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PL107 Final BPU Reporting Template\2024 New Reports\Submitted to Legal for Filing\"/>
    </mc:Choice>
  </mc:AlternateContent>
  <xr:revisionPtr revIDLastSave="0" documentId="13_ncr:1_{FD1811BF-AD3D-4FBC-A758-13E3A1395C61}" xr6:coauthVersionLast="47" xr6:coauthVersionMax="47" xr10:uidLastSave="{00000000-0000-0000-0000-000000000000}"/>
  <bookViews>
    <workbookView xWindow="-120" yWindow="-120" windowWidth="29040" windowHeight="15840" firstSheet="1" activeTab="1" xr2:uid="{00000000-000D-0000-FFFF-FFFF00000000}"/>
  </bookViews>
  <sheets>
    <sheet name="Cover Page" sheetId="19" r:id="rId1"/>
    <sheet name="Customers Financials, Usages" sheetId="20" r:id="rId2"/>
    <sheet name="Discon, Recon, Liens. " sheetId="17" r:id="rId3"/>
    <sheet name="Arrearages" sheetId="22" r:id="rId4"/>
    <sheet name="DPA's, Fees" sheetId="24" r:id="rId5"/>
    <sheet name="Assistance Programs, Outreach" sheetId="21" r:id="rId6"/>
    <sheet name="Infrastructure Projects" sheetId="13"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788" i="20" l="1"/>
  <c r="AC3439" i="20"/>
  <c r="AC1243" i="20"/>
  <c r="AC2911" i="20"/>
  <c r="AC633" i="20"/>
  <c r="AC2355" i="20"/>
  <c r="H269" i="24"/>
  <c r="G269" i="24"/>
  <c r="J269" i="24"/>
  <c r="I269" i="24"/>
  <c r="N269" i="24"/>
  <c r="Q269" i="24"/>
  <c r="T269" i="24"/>
  <c r="S269" i="24"/>
  <c r="R269" i="24"/>
  <c r="P269" i="24"/>
  <c r="O269" i="24"/>
  <c r="M269" i="24"/>
  <c r="L269" i="24"/>
  <c r="F269" i="24"/>
  <c r="AY346" i="22"/>
  <c r="AX346" i="22"/>
  <c r="AW346" i="22"/>
  <c r="AV346" i="22"/>
  <c r="AU346" i="22"/>
  <c r="AQ346" i="22"/>
  <c r="AP346" i="22"/>
  <c r="AO346" i="22"/>
  <c r="AN346" i="22"/>
  <c r="AM346" i="22"/>
  <c r="AI346" i="22"/>
  <c r="AH346" i="22"/>
  <c r="AG346" i="22"/>
  <c r="AF346" i="22"/>
  <c r="AE346" i="22"/>
  <c r="Y346" i="22"/>
  <c r="X346" i="22"/>
  <c r="W346" i="22"/>
  <c r="V346" i="22"/>
  <c r="U346" i="22"/>
  <c r="Q346" i="22"/>
  <c r="P346" i="22"/>
  <c r="O346" i="22"/>
  <c r="N346" i="22"/>
  <c r="M346" i="22"/>
  <c r="I346" i="22"/>
  <c r="H346" i="22"/>
  <c r="G346" i="22"/>
  <c r="F346" i="22"/>
  <c r="E346" i="22"/>
  <c r="Y2911" i="20"/>
  <c r="AB1779" i="20"/>
  <c r="AB1778" i="20"/>
  <c r="AB1777" i="20"/>
  <c r="AB1776" i="20"/>
  <c r="AB1775" i="20"/>
  <c r="AB1774" i="20"/>
  <c r="AB1773" i="20"/>
  <c r="AB1772" i="20"/>
  <c r="AB1771" i="20"/>
  <c r="AB1770" i="20"/>
  <c r="AB1769" i="20"/>
  <c r="AB1768" i="20"/>
  <c r="AB1767" i="20"/>
  <c r="AB1766" i="20"/>
  <c r="AB1765" i="20"/>
  <c r="AB1764" i="20"/>
  <c r="AB1763" i="20"/>
  <c r="AB1762" i="20"/>
  <c r="AB1761" i="20"/>
  <c r="AB1760" i="20"/>
  <c r="AB1759" i="20"/>
  <c r="AB1758" i="20"/>
  <c r="AB1757" i="20"/>
  <c r="AB1756" i="20"/>
  <c r="AB1755" i="20"/>
  <c r="AB1754" i="20"/>
  <c r="AB1753" i="20"/>
  <c r="AB1752" i="20"/>
  <c r="AB1751" i="20"/>
  <c r="AB1750" i="20"/>
  <c r="AB1749" i="20"/>
  <c r="AB1748" i="20"/>
  <c r="AB1747" i="20"/>
  <c r="AB1746" i="20"/>
  <c r="AB1745" i="20"/>
  <c r="AB1744" i="20"/>
  <c r="AB1743" i="20"/>
  <c r="AB1742" i="20"/>
  <c r="AB1741" i="20"/>
  <c r="AB1740" i="20"/>
  <c r="AB1739" i="20"/>
  <c r="AB1738" i="20"/>
  <c r="AB1737" i="20"/>
  <c r="AB1736" i="20"/>
  <c r="AB1735" i="20"/>
  <c r="AB1734" i="20"/>
  <c r="AB1733" i="20"/>
  <c r="AB1732" i="20"/>
  <c r="AB1731" i="20"/>
  <c r="AB1730" i="20"/>
  <c r="AB1729" i="20"/>
  <c r="AB1728" i="20"/>
  <c r="AB1727" i="20"/>
  <c r="AB1726" i="20"/>
  <c r="AB1725" i="20"/>
  <c r="AB1724" i="20"/>
  <c r="AB1723" i="20"/>
  <c r="AB1722" i="20"/>
  <c r="AB1721" i="20"/>
  <c r="AB1720" i="20"/>
  <c r="AB1719" i="20"/>
  <c r="AB1718" i="20"/>
  <c r="AB1717" i="20"/>
  <c r="AB1716" i="20"/>
  <c r="AB1715" i="20"/>
  <c r="AB1714" i="20"/>
  <c r="AB1713" i="20"/>
  <c r="AB1712" i="20"/>
  <c r="AB1711" i="20"/>
  <c r="AB1710" i="20"/>
  <c r="AB1709" i="20"/>
  <c r="AB1708" i="20"/>
  <c r="AB1707" i="20"/>
  <c r="AB1706" i="20"/>
  <c r="AB1705" i="20"/>
  <c r="AB1704" i="20"/>
  <c r="AB1703" i="20"/>
  <c r="AB1702" i="20"/>
  <c r="AB1701" i="20"/>
  <c r="AB1700" i="20"/>
  <c r="AB1699" i="20"/>
  <c r="AB1698" i="20"/>
  <c r="AB1697" i="20"/>
  <c r="AB1696" i="20"/>
  <c r="AB1695" i="20"/>
  <c r="AB1694" i="20"/>
  <c r="AB1693" i="20"/>
  <c r="AB1692" i="20"/>
  <c r="AB1691" i="20"/>
  <c r="AB1690" i="20"/>
  <c r="AB1689" i="20"/>
  <c r="AB1688" i="20"/>
  <c r="AB1687" i="20"/>
  <c r="AB1686" i="20"/>
  <c r="AB1685" i="20"/>
  <c r="AB1684" i="20"/>
  <c r="AB1683" i="20"/>
  <c r="AB1682" i="20"/>
  <c r="AB1681" i="20"/>
  <c r="AB1680" i="20"/>
  <c r="AB1679" i="20"/>
  <c r="AB1678" i="20"/>
  <c r="AB1677" i="20"/>
  <c r="AB1676" i="20"/>
  <c r="AB1675" i="20"/>
  <c r="AB1674" i="20"/>
  <c r="AB1673" i="20"/>
  <c r="AB1672" i="20"/>
  <c r="AB1671" i="20"/>
  <c r="AB1670" i="20"/>
  <c r="AB1669" i="20"/>
  <c r="AB1668" i="20"/>
  <c r="AB1667" i="20"/>
  <c r="AB1666" i="20"/>
  <c r="AB1665" i="20"/>
  <c r="AB1664" i="20"/>
  <c r="AB1663" i="20"/>
  <c r="AB1662" i="20"/>
  <c r="AB1661" i="20"/>
  <c r="AB1660" i="20"/>
  <c r="AB1659" i="20"/>
  <c r="AB1658" i="20"/>
  <c r="AB1657" i="20"/>
  <c r="AB1656" i="20"/>
  <c r="AB1655" i="20"/>
  <c r="AB1654" i="20"/>
  <c r="AB1653" i="20"/>
  <c r="AB1652" i="20"/>
  <c r="AB1651" i="20"/>
  <c r="AB1650" i="20"/>
  <c r="AB1649" i="20"/>
  <c r="AB1648" i="20"/>
  <c r="AB1647" i="20"/>
  <c r="AB1646" i="20"/>
  <c r="AB1645" i="20"/>
  <c r="AB1644" i="20"/>
  <c r="AB1643" i="20"/>
  <c r="AB1642" i="20"/>
  <c r="AB1641" i="20"/>
  <c r="AB1640" i="20"/>
  <c r="AB1639" i="20"/>
  <c r="AB1638" i="20"/>
  <c r="AB1637" i="20"/>
  <c r="AB1636" i="20"/>
  <c r="AB1635" i="20"/>
  <c r="AB1634" i="20"/>
  <c r="AB1633" i="20"/>
  <c r="AB1632" i="20"/>
  <c r="AB1631" i="20"/>
  <c r="AB1630" i="20"/>
  <c r="AB1629" i="20"/>
  <c r="AB1628" i="20"/>
  <c r="AB1627" i="20"/>
  <c r="AB1626" i="20"/>
  <c r="AB1625" i="20"/>
  <c r="AB1624" i="20"/>
  <c r="AB1623" i="20"/>
  <c r="AB1622" i="20"/>
  <c r="AB1621" i="20"/>
  <c r="AB1620" i="20"/>
  <c r="AB1619" i="20"/>
  <c r="AB1618" i="20"/>
  <c r="AB1617" i="20"/>
  <c r="AB1616" i="20"/>
  <c r="AB1615" i="20"/>
  <c r="AB1614" i="20"/>
  <c r="AB1613" i="20"/>
  <c r="AB1612" i="20"/>
  <c r="AB1611" i="20"/>
  <c r="AB1610" i="20"/>
  <c r="AB1609" i="20"/>
  <c r="AB1608" i="20"/>
  <c r="AB1607" i="20"/>
  <c r="AB1606" i="20"/>
  <c r="AB1605" i="20"/>
  <c r="AB1604" i="20"/>
  <c r="AB1603" i="20"/>
  <c r="AB1602" i="20"/>
  <c r="AB1601" i="20"/>
  <c r="AB1600" i="20"/>
  <c r="AB1599" i="20"/>
  <c r="AB1598" i="20"/>
  <c r="AB1597" i="20"/>
  <c r="AB1596" i="20"/>
  <c r="AB1595" i="20"/>
  <c r="AB1594" i="20"/>
  <c r="AB1593" i="20"/>
  <c r="AB1592" i="20"/>
  <c r="AB1591" i="20"/>
  <c r="AB1590" i="20"/>
  <c r="AB1589" i="20"/>
  <c r="AB1588" i="20"/>
  <c r="AB1587" i="20"/>
  <c r="AB1586" i="20"/>
  <c r="AB1585" i="20"/>
  <c r="AB1584" i="20"/>
  <c r="AB1583" i="20"/>
  <c r="AB1582" i="20"/>
  <c r="AB1581" i="20"/>
  <c r="AB1580" i="20"/>
  <c r="AB1579" i="20"/>
  <c r="AB1578" i="20"/>
  <c r="AB1577" i="20"/>
  <c r="AB1576" i="20"/>
  <c r="AB1575" i="20"/>
  <c r="AB1574" i="20"/>
  <c r="AB1573" i="20"/>
  <c r="AB1572" i="20"/>
  <c r="AB1571" i="20"/>
  <c r="AB1570" i="20"/>
  <c r="AB1569" i="20"/>
  <c r="AB1568" i="20"/>
  <c r="AB1567" i="20"/>
  <c r="AB1566" i="20"/>
  <c r="AB1565" i="20"/>
  <c r="AB1564" i="20"/>
  <c r="AB1563" i="20"/>
  <c r="AB1562" i="20"/>
  <c r="AB1561" i="20"/>
  <c r="AB1560" i="20"/>
  <c r="AB1559" i="20"/>
  <c r="AB1558" i="20"/>
  <c r="AB1557" i="20"/>
  <c r="AB1556" i="20"/>
  <c r="AB1555" i="20"/>
  <c r="AB1554" i="20"/>
  <c r="AB1553" i="20"/>
  <c r="AB1552" i="20"/>
  <c r="AB1551" i="20"/>
  <c r="AB1550" i="20"/>
  <c r="AB1549" i="20"/>
  <c r="AB1548" i="20"/>
  <c r="AB1547" i="20"/>
  <c r="AB1546" i="20"/>
  <c r="AB1545" i="20"/>
  <c r="AB1544" i="20"/>
  <c r="AB1543" i="20"/>
  <c r="AB1542" i="20"/>
  <c r="AB1541" i="20"/>
  <c r="AB1540" i="20"/>
  <c r="AB1539" i="20"/>
  <c r="AB1538" i="20"/>
  <c r="AB1537" i="20"/>
  <c r="AB1536" i="20"/>
  <c r="AB1535" i="20"/>
  <c r="AB1534" i="20"/>
  <c r="AB1533" i="20"/>
  <c r="AB1532" i="20"/>
  <c r="AB1531" i="20"/>
  <c r="AB1530" i="20"/>
  <c r="AB1529" i="20"/>
  <c r="AB1528" i="20"/>
  <c r="AB1527" i="20"/>
  <c r="AB1526" i="20"/>
  <c r="AB1525" i="20"/>
  <c r="AB1524" i="20"/>
  <c r="AB1523" i="20"/>
  <c r="AB1522" i="20"/>
  <c r="AB1521" i="20"/>
  <c r="AB1520" i="20"/>
  <c r="AB1519" i="20"/>
  <c r="AB1518" i="20"/>
  <c r="AB1517" i="20"/>
  <c r="AB1516" i="20"/>
  <c r="AB1515" i="20"/>
  <c r="AB1514" i="20"/>
  <c r="AB1513" i="20"/>
  <c r="AB1512" i="20"/>
  <c r="AB1511" i="20"/>
  <c r="AB1510" i="20"/>
  <c r="AB1509" i="20"/>
  <c r="AB1508" i="20"/>
  <c r="AB1507" i="20"/>
  <c r="AB1506" i="20"/>
  <c r="AB1505" i="20"/>
  <c r="AB1504" i="20"/>
  <c r="AB1503" i="20"/>
  <c r="AB1502" i="20"/>
  <c r="AB1501" i="20"/>
  <c r="AB1500" i="20"/>
  <c r="AB1499" i="20"/>
  <c r="AB1498" i="20"/>
  <c r="AB1497" i="20"/>
  <c r="AB1496" i="20"/>
  <c r="AB1495" i="20"/>
  <c r="AB1494" i="20"/>
  <c r="AB1493" i="20"/>
  <c r="AB1492" i="20"/>
  <c r="AB1491" i="20"/>
  <c r="AB1490" i="20"/>
  <c r="AB1489" i="20"/>
  <c r="AB1488" i="20"/>
  <c r="AB1487" i="20"/>
  <c r="AB1486" i="20"/>
  <c r="AB1485" i="20"/>
  <c r="AB1484" i="20"/>
  <c r="AB1483" i="20"/>
  <c r="AB1482" i="20"/>
  <c r="AB1481" i="20"/>
  <c r="AB1480" i="20"/>
  <c r="AB1479" i="20"/>
  <c r="AB1478" i="20"/>
  <c r="AB1477" i="20"/>
  <c r="AB1476" i="20"/>
  <c r="AB1475" i="20"/>
  <c r="AB1474" i="20"/>
  <c r="AB1473" i="20"/>
  <c r="AB1472" i="20"/>
  <c r="AB1471" i="20"/>
  <c r="AB1470" i="20"/>
  <c r="AB1469" i="20"/>
  <c r="AB1468" i="20"/>
  <c r="AB1467" i="20"/>
  <c r="AB1466" i="20"/>
  <c r="AB1465" i="20"/>
  <c r="AB1464" i="20"/>
  <c r="AB1463" i="20"/>
  <c r="AB1462" i="20"/>
  <c r="AB1461" i="20"/>
  <c r="AB1460" i="20"/>
  <c r="AB1459" i="20"/>
  <c r="AB1458" i="20"/>
  <c r="AB1457" i="20"/>
  <c r="AB1456" i="20"/>
  <c r="AB1455" i="20"/>
  <c r="AB1454" i="20"/>
  <c r="AB1453" i="20"/>
  <c r="AB1452" i="20"/>
  <c r="AB1451" i="20"/>
  <c r="AB1450" i="20"/>
  <c r="AB1449" i="20"/>
  <c r="AB1448" i="20"/>
  <c r="AB1447" i="20"/>
  <c r="AB1446" i="20"/>
  <c r="AB1445" i="20"/>
  <c r="AB1444" i="20"/>
  <c r="AB1443" i="20"/>
  <c r="AB1442" i="20"/>
  <c r="AB1441" i="20"/>
  <c r="AB1440" i="20"/>
  <c r="AB1439" i="20"/>
  <c r="AB1438" i="20"/>
  <c r="AB1437" i="20"/>
  <c r="AB1436" i="20"/>
  <c r="AB1435" i="20"/>
  <c r="AB1434" i="20"/>
  <c r="AB1433" i="20"/>
  <c r="AB1432" i="20"/>
  <c r="AB1431" i="20"/>
  <c r="AB1430" i="20"/>
  <c r="AB1429" i="20"/>
  <c r="AB1428" i="20"/>
  <c r="AB1427" i="20"/>
  <c r="AB1426" i="20"/>
  <c r="AB1425" i="20"/>
  <c r="AB1424" i="20"/>
  <c r="AB1423" i="20"/>
  <c r="AB1422" i="20"/>
  <c r="AB1421" i="20"/>
  <c r="AB1420" i="20"/>
  <c r="AB1419" i="20"/>
  <c r="AB1418" i="20"/>
  <c r="AB1417" i="20"/>
  <c r="AB1416" i="20"/>
  <c r="AB1415" i="20"/>
  <c r="AB1414" i="20"/>
  <c r="AB1413" i="20"/>
  <c r="AB1412" i="20"/>
  <c r="AB1411" i="20"/>
  <c r="AB1410" i="20"/>
  <c r="AB1409" i="20"/>
  <c r="AB1408" i="20"/>
  <c r="AB1407" i="20"/>
  <c r="AB1406" i="20"/>
  <c r="AB1405" i="20"/>
  <c r="AB1404" i="20"/>
  <c r="AB1403" i="20"/>
  <c r="AB1402" i="20"/>
  <c r="AB1401" i="20"/>
  <c r="AB1400" i="20"/>
  <c r="AB1399" i="20"/>
  <c r="AB1398" i="20"/>
  <c r="AB1397" i="20"/>
  <c r="AB1396" i="20"/>
  <c r="AB1395" i="20"/>
  <c r="AB1394" i="20"/>
  <c r="AB1393" i="20"/>
  <c r="AB1392" i="20"/>
  <c r="AB1391" i="20"/>
  <c r="AB1390" i="20"/>
  <c r="AB1389" i="20"/>
  <c r="AB1388" i="20"/>
  <c r="AB1387" i="20"/>
  <c r="AB1386" i="20"/>
  <c r="AB1385" i="20"/>
  <c r="AB1384" i="20"/>
  <c r="AB1383" i="20"/>
  <c r="AB1382" i="20"/>
  <c r="AB1381" i="20"/>
  <c r="AB1380" i="20"/>
  <c r="AB1379" i="20"/>
  <c r="AB1378" i="20"/>
  <c r="AB1377" i="20"/>
  <c r="AB1376" i="20"/>
  <c r="AB1375" i="20"/>
  <c r="AB1374" i="20"/>
  <c r="AB1373" i="20"/>
  <c r="AB1372" i="20"/>
  <c r="AB1371" i="20"/>
  <c r="AB1370" i="20"/>
  <c r="AB1369" i="20"/>
  <c r="AB1368" i="20"/>
  <c r="AB1367" i="20"/>
  <c r="AB1366" i="20"/>
  <c r="AB1365" i="20"/>
  <c r="AB1364" i="20"/>
  <c r="AB1363" i="20"/>
  <c r="AB1362" i="20"/>
  <c r="AB1361" i="20"/>
  <c r="AB1360" i="20"/>
  <c r="AB1359" i="20"/>
  <c r="AB1358" i="20"/>
  <c r="AB1357" i="20"/>
  <c r="AB1356" i="20"/>
  <c r="AB1355" i="20"/>
  <c r="AB1354" i="20"/>
  <c r="AB1353" i="20"/>
  <c r="AB1352" i="20"/>
  <c r="AB1351" i="20"/>
  <c r="AB1350" i="20"/>
  <c r="AB1349" i="20"/>
  <c r="AB1348" i="20"/>
  <c r="AB1347" i="20"/>
  <c r="AB1346" i="20"/>
  <c r="AB1345" i="20"/>
  <c r="AB1344" i="20"/>
  <c r="AB1343" i="20"/>
  <c r="AB1342" i="20"/>
  <c r="AB1341" i="20"/>
  <c r="AB1340" i="20"/>
  <c r="AB1339" i="20"/>
  <c r="AB1338" i="20"/>
  <c r="AB1337" i="20"/>
  <c r="AB1336" i="20"/>
  <c r="AB1335" i="20"/>
  <c r="AB1334" i="20"/>
  <c r="AB1333" i="20"/>
  <c r="AB1332" i="20"/>
  <c r="AB1331" i="20"/>
  <c r="AB1330" i="20"/>
  <c r="AB1329" i="20"/>
  <c r="AB1328" i="20"/>
  <c r="AB1327" i="20"/>
  <c r="AB1326" i="20"/>
  <c r="AB1325" i="20"/>
  <c r="AB1324" i="20"/>
  <c r="AB1323" i="20"/>
  <c r="AB1322" i="20"/>
  <c r="AB1321" i="20"/>
  <c r="AB1320" i="20"/>
  <c r="AB1319" i="20"/>
  <c r="AB1318" i="20"/>
  <c r="AB1317" i="20"/>
  <c r="AB1316" i="20"/>
  <c r="AB1315" i="20"/>
  <c r="AB1314" i="20"/>
  <c r="AB1313" i="20"/>
  <c r="AB1312" i="20"/>
  <c r="AB1311" i="20"/>
  <c r="AB1310" i="20"/>
  <c r="AB1309" i="20"/>
  <c r="AB1308" i="20"/>
  <c r="AB1307" i="20"/>
  <c r="AB1306" i="20"/>
  <c r="AB1305" i="20"/>
  <c r="AB1304" i="20"/>
  <c r="AB1303" i="20"/>
  <c r="AB1302" i="20"/>
  <c r="AB1301" i="20"/>
  <c r="AB1300" i="20"/>
  <c r="AB1299" i="20"/>
  <c r="AB1298" i="20"/>
  <c r="AB1297" i="20"/>
  <c r="AB1296" i="20"/>
  <c r="AB1295" i="20"/>
  <c r="AB1294" i="20"/>
  <c r="AB1293" i="20"/>
  <c r="AB1292" i="20"/>
  <c r="AB1291" i="20"/>
  <c r="AB1290" i="20"/>
  <c r="AB1289" i="20"/>
  <c r="AB1288" i="20"/>
  <c r="AB1287" i="20"/>
  <c r="AB1286" i="20"/>
  <c r="AB1285" i="20"/>
  <c r="AB1284" i="20"/>
  <c r="AB1283" i="20"/>
  <c r="AB1282" i="20"/>
  <c r="AB1281" i="20"/>
  <c r="AB1280" i="20"/>
  <c r="AB1279" i="20"/>
  <c r="AB1278" i="20"/>
  <c r="AB1277" i="20"/>
  <c r="AB1276" i="20"/>
  <c r="AB1275" i="20"/>
  <c r="AB1274" i="20"/>
  <c r="AB1273" i="20"/>
  <c r="AB1272" i="20"/>
  <c r="AB1271" i="20"/>
  <c r="AB1270" i="20"/>
  <c r="AB1269" i="20"/>
  <c r="AB1268" i="20"/>
  <c r="AB1267" i="20"/>
  <c r="AB1266" i="20"/>
  <c r="AB1265" i="20"/>
  <c r="AB1264" i="20"/>
  <c r="AB1263" i="20"/>
  <c r="AB1262" i="20"/>
  <c r="AB1261" i="20"/>
  <c r="AB1260" i="20"/>
  <c r="AB1259" i="20"/>
  <c r="AB1258" i="20"/>
  <c r="AB1257" i="20"/>
  <c r="AB1256" i="20"/>
  <c r="AB1255" i="20"/>
  <c r="AB1254" i="20"/>
  <c r="AB1253" i="20"/>
  <c r="AB1252" i="20"/>
  <c r="AB1251" i="20"/>
  <c r="AB1250" i="20"/>
  <c r="AB1249" i="20"/>
  <c r="AB1248" i="20"/>
  <c r="AB1247" i="20"/>
  <c r="AB1780" i="20"/>
  <c r="Y633" i="20"/>
  <c r="Y3439" i="20"/>
  <c r="P3431" i="20"/>
  <c r="P3430" i="20"/>
  <c r="P3429" i="20"/>
  <c r="P3428" i="20"/>
  <c r="P3427" i="20"/>
  <c r="P3426" i="20"/>
  <c r="P3425" i="20"/>
  <c r="P3424" i="20"/>
  <c r="P3423" i="20"/>
  <c r="P3422" i="20"/>
  <c r="P3421" i="20"/>
  <c r="P3420" i="20"/>
  <c r="P3419" i="20"/>
  <c r="P3418" i="20"/>
  <c r="P3417" i="20"/>
  <c r="P3416" i="20"/>
  <c r="P3415" i="20"/>
  <c r="P3414" i="20"/>
  <c r="P3413" i="20"/>
  <c r="P3412" i="20"/>
  <c r="P3411" i="20"/>
  <c r="P3410" i="20"/>
  <c r="P3409" i="20"/>
  <c r="P3408" i="20"/>
  <c r="P3407" i="20"/>
  <c r="P3406" i="20"/>
  <c r="P3405" i="20"/>
  <c r="P3404" i="20"/>
  <c r="P3403" i="20"/>
  <c r="P3402" i="20"/>
  <c r="P3401" i="20"/>
  <c r="P3400" i="20"/>
  <c r="P3399" i="20"/>
  <c r="P3398" i="20"/>
  <c r="P3397" i="20"/>
  <c r="P3396" i="20"/>
  <c r="P3395" i="20"/>
  <c r="P3394" i="20"/>
  <c r="P3393" i="20"/>
  <c r="P3392" i="20"/>
  <c r="P3391" i="20"/>
  <c r="P3390" i="20"/>
  <c r="P3389" i="20"/>
  <c r="P3388" i="20"/>
  <c r="P3387" i="20"/>
  <c r="P3386" i="20"/>
  <c r="P3385" i="20"/>
  <c r="P3384" i="20"/>
  <c r="P3383" i="20"/>
  <c r="P3382" i="20"/>
  <c r="P3381" i="20"/>
  <c r="P3380" i="20"/>
  <c r="P3379" i="20"/>
  <c r="P3378" i="20"/>
  <c r="P3377" i="20"/>
  <c r="P3376" i="20"/>
  <c r="P3375" i="20"/>
  <c r="P3374" i="20"/>
  <c r="P3373" i="20"/>
  <c r="P3372" i="20"/>
  <c r="P3371" i="20"/>
  <c r="P3370" i="20"/>
  <c r="P3369" i="20"/>
  <c r="P3368" i="20"/>
  <c r="P3367" i="20"/>
  <c r="P3366" i="20"/>
  <c r="P3365" i="20"/>
  <c r="P3364" i="20"/>
  <c r="P3363" i="20"/>
  <c r="P3362" i="20"/>
  <c r="P3361" i="20"/>
  <c r="P3360" i="20"/>
  <c r="P3359" i="20"/>
  <c r="P3358" i="20"/>
  <c r="P3357" i="20"/>
  <c r="P3356" i="20"/>
  <c r="P3355" i="20"/>
  <c r="P3354" i="20"/>
  <c r="P3353" i="20"/>
  <c r="P3352" i="20"/>
  <c r="P3351" i="20"/>
  <c r="P3350" i="20"/>
  <c r="P3349" i="20"/>
  <c r="P3348" i="20"/>
  <c r="P3347" i="20"/>
  <c r="P3346" i="20"/>
  <c r="P3345" i="20"/>
  <c r="P3344" i="20"/>
  <c r="P3343" i="20"/>
  <c r="P3342" i="20"/>
  <c r="P3341" i="20"/>
  <c r="P3340" i="20"/>
  <c r="P3339" i="20"/>
  <c r="P3338" i="20"/>
  <c r="P3337" i="20"/>
  <c r="P3336" i="20"/>
  <c r="P3335" i="20"/>
  <c r="P3334" i="20"/>
  <c r="P3333" i="20"/>
  <c r="P3332" i="20"/>
  <c r="P3331" i="20"/>
  <c r="P3330" i="20"/>
  <c r="P3329" i="20"/>
  <c r="P3328" i="20"/>
  <c r="P3327" i="20"/>
  <c r="P3326" i="20"/>
  <c r="P3325" i="20"/>
  <c r="P3324" i="20"/>
  <c r="P3323" i="20"/>
  <c r="P3322" i="20"/>
  <c r="P3321" i="20"/>
  <c r="P3320" i="20"/>
  <c r="P3319" i="20"/>
  <c r="P3318" i="20"/>
  <c r="P3317" i="20"/>
  <c r="P3316" i="20"/>
  <c r="P3315" i="20"/>
  <c r="P3314" i="20"/>
  <c r="P3313" i="20"/>
  <c r="P3312" i="20"/>
  <c r="P3311" i="20"/>
  <c r="P3310" i="20"/>
  <c r="P3309" i="20"/>
  <c r="P3308" i="20"/>
  <c r="P3307" i="20"/>
  <c r="P3306" i="20"/>
  <c r="P3305" i="20"/>
  <c r="P3304" i="20"/>
  <c r="P3303" i="20"/>
  <c r="P3302" i="20"/>
  <c r="P3301" i="20"/>
  <c r="P3300" i="20"/>
  <c r="P3299" i="20"/>
  <c r="P3298" i="20"/>
  <c r="P3297" i="20"/>
  <c r="P3296" i="20"/>
  <c r="P3295" i="20"/>
  <c r="P3294" i="20"/>
  <c r="P3293" i="20"/>
  <c r="P3292" i="20"/>
  <c r="P3291" i="20"/>
  <c r="P3290" i="20"/>
  <c r="P3289" i="20"/>
  <c r="P3288" i="20"/>
  <c r="P3287" i="20"/>
  <c r="P3286" i="20"/>
  <c r="P3285" i="20"/>
  <c r="P3284" i="20"/>
  <c r="P3283" i="20"/>
  <c r="P3282" i="20"/>
  <c r="P3281" i="20"/>
  <c r="P3280" i="20"/>
  <c r="P3279" i="20"/>
  <c r="P3278" i="20"/>
  <c r="P3277" i="20"/>
  <c r="P3276" i="20"/>
  <c r="P3275" i="20"/>
  <c r="P3274" i="20"/>
  <c r="P3273" i="20"/>
  <c r="P3272" i="20"/>
  <c r="P3271" i="20"/>
  <c r="P3270" i="20"/>
  <c r="P3269" i="20"/>
  <c r="P3268" i="20"/>
  <c r="P3267" i="20"/>
  <c r="P3266" i="20"/>
  <c r="P3265" i="20"/>
  <c r="P3264" i="20"/>
  <c r="P3263" i="20"/>
  <c r="P3262" i="20"/>
  <c r="P3261" i="20"/>
  <c r="P3260" i="20"/>
  <c r="P3259" i="20"/>
  <c r="P3258" i="20"/>
  <c r="P3257" i="20"/>
  <c r="P3256" i="20"/>
  <c r="P3255" i="20"/>
  <c r="P3254" i="20"/>
  <c r="P3253" i="20"/>
  <c r="P3252" i="20"/>
  <c r="P3251" i="20"/>
  <c r="P3250" i="20"/>
  <c r="P3249" i="20"/>
  <c r="P3248" i="20"/>
  <c r="P3247" i="20"/>
  <c r="P3246" i="20"/>
  <c r="P3245" i="20"/>
  <c r="P3244" i="20"/>
  <c r="P3243" i="20"/>
  <c r="P3242" i="20"/>
  <c r="P3241" i="20"/>
  <c r="P3240" i="20"/>
  <c r="P3239" i="20"/>
  <c r="P3238" i="20"/>
  <c r="P3237" i="20"/>
  <c r="P3236" i="20"/>
  <c r="P3235" i="20"/>
  <c r="P3234" i="20"/>
  <c r="P3233" i="20"/>
  <c r="P3232" i="20"/>
  <c r="P3231" i="20"/>
  <c r="P3230" i="20"/>
  <c r="P3229" i="20"/>
  <c r="P3228" i="20"/>
  <c r="P3227" i="20"/>
  <c r="P3226" i="20"/>
  <c r="P3225" i="20"/>
  <c r="P3224" i="20"/>
  <c r="P3223" i="20"/>
  <c r="P3222" i="20"/>
  <c r="P3221" i="20"/>
  <c r="P3220" i="20"/>
  <c r="P3219" i="20"/>
  <c r="P3218" i="20"/>
  <c r="P3217" i="20"/>
  <c r="P3216" i="20"/>
  <c r="P3215" i="20"/>
  <c r="P3214" i="20"/>
  <c r="P3213" i="20"/>
  <c r="P3212" i="20"/>
  <c r="P3211" i="20"/>
  <c r="P3210" i="20"/>
  <c r="P3209" i="20"/>
  <c r="P3208" i="20"/>
  <c r="P3207" i="20"/>
  <c r="P3206" i="20"/>
  <c r="P3205" i="20"/>
  <c r="P3204" i="20"/>
  <c r="P3203" i="20"/>
  <c r="P3202" i="20"/>
  <c r="P3201" i="20"/>
  <c r="P3200" i="20"/>
  <c r="P3199" i="20"/>
  <c r="P3198" i="20"/>
  <c r="P3197" i="20"/>
  <c r="P3196" i="20"/>
  <c r="P3195" i="20"/>
  <c r="P3194" i="20"/>
  <c r="P3193" i="20"/>
  <c r="P3192" i="20"/>
  <c r="P3191" i="20"/>
  <c r="P3190" i="20"/>
  <c r="P3189" i="20"/>
  <c r="P3188" i="20"/>
  <c r="P3187" i="20"/>
  <c r="P3186" i="20"/>
  <c r="P3185" i="20"/>
  <c r="P3184" i="20"/>
  <c r="P3183" i="20"/>
  <c r="P3182" i="20"/>
  <c r="P3181" i="20"/>
  <c r="P3180" i="20"/>
  <c r="P3179" i="20"/>
  <c r="P3178" i="20"/>
  <c r="P3177" i="20"/>
  <c r="P3176" i="20"/>
  <c r="P3175" i="20"/>
  <c r="P3174" i="20"/>
  <c r="P3173" i="20"/>
  <c r="P3172" i="20"/>
  <c r="P3171" i="20"/>
  <c r="P3170" i="20"/>
  <c r="P3169" i="20"/>
  <c r="P3168" i="20"/>
  <c r="P3167" i="20"/>
  <c r="P3166" i="20"/>
  <c r="P3165" i="20"/>
  <c r="P3164" i="20"/>
  <c r="P3163" i="20"/>
  <c r="P3162" i="20"/>
  <c r="P3161" i="20"/>
  <c r="P3160" i="20"/>
  <c r="P3159" i="20"/>
  <c r="P3158" i="20"/>
  <c r="P3157" i="20"/>
  <c r="P3156" i="20"/>
  <c r="P3155" i="20"/>
  <c r="P3154" i="20"/>
  <c r="P3153" i="20"/>
  <c r="P3152" i="20"/>
  <c r="P3151" i="20"/>
  <c r="P3150" i="20"/>
  <c r="P3149" i="20"/>
  <c r="P3148" i="20"/>
  <c r="P3147" i="20"/>
  <c r="P3146" i="20"/>
  <c r="P3145" i="20"/>
  <c r="P3144" i="20"/>
  <c r="P3143" i="20"/>
  <c r="P3142" i="20"/>
  <c r="P3141" i="20"/>
  <c r="P3140" i="20"/>
  <c r="P3139" i="20"/>
  <c r="P3138" i="20"/>
  <c r="P3137" i="20"/>
  <c r="P3136" i="20"/>
  <c r="P3135" i="20"/>
  <c r="P3134" i="20"/>
  <c r="P3133" i="20"/>
  <c r="P3132" i="20"/>
  <c r="P3131" i="20"/>
  <c r="P3130" i="20"/>
  <c r="P3129" i="20"/>
  <c r="P3128" i="20"/>
  <c r="P3127" i="20"/>
  <c r="P3126" i="20"/>
  <c r="P3125" i="20"/>
  <c r="P3124" i="20"/>
  <c r="P3123" i="20"/>
  <c r="P3122" i="20"/>
  <c r="P3121" i="20"/>
  <c r="P3120" i="20"/>
  <c r="P3119" i="20"/>
  <c r="P3118" i="20"/>
  <c r="P3117" i="20"/>
  <c r="P3116" i="20"/>
  <c r="P3115" i="20"/>
  <c r="P3114" i="20"/>
  <c r="P3113" i="20"/>
  <c r="P3112" i="20"/>
  <c r="P3111" i="20"/>
  <c r="P3110" i="20"/>
  <c r="P3109" i="20"/>
  <c r="P3108" i="20"/>
  <c r="P3107" i="20"/>
  <c r="P3106" i="20"/>
  <c r="P3105" i="20"/>
  <c r="P3104" i="20"/>
  <c r="P3103" i="20"/>
  <c r="P3102" i="20"/>
  <c r="P3101" i="20"/>
  <c r="P3100" i="20"/>
  <c r="P3099" i="20"/>
  <c r="P3098" i="20"/>
  <c r="P3097" i="20"/>
  <c r="P3096" i="20"/>
  <c r="P3095" i="20"/>
  <c r="P3094" i="20"/>
  <c r="P3093" i="20"/>
  <c r="P3092" i="20"/>
  <c r="P3091" i="20"/>
  <c r="P3090" i="20"/>
  <c r="P3089" i="20"/>
  <c r="P3088" i="20"/>
  <c r="P3087" i="20"/>
  <c r="P3086" i="20"/>
  <c r="P3085" i="20"/>
  <c r="P3084" i="20"/>
  <c r="P3083" i="20"/>
  <c r="P3082" i="20"/>
  <c r="P3081" i="20"/>
  <c r="P3080" i="20"/>
  <c r="P3079" i="20"/>
  <c r="P3078" i="20"/>
  <c r="P3077" i="20"/>
  <c r="P3076" i="20"/>
  <c r="P3075" i="20"/>
  <c r="P3074" i="20"/>
  <c r="P3073" i="20"/>
  <c r="P3072" i="20"/>
  <c r="P3071" i="20"/>
  <c r="P3070" i="20"/>
  <c r="P3069" i="20"/>
  <c r="P3068" i="20"/>
  <c r="P3067" i="20"/>
  <c r="P3066" i="20"/>
  <c r="P3065" i="20"/>
  <c r="P3064" i="20"/>
  <c r="P3063" i="20"/>
  <c r="P3062" i="20"/>
  <c r="P3061" i="20"/>
  <c r="P3060" i="20"/>
  <c r="P3059" i="20"/>
  <c r="P3058" i="20"/>
  <c r="P3057" i="20"/>
  <c r="P3056" i="20"/>
  <c r="P3055" i="20"/>
  <c r="P3054" i="20"/>
  <c r="P3053" i="20"/>
  <c r="P3052" i="20"/>
  <c r="P3051" i="20"/>
  <c r="P3050" i="20"/>
  <c r="P3049" i="20"/>
  <c r="P3048" i="20"/>
  <c r="P3047" i="20"/>
  <c r="P3046" i="20"/>
  <c r="P3045" i="20"/>
  <c r="P3044" i="20"/>
  <c r="P3043" i="20"/>
  <c r="P3042" i="20"/>
  <c r="P3041" i="20"/>
  <c r="P3040" i="20"/>
  <c r="P3039" i="20"/>
  <c r="P3038" i="20"/>
  <c r="P3037" i="20"/>
  <c r="P3036" i="20"/>
  <c r="P3035" i="20"/>
  <c r="P3034" i="20"/>
  <c r="P3033" i="20"/>
  <c r="P3032" i="20"/>
  <c r="P3031" i="20"/>
  <c r="P3030" i="20"/>
  <c r="P3029" i="20"/>
  <c r="P3028" i="20"/>
  <c r="P3027" i="20"/>
  <c r="P3026" i="20"/>
  <c r="P3025" i="20"/>
  <c r="P3024" i="20"/>
  <c r="P3023" i="20"/>
  <c r="P3022" i="20"/>
  <c r="P3021" i="20"/>
  <c r="P3020" i="20"/>
  <c r="P3019" i="20"/>
  <c r="P3018" i="20"/>
  <c r="P3017" i="20"/>
  <c r="P3016" i="20"/>
  <c r="P3015" i="20"/>
  <c r="P3014" i="20"/>
  <c r="P3013" i="20"/>
  <c r="P3012" i="20"/>
  <c r="P3011" i="20"/>
  <c r="P3010" i="20"/>
  <c r="P3009" i="20"/>
  <c r="P3008" i="20"/>
  <c r="P3007" i="20"/>
  <c r="P3006" i="20"/>
  <c r="P3005" i="20"/>
  <c r="P3004" i="20"/>
  <c r="P3003" i="20"/>
  <c r="P3002" i="20"/>
  <c r="P3001" i="20"/>
  <c r="P3000" i="20"/>
  <c r="P2999" i="20"/>
  <c r="P2998" i="20"/>
  <c r="P2997" i="20"/>
  <c r="P2996" i="20"/>
  <c r="P2995" i="20"/>
  <c r="P2994" i="20"/>
  <c r="P2993" i="20"/>
  <c r="P2992" i="20"/>
  <c r="P2991" i="20"/>
  <c r="P2990" i="20"/>
  <c r="P2989" i="20"/>
  <c r="P2988" i="20"/>
  <c r="P2987" i="20"/>
  <c r="P2986" i="20"/>
  <c r="P2985" i="20"/>
  <c r="P2984" i="20"/>
  <c r="P2983" i="20"/>
  <c r="P2982" i="20"/>
  <c r="P2981" i="20"/>
  <c r="P2980" i="20"/>
  <c r="P2979" i="20"/>
  <c r="P2978" i="20"/>
  <c r="P2977" i="20"/>
  <c r="P2976" i="20"/>
  <c r="P2975" i="20"/>
  <c r="P2974" i="20"/>
  <c r="P2973" i="20"/>
  <c r="P2972" i="20"/>
  <c r="P2971" i="20"/>
  <c r="P2970" i="20"/>
  <c r="P2969" i="20"/>
  <c r="P2968" i="20"/>
  <c r="P2967" i="20"/>
  <c r="P2966" i="20"/>
  <c r="P2965" i="20"/>
  <c r="P2964" i="20"/>
  <c r="P2963" i="20"/>
  <c r="P2962" i="20"/>
  <c r="P2961" i="20"/>
  <c r="P2960" i="20"/>
  <c r="P2959" i="20"/>
  <c r="P2958" i="20"/>
  <c r="P2957" i="20"/>
  <c r="P2956" i="20"/>
  <c r="P2955" i="20"/>
  <c r="P2954" i="20"/>
  <c r="P2953" i="20"/>
  <c r="P2952" i="20"/>
  <c r="P2951" i="20"/>
  <c r="P2950" i="20"/>
  <c r="P2949" i="20"/>
  <c r="P2948" i="20"/>
  <c r="P2947" i="20"/>
  <c r="P2946" i="20"/>
  <c r="P2945" i="20"/>
  <c r="P2944" i="20"/>
  <c r="P2943" i="20"/>
  <c r="P2942" i="20"/>
  <c r="P2941" i="20"/>
  <c r="P2940" i="20"/>
  <c r="P2939" i="20"/>
  <c r="P2938" i="20"/>
  <c r="P2937" i="20"/>
  <c r="P2936" i="20"/>
  <c r="P2935" i="20"/>
  <c r="P2934" i="20"/>
  <c r="P2933" i="20"/>
  <c r="P2932" i="20"/>
  <c r="P2931" i="20"/>
  <c r="P2930" i="20"/>
  <c r="P2929" i="20"/>
  <c r="P2928" i="20"/>
  <c r="P2927" i="20"/>
  <c r="P2926" i="20"/>
  <c r="P2925" i="20"/>
  <c r="P2924" i="20"/>
  <c r="P2923" i="20"/>
  <c r="P2922" i="20"/>
  <c r="P2921" i="20"/>
  <c r="P2920" i="20"/>
  <c r="P2919" i="20"/>
  <c r="P2918" i="20"/>
  <c r="P2917" i="20"/>
  <c r="P2916" i="20"/>
  <c r="P2915" i="20"/>
  <c r="P2347" i="20"/>
  <c r="P2346" i="20"/>
  <c r="P2345" i="20"/>
  <c r="P2344" i="20"/>
  <c r="P2343" i="20"/>
  <c r="P2342" i="20"/>
  <c r="P2341" i="20"/>
  <c r="P2340" i="20"/>
  <c r="P2339" i="20"/>
  <c r="P2338" i="20"/>
  <c r="P2337" i="20"/>
  <c r="P2336" i="20"/>
  <c r="P2335" i="20"/>
  <c r="P2334" i="20"/>
  <c r="P2333" i="20"/>
  <c r="P2332" i="20"/>
  <c r="P2331" i="20"/>
  <c r="P2330" i="20"/>
  <c r="P2329" i="20"/>
  <c r="P2328" i="20"/>
  <c r="P2327" i="20"/>
  <c r="P2326" i="20"/>
  <c r="P2325" i="20"/>
  <c r="P2324" i="20"/>
  <c r="P2323" i="20"/>
  <c r="P2322" i="20"/>
  <c r="P2321" i="20"/>
  <c r="P2320" i="20"/>
  <c r="P2319" i="20"/>
  <c r="P2318" i="20"/>
  <c r="P2317" i="20"/>
  <c r="P2316" i="20"/>
  <c r="P2315" i="20"/>
  <c r="P2314" i="20"/>
  <c r="P2313" i="20"/>
  <c r="P2312" i="20"/>
  <c r="P2311" i="20"/>
  <c r="P2310" i="20"/>
  <c r="P2309" i="20"/>
  <c r="P2308" i="20"/>
  <c r="P2307" i="20"/>
  <c r="P2306" i="20"/>
  <c r="P2305" i="20"/>
  <c r="P2304" i="20"/>
  <c r="P2303" i="20"/>
  <c r="P2302" i="20"/>
  <c r="P2301" i="20"/>
  <c r="P2300" i="20"/>
  <c r="P2299" i="20"/>
  <c r="P2298" i="20"/>
  <c r="P2297" i="20"/>
  <c r="P2296" i="20"/>
  <c r="P2295" i="20"/>
  <c r="P2294" i="20"/>
  <c r="P2293" i="20"/>
  <c r="P2292" i="20"/>
  <c r="P2291" i="20"/>
  <c r="P2290" i="20"/>
  <c r="P2289" i="20"/>
  <c r="P2288" i="20"/>
  <c r="P2287" i="20"/>
  <c r="P2286" i="20"/>
  <c r="P2285" i="20"/>
  <c r="P2284" i="20"/>
  <c r="P2283" i="20"/>
  <c r="P2282" i="20"/>
  <c r="P2281" i="20"/>
  <c r="P2280" i="20"/>
  <c r="P2279" i="20"/>
  <c r="P2278" i="20"/>
  <c r="P2277" i="20"/>
  <c r="P2276" i="20"/>
  <c r="P2275" i="20"/>
  <c r="P2274" i="20"/>
  <c r="P2273" i="20"/>
  <c r="P2272" i="20"/>
  <c r="P2271" i="20"/>
  <c r="P2270" i="20"/>
  <c r="P2269" i="20"/>
  <c r="P2268" i="20"/>
  <c r="P2267" i="20"/>
  <c r="P2266" i="20"/>
  <c r="P2265" i="20"/>
  <c r="P2264" i="20"/>
  <c r="P2263" i="20"/>
  <c r="P2262" i="20"/>
  <c r="P2261" i="20"/>
  <c r="P2260" i="20"/>
  <c r="P2259" i="20"/>
  <c r="P2258" i="20"/>
  <c r="P2257" i="20"/>
  <c r="P2256" i="20"/>
  <c r="P2255" i="20"/>
  <c r="P2254" i="20"/>
  <c r="P2253" i="20"/>
  <c r="P2252" i="20"/>
  <c r="P2251" i="20"/>
  <c r="P2250" i="20"/>
  <c r="P2249" i="20"/>
  <c r="P2248" i="20"/>
  <c r="P2247" i="20"/>
  <c r="P2246" i="20"/>
  <c r="P2245" i="20"/>
  <c r="P2244" i="20"/>
  <c r="P2243" i="20"/>
  <c r="P2242" i="20"/>
  <c r="P2241" i="20"/>
  <c r="P2240" i="20"/>
  <c r="P2239" i="20"/>
  <c r="P2238" i="20"/>
  <c r="P2237" i="20"/>
  <c r="P2236" i="20"/>
  <c r="P2235" i="20"/>
  <c r="P2234" i="20"/>
  <c r="P2233" i="20"/>
  <c r="P2232" i="20"/>
  <c r="P2231" i="20"/>
  <c r="P2230" i="20"/>
  <c r="P2229" i="20"/>
  <c r="P2228" i="20"/>
  <c r="P2227" i="20"/>
  <c r="P2226" i="20"/>
  <c r="P2225" i="20"/>
  <c r="P2224" i="20"/>
  <c r="P2223" i="20"/>
  <c r="P2222" i="20"/>
  <c r="P2221" i="20"/>
  <c r="P2220" i="20"/>
  <c r="P2219" i="20"/>
  <c r="P2218" i="20"/>
  <c r="P2217" i="20"/>
  <c r="P2216" i="20"/>
  <c r="P2215" i="20"/>
  <c r="P2214" i="20"/>
  <c r="P2213" i="20"/>
  <c r="P2212" i="20"/>
  <c r="P2211" i="20"/>
  <c r="P2210" i="20"/>
  <c r="P2209" i="20"/>
  <c r="P2208" i="20"/>
  <c r="P2207" i="20"/>
  <c r="P2206" i="20"/>
  <c r="P2205" i="20"/>
  <c r="P2204" i="20"/>
  <c r="P2203" i="20"/>
  <c r="P2202" i="20"/>
  <c r="P2201" i="20"/>
  <c r="P2200" i="20"/>
  <c r="P2199" i="20"/>
  <c r="P2198" i="20"/>
  <c r="P2197" i="20"/>
  <c r="P2196" i="20"/>
  <c r="P2195" i="20"/>
  <c r="P2194" i="20"/>
  <c r="P2193" i="20"/>
  <c r="P2192" i="20"/>
  <c r="P2191" i="20"/>
  <c r="P2190" i="20"/>
  <c r="P2189" i="20"/>
  <c r="P2188" i="20"/>
  <c r="P2187" i="20"/>
  <c r="P2186" i="20"/>
  <c r="P2185" i="20"/>
  <c r="P2184" i="20"/>
  <c r="P2183" i="20"/>
  <c r="P2182" i="20"/>
  <c r="P2181" i="20"/>
  <c r="P2180" i="20"/>
  <c r="P2179" i="20"/>
  <c r="P2178" i="20"/>
  <c r="P2177" i="20"/>
  <c r="P2176" i="20"/>
  <c r="P2175" i="20"/>
  <c r="P2174" i="20"/>
  <c r="P2173" i="20"/>
  <c r="P2172" i="20"/>
  <c r="P2171" i="20"/>
  <c r="P2170" i="20"/>
  <c r="P2169" i="20"/>
  <c r="P2168" i="20"/>
  <c r="P2167" i="20"/>
  <c r="P2166" i="20"/>
  <c r="P2165" i="20"/>
  <c r="P2164" i="20"/>
  <c r="P2163" i="20"/>
  <c r="P2162" i="20"/>
  <c r="P2161" i="20"/>
  <c r="P2160" i="20"/>
  <c r="P2159" i="20"/>
  <c r="P2158" i="20"/>
  <c r="P2157" i="20"/>
  <c r="P2156" i="20"/>
  <c r="P2155" i="20"/>
  <c r="P2154" i="20"/>
  <c r="P2153" i="20"/>
  <c r="P2152" i="20"/>
  <c r="P2151" i="20"/>
  <c r="P2150" i="20"/>
  <c r="P2149" i="20"/>
  <c r="P2148" i="20"/>
  <c r="P2147" i="20"/>
  <c r="P2146" i="20"/>
  <c r="P2145" i="20"/>
  <c r="P2144" i="20"/>
  <c r="P2143" i="20"/>
  <c r="P2142" i="20"/>
  <c r="P2141" i="20"/>
  <c r="P2140" i="20"/>
  <c r="P2139" i="20"/>
  <c r="P2138" i="20"/>
  <c r="P2137" i="20"/>
  <c r="P2136" i="20"/>
  <c r="P2135" i="20"/>
  <c r="P2134" i="20"/>
  <c r="P2133" i="20"/>
  <c r="P2132" i="20"/>
  <c r="P2131" i="20"/>
  <c r="P2130" i="20"/>
  <c r="P2129" i="20"/>
  <c r="P2128" i="20"/>
  <c r="P2127" i="20"/>
  <c r="P2126" i="20"/>
  <c r="P2125" i="20"/>
  <c r="P2124" i="20"/>
  <c r="P2123" i="20"/>
  <c r="P2122" i="20"/>
  <c r="P2121" i="20"/>
  <c r="P2120" i="20"/>
  <c r="P2119" i="20"/>
  <c r="P2118" i="20"/>
  <c r="P2117" i="20"/>
  <c r="P2116" i="20"/>
  <c r="P2115" i="20"/>
  <c r="P2114" i="20"/>
  <c r="P2113" i="20"/>
  <c r="P2112" i="20"/>
  <c r="P2111" i="20"/>
  <c r="P2110" i="20"/>
  <c r="P2109" i="20"/>
  <c r="P2108" i="20"/>
  <c r="P2107" i="20"/>
  <c r="P2106" i="20"/>
  <c r="P2105" i="20"/>
  <c r="P2104" i="20"/>
  <c r="P2103" i="20"/>
  <c r="P2102" i="20"/>
  <c r="P2101" i="20"/>
  <c r="P2100" i="20"/>
  <c r="P2099" i="20"/>
  <c r="P2098" i="20"/>
  <c r="P2097" i="20"/>
  <c r="P2096" i="20"/>
  <c r="P2095" i="20"/>
  <c r="P2094" i="20"/>
  <c r="P2093" i="20"/>
  <c r="P2092" i="20"/>
  <c r="P2091" i="20"/>
  <c r="P2090" i="20"/>
  <c r="P2089" i="20"/>
  <c r="P2088" i="20"/>
  <c r="P2087" i="20"/>
  <c r="P2086" i="20"/>
  <c r="P2085" i="20"/>
  <c r="P2084" i="20"/>
  <c r="P2083" i="20"/>
  <c r="P2082" i="20"/>
  <c r="P2081" i="20"/>
  <c r="P2080" i="20"/>
  <c r="P2079" i="20"/>
  <c r="P2078" i="20"/>
  <c r="P2077" i="20"/>
  <c r="P2076" i="20"/>
  <c r="P2075" i="20"/>
  <c r="P2074" i="20"/>
  <c r="P2073" i="20"/>
  <c r="P2072" i="20"/>
  <c r="P2071" i="20"/>
  <c r="P2070" i="20"/>
  <c r="P2069" i="20"/>
  <c r="P2068" i="20"/>
  <c r="P2067" i="20"/>
  <c r="P2066" i="20"/>
  <c r="P2065" i="20"/>
  <c r="P2064" i="20"/>
  <c r="P2063" i="20"/>
  <c r="P2062" i="20"/>
  <c r="P2061" i="20"/>
  <c r="P2060" i="20"/>
  <c r="P2059" i="20"/>
  <c r="P2058" i="20"/>
  <c r="P2057" i="20"/>
  <c r="P2056" i="20"/>
  <c r="P2055" i="20"/>
  <c r="P2054" i="20"/>
  <c r="P2053" i="20"/>
  <c r="P2052" i="20"/>
  <c r="P2051" i="20"/>
  <c r="P2050" i="20"/>
  <c r="P2049" i="20"/>
  <c r="P2048" i="20"/>
  <c r="P2047" i="20"/>
  <c r="P2046" i="20"/>
  <c r="P2045" i="20"/>
  <c r="P2044" i="20"/>
  <c r="P2043" i="20"/>
  <c r="P2042" i="20"/>
  <c r="P2041" i="20"/>
  <c r="P2040" i="20"/>
  <c r="P2039" i="20"/>
  <c r="P2038" i="20"/>
  <c r="P2037" i="20"/>
  <c r="P2036" i="20"/>
  <c r="P2035" i="20"/>
  <c r="P2034" i="20"/>
  <c r="P2033" i="20"/>
  <c r="P2032" i="20"/>
  <c r="P2031" i="20"/>
  <c r="P2030" i="20"/>
  <c r="P2029" i="20"/>
  <c r="P2028" i="20"/>
  <c r="P2027" i="20"/>
  <c r="P2026" i="20"/>
  <c r="P2025" i="20"/>
  <c r="P2024" i="20"/>
  <c r="P2023" i="20"/>
  <c r="P2022" i="20"/>
  <c r="P2021" i="20"/>
  <c r="P2020" i="20"/>
  <c r="P2019" i="20"/>
  <c r="P2018" i="20"/>
  <c r="P2017" i="20"/>
  <c r="P2016" i="20"/>
  <c r="P2015" i="20"/>
  <c r="P2014" i="20"/>
  <c r="P2013" i="20"/>
  <c r="P2012" i="20"/>
  <c r="P2011" i="20"/>
  <c r="P2010" i="20"/>
  <c r="P2009" i="20"/>
  <c r="P2008" i="20"/>
  <c r="P2007" i="20"/>
  <c r="P2006" i="20"/>
  <c r="P2005" i="20"/>
  <c r="P2004" i="20"/>
  <c r="P2003" i="20"/>
  <c r="P2002" i="20"/>
  <c r="P2001" i="20"/>
  <c r="P2000" i="20"/>
  <c r="P1999" i="20"/>
  <c r="P1998" i="20"/>
  <c r="P1997" i="20"/>
  <c r="P1996" i="20"/>
  <c r="P1995" i="20"/>
  <c r="P1994" i="20"/>
  <c r="P1993" i="20"/>
  <c r="P1992" i="20"/>
  <c r="P1991" i="20"/>
  <c r="P1990" i="20"/>
  <c r="P1989" i="20"/>
  <c r="P1988" i="20"/>
  <c r="P1987" i="20"/>
  <c r="P1986" i="20"/>
  <c r="P1985" i="20"/>
  <c r="P1984" i="20"/>
  <c r="P1983" i="20"/>
  <c r="P1982" i="20"/>
  <c r="P1981" i="20"/>
  <c r="P1980" i="20"/>
  <c r="P1979" i="20"/>
  <c r="P1978" i="20"/>
  <c r="P1977" i="20"/>
  <c r="P1976" i="20"/>
  <c r="P1975" i="20"/>
  <c r="P1974" i="20"/>
  <c r="P1973" i="20"/>
  <c r="P1972" i="20"/>
  <c r="P1971" i="20"/>
  <c r="P1970" i="20"/>
  <c r="P1969" i="20"/>
  <c r="P1968" i="20"/>
  <c r="P1967" i="20"/>
  <c r="P1966" i="20"/>
  <c r="P1965" i="20"/>
  <c r="P1964" i="20"/>
  <c r="P1963" i="20"/>
  <c r="P1962" i="20"/>
  <c r="P1961" i="20"/>
  <c r="P1960" i="20"/>
  <c r="P1959" i="20"/>
  <c r="P1958" i="20"/>
  <c r="P1957" i="20"/>
  <c r="P1956" i="20"/>
  <c r="P1955" i="20"/>
  <c r="P1954" i="20"/>
  <c r="P1953" i="20"/>
  <c r="P1952" i="20"/>
  <c r="P1951" i="20"/>
  <c r="P1950" i="20"/>
  <c r="P1949" i="20"/>
  <c r="P1948" i="20"/>
  <c r="P1947" i="20"/>
  <c r="P1946" i="20"/>
  <c r="P1945" i="20"/>
  <c r="P1944" i="20"/>
  <c r="P1943" i="20"/>
  <c r="P1942" i="20"/>
  <c r="P1941" i="20"/>
  <c r="P1940" i="20"/>
  <c r="P1939" i="20"/>
  <c r="P1938" i="20"/>
  <c r="P1937" i="20"/>
  <c r="P1936" i="20"/>
  <c r="P1935" i="20"/>
  <c r="P1934" i="20"/>
  <c r="P1933" i="20"/>
  <c r="P1932" i="20"/>
  <c r="P1931" i="20"/>
  <c r="P1930" i="20"/>
  <c r="P1929" i="20"/>
  <c r="P1928" i="20"/>
  <c r="P1927" i="20"/>
  <c r="P1926" i="20"/>
  <c r="P1925" i="20"/>
  <c r="P1924" i="20"/>
  <c r="P1923" i="20"/>
  <c r="P1922" i="20"/>
  <c r="P1921" i="20"/>
  <c r="P1920" i="20"/>
  <c r="P1919" i="20"/>
  <c r="P1918" i="20"/>
  <c r="P1917" i="20"/>
  <c r="P1916" i="20"/>
  <c r="P1915" i="20"/>
  <c r="P1914" i="20"/>
  <c r="P1913" i="20"/>
  <c r="P1912" i="20"/>
  <c r="P1911" i="20"/>
  <c r="P1910" i="20"/>
  <c r="P1909" i="20"/>
  <c r="P1908" i="20"/>
  <c r="P1907" i="20"/>
  <c r="P1906" i="20"/>
  <c r="P1905" i="20"/>
  <c r="P1904" i="20"/>
  <c r="P1903" i="20"/>
  <c r="P1902" i="20"/>
  <c r="P1901" i="20"/>
  <c r="P1900" i="20"/>
  <c r="P1899" i="20"/>
  <c r="P1898" i="20"/>
  <c r="P1897" i="20"/>
  <c r="P1896" i="20"/>
  <c r="P1895" i="20"/>
  <c r="P1894" i="20"/>
  <c r="P1893" i="20"/>
  <c r="P1892" i="20"/>
  <c r="P1891" i="20"/>
  <c r="P1890" i="20"/>
  <c r="P1889" i="20"/>
  <c r="P1888" i="20"/>
  <c r="P1887" i="20"/>
  <c r="P1886" i="20"/>
  <c r="P1885" i="20"/>
  <c r="P1884" i="20"/>
  <c r="P1883" i="20"/>
  <c r="P1882" i="20"/>
  <c r="P1881" i="20"/>
  <c r="P1880" i="20"/>
  <c r="P1879" i="20"/>
  <c r="P1878" i="20"/>
  <c r="P1877" i="20"/>
  <c r="P1876" i="20"/>
  <c r="P1875" i="20"/>
  <c r="P1874" i="20"/>
  <c r="P1873" i="20"/>
  <c r="P1872" i="20"/>
  <c r="P1871" i="20"/>
  <c r="P1870" i="20"/>
  <c r="P1869" i="20"/>
  <c r="P1868" i="20"/>
  <c r="P1867" i="20"/>
  <c r="P1866" i="20"/>
  <c r="P1865" i="20"/>
  <c r="P1864" i="20"/>
  <c r="P1863" i="20"/>
  <c r="P1862" i="20"/>
  <c r="P1861" i="20"/>
  <c r="P1860" i="20"/>
  <c r="P1859" i="20"/>
  <c r="P1858" i="20"/>
  <c r="P1857" i="20"/>
  <c r="P1856" i="20"/>
  <c r="P1855" i="20"/>
  <c r="P1854" i="20"/>
  <c r="P1853" i="20"/>
  <c r="P1852" i="20"/>
  <c r="P1851" i="20"/>
  <c r="P1850" i="20"/>
  <c r="P1849" i="20"/>
  <c r="P1848" i="20"/>
  <c r="P1847" i="20"/>
  <c r="P1846" i="20"/>
  <c r="P1845" i="20"/>
  <c r="P1844" i="20"/>
  <c r="P1843" i="20"/>
  <c r="P1842" i="20"/>
  <c r="P1841" i="20"/>
  <c r="P1840" i="20"/>
  <c r="P1839" i="20"/>
  <c r="P1838" i="20"/>
  <c r="P1837" i="20"/>
  <c r="P1836" i="20"/>
  <c r="P1835" i="20"/>
  <c r="P1834" i="20"/>
  <c r="P1833" i="20"/>
  <c r="P1832" i="20"/>
  <c r="P1831" i="20"/>
  <c r="P1830" i="20"/>
  <c r="P1829" i="20"/>
  <c r="P1828" i="20"/>
  <c r="P1827" i="20"/>
  <c r="P1826" i="20"/>
  <c r="P1825" i="20"/>
  <c r="P1824" i="20"/>
  <c r="P1823" i="20"/>
  <c r="P1822" i="20"/>
  <c r="P1821" i="20"/>
  <c r="P1820" i="20"/>
  <c r="P1819" i="20"/>
  <c r="P1818" i="20"/>
  <c r="P1817" i="20"/>
  <c r="P1816" i="20"/>
  <c r="P1815" i="20"/>
  <c r="P1814" i="20"/>
  <c r="P1813" i="20"/>
  <c r="P1812" i="20"/>
  <c r="P1811" i="20"/>
  <c r="P1810" i="20"/>
  <c r="P1809" i="20"/>
  <c r="P1808" i="20"/>
  <c r="P1807" i="20"/>
  <c r="P1806" i="20"/>
  <c r="P1805" i="20"/>
  <c r="P1804" i="20"/>
  <c r="P1803" i="20"/>
  <c r="P1802" i="20"/>
  <c r="P1801" i="20"/>
  <c r="P1800" i="20"/>
  <c r="P1799" i="20"/>
  <c r="P1798" i="20"/>
  <c r="P1797" i="20"/>
  <c r="P1796" i="20"/>
  <c r="P1795" i="20"/>
  <c r="P1794" i="20"/>
  <c r="P1793" i="20"/>
  <c r="P1792" i="20"/>
  <c r="P1780" i="20"/>
  <c r="P1779" i="20"/>
  <c r="P1778" i="20"/>
  <c r="P1777" i="20"/>
  <c r="P1776" i="20"/>
  <c r="P1775" i="20"/>
  <c r="P1774" i="20"/>
  <c r="P1773" i="20"/>
  <c r="P1772" i="20"/>
  <c r="P1771" i="20"/>
  <c r="P1770" i="20"/>
  <c r="P1769" i="20"/>
  <c r="P1768" i="20"/>
  <c r="P1767" i="20"/>
  <c r="P1766" i="20"/>
  <c r="P1765" i="20"/>
  <c r="P1764" i="20"/>
  <c r="P1763" i="20"/>
  <c r="P1762" i="20"/>
  <c r="P1761" i="20"/>
  <c r="P1760" i="20"/>
  <c r="P1759" i="20"/>
  <c r="P1758" i="20"/>
  <c r="P1757" i="20"/>
  <c r="P1756" i="20"/>
  <c r="P1755" i="20"/>
  <c r="P1754" i="20"/>
  <c r="P1753" i="20"/>
  <c r="P1752" i="20"/>
  <c r="P1751" i="20"/>
  <c r="P1750" i="20"/>
  <c r="P1749" i="20"/>
  <c r="P1748" i="20"/>
  <c r="P1747" i="20"/>
  <c r="P1746" i="20"/>
  <c r="P1745" i="20"/>
  <c r="P1744" i="20"/>
  <c r="P1743" i="20"/>
  <c r="P1742" i="20"/>
  <c r="P1741" i="20"/>
  <c r="P1740" i="20"/>
  <c r="P1739" i="20"/>
  <c r="P1738" i="20"/>
  <c r="P1737" i="20"/>
  <c r="P1736" i="20"/>
  <c r="P1735" i="20"/>
  <c r="P1734" i="20"/>
  <c r="P1733" i="20"/>
  <c r="P1732" i="20"/>
  <c r="P1731" i="20"/>
  <c r="P1730" i="20"/>
  <c r="P1729" i="20"/>
  <c r="P1728" i="20"/>
  <c r="P1727" i="20"/>
  <c r="P1726" i="20"/>
  <c r="P1725" i="20"/>
  <c r="P1724" i="20"/>
  <c r="P1723" i="20"/>
  <c r="P1722" i="20"/>
  <c r="P1721" i="20"/>
  <c r="P1720" i="20"/>
  <c r="P1719" i="20"/>
  <c r="P1718" i="20"/>
  <c r="P1717" i="20"/>
  <c r="P1716" i="20"/>
  <c r="P1715" i="20"/>
  <c r="P1714" i="20"/>
  <c r="P1713" i="20"/>
  <c r="P1712" i="20"/>
  <c r="P1711" i="20"/>
  <c r="P1710" i="20"/>
  <c r="P1709" i="20"/>
  <c r="P1708" i="20"/>
  <c r="P1707" i="20"/>
  <c r="P1706" i="20"/>
  <c r="P1705" i="20"/>
  <c r="P1704" i="20"/>
  <c r="P1703" i="20"/>
  <c r="P1702" i="20"/>
  <c r="P1701" i="20"/>
  <c r="P1700" i="20"/>
  <c r="P1699" i="20"/>
  <c r="P1698" i="20"/>
  <c r="P1697" i="20"/>
  <c r="P1696" i="20"/>
  <c r="P1695" i="20"/>
  <c r="P1694" i="20"/>
  <c r="P1693" i="20"/>
  <c r="P1692" i="20"/>
  <c r="P1691" i="20"/>
  <c r="P1690" i="20"/>
  <c r="P1689" i="20"/>
  <c r="P1688" i="20"/>
  <c r="P1687" i="20"/>
  <c r="P1686" i="20"/>
  <c r="P1685" i="20"/>
  <c r="P1684" i="20"/>
  <c r="P1683" i="20"/>
  <c r="P1682" i="20"/>
  <c r="P1681" i="20"/>
  <c r="P1680" i="20"/>
  <c r="P1679" i="20"/>
  <c r="P1678" i="20"/>
  <c r="P1677" i="20"/>
  <c r="P1676" i="20"/>
  <c r="P1675" i="20"/>
  <c r="P1674" i="20"/>
  <c r="P1673" i="20"/>
  <c r="P1672" i="20"/>
  <c r="P1671" i="20"/>
  <c r="P1670" i="20"/>
  <c r="P1669" i="20"/>
  <c r="P1668" i="20"/>
  <c r="P1667" i="20"/>
  <c r="P1666" i="20"/>
  <c r="P1665" i="20"/>
  <c r="P1664" i="20"/>
  <c r="P1663" i="20"/>
  <c r="P1662" i="20"/>
  <c r="P1661" i="20"/>
  <c r="P1660" i="20"/>
  <c r="P1659" i="20"/>
  <c r="P1658" i="20"/>
  <c r="P1657" i="20"/>
  <c r="P1656" i="20"/>
  <c r="P1655" i="20"/>
  <c r="P1654" i="20"/>
  <c r="P1653" i="20"/>
  <c r="P1652" i="20"/>
  <c r="P1651" i="20"/>
  <c r="P1650" i="20"/>
  <c r="P1649" i="20"/>
  <c r="P1648" i="20"/>
  <c r="P1647" i="20"/>
  <c r="P1646" i="20"/>
  <c r="P1645" i="20"/>
  <c r="P1644" i="20"/>
  <c r="P1643" i="20"/>
  <c r="P1642" i="20"/>
  <c r="P1641" i="20"/>
  <c r="P1640" i="20"/>
  <c r="P1639" i="20"/>
  <c r="P1638" i="20"/>
  <c r="P1637" i="20"/>
  <c r="P1636" i="20"/>
  <c r="P1635" i="20"/>
  <c r="P1634" i="20"/>
  <c r="P1633" i="20"/>
  <c r="P1632" i="20"/>
  <c r="P1631" i="20"/>
  <c r="P1630" i="20"/>
  <c r="P1629" i="20"/>
  <c r="P1628" i="20"/>
  <c r="P1627" i="20"/>
  <c r="P1626" i="20"/>
  <c r="P1625" i="20"/>
  <c r="P1624" i="20"/>
  <c r="P1623" i="20"/>
  <c r="P1622" i="20"/>
  <c r="P1621" i="20"/>
  <c r="P1620" i="20"/>
  <c r="P1619" i="20"/>
  <c r="P1618" i="20"/>
  <c r="P1617" i="20"/>
  <c r="P1616" i="20"/>
  <c r="P1615" i="20"/>
  <c r="P1614" i="20"/>
  <c r="P1613" i="20"/>
  <c r="P1612" i="20"/>
  <c r="P1611" i="20"/>
  <c r="P1610" i="20"/>
  <c r="P1609" i="20"/>
  <c r="P1608" i="20"/>
  <c r="P1607" i="20"/>
  <c r="P1606" i="20"/>
  <c r="P1605" i="20"/>
  <c r="P1604" i="20"/>
  <c r="P1603" i="20"/>
  <c r="P1602" i="20"/>
  <c r="P1601" i="20"/>
  <c r="P1600" i="20"/>
  <c r="P1599" i="20"/>
  <c r="P1598" i="20"/>
  <c r="P1597" i="20"/>
  <c r="P1596" i="20"/>
  <c r="P1595" i="20"/>
  <c r="P1594" i="20"/>
  <c r="P1593" i="20"/>
  <c r="P1592" i="20"/>
  <c r="P1591" i="20"/>
  <c r="P1590" i="20"/>
  <c r="P1589" i="20"/>
  <c r="P1588" i="20"/>
  <c r="P1587" i="20"/>
  <c r="P1586" i="20"/>
  <c r="P1585" i="20"/>
  <c r="P1584" i="20"/>
  <c r="P1583" i="20"/>
  <c r="P1582" i="20"/>
  <c r="P1581" i="20"/>
  <c r="P1580" i="20"/>
  <c r="P1579" i="20"/>
  <c r="P1578" i="20"/>
  <c r="P1577" i="20"/>
  <c r="P1576" i="20"/>
  <c r="P1575" i="20"/>
  <c r="P1574" i="20"/>
  <c r="P1573" i="20"/>
  <c r="P1572" i="20"/>
  <c r="P1571" i="20"/>
  <c r="P1570" i="20"/>
  <c r="P1569" i="20"/>
  <c r="P1568" i="20"/>
  <c r="P1567" i="20"/>
  <c r="P1566" i="20"/>
  <c r="P1565" i="20"/>
  <c r="P1564" i="20"/>
  <c r="P1563" i="20"/>
  <c r="P1562" i="20"/>
  <c r="P1561" i="20"/>
  <c r="P1560" i="20"/>
  <c r="P1559" i="20"/>
  <c r="P1558" i="20"/>
  <c r="P1557" i="20"/>
  <c r="P1556" i="20"/>
  <c r="P1555" i="20"/>
  <c r="P1554" i="20"/>
  <c r="P1553" i="20"/>
  <c r="P1552" i="20"/>
  <c r="P1551" i="20"/>
  <c r="P1550" i="20"/>
  <c r="P1549" i="20"/>
  <c r="P1548" i="20"/>
  <c r="P1547" i="20"/>
  <c r="P1546" i="20"/>
  <c r="P1545" i="20"/>
  <c r="P1544" i="20"/>
  <c r="P1543" i="20"/>
  <c r="P1542" i="20"/>
  <c r="P1541" i="20"/>
  <c r="P1540" i="20"/>
  <c r="P1539" i="20"/>
  <c r="P1538" i="20"/>
  <c r="P1537" i="20"/>
  <c r="P1536" i="20"/>
  <c r="P1535" i="20"/>
  <c r="P1534" i="20"/>
  <c r="P1533" i="20"/>
  <c r="P1532" i="20"/>
  <c r="P1531" i="20"/>
  <c r="P1530" i="20"/>
  <c r="P1529" i="20"/>
  <c r="P1528" i="20"/>
  <c r="P1527" i="20"/>
  <c r="P1526" i="20"/>
  <c r="P1525" i="20"/>
  <c r="P1524" i="20"/>
  <c r="P1523" i="20"/>
  <c r="P1522" i="20"/>
  <c r="P1521" i="20"/>
  <c r="P1520" i="20"/>
  <c r="P1519" i="20"/>
  <c r="P1518" i="20"/>
  <c r="P1517" i="20"/>
  <c r="P1516" i="20"/>
  <c r="P1515" i="20"/>
  <c r="P1514" i="20"/>
  <c r="P1513" i="20"/>
  <c r="P1512" i="20"/>
  <c r="P1511" i="20"/>
  <c r="P1510" i="20"/>
  <c r="P1509" i="20"/>
  <c r="P1508" i="20"/>
  <c r="P1507" i="20"/>
  <c r="P1506" i="20"/>
  <c r="P1505" i="20"/>
  <c r="P1504" i="20"/>
  <c r="P1503" i="20"/>
  <c r="P1502" i="20"/>
  <c r="P1501" i="20"/>
  <c r="P1500" i="20"/>
  <c r="P1499" i="20"/>
  <c r="P1498" i="20"/>
  <c r="P1497" i="20"/>
  <c r="P1496" i="20"/>
  <c r="P1495" i="20"/>
  <c r="P1494" i="20"/>
  <c r="P1493" i="20"/>
  <c r="P1492" i="20"/>
  <c r="P1491" i="20"/>
  <c r="P1490" i="20"/>
  <c r="P1489" i="20"/>
  <c r="P1488" i="20"/>
  <c r="P1487" i="20"/>
  <c r="P1486" i="20"/>
  <c r="P1485" i="20"/>
  <c r="P1484" i="20"/>
  <c r="P1483" i="20"/>
  <c r="P1482" i="20"/>
  <c r="P1481" i="20"/>
  <c r="P1480" i="20"/>
  <c r="P1479" i="20"/>
  <c r="P1478" i="20"/>
  <c r="P1477" i="20"/>
  <c r="P1476" i="20"/>
  <c r="P1475" i="20"/>
  <c r="P1474" i="20"/>
  <c r="P1473" i="20"/>
  <c r="P1472" i="20"/>
  <c r="P1471" i="20"/>
  <c r="P1470" i="20"/>
  <c r="P1469" i="20"/>
  <c r="P1468" i="20"/>
  <c r="P1467" i="20"/>
  <c r="P1466" i="20"/>
  <c r="P1465" i="20"/>
  <c r="P1464" i="20"/>
  <c r="P1463" i="20"/>
  <c r="P1462" i="20"/>
  <c r="P1461" i="20"/>
  <c r="P1460" i="20"/>
  <c r="P1459" i="20"/>
  <c r="P1458" i="20"/>
  <c r="P1457" i="20"/>
  <c r="P1456" i="20"/>
  <c r="P1455" i="20"/>
  <c r="P1454" i="20"/>
  <c r="P1453" i="20"/>
  <c r="P1452" i="20"/>
  <c r="P1451" i="20"/>
  <c r="P1450" i="20"/>
  <c r="P1449" i="20"/>
  <c r="P1448" i="20"/>
  <c r="P1447" i="20"/>
  <c r="P1446" i="20"/>
  <c r="P1445" i="20"/>
  <c r="P1444" i="20"/>
  <c r="P1443" i="20"/>
  <c r="P1442" i="20"/>
  <c r="P1441" i="20"/>
  <c r="P1440" i="20"/>
  <c r="P1439" i="20"/>
  <c r="P1438" i="20"/>
  <c r="P1437" i="20"/>
  <c r="P1436" i="20"/>
  <c r="P1435" i="20"/>
  <c r="P1434" i="20"/>
  <c r="P1433" i="20"/>
  <c r="P1432" i="20"/>
  <c r="P1431" i="20"/>
  <c r="P1430" i="20"/>
  <c r="P1429" i="20"/>
  <c r="P1428" i="20"/>
  <c r="P1427" i="20"/>
  <c r="P1426" i="20"/>
  <c r="P1425" i="20"/>
  <c r="P1424" i="20"/>
  <c r="P1423" i="20"/>
  <c r="P1422" i="20"/>
  <c r="P1421" i="20"/>
  <c r="P1420" i="20"/>
  <c r="P1419" i="20"/>
  <c r="P1418" i="20"/>
  <c r="P1417" i="20"/>
  <c r="P1416" i="20"/>
  <c r="P1415" i="20"/>
  <c r="P1414" i="20"/>
  <c r="P1413" i="20"/>
  <c r="P1412" i="20"/>
  <c r="P1411" i="20"/>
  <c r="P1410" i="20"/>
  <c r="P1409" i="20"/>
  <c r="P1408" i="20"/>
  <c r="P1407" i="20"/>
  <c r="P1406" i="20"/>
  <c r="P1405" i="20"/>
  <c r="P1404" i="20"/>
  <c r="P1403" i="20"/>
  <c r="P1402" i="20"/>
  <c r="P1401" i="20"/>
  <c r="P1400" i="20"/>
  <c r="P1399" i="20"/>
  <c r="P1398" i="20"/>
  <c r="P1397" i="20"/>
  <c r="P1396" i="20"/>
  <c r="P1395" i="20"/>
  <c r="P1394" i="20"/>
  <c r="P1393" i="20"/>
  <c r="P1392" i="20"/>
  <c r="P1391" i="20"/>
  <c r="P1390" i="20"/>
  <c r="P1389" i="20"/>
  <c r="P1388" i="20"/>
  <c r="P1387" i="20"/>
  <c r="P1386" i="20"/>
  <c r="P1385" i="20"/>
  <c r="P1384" i="20"/>
  <c r="P1383" i="20"/>
  <c r="P1382" i="20"/>
  <c r="P1381" i="20"/>
  <c r="P1380" i="20"/>
  <c r="P1379" i="20"/>
  <c r="P1378" i="20"/>
  <c r="P1377" i="20"/>
  <c r="P1376" i="20"/>
  <c r="P1375" i="20"/>
  <c r="P1374" i="20"/>
  <c r="P1373" i="20"/>
  <c r="P1372" i="20"/>
  <c r="P1371" i="20"/>
  <c r="P1370" i="20"/>
  <c r="P1369" i="20"/>
  <c r="P1368" i="20"/>
  <c r="P1367" i="20"/>
  <c r="P1366" i="20"/>
  <c r="P1365" i="20"/>
  <c r="P1364" i="20"/>
  <c r="P1363" i="20"/>
  <c r="P1362" i="20"/>
  <c r="P1361" i="20"/>
  <c r="P1360" i="20"/>
  <c r="P1359" i="20"/>
  <c r="P1358" i="20"/>
  <c r="P1357" i="20"/>
  <c r="P1356" i="20"/>
  <c r="P1355" i="20"/>
  <c r="P1354" i="20"/>
  <c r="P1353" i="20"/>
  <c r="P1352" i="20"/>
  <c r="P1351" i="20"/>
  <c r="P1350" i="20"/>
  <c r="P1349" i="20"/>
  <c r="P1348" i="20"/>
  <c r="P1347" i="20"/>
  <c r="P1346" i="20"/>
  <c r="P1345" i="20"/>
  <c r="P1344" i="20"/>
  <c r="P1343" i="20"/>
  <c r="P1342" i="20"/>
  <c r="P1341" i="20"/>
  <c r="P1340" i="20"/>
  <c r="P1339" i="20"/>
  <c r="P1338" i="20"/>
  <c r="P1337" i="20"/>
  <c r="P1336" i="20"/>
  <c r="P1335" i="20"/>
  <c r="P1334" i="20"/>
  <c r="P1333" i="20"/>
  <c r="P1332" i="20"/>
  <c r="P1331" i="20"/>
  <c r="P1330" i="20"/>
  <c r="P1329" i="20"/>
  <c r="P1328" i="20"/>
  <c r="P1327" i="20"/>
  <c r="P1326" i="20"/>
  <c r="P1325" i="20"/>
  <c r="P1324" i="20"/>
  <c r="P1323" i="20"/>
  <c r="P1322" i="20"/>
  <c r="P1321" i="20"/>
  <c r="P1320" i="20"/>
  <c r="P1319" i="20"/>
  <c r="P1318" i="20"/>
  <c r="P1317" i="20"/>
  <c r="P1316" i="20"/>
  <c r="P1315" i="20"/>
  <c r="P1314" i="20"/>
  <c r="P1313" i="20"/>
  <c r="P1312" i="20"/>
  <c r="P1311" i="20"/>
  <c r="P1310" i="20"/>
  <c r="P1309" i="20"/>
  <c r="P1308" i="20"/>
  <c r="P1307" i="20"/>
  <c r="P1306" i="20"/>
  <c r="P1305" i="20"/>
  <c r="P1304" i="20"/>
  <c r="P1303" i="20"/>
  <c r="P1302" i="20"/>
  <c r="P1301" i="20"/>
  <c r="P1300" i="20"/>
  <c r="P1299" i="20"/>
  <c r="P1298" i="20"/>
  <c r="P1297" i="20"/>
  <c r="P1296" i="20"/>
  <c r="P1295" i="20"/>
  <c r="P1294" i="20"/>
  <c r="P1293" i="20"/>
  <c r="P1292" i="20"/>
  <c r="P1291" i="20"/>
  <c r="P1290" i="20"/>
  <c r="P1289" i="20"/>
  <c r="P1288" i="20"/>
  <c r="P1287" i="20"/>
  <c r="P1286" i="20"/>
  <c r="P1285" i="20"/>
  <c r="P1284" i="20"/>
  <c r="P1283" i="20"/>
  <c r="P1282" i="20"/>
  <c r="P1281" i="20"/>
  <c r="P1280" i="20"/>
  <c r="P1279" i="20"/>
  <c r="P1278" i="20"/>
  <c r="P1277" i="20"/>
  <c r="P1276" i="20"/>
  <c r="P1275" i="20"/>
  <c r="P1274" i="20"/>
  <c r="P1273" i="20"/>
  <c r="P1272" i="20"/>
  <c r="P1271" i="20"/>
  <c r="P1270" i="20"/>
  <c r="P1269" i="20"/>
  <c r="P1268" i="20"/>
  <c r="P1267" i="20"/>
  <c r="P1266" i="20"/>
  <c r="P1265" i="20"/>
  <c r="P1264" i="20"/>
  <c r="P1263" i="20"/>
  <c r="P1262" i="20"/>
  <c r="P1261" i="20"/>
  <c r="P1260" i="20"/>
  <c r="P1259" i="20"/>
  <c r="P1258" i="20"/>
  <c r="P1257" i="20"/>
  <c r="P1256" i="20"/>
  <c r="P1255" i="20"/>
  <c r="P1254" i="20"/>
  <c r="P1253" i="20"/>
  <c r="P1252" i="20"/>
  <c r="P1251" i="20"/>
  <c r="P1250" i="20"/>
  <c r="P1249" i="20"/>
  <c r="P1248" i="20"/>
  <c r="P1247" i="20"/>
  <c r="P2903" i="20"/>
  <c r="P2902" i="20"/>
  <c r="P2901" i="20"/>
  <c r="P2900" i="20"/>
  <c r="P2899" i="20"/>
  <c r="P2898" i="20"/>
  <c r="P2897" i="20"/>
  <c r="P2896" i="20"/>
  <c r="P2895" i="20"/>
  <c r="P2894" i="20"/>
  <c r="P2893" i="20"/>
  <c r="P2892" i="20"/>
  <c r="P2891" i="20"/>
  <c r="P2890" i="20"/>
  <c r="P2889" i="20"/>
  <c r="P2888" i="20"/>
  <c r="P2887" i="20"/>
  <c r="P2886" i="20"/>
  <c r="P2885" i="20"/>
  <c r="P2884" i="20"/>
  <c r="P2883" i="20"/>
  <c r="P2882" i="20"/>
  <c r="P2881" i="20"/>
  <c r="P2880" i="20"/>
  <c r="P2879" i="20"/>
  <c r="P2878" i="20"/>
  <c r="P2877" i="20"/>
  <c r="P2876" i="20"/>
  <c r="P2875" i="20"/>
  <c r="P2874" i="20"/>
  <c r="P2873" i="20"/>
  <c r="P2872" i="20"/>
  <c r="P2871" i="20"/>
  <c r="P2870" i="20"/>
  <c r="P2869" i="20"/>
  <c r="P2868" i="20"/>
  <c r="P2867" i="20"/>
  <c r="P2866" i="20"/>
  <c r="P2865" i="20"/>
  <c r="P2864" i="20"/>
  <c r="P2863" i="20"/>
  <c r="P2862" i="20"/>
  <c r="P2861" i="20"/>
  <c r="P2860" i="20"/>
  <c r="P2859" i="20"/>
  <c r="P2858" i="20"/>
  <c r="P2857" i="20"/>
  <c r="P2856" i="20"/>
  <c r="P2855" i="20"/>
  <c r="P2854" i="20"/>
  <c r="P2853" i="20"/>
  <c r="P2852" i="20"/>
  <c r="P2851" i="20"/>
  <c r="P2850" i="20"/>
  <c r="P2849" i="20"/>
  <c r="P2848" i="20"/>
  <c r="P2847" i="20"/>
  <c r="P2846" i="20"/>
  <c r="P2845" i="20"/>
  <c r="P2844" i="20"/>
  <c r="P2843" i="20"/>
  <c r="P2842" i="20"/>
  <c r="P2841" i="20"/>
  <c r="P2840" i="20"/>
  <c r="P2839" i="20"/>
  <c r="P2838" i="20"/>
  <c r="P2837" i="20"/>
  <c r="P2836" i="20"/>
  <c r="P2835" i="20"/>
  <c r="P2834" i="20"/>
  <c r="P2833" i="20"/>
  <c r="P2832" i="20"/>
  <c r="P2831" i="20"/>
  <c r="P2830" i="20"/>
  <c r="P2829" i="20"/>
  <c r="P2828" i="20"/>
  <c r="P2827" i="20"/>
  <c r="P2826" i="20"/>
  <c r="P2825" i="20"/>
  <c r="P2824" i="20"/>
  <c r="P2823" i="20"/>
  <c r="P2822" i="20"/>
  <c r="P2821" i="20"/>
  <c r="P2820" i="20"/>
  <c r="P2819" i="20"/>
  <c r="P2818" i="20"/>
  <c r="P2817" i="20"/>
  <c r="P2816" i="20"/>
  <c r="P2815" i="20"/>
  <c r="P2814" i="20"/>
  <c r="P2813" i="20"/>
  <c r="P2812" i="20"/>
  <c r="P2811" i="20"/>
  <c r="P2810" i="20"/>
  <c r="P2809" i="20"/>
  <c r="P2808" i="20"/>
  <c r="P2807" i="20"/>
  <c r="P2806" i="20"/>
  <c r="P2805" i="20"/>
  <c r="P2804" i="20"/>
  <c r="P2803" i="20"/>
  <c r="P2802" i="20"/>
  <c r="P2801" i="20"/>
  <c r="P2800" i="20"/>
  <c r="P2799" i="20"/>
  <c r="P2798" i="20"/>
  <c r="P2797" i="20"/>
  <c r="P2796" i="20"/>
  <c r="P2795" i="20"/>
  <c r="P2794" i="20"/>
  <c r="P2793" i="20"/>
  <c r="P2792" i="20"/>
  <c r="P2791" i="20"/>
  <c r="P2790" i="20"/>
  <c r="P2789" i="20"/>
  <c r="P2788" i="20"/>
  <c r="P2787" i="20"/>
  <c r="P2786" i="20"/>
  <c r="P2785" i="20"/>
  <c r="P2784" i="20"/>
  <c r="P2783" i="20"/>
  <c r="P2782" i="20"/>
  <c r="P2781" i="20"/>
  <c r="P2780" i="20"/>
  <c r="P2779" i="20"/>
  <c r="P2778" i="20"/>
  <c r="P2777" i="20"/>
  <c r="P2776" i="20"/>
  <c r="P2775" i="20"/>
  <c r="P2774" i="20"/>
  <c r="P2773" i="20"/>
  <c r="P2772" i="20"/>
  <c r="P2771" i="20"/>
  <c r="P2770" i="20"/>
  <c r="P2769" i="20"/>
  <c r="P2768" i="20"/>
  <c r="P2767" i="20"/>
  <c r="P2766" i="20"/>
  <c r="P2765" i="20"/>
  <c r="P2764" i="20"/>
  <c r="P2763" i="20"/>
  <c r="P2762" i="20"/>
  <c r="P2761" i="20"/>
  <c r="P2760" i="20"/>
  <c r="P2759" i="20"/>
  <c r="P2758" i="20"/>
  <c r="P2757" i="20"/>
  <c r="P2756" i="20"/>
  <c r="P2755" i="20"/>
  <c r="P2754" i="20"/>
  <c r="P2753" i="20"/>
  <c r="P2752" i="20"/>
  <c r="P2751" i="20"/>
  <c r="P2750" i="20"/>
  <c r="P2749" i="20"/>
  <c r="P2748" i="20"/>
  <c r="P2747" i="20"/>
  <c r="P2746" i="20"/>
  <c r="P2745" i="20"/>
  <c r="P2744" i="20"/>
  <c r="P2743" i="20"/>
  <c r="P2742" i="20"/>
  <c r="P2741" i="20"/>
  <c r="P2740" i="20"/>
  <c r="P2739" i="20"/>
  <c r="P2738" i="20"/>
  <c r="P2737" i="20"/>
  <c r="P2736" i="20"/>
  <c r="P2735" i="20"/>
  <c r="P2734" i="20"/>
  <c r="P2733" i="20"/>
  <c r="P2732" i="20"/>
  <c r="P2731" i="20"/>
  <c r="P2730" i="20"/>
  <c r="P2729" i="20"/>
  <c r="P2728" i="20"/>
  <c r="P2727" i="20"/>
  <c r="P2726" i="20"/>
  <c r="P2725" i="20"/>
  <c r="P2724" i="20"/>
  <c r="P2723" i="20"/>
  <c r="P2722" i="20"/>
  <c r="P2721" i="20"/>
  <c r="P2720" i="20"/>
  <c r="P2719" i="20"/>
  <c r="P2718" i="20"/>
  <c r="P2717" i="20"/>
  <c r="P2716" i="20"/>
  <c r="P2715" i="20"/>
  <c r="P2714" i="20"/>
  <c r="P2713" i="20"/>
  <c r="P2712" i="20"/>
  <c r="P2711" i="20"/>
  <c r="P2710" i="20"/>
  <c r="P2709" i="20"/>
  <c r="P2708" i="20"/>
  <c r="P2707" i="20"/>
  <c r="P2706" i="20"/>
  <c r="P2705" i="20"/>
  <c r="P2704" i="20"/>
  <c r="P2703" i="20"/>
  <c r="P2702" i="20"/>
  <c r="P2701" i="20"/>
  <c r="P2700" i="20"/>
  <c r="P2699" i="20"/>
  <c r="P2698" i="20"/>
  <c r="P2697" i="20"/>
  <c r="P2696" i="20"/>
  <c r="P2695" i="20"/>
  <c r="P2694" i="20"/>
  <c r="P2693" i="20"/>
  <c r="P2692" i="20"/>
  <c r="P2691" i="20"/>
  <c r="P2690" i="20"/>
  <c r="P2689" i="20"/>
  <c r="P2688" i="20"/>
  <c r="P2687" i="20"/>
  <c r="P2686" i="20"/>
  <c r="P2685" i="20"/>
  <c r="P2684" i="20"/>
  <c r="P2683" i="20"/>
  <c r="P2682" i="20"/>
  <c r="P2681" i="20"/>
  <c r="P2680" i="20"/>
  <c r="P2679" i="20"/>
  <c r="P2678" i="20"/>
  <c r="P2677" i="20"/>
  <c r="P2676" i="20"/>
  <c r="P2675" i="20"/>
  <c r="P2674" i="20"/>
  <c r="P2673" i="20"/>
  <c r="P2672" i="20"/>
  <c r="P2671" i="20"/>
  <c r="P2670" i="20"/>
  <c r="P2669" i="20"/>
  <c r="P2668" i="20"/>
  <c r="P2667" i="20"/>
  <c r="P2666" i="20"/>
  <c r="P2665" i="20"/>
  <c r="P2664" i="20"/>
  <c r="P2663" i="20"/>
  <c r="P2662" i="20"/>
  <c r="P2661" i="20"/>
  <c r="P2660" i="20"/>
  <c r="P2659" i="20"/>
  <c r="P2658" i="20"/>
  <c r="P2657" i="20"/>
  <c r="P2656" i="20"/>
  <c r="P2655" i="20"/>
  <c r="P2654" i="20"/>
  <c r="P2653" i="20"/>
  <c r="P2652" i="20"/>
  <c r="P2651" i="20"/>
  <c r="P2650" i="20"/>
  <c r="P2649" i="20"/>
  <c r="P2648" i="20"/>
  <c r="P2647" i="20"/>
  <c r="P2646" i="20"/>
  <c r="P2645" i="20"/>
  <c r="P2644" i="20"/>
  <c r="P2643" i="20"/>
  <c r="P2642" i="20"/>
  <c r="P2641" i="20"/>
  <c r="P2640" i="20"/>
  <c r="P2639" i="20"/>
  <c r="P2638" i="20"/>
  <c r="P2637" i="20"/>
  <c r="P2636" i="20"/>
  <c r="P2635" i="20"/>
  <c r="P2634" i="20"/>
  <c r="P2633" i="20"/>
  <c r="P2632" i="20"/>
  <c r="P2631" i="20"/>
  <c r="P2630" i="20"/>
  <c r="P2629" i="20"/>
  <c r="P2628" i="20"/>
  <c r="P2627" i="20"/>
  <c r="P2626" i="20"/>
  <c r="P2625" i="20"/>
  <c r="P2624" i="20"/>
  <c r="P2623" i="20"/>
  <c r="P2622" i="20"/>
  <c r="P2621" i="20"/>
  <c r="P2620" i="20"/>
  <c r="P2619" i="20"/>
  <c r="P2618" i="20"/>
  <c r="P2617" i="20"/>
  <c r="P2616" i="20"/>
  <c r="P2615" i="20"/>
  <c r="P2614" i="20"/>
  <c r="P2613" i="20"/>
  <c r="P2612" i="20"/>
  <c r="P2611" i="20"/>
  <c r="P2610" i="20"/>
  <c r="P2609" i="20"/>
  <c r="P2608" i="20"/>
  <c r="P2607" i="20"/>
  <c r="P2606" i="20"/>
  <c r="P2605" i="20"/>
  <c r="P2604" i="20"/>
  <c r="P2603" i="20"/>
  <c r="P2602" i="20"/>
  <c r="P2601" i="20"/>
  <c r="P2600" i="20"/>
  <c r="P2599" i="20"/>
  <c r="P2598" i="20"/>
  <c r="P2597" i="20"/>
  <c r="P2596" i="20"/>
  <c r="P2595" i="20"/>
  <c r="P2594" i="20"/>
  <c r="P2593" i="20"/>
  <c r="P2592" i="20"/>
  <c r="P2591" i="20"/>
  <c r="P2590" i="20"/>
  <c r="P2589" i="20"/>
  <c r="P2588" i="20"/>
  <c r="P2587" i="20"/>
  <c r="P2586" i="20"/>
  <c r="P2585" i="20"/>
  <c r="P2584" i="20"/>
  <c r="P2583" i="20"/>
  <c r="P2582" i="20"/>
  <c r="P2581" i="20"/>
  <c r="P2580" i="20"/>
  <c r="P2579" i="20"/>
  <c r="P2578" i="20"/>
  <c r="P2577" i="20"/>
  <c r="P2576" i="20"/>
  <c r="P2575" i="20"/>
  <c r="P2574" i="20"/>
  <c r="P2573" i="20"/>
  <c r="P2572" i="20"/>
  <c r="P2571" i="20"/>
  <c r="P2570" i="20"/>
  <c r="P2569" i="20"/>
  <c r="P2568" i="20"/>
  <c r="P2567" i="20"/>
  <c r="P2566" i="20"/>
  <c r="P2565" i="20"/>
  <c r="P2564" i="20"/>
  <c r="P2563" i="20"/>
  <c r="P2562" i="20"/>
  <c r="P2561" i="20"/>
  <c r="P2560" i="20"/>
  <c r="P2559" i="20"/>
  <c r="P2558" i="20"/>
  <c r="P2557" i="20"/>
  <c r="P2556" i="20"/>
  <c r="P2555" i="20"/>
  <c r="P2554" i="20"/>
  <c r="P2553" i="20"/>
  <c r="P2552" i="20"/>
  <c r="P2551" i="20"/>
  <c r="P2550" i="20"/>
  <c r="P2549" i="20"/>
  <c r="P2548" i="20"/>
  <c r="P2547" i="20"/>
  <c r="P2546" i="20"/>
  <c r="P2545" i="20"/>
  <c r="P2544" i="20"/>
  <c r="P2543" i="20"/>
  <c r="P2542" i="20"/>
  <c r="P2541" i="20"/>
  <c r="P2540" i="20"/>
  <c r="P2539" i="20"/>
  <c r="P2538" i="20"/>
  <c r="P2537" i="20"/>
  <c r="P2536" i="20"/>
  <c r="P2535" i="20"/>
  <c r="P2534" i="20"/>
  <c r="P2533" i="20"/>
  <c r="P2532" i="20"/>
  <c r="P2531" i="20"/>
  <c r="P2530" i="20"/>
  <c r="P2529" i="20"/>
  <c r="P2528" i="20"/>
  <c r="P2527" i="20"/>
  <c r="P2526" i="20"/>
  <c r="P2525" i="20"/>
  <c r="P2524" i="20"/>
  <c r="P2523" i="20"/>
  <c r="P2522" i="20"/>
  <c r="P2521" i="20"/>
  <c r="P2520" i="20"/>
  <c r="P2519" i="20"/>
  <c r="P2518" i="20"/>
  <c r="P2517" i="20"/>
  <c r="P2516" i="20"/>
  <c r="P2515" i="20"/>
  <c r="P2514" i="20"/>
  <c r="P2513" i="20"/>
  <c r="P2512" i="20"/>
  <c r="P2511" i="20"/>
  <c r="P2510" i="20"/>
  <c r="P2509" i="20"/>
  <c r="P2508" i="20"/>
  <c r="P2507" i="20"/>
  <c r="P2506" i="20"/>
  <c r="P2505" i="20"/>
  <c r="P2504" i="20"/>
  <c r="P2503" i="20"/>
  <c r="P2502" i="20"/>
  <c r="P2501" i="20"/>
  <c r="P2500" i="20"/>
  <c r="P2499" i="20"/>
  <c r="P2498" i="20"/>
  <c r="P2497" i="20"/>
  <c r="P2496" i="20"/>
  <c r="P2495" i="20"/>
  <c r="P2494" i="20"/>
  <c r="P2493" i="20"/>
  <c r="P2492" i="20"/>
  <c r="P2491" i="20"/>
  <c r="P2490" i="20"/>
  <c r="P2489" i="20"/>
  <c r="P2488" i="20"/>
  <c r="P2487" i="20"/>
  <c r="P2486" i="20"/>
  <c r="P2485" i="20"/>
  <c r="P2484" i="20"/>
  <c r="P2483" i="20"/>
  <c r="P2482" i="20"/>
  <c r="P2481" i="20"/>
  <c r="P2480" i="20"/>
  <c r="P2479" i="20"/>
  <c r="P2478" i="20"/>
  <c r="P2477" i="20"/>
  <c r="P2476" i="20"/>
  <c r="P2475" i="20"/>
  <c r="P2474" i="20"/>
  <c r="P2473" i="20"/>
  <c r="P2472" i="20"/>
  <c r="P2471" i="20"/>
  <c r="P2470" i="20"/>
  <c r="P2469" i="20"/>
  <c r="P2468" i="20"/>
  <c r="P2467" i="20"/>
  <c r="P2466" i="20"/>
  <c r="P2465" i="20"/>
  <c r="P2464" i="20"/>
  <c r="P2463" i="20"/>
  <c r="P2462" i="20"/>
  <c r="P2461" i="20"/>
  <c r="P2460" i="20"/>
  <c r="P2459" i="20"/>
  <c r="P2458" i="20"/>
  <c r="P2457" i="20"/>
  <c r="P2456" i="20"/>
  <c r="P2455" i="20"/>
  <c r="P2454" i="20"/>
  <c r="P2453" i="20"/>
  <c r="P2452" i="20"/>
  <c r="P2451" i="20"/>
  <c r="P2450" i="20"/>
  <c r="P2449" i="20"/>
  <c r="P2448" i="20"/>
  <c r="P2447" i="20"/>
  <c r="P2446" i="20"/>
  <c r="P2445" i="20"/>
  <c r="P2444" i="20"/>
  <c r="P2443" i="20"/>
  <c r="P2442" i="20"/>
  <c r="P2441" i="20"/>
  <c r="P2440" i="20"/>
  <c r="P2439" i="20"/>
  <c r="P2438" i="20"/>
  <c r="P2437" i="20"/>
  <c r="P2436" i="20"/>
  <c r="P2435" i="20"/>
  <c r="P2434" i="20"/>
  <c r="P2433" i="20"/>
  <c r="P2432" i="20"/>
  <c r="P2431" i="20"/>
  <c r="P2430" i="20"/>
  <c r="P2429" i="20"/>
  <c r="P2428" i="20"/>
  <c r="P2427" i="20"/>
  <c r="P2426" i="20"/>
  <c r="P2425" i="20"/>
  <c r="P2424" i="20"/>
  <c r="P2423" i="20"/>
  <c r="P2422" i="20"/>
  <c r="P2421" i="20"/>
  <c r="P2420" i="20"/>
  <c r="P2419" i="20"/>
  <c r="P2418" i="20"/>
  <c r="P2417" i="20"/>
  <c r="P2416" i="20"/>
  <c r="P2415" i="20"/>
  <c r="P2414" i="20"/>
  <c r="P2413" i="20"/>
  <c r="P2412" i="20"/>
  <c r="P2411" i="20"/>
  <c r="P2410" i="20"/>
  <c r="P2409" i="20"/>
  <c r="P2408" i="20"/>
  <c r="P2407" i="20"/>
  <c r="P2406" i="20"/>
  <c r="P2405" i="20"/>
  <c r="P2404" i="20"/>
  <c r="P2403" i="20"/>
  <c r="P2402" i="20"/>
  <c r="P2401" i="20"/>
  <c r="P2400" i="20"/>
  <c r="P2399" i="20"/>
  <c r="P2398" i="20"/>
  <c r="P2397" i="20"/>
  <c r="P2396" i="20"/>
  <c r="P2395" i="20"/>
  <c r="P2394" i="20"/>
  <c r="P2393" i="20"/>
  <c r="P2392" i="20"/>
  <c r="P2391" i="20"/>
  <c r="P2390" i="20"/>
  <c r="P2389" i="20"/>
  <c r="P2388" i="20"/>
  <c r="P2387" i="20"/>
  <c r="P2386" i="20"/>
  <c r="P2385" i="20"/>
  <c r="P2384" i="20"/>
  <c r="P2383" i="20"/>
  <c r="P2382" i="20"/>
  <c r="P2381" i="20"/>
  <c r="P2380" i="20"/>
  <c r="P2379" i="20"/>
  <c r="P2378" i="20"/>
  <c r="P2377" i="20"/>
  <c r="P2376" i="20"/>
  <c r="P2375" i="20"/>
  <c r="P2374" i="20"/>
  <c r="P2373" i="20"/>
  <c r="P2372" i="20"/>
  <c r="P2371" i="20"/>
  <c r="P2370" i="20"/>
  <c r="P2369" i="20"/>
  <c r="P2368" i="20"/>
  <c r="P2367" i="20"/>
  <c r="P2366" i="20"/>
  <c r="P2365" i="20"/>
  <c r="P2364" i="20"/>
  <c r="P2363" i="20"/>
  <c r="P2362" i="20"/>
  <c r="P2361" i="20"/>
  <c r="P2360" i="20"/>
  <c r="P2359" i="20"/>
  <c r="P625" i="20"/>
  <c r="P624" i="20"/>
  <c r="P623" i="20"/>
  <c r="P622" i="20"/>
  <c r="P621" i="20"/>
  <c r="P620" i="20"/>
  <c r="P619" i="20"/>
  <c r="P618" i="20"/>
  <c r="P617" i="20"/>
  <c r="P616" i="20"/>
  <c r="P615" i="20"/>
  <c r="P614" i="20"/>
  <c r="P613" i="20"/>
  <c r="P612" i="20"/>
  <c r="P611" i="20"/>
  <c r="P610" i="20"/>
  <c r="P609" i="20"/>
  <c r="P608" i="20"/>
  <c r="P607" i="20"/>
  <c r="P606" i="20"/>
  <c r="P605" i="20"/>
  <c r="P604" i="20"/>
  <c r="P603" i="20"/>
  <c r="P602" i="20"/>
  <c r="P601" i="20"/>
  <c r="P600" i="20"/>
  <c r="P599" i="20"/>
  <c r="P598" i="20"/>
  <c r="P597" i="20"/>
  <c r="P596" i="20"/>
  <c r="P595" i="20"/>
  <c r="P594" i="20"/>
  <c r="P593" i="20"/>
  <c r="P592" i="20"/>
  <c r="P591" i="20"/>
  <c r="P590" i="20"/>
  <c r="P589" i="20"/>
  <c r="P588" i="20"/>
  <c r="P587" i="20"/>
  <c r="P586" i="20"/>
  <c r="P585" i="20"/>
  <c r="P584" i="20"/>
  <c r="P583" i="20"/>
  <c r="P582" i="20"/>
  <c r="P581" i="20"/>
  <c r="P580" i="20"/>
  <c r="P579" i="20"/>
  <c r="P578" i="20"/>
  <c r="P577" i="20"/>
  <c r="P576" i="20"/>
  <c r="P575" i="20"/>
  <c r="P574" i="20"/>
  <c r="P573" i="20"/>
  <c r="P572" i="20"/>
  <c r="P571" i="20"/>
  <c r="P570" i="20"/>
  <c r="P569" i="20"/>
  <c r="P568" i="20"/>
  <c r="P567" i="20"/>
  <c r="P566" i="20"/>
  <c r="P565" i="20"/>
  <c r="P564" i="20"/>
  <c r="P563" i="20"/>
  <c r="P562" i="20"/>
  <c r="P561" i="20"/>
  <c r="P560" i="20"/>
  <c r="P559" i="20"/>
  <c r="P558" i="20"/>
  <c r="P557" i="20"/>
  <c r="P556" i="20"/>
  <c r="P555" i="20"/>
  <c r="P554" i="20"/>
  <c r="P553" i="20"/>
  <c r="P552" i="20"/>
  <c r="P551" i="20"/>
  <c r="P550" i="20"/>
  <c r="P549" i="20"/>
  <c r="P548" i="20"/>
  <c r="P547" i="20"/>
  <c r="P546" i="20"/>
  <c r="P545" i="20"/>
  <c r="P544" i="20"/>
  <c r="P543" i="20"/>
  <c r="P542" i="20"/>
  <c r="P541" i="20"/>
  <c r="P540" i="20"/>
  <c r="P539" i="20"/>
  <c r="P538" i="20"/>
  <c r="P537" i="20"/>
  <c r="P536" i="20"/>
  <c r="P535" i="20"/>
  <c r="P534" i="20"/>
  <c r="P533" i="20"/>
  <c r="P532" i="20"/>
  <c r="P531" i="20"/>
  <c r="P530" i="20"/>
  <c r="P529" i="20"/>
  <c r="P528" i="20"/>
  <c r="P527" i="20"/>
  <c r="P526" i="20"/>
  <c r="P525" i="20"/>
  <c r="P524" i="20"/>
  <c r="P523" i="20"/>
  <c r="P522" i="20"/>
  <c r="P521" i="20"/>
  <c r="P520" i="20"/>
  <c r="P519" i="20"/>
  <c r="P518" i="20"/>
  <c r="P517" i="20"/>
  <c r="P516" i="20"/>
  <c r="P515" i="20"/>
  <c r="P514" i="20"/>
  <c r="P513" i="20"/>
  <c r="P512" i="20"/>
  <c r="P511" i="20"/>
  <c r="P510" i="20"/>
  <c r="P509" i="20"/>
  <c r="P508" i="20"/>
  <c r="P507" i="20"/>
  <c r="P506" i="20"/>
  <c r="P505" i="20"/>
  <c r="P504" i="20"/>
  <c r="P503" i="20"/>
  <c r="P502" i="20"/>
  <c r="P501" i="20"/>
  <c r="P500" i="20"/>
  <c r="P499" i="20"/>
  <c r="P498" i="20"/>
  <c r="P497" i="20"/>
  <c r="P496" i="20"/>
  <c r="P495" i="20"/>
  <c r="P494" i="20"/>
  <c r="P493" i="20"/>
  <c r="P492" i="20"/>
  <c r="P491" i="20"/>
  <c r="P490" i="20"/>
  <c r="P489" i="20"/>
  <c r="P488" i="20"/>
  <c r="P487" i="20"/>
  <c r="P486" i="20"/>
  <c r="P485" i="20"/>
  <c r="P484" i="20"/>
  <c r="P483" i="20"/>
  <c r="P482" i="20"/>
  <c r="P481" i="20"/>
  <c r="P480" i="20"/>
  <c r="P479" i="20"/>
  <c r="P478" i="20"/>
  <c r="P477" i="20"/>
  <c r="P476" i="20"/>
  <c r="P475" i="20"/>
  <c r="P474" i="20"/>
  <c r="P473" i="20"/>
  <c r="P472" i="20"/>
  <c r="P471" i="20"/>
  <c r="P470" i="20"/>
  <c r="P469" i="20"/>
  <c r="P468" i="20"/>
  <c r="P467" i="20"/>
  <c r="P466" i="20"/>
  <c r="P465" i="20"/>
  <c r="P464" i="20"/>
  <c r="P463" i="20"/>
  <c r="P462" i="20"/>
  <c r="P461" i="20"/>
  <c r="P460" i="20"/>
  <c r="P459" i="20"/>
  <c r="P458" i="20"/>
  <c r="P457" i="20"/>
  <c r="P456" i="20"/>
  <c r="P455" i="20"/>
  <c r="P454" i="20"/>
  <c r="P453" i="20"/>
  <c r="P452" i="20"/>
  <c r="P451" i="20"/>
  <c r="P450" i="20"/>
  <c r="P449" i="20"/>
  <c r="P448" i="20"/>
  <c r="P447" i="20"/>
  <c r="P446" i="20"/>
  <c r="P445" i="20"/>
  <c r="P444" i="20"/>
  <c r="P443" i="20"/>
  <c r="P442" i="20"/>
  <c r="P441" i="20"/>
  <c r="P440" i="20"/>
  <c r="P439" i="20"/>
  <c r="P438" i="20"/>
  <c r="P437" i="20"/>
  <c r="P436" i="20"/>
  <c r="P435" i="20"/>
  <c r="P434" i="20"/>
  <c r="P433" i="20"/>
  <c r="P432" i="20"/>
  <c r="P431" i="20"/>
  <c r="P430" i="20"/>
  <c r="P429" i="20"/>
  <c r="P428" i="20"/>
  <c r="P427" i="20"/>
  <c r="P426" i="20"/>
  <c r="P425" i="20"/>
  <c r="P424" i="20"/>
  <c r="P423" i="20"/>
  <c r="P422" i="20"/>
  <c r="P421" i="20"/>
  <c r="P420" i="20"/>
  <c r="P419" i="20"/>
  <c r="P418" i="20"/>
  <c r="P417" i="20"/>
  <c r="P416" i="20"/>
  <c r="P415" i="20"/>
  <c r="P414" i="20"/>
  <c r="P413" i="20"/>
  <c r="P412" i="20"/>
  <c r="P411" i="20"/>
  <c r="P410" i="20"/>
  <c r="P409" i="20"/>
  <c r="P408" i="20"/>
  <c r="P407" i="20"/>
  <c r="P406" i="20"/>
  <c r="P405" i="20"/>
  <c r="P404" i="20"/>
  <c r="P403" i="20"/>
  <c r="P402" i="20"/>
  <c r="P401" i="20"/>
  <c r="P400" i="20"/>
  <c r="P399" i="20"/>
  <c r="P398" i="20"/>
  <c r="P397" i="20"/>
  <c r="P396" i="20"/>
  <c r="P395" i="20"/>
  <c r="P394" i="20"/>
  <c r="P393" i="20"/>
  <c r="P392" i="20"/>
  <c r="P391" i="20"/>
  <c r="P390" i="20"/>
  <c r="P389" i="20"/>
  <c r="P388" i="20"/>
  <c r="P387" i="20"/>
  <c r="P386" i="20"/>
  <c r="P385" i="20"/>
  <c r="P384" i="20"/>
  <c r="P383" i="20"/>
  <c r="P382" i="20"/>
  <c r="P381" i="20"/>
  <c r="P380" i="20"/>
  <c r="P379" i="20"/>
  <c r="P378" i="20"/>
  <c r="P377" i="20"/>
  <c r="P376" i="20"/>
  <c r="P375" i="20"/>
  <c r="P374" i="20"/>
  <c r="P373" i="20"/>
  <c r="P372" i="20"/>
  <c r="P371" i="20"/>
  <c r="P370" i="20"/>
  <c r="P369" i="20"/>
  <c r="P368" i="20"/>
  <c r="P367" i="20"/>
  <c r="P366" i="20"/>
  <c r="P365" i="20"/>
  <c r="P364" i="20"/>
  <c r="P363" i="20"/>
  <c r="P362" i="20"/>
  <c r="P361" i="20"/>
  <c r="P360" i="20"/>
  <c r="P359" i="20"/>
  <c r="P358" i="20"/>
  <c r="P357" i="20"/>
  <c r="P356" i="20"/>
  <c r="P355" i="20"/>
  <c r="P354" i="20"/>
  <c r="P353" i="20"/>
  <c r="P352" i="20"/>
  <c r="P351" i="20"/>
  <c r="P350" i="20"/>
  <c r="P349" i="20"/>
  <c r="P348" i="20"/>
  <c r="P347" i="20"/>
  <c r="P346" i="20"/>
  <c r="P345" i="20"/>
  <c r="P344" i="20"/>
  <c r="P343" i="20"/>
  <c r="P342" i="20"/>
  <c r="P341" i="20"/>
  <c r="P340" i="20"/>
  <c r="P339" i="20"/>
  <c r="P338" i="20"/>
  <c r="P337" i="20"/>
  <c r="P336" i="20"/>
  <c r="P335" i="20"/>
  <c r="P334" i="20"/>
  <c r="P333" i="20"/>
  <c r="P332" i="20"/>
  <c r="P331" i="20"/>
  <c r="P330" i="20"/>
  <c r="P329" i="20"/>
  <c r="P328" i="20"/>
  <c r="P327" i="20"/>
  <c r="P326" i="20"/>
  <c r="P325" i="20"/>
  <c r="P324" i="20"/>
  <c r="P323" i="20"/>
  <c r="P322" i="20"/>
  <c r="P321" i="20"/>
  <c r="P320" i="20"/>
  <c r="P319" i="20"/>
  <c r="P318" i="20"/>
  <c r="P317" i="20"/>
  <c r="P316" i="20"/>
  <c r="P315" i="20"/>
  <c r="P314" i="20"/>
  <c r="P313" i="20"/>
  <c r="P312" i="20"/>
  <c r="P311" i="20"/>
  <c r="P310" i="20"/>
  <c r="P309" i="20"/>
  <c r="P308" i="20"/>
  <c r="P307" i="20"/>
  <c r="P306" i="20"/>
  <c r="P305" i="20"/>
  <c r="P304" i="20"/>
  <c r="P303" i="20"/>
  <c r="P302" i="20"/>
  <c r="P301" i="20"/>
  <c r="P300" i="20"/>
  <c r="P299" i="20"/>
  <c r="P298" i="20"/>
  <c r="P297" i="20"/>
  <c r="P296" i="20"/>
  <c r="P295" i="20"/>
  <c r="P294" i="20"/>
  <c r="P293" i="20"/>
  <c r="P292" i="20"/>
  <c r="P291" i="20"/>
  <c r="P290" i="20"/>
  <c r="P289" i="20"/>
  <c r="P288" i="20"/>
  <c r="P287" i="20"/>
  <c r="P286" i="20"/>
  <c r="P285" i="20"/>
  <c r="P284" i="20"/>
  <c r="P283" i="20"/>
  <c r="P282" i="20"/>
  <c r="P281" i="20"/>
  <c r="P280" i="20"/>
  <c r="P279" i="20"/>
  <c r="P278" i="20"/>
  <c r="P277" i="20"/>
  <c r="P276" i="20"/>
  <c r="P275" i="20"/>
  <c r="P274" i="20"/>
  <c r="P273" i="20"/>
  <c r="P272" i="20"/>
  <c r="P271" i="20"/>
  <c r="P270" i="20"/>
  <c r="P269" i="20"/>
  <c r="P268" i="20"/>
  <c r="P267" i="20"/>
  <c r="P266" i="20"/>
  <c r="P265" i="20"/>
  <c r="P264" i="20"/>
  <c r="P263" i="20"/>
  <c r="P262" i="20"/>
  <c r="P261" i="20"/>
  <c r="P260" i="20"/>
  <c r="P259" i="20"/>
  <c r="P258" i="20"/>
  <c r="P257" i="20"/>
  <c r="P256" i="20"/>
  <c r="P255" i="20"/>
  <c r="P254" i="20"/>
  <c r="P253" i="20"/>
  <c r="P252" i="20"/>
  <c r="P251" i="20"/>
  <c r="P250" i="20"/>
  <c r="P249" i="20"/>
  <c r="P248" i="20"/>
  <c r="P247" i="20"/>
  <c r="P246" i="20"/>
  <c r="P245" i="20"/>
  <c r="P244" i="20"/>
  <c r="P243" i="20"/>
  <c r="P242" i="20"/>
  <c r="P241" i="20"/>
  <c r="P240" i="20"/>
  <c r="P239" i="20"/>
  <c r="P238" i="20"/>
  <c r="P237" i="20"/>
  <c r="P236" i="20"/>
  <c r="P235" i="20"/>
  <c r="P234" i="20"/>
  <c r="P233" i="20"/>
  <c r="P232" i="20"/>
  <c r="P231" i="20"/>
  <c r="P230" i="20"/>
  <c r="P229" i="20"/>
  <c r="P228" i="20"/>
  <c r="P227" i="20"/>
  <c r="P226" i="20"/>
  <c r="P225" i="20"/>
  <c r="P224" i="20"/>
  <c r="P223" i="20"/>
  <c r="P222" i="20"/>
  <c r="P221" i="20"/>
  <c r="P220" i="20"/>
  <c r="P219" i="20"/>
  <c r="P218" i="20"/>
  <c r="P217" i="20"/>
  <c r="P216" i="20"/>
  <c r="P215" i="20"/>
  <c r="P214" i="20"/>
  <c r="P213" i="20"/>
  <c r="P212" i="20"/>
  <c r="P211" i="20"/>
  <c r="P210" i="20"/>
  <c r="P209" i="20"/>
  <c r="P208" i="20"/>
  <c r="P207" i="20"/>
  <c r="P206" i="20"/>
  <c r="P205" i="20"/>
  <c r="P204" i="20"/>
  <c r="P203" i="20"/>
  <c r="P202" i="20"/>
  <c r="P201" i="20"/>
  <c r="P200" i="20"/>
  <c r="P199" i="20"/>
  <c r="P198" i="20"/>
  <c r="P197" i="20"/>
  <c r="P196" i="20"/>
  <c r="P195" i="20"/>
  <c r="P194" i="20"/>
  <c r="P193" i="20"/>
  <c r="P192" i="20"/>
  <c r="P191" i="20"/>
  <c r="P190" i="20"/>
  <c r="P189" i="20"/>
  <c r="P188" i="20"/>
  <c r="P187" i="20"/>
  <c r="P186" i="20"/>
  <c r="P185" i="20"/>
  <c r="P184" i="20"/>
  <c r="P183" i="20"/>
  <c r="P182" i="20"/>
  <c r="P181" i="20"/>
  <c r="P180" i="20"/>
  <c r="P179" i="20"/>
  <c r="P178" i="20"/>
  <c r="P177" i="20"/>
  <c r="P176" i="20"/>
  <c r="P175" i="20"/>
  <c r="P174" i="20"/>
  <c r="P173" i="20"/>
  <c r="P172" i="20"/>
  <c r="P171" i="20"/>
  <c r="P170" i="20"/>
  <c r="P169" i="20"/>
  <c r="P168" i="20"/>
  <c r="P167" i="20"/>
  <c r="P166" i="20"/>
  <c r="P165" i="20"/>
  <c r="P164" i="20"/>
  <c r="P163" i="20"/>
  <c r="P162" i="20"/>
  <c r="P161" i="20"/>
  <c r="P160" i="20"/>
  <c r="P159" i="20"/>
  <c r="P158" i="20"/>
  <c r="P157" i="20"/>
  <c r="P156" i="20"/>
  <c r="P155" i="20"/>
  <c r="P154" i="20"/>
  <c r="P153" i="20"/>
  <c r="P152" i="20"/>
  <c r="P151" i="20"/>
  <c r="P150" i="20"/>
  <c r="P149" i="20"/>
  <c r="P148" i="20"/>
  <c r="P147" i="20"/>
  <c r="P146" i="20"/>
  <c r="P145" i="20"/>
  <c r="P144" i="20"/>
  <c r="P143" i="20"/>
  <c r="P142" i="20"/>
  <c r="P141" i="20"/>
  <c r="P140" i="20"/>
  <c r="P139" i="20"/>
  <c r="P138" i="20"/>
  <c r="P137" i="20"/>
  <c r="P136" i="20"/>
  <c r="P135" i="20"/>
  <c r="P134" i="20"/>
  <c r="P133" i="20"/>
  <c r="P132" i="20"/>
  <c r="P131" i="20"/>
  <c r="P130" i="20"/>
  <c r="P129" i="20"/>
  <c r="P128" i="20"/>
  <c r="P127" i="20"/>
  <c r="P126" i="20"/>
  <c r="P125" i="20"/>
  <c r="P124" i="20"/>
  <c r="P123" i="20"/>
  <c r="P122" i="20"/>
  <c r="P121" i="20"/>
  <c r="P120" i="20"/>
  <c r="P119" i="20"/>
  <c r="P118" i="20"/>
  <c r="P117" i="20"/>
  <c r="P116" i="20"/>
  <c r="P115" i="20"/>
  <c r="P114" i="20"/>
  <c r="P113" i="20"/>
  <c r="P112" i="20"/>
  <c r="P111" i="20"/>
  <c r="P110" i="20"/>
  <c r="P109" i="20"/>
  <c r="P108" i="20"/>
  <c r="P107" i="20"/>
  <c r="P106" i="20"/>
  <c r="P105" i="20"/>
  <c r="P104" i="20"/>
  <c r="P103" i="20"/>
  <c r="P102" i="20"/>
  <c r="P101" i="20"/>
  <c r="P100" i="20"/>
  <c r="P99" i="20"/>
  <c r="P98" i="20"/>
  <c r="P97" i="20"/>
  <c r="P96" i="20"/>
  <c r="P95" i="20"/>
  <c r="P94" i="20"/>
  <c r="P93" i="20"/>
  <c r="P92" i="20"/>
  <c r="P91" i="20"/>
  <c r="P90" i="20"/>
  <c r="P89" i="20"/>
  <c r="P88" i="20"/>
  <c r="P87" i="20"/>
  <c r="P86" i="20"/>
  <c r="P85" i="20"/>
  <c r="P84" i="20"/>
  <c r="P83" i="20"/>
  <c r="P82" i="20"/>
  <c r="P81" i="20"/>
  <c r="P80" i="20"/>
  <c r="P79" i="20"/>
  <c r="P78" i="20"/>
  <c r="P77" i="20"/>
  <c r="P76" i="20"/>
  <c r="P75" i="20"/>
  <c r="P74" i="20"/>
  <c r="P73" i="20"/>
  <c r="P72" i="20"/>
  <c r="P71" i="20"/>
  <c r="P70" i="20"/>
  <c r="P69" i="20"/>
  <c r="P68" i="20"/>
  <c r="P67" i="20"/>
  <c r="P66" i="20"/>
  <c r="P65" i="20"/>
  <c r="P64" i="20"/>
  <c r="P63" i="20"/>
  <c r="P62" i="20"/>
  <c r="P61" i="20"/>
  <c r="P60" i="20"/>
  <c r="P59" i="20"/>
  <c r="P58" i="20"/>
  <c r="P57" i="20"/>
  <c r="P56" i="20"/>
  <c r="P55" i="20"/>
  <c r="P54" i="20"/>
  <c r="P53" i="20"/>
  <c r="P52" i="20"/>
  <c r="P51" i="20"/>
  <c r="P50" i="20"/>
  <c r="P49" i="20"/>
  <c r="P48" i="20"/>
  <c r="P47" i="20"/>
  <c r="P46" i="20"/>
  <c r="P45" i="20"/>
  <c r="P44" i="20"/>
  <c r="P43" i="20"/>
  <c r="P42" i="20"/>
  <c r="P41" i="20"/>
  <c r="P40" i="20"/>
  <c r="P39" i="20"/>
  <c r="P38" i="20"/>
  <c r="P37" i="20"/>
  <c r="P36" i="20"/>
  <c r="P35" i="20"/>
  <c r="P34" i="20"/>
  <c r="P33" i="20"/>
  <c r="P32" i="20"/>
  <c r="P31" i="20"/>
  <c r="P30" i="20"/>
  <c r="P29" i="20"/>
  <c r="P28" i="20"/>
  <c r="P27" i="20"/>
  <c r="P26" i="20"/>
  <c r="P25" i="20"/>
  <c r="P24" i="20"/>
  <c r="P23" i="20"/>
  <c r="Y1243" i="20"/>
  <c r="P638" i="20"/>
  <c r="P639" i="20"/>
  <c r="P640" i="20"/>
  <c r="P641" i="20"/>
  <c r="P642" i="20"/>
  <c r="P643" i="20"/>
  <c r="P644" i="20"/>
  <c r="P645" i="20"/>
  <c r="P646" i="20"/>
  <c r="P647" i="20"/>
  <c r="P648" i="20"/>
  <c r="P649" i="20"/>
  <c r="P650" i="20"/>
  <c r="P651" i="20"/>
  <c r="P652" i="20"/>
  <c r="P653" i="20"/>
  <c r="P654" i="20"/>
  <c r="P655" i="20"/>
  <c r="P656" i="20"/>
  <c r="P657" i="20"/>
  <c r="P658" i="20"/>
  <c r="P659" i="20"/>
  <c r="P660" i="20"/>
  <c r="P661" i="20"/>
  <c r="P662" i="20"/>
  <c r="P663" i="20"/>
  <c r="P664" i="20"/>
  <c r="P665" i="20"/>
  <c r="P666" i="20"/>
  <c r="P667" i="20"/>
  <c r="P668" i="20"/>
  <c r="P669" i="20"/>
  <c r="P670" i="20"/>
  <c r="P671" i="20"/>
  <c r="P672" i="20"/>
  <c r="P673" i="20"/>
  <c r="P674" i="20"/>
  <c r="P675" i="20"/>
  <c r="P676" i="20"/>
  <c r="P677" i="20"/>
  <c r="P678" i="20"/>
  <c r="P679" i="20"/>
  <c r="P680" i="20"/>
  <c r="P681" i="20"/>
  <c r="P682" i="20"/>
  <c r="P683" i="20"/>
  <c r="P684" i="20"/>
  <c r="P685" i="20"/>
  <c r="P686" i="20"/>
  <c r="P687" i="20"/>
  <c r="P688" i="20"/>
  <c r="P689" i="20"/>
  <c r="P690" i="20"/>
  <c r="P691" i="20"/>
  <c r="P692" i="20"/>
  <c r="P693" i="20"/>
  <c r="P694" i="20"/>
  <c r="P695" i="20"/>
  <c r="P696" i="20"/>
  <c r="P697" i="20"/>
  <c r="P698" i="20"/>
  <c r="P699" i="20"/>
  <c r="P700" i="20"/>
  <c r="P701" i="20"/>
  <c r="P702" i="20"/>
  <c r="P703" i="20"/>
  <c r="P704" i="20"/>
  <c r="P705" i="20"/>
  <c r="P706" i="20"/>
  <c r="P707" i="20"/>
  <c r="P708" i="20"/>
  <c r="P709" i="20"/>
  <c r="P710" i="20"/>
  <c r="P711" i="20"/>
  <c r="P712" i="20"/>
  <c r="P713" i="20"/>
  <c r="P714" i="20"/>
  <c r="P715" i="20"/>
  <c r="P716" i="20"/>
  <c r="P717" i="20"/>
  <c r="P718" i="20"/>
  <c r="P719" i="20"/>
  <c r="P720" i="20"/>
  <c r="P721" i="20"/>
  <c r="P722" i="20"/>
  <c r="P723" i="20"/>
  <c r="P724" i="20"/>
  <c r="P725" i="20"/>
  <c r="P726" i="20"/>
  <c r="P727" i="20"/>
  <c r="P728" i="20"/>
  <c r="P729" i="20"/>
  <c r="P730" i="20"/>
  <c r="P731" i="20"/>
  <c r="P732" i="20"/>
  <c r="P733" i="20"/>
  <c r="P734" i="20"/>
  <c r="P735" i="20"/>
  <c r="P736" i="20"/>
  <c r="P737" i="20"/>
  <c r="P738" i="20"/>
  <c r="P739" i="20"/>
  <c r="P740" i="20"/>
  <c r="P741" i="20"/>
  <c r="P742" i="20"/>
  <c r="P743" i="20"/>
  <c r="P744" i="20"/>
  <c r="P745" i="20"/>
  <c r="P746" i="20"/>
  <c r="P747" i="20"/>
  <c r="P748" i="20"/>
  <c r="P749" i="20"/>
  <c r="P750" i="20"/>
  <c r="P751" i="20"/>
  <c r="P752" i="20"/>
  <c r="P753" i="20"/>
  <c r="P754" i="20"/>
  <c r="P755" i="20"/>
  <c r="P756" i="20"/>
  <c r="P757" i="20"/>
  <c r="P758" i="20"/>
  <c r="P759" i="20"/>
  <c r="P760" i="20"/>
  <c r="P761" i="20"/>
  <c r="P762" i="20"/>
  <c r="P763" i="20"/>
  <c r="P764" i="20"/>
  <c r="P765" i="20"/>
  <c r="P766" i="20"/>
  <c r="P767" i="20"/>
  <c r="P768" i="20"/>
  <c r="P769" i="20"/>
  <c r="P770" i="20"/>
  <c r="P771" i="20"/>
  <c r="P772" i="20"/>
  <c r="P773" i="20"/>
  <c r="P774" i="20"/>
  <c r="P775" i="20"/>
  <c r="P776" i="20"/>
  <c r="P777" i="20"/>
  <c r="P778" i="20"/>
  <c r="P779" i="20"/>
  <c r="P780" i="20"/>
  <c r="P781" i="20"/>
  <c r="P782" i="20"/>
  <c r="P783" i="20"/>
  <c r="P784" i="20"/>
  <c r="P785" i="20"/>
  <c r="P786" i="20"/>
  <c r="P787" i="20"/>
  <c r="P788" i="20"/>
  <c r="P789" i="20"/>
  <c r="P790" i="20"/>
  <c r="P791" i="20"/>
  <c r="P792" i="20"/>
  <c r="P793" i="20"/>
  <c r="P794" i="20"/>
  <c r="P795" i="20"/>
  <c r="P796" i="20"/>
  <c r="P797" i="20"/>
  <c r="P798" i="20"/>
  <c r="P799" i="20"/>
  <c r="P800" i="20"/>
  <c r="P801" i="20"/>
  <c r="P802" i="20"/>
  <c r="P803" i="20"/>
  <c r="P804" i="20"/>
  <c r="P805" i="20"/>
  <c r="P806" i="20"/>
  <c r="P807" i="20"/>
  <c r="P808" i="20"/>
  <c r="P809" i="20"/>
  <c r="P810" i="20"/>
  <c r="P811" i="20"/>
  <c r="P812" i="20"/>
  <c r="P813" i="20"/>
  <c r="P814" i="20"/>
  <c r="P815" i="20"/>
  <c r="P816" i="20"/>
  <c r="P817" i="20"/>
  <c r="P818" i="20"/>
  <c r="P819" i="20"/>
  <c r="P820" i="20"/>
  <c r="P821" i="20"/>
  <c r="P822" i="20"/>
  <c r="P823" i="20"/>
  <c r="P824" i="20"/>
  <c r="P825" i="20"/>
  <c r="P826" i="20"/>
  <c r="P827" i="20"/>
  <c r="P828" i="20"/>
  <c r="P829" i="20"/>
  <c r="P830" i="20"/>
  <c r="P831" i="20"/>
  <c r="P832" i="20"/>
  <c r="P833" i="20"/>
  <c r="P834" i="20"/>
  <c r="P835" i="20"/>
  <c r="P836" i="20"/>
  <c r="P837" i="20"/>
  <c r="P838" i="20"/>
  <c r="P839" i="20"/>
  <c r="P840" i="20"/>
  <c r="P841" i="20"/>
  <c r="P842" i="20"/>
  <c r="P843" i="20"/>
  <c r="P844" i="20"/>
  <c r="P845" i="20"/>
  <c r="P846" i="20"/>
  <c r="P847" i="20"/>
  <c r="P848" i="20"/>
  <c r="P849" i="20"/>
  <c r="P850" i="20"/>
  <c r="P851" i="20"/>
  <c r="P852" i="20"/>
  <c r="P853" i="20"/>
  <c r="P854" i="20"/>
  <c r="P855" i="20"/>
  <c r="P856" i="20"/>
  <c r="P857" i="20"/>
  <c r="P858" i="20"/>
  <c r="P859" i="20"/>
  <c r="P860" i="20"/>
  <c r="P861" i="20"/>
  <c r="P862" i="20"/>
  <c r="P863" i="20"/>
  <c r="P864" i="20"/>
  <c r="P865" i="20"/>
  <c r="P866" i="20"/>
  <c r="P867" i="20"/>
  <c r="P868" i="20"/>
  <c r="P869" i="20"/>
  <c r="P870" i="20"/>
  <c r="P871" i="20"/>
  <c r="P872" i="20"/>
  <c r="P873" i="20"/>
  <c r="P874" i="20"/>
  <c r="P875" i="20"/>
  <c r="P876" i="20"/>
  <c r="P877" i="20"/>
  <c r="P878" i="20"/>
  <c r="P879" i="20"/>
  <c r="P880" i="20"/>
  <c r="P881" i="20"/>
  <c r="P882" i="20"/>
  <c r="P883" i="20"/>
  <c r="P884" i="20"/>
  <c r="P885" i="20"/>
  <c r="P886" i="20"/>
  <c r="P887" i="20"/>
  <c r="P888" i="20"/>
  <c r="P889" i="20"/>
  <c r="P890" i="20"/>
  <c r="P891" i="20"/>
  <c r="P892" i="20"/>
  <c r="P893" i="20"/>
  <c r="P894" i="20"/>
  <c r="P895" i="20"/>
  <c r="P896" i="20"/>
  <c r="P897" i="20"/>
  <c r="P898" i="20"/>
  <c r="P899" i="20"/>
  <c r="P900" i="20"/>
  <c r="P901" i="20"/>
  <c r="P902" i="20"/>
  <c r="P903" i="20"/>
  <c r="P904" i="20"/>
  <c r="P905" i="20"/>
  <c r="P906" i="20"/>
  <c r="P907" i="20"/>
  <c r="P908" i="20"/>
  <c r="P909" i="20"/>
  <c r="P910" i="20"/>
  <c r="P911" i="20"/>
  <c r="P912" i="20"/>
  <c r="P913" i="20"/>
  <c r="P914" i="20"/>
  <c r="P915" i="20"/>
  <c r="P916" i="20"/>
  <c r="P917" i="20"/>
  <c r="P918" i="20"/>
  <c r="P919" i="20"/>
  <c r="P920" i="20"/>
  <c r="P921" i="20"/>
  <c r="P922" i="20"/>
  <c r="P923" i="20"/>
  <c r="P924" i="20"/>
  <c r="P925" i="20"/>
  <c r="P926" i="20"/>
  <c r="P927" i="20"/>
  <c r="P928" i="20"/>
  <c r="P929" i="20"/>
  <c r="P930" i="20"/>
  <c r="P931" i="20"/>
  <c r="P932" i="20"/>
  <c r="P933" i="20"/>
  <c r="P934" i="20"/>
  <c r="P935" i="20"/>
  <c r="P936" i="20"/>
  <c r="P937" i="20"/>
  <c r="P938" i="20"/>
  <c r="P939" i="20"/>
  <c r="P940" i="20"/>
  <c r="P941" i="20"/>
  <c r="P942" i="20"/>
  <c r="P943" i="20"/>
  <c r="P944" i="20"/>
  <c r="P945" i="20"/>
  <c r="P946" i="20"/>
  <c r="P947" i="20"/>
  <c r="P948" i="20"/>
  <c r="P949" i="20"/>
  <c r="P950" i="20"/>
  <c r="P951" i="20"/>
  <c r="P952" i="20"/>
  <c r="P953" i="20"/>
  <c r="P954" i="20"/>
  <c r="P955" i="20"/>
  <c r="P956" i="20"/>
  <c r="P957" i="20"/>
  <c r="P958" i="20"/>
  <c r="P959" i="20"/>
  <c r="P960" i="20"/>
  <c r="P961" i="20"/>
  <c r="P962" i="20"/>
  <c r="P963" i="20"/>
  <c r="P964" i="20"/>
  <c r="P965" i="20"/>
  <c r="P966" i="20"/>
  <c r="P967" i="20"/>
  <c r="P968" i="20"/>
  <c r="P969" i="20"/>
  <c r="P970" i="20"/>
  <c r="P971" i="20"/>
  <c r="P972" i="20"/>
  <c r="P973" i="20"/>
  <c r="P974" i="20"/>
  <c r="P975" i="20"/>
  <c r="P976" i="20"/>
  <c r="P977" i="20"/>
  <c r="P978" i="20"/>
  <c r="P979" i="20"/>
  <c r="P980" i="20"/>
  <c r="P981" i="20"/>
  <c r="P982" i="20"/>
  <c r="P983" i="20"/>
  <c r="P984" i="20"/>
  <c r="P985" i="20"/>
  <c r="P986" i="20"/>
  <c r="P987" i="20"/>
  <c r="P988" i="20"/>
  <c r="P989" i="20"/>
  <c r="P990" i="20"/>
  <c r="P991" i="20"/>
  <c r="P992" i="20"/>
  <c r="P993" i="20"/>
  <c r="P994" i="20"/>
  <c r="P995" i="20"/>
  <c r="P996" i="20"/>
  <c r="P997" i="20"/>
  <c r="P998" i="20"/>
  <c r="P999" i="20"/>
  <c r="P1000" i="20"/>
  <c r="P1001" i="20"/>
  <c r="P1002" i="20"/>
  <c r="P1003" i="20"/>
  <c r="P1004" i="20"/>
  <c r="P1005" i="20"/>
  <c r="P1006" i="20"/>
  <c r="P1007" i="20"/>
  <c r="P1008" i="20"/>
  <c r="P1009" i="20"/>
  <c r="P1010" i="20"/>
  <c r="P1011" i="20"/>
  <c r="P1012" i="20"/>
  <c r="P1013" i="20"/>
  <c r="P1014" i="20"/>
  <c r="P1015" i="20"/>
  <c r="P1016" i="20"/>
  <c r="P1017" i="20"/>
  <c r="P1018" i="20"/>
  <c r="P1019" i="20"/>
  <c r="P1020" i="20"/>
  <c r="P1021" i="20"/>
  <c r="P1022" i="20"/>
  <c r="P1023" i="20"/>
  <c r="P1024" i="20"/>
  <c r="P1025" i="20"/>
  <c r="P1026" i="20"/>
  <c r="P1027" i="20"/>
  <c r="P1028" i="20"/>
  <c r="P1029" i="20"/>
  <c r="P1030" i="20"/>
  <c r="P1031" i="20"/>
  <c r="P1032" i="20"/>
  <c r="P1033" i="20"/>
  <c r="P1034" i="20"/>
  <c r="P1035" i="20"/>
  <c r="P1036" i="20"/>
  <c r="P1037" i="20"/>
  <c r="P1038" i="20"/>
  <c r="P1039" i="20"/>
  <c r="P1040" i="20"/>
  <c r="P1041" i="20"/>
  <c r="P1042" i="20"/>
  <c r="P1043" i="20"/>
  <c r="P1044" i="20"/>
  <c r="P1045" i="20"/>
  <c r="P1046" i="20"/>
  <c r="P1047" i="20"/>
  <c r="P1048" i="20"/>
  <c r="P1049" i="20"/>
  <c r="P1050" i="20"/>
  <c r="P1051" i="20"/>
  <c r="P1052" i="20"/>
  <c r="P1053" i="20"/>
  <c r="P1054" i="20"/>
  <c r="P1055" i="20"/>
  <c r="P1056" i="20"/>
  <c r="P1057" i="20"/>
  <c r="P1058" i="20"/>
  <c r="P1059" i="20"/>
  <c r="P1060" i="20"/>
  <c r="P1061" i="20"/>
  <c r="P1062" i="20"/>
  <c r="P1063" i="20"/>
  <c r="P1064" i="20"/>
  <c r="P1065" i="20"/>
  <c r="P1066" i="20"/>
  <c r="P1067" i="20"/>
  <c r="P1068" i="20"/>
  <c r="P1069" i="20"/>
  <c r="P1070" i="20"/>
  <c r="P1071" i="20"/>
  <c r="P1072" i="20"/>
  <c r="P1073" i="20"/>
  <c r="P1074" i="20"/>
  <c r="P1075" i="20"/>
  <c r="P1076" i="20"/>
  <c r="P1077" i="20"/>
  <c r="P1078" i="20"/>
  <c r="P1079" i="20"/>
  <c r="P1080" i="20"/>
  <c r="P1081" i="20"/>
  <c r="P1082" i="20"/>
  <c r="P1083" i="20"/>
  <c r="P1084" i="20"/>
  <c r="P1085" i="20"/>
  <c r="P1086" i="20"/>
  <c r="P1087" i="20"/>
  <c r="P1088" i="20"/>
  <c r="P1089" i="20"/>
  <c r="P1090" i="20"/>
  <c r="P1091" i="20"/>
  <c r="P1092" i="20"/>
  <c r="P1093" i="20"/>
  <c r="P1094" i="20"/>
  <c r="P1095" i="20"/>
  <c r="P1096" i="20"/>
  <c r="P1097" i="20"/>
  <c r="P1098" i="20"/>
  <c r="P1099" i="20"/>
  <c r="P1100" i="20"/>
  <c r="P1101" i="20"/>
  <c r="P1102" i="20"/>
  <c r="P1103" i="20"/>
  <c r="P1104" i="20"/>
  <c r="P1105" i="20"/>
  <c r="P1106" i="20"/>
  <c r="P1107" i="20"/>
  <c r="P1108" i="20"/>
  <c r="P1109" i="20"/>
  <c r="P1110" i="20"/>
  <c r="P1111" i="20"/>
  <c r="P1112" i="20"/>
  <c r="P1113" i="20"/>
  <c r="P1114" i="20"/>
  <c r="P1115" i="20"/>
  <c r="P1116" i="20"/>
  <c r="P1117" i="20"/>
  <c r="P1118" i="20"/>
  <c r="P1119" i="20"/>
  <c r="P1120" i="20"/>
  <c r="P1121" i="20"/>
  <c r="P1122" i="20"/>
  <c r="P1123" i="20"/>
  <c r="P1124" i="20"/>
  <c r="P1125" i="20"/>
  <c r="P1126" i="20"/>
  <c r="P1127" i="20"/>
  <c r="P1128" i="20"/>
  <c r="P1129" i="20"/>
  <c r="P1130" i="20"/>
  <c r="P1131" i="20"/>
  <c r="P1132" i="20"/>
  <c r="P1133" i="20"/>
  <c r="P1134" i="20"/>
  <c r="P1135" i="20"/>
  <c r="P1136" i="20"/>
  <c r="P1137" i="20"/>
  <c r="P1138" i="20"/>
  <c r="P1139" i="20"/>
  <c r="P1140" i="20"/>
  <c r="P1141" i="20"/>
  <c r="P1142" i="20"/>
  <c r="P1143" i="20"/>
  <c r="P1144" i="20"/>
  <c r="P1145" i="20"/>
  <c r="P1146" i="20"/>
  <c r="P1147" i="20"/>
  <c r="P1148" i="20"/>
  <c r="P1149" i="20"/>
  <c r="P1150" i="20"/>
  <c r="P1151" i="20"/>
  <c r="P1152" i="20"/>
  <c r="P1153" i="20"/>
  <c r="P1154" i="20"/>
  <c r="P1155" i="20"/>
  <c r="P1156" i="20"/>
  <c r="P1157" i="20"/>
  <c r="P1158" i="20"/>
  <c r="P1159" i="20"/>
  <c r="P1160" i="20"/>
  <c r="P1161" i="20"/>
  <c r="P1162" i="20"/>
  <c r="P1163" i="20"/>
  <c r="P1164" i="20"/>
  <c r="P1165" i="20"/>
  <c r="P1166" i="20"/>
  <c r="P1167" i="20"/>
  <c r="P1168" i="20"/>
  <c r="P1169" i="20"/>
  <c r="P1170" i="20"/>
  <c r="P1171" i="20"/>
  <c r="P1172" i="20"/>
  <c r="P1173" i="20"/>
  <c r="P1174" i="20"/>
  <c r="P1175" i="20"/>
  <c r="P1176" i="20"/>
  <c r="P1177" i="20"/>
  <c r="P1178" i="20"/>
  <c r="P1179" i="20"/>
  <c r="P1180" i="20"/>
  <c r="P1181" i="20"/>
  <c r="P1182" i="20"/>
  <c r="P1183" i="20"/>
  <c r="P1184" i="20"/>
  <c r="P1185" i="20"/>
  <c r="P1186" i="20"/>
  <c r="P1187" i="20"/>
  <c r="P1188" i="20"/>
  <c r="P1189" i="20"/>
  <c r="P1190" i="20"/>
  <c r="P1191" i="20"/>
  <c r="P1192" i="20"/>
  <c r="P1193" i="20"/>
  <c r="P1194" i="20"/>
  <c r="P1195" i="20"/>
  <c r="P1196" i="20"/>
  <c r="P1197" i="20"/>
  <c r="P1198" i="20"/>
  <c r="P1199" i="20"/>
  <c r="P1200" i="20"/>
  <c r="P1201" i="20"/>
  <c r="P1202" i="20"/>
  <c r="P1203" i="20"/>
  <c r="P1204" i="20"/>
  <c r="P1205" i="20"/>
  <c r="P1206" i="20"/>
  <c r="P1207" i="20"/>
  <c r="P1208" i="20"/>
  <c r="P1209" i="20"/>
  <c r="P1210" i="20"/>
  <c r="P1211" i="20"/>
  <c r="P1212" i="20"/>
  <c r="P1213" i="20"/>
  <c r="P1214" i="20"/>
  <c r="P1215" i="20"/>
  <c r="P1216" i="20"/>
  <c r="P1217" i="20"/>
  <c r="P1218" i="20"/>
  <c r="P1219" i="20"/>
  <c r="P1220" i="20"/>
  <c r="P1221" i="20"/>
  <c r="P1222" i="20"/>
  <c r="P1223" i="20"/>
  <c r="P1224" i="20"/>
  <c r="P1225" i="20"/>
  <c r="P1226" i="20"/>
  <c r="P1227" i="20"/>
  <c r="P1228" i="20"/>
  <c r="P1229" i="20"/>
  <c r="P1230" i="20"/>
  <c r="P1231" i="20"/>
  <c r="P1232" i="20"/>
  <c r="P1233" i="20"/>
  <c r="P1234" i="20"/>
  <c r="P1235" i="20"/>
  <c r="P637" i="20"/>
  <c r="Y2355" i="20"/>
  <c r="J633" i="20"/>
  <c r="T3431" i="20"/>
  <c r="T3430" i="20"/>
  <c r="T3429" i="20"/>
  <c r="T3428" i="20"/>
  <c r="T3427" i="20"/>
  <c r="T3426" i="20"/>
  <c r="T3425" i="20"/>
  <c r="T3424" i="20"/>
  <c r="T3423" i="20"/>
  <c r="T3422" i="20"/>
  <c r="T3421" i="20"/>
  <c r="T3420" i="20"/>
  <c r="T3419" i="20"/>
  <c r="T3418" i="20"/>
  <c r="T3417" i="20"/>
  <c r="T3416" i="20"/>
  <c r="T3415" i="20"/>
  <c r="T3414" i="20"/>
  <c r="T3413" i="20"/>
  <c r="T3412" i="20"/>
  <c r="T3411" i="20"/>
  <c r="T3410" i="20"/>
  <c r="T3409" i="20"/>
  <c r="T3408" i="20"/>
  <c r="T3407" i="20"/>
  <c r="T3406" i="20"/>
  <c r="T3405" i="20"/>
  <c r="T3404" i="20"/>
  <c r="T3403" i="20"/>
  <c r="T3402" i="20"/>
  <c r="T3401" i="20"/>
  <c r="T3400" i="20"/>
  <c r="T3399" i="20"/>
  <c r="T3398" i="20"/>
  <c r="T3397" i="20"/>
  <c r="T3396" i="20"/>
  <c r="T3395" i="20"/>
  <c r="T3394" i="20"/>
  <c r="T3393" i="20"/>
  <c r="T3392" i="20"/>
  <c r="T3391" i="20"/>
  <c r="T3390" i="20"/>
  <c r="T3389" i="20"/>
  <c r="T3388" i="20"/>
  <c r="T3387" i="20"/>
  <c r="T3386" i="20"/>
  <c r="T3385" i="20"/>
  <c r="T3384" i="20"/>
  <c r="T3383" i="20"/>
  <c r="T3382" i="20"/>
  <c r="T3381" i="20"/>
  <c r="T3380" i="20"/>
  <c r="T3379" i="20"/>
  <c r="T3378" i="20"/>
  <c r="T3377" i="20"/>
  <c r="T3376" i="20"/>
  <c r="T3375" i="20"/>
  <c r="T3374" i="20"/>
  <c r="T3373" i="20"/>
  <c r="T3372" i="20"/>
  <c r="T3371" i="20"/>
  <c r="T3370" i="20"/>
  <c r="T3369" i="20"/>
  <c r="T3368" i="20"/>
  <c r="T3367" i="20"/>
  <c r="T3366" i="20"/>
  <c r="T3365" i="20"/>
  <c r="T3364" i="20"/>
  <c r="T3363" i="20"/>
  <c r="T3362" i="20"/>
  <c r="T3361" i="20"/>
  <c r="T3360" i="20"/>
  <c r="T3359" i="20"/>
  <c r="T3358" i="20"/>
  <c r="T3357" i="20"/>
  <c r="T3356" i="20"/>
  <c r="T3355" i="20"/>
  <c r="T3354" i="20"/>
  <c r="T3353" i="20"/>
  <c r="T3352" i="20"/>
  <c r="T3351" i="20"/>
  <c r="T3350" i="20"/>
  <c r="T3349" i="20"/>
  <c r="T3348" i="20"/>
  <c r="T3347" i="20"/>
  <c r="T3346" i="20"/>
  <c r="T3345" i="20"/>
  <c r="T3344" i="20"/>
  <c r="T3343" i="20"/>
  <c r="T3342" i="20"/>
  <c r="T3341" i="20"/>
  <c r="T3340" i="20"/>
  <c r="T3339" i="20"/>
  <c r="T3338" i="20"/>
  <c r="T3337" i="20"/>
  <c r="T3336" i="20"/>
  <c r="T3335" i="20"/>
  <c r="T3334" i="20"/>
  <c r="T3333" i="20"/>
  <c r="T3332" i="20"/>
  <c r="T3331" i="20"/>
  <c r="T3330" i="20"/>
  <c r="T3329" i="20"/>
  <c r="T3328" i="20"/>
  <c r="T3327" i="20"/>
  <c r="T3326" i="20"/>
  <c r="T3325" i="20"/>
  <c r="T3324" i="20"/>
  <c r="T3323" i="20"/>
  <c r="T3322" i="20"/>
  <c r="T3321" i="20"/>
  <c r="T3320" i="20"/>
  <c r="T3319" i="20"/>
  <c r="T3318" i="20"/>
  <c r="T3317" i="20"/>
  <c r="T3316" i="20"/>
  <c r="T3315" i="20"/>
  <c r="T3314" i="20"/>
  <c r="T3313" i="20"/>
  <c r="T3312" i="20"/>
  <c r="T3311" i="20"/>
  <c r="T3310" i="20"/>
  <c r="T3309" i="20"/>
  <c r="T3308" i="20"/>
  <c r="T3307" i="20"/>
  <c r="T3306" i="20"/>
  <c r="T3305" i="20"/>
  <c r="T3304" i="20"/>
  <c r="T3303" i="20"/>
  <c r="T3302" i="20"/>
  <c r="T3301" i="20"/>
  <c r="T3300" i="20"/>
  <c r="T3299" i="20"/>
  <c r="T3298" i="20"/>
  <c r="T3297" i="20"/>
  <c r="T3296" i="20"/>
  <c r="T3295" i="20"/>
  <c r="T3294" i="20"/>
  <c r="T3293" i="20"/>
  <c r="T3292" i="20"/>
  <c r="T3291" i="20"/>
  <c r="T3290" i="20"/>
  <c r="T3289" i="20"/>
  <c r="T3288" i="20"/>
  <c r="T3287" i="20"/>
  <c r="T3286" i="20"/>
  <c r="T3285" i="20"/>
  <c r="T3284" i="20"/>
  <c r="T3283" i="20"/>
  <c r="T3282" i="20"/>
  <c r="T3281" i="20"/>
  <c r="T3280" i="20"/>
  <c r="T3279" i="20"/>
  <c r="T3278" i="20"/>
  <c r="T3277" i="20"/>
  <c r="T3276" i="20"/>
  <c r="T3275" i="20"/>
  <c r="T3274" i="20"/>
  <c r="T3273" i="20"/>
  <c r="T3272" i="20"/>
  <c r="T3271" i="20"/>
  <c r="T3270" i="20"/>
  <c r="T3269" i="20"/>
  <c r="T3268" i="20"/>
  <c r="T3267" i="20"/>
  <c r="T3266" i="20"/>
  <c r="T3265" i="20"/>
  <c r="T3264" i="20"/>
  <c r="T3263" i="20"/>
  <c r="T3262" i="20"/>
  <c r="T3261" i="20"/>
  <c r="T3260" i="20"/>
  <c r="T3259" i="20"/>
  <c r="T3258" i="20"/>
  <c r="T3257" i="20"/>
  <c r="T3256" i="20"/>
  <c r="T3255" i="20"/>
  <c r="T3254" i="20"/>
  <c r="T3253" i="20"/>
  <c r="T3252" i="20"/>
  <c r="T3251" i="20"/>
  <c r="T3250" i="20"/>
  <c r="T3249" i="20"/>
  <c r="T3248" i="20"/>
  <c r="T3247" i="20"/>
  <c r="T3246" i="20"/>
  <c r="T3245" i="20"/>
  <c r="T3244" i="20"/>
  <c r="T3243" i="20"/>
  <c r="T3242" i="20"/>
  <c r="T3241" i="20"/>
  <c r="T3240" i="20"/>
  <c r="T3239" i="20"/>
  <c r="T3238" i="20"/>
  <c r="T3237" i="20"/>
  <c r="T3236" i="20"/>
  <c r="T3235" i="20"/>
  <c r="T3234" i="20"/>
  <c r="T3233" i="20"/>
  <c r="T3232" i="20"/>
  <c r="T3231" i="20"/>
  <c r="T3230" i="20"/>
  <c r="T3229" i="20"/>
  <c r="T3228" i="20"/>
  <c r="T3227" i="20"/>
  <c r="T3226" i="20"/>
  <c r="T3225" i="20"/>
  <c r="T3224" i="20"/>
  <c r="T3223" i="20"/>
  <c r="T3222" i="20"/>
  <c r="T3221" i="20"/>
  <c r="T3220" i="20"/>
  <c r="T3219" i="20"/>
  <c r="T3218" i="20"/>
  <c r="T3217" i="20"/>
  <c r="T3216" i="20"/>
  <c r="T3215" i="20"/>
  <c r="T3214" i="20"/>
  <c r="T3213" i="20"/>
  <c r="T3212" i="20"/>
  <c r="T3211" i="20"/>
  <c r="T3210" i="20"/>
  <c r="T3209" i="20"/>
  <c r="T3208" i="20"/>
  <c r="T3207" i="20"/>
  <c r="T3206" i="20"/>
  <c r="T3205" i="20"/>
  <c r="T3204" i="20"/>
  <c r="T3203" i="20"/>
  <c r="T3202" i="20"/>
  <c r="T3201" i="20"/>
  <c r="T3200" i="20"/>
  <c r="T3199" i="20"/>
  <c r="T3198" i="20"/>
  <c r="T3197" i="20"/>
  <c r="T3196" i="20"/>
  <c r="T3195" i="20"/>
  <c r="T3194" i="20"/>
  <c r="T3193" i="20"/>
  <c r="T3192" i="20"/>
  <c r="T3191" i="20"/>
  <c r="T3190" i="20"/>
  <c r="T3189" i="20"/>
  <c r="T3188" i="20"/>
  <c r="T3187" i="20"/>
  <c r="T3186" i="20"/>
  <c r="T3185" i="20"/>
  <c r="T3184" i="20"/>
  <c r="T3183" i="20"/>
  <c r="T3182" i="20"/>
  <c r="T3181" i="20"/>
  <c r="T3180" i="20"/>
  <c r="T3179" i="20"/>
  <c r="T3178" i="20"/>
  <c r="T3177" i="20"/>
  <c r="T3176" i="20"/>
  <c r="T3175" i="20"/>
  <c r="T3174" i="20"/>
  <c r="T3173" i="20"/>
  <c r="T3172" i="20"/>
  <c r="T3171" i="20"/>
  <c r="T3170" i="20"/>
  <c r="T3169" i="20"/>
  <c r="T3168" i="20"/>
  <c r="T3167" i="20"/>
  <c r="T3166" i="20"/>
  <c r="T3165" i="20"/>
  <c r="T3164" i="20"/>
  <c r="T3163" i="20"/>
  <c r="T3162" i="20"/>
  <c r="T3161" i="20"/>
  <c r="T3160" i="20"/>
  <c r="T3159" i="20"/>
  <c r="T3158" i="20"/>
  <c r="T3157" i="20"/>
  <c r="T3156" i="20"/>
  <c r="T3155" i="20"/>
  <c r="T3154" i="20"/>
  <c r="T3153" i="20"/>
  <c r="T3152" i="20"/>
  <c r="T3151" i="20"/>
  <c r="T3150" i="20"/>
  <c r="T3149" i="20"/>
  <c r="T3148" i="20"/>
  <c r="T3147" i="20"/>
  <c r="T3146" i="20"/>
  <c r="T3145" i="20"/>
  <c r="T3144" i="20"/>
  <c r="T3143" i="20"/>
  <c r="T3142" i="20"/>
  <c r="T3141" i="20"/>
  <c r="T3140" i="20"/>
  <c r="T3139" i="20"/>
  <c r="T3138" i="20"/>
  <c r="T3137" i="20"/>
  <c r="T3136" i="20"/>
  <c r="T3135" i="20"/>
  <c r="T3134" i="20"/>
  <c r="T3133" i="20"/>
  <c r="T3132" i="20"/>
  <c r="T3131" i="20"/>
  <c r="T3130" i="20"/>
  <c r="T3129" i="20"/>
  <c r="T3128" i="20"/>
  <c r="T3127" i="20"/>
  <c r="T3126" i="20"/>
  <c r="T3125" i="20"/>
  <c r="T3124" i="20"/>
  <c r="T3123" i="20"/>
  <c r="T3122" i="20"/>
  <c r="T3121" i="20"/>
  <c r="T3120" i="20"/>
  <c r="T3119" i="20"/>
  <c r="T3118" i="20"/>
  <c r="T3117" i="20"/>
  <c r="T3116" i="20"/>
  <c r="T3115" i="20"/>
  <c r="T3114" i="20"/>
  <c r="T3113" i="20"/>
  <c r="T3112" i="20"/>
  <c r="T3111" i="20"/>
  <c r="T3110" i="20"/>
  <c r="T3109" i="20"/>
  <c r="T3108" i="20"/>
  <c r="T3107" i="20"/>
  <c r="T3106" i="20"/>
  <c r="T3105" i="20"/>
  <c r="T3104" i="20"/>
  <c r="T3103" i="20"/>
  <c r="T3102" i="20"/>
  <c r="T3101" i="20"/>
  <c r="T3100" i="20"/>
  <c r="T3099" i="20"/>
  <c r="T3098" i="20"/>
  <c r="T3097" i="20"/>
  <c r="T3096" i="20"/>
  <c r="T3095" i="20"/>
  <c r="T3094" i="20"/>
  <c r="T3093" i="20"/>
  <c r="T3092" i="20"/>
  <c r="T3091" i="20"/>
  <c r="T3090" i="20"/>
  <c r="T3089" i="20"/>
  <c r="T3088" i="20"/>
  <c r="T3087" i="20"/>
  <c r="T3086" i="20"/>
  <c r="T3085" i="20"/>
  <c r="T3084" i="20"/>
  <c r="T3083" i="20"/>
  <c r="T3082" i="20"/>
  <c r="T3081" i="20"/>
  <c r="T3080" i="20"/>
  <c r="T3079" i="20"/>
  <c r="T3078" i="20"/>
  <c r="T3077" i="20"/>
  <c r="T3076" i="20"/>
  <c r="T3075" i="20"/>
  <c r="T3074" i="20"/>
  <c r="T3073" i="20"/>
  <c r="T3072" i="20"/>
  <c r="T3071" i="20"/>
  <c r="T3070" i="20"/>
  <c r="T3069" i="20"/>
  <c r="T3068" i="20"/>
  <c r="T3067" i="20"/>
  <c r="T3066" i="20"/>
  <c r="T3065" i="20"/>
  <c r="T3064" i="20"/>
  <c r="T3063" i="20"/>
  <c r="T3062" i="20"/>
  <c r="T3061" i="20"/>
  <c r="T3060" i="20"/>
  <c r="T3059" i="20"/>
  <c r="T3058" i="20"/>
  <c r="T3057" i="20"/>
  <c r="T3056" i="20"/>
  <c r="T3055" i="20"/>
  <c r="T3054" i="20"/>
  <c r="T3053" i="20"/>
  <c r="T3052" i="20"/>
  <c r="T3051" i="20"/>
  <c r="T3050" i="20"/>
  <c r="T3049" i="20"/>
  <c r="T3048" i="20"/>
  <c r="T3047" i="20"/>
  <c r="T3046" i="20"/>
  <c r="T3045" i="20"/>
  <c r="T3044" i="20"/>
  <c r="T3043" i="20"/>
  <c r="T3042" i="20"/>
  <c r="T3041" i="20"/>
  <c r="T3040" i="20"/>
  <c r="T3039" i="20"/>
  <c r="T3038" i="20"/>
  <c r="T3037" i="20"/>
  <c r="T3036" i="20"/>
  <c r="T3035" i="20"/>
  <c r="T3034" i="20"/>
  <c r="T3033" i="20"/>
  <c r="T3032" i="20"/>
  <c r="T3031" i="20"/>
  <c r="T3030" i="20"/>
  <c r="T3029" i="20"/>
  <c r="T3028" i="20"/>
  <c r="T3027" i="20"/>
  <c r="T3026" i="20"/>
  <c r="T3025" i="20"/>
  <c r="T3024" i="20"/>
  <c r="T3023" i="20"/>
  <c r="T3022" i="20"/>
  <c r="T3021" i="20"/>
  <c r="T3020" i="20"/>
  <c r="T3019" i="20"/>
  <c r="T3018" i="20"/>
  <c r="T3017" i="20"/>
  <c r="T3016" i="20"/>
  <c r="T3015" i="20"/>
  <c r="T3014" i="20"/>
  <c r="T3013" i="20"/>
  <c r="T3012" i="20"/>
  <c r="T3011" i="20"/>
  <c r="T3010" i="20"/>
  <c r="T3009" i="20"/>
  <c r="T3008" i="20"/>
  <c r="T3007" i="20"/>
  <c r="T3006" i="20"/>
  <c r="T3005" i="20"/>
  <c r="T3004" i="20"/>
  <c r="T3003" i="20"/>
  <c r="T3002" i="20"/>
  <c r="T3001" i="20"/>
  <c r="T3000" i="20"/>
  <c r="T2999" i="20"/>
  <c r="T2998" i="20"/>
  <c r="T2997" i="20"/>
  <c r="T2996" i="20"/>
  <c r="T2995" i="20"/>
  <c r="T2994" i="20"/>
  <c r="T2993" i="20"/>
  <c r="T2992" i="20"/>
  <c r="T2991" i="20"/>
  <c r="T2990" i="20"/>
  <c r="T2989" i="20"/>
  <c r="T2988" i="20"/>
  <c r="T2987" i="20"/>
  <c r="T2986" i="20"/>
  <c r="T2985" i="20"/>
  <c r="T2984" i="20"/>
  <c r="T2983" i="20"/>
  <c r="T2982" i="20"/>
  <c r="T2981" i="20"/>
  <c r="T2980" i="20"/>
  <c r="T2979" i="20"/>
  <c r="T2978" i="20"/>
  <c r="T2977" i="20"/>
  <c r="T2976" i="20"/>
  <c r="T2975" i="20"/>
  <c r="T2974" i="20"/>
  <c r="T2973" i="20"/>
  <c r="T2972" i="20"/>
  <c r="T2971" i="20"/>
  <c r="T2970" i="20"/>
  <c r="T2969" i="20"/>
  <c r="T2968" i="20"/>
  <c r="T2967" i="20"/>
  <c r="T2966" i="20"/>
  <c r="T2965" i="20"/>
  <c r="T2964" i="20"/>
  <c r="T2963" i="20"/>
  <c r="T2962" i="20"/>
  <c r="T2961" i="20"/>
  <c r="T2960" i="20"/>
  <c r="T2959" i="20"/>
  <c r="T2958" i="20"/>
  <c r="T2957" i="20"/>
  <c r="T2956" i="20"/>
  <c r="T2955" i="20"/>
  <c r="T2954" i="20"/>
  <c r="T2953" i="20"/>
  <c r="T2952" i="20"/>
  <c r="T2951" i="20"/>
  <c r="T2950" i="20"/>
  <c r="T2949" i="20"/>
  <c r="T2948" i="20"/>
  <c r="T2947" i="20"/>
  <c r="T2946" i="20"/>
  <c r="T2945" i="20"/>
  <c r="T2944" i="20"/>
  <c r="T2943" i="20"/>
  <c r="T2942" i="20"/>
  <c r="T2941" i="20"/>
  <c r="T2940" i="20"/>
  <c r="T2939" i="20"/>
  <c r="T2938" i="20"/>
  <c r="T2937" i="20"/>
  <c r="T2936" i="20"/>
  <c r="T2935" i="20"/>
  <c r="T2934" i="20"/>
  <c r="T2933" i="20"/>
  <c r="T2932" i="20"/>
  <c r="T2931" i="20"/>
  <c r="T2930" i="20"/>
  <c r="T2929" i="20"/>
  <c r="T2928" i="20"/>
  <c r="T2927" i="20"/>
  <c r="T2926" i="20"/>
  <c r="T2925" i="20"/>
  <c r="T2924" i="20"/>
  <c r="T2923" i="20"/>
  <c r="T2922" i="20"/>
  <c r="T2921" i="20"/>
  <c r="T2920" i="20"/>
  <c r="T2919" i="20"/>
  <c r="T2918" i="20"/>
  <c r="T2917" i="20"/>
  <c r="T2903" i="20"/>
  <c r="T2902" i="20"/>
  <c r="T2901" i="20"/>
  <c r="T2900" i="20"/>
  <c r="T2899" i="20"/>
  <c r="T2898" i="20"/>
  <c r="T2897" i="20"/>
  <c r="T2896" i="20"/>
  <c r="T2895" i="20"/>
  <c r="T2894" i="20"/>
  <c r="T2893" i="20"/>
  <c r="T2892" i="20"/>
  <c r="T2891" i="20"/>
  <c r="T2890" i="20"/>
  <c r="T2889" i="20"/>
  <c r="T2888" i="20"/>
  <c r="T2887" i="20"/>
  <c r="T2886" i="20"/>
  <c r="T2885" i="20"/>
  <c r="T2884" i="20"/>
  <c r="T2883" i="20"/>
  <c r="T2882" i="20"/>
  <c r="T2881" i="20"/>
  <c r="T2880" i="20"/>
  <c r="T2879" i="20"/>
  <c r="T2878" i="20"/>
  <c r="T2877" i="20"/>
  <c r="T2876" i="20"/>
  <c r="T2875" i="20"/>
  <c r="T2874" i="20"/>
  <c r="T2873" i="20"/>
  <c r="T2872" i="20"/>
  <c r="T2871" i="20"/>
  <c r="T2870" i="20"/>
  <c r="T2869" i="20"/>
  <c r="T2868" i="20"/>
  <c r="T2867" i="20"/>
  <c r="T2866" i="20"/>
  <c r="T2865" i="20"/>
  <c r="T2864" i="20"/>
  <c r="T2863" i="20"/>
  <c r="T2862" i="20"/>
  <c r="T2861" i="20"/>
  <c r="T2860" i="20"/>
  <c r="T2859" i="20"/>
  <c r="T2858" i="20"/>
  <c r="T2857" i="20"/>
  <c r="T2856" i="20"/>
  <c r="T2855" i="20"/>
  <c r="T2854" i="20"/>
  <c r="T2853" i="20"/>
  <c r="T2852" i="20"/>
  <c r="T2851" i="20"/>
  <c r="T2850" i="20"/>
  <c r="T2849" i="20"/>
  <c r="T2848" i="20"/>
  <c r="T2847" i="20"/>
  <c r="T2846" i="20"/>
  <c r="T2845" i="20"/>
  <c r="T2844" i="20"/>
  <c r="T2843" i="20"/>
  <c r="T2842" i="20"/>
  <c r="T2841" i="20"/>
  <c r="T2840" i="20"/>
  <c r="T2839" i="20"/>
  <c r="T2838" i="20"/>
  <c r="T2837" i="20"/>
  <c r="T2836" i="20"/>
  <c r="T2835" i="20"/>
  <c r="T2834" i="20"/>
  <c r="T2833" i="20"/>
  <c r="T2832" i="20"/>
  <c r="T2831" i="20"/>
  <c r="T2830" i="20"/>
  <c r="T2829" i="20"/>
  <c r="T2828" i="20"/>
  <c r="T2827" i="20"/>
  <c r="T2826" i="20"/>
  <c r="T2825" i="20"/>
  <c r="T2824" i="20"/>
  <c r="T2823" i="20"/>
  <c r="T2822" i="20"/>
  <c r="T2821" i="20"/>
  <c r="T2820" i="20"/>
  <c r="T2819" i="20"/>
  <c r="T2818" i="20"/>
  <c r="T2817" i="20"/>
  <c r="T2816" i="20"/>
  <c r="T2815" i="20"/>
  <c r="T2814" i="20"/>
  <c r="T2813" i="20"/>
  <c r="T2812" i="20"/>
  <c r="T2811" i="20"/>
  <c r="T2810" i="20"/>
  <c r="T2809" i="20"/>
  <c r="T2808" i="20"/>
  <c r="T2807" i="20"/>
  <c r="T2806" i="20"/>
  <c r="T2805" i="20"/>
  <c r="T2804" i="20"/>
  <c r="T2803" i="20"/>
  <c r="T2802" i="20"/>
  <c r="T2801" i="20"/>
  <c r="T2800" i="20"/>
  <c r="T2799" i="20"/>
  <c r="T2798" i="20"/>
  <c r="T2797" i="20"/>
  <c r="T2796" i="20"/>
  <c r="T2795" i="20"/>
  <c r="T2794" i="20"/>
  <c r="T2793" i="20"/>
  <c r="T2792" i="20"/>
  <c r="T2791" i="20"/>
  <c r="T2790" i="20"/>
  <c r="T2789" i="20"/>
  <c r="T2788" i="20"/>
  <c r="T2787" i="20"/>
  <c r="T2786" i="20"/>
  <c r="T2785" i="20"/>
  <c r="T2784" i="20"/>
  <c r="T2783" i="20"/>
  <c r="T2782" i="20"/>
  <c r="T2781" i="20"/>
  <c r="T2780" i="20"/>
  <c r="T2779" i="20"/>
  <c r="T2778" i="20"/>
  <c r="T2777" i="20"/>
  <c r="T2776" i="20"/>
  <c r="T2775" i="20"/>
  <c r="T2774" i="20"/>
  <c r="T2773" i="20"/>
  <c r="T2772" i="20"/>
  <c r="T2771" i="20"/>
  <c r="T2770" i="20"/>
  <c r="T2769" i="20"/>
  <c r="T2768" i="20"/>
  <c r="T2767" i="20"/>
  <c r="T2766" i="20"/>
  <c r="T2765" i="20"/>
  <c r="T2764" i="20"/>
  <c r="T2763" i="20"/>
  <c r="T2762" i="20"/>
  <c r="T2761" i="20"/>
  <c r="T2760" i="20"/>
  <c r="T2759" i="20"/>
  <c r="T2758" i="20"/>
  <c r="T2757" i="20"/>
  <c r="T2756" i="20"/>
  <c r="T2755" i="20"/>
  <c r="T2754" i="20"/>
  <c r="T2753" i="20"/>
  <c r="T2752" i="20"/>
  <c r="T2751" i="20"/>
  <c r="T2750" i="20"/>
  <c r="T2749" i="20"/>
  <c r="T2748" i="20"/>
  <c r="T2747" i="20"/>
  <c r="T2746" i="20"/>
  <c r="T2745" i="20"/>
  <c r="T2744" i="20"/>
  <c r="T2743" i="20"/>
  <c r="T2742" i="20"/>
  <c r="T2741" i="20"/>
  <c r="T2740" i="20"/>
  <c r="T2739" i="20"/>
  <c r="T2738" i="20"/>
  <c r="T2737" i="20"/>
  <c r="T2736" i="20"/>
  <c r="T2735" i="20"/>
  <c r="T2734" i="20"/>
  <c r="T2733" i="20"/>
  <c r="T2732" i="20"/>
  <c r="T2731" i="20"/>
  <c r="T2730" i="20"/>
  <c r="T2729" i="20"/>
  <c r="T2728" i="20"/>
  <c r="T2727" i="20"/>
  <c r="T2726" i="20"/>
  <c r="T2725" i="20"/>
  <c r="T2724" i="20"/>
  <c r="T2723" i="20"/>
  <c r="T2722" i="20"/>
  <c r="T2721" i="20"/>
  <c r="T2720" i="20"/>
  <c r="T2719" i="20"/>
  <c r="T2718" i="20"/>
  <c r="T2717" i="20"/>
  <c r="T2716" i="20"/>
  <c r="T2715" i="20"/>
  <c r="T2714" i="20"/>
  <c r="T2713" i="20"/>
  <c r="T2712" i="20"/>
  <c r="T2711" i="20"/>
  <c r="T2710" i="20"/>
  <c r="T2709" i="20"/>
  <c r="T2708" i="20"/>
  <c r="T2707" i="20"/>
  <c r="T2706" i="20"/>
  <c r="T2705" i="20"/>
  <c r="T2704" i="20"/>
  <c r="T2703" i="20"/>
  <c r="T2702" i="20"/>
  <c r="T2701" i="20"/>
  <c r="T2700" i="20"/>
  <c r="T2699" i="20"/>
  <c r="T2698" i="20"/>
  <c r="T2697" i="20"/>
  <c r="T2696" i="20"/>
  <c r="T2695" i="20"/>
  <c r="T2694" i="20"/>
  <c r="T2693" i="20"/>
  <c r="T2692" i="20"/>
  <c r="T2691" i="20"/>
  <c r="T2690" i="20"/>
  <c r="T2689" i="20"/>
  <c r="T2688" i="20"/>
  <c r="T2687" i="20"/>
  <c r="T2686" i="20"/>
  <c r="T2685" i="20"/>
  <c r="T2684" i="20"/>
  <c r="T2683" i="20"/>
  <c r="T2682" i="20"/>
  <c r="T2681" i="20"/>
  <c r="T2680" i="20"/>
  <c r="T2679" i="20"/>
  <c r="T2678" i="20"/>
  <c r="T2677" i="20"/>
  <c r="T2676" i="20"/>
  <c r="T2675" i="20"/>
  <c r="T2674" i="20"/>
  <c r="T2673" i="20"/>
  <c r="T2672" i="20"/>
  <c r="T2671" i="20"/>
  <c r="T2670" i="20"/>
  <c r="T2669" i="20"/>
  <c r="T2668" i="20"/>
  <c r="T2667" i="20"/>
  <c r="T2666" i="20"/>
  <c r="T2665" i="20"/>
  <c r="T2664" i="20"/>
  <c r="T2663" i="20"/>
  <c r="T2662" i="20"/>
  <c r="T2661" i="20"/>
  <c r="T2660" i="20"/>
  <c r="T2659" i="20"/>
  <c r="T2658" i="20"/>
  <c r="T2657" i="20"/>
  <c r="T2656" i="20"/>
  <c r="T2655" i="20"/>
  <c r="T2654" i="20"/>
  <c r="T2653" i="20"/>
  <c r="T2652" i="20"/>
  <c r="T2651" i="20"/>
  <c r="T2650" i="20"/>
  <c r="T2649" i="20"/>
  <c r="T2648" i="20"/>
  <c r="T2647" i="20"/>
  <c r="T2646" i="20"/>
  <c r="T2645" i="20"/>
  <c r="T2644" i="20"/>
  <c r="T2643" i="20"/>
  <c r="T2642" i="20"/>
  <c r="T2641" i="20"/>
  <c r="T2640" i="20"/>
  <c r="T2639" i="20"/>
  <c r="T2638" i="20"/>
  <c r="T2637" i="20"/>
  <c r="T2636" i="20"/>
  <c r="T2635" i="20"/>
  <c r="T2634" i="20"/>
  <c r="T2633" i="20"/>
  <c r="T2632" i="20"/>
  <c r="T2631" i="20"/>
  <c r="T2630" i="20"/>
  <c r="T2629" i="20"/>
  <c r="T2628" i="20"/>
  <c r="T2627" i="20"/>
  <c r="T2626" i="20"/>
  <c r="T2625" i="20"/>
  <c r="T2624" i="20"/>
  <c r="T2623" i="20"/>
  <c r="T2622" i="20"/>
  <c r="T2621" i="20"/>
  <c r="T2620" i="20"/>
  <c r="T2619" i="20"/>
  <c r="T2618" i="20"/>
  <c r="T2617" i="20"/>
  <c r="T2616" i="20"/>
  <c r="T2615" i="20"/>
  <c r="T2614" i="20"/>
  <c r="T2613" i="20"/>
  <c r="T2612" i="20"/>
  <c r="T2611" i="20"/>
  <c r="T2610" i="20"/>
  <c r="T2609" i="20"/>
  <c r="T2608" i="20"/>
  <c r="T2607" i="20"/>
  <c r="T2606" i="20"/>
  <c r="T2605" i="20"/>
  <c r="T2604" i="20"/>
  <c r="T2603" i="20"/>
  <c r="T2602" i="20"/>
  <c r="T2601" i="20"/>
  <c r="T2600" i="20"/>
  <c r="T2599" i="20"/>
  <c r="T2598" i="20"/>
  <c r="T2597" i="20"/>
  <c r="T2596" i="20"/>
  <c r="T2595" i="20"/>
  <c r="T2594" i="20"/>
  <c r="T2593" i="20"/>
  <c r="T2592" i="20"/>
  <c r="T2591" i="20"/>
  <c r="T2590" i="20"/>
  <c r="T2589" i="20"/>
  <c r="T2588" i="20"/>
  <c r="T2587" i="20"/>
  <c r="T2586" i="20"/>
  <c r="T2585" i="20"/>
  <c r="T2584" i="20"/>
  <c r="T2583" i="20"/>
  <c r="T2582" i="20"/>
  <c r="T2581" i="20"/>
  <c r="T2580" i="20"/>
  <c r="T2579" i="20"/>
  <c r="T2578" i="20"/>
  <c r="T2577" i="20"/>
  <c r="T2576" i="20"/>
  <c r="T2575" i="20"/>
  <c r="T2574" i="20"/>
  <c r="T2573" i="20"/>
  <c r="T2572" i="20"/>
  <c r="T2571" i="20"/>
  <c r="T2570" i="20"/>
  <c r="T2569" i="20"/>
  <c r="T2568" i="20"/>
  <c r="T2567" i="20"/>
  <c r="T2566" i="20"/>
  <c r="T2565" i="20"/>
  <c r="T2564" i="20"/>
  <c r="T2563" i="20"/>
  <c r="T2562" i="20"/>
  <c r="T2561" i="20"/>
  <c r="T2560" i="20"/>
  <c r="T2559" i="20"/>
  <c r="T2558" i="20"/>
  <c r="T2557" i="20"/>
  <c r="T2556" i="20"/>
  <c r="T2555" i="20"/>
  <c r="T2554" i="20"/>
  <c r="T2553" i="20"/>
  <c r="T2552" i="20"/>
  <c r="T2551" i="20"/>
  <c r="T2550" i="20"/>
  <c r="T2549" i="20"/>
  <c r="T2548" i="20"/>
  <c r="T2547" i="20"/>
  <c r="T2546" i="20"/>
  <c r="T2545" i="20"/>
  <c r="T2544" i="20"/>
  <c r="T2543" i="20"/>
  <c r="T2542" i="20"/>
  <c r="T2541" i="20"/>
  <c r="T2540" i="20"/>
  <c r="T2539" i="20"/>
  <c r="T2538" i="20"/>
  <c r="T2537" i="20"/>
  <c r="T2536" i="20"/>
  <c r="T2535" i="20"/>
  <c r="T2534" i="20"/>
  <c r="T2533" i="20"/>
  <c r="T2532" i="20"/>
  <c r="T2531" i="20"/>
  <c r="T2530" i="20"/>
  <c r="T2529" i="20"/>
  <c r="T2528" i="20"/>
  <c r="T2527" i="20"/>
  <c r="T2526" i="20"/>
  <c r="T2525" i="20"/>
  <c r="T2524" i="20"/>
  <c r="T2523" i="20"/>
  <c r="T2522" i="20"/>
  <c r="T2521" i="20"/>
  <c r="T2520" i="20"/>
  <c r="T2519" i="20"/>
  <c r="T2518" i="20"/>
  <c r="T2517" i="20"/>
  <c r="T2516" i="20"/>
  <c r="T2515" i="20"/>
  <c r="T2514" i="20"/>
  <c r="T2513" i="20"/>
  <c r="T2512" i="20"/>
  <c r="T2511" i="20"/>
  <c r="T2510" i="20"/>
  <c r="T2509" i="20"/>
  <c r="T2508" i="20"/>
  <c r="T2507" i="20"/>
  <c r="T2506" i="20"/>
  <c r="T2505" i="20"/>
  <c r="T2504" i="20"/>
  <c r="T2503" i="20"/>
  <c r="T2502" i="20"/>
  <c r="T2501" i="20"/>
  <c r="T2500" i="20"/>
  <c r="T2499" i="20"/>
  <c r="T2498" i="20"/>
  <c r="T2497" i="20"/>
  <c r="T2496" i="20"/>
  <c r="T2495" i="20"/>
  <c r="T2494" i="20"/>
  <c r="T2493" i="20"/>
  <c r="T2492" i="20"/>
  <c r="T2491" i="20"/>
  <c r="T2490" i="20"/>
  <c r="T2489" i="20"/>
  <c r="T2488" i="20"/>
  <c r="T2487" i="20"/>
  <c r="T2486" i="20"/>
  <c r="T2485" i="20"/>
  <c r="T2484" i="20"/>
  <c r="T2483" i="20"/>
  <c r="T2482" i="20"/>
  <c r="T2481" i="20"/>
  <c r="T2480" i="20"/>
  <c r="T2479" i="20"/>
  <c r="T2478" i="20"/>
  <c r="T2477" i="20"/>
  <c r="T2476" i="20"/>
  <c r="T2475" i="20"/>
  <c r="T2474" i="20"/>
  <c r="T2473" i="20"/>
  <c r="T2472" i="20"/>
  <c r="T2471" i="20"/>
  <c r="T2470" i="20"/>
  <c r="T2469" i="20"/>
  <c r="T2468" i="20"/>
  <c r="T2467" i="20"/>
  <c r="T2466" i="20"/>
  <c r="T2465" i="20"/>
  <c r="T2464" i="20"/>
  <c r="T2463" i="20"/>
  <c r="T2462" i="20"/>
  <c r="T2461" i="20"/>
  <c r="T2460" i="20"/>
  <c r="T2459" i="20"/>
  <c r="T2458" i="20"/>
  <c r="T2457" i="20"/>
  <c r="T2456" i="20"/>
  <c r="T2455" i="20"/>
  <c r="T2454" i="20"/>
  <c r="T2453" i="20"/>
  <c r="T2452" i="20"/>
  <c r="T2451" i="20"/>
  <c r="T2450" i="20"/>
  <c r="T2449" i="20"/>
  <c r="T2448" i="20"/>
  <c r="T2447" i="20"/>
  <c r="T2446" i="20"/>
  <c r="T2445" i="20"/>
  <c r="T2444" i="20"/>
  <c r="T2443" i="20"/>
  <c r="T2442" i="20"/>
  <c r="T2441" i="20"/>
  <c r="T2440" i="20"/>
  <c r="T2439" i="20"/>
  <c r="T2438" i="20"/>
  <c r="T2437" i="20"/>
  <c r="T2436" i="20"/>
  <c r="T2435" i="20"/>
  <c r="T2434" i="20"/>
  <c r="T2433" i="20"/>
  <c r="T2432" i="20"/>
  <c r="T2431" i="20"/>
  <c r="T2430" i="20"/>
  <c r="T2429" i="20"/>
  <c r="T2428" i="20"/>
  <c r="T2427" i="20"/>
  <c r="T2426" i="20"/>
  <c r="T2425" i="20"/>
  <c r="T2424" i="20"/>
  <c r="T2423" i="20"/>
  <c r="T2422" i="20"/>
  <c r="T2421" i="20"/>
  <c r="T2420" i="20"/>
  <c r="T2419" i="20"/>
  <c r="T2418" i="20"/>
  <c r="T2417" i="20"/>
  <c r="T2416" i="20"/>
  <c r="T2415" i="20"/>
  <c r="T2414" i="20"/>
  <c r="T2413" i="20"/>
  <c r="T2412" i="20"/>
  <c r="T2411" i="20"/>
  <c r="T2410" i="20"/>
  <c r="T2409" i="20"/>
  <c r="T2408" i="20"/>
  <c r="T2407" i="20"/>
  <c r="T2406" i="20"/>
  <c r="T2405" i="20"/>
  <c r="T2404" i="20"/>
  <c r="T2403" i="20"/>
  <c r="T2402" i="20"/>
  <c r="T2401" i="20"/>
  <c r="T2400" i="20"/>
  <c r="T2399" i="20"/>
  <c r="T2398" i="20"/>
  <c r="T2397" i="20"/>
  <c r="T2396" i="20"/>
  <c r="T2395" i="20"/>
  <c r="T2394" i="20"/>
  <c r="T2393" i="20"/>
  <c r="T2392" i="20"/>
  <c r="T2391" i="20"/>
  <c r="T2390" i="20"/>
  <c r="T2389" i="20"/>
  <c r="T2388" i="20"/>
  <c r="T2387" i="20"/>
  <c r="T2386" i="20"/>
  <c r="T2385" i="20"/>
  <c r="T2384" i="20"/>
  <c r="T2383" i="20"/>
  <c r="T2382" i="20"/>
  <c r="T2381" i="20"/>
  <c r="T2380" i="20"/>
  <c r="T2379" i="20"/>
  <c r="T2378" i="20"/>
  <c r="T2377" i="20"/>
  <c r="T2376" i="20"/>
  <c r="T2375" i="20"/>
  <c r="T2374" i="20"/>
  <c r="T2373" i="20"/>
  <c r="T2372" i="20"/>
  <c r="T2371" i="20"/>
  <c r="T2370" i="20"/>
  <c r="T2369" i="20"/>
  <c r="T2368" i="20"/>
  <c r="T2367" i="20"/>
  <c r="T2366" i="20"/>
  <c r="T2365" i="20"/>
  <c r="T2364" i="20"/>
  <c r="T2363" i="20"/>
  <c r="T2362" i="20"/>
  <c r="T2361" i="20"/>
  <c r="T2360" i="20"/>
  <c r="T2347" i="20"/>
  <c r="T2346" i="20"/>
  <c r="T2345" i="20"/>
  <c r="T2344" i="20"/>
  <c r="T2343" i="20"/>
  <c r="T2342" i="20"/>
  <c r="T2341" i="20"/>
  <c r="T2340" i="20"/>
  <c r="T2339" i="20"/>
  <c r="T2338" i="20"/>
  <c r="T2337" i="20"/>
  <c r="T2336" i="20"/>
  <c r="T2335" i="20"/>
  <c r="T2334" i="20"/>
  <c r="T2333" i="20"/>
  <c r="T2332" i="20"/>
  <c r="T2331" i="20"/>
  <c r="T2330" i="20"/>
  <c r="T2329" i="20"/>
  <c r="T2328" i="20"/>
  <c r="T2327" i="20"/>
  <c r="T2326" i="20"/>
  <c r="T2325" i="20"/>
  <c r="T2324" i="20"/>
  <c r="T2323" i="20"/>
  <c r="T2322" i="20"/>
  <c r="T2321" i="20"/>
  <c r="T2320" i="20"/>
  <c r="T2319" i="20"/>
  <c r="T2318" i="20"/>
  <c r="T2317" i="20"/>
  <c r="T2316" i="20"/>
  <c r="T2315" i="20"/>
  <c r="T2314" i="20"/>
  <c r="T2313" i="20"/>
  <c r="T2312" i="20"/>
  <c r="T2311" i="20"/>
  <c r="T2310" i="20"/>
  <c r="T2309" i="20"/>
  <c r="T2308" i="20"/>
  <c r="T2307" i="20"/>
  <c r="T2306" i="20"/>
  <c r="T2305" i="20"/>
  <c r="T2304" i="20"/>
  <c r="T2303" i="20"/>
  <c r="T2302" i="20"/>
  <c r="T2301" i="20"/>
  <c r="T2300" i="20"/>
  <c r="T2299" i="20"/>
  <c r="T2298" i="20"/>
  <c r="T2297" i="20"/>
  <c r="T2296" i="20"/>
  <c r="T2295" i="20"/>
  <c r="T2294" i="20"/>
  <c r="T2293" i="20"/>
  <c r="T2292" i="20"/>
  <c r="T2291" i="20"/>
  <c r="T2290" i="20"/>
  <c r="T2289" i="20"/>
  <c r="T2288" i="20"/>
  <c r="T2287" i="20"/>
  <c r="T2286" i="20"/>
  <c r="T2285" i="20"/>
  <c r="T2284" i="20"/>
  <c r="T2283" i="20"/>
  <c r="T2282" i="20"/>
  <c r="T2281" i="20"/>
  <c r="T2280" i="20"/>
  <c r="T2279" i="20"/>
  <c r="T2278" i="20"/>
  <c r="T2277" i="20"/>
  <c r="T2276" i="20"/>
  <c r="T2275" i="20"/>
  <c r="T2274" i="20"/>
  <c r="T2273" i="20"/>
  <c r="T2272" i="20"/>
  <c r="T2271" i="20"/>
  <c r="T2270" i="20"/>
  <c r="T2269" i="20"/>
  <c r="T2268" i="20"/>
  <c r="T2267" i="20"/>
  <c r="T2266" i="20"/>
  <c r="T2265" i="20"/>
  <c r="T2264" i="20"/>
  <c r="T2263" i="20"/>
  <c r="T2262" i="20"/>
  <c r="T2261" i="20"/>
  <c r="T2260" i="20"/>
  <c r="T2259" i="20"/>
  <c r="T2258" i="20"/>
  <c r="T2257" i="20"/>
  <c r="T2256" i="20"/>
  <c r="T2255" i="20"/>
  <c r="T2254" i="20"/>
  <c r="T2253" i="20"/>
  <c r="T2252" i="20"/>
  <c r="T2251" i="20"/>
  <c r="T2250" i="20"/>
  <c r="T2249" i="20"/>
  <c r="T2248" i="20"/>
  <c r="T2247" i="20"/>
  <c r="T2246" i="20"/>
  <c r="T2245" i="20"/>
  <c r="T2244" i="20"/>
  <c r="T2243" i="20"/>
  <c r="T2242" i="20"/>
  <c r="T2241" i="20"/>
  <c r="T2240" i="20"/>
  <c r="T2239" i="20"/>
  <c r="T2238" i="20"/>
  <c r="T2237" i="20"/>
  <c r="T2236" i="20"/>
  <c r="T2235" i="20"/>
  <c r="T2234" i="20"/>
  <c r="T2233" i="20"/>
  <c r="T2232" i="20"/>
  <c r="T2231" i="20"/>
  <c r="T2230" i="20"/>
  <c r="T2229" i="20"/>
  <c r="T2228" i="20"/>
  <c r="T2227" i="20"/>
  <c r="T2226" i="20"/>
  <c r="T2225" i="20"/>
  <c r="T2224" i="20"/>
  <c r="T2223" i="20"/>
  <c r="T2222" i="20"/>
  <c r="T2221" i="20"/>
  <c r="T2220" i="20"/>
  <c r="T2219" i="20"/>
  <c r="T2218" i="20"/>
  <c r="T2217" i="20"/>
  <c r="T2216" i="20"/>
  <c r="T2215" i="20"/>
  <c r="T2214" i="20"/>
  <c r="T2213" i="20"/>
  <c r="T2212" i="20"/>
  <c r="T2211" i="20"/>
  <c r="T2210" i="20"/>
  <c r="T2209" i="20"/>
  <c r="T2208" i="20"/>
  <c r="T2207" i="20"/>
  <c r="T2206" i="20"/>
  <c r="T2205" i="20"/>
  <c r="T2204" i="20"/>
  <c r="T2203" i="20"/>
  <c r="T2202" i="20"/>
  <c r="T2201" i="20"/>
  <c r="T2200" i="20"/>
  <c r="T2199" i="20"/>
  <c r="T2198" i="20"/>
  <c r="T2197" i="20"/>
  <c r="T2196" i="20"/>
  <c r="T2195" i="20"/>
  <c r="T2194" i="20"/>
  <c r="T2193" i="20"/>
  <c r="T2192" i="20"/>
  <c r="T2191" i="20"/>
  <c r="T2190" i="20"/>
  <c r="T2189" i="20"/>
  <c r="T2188" i="20"/>
  <c r="T2187" i="20"/>
  <c r="T2186" i="20"/>
  <c r="T2185" i="20"/>
  <c r="T2184" i="20"/>
  <c r="T2183" i="20"/>
  <c r="T2182" i="20"/>
  <c r="T2181" i="20"/>
  <c r="T2180" i="20"/>
  <c r="T2179" i="20"/>
  <c r="T2178" i="20"/>
  <c r="T2177" i="20"/>
  <c r="T2176" i="20"/>
  <c r="T2175" i="20"/>
  <c r="T2174" i="20"/>
  <c r="T2173" i="20"/>
  <c r="T2172" i="20"/>
  <c r="T2171" i="20"/>
  <c r="T2170" i="20"/>
  <c r="T2169" i="20"/>
  <c r="T2168" i="20"/>
  <c r="T2167" i="20"/>
  <c r="T2166" i="20"/>
  <c r="T2165" i="20"/>
  <c r="T2164" i="20"/>
  <c r="T2163" i="20"/>
  <c r="T2162" i="20"/>
  <c r="T2161" i="20"/>
  <c r="T2160" i="20"/>
  <c r="T2159" i="20"/>
  <c r="T2158" i="20"/>
  <c r="T2157" i="20"/>
  <c r="T2156" i="20"/>
  <c r="T2155" i="20"/>
  <c r="T2154" i="20"/>
  <c r="T2153" i="20"/>
  <c r="T2152" i="20"/>
  <c r="T2151" i="20"/>
  <c r="T2150" i="20"/>
  <c r="T2149" i="20"/>
  <c r="T2148" i="20"/>
  <c r="T2147" i="20"/>
  <c r="T2146" i="20"/>
  <c r="T2145" i="20"/>
  <c r="T2144" i="20"/>
  <c r="T2143" i="20"/>
  <c r="T2142" i="20"/>
  <c r="T2141" i="20"/>
  <c r="T2140" i="20"/>
  <c r="T2139" i="20"/>
  <c r="T2138" i="20"/>
  <c r="T2137" i="20"/>
  <c r="T2136" i="20"/>
  <c r="T2135" i="20"/>
  <c r="T2134" i="20"/>
  <c r="T2133" i="20"/>
  <c r="T2132" i="20"/>
  <c r="T2131" i="20"/>
  <c r="T2130" i="20"/>
  <c r="T2129" i="20"/>
  <c r="T2128" i="20"/>
  <c r="T2127" i="20"/>
  <c r="T2126" i="20"/>
  <c r="T2125" i="20"/>
  <c r="T2124" i="20"/>
  <c r="T2123" i="20"/>
  <c r="T2122" i="20"/>
  <c r="T2121" i="20"/>
  <c r="T2120" i="20"/>
  <c r="T2119" i="20"/>
  <c r="T2118" i="20"/>
  <c r="T2117" i="20"/>
  <c r="T2116" i="20"/>
  <c r="T2115" i="20"/>
  <c r="T2114" i="20"/>
  <c r="T2113" i="20"/>
  <c r="T2112" i="20"/>
  <c r="T2111" i="20"/>
  <c r="T2110" i="20"/>
  <c r="T2109" i="20"/>
  <c r="T2108" i="20"/>
  <c r="T2107" i="20"/>
  <c r="T2106" i="20"/>
  <c r="T2105" i="20"/>
  <c r="T2104" i="20"/>
  <c r="T2103" i="20"/>
  <c r="T2102" i="20"/>
  <c r="T2101" i="20"/>
  <c r="T2100" i="20"/>
  <c r="T2099" i="20"/>
  <c r="T2098" i="20"/>
  <c r="T2097" i="20"/>
  <c r="T2096" i="20"/>
  <c r="T2095" i="20"/>
  <c r="T2094" i="20"/>
  <c r="T2093" i="20"/>
  <c r="T2092" i="20"/>
  <c r="T2091" i="20"/>
  <c r="T2090" i="20"/>
  <c r="T2089" i="20"/>
  <c r="T2088" i="20"/>
  <c r="T2087" i="20"/>
  <c r="T2086" i="20"/>
  <c r="T2085" i="20"/>
  <c r="T2084" i="20"/>
  <c r="T2083" i="20"/>
  <c r="T2082" i="20"/>
  <c r="T2081" i="20"/>
  <c r="T2080" i="20"/>
  <c r="T2079" i="20"/>
  <c r="T2078" i="20"/>
  <c r="T2077" i="20"/>
  <c r="T2076" i="20"/>
  <c r="T2075" i="20"/>
  <c r="T2074" i="20"/>
  <c r="T2073" i="20"/>
  <c r="T2072" i="20"/>
  <c r="T2071" i="20"/>
  <c r="T2070" i="20"/>
  <c r="T2069" i="20"/>
  <c r="T2068" i="20"/>
  <c r="T2067" i="20"/>
  <c r="T2066" i="20"/>
  <c r="T2065" i="20"/>
  <c r="T2064" i="20"/>
  <c r="T2063" i="20"/>
  <c r="T2062" i="20"/>
  <c r="T2061" i="20"/>
  <c r="T2060" i="20"/>
  <c r="T2059" i="20"/>
  <c r="T2058" i="20"/>
  <c r="T2057" i="20"/>
  <c r="T2056" i="20"/>
  <c r="T2055" i="20"/>
  <c r="T2054" i="20"/>
  <c r="T2053" i="20"/>
  <c r="T2052" i="20"/>
  <c r="T2051" i="20"/>
  <c r="T2050" i="20"/>
  <c r="T2049" i="20"/>
  <c r="T2048" i="20"/>
  <c r="T2047" i="20"/>
  <c r="T2046" i="20"/>
  <c r="T2045" i="20"/>
  <c r="T2044" i="20"/>
  <c r="T2043" i="20"/>
  <c r="T2042" i="20"/>
  <c r="T2041" i="20"/>
  <c r="T2040" i="20"/>
  <c r="T2039" i="20"/>
  <c r="T2038" i="20"/>
  <c r="T2037" i="20"/>
  <c r="T2036" i="20"/>
  <c r="T2035" i="20"/>
  <c r="T2034" i="20"/>
  <c r="T2033" i="20"/>
  <c r="T2032" i="20"/>
  <c r="T2031" i="20"/>
  <c r="T2030" i="20"/>
  <c r="T2029" i="20"/>
  <c r="T2028" i="20"/>
  <c r="T2027" i="20"/>
  <c r="T2026" i="20"/>
  <c r="T2025" i="20"/>
  <c r="T2024" i="20"/>
  <c r="T2023" i="20"/>
  <c r="T2022" i="20"/>
  <c r="T2021" i="20"/>
  <c r="T2020" i="20"/>
  <c r="T2019" i="20"/>
  <c r="T2018" i="20"/>
  <c r="T2017" i="20"/>
  <c r="T2016" i="20"/>
  <c r="T2015" i="20"/>
  <c r="T2014" i="20"/>
  <c r="T2013" i="20"/>
  <c r="T2012" i="20"/>
  <c r="T2011" i="20"/>
  <c r="T2010" i="20"/>
  <c r="T2009" i="20"/>
  <c r="T2008" i="20"/>
  <c r="T2007" i="20"/>
  <c r="T2006" i="20"/>
  <c r="T2005" i="20"/>
  <c r="T2004" i="20"/>
  <c r="T2003" i="20"/>
  <c r="T2002" i="20"/>
  <c r="T2001" i="20"/>
  <c r="T2000" i="20"/>
  <c r="T1999" i="20"/>
  <c r="T1998" i="20"/>
  <c r="T1997" i="20"/>
  <c r="T1996" i="20"/>
  <c r="T1995" i="20"/>
  <c r="T1994" i="20"/>
  <c r="T1993" i="20"/>
  <c r="T1992" i="20"/>
  <c r="T1991" i="20"/>
  <c r="T1990" i="20"/>
  <c r="T1989" i="20"/>
  <c r="T1988" i="20"/>
  <c r="T1987" i="20"/>
  <c r="T1986" i="20"/>
  <c r="T1985" i="20"/>
  <c r="T1984" i="20"/>
  <c r="T1983" i="20"/>
  <c r="T1982" i="20"/>
  <c r="T1981" i="20"/>
  <c r="T1980" i="20"/>
  <c r="T1979" i="20"/>
  <c r="T1978" i="20"/>
  <c r="T1977" i="20"/>
  <c r="T1976" i="20"/>
  <c r="T1975" i="20"/>
  <c r="T1974" i="20"/>
  <c r="T1973" i="20"/>
  <c r="T1972" i="20"/>
  <c r="T1971" i="20"/>
  <c r="T1970" i="20"/>
  <c r="T1969" i="20"/>
  <c r="T1968" i="20"/>
  <c r="T1967" i="20"/>
  <c r="T1966" i="20"/>
  <c r="T1965" i="20"/>
  <c r="T1964" i="20"/>
  <c r="T1963" i="20"/>
  <c r="T1962" i="20"/>
  <c r="T1961" i="20"/>
  <c r="T1960" i="20"/>
  <c r="T1959" i="20"/>
  <c r="T1958" i="20"/>
  <c r="T1957" i="20"/>
  <c r="T1956" i="20"/>
  <c r="T1955" i="20"/>
  <c r="T1954" i="20"/>
  <c r="T1953" i="20"/>
  <c r="T1952" i="20"/>
  <c r="T1951" i="20"/>
  <c r="T1950" i="20"/>
  <c r="T1949" i="20"/>
  <c r="T1948" i="20"/>
  <c r="T1947" i="20"/>
  <c r="T1946" i="20"/>
  <c r="T1945" i="20"/>
  <c r="T1944" i="20"/>
  <c r="T1943" i="20"/>
  <c r="T1942" i="20"/>
  <c r="T1941" i="20"/>
  <c r="T1940" i="20"/>
  <c r="T1939" i="20"/>
  <c r="T1938" i="20"/>
  <c r="T1937" i="20"/>
  <c r="T1936" i="20"/>
  <c r="T1935" i="20"/>
  <c r="T1934" i="20"/>
  <c r="T1933" i="20"/>
  <c r="T1932" i="20"/>
  <c r="T1931" i="20"/>
  <c r="T1930" i="20"/>
  <c r="T1929" i="20"/>
  <c r="T1928" i="20"/>
  <c r="T1927" i="20"/>
  <c r="T1926" i="20"/>
  <c r="T1925" i="20"/>
  <c r="T1924" i="20"/>
  <c r="T1923" i="20"/>
  <c r="T1922" i="20"/>
  <c r="T1921" i="20"/>
  <c r="T1920" i="20"/>
  <c r="T1919" i="20"/>
  <c r="T1918" i="20"/>
  <c r="T1917" i="20"/>
  <c r="T1916" i="20"/>
  <c r="T1915" i="20"/>
  <c r="T1914" i="20"/>
  <c r="T1913" i="20"/>
  <c r="T1912" i="20"/>
  <c r="T1911" i="20"/>
  <c r="T1910" i="20"/>
  <c r="T1909" i="20"/>
  <c r="T1908" i="20"/>
  <c r="T1907" i="20"/>
  <c r="T1906" i="20"/>
  <c r="T1905" i="20"/>
  <c r="T1904" i="20"/>
  <c r="T1903" i="20"/>
  <c r="T1902" i="20"/>
  <c r="T1901" i="20"/>
  <c r="T1900" i="20"/>
  <c r="T1899" i="20"/>
  <c r="T1898" i="20"/>
  <c r="T1897" i="20"/>
  <c r="T1896" i="20"/>
  <c r="T1895" i="20"/>
  <c r="T1894" i="20"/>
  <c r="T1893" i="20"/>
  <c r="T1892" i="20"/>
  <c r="T1891" i="20"/>
  <c r="T1890" i="20"/>
  <c r="T1889" i="20"/>
  <c r="T1888" i="20"/>
  <c r="T1887" i="20"/>
  <c r="T1886" i="20"/>
  <c r="T1885" i="20"/>
  <c r="T1884" i="20"/>
  <c r="T1883" i="20"/>
  <c r="T1882" i="20"/>
  <c r="T1881" i="20"/>
  <c r="T1880" i="20"/>
  <c r="T1879" i="20"/>
  <c r="T1878" i="20"/>
  <c r="T1877" i="20"/>
  <c r="T1876" i="20"/>
  <c r="T1875" i="20"/>
  <c r="T1874" i="20"/>
  <c r="T1873" i="20"/>
  <c r="T1872" i="20"/>
  <c r="T1871" i="20"/>
  <c r="T1870" i="20"/>
  <c r="T1869" i="20"/>
  <c r="T1868" i="20"/>
  <c r="T1867" i="20"/>
  <c r="T1866" i="20"/>
  <c r="T1865" i="20"/>
  <c r="T1864" i="20"/>
  <c r="T1863" i="20"/>
  <c r="T1862" i="20"/>
  <c r="T1861" i="20"/>
  <c r="T1860" i="20"/>
  <c r="T1859" i="20"/>
  <c r="T1858" i="20"/>
  <c r="T1857" i="20"/>
  <c r="T1856" i="20"/>
  <c r="T1855" i="20"/>
  <c r="T1854" i="20"/>
  <c r="T1853" i="20"/>
  <c r="T1852" i="20"/>
  <c r="T1851" i="20"/>
  <c r="T1850" i="20"/>
  <c r="T1849" i="20"/>
  <c r="T1848" i="20"/>
  <c r="T1847" i="20"/>
  <c r="T1846" i="20"/>
  <c r="T1845" i="20"/>
  <c r="T1844" i="20"/>
  <c r="T1843" i="20"/>
  <c r="T1842" i="20"/>
  <c r="T1841" i="20"/>
  <c r="T1840" i="20"/>
  <c r="T1839" i="20"/>
  <c r="T1838" i="20"/>
  <c r="T1837" i="20"/>
  <c r="T1836" i="20"/>
  <c r="T1835" i="20"/>
  <c r="T1834" i="20"/>
  <c r="T1833" i="20"/>
  <c r="T1832" i="20"/>
  <c r="T1831" i="20"/>
  <c r="T1830" i="20"/>
  <c r="T1829" i="20"/>
  <c r="T1828" i="20"/>
  <c r="T1827" i="20"/>
  <c r="T1826" i="20"/>
  <c r="T1825" i="20"/>
  <c r="T1824" i="20"/>
  <c r="T1823" i="20"/>
  <c r="T1822" i="20"/>
  <c r="T1821" i="20"/>
  <c r="T1820" i="20"/>
  <c r="T1819" i="20"/>
  <c r="T1818" i="20"/>
  <c r="T1817" i="20"/>
  <c r="T1816" i="20"/>
  <c r="T1815" i="20"/>
  <c r="T1814" i="20"/>
  <c r="T1813" i="20"/>
  <c r="T1812" i="20"/>
  <c r="T1811" i="20"/>
  <c r="T1810" i="20"/>
  <c r="T1809" i="20"/>
  <c r="T1808" i="20"/>
  <c r="T1807" i="20"/>
  <c r="T1806" i="20"/>
  <c r="T1805" i="20"/>
  <c r="T1804" i="20"/>
  <c r="T1803" i="20"/>
  <c r="T1802" i="20"/>
  <c r="T1801" i="20"/>
  <c r="T1800" i="20"/>
  <c r="T1799" i="20"/>
  <c r="T1798" i="20"/>
  <c r="T1797" i="20"/>
  <c r="T1796" i="20"/>
  <c r="T1795" i="20"/>
  <c r="T1794" i="20"/>
  <c r="T1793" i="20"/>
  <c r="T1235" i="20"/>
  <c r="T1234" i="20"/>
  <c r="T1233" i="20"/>
  <c r="T1232" i="20"/>
  <c r="T1231" i="20"/>
  <c r="T1230" i="20"/>
  <c r="T1229" i="20"/>
  <c r="T1228" i="20"/>
  <c r="T1227" i="20"/>
  <c r="T1226" i="20"/>
  <c r="T1225" i="20"/>
  <c r="T1224" i="20"/>
  <c r="T1223" i="20"/>
  <c r="T1222" i="20"/>
  <c r="T1221" i="20"/>
  <c r="T1220" i="20"/>
  <c r="T1219" i="20"/>
  <c r="T1218" i="20"/>
  <c r="T1217" i="20"/>
  <c r="T1216" i="20"/>
  <c r="T1215" i="20"/>
  <c r="T1214" i="20"/>
  <c r="T1213" i="20"/>
  <c r="T1212" i="20"/>
  <c r="T1211" i="20"/>
  <c r="T1210" i="20"/>
  <c r="T1209" i="20"/>
  <c r="T1208" i="20"/>
  <c r="T1207" i="20"/>
  <c r="T1206" i="20"/>
  <c r="T1205" i="20"/>
  <c r="T1204" i="20"/>
  <c r="T1203" i="20"/>
  <c r="T1202" i="20"/>
  <c r="T1201" i="20"/>
  <c r="T1200" i="20"/>
  <c r="T1199" i="20"/>
  <c r="T1198" i="20"/>
  <c r="T1197" i="20"/>
  <c r="T1196" i="20"/>
  <c r="T1195" i="20"/>
  <c r="T1194" i="20"/>
  <c r="T1193" i="20"/>
  <c r="T1192" i="20"/>
  <c r="T1191" i="20"/>
  <c r="T1190" i="20"/>
  <c r="T1189" i="20"/>
  <c r="T1188" i="20"/>
  <c r="T1187" i="20"/>
  <c r="T1186" i="20"/>
  <c r="T1185" i="20"/>
  <c r="T1184" i="20"/>
  <c r="T1183" i="20"/>
  <c r="T1182" i="20"/>
  <c r="T1181" i="20"/>
  <c r="T1180" i="20"/>
  <c r="T1179" i="20"/>
  <c r="T1178" i="20"/>
  <c r="T1177" i="20"/>
  <c r="T1176" i="20"/>
  <c r="T1175" i="20"/>
  <c r="T1174" i="20"/>
  <c r="T1173" i="20"/>
  <c r="T1172" i="20"/>
  <c r="T1171" i="20"/>
  <c r="T1170" i="20"/>
  <c r="T1169" i="20"/>
  <c r="T1168" i="20"/>
  <c r="T1167" i="20"/>
  <c r="T1166" i="20"/>
  <c r="T1165" i="20"/>
  <c r="T1164" i="20"/>
  <c r="T1163" i="20"/>
  <c r="T1162" i="20"/>
  <c r="T1161" i="20"/>
  <c r="T1160" i="20"/>
  <c r="T1159" i="20"/>
  <c r="T1158" i="20"/>
  <c r="T1157" i="20"/>
  <c r="T1156" i="20"/>
  <c r="T1155" i="20"/>
  <c r="T1154" i="20"/>
  <c r="T1153" i="20"/>
  <c r="T1152" i="20"/>
  <c r="T1151" i="20"/>
  <c r="T1150" i="20"/>
  <c r="T1149" i="20"/>
  <c r="T1148" i="20"/>
  <c r="T1147" i="20"/>
  <c r="T1146" i="20"/>
  <c r="T1145" i="20"/>
  <c r="T1144" i="20"/>
  <c r="T1143" i="20"/>
  <c r="T1142" i="20"/>
  <c r="T1141" i="20"/>
  <c r="T1140" i="20"/>
  <c r="T1139" i="20"/>
  <c r="T1138" i="20"/>
  <c r="T1137" i="20"/>
  <c r="T1136" i="20"/>
  <c r="T1135" i="20"/>
  <c r="T1134" i="20"/>
  <c r="T1133" i="20"/>
  <c r="T1132" i="20"/>
  <c r="T1131" i="20"/>
  <c r="T1130" i="20"/>
  <c r="T1129" i="20"/>
  <c r="T1128" i="20"/>
  <c r="T1127" i="20"/>
  <c r="T1126" i="20"/>
  <c r="T1125" i="20"/>
  <c r="T1124" i="20"/>
  <c r="T1123" i="20"/>
  <c r="T1122" i="20"/>
  <c r="T1121" i="20"/>
  <c r="T1120" i="20"/>
  <c r="T1119" i="20"/>
  <c r="T1118" i="20"/>
  <c r="T1117" i="20"/>
  <c r="T1116" i="20"/>
  <c r="T1115" i="20"/>
  <c r="T1114" i="20"/>
  <c r="T1113" i="20"/>
  <c r="T1112" i="20"/>
  <c r="T1111" i="20"/>
  <c r="T1110" i="20"/>
  <c r="T1109" i="20"/>
  <c r="T1108" i="20"/>
  <c r="T1107" i="20"/>
  <c r="T1106" i="20"/>
  <c r="T1105" i="20"/>
  <c r="T1104" i="20"/>
  <c r="T1103" i="20"/>
  <c r="T1102" i="20"/>
  <c r="T1101" i="20"/>
  <c r="T1100" i="20"/>
  <c r="T1099" i="20"/>
  <c r="T1098" i="20"/>
  <c r="T1097" i="20"/>
  <c r="T1096" i="20"/>
  <c r="T1095" i="20"/>
  <c r="T1094" i="20"/>
  <c r="T1093" i="20"/>
  <c r="T1092" i="20"/>
  <c r="T1091" i="20"/>
  <c r="T1090" i="20"/>
  <c r="T1089" i="20"/>
  <c r="T1088" i="20"/>
  <c r="T1087" i="20"/>
  <c r="T1086" i="20"/>
  <c r="T1085" i="20"/>
  <c r="T1084" i="20"/>
  <c r="T1083" i="20"/>
  <c r="T1082" i="20"/>
  <c r="T1081" i="20"/>
  <c r="T1080" i="20"/>
  <c r="T1079" i="20"/>
  <c r="T1078" i="20"/>
  <c r="T1077" i="20"/>
  <c r="T1076" i="20"/>
  <c r="T1075" i="20"/>
  <c r="T1074" i="20"/>
  <c r="T1073" i="20"/>
  <c r="T1072" i="20"/>
  <c r="T1071" i="20"/>
  <c r="T1070" i="20"/>
  <c r="T1069" i="20"/>
  <c r="T1068" i="20"/>
  <c r="T1067" i="20"/>
  <c r="T1066" i="20"/>
  <c r="T1065" i="20"/>
  <c r="T1064" i="20"/>
  <c r="T1063" i="20"/>
  <c r="T1062" i="20"/>
  <c r="T1061" i="20"/>
  <c r="T1060" i="20"/>
  <c r="T1059" i="20"/>
  <c r="T1058" i="20"/>
  <c r="T1057" i="20"/>
  <c r="T1056" i="20"/>
  <c r="T1055" i="20"/>
  <c r="T1054" i="20"/>
  <c r="T1053" i="20"/>
  <c r="T1052" i="20"/>
  <c r="T1051" i="20"/>
  <c r="T1050" i="20"/>
  <c r="T1049" i="20"/>
  <c r="T1048" i="20"/>
  <c r="T1047" i="20"/>
  <c r="T1046" i="20"/>
  <c r="T1045" i="20"/>
  <c r="T1044" i="20"/>
  <c r="T1043" i="20"/>
  <c r="T1042" i="20"/>
  <c r="T1041" i="20"/>
  <c r="T1040" i="20"/>
  <c r="T1039" i="20"/>
  <c r="T1038" i="20"/>
  <c r="T1037" i="20"/>
  <c r="T1036" i="20"/>
  <c r="T1035" i="20"/>
  <c r="T1034" i="20"/>
  <c r="T1033" i="20"/>
  <c r="T1032" i="20"/>
  <c r="T1031" i="20"/>
  <c r="T1030" i="20"/>
  <c r="T1029" i="20"/>
  <c r="T1028" i="20"/>
  <c r="T1027" i="20"/>
  <c r="T1026" i="20"/>
  <c r="T1025" i="20"/>
  <c r="T1024" i="20"/>
  <c r="T1023" i="20"/>
  <c r="T1022" i="20"/>
  <c r="T1021" i="20"/>
  <c r="T1020" i="20"/>
  <c r="T1019" i="20"/>
  <c r="T1018" i="20"/>
  <c r="T1017" i="20"/>
  <c r="T1016" i="20"/>
  <c r="T1015" i="20"/>
  <c r="T1014" i="20"/>
  <c r="T1013" i="20"/>
  <c r="T1012" i="20"/>
  <c r="T1011" i="20"/>
  <c r="T1010" i="20"/>
  <c r="T1009" i="20"/>
  <c r="T1008" i="20"/>
  <c r="T1007" i="20"/>
  <c r="T1006" i="20"/>
  <c r="T1005" i="20"/>
  <c r="T1004" i="20"/>
  <c r="T1003" i="20"/>
  <c r="T1002" i="20"/>
  <c r="T1001" i="20"/>
  <c r="T1000" i="20"/>
  <c r="T999" i="20"/>
  <c r="T998" i="20"/>
  <c r="T997" i="20"/>
  <c r="T996" i="20"/>
  <c r="T995" i="20"/>
  <c r="T994" i="20"/>
  <c r="T993" i="20"/>
  <c r="T992" i="20"/>
  <c r="T991" i="20"/>
  <c r="T990" i="20"/>
  <c r="T989" i="20"/>
  <c r="T988" i="20"/>
  <c r="T987" i="20"/>
  <c r="T986" i="20"/>
  <c r="T985" i="20"/>
  <c r="T984" i="20"/>
  <c r="T983" i="20"/>
  <c r="T982" i="20"/>
  <c r="T981" i="20"/>
  <c r="T980" i="20"/>
  <c r="T979" i="20"/>
  <c r="T978" i="20"/>
  <c r="T977" i="20"/>
  <c r="T976" i="20"/>
  <c r="T975" i="20"/>
  <c r="T974" i="20"/>
  <c r="T973" i="20"/>
  <c r="T972" i="20"/>
  <c r="T971" i="20"/>
  <c r="T970" i="20"/>
  <c r="T969" i="20"/>
  <c r="T968" i="20"/>
  <c r="T967" i="20"/>
  <c r="T966" i="20"/>
  <c r="T965" i="20"/>
  <c r="T964" i="20"/>
  <c r="T963" i="20"/>
  <c r="T962" i="20"/>
  <c r="T961" i="20"/>
  <c r="T960" i="20"/>
  <c r="T959" i="20"/>
  <c r="T958" i="20"/>
  <c r="T957" i="20"/>
  <c r="T956" i="20"/>
  <c r="T955" i="20"/>
  <c r="T954" i="20"/>
  <c r="T953" i="20"/>
  <c r="T952" i="20"/>
  <c r="T951" i="20"/>
  <c r="T950" i="20"/>
  <c r="T949" i="20"/>
  <c r="T948" i="20"/>
  <c r="T947" i="20"/>
  <c r="T946" i="20"/>
  <c r="T945" i="20"/>
  <c r="T944" i="20"/>
  <c r="T943" i="20"/>
  <c r="T942" i="20"/>
  <c r="T941" i="20"/>
  <c r="T940" i="20"/>
  <c r="T939" i="20"/>
  <c r="T938" i="20"/>
  <c r="T937" i="20"/>
  <c r="T936" i="20"/>
  <c r="T935" i="20"/>
  <c r="T934" i="20"/>
  <c r="T933" i="20"/>
  <c r="T932" i="20"/>
  <c r="T931" i="20"/>
  <c r="T930" i="20"/>
  <c r="T929" i="20"/>
  <c r="T928" i="20"/>
  <c r="T927" i="20"/>
  <c r="T926" i="20"/>
  <c r="T925" i="20"/>
  <c r="T924" i="20"/>
  <c r="T923" i="20"/>
  <c r="T922" i="20"/>
  <c r="T921" i="20"/>
  <c r="T920" i="20"/>
  <c r="T919" i="20"/>
  <c r="T918" i="20"/>
  <c r="T917" i="20"/>
  <c r="T916" i="20"/>
  <c r="T915" i="20"/>
  <c r="T914" i="20"/>
  <c r="T913" i="20"/>
  <c r="T912" i="20"/>
  <c r="T911" i="20"/>
  <c r="T910" i="20"/>
  <c r="T909" i="20"/>
  <c r="T908" i="20"/>
  <c r="T907" i="20"/>
  <c r="T906" i="20"/>
  <c r="T905" i="20"/>
  <c r="T904" i="20"/>
  <c r="T903" i="20"/>
  <c r="T902" i="20"/>
  <c r="T901" i="20"/>
  <c r="T900" i="20"/>
  <c r="T899" i="20"/>
  <c r="T898" i="20"/>
  <c r="T897" i="20"/>
  <c r="T896" i="20"/>
  <c r="T895" i="20"/>
  <c r="T894" i="20"/>
  <c r="T893" i="20"/>
  <c r="T892" i="20"/>
  <c r="T891" i="20"/>
  <c r="T890" i="20"/>
  <c r="T889" i="20"/>
  <c r="T888" i="20"/>
  <c r="T887" i="20"/>
  <c r="T886" i="20"/>
  <c r="T885" i="20"/>
  <c r="T884" i="20"/>
  <c r="T883" i="20"/>
  <c r="T882" i="20"/>
  <c r="T881" i="20"/>
  <c r="T880" i="20"/>
  <c r="T879" i="20"/>
  <c r="T878" i="20"/>
  <c r="T877" i="20"/>
  <c r="T876" i="20"/>
  <c r="T875" i="20"/>
  <c r="T874" i="20"/>
  <c r="T873" i="20"/>
  <c r="T872" i="20"/>
  <c r="T871" i="20"/>
  <c r="T870" i="20"/>
  <c r="T869" i="20"/>
  <c r="T868" i="20"/>
  <c r="T867" i="20"/>
  <c r="T866" i="20"/>
  <c r="T865" i="20"/>
  <c r="T864" i="20"/>
  <c r="T863" i="20"/>
  <c r="T862" i="20"/>
  <c r="T861" i="20"/>
  <c r="T860" i="20"/>
  <c r="T859" i="20"/>
  <c r="T858" i="20"/>
  <c r="T857" i="20"/>
  <c r="T856" i="20"/>
  <c r="T855" i="20"/>
  <c r="T854" i="20"/>
  <c r="T853" i="20"/>
  <c r="T852" i="20"/>
  <c r="T851" i="20"/>
  <c r="T850" i="20"/>
  <c r="T849" i="20"/>
  <c r="T848" i="20"/>
  <c r="T847" i="20"/>
  <c r="T846" i="20"/>
  <c r="T845" i="20"/>
  <c r="T844" i="20"/>
  <c r="T843" i="20"/>
  <c r="T842" i="20"/>
  <c r="T841" i="20"/>
  <c r="T840" i="20"/>
  <c r="T839" i="20"/>
  <c r="T838" i="20"/>
  <c r="T837" i="20"/>
  <c r="T836" i="20"/>
  <c r="T835" i="20"/>
  <c r="T834" i="20"/>
  <c r="T833" i="20"/>
  <c r="T832" i="20"/>
  <c r="T831" i="20"/>
  <c r="T830" i="20"/>
  <c r="T829" i="20"/>
  <c r="T828" i="20"/>
  <c r="T827" i="20"/>
  <c r="T826" i="20"/>
  <c r="T825" i="20"/>
  <c r="T824" i="20"/>
  <c r="T823" i="20"/>
  <c r="T822" i="20"/>
  <c r="T821" i="20"/>
  <c r="T820" i="20"/>
  <c r="T819" i="20"/>
  <c r="T818" i="20"/>
  <c r="T817" i="20"/>
  <c r="T816" i="20"/>
  <c r="T815" i="20"/>
  <c r="T814" i="20"/>
  <c r="T813" i="20"/>
  <c r="T812" i="20"/>
  <c r="T811" i="20"/>
  <c r="T810" i="20"/>
  <c r="T809" i="20"/>
  <c r="T808" i="20"/>
  <c r="T807" i="20"/>
  <c r="T806" i="20"/>
  <c r="T805" i="20"/>
  <c r="T804" i="20"/>
  <c r="T803" i="20"/>
  <c r="T802" i="20"/>
  <c r="T801" i="20"/>
  <c r="T800" i="20"/>
  <c r="T799" i="20"/>
  <c r="T798" i="20"/>
  <c r="T797" i="20"/>
  <c r="T796" i="20"/>
  <c r="T795" i="20"/>
  <c r="T794" i="20"/>
  <c r="T793" i="20"/>
  <c r="T792" i="20"/>
  <c r="T791" i="20"/>
  <c r="T790" i="20"/>
  <c r="T789" i="20"/>
  <c r="T788" i="20"/>
  <c r="T787" i="20"/>
  <c r="T786" i="20"/>
  <c r="T785" i="20"/>
  <c r="T784" i="20"/>
  <c r="T783" i="20"/>
  <c r="T782" i="20"/>
  <c r="T781" i="20"/>
  <c r="T780" i="20"/>
  <c r="T779" i="20"/>
  <c r="T778" i="20"/>
  <c r="T777" i="20"/>
  <c r="T776" i="20"/>
  <c r="T775" i="20"/>
  <c r="T774" i="20"/>
  <c r="T773" i="20"/>
  <c r="T772" i="20"/>
  <c r="T771" i="20"/>
  <c r="T770" i="20"/>
  <c r="T769" i="20"/>
  <c r="T768" i="20"/>
  <c r="T767" i="20"/>
  <c r="T766" i="20"/>
  <c r="T765" i="20"/>
  <c r="T764" i="20"/>
  <c r="T763" i="20"/>
  <c r="T762" i="20"/>
  <c r="T761" i="20"/>
  <c r="T760" i="20"/>
  <c r="T759" i="20"/>
  <c r="T758" i="20"/>
  <c r="T757" i="20"/>
  <c r="T756" i="20"/>
  <c r="T755" i="20"/>
  <c r="T754" i="20"/>
  <c r="T753" i="20"/>
  <c r="T752" i="20"/>
  <c r="T751" i="20"/>
  <c r="T750" i="20"/>
  <c r="T749" i="20"/>
  <c r="T748" i="20"/>
  <c r="T747" i="20"/>
  <c r="T746" i="20"/>
  <c r="T745" i="20"/>
  <c r="T744" i="20"/>
  <c r="T743" i="20"/>
  <c r="T742" i="20"/>
  <c r="T741" i="20"/>
  <c r="T740" i="20"/>
  <c r="T739" i="20"/>
  <c r="T738" i="20"/>
  <c r="T737" i="20"/>
  <c r="T736" i="20"/>
  <c r="T735" i="20"/>
  <c r="T734" i="20"/>
  <c r="T733" i="20"/>
  <c r="T732" i="20"/>
  <c r="T731" i="20"/>
  <c r="T730" i="20"/>
  <c r="T729" i="20"/>
  <c r="T728" i="20"/>
  <c r="T727" i="20"/>
  <c r="T726" i="20"/>
  <c r="T725" i="20"/>
  <c r="T724" i="20"/>
  <c r="T723" i="20"/>
  <c r="T722" i="20"/>
  <c r="T721" i="20"/>
  <c r="T720" i="20"/>
  <c r="T719" i="20"/>
  <c r="T718" i="20"/>
  <c r="T717" i="20"/>
  <c r="T716" i="20"/>
  <c r="T715" i="20"/>
  <c r="T714" i="20"/>
  <c r="T713" i="20"/>
  <c r="T712" i="20"/>
  <c r="T711" i="20"/>
  <c r="T710" i="20"/>
  <c r="T709" i="20"/>
  <c r="T708" i="20"/>
  <c r="T707" i="20"/>
  <c r="T706" i="20"/>
  <c r="T705" i="20"/>
  <c r="T704" i="20"/>
  <c r="T703" i="20"/>
  <c r="T702" i="20"/>
  <c r="T701" i="20"/>
  <c r="T700" i="20"/>
  <c r="T699" i="20"/>
  <c r="T698" i="20"/>
  <c r="T697" i="20"/>
  <c r="T696" i="20"/>
  <c r="T695" i="20"/>
  <c r="T694" i="20"/>
  <c r="T693" i="20"/>
  <c r="T692" i="20"/>
  <c r="T691" i="20"/>
  <c r="T690" i="20"/>
  <c r="T689" i="20"/>
  <c r="T688" i="20"/>
  <c r="T687" i="20"/>
  <c r="T686" i="20"/>
  <c r="T685" i="20"/>
  <c r="T684" i="20"/>
  <c r="T683" i="20"/>
  <c r="T682" i="20"/>
  <c r="T681" i="20"/>
  <c r="T680" i="20"/>
  <c r="T679" i="20"/>
  <c r="T678" i="20"/>
  <c r="T677" i="20"/>
  <c r="T676" i="20"/>
  <c r="T675" i="20"/>
  <c r="T674" i="20"/>
  <c r="T673" i="20"/>
  <c r="T672" i="20"/>
  <c r="T671" i="20"/>
  <c r="T670" i="20"/>
  <c r="T669" i="20"/>
  <c r="T668" i="20"/>
  <c r="T667" i="20"/>
  <c r="T666" i="20"/>
  <c r="T665" i="20"/>
  <c r="T664" i="20"/>
  <c r="T663" i="20"/>
  <c r="T662" i="20"/>
  <c r="T661" i="20"/>
  <c r="T660" i="20"/>
  <c r="T659" i="20"/>
  <c r="T658" i="20"/>
  <c r="T657" i="20"/>
  <c r="T656" i="20"/>
  <c r="T655" i="20"/>
  <c r="T654" i="20"/>
  <c r="T653" i="20"/>
  <c r="T652" i="20"/>
  <c r="T651" i="20"/>
  <c r="T650" i="20"/>
  <c r="T649" i="20"/>
  <c r="T648" i="20"/>
  <c r="T647" i="20"/>
  <c r="T646" i="20"/>
  <c r="T645" i="20"/>
  <c r="T644" i="20"/>
  <c r="T643" i="20"/>
  <c r="T642" i="20"/>
  <c r="T641" i="20"/>
  <c r="T640" i="20"/>
  <c r="T639" i="20"/>
  <c r="T638" i="20"/>
  <c r="T637" i="20"/>
  <c r="T625" i="20"/>
  <c r="T624" i="20"/>
  <c r="T623" i="20"/>
  <c r="T622" i="20"/>
  <c r="T621" i="20"/>
  <c r="T620" i="20"/>
  <c r="T619" i="20"/>
  <c r="T618" i="20"/>
  <c r="T617" i="20"/>
  <c r="T616" i="20"/>
  <c r="T615" i="20"/>
  <c r="T614" i="20"/>
  <c r="T613" i="20"/>
  <c r="T612" i="20"/>
  <c r="T611" i="20"/>
  <c r="T610" i="20"/>
  <c r="T609" i="20"/>
  <c r="T608" i="20"/>
  <c r="T607" i="20"/>
  <c r="T606" i="20"/>
  <c r="T605" i="20"/>
  <c r="T604" i="20"/>
  <c r="T603" i="20"/>
  <c r="T602" i="20"/>
  <c r="T601" i="20"/>
  <c r="T600" i="20"/>
  <c r="T599" i="20"/>
  <c r="T598" i="20"/>
  <c r="T597" i="20"/>
  <c r="T596" i="20"/>
  <c r="T595" i="20"/>
  <c r="T594" i="20"/>
  <c r="T593" i="20"/>
  <c r="T592" i="20"/>
  <c r="T591" i="20"/>
  <c r="T590" i="20"/>
  <c r="T589" i="20"/>
  <c r="T588" i="20"/>
  <c r="T587" i="20"/>
  <c r="T586" i="20"/>
  <c r="T585" i="20"/>
  <c r="T584" i="20"/>
  <c r="T583" i="20"/>
  <c r="T582" i="20"/>
  <c r="T581" i="20"/>
  <c r="T580" i="20"/>
  <c r="T579" i="20"/>
  <c r="T578" i="20"/>
  <c r="T577" i="20"/>
  <c r="T576" i="20"/>
  <c r="T575" i="20"/>
  <c r="T574" i="20"/>
  <c r="T573" i="20"/>
  <c r="T572" i="20"/>
  <c r="T571" i="20"/>
  <c r="T570" i="20"/>
  <c r="T569" i="20"/>
  <c r="T568" i="20"/>
  <c r="T567" i="20"/>
  <c r="T566" i="20"/>
  <c r="T565" i="20"/>
  <c r="T564" i="20"/>
  <c r="T563" i="20"/>
  <c r="T562" i="20"/>
  <c r="T561" i="20"/>
  <c r="T560" i="20"/>
  <c r="T559" i="20"/>
  <c r="T558" i="20"/>
  <c r="T557" i="20"/>
  <c r="T556" i="20"/>
  <c r="T555" i="20"/>
  <c r="T554" i="20"/>
  <c r="T553" i="20"/>
  <c r="T552" i="20"/>
  <c r="T551" i="20"/>
  <c r="T550" i="20"/>
  <c r="T549" i="20"/>
  <c r="T548" i="20"/>
  <c r="T547" i="20"/>
  <c r="T546" i="20"/>
  <c r="T545" i="20"/>
  <c r="T544" i="20"/>
  <c r="T543" i="20"/>
  <c r="T542" i="20"/>
  <c r="T541" i="20"/>
  <c r="T540" i="20"/>
  <c r="T539" i="20"/>
  <c r="T538" i="20"/>
  <c r="T537" i="20"/>
  <c r="T536" i="20"/>
  <c r="T535" i="20"/>
  <c r="T534" i="20"/>
  <c r="T533" i="20"/>
  <c r="T532" i="20"/>
  <c r="T531" i="20"/>
  <c r="T530" i="20"/>
  <c r="T529" i="20"/>
  <c r="T528" i="20"/>
  <c r="T527" i="20"/>
  <c r="T526" i="20"/>
  <c r="T525" i="20"/>
  <c r="T524" i="20"/>
  <c r="T523" i="20"/>
  <c r="T522" i="20"/>
  <c r="T521" i="20"/>
  <c r="T520" i="20"/>
  <c r="T519" i="20"/>
  <c r="T518" i="20"/>
  <c r="T517" i="20"/>
  <c r="T516" i="20"/>
  <c r="T515" i="20"/>
  <c r="T514" i="20"/>
  <c r="T513" i="20"/>
  <c r="T512" i="20"/>
  <c r="T511" i="20"/>
  <c r="T510" i="20"/>
  <c r="T509" i="20"/>
  <c r="T508" i="20"/>
  <c r="T507" i="20"/>
  <c r="T506" i="20"/>
  <c r="T505" i="20"/>
  <c r="T504" i="20"/>
  <c r="T503" i="20"/>
  <c r="T502" i="20"/>
  <c r="T501" i="20"/>
  <c r="T500" i="20"/>
  <c r="T499" i="20"/>
  <c r="T498" i="20"/>
  <c r="T497" i="20"/>
  <c r="T496" i="20"/>
  <c r="T495" i="20"/>
  <c r="T494" i="20"/>
  <c r="T493" i="20"/>
  <c r="T492" i="20"/>
  <c r="T491" i="20"/>
  <c r="T490" i="20"/>
  <c r="T489" i="20"/>
  <c r="T488" i="20"/>
  <c r="T487" i="20"/>
  <c r="T486" i="20"/>
  <c r="T485" i="20"/>
  <c r="T484" i="20"/>
  <c r="T483" i="20"/>
  <c r="T482" i="20"/>
  <c r="T481" i="20"/>
  <c r="T480" i="20"/>
  <c r="T479" i="20"/>
  <c r="T478" i="20"/>
  <c r="T477" i="20"/>
  <c r="T476" i="20"/>
  <c r="T475" i="20"/>
  <c r="T474" i="20"/>
  <c r="T473" i="20"/>
  <c r="T472" i="20"/>
  <c r="T471" i="20"/>
  <c r="T470" i="20"/>
  <c r="T469" i="20"/>
  <c r="T468" i="20"/>
  <c r="T467" i="20"/>
  <c r="T466" i="20"/>
  <c r="T465" i="20"/>
  <c r="T464" i="20"/>
  <c r="T463" i="20"/>
  <c r="T462" i="20"/>
  <c r="T461" i="20"/>
  <c r="T460" i="20"/>
  <c r="T459" i="20"/>
  <c r="T458" i="20"/>
  <c r="T457" i="20"/>
  <c r="T456" i="20"/>
  <c r="T455" i="20"/>
  <c r="T454" i="20"/>
  <c r="T453" i="20"/>
  <c r="T452" i="20"/>
  <c r="T451" i="20"/>
  <c r="T450" i="20"/>
  <c r="T449" i="20"/>
  <c r="T448" i="20"/>
  <c r="T447" i="20"/>
  <c r="T446" i="20"/>
  <c r="T445" i="20"/>
  <c r="T444" i="20"/>
  <c r="T443" i="20"/>
  <c r="T442" i="20"/>
  <c r="T441" i="20"/>
  <c r="T440" i="20"/>
  <c r="T439" i="20"/>
  <c r="T438" i="20"/>
  <c r="T437" i="20"/>
  <c r="T436" i="20"/>
  <c r="T435" i="20"/>
  <c r="T434" i="20"/>
  <c r="T433" i="20"/>
  <c r="T432" i="20"/>
  <c r="T431" i="20"/>
  <c r="T430" i="20"/>
  <c r="T429" i="20"/>
  <c r="T428" i="20"/>
  <c r="T427" i="20"/>
  <c r="T426" i="20"/>
  <c r="T425" i="20"/>
  <c r="T424" i="20"/>
  <c r="T423" i="20"/>
  <c r="T422" i="20"/>
  <c r="T421" i="20"/>
  <c r="T420" i="20"/>
  <c r="T419" i="20"/>
  <c r="T418" i="20"/>
  <c r="T417" i="20"/>
  <c r="T416" i="20"/>
  <c r="T415" i="20"/>
  <c r="T414" i="20"/>
  <c r="T413" i="20"/>
  <c r="T412" i="20"/>
  <c r="T411" i="20"/>
  <c r="T410" i="20"/>
  <c r="T409" i="20"/>
  <c r="T408" i="20"/>
  <c r="T407" i="20"/>
  <c r="T406" i="20"/>
  <c r="T405" i="20"/>
  <c r="T404" i="20"/>
  <c r="T403" i="20"/>
  <c r="T402" i="20"/>
  <c r="T401" i="20"/>
  <c r="T400" i="20"/>
  <c r="T399" i="20"/>
  <c r="T398" i="20"/>
  <c r="T397" i="20"/>
  <c r="T396" i="20"/>
  <c r="T395" i="20"/>
  <c r="T394" i="20"/>
  <c r="T393" i="20"/>
  <c r="T392" i="20"/>
  <c r="T391" i="20"/>
  <c r="T390" i="20"/>
  <c r="T389" i="20"/>
  <c r="T388" i="20"/>
  <c r="T387" i="20"/>
  <c r="T386" i="20"/>
  <c r="T385" i="20"/>
  <c r="T384" i="20"/>
  <c r="T383" i="20"/>
  <c r="T382" i="20"/>
  <c r="T381" i="20"/>
  <c r="T380" i="20"/>
  <c r="T379" i="20"/>
  <c r="T378" i="20"/>
  <c r="T377" i="20"/>
  <c r="T376" i="20"/>
  <c r="T375" i="20"/>
  <c r="T374" i="20"/>
  <c r="T373" i="20"/>
  <c r="T372" i="20"/>
  <c r="T371" i="20"/>
  <c r="T370" i="20"/>
  <c r="T369" i="20"/>
  <c r="T368" i="20"/>
  <c r="T367" i="20"/>
  <c r="T366" i="20"/>
  <c r="T365" i="20"/>
  <c r="T364" i="20"/>
  <c r="T363" i="20"/>
  <c r="T362" i="20"/>
  <c r="T361" i="20"/>
  <c r="T360" i="20"/>
  <c r="T359" i="20"/>
  <c r="T358" i="20"/>
  <c r="T357" i="20"/>
  <c r="T356" i="20"/>
  <c r="T355" i="20"/>
  <c r="T354" i="20"/>
  <c r="T353" i="20"/>
  <c r="T352" i="20"/>
  <c r="T351" i="20"/>
  <c r="T350" i="20"/>
  <c r="T349" i="20"/>
  <c r="T348" i="20"/>
  <c r="T347" i="20"/>
  <c r="T346" i="20"/>
  <c r="T345" i="20"/>
  <c r="T344" i="20"/>
  <c r="T343" i="20"/>
  <c r="T342" i="20"/>
  <c r="T341" i="20"/>
  <c r="T340" i="20"/>
  <c r="T339" i="20"/>
  <c r="T338" i="20"/>
  <c r="T337" i="20"/>
  <c r="T336" i="20"/>
  <c r="T335" i="20"/>
  <c r="T334" i="20"/>
  <c r="T333" i="20"/>
  <c r="T332" i="20"/>
  <c r="T331" i="20"/>
  <c r="T330" i="20"/>
  <c r="T329" i="20"/>
  <c r="T328" i="20"/>
  <c r="T327" i="20"/>
  <c r="T326" i="20"/>
  <c r="T325" i="20"/>
  <c r="T324" i="20"/>
  <c r="T323" i="20"/>
  <c r="T322" i="20"/>
  <c r="T321" i="20"/>
  <c r="T320" i="20"/>
  <c r="T319" i="20"/>
  <c r="T318" i="20"/>
  <c r="T317" i="20"/>
  <c r="T316" i="20"/>
  <c r="T315" i="20"/>
  <c r="T314" i="20"/>
  <c r="T313" i="20"/>
  <c r="T312" i="20"/>
  <c r="T311" i="20"/>
  <c r="T310" i="20"/>
  <c r="T309" i="20"/>
  <c r="T308" i="20"/>
  <c r="T307" i="20"/>
  <c r="T306" i="20"/>
  <c r="T305" i="20"/>
  <c r="T304" i="20"/>
  <c r="T303" i="20"/>
  <c r="T302" i="20"/>
  <c r="T301" i="20"/>
  <c r="T300" i="20"/>
  <c r="T299" i="20"/>
  <c r="T298" i="20"/>
  <c r="T297" i="20"/>
  <c r="T296" i="20"/>
  <c r="T295" i="20"/>
  <c r="T294" i="20"/>
  <c r="T293" i="20"/>
  <c r="T292" i="20"/>
  <c r="T291" i="20"/>
  <c r="T290" i="20"/>
  <c r="T289" i="20"/>
  <c r="T288" i="20"/>
  <c r="T287" i="20"/>
  <c r="T286" i="20"/>
  <c r="T285" i="20"/>
  <c r="T284" i="20"/>
  <c r="T283" i="20"/>
  <c r="T282" i="20"/>
  <c r="T281" i="20"/>
  <c r="T280" i="20"/>
  <c r="T279" i="20"/>
  <c r="T278" i="20"/>
  <c r="T277" i="20"/>
  <c r="T276" i="20"/>
  <c r="T275" i="20"/>
  <c r="T274" i="20"/>
  <c r="T273" i="20"/>
  <c r="T272" i="20"/>
  <c r="T271" i="20"/>
  <c r="T270" i="20"/>
  <c r="T269" i="20"/>
  <c r="T268" i="20"/>
  <c r="T267" i="20"/>
  <c r="T266" i="20"/>
  <c r="T265" i="20"/>
  <c r="T264" i="20"/>
  <c r="T263" i="20"/>
  <c r="T262" i="20"/>
  <c r="T261" i="20"/>
  <c r="T260" i="20"/>
  <c r="T259" i="20"/>
  <c r="T258" i="20"/>
  <c r="T257" i="20"/>
  <c r="T256" i="20"/>
  <c r="T255" i="20"/>
  <c r="T254" i="20"/>
  <c r="T253" i="20"/>
  <c r="T252" i="20"/>
  <c r="T251" i="20"/>
  <c r="T250" i="20"/>
  <c r="T249" i="20"/>
  <c r="T248" i="20"/>
  <c r="T247" i="20"/>
  <c r="T246" i="20"/>
  <c r="T245" i="20"/>
  <c r="T244" i="20"/>
  <c r="T243" i="20"/>
  <c r="T242" i="20"/>
  <c r="T241" i="20"/>
  <c r="T240" i="20"/>
  <c r="T239" i="20"/>
  <c r="T238" i="20"/>
  <c r="T237" i="20"/>
  <c r="T236" i="20"/>
  <c r="T235" i="20"/>
  <c r="T234" i="20"/>
  <c r="T233" i="20"/>
  <c r="T232" i="20"/>
  <c r="T231" i="20"/>
  <c r="T230" i="20"/>
  <c r="T229" i="20"/>
  <c r="T228" i="20"/>
  <c r="T227" i="20"/>
  <c r="T226" i="20"/>
  <c r="T225" i="20"/>
  <c r="T224" i="20"/>
  <c r="T223" i="20"/>
  <c r="T222" i="20"/>
  <c r="T221" i="20"/>
  <c r="T220" i="20"/>
  <c r="T219" i="20"/>
  <c r="T218" i="20"/>
  <c r="T217" i="20"/>
  <c r="T216" i="20"/>
  <c r="T215" i="20"/>
  <c r="T214" i="20"/>
  <c r="T213" i="20"/>
  <c r="T212" i="20"/>
  <c r="T211" i="20"/>
  <c r="T210" i="20"/>
  <c r="T209" i="20"/>
  <c r="T208" i="20"/>
  <c r="T207" i="20"/>
  <c r="T206" i="20"/>
  <c r="T205" i="20"/>
  <c r="T204" i="20"/>
  <c r="T203" i="20"/>
  <c r="T202" i="20"/>
  <c r="T201" i="20"/>
  <c r="T200" i="20"/>
  <c r="T199" i="20"/>
  <c r="T198" i="20"/>
  <c r="T197" i="20"/>
  <c r="T196" i="20"/>
  <c r="T195" i="20"/>
  <c r="T194" i="20"/>
  <c r="T193" i="20"/>
  <c r="T192" i="20"/>
  <c r="T191" i="20"/>
  <c r="T190" i="20"/>
  <c r="T189" i="20"/>
  <c r="T188" i="20"/>
  <c r="T187" i="20"/>
  <c r="T186" i="20"/>
  <c r="T185" i="20"/>
  <c r="T184" i="20"/>
  <c r="T183" i="20"/>
  <c r="T182" i="20"/>
  <c r="T181" i="20"/>
  <c r="T180" i="20"/>
  <c r="T179" i="20"/>
  <c r="T178" i="20"/>
  <c r="T177" i="20"/>
  <c r="T176" i="20"/>
  <c r="T175" i="20"/>
  <c r="T174" i="20"/>
  <c r="T173" i="20"/>
  <c r="T172" i="20"/>
  <c r="T171" i="20"/>
  <c r="T170" i="20"/>
  <c r="T169" i="20"/>
  <c r="T168" i="20"/>
  <c r="T167" i="20"/>
  <c r="T166" i="20"/>
  <c r="T165" i="20"/>
  <c r="T164" i="20"/>
  <c r="T163" i="20"/>
  <c r="T162" i="20"/>
  <c r="T161" i="20"/>
  <c r="T160" i="20"/>
  <c r="T159" i="20"/>
  <c r="T158" i="20"/>
  <c r="T157" i="20"/>
  <c r="T156" i="20"/>
  <c r="T155" i="20"/>
  <c r="T154" i="20"/>
  <c r="T153" i="20"/>
  <c r="T152" i="20"/>
  <c r="T151" i="20"/>
  <c r="T150" i="20"/>
  <c r="T149" i="20"/>
  <c r="T148" i="20"/>
  <c r="T147" i="20"/>
  <c r="T146" i="20"/>
  <c r="T145" i="20"/>
  <c r="T144" i="20"/>
  <c r="T143" i="20"/>
  <c r="T142" i="20"/>
  <c r="T141" i="20"/>
  <c r="T140" i="20"/>
  <c r="T139" i="20"/>
  <c r="T138" i="20"/>
  <c r="T137" i="20"/>
  <c r="T136" i="20"/>
  <c r="T135" i="20"/>
  <c r="T134" i="20"/>
  <c r="T133" i="20"/>
  <c r="T132" i="20"/>
  <c r="T131" i="20"/>
  <c r="T130" i="20"/>
  <c r="T129" i="20"/>
  <c r="T128" i="20"/>
  <c r="T127" i="20"/>
  <c r="T126" i="20"/>
  <c r="T125" i="20"/>
  <c r="T124" i="20"/>
  <c r="T123" i="20"/>
  <c r="T122" i="20"/>
  <c r="T121" i="20"/>
  <c r="T120" i="20"/>
  <c r="T119" i="20"/>
  <c r="T118" i="20"/>
  <c r="T117" i="20"/>
  <c r="T116" i="20"/>
  <c r="T115" i="20"/>
  <c r="T114" i="20"/>
  <c r="T113" i="20"/>
  <c r="T112" i="20"/>
  <c r="T111" i="20"/>
  <c r="T110" i="20"/>
  <c r="T109" i="20"/>
  <c r="T108" i="20"/>
  <c r="T107" i="20"/>
  <c r="T106" i="20"/>
  <c r="T105" i="20"/>
  <c r="T104" i="20"/>
  <c r="T103" i="20"/>
  <c r="T102" i="20"/>
  <c r="T101" i="20"/>
  <c r="T100" i="20"/>
  <c r="T99" i="20"/>
  <c r="T98" i="20"/>
  <c r="T97" i="20"/>
  <c r="T96" i="20"/>
  <c r="T95" i="20"/>
  <c r="T94" i="20"/>
  <c r="T93" i="20"/>
  <c r="T92" i="20"/>
  <c r="T91" i="20"/>
  <c r="T90" i="20"/>
  <c r="T89" i="20"/>
  <c r="T88" i="20"/>
  <c r="T87" i="20"/>
  <c r="T86" i="20"/>
  <c r="T85" i="20"/>
  <c r="T84" i="20"/>
  <c r="T83" i="20"/>
  <c r="T82" i="20"/>
  <c r="T81" i="20"/>
  <c r="T80" i="20"/>
  <c r="T79" i="20"/>
  <c r="T78" i="20"/>
  <c r="T77" i="20"/>
  <c r="T76" i="20"/>
  <c r="T75" i="20"/>
  <c r="T74" i="20"/>
  <c r="T73" i="20"/>
  <c r="T72" i="20"/>
  <c r="T71" i="20"/>
  <c r="T70" i="20"/>
  <c r="T69" i="20"/>
  <c r="T68" i="20"/>
  <c r="T67" i="20"/>
  <c r="T66" i="20"/>
  <c r="T65" i="20"/>
  <c r="T64" i="20"/>
  <c r="T63" i="20"/>
  <c r="T62" i="20"/>
  <c r="T61" i="20"/>
  <c r="T60" i="20"/>
  <c r="T59" i="20"/>
  <c r="T58" i="20"/>
  <c r="T57" i="20"/>
  <c r="T56" i="20"/>
  <c r="T55" i="20"/>
  <c r="T54" i="20"/>
  <c r="T53" i="20"/>
  <c r="T52" i="20"/>
  <c r="T51" i="20"/>
  <c r="T50" i="20"/>
  <c r="T49" i="20"/>
  <c r="T48" i="20"/>
  <c r="T47" i="20"/>
  <c r="T46" i="20"/>
  <c r="T45" i="20"/>
  <c r="T44" i="20"/>
  <c r="T43" i="20"/>
  <c r="T42" i="20"/>
  <c r="T41" i="20"/>
  <c r="T40" i="20"/>
  <c r="T39" i="20"/>
  <c r="T38" i="20"/>
  <c r="T37" i="20"/>
  <c r="T36" i="20"/>
  <c r="T35" i="20"/>
  <c r="T34" i="20"/>
  <c r="T33" i="20"/>
  <c r="T32" i="20"/>
  <c r="T31" i="20"/>
  <c r="T30" i="20"/>
  <c r="T29" i="20"/>
  <c r="T28" i="20"/>
  <c r="T27" i="20"/>
  <c r="T26" i="20"/>
  <c r="T25" i="20"/>
  <c r="T24" i="20"/>
  <c r="T23" i="20"/>
  <c r="T2916" i="20"/>
  <c r="T2915" i="20"/>
  <c r="T2359" i="20"/>
  <c r="T1792" i="20"/>
  <c r="T1246" i="20"/>
  <c r="M3439" i="20"/>
  <c r="J3439" i="20"/>
  <c r="P3439" i="20" s="1"/>
  <c r="F3439" i="20"/>
  <c r="M2911" i="20"/>
  <c r="J2911" i="20"/>
  <c r="P2911" i="20" s="1"/>
  <c r="F2911" i="20"/>
  <c r="M2355" i="20"/>
  <c r="J2355" i="20"/>
  <c r="P2355" i="20" s="1"/>
  <c r="F2355" i="20"/>
  <c r="M1788" i="20"/>
  <c r="J1788" i="20"/>
  <c r="P1788" i="20" s="1"/>
  <c r="H1788" i="20"/>
  <c r="F1788" i="20"/>
  <c r="M1243" i="20"/>
  <c r="J1243" i="20"/>
  <c r="P1243" i="20" s="1"/>
  <c r="H1243" i="20"/>
  <c r="F1243" i="20"/>
  <c r="T1243" i="20" s="1"/>
  <c r="M633" i="20"/>
  <c r="H633" i="20"/>
  <c r="F633" i="20"/>
  <c r="T633" i="20" s="1"/>
  <c r="H2346" i="20" l="1"/>
  <c r="H2345" i="20"/>
  <c r="H2344" i="20"/>
  <c r="H2343" i="20"/>
  <c r="H2342" i="20"/>
  <c r="H2341" i="20"/>
  <c r="H2340" i="20"/>
  <c r="H2339" i="20"/>
  <c r="H2338" i="20"/>
  <c r="H2337" i="20"/>
  <c r="H2336" i="20"/>
  <c r="H2335" i="20"/>
  <c r="H2334" i="20"/>
  <c r="H2333" i="20"/>
  <c r="H2332" i="20"/>
  <c r="H2331" i="20"/>
  <c r="H2330" i="20"/>
  <c r="H2329" i="20"/>
  <c r="H2328" i="20"/>
  <c r="H2327" i="20"/>
  <c r="H2326" i="20"/>
  <c r="H2325" i="20"/>
  <c r="H2324" i="20"/>
  <c r="H2323" i="20"/>
  <c r="H2322" i="20"/>
  <c r="H2321" i="20"/>
  <c r="H2320" i="20"/>
  <c r="H2319" i="20"/>
  <c r="H2318" i="20"/>
  <c r="H2317" i="20"/>
  <c r="H2316" i="20"/>
  <c r="H2315" i="20"/>
  <c r="H2314" i="20"/>
  <c r="H2313" i="20"/>
  <c r="H2312" i="20"/>
  <c r="H2311" i="20"/>
  <c r="H2310" i="20"/>
  <c r="H2309" i="20"/>
  <c r="H2308" i="20"/>
  <c r="H2307" i="20"/>
  <c r="H2306" i="20"/>
  <c r="H2305" i="20"/>
  <c r="H2304" i="20"/>
  <c r="H2303" i="20"/>
  <c r="H2302" i="20"/>
  <c r="H2301" i="20"/>
  <c r="H2300" i="20"/>
  <c r="H2299" i="20"/>
  <c r="H2298" i="20"/>
  <c r="H2297" i="20"/>
  <c r="H2296" i="20"/>
  <c r="H2295" i="20"/>
  <c r="H2294" i="20"/>
  <c r="H2293" i="20"/>
  <c r="H2292" i="20"/>
  <c r="H2291" i="20"/>
  <c r="H2290" i="20"/>
  <c r="H2289" i="20"/>
  <c r="H2288" i="20"/>
  <c r="H2287" i="20"/>
  <c r="H2286" i="20"/>
  <c r="H2285" i="20"/>
  <c r="H2284" i="20"/>
  <c r="H2283" i="20"/>
  <c r="H2282" i="20"/>
  <c r="H2281" i="20"/>
  <c r="H2280" i="20"/>
  <c r="H2279" i="20"/>
  <c r="H2278" i="20"/>
  <c r="H2277" i="20"/>
  <c r="H2276" i="20"/>
  <c r="H2275" i="20"/>
  <c r="H2274" i="20"/>
  <c r="H2273" i="20"/>
  <c r="H2272" i="20"/>
  <c r="H2271" i="20"/>
  <c r="H2270" i="20"/>
  <c r="H2269" i="20"/>
  <c r="H2268" i="20"/>
  <c r="H2267" i="20"/>
  <c r="H2266" i="20"/>
  <c r="H2265" i="20"/>
  <c r="H2264" i="20"/>
  <c r="H2263" i="20"/>
  <c r="H2262" i="20"/>
  <c r="H2261" i="20"/>
  <c r="H2260" i="20"/>
  <c r="H2259" i="20"/>
  <c r="H2258" i="20"/>
  <c r="H2257" i="20"/>
  <c r="H2256" i="20"/>
  <c r="H2255" i="20"/>
  <c r="H2254" i="20"/>
  <c r="H2253" i="20"/>
  <c r="H2252" i="20"/>
  <c r="H2251" i="20"/>
  <c r="H2250" i="20"/>
  <c r="H2249" i="20"/>
  <c r="H2248" i="20"/>
  <c r="H2247" i="20"/>
  <c r="H2246" i="20"/>
  <c r="H2245" i="20"/>
  <c r="H2244" i="20"/>
  <c r="H2243" i="20"/>
  <c r="H2242" i="20"/>
  <c r="H2241" i="20"/>
  <c r="H2240" i="20"/>
  <c r="H2239" i="20"/>
  <c r="H2238" i="20"/>
  <c r="H2237" i="20"/>
  <c r="H2236" i="20"/>
  <c r="H2235" i="20"/>
  <c r="H2234" i="20"/>
  <c r="H2233" i="20"/>
  <c r="H2232" i="20"/>
  <c r="H2231" i="20"/>
  <c r="H2230" i="20"/>
  <c r="H2229" i="20"/>
  <c r="H2228" i="20"/>
  <c r="H2227" i="20"/>
  <c r="H2226" i="20"/>
  <c r="H2225" i="20"/>
  <c r="H2224" i="20"/>
  <c r="H2223" i="20"/>
  <c r="H2222" i="20"/>
  <c r="H2221" i="20"/>
  <c r="H2220" i="20"/>
  <c r="H2219" i="20"/>
  <c r="H2218" i="20"/>
  <c r="H2217" i="20"/>
  <c r="H2216" i="20"/>
  <c r="H2215" i="20"/>
  <c r="H2214" i="20"/>
  <c r="H2213" i="20"/>
  <c r="H2212" i="20"/>
  <c r="H2211" i="20"/>
  <c r="H2210" i="20"/>
  <c r="H2209" i="20"/>
  <c r="H2208" i="20"/>
  <c r="H2207" i="20"/>
  <c r="H2206" i="20"/>
  <c r="H2205" i="20"/>
  <c r="H2204" i="20"/>
  <c r="H2203" i="20"/>
  <c r="H2202" i="20"/>
  <c r="H2201" i="20"/>
  <c r="H2200" i="20"/>
  <c r="H2199" i="20"/>
  <c r="H2198" i="20"/>
  <c r="H2197" i="20"/>
  <c r="H2196" i="20"/>
  <c r="H2195" i="20"/>
  <c r="H2194" i="20"/>
  <c r="H2193" i="20"/>
  <c r="H2192" i="20"/>
  <c r="H2191" i="20"/>
  <c r="H2190" i="20"/>
  <c r="H2189" i="20"/>
  <c r="H2188" i="20"/>
  <c r="H2187" i="20"/>
  <c r="H2186" i="20"/>
  <c r="H2185" i="20"/>
  <c r="H2184" i="20"/>
  <c r="H2183" i="20"/>
  <c r="H2182" i="20"/>
  <c r="H2181" i="20"/>
  <c r="H2180" i="20"/>
  <c r="H2179" i="20"/>
  <c r="H2178" i="20"/>
  <c r="H2177" i="20"/>
  <c r="H2176" i="20"/>
  <c r="H2175" i="20"/>
  <c r="H2174" i="20"/>
  <c r="H2173" i="20"/>
  <c r="H2172" i="20"/>
  <c r="H2171" i="20"/>
  <c r="H2170" i="20"/>
  <c r="H2169" i="20"/>
  <c r="H2168" i="20"/>
  <c r="H2167" i="20"/>
  <c r="H2166" i="20"/>
  <c r="H2165" i="20"/>
  <c r="H2164" i="20"/>
  <c r="H2163" i="20"/>
  <c r="H2162" i="20"/>
  <c r="H2161" i="20"/>
  <c r="H2160" i="20"/>
  <c r="H2159" i="20"/>
  <c r="H2158" i="20"/>
  <c r="H2157" i="20"/>
  <c r="H2156" i="20"/>
  <c r="H2155" i="20"/>
  <c r="H2154" i="20"/>
  <c r="H2153" i="20"/>
  <c r="H2152" i="20"/>
  <c r="H2151" i="20"/>
  <c r="H2150" i="20"/>
  <c r="H2149" i="20"/>
  <c r="H2148" i="20"/>
  <c r="H2147" i="20"/>
  <c r="H2146" i="20"/>
  <c r="H2145" i="20"/>
  <c r="H2144" i="20"/>
  <c r="H2143" i="20"/>
  <c r="H2142" i="20"/>
  <c r="H2141" i="20"/>
  <c r="H2140" i="20"/>
  <c r="H2139" i="20"/>
  <c r="H2138" i="20"/>
  <c r="H2137" i="20"/>
  <c r="H2136" i="20"/>
  <c r="H2135" i="20"/>
  <c r="H2134" i="20"/>
  <c r="H2133" i="20"/>
  <c r="H2132" i="20"/>
  <c r="H2131" i="20"/>
  <c r="H2130" i="20"/>
  <c r="H2129" i="20"/>
  <c r="H2128" i="20"/>
  <c r="H2127" i="20"/>
  <c r="H2126" i="20"/>
  <c r="H2125" i="20"/>
  <c r="H2124" i="20"/>
  <c r="H2123" i="20"/>
  <c r="H2122" i="20"/>
  <c r="H2121" i="20"/>
  <c r="H2120" i="20"/>
  <c r="H2119" i="20"/>
  <c r="H2118" i="20"/>
  <c r="H2117" i="20"/>
  <c r="H2116" i="20"/>
  <c r="H2115" i="20"/>
  <c r="H2114" i="20"/>
  <c r="H2113" i="20"/>
  <c r="H2112" i="20"/>
  <c r="H2111" i="20"/>
  <c r="H2110" i="20"/>
  <c r="H2109" i="20"/>
  <c r="H2108" i="20"/>
  <c r="H2107" i="20"/>
  <c r="H2106" i="20"/>
  <c r="H2105" i="20"/>
  <c r="H2104" i="20"/>
  <c r="H2103" i="20"/>
  <c r="H2102" i="20"/>
  <c r="H2101" i="20"/>
  <c r="H2100" i="20"/>
  <c r="H2099" i="20"/>
  <c r="H2098" i="20"/>
  <c r="H2097" i="20"/>
  <c r="H2096" i="20"/>
  <c r="H2095" i="20"/>
  <c r="H2094" i="20"/>
  <c r="H2093" i="20"/>
  <c r="H2092" i="20"/>
  <c r="H2091" i="20"/>
  <c r="H2090" i="20"/>
  <c r="H2089" i="20"/>
  <c r="H2088" i="20"/>
  <c r="H2087" i="20"/>
  <c r="H2086" i="20"/>
  <c r="H2085" i="20"/>
  <c r="H2084" i="20"/>
  <c r="H2083" i="20"/>
  <c r="H2082" i="20"/>
  <c r="H2081" i="20"/>
  <c r="H2080" i="20"/>
  <c r="H2079" i="20"/>
  <c r="H2078" i="20"/>
  <c r="H2077" i="20"/>
  <c r="H2076" i="20"/>
  <c r="H2075" i="20"/>
  <c r="H2074" i="20"/>
  <c r="H2073" i="20"/>
  <c r="H2072" i="20"/>
  <c r="H2071" i="20"/>
  <c r="H2070" i="20"/>
  <c r="H2069" i="20"/>
  <c r="H2068" i="20"/>
  <c r="H2067" i="20"/>
  <c r="H2066" i="20"/>
  <c r="H2065" i="20"/>
  <c r="H2064" i="20"/>
  <c r="H2063" i="20"/>
  <c r="H2062" i="20"/>
  <c r="H2061" i="20"/>
  <c r="H2060" i="20"/>
  <c r="H2059" i="20"/>
  <c r="H2058" i="20"/>
  <c r="H2057" i="20"/>
  <c r="H2056" i="20"/>
  <c r="H2055" i="20"/>
  <c r="H2054" i="20"/>
  <c r="H2053" i="20"/>
  <c r="H2052" i="20"/>
  <c r="H2051" i="20"/>
  <c r="H2050" i="20"/>
  <c r="H2049" i="20"/>
  <c r="H2048" i="20"/>
  <c r="H2047" i="20"/>
  <c r="H2046" i="20"/>
  <c r="H2045" i="20"/>
  <c r="H2044" i="20"/>
  <c r="H2043" i="20"/>
  <c r="H2042" i="20"/>
  <c r="H2041" i="20"/>
  <c r="H2040" i="20"/>
  <c r="H2039" i="20"/>
  <c r="H2038" i="20"/>
  <c r="H2037" i="20"/>
  <c r="H2036" i="20"/>
  <c r="H2035" i="20"/>
  <c r="H2034" i="20"/>
  <c r="H2033" i="20"/>
  <c r="H2032" i="20"/>
  <c r="H2031" i="20"/>
  <c r="H2030" i="20"/>
  <c r="H2029" i="20"/>
  <c r="H2028" i="20"/>
  <c r="H2027" i="20"/>
  <c r="H2026" i="20"/>
  <c r="H2025" i="20"/>
  <c r="H2024" i="20"/>
  <c r="H2023" i="20"/>
  <c r="H2022" i="20"/>
  <c r="H2021" i="20"/>
  <c r="H2020" i="20"/>
  <c r="H2019" i="20"/>
  <c r="H2018" i="20"/>
  <c r="H2017" i="20"/>
  <c r="H2016" i="20"/>
  <c r="H2015" i="20"/>
  <c r="H2014" i="20"/>
  <c r="H2013" i="20"/>
  <c r="H2012" i="20"/>
  <c r="H2011" i="20"/>
  <c r="H2010" i="20"/>
  <c r="H2009" i="20"/>
  <c r="H2008" i="20"/>
  <c r="H2007" i="20"/>
  <c r="H2006" i="20"/>
  <c r="H2005" i="20"/>
  <c r="H2004" i="20"/>
  <c r="H2003" i="20"/>
  <c r="H2002" i="20"/>
  <c r="H2001" i="20"/>
  <c r="H2000" i="20"/>
  <c r="H1999" i="20"/>
  <c r="H1998" i="20"/>
  <c r="H1997" i="20"/>
  <c r="H1996" i="20"/>
  <c r="H1995" i="20"/>
  <c r="H1994" i="20"/>
  <c r="H1993" i="20"/>
  <c r="H1992" i="20"/>
  <c r="H1991" i="20"/>
  <c r="H1990" i="20"/>
  <c r="H1989" i="20"/>
  <c r="H1988" i="20"/>
  <c r="H1987" i="20"/>
  <c r="H1986" i="20"/>
  <c r="H1985" i="20"/>
  <c r="H1984" i="20"/>
  <c r="H1983" i="20"/>
  <c r="H1982" i="20"/>
  <c r="H1981" i="20"/>
  <c r="H1980" i="20"/>
  <c r="H1979" i="20"/>
  <c r="H1978" i="20"/>
  <c r="H1977" i="20"/>
  <c r="H1976" i="20"/>
  <c r="H1975" i="20"/>
  <c r="H1974" i="20"/>
  <c r="H1973" i="20"/>
  <c r="H1972" i="20"/>
  <c r="H1971" i="20"/>
  <c r="H1970" i="20"/>
  <c r="H1969" i="20"/>
  <c r="H1968" i="20"/>
  <c r="H1967" i="20"/>
  <c r="H1966" i="20"/>
  <c r="H1965" i="20"/>
  <c r="H1964" i="20"/>
  <c r="H1963" i="20"/>
  <c r="H1962" i="20"/>
  <c r="H1961" i="20"/>
  <c r="H1960" i="20"/>
  <c r="H1959" i="20"/>
  <c r="H1958" i="20"/>
  <c r="H1957" i="20"/>
  <c r="H1956" i="20"/>
  <c r="H1955" i="20"/>
  <c r="H1954" i="20"/>
  <c r="H1953" i="20"/>
  <c r="H1952" i="20"/>
  <c r="H1951" i="20"/>
  <c r="H1950" i="20"/>
  <c r="H1949" i="20"/>
  <c r="H1948" i="20"/>
  <c r="H1947" i="20"/>
  <c r="H1946" i="20"/>
  <c r="H1945" i="20"/>
  <c r="H1944" i="20"/>
  <c r="H1943" i="20"/>
  <c r="H1942" i="20"/>
  <c r="H1941" i="20"/>
  <c r="H1940" i="20"/>
  <c r="H1939" i="20"/>
  <c r="H1938" i="20"/>
  <c r="H1937" i="20"/>
  <c r="H1936" i="20"/>
  <c r="H1935" i="20"/>
  <c r="H1934" i="20"/>
  <c r="H1933" i="20"/>
  <c r="H1932" i="20"/>
  <c r="H1931" i="20"/>
  <c r="H1930" i="20"/>
  <c r="H1929" i="20"/>
  <c r="H1928" i="20"/>
  <c r="H1927" i="20"/>
  <c r="H1926" i="20"/>
  <c r="H1925" i="20"/>
  <c r="H1924" i="20"/>
  <c r="H1923" i="20"/>
  <c r="H1922" i="20"/>
  <c r="H1921" i="20"/>
  <c r="H1920" i="20"/>
  <c r="H1919" i="20"/>
  <c r="H1918" i="20"/>
  <c r="H1917" i="20"/>
  <c r="H1916" i="20"/>
  <c r="H1915" i="20"/>
  <c r="H1914" i="20"/>
  <c r="H1913" i="20"/>
  <c r="H1912" i="20"/>
  <c r="H1911" i="20"/>
  <c r="H1910" i="20"/>
  <c r="H1909" i="20"/>
  <c r="H1908" i="20"/>
  <c r="H1907" i="20"/>
  <c r="H1906" i="20"/>
  <c r="H1905" i="20"/>
  <c r="H1904" i="20"/>
  <c r="H1903" i="20"/>
  <c r="H1902" i="20"/>
  <c r="H1901" i="20"/>
  <c r="H1900" i="20"/>
  <c r="H1899" i="20"/>
  <c r="H1898" i="20"/>
  <c r="H1897" i="20"/>
  <c r="H1896" i="20"/>
  <c r="H1895" i="20"/>
  <c r="H1894" i="20"/>
  <c r="H1893" i="20"/>
  <c r="H1892" i="20"/>
  <c r="H1891" i="20"/>
  <c r="H1890" i="20"/>
  <c r="H1889" i="20"/>
  <c r="H1888" i="20"/>
  <c r="H1887" i="20"/>
  <c r="H1886" i="20"/>
  <c r="H1885" i="20"/>
  <c r="H1884" i="20"/>
  <c r="H1883" i="20"/>
  <c r="H1882" i="20"/>
  <c r="H1881" i="20"/>
  <c r="H1880" i="20"/>
  <c r="H1879" i="20"/>
  <c r="H1878" i="20"/>
  <c r="H1877" i="20"/>
  <c r="H1876" i="20"/>
  <c r="H1875" i="20"/>
  <c r="H1874" i="20"/>
  <c r="H1873" i="20"/>
  <c r="H1872" i="20"/>
  <c r="H1871" i="20"/>
  <c r="H1870" i="20"/>
  <c r="H1869" i="20"/>
  <c r="H1868" i="20"/>
  <c r="H1867" i="20"/>
  <c r="H1866" i="20"/>
  <c r="H1865" i="20"/>
  <c r="H1864" i="20"/>
  <c r="H1863" i="20"/>
  <c r="H1862" i="20"/>
  <c r="H1861" i="20"/>
  <c r="H1860" i="20"/>
  <c r="H1859" i="20"/>
  <c r="H1858" i="20"/>
  <c r="H1857" i="20"/>
  <c r="H1856" i="20"/>
  <c r="H1855" i="20"/>
  <c r="H1854" i="20"/>
  <c r="H1853" i="20"/>
  <c r="H1852" i="20"/>
  <c r="H1851" i="20"/>
  <c r="H1850" i="20"/>
  <c r="H1849" i="20"/>
  <c r="H1848" i="20"/>
  <c r="H1847" i="20"/>
  <c r="H1846" i="20"/>
  <c r="H1845" i="20"/>
  <c r="H1844" i="20"/>
  <c r="H1843" i="20"/>
  <c r="H1842" i="20"/>
  <c r="H1841" i="20"/>
  <c r="H1840" i="20"/>
  <c r="H1839" i="20"/>
  <c r="H1838" i="20"/>
  <c r="H1837" i="20"/>
  <c r="H1836" i="20"/>
  <c r="H1835" i="20"/>
  <c r="H1834" i="20"/>
  <c r="H1833" i="20"/>
  <c r="H1832" i="20"/>
  <c r="H1831" i="20"/>
  <c r="H1830" i="20"/>
  <c r="H1829" i="20"/>
  <c r="H1828" i="20"/>
  <c r="H1827" i="20"/>
  <c r="H1826" i="20"/>
  <c r="H1825" i="20"/>
  <c r="H1824" i="20"/>
  <c r="H1823" i="20"/>
  <c r="H1822" i="20"/>
  <c r="H1821" i="20"/>
  <c r="H1820" i="20"/>
  <c r="H1819" i="20"/>
  <c r="H1818" i="20"/>
  <c r="H1817" i="20"/>
  <c r="H1816" i="20"/>
  <c r="H1815" i="20"/>
  <c r="H1814" i="20"/>
  <c r="H1813" i="20"/>
  <c r="H1812" i="20"/>
  <c r="H1811" i="20"/>
  <c r="H1810" i="20"/>
  <c r="H1809" i="20"/>
  <c r="H1808" i="20"/>
  <c r="H1807" i="20"/>
  <c r="H1806" i="20"/>
  <c r="H1805" i="20"/>
  <c r="H1804" i="20"/>
  <c r="H1803" i="20"/>
  <c r="H1802" i="20"/>
  <c r="H1801" i="20"/>
  <c r="H1800" i="20"/>
  <c r="H1799" i="20"/>
  <c r="H1798" i="20"/>
  <c r="H1797" i="20"/>
  <c r="H1796" i="20"/>
  <c r="H1795" i="20"/>
  <c r="H1794" i="20"/>
  <c r="H1793" i="20"/>
  <c r="H1792" i="20"/>
  <c r="H2347" i="20"/>
  <c r="H2902" i="20"/>
  <c r="H2901" i="20"/>
  <c r="H2900" i="20"/>
  <c r="H2899" i="20"/>
  <c r="H2898" i="20"/>
  <c r="H2897" i="20"/>
  <c r="H2896" i="20"/>
  <c r="H2895" i="20"/>
  <c r="H2894" i="20"/>
  <c r="H2893" i="20"/>
  <c r="H2892" i="20"/>
  <c r="H2891" i="20"/>
  <c r="H2890" i="20"/>
  <c r="H2889" i="20"/>
  <c r="H2888" i="20"/>
  <c r="H2887" i="20"/>
  <c r="H2886" i="20"/>
  <c r="H2885" i="20"/>
  <c r="H2884" i="20"/>
  <c r="H2883" i="20"/>
  <c r="H2882" i="20"/>
  <c r="H2881" i="20"/>
  <c r="H2880" i="20"/>
  <c r="H2879" i="20"/>
  <c r="H2878" i="20"/>
  <c r="H2877" i="20"/>
  <c r="H2876" i="20"/>
  <c r="H2875" i="20"/>
  <c r="H2874" i="20"/>
  <c r="H2873" i="20"/>
  <c r="H2872" i="20"/>
  <c r="H2871" i="20"/>
  <c r="H2870" i="20"/>
  <c r="H2869" i="20"/>
  <c r="H2868" i="20"/>
  <c r="H2867" i="20"/>
  <c r="H2866" i="20"/>
  <c r="H2865" i="20"/>
  <c r="H2864" i="20"/>
  <c r="H2863" i="20"/>
  <c r="H2862" i="20"/>
  <c r="H2861" i="20"/>
  <c r="H2860" i="20"/>
  <c r="H2859" i="20"/>
  <c r="H2858" i="20"/>
  <c r="H2857" i="20"/>
  <c r="H2856" i="20"/>
  <c r="H2855" i="20"/>
  <c r="H2854" i="20"/>
  <c r="H2853" i="20"/>
  <c r="H2852" i="20"/>
  <c r="H2851" i="20"/>
  <c r="H2850" i="20"/>
  <c r="H2849" i="20"/>
  <c r="H2848" i="20"/>
  <c r="H2847" i="20"/>
  <c r="H2846" i="20"/>
  <c r="H2845" i="20"/>
  <c r="H2844" i="20"/>
  <c r="H2843" i="20"/>
  <c r="H2842" i="20"/>
  <c r="H2841" i="20"/>
  <c r="H2840" i="20"/>
  <c r="H2839" i="20"/>
  <c r="H2838" i="20"/>
  <c r="H2837" i="20"/>
  <c r="H2836" i="20"/>
  <c r="H2835" i="20"/>
  <c r="H2834" i="20"/>
  <c r="H2833" i="20"/>
  <c r="H2832" i="20"/>
  <c r="H2831" i="20"/>
  <c r="H2830" i="20"/>
  <c r="H2829" i="20"/>
  <c r="H2828" i="20"/>
  <c r="H2827" i="20"/>
  <c r="H2826" i="20"/>
  <c r="H2825" i="20"/>
  <c r="H2824" i="20"/>
  <c r="H2823" i="20"/>
  <c r="H2822" i="20"/>
  <c r="H2821" i="20"/>
  <c r="H2820" i="20"/>
  <c r="H2819" i="20"/>
  <c r="H2818" i="20"/>
  <c r="H2817" i="20"/>
  <c r="H2816" i="20"/>
  <c r="H2815" i="20"/>
  <c r="H2814" i="20"/>
  <c r="H2813" i="20"/>
  <c r="H2812" i="20"/>
  <c r="H2811" i="20"/>
  <c r="H2810" i="20"/>
  <c r="H2809" i="20"/>
  <c r="H2808" i="20"/>
  <c r="H2807" i="20"/>
  <c r="H2806" i="20"/>
  <c r="H2805" i="20"/>
  <c r="H2804" i="20"/>
  <c r="H2803" i="20"/>
  <c r="H2802" i="20"/>
  <c r="H2801" i="20"/>
  <c r="H2800" i="20"/>
  <c r="H2799" i="20"/>
  <c r="H2798" i="20"/>
  <c r="H2797" i="20"/>
  <c r="H2796" i="20"/>
  <c r="H2795" i="20"/>
  <c r="H2794" i="20"/>
  <c r="H2793" i="20"/>
  <c r="H2792" i="20"/>
  <c r="H2791" i="20"/>
  <c r="H2790" i="20"/>
  <c r="H2789" i="20"/>
  <c r="H2788" i="20"/>
  <c r="H2787" i="20"/>
  <c r="H2786" i="20"/>
  <c r="H2785" i="20"/>
  <c r="H2784" i="20"/>
  <c r="H2783" i="20"/>
  <c r="H2782" i="20"/>
  <c r="H2781" i="20"/>
  <c r="H2780" i="20"/>
  <c r="H2779" i="20"/>
  <c r="H2778" i="20"/>
  <c r="H2777" i="20"/>
  <c r="H2776" i="20"/>
  <c r="H2775" i="20"/>
  <c r="H2774" i="20"/>
  <c r="H2773" i="20"/>
  <c r="H2772" i="20"/>
  <c r="H2771" i="20"/>
  <c r="H2770" i="20"/>
  <c r="H2769" i="20"/>
  <c r="H2768" i="20"/>
  <c r="H2767" i="20"/>
  <c r="H2766" i="20"/>
  <c r="H2765" i="20"/>
  <c r="H2764" i="20"/>
  <c r="H2763" i="20"/>
  <c r="H2762" i="20"/>
  <c r="H2761" i="20"/>
  <c r="H2760" i="20"/>
  <c r="H2759" i="20"/>
  <c r="H2758" i="20"/>
  <c r="H2757" i="20"/>
  <c r="H2756" i="20"/>
  <c r="H2755" i="20"/>
  <c r="H2754" i="20"/>
  <c r="H2753" i="20"/>
  <c r="H2752" i="20"/>
  <c r="H2751" i="20"/>
  <c r="H2750" i="20"/>
  <c r="H2749" i="20"/>
  <c r="H2748" i="20"/>
  <c r="H2747" i="20"/>
  <c r="H2746" i="20"/>
  <c r="H2745" i="20"/>
  <c r="H2744" i="20"/>
  <c r="H2743" i="20"/>
  <c r="H2742" i="20"/>
  <c r="H2741" i="20"/>
  <c r="H2740" i="20"/>
  <c r="H2739" i="20"/>
  <c r="H2738" i="20"/>
  <c r="H2737" i="20"/>
  <c r="H2736" i="20"/>
  <c r="H2735" i="20"/>
  <c r="H2734" i="20"/>
  <c r="H2733" i="20"/>
  <c r="H2732" i="20"/>
  <c r="H2731" i="20"/>
  <c r="H2730" i="20"/>
  <c r="H2729" i="20"/>
  <c r="H2728" i="20"/>
  <c r="H2727" i="20"/>
  <c r="H2726" i="20"/>
  <c r="H2725" i="20"/>
  <c r="H2724" i="20"/>
  <c r="H2723" i="20"/>
  <c r="H2722" i="20"/>
  <c r="H2721" i="20"/>
  <c r="H2720" i="20"/>
  <c r="H2719" i="20"/>
  <c r="H2718" i="20"/>
  <c r="H2717" i="20"/>
  <c r="H2716" i="20"/>
  <c r="H2715" i="20"/>
  <c r="H2714" i="20"/>
  <c r="H2713" i="20"/>
  <c r="H2712" i="20"/>
  <c r="H2711" i="20"/>
  <c r="H2710" i="20"/>
  <c r="H2709" i="20"/>
  <c r="H2708" i="20"/>
  <c r="H2707" i="20"/>
  <c r="H2706" i="20"/>
  <c r="H2705" i="20"/>
  <c r="H2704" i="20"/>
  <c r="H2703" i="20"/>
  <c r="H2702" i="20"/>
  <c r="H2701" i="20"/>
  <c r="H2700" i="20"/>
  <c r="H2699" i="20"/>
  <c r="H2698" i="20"/>
  <c r="H2697" i="20"/>
  <c r="H2696" i="20"/>
  <c r="H2695" i="20"/>
  <c r="H2694" i="20"/>
  <c r="H2693" i="20"/>
  <c r="H2692" i="20"/>
  <c r="H2691" i="20"/>
  <c r="H2690" i="20"/>
  <c r="H2689" i="20"/>
  <c r="H2688" i="20"/>
  <c r="H2687" i="20"/>
  <c r="H2686" i="20"/>
  <c r="H2685" i="20"/>
  <c r="H2684" i="20"/>
  <c r="H2683" i="20"/>
  <c r="H2682" i="20"/>
  <c r="H2681" i="20"/>
  <c r="H2680" i="20"/>
  <c r="H2679" i="20"/>
  <c r="H2678" i="20"/>
  <c r="H2677" i="20"/>
  <c r="H2676" i="20"/>
  <c r="H2675" i="20"/>
  <c r="H2674" i="20"/>
  <c r="H2673" i="20"/>
  <c r="H2672" i="20"/>
  <c r="H2671" i="20"/>
  <c r="H2670" i="20"/>
  <c r="H2669" i="20"/>
  <c r="H2668" i="20"/>
  <c r="H2667" i="20"/>
  <c r="H2666" i="20"/>
  <c r="H2665" i="20"/>
  <c r="H2664" i="20"/>
  <c r="H2663" i="20"/>
  <c r="H2662" i="20"/>
  <c r="H2661" i="20"/>
  <c r="H2660" i="20"/>
  <c r="H2659" i="20"/>
  <c r="H2658" i="20"/>
  <c r="H2657" i="20"/>
  <c r="H2656" i="20"/>
  <c r="H2655" i="20"/>
  <c r="H2654" i="20"/>
  <c r="H2653" i="20"/>
  <c r="H2652" i="20"/>
  <c r="H2651" i="20"/>
  <c r="H2650" i="20"/>
  <c r="H2649" i="20"/>
  <c r="H2648" i="20"/>
  <c r="H2647" i="20"/>
  <c r="H2646" i="20"/>
  <c r="H2645" i="20"/>
  <c r="H2644" i="20"/>
  <c r="H2643" i="20"/>
  <c r="H2642" i="20"/>
  <c r="H2641" i="20"/>
  <c r="H2640" i="20"/>
  <c r="H2639" i="20"/>
  <c r="H2638" i="20"/>
  <c r="H2637" i="20"/>
  <c r="H2636" i="20"/>
  <c r="H2635" i="20"/>
  <c r="H2634" i="20"/>
  <c r="H2633" i="20"/>
  <c r="H2632" i="20"/>
  <c r="H2631" i="20"/>
  <c r="H2630" i="20"/>
  <c r="H2629" i="20"/>
  <c r="H2628" i="20"/>
  <c r="H2627" i="20"/>
  <c r="H2626" i="20"/>
  <c r="H2625" i="20"/>
  <c r="H2624" i="20"/>
  <c r="H2623" i="20"/>
  <c r="H2622" i="20"/>
  <c r="H2621" i="20"/>
  <c r="H2620" i="20"/>
  <c r="H2619" i="20"/>
  <c r="H2618" i="20"/>
  <c r="H2617" i="20"/>
  <c r="H2616" i="20"/>
  <c r="H2615" i="20"/>
  <c r="H2614" i="20"/>
  <c r="H2613" i="20"/>
  <c r="H2612" i="20"/>
  <c r="H2611" i="20"/>
  <c r="H2610" i="20"/>
  <c r="H2609" i="20"/>
  <c r="H2608" i="20"/>
  <c r="H2607" i="20"/>
  <c r="H2606" i="20"/>
  <c r="H2605" i="20"/>
  <c r="H2604" i="20"/>
  <c r="H2603" i="20"/>
  <c r="H2602" i="20"/>
  <c r="H2601" i="20"/>
  <c r="H2600" i="20"/>
  <c r="H2599" i="20"/>
  <c r="H2598" i="20"/>
  <c r="H2597" i="20"/>
  <c r="H2596" i="20"/>
  <c r="H2595" i="20"/>
  <c r="H2594" i="20"/>
  <c r="H2593" i="20"/>
  <c r="H2592" i="20"/>
  <c r="H2591" i="20"/>
  <c r="H2590" i="20"/>
  <c r="H2589" i="20"/>
  <c r="H2588" i="20"/>
  <c r="H2587" i="20"/>
  <c r="H2586" i="20"/>
  <c r="H2585" i="20"/>
  <c r="H2584" i="20"/>
  <c r="H2583" i="20"/>
  <c r="H2582" i="20"/>
  <c r="H2581" i="20"/>
  <c r="H2580" i="20"/>
  <c r="H2579" i="20"/>
  <c r="H2578" i="20"/>
  <c r="H2577" i="20"/>
  <c r="H2576" i="20"/>
  <c r="H2575" i="20"/>
  <c r="H2574" i="20"/>
  <c r="H2573" i="20"/>
  <c r="H2572" i="20"/>
  <c r="H2571" i="20"/>
  <c r="H2570" i="20"/>
  <c r="H2569" i="20"/>
  <c r="H2568" i="20"/>
  <c r="H2567" i="20"/>
  <c r="H2566" i="20"/>
  <c r="H2565" i="20"/>
  <c r="H2564" i="20"/>
  <c r="H2563" i="20"/>
  <c r="H2562" i="20"/>
  <c r="H2561" i="20"/>
  <c r="H2560" i="20"/>
  <c r="H2559" i="20"/>
  <c r="H2558" i="20"/>
  <c r="H2557" i="20"/>
  <c r="H2556" i="20"/>
  <c r="H2555" i="20"/>
  <c r="H2554" i="20"/>
  <c r="H2553" i="20"/>
  <c r="H2552" i="20"/>
  <c r="H2551" i="20"/>
  <c r="H2550" i="20"/>
  <c r="H2549" i="20"/>
  <c r="H2548" i="20"/>
  <c r="H2547" i="20"/>
  <c r="H2546" i="20"/>
  <c r="H2545" i="20"/>
  <c r="H2544" i="20"/>
  <c r="H2543" i="20"/>
  <c r="H2542" i="20"/>
  <c r="H2541" i="20"/>
  <c r="H2540" i="20"/>
  <c r="H2539" i="20"/>
  <c r="H2538" i="20"/>
  <c r="H2537" i="20"/>
  <c r="H2536" i="20"/>
  <c r="H2535" i="20"/>
  <c r="H2534" i="20"/>
  <c r="H2533" i="20"/>
  <c r="H2532" i="20"/>
  <c r="H2531" i="20"/>
  <c r="H2530" i="20"/>
  <c r="H2529" i="20"/>
  <c r="H2528" i="20"/>
  <c r="H2527" i="20"/>
  <c r="H2526" i="20"/>
  <c r="H2525" i="20"/>
  <c r="H2524" i="20"/>
  <c r="H2523" i="20"/>
  <c r="H2522" i="20"/>
  <c r="H2521" i="20"/>
  <c r="H2520" i="20"/>
  <c r="H2519" i="20"/>
  <c r="H2518" i="20"/>
  <c r="H2517" i="20"/>
  <c r="H2516" i="20"/>
  <c r="H2515" i="20"/>
  <c r="H2514" i="20"/>
  <c r="H2513" i="20"/>
  <c r="H2512" i="20"/>
  <c r="H2511" i="20"/>
  <c r="H2510" i="20"/>
  <c r="H2509" i="20"/>
  <c r="H2508" i="20"/>
  <c r="H2507" i="20"/>
  <c r="H2506" i="20"/>
  <c r="H2505" i="20"/>
  <c r="H2504" i="20"/>
  <c r="H2503" i="20"/>
  <c r="H2502" i="20"/>
  <c r="H2501" i="20"/>
  <c r="H2500" i="20"/>
  <c r="H2499" i="20"/>
  <c r="H2498" i="20"/>
  <c r="H2497" i="20"/>
  <c r="H2496" i="20"/>
  <c r="H2495" i="20"/>
  <c r="H2494" i="20"/>
  <c r="H2493" i="20"/>
  <c r="H2492" i="20"/>
  <c r="H2491" i="20"/>
  <c r="H2490" i="20"/>
  <c r="H2489" i="20"/>
  <c r="H2488" i="20"/>
  <c r="H2487" i="20"/>
  <c r="H2486" i="20"/>
  <c r="H2485" i="20"/>
  <c r="H2484" i="20"/>
  <c r="H2483" i="20"/>
  <c r="H2482" i="20"/>
  <c r="H2481" i="20"/>
  <c r="H2480" i="20"/>
  <c r="H2479" i="20"/>
  <c r="H2478" i="20"/>
  <c r="H2477" i="20"/>
  <c r="H2476" i="20"/>
  <c r="H2475" i="20"/>
  <c r="H2474" i="20"/>
  <c r="H2473" i="20"/>
  <c r="H2472" i="20"/>
  <c r="H2471" i="20"/>
  <c r="H2470" i="20"/>
  <c r="H2469" i="20"/>
  <c r="H2468" i="20"/>
  <c r="H2467" i="20"/>
  <c r="H2466" i="20"/>
  <c r="H2465" i="20"/>
  <c r="H2464" i="20"/>
  <c r="H2463" i="20"/>
  <c r="H2462" i="20"/>
  <c r="H2461" i="20"/>
  <c r="H2460" i="20"/>
  <c r="H2459" i="20"/>
  <c r="H2458" i="20"/>
  <c r="H2457" i="20"/>
  <c r="H2456" i="20"/>
  <c r="H2455" i="20"/>
  <c r="H2454" i="20"/>
  <c r="H2453" i="20"/>
  <c r="H2452" i="20"/>
  <c r="H2451" i="20"/>
  <c r="H2450" i="20"/>
  <c r="H2449" i="20"/>
  <c r="H2448" i="20"/>
  <c r="H2447" i="20"/>
  <c r="H2446" i="20"/>
  <c r="H2445" i="20"/>
  <c r="H2444" i="20"/>
  <c r="H2443" i="20"/>
  <c r="H2442" i="20"/>
  <c r="H2441" i="20"/>
  <c r="H2440" i="20"/>
  <c r="H2439" i="20"/>
  <c r="H2438" i="20"/>
  <c r="H2437" i="20"/>
  <c r="H2436" i="20"/>
  <c r="H2435" i="20"/>
  <c r="H2434" i="20"/>
  <c r="H2433" i="20"/>
  <c r="H2432" i="20"/>
  <c r="H2431" i="20"/>
  <c r="H2430" i="20"/>
  <c r="H2429" i="20"/>
  <c r="H2428" i="20"/>
  <c r="H2427" i="20"/>
  <c r="H2426" i="20"/>
  <c r="H2425" i="20"/>
  <c r="H2424" i="20"/>
  <c r="H2423" i="20"/>
  <c r="H2422" i="20"/>
  <c r="H2421" i="20"/>
  <c r="H2420" i="20"/>
  <c r="H2419" i="20"/>
  <c r="H2418" i="20"/>
  <c r="H2417" i="20"/>
  <c r="H2416" i="20"/>
  <c r="H2415" i="20"/>
  <c r="H2414" i="20"/>
  <c r="H2413" i="20"/>
  <c r="H2412" i="20"/>
  <c r="H2411" i="20"/>
  <c r="H2410" i="20"/>
  <c r="H2409" i="20"/>
  <c r="H2408" i="20"/>
  <c r="H2407" i="20"/>
  <c r="H2406" i="20"/>
  <c r="H2405" i="20"/>
  <c r="H2404" i="20"/>
  <c r="H2403" i="20"/>
  <c r="H2402" i="20"/>
  <c r="H2401" i="20"/>
  <c r="H2400" i="20"/>
  <c r="H2399" i="20"/>
  <c r="H2398" i="20"/>
  <c r="H2397" i="20"/>
  <c r="H2396" i="20"/>
  <c r="H2395" i="20"/>
  <c r="H2394" i="20"/>
  <c r="H2393" i="20"/>
  <c r="H2392" i="20"/>
  <c r="H2391" i="20"/>
  <c r="H2390" i="20"/>
  <c r="H2389" i="20"/>
  <c r="H2388" i="20"/>
  <c r="H2387" i="20"/>
  <c r="H2386" i="20"/>
  <c r="H2385" i="20"/>
  <c r="H2384" i="20"/>
  <c r="H2383" i="20"/>
  <c r="H2382" i="20"/>
  <c r="H2381" i="20"/>
  <c r="H2380" i="20"/>
  <c r="H2379" i="20"/>
  <c r="H2378" i="20"/>
  <c r="H2377" i="20"/>
  <c r="H2376" i="20"/>
  <c r="H2375" i="20"/>
  <c r="H2374" i="20"/>
  <c r="H2373" i="20"/>
  <c r="H2372" i="20"/>
  <c r="H2371" i="20"/>
  <c r="H2370" i="20"/>
  <c r="H2369" i="20"/>
  <c r="H2368" i="20"/>
  <c r="H2367" i="20"/>
  <c r="H2366" i="20"/>
  <c r="H2365" i="20"/>
  <c r="H2364" i="20"/>
  <c r="H2363" i="20"/>
  <c r="H2362" i="20"/>
  <c r="H2361" i="20"/>
  <c r="H2360" i="20"/>
  <c r="H2359" i="20"/>
  <c r="H2903" i="20"/>
  <c r="H3430" i="20"/>
  <c r="H3429" i="20"/>
  <c r="H3428" i="20"/>
  <c r="H3427" i="20"/>
  <c r="H3426" i="20"/>
  <c r="H3425" i="20"/>
  <c r="H3424" i="20"/>
  <c r="H3423" i="20"/>
  <c r="H3422" i="20"/>
  <c r="H3421" i="20"/>
  <c r="H3420" i="20"/>
  <c r="H3419" i="20"/>
  <c r="H3418" i="20"/>
  <c r="H3417" i="20"/>
  <c r="H3416" i="20"/>
  <c r="H3415" i="20"/>
  <c r="H3414" i="20"/>
  <c r="H3413" i="20"/>
  <c r="H3412" i="20"/>
  <c r="H3411" i="20"/>
  <c r="H3410" i="20"/>
  <c r="H3409" i="20"/>
  <c r="H3408" i="20"/>
  <c r="H3407" i="20"/>
  <c r="H3406" i="20"/>
  <c r="H3405" i="20"/>
  <c r="H3404" i="20"/>
  <c r="H3403" i="20"/>
  <c r="H3402" i="20"/>
  <c r="H3401" i="20"/>
  <c r="H3400" i="20"/>
  <c r="H3399" i="20"/>
  <c r="H3398" i="20"/>
  <c r="H3397" i="20"/>
  <c r="H3396" i="20"/>
  <c r="H3395" i="20"/>
  <c r="H3394" i="20"/>
  <c r="H3393" i="20"/>
  <c r="H3392" i="20"/>
  <c r="H3391" i="20"/>
  <c r="H3390" i="20"/>
  <c r="H3389" i="20"/>
  <c r="H3388" i="20"/>
  <c r="H3387" i="20"/>
  <c r="H3386" i="20"/>
  <c r="H3385" i="20"/>
  <c r="H3384" i="20"/>
  <c r="H3383" i="20"/>
  <c r="H3382" i="20"/>
  <c r="H3381" i="20"/>
  <c r="H3380" i="20"/>
  <c r="H3379" i="20"/>
  <c r="H3378" i="20"/>
  <c r="H3377" i="20"/>
  <c r="H3376" i="20"/>
  <c r="H3375" i="20"/>
  <c r="H3374" i="20"/>
  <c r="H3373" i="20"/>
  <c r="H3372" i="20"/>
  <c r="H3371" i="20"/>
  <c r="H3370" i="20"/>
  <c r="H3369" i="20"/>
  <c r="H3368" i="20"/>
  <c r="H3367" i="20"/>
  <c r="H3366" i="20"/>
  <c r="H3365" i="20"/>
  <c r="H3364" i="20"/>
  <c r="H3363" i="20"/>
  <c r="H3362" i="20"/>
  <c r="H3361" i="20"/>
  <c r="H3360" i="20"/>
  <c r="H3359" i="20"/>
  <c r="H3358" i="20"/>
  <c r="H3357" i="20"/>
  <c r="H3356" i="20"/>
  <c r="H3355" i="20"/>
  <c r="H3354" i="20"/>
  <c r="H3353" i="20"/>
  <c r="H3352" i="20"/>
  <c r="H3351" i="20"/>
  <c r="H3350" i="20"/>
  <c r="H3349" i="20"/>
  <c r="H3348" i="20"/>
  <c r="H3347" i="20"/>
  <c r="H3346" i="20"/>
  <c r="H3345" i="20"/>
  <c r="H3344" i="20"/>
  <c r="H3343" i="20"/>
  <c r="H3342" i="20"/>
  <c r="H3341" i="20"/>
  <c r="H3340" i="20"/>
  <c r="H3339" i="20"/>
  <c r="H3338" i="20"/>
  <c r="H3337" i="20"/>
  <c r="H3336" i="20"/>
  <c r="H3335" i="20"/>
  <c r="H3334" i="20"/>
  <c r="H3333" i="20"/>
  <c r="H3332" i="20"/>
  <c r="H3331" i="20"/>
  <c r="H3330" i="20"/>
  <c r="H3329" i="20"/>
  <c r="H3328" i="20"/>
  <c r="H3327" i="20"/>
  <c r="H3326" i="20"/>
  <c r="H3325" i="20"/>
  <c r="H3324" i="20"/>
  <c r="H3323" i="20"/>
  <c r="H3322" i="20"/>
  <c r="H3321" i="20"/>
  <c r="H3320" i="20"/>
  <c r="H3319" i="20"/>
  <c r="H3318" i="20"/>
  <c r="H3317" i="20"/>
  <c r="H3316" i="20"/>
  <c r="H3315" i="20"/>
  <c r="H3314" i="20"/>
  <c r="H3313" i="20"/>
  <c r="H3312" i="20"/>
  <c r="H3311" i="20"/>
  <c r="H3310" i="20"/>
  <c r="H3309" i="20"/>
  <c r="H3308" i="20"/>
  <c r="H3307" i="20"/>
  <c r="H3306" i="20"/>
  <c r="H3305" i="20"/>
  <c r="H3304" i="20"/>
  <c r="H3303" i="20"/>
  <c r="H3302" i="20"/>
  <c r="H3301" i="20"/>
  <c r="H3300" i="20"/>
  <c r="H3299" i="20"/>
  <c r="H3298" i="20"/>
  <c r="H3297" i="20"/>
  <c r="H3296" i="20"/>
  <c r="H3295" i="20"/>
  <c r="H3294" i="20"/>
  <c r="H3293" i="20"/>
  <c r="H3292" i="20"/>
  <c r="H3291" i="20"/>
  <c r="H3290" i="20"/>
  <c r="H3289" i="20"/>
  <c r="H3288" i="20"/>
  <c r="H3287" i="20"/>
  <c r="H3286" i="20"/>
  <c r="H3285" i="20"/>
  <c r="H3284" i="20"/>
  <c r="H3283" i="20"/>
  <c r="H3282" i="20"/>
  <c r="H3281" i="20"/>
  <c r="H3280" i="20"/>
  <c r="H3279" i="20"/>
  <c r="H3278" i="20"/>
  <c r="H3277" i="20"/>
  <c r="H3276" i="20"/>
  <c r="H3275" i="20"/>
  <c r="H3274" i="20"/>
  <c r="H3273" i="20"/>
  <c r="H3272" i="20"/>
  <c r="H3271" i="20"/>
  <c r="H3270" i="20"/>
  <c r="H3269" i="20"/>
  <c r="H3268" i="20"/>
  <c r="H3267" i="20"/>
  <c r="H3266" i="20"/>
  <c r="H3265" i="20"/>
  <c r="H3264" i="20"/>
  <c r="H3263" i="20"/>
  <c r="H3262" i="20"/>
  <c r="H3261" i="20"/>
  <c r="H3260" i="20"/>
  <c r="H3259" i="20"/>
  <c r="H3258" i="20"/>
  <c r="H3257" i="20"/>
  <c r="H3256" i="20"/>
  <c r="H3255" i="20"/>
  <c r="H3254" i="20"/>
  <c r="H3253" i="20"/>
  <c r="H3252" i="20"/>
  <c r="H3251" i="20"/>
  <c r="H3250" i="20"/>
  <c r="H3249" i="20"/>
  <c r="H3248" i="20"/>
  <c r="H3247" i="20"/>
  <c r="H3246" i="20"/>
  <c r="H3245" i="20"/>
  <c r="H3244" i="20"/>
  <c r="H3243" i="20"/>
  <c r="H3242" i="20"/>
  <c r="H3241" i="20"/>
  <c r="H3240" i="20"/>
  <c r="H3239" i="20"/>
  <c r="H3238" i="20"/>
  <c r="H3237" i="20"/>
  <c r="H3236" i="20"/>
  <c r="H3235" i="20"/>
  <c r="H3234" i="20"/>
  <c r="H3233" i="20"/>
  <c r="H3232" i="20"/>
  <c r="H3231" i="20"/>
  <c r="H3230" i="20"/>
  <c r="H3229" i="20"/>
  <c r="H3228" i="20"/>
  <c r="H3227" i="20"/>
  <c r="H3226" i="20"/>
  <c r="H3225" i="20"/>
  <c r="H3224" i="20"/>
  <c r="H3223" i="20"/>
  <c r="H3222" i="20"/>
  <c r="H3221" i="20"/>
  <c r="H3220" i="20"/>
  <c r="H3219" i="20"/>
  <c r="H3218" i="20"/>
  <c r="H3217" i="20"/>
  <c r="H3216" i="20"/>
  <c r="H3215" i="20"/>
  <c r="H3214" i="20"/>
  <c r="H3213" i="20"/>
  <c r="H3212" i="20"/>
  <c r="H3211" i="20"/>
  <c r="H3210" i="20"/>
  <c r="H3209" i="20"/>
  <c r="H3208" i="20"/>
  <c r="H3207" i="20"/>
  <c r="H3206" i="20"/>
  <c r="H3205" i="20"/>
  <c r="H3204" i="20"/>
  <c r="H3203" i="20"/>
  <c r="H3202" i="20"/>
  <c r="H3201" i="20"/>
  <c r="H3200" i="20"/>
  <c r="H3199" i="20"/>
  <c r="H3198" i="20"/>
  <c r="H3197" i="20"/>
  <c r="H3196" i="20"/>
  <c r="H3195" i="20"/>
  <c r="H3194" i="20"/>
  <c r="H3193" i="20"/>
  <c r="H3192" i="20"/>
  <c r="H3191" i="20"/>
  <c r="H3190" i="20"/>
  <c r="H3189" i="20"/>
  <c r="H3188" i="20"/>
  <c r="H3187" i="20"/>
  <c r="H3186" i="20"/>
  <c r="H3185" i="20"/>
  <c r="H3184" i="20"/>
  <c r="H3183" i="20"/>
  <c r="H3182" i="20"/>
  <c r="H3181" i="20"/>
  <c r="H3180" i="20"/>
  <c r="H3179" i="20"/>
  <c r="H3178" i="20"/>
  <c r="H3177" i="20"/>
  <c r="H3176" i="20"/>
  <c r="H3175" i="20"/>
  <c r="H3174" i="20"/>
  <c r="H3173" i="20"/>
  <c r="H3172" i="20"/>
  <c r="H3171" i="20"/>
  <c r="H3170" i="20"/>
  <c r="H3169" i="20"/>
  <c r="H3168" i="20"/>
  <c r="H3167" i="20"/>
  <c r="H3166" i="20"/>
  <c r="H3165" i="20"/>
  <c r="H3164" i="20"/>
  <c r="H3163" i="20"/>
  <c r="H3162" i="20"/>
  <c r="H3161" i="20"/>
  <c r="H3160" i="20"/>
  <c r="H3159" i="20"/>
  <c r="H3158" i="20"/>
  <c r="H3157" i="20"/>
  <c r="H3156" i="20"/>
  <c r="H3155" i="20"/>
  <c r="H3154" i="20"/>
  <c r="H3153" i="20"/>
  <c r="H3152" i="20"/>
  <c r="H3151" i="20"/>
  <c r="H3150" i="20"/>
  <c r="H3149" i="20"/>
  <c r="H3148" i="20"/>
  <c r="H3147" i="20"/>
  <c r="H3146" i="20"/>
  <c r="H3145" i="20"/>
  <c r="H3144" i="20"/>
  <c r="H3143" i="20"/>
  <c r="H3142" i="20"/>
  <c r="H3141" i="20"/>
  <c r="H3140" i="20"/>
  <c r="H3139" i="20"/>
  <c r="H3138" i="20"/>
  <c r="H3137" i="20"/>
  <c r="H3136" i="20"/>
  <c r="H3135" i="20"/>
  <c r="H3134" i="20"/>
  <c r="H3133" i="20"/>
  <c r="H3132" i="20"/>
  <c r="H3131" i="20"/>
  <c r="H3130" i="20"/>
  <c r="H3129" i="20"/>
  <c r="H3128" i="20"/>
  <c r="H3127" i="20"/>
  <c r="H3126" i="20"/>
  <c r="H3125" i="20"/>
  <c r="H3124" i="20"/>
  <c r="H3123" i="20"/>
  <c r="H3122" i="20"/>
  <c r="H3121" i="20"/>
  <c r="H3120" i="20"/>
  <c r="H3119" i="20"/>
  <c r="H3118" i="20"/>
  <c r="H3117" i="20"/>
  <c r="H3116" i="20"/>
  <c r="H3115" i="20"/>
  <c r="H3114" i="20"/>
  <c r="H3113" i="20"/>
  <c r="H3112" i="20"/>
  <c r="H3111" i="20"/>
  <c r="H3110" i="20"/>
  <c r="H3109" i="20"/>
  <c r="H3108" i="20"/>
  <c r="H3107" i="20"/>
  <c r="H3106" i="20"/>
  <c r="H3105" i="20"/>
  <c r="H3104" i="20"/>
  <c r="H3103" i="20"/>
  <c r="H3102" i="20"/>
  <c r="H3101" i="20"/>
  <c r="H3100" i="20"/>
  <c r="H3099" i="20"/>
  <c r="H3098" i="20"/>
  <c r="H3097" i="20"/>
  <c r="H3096" i="20"/>
  <c r="H3095" i="20"/>
  <c r="H3094" i="20"/>
  <c r="H3093" i="20"/>
  <c r="H3092" i="20"/>
  <c r="H3091" i="20"/>
  <c r="H3090" i="20"/>
  <c r="H3089" i="20"/>
  <c r="H3088" i="20"/>
  <c r="H3087" i="20"/>
  <c r="H3086" i="20"/>
  <c r="H3085" i="20"/>
  <c r="H3084" i="20"/>
  <c r="H3083" i="20"/>
  <c r="H3082" i="20"/>
  <c r="H3081" i="20"/>
  <c r="H3080" i="20"/>
  <c r="H3079" i="20"/>
  <c r="H3078" i="20"/>
  <c r="H3077" i="20"/>
  <c r="H3076" i="20"/>
  <c r="H3075" i="20"/>
  <c r="H3074" i="20"/>
  <c r="H3073" i="20"/>
  <c r="H3072" i="20"/>
  <c r="H3071" i="20"/>
  <c r="H3070" i="20"/>
  <c r="H3069" i="20"/>
  <c r="H3068" i="20"/>
  <c r="H3067" i="20"/>
  <c r="H3066" i="20"/>
  <c r="H3065" i="20"/>
  <c r="H3064" i="20"/>
  <c r="H3063" i="20"/>
  <c r="H3062" i="20"/>
  <c r="H3061" i="20"/>
  <c r="H3060" i="20"/>
  <c r="H3059" i="20"/>
  <c r="H3058" i="20"/>
  <c r="H3057" i="20"/>
  <c r="H3056" i="20"/>
  <c r="H3055" i="20"/>
  <c r="H3054" i="20"/>
  <c r="H3053" i="20"/>
  <c r="H3052" i="20"/>
  <c r="H3051" i="20"/>
  <c r="H3050" i="20"/>
  <c r="H3049" i="20"/>
  <c r="H3048" i="20"/>
  <c r="H3047" i="20"/>
  <c r="H3046" i="20"/>
  <c r="H3045" i="20"/>
  <c r="H3044" i="20"/>
  <c r="H3043" i="20"/>
  <c r="H3042" i="20"/>
  <c r="H3041" i="20"/>
  <c r="H3040" i="20"/>
  <c r="H3039" i="20"/>
  <c r="H3038" i="20"/>
  <c r="H3037" i="20"/>
  <c r="H3036" i="20"/>
  <c r="H3035" i="20"/>
  <c r="H3034" i="20"/>
  <c r="H3033" i="20"/>
  <c r="H3032" i="20"/>
  <c r="H3031" i="20"/>
  <c r="H3030" i="20"/>
  <c r="H3029" i="20"/>
  <c r="H3028" i="20"/>
  <c r="H3027" i="20"/>
  <c r="H3026" i="20"/>
  <c r="H3025" i="20"/>
  <c r="H3024" i="20"/>
  <c r="H3023" i="20"/>
  <c r="H3022" i="20"/>
  <c r="H3021" i="20"/>
  <c r="H3020" i="20"/>
  <c r="H3019" i="20"/>
  <c r="H3018" i="20"/>
  <c r="H3017" i="20"/>
  <c r="H3016" i="20"/>
  <c r="H3015" i="20"/>
  <c r="H3014" i="20"/>
  <c r="H3013" i="20"/>
  <c r="H3012" i="20"/>
  <c r="H3011" i="20"/>
  <c r="H3010" i="20"/>
  <c r="H3009" i="20"/>
  <c r="H3008" i="20"/>
  <c r="H3007" i="20"/>
  <c r="H3006" i="20"/>
  <c r="H3005" i="20"/>
  <c r="H3004" i="20"/>
  <c r="H3003" i="20"/>
  <c r="H3002" i="20"/>
  <c r="H3001" i="20"/>
  <c r="H3000" i="20"/>
  <c r="H2999" i="20"/>
  <c r="H2998" i="20"/>
  <c r="H2997" i="20"/>
  <c r="H2996" i="20"/>
  <c r="H2995" i="20"/>
  <c r="H2994" i="20"/>
  <c r="H2993" i="20"/>
  <c r="H2992" i="20"/>
  <c r="H2991" i="20"/>
  <c r="H2990" i="20"/>
  <c r="H2989" i="20"/>
  <c r="H2988" i="20"/>
  <c r="H2987" i="20"/>
  <c r="H2986" i="20"/>
  <c r="H2985" i="20"/>
  <c r="H2984" i="20"/>
  <c r="H2983" i="20"/>
  <c r="H2982" i="20"/>
  <c r="H2981" i="20"/>
  <c r="H2980" i="20"/>
  <c r="H2979" i="20"/>
  <c r="H2978" i="20"/>
  <c r="H2977" i="20"/>
  <c r="H2976" i="20"/>
  <c r="H2975" i="20"/>
  <c r="H2974" i="20"/>
  <c r="H2973" i="20"/>
  <c r="H2972" i="20"/>
  <c r="H2971" i="20"/>
  <c r="H2970" i="20"/>
  <c r="H2969" i="20"/>
  <c r="H2968" i="20"/>
  <c r="H2967" i="20"/>
  <c r="H2966" i="20"/>
  <c r="H2965" i="20"/>
  <c r="H2964" i="20"/>
  <c r="H2963" i="20"/>
  <c r="H2962" i="20"/>
  <c r="H2961" i="20"/>
  <c r="H2960" i="20"/>
  <c r="H2959" i="20"/>
  <c r="H2958" i="20"/>
  <c r="H2957" i="20"/>
  <c r="H2956" i="20"/>
  <c r="H2955" i="20"/>
  <c r="H2954" i="20"/>
  <c r="H2953" i="20"/>
  <c r="H2952" i="20"/>
  <c r="H2951" i="20"/>
  <c r="H2950" i="20"/>
  <c r="H2949" i="20"/>
  <c r="H2948" i="20"/>
  <c r="H2947" i="20"/>
  <c r="H2946" i="20"/>
  <c r="H2945" i="20"/>
  <c r="H2944" i="20"/>
  <c r="H2943" i="20"/>
  <c r="H2942" i="20"/>
  <c r="H2941" i="20"/>
  <c r="H2940" i="20"/>
  <c r="H2939" i="20"/>
  <c r="H2938" i="20"/>
  <c r="H2937" i="20"/>
  <c r="H2936" i="20"/>
  <c r="H2935" i="20"/>
  <c r="H2934" i="20"/>
  <c r="H2933" i="20"/>
  <c r="H2932" i="20"/>
  <c r="H2931" i="20"/>
  <c r="H2930" i="20"/>
  <c r="H2929" i="20"/>
  <c r="H2928" i="20"/>
  <c r="H2927" i="20"/>
  <c r="H2926" i="20"/>
  <c r="H2925" i="20"/>
  <c r="H2924" i="20"/>
  <c r="H2923" i="20"/>
  <c r="H2922" i="20"/>
  <c r="H2921" i="20"/>
  <c r="H2920" i="20"/>
  <c r="H2919" i="20"/>
  <c r="H2918" i="20"/>
  <c r="H2917" i="20"/>
  <c r="H2916" i="20"/>
  <c r="H2915" i="20"/>
  <c r="H3431" i="20"/>
  <c r="P633" i="20"/>
  <c r="AB2346" i="20"/>
  <c r="AB2345" i="20"/>
  <c r="AB2344" i="20"/>
  <c r="AB2343" i="20"/>
  <c r="AB2342" i="20"/>
  <c r="AB2341" i="20"/>
  <c r="AB2340" i="20"/>
  <c r="AB2339" i="20"/>
  <c r="AB2338" i="20"/>
  <c r="AB2337" i="20"/>
  <c r="AB2336" i="20"/>
  <c r="AB2335" i="20"/>
  <c r="AB2334" i="20"/>
  <c r="AB2333" i="20"/>
  <c r="AB2332" i="20"/>
  <c r="AB2331" i="20"/>
  <c r="AB2330" i="20"/>
  <c r="AB2329" i="20"/>
  <c r="AB2328" i="20"/>
  <c r="AB2327" i="20"/>
  <c r="AB2326" i="20"/>
  <c r="AB2325" i="20"/>
  <c r="AB2324" i="20"/>
  <c r="AB2323" i="20"/>
  <c r="AB2322" i="20"/>
  <c r="AB2321" i="20"/>
  <c r="AB2320" i="20"/>
  <c r="AB2319" i="20"/>
  <c r="AB2318" i="20"/>
  <c r="AB2317" i="20"/>
  <c r="AB2316" i="20"/>
  <c r="AB2315" i="20"/>
  <c r="AB2314" i="20"/>
  <c r="AB2313" i="20"/>
  <c r="AB2312" i="20"/>
  <c r="AB2311" i="20"/>
  <c r="AB2310" i="20"/>
  <c r="AB2309" i="20"/>
  <c r="AB2308" i="20"/>
  <c r="AB2307" i="20"/>
  <c r="AB2306" i="20"/>
  <c r="AB2305" i="20"/>
  <c r="AB2304" i="20"/>
  <c r="AB2303" i="20"/>
  <c r="AB2302" i="20"/>
  <c r="AB2301" i="20"/>
  <c r="AB2300" i="20"/>
  <c r="AB2299" i="20"/>
  <c r="AB2298" i="20"/>
  <c r="AB2297" i="20"/>
  <c r="AB2296" i="20"/>
  <c r="AB2295" i="20"/>
  <c r="AB2294" i="20"/>
  <c r="AB2293" i="20"/>
  <c r="AB2292" i="20"/>
  <c r="AB2291" i="20"/>
  <c r="AB2290" i="20"/>
  <c r="AB2289" i="20"/>
  <c r="AB2288" i="20"/>
  <c r="AB2287" i="20"/>
  <c r="AB2286" i="20"/>
  <c r="AB2285" i="20"/>
  <c r="AB2284" i="20"/>
  <c r="AB2283" i="20"/>
  <c r="AB2282" i="20"/>
  <c r="AB2281" i="20"/>
  <c r="AB2280" i="20"/>
  <c r="AB2279" i="20"/>
  <c r="AB2278" i="20"/>
  <c r="AB2277" i="20"/>
  <c r="AB2276" i="20"/>
  <c r="AB2275" i="20"/>
  <c r="AB2274" i="20"/>
  <c r="AB2273" i="20"/>
  <c r="AB2272" i="20"/>
  <c r="AB2271" i="20"/>
  <c r="AB2270" i="20"/>
  <c r="AB2269" i="20"/>
  <c r="AB2268" i="20"/>
  <c r="AB2267" i="20"/>
  <c r="AB2266" i="20"/>
  <c r="AB2265" i="20"/>
  <c r="AB2264" i="20"/>
  <c r="AB2263" i="20"/>
  <c r="AB2262" i="20"/>
  <c r="AB2261" i="20"/>
  <c r="AB2260" i="20"/>
  <c r="AB2259" i="20"/>
  <c r="AB2258" i="20"/>
  <c r="AB2257" i="20"/>
  <c r="AB2256" i="20"/>
  <c r="AB2255" i="20"/>
  <c r="AB2254" i="20"/>
  <c r="AB2253" i="20"/>
  <c r="AB2252" i="20"/>
  <c r="AB2251" i="20"/>
  <c r="AB2250" i="20"/>
  <c r="AB2249" i="20"/>
  <c r="AB2248" i="20"/>
  <c r="AB2247" i="20"/>
  <c r="AB2246" i="20"/>
  <c r="AB2245" i="20"/>
  <c r="AB2244" i="20"/>
  <c r="AB2243" i="20"/>
  <c r="AB2242" i="20"/>
  <c r="AB2241" i="20"/>
  <c r="AB2240" i="20"/>
  <c r="AB2239" i="20"/>
  <c r="AB2238" i="20"/>
  <c r="AB2237" i="20"/>
  <c r="AB2236" i="20"/>
  <c r="AB2235" i="20"/>
  <c r="AB2234" i="20"/>
  <c r="AB2233" i="20"/>
  <c r="AB2232" i="20"/>
  <c r="AB2231" i="20"/>
  <c r="AB2230" i="20"/>
  <c r="AB2229" i="20"/>
  <c r="AB2228" i="20"/>
  <c r="AB2227" i="20"/>
  <c r="AB2226" i="20"/>
  <c r="AB2225" i="20"/>
  <c r="AB2224" i="20"/>
  <c r="AB2223" i="20"/>
  <c r="AB2222" i="20"/>
  <c r="AB2221" i="20"/>
  <c r="AB2220" i="20"/>
  <c r="AB2219" i="20"/>
  <c r="AB2218" i="20"/>
  <c r="AB2217" i="20"/>
  <c r="AB2216" i="20"/>
  <c r="AB2215" i="20"/>
  <c r="AB2214" i="20"/>
  <c r="AB2213" i="20"/>
  <c r="AB2212" i="20"/>
  <c r="AB2211" i="20"/>
  <c r="AB2210" i="20"/>
  <c r="AB2209" i="20"/>
  <c r="AB2208" i="20"/>
  <c r="AB2207" i="20"/>
  <c r="AB2206" i="20"/>
  <c r="AB2205" i="20"/>
  <c r="AB2204" i="20"/>
  <c r="AB2203" i="20"/>
  <c r="AB2202" i="20"/>
  <c r="AB2201" i="20"/>
  <c r="AB2200" i="20"/>
  <c r="AB2199" i="20"/>
  <c r="AB2198" i="20"/>
  <c r="AB2197" i="20"/>
  <c r="AB2196" i="20"/>
  <c r="AB2195" i="20"/>
  <c r="AB2194" i="20"/>
  <c r="AB2193" i="20"/>
  <c r="AB2192" i="20"/>
  <c r="AB2191" i="20"/>
  <c r="AB2190" i="20"/>
  <c r="AB2189" i="20"/>
  <c r="AB2188" i="20"/>
  <c r="AB2187" i="20"/>
  <c r="AB2186" i="20"/>
  <c r="AB2185" i="20"/>
  <c r="AB2184" i="20"/>
  <c r="AB2183" i="20"/>
  <c r="AB2182" i="20"/>
  <c r="AB2181" i="20"/>
  <c r="AB2180" i="20"/>
  <c r="AB2179" i="20"/>
  <c r="AB2178" i="20"/>
  <c r="AB2177" i="20"/>
  <c r="AB2176" i="20"/>
  <c r="AB2175" i="20"/>
  <c r="AB2174" i="20"/>
  <c r="AB2173" i="20"/>
  <c r="AB2172" i="20"/>
  <c r="AB2171" i="20"/>
  <c r="AB2170" i="20"/>
  <c r="AB2169" i="20"/>
  <c r="AB2168" i="20"/>
  <c r="AB2167" i="20"/>
  <c r="AB2166" i="20"/>
  <c r="AB2165" i="20"/>
  <c r="AB2164" i="20"/>
  <c r="AB2163" i="20"/>
  <c r="AB2162" i="20"/>
  <c r="AB2161" i="20"/>
  <c r="AB2160" i="20"/>
  <c r="AB2159" i="20"/>
  <c r="AB2158" i="20"/>
  <c r="AB2157" i="20"/>
  <c r="AB2156" i="20"/>
  <c r="AB2155" i="20"/>
  <c r="AB2154" i="20"/>
  <c r="AB2153" i="20"/>
  <c r="AB2152" i="20"/>
  <c r="AB2151" i="20"/>
  <c r="AB2150" i="20"/>
  <c r="AB2149" i="20"/>
  <c r="AB2148" i="20"/>
  <c r="AB2147" i="20"/>
  <c r="AB2146" i="20"/>
  <c r="AB2145" i="20"/>
  <c r="AB2144" i="20"/>
  <c r="AB2143" i="20"/>
  <c r="AB2142" i="20"/>
  <c r="AB2141" i="20"/>
  <c r="AB2140" i="20"/>
  <c r="AB2139" i="20"/>
  <c r="AB2138" i="20"/>
  <c r="AB2137" i="20"/>
  <c r="AB2136" i="20"/>
  <c r="AB2135" i="20"/>
  <c r="AB2134" i="20"/>
  <c r="AB2133" i="20"/>
  <c r="AB2132" i="20"/>
  <c r="AB2131" i="20"/>
  <c r="AB2130" i="20"/>
  <c r="AB2129" i="20"/>
  <c r="AB2128" i="20"/>
  <c r="AB2127" i="20"/>
  <c r="AB2126" i="20"/>
  <c r="AB2125" i="20"/>
  <c r="AB2124" i="20"/>
  <c r="AB2123" i="20"/>
  <c r="AB2122" i="20"/>
  <c r="AB2121" i="20"/>
  <c r="AB2120" i="20"/>
  <c r="AB2119" i="20"/>
  <c r="AB2118" i="20"/>
  <c r="AB2117" i="20"/>
  <c r="AB2116" i="20"/>
  <c r="AB2115" i="20"/>
  <c r="AB2114" i="20"/>
  <c r="AB2113" i="20"/>
  <c r="AB2112" i="20"/>
  <c r="AB2111" i="20"/>
  <c r="AB2110" i="20"/>
  <c r="AB2109" i="20"/>
  <c r="AB2108" i="20"/>
  <c r="AB2107" i="20"/>
  <c r="AB2106" i="20"/>
  <c r="AB2105" i="20"/>
  <c r="AB2104" i="20"/>
  <c r="AB2103" i="20"/>
  <c r="AB2102" i="20"/>
  <c r="AB2101" i="20"/>
  <c r="AB2100" i="20"/>
  <c r="AB2099" i="20"/>
  <c r="AB2098" i="20"/>
  <c r="AB2097" i="20"/>
  <c r="AB2096" i="20"/>
  <c r="AB2095" i="20"/>
  <c r="AB2094" i="20"/>
  <c r="AB2093" i="20"/>
  <c r="AB2092" i="20"/>
  <c r="AB2091" i="20"/>
  <c r="AB2090" i="20"/>
  <c r="AB2089" i="20"/>
  <c r="AB2088" i="20"/>
  <c r="AB2087" i="20"/>
  <c r="AB2086" i="20"/>
  <c r="AB2085" i="20"/>
  <c r="AB2084" i="20"/>
  <c r="AB2083" i="20"/>
  <c r="AB2082" i="20"/>
  <c r="AB2081" i="20"/>
  <c r="AB2080" i="20"/>
  <c r="AB2079" i="20"/>
  <c r="AB2078" i="20"/>
  <c r="AB2077" i="20"/>
  <c r="AB2076" i="20"/>
  <c r="AB2075" i="20"/>
  <c r="AB2074" i="20"/>
  <c r="AB2073" i="20"/>
  <c r="AB2072" i="20"/>
  <c r="AB2071" i="20"/>
  <c r="AB2070" i="20"/>
  <c r="AB2069" i="20"/>
  <c r="AB2068" i="20"/>
  <c r="AB2067" i="20"/>
  <c r="AB2066" i="20"/>
  <c r="AB2065" i="20"/>
  <c r="AB2064" i="20"/>
  <c r="AB2063" i="20"/>
  <c r="AB2062" i="20"/>
  <c r="AB2061" i="20"/>
  <c r="AB2060" i="20"/>
  <c r="AB2059" i="20"/>
  <c r="AB2058" i="20"/>
  <c r="AB2057" i="20"/>
  <c r="AB2056" i="20"/>
  <c r="AB2055" i="20"/>
  <c r="AB2054" i="20"/>
  <c r="AB2053" i="20"/>
  <c r="AB2052" i="20"/>
  <c r="AB2051" i="20"/>
  <c r="AB2050" i="20"/>
  <c r="AB2049" i="20"/>
  <c r="AB2048" i="20"/>
  <c r="AB2047" i="20"/>
  <c r="AB2046" i="20"/>
  <c r="AB2045" i="20"/>
  <c r="AB2044" i="20"/>
  <c r="AB2043" i="20"/>
  <c r="AB2042" i="20"/>
  <c r="AB2041" i="20"/>
  <c r="AB2040" i="20"/>
  <c r="AB2039" i="20"/>
  <c r="AB2038" i="20"/>
  <c r="AB2037" i="20"/>
  <c r="AB2036" i="20"/>
  <c r="AB2035" i="20"/>
  <c r="AB2034" i="20"/>
  <c r="AB2033" i="20"/>
  <c r="AB2032" i="20"/>
  <c r="AB2031" i="20"/>
  <c r="AB2030" i="20"/>
  <c r="AB2029" i="20"/>
  <c r="AB2028" i="20"/>
  <c r="AB2027" i="20"/>
  <c r="AB2026" i="20"/>
  <c r="AB2025" i="20"/>
  <c r="AB2024" i="20"/>
  <c r="AB2023" i="20"/>
  <c r="AB2022" i="20"/>
  <c r="AB2021" i="20"/>
  <c r="AB2020" i="20"/>
  <c r="AB2019" i="20"/>
  <c r="AB2018" i="20"/>
  <c r="AB2017" i="20"/>
  <c r="AB2016" i="20"/>
  <c r="AB2015" i="20"/>
  <c r="AB2014" i="20"/>
  <c r="AB2013" i="20"/>
  <c r="AB2012" i="20"/>
  <c r="AB2011" i="20"/>
  <c r="AB2010" i="20"/>
  <c r="AB2009" i="20"/>
  <c r="AB2008" i="20"/>
  <c r="AB2007" i="20"/>
  <c r="AB2006" i="20"/>
  <c r="AB2005" i="20"/>
  <c r="AB2004" i="20"/>
  <c r="AB2003" i="20"/>
  <c r="AB2002" i="20"/>
  <c r="AB2001" i="20"/>
  <c r="AB2000" i="20"/>
  <c r="AB1999" i="20"/>
  <c r="AB1998" i="20"/>
  <c r="AB1997" i="20"/>
  <c r="AB1996" i="20"/>
  <c r="AB1995" i="20"/>
  <c r="AB1994" i="20"/>
  <c r="AB1993" i="20"/>
  <c r="AB1992" i="20"/>
  <c r="AB1991" i="20"/>
  <c r="AB1990" i="20"/>
  <c r="AB1989" i="20"/>
  <c r="AB1988" i="20"/>
  <c r="AB1987" i="20"/>
  <c r="AB1986" i="20"/>
  <c r="AB1985" i="20"/>
  <c r="AB1984" i="20"/>
  <c r="AB1983" i="20"/>
  <c r="AB1982" i="20"/>
  <c r="AB1981" i="20"/>
  <c r="AB1980" i="20"/>
  <c r="AB1979" i="20"/>
  <c r="AB1978" i="20"/>
  <c r="AB1977" i="20"/>
  <c r="AB1976" i="20"/>
  <c r="AB1975" i="20"/>
  <c r="AB1974" i="20"/>
  <c r="AB1973" i="20"/>
  <c r="AB1972" i="20"/>
  <c r="AB1971" i="20"/>
  <c r="AB1970" i="20"/>
  <c r="AB1969" i="20"/>
  <c r="AB1968" i="20"/>
  <c r="AB1967" i="20"/>
  <c r="AB1966" i="20"/>
  <c r="AB1965" i="20"/>
  <c r="AB1964" i="20"/>
  <c r="AB1963" i="20"/>
  <c r="AB1962" i="20"/>
  <c r="AB1961" i="20"/>
  <c r="AB1960" i="20"/>
  <c r="AB1959" i="20"/>
  <c r="AB1958" i="20"/>
  <c r="AB1957" i="20"/>
  <c r="AB1956" i="20"/>
  <c r="AB1955" i="20"/>
  <c r="AB1954" i="20"/>
  <c r="AB1953" i="20"/>
  <c r="AB1952" i="20"/>
  <c r="AB1951" i="20"/>
  <c r="AB1950" i="20"/>
  <c r="AB1949" i="20"/>
  <c r="AB1948" i="20"/>
  <c r="AB1947" i="20"/>
  <c r="AB1946" i="20"/>
  <c r="AB1945" i="20"/>
  <c r="AB1944" i="20"/>
  <c r="AB1943" i="20"/>
  <c r="AB1942" i="20"/>
  <c r="AB1941" i="20"/>
  <c r="AB1940" i="20"/>
  <c r="AB1939" i="20"/>
  <c r="AB1938" i="20"/>
  <c r="AB1937" i="20"/>
  <c r="AB1936" i="20"/>
  <c r="AB1935" i="20"/>
  <c r="AB1934" i="20"/>
  <c r="AB1933" i="20"/>
  <c r="AB1932" i="20"/>
  <c r="AB1931" i="20"/>
  <c r="AB1930" i="20"/>
  <c r="AB1929" i="20"/>
  <c r="AB1928" i="20"/>
  <c r="AB1927" i="20"/>
  <c r="AB1926" i="20"/>
  <c r="AB1925" i="20"/>
  <c r="AB1924" i="20"/>
  <c r="AB1923" i="20"/>
  <c r="AB1922" i="20"/>
  <c r="AB1921" i="20"/>
  <c r="AB1920" i="20"/>
  <c r="AB1919" i="20"/>
  <c r="AB1918" i="20"/>
  <c r="AB1917" i="20"/>
  <c r="AB1916" i="20"/>
  <c r="AB1915" i="20"/>
  <c r="AB1914" i="20"/>
  <c r="AB1913" i="20"/>
  <c r="AB1912" i="20"/>
  <c r="AB1911" i="20"/>
  <c r="AB1910" i="20"/>
  <c r="AB1909" i="20"/>
  <c r="AB1908" i="20"/>
  <c r="AB1907" i="20"/>
  <c r="AB1906" i="20"/>
  <c r="AB1905" i="20"/>
  <c r="AB1904" i="20"/>
  <c r="AB1903" i="20"/>
  <c r="AB1902" i="20"/>
  <c r="AB1901" i="20"/>
  <c r="AB1900" i="20"/>
  <c r="AB1899" i="20"/>
  <c r="AB1898" i="20"/>
  <c r="AB1897" i="20"/>
  <c r="AB1896" i="20"/>
  <c r="AB1895" i="20"/>
  <c r="AB1894" i="20"/>
  <c r="AB1893" i="20"/>
  <c r="AB1892" i="20"/>
  <c r="AB1891" i="20"/>
  <c r="AB1890" i="20"/>
  <c r="AB1889" i="20"/>
  <c r="AB1888" i="20"/>
  <c r="AB1887" i="20"/>
  <c r="AB1886" i="20"/>
  <c r="AB1885" i="20"/>
  <c r="AB1884" i="20"/>
  <c r="AB1883" i="20"/>
  <c r="AB1882" i="20"/>
  <c r="AB1881" i="20"/>
  <c r="AB1880" i="20"/>
  <c r="AB1879" i="20"/>
  <c r="AB1878" i="20"/>
  <c r="AB1877" i="20"/>
  <c r="AB1876" i="20"/>
  <c r="AB1875" i="20"/>
  <c r="AB1874" i="20"/>
  <c r="AB1873" i="20"/>
  <c r="AB1872" i="20"/>
  <c r="AB1871" i="20"/>
  <c r="AB1870" i="20"/>
  <c r="AB1869" i="20"/>
  <c r="AB1868" i="20"/>
  <c r="AB1867" i="20"/>
  <c r="AB1866" i="20"/>
  <c r="AB1865" i="20"/>
  <c r="AB1864" i="20"/>
  <c r="AB1863" i="20"/>
  <c r="AB1862" i="20"/>
  <c r="AB1861" i="20"/>
  <c r="AB1860" i="20"/>
  <c r="AB1859" i="20"/>
  <c r="AB1858" i="20"/>
  <c r="AB1857" i="20"/>
  <c r="AB1856" i="20"/>
  <c r="AB1855" i="20"/>
  <c r="AB1854" i="20"/>
  <c r="AB1853" i="20"/>
  <c r="AB1852" i="20"/>
  <c r="AB1851" i="20"/>
  <c r="AB1850" i="20"/>
  <c r="AB1849" i="20"/>
  <c r="AB1848" i="20"/>
  <c r="AB1847" i="20"/>
  <c r="AB1846" i="20"/>
  <c r="AB1845" i="20"/>
  <c r="AB1844" i="20"/>
  <c r="AB1843" i="20"/>
  <c r="AB1842" i="20"/>
  <c r="AB1841" i="20"/>
  <c r="AB1840" i="20"/>
  <c r="AB1839" i="20"/>
  <c r="AB1838" i="20"/>
  <c r="AB1837" i="20"/>
  <c r="AB1836" i="20"/>
  <c r="AB1835" i="20"/>
  <c r="AB1834" i="20"/>
  <c r="AB1833" i="20"/>
  <c r="AB1832" i="20"/>
  <c r="AB1831" i="20"/>
  <c r="AB1830" i="20"/>
  <c r="AB1829" i="20"/>
  <c r="AB1828" i="20"/>
  <c r="AB1827" i="20"/>
  <c r="AB1826" i="20"/>
  <c r="AB1825" i="20"/>
  <c r="AB1824" i="20"/>
  <c r="AB1823" i="20"/>
  <c r="AB1822" i="20"/>
  <c r="AB1821" i="20"/>
  <c r="AB1820" i="20"/>
  <c r="AB1819" i="20"/>
  <c r="AB1818" i="20"/>
  <c r="AB1817" i="20"/>
  <c r="AB1816" i="20"/>
  <c r="AB1815" i="20"/>
  <c r="AB1814" i="20"/>
  <c r="AB1813" i="20"/>
  <c r="AB1812" i="20"/>
  <c r="AB1811" i="20"/>
  <c r="AB1810" i="20"/>
  <c r="AB1809" i="20"/>
  <c r="AB1808" i="20"/>
  <c r="AB1807" i="20"/>
  <c r="AB1806" i="20"/>
  <c r="AB1805" i="20"/>
  <c r="AB1804" i="20"/>
  <c r="AB1803" i="20"/>
  <c r="AB1802" i="20"/>
  <c r="AB1801" i="20"/>
  <c r="AB1800" i="20"/>
  <c r="AB1799" i="20"/>
  <c r="AB1798" i="20"/>
  <c r="AB1797" i="20"/>
  <c r="AB1796" i="20"/>
  <c r="AB1795" i="20"/>
  <c r="AB1794" i="20"/>
  <c r="AB1793" i="20"/>
  <c r="AB1792" i="20"/>
  <c r="AB2347" i="20"/>
  <c r="AB1234" i="20"/>
  <c r="AB1233" i="20"/>
  <c r="AB1232" i="20"/>
  <c r="AB1231" i="20"/>
  <c r="AB1230" i="20"/>
  <c r="AB1229" i="20"/>
  <c r="AB1228" i="20"/>
  <c r="AB1227" i="20"/>
  <c r="AB1226" i="20"/>
  <c r="AB1225" i="20"/>
  <c r="AB1224" i="20"/>
  <c r="AB1223" i="20"/>
  <c r="AB1222" i="20"/>
  <c r="AB1221" i="20"/>
  <c r="AB1220" i="20"/>
  <c r="AB1219" i="20"/>
  <c r="AB1218" i="20"/>
  <c r="AB1217" i="20"/>
  <c r="AB1216" i="20"/>
  <c r="AB1215" i="20"/>
  <c r="AB1214" i="20"/>
  <c r="AB1213" i="20"/>
  <c r="AB1212" i="20"/>
  <c r="AB1211" i="20"/>
  <c r="AB1210" i="20"/>
  <c r="AB1209" i="20"/>
  <c r="AB1208" i="20"/>
  <c r="AB1207" i="20"/>
  <c r="AB1206" i="20"/>
  <c r="AB1205" i="20"/>
  <c r="AB1204" i="20"/>
  <c r="AB1203" i="20"/>
  <c r="AB1202" i="20"/>
  <c r="AB1201" i="20"/>
  <c r="AB1200" i="20"/>
  <c r="AB1199" i="20"/>
  <c r="AB1198" i="20"/>
  <c r="AB1197" i="20"/>
  <c r="AB1196" i="20"/>
  <c r="AB1195" i="20"/>
  <c r="AB1194" i="20"/>
  <c r="AB1193" i="20"/>
  <c r="AB1192" i="20"/>
  <c r="AB1191" i="20"/>
  <c r="AB1190" i="20"/>
  <c r="AB1189" i="20"/>
  <c r="AB1188" i="20"/>
  <c r="AB1187" i="20"/>
  <c r="AB1186" i="20"/>
  <c r="AB1185" i="20"/>
  <c r="AB1184" i="20"/>
  <c r="AB1183" i="20"/>
  <c r="AB1182" i="20"/>
  <c r="AB1181" i="20"/>
  <c r="AB1180" i="20"/>
  <c r="AB1179" i="20"/>
  <c r="AB1178" i="20"/>
  <c r="AB1177" i="20"/>
  <c r="AB1176" i="20"/>
  <c r="AB1175" i="20"/>
  <c r="AB1174" i="20"/>
  <c r="AB1173" i="20"/>
  <c r="AB1172" i="20"/>
  <c r="AB1171" i="20"/>
  <c r="AB1170" i="20"/>
  <c r="AB1169" i="20"/>
  <c r="AB1168" i="20"/>
  <c r="AB1167" i="20"/>
  <c r="AB1166" i="20"/>
  <c r="AB1165" i="20"/>
  <c r="AB1164" i="20"/>
  <c r="AB1163" i="20"/>
  <c r="AB1162" i="20"/>
  <c r="AB1161" i="20"/>
  <c r="AB1160" i="20"/>
  <c r="AB1159" i="20"/>
  <c r="AB1158" i="20"/>
  <c r="AB1157" i="20"/>
  <c r="AB1156" i="20"/>
  <c r="AB1155" i="20"/>
  <c r="AB1154" i="20"/>
  <c r="AB1153" i="20"/>
  <c r="AB1152" i="20"/>
  <c r="AB1151" i="20"/>
  <c r="AB1150" i="20"/>
  <c r="AB1149" i="20"/>
  <c r="AB1148" i="20"/>
  <c r="AB1147" i="20"/>
  <c r="AB1146" i="20"/>
  <c r="AB1145" i="20"/>
  <c r="AB1144" i="20"/>
  <c r="AB1143" i="20"/>
  <c r="AB1142" i="20"/>
  <c r="AB1141" i="20"/>
  <c r="AB1140" i="20"/>
  <c r="AB1139" i="20"/>
  <c r="AB1138" i="20"/>
  <c r="AB1137" i="20"/>
  <c r="AB1136" i="20"/>
  <c r="AB1135" i="20"/>
  <c r="AB1134" i="20"/>
  <c r="AB1133" i="20"/>
  <c r="AB1132" i="20"/>
  <c r="AB1131" i="20"/>
  <c r="AB1130" i="20"/>
  <c r="AB1129" i="20"/>
  <c r="AB1128" i="20"/>
  <c r="AB1127" i="20"/>
  <c r="AB1126" i="20"/>
  <c r="AB1125" i="20"/>
  <c r="AB1124" i="20"/>
  <c r="AB1123" i="20"/>
  <c r="AB1122" i="20"/>
  <c r="AB1121" i="20"/>
  <c r="AB1120" i="20"/>
  <c r="AB1119" i="20"/>
  <c r="AB1118" i="20"/>
  <c r="AB1117" i="20"/>
  <c r="AB1116" i="20"/>
  <c r="AB1115" i="20"/>
  <c r="AB1114" i="20"/>
  <c r="AB1113" i="20"/>
  <c r="AB1112" i="20"/>
  <c r="AB1111" i="20"/>
  <c r="AB1110" i="20"/>
  <c r="AB1109" i="20"/>
  <c r="AB1108" i="20"/>
  <c r="AB1107" i="20"/>
  <c r="AB1106" i="20"/>
  <c r="AB1105" i="20"/>
  <c r="AB1104" i="20"/>
  <c r="AB1103" i="20"/>
  <c r="AB1102" i="20"/>
  <c r="AB1101" i="20"/>
  <c r="AB1100" i="20"/>
  <c r="AB1099" i="20"/>
  <c r="AB1098" i="20"/>
  <c r="AB1097" i="20"/>
  <c r="AB1096" i="20"/>
  <c r="AB1095" i="20"/>
  <c r="AB1094" i="20"/>
  <c r="AB1093" i="20"/>
  <c r="AB1092" i="20"/>
  <c r="AB1091" i="20"/>
  <c r="AB1090" i="20"/>
  <c r="AB1089" i="20"/>
  <c r="AB1088" i="20"/>
  <c r="AB1087" i="20"/>
  <c r="AB1086" i="20"/>
  <c r="AB1085" i="20"/>
  <c r="AB1084" i="20"/>
  <c r="AB1083" i="20"/>
  <c r="AB1082" i="20"/>
  <c r="AB1081" i="20"/>
  <c r="AB1080" i="20"/>
  <c r="AB1079" i="20"/>
  <c r="AB1078" i="20"/>
  <c r="AB1077" i="20"/>
  <c r="AB1076" i="20"/>
  <c r="AB1075" i="20"/>
  <c r="AB1074" i="20"/>
  <c r="AB1073" i="20"/>
  <c r="AB1072" i="20"/>
  <c r="AB1071" i="20"/>
  <c r="AB1070" i="20"/>
  <c r="AB1069" i="20"/>
  <c r="AB1068" i="20"/>
  <c r="AB1067" i="20"/>
  <c r="AB1066" i="20"/>
  <c r="AB1065" i="20"/>
  <c r="AB1064" i="20"/>
  <c r="AB1063" i="20"/>
  <c r="AB1062" i="20"/>
  <c r="AB1061" i="20"/>
  <c r="AB1060" i="20"/>
  <c r="AB1059" i="20"/>
  <c r="AB1058" i="20"/>
  <c r="AB1057" i="20"/>
  <c r="AB1056" i="20"/>
  <c r="AB1055" i="20"/>
  <c r="AB1054" i="20"/>
  <c r="AB1053" i="20"/>
  <c r="AB1052" i="20"/>
  <c r="AB1051" i="20"/>
  <c r="AB1050" i="20"/>
  <c r="AB1049" i="20"/>
  <c r="AB1048" i="20"/>
  <c r="AB1047" i="20"/>
  <c r="AB1046" i="20"/>
  <c r="AB1045" i="20"/>
  <c r="AB1044" i="20"/>
  <c r="AB1043" i="20"/>
  <c r="AB1042" i="20"/>
  <c r="AB1041" i="20"/>
  <c r="AB1040" i="20"/>
  <c r="AB1039" i="20"/>
  <c r="AB1038" i="20"/>
  <c r="AB1037" i="20"/>
  <c r="AB1036" i="20"/>
  <c r="AB1035" i="20"/>
  <c r="AB1034" i="20"/>
  <c r="AB1033" i="20"/>
  <c r="AB1032" i="20"/>
  <c r="AB1031" i="20"/>
  <c r="AB1030" i="20"/>
  <c r="AB1029" i="20"/>
  <c r="AB1028" i="20"/>
  <c r="AB1027" i="20"/>
  <c r="AB1026" i="20"/>
  <c r="AB1025" i="20"/>
  <c r="AB1024" i="20"/>
  <c r="AB1023" i="20"/>
  <c r="AB1022" i="20"/>
  <c r="AB1021" i="20"/>
  <c r="AB1020" i="20"/>
  <c r="AB1019" i="20"/>
  <c r="AB1018" i="20"/>
  <c r="AB1017" i="20"/>
  <c r="AB1016" i="20"/>
  <c r="AB1015" i="20"/>
  <c r="AB1014" i="20"/>
  <c r="AB1013" i="20"/>
  <c r="AB1012" i="20"/>
  <c r="AB1011" i="20"/>
  <c r="AB1010" i="20"/>
  <c r="AB1009" i="20"/>
  <c r="AB1008" i="20"/>
  <c r="AB1007" i="20"/>
  <c r="AB1006" i="20"/>
  <c r="AB1005" i="20"/>
  <c r="AB1004" i="20"/>
  <c r="AB1003" i="20"/>
  <c r="AB1002" i="20"/>
  <c r="AB1001" i="20"/>
  <c r="AB1000" i="20"/>
  <c r="AB999" i="20"/>
  <c r="AB998" i="20"/>
  <c r="AB997" i="20"/>
  <c r="AB996" i="20"/>
  <c r="AB995" i="20"/>
  <c r="AB994" i="20"/>
  <c r="AB993" i="20"/>
  <c r="AB992" i="20"/>
  <c r="AB991" i="20"/>
  <c r="AB990" i="20"/>
  <c r="AB989" i="20"/>
  <c r="AB988" i="20"/>
  <c r="AB987" i="20"/>
  <c r="AB986" i="20"/>
  <c r="AB985" i="20"/>
  <c r="AB984" i="20"/>
  <c r="AB983" i="20"/>
  <c r="AB982" i="20"/>
  <c r="AB981" i="20"/>
  <c r="AB980" i="20"/>
  <c r="AB979" i="20"/>
  <c r="AB978" i="20"/>
  <c r="AB977" i="20"/>
  <c r="AB976" i="20"/>
  <c r="AB975" i="20"/>
  <c r="AB974" i="20"/>
  <c r="AB973" i="20"/>
  <c r="AB972" i="20"/>
  <c r="AB971" i="20"/>
  <c r="AB970" i="20"/>
  <c r="AB969" i="20"/>
  <c r="AB968" i="20"/>
  <c r="AB967" i="20"/>
  <c r="AB966" i="20"/>
  <c r="AB965" i="20"/>
  <c r="AB964" i="20"/>
  <c r="AB963" i="20"/>
  <c r="AB962" i="20"/>
  <c r="AB961" i="20"/>
  <c r="AB960" i="20"/>
  <c r="AB959" i="20"/>
  <c r="AB958" i="20"/>
  <c r="AB957" i="20"/>
  <c r="AB956" i="20"/>
  <c r="AB955" i="20"/>
  <c r="AB954" i="20"/>
  <c r="AB953" i="20"/>
  <c r="AB952" i="20"/>
  <c r="AB951" i="20"/>
  <c r="AB950" i="20"/>
  <c r="AB949" i="20"/>
  <c r="AB948" i="20"/>
  <c r="AB947" i="20"/>
  <c r="AB946" i="20"/>
  <c r="AB945" i="20"/>
  <c r="AB944" i="20"/>
  <c r="AB943" i="20"/>
  <c r="AB942" i="20"/>
  <c r="AB941" i="20"/>
  <c r="AB940" i="20"/>
  <c r="AB939" i="20"/>
  <c r="AB938" i="20"/>
  <c r="AB937" i="20"/>
  <c r="AB936" i="20"/>
  <c r="AB935" i="20"/>
  <c r="AB934" i="20"/>
  <c r="AB933" i="20"/>
  <c r="AB932" i="20"/>
  <c r="AB931" i="20"/>
  <c r="AB930" i="20"/>
  <c r="AB929" i="20"/>
  <c r="AB928" i="20"/>
  <c r="AB927" i="20"/>
  <c r="AB926" i="20"/>
  <c r="AB925" i="20"/>
  <c r="AB924" i="20"/>
  <c r="AB923" i="20"/>
  <c r="AB922" i="20"/>
  <c r="AB921" i="20"/>
  <c r="AB920" i="20"/>
  <c r="AB919" i="20"/>
  <c r="AB918" i="20"/>
  <c r="AB917" i="20"/>
  <c r="AB916" i="20"/>
  <c r="AB915" i="20"/>
  <c r="AB914" i="20"/>
  <c r="AB913" i="20"/>
  <c r="AB912" i="20"/>
  <c r="AB911" i="20"/>
  <c r="AB910" i="20"/>
  <c r="AB909" i="20"/>
  <c r="AB908" i="20"/>
  <c r="AB907" i="20"/>
  <c r="AB906" i="20"/>
  <c r="AB905" i="20"/>
  <c r="AB904" i="20"/>
  <c r="AB903" i="20"/>
  <c r="AB902" i="20"/>
  <c r="AB901" i="20"/>
  <c r="AB900" i="20"/>
  <c r="AB899" i="20"/>
  <c r="AB898" i="20"/>
  <c r="AB897" i="20"/>
  <c r="AB896" i="20"/>
  <c r="AB895" i="20"/>
  <c r="AB894" i="20"/>
  <c r="AB893" i="20"/>
  <c r="AB892" i="20"/>
  <c r="AB891" i="20"/>
  <c r="AB890" i="20"/>
  <c r="AB889" i="20"/>
  <c r="AB888" i="20"/>
  <c r="AB887" i="20"/>
  <c r="AB886" i="20"/>
  <c r="AB885" i="20"/>
  <c r="AB884" i="20"/>
  <c r="AB883" i="20"/>
  <c r="AB882" i="20"/>
  <c r="AB881" i="20"/>
  <c r="AB880" i="20"/>
  <c r="AB879" i="20"/>
  <c r="AB878" i="20"/>
  <c r="AB877" i="20"/>
  <c r="AB876" i="20"/>
  <c r="AB875" i="20"/>
  <c r="AB874" i="20"/>
  <c r="AB873" i="20"/>
  <c r="AB872" i="20"/>
  <c r="AB871" i="20"/>
  <c r="AB870" i="20"/>
  <c r="AB869" i="20"/>
  <c r="AB868" i="20"/>
  <c r="AB867" i="20"/>
  <c r="AB866" i="20"/>
  <c r="AB865" i="20"/>
  <c r="AB864" i="20"/>
  <c r="AB863" i="20"/>
  <c r="AB862" i="20"/>
  <c r="AB861" i="20"/>
  <c r="AB860" i="20"/>
  <c r="AB859" i="20"/>
  <c r="AB858" i="20"/>
  <c r="AB857" i="20"/>
  <c r="AB856" i="20"/>
  <c r="AB855" i="20"/>
  <c r="AB854" i="20"/>
  <c r="AB853" i="20"/>
  <c r="AB852" i="20"/>
  <c r="AB851" i="20"/>
  <c r="AB850" i="20"/>
  <c r="AB849" i="20"/>
  <c r="AB848" i="20"/>
  <c r="AB847" i="20"/>
  <c r="AB846" i="20"/>
  <c r="AB845" i="20"/>
  <c r="AB844" i="20"/>
  <c r="AB843" i="20"/>
  <c r="AB842" i="20"/>
  <c r="AB841" i="20"/>
  <c r="AB840" i="20"/>
  <c r="AB839" i="20"/>
  <c r="AB838" i="20"/>
  <c r="AB837" i="20"/>
  <c r="AB836" i="20"/>
  <c r="AB835" i="20"/>
  <c r="AB834" i="20"/>
  <c r="AB833" i="20"/>
  <c r="AB832" i="20"/>
  <c r="AB831" i="20"/>
  <c r="AB830" i="20"/>
  <c r="AB829" i="20"/>
  <c r="AB828" i="20"/>
  <c r="AB827" i="20"/>
  <c r="AB826" i="20"/>
  <c r="AB825" i="20"/>
  <c r="AB824" i="20"/>
  <c r="AB823" i="20"/>
  <c r="AB822" i="20"/>
  <c r="AB821" i="20"/>
  <c r="AB820" i="20"/>
  <c r="AB819" i="20"/>
  <c r="AB818" i="20"/>
  <c r="AB817" i="20"/>
  <c r="AB816" i="20"/>
  <c r="AB815" i="20"/>
  <c r="AB814" i="20"/>
  <c r="AB813" i="20"/>
  <c r="AB812" i="20"/>
  <c r="AB811" i="20"/>
  <c r="AB810" i="20"/>
  <c r="AB809" i="20"/>
  <c r="AB808" i="20"/>
  <c r="AB807" i="20"/>
  <c r="AB806" i="20"/>
  <c r="AB805" i="20"/>
  <c r="AB804" i="20"/>
  <c r="AB803" i="20"/>
  <c r="AB802" i="20"/>
  <c r="AB801" i="20"/>
  <c r="AB800" i="20"/>
  <c r="AB799" i="20"/>
  <c r="AB798" i="20"/>
  <c r="AB797" i="20"/>
  <c r="AB796" i="20"/>
  <c r="AB795" i="20"/>
  <c r="AB794" i="20"/>
  <c r="AB793" i="20"/>
  <c r="AB792" i="20"/>
  <c r="AB791" i="20"/>
  <c r="AB790" i="20"/>
  <c r="AB789" i="20"/>
  <c r="AB788" i="20"/>
  <c r="AB787" i="20"/>
  <c r="AB786" i="20"/>
  <c r="AB785" i="20"/>
  <c r="AB784" i="20"/>
  <c r="AB783" i="20"/>
  <c r="AB782" i="20"/>
  <c r="AB781" i="20"/>
  <c r="AB780" i="20"/>
  <c r="AB779" i="20"/>
  <c r="AB778" i="20"/>
  <c r="AB777" i="20"/>
  <c r="AB776" i="20"/>
  <c r="AB775" i="20"/>
  <c r="AB774" i="20"/>
  <c r="AB773" i="20"/>
  <c r="AB772" i="20"/>
  <c r="AB771" i="20"/>
  <c r="AB770" i="20"/>
  <c r="AB769" i="20"/>
  <c r="AB768" i="20"/>
  <c r="AB767" i="20"/>
  <c r="AB766" i="20"/>
  <c r="AB765" i="20"/>
  <c r="AB764" i="20"/>
  <c r="AB763" i="20"/>
  <c r="AB762" i="20"/>
  <c r="AB761" i="20"/>
  <c r="AB760" i="20"/>
  <c r="AB759" i="20"/>
  <c r="AB758" i="20"/>
  <c r="AB757" i="20"/>
  <c r="AB756" i="20"/>
  <c r="AB755" i="20"/>
  <c r="AB754" i="20"/>
  <c r="AB753" i="20"/>
  <c r="AB752" i="20"/>
  <c r="AB751" i="20"/>
  <c r="AB750" i="20"/>
  <c r="AB749" i="20"/>
  <c r="AB748" i="20"/>
  <c r="AB747" i="20"/>
  <c r="AB746" i="20"/>
  <c r="AB745" i="20"/>
  <c r="AB744" i="20"/>
  <c r="AB743" i="20"/>
  <c r="AB742" i="20"/>
  <c r="AB741" i="20"/>
  <c r="AB740" i="20"/>
  <c r="AB739" i="20"/>
  <c r="AB738" i="20"/>
  <c r="AB737" i="20"/>
  <c r="AB736" i="20"/>
  <c r="AB735" i="20"/>
  <c r="AB734" i="20"/>
  <c r="AB733" i="20"/>
  <c r="AB732" i="20"/>
  <c r="AB731" i="20"/>
  <c r="AB730" i="20"/>
  <c r="AB729" i="20"/>
  <c r="AB728" i="20"/>
  <c r="AB727" i="20"/>
  <c r="AB726" i="20"/>
  <c r="AB725" i="20"/>
  <c r="AB724" i="20"/>
  <c r="AB723" i="20"/>
  <c r="AB722" i="20"/>
  <c r="AB721" i="20"/>
  <c r="AB720" i="20"/>
  <c r="AB719" i="20"/>
  <c r="AB718" i="20"/>
  <c r="AB717" i="20"/>
  <c r="AB716" i="20"/>
  <c r="AB715" i="20"/>
  <c r="AB714" i="20"/>
  <c r="AB713" i="20"/>
  <c r="AB712" i="20"/>
  <c r="AB711" i="20"/>
  <c r="AB710" i="20"/>
  <c r="AB709" i="20"/>
  <c r="AB708" i="20"/>
  <c r="AB707" i="20"/>
  <c r="AB706" i="20"/>
  <c r="AB705" i="20"/>
  <c r="AB704" i="20"/>
  <c r="AB703" i="20"/>
  <c r="AB702" i="20"/>
  <c r="AB701" i="20"/>
  <c r="AB700" i="20"/>
  <c r="AB699" i="20"/>
  <c r="AB698" i="20"/>
  <c r="AB697" i="20"/>
  <c r="AB696" i="20"/>
  <c r="AB695" i="20"/>
  <c r="AB694" i="20"/>
  <c r="AB693" i="20"/>
  <c r="AB692" i="20"/>
  <c r="AB691" i="20"/>
  <c r="AB690" i="20"/>
  <c r="AB689" i="20"/>
  <c r="AB688" i="20"/>
  <c r="AB687" i="20"/>
  <c r="AB686" i="20"/>
  <c r="AB685" i="20"/>
  <c r="AB684" i="20"/>
  <c r="AB683" i="20"/>
  <c r="AB682" i="20"/>
  <c r="AB681" i="20"/>
  <c r="AB680" i="20"/>
  <c r="AB679" i="20"/>
  <c r="AB678" i="20"/>
  <c r="AB677" i="20"/>
  <c r="AB676" i="20"/>
  <c r="AB675" i="20"/>
  <c r="AB674" i="20"/>
  <c r="AB673" i="20"/>
  <c r="AB672" i="20"/>
  <c r="AB671" i="20"/>
  <c r="AB670" i="20"/>
  <c r="AB669" i="20"/>
  <c r="AB668" i="20"/>
  <c r="AB667" i="20"/>
  <c r="AB666" i="20"/>
  <c r="AB665" i="20"/>
  <c r="AB664" i="20"/>
  <c r="AB663" i="20"/>
  <c r="AB662" i="20"/>
  <c r="AB661" i="20"/>
  <c r="AB660" i="20"/>
  <c r="AB659" i="20"/>
  <c r="AB658" i="20"/>
  <c r="AB657" i="20"/>
  <c r="AB656" i="20"/>
  <c r="AB655" i="20"/>
  <c r="AB654" i="20"/>
  <c r="AB653" i="20"/>
  <c r="AB652" i="20"/>
  <c r="AB651" i="20"/>
  <c r="AB650" i="20"/>
  <c r="AB649" i="20"/>
  <c r="AB648" i="20"/>
  <c r="AB647" i="20"/>
  <c r="AB646" i="20"/>
  <c r="AB645" i="20"/>
  <c r="AB644" i="20"/>
  <c r="AB643" i="20"/>
  <c r="AB642" i="20"/>
  <c r="AB641" i="20"/>
  <c r="AB640" i="20"/>
  <c r="AB639" i="20"/>
  <c r="AB638" i="20"/>
  <c r="AB637" i="20"/>
  <c r="AB1235" i="20"/>
  <c r="AB3430" i="20"/>
  <c r="AB3429" i="20"/>
  <c r="AB3428" i="20"/>
  <c r="AB3427" i="20"/>
  <c r="AB3426" i="20"/>
  <c r="AB3425" i="20"/>
  <c r="AB3424" i="20"/>
  <c r="AB3423" i="20"/>
  <c r="AB3422" i="20"/>
  <c r="AB3421" i="20"/>
  <c r="AB3420" i="20"/>
  <c r="AB3419" i="20"/>
  <c r="AB3418" i="20"/>
  <c r="AB3417" i="20"/>
  <c r="AB3416" i="20"/>
  <c r="AB3415" i="20"/>
  <c r="AB3414" i="20"/>
  <c r="AB3413" i="20"/>
  <c r="AB3412" i="20"/>
  <c r="AB3411" i="20"/>
  <c r="AB3410" i="20"/>
  <c r="AB3409" i="20"/>
  <c r="AB3408" i="20"/>
  <c r="AB3407" i="20"/>
  <c r="AB3406" i="20"/>
  <c r="AB3405" i="20"/>
  <c r="AB3404" i="20"/>
  <c r="AB3403" i="20"/>
  <c r="AB3402" i="20"/>
  <c r="AB3401" i="20"/>
  <c r="AB3400" i="20"/>
  <c r="AB3399" i="20"/>
  <c r="AB3398" i="20"/>
  <c r="AB3397" i="20"/>
  <c r="AB3396" i="20"/>
  <c r="AB3395" i="20"/>
  <c r="AB3394" i="20"/>
  <c r="AB3393" i="20"/>
  <c r="AB3392" i="20"/>
  <c r="AB3391" i="20"/>
  <c r="AB3390" i="20"/>
  <c r="AB3389" i="20"/>
  <c r="AB3388" i="20"/>
  <c r="AB3387" i="20"/>
  <c r="AB3386" i="20"/>
  <c r="AB3385" i="20"/>
  <c r="AB3384" i="20"/>
  <c r="AB3383" i="20"/>
  <c r="AB3382" i="20"/>
  <c r="AB3381" i="20"/>
  <c r="AB3380" i="20"/>
  <c r="AB3379" i="20"/>
  <c r="AB3378" i="20"/>
  <c r="AB3377" i="20"/>
  <c r="AB3376" i="20"/>
  <c r="AB3375" i="20"/>
  <c r="AB3374" i="20"/>
  <c r="AB3373" i="20"/>
  <c r="AB3372" i="20"/>
  <c r="AB3371" i="20"/>
  <c r="AB3370" i="20"/>
  <c r="AB3369" i="20"/>
  <c r="AB3368" i="20"/>
  <c r="AB3367" i="20"/>
  <c r="AB3366" i="20"/>
  <c r="AB3365" i="20"/>
  <c r="AB3364" i="20"/>
  <c r="AB3363" i="20"/>
  <c r="AB3362" i="20"/>
  <c r="AB3361" i="20"/>
  <c r="AB3360" i="20"/>
  <c r="AB3359" i="20"/>
  <c r="AB3358" i="20"/>
  <c r="AB3357" i="20"/>
  <c r="AB3356" i="20"/>
  <c r="AB3355" i="20"/>
  <c r="AB3354" i="20"/>
  <c r="AB3353" i="20"/>
  <c r="AB3352" i="20"/>
  <c r="AB3351" i="20"/>
  <c r="AB3350" i="20"/>
  <c r="AB3349" i="20"/>
  <c r="AB3348" i="20"/>
  <c r="AB3347" i="20"/>
  <c r="AB3346" i="20"/>
  <c r="AB3345" i="20"/>
  <c r="AB3344" i="20"/>
  <c r="AB3343" i="20"/>
  <c r="AB3342" i="20"/>
  <c r="AB3341" i="20"/>
  <c r="AB3340" i="20"/>
  <c r="AB3339" i="20"/>
  <c r="AB3338" i="20"/>
  <c r="AB3337" i="20"/>
  <c r="AB3336" i="20"/>
  <c r="AB3335" i="20"/>
  <c r="AB3334" i="20"/>
  <c r="AB3333" i="20"/>
  <c r="AB3332" i="20"/>
  <c r="AB3331" i="20"/>
  <c r="AB3330" i="20"/>
  <c r="AB3329" i="20"/>
  <c r="AB3328" i="20"/>
  <c r="AB3327" i="20"/>
  <c r="AB3326" i="20"/>
  <c r="AB3325" i="20"/>
  <c r="AB3324" i="20"/>
  <c r="AB3323" i="20"/>
  <c r="AB3322" i="20"/>
  <c r="AB3321" i="20"/>
  <c r="AB3320" i="20"/>
  <c r="AB3319" i="20"/>
  <c r="AB3318" i="20"/>
  <c r="AB3317" i="20"/>
  <c r="AB3316" i="20"/>
  <c r="AB3315" i="20"/>
  <c r="AB3314" i="20"/>
  <c r="AB3313" i="20"/>
  <c r="AB3312" i="20"/>
  <c r="AB3311" i="20"/>
  <c r="AB3310" i="20"/>
  <c r="AB3309" i="20"/>
  <c r="AB3308" i="20"/>
  <c r="AB3307" i="20"/>
  <c r="AB3306" i="20"/>
  <c r="AB3305" i="20"/>
  <c r="AB3304" i="20"/>
  <c r="AB3303" i="20"/>
  <c r="AB3302" i="20"/>
  <c r="AB3301" i="20"/>
  <c r="AB3300" i="20"/>
  <c r="AB3299" i="20"/>
  <c r="AB3298" i="20"/>
  <c r="AB3297" i="20"/>
  <c r="AB3296" i="20"/>
  <c r="AB3295" i="20"/>
  <c r="AB3294" i="20"/>
  <c r="AB3293" i="20"/>
  <c r="AB3292" i="20"/>
  <c r="AB3291" i="20"/>
  <c r="AB3290" i="20"/>
  <c r="AB3289" i="20"/>
  <c r="AB3288" i="20"/>
  <c r="AB3287" i="20"/>
  <c r="AB3286" i="20"/>
  <c r="AB3285" i="20"/>
  <c r="AB3284" i="20"/>
  <c r="AB3283" i="20"/>
  <c r="AB3282" i="20"/>
  <c r="AB3281" i="20"/>
  <c r="AB3280" i="20"/>
  <c r="AB3279" i="20"/>
  <c r="AB3278" i="20"/>
  <c r="AB3277" i="20"/>
  <c r="AB3276" i="20"/>
  <c r="AB3275" i="20"/>
  <c r="AB3274" i="20"/>
  <c r="AB3273" i="20"/>
  <c r="AB3272" i="20"/>
  <c r="AB3271" i="20"/>
  <c r="AB3270" i="20"/>
  <c r="AB3269" i="20"/>
  <c r="AB3268" i="20"/>
  <c r="AB3267" i="20"/>
  <c r="AB3266" i="20"/>
  <c r="AB3265" i="20"/>
  <c r="AB3264" i="20"/>
  <c r="AB3263" i="20"/>
  <c r="AB3262" i="20"/>
  <c r="AB3261" i="20"/>
  <c r="AB3260" i="20"/>
  <c r="AB3259" i="20"/>
  <c r="AB3258" i="20"/>
  <c r="AB3257" i="20"/>
  <c r="AB3256" i="20"/>
  <c r="AB3255" i="20"/>
  <c r="AB3254" i="20"/>
  <c r="AB3253" i="20"/>
  <c r="AB3252" i="20"/>
  <c r="AB3251" i="20"/>
  <c r="AB3250" i="20"/>
  <c r="AB3249" i="20"/>
  <c r="AB3248" i="20"/>
  <c r="AB3247" i="20"/>
  <c r="AB3246" i="20"/>
  <c r="AB3245" i="20"/>
  <c r="AB3244" i="20"/>
  <c r="AB3243" i="20"/>
  <c r="AB3242" i="20"/>
  <c r="AB3241" i="20"/>
  <c r="AB3240" i="20"/>
  <c r="AB3239" i="20"/>
  <c r="AB3238" i="20"/>
  <c r="AB3237" i="20"/>
  <c r="AB3236" i="20"/>
  <c r="AB3235" i="20"/>
  <c r="AB3234" i="20"/>
  <c r="AB3233" i="20"/>
  <c r="AB3232" i="20"/>
  <c r="AB3231" i="20"/>
  <c r="AB3230" i="20"/>
  <c r="AB3229" i="20"/>
  <c r="AB3228" i="20"/>
  <c r="AB3227" i="20"/>
  <c r="AB3226" i="20"/>
  <c r="AB3225" i="20"/>
  <c r="AB3224" i="20"/>
  <c r="AB3223" i="20"/>
  <c r="AB3222" i="20"/>
  <c r="AB3221" i="20"/>
  <c r="AB3220" i="20"/>
  <c r="AB3219" i="20"/>
  <c r="AB3218" i="20"/>
  <c r="AB3217" i="20"/>
  <c r="AB3216" i="20"/>
  <c r="AB3215" i="20"/>
  <c r="AB3214" i="20"/>
  <c r="AB3213" i="20"/>
  <c r="AB3212" i="20"/>
  <c r="AB3211" i="20"/>
  <c r="AB3210" i="20"/>
  <c r="AB3209" i="20"/>
  <c r="AB3208" i="20"/>
  <c r="AB3207" i="20"/>
  <c r="AB3206" i="20"/>
  <c r="AB3205" i="20"/>
  <c r="AB3204" i="20"/>
  <c r="AB3203" i="20"/>
  <c r="AB3202" i="20"/>
  <c r="AB3201" i="20"/>
  <c r="AB3200" i="20"/>
  <c r="AB3199" i="20"/>
  <c r="AB3198" i="20"/>
  <c r="AB3197" i="20"/>
  <c r="AB3196" i="20"/>
  <c r="AB3195" i="20"/>
  <c r="AB3194" i="20"/>
  <c r="AB3193" i="20"/>
  <c r="AB3192" i="20"/>
  <c r="AB3191" i="20"/>
  <c r="AB3190" i="20"/>
  <c r="AB3189" i="20"/>
  <c r="AB3188" i="20"/>
  <c r="AB3187" i="20"/>
  <c r="AB3186" i="20"/>
  <c r="AB3185" i="20"/>
  <c r="AB3184" i="20"/>
  <c r="AB3183" i="20"/>
  <c r="AB3182" i="20"/>
  <c r="AB3181" i="20"/>
  <c r="AB3180" i="20"/>
  <c r="AB3179" i="20"/>
  <c r="AB3178" i="20"/>
  <c r="AB3177" i="20"/>
  <c r="AB3176" i="20"/>
  <c r="AB3175" i="20"/>
  <c r="AB3174" i="20"/>
  <c r="AB3173" i="20"/>
  <c r="AB3172" i="20"/>
  <c r="AB3171" i="20"/>
  <c r="AB3170" i="20"/>
  <c r="AB3169" i="20"/>
  <c r="AB3168" i="20"/>
  <c r="AB3167" i="20"/>
  <c r="AB3166" i="20"/>
  <c r="AB3165" i="20"/>
  <c r="AB3164" i="20"/>
  <c r="AB3163" i="20"/>
  <c r="AB3162" i="20"/>
  <c r="AB3161" i="20"/>
  <c r="AB3160" i="20"/>
  <c r="AB3159" i="20"/>
  <c r="AB3158" i="20"/>
  <c r="AB3157" i="20"/>
  <c r="AB3156" i="20"/>
  <c r="AB3155" i="20"/>
  <c r="AB3154" i="20"/>
  <c r="AB3153" i="20"/>
  <c r="AB3152" i="20"/>
  <c r="AB3151" i="20"/>
  <c r="AB3150" i="20"/>
  <c r="AB3149" i="20"/>
  <c r="AB3148" i="20"/>
  <c r="AB3147" i="20"/>
  <c r="AB3146" i="20"/>
  <c r="AB3145" i="20"/>
  <c r="AB3144" i="20"/>
  <c r="AB3143" i="20"/>
  <c r="AB3142" i="20"/>
  <c r="AB3141" i="20"/>
  <c r="AB3140" i="20"/>
  <c r="AB3139" i="20"/>
  <c r="AB3138" i="20"/>
  <c r="AB3137" i="20"/>
  <c r="AB3136" i="20"/>
  <c r="AB3135" i="20"/>
  <c r="AB3134" i="20"/>
  <c r="AB3133" i="20"/>
  <c r="AB3132" i="20"/>
  <c r="AB3131" i="20"/>
  <c r="AB3130" i="20"/>
  <c r="AB3129" i="20"/>
  <c r="AB3128" i="20"/>
  <c r="AB3127" i="20"/>
  <c r="AB3126" i="20"/>
  <c r="AB3125" i="20"/>
  <c r="AB3124" i="20"/>
  <c r="AB3123" i="20"/>
  <c r="AB3122" i="20"/>
  <c r="AB3121" i="20"/>
  <c r="AB3120" i="20"/>
  <c r="AB3119" i="20"/>
  <c r="AB3118" i="20"/>
  <c r="AB3117" i="20"/>
  <c r="AB3116" i="20"/>
  <c r="AB3115" i="20"/>
  <c r="AB3114" i="20"/>
  <c r="AB3113" i="20"/>
  <c r="AB3112" i="20"/>
  <c r="AB3111" i="20"/>
  <c r="AB3110" i="20"/>
  <c r="AB3109" i="20"/>
  <c r="AB3108" i="20"/>
  <c r="AB3107" i="20"/>
  <c r="AB3106" i="20"/>
  <c r="AB3105" i="20"/>
  <c r="AB3104" i="20"/>
  <c r="AB3103" i="20"/>
  <c r="AB3102" i="20"/>
  <c r="AB3101" i="20"/>
  <c r="AB3100" i="20"/>
  <c r="AB3099" i="20"/>
  <c r="AB3098" i="20"/>
  <c r="AB3097" i="20"/>
  <c r="AB3096" i="20"/>
  <c r="AB3095" i="20"/>
  <c r="AB3094" i="20"/>
  <c r="AB3093" i="20"/>
  <c r="AB3092" i="20"/>
  <c r="AB3091" i="20"/>
  <c r="AB3090" i="20"/>
  <c r="AB3089" i="20"/>
  <c r="AB3088" i="20"/>
  <c r="AB3087" i="20"/>
  <c r="AB3086" i="20"/>
  <c r="AB3085" i="20"/>
  <c r="AB3084" i="20"/>
  <c r="AB3083" i="20"/>
  <c r="AB3082" i="20"/>
  <c r="AB3081" i="20"/>
  <c r="AB3080" i="20"/>
  <c r="AB3079" i="20"/>
  <c r="AB3078" i="20"/>
  <c r="AB3077" i="20"/>
  <c r="AB3076" i="20"/>
  <c r="AB3075" i="20"/>
  <c r="AB3074" i="20"/>
  <c r="AB3073" i="20"/>
  <c r="AB3072" i="20"/>
  <c r="AB3071" i="20"/>
  <c r="AB3070" i="20"/>
  <c r="AB3069" i="20"/>
  <c r="AB3068" i="20"/>
  <c r="AB3067" i="20"/>
  <c r="AB3066" i="20"/>
  <c r="AB3065" i="20"/>
  <c r="AB3064" i="20"/>
  <c r="AB3063" i="20"/>
  <c r="AB3062" i="20"/>
  <c r="AB3061" i="20"/>
  <c r="AB3060" i="20"/>
  <c r="AB3059" i="20"/>
  <c r="AB3058" i="20"/>
  <c r="AB3057" i="20"/>
  <c r="AB3056" i="20"/>
  <c r="AB3055" i="20"/>
  <c r="AB3054" i="20"/>
  <c r="AB3053" i="20"/>
  <c r="AB3052" i="20"/>
  <c r="AB3051" i="20"/>
  <c r="AB3050" i="20"/>
  <c r="AB3049" i="20"/>
  <c r="AB3048" i="20"/>
  <c r="AB3047" i="20"/>
  <c r="AB3046" i="20"/>
  <c r="AB3045" i="20"/>
  <c r="AB3044" i="20"/>
  <c r="AB3043" i="20"/>
  <c r="AB3042" i="20"/>
  <c r="AB3041" i="20"/>
  <c r="AB3040" i="20"/>
  <c r="AB3039" i="20"/>
  <c r="AB3038" i="20"/>
  <c r="AB3037" i="20"/>
  <c r="AB3036" i="20"/>
  <c r="AB3035" i="20"/>
  <c r="AB3034" i="20"/>
  <c r="AB3033" i="20"/>
  <c r="AB3032" i="20"/>
  <c r="AB3031" i="20"/>
  <c r="AB3030" i="20"/>
  <c r="AB3029" i="20"/>
  <c r="AB3028" i="20"/>
  <c r="AB3027" i="20"/>
  <c r="AB3026" i="20"/>
  <c r="AB3025" i="20"/>
  <c r="AB3024" i="20"/>
  <c r="AB3023" i="20"/>
  <c r="AB3022" i="20"/>
  <c r="AB3021" i="20"/>
  <c r="AB3020" i="20"/>
  <c r="AB3019" i="20"/>
  <c r="AB3018" i="20"/>
  <c r="AB3017" i="20"/>
  <c r="AB3016" i="20"/>
  <c r="AB3015" i="20"/>
  <c r="AB3014" i="20"/>
  <c r="AB3013" i="20"/>
  <c r="AB3012" i="20"/>
  <c r="AB3011" i="20"/>
  <c r="AB3010" i="20"/>
  <c r="AB3009" i="20"/>
  <c r="AB3008" i="20"/>
  <c r="AB3007" i="20"/>
  <c r="AB3006" i="20"/>
  <c r="AB3005" i="20"/>
  <c r="AB3004" i="20"/>
  <c r="AB3003" i="20"/>
  <c r="AB3002" i="20"/>
  <c r="AB3001" i="20"/>
  <c r="AB3000" i="20"/>
  <c r="AB2999" i="20"/>
  <c r="AB2998" i="20"/>
  <c r="AB2997" i="20"/>
  <c r="AB2996" i="20"/>
  <c r="AB2995" i="20"/>
  <c r="AB2994" i="20"/>
  <c r="AB2993" i="20"/>
  <c r="AB2992" i="20"/>
  <c r="AB2991" i="20"/>
  <c r="AB2990" i="20"/>
  <c r="AB2989" i="20"/>
  <c r="AB2988" i="20"/>
  <c r="AB2987" i="20"/>
  <c r="AB2986" i="20"/>
  <c r="AB2985" i="20"/>
  <c r="AB2984" i="20"/>
  <c r="AB2983" i="20"/>
  <c r="AB2982" i="20"/>
  <c r="AB2981" i="20"/>
  <c r="AB2980" i="20"/>
  <c r="AB2979" i="20"/>
  <c r="AB2978" i="20"/>
  <c r="AB2977" i="20"/>
  <c r="AB2976" i="20"/>
  <c r="AB2975" i="20"/>
  <c r="AB2974" i="20"/>
  <c r="AB2973" i="20"/>
  <c r="AB2972" i="20"/>
  <c r="AB2971" i="20"/>
  <c r="AB2970" i="20"/>
  <c r="AB2969" i="20"/>
  <c r="AB2968" i="20"/>
  <c r="AB2967" i="20"/>
  <c r="AB2966" i="20"/>
  <c r="AB2965" i="20"/>
  <c r="AB2964" i="20"/>
  <c r="AB2963" i="20"/>
  <c r="AB2962" i="20"/>
  <c r="AB2961" i="20"/>
  <c r="AB2960" i="20"/>
  <c r="AB2959" i="20"/>
  <c r="AB2958" i="20"/>
  <c r="AB2957" i="20"/>
  <c r="AB2956" i="20"/>
  <c r="AB2955" i="20"/>
  <c r="AB2954" i="20"/>
  <c r="AB2953" i="20"/>
  <c r="AB2952" i="20"/>
  <c r="AB2951" i="20"/>
  <c r="AB2950" i="20"/>
  <c r="AB2949" i="20"/>
  <c r="AB2948" i="20"/>
  <c r="AB2947" i="20"/>
  <c r="AB2946" i="20"/>
  <c r="AB2945" i="20"/>
  <c r="AB2944" i="20"/>
  <c r="AB2943" i="20"/>
  <c r="AB2942" i="20"/>
  <c r="AB2941" i="20"/>
  <c r="AB2940" i="20"/>
  <c r="AB2939" i="20"/>
  <c r="AB2938" i="20"/>
  <c r="AB2937" i="20"/>
  <c r="AB2936" i="20"/>
  <c r="AB2935" i="20"/>
  <c r="AB2934" i="20"/>
  <c r="AB2933" i="20"/>
  <c r="AB2932" i="20"/>
  <c r="AB2931" i="20"/>
  <c r="AB2930" i="20"/>
  <c r="AB2929" i="20"/>
  <c r="AB2928" i="20"/>
  <c r="AB2927" i="20"/>
  <c r="AB2926" i="20"/>
  <c r="AB2925" i="20"/>
  <c r="AB2924" i="20"/>
  <c r="AB2923" i="20"/>
  <c r="AB2922" i="20"/>
  <c r="AB2921" i="20"/>
  <c r="AB2920" i="20"/>
  <c r="AB2919" i="20"/>
  <c r="AB2918" i="20"/>
  <c r="AB2917" i="20"/>
  <c r="AB2916" i="20"/>
  <c r="AB2915" i="20"/>
  <c r="AB3431" i="20"/>
  <c r="AB624" i="20"/>
  <c r="AB623" i="20"/>
  <c r="AB622" i="20"/>
  <c r="AB621" i="20"/>
  <c r="AB620" i="20"/>
  <c r="AB619" i="20"/>
  <c r="AB618" i="20"/>
  <c r="AB617" i="20"/>
  <c r="AB616" i="20"/>
  <c r="AB615" i="20"/>
  <c r="AB614" i="20"/>
  <c r="AB613" i="20"/>
  <c r="AB612" i="20"/>
  <c r="AB611" i="20"/>
  <c r="AB610" i="20"/>
  <c r="AB609" i="20"/>
  <c r="AB608" i="20"/>
  <c r="AB607" i="20"/>
  <c r="AB606" i="20"/>
  <c r="AB605" i="20"/>
  <c r="AB604" i="20"/>
  <c r="AB603" i="20"/>
  <c r="AB602" i="20"/>
  <c r="AB601" i="20"/>
  <c r="AB600" i="20"/>
  <c r="AB599" i="20"/>
  <c r="AB598" i="20"/>
  <c r="AB597" i="20"/>
  <c r="AB596" i="20"/>
  <c r="AB595" i="20"/>
  <c r="AB594" i="20"/>
  <c r="AB593" i="20"/>
  <c r="AB592" i="20"/>
  <c r="AB591" i="20"/>
  <c r="AB590" i="20"/>
  <c r="AB589" i="20"/>
  <c r="AB588" i="20"/>
  <c r="AB587" i="20"/>
  <c r="AB586" i="20"/>
  <c r="AB585" i="20"/>
  <c r="AB584" i="20"/>
  <c r="AB583" i="20"/>
  <c r="AB582" i="20"/>
  <c r="AB581" i="20"/>
  <c r="AB580" i="20"/>
  <c r="AB579" i="20"/>
  <c r="AB578" i="20"/>
  <c r="AB577" i="20"/>
  <c r="AB576" i="20"/>
  <c r="AB575" i="20"/>
  <c r="AB574" i="20"/>
  <c r="AB573" i="20"/>
  <c r="AB572" i="20"/>
  <c r="AB571" i="20"/>
  <c r="AB570" i="20"/>
  <c r="AB569" i="20"/>
  <c r="AB568" i="20"/>
  <c r="AB567" i="20"/>
  <c r="AB566" i="20"/>
  <c r="AB565" i="20"/>
  <c r="AB564" i="20"/>
  <c r="AB563" i="20"/>
  <c r="AB562" i="20"/>
  <c r="AB561" i="20"/>
  <c r="AB560" i="20"/>
  <c r="AB559" i="20"/>
  <c r="AB558" i="20"/>
  <c r="AB557" i="20"/>
  <c r="AB556" i="20"/>
  <c r="AB555" i="20"/>
  <c r="AB554" i="20"/>
  <c r="AB553" i="20"/>
  <c r="AB552" i="20"/>
  <c r="AB551" i="20"/>
  <c r="AB550" i="20"/>
  <c r="AB549" i="20"/>
  <c r="AB548" i="20"/>
  <c r="AB547" i="20"/>
  <c r="AB546" i="20"/>
  <c r="AB545" i="20"/>
  <c r="AB544" i="20"/>
  <c r="AB543" i="20"/>
  <c r="AB542" i="20"/>
  <c r="AB541" i="20"/>
  <c r="AB540" i="20"/>
  <c r="AB539" i="20"/>
  <c r="AB538" i="20"/>
  <c r="AB537" i="20"/>
  <c r="AB536" i="20"/>
  <c r="AB535" i="20"/>
  <c r="AB534" i="20"/>
  <c r="AB533" i="20"/>
  <c r="AB532" i="20"/>
  <c r="AB531" i="20"/>
  <c r="AB530" i="20"/>
  <c r="AB529" i="20"/>
  <c r="AB528" i="20"/>
  <c r="AB527" i="20"/>
  <c r="AB526" i="20"/>
  <c r="AB525" i="20"/>
  <c r="AB524" i="20"/>
  <c r="AB523" i="20"/>
  <c r="AB522" i="20"/>
  <c r="AB521" i="20"/>
  <c r="AB520" i="20"/>
  <c r="AB519" i="20"/>
  <c r="AB518" i="20"/>
  <c r="AB517" i="20"/>
  <c r="AB516" i="20"/>
  <c r="AB515" i="20"/>
  <c r="AB514" i="20"/>
  <c r="AB513" i="20"/>
  <c r="AB512" i="20"/>
  <c r="AB511" i="20"/>
  <c r="AB510" i="20"/>
  <c r="AB509" i="20"/>
  <c r="AB508" i="20"/>
  <c r="AB507" i="20"/>
  <c r="AB506" i="20"/>
  <c r="AB505" i="20"/>
  <c r="AB504" i="20"/>
  <c r="AB503" i="20"/>
  <c r="AB502" i="20"/>
  <c r="AB501" i="20"/>
  <c r="AB500" i="20"/>
  <c r="AB499" i="20"/>
  <c r="AB498" i="20"/>
  <c r="AB497" i="20"/>
  <c r="AB496" i="20"/>
  <c r="AB495" i="20"/>
  <c r="AB494" i="20"/>
  <c r="AB493" i="20"/>
  <c r="AB492" i="20"/>
  <c r="AB491" i="20"/>
  <c r="AB490" i="20"/>
  <c r="AB489" i="20"/>
  <c r="AB488" i="20"/>
  <c r="AB487" i="20"/>
  <c r="AB486" i="20"/>
  <c r="AB485" i="20"/>
  <c r="AB484" i="20"/>
  <c r="AB483" i="20"/>
  <c r="AB482" i="20"/>
  <c r="AB481" i="20"/>
  <c r="AB480" i="20"/>
  <c r="AB479" i="20"/>
  <c r="AB478" i="20"/>
  <c r="AB477" i="20"/>
  <c r="AB476" i="20"/>
  <c r="AB475" i="20"/>
  <c r="AB474" i="20"/>
  <c r="AB473" i="20"/>
  <c r="AB472" i="20"/>
  <c r="AB471" i="20"/>
  <c r="AB470" i="20"/>
  <c r="AB469" i="20"/>
  <c r="AB468" i="20"/>
  <c r="AB467" i="20"/>
  <c r="AB466" i="20"/>
  <c r="AB465" i="20"/>
  <c r="AB464" i="20"/>
  <c r="AB463" i="20"/>
  <c r="AB462" i="20"/>
  <c r="AB461" i="20"/>
  <c r="AB460" i="20"/>
  <c r="AB459" i="20"/>
  <c r="AB458" i="20"/>
  <c r="AB457" i="20"/>
  <c r="AB456" i="20"/>
  <c r="AB455" i="20"/>
  <c r="AB454" i="20"/>
  <c r="AB453" i="20"/>
  <c r="AB452" i="20"/>
  <c r="AB451" i="20"/>
  <c r="AB450" i="20"/>
  <c r="AB449" i="20"/>
  <c r="AB448" i="20"/>
  <c r="AB447" i="20"/>
  <c r="AB446" i="20"/>
  <c r="AB445" i="20"/>
  <c r="AB444" i="20"/>
  <c r="AB443" i="20"/>
  <c r="AB442" i="20"/>
  <c r="AB441" i="20"/>
  <c r="AB440" i="20"/>
  <c r="AB439" i="20"/>
  <c r="AB438" i="20"/>
  <c r="AB437" i="20"/>
  <c r="AB436" i="20"/>
  <c r="AB435" i="20"/>
  <c r="AB434" i="20"/>
  <c r="AB433" i="20"/>
  <c r="AB432" i="20"/>
  <c r="AB431" i="20"/>
  <c r="AB430" i="20"/>
  <c r="AB429" i="20"/>
  <c r="AB428" i="20"/>
  <c r="AB427" i="20"/>
  <c r="AB426" i="20"/>
  <c r="AB425" i="20"/>
  <c r="AB424" i="20"/>
  <c r="AB423" i="20"/>
  <c r="AB422" i="20"/>
  <c r="AB421" i="20"/>
  <c r="AB420" i="20"/>
  <c r="AB419" i="20"/>
  <c r="AB418" i="20"/>
  <c r="AB417" i="20"/>
  <c r="AB416" i="20"/>
  <c r="AB415" i="20"/>
  <c r="AB414" i="20"/>
  <c r="AB413" i="20"/>
  <c r="AB412" i="20"/>
  <c r="AB411" i="20"/>
  <c r="AB410" i="20"/>
  <c r="AB409" i="20"/>
  <c r="AB408" i="20"/>
  <c r="AB407" i="20"/>
  <c r="AB406" i="20"/>
  <c r="AB405" i="20"/>
  <c r="AB404" i="20"/>
  <c r="AB403" i="20"/>
  <c r="AB402" i="20"/>
  <c r="AB401" i="20"/>
  <c r="AB400" i="20"/>
  <c r="AB399" i="20"/>
  <c r="AB398" i="20"/>
  <c r="AB397" i="20"/>
  <c r="AB396" i="20"/>
  <c r="AB395" i="20"/>
  <c r="AB394" i="20"/>
  <c r="AB393" i="20"/>
  <c r="AB392" i="20"/>
  <c r="AB391" i="20"/>
  <c r="AB390" i="20"/>
  <c r="AB389" i="20"/>
  <c r="AB388" i="20"/>
  <c r="AB387" i="20"/>
  <c r="AB386" i="20"/>
  <c r="AB385" i="20"/>
  <c r="AB384" i="20"/>
  <c r="AB383" i="20"/>
  <c r="AB382" i="20"/>
  <c r="AB381" i="20"/>
  <c r="AB380" i="20"/>
  <c r="AB379" i="20"/>
  <c r="AB378" i="20"/>
  <c r="AB377" i="20"/>
  <c r="AB376" i="20"/>
  <c r="AB375" i="20"/>
  <c r="AB374" i="20"/>
  <c r="AB373" i="20"/>
  <c r="AB372" i="20"/>
  <c r="AB371" i="20"/>
  <c r="AB370" i="20"/>
  <c r="AB369" i="20"/>
  <c r="AB368" i="20"/>
  <c r="AB367" i="20"/>
  <c r="AB366" i="20"/>
  <c r="AB365" i="20"/>
  <c r="AB364" i="20"/>
  <c r="AB363" i="20"/>
  <c r="AB362" i="20"/>
  <c r="AB361" i="20"/>
  <c r="AB360" i="20"/>
  <c r="AB359" i="20"/>
  <c r="AB358" i="20"/>
  <c r="AB357" i="20"/>
  <c r="AB356" i="20"/>
  <c r="AB355" i="20"/>
  <c r="AB354" i="20"/>
  <c r="AB353" i="20"/>
  <c r="AB352" i="20"/>
  <c r="AB351" i="20"/>
  <c r="AB350" i="20"/>
  <c r="AB349" i="20"/>
  <c r="AB348" i="20"/>
  <c r="AB347" i="20"/>
  <c r="AB346" i="20"/>
  <c r="AB345" i="20"/>
  <c r="AB344" i="20"/>
  <c r="AB343" i="20"/>
  <c r="AB342" i="20"/>
  <c r="AB341" i="20"/>
  <c r="AB340" i="20"/>
  <c r="AB339" i="20"/>
  <c r="AB338" i="20"/>
  <c r="AB337" i="20"/>
  <c r="AB336" i="20"/>
  <c r="AB335" i="20"/>
  <c r="AB334" i="20"/>
  <c r="AB333" i="20"/>
  <c r="AB332" i="20"/>
  <c r="AB331" i="20"/>
  <c r="AB330" i="20"/>
  <c r="AB329" i="20"/>
  <c r="AB328" i="20"/>
  <c r="AB327" i="20"/>
  <c r="AB326" i="20"/>
  <c r="AB325" i="20"/>
  <c r="AB324" i="20"/>
  <c r="AB323" i="20"/>
  <c r="AB322" i="20"/>
  <c r="AB321" i="20"/>
  <c r="AB320" i="20"/>
  <c r="AB319" i="20"/>
  <c r="AB318" i="20"/>
  <c r="AB317" i="20"/>
  <c r="AB316" i="20"/>
  <c r="AB315" i="20"/>
  <c r="AB314" i="20"/>
  <c r="AB313" i="20"/>
  <c r="AB312" i="20"/>
  <c r="AB311" i="20"/>
  <c r="AB310" i="20"/>
  <c r="AB309" i="20"/>
  <c r="AB308" i="20"/>
  <c r="AB307" i="20"/>
  <c r="AB306" i="20"/>
  <c r="AB305" i="20"/>
  <c r="AB304" i="20"/>
  <c r="AB303" i="20"/>
  <c r="AB302" i="20"/>
  <c r="AB301" i="20"/>
  <c r="AB300" i="20"/>
  <c r="AB299" i="20"/>
  <c r="AB298" i="20"/>
  <c r="AB297" i="20"/>
  <c r="AB296" i="20"/>
  <c r="AB295" i="20"/>
  <c r="AB294" i="20"/>
  <c r="AB293" i="20"/>
  <c r="AB292" i="20"/>
  <c r="AB291" i="20"/>
  <c r="AB290" i="20"/>
  <c r="AB289" i="20"/>
  <c r="AB288" i="20"/>
  <c r="AB287" i="20"/>
  <c r="AB286" i="20"/>
  <c r="AB285" i="20"/>
  <c r="AB284" i="20"/>
  <c r="AB283" i="20"/>
  <c r="AB282" i="20"/>
  <c r="AB281" i="20"/>
  <c r="AB280" i="20"/>
  <c r="AB279" i="20"/>
  <c r="AB278" i="20"/>
  <c r="AB277" i="20"/>
  <c r="AB276" i="20"/>
  <c r="AB275" i="20"/>
  <c r="AB274" i="20"/>
  <c r="AB273" i="20"/>
  <c r="AB272" i="20"/>
  <c r="AB271" i="20"/>
  <c r="AB270" i="20"/>
  <c r="AB269" i="20"/>
  <c r="AB268" i="20"/>
  <c r="AB267" i="20"/>
  <c r="AB266" i="20"/>
  <c r="AB265" i="20"/>
  <c r="AB264" i="20"/>
  <c r="AB263" i="20"/>
  <c r="AB262" i="20"/>
  <c r="AB261" i="20"/>
  <c r="AB260" i="20"/>
  <c r="AB259" i="20"/>
  <c r="AB258" i="20"/>
  <c r="AB257" i="20"/>
  <c r="AB256" i="20"/>
  <c r="AB255" i="20"/>
  <c r="AB254" i="20"/>
  <c r="AB253" i="20"/>
  <c r="AB252" i="20"/>
  <c r="AB251" i="20"/>
  <c r="AB250" i="20"/>
  <c r="AB249" i="20"/>
  <c r="AB248" i="20"/>
  <c r="AB247" i="20"/>
  <c r="AB246" i="20"/>
  <c r="AB245" i="20"/>
  <c r="AB244" i="20"/>
  <c r="AB243" i="20"/>
  <c r="AB242" i="20"/>
  <c r="AB241" i="20"/>
  <c r="AB240" i="20"/>
  <c r="AB239" i="20"/>
  <c r="AB238" i="20"/>
  <c r="AB237" i="20"/>
  <c r="AB236" i="20"/>
  <c r="AB235" i="20"/>
  <c r="AB234" i="20"/>
  <c r="AB233" i="20"/>
  <c r="AB232" i="20"/>
  <c r="AB231" i="20"/>
  <c r="AB230" i="20"/>
  <c r="AB229" i="20"/>
  <c r="AB228" i="20"/>
  <c r="AB227" i="20"/>
  <c r="AB226" i="20"/>
  <c r="AB225" i="20"/>
  <c r="AB224" i="20"/>
  <c r="AB223" i="20"/>
  <c r="AB222" i="20"/>
  <c r="AB221" i="20"/>
  <c r="AB220" i="20"/>
  <c r="AB219" i="20"/>
  <c r="AB218" i="20"/>
  <c r="AB217" i="20"/>
  <c r="AB216" i="20"/>
  <c r="AB215" i="20"/>
  <c r="AB214" i="20"/>
  <c r="AB213" i="20"/>
  <c r="AB212" i="20"/>
  <c r="AB211" i="20"/>
  <c r="AB210" i="20"/>
  <c r="AB209" i="20"/>
  <c r="AB208" i="20"/>
  <c r="AB207" i="20"/>
  <c r="AB206" i="20"/>
  <c r="AB205" i="20"/>
  <c r="AB204" i="20"/>
  <c r="AB203" i="20"/>
  <c r="AB202" i="20"/>
  <c r="AB201" i="20"/>
  <c r="AB200" i="20"/>
  <c r="AB199" i="20"/>
  <c r="AB198" i="20"/>
  <c r="AB197" i="20"/>
  <c r="AB196" i="20"/>
  <c r="AB195" i="20"/>
  <c r="AB194" i="20"/>
  <c r="AB193" i="20"/>
  <c r="AB192" i="20"/>
  <c r="AB191" i="20"/>
  <c r="AB190" i="20"/>
  <c r="AB189" i="20"/>
  <c r="AB188" i="20"/>
  <c r="AB187" i="20"/>
  <c r="AB186" i="20"/>
  <c r="AB185" i="20"/>
  <c r="AB184" i="20"/>
  <c r="AB183" i="20"/>
  <c r="AB182" i="20"/>
  <c r="AB181" i="20"/>
  <c r="AB180" i="20"/>
  <c r="AB179" i="20"/>
  <c r="AB178" i="20"/>
  <c r="AB177" i="20"/>
  <c r="AB176" i="20"/>
  <c r="AB175" i="20"/>
  <c r="AB174" i="20"/>
  <c r="AB173" i="20"/>
  <c r="AB172" i="20"/>
  <c r="AB171" i="20"/>
  <c r="AB170" i="20"/>
  <c r="AB169" i="20"/>
  <c r="AB168" i="20"/>
  <c r="AB167" i="20"/>
  <c r="AB166" i="20"/>
  <c r="AB165" i="20"/>
  <c r="AB164" i="20"/>
  <c r="AB163" i="20"/>
  <c r="AB162" i="20"/>
  <c r="AB161" i="20"/>
  <c r="AB160" i="20"/>
  <c r="AB159" i="20"/>
  <c r="AB158" i="20"/>
  <c r="AB157" i="20"/>
  <c r="AB156" i="20"/>
  <c r="AB155" i="20"/>
  <c r="AB154" i="20"/>
  <c r="AB153" i="20"/>
  <c r="AB152" i="20"/>
  <c r="AB151" i="20"/>
  <c r="AB150" i="20"/>
  <c r="AB149" i="20"/>
  <c r="AB148" i="20"/>
  <c r="AB147" i="20"/>
  <c r="AB146" i="20"/>
  <c r="AB145" i="20"/>
  <c r="AB144" i="20"/>
  <c r="AB143" i="20"/>
  <c r="AB142" i="20"/>
  <c r="AB141" i="20"/>
  <c r="AB140" i="20"/>
  <c r="AB139" i="20"/>
  <c r="AB138" i="20"/>
  <c r="AB137" i="20"/>
  <c r="AB136" i="20"/>
  <c r="AB135" i="20"/>
  <c r="AB134" i="20"/>
  <c r="AB133" i="20"/>
  <c r="AB132" i="20"/>
  <c r="AB131" i="20"/>
  <c r="AB130" i="20"/>
  <c r="AB129" i="20"/>
  <c r="AB128" i="20"/>
  <c r="AB127" i="20"/>
  <c r="AB126" i="20"/>
  <c r="AB125" i="20"/>
  <c r="AB124" i="20"/>
  <c r="AB123" i="20"/>
  <c r="AB122" i="20"/>
  <c r="AB121" i="20"/>
  <c r="AB120" i="20"/>
  <c r="AB119" i="20"/>
  <c r="AB118" i="20"/>
  <c r="AB117" i="20"/>
  <c r="AB116" i="20"/>
  <c r="AB115" i="20"/>
  <c r="AB114" i="20"/>
  <c r="AB113" i="20"/>
  <c r="AB112" i="20"/>
  <c r="AB111" i="20"/>
  <c r="AB110" i="20"/>
  <c r="AB109" i="20"/>
  <c r="AB108" i="20"/>
  <c r="AB107" i="20"/>
  <c r="AB106" i="20"/>
  <c r="AB105" i="20"/>
  <c r="AB104" i="20"/>
  <c r="AB103" i="20"/>
  <c r="AB102" i="20"/>
  <c r="AB101" i="20"/>
  <c r="AB100" i="20"/>
  <c r="AB99" i="20"/>
  <c r="AB98" i="20"/>
  <c r="AB97" i="20"/>
  <c r="AB96" i="20"/>
  <c r="AB95" i="20"/>
  <c r="AB94" i="20"/>
  <c r="AB93" i="20"/>
  <c r="AB92" i="20"/>
  <c r="AB91" i="20"/>
  <c r="AB90" i="20"/>
  <c r="AB89" i="20"/>
  <c r="AB88" i="20"/>
  <c r="AB87" i="20"/>
  <c r="AB86" i="20"/>
  <c r="AB85" i="20"/>
  <c r="AB84" i="20"/>
  <c r="AB83" i="20"/>
  <c r="AB82" i="20"/>
  <c r="AB81" i="20"/>
  <c r="AB80" i="20"/>
  <c r="AB79" i="20"/>
  <c r="AB78" i="20"/>
  <c r="AB77" i="20"/>
  <c r="AB76" i="20"/>
  <c r="AB75" i="20"/>
  <c r="AB74" i="20"/>
  <c r="AB73" i="20"/>
  <c r="AB72" i="20"/>
  <c r="AB71" i="20"/>
  <c r="AB70" i="20"/>
  <c r="AB69" i="20"/>
  <c r="AB68" i="20"/>
  <c r="AB67" i="20"/>
  <c r="AB66" i="20"/>
  <c r="AB65" i="20"/>
  <c r="AB64" i="20"/>
  <c r="AB63" i="20"/>
  <c r="AB62" i="20"/>
  <c r="AB61" i="20"/>
  <c r="AB60" i="20"/>
  <c r="AB59" i="20"/>
  <c r="AB58" i="20"/>
  <c r="AB57" i="20"/>
  <c r="AB56" i="20"/>
  <c r="AB55" i="20"/>
  <c r="AB54" i="20"/>
  <c r="AB53" i="20"/>
  <c r="AB52" i="20"/>
  <c r="AB51" i="20"/>
  <c r="AB50" i="20"/>
  <c r="AB49" i="20"/>
  <c r="AB48" i="20"/>
  <c r="AB47" i="20"/>
  <c r="AB46" i="20"/>
  <c r="AB45" i="20"/>
  <c r="AB44" i="20"/>
  <c r="AB43" i="20"/>
  <c r="AB42" i="20"/>
  <c r="AB41" i="20"/>
  <c r="AB40" i="20"/>
  <c r="AB39" i="20"/>
  <c r="AB38" i="20"/>
  <c r="AB37" i="20"/>
  <c r="AB36" i="20"/>
  <c r="AB35" i="20"/>
  <c r="AB34" i="20"/>
  <c r="AB33" i="20"/>
  <c r="AB32" i="20"/>
  <c r="AB31" i="20"/>
  <c r="AB30" i="20"/>
  <c r="AB29" i="20"/>
  <c r="AB28" i="20"/>
  <c r="AB27" i="20"/>
  <c r="AB26" i="20"/>
  <c r="AB25" i="20"/>
  <c r="AB24" i="20"/>
  <c r="AB23" i="20"/>
  <c r="AB625" i="20"/>
  <c r="AB2902" i="20"/>
  <c r="AB2901" i="20"/>
  <c r="AB2900" i="20"/>
  <c r="AB2899" i="20"/>
  <c r="AB2898" i="20"/>
  <c r="AB2897" i="20"/>
  <c r="AB2896" i="20"/>
  <c r="AB2895" i="20"/>
  <c r="AB2894" i="20"/>
  <c r="AB2893" i="20"/>
  <c r="AB2892" i="20"/>
  <c r="AB2891" i="20"/>
  <c r="AB2890" i="20"/>
  <c r="AB2889" i="20"/>
  <c r="AB2888" i="20"/>
  <c r="AB2887" i="20"/>
  <c r="AB2886" i="20"/>
  <c r="AB2885" i="20"/>
  <c r="AB2884" i="20"/>
  <c r="AB2883" i="20"/>
  <c r="AB2882" i="20"/>
  <c r="AB2881" i="20"/>
  <c r="AB2880" i="20"/>
  <c r="AB2879" i="20"/>
  <c r="AB2878" i="20"/>
  <c r="AB2877" i="20"/>
  <c r="AB2876" i="20"/>
  <c r="AB2875" i="20"/>
  <c r="AB2874" i="20"/>
  <c r="AB2873" i="20"/>
  <c r="AB2872" i="20"/>
  <c r="AB2871" i="20"/>
  <c r="AB2870" i="20"/>
  <c r="AB2869" i="20"/>
  <c r="AB2868" i="20"/>
  <c r="AB2867" i="20"/>
  <c r="AB2866" i="20"/>
  <c r="AB2865" i="20"/>
  <c r="AB2864" i="20"/>
  <c r="AB2863" i="20"/>
  <c r="AB2862" i="20"/>
  <c r="AB2861" i="20"/>
  <c r="AB2860" i="20"/>
  <c r="AB2859" i="20"/>
  <c r="AB2858" i="20"/>
  <c r="AB2857" i="20"/>
  <c r="AB2856" i="20"/>
  <c r="AB2855" i="20"/>
  <c r="AB2854" i="20"/>
  <c r="AB2853" i="20"/>
  <c r="AB2852" i="20"/>
  <c r="AB2851" i="20"/>
  <c r="AB2850" i="20"/>
  <c r="AB2849" i="20"/>
  <c r="AB2848" i="20"/>
  <c r="AB2847" i="20"/>
  <c r="AB2846" i="20"/>
  <c r="AB2845" i="20"/>
  <c r="AB2844" i="20"/>
  <c r="AB2843" i="20"/>
  <c r="AB2842" i="20"/>
  <c r="AB2841" i="20"/>
  <c r="AB2840" i="20"/>
  <c r="AB2839" i="20"/>
  <c r="AB2838" i="20"/>
  <c r="AB2837" i="20"/>
  <c r="AB2836" i="20"/>
  <c r="AB2835" i="20"/>
  <c r="AB2834" i="20"/>
  <c r="AB2833" i="20"/>
  <c r="AB2832" i="20"/>
  <c r="AB2831" i="20"/>
  <c r="AB2830" i="20"/>
  <c r="AB2829" i="20"/>
  <c r="AB2828" i="20"/>
  <c r="AB2827" i="20"/>
  <c r="AB2826" i="20"/>
  <c r="AB2825" i="20"/>
  <c r="AB2824" i="20"/>
  <c r="AB2823" i="20"/>
  <c r="AB2822" i="20"/>
  <c r="AB2821" i="20"/>
  <c r="AB2820" i="20"/>
  <c r="AB2819" i="20"/>
  <c r="AB2818" i="20"/>
  <c r="AB2817" i="20"/>
  <c r="AB2816" i="20"/>
  <c r="AB2815" i="20"/>
  <c r="AB2814" i="20"/>
  <c r="AB2813" i="20"/>
  <c r="AB2812" i="20"/>
  <c r="AB2811" i="20"/>
  <c r="AB2810" i="20"/>
  <c r="AB2809" i="20"/>
  <c r="AB2808" i="20"/>
  <c r="AB2807" i="20"/>
  <c r="AB2806" i="20"/>
  <c r="AB2805" i="20"/>
  <c r="AB2804" i="20"/>
  <c r="AB2803" i="20"/>
  <c r="AB2802" i="20"/>
  <c r="AB2801" i="20"/>
  <c r="AB2800" i="20"/>
  <c r="AB2799" i="20"/>
  <c r="AB2798" i="20"/>
  <c r="AB2797" i="20"/>
  <c r="AB2796" i="20"/>
  <c r="AB2795" i="20"/>
  <c r="AB2794" i="20"/>
  <c r="AB2793" i="20"/>
  <c r="AB2792" i="20"/>
  <c r="AB2791" i="20"/>
  <c r="AB2790" i="20"/>
  <c r="AB2789" i="20"/>
  <c r="AB2788" i="20"/>
  <c r="AB2787" i="20"/>
  <c r="AB2786" i="20"/>
  <c r="AB2785" i="20"/>
  <c r="AB2784" i="20"/>
  <c r="AB2783" i="20"/>
  <c r="AB2782" i="20"/>
  <c r="AB2781" i="20"/>
  <c r="AB2780" i="20"/>
  <c r="AB2779" i="20"/>
  <c r="AB2778" i="20"/>
  <c r="AB2777" i="20"/>
  <c r="AB2776" i="20"/>
  <c r="AB2775" i="20"/>
  <c r="AB2774" i="20"/>
  <c r="AB2773" i="20"/>
  <c r="AB2772" i="20"/>
  <c r="AB2771" i="20"/>
  <c r="AB2770" i="20"/>
  <c r="AB2769" i="20"/>
  <c r="AB2768" i="20"/>
  <c r="AB2767" i="20"/>
  <c r="AB2766" i="20"/>
  <c r="AB2765" i="20"/>
  <c r="AB2764" i="20"/>
  <c r="AB2763" i="20"/>
  <c r="AB2762" i="20"/>
  <c r="AB2761" i="20"/>
  <c r="AB2760" i="20"/>
  <c r="AB2759" i="20"/>
  <c r="AB2758" i="20"/>
  <c r="AB2757" i="20"/>
  <c r="AB2756" i="20"/>
  <c r="AB2755" i="20"/>
  <c r="AB2754" i="20"/>
  <c r="AB2753" i="20"/>
  <c r="AB2752" i="20"/>
  <c r="AB2751" i="20"/>
  <c r="AB2750" i="20"/>
  <c r="AB2749" i="20"/>
  <c r="AB2748" i="20"/>
  <c r="AB2747" i="20"/>
  <c r="AB2746" i="20"/>
  <c r="AB2745" i="20"/>
  <c r="AB2744" i="20"/>
  <c r="AB2743" i="20"/>
  <c r="AB2742" i="20"/>
  <c r="AB2741" i="20"/>
  <c r="AB2740" i="20"/>
  <c r="AB2739" i="20"/>
  <c r="AB2738" i="20"/>
  <c r="AB2737" i="20"/>
  <c r="AB2736" i="20"/>
  <c r="AB2735" i="20"/>
  <c r="AB2734" i="20"/>
  <c r="AB2733" i="20"/>
  <c r="AB2732" i="20"/>
  <c r="AB2731" i="20"/>
  <c r="AB2730" i="20"/>
  <c r="AB2729" i="20"/>
  <c r="AB2728" i="20"/>
  <c r="AB2727" i="20"/>
  <c r="AB2726" i="20"/>
  <c r="AB2725" i="20"/>
  <c r="AB2724" i="20"/>
  <c r="AB2723" i="20"/>
  <c r="AB2722" i="20"/>
  <c r="AB2721" i="20"/>
  <c r="AB2720" i="20"/>
  <c r="AB2719" i="20"/>
  <c r="AB2718" i="20"/>
  <c r="AB2717" i="20"/>
  <c r="AB2716" i="20"/>
  <c r="AB2715" i="20"/>
  <c r="AB2714" i="20"/>
  <c r="AB2713" i="20"/>
  <c r="AB2712" i="20"/>
  <c r="AB2711" i="20"/>
  <c r="AB2710" i="20"/>
  <c r="AB2709" i="20"/>
  <c r="AB2708" i="20"/>
  <c r="AB2707" i="20"/>
  <c r="AB2706" i="20"/>
  <c r="AB2705" i="20"/>
  <c r="AB2704" i="20"/>
  <c r="AB2703" i="20"/>
  <c r="AB2702" i="20"/>
  <c r="AB2701" i="20"/>
  <c r="AB2700" i="20"/>
  <c r="AB2699" i="20"/>
  <c r="AB2698" i="20"/>
  <c r="AB2697" i="20"/>
  <c r="AB2696" i="20"/>
  <c r="AB2695" i="20"/>
  <c r="AB2694" i="20"/>
  <c r="AB2693" i="20"/>
  <c r="AB2692" i="20"/>
  <c r="AB2691" i="20"/>
  <c r="AB2690" i="20"/>
  <c r="AB2689" i="20"/>
  <c r="AB2688" i="20"/>
  <c r="AB2687" i="20"/>
  <c r="AB2686" i="20"/>
  <c r="AB2685" i="20"/>
  <c r="AB2684" i="20"/>
  <c r="AB2683" i="20"/>
  <c r="AB2682" i="20"/>
  <c r="AB2681" i="20"/>
  <c r="AB2680" i="20"/>
  <c r="AB2679" i="20"/>
  <c r="AB2678" i="20"/>
  <c r="AB2677" i="20"/>
  <c r="AB2676" i="20"/>
  <c r="AB2675" i="20"/>
  <c r="AB2674" i="20"/>
  <c r="AB2673" i="20"/>
  <c r="AB2672" i="20"/>
  <c r="AB2671" i="20"/>
  <c r="AB2670" i="20"/>
  <c r="AB2669" i="20"/>
  <c r="AB2668" i="20"/>
  <c r="AB2667" i="20"/>
  <c r="AB2666" i="20"/>
  <c r="AB2665" i="20"/>
  <c r="AB2664" i="20"/>
  <c r="AB2663" i="20"/>
  <c r="AB2662" i="20"/>
  <c r="AB2661" i="20"/>
  <c r="AB2660" i="20"/>
  <c r="AB2659" i="20"/>
  <c r="AB2658" i="20"/>
  <c r="AB2657" i="20"/>
  <c r="AB2656" i="20"/>
  <c r="AB2655" i="20"/>
  <c r="AB2654" i="20"/>
  <c r="AB2653" i="20"/>
  <c r="AB2652" i="20"/>
  <c r="AB2651" i="20"/>
  <c r="AB2650" i="20"/>
  <c r="AB2649" i="20"/>
  <c r="AB2648" i="20"/>
  <c r="AB2647" i="20"/>
  <c r="AB2646" i="20"/>
  <c r="AB2645" i="20"/>
  <c r="AB2644" i="20"/>
  <c r="AB2643" i="20"/>
  <c r="AB2642" i="20"/>
  <c r="AB2641" i="20"/>
  <c r="AB2640" i="20"/>
  <c r="AB2639" i="20"/>
  <c r="AB2638" i="20"/>
  <c r="AB2637" i="20"/>
  <c r="AB2636" i="20"/>
  <c r="AB2635" i="20"/>
  <c r="AB2634" i="20"/>
  <c r="AB2633" i="20"/>
  <c r="AB2632" i="20"/>
  <c r="AB2631" i="20"/>
  <c r="AB2630" i="20"/>
  <c r="AB2629" i="20"/>
  <c r="AB2628" i="20"/>
  <c r="AB2627" i="20"/>
  <c r="AB2626" i="20"/>
  <c r="AB2625" i="20"/>
  <c r="AB2624" i="20"/>
  <c r="AB2623" i="20"/>
  <c r="AB2622" i="20"/>
  <c r="AB2621" i="20"/>
  <c r="AB2620" i="20"/>
  <c r="AB2619" i="20"/>
  <c r="AB2618" i="20"/>
  <c r="AB2617" i="20"/>
  <c r="AB2616" i="20"/>
  <c r="AB2615" i="20"/>
  <c r="AB2614" i="20"/>
  <c r="AB2613" i="20"/>
  <c r="AB2612" i="20"/>
  <c r="AB2611" i="20"/>
  <c r="AB2610" i="20"/>
  <c r="AB2609" i="20"/>
  <c r="AB2608" i="20"/>
  <c r="AB2607" i="20"/>
  <c r="AB2606" i="20"/>
  <c r="AB2605" i="20"/>
  <c r="AB2604" i="20"/>
  <c r="AB2603" i="20"/>
  <c r="AB2602" i="20"/>
  <c r="AB2601" i="20"/>
  <c r="AB2600" i="20"/>
  <c r="AB2599" i="20"/>
  <c r="AB2598" i="20"/>
  <c r="AB2597" i="20"/>
  <c r="AB2596" i="20"/>
  <c r="AB2595" i="20"/>
  <c r="AB2594" i="20"/>
  <c r="AB2593" i="20"/>
  <c r="AB2592" i="20"/>
  <c r="AB2591" i="20"/>
  <c r="AB2590" i="20"/>
  <c r="AB2589" i="20"/>
  <c r="AB2588" i="20"/>
  <c r="AB2587" i="20"/>
  <c r="AB2586" i="20"/>
  <c r="AB2585" i="20"/>
  <c r="AB2584" i="20"/>
  <c r="AB2583" i="20"/>
  <c r="AB2582" i="20"/>
  <c r="AB2581" i="20"/>
  <c r="AB2580" i="20"/>
  <c r="AB2579" i="20"/>
  <c r="AB2578" i="20"/>
  <c r="AB2577" i="20"/>
  <c r="AB2576" i="20"/>
  <c r="AB2575" i="20"/>
  <c r="AB2574" i="20"/>
  <c r="AB2573" i="20"/>
  <c r="AB2572" i="20"/>
  <c r="AB2571" i="20"/>
  <c r="AB2570" i="20"/>
  <c r="AB2569" i="20"/>
  <c r="AB2568" i="20"/>
  <c r="AB2567" i="20"/>
  <c r="AB2566" i="20"/>
  <c r="AB2565" i="20"/>
  <c r="AB2564" i="20"/>
  <c r="AB2563" i="20"/>
  <c r="AB2562" i="20"/>
  <c r="AB2561" i="20"/>
  <c r="AB2560" i="20"/>
  <c r="AB2559" i="20"/>
  <c r="AB2558" i="20"/>
  <c r="AB2557" i="20"/>
  <c r="AB2556" i="20"/>
  <c r="AB2555" i="20"/>
  <c r="AB2554" i="20"/>
  <c r="AB2553" i="20"/>
  <c r="AB2552" i="20"/>
  <c r="AB2551" i="20"/>
  <c r="AB2550" i="20"/>
  <c r="AB2549" i="20"/>
  <c r="AB2548" i="20"/>
  <c r="AB2547" i="20"/>
  <c r="AB2546" i="20"/>
  <c r="AB2545" i="20"/>
  <c r="AB2544" i="20"/>
  <c r="AB2543" i="20"/>
  <c r="AB2542" i="20"/>
  <c r="AB2541" i="20"/>
  <c r="AB2540" i="20"/>
  <c r="AB2539" i="20"/>
  <c r="AB2538" i="20"/>
  <c r="AB2537" i="20"/>
  <c r="AB2536" i="20"/>
  <c r="AB2535" i="20"/>
  <c r="AB2534" i="20"/>
  <c r="AB2533" i="20"/>
  <c r="AB2532" i="20"/>
  <c r="AB2531" i="20"/>
  <c r="AB2530" i="20"/>
  <c r="AB2529" i="20"/>
  <c r="AB2528" i="20"/>
  <c r="AB2527" i="20"/>
  <c r="AB2526" i="20"/>
  <c r="AB2525" i="20"/>
  <c r="AB2524" i="20"/>
  <c r="AB2523" i="20"/>
  <c r="AB2522" i="20"/>
  <c r="AB2521" i="20"/>
  <c r="AB2520" i="20"/>
  <c r="AB2519" i="20"/>
  <c r="AB2518" i="20"/>
  <c r="AB2517" i="20"/>
  <c r="AB2516" i="20"/>
  <c r="AB2515" i="20"/>
  <c r="AB2514" i="20"/>
  <c r="AB2513" i="20"/>
  <c r="AB2512" i="20"/>
  <c r="AB2511" i="20"/>
  <c r="AB2510" i="20"/>
  <c r="AB2509" i="20"/>
  <c r="AB2508" i="20"/>
  <c r="AB2507" i="20"/>
  <c r="AB2506" i="20"/>
  <c r="AB2505" i="20"/>
  <c r="AB2504" i="20"/>
  <c r="AB2503" i="20"/>
  <c r="AB2502" i="20"/>
  <c r="AB2501" i="20"/>
  <c r="AB2500" i="20"/>
  <c r="AB2499" i="20"/>
  <c r="AB2498" i="20"/>
  <c r="AB2497" i="20"/>
  <c r="AB2496" i="20"/>
  <c r="AB2495" i="20"/>
  <c r="AB2494" i="20"/>
  <c r="AB2493" i="20"/>
  <c r="AB2492" i="20"/>
  <c r="AB2491" i="20"/>
  <c r="AB2490" i="20"/>
  <c r="AB2489" i="20"/>
  <c r="AB2488" i="20"/>
  <c r="AB2487" i="20"/>
  <c r="AB2486" i="20"/>
  <c r="AB2485" i="20"/>
  <c r="AB2484" i="20"/>
  <c r="AB2483" i="20"/>
  <c r="AB2482" i="20"/>
  <c r="AB2481" i="20"/>
  <c r="AB2480" i="20"/>
  <c r="AB2479" i="20"/>
  <c r="AB2478" i="20"/>
  <c r="AB2477" i="20"/>
  <c r="AB2476" i="20"/>
  <c r="AB2475" i="20"/>
  <c r="AB2474" i="20"/>
  <c r="AB2473" i="20"/>
  <c r="AB2472" i="20"/>
  <c r="AB2471" i="20"/>
  <c r="AB2470" i="20"/>
  <c r="AB2469" i="20"/>
  <c r="AB2468" i="20"/>
  <c r="AB2467" i="20"/>
  <c r="AB2466" i="20"/>
  <c r="AB2465" i="20"/>
  <c r="AB2464" i="20"/>
  <c r="AB2463" i="20"/>
  <c r="AB2462" i="20"/>
  <c r="AB2461" i="20"/>
  <c r="AB2460" i="20"/>
  <c r="AB2459" i="20"/>
  <c r="AB2458" i="20"/>
  <c r="AB2457" i="20"/>
  <c r="AB2456" i="20"/>
  <c r="AB2455" i="20"/>
  <c r="AB2454" i="20"/>
  <c r="AB2453" i="20"/>
  <c r="AB2452" i="20"/>
  <c r="AB2451" i="20"/>
  <c r="AB2450" i="20"/>
  <c r="AB2449" i="20"/>
  <c r="AB2448" i="20"/>
  <c r="AB2447" i="20"/>
  <c r="AB2446" i="20"/>
  <c r="AB2445" i="20"/>
  <c r="AB2444" i="20"/>
  <c r="AB2443" i="20"/>
  <c r="AB2442" i="20"/>
  <c r="AB2441" i="20"/>
  <c r="AB2440" i="20"/>
  <c r="AB2439" i="20"/>
  <c r="AB2438" i="20"/>
  <c r="AB2437" i="20"/>
  <c r="AB2436" i="20"/>
  <c r="AB2435" i="20"/>
  <c r="AB2434" i="20"/>
  <c r="AB2433" i="20"/>
  <c r="AB2432" i="20"/>
  <c r="AB2431" i="20"/>
  <c r="AB2430" i="20"/>
  <c r="AB2429" i="20"/>
  <c r="AB2428" i="20"/>
  <c r="AB2427" i="20"/>
  <c r="AB2426" i="20"/>
  <c r="AB2425" i="20"/>
  <c r="AB2424" i="20"/>
  <c r="AB2423" i="20"/>
  <c r="AB2422" i="20"/>
  <c r="AB2421" i="20"/>
  <c r="AB2420" i="20"/>
  <c r="AB2419" i="20"/>
  <c r="AB2418" i="20"/>
  <c r="AB2417" i="20"/>
  <c r="AB2416" i="20"/>
  <c r="AB2415" i="20"/>
  <c r="AB2414" i="20"/>
  <c r="AB2413" i="20"/>
  <c r="AB2412" i="20"/>
  <c r="AB2411" i="20"/>
  <c r="AB2410" i="20"/>
  <c r="AB2409" i="20"/>
  <c r="AB2408" i="20"/>
  <c r="AB2407" i="20"/>
  <c r="AB2406" i="20"/>
  <c r="AB2405" i="20"/>
  <c r="AB2404" i="20"/>
  <c r="AB2403" i="20"/>
  <c r="AB2402" i="20"/>
  <c r="AB2401" i="20"/>
  <c r="AB2400" i="20"/>
  <c r="AB2399" i="20"/>
  <c r="AB2398" i="20"/>
  <c r="AB2397" i="20"/>
  <c r="AB2396" i="20"/>
  <c r="AB2395" i="20"/>
  <c r="AB2394" i="20"/>
  <c r="AB2393" i="20"/>
  <c r="AB2392" i="20"/>
  <c r="AB2391" i="20"/>
  <c r="AB2390" i="20"/>
  <c r="AB2389" i="20"/>
  <c r="AB2388" i="20"/>
  <c r="AB2387" i="20"/>
  <c r="AB2386" i="20"/>
  <c r="AB2385" i="20"/>
  <c r="AB2384" i="20"/>
  <c r="AB2383" i="20"/>
  <c r="AB2382" i="20"/>
  <c r="AB2381" i="20"/>
  <c r="AB2380" i="20"/>
  <c r="AB2379" i="20"/>
  <c r="AB2378" i="20"/>
  <c r="AB2377" i="20"/>
  <c r="AB2376" i="20"/>
  <c r="AB2375" i="20"/>
  <c r="AB2374" i="20"/>
  <c r="AB2373" i="20"/>
  <c r="AB2372" i="20"/>
  <c r="AB2371" i="20"/>
  <c r="AB2370" i="20"/>
  <c r="AB2369" i="20"/>
  <c r="AB2368" i="20"/>
  <c r="AB2367" i="20"/>
  <c r="AB2366" i="20"/>
  <c r="AB2365" i="20"/>
  <c r="AB2364" i="20"/>
  <c r="AB2363" i="20"/>
  <c r="AB2362" i="20"/>
  <c r="AB2361" i="20"/>
  <c r="AB2360" i="20"/>
  <c r="AB2359" i="20"/>
  <c r="AB2903" i="20"/>
  <c r="T3439" i="20"/>
  <c r="T1788" i="20"/>
  <c r="T2911" i="20"/>
  <c r="T2355" i="20"/>
  <c r="I1245" i="17" l="1"/>
  <c r="H1245" i="17"/>
  <c r="G1245" i="17"/>
  <c r="F1245" i="17"/>
  <c r="I282" i="17"/>
  <c r="H282" i="17"/>
  <c r="G282" i="17"/>
  <c r="F282" i="17"/>
  <c r="I1789" i="17"/>
  <c r="H1789" i="17"/>
  <c r="G1789" i="17"/>
  <c r="F1789" i="17"/>
  <c r="I1612" i="17"/>
  <c r="H1612" i="17"/>
  <c r="G1612" i="17"/>
  <c r="F1612" i="17"/>
  <c r="I1454" i="17"/>
  <c r="H1454" i="17"/>
  <c r="G1454" i="17"/>
  <c r="F1454" i="17"/>
  <c r="I1055" i="17"/>
  <c r="H1055" i="17"/>
  <c r="G1055" i="17"/>
  <c r="F1055" i="17"/>
  <c r="I798" i="17"/>
  <c r="I555" i="17"/>
  <c r="H555" i="17"/>
  <c r="H798" i="17" s="1"/>
  <c r="G555" i="17"/>
  <c r="G798" i="17" s="1"/>
  <c r="F555" i="17"/>
  <c r="F798" i="17" s="1"/>
  <c r="A8" i="13" l="1"/>
  <c r="B11" i="10" l="1"/>
</calcChain>
</file>

<file path=xl/sharedStrings.xml><?xml version="1.0" encoding="utf-8"?>
<sst xmlns="http://schemas.openxmlformats.org/spreadsheetml/2006/main" count="35791" uniqueCount="979">
  <si>
    <t xml:space="preserve">P.L. 2022, C. 107 Reporting Requirement </t>
  </si>
  <si>
    <t>Atlantic City Electric</t>
  </si>
  <si>
    <t>Electric</t>
  </si>
  <si>
    <t>February - 2019/2023/2024</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</si>
  <si>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</si>
  <si>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</si>
  <si>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</si>
  <si>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</si>
  <si>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</si>
  <si>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</si>
  <si>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</si>
  <si>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</si>
  <si>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</si>
  <si>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</si>
  <si>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</si>
  <si>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</si>
  <si>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</si>
  <si>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</si>
  <si>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</si>
  <si>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 xml:space="preserve">Notes: ACE does not keep data on net revenue as defined.
Sales Revenues -  represents total monthly Sales to Ultimate Consumers by residential and non-residential.  This is consistent with sales to ultimate consumers reported on the annual FERC Form-1 (pg. 300, line 10).  ACE does not keep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</si>
  <si>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 xml:space="preserve">ACE does not keep supply and revenue data by municipality. Expenses are reported in as Total Utility Operating Expenses. The company does not report operating expenses by Service Classification nor Locality. </t>
  </si>
  <si>
    <t xml:space="preserve">ACE will provide Average $ Amount Billed to Customer Accounts when information is publicly available </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</si>
  <si>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</si>
  <si>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 xml:space="preserve">Notes: ACE does not keep expense data by customer class. </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</si>
  <si>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</si>
  <si>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</si>
  <si>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</si>
  <si>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</si>
  <si>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</si>
  <si>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</si>
  <si>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</si>
  <si>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</si>
  <si>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</si>
  <si>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</si>
  <si>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</si>
  <si>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</si>
  <si>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</si>
  <si>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</si>
  <si>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</si>
  <si>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</si>
  <si>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</si>
  <si>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[February 2024]</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</si>
  <si>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</si>
  <si>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</si>
  <si>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</si>
  <si>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</si>
  <si>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</si>
  <si>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</si>
  <si>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</si>
  <si>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</si>
  <si>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</si>
  <si>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</si>
  <si>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</si>
  <si>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</si>
  <si>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</si>
  <si>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</si>
  <si>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</si>
  <si>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</si>
  <si>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</si>
  <si>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</si>
  <si>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Unassigned</t>
  </si>
  <si>
    <t>ABSECON</t>
  </si>
  <si>
    <t>08201</t>
  </si>
  <si>
    <t>08204</t>
  </si>
  <si>
    <t>08205</t>
  </si>
  <si>
    <t>ABSECON HIGHLANDS</t>
  </si>
  <si>
    <t>ALBION</t>
  </si>
  <si>
    <t>08009</t>
  </si>
  <si>
    <t>ALDINE</t>
  </si>
  <si>
    <t>08318</t>
  </si>
  <si>
    <t>ALLOWAY</t>
  </si>
  <si>
    <t>08001</t>
  </si>
  <si>
    <t>08081</t>
  </si>
  <si>
    <t>ALLUVIUM</t>
  </si>
  <si>
    <t>08091</t>
  </si>
  <si>
    <t>ANCHORAGE POINT</t>
  </si>
  <si>
    <t>08234</t>
  </si>
  <si>
    <t>ANCORA</t>
  </si>
  <si>
    <t>08037</t>
  </si>
  <si>
    <t>ATCO</t>
  </si>
  <si>
    <t>08004</t>
  </si>
  <si>
    <t>ATLANTIC CITY</t>
  </si>
  <si>
    <t>08401</t>
  </si>
  <si>
    <t>08402</t>
  </si>
  <si>
    <t>ATLANTIS</t>
  </si>
  <si>
    <t>08092</t>
  </si>
  <si>
    <t>ATSION</t>
  </si>
  <si>
    <t>08088</t>
  </si>
  <si>
    <t>AUBURN</t>
  </si>
  <si>
    <t>08085</t>
  </si>
  <si>
    <t>AURA</t>
  </si>
  <si>
    <t>08028</t>
  </si>
  <si>
    <t>08343</t>
  </si>
  <si>
    <t>AVALON</t>
  </si>
  <si>
    <t>08200</t>
  </si>
  <si>
    <t>08202</t>
  </si>
  <si>
    <t>08210</t>
  </si>
  <si>
    <t>08361</t>
  </si>
  <si>
    <t>BARGAINTOWN</t>
  </si>
  <si>
    <t>08232</t>
  </si>
  <si>
    <t>BARNEGAT</t>
  </si>
  <si>
    <t>08005</t>
  </si>
  <si>
    <t>08006</t>
  </si>
  <si>
    <t>08008</t>
  </si>
  <si>
    <t>08050</t>
  </si>
  <si>
    <t>BARNSBORO</t>
  </si>
  <si>
    <t>08080</t>
  </si>
  <si>
    <t>BASS RIVER</t>
  </si>
  <si>
    <t>08224</t>
  </si>
  <si>
    <t>BATES MILL</t>
  </si>
  <si>
    <t>BAYSIDE</t>
  </si>
  <si>
    <t>BEACH HAVEN</t>
  </si>
  <si>
    <t>BEACH HAVEN CREST</t>
  </si>
  <si>
    <t>BEACH HAVEN GARDENS</t>
  </si>
  <si>
    <t>BEACH HAVEN PARK</t>
  </si>
  <si>
    <t>BEACH HAVEN TERRACE</t>
  </si>
  <si>
    <t>BEACH HAVEN WEST</t>
  </si>
  <si>
    <t>BEARS HEAD</t>
  </si>
  <si>
    <t>08330</t>
  </si>
  <si>
    <t>BECKETT</t>
  </si>
  <si>
    <t>BEEBETOWN</t>
  </si>
  <si>
    <t>BEESLEYS POINT</t>
  </si>
  <si>
    <t>08223</t>
  </si>
  <si>
    <t>BELCOVILLE</t>
  </si>
  <si>
    <t>BELLEPLAIN</t>
  </si>
  <si>
    <t>08270</t>
  </si>
  <si>
    <t>BERLIN</t>
  </si>
  <si>
    <t>BIRCHES TURNERVL</t>
  </si>
  <si>
    <t>08012</t>
  </si>
  <si>
    <t>BIVALVE</t>
  </si>
  <si>
    <t>08301</t>
  </si>
  <si>
    <t>08349</t>
  </si>
  <si>
    <t>BLACKWOOD</t>
  </si>
  <si>
    <t>BLUE ANCHOR</t>
  </si>
  <si>
    <t>BOZARTHTOWN</t>
  </si>
  <si>
    <t>BRADDOCK</t>
  </si>
  <si>
    <t>BRANCHVILLE</t>
  </si>
  <si>
    <t>07826</t>
  </si>
  <si>
    <t>BRANT BEACH</t>
  </si>
  <si>
    <t>BRIDGEPORT</t>
  </si>
  <si>
    <t>08014</t>
  </si>
  <si>
    <t>BRIDGETON</t>
  </si>
  <si>
    <t>08302</t>
  </si>
  <si>
    <t>BRIGANTINE</t>
  </si>
  <si>
    <t>08023</t>
  </si>
  <si>
    <t>08203</t>
  </si>
  <si>
    <t>BRIGHTON BEACH</t>
  </si>
  <si>
    <t>BROOKVILLE</t>
  </si>
  <si>
    <t>BROTMANVILLE</t>
  </si>
  <si>
    <t>BUENA</t>
  </si>
  <si>
    <t>08310</t>
  </si>
  <si>
    <t>08326</t>
  </si>
  <si>
    <t>08341</t>
  </si>
  <si>
    <t>08350</t>
  </si>
  <si>
    <t>08360</t>
  </si>
  <si>
    <t>BUENA VISTA TOWNSHIP</t>
  </si>
  <si>
    <t>BUNKER HILL</t>
  </si>
  <si>
    <t>BURLEIGH</t>
  </si>
  <si>
    <t>CALDWELL</t>
  </si>
  <si>
    <t>07006</t>
  </si>
  <si>
    <t>CANTON</t>
  </si>
  <si>
    <t>08079</t>
  </si>
  <si>
    <t>CAPE MAY</t>
  </si>
  <si>
    <t>08212</t>
  </si>
  <si>
    <t>08260</t>
  </si>
  <si>
    <t>CAPE MAY BEACH</t>
  </si>
  <si>
    <t>08251</t>
  </si>
  <si>
    <t>CAPE MAY COURT HOUSE</t>
  </si>
  <si>
    <t>CAPE MAY POINT</t>
  </si>
  <si>
    <t>CARDIFF</t>
  </si>
  <si>
    <t>CARMEL</t>
  </si>
  <si>
    <t>08332</t>
  </si>
  <si>
    <t>CARNEYS POINT</t>
  </si>
  <si>
    <t>08069</t>
  </si>
  <si>
    <t>CECIL</t>
  </si>
  <si>
    <t>08094</t>
  </si>
  <si>
    <t>CEDAR BONNETT</t>
  </si>
  <si>
    <t>CEDAR BROOK</t>
  </si>
  <si>
    <t>08018</t>
  </si>
  <si>
    <t>CEDAR RUN</t>
  </si>
  <si>
    <t>CEDARVILLE</t>
  </si>
  <si>
    <t>08311</t>
  </si>
  <si>
    <t>CENTENNIAL LAKES</t>
  </si>
  <si>
    <t>08053</t>
  </si>
  <si>
    <t>CENTER GROVE</t>
  </si>
  <si>
    <t>CENTERTON</t>
  </si>
  <si>
    <t>CHAPEL HEIGHTS</t>
  </si>
  <si>
    <t>CHATSWORTH</t>
  </si>
  <si>
    <t>08019</t>
  </si>
  <si>
    <t>CHESILHURST</t>
  </si>
  <si>
    <t>08089</t>
  </si>
  <si>
    <t>CHESTNUT NECK</t>
  </si>
  <si>
    <t>08241</t>
  </si>
  <si>
    <t>CLARKSBORO</t>
  </si>
  <si>
    <t>08020</t>
  </si>
  <si>
    <t>CLAYTON</t>
  </si>
  <si>
    <t>08312</t>
  </si>
  <si>
    <t>08322</t>
  </si>
  <si>
    <t>CLEMENTON</t>
  </si>
  <si>
    <t>08021</t>
  </si>
  <si>
    <t>CLERMONT</t>
  </si>
  <si>
    <t>08214</t>
  </si>
  <si>
    <t>COHANSEY</t>
  </si>
  <si>
    <t>COLD SPRING</t>
  </si>
  <si>
    <t>COLLINGS LAKES</t>
  </si>
  <si>
    <t>COLOGNE</t>
  </si>
  <si>
    <t>08213</t>
  </si>
  <si>
    <t>08215</t>
  </si>
  <si>
    <t>CONOVERTOWN</t>
  </si>
  <si>
    <t>CORBIN CITY</t>
  </si>
  <si>
    <t>DA COSTA</t>
  </si>
  <si>
    <t>DARETOWN</t>
  </si>
  <si>
    <t>DEEPWATER</t>
  </si>
  <si>
    <t>DEERFIELD</t>
  </si>
  <si>
    <t>08313</t>
  </si>
  <si>
    <t>08352</t>
  </si>
  <si>
    <t>DEL HAVEN</t>
  </si>
  <si>
    <t>DELMONT</t>
  </si>
  <si>
    <t>08314</t>
  </si>
  <si>
    <t>DENNISVILLE</t>
  </si>
  <si>
    <t>08230</t>
  </si>
  <si>
    <t>08246</t>
  </si>
  <si>
    <t>DEPTFORD</t>
  </si>
  <si>
    <t>08090</t>
  </si>
  <si>
    <t>08093</t>
  </si>
  <si>
    <t>08096</t>
  </si>
  <si>
    <t>DEVONSHIRE</t>
  </si>
  <si>
    <t>DIAMOND BEACH</t>
  </si>
  <si>
    <t>DIAS CREEK</t>
  </si>
  <si>
    <t>DIVIDING CREEK</t>
  </si>
  <si>
    <t>00000</t>
  </si>
  <si>
    <t>08315</t>
  </si>
  <si>
    <t>DORCHESTER</t>
  </si>
  <si>
    <t>08316</t>
  </si>
  <si>
    <t>DOROTHY</t>
  </si>
  <si>
    <t>08317</t>
  </si>
  <si>
    <t>DOWNER</t>
  </si>
  <si>
    <t>DOWNSTOWN</t>
  </si>
  <si>
    <t>DUNBARTON</t>
  </si>
  <si>
    <t>EAST BERLIN</t>
  </si>
  <si>
    <t>EAST VINELAND</t>
  </si>
  <si>
    <t>EDGEWOOD</t>
  </si>
  <si>
    <t>08242</t>
  </si>
  <si>
    <t>EGG HARBOR CITY</t>
  </si>
  <si>
    <t>EGG HARBOR TOWNSHIP</t>
  </si>
  <si>
    <t>ELDORA</t>
  </si>
  <si>
    <t>ELK TWP</t>
  </si>
  <si>
    <t>ELM</t>
  </si>
  <si>
    <t>ELMER</t>
  </si>
  <si>
    <t>ELMTOWNE</t>
  </si>
  <si>
    <t>ELSINBORO</t>
  </si>
  <si>
    <t>ELWOOD</t>
  </si>
  <si>
    <t>08217</t>
  </si>
  <si>
    <t>ENGLEWOOD</t>
  </si>
  <si>
    <t>07631</t>
  </si>
  <si>
    <t>07632</t>
  </si>
  <si>
    <t>ENGLISH CREEK</t>
  </si>
  <si>
    <t>ERIAL</t>
  </si>
  <si>
    <t>05081</t>
  </si>
  <si>
    <t>08181</t>
  </si>
  <si>
    <t>ERMA</t>
  </si>
  <si>
    <t>08271</t>
  </si>
  <si>
    <t>ESTELL MANOR</t>
  </si>
  <si>
    <t>08319</t>
  </si>
  <si>
    <t>EWAN</t>
  </si>
  <si>
    <t>08025</t>
  </si>
  <si>
    <t>FAIRFIELD</t>
  </si>
  <si>
    <t>07004</t>
  </si>
  <si>
    <t>08320</t>
  </si>
  <si>
    <t>FAIRTON</t>
  </si>
  <si>
    <t>FAIRVIEW</t>
  </si>
  <si>
    <t>FARMINGTON</t>
  </si>
  <si>
    <t>Fawn Lakes</t>
  </si>
  <si>
    <t>07405</t>
  </si>
  <si>
    <t>FAYSON LAKES</t>
  </si>
  <si>
    <t>FERRELL</t>
  </si>
  <si>
    <t>FISHING CREEK</t>
  </si>
  <si>
    <t>FLORENCE</t>
  </si>
  <si>
    <t>FOLSOM</t>
  </si>
  <si>
    <t>FOREST GROVE</t>
  </si>
  <si>
    <t>FORTESCUE</t>
  </si>
  <si>
    <t>08321</t>
  </si>
  <si>
    <t>FRANKLIN TWP</t>
  </si>
  <si>
    <t>08344</t>
  </si>
  <si>
    <t>08873</t>
  </si>
  <si>
    <t>FRANKLINVILLE</t>
  </si>
  <si>
    <t>FRIES MILL</t>
  </si>
  <si>
    <t>GALLOWAY</t>
  </si>
  <si>
    <t>08231</t>
  </si>
  <si>
    <t>08240</t>
  </si>
  <si>
    <t>GANDYS BEACH</t>
  </si>
  <si>
    <t>08345</t>
  </si>
  <si>
    <t>GERMANIA</t>
  </si>
  <si>
    <t>GIBBSBORO</t>
  </si>
  <si>
    <t>08026</t>
  </si>
  <si>
    <t>GIBBSTOWN</t>
  </si>
  <si>
    <t>08027</t>
  </si>
  <si>
    <t>GLASSBORO</t>
  </si>
  <si>
    <t>08328</t>
  </si>
  <si>
    <t>GOSHEN</t>
  </si>
  <si>
    <t>08218</t>
  </si>
  <si>
    <t>GOULDTOWN</t>
  </si>
  <si>
    <t>GRASSY SOUND</t>
  </si>
  <si>
    <t>GREEN BANK</t>
  </si>
  <si>
    <t>GREEN CREEK</t>
  </si>
  <si>
    <t>08219</t>
  </si>
  <si>
    <t>GREENFIELD</t>
  </si>
  <si>
    <t>GREENWICH</t>
  </si>
  <si>
    <t>08323</t>
  </si>
  <si>
    <t>GRENLOCH</t>
  </si>
  <si>
    <t>08032</t>
  </si>
  <si>
    <t>HALEYVILLE</t>
  </si>
  <si>
    <t>HAMMONTON</t>
  </si>
  <si>
    <t>HANCOCKS BRIDGE</t>
  </si>
  <si>
    <t>08038</t>
  </si>
  <si>
    <t>HARDING WOODS</t>
  </si>
  <si>
    <t>HARDINGVILLE</t>
  </si>
  <si>
    <t>HARMERSVILLE</t>
  </si>
  <si>
    <t>Harrison Twp</t>
  </si>
  <si>
    <t>08062</t>
  </si>
  <si>
    <t>HARRISONVILLE</t>
  </si>
  <si>
    <t>08039</t>
  </si>
  <si>
    <t>HARVEY CEDARS</t>
  </si>
  <si>
    <t>Haven Beach</t>
  </si>
  <si>
    <t>HEAD OF RIVER</t>
  </si>
  <si>
    <t>HEISLERVILLE</t>
  </si>
  <si>
    <t>08324</t>
  </si>
  <si>
    <t>HI NELLA</t>
  </si>
  <si>
    <t>08083</t>
  </si>
  <si>
    <t>HIGH BAR HARBOR</t>
  </si>
  <si>
    <t>HOLGATE</t>
  </si>
  <si>
    <t>HOLLY LAKE HARBOR</t>
  </si>
  <si>
    <t>08087</t>
  </si>
  <si>
    <t>HOPEWELL</t>
  </si>
  <si>
    <t>08525</t>
  </si>
  <si>
    <t>HOPEWELL TWP</t>
  </si>
  <si>
    <t>HURFFVILLE</t>
  </si>
  <si>
    <t>INDIAN MILLS</t>
  </si>
  <si>
    <t>IONA</t>
  </si>
  <si>
    <t>JANVIER</t>
  </si>
  <si>
    <t>JEFFERSON</t>
  </si>
  <si>
    <t>JENKINS NECK</t>
  </si>
  <si>
    <t>JERICHO</t>
  </si>
  <si>
    <t>JOHNSON PLACE</t>
  </si>
  <si>
    <t>KIRKWOOD</t>
  </si>
  <si>
    <t>08043</t>
  </si>
  <si>
    <t>KRESSON</t>
  </si>
  <si>
    <t>LAKE GARRISON</t>
  </si>
  <si>
    <t>LAKE GILMAN</t>
  </si>
  <si>
    <t>LAMBS TERRACE</t>
  </si>
  <si>
    <t>LANDISVILLE</t>
  </si>
  <si>
    <t>LAUREL LAKE</t>
  </si>
  <si>
    <t>LAUREL SPRINGS</t>
  </si>
  <si>
    <t>LAURELDALE</t>
  </si>
  <si>
    <t>LEEDS POINT</t>
  </si>
  <si>
    <t>08220</t>
  </si>
  <si>
    <t>LEEKTOWN</t>
  </si>
  <si>
    <t>LEESBURG</t>
  </si>
  <si>
    <t>08237</t>
  </si>
  <si>
    <t>08327</t>
  </si>
  <si>
    <t>LINDENWOLD</t>
  </si>
  <si>
    <t>02021</t>
  </si>
  <si>
    <t>LINWOOD</t>
  </si>
  <si>
    <t>08221</t>
  </si>
  <si>
    <t>08225</t>
  </si>
  <si>
    <t>08244</t>
  </si>
  <si>
    <t>LITTLE EGG HARBOR TOWNSHIP</t>
  </si>
  <si>
    <t>LOGAN TOWNSHIP</t>
  </si>
  <si>
    <t>LONG BEACH TOWNSHIP</t>
  </si>
  <si>
    <t>LONGPORT</t>
  </si>
  <si>
    <t>08403</t>
  </si>
  <si>
    <t>LOVELADIES</t>
  </si>
  <si>
    <t>LOWER BANK</t>
  </si>
  <si>
    <t>MALAGA</t>
  </si>
  <si>
    <t>MANAHAWKIN</t>
  </si>
  <si>
    <t>05050</t>
  </si>
  <si>
    <t>MANNINGTON</t>
  </si>
  <si>
    <t>MANTUA</t>
  </si>
  <si>
    <t>08051</t>
  </si>
  <si>
    <t>08056</t>
  </si>
  <si>
    <t>MARGATE CITY</t>
  </si>
  <si>
    <t>08406</t>
  </si>
  <si>
    <t>MARLBORO</t>
  </si>
  <si>
    <t>MARLTON</t>
  </si>
  <si>
    <t>08055</t>
  </si>
  <si>
    <t>MARMORA</t>
  </si>
  <si>
    <t>08226</t>
  </si>
  <si>
    <t>MATHISTOWN</t>
  </si>
  <si>
    <t>MAURICETOWN</t>
  </si>
  <si>
    <t>08329</t>
  </si>
  <si>
    <t>MAYETTA</t>
  </si>
  <si>
    <t>MAYS LANDING</t>
  </si>
  <si>
    <t>MAYVILLE</t>
  </si>
  <si>
    <t>MCKEE CITY</t>
  </si>
  <si>
    <t>MEDFORD</t>
  </si>
  <si>
    <t>MICKLETON</t>
  </si>
  <si>
    <t>MILLVILLE</t>
  </si>
  <si>
    <t>38332</t>
  </si>
  <si>
    <t>MILMAY</t>
  </si>
  <si>
    <t>08340</t>
  </si>
  <si>
    <t>MIMOSA LAKES</t>
  </si>
  <si>
    <t>MINOTOLA</t>
  </si>
  <si>
    <t>MIZPAH</t>
  </si>
  <si>
    <t>08342</t>
  </si>
  <si>
    <t>08346</t>
  </si>
  <si>
    <t>MONROEVILLE</t>
  </si>
  <si>
    <t>MOTTS CREEK</t>
  </si>
  <si>
    <t>MOUNT ROYAL</t>
  </si>
  <si>
    <t>08061</t>
  </si>
  <si>
    <t>MULLICA HILL</t>
  </si>
  <si>
    <t>MYSTIC ISLAND</t>
  </si>
  <si>
    <t>NESCO</t>
  </si>
  <si>
    <t>NEW BROOKLYN</t>
  </si>
  <si>
    <t>NEW GRETNA</t>
  </si>
  <si>
    <t>NEWFIELD</t>
  </si>
  <si>
    <t>NEWPORT</t>
  </si>
  <si>
    <t>NEWTONVILLE</t>
  </si>
  <si>
    <t>03346</t>
  </si>
  <si>
    <t>NORMA</t>
  </si>
  <si>
    <t>08347</t>
  </si>
  <si>
    <t>NORTH BEACH</t>
  </si>
  <si>
    <t>NORTH BEACH HAVEN</t>
  </si>
  <si>
    <t>NORTH CAPE MAY</t>
  </si>
  <si>
    <t>NORTH VINELAND</t>
  </si>
  <si>
    <t>NORTH WILDWOOD</t>
  </si>
  <si>
    <t>08206</t>
  </si>
  <si>
    <t>NORTHFIELD</t>
  </si>
  <si>
    <t>NORTONVILLE</t>
  </si>
  <si>
    <t>OAKWOOD BEACH</t>
  </si>
  <si>
    <t>OCEAN ACRES</t>
  </si>
  <si>
    <t>OCEAN CITY</t>
  </si>
  <si>
    <t>08826</t>
  </si>
  <si>
    <t>OCEAN VIEW</t>
  </si>
  <si>
    <t>OCEANVILLE</t>
  </si>
  <si>
    <t>OLIVET</t>
  </si>
  <si>
    <t>OTHELLO</t>
  </si>
  <si>
    <t>OYSTER CREEK</t>
  </si>
  <si>
    <t>PALATINE</t>
  </si>
  <si>
    <t>PALERMO</t>
  </si>
  <si>
    <t>PARKERTOWN</t>
  </si>
  <si>
    <t>PARVIN STATE PARK</t>
  </si>
  <si>
    <t>PAULSBORO</t>
  </si>
  <si>
    <t>08066</t>
  </si>
  <si>
    <t>PEDRICKTOWN</t>
  </si>
  <si>
    <t>08067</t>
  </si>
  <si>
    <t>PENBRYN</t>
  </si>
  <si>
    <t>PENNS GROVE</t>
  </si>
  <si>
    <t>PENNSVILLE</t>
  </si>
  <si>
    <t>08070</t>
  </si>
  <si>
    <t>PENNY POT</t>
  </si>
  <si>
    <t>PENTON</t>
  </si>
  <si>
    <t>PETERSBURG</t>
  </si>
  <si>
    <t>08243</t>
  </si>
  <si>
    <t>PIERCES POINT</t>
  </si>
  <si>
    <t>PILESGROVE</t>
  </si>
  <si>
    <t>08098</t>
  </si>
  <si>
    <t>PINE HILL</t>
  </si>
  <si>
    <t>PINE VALLEY</t>
  </si>
  <si>
    <t>PINEHURST</t>
  </si>
  <si>
    <t>PINEY HOLLOW</t>
  </si>
  <si>
    <t>PITMAN</t>
  </si>
  <si>
    <t>08071</t>
  </si>
  <si>
    <t>PITTSGROVE</t>
  </si>
  <si>
    <t>PLEASANT MILLS</t>
  </si>
  <si>
    <t>PLEASANTVILLE</t>
  </si>
  <si>
    <t>POLE TAVERN</t>
  </si>
  <si>
    <t>POMONA</t>
  </si>
  <si>
    <t>PORCHTOWN</t>
  </si>
  <si>
    <t>PORT ELIZABETH</t>
  </si>
  <si>
    <t>08348</t>
  </si>
  <si>
    <t>PORT NORRIS</t>
  </si>
  <si>
    <t>PORT REPUBLIC</t>
  </si>
  <si>
    <t>QUINTON</t>
  </si>
  <si>
    <t>08072</t>
  </si>
  <si>
    <t>RAINBOW LAKE</t>
  </si>
  <si>
    <t>REEDS BEACH</t>
  </si>
  <si>
    <t>REPAUPO</t>
  </si>
  <si>
    <t>RICHLAND</t>
  </si>
  <si>
    <t>RICHWOOD</t>
  </si>
  <si>
    <t>08074</t>
  </si>
  <si>
    <t>RIO GRANDE</t>
  </si>
  <si>
    <t>ROADSTOWN</t>
  </si>
  <si>
    <t>08351</t>
  </si>
  <si>
    <t>ROSEDALE</t>
  </si>
  <si>
    <t>ROSENHAYN</t>
  </si>
  <si>
    <t>SALEM</t>
  </si>
  <si>
    <t>SCOTCH BONNET</t>
  </si>
  <si>
    <t>SCULLVILLE</t>
  </si>
  <si>
    <t>08300</t>
  </si>
  <si>
    <t>SEA BREEZE</t>
  </si>
  <si>
    <t>SEA ISLE CITY</t>
  </si>
  <si>
    <t>SEABROOK</t>
  </si>
  <si>
    <t>SEAVIEW</t>
  </si>
  <si>
    <t>SEAVILLE</t>
  </si>
  <si>
    <t>SEWELL</t>
  </si>
  <si>
    <t>08084</t>
  </si>
  <si>
    <t>SHAMONG</t>
  </si>
  <si>
    <t>SHARPTOWN</t>
  </si>
  <si>
    <t>SHAW CREST</t>
  </si>
  <si>
    <t>SHILOH</t>
  </si>
  <si>
    <t>08353</t>
  </si>
  <si>
    <t>SHIP BOTTOM</t>
  </si>
  <si>
    <t>SHIRLEY</t>
  </si>
  <si>
    <t>SICKLERVILLE</t>
  </si>
  <si>
    <t>08031</t>
  </si>
  <si>
    <t>SMITHVILLE</t>
  </si>
  <si>
    <t>SOMERDALE</t>
  </si>
  <si>
    <t>SOMERS POINT</t>
  </si>
  <si>
    <t>SOOY PLACE</t>
  </si>
  <si>
    <t>SOUTH DENNIS</t>
  </si>
  <si>
    <t>08245</t>
  </si>
  <si>
    <t>SOUTH EGG HARBOR</t>
  </si>
  <si>
    <t>SOUTH HARRISON</t>
  </si>
  <si>
    <t>SOUTH HARRISON TOWNS</t>
  </si>
  <si>
    <t>SOUTH SEAVILLE</t>
  </si>
  <si>
    <t>SOUTHAMPTON TOWNSHIP</t>
  </si>
  <si>
    <t>SPRAY BEACH</t>
  </si>
  <si>
    <t>STAFFORD TOWNSHIP</t>
  </si>
  <si>
    <t>STAFFORDVILLE</t>
  </si>
  <si>
    <t>STEELMANTOWN</t>
  </si>
  <si>
    <t>STEELMANVILLE</t>
  </si>
  <si>
    <t>STONE HARBOR</t>
  </si>
  <si>
    <t>08247</t>
  </si>
  <si>
    <t>STOW CREEK</t>
  </si>
  <si>
    <t>STRATFORD</t>
  </si>
  <si>
    <t>STRATHMERE</t>
  </si>
  <si>
    <t>08248</t>
  </si>
  <si>
    <t>SURF CITY</t>
  </si>
  <si>
    <t>SWAINTON</t>
  </si>
  <si>
    <t>SWEDESBORO</t>
  </si>
  <si>
    <t>SWEETWATER</t>
  </si>
  <si>
    <t>TABERNACLE</t>
  </si>
  <si>
    <t>TANSBORO</t>
  </si>
  <si>
    <t>TAUNTON LAKES</t>
  </si>
  <si>
    <t>TOWN BANK</t>
  </si>
  <si>
    <t>TOWNSENDS INLET</t>
  </si>
  <si>
    <t>TUCKAHOE</t>
  </si>
  <si>
    <t>08250</t>
  </si>
  <si>
    <t>TUCKERTON</t>
  </si>
  <si>
    <t>TURNERSVILLE</t>
  </si>
  <si>
    <t>UPPER DEERFIELD TOWNSHIP</t>
  </si>
  <si>
    <t>UPPER PITTSGROVE</t>
  </si>
  <si>
    <t>UPPER TOWNSHIP</t>
  </si>
  <si>
    <t>VENTNOR CITY</t>
  </si>
  <si>
    <t>VICTORY LAKES</t>
  </si>
  <si>
    <t>VILLAS</t>
  </si>
  <si>
    <t>VINCENTOWN</t>
  </si>
  <si>
    <t>VINELAND</t>
  </si>
  <si>
    <t>VOORHEES TOWNSHIP</t>
  </si>
  <si>
    <t>08034</t>
  </si>
  <si>
    <t>08042</t>
  </si>
  <si>
    <t>WADING RIVER</t>
  </si>
  <si>
    <t>WARREN GROVE</t>
  </si>
  <si>
    <t>WASHINGTON TOWNSHIP</t>
  </si>
  <si>
    <t>WATERFORD</t>
  </si>
  <si>
    <t>WEDGEWOOD SEWELL</t>
  </si>
  <si>
    <t>WEEKSTOWN</t>
  </si>
  <si>
    <t>WENONAH</t>
  </si>
  <si>
    <t>WEST ATCO</t>
  </si>
  <si>
    <t>WEST ATLANTIC CITY</t>
  </si>
  <si>
    <t>WEST BERLIN</t>
  </si>
  <si>
    <t>WEST CAPE MAY</t>
  </si>
  <si>
    <t>WEST CREEK</t>
  </si>
  <si>
    <t>WEST DEPTFORD</t>
  </si>
  <si>
    <t>WEST TUCKERTON</t>
  </si>
  <si>
    <t>WEST WILDWOOD</t>
  </si>
  <si>
    <t>WEYMOUTH</t>
  </si>
  <si>
    <t>WHITESBORO</t>
  </si>
  <si>
    <t>08252</t>
  </si>
  <si>
    <t>WILDWOOD</t>
  </si>
  <si>
    <t>WILDWOOD CREST</t>
  </si>
  <si>
    <t>WILLIAMSTOWN</t>
  </si>
  <si>
    <t>WILLOW GROVE</t>
  </si>
  <si>
    <t>WINSLOW TOWNSHIP</t>
  </si>
  <si>
    <t>08095</t>
  </si>
  <si>
    <t>WOODBINE</t>
  </si>
  <si>
    <t>WOODBURY HEIGHTS</t>
  </si>
  <si>
    <t>08097</t>
  </si>
  <si>
    <t>WOODLAND LAKES</t>
  </si>
  <si>
    <t>WOODSTOWN</t>
  </si>
  <si>
    <t>WOOLWICH TOWNSHIP</t>
  </si>
  <si>
    <t>YORKTOWN</t>
  </si>
  <si>
    <t>Totals</t>
  </si>
  <si>
    <t>[AVERAGE OF SUM]</t>
  </si>
  <si>
    <t>[February 2023]</t>
  </si>
  <si>
    <t>BIRCHES SEWELL</t>
  </si>
  <si>
    <t>08807</t>
  </si>
  <si>
    <t>[February,  2019]</t>
  </si>
  <si>
    <t>MONEY ISLAND</t>
  </si>
  <si>
    <t>Non-Residential</t>
  </si>
  <si>
    <t>08404</t>
  </si>
  <si>
    <t>BATSTO</t>
  </si>
  <si>
    <t>08099</t>
  </si>
  <si>
    <t>BERLIN TWP</t>
  </si>
  <si>
    <t>28520</t>
  </si>
  <si>
    <t>CARLLS CORNER</t>
  </si>
  <si>
    <t>CUMBERLAND</t>
  </si>
  <si>
    <t>EAGLESWOOD</t>
  </si>
  <si>
    <t>EMMELVILLE</t>
  </si>
  <si>
    <t>EVESHAM</t>
  </si>
  <si>
    <t>02028</t>
  </si>
  <si>
    <t>GLOUCESTER TOWNSHIP</t>
  </si>
  <si>
    <t>HAMILTON TWP</t>
  </si>
  <si>
    <t>HARRISVILLE</t>
  </si>
  <si>
    <t>KINGS GRANT</t>
  </si>
  <si>
    <t>MALLARD ISLAND</t>
  </si>
  <si>
    <t>MANUMUSKIN</t>
  </si>
  <si>
    <t>MENANTICO</t>
  </si>
  <si>
    <t>MIDDLE TOWNSHIP</t>
  </si>
  <si>
    <t>MOUNT LAUREL</t>
  </si>
  <si>
    <t>08054</t>
  </si>
  <si>
    <t>MULLICA TWP</t>
  </si>
  <si>
    <t>NEW SHARON</t>
  </si>
  <si>
    <t>PEAHALA PARK</t>
  </si>
  <si>
    <t>08238</t>
  </si>
  <si>
    <t>08249</t>
  </si>
  <si>
    <t>99999</t>
  </si>
  <si>
    <t>08362</t>
  </si>
  <si>
    <t>WOODMANSIE</t>
  </si>
  <si>
    <t>WOODRUFF</t>
  </si>
  <si>
    <t>[February,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</si>
  <si>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</si>
  <si>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</si>
  <si>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</si>
  <si>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</si>
  <si>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</si>
  <si>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</si>
  <si>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</si>
  <si>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</si>
  <si>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</si>
  <si>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</si>
  <si>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</si>
  <si>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[Insert notation here for any of the sections - expand cell if needed]</t>
  </si>
  <si>
    <t>[Name of Utility]</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</si>
  <si>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</si>
  <si>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</si>
  <si>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</si>
  <si>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</si>
  <si>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</si>
  <si>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</si>
  <si>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</si>
  <si>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</si>
  <si>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Bargaintown</t>
  </si>
  <si>
    <t>BIRCHES</t>
  </si>
  <si>
    <t>EGG HARBOR</t>
  </si>
  <si>
    <t>HURFVILLE</t>
  </si>
  <si>
    <t>MYSTIC ISLANDS</t>
  </si>
  <si>
    <t>QUINTON TOWNSHIP</t>
  </si>
  <si>
    <t>SOUTHAMPTON</t>
  </si>
  <si>
    <t>TABERBNACLE</t>
  </si>
  <si>
    <t>UPPER DEERFIELD</t>
  </si>
  <si>
    <t>UPPER DEERFIELD TWP</t>
  </si>
  <si>
    <t>VENTNOR</t>
  </si>
  <si>
    <t>VOORHEES</t>
  </si>
  <si>
    <t>washington township</t>
  </si>
  <si>
    <t>WASHINGTON TWP</t>
  </si>
  <si>
    <t>WINSLOW</t>
  </si>
  <si>
    <t xml:space="preserve"> EGG HARBOR TOWNSHIP</t>
  </si>
  <si>
    <t>#</t>
  </si>
  <si>
    <t/>
  </si>
  <si>
    <t>BELLE PLAIN</t>
  </si>
  <si>
    <t>EGG HARBOR TWP</t>
  </si>
  <si>
    <t>ESTELVILLE</t>
  </si>
  <si>
    <t>GRASSY SOUNDS</t>
  </si>
  <si>
    <t>LITTLE EGG HARBOR</t>
  </si>
  <si>
    <t>MC KEE CITY</t>
  </si>
  <si>
    <t>MT ROYAL</t>
  </si>
  <si>
    <t>[February ,2022]</t>
  </si>
  <si>
    <t>DEPTFORD TERRACE</t>
  </si>
  <si>
    <t>LITTLE EGG</t>
  </si>
  <si>
    <t>WEDGEWOOD</t>
  </si>
  <si>
    <t xml:space="preserve">Not Available </t>
  </si>
  <si>
    <t>#/#</t>
  </si>
  <si>
    <t>CROSS KEYS WMSTOWN</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</si>
  <si>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</si>
  <si>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</si>
  <si>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r>
      <t xml:space="preserve">Please fill in each respective box, if the data is unavailable or cannot be broken down </t>
    </r>
    <r>
      <rPr>
        <b/>
        <u/>
        <sz val="10"/>
        <color rgb="FF000000"/>
        <rFont val="Arial"/>
        <family val="2"/>
      </rPr>
      <t>in any</t>
    </r>
    <r>
      <rPr>
        <sz val="10"/>
        <color rgb="FF000000"/>
        <rFont val="Arial"/>
        <family val="2"/>
      </rPr>
      <t xml:space="preserve"> of the sections or following tabs please leave the column blank and disclose why in the "Notes" section.</t>
    </r>
  </si>
  <si>
    <t xml:space="preserve">Arrearage Notes: </t>
  </si>
  <si>
    <t> </t>
  </si>
  <si>
    <t>Customer count is not a unique count. A customer can fall in more one of the aging buckets if there is a balance.</t>
  </si>
  <si>
    <t xml:space="preserve">Customer arrearage dollars = total dollars which can include credit balances.  </t>
  </si>
  <si>
    <t xml:space="preserve">Arrearage average includes all customers counted as arrearage dollars which can include customers with credit balance. </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</si>
  <si>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</si>
  <si>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</si>
  <si>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rgb="FF000000"/>
        <rFont val="Arial"/>
        <family val="2"/>
      </rPr>
      <t>should not be included</t>
    </r>
    <r>
      <rPr>
        <sz val="10"/>
        <color rgb="FF000000"/>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</si>
  <si>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</si>
  <si>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</si>
  <si>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</si>
  <si>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</si>
  <si>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</si>
  <si>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</si>
  <si>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</si>
  <si>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</si>
  <si>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</si>
  <si>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</si>
  <si>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</si>
  <si>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</si>
  <si>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</si>
  <si>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</si>
  <si>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 -   </t>
  </si>
  <si>
    <t xml:space="preserve">-   </t>
  </si>
  <si>
    <t>CROSS KEYS</t>
  </si>
  <si>
    <t>HOPEWELL TOWNSHIP</t>
  </si>
  <si>
    <t>MILVILLE</t>
  </si>
  <si>
    <t>PENNSGROVE</t>
  </si>
  <si>
    <t>SEAVIEW PARK</t>
  </si>
  <si>
    <t>STOW CREEK TWP</t>
  </si>
  <si>
    <t>TOWNBANK</t>
  </si>
  <si>
    <t>WOOLWICH</t>
  </si>
  <si>
    <t>WATERFORD WORKS</t>
  </si>
  <si>
    <t xml:space="preserve">Total Number of Customers </t>
  </si>
  <si>
    <t>Total Dollar Amount</t>
  </si>
  <si>
    <t>Average Amount Owed</t>
  </si>
  <si>
    <t>Not Available</t>
  </si>
  <si>
    <t>BUENA VISTA TWP</t>
  </si>
  <si>
    <t>DEERFIELD TWP</t>
  </si>
  <si>
    <t>EGG HJARBOR TOWNSHIP</t>
  </si>
  <si>
    <t>EHT HARBOR TOWNSHIP</t>
  </si>
  <si>
    <t>Estelle Manor</t>
  </si>
  <si>
    <t>GALLOWAY TWP</t>
  </si>
  <si>
    <t>MEDFORD FARMS</t>
  </si>
  <si>
    <t>MARGATE</t>
  </si>
  <si>
    <t>[February 2022]</t>
  </si>
  <si>
    <t xml:space="preserve">ABSECON </t>
  </si>
  <si>
    <t xml:space="preserve">BEACH HAVEN </t>
  </si>
  <si>
    <t xml:space="preserve">BUENA </t>
  </si>
  <si>
    <t xml:space="preserve">CAPE MAY </t>
  </si>
  <si>
    <t>LONG BEACH TWP</t>
  </si>
  <si>
    <t>Mays Landing</t>
  </si>
  <si>
    <t>QUINTON TWP</t>
  </si>
  <si>
    <t>BARNEGAT LIGHT</t>
  </si>
  <si>
    <t>LITTLE EGG HARBOR TWP</t>
  </si>
  <si>
    <t>N WILDWOOD</t>
  </si>
  <si>
    <t>UNKNOWN_ACE_CITY</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</si>
  <si>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</si>
  <si>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</si>
  <si>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</si>
  <si>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</si>
  <si>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</si>
  <si>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</si>
  <si>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DPA Notes: </t>
  </si>
  <si>
    <t xml:space="preserve">Customer count is not unique count.   </t>
  </si>
  <si>
    <t>1. Late Fee - a charge that a customer incurs when they fail to pay a bill or make a payment by the due date.</t>
  </si>
  <si>
    <t xml:space="preserve">Total dollars can  include more than one DPA type (deposit, arrears) on one account.   </t>
  </si>
  <si>
    <t xml:space="preserve">2. Penalty - a charge that a customers incurs for violating the terms of an agreement or contract. </t>
  </si>
  <si>
    <t xml:space="preserve">Average amount is calculated on total dollars / DPA type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</si>
  <si>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</si>
  <si>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</si>
  <si>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</si>
  <si>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</si>
  <si>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</si>
  <si>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</si>
  <si>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</si>
  <si>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</si>
  <si>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</si>
  <si>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</si>
  <si>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</si>
  <si>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</si>
  <si>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</si>
  <si>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</si>
  <si>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</si>
  <si>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</si>
  <si>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</si>
  <si>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</si>
  <si>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</si>
  <si>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</si>
  <si>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</si>
  <si>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</si>
  <si>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</si>
  <si>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</si>
  <si>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</si>
  <si>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</si>
  <si>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</si>
  <si>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[February,,  2019]</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</si>
  <si>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</si>
  <si>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</si>
  <si>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</si>
  <si>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</si>
  <si>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</si>
  <si>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</si>
  <si>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</si>
  <si>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</si>
  <si>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t>
  </si>
  <si>
    <t>NOTES: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</si>
  <si>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NOTES: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</si>
  <si>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Data starts on line 27.</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</si>
  <si>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</si>
  <si>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</si>
  <si>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</si>
  <si>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</si>
  <si>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</si>
  <si>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</si>
  <si>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</si>
  <si>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[February 2024] Number of Residential Customers that Receive Assistance for Arrears</t>
  </si>
  <si>
    <t>The Amount (Dollars) of Funds Credited Towards the Accounts of Residents Participating in each Assistance Program</t>
  </si>
  <si>
    <t>[February 2023] Number of Residential Customers that Receive Assistance for Arrears</t>
  </si>
  <si>
    <t>[February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</si>
  <si>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</si>
  <si>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</si>
  <si>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</si>
  <si>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</si>
  <si>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</si>
  <si>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</si>
  <si>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</si>
  <si>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</si>
  <si>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</si>
  <si>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</si>
  <si>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</si>
  <si>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</si>
  <si>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</si>
  <si>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 xml:space="preserve">ACE NJ Winter Shut Off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</si>
  <si>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</si>
  <si>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</si>
  <si>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</si>
  <si>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</si>
  <si>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News Release</t>
  </si>
  <si>
    <t>ACE Advocates for Continued Energy Assistance Funding and Reminds Customers to Act Now to Secure Support</t>
  </si>
  <si>
    <t>N</t>
  </si>
  <si>
    <t>Atlantic City Electric Advocates for Continued Energy Assistance Funding and Reminds Customers to Act Now to Secure Support | Atlantic City Electric - An Exelon Company</t>
  </si>
  <si>
    <t>Social Media</t>
  </si>
  <si>
    <t xml:space="preserve">BPU, DCA &amp; City of Atlantic City Energy Assistance Event at Atlantic City All Wars Memorial Building </t>
  </si>
  <si>
    <t>Y</t>
  </si>
  <si>
    <t>Posting was in Spanish</t>
  </si>
  <si>
    <t>Facebook</t>
  </si>
  <si>
    <t xml:space="preserve">Social Media </t>
  </si>
  <si>
    <t>LIHEAP Funds provided to households in amounts up to $1200.  Today we're on Capitol Hill advocating to protect LIHEAP February 7, 2024</t>
  </si>
  <si>
    <t>Atlantic City Electric | Facebook</t>
  </si>
  <si>
    <t>You may be surprised that your household qualifies for LIHEAP  February 7, 2024</t>
  </si>
  <si>
    <t xml:space="preserve">Reminder: BPU, DCA &amp; City of Atlantic City Energy Assistance Event at Atlantic City All Wars Memorial Building </t>
  </si>
  <si>
    <t>NJ Lifeline</t>
  </si>
  <si>
    <t>All</t>
  </si>
  <si>
    <t>Must be a New Jersey resident and who meet the PAAD eligibility requirements or who receive Supplemental Security Income (SSI). 2024 Program year recipients must have income less than $52,142 if single or less than $59,209 if married.</t>
  </si>
  <si>
    <t xml:space="preserve">PAAD income eligibility adjusted yearly.  </t>
  </si>
  <si>
    <t>Absecon, Galloway, Smithville</t>
  </si>
  <si>
    <t>Atlantic City</t>
  </si>
  <si>
    <t>Blackwood, Turnersville</t>
  </si>
  <si>
    <t>Bridgeport</t>
  </si>
  <si>
    <t>Bridgeton, Seabrook</t>
  </si>
  <si>
    <t>Cape May, North Cape May, West Cape May, Fishing Creek</t>
  </si>
  <si>
    <t>Carneys Point, Penns Grove</t>
  </si>
  <si>
    <t>Chesilhurst, Waterford Works</t>
  </si>
  <si>
    <t>Clementon, Laurel Springs, Pine Valley, Pine Hill, Lindenwold</t>
  </si>
  <si>
    <t>Corbin City, Woodbine</t>
  </si>
  <si>
    <t>Del Haven, Villas</t>
  </si>
  <si>
    <t>Elmer, Pittsgrove, Centerton</t>
  </si>
  <si>
    <t>Erial, Sicklerville</t>
  </si>
  <si>
    <t xml:space="preserve">GALLOWAY </t>
  </si>
  <si>
    <t xml:space="preserve">GRENLOCH </t>
  </si>
  <si>
    <t>Hammonton, Batsto, Folsom</t>
  </si>
  <si>
    <t>Little Egg Harbor Twp, Mystic Island, Tuckerton</t>
  </si>
  <si>
    <t>Manahawkin</t>
  </si>
  <si>
    <t>Mannington, Salem</t>
  </si>
  <si>
    <t>Millville, Laurel Lake</t>
  </si>
  <si>
    <t>Mizpah</t>
  </si>
  <si>
    <t>Paulsboro</t>
  </si>
  <si>
    <t>Richwood</t>
  </si>
  <si>
    <t>Sea Isle City, Townsends Inlet</t>
  </si>
  <si>
    <t>Sewell</t>
  </si>
  <si>
    <t>Southampton, Tabernacle, Shamong</t>
  </si>
  <si>
    <t>Vineland</t>
  </si>
  <si>
    <t>Wildwood, North Wildwood, West Wildwood, Wildwood Crest</t>
  </si>
  <si>
    <t>Williamstown, Collings Lakes</t>
  </si>
  <si>
    <t>Woodstown, Pilesgrove</t>
  </si>
  <si>
    <t>NJ LIHEAP</t>
  </si>
  <si>
    <t>ALL</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</si>
  <si>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</si>
  <si>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changing to 60% SMI in 2022.  60% SMI is a higher income limit than 200% FPL.</t>
  </si>
  <si>
    <t>Dennisville</t>
  </si>
  <si>
    <t>Glassboro</t>
  </si>
  <si>
    <t>Richland</t>
  </si>
  <si>
    <t>Somers Point</t>
  </si>
  <si>
    <t>Stratford</t>
  </si>
  <si>
    <t>NJ SHARES</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</si>
  <si>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 maximum household income is $99,735 gross annually or $8,311 gross monthly. Proof of age is required. If customers are receiving Social Security Disability (SSD) benefits, with households of one or two members only, will be eligible for a NJ SHARES Energy Assistance Grant if the maximum household income is $99,735 gross annually or $8,311 gross monthly. Applicants must show proof of current SSD benefit.</t>
  </si>
  <si>
    <t>No changes.</t>
  </si>
  <si>
    <t>NJ Universal Service Fund</t>
  </si>
  <si>
    <t>Income up to 60% SMI, energy burden 2% for non-heating; 4% electric heat; monthly benefit cap increased to $180; $5 USF monthly benefit for customers meeting income requirments but not energy burden to allow for participation in Fresh Start.</t>
  </si>
  <si>
    <t>Income requirements prior to October 1, 2021 were 185% FPL.  Income limits increased temporarily to 400% FPL October 1, 2021 through September 30, 2023.  Income limits set permanently at 60% SMI.  Energy burden reduced from 3% non-electric heat/6% electric heat to 2% non-electric heat/4% electric heat on October 1, 2021 and made permanent effective October 1, 2023; additional temporary changes started October 1, 2021 made permanent October 1, 2023 include the monthly benefit cap increasing to $180; $5 USF monthly benefit for customers meeting income requirments but not energy burden to allow for participation in Fresh Start.</t>
  </si>
  <si>
    <t>Absecon</t>
  </si>
  <si>
    <t xml:space="preserve">ALBION </t>
  </si>
  <si>
    <t>Avalon</t>
  </si>
  <si>
    <t>BATES MILLS</t>
  </si>
  <si>
    <t>Cape May Court House</t>
  </si>
  <si>
    <t>CROSS KEYS SEWELL</t>
  </si>
  <si>
    <t>Delmont</t>
  </si>
  <si>
    <t>Goshen</t>
  </si>
  <si>
    <t>Hi Nella, Somerdale</t>
  </si>
  <si>
    <t>Kirkwood, Voorhees</t>
  </si>
  <si>
    <t xml:space="preserve">LEESBURG </t>
  </si>
  <si>
    <t>MARLTON LAKES</t>
  </si>
  <si>
    <t>MEDFORD TOWNSHIP</t>
  </si>
  <si>
    <t>Medford, Medford Lakes</t>
  </si>
  <si>
    <t xml:space="preserve">MILMAY </t>
  </si>
  <si>
    <t>Newfield, Willow Grove</t>
  </si>
  <si>
    <t>Newtonville</t>
  </si>
  <si>
    <t>Norma</t>
  </si>
  <si>
    <t>PITTSGROVE MONROEVIL</t>
  </si>
  <si>
    <t>Port Norris</t>
  </si>
  <si>
    <t>QUINTON TWP BRIDGTN</t>
  </si>
  <si>
    <t>QUINTON TWP SALEM</t>
  </si>
  <si>
    <t>Rio Grande</t>
  </si>
  <si>
    <t>Ship Botton, Surf City, Beach Haven, Harvey Cedars, Long Beach Twp</t>
  </si>
  <si>
    <t>WILLIAMSTOWN JCT</t>
  </si>
  <si>
    <t>NJ USF Fresh Start Credits</t>
  </si>
  <si>
    <t>Must be enrolled in Universal Service Fund (USF), must have a balance of $60 or more.</t>
  </si>
  <si>
    <t>Customers previously enrolled in Fresh Start were again eligible October 2021 through September 2023.  Customers eligible again October 2023 - September 2024 and then every 5 years thereafter.  Also starting October 2021 and continuing:  forgiveness is now earned monthly although it can still be posted quarterly; there is no cap on Fresh Start forgiveness earnings; monthly earnings are now 1/12th of the Fresh Start balance.</t>
  </si>
  <si>
    <t xml:space="preserve">BERLIN </t>
  </si>
  <si>
    <t>Ocean City</t>
  </si>
  <si>
    <t>PAGE</t>
  </si>
  <si>
    <t>Should have applied for LIHEAP or USF first; have receipt of past due notice, disconnection notice or are currently disconnected; minimum account balance of $100.  Income eligibility is the same as LIHEAP/USF.</t>
  </si>
  <si>
    <t>Program income eligibility reduced to LIHEAP requirements in 2022.  Program administrator changed to NJ SHARES in 2024.</t>
  </si>
  <si>
    <t>SMART-NJ</t>
  </si>
  <si>
    <t>Must be experiencing a temporary financial crisis, have arrears on their bill, income at or below the State Median Income and not qualify for LIHEAP, USF or PAGE.</t>
  </si>
  <si>
    <t>None.</t>
  </si>
  <si>
    <t>ARP</t>
  </si>
  <si>
    <t>Income eligible up to 400% FPL, must pay own electric bill and have fallen behind on bill.</t>
  </si>
  <si>
    <t>None, program ended in 2022.</t>
  </si>
  <si>
    <t>CAMDEN</t>
  </si>
  <si>
    <t>08104</t>
  </si>
  <si>
    <t>Egg Harbor Township</t>
  </si>
  <si>
    <t>02016</t>
  </si>
  <si>
    <t>ERA</t>
  </si>
  <si>
    <t>County based, household income must meet HUD low- and moderate-income limits for the county, must have suffered a COVID related hardship.</t>
  </si>
  <si>
    <t>None, program closed in 2022.</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</si>
  <si>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</si>
  <si>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</si>
  <si>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</si>
  <si>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</si>
  <si>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</si>
  <si>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</si>
  <si>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</si>
  <si>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</si>
  <si>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</si>
  <si>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</si>
  <si>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</si>
  <si>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</si>
  <si>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</si>
  <si>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</si>
  <si>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</si>
  <si>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</si>
  <si>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 xml:space="preserve">Link below to Atlantic City Electric Tariff for Rate Schedules </t>
  </si>
  <si>
    <t>NJ Master Tariff Section IV (contentstack.com)</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</si>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</sst>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quot;$&quot;#,##0.00"/>
    <numFmt numFmtId="166" formatCode="00000"/>
  </numFmts>
  <fonts count="27"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scheme val="minor"/>
    </font>
    <font>
      <i/>
      <sz val="11"/>
      <color theme="1"/>
      <name val="Calibri"/>
      <family val="2"/>
      <scheme val="minor"/>
    </font>
    <font>
      <sz val="11"/>
      <color theme="1"/>
      <name val="Calibri"/>
      <family val="2"/>
      <scheme val="minor"/>
    </font>
    <font>
      <u/>
      <sz val="11"/>
      <color theme="10"/>
      <name val="Calibri"/>
      <family val="2"/>
      <scheme val="minor"/>
    </font>
    <font>
      <sz val="10"/>
      <color indexed="8"/>
      <name val="Arial"/>
      <family val="2"/>
    </font>
    <font>
      <sz val="11"/>
      <color indexed="8"/>
      <name val="Calibri"/>
      <family val="2"/>
    </font>
    <font>
      <sz val="11"/>
      <color rgb="FF000000"/>
      <name val="Aptos Narrow"/>
      <family val="2"/>
    </font>
    <font>
      <u/>
      <sz val="10"/>
      <color rgb="FF000000"/>
      <name val="Arial"/>
      <family val="2"/>
    </font>
    <font>
      <b/>
      <i/>
      <sz val="10"/>
      <color rgb="FF000000"/>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rgb="FFFFFFFF"/>
        <bgColor rgb="FF000000"/>
      </patternFill>
    </fill>
    <fill>
      <patternFill patternType="solid">
        <fgColor rgb="FFFFFF00"/>
        <bgColor rgb="FF000000"/>
      </patternFill>
    </fill>
    <fill>
      <patternFill patternType="solid">
        <fgColor rgb="FFF4B084"/>
        <bgColor rgb="FF000000"/>
      </patternFill>
    </fill>
    <fill>
      <patternFill patternType="solid">
        <fgColor rgb="FF000000"/>
        <bgColor rgb="FF000000"/>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thin">
        <color indexed="8"/>
      </left>
      <right style="thin">
        <color indexed="8"/>
      </right>
      <top style="thin">
        <color indexed="8"/>
      </top>
      <bottom/>
      <diagonal/>
    </border>
    <border>
      <left style="thin">
        <color indexed="64"/>
      </left>
      <right style="thin">
        <color rgb="FF000000"/>
      </right>
      <top/>
      <bottom/>
      <diagonal/>
    </border>
    <border>
      <left style="thin">
        <color indexed="64"/>
      </left>
      <right style="medium">
        <color indexed="64"/>
      </right>
      <top/>
      <bottom style="thin">
        <color indexed="64"/>
      </bottom>
      <diagonal/>
    </border>
    <border>
      <left/>
      <right/>
      <top/>
      <bottom style="thin">
        <color indexed="64"/>
      </bottom>
      <diagonal/>
    </border>
    <border>
      <left/>
      <right style="thin">
        <color indexed="64"/>
      </right>
      <top/>
      <bottom style="thin">
        <color rgb="FF000000"/>
      </bottom>
      <diagonal/>
    </border>
    <border>
      <left/>
      <right style="thin">
        <color indexed="64"/>
      </right>
      <top style="medium">
        <color indexed="64"/>
      </top>
      <bottom style="thin">
        <color indexed="64"/>
      </bottom>
      <diagonal/>
    </border>
  </borders>
  <cellStyleXfs count="4">
    <xf numFmtId="0" fontId="0" fillId="0" borderId="0"/>
    <xf numFmtId="43" fontId="20" fillId="0" borderId="0" applyFont="0" applyFill="0" applyBorder="0" applyAlignment="0" applyProtection="0"/>
    <xf numFmtId="0" fontId="21" fillId="0" borderId="0" applyNumberFormat="0" applyFill="0" applyBorder="0" applyAlignment="0" applyProtection="0"/>
    <xf numFmtId="0" fontId="22" fillId="0" borderId="0"/>
  </cellStyleXfs>
  <cellXfs count="409">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 fillId="6" borderId="0" xfId="0" applyFont="1" applyFill="1" applyAlignment="1">
      <alignment vertical="center"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8" borderId="34" xfId="0" applyFont="1" applyFill="1" applyBorder="1"/>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2" fillId="9" borderId="0" xfId="0" applyFont="1" applyFill="1" applyAlignment="1">
      <alignment horizontal="left"/>
    </xf>
    <xf numFmtId="0" fontId="18" fillId="9" borderId="0" xfId="0" applyFont="1" applyFill="1"/>
    <xf numFmtId="0" fontId="19" fillId="0" borderId="0" xfId="0" applyFont="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0" fillId="0" borderId="3" xfId="0" applyBorder="1" applyAlignment="1">
      <alignment wrapText="1"/>
    </xf>
    <xf numFmtId="0" fontId="0" fillId="0" borderId="4" xfId="0" applyBorder="1"/>
    <xf numFmtId="0" fontId="0" fillId="0" borderId="27" xfId="0" applyBorder="1" applyAlignment="1">
      <alignment wrapText="1"/>
    </xf>
    <xf numFmtId="0" fontId="0" fillId="0" borderId="59" xfId="0" applyBorder="1"/>
    <xf numFmtId="0" fontId="0" fillId="0" borderId="59" xfId="0" applyBorder="1" applyAlignment="1">
      <alignment wrapText="1"/>
    </xf>
    <xf numFmtId="0" fontId="21" fillId="0" borderId="1" xfId="2" applyBorder="1"/>
    <xf numFmtId="0" fontId="0" fillId="0" borderId="1" xfId="0" applyBorder="1"/>
    <xf numFmtId="0" fontId="0" fillId="0" borderId="1" xfId="0" applyBorder="1" applyAlignment="1">
      <alignment wrapText="1"/>
    </xf>
    <xf numFmtId="164" fontId="7" fillId="0" borderId="31" xfId="1" applyNumberFormat="1" applyFont="1" applyBorder="1"/>
    <xf numFmtId="0" fontId="7" fillId="0" borderId="63" xfId="0" applyFont="1" applyBorder="1"/>
    <xf numFmtId="0" fontId="7" fillId="0" borderId="63" xfId="0" applyFont="1" applyBorder="1" applyAlignment="1">
      <alignment horizontal="center"/>
    </xf>
    <xf numFmtId="0" fontId="7" fillId="0" borderId="62" xfId="0" applyFont="1" applyBorder="1"/>
    <xf numFmtId="2" fontId="7" fillId="0" borderId="3" xfId="0" applyNumberFormat="1" applyFont="1" applyBorder="1"/>
    <xf numFmtId="2" fontId="7" fillId="0" borderId="30" xfId="0" applyNumberFormat="1" applyFont="1" applyBorder="1" applyAlignment="1">
      <alignment horizontal="center"/>
    </xf>
    <xf numFmtId="0" fontId="15" fillId="0" borderId="0" xfId="0" applyFont="1" applyAlignment="1">
      <alignment horizontal="left" indent="1"/>
    </xf>
    <xf numFmtId="0" fontId="7" fillId="0" borderId="0" xfId="0" applyFont="1" applyAlignment="1">
      <alignment horizontal="center"/>
    </xf>
    <xf numFmtId="1" fontId="7" fillId="0" borderId="3" xfId="0" applyNumberFormat="1" applyFont="1" applyBorder="1"/>
    <xf numFmtId="0" fontId="7" fillId="0" borderId="3" xfId="0" applyFont="1" applyBorder="1" applyAlignment="1">
      <alignment horizontal="center"/>
    </xf>
    <xf numFmtId="1" fontId="7" fillId="0" borderId="30" xfId="0" applyNumberFormat="1" applyFont="1" applyBorder="1" applyAlignment="1">
      <alignment horizontal="center"/>
    </xf>
    <xf numFmtId="164" fontId="9" fillId="6" borderId="0" xfId="1" applyNumberFormat="1" applyFont="1" applyFill="1" applyAlignment="1">
      <alignment horizontal="left" vertical="top"/>
    </xf>
    <xf numFmtId="43" fontId="9" fillId="6" borderId="0" xfId="1" applyFont="1" applyFill="1" applyAlignment="1">
      <alignment vertical="center" wrapText="1"/>
    </xf>
    <xf numFmtId="0" fontId="7" fillId="6" borderId="64" xfId="0" applyFont="1" applyFill="1" applyBorder="1"/>
    <xf numFmtId="0" fontId="23" fillId="0" borderId="65" xfId="3" applyFont="1" applyBorder="1" applyAlignment="1">
      <alignment horizontal="center"/>
    </xf>
    <xf numFmtId="0" fontId="7" fillId="0" borderId="66" xfId="0" applyFont="1" applyBorder="1"/>
    <xf numFmtId="0" fontId="7" fillId="0" borderId="59" xfId="0" applyFont="1" applyBorder="1"/>
    <xf numFmtId="0" fontId="7" fillId="0" borderId="67" xfId="0" applyFont="1" applyBorder="1"/>
    <xf numFmtId="165" fontId="7" fillId="0" borderId="69" xfId="0" applyNumberFormat="1" applyFont="1" applyBorder="1"/>
    <xf numFmtId="165" fontId="7" fillId="0" borderId="39" xfId="0" applyNumberFormat="1" applyFont="1" applyBorder="1"/>
    <xf numFmtId="165" fontId="7" fillId="0" borderId="1" xfId="0" applyNumberFormat="1" applyFont="1" applyBorder="1"/>
    <xf numFmtId="0" fontId="7" fillId="0" borderId="27" xfId="0" applyFont="1" applyBorder="1" applyAlignment="1">
      <alignment wrapText="1"/>
    </xf>
    <xf numFmtId="0" fontId="21" fillId="0" borderId="0" xfId="2"/>
    <xf numFmtId="1" fontId="7" fillId="6" borderId="0" xfId="0" applyNumberFormat="1" applyFont="1" applyFill="1"/>
    <xf numFmtId="1" fontId="7" fillId="6" borderId="24" xfId="0" applyNumberFormat="1" applyFont="1" applyFill="1" applyBorder="1" applyAlignment="1">
      <alignment horizontal="center" vertical="center" wrapText="1"/>
    </xf>
    <xf numFmtId="1" fontId="1" fillId="4" borderId="3" xfId="0" applyNumberFormat="1" applyFont="1" applyFill="1" applyBorder="1" applyAlignment="1">
      <alignment horizontal="center" vertical="center" wrapText="1"/>
    </xf>
    <xf numFmtId="1" fontId="9" fillId="5" borderId="3" xfId="0" applyNumberFormat="1" applyFont="1" applyFill="1" applyBorder="1" applyAlignment="1">
      <alignment horizontal="center" vertical="center" wrapText="1"/>
    </xf>
    <xf numFmtId="1" fontId="7" fillId="0" borderId="0" xfId="0" applyNumberFormat="1" applyFont="1"/>
    <xf numFmtId="0" fontId="24" fillId="0" borderId="0" xfId="0" applyFont="1"/>
    <xf numFmtId="0" fontId="1" fillId="9" borderId="0" xfId="0" applyFont="1" applyFill="1"/>
    <xf numFmtId="0" fontId="25" fillId="9" borderId="0" xfId="0" applyFont="1" applyFill="1"/>
    <xf numFmtId="0" fontId="2" fillId="9" borderId="0" xfId="0" applyFont="1" applyFill="1"/>
    <xf numFmtId="0" fontId="14" fillId="9" borderId="0" xfId="0" applyFont="1" applyFill="1"/>
    <xf numFmtId="0" fontId="1" fillId="9" borderId="0" xfId="0" applyFont="1" applyFill="1" applyAlignment="1">
      <alignment horizontal="left" vertical="center" wrapText="1"/>
    </xf>
    <xf numFmtId="0" fontId="2" fillId="10" borderId="0" xfId="0" applyFont="1" applyFill="1"/>
    <xf numFmtId="0" fontId="2" fillId="10" borderId="0" xfId="0" applyFont="1" applyFill="1" applyAlignment="1">
      <alignment horizontal="left" wrapText="1"/>
    </xf>
    <xf numFmtId="0" fontId="2" fillId="9" borderId="0" xfId="0" applyFont="1" applyFill="1" applyAlignment="1">
      <alignment horizontal="left" wrapText="1"/>
    </xf>
    <xf numFmtId="0" fontId="1" fillId="9" borderId="0" xfId="0" applyFont="1" applyFill="1" applyAlignment="1">
      <alignment horizontal="left" vertical="top"/>
    </xf>
    <xf numFmtId="0" fontId="2" fillId="9" borderId="0" xfId="0" applyFont="1" applyFill="1" applyAlignment="1">
      <alignment horizontal="right"/>
    </xf>
    <xf numFmtId="0" fontId="1" fillId="9" borderId="0" xfId="0" applyFont="1" applyFill="1" applyAlignment="1">
      <alignment horizontal="center" vertical="center"/>
    </xf>
    <xf numFmtId="0" fontId="1" fillId="9" borderId="0" xfId="0" applyFont="1" applyFill="1" applyAlignment="1">
      <alignment vertical="center"/>
    </xf>
    <xf numFmtId="0" fontId="2" fillId="9" borderId="0" xfId="0" applyFont="1" applyFill="1" applyAlignment="1">
      <alignment horizontal="center" vertical="center"/>
    </xf>
    <xf numFmtId="0" fontId="2" fillId="9" borderId="0" xfId="0" applyFont="1" applyFill="1" applyAlignment="1">
      <alignment vertical="center"/>
    </xf>
    <xf numFmtId="4" fontId="2" fillId="0" borderId="3" xfId="0" applyNumberFormat="1" applyFont="1" applyBorder="1"/>
    <xf numFmtId="0" fontId="2" fillId="9" borderId="3" xfId="0" applyFont="1" applyFill="1" applyBorder="1"/>
    <xf numFmtId="4" fontId="2" fillId="9" borderId="3" xfId="0" applyNumberFormat="1" applyFont="1" applyFill="1" applyBorder="1"/>
    <xf numFmtId="3" fontId="2" fillId="9" borderId="3" xfId="0" applyNumberFormat="1" applyFont="1" applyFill="1" applyBorder="1"/>
    <xf numFmtId="3" fontId="2" fillId="0" borderId="3" xfId="0" applyNumberFormat="1" applyFont="1" applyBorder="1"/>
    <xf numFmtId="0" fontId="26" fillId="0" borderId="29" xfId="0" applyFont="1" applyBorder="1" applyAlignment="1">
      <alignment horizontal="left" indent="1"/>
    </xf>
    <xf numFmtId="0" fontId="2" fillId="12" borderId="30" xfId="0" applyFont="1" applyFill="1" applyBorder="1"/>
    <xf numFmtId="0" fontId="2" fillId="0" borderId="30" xfId="0" applyFont="1" applyBorder="1"/>
    <xf numFmtId="0" fontId="2" fillId="0" borderId="31" xfId="0" applyFont="1" applyBorder="1"/>
    <xf numFmtId="0" fontId="26" fillId="0" borderId="47" xfId="0" applyFont="1" applyBorder="1"/>
    <xf numFmtId="0" fontId="2" fillId="0" borderId="47" xfId="0" applyFont="1" applyBorder="1"/>
    <xf numFmtId="0" fontId="2" fillId="0" borderId="57" xfId="0" applyFont="1" applyBorder="1"/>
    <xf numFmtId="0" fontId="2" fillId="0" borderId="50" xfId="0" applyFont="1" applyBorder="1"/>
    <xf numFmtId="0" fontId="2" fillId="9" borderId="29" xfId="0" applyFont="1" applyFill="1" applyBorder="1"/>
    <xf numFmtId="0" fontId="2" fillId="9" borderId="30" xfId="0" applyFont="1" applyFill="1" applyBorder="1"/>
    <xf numFmtId="0" fontId="2" fillId="9" borderId="31" xfId="0" applyFont="1" applyFill="1" applyBorder="1"/>
    <xf numFmtId="0" fontId="2" fillId="0" borderId="27" xfId="0" applyFont="1" applyBorder="1"/>
    <xf numFmtId="0" fontId="2" fillId="0" borderId="61" xfId="0" applyFont="1" applyBorder="1"/>
    <xf numFmtId="0" fontId="2" fillId="9" borderId="61" xfId="0" applyFont="1" applyFill="1" applyBorder="1"/>
    <xf numFmtId="0" fontId="2" fillId="0" borderId="29" xfId="0" applyFont="1" applyBorder="1"/>
    <xf numFmtId="0" fontId="2" fillId="0" borderId="4" xfId="0" applyFont="1" applyBorder="1"/>
    <xf numFmtId="166" fontId="2" fillId="9" borderId="0" xfId="0" applyNumberFormat="1" applyFont="1" applyFill="1"/>
    <xf numFmtId="166" fontId="2" fillId="0" borderId="5" xfId="0" applyNumberFormat="1" applyFont="1" applyBorder="1" applyAlignment="1">
      <alignment horizontal="center"/>
    </xf>
    <xf numFmtId="166" fontId="2" fillId="0" borderId="5" xfId="0" applyNumberFormat="1" applyFont="1" applyBorder="1"/>
    <xf numFmtId="166" fontId="2" fillId="12" borderId="34" xfId="0" applyNumberFormat="1" applyFont="1" applyFill="1" applyBorder="1"/>
    <xf numFmtId="166" fontId="2" fillId="0" borderId="19" xfId="0" applyNumberFormat="1" applyFont="1" applyBorder="1"/>
    <xf numFmtId="166" fontId="2" fillId="0" borderId="0" xfId="0" applyNumberFormat="1" applyFont="1"/>
    <xf numFmtId="166" fontId="0" fillId="0" borderId="0" xfId="0" applyNumberFormat="1"/>
    <xf numFmtId="166" fontId="1" fillId="9" borderId="0" xfId="0" applyNumberFormat="1" applyFont="1" applyFill="1" applyAlignment="1">
      <alignment horizontal="left" vertical="center" wrapText="1"/>
    </xf>
    <xf numFmtId="166" fontId="2" fillId="10" borderId="0" xfId="0" applyNumberFormat="1" applyFont="1" applyFill="1" applyAlignment="1">
      <alignment horizontal="left" wrapText="1"/>
    </xf>
    <xf numFmtId="166" fontId="2" fillId="9" borderId="0" xfId="0" applyNumberFormat="1" applyFont="1" applyFill="1" applyAlignment="1">
      <alignment horizontal="left" wrapText="1"/>
    </xf>
    <xf numFmtId="166" fontId="1" fillId="9" borderId="0" xfId="0" applyNumberFormat="1" applyFont="1" applyFill="1" applyAlignment="1">
      <alignment vertical="center"/>
    </xf>
    <xf numFmtId="0" fontId="2" fillId="9" borderId="24" xfId="0" applyFont="1" applyFill="1" applyBorder="1"/>
    <xf numFmtId="0" fontId="1" fillId="11" borderId="3" xfId="0" applyFont="1" applyFill="1" applyBorder="1" applyAlignment="1">
      <alignment horizontal="center" vertical="center"/>
    </xf>
    <xf numFmtId="0" fontId="1" fillId="11" borderId="3" xfId="0" applyFont="1" applyFill="1" applyBorder="1" applyAlignment="1">
      <alignment horizontal="center" vertical="center" wrapText="1"/>
    </xf>
    <xf numFmtId="0" fontId="1" fillId="9" borderId="0" xfId="0" applyFont="1" applyFill="1" applyAlignment="1">
      <alignment horizontal="center" vertical="center" wrapText="1"/>
    </xf>
    <xf numFmtId="0" fontId="2" fillId="0" borderId="30" xfId="0" applyFont="1" applyBorder="1" applyAlignment="1">
      <alignment horizontal="center"/>
    </xf>
    <xf numFmtId="0" fontId="2" fillId="0" borderId="31" xfId="0" applyFont="1" applyBorder="1" applyAlignment="1">
      <alignment horizontal="center"/>
    </xf>
    <xf numFmtId="0" fontId="26" fillId="0" borderId="62" xfId="0" applyFont="1" applyBorder="1" applyAlignment="1">
      <alignment horizontal="left" indent="1"/>
    </xf>
    <xf numFmtId="0" fontId="2" fillId="0" borderId="63" xfId="0" applyFont="1" applyBorder="1"/>
    <xf numFmtId="0" fontId="2" fillId="0" borderId="63" xfId="0" applyFont="1" applyBorder="1" applyAlignment="1">
      <alignment horizontal="center"/>
    </xf>
    <xf numFmtId="0" fontId="2" fillId="0" borderId="24" xfId="0" applyFont="1" applyBorder="1" applyAlignment="1">
      <alignment horizontal="center"/>
    </xf>
    <xf numFmtId="0" fontId="1"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4" fontId="2" fillId="0" borderId="30" xfId="0" applyNumberFormat="1" applyFont="1" applyBorder="1"/>
    <xf numFmtId="3" fontId="2" fillId="0" borderId="29" xfId="0" applyNumberFormat="1" applyFont="1" applyBorder="1"/>
    <xf numFmtId="0" fontId="26" fillId="0" borderId="47" xfId="0" applyFont="1" applyBorder="1" applyAlignment="1">
      <alignment horizontal="left" indent="1"/>
    </xf>
    <xf numFmtId="0" fontId="2" fillId="12" borderId="50" xfId="0" applyFont="1" applyFill="1" applyBorder="1"/>
    <xf numFmtId="3" fontId="2" fillId="0" borderId="47" xfId="0" applyNumberFormat="1" applyFont="1" applyBorder="1"/>
    <xf numFmtId="4" fontId="2" fillId="0" borderId="47" xfId="0" applyNumberFormat="1" applyFont="1" applyBorder="1"/>
    <xf numFmtId="0" fontId="2" fillId="0" borderId="50" xfId="0" applyFont="1" applyBorder="1" applyAlignment="1">
      <alignment horizontal="center"/>
    </xf>
    <xf numFmtId="0" fontId="2" fillId="0" borderId="24" xfId="0" applyFont="1" applyBorder="1"/>
    <xf numFmtId="0" fontId="1" fillId="9" borderId="0" xfId="0" applyFont="1" applyFill="1" applyAlignment="1">
      <alignment horizontal="left" vertical="top" wrapText="1"/>
    </xf>
    <xf numFmtId="0" fontId="1" fillId="9" borderId="0" xfId="0" applyFont="1" applyFill="1" applyAlignment="1">
      <alignment vertical="top" wrapText="1"/>
    </xf>
    <xf numFmtId="0" fontId="1" fillId="9" borderId="0" xfId="0" applyFont="1" applyFill="1" applyAlignment="1">
      <alignment vertical="center" wrapText="1"/>
    </xf>
    <xf numFmtId="0" fontId="1" fillId="9" borderId="28" xfId="0" applyFont="1" applyFill="1" applyBorder="1" applyAlignment="1">
      <alignment horizontal="left" vertical="center" wrapText="1"/>
    </xf>
    <xf numFmtId="0" fontId="1" fillId="10" borderId="0" xfId="0" applyFont="1" applyFill="1" applyAlignment="1">
      <alignment horizontal="left" vertical="top" wrapText="1"/>
    </xf>
    <xf numFmtId="0" fontId="1" fillId="9" borderId="24" xfId="0" applyFont="1" applyFill="1" applyBorder="1" applyAlignment="1">
      <alignment horizontal="left" vertical="top"/>
    </xf>
    <xf numFmtId="166" fontId="1" fillId="9" borderId="0" xfId="0" applyNumberFormat="1" applyFont="1" applyFill="1" applyAlignment="1">
      <alignment vertical="top" wrapText="1"/>
    </xf>
    <xf numFmtId="166" fontId="1" fillId="10" borderId="0" xfId="0" applyNumberFormat="1" applyFont="1" applyFill="1" applyAlignment="1">
      <alignment horizontal="left" vertical="top" wrapText="1"/>
    </xf>
    <xf numFmtId="166" fontId="1" fillId="11" borderId="3" xfId="0" applyNumberFormat="1" applyFont="1" applyFill="1" applyBorder="1" applyAlignment="1">
      <alignment horizontal="center" vertical="center"/>
    </xf>
    <xf numFmtId="166" fontId="2" fillId="0" borderId="3" xfId="0" applyNumberFormat="1" applyFont="1" applyBorder="1"/>
    <xf numFmtId="166" fontId="2" fillId="12" borderId="30" xfId="0" applyNumberFormat="1" applyFont="1" applyFill="1" applyBorder="1"/>
    <xf numFmtId="166" fontId="2" fillId="9" borderId="0" xfId="0" applyNumberFormat="1" applyFont="1" applyFill="1" applyAlignment="1">
      <alignment vertical="center"/>
    </xf>
    <xf numFmtId="166" fontId="1" fillId="3" borderId="3" xfId="0" applyNumberFormat="1" applyFont="1" applyFill="1" applyBorder="1" applyAlignment="1">
      <alignment horizontal="center" vertical="center"/>
    </xf>
    <xf numFmtId="164" fontId="7" fillId="0" borderId="30" xfId="1" applyNumberFormat="1" applyFont="1" applyBorder="1"/>
    <xf numFmtId="43" fontId="2" fillId="0" borderId="30" xfId="1" applyFont="1" applyBorder="1"/>
    <xf numFmtId="164" fontId="2" fillId="0" borderId="30" xfId="1" applyNumberFormat="1" applyFont="1" applyBorder="1"/>
    <xf numFmtId="43" fontId="2" fillId="0" borderId="47" xfId="1" applyFont="1" applyBorder="1"/>
    <xf numFmtId="43" fontId="2" fillId="0" borderId="60" xfId="1" applyFont="1" applyBorder="1"/>
    <xf numFmtId="43" fontId="2" fillId="0" borderId="56" xfId="1" applyFont="1" applyBorder="1"/>
    <xf numFmtId="1" fontId="2" fillId="0" borderId="47" xfId="0" applyNumberFormat="1" applyFont="1" applyBorder="1"/>
    <xf numFmtId="1" fontId="2" fillId="0" borderId="50" xfId="0" applyNumberFormat="1" applyFont="1" applyBorder="1"/>
    <xf numFmtId="1" fontId="2" fillId="0" borderId="30" xfId="0" applyNumberFormat="1" applyFont="1" applyBorder="1"/>
    <xf numFmtId="164" fontId="2" fillId="9" borderId="30" xfId="1" applyNumberFormat="1" applyFont="1" applyFill="1" applyBorder="1"/>
    <xf numFmtId="164" fontId="2" fillId="9" borderId="29" xfId="1" applyNumberFormat="1" applyFont="1" applyFill="1" applyBorder="1"/>
    <xf numFmtId="1" fontId="2" fillId="9" borderId="29" xfId="0" applyNumberFormat="1" applyFont="1" applyFill="1" applyBorder="1"/>
    <xf numFmtId="1" fontId="2" fillId="9" borderId="30" xfId="0" applyNumberFormat="1" applyFont="1" applyFill="1" applyBorder="1"/>
    <xf numFmtId="43" fontId="2" fillId="0" borderId="29" xfId="1" applyFont="1" applyBorder="1"/>
    <xf numFmtId="164" fontId="2" fillId="9" borderId="0" xfId="1" applyNumberFormat="1" applyFont="1" applyFill="1"/>
    <xf numFmtId="43" fontId="2" fillId="0" borderId="30" xfId="1" applyFont="1" applyBorder="1" applyAlignment="1">
      <alignment horizontal="center"/>
    </xf>
    <xf numFmtId="0" fontId="7" fillId="6" borderId="24" xfId="0" applyFont="1" applyFill="1" applyBorder="1" applyAlignment="1">
      <alignment horizontal="left" wrapText="1"/>
    </xf>
    <xf numFmtId="0" fontId="7" fillId="6" borderId="0" xfId="0" applyFont="1" applyFill="1" applyAlignment="1">
      <alignment horizontal="left" wrapText="1"/>
    </xf>
    <xf numFmtId="0" fontId="22" fillId="0" borderId="3" xfId="3" applyBorder="1" applyAlignment="1">
      <alignment horizontal="left"/>
    </xf>
    <xf numFmtId="0" fontId="22" fillId="0" borderId="3" xfId="3" applyBorder="1"/>
    <xf numFmtId="0" fontId="22" fillId="0" borderId="3" xfId="3" applyBorder="1" applyAlignment="1">
      <alignment horizontal="center"/>
    </xf>
    <xf numFmtId="0" fontId="22" fillId="0" borderId="3" xfId="3" applyBorder="1" applyAlignment="1">
      <alignment wrapText="1"/>
    </xf>
    <xf numFmtId="165" fontId="22" fillId="0" borderId="3" xfId="3" applyNumberFormat="1" applyBorder="1"/>
    <xf numFmtId="0" fontId="22" fillId="0" borderId="3" xfId="3" applyBorder="1" applyAlignment="1">
      <alignment horizontal="right" wrapText="1"/>
    </xf>
    <xf numFmtId="165" fontId="22" fillId="0" borderId="3" xfId="3" applyNumberFormat="1" applyBorder="1" applyAlignment="1">
      <alignment horizontal="right" wrapText="1"/>
    </xf>
    <xf numFmtId="0" fontId="2" fillId="9" borderId="0" xfId="0" applyFont="1" applyFill="1" applyBorder="1" applyAlignment="1"/>
    <xf numFmtId="0" fontId="2" fillId="9" borderId="0" xfId="0" applyFont="1" applyFill="1" applyAlignment="1"/>
    <xf numFmtId="0" fontId="2" fillId="0" borderId="0" xfId="0" applyFont="1" applyFill="1" applyBorder="1" applyAlignment="1"/>
    <xf numFmtId="0" fontId="2" fillId="0" borderId="0" xfId="0" applyFont="1" applyFill="1" applyAlignme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2" fillId="0" borderId="24" xfId="0" applyFont="1" applyBorder="1" applyAlignment="1">
      <alignment vertical="top" wrapText="1"/>
    </xf>
    <xf numFmtId="0" fontId="2" fillId="0" borderId="0" xfId="0" applyFont="1" applyAlignment="1">
      <alignment vertical="top" wrapText="1"/>
    </xf>
    <xf numFmtId="0" fontId="2" fillId="6" borderId="24" xfId="0" applyFont="1" applyFill="1" applyBorder="1" applyAlignment="1">
      <alignment horizontal="left" vertical="top" wrapText="1"/>
    </xf>
    <xf numFmtId="0" fontId="2" fillId="6" borderId="0" xfId="0" applyFont="1" applyFill="1" applyAlignment="1">
      <alignment horizontal="left" vertical="top" wrapText="1"/>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2" fillId="9" borderId="0" xfId="0" applyFont="1" applyFill="1" applyAlignment="1"/>
    <xf numFmtId="0" fontId="2" fillId="0" borderId="0" xfId="0" applyFont="1" applyAlignment="1"/>
    <xf numFmtId="0" fontId="2" fillId="9" borderId="24" xfId="0" applyFont="1" applyFill="1" applyBorder="1" applyAlignment="1"/>
    <xf numFmtId="0" fontId="2" fillId="9" borderId="62" xfId="0" applyFont="1" applyFill="1" applyBorder="1" applyAlignment="1"/>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11" borderId="5" xfId="0" applyFont="1" applyFill="1" applyBorder="1" applyAlignment="1">
      <alignment horizontal="center" vertical="center"/>
    </xf>
    <xf numFmtId="0" fontId="1" fillId="11" borderId="6" xfId="0" applyFont="1" applyFill="1" applyBorder="1" applyAlignment="1">
      <alignment horizontal="center" vertical="center"/>
    </xf>
    <xf numFmtId="0" fontId="1" fillId="11" borderId="4" xfId="0" applyFont="1" applyFill="1" applyBorder="1" applyAlignment="1">
      <alignment horizontal="center" vertical="center"/>
    </xf>
    <xf numFmtId="0" fontId="1" fillId="3" borderId="52" xfId="0" applyFont="1" applyFill="1" applyBorder="1" applyAlignment="1">
      <alignment horizontal="center" vertical="center"/>
    </xf>
    <xf numFmtId="0" fontId="1" fillId="3" borderId="51" xfId="0" applyFont="1" applyFill="1" applyBorder="1" applyAlignment="1">
      <alignment horizontal="center" vertical="center"/>
    </xf>
    <xf numFmtId="0" fontId="1" fillId="11" borderId="51" xfId="0" applyFont="1" applyFill="1" applyBorder="1" applyAlignment="1">
      <alignment horizontal="center" vertical="center"/>
    </xf>
    <xf numFmtId="0" fontId="1" fillId="11" borderId="52" xfId="0" applyFont="1" applyFill="1" applyBorder="1" applyAlignment="1">
      <alignment horizontal="center" vertical="center"/>
    </xf>
    <xf numFmtId="0" fontId="1" fillId="11" borderId="70" xfId="0" applyFont="1" applyFill="1" applyBorder="1" applyAlignment="1">
      <alignment horizontal="center" vertical="center"/>
    </xf>
    <xf numFmtId="0" fontId="1" fillId="9" borderId="7" xfId="0" applyFont="1" applyFill="1" applyBorder="1" applyAlignment="1">
      <alignment horizontal="left" vertical="center" wrapText="1"/>
    </xf>
    <xf numFmtId="0" fontId="1" fillId="9" borderId="8" xfId="0" applyFont="1" applyFill="1" applyBorder="1" applyAlignment="1">
      <alignment horizontal="left" vertical="center" wrapText="1"/>
    </xf>
    <xf numFmtId="0" fontId="1" fillId="9" borderId="12" xfId="0" applyFont="1" applyFill="1" applyBorder="1" applyAlignment="1">
      <alignment horizontal="left" vertical="center" wrapText="1"/>
    </xf>
    <xf numFmtId="0" fontId="1" fillId="9" borderId="0" xfId="0" applyFont="1" applyFill="1" applyAlignment="1">
      <alignment horizontal="left" vertical="center" wrapText="1"/>
    </xf>
    <xf numFmtId="0" fontId="2" fillId="10" borderId="0" xfId="0" applyFont="1" applyFill="1" applyAlignment="1"/>
    <xf numFmtId="0" fontId="1" fillId="9" borderId="41" xfId="0" applyFont="1" applyFill="1" applyBorder="1" applyAlignment="1">
      <alignment horizontal="left" vertical="top" wrapText="1"/>
    </xf>
    <xf numFmtId="0" fontId="1" fillId="9" borderId="45" xfId="0" applyFont="1" applyFill="1" applyBorder="1" applyAlignment="1">
      <alignment horizontal="left" vertical="top" wrapText="1"/>
    </xf>
    <xf numFmtId="0" fontId="1" fillId="9" borderId="41" xfId="0" applyFont="1" applyFill="1" applyBorder="1" applyAlignment="1">
      <alignment horizontal="left" vertical="center" wrapText="1"/>
    </xf>
    <xf numFmtId="0" fontId="1" fillId="9" borderId="45"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0" fillId="6" borderId="0" xfId="0" applyFill="1" applyAlignment="1">
      <alignment horizontal="left" vertical="center" wrapText="1"/>
    </xf>
    <xf numFmtId="0" fontId="0" fillId="0" borderId="0" xfId="0" applyAlignment="1">
      <alignment horizontal="left" vertical="center" wrapText="1"/>
    </xf>
    <xf numFmtId="0" fontId="0" fillId="0" borderId="68" xfId="0"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Hyperlink" xfId="2" builtinId="8"/>
    <cellStyle name="Normal" xfId="0" builtinId="0"/>
    <cellStyle name="Normal_Sheet1" xfId="3" xr:uid="{02F64F40-BF99-4714-9F38-572C9BF0C5C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facebook.com/AtlanticCityElectric" TargetMode="External"/><Relationship Id="rId3"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7" Type="http://schemas.openxmlformats.org/officeDocument/2006/relationships/hyperlink" Target="https://www.facebook.com/AtlanticCityElectric"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6" Type="http://schemas.openxmlformats.org/officeDocument/2006/relationships/hyperlink" Target="https://www.facebook.com/AtlanticCityElectric" TargetMode="External"/><Relationship Id="rId5" Type="http://schemas.openxmlformats.org/officeDocument/2006/relationships/hyperlink" Target="https://www.facebook.com/photo/?fbid=800620068771605&amp;set=a.647836720716608" TargetMode="External"/><Relationship Id="rId10" Type="http://schemas.openxmlformats.org/officeDocument/2006/relationships/printerSettings" Target="../printerSettings/printerSettings5.bin"/><Relationship Id="rId4" Type="http://schemas.openxmlformats.org/officeDocument/2006/relationships/hyperlink" Target="https://www.atlanticcityelectric.com/news/news-releases/atlantic-city-electric-advocates-for-continued-energy-assistance-funding-and-reminds-customers-to-act-now-to-secure-support" TargetMode="External"/><Relationship Id="rId9" Type="http://schemas.openxmlformats.org/officeDocument/2006/relationships/hyperlink" Target="https://www.facebook.com/AtlanticCityElectric"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azure-na-assets.contentstack.com/v3/assets/blt407b5f1850a51a1b/blt433389f747df102f/660c030d99fb98000a8a10bb/NJ_Tariff_Section_IV_EFF_4.1.24_TEC_and_SBC-NGC_Update.pdf?branch=prod_ali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D4" sqref="D4"/>
    </sheetView>
  </sheetViews>
  <sheetFormatPr defaultColWidth="0" defaultRowHeight="15" zeroHeight="1" x14ac:dyDescent="0.25"/>
  <cols>
    <col min="1" max="5" width="8.5703125" customWidth="1"/>
    <col min="6" max="16384" width="8.5703125" hidden="1"/>
  </cols>
  <sheetData>
    <row r="1" spans="1:5" x14ac:dyDescent="0.25">
      <c r="A1" s="152" t="s">
        <v>0</v>
      </c>
      <c r="B1" s="153"/>
      <c r="C1" s="153"/>
      <c r="D1" s="1"/>
      <c r="E1" s="1"/>
    </row>
    <row r="2" spans="1:5" x14ac:dyDescent="0.25">
      <c r="A2" s="152" t="s">
        <v>1</v>
      </c>
      <c r="B2" s="153"/>
      <c r="C2" s="153"/>
      <c r="D2" s="1"/>
      <c r="E2" s="1"/>
    </row>
    <row r="3" spans="1:5" x14ac:dyDescent="0.25">
      <c r="A3" s="152" t="s">
        <v>2</v>
      </c>
      <c r="B3" s="153"/>
      <c r="C3" s="153"/>
      <c r="D3" s="1"/>
      <c r="E3" s="1"/>
    </row>
    <row r="4" spans="1:5" x14ac:dyDescent="0.25">
      <c r="A4" s="152" t="s">
        <v>3</v>
      </c>
      <c r="B4" s="153"/>
      <c r="C4" s="153"/>
      <c r="D4" s="1"/>
      <c r="E4" s="1"/>
    </row>
    <row r="5" spans="1:5" x14ac:dyDescent="0.25">
      <c r="A5" s="55" t="s">
        <v>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444"/>
  <sheetViews>
    <sheetView tabSelected="1" zoomScale="70" zoomScaleNormal="70" zoomScaleSheetLayoutView="85" zoomScalePageLayoutView="70" workbookViewId="0">
      <selection activeCell="C6" sqref="C6"/>
    </sheetView>
  </sheetViews>
  <sheetFormatPr defaultColWidth="0" defaultRowHeight="12.75" zeroHeight="1" x14ac:dyDescent="0.2"/>
  <cols>
    <col min="1" max="1" width="18" style="4" customWidth="1"/>
    <col min="2" max="11" width="22.42578125" style="5" customWidth="1"/>
    <col min="12" max="12" width="2.5703125" style="4" customWidth="1"/>
    <col min="13" max="13" width="28.42578125" style="54" customWidth="1"/>
    <col min="14" max="14" width="26.5703125" style="5" customWidth="1"/>
    <col min="15" max="15" width="2.5703125" style="4" customWidth="1"/>
    <col min="16" max="16" width="22.42578125" style="54" customWidth="1"/>
    <col min="17" max="19" width="22.42578125" style="5" customWidth="1"/>
    <col min="20" max="20" width="22.42578125" style="193" customWidth="1"/>
    <col min="21" max="23" width="22.42578125" style="5" customWidth="1"/>
    <col min="24" max="24" width="2.5703125" style="4" customWidth="1"/>
    <col min="25" max="25" width="19" style="54" customWidth="1"/>
    <col min="26" max="26" width="19" style="5" customWidth="1"/>
    <col min="27" max="27" width="5.5703125" style="4" customWidth="1"/>
    <col min="28" max="28" width="16.5703125" style="46" customWidth="1"/>
    <col min="29" max="30" width="16" style="5" customWidth="1"/>
    <col min="31" max="32" width="8.5703125" style="5" customWidth="1"/>
    <col min="33" max="33" width="5.42578125" style="4" customWidth="1"/>
    <col min="34" max="37" width="8.5703125" style="68" customWidth="1"/>
    <col min="38" max="38" width="8.42578125" style="4" customWidth="1"/>
    <col min="39" max="16382" width="8.5703125" style="5" hidden="1"/>
    <col min="16383" max="16383" width="3.42578125" style="5" hidden="1"/>
    <col min="16384" max="16384" width="10.5703125" style="5" hidden="1"/>
  </cols>
  <sheetData>
    <row r="1" spans="1:38" ht="13.5" thickBot="1" x14ac:dyDescent="0.25">
      <c r="A1" s="140" t="s">
        <v>5</v>
      </c>
      <c r="B1" s="47"/>
      <c r="C1" s="47"/>
      <c r="D1" s="47"/>
      <c r="E1" s="4"/>
      <c r="F1" s="4"/>
      <c r="G1" s="4"/>
      <c r="H1" s="4"/>
      <c r="I1" s="4"/>
      <c r="J1" s="4"/>
      <c r="K1" s="4"/>
      <c r="M1" s="56" t="s">
        <v>6</v>
      </c>
      <c r="N1" s="4"/>
      <c r="P1" s="56" t="s">
        <v>7</v>
      </c>
      <c r="Q1" s="56"/>
      <c r="R1" s="4"/>
      <c r="S1" s="4"/>
      <c r="T1" s="189"/>
      <c r="U1" s="4"/>
      <c r="V1" s="4"/>
      <c r="W1" s="4"/>
      <c r="Y1" s="56" t="s">
        <v>8</v>
      </c>
      <c r="Z1" s="56"/>
      <c r="AB1" s="56" t="s">
        <v>9</v>
      </c>
      <c r="AC1" s="4"/>
      <c r="AD1" s="4"/>
      <c r="AE1" s="4"/>
      <c r="AF1" s="4"/>
    </row>
    <row r="2" spans="1:38" ht="13.35" customHeight="1" x14ac:dyDescent="0.2">
      <c r="A2" s="303" t="s">
        <v>10</v>
      </c>
      <c r="B2" s="304"/>
      <c r="C2" s="305"/>
      <c r="D2" s="79"/>
      <c r="E2" s="79"/>
      <c r="F2" s="79"/>
      <c r="G2" s="79"/>
      <c r="H2" s="79"/>
      <c r="I2" s="79"/>
      <c r="J2" s="79"/>
      <c r="K2" s="79"/>
      <c r="L2" s="79"/>
      <c r="M2" s="321" t="s">
        <v>11</v>
      </c>
      <c r="N2" s="322"/>
      <c r="O2" s="59"/>
      <c r="P2" s="312" t="s">
        <v>12</v>
      </c>
      <c r="Q2" s="313"/>
      <c r="R2" s="314"/>
      <c r="S2" s="4"/>
      <c r="T2" s="189"/>
      <c r="U2" s="59"/>
      <c r="V2" s="18"/>
      <c r="W2" s="18"/>
      <c r="X2" s="18"/>
      <c r="Y2" s="303" t="s">
        <v>13</v>
      </c>
      <c r="Z2" s="305"/>
      <c r="AA2" s="75"/>
      <c r="AB2" s="303" t="s">
        <v>14</v>
      </c>
      <c r="AC2" s="304"/>
      <c r="AD2" s="304"/>
      <c r="AE2" s="305"/>
      <c r="AF2" s="68"/>
      <c r="AG2" s="68"/>
      <c r="AL2" s="68"/>
    </row>
    <row r="3" spans="1:38" ht="14.85" customHeight="1" thickBot="1" x14ac:dyDescent="0.25">
      <c r="A3" s="306"/>
      <c r="B3" s="307"/>
      <c r="C3" s="308"/>
      <c r="D3" s="48"/>
      <c r="E3" s="48"/>
      <c r="F3" s="48"/>
      <c r="G3" s="48"/>
      <c r="H3" s="48"/>
      <c r="I3" s="48"/>
      <c r="J3" s="48"/>
      <c r="K3" s="48"/>
      <c r="L3" s="48"/>
      <c r="M3" s="323"/>
      <c r="N3" s="324"/>
      <c r="O3" s="59"/>
      <c r="P3" s="315"/>
      <c r="Q3" s="316"/>
      <c r="R3" s="317"/>
      <c r="S3" s="4"/>
      <c r="T3" s="189"/>
      <c r="U3" s="59"/>
      <c r="V3" s="18"/>
      <c r="W3" s="18"/>
      <c r="X3" s="18"/>
      <c r="Y3" s="309"/>
      <c r="Z3" s="311"/>
      <c r="AA3" s="75"/>
      <c r="AB3" s="309"/>
      <c r="AC3" s="310"/>
      <c r="AD3" s="310"/>
      <c r="AE3" s="311"/>
      <c r="AF3" s="68"/>
      <c r="AG3" s="68"/>
      <c r="AL3" s="68"/>
    </row>
    <row r="4" spans="1:38" ht="14.85" customHeight="1" x14ac:dyDescent="0.2">
      <c r="A4" s="49"/>
      <c r="B4" s="49"/>
      <c r="C4" s="49"/>
      <c r="D4" s="49"/>
      <c r="E4" s="49"/>
      <c r="F4" s="49"/>
      <c r="G4" s="49"/>
      <c r="H4" s="49"/>
      <c r="I4" s="49"/>
      <c r="J4" s="49"/>
      <c r="K4" s="49"/>
      <c r="L4" s="49"/>
      <c r="M4" s="323"/>
      <c r="N4" s="324"/>
      <c r="O4" s="59"/>
      <c r="P4" s="315"/>
      <c r="Q4" s="316"/>
      <c r="R4" s="317"/>
      <c r="S4" s="4"/>
      <c r="T4" s="189"/>
      <c r="U4" s="59"/>
      <c r="V4" s="18"/>
      <c r="W4" s="18"/>
      <c r="X4" s="18"/>
      <c r="Y4" s="309"/>
      <c r="Z4" s="311"/>
      <c r="AA4" s="75"/>
      <c r="AB4" s="309"/>
      <c r="AC4" s="310"/>
      <c r="AD4" s="310"/>
      <c r="AE4" s="311"/>
      <c r="AF4" s="68"/>
      <c r="AG4" s="68"/>
      <c r="AL4" s="68"/>
    </row>
    <row r="5" spans="1:38" ht="15" customHeight="1" thickBot="1" x14ac:dyDescent="0.25">
      <c r="A5" s="6" t="s">
        <v>15</v>
      </c>
      <c r="B5" s="50"/>
      <c r="C5" s="50"/>
      <c r="D5" s="50"/>
      <c r="E5" s="50"/>
      <c r="F5" s="50"/>
      <c r="G5" s="50"/>
      <c r="H5" s="50"/>
      <c r="I5" s="49"/>
      <c r="J5" s="49"/>
      <c r="K5" s="49"/>
      <c r="L5" s="49"/>
      <c r="M5" s="323"/>
      <c r="N5" s="324"/>
      <c r="O5" s="59"/>
      <c r="P5" s="318"/>
      <c r="Q5" s="319"/>
      <c r="R5" s="320"/>
      <c r="S5" s="4"/>
      <c r="T5" s="189"/>
      <c r="U5" s="59"/>
      <c r="V5" s="18"/>
      <c r="W5" s="18"/>
      <c r="X5" s="18"/>
      <c r="Y5" s="309"/>
      <c r="Z5" s="311"/>
      <c r="AA5" s="75"/>
      <c r="AB5" s="306"/>
      <c r="AC5" s="307"/>
      <c r="AD5" s="307"/>
      <c r="AE5" s="308"/>
      <c r="AF5" s="68"/>
      <c r="AG5" s="68"/>
      <c r="AL5" s="68"/>
    </row>
    <row r="6" spans="1:38" ht="15" customHeight="1" x14ac:dyDescent="0.2">
      <c r="B6" s="4"/>
      <c r="C6" s="4"/>
      <c r="D6" s="4"/>
      <c r="E6" s="4"/>
      <c r="F6" s="4"/>
      <c r="G6" s="4"/>
      <c r="H6" s="4"/>
      <c r="I6" s="49"/>
      <c r="J6" s="49"/>
      <c r="K6" s="49"/>
      <c r="L6" s="49"/>
      <c r="M6" s="325"/>
      <c r="N6" s="326"/>
      <c r="O6" s="59"/>
      <c r="Q6" s="4"/>
      <c r="R6" s="9"/>
      <c r="S6" s="4"/>
      <c r="T6" s="189"/>
      <c r="U6" s="4"/>
      <c r="V6" s="9"/>
      <c r="W6" s="9"/>
      <c r="X6" s="9"/>
      <c r="Y6" s="306"/>
      <c r="Z6" s="308"/>
      <c r="AA6" s="75"/>
      <c r="AB6" s="141"/>
      <c r="AC6" s="68"/>
      <c r="AD6" s="68"/>
      <c r="AE6" s="68"/>
      <c r="AF6" s="68"/>
      <c r="AG6" s="68"/>
      <c r="AL6" s="68"/>
    </row>
    <row r="7" spans="1:38" ht="12.75" customHeight="1" x14ac:dyDescent="0.2">
      <c r="A7" s="4" t="s">
        <v>16</v>
      </c>
      <c r="B7" s="49"/>
      <c r="C7" s="49"/>
      <c r="D7" s="49"/>
      <c r="E7" s="49"/>
      <c r="F7" s="177"/>
      <c r="G7" s="49"/>
      <c r="H7" s="177"/>
      <c r="I7" s="49"/>
      <c r="J7" s="49"/>
      <c r="K7" s="49"/>
      <c r="L7" s="49"/>
      <c r="M7" s="327" t="s">
        <v>17</v>
      </c>
      <c r="N7" s="328"/>
      <c r="O7" s="59"/>
      <c r="P7" s="46" t="s">
        <v>18</v>
      </c>
      <c r="Q7" s="4"/>
      <c r="R7" s="4"/>
      <c r="S7" s="4"/>
      <c r="T7" s="189"/>
      <c r="U7" s="4"/>
      <c r="V7" s="4"/>
      <c r="W7" s="4"/>
      <c r="Y7" s="138"/>
      <c r="Z7" s="178"/>
      <c r="AA7" s="75"/>
      <c r="AB7" s="331" t="s">
        <v>19</v>
      </c>
      <c r="AC7" s="332"/>
      <c r="AD7" s="332"/>
      <c r="AE7" s="332"/>
    </row>
    <row r="8" spans="1:38" ht="14.45" customHeight="1" x14ac:dyDescent="0.25">
      <c r="A8" s="194" t="s">
        <v>20</v>
      </c>
      <c r="B8" s="49"/>
      <c r="C8" s="49"/>
      <c r="D8" s="49"/>
      <c r="E8" s="49"/>
      <c r="F8" s="177"/>
      <c r="G8" s="49"/>
      <c r="H8" s="177"/>
      <c r="I8" s="49"/>
      <c r="J8" s="49"/>
      <c r="K8" s="49"/>
      <c r="L8" s="49"/>
      <c r="M8" s="329"/>
      <c r="N8" s="330"/>
      <c r="P8" s="54" t="s">
        <v>21</v>
      </c>
      <c r="Q8" s="4"/>
      <c r="R8" s="4"/>
      <c r="S8" s="4"/>
      <c r="T8" s="189"/>
      <c r="U8" s="4"/>
      <c r="V8" s="4"/>
      <c r="W8" s="4"/>
      <c r="Y8" s="333" t="s">
        <v>22</v>
      </c>
      <c r="Z8" s="334"/>
      <c r="AA8" s="75"/>
      <c r="AB8" s="331"/>
      <c r="AC8" s="332"/>
      <c r="AD8" s="332"/>
      <c r="AE8" s="332"/>
      <c r="AF8" s="4"/>
    </row>
    <row r="9" spans="1:38" ht="14.45" customHeight="1" x14ac:dyDescent="0.25">
      <c r="A9" s="194" t="s">
        <v>23</v>
      </c>
      <c r="B9" s="49"/>
      <c r="C9" s="49"/>
      <c r="D9" s="49"/>
      <c r="E9" s="49"/>
      <c r="F9" s="177"/>
      <c r="G9" s="49"/>
      <c r="H9" s="177"/>
      <c r="I9" s="49"/>
      <c r="J9" s="49"/>
      <c r="K9" s="49"/>
      <c r="L9" s="49"/>
      <c r="M9" s="290"/>
      <c r="N9" s="291"/>
      <c r="Q9" s="4"/>
      <c r="R9" s="4"/>
      <c r="S9" s="4"/>
      <c r="T9" s="189"/>
      <c r="U9" s="4"/>
      <c r="V9" s="4"/>
      <c r="W9" s="4"/>
      <c r="Y9" s="333"/>
      <c r="Z9" s="334"/>
      <c r="AA9" s="75"/>
      <c r="AB9" s="331"/>
      <c r="AC9" s="332"/>
      <c r="AD9" s="332"/>
      <c r="AE9" s="332"/>
      <c r="AF9" s="4"/>
    </row>
    <row r="10" spans="1:38" ht="14.45" customHeight="1" x14ac:dyDescent="0.25">
      <c r="A10" s="194" t="s">
        <v>24</v>
      </c>
      <c r="B10" s="49"/>
      <c r="C10" s="49"/>
      <c r="D10" s="49"/>
      <c r="E10" s="49"/>
      <c r="F10" s="177"/>
      <c r="G10" s="49"/>
      <c r="H10" s="177"/>
      <c r="I10" s="49"/>
      <c r="J10" s="49"/>
      <c r="K10" s="49"/>
      <c r="L10" s="49"/>
      <c r="M10" s="290"/>
      <c r="N10" s="291"/>
      <c r="Q10" s="4"/>
      <c r="R10" s="4"/>
      <c r="S10" s="4"/>
      <c r="T10" s="189"/>
      <c r="U10" s="4"/>
      <c r="V10" s="4"/>
      <c r="W10" s="4"/>
      <c r="Y10" s="333"/>
      <c r="Z10" s="334"/>
      <c r="AA10" s="75"/>
      <c r="AB10" s="331"/>
      <c r="AC10" s="332"/>
      <c r="AD10" s="332"/>
      <c r="AE10" s="332"/>
      <c r="AF10" s="4"/>
    </row>
    <row r="11" spans="1:38" ht="12.75" customHeight="1" x14ac:dyDescent="0.2">
      <c r="A11" s="49" t="s">
        <v>25</v>
      </c>
      <c r="B11" s="5" t="s">
        <v>26</v>
      </c>
      <c r="C11" s="49"/>
      <c r="D11" s="49"/>
      <c r="E11" s="49"/>
      <c r="F11" s="49"/>
      <c r="G11" s="49"/>
      <c r="H11" s="49"/>
      <c r="I11" s="49"/>
      <c r="J11" s="49"/>
      <c r="K11" s="49"/>
      <c r="L11" s="49"/>
      <c r="M11" s="83"/>
      <c r="N11" s="4"/>
      <c r="P11" s="46"/>
      <c r="Q11" s="4"/>
      <c r="R11" s="4"/>
      <c r="S11" s="4"/>
      <c r="T11" s="189"/>
      <c r="U11" s="4"/>
      <c r="V11" s="4"/>
      <c r="W11" s="4"/>
      <c r="Y11" s="333"/>
      <c r="Z11" s="334"/>
      <c r="AA11" s="75"/>
      <c r="AB11" s="331"/>
      <c r="AC11" s="332"/>
      <c r="AD11" s="332"/>
      <c r="AE11" s="332"/>
      <c r="AF11" s="4"/>
    </row>
    <row r="12" spans="1:38" ht="13.35" customHeight="1" x14ac:dyDescent="0.2">
      <c r="A12" s="49"/>
      <c r="B12" s="134" t="s">
        <v>27</v>
      </c>
      <c r="C12" s="49"/>
      <c r="D12" s="49"/>
      <c r="E12" s="49"/>
      <c r="F12" s="49"/>
      <c r="G12" s="49"/>
      <c r="H12" s="49"/>
      <c r="I12" s="49"/>
      <c r="J12" s="49"/>
      <c r="K12" s="49"/>
      <c r="L12" s="49"/>
      <c r="M12" s="83"/>
      <c r="N12" s="4"/>
      <c r="P12" s="46"/>
      <c r="Q12" s="4"/>
      <c r="R12" s="4"/>
      <c r="S12" s="4"/>
      <c r="T12" s="189"/>
      <c r="U12" s="4"/>
      <c r="V12" s="4"/>
      <c r="W12" s="4"/>
      <c r="Y12" s="333"/>
      <c r="Z12" s="334"/>
      <c r="AA12" s="75"/>
      <c r="AB12" s="83" t="s">
        <v>25</v>
      </c>
      <c r="AC12" s="5" t="s">
        <v>28</v>
      </c>
      <c r="AD12" s="26"/>
      <c r="AE12" s="4"/>
      <c r="AF12" s="4"/>
    </row>
    <row r="13" spans="1:38" ht="13.35" customHeight="1" x14ac:dyDescent="0.2">
      <c r="A13" s="49"/>
      <c r="B13" s="134" t="s">
        <v>29</v>
      </c>
      <c r="C13" s="49"/>
      <c r="D13" s="49"/>
      <c r="E13" s="49"/>
      <c r="F13" s="49"/>
      <c r="G13" s="49"/>
      <c r="H13" s="49"/>
      <c r="I13" s="49"/>
      <c r="J13" s="49"/>
      <c r="K13" s="49"/>
      <c r="L13" s="49"/>
      <c r="M13" s="83"/>
      <c r="N13" s="4"/>
      <c r="P13" s="46"/>
      <c r="Q13" s="4"/>
      <c r="R13" s="4"/>
      <c r="S13" s="4"/>
      <c r="T13" s="189"/>
      <c r="U13" s="4"/>
      <c r="V13" s="4"/>
      <c r="W13" s="4"/>
      <c r="Y13" s="333"/>
      <c r="Z13" s="334"/>
      <c r="AA13" s="75"/>
      <c r="AB13" s="83"/>
      <c r="AC13" s="134" t="s">
        <v>30</v>
      </c>
      <c r="AD13" s="4"/>
      <c r="AE13" s="4"/>
      <c r="AF13" s="4"/>
    </row>
    <row r="14" spans="1:38" ht="13.35" customHeight="1" x14ac:dyDescent="0.2">
      <c r="A14" s="49"/>
      <c r="B14" s="134" t="s">
        <v>31</v>
      </c>
      <c r="C14" s="49"/>
      <c r="D14" s="49"/>
      <c r="E14" s="49"/>
      <c r="F14" s="49"/>
      <c r="G14" s="49"/>
      <c r="H14" s="49"/>
      <c r="I14" s="49"/>
      <c r="J14" s="49"/>
      <c r="K14" s="49"/>
      <c r="L14" s="49"/>
      <c r="M14" s="83"/>
      <c r="N14" s="4"/>
      <c r="P14" s="46"/>
      <c r="Q14" s="4"/>
      <c r="R14" s="4"/>
      <c r="S14" s="4"/>
      <c r="T14" s="189"/>
      <c r="U14" s="4"/>
      <c r="V14" s="4"/>
      <c r="W14" s="4"/>
      <c r="Y14" s="333"/>
      <c r="Z14" s="334"/>
      <c r="AA14" s="75"/>
      <c r="AB14" s="83"/>
      <c r="AC14" s="134" t="s">
        <v>32</v>
      </c>
      <c r="AD14" s="4"/>
      <c r="AE14" s="4"/>
      <c r="AF14" s="4"/>
    </row>
    <row r="15" spans="1:38" ht="23.45" customHeight="1" x14ac:dyDescent="0.2">
      <c r="A15" s="49"/>
      <c r="B15" s="134" t="s">
        <v>33</v>
      </c>
      <c r="C15" s="49"/>
      <c r="D15" s="49"/>
      <c r="E15" s="49"/>
      <c r="F15" s="49"/>
      <c r="G15" s="49"/>
      <c r="H15" s="49"/>
      <c r="I15" s="49"/>
      <c r="J15" s="49"/>
      <c r="K15" s="49"/>
      <c r="L15" s="49"/>
      <c r="M15" s="83"/>
      <c r="N15" s="4"/>
      <c r="P15" s="46"/>
      <c r="Q15" s="4"/>
      <c r="R15" s="4"/>
      <c r="S15" s="4"/>
      <c r="T15" s="189"/>
      <c r="U15" s="4"/>
      <c r="V15" s="4"/>
      <c r="W15" s="4"/>
      <c r="Y15" s="333"/>
      <c r="Z15" s="334"/>
      <c r="AA15" s="75"/>
      <c r="AC15" s="5" t="s">
        <v>34</v>
      </c>
      <c r="AD15" s="4"/>
      <c r="AE15" s="4"/>
      <c r="AF15" s="4"/>
    </row>
    <row r="16" spans="1:38" x14ac:dyDescent="0.2">
      <c r="A16" s="49"/>
      <c r="B16" s="134"/>
      <c r="C16" s="49"/>
      <c r="D16" s="49"/>
      <c r="E16" s="49"/>
      <c r="F16" s="49"/>
      <c r="G16" s="49"/>
      <c r="H16" s="49"/>
      <c r="I16" s="49"/>
      <c r="J16" s="49"/>
      <c r="K16" s="49"/>
      <c r="L16" s="49"/>
      <c r="M16" s="83"/>
      <c r="N16" s="4"/>
      <c r="P16" s="46"/>
      <c r="Q16" s="4"/>
      <c r="R16" s="4"/>
      <c r="S16" s="4"/>
      <c r="T16" s="189"/>
      <c r="U16" s="4"/>
      <c r="V16" s="4"/>
      <c r="W16" s="4"/>
      <c r="Z16" s="75"/>
      <c r="AA16" s="75"/>
      <c r="AC16" s="134" t="s">
        <v>35</v>
      </c>
      <c r="AD16" s="4"/>
      <c r="AE16" s="4"/>
      <c r="AF16" s="4"/>
    </row>
    <row r="17" spans="1:32" x14ac:dyDescent="0.2">
      <c r="B17" s="49"/>
      <c r="C17" s="49"/>
      <c r="D17" s="49"/>
      <c r="E17" s="49"/>
      <c r="F17" s="49"/>
      <c r="G17" s="49"/>
      <c r="H17" s="49"/>
      <c r="I17" s="49"/>
      <c r="J17" s="49"/>
      <c r="K17" s="114" t="s">
        <v>36</v>
      </c>
      <c r="L17" s="49"/>
      <c r="M17" s="83"/>
      <c r="N17" s="114"/>
      <c r="P17" s="46"/>
      <c r="Q17" s="4"/>
      <c r="R17" s="4"/>
      <c r="S17" s="4"/>
      <c r="T17" s="189"/>
      <c r="U17" s="4"/>
      <c r="V17" s="4"/>
      <c r="W17" s="114" t="s">
        <v>36</v>
      </c>
      <c r="Y17" s="46"/>
      <c r="AA17" s="114"/>
      <c r="AC17" s="134" t="s">
        <v>37</v>
      </c>
      <c r="AD17" s="4"/>
      <c r="AE17" s="4"/>
      <c r="AF17" s="4"/>
    </row>
    <row r="18" spans="1:32" x14ac:dyDescent="0.2">
      <c r="B18" s="49"/>
      <c r="C18" s="49"/>
      <c r="D18" s="49"/>
      <c r="E18" s="49"/>
      <c r="F18" s="49"/>
      <c r="G18" s="49"/>
      <c r="H18" s="49"/>
      <c r="I18" s="49"/>
      <c r="J18" s="49"/>
      <c r="K18" s="49"/>
      <c r="L18" s="49"/>
      <c r="M18" s="83"/>
      <c r="N18" s="4"/>
      <c r="P18" s="46"/>
      <c r="Q18" s="4"/>
      <c r="R18" s="4"/>
      <c r="S18" s="4"/>
      <c r="T18" s="189"/>
      <c r="U18" s="4"/>
      <c r="V18" s="4"/>
      <c r="W18" s="4"/>
      <c r="Y18" s="46"/>
      <c r="Z18" s="4"/>
      <c r="AC18" s="4"/>
      <c r="AD18" s="4"/>
      <c r="AE18" s="4"/>
      <c r="AF18" s="4"/>
    </row>
    <row r="19" spans="1:32" x14ac:dyDescent="0.2">
      <c r="B19" s="49"/>
      <c r="C19" s="49"/>
      <c r="D19" s="49"/>
      <c r="E19" s="49"/>
      <c r="F19" s="49"/>
      <c r="G19" s="49"/>
      <c r="H19" s="49"/>
      <c r="I19" s="49"/>
      <c r="L19" s="49"/>
      <c r="M19" s="83"/>
      <c r="N19" s="69" t="s">
        <v>38</v>
      </c>
      <c r="O19" s="69"/>
      <c r="P19" s="46"/>
      <c r="Q19" s="69" t="s">
        <v>38</v>
      </c>
      <c r="R19" s="4"/>
      <c r="S19" s="69" t="s">
        <v>38</v>
      </c>
      <c r="T19" s="189"/>
      <c r="U19" s="69" t="s">
        <v>38</v>
      </c>
      <c r="V19" s="4"/>
      <c r="W19" s="69" t="s">
        <v>38</v>
      </c>
      <c r="X19" s="69"/>
      <c r="Y19" s="46"/>
      <c r="AB19" s="83"/>
      <c r="AC19" s="4"/>
      <c r="AD19" s="4"/>
      <c r="AE19" s="4"/>
      <c r="AF19" s="4"/>
    </row>
    <row r="20" spans="1:32" ht="76.5" x14ac:dyDescent="0.2">
      <c r="A20" s="143" t="s">
        <v>1</v>
      </c>
      <c r="B20" s="4"/>
      <c r="C20" s="4"/>
      <c r="D20" s="4"/>
      <c r="E20" s="4"/>
      <c r="F20" s="4"/>
      <c r="G20" s="82" t="s">
        <v>39</v>
      </c>
      <c r="H20" s="4"/>
      <c r="I20" s="82" t="s">
        <v>39</v>
      </c>
      <c r="J20" s="4"/>
      <c r="K20" s="4"/>
      <c r="M20" s="77" t="s">
        <v>40</v>
      </c>
      <c r="N20" s="82" t="s">
        <v>39</v>
      </c>
      <c r="O20" s="80"/>
      <c r="P20" s="81" t="s">
        <v>40</v>
      </c>
      <c r="Q20" s="82" t="s">
        <v>39</v>
      </c>
      <c r="R20" s="81" t="s">
        <v>40</v>
      </c>
      <c r="S20" s="82" t="s">
        <v>39</v>
      </c>
      <c r="T20" s="190" t="s">
        <v>40</v>
      </c>
      <c r="U20" s="82" t="s">
        <v>39</v>
      </c>
      <c r="V20" s="81" t="s">
        <v>40</v>
      </c>
      <c r="W20" s="82" t="s">
        <v>39</v>
      </c>
      <c r="X20" s="80"/>
      <c r="Y20" s="46"/>
      <c r="Z20" s="4"/>
      <c r="AB20" s="135"/>
      <c r="AC20" s="4"/>
      <c r="AD20" s="4"/>
      <c r="AE20" s="4"/>
      <c r="AF20" s="4"/>
    </row>
    <row r="21" spans="1:32" ht="64.5" thickBot="1" x14ac:dyDescent="0.25">
      <c r="A21" s="51" t="s">
        <v>41</v>
      </c>
      <c r="B21" s="71" t="s">
        <v>42</v>
      </c>
      <c r="C21" s="71" t="s">
        <v>43</v>
      </c>
      <c r="D21" s="71" t="s">
        <v>44</v>
      </c>
      <c r="E21" s="71" t="s">
        <v>45</v>
      </c>
      <c r="F21" s="71" t="s">
        <v>46</v>
      </c>
      <c r="G21" s="71" t="s">
        <v>46</v>
      </c>
      <c r="H21" s="71" t="s">
        <v>47</v>
      </c>
      <c r="I21" s="71" t="s">
        <v>47</v>
      </c>
      <c r="J21" s="71" t="s">
        <v>48</v>
      </c>
      <c r="K21" s="71" t="s">
        <v>49</v>
      </c>
      <c r="L21" s="57"/>
      <c r="M21" s="63" t="s">
        <v>50</v>
      </c>
      <c r="N21" s="63" t="s">
        <v>50</v>
      </c>
      <c r="O21" s="65"/>
      <c r="P21" s="63" t="s">
        <v>51</v>
      </c>
      <c r="Q21" s="63" t="s">
        <v>51</v>
      </c>
      <c r="R21" s="63" t="s">
        <v>52</v>
      </c>
      <c r="S21" s="63" t="s">
        <v>52</v>
      </c>
      <c r="T21" s="191" t="s">
        <v>53</v>
      </c>
      <c r="U21" s="63" t="s">
        <v>53</v>
      </c>
      <c r="V21" s="63" t="s">
        <v>54</v>
      </c>
      <c r="W21" s="63" t="s">
        <v>54</v>
      </c>
      <c r="X21" s="65"/>
      <c r="Y21" s="45" t="s">
        <v>55</v>
      </c>
      <c r="Z21" s="45" t="s">
        <v>56</v>
      </c>
      <c r="AB21" s="45" t="s">
        <v>57</v>
      </c>
      <c r="AC21" s="45" t="s">
        <v>58</v>
      </c>
      <c r="AD21" s="45" t="s">
        <v>59</v>
      </c>
      <c r="AE21" s="4"/>
      <c r="AF21" s="4"/>
    </row>
    <row r="22" spans="1:32" ht="13.5" thickBot="1" x14ac:dyDescent="0.25">
      <c r="A22" s="51"/>
      <c r="B22" s="11"/>
      <c r="C22" s="11" t="s">
        <v>60</v>
      </c>
      <c r="D22" s="11"/>
      <c r="E22" s="11" t="s">
        <v>60</v>
      </c>
      <c r="F22" s="11"/>
      <c r="G22" s="11"/>
      <c r="H22" s="11"/>
      <c r="I22" s="11"/>
      <c r="J22" s="21"/>
      <c r="K22" s="21">
        <v>96225195</v>
      </c>
      <c r="M22" s="11"/>
      <c r="N22" s="64"/>
      <c r="P22" s="21"/>
      <c r="Q22" s="11"/>
      <c r="R22" s="11"/>
      <c r="S22" s="11"/>
      <c r="T22" s="176"/>
      <c r="U22" s="11"/>
      <c r="V22" s="11"/>
      <c r="W22" s="11"/>
      <c r="Y22" s="21"/>
      <c r="Z22" s="21">
        <v>68079370</v>
      </c>
      <c r="AB22" s="21"/>
      <c r="AC22" s="21"/>
      <c r="AD22" s="11"/>
      <c r="AE22" s="4"/>
      <c r="AF22" s="4"/>
    </row>
    <row r="23" spans="1:32" x14ac:dyDescent="0.2">
      <c r="A23" s="51"/>
      <c r="B23" s="11"/>
      <c r="C23" s="11" t="s">
        <v>61</v>
      </c>
      <c r="D23" s="11"/>
      <c r="E23" s="11" t="s">
        <v>62</v>
      </c>
      <c r="F23" s="11">
        <v>2303548</v>
      </c>
      <c r="G23" s="11"/>
      <c r="H23" s="11"/>
      <c r="I23" s="11"/>
      <c r="J23" s="21">
        <v>493127.68999999907</v>
      </c>
      <c r="K23" s="21"/>
      <c r="M23" s="11">
        <v>4450</v>
      </c>
      <c r="N23" s="64"/>
      <c r="P23" s="21">
        <f t="shared" ref="P23:P86" si="0">ROUND(J23/M23,2)</f>
        <v>110.82</v>
      </c>
      <c r="Q23" s="11"/>
      <c r="R23" s="11"/>
      <c r="S23" s="11"/>
      <c r="T23" s="174">
        <f t="shared" ref="T23:T86" si="1">F23/M23</f>
        <v>517.65123595505622</v>
      </c>
      <c r="U23" s="11"/>
      <c r="V23" s="11"/>
      <c r="W23" s="11"/>
      <c r="Y23" s="21">
        <v>493127.68999999907</v>
      </c>
      <c r="Z23" s="21"/>
      <c r="AB23" s="21">
        <f t="shared" ref="AB23:AB86" si="2">ROUND($AB$633*Y23/$Y$633,2)</f>
        <v>409914.48</v>
      </c>
      <c r="AC23" s="21">
        <v>555235.48</v>
      </c>
      <c r="AD23" s="11"/>
      <c r="AE23" s="4"/>
      <c r="AF23" s="4"/>
    </row>
    <row r="24" spans="1:32" x14ac:dyDescent="0.2">
      <c r="A24" s="51"/>
      <c r="B24" s="11"/>
      <c r="C24" s="11" t="s">
        <v>61</v>
      </c>
      <c r="D24" s="11"/>
      <c r="E24" s="11" t="s">
        <v>63</v>
      </c>
      <c r="F24" s="11">
        <v>414</v>
      </c>
      <c r="G24" s="11"/>
      <c r="H24" s="11"/>
      <c r="I24" s="11"/>
      <c r="J24" s="21">
        <v>93.52</v>
      </c>
      <c r="K24" s="21"/>
      <c r="M24" s="11">
        <v>1</v>
      </c>
      <c r="N24" s="64"/>
      <c r="P24" s="21">
        <f t="shared" si="0"/>
        <v>93.52</v>
      </c>
      <c r="Q24" s="11"/>
      <c r="R24" s="11"/>
      <c r="S24" s="11"/>
      <c r="T24" s="174">
        <f t="shared" si="1"/>
        <v>414</v>
      </c>
      <c r="U24" s="11"/>
      <c r="V24" s="11"/>
      <c r="W24" s="11"/>
      <c r="Y24" s="21">
        <v>93.52</v>
      </c>
      <c r="Z24" s="21"/>
      <c r="AB24" s="21">
        <f t="shared" si="2"/>
        <v>77.739999999999995</v>
      </c>
      <c r="AC24" s="21">
        <v>105.3</v>
      </c>
      <c r="AD24" s="11"/>
      <c r="AE24" s="4"/>
      <c r="AF24" s="4"/>
    </row>
    <row r="25" spans="1:32" x14ac:dyDescent="0.2">
      <c r="A25" s="51"/>
      <c r="B25" s="11"/>
      <c r="C25" s="11" t="s">
        <v>61</v>
      </c>
      <c r="D25" s="11"/>
      <c r="E25" s="11" t="s">
        <v>64</v>
      </c>
      <c r="F25" s="11">
        <v>111950</v>
      </c>
      <c r="G25" s="11"/>
      <c r="H25" s="11"/>
      <c r="I25" s="11"/>
      <c r="J25" s="21">
        <v>24262.230000000007</v>
      </c>
      <c r="K25" s="21"/>
      <c r="M25" s="11">
        <v>186</v>
      </c>
      <c r="N25" s="64"/>
      <c r="P25" s="21">
        <f t="shared" si="0"/>
        <v>130.44</v>
      </c>
      <c r="Q25" s="11"/>
      <c r="R25" s="11"/>
      <c r="S25" s="11"/>
      <c r="T25" s="174">
        <f t="shared" si="1"/>
        <v>601.88172043010752</v>
      </c>
      <c r="U25" s="11"/>
      <c r="V25" s="11"/>
      <c r="W25" s="11"/>
      <c r="Y25" s="21">
        <v>24262.230000000007</v>
      </c>
      <c r="Z25" s="21"/>
      <c r="AB25" s="21">
        <f t="shared" si="2"/>
        <v>20168.080000000002</v>
      </c>
      <c r="AC25" s="21">
        <v>27317.98</v>
      </c>
      <c r="AD25" s="11"/>
      <c r="AE25" s="4"/>
      <c r="AF25" s="4"/>
    </row>
    <row r="26" spans="1:32" x14ac:dyDescent="0.2">
      <c r="A26" s="51"/>
      <c r="B26" s="11"/>
      <c r="C26" s="11" t="s">
        <v>65</v>
      </c>
      <c r="D26" s="11"/>
      <c r="E26" s="11" t="s">
        <v>62</v>
      </c>
      <c r="F26" s="11">
        <v>546292</v>
      </c>
      <c r="G26" s="11"/>
      <c r="H26" s="11"/>
      <c r="I26" s="11"/>
      <c r="J26" s="21">
        <v>116997.55999999997</v>
      </c>
      <c r="K26" s="21"/>
      <c r="M26" s="11">
        <v>895</v>
      </c>
      <c r="N26" s="64"/>
      <c r="P26" s="21">
        <f t="shared" si="0"/>
        <v>130.72</v>
      </c>
      <c r="Q26" s="11"/>
      <c r="R26" s="11"/>
      <c r="S26" s="11"/>
      <c r="T26" s="174">
        <f t="shared" si="1"/>
        <v>610.38212290502793</v>
      </c>
      <c r="U26" s="11"/>
      <c r="V26" s="11"/>
      <c r="W26" s="11"/>
      <c r="Y26" s="21">
        <v>116997.55999999997</v>
      </c>
      <c r="Z26" s="21"/>
      <c r="AB26" s="21">
        <f t="shared" si="2"/>
        <v>97254.720000000001</v>
      </c>
      <c r="AC26" s="21">
        <v>131733.01</v>
      </c>
      <c r="AD26" s="11"/>
      <c r="AE26" s="4"/>
      <c r="AF26" s="4"/>
    </row>
    <row r="27" spans="1:32" x14ac:dyDescent="0.2">
      <c r="A27" s="51"/>
      <c r="B27" s="11"/>
      <c r="C27" s="11" t="s">
        <v>65</v>
      </c>
      <c r="D27" s="11"/>
      <c r="E27" s="11" t="s">
        <v>64</v>
      </c>
      <c r="F27" s="11">
        <v>1551</v>
      </c>
      <c r="G27" s="11"/>
      <c r="H27" s="11"/>
      <c r="I27" s="11"/>
      <c r="J27" s="21">
        <v>341.46</v>
      </c>
      <c r="K27" s="21"/>
      <c r="M27" s="11">
        <v>2</v>
      </c>
      <c r="N27" s="64"/>
      <c r="P27" s="21">
        <f t="shared" si="0"/>
        <v>170.73</v>
      </c>
      <c r="Q27" s="11"/>
      <c r="R27" s="11"/>
      <c r="S27" s="11"/>
      <c r="T27" s="174">
        <f t="shared" si="1"/>
        <v>775.5</v>
      </c>
      <c r="U27" s="11"/>
      <c r="V27" s="11"/>
      <c r="W27" s="11"/>
      <c r="Y27" s="21">
        <v>341.46</v>
      </c>
      <c r="Z27" s="21"/>
      <c r="AB27" s="21">
        <f t="shared" si="2"/>
        <v>283.83999999999997</v>
      </c>
      <c r="AC27" s="21">
        <v>384.47</v>
      </c>
      <c r="AD27" s="11"/>
      <c r="AE27" s="4"/>
      <c r="AF27" s="4"/>
    </row>
    <row r="28" spans="1:32" x14ac:dyDescent="0.2">
      <c r="A28" s="51"/>
      <c r="B28" s="11"/>
      <c r="C28" s="11" t="s">
        <v>66</v>
      </c>
      <c r="D28" s="11"/>
      <c r="E28" s="11" t="s">
        <v>67</v>
      </c>
      <c r="F28" s="11">
        <v>233237</v>
      </c>
      <c r="G28" s="11"/>
      <c r="H28" s="11"/>
      <c r="I28" s="11"/>
      <c r="J28" s="21">
        <v>50787.380000000012</v>
      </c>
      <c r="K28" s="21"/>
      <c r="M28" s="11">
        <v>531</v>
      </c>
      <c r="N28" s="64"/>
      <c r="P28" s="21">
        <f t="shared" si="0"/>
        <v>95.64</v>
      </c>
      <c r="Q28" s="11"/>
      <c r="R28" s="11"/>
      <c r="S28" s="11"/>
      <c r="T28" s="174">
        <f t="shared" si="1"/>
        <v>439.24105461393594</v>
      </c>
      <c r="U28" s="11"/>
      <c r="V28" s="11"/>
      <c r="W28" s="11"/>
      <c r="Y28" s="21">
        <v>50787.380000000012</v>
      </c>
      <c r="Z28" s="21"/>
      <c r="AB28" s="21">
        <f t="shared" si="2"/>
        <v>42217.23</v>
      </c>
      <c r="AC28" s="21">
        <v>57183.88</v>
      </c>
      <c r="AD28" s="11"/>
      <c r="AE28" s="4"/>
      <c r="AF28" s="4"/>
    </row>
    <row r="29" spans="1:32" x14ac:dyDescent="0.2">
      <c r="A29" s="51"/>
      <c r="B29" s="11"/>
      <c r="C29" s="11" t="s">
        <v>68</v>
      </c>
      <c r="D29" s="11"/>
      <c r="E29" s="11" t="s">
        <v>69</v>
      </c>
      <c r="F29" s="11">
        <v>16340</v>
      </c>
      <c r="G29" s="11"/>
      <c r="H29" s="11"/>
      <c r="I29" s="11"/>
      <c r="J29" s="21">
        <v>3074.2299999999996</v>
      </c>
      <c r="K29" s="21"/>
      <c r="M29" s="11">
        <v>20</v>
      </c>
      <c r="N29" s="64"/>
      <c r="P29" s="21">
        <f t="shared" si="0"/>
        <v>153.71</v>
      </c>
      <c r="Q29" s="11"/>
      <c r="R29" s="11"/>
      <c r="S29" s="11"/>
      <c r="T29" s="174">
        <f t="shared" si="1"/>
        <v>817</v>
      </c>
      <c r="U29" s="11"/>
      <c r="V29" s="11"/>
      <c r="W29" s="11"/>
      <c r="Y29" s="21">
        <v>3074.2299999999996</v>
      </c>
      <c r="Z29" s="21"/>
      <c r="AB29" s="21">
        <f t="shared" si="2"/>
        <v>2555.4699999999998</v>
      </c>
      <c r="AC29" s="21">
        <v>3461.42</v>
      </c>
      <c r="AD29" s="11"/>
      <c r="AE29" s="4"/>
      <c r="AF29" s="4"/>
    </row>
    <row r="30" spans="1:32" x14ac:dyDescent="0.2">
      <c r="A30" s="51"/>
      <c r="B30" s="11"/>
      <c r="C30" s="11" t="s">
        <v>70</v>
      </c>
      <c r="D30" s="11"/>
      <c r="E30" s="11" t="s">
        <v>71</v>
      </c>
      <c r="F30" s="11">
        <v>963135</v>
      </c>
      <c r="G30" s="11"/>
      <c r="H30" s="11"/>
      <c r="I30" s="11"/>
      <c r="J30" s="21">
        <v>203054.9</v>
      </c>
      <c r="K30" s="21"/>
      <c r="M30" s="11">
        <v>969</v>
      </c>
      <c r="N30" s="64"/>
      <c r="P30" s="21">
        <f t="shared" si="0"/>
        <v>209.55</v>
      </c>
      <c r="Q30" s="11"/>
      <c r="R30" s="11"/>
      <c r="S30" s="11"/>
      <c r="T30" s="174">
        <f t="shared" si="1"/>
        <v>993.9473684210526</v>
      </c>
      <c r="U30" s="11"/>
      <c r="V30" s="11"/>
      <c r="W30" s="11"/>
      <c r="Y30" s="21">
        <v>203054.9</v>
      </c>
      <c r="Z30" s="21"/>
      <c r="AB30" s="21">
        <f t="shared" si="2"/>
        <v>168790.25</v>
      </c>
      <c r="AC30" s="21">
        <v>228628.99</v>
      </c>
      <c r="AD30" s="11"/>
      <c r="AE30" s="4"/>
      <c r="AF30" s="4"/>
    </row>
    <row r="31" spans="1:32" x14ac:dyDescent="0.2">
      <c r="A31" s="51"/>
      <c r="B31" s="11"/>
      <c r="C31" s="11" t="s">
        <v>70</v>
      </c>
      <c r="D31" s="11"/>
      <c r="E31" s="11" t="s">
        <v>72</v>
      </c>
      <c r="F31" s="11">
        <v>2190</v>
      </c>
      <c r="G31" s="11"/>
      <c r="H31" s="11"/>
      <c r="I31" s="11"/>
      <c r="J31" s="21">
        <v>474.47</v>
      </c>
      <c r="K31" s="21"/>
      <c r="M31" s="11">
        <v>2</v>
      </c>
      <c r="N31" s="64"/>
      <c r="P31" s="21">
        <f t="shared" si="0"/>
        <v>237.24</v>
      </c>
      <c r="Q31" s="11"/>
      <c r="R31" s="11"/>
      <c r="S31" s="11"/>
      <c r="T31" s="174">
        <f t="shared" si="1"/>
        <v>1095</v>
      </c>
      <c r="U31" s="11"/>
      <c r="V31" s="11"/>
      <c r="W31" s="11"/>
      <c r="Y31" s="21">
        <v>474.47</v>
      </c>
      <c r="Z31" s="21"/>
      <c r="AB31" s="21">
        <f t="shared" si="2"/>
        <v>394.41</v>
      </c>
      <c r="AC31" s="21">
        <v>534.23</v>
      </c>
      <c r="AD31" s="11"/>
      <c r="AE31" s="4"/>
      <c r="AF31" s="4"/>
    </row>
    <row r="32" spans="1:32" x14ac:dyDescent="0.2">
      <c r="A32" s="51"/>
      <c r="B32" s="11"/>
      <c r="C32" s="11" t="s">
        <v>70</v>
      </c>
      <c r="D32" s="11"/>
      <c r="E32" s="11" t="s">
        <v>69</v>
      </c>
      <c r="F32" s="11">
        <v>376</v>
      </c>
      <c r="G32" s="11"/>
      <c r="H32" s="11"/>
      <c r="I32" s="11"/>
      <c r="J32" s="21">
        <v>85.44</v>
      </c>
      <c r="K32" s="21"/>
      <c r="M32" s="11">
        <v>1</v>
      </c>
      <c r="N32" s="64"/>
      <c r="P32" s="21">
        <f t="shared" si="0"/>
        <v>85.44</v>
      </c>
      <c r="Q32" s="11"/>
      <c r="R32" s="11"/>
      <c r="S32" s="11"/>
      <c r="T32" s="174">
        <f t="shared" si="1"/>
        <v>376</v>
      </c>
      <c r="U32" s="11"/>
      <c r="V32" s="11"/>
      <c r="W32" s="11"/>
      <c r="Y32" s="21">
        <v>85.44</v>
      </c>
      <c r="Z32" s="21"/>
      <c r="AB32" s="21">
        <f t="shared" si="2"/>
        <v>71.02</v>
      </c>
      <c r="AC32" s="21">
        <v>96.2</v>
      </c>
      <c r="AD32" s="11"/>
      <c r="AE32" s="4"/>
      <c r="AF32" s="4"/>
    </row>
    <row r="33" spans="1:32" x14ac:dyDescent="0.2">
      <c r="A33" s="51"/>
      <c r="B33" s="11"/>
      <c r="C33" s="11" t="s">
        <v>73</v>
      </c>
      <c r="D33" s="11"/>
      <c r="E33" s="11" t="s">
        <v>74</v>
      </c>
      <c r="F33" s="11">
        <v>19481</v>
      </c>
      <c r="G33" s="11"/>
      <c r="H33" s="11"/>
      <c r="I33" s="11"/>
      <c r="J33" s="21">
        <v>4267.5599999999986</v>
      </c>
      <c r="K33" s="21"/>
      <c r="M33" s="11">
        <v>29</v>
      </c>
      <c r="N33" s="64"/>
      <c r="P33" s="21">
        <f t="shared" si="0"/>
        <v>147.16</v>
      </c>
      <c r="Q33" s="11"/>
      <c r="R33" s="11"/>
      <c r="S33" s="11"/>
      <c r="T33" s="174">
        <f t="shared" si="1"/>
        <v>671.75862068965512</v>
      </c>
      <c r="U33" s="11"/>
      <c r="V33" s="11"/>
      <c r="W33" s="11"/>
      <c r="Y33" s="21">
        <v>4267.5599999999986</v>
      </c>
      <c r="Z33" s="21"/>
      <c r="AB33" s="21">
        <f t="shared" si="2"/>
        <v>3547.43</v>
      </c>
      <c r="AC33" s="21">
        <v>4805.04</v>
      </c>
      <c r="AD33" s="11"/>
      <c r="AE33" s="4"/>
      <c r="AF33" s="4"/>
    </row>
    <row r="34" spans="1:32" x14ac:dyDescent="0.2">
      <c r="A34" s="51"/>
      <c r="B34" s="11"/>
      <c r="C34" s="11" t="s">
        <v>75</v>
      </c>
      <c r="D34" s="11"/>
      <c r="E34" s="11" t="s">
        <v>76</v>
      </c>
      <c r="F34" s="11">
        <v>683</v>
      </c>
      <c r="G34" s="11"/>
      <c r="H34" s="11"/>
      <c r="I34" s="11"/>
      <c r="J34" s="21">
        <v>149.82</v>
      </c>
      <c r="K34" s="21"/>
      <c r="M34" s="11">
        <v>1</v>
      </c>
      <c r="N34" s="64"/>
      <c r="P34" s="21">
        <f t="shared" si="0"/>
        <v>149.82</v>
      </c>
      <c r="Q34" s="11"/>
      <c r="R34" s="11"/>
      <c r="S34" s="11"/>
      <c r="T34" s="174">
        <f t="shared" si="1"/>
        <v>683</v>
      </c>
      <c r="U34" s="11"/>
      <c r="V34" s="11"/>
      <c r="W34" s="11"/>
      <c r="Y34" s="21">
        <v>149.82</v>
      </c>
      <c r="Z34" s="21"/>
      <c r="AB34" s="21">
        <f t="shared" si="2"/>
        <v>124.54</v>
      </c>
      <c r="AC34" s="21">
        <v>168.69</v>
      </c>
      <c r="AD34" s="11"/>
      <c r="AE34" s="4"/>
      <c r="AF34" s="4"/>
    </row>
    <row r="35" spans="1:32" x14ac:dyDescent="0.2">
      <c r="A35" s="51"/>
      <c r="B35" s="11"/>
      <c r="C35" s="11" t="s">
        <v>77</v>
      </c>
      <c r="D35" s="11"/>
      <c r="E35" s="11" t="s">
        <v>78</v>
      </c>
      <c r="F35" s="11">
        <v>30229</v>
      </c>
      <c r="G35" s="11"/>
      <c r="H35" s="11"/>
      <c r="I35" s="11"/>
      <c r="J35" s="21">
        <v>5397.84</v>
      </c>
      <c r="K35" s="21"/>
      <c r="M35" s="11">
        <v>29</v>
      </c>
      <c r="N35" s="64"/>
      <c r="P35" s="21">
        <f t="shared" si="0"/>
        <v>186.13</v>
      </c>
      <c r="Q35" s="11"/>
      <c r="R35" s="11"/>
      <c r="S35" s="11"/>
      <c r="T35" s="174">
        <f t="shared" si="1"/>
        <v>1042.3793103448277</v>
      </c>
      <c r="U35" s="11"/>
      <c r="V35" s="11"/>
      <c r="W35" s="11"/>
      <c r="Y35" s="21">
        <v>5397.84</v>
      </c>
      <c r="Z35" s="21"/>
      <c r="AB35" s="21">
        <f t="shared" si="2"/>
        <v>4486.9799999999996</v>
      </c>
      <c r="AC35" s="21">
        <v>6077.68</v>
      </c>
      <c r="AD35" s="11"/>
      <c r="AE35" s="4"/>
      <c r="AF35" s="4"/>
    </row>
    <row r="36" spans="1:32" x14ac:dyDescent="0.2">
      <c r="A36" s="51"/>
      <c r="B36" s="11"/>
      <c r="C36" s="11" t="s">
        <v>79</v>
      </c>
      <c r="D36" s="11"/>
      <c r="E36" s="11" t="s">
        <v>80</v>
      </c>
      <c r="F36" s="11">
        <v>2910123</v>
      </c>
      <c r="G36" s="11"/>
      <c r="H36" s="11"/>
      <c r="I36" s="11"/>
      <c r="J36" s="21">
        <v>610865.17000000179</v>
      </c>
      <c r="K36" s="21"/>
      <c r="M36" s="11">
        <v>4014</v>
      </c>
      <c r="N36" s="64"/>
      <c r="P36" s="21">
        <f t="shared" si="0"/>
        <v>152.18</v>
      </c>
      <c r="Q36" s="11"/>
      <c r="R36" s="11"/>
      <c r="S36" s="11"/>
      <c r="T36" s="174">
        <f t="shared" si="1"/>
        <v>724.99327354260095</v>
      </c>
      <c r="U36" s="11"/>
      <c r="V36" s="11"/>
      <c r="W36" s="11"/>
      <c r="Y36" s="21">
        <v>610865.17000000179</v>
      </c>
      <c r="Z36" s="21"/>
      <c r="AB36" s="21">
        <f t="shared" si="2"/>
        <v>507784.26</v>
      </c>
      <c r="AC36" s="21">
        <v>687801.6</v>
      </c>
      <c r="AD36" s="11"/>
      <c r="AE36" s="4"/>
      <c r="AF36" s="4"/>
    </row>
    <row r="37" spans="1:32" x14ac:dyDescent="0.2">
      <c r="A37" s="51"/>
      <c r="B37" s="11"/>
      <c r="C37" s="11" t="s">
        <v>81</v>
      </c>
      <c r="D37" s="11"/>
      <c r="E37" s="11" t="s">
        <v>82</v>
      </c>
      <c r="F37" s="11">
        <v>7651220</v>
      </c>
      <c r="G37" s="11"/>
      <c r="H37" s="11"/>
      <c r="I37" s="11"/>
      <c r="J37" s="21">
        <v>1610825.1900000034</v>
      </c>
      <c r="K37" s="21"/>
      <c r="M37" s="11">
        <v>16583</v>
      </c>
      <c r="N37" s="64"/>
      <c r="P37" s="21">
        <f t="shared" si="0"/>
        <v>97.14</v>
      </c>
      <c r="Q37" s="11"/>
      <c r="R37" s="11"/>
      <c r="S37" s="11"/>
      <c r="T37" s="174">
        <f t="shared" si="1"/>
        <v>461.38937466079722</v>
      </c>
      <c r="U37" s="11"/>
      <c r="V37" s="11"/>
      <c r="W37" s="11"/>
      <c r="Y37" s="21">
        <v>1610825.1900000034</v>
      </c>
      <c r="Z37" s="21"/>
      <c r="AB37" s="21">
        <f t="shared" si="2"/>
        <v>1339005.27</v>
      </c>
      <c r="AC37" s="21">
        <v>1813703.25</v>
      </c>
      <c r="AD37" s="11"/>
      <c r="AE37" s="4"/>
      <c r="AF37" s="4"/>
    </row>
    <row r="38" spans="1:32" x14ac:dyDescent="0.2">
      <c r="A38" s="51"/>
      <c r="B38" s="11"/>
      <c r="C38" s="11" t="s">
        <v>81</v>
      </c>
      <c r="D38" s="11"/>
      <c r="E38" s="11" t="s">
        <v>83</v>
      </c>
      <c r="F38" s="11">
        <v>161</v>
      </c>
      <c r="G38" s="11"/>
      <c r="H38" s="11"/>
      <c r="I38" s="11"/>
      <c r="J38" s="21">
        <v>40.06</v>
      </c>
      <c r="K38" s="21"/>
      <c r="M38" s="11">
        <v>1</v>
      </c>
      <c r="N38" s="64"/>
      <c r="P38" s="21">
        <f t="shared" si="0"/>
        <v>40.06</v>
      </c>
      <c r="Q38" s="11"/>
      <c r="R38" s="11"/>
      <c r="S38" s="11"/>
      <c r="T38" s="174">
        <f t="shared" si="1"/>
        <v>161</v>
      </c>
      <c r="U38" s="11"/>
      <c r="V38" s="11"/>
      <c r="W38" s="11"/>
      <c r="Y38" s="21">
        <v>40.06</v>
      </c>
      <c r="Z38" s="21"/>
      <c r="AB38" s="21">
        <f t="shared" si="2"/>
        <v>33.299999999999997</v>
      </c>
      <c r="AC38" s="21">
        <v>45.11</v>
      </c>
      <c r="AD38" s="11"/>
      <c r="AE38" s="4"/>
      <c r="AF38" s="4"/>
    </row>
    <row r="39" spans="1:32" x14ac:dyDescent="0.2">
      <c r="A39" s="51"/>
      <c r="B39" s="11"/>
      <c r="C39" s="11" t="s">
        <v>84</v>
      </c>
      <c r="D39" s="11"/>
      <c r="E39" s="11" t="s">
        <v>85</v>
      </c>
      <c r="F39" s="11">
        <v>634</v>
      </c>
      <c r="G39" s="11"/>
      <c r="H39" s="11"/>
      <c r="I39" s="11"/>
      <c r="J39" s="21">
        <v>140.61000000000001</v>
      </c>
      <c r="K39" s="21"/>
      <c r="M39" s="11">
        <v>1</v>
      </c>
      <c r="N39" s="64"/>
      <c r="P39" s="21">
        <f t="shared" si="0"/>
        <v>140.61000000000001</v>
      </c>
      <c r="Q39" s="11"/>
      <c r="R39" s="11"/>
      <c r="S39" s="11"/>
      <c r="T39" s="174">
        <f t="shared" si="1"/>
        <v>634</v>
      </c>
      <c r="U39" s="11"/>
      <c r="V39" s="11"/>
      <c r="W39" s="11"/>
      <c r="Y39" s="21">
        <v>140.61000000000001</v>
      </c>
      <c r="Z39" s="21"/>
      <c r="AB39" s="21">
        <f t="shared" si="2"/>
        <v>116.88</v>
      </c>
      <c r="AC39" s="21">
        <v>158.32</v>
      </c>
      <c r="AD39" s="11"/>
      <c r="AE39" s="4"/>
      <c r="AF39" s="4"/>
    </row>
    <row r="40" spans="1:32" x14ac:dyDescent="0.2">
      <c r="A40" s="51"/>
      <c r="B40" s="11"/>
      <c r="C40" s="11" t="s">
        <v>86</v>
      </c>
      <c r="D40" s="11"/>
      <c r="E40" s="11" t="s">
        <v>87</v>
      </c>
      <c r="F40" s="11">
        <v>3452</v>
      </c>
      <c r="G40" s="11"/>
      <c r="H40" s="11"/>
      <c r="I40" s="11"/>
      <c r="J40" s="21">
        <v>743.59999999999991</v>
      </c>
      <c r="K40" s="21"/>
      <c r="M40" s="11">
        <v>3</v>
      </c>
      <c r="N40" s="64"/>
      <c r="P40" s="21">
        <f t="shared" si="0"/>
        <v>247.87</v>
      </c>
      <c r="Q40" s="11"/>
      <c r="R40" s="11"/>
      <c r="S40" s="11"/>
      <c r="T40" s="174">
        <f t="shared" si="1"/>
        <v>1150.6666666666667</v>
      </c>
      <c r="U40" s="11"/>
      <c r="V40" s="11"/>
      <c r="W40" s="11"/>
      <c r="Y40" s="21">
        <v>743.59999999999991</v>
      </c>
      <c r="Z40" s="21"/>
      <c r="AB40" s="21">
        <f t="shared" si="2"/>
        <v>618.12</v>
      </c>
      <c r="AC40" s="21">
        <v>837.25</v>
      </c>
      <c r="AD40" s="11"/>
      <c r="AE40" s="4"/>
      <c r="AF40" s="4"/>
    </row>
    <row r="41" spans="1:32" x14ac:dyDescent="0.2">
      <c r="A41" s="51"/>
      <c r="B41" s="11"/>
      <c r="C41" s="11" t="s">
        <v>88</v>
      </c>
      <c r="D41" s="11"/>
      <c r="E41" s="11" t="s">
        <v>89</v>
      </c>
      <c r="F41" s="11">
        <v>58033</v>
      </c>
      <c r="G41" s="11"/>
      <c r="H41" s="11"/>
      <c r="I41" s="11"/>
      <c r="J41" s="21">
        <v>11961.740000000002</v>
      </c>
      <c r="K41" s="21"/>
      <c r="M41" s="11">
        <v>56</v>
      </c>
      <c r="N41" s="64"/>
      <c r="P41" s="21">
        <f t="shared" si="0"/>
        <v>213.6</v>
      </c>
      <c r="Q41" s="11"/>
      <c r="R41" s="11"/>
      <c r="S41" s="11"/>
      <c r="T41" s="174">
        <f t="shared" si="1"/>
        <v>1036.3035714285713</v>
      </c>
      <c r="U41" s="11"/>
      <c r="V41" s="11"/>
      <c r="W41" s="11"/>
      <c r="Y41" s="21">
        <v>11961.740000000002</v>
      </c>
      <c r="Z41" s="21"/>
      <c r="AB41" s="21">
        <f t="shared" si="2"/>
        <v>9943.25</v>
      </c>
      <c r="AC41" s="21">
        <v>13468.28</v>
      </c>
      <c r="AD41" s="11"/>
      <c r="AE41" s="4"/>
      <c r="AF41" s="4"/>
    </row>
    <row r="42" spans="1:32" x14ac:dyDescent="0.2">
      <c r="A42" s="51"/>
      <c r="B42" s="11"/>
      <c r="C42" s="11" t="s">
        <v>90</v>
      </c>
      <c r="D42" s="11"/>
      <c r="E42" s="11" t="s">
        <v>91</v>
      </c>
      <c r="F42" s="11">
        <v>180529</v>
      </c>
      <c r="G42" s="11"/>
      <c r="H42" s="11"/>
      <c r="I42" s="11"/>
      <c r="J42" s="21">
        <v>37956.42</v>
      </c>
      <c r="K42" s="21"/>
      <c r="M42" s="11">
        <v>231</v>
      </c>
      <c r="N42" s="64"/>
      <c r="P42" s="21">
        <f t="shared" si="0"/>
        <v>164.31</v>
      </c>
      <c r="Q42" s="11"/>
      <c r="R42" s="11"/>
      <c r="S42" s="11"/>
      <c r="T42" s="174">
        <f t="shared" si="1"/>
        <v>781.51082251082255</v>
      </c>
      <c r="U42" s="11"/>
      <c r="V42" s="11"/>
      <c r="W42" s="11"/>
      <c r="Y42" s="21">
        <v>37956.42</v>
      </c>
      <c r="Z42" s="21"/>
      <c r="AB42" s="21">
        <f t="shared" si="2"/>
        <v>31551.439999999999</v>
      </c>
      <c r="AC42" s="21">
        <v>42736.9</v>
      </c>
      <c r="AD42" s="11"/>
      <c r="AE42" s="4"/>
      <c r="AF42" s="4"/>
    </row>
    <row r="43" spans="1:32" x14ac:dyDescent="0.2">
      <c r="A43" s="51"/>
      <c r="B43" s="11"/>
      <c r="C43" s="11" t="s">
        <v>90</v>
      </c>
      <c r="D43" s="11"/>
      <c r="E43" s="11" t="s">
        <v>92</v>
      </c>
      <c r="F43" s="11">
        <v>7059</v>
      </c>
      <c r="G43" s="11"/>
      <c r="H43" s="11"/>
      <c r="I43" s="11"/>
      <c r="J43" s="21">
        <v>1562.8899999999999</v>
      </c>
      <c r="K43" s="21"/>
      <c r="M43" s="11">
        <v>10</v>
      </c>
      <c r="N43" s="64"/>
      <c r="P43" s="21">
        <f t="shared" si="0"/>
        <v>156.29</v>
      </c>
      <c r="Q43" s="11"/>
      <c r="R43" s="11"/>
      <c r="S43" s="11"/>
      <c r="T43" s="174">
        <f t="shared" si="1"/>
        <v>705.9</v>
      </c>
      <c r="U43" s="11"/>
      <c r="V43" s="11"/>
      <c r="W43" s="11"/>
      <c r="Y43" s="21">
        <v>1562.8899999999999</v>
      </c>
      <c r="Z43" s="21"/>
      <c r="AB43" s="21">
        <f t="shared" si="2"/>
        <v>1299.1600000000001</v>
      </c>
      <c r="AC43" s="21">
        <v>1759.73</v>
      </c>
      <c r="AD43" s="11"/>
      <c r="AE43" s="4"/>
      <c r="AF43" s="4"/>
    </row>
    <row r="44" spans="1:32" x14ac:dyDescent="0.2">
      <c r="A44" s="51"/>
      <c r="B44" s="11"/>
      <c r="C44" s="11" t="s">
        <v>93</v>
      </c>
      <c r="D44" s="11"/>
      <c r="E44" s="11" t="s">
        <v>94</v>
      </c>
      <c r="F44" s="11">
        <v>408</v>
      </c>
      <c r="G44" s="11"/>
      <c r="H44" s="11"/>
      <c r="I44" s="11"/>
      <c r="J44" s="21">
        <v>92.1</v>
      </c>
      <c r="K44" s="21"/>
      <c r="M44" s="11">
        <v>1</v>
      </c>
      <c r="N44" s="64"/>
      <c r="P44" s="21">
        <f t="shared" si="0"/>
        <v>92.1</v>
      </c>
      <c r="Q44" s="11"/>
      <c r="R44" s="11"/>
      <c r="S44" s="11"/>
      <c r="T44" s="174">
        <f t="shared" si="1"/>
        <v>408</v>
      </c>
      <c r="U44" s="11"/>
      <c r="V44" s="11"/>
      <c r="W44" s="11"/>
      <c r="Y44" s="21">
        <v>92.1</v>
      </c>
      <c r="Z44" s="21"/>
      <c r="AB44" s="21">
        <f t="shared" si="2"/>
        <v>76.56</v>
      </c>
      <c r="AC44" s="21">
        <v>103.7</v>
      </c>
      <c r="AD44" s="11"/>
      <c r="AE44" s="4"/>
      <c r="AF44" s="4"/>
    </row>
    <row r="45" spans="1:32" x14ac:dyDescent="0.2">
      <c r="A45" s="51"/>
      <c r="B45" s="11"/>
      <c r="C45" s="11" t="s">
        <v>93</v>
      </c>
      <c r="D45" s="11"/>
      <c r="E45" s="11" t="s">
        <v>95</v>
      </c>
      <c r="F45" s="11">
        <v>2425382</v>
      </c>
      <c r="G45" s="11"/>
      <c r="H45" s="11"/>
      <c r="I45" s="11"/>
      <c r="J45" s="21">
        <v>533657.4800000008</v>
      </c>
      <c r="K45" s="21"/>
      <c r="M45" s="11">
        <v>5605</v>
      </c>
      <c r="N45" s="64"/>
      <c r="P45" s="21">
        <f t="shared" si="0"/>
        <v>95.21</v>
      </c>
      <c r="Q45" s="11"/>
      <c r="R45" s="11"/>
      <c r="S45" s="11"/>
      <c r="T45" s="174">
        <f t="shared" si="1"/>
        <v>432.71757359500447</v>
      </c>
      <c r="U45" s="11"/>
      <c r="V45" s="11"/>
      <c r="W45" s="11"/>
      <c r="Y45" s="21">
        <v>533657.4800000008</v>
      </c>
      <c r="Z45" s="21"/>
      <c r="AB45" s="21">
        <f t="shared" si="2"/>
        <v>443605.04</v>
      </c>
      <c r="AC45" s="21">
        <v>600869.86</v>
      </c>
      <c r="AD45" s="11"/>
      <c r="AE45" s="4"/>
      <c r="AF45" s="4"/>
    </row>
    <row r="46" spans="1:32" x14ac:dyDescent="0.2">
      <c r="A46" s="51"/>
      <c r="B46" s="11"/>
      <c r="C46" s="11" t="s">
        <v>93</v>
      </c>
      <c r="D46" s="11"/>
      <c r="E46" s="11" t="s">
        <v>96</v>
      </c>
      <c r="F46" s="11">
        <v>772</v>
      </c>
      <c r="G46" s="11"/>
      <c r="H46" s="11"/>
      <c r="I46" s="11"/>
      <c r="J46" s="21">
        <v>168.61</v>
      </c>
      <c r="K46" s="21"/>
      <c r="M46" s="11">
        <v>1</v>
      </c>
      <c r="N46" s="64"/>
      <c r="P46" s="21">
        <f t="shared" si="0"/>
        <v>168.61</v>
      </c>
      <c r="Q46" s="11"/>
      <c r="R46" s="11"/>
      <c r="S46" s="11"/>
      <c r="T46" s="174">
        <f t="shared" si="1"/>
        <v>772</v>
      </c>
      <c r="U46" s="11"/>
      <c r="V46" s="11"/>
      <c r="W46" s="11"/>
      <c r="Y46" s="21">
        <v>168.61</v>
      </c>
      <c r="Z46" s="21"/>
      <c r="AB46" s="21">
        <f t="shared" si="2"/>
        <v>140.16</v>
      </c>
      <c r="AC46" s="21">
        <v>189.85</v>
      </c>
      <c r="AD46" s="11"/>
      <c r="AE46" s="4"/>
      <c r="AF46" s="4"/>
    </row>
    <row r="47" spans="1:32" x14ac:dyDescent="0.2">
      <c r="A47" s="51"/>
      <c r="B47" s="11"/>
      <c r="C47" s="11" t="s">
        <v>93</v>
      </c>
      <c r="D47" s="11"/>
      <c r="E47" s="11" t="s">
        <v>97</v>
      </c>
      <c r="F47" s="11">
        <v>548</v>
      </c>
      <c r="G47" s="11"/>
      <c r="H47" s="11"/>
      <c r="I47" s="11"/>
      <c r="J47" s="21">
        <v>122.2</v>
      </c>
      <c r="K47" s="21"/>
      <c r="M47" s="11">
        <v>1</v>
      </c>
      <c r="N47" s="64"/>
      <c r="P47" s="21">
        <f t="shared" si="0"/>
        <v>122.2</v>
      </c>
      <c r="Q47" s="11"/>
      <c r="R47" s="11"/>
      <c r="S47" s="11"/>
      <c r="T47" s="174">
        <f t="shared" si="1"/>
        <v>548</v>
      </c>
      <c r="U47" s="11"/>
      <c r="V47" s="11"/>
      <c r="W47" s="11"/>
      <c r="Y47" s="21">
        <v>122.2</v>
      </c>
      <c r="Z47" s="21"/>
      <c r="AB47" s="21">
        <f t="shared" si="2"/>
        <v>101.58</v>
      </c>
      <c r="AC47" s="21">
        <v>137.59</v>
      </c>
      <c r="AD47" s="11"/>
      <c r="AE47" s="4"/>
      <c r="AF47" s="4"/>
    </row>
    <row r="48" spans="1:32" x14ac:dyDescent="0.2">
      <c r="A48" s="51"/>
      <c r="B48" s="11"/>
      <c r="C48" s="11" t="s">
        <v>98</v>
      </c>
      <c r="D48" s="11"/>
      <c r="E48" s="11" t="s">
        <v>99</v>
      </c>
      <c r="F48" s="11">
        <v>10273</v>
      </c>
      <c r="G48" s="11"/>
      <c r="H48" s="11"/>
      <c r="I48" s="11"/>
      <c r="J48" s="21">
        <v>2277.56</v>
      </c>
      <c r="K48" s="21"/>
      <c r="M48" s="11">
        <v>18</v>
      </c>
      <c r="N48" s="64"/>
      <c r="P48" s="21">
        <f t="shared" si="0"/>
        <v>126.53</v>
      </c>
      <c r="Q48" s="11"/>
      <c r="R48" s="11"/>
      <c r="S48" s="11"/>
      <c r="T48" s="174">
        <f t="shared" si="1"/>
        <v>570.72222222222217</v>
      </c>
      <c r="U48" s="11"/>
      <c r="V48" s="11"/>
      <c r="W48" s="11"/>
      <c r="Y48" s="21">
        <v>2277.56</v>
      </c>
      <c r="Z48" s="21"/>
      <c r="AB48" s="21">
        <f t="shared" si="2"/>
        <v>1893.23</v>
      </c>
      <c r="AC48" s="21">
        <v>2564.41</v>
      </c>
      <c r="AD48" s="11"/>
      <c r="AE48" s="4"/>
      <c r="AF48" s="4"/>
    </row>
    <row r="49" spans="1:32" x14ac:dyDescent="0.2">
      <c r="A49" s="51"/>
      <c r="B49" s="11"/>
      <c r="C49" s="11" t="s">
        <v>98</v>
      </c>
      <c r="D49" s="11"/>
      <c r="E49" s="11" t="s">
        <v>76</v>
      </c>
      <c r="F49" s="11">
        <v>3147109</v>
      </c>
      <c r="G49" s="11"/>
      <c r="H49" s="11"/>
      <c r="I49" s="11"/>
      <c r="J49" s="21">
        <v>676798.38999999838</v>
      </c>
      <c r="K49" s="21"/>
      <c r="M49" s="11">
        <v>5316</v>
      </c>
      <c r="N49" s="64"/>
      <c r="P49" s="21">
        <f t="shared" si="0"/>
        <v>127.31</v>
      </c>
      <c r="Q49" s="11"/>
      <c r="R49" s="11"/>
      <c r="S49" s="11"/>
      <c r="T49" s="174">
        <f t="shared" si="1"/>
        <v>592.00696012039123</v>
      </c>
      <c r="U49" s="11"/>
      <c r="V49" s="11"/>
      <c r="W49" s="11"/>
      <c r="Y49" s="21">
        <v>676798.38999999838</v>
      </c>
      <c r="Z49" s="21"/>
      <c r="AB49" s="21">
        <f t="shared" si="2"/>
        <v>562591.53</v>
      </c>
      <c r="AC49" s="21">
        <v>762038.89</v>
      </c>
      <c r="AD49" s="11"/>
      <c r="AE49" s="4"/>
      <c r="AF49" s="4"/>
    </row>
    <row r="50" spans="1:32" x14ac:dyDescent="0.2">
      <c r="A50" s="51"/>
      <c r="B50" s="11"/>
      <c r="C50" s="11" t="s">
        <v>100</v>
      </c>
      <c r="D50" s="11"/>
      <c r="E50" s="11" t="s">
        <v>101</v>
      </c>
      <c r="F50" s="11">
        <v>1859330</v>
      </c>
      <c r="G50" s="11"/>
      <c r="H50" s="11"/>
      <c r="I50" s="11"/>
      <c r="J50" s="21">
        <v>402540.67999999941</v>
      </c>
      <c r="K50" s="21"/>
      <c r="M50" s="11">
        <v>3588</v>
      </c>
      <c r="N50" s="64"/>
      <c r="P50" s="21">
        <f t="shared" si="0"/>
        <v>112.19</v>
      </c>
      <c r="Q50" s="11"/>
      <c r="R50" s="11"/>
      <c r="S50" s="11"/>
      <c r="T50" s="174">
        <f t="shared" si="1"/>
        <v>518.2079152731327</v>
      </c>
      <c r="U50" s="11"/>
      <c r="V50" s="11"/>
      <c r="W50" s="11"/>
      <c r="Y50" s="21">
        <v>402540.67999999941</v>
      </c>
      <c r="Z50" s="21"/>
      <c r="AB50" s="21">
        <f t="shared" si="2"/>
        <v>334613.65000000002</v>
      </c>
      <c r="AC50" s="21">
        <v>453239.34</v>
      </c>
      <c r="AD50" s="11"/>
      <c r="AE50" s="4"/>
      <c r="AF50" s="4"/>
    </row>
    <row r="51" spans="1:32" x14ac:dyDescent="0.2">
      <c r="A51" s="51"/>
      <c r="B51" s="11"/>
      <c r="C51" s="11" t="s">
        <v>100</v>
      </c>
      <c r="D51" s="11"/>
      <c r="E51" s="11" t="s">
        <v>102</v>
      </c>
      <c r="F51" s="11">
        <v>639805</v>
      </c>
      <c r="G51" s="11"/>
      <c r="H51" s="11"/>
      <c r="I51" s="11"/>
      <c r="J51" s="21">
        <v>140554.28999999998</v>
      </c>
      <c r="K51" s="21"/>
      <c r="M51" s="11">
        <v>1298</v>
      </c>
      <c r="N51" s="64"/>
      <c r="P51" s="21">
        <f t="shared" si="0"/>
        <v>108.29</v>
      </c>
      <c r="Q51" s="11"/>
      <c r="R51" s="11"/>
      <c r="S51" s="11"/>
      <c r="T51" s="174">
        <f t="shared" si="1"/>
        <v>492.91602465331277</v>
      </c>
      <c r="U51" s="11"/>
      <c r="V51" s="11"/>
      <c r="W51" s="11"/>
      <c r="Y51" s="21">
        <v>140554.28999999998</v>
      </c>
      <c r="Z51" s="21"/>
      <c r="AB51" s="21">
        <f t="shared" si="2"/>
        <v>116836.35</v>
      </c>
      <c r="AC51" s="21">
        <v>158256.63</v>
      </c>
      <c r="AD51" s="11"/>
      <c r="AE51" s="4"/>
      <c r="AF51" s="4"/>
    </row>
    <row r="52" spans="1:32" x14ac:dyDescent="0.2">
      <c r="A52" s="51"/>
      <c r="B52" s="11"/>
      <c r="C52" s="11" t="s">
        <v>100</v>
      </c>
      <c r="D52" s="11"/>
      <c r="E52" s="11" t="s">
        <v>103</v>
      </c>
      <c r="F52" s="11">
        <v>2370</v>
      </c>
      <c r="G52" s="11"/>
      <c r="H52" s="11"/>
      <c r="I52" s="11"/>
      <c r="J52" s="21">
        <v>530.04999999999995</v>
      </c>
      <c r="K52" s="21"/>
      <c r="M52" s="11">
        <v>5</v>
      </c>
      <c r="N52" s="64"/>
      <c r="P52" s="21">
        <f t="shared" si="0"/>
        <v>106.01</v>
      </c>
      <c r="Q52" s="11"/>
      <c r="R52" s="11"/>
      <c r="S52" s="11"/>
      <c r="T52" s="174">
        <f t="shared" si="1"/>
        <v>474</v>
      </c>
      <c r="U52" s="11"/>
      <c r="V52" s="11"/>
      <c r="W52" s="11"/>
      <c r="Y52" s="21">
        <v>530.04999999999995</v>
      </c>
      <c r="Z52" s="21"/>
      <c r="AB52" s="21">
        <f t="shared" si="2"/>
        <v>440.61</v>
      </c>
      <c r="AC52" s="21">
        <v>596.80999999999995</v>
      </c>
      <c r="AD52" s="11"/>
      <c r="AE52" s="4"/>
      <c r="AF52" s="4"/>
    </row>
    <row r="53" spans="1:32" x14ac:dyDescent="0.2">
      <c r="A53" s="51"/>
      <c r="B53" s="11"/>
      <c r="C53" s="11" t="s">
        <v>100</v>
      </c>
      <c r="D53" s="11"/>
      <c r="E53" s="11" t="s">
        <v>104</v>
      </c>
      <c r="F53" s="11">
        <v>9025</v>
      </c>
      <c r="G53" s="11"/>
      <c r="H53" s="11"/>
      <c r="I53" s="11"/>
      <c r="J53" s="21">
        <v>1993.2400000000002</v>
      </c>
      <c r="K53" s="21"/>
      <c r="M53" s="11">
        <v>15</v>
      </c>
      <c r="N53" s="64"/>
      <c r="P53" s="21">
        <f t="shared" si="0"/>
        <v>132.88</v>
      </c>
      <c r="Q53" s="11"/>
      <c r="R53" s="11"/>
      <c r="S53" s="11"/>
      <c r="T53" s="174">
        <f t="shared" si="1"/>
        <v>601.66666666666663</v>
      </c>
      <c r="U53" s="11"/>
      <c r="V53" s="11"/>
      <c r="W53" s="11"/>
      <c r="Y53" s="21">
        <v>1993.2400000000002</v>
      </c>
      <c r="Z53" s="21"/>
      <c r="AB53" s="21">
        <f t="shared" si="2"/>
        <v>1656.89</v>
      </c>
      <c r="AC53" s="21">
        <v>2244.2800000000002</v>
      </c>
      <c r="AD53" s="11"/>
      <c r="AE53" s="4"/>
      <c r="AF53" s="4"/>
    </row>
    <row r="54" spans="1:32" x14ac:dyDescent="0.2">
      <c r="A54" s="51"/>
      <c r="B54" s="11"/>
      <c r="C54" s="11" t="s">
        <v>105</v>
      </c>
      <c r="D54" s="11"/>
      <c r="E54" s="11" t="s">
        <v>106</v>
      </c>
      <c r="F54" s="11">
        <v>394813</v>
      </c>
      <c r="G54" s="11"/>
      <c r="H54" s="11"/>
      <c r="I54" s="11"/>
      <c r="J54" s="21">
        <v>83426.210000000006</v>
      </c>
      <c r="K54" s="21"/>
      <c r="M54" s="11">
        <v>498</v>
      </c>
      <c r="N54" s="64"/>
      <c r="P54" s="21">
        <f t="shared" si="0"/>
        <v>167.52</v>
      </c>
      <c r="Q54" s="11"/>
      <c r="R54" s="11"/>
      <c r="S54" s="11"/>
      <c r="T54" s="174">
        <f t="shared" si="1"/>
        <v>792.7971887550201</v>
      </c>
      <c r="U54" s="11"/>
      <c r="V54" s="11"/>
      <c r="W54" s="11"/>
      <c r="Y54" s="21">
        <v>83426.210000000006</v>
      </c>
      <c r="Z54" s="21"/>
      <c r="AB54" s="21">
        <f t="shared" si="2"/>
        <v>69348.39</v>
      </c>
      <c r="AC54" s="21">
        <v>93933.46</v>
      </c>
      <c r="AD54" s="11"/>
      <c r="AE54" s="4"/>
      <c r="AF54" s="4"/>
    </row>
    <row r="55" spans="1:32" x14ac:dyDescent="0.2">
      <c r="A55" s="51"/>
      <c r="B55" s="11"/>
      <c r="C55" s="11" t="s">
        <v>107</v>
      </c>
      <c r="D55" s="11"/>
      <c r="E55" s="11" t="s">
        <v>108</v>
      </c>
      <c r="F55" s="11">
        <v>331</v>
      </c>
      <c r="G55" s="11"/>
      <c r="H55" s="11"/>
      <c r="I55" s="11"/>
      <c r="J55" s="21">
        <v>74.989999999999995</v>
      </c>
      <c r="K55" s="21"/>
      <c r="M55" s="11">
        <v>1</v>
      </c>
      <c r="N55" s="64"/>
      <c r="P55" s="21">
        <f t="shared" si="0"/>
        <v>74.989999999999995</v>
      </c>
      <c r="Q55" s="11"/>
      <c r="R55" s="11"/>
      <c r="S55" s="11"/>
      <c r="T55" s="174">
        <f t="shared" si="1"/>
        <v>331</v>
      </c>
      <c r="U55" s="11"/>
      <c r="V55" s="11"/>
      <c r="W55" s="11"/>
      <c r="Y55" s="21">
        <v>74.989999999999995</v>
      </c>
      <c r="Z55" s="21"/>
      <c r="AB55" s="21">
        <f t="shared" si="2"/>
        <v>62.34</v>
      </c>
      <c r="AC55" s="21">
        <v>84.43</v>
      </c>
      <c r="AD55" s="11"/>
      <c r="AE55" s="4"/>
      <c r="AF55" s="4"/>
    </row>
    <row r="56" spans="1:32" x14ac:dyDescent="0.2">
      <c r="A56" s="51"/>
      <c r="B56" s="11"/>
      <c r="C56" s="11" t="s">
        <v>109</v>
      </c>
      <c r="D56" s="11"/>
      <c r="E56" s="11" t="s">
        <v>78</v>
      </c>
      <c r="F56" s="11">
        <v>17276</v>
      </c>
      <c r="G56" s="11"/>
      <c r="H56" s="11"/>
      <c r="I56" s="11"/>
      <c r="J56" s="21">
        <v>3713.84</v>
      </c>
      <c r="K56" s="21"/>
      <c r="M56" s="11">
        <v>27</v>
      </c>
      <c r="N56" s="64"/>
      <c r="P56" s="21">
        <f t="shared" si="0"/>
        <v>137.55000000000001</v>
      </c>
      <c r="Q56" s="11"/>
      <c r="R56" s="11"/>
      <c r="S56" s="11"/>
      <c r="T56" s="174">
        <f t="shared" si="1"/>
        <v>639.85185185185185</v>
      </c>
      <c r="U56" s="11"/>
      <c r="V56" s="11"/>
      <c r="W56" s="11"/>
      <c r="Y56" s="21">
        <v>3713.84</v>
      </c>
      <c r="Z56" s="21"/>
      <c r="AB56" s="21">
        <f t="shared" si="2"/>
        <v>3087.15</v>
      </c>
      <c r="AC56" s="21">
        <v>4181.59</v>
      </c>
      <c r="AD56" s="11"/>
      <c r="AE56" s="4"/>
      <c r="AF56" s="4"/>
    </row>
    <row r="57" spans="1:32" x14ac:dyDescent="0.2">
      <c r="A57" s="51"/>
      <c r="B57" s="11"/>
      <c r="C57" s="11" t="s">
        <v>110</v>
      </c>
      <c r="D57" s="11"/>
      <c r="E57" s="11" t="s">
        <v>104</v>
      </c>
      <c r="F57" s="11">
        <v>214</v>
      </c>
      <c r="G57" s="11"/>
      <c r="H57" s="11"/>
      <c r="I57" s="11"/>
      <c r="J57" s="21">
        <v>51.18</v>
      </c>
      <c r="K57" s="21"/>
      <c r="M57" s="11">
        <v>1</v>
      </c>
      <c r="N57" s="64"/>
      <c r="P57" s="21">
        <f t="shared" si="0"/>
        <v>51.18</v>
      </c>
      <c r="Q57" s="11"/>
      <c r="R57" s="11"/>
      <c r="S57" s="11"/>
      <c r="T57" s="174">
        <f t="shared" si="1"/>
        <v>214</v>
      </c>
      <c r="U57" s="11"/>
      <c r="V57" s="11"/>
      <c r="W57" s="11"/>
      <c r="Y57" s="21">
        <v>51.18</v>
      </c>
      <c r="Z57" s="21"/>
      <c r="AB57" s="21">
        <f t="shared" si="2"/>
        <v>42.54</v>
      </c>
      <c r="AC57" s="21">
        <v>57.63</v>
      </c>
      <c r="AD57" s="11"/>
      <c r="AE57" s="4"/>
      <c r="AF57" s="4"/>
    </row>
    <row r="58" spans="1:32" x14ac:dyDescent="0.2">
      <c r="A58" s="51"/>
      <c r="B58" s="11"/>
      <c r="C58" s="11" t="s">
        <v>111</v>
      </c>
      <c r="D58" s="11"/>
      <c r="E58" s="11" t="s">
        <v>101</v>
      </c>
      <c r="F58" s="11">
        <v>401</v>
      </c>
      <c r="G58" s="11"/>
      <c r="H58" s="11"/>
      <c r="I58" s="11"/>
      <c r="J58" s="21">
        <v>91.15</v>
      </c>
      <c r="K58" s="21"/>
      <c r="M58" s="11">
        <v>1</v>
      </c>
      <c r="N58" s="64"/>
      <c r="P58" s="21">
        <f t="shared" si="0"/>
        <v>91.15</v>
      </c>
      <c r="Q58" s="11"/>
      <c r="R58" s="11"/>
      <c r="S58" s="11"/>
      <c r="T58" s="174">
        <f t="shared" si="1"/>
        <v>401</v>
      </c>
      <c r="U58" s="11"/>
      <c r="V58" s="11"/>
      <c r="W58" s="11"/>
      <c r="Y58" s="21">
        <v>91.15</v>
      </c>
      <c r="Z58" s="21"/>
      <c r="AB58" s="21">
        <f t="shared" si="2"/>
        <v>75.77</v>
      </c>
      <c r="AC58" s="21">
        <v>102.63</v>
      </c>
      <c r="AD58" s="11"/>
      <c r="AE58" s="4"/>
      <c r="AF58" s="4"/>
    </row>
    <row r="59" spans="1:32" x14ac:dyDescent="0.2">
      <c r="A59" s="51"/>
      <c r="B59" s="11"/>
      <c r="C59" s="11" t="s">
        <v>111</v>
      </c>
      <c r="D59" s="11"/>
      <c r="E59" s="11" t="s">
        <v>103</v>
      </c>
      <c r="F59" s="11">
        <v>2119078</v>
      </c>
      <c r="G59" s="11"/>
      <c r="H59" s="11"/>
      <c r="I59" s="11"/>
      <c r="J59" s="21">
        <v>473158.61000000004</v>
      </c>
      <c r="K59" s="21"/>
      <c r="M59" s="11">
        <v>5391</v>
      </c>
      <c r="N59" s="64"/>
      <c r="P59" s="21">
        <f t="shared" si="0"/>
        <v>87.77</v>
      </c>
      <c r="Q59" s="11"/>
      <c r="R59" s="11"/>
      <c r="S59" s="11"/>
      <c r="T59" s="174">
        <f t="shared" si="1"/>
        <v>393.07698015210536</v>
      </c>
      <c r="U59" s="11"/>
      <c r="V59" s="11"/>
      <c r="W59" s="11"/>
      <c r="Y59" s="21">
        <v>473158.61000000004</v>
      </c>
      <c r="Z59" s="21"/>
      <c r="AB59" s="21">
        <f t="shared" si="2"/>
        <v>393315.1</v>
      </c>
      <c r="AC59" s="21">
        <v>532751.35999999999</v>
      </c>
      <c r="AD59" s="11"/>
      <c r="AE59" s="4"/>
      <c r="AF59" s="4"/>
    </row>
    <row r="60" spans="1:32" x14ac:dyDescent="0.2">
      <c r="A60" s="51"/>
      <c r="B60" s="11"/>
      <c r="C60" s="11" t="s">
        <v>112</v>
      </c>
      <c r="D60" s="11"/>
      <c r="E60" s="11" t="s">
        <v>103</v>
      </c>
      <c r="F60" s="11">
        <v>12882</v>
      </c>
      <c r="G60" s="11"/>
      <c r="H60" s="11"/>
      <c r="I60" s="11"/>
      <c r="J60" s="21">
        <v>2824.6200000000003</v>
      </c>
      <c r="K60" s="21"/>
      <c r="M60" s="11">
        <v>19</v>
      </c>
      <c r="N60" s="64"/>
      <c r="P60" s="21">
        <f t="shared" si="0"/>
        <v>148.66</v>
      </c>
      <c r="Q60" s="11"/>
      <c r="R60" s="11"/>
      <c r="S60" s="11"/>
      <c r="T60" s="174">
        <f t="shared" si="1"/>
        <v>678</v>
      </c>
      <c r="U60" s="11"/>
      <c r="V60" s="11"/>
      <c r="W60" s="11"/>
      <c r="Y60" s="21">
        <v>2824.6200000000003</v>
      </c>
      <c r="Z60" s="21"/>
      <c r="AB60" s="21">
        <f t="shared" si="2"/>
        <v>2347.98</v>
      </c>
      <c r="AC60" s="21">
        <v>3180.37</v>
      </c>
      <c r="AD60" s="11"/>
      <c r="AE60" s="4"/>
      <c r="AF60" s="4"/>
    </row>
    <row r="61" spans="1:32" x14ac:dyDescent="0.2">
      <c r="A61" s="51"/>
      <c r="B61" s="11"/>
      <c r="C61" s="11" t="s">
        <v>113</v>
      </c>
      <c r="D61" s="11"/>
      <c r="E61" s="11" t="s">
        <v>101</v>
      </c>
      <c r="F61" s="11">
        <v>347</v>
      </c>
      <c r="G61" s="11"/>
      <c r="H61" s="11"/>
      <c r="I61" s="11"/>
      <c r="J61" s="21">
        <v>79.319999999999993</v>
      </c>
      <c r="K61" s="21"/>
      <c r="M61" s="11">
        <v>1</v>
      </c>
      <c r="N61" s="64"/>
      <c r="P61" s="21">
        <f t="shared" si="0"/>
        <v>79.319999999999993</v>
      </c>
      <c r="Q61" s="11"/>
      <c r="R61" s="11"/>
      <c r="S61" s="11"/>
      <c r="T61" s="174">
        <f t="shared" si="1"/>
        <v>347</v>
      </c>
      <c r="U61" s="11"/>
      <c r="V61" s="11"/>
      <c r="W61" s="11"/>
      <c r="Y61" s="21">
        <v>79.319999999999993</v>
      </c>
      <c r="Z61" s="21"/>
      <c r="AB61" s="21">
        <f t="shared" si="2"/>
        <v>65.94</v>
      </c>
      <c r="AC61" s="21">
        <v>89.31</v>
      </c>
      <c r="AD61" s="11"/>
      <c r="AE61" s="4"/>
      <c r="AF61" s="4"/>
    </row>
    <row r="62" spans="1:32" x14ac:dyDescent="0.2">
      <c r="A62" s="51"/>
      <c r="B62" s="11"/>
      <c r="C62" s="11" t="s">
        <v>113</v>
      </c>
      <c r="D62" s="11"/>
      <c r="E62" s="11" t="s">
        <v>103</v>
      </c>
      <c r="F62" s="11">
        <v>24913</v>
      </c>
      <c r="G62" s="11"/>
      <c r="H62" s="11"/>
      <c r="I62" s="11"/>
      <c r="J62" s="21">
        <v>5697.7099999999991</v>
      </c>
      <c r="K62" s="21"/>
      <c r="M62" s="11">
        <v>90</v>
      </c>
      <c r="N62" s="64"/>
      <c r="P62" s="21">
        <f t="shared" si="0"/>
        <v>63.31</v>
      </c>
      <c r="Q62" s="11"/>
      <c r="R62" s="11"/>
      <c r="S62" s="11"/>
      <c r="T62" s="174">
        <f t="shared" si="1"/>
        <v>276.81111111111113</v>
      </c>
      <c r="U62" s="11"/>
      <c r="V62" s="11"/>
      <c r="W62" s="11"/>
      <c r="Y62" s="21">
        <v>5697.7099999999991</v>
      </c>
      <c r="Z62" s="21"/>
      <c r="AB62" s="21">
        <f t="shared" si="2"/>
        <v>4736.25</v>
      </c>
      <c r="AC62" s="21">
        <v>6415.32</v>
      </c>
      <c r="AD62" s="11"/>
      <c r="AE62" s="4"/>
      <c r="AF62" s="4"/>
    </row>
    <row r="63" spans="1:32" x14ac:dyDescent="0.2">
      <c r="A63" s="51"/>
      <c r="B63" s="11"/>
      <c r="C63" s="11" t="s">
        <v>114</v>
      </c>
      <c r="D63" s="11"/>
      <c r="E63" s="11" t="s">
        <v>103</v>
      </c>
      <c r="F63" s="11">
        <v>6110</v>
      </c>
      <c r="G63" s="11"/>
      <c r="H63" s="11"/>
      <c r="I63" s="11"/>
      <c r="J63" s="21">
        <v>1369.35</v>
      </c>
      <c r="K63" s="21"/>
      <c r="M63" s="11">
        <v>13</v>
      </c>
      <c r="N63" s="64"/>
      <c r="P63" s="21">
        <f t="shared" si="0"/>
        <v>105.33</v>
      </c>
      <c r="Q63" s="11"/>
      <c r="R63" s="11"/>
      <c r="S63" s="11"/>
      <c r="T63" s="174">
        <f t="shared" si="1"/>
        <v>470</v>
      </c>
      <c r="U63" s="11"/>
      <c r="V63" s="11"/>
      <c r="W63" s="11"/>
      <c r="Y63" s="21">
        <v>1369.35</v>
      </c>
      <c r="Z63" s="21"/>
      <c r="AB63" s="21">
        <f t="shared" si="2"/>
        <v>1138.28</v>
      </c>
      <c r="AC63" s="21">
        <v>1541.82</v>
      </c>
      <c r="AD63" s="11"/>
      <c r="AE63" s="4"/>
      <c r="AF63" s="4"/>
    </row>
    <row r="64" spans="1:32" x14ac:dyDescent="0.2">
      <c r="A64" s="51"/>
      <c r="B64" s="11"/>
      <c r="C64" s="11" t="s">
        <v>115</v>
      </c>
      <c r="D64" s="11"/>
      <c r="E64" s="11" t="s">
        <v>103</v>
      </c>
      <c r="F64" s="11">
        <v>16081</v>
      </c>
      <c r="G64" s="11"/>
      <c r="H64" s="11"/>
      <c r="I64" s="11"/>
      <c r="J64" s="21">
        <v>3536.4799999999996</v>
      </c>
      <c r="K64" s="21"/>
      <c r="M64" s="11">
        <v>24</v>
      </c>
      <c r="N64" s="64"/>
      <c r="P64" s="21">
        <f t="shared" si="0"/>
        <v>147.35</v>
      </c>
      <c r="Q64" s="11"/>
      <c r="R64" s="11"/>
      <c r="S64" s="11"/>
      <c r="T64" s="174">
        <f t="shared" si="1"/>
        <v>670.04166666666663</v>
      </c>
      <c r="U64" s="11"/>
      <c r="V64" s="11"/>
      <c r="W64" s="11"/>
      <c r="Y64" s="21">
        <v>3536.4799999999996</v>
      </c>
      <c r="Z64" s="21"/>
      <c r="AB64" s="21">
        <f t="shared" si="2"/>
        <v>2939.71</v>
      </c>
      <c r="AC64" s="21">
        <v>3981.89</v>
      </c>
      <c r="AD64" s="11"/>
      <c r="AE64" s="4"/>
      <c r="AF64" s="4"/>
    </row>
    <row r="65" spans="1:32" x14ac:dyDescent="0.2">
      <c r="A65" s="51"/>
      <c r="B65" s="11"/>
      <c r="C65" s="11" t="s">
        <v>116</v>
      </c>
      <c r="D65" s="11"/>
      <c r="E65" s="11" t="s">
        <v>103</v>
      </c>
      <c r="F65" s="11">
        <v>482</v>
      </c>
      <c r="G65" s="11"/>
      <c r="H65" s="11"/>
      <c r="I65" s="11"/>
      <c r="J65" s="21">
        <v>89.33</v>
      </c>
      <c r="K65" s="21"/>
      <c r="M65" s="11">
        <v>2</v>
      </c>
      <c r="N65" s="64"/>
      <c r="P65" s="21">
        <f t="shared" si="0"/>
        <v>44.67</v>
      </c>
      <c r="Q65" s="11"/>
      <c r="R65" s="11"/>
      <c r="S65" s="11"/>
      <c r="T65" s="174">
        <f t="shared" si="1"/>
        <v>241</v>
      </c>
      <c r="U65" s="11"/>
      <c r="V65" s="11"/>
      <c r="W65" s="11"/>
      <c r="Y65" s="21">
        <v>89.33</v>
      </c>
      <c r="Z65" s="21"/>
      <c r="AB65" s="21">
        <f t="shared" si="2"/>
        <v>74.260000000000005</v>
      </c>
      <c r="AC65" s="21">
        <v>100.58</v>
      </c>
      <c r="AD65" s="11"/>
      <c r="AE65" s="4"/>
      <c r="AF65" s="4"/>
    </row>
    <row r="66" spans="1:32" x14ac:dyDescent="0.2">
      <c r="A66" s="51"/>
      <c r="B66" s="11"/>
      <c r="C66" s="11" t="s">
        <v>116</v>
      </c>
      <c r="D66" s="11"/>
      <c r="E66" s="11" t="s">
        <v>104</v>
      </c>
      <c r="F66" s="11">
        <v>2016022</v>
      </c>
      <c r="G66" s="11"/>
      <c r="H66" s="11"/>
      <c r="I66" s="11"/>
      <c r="J66" s="21">
        <v>444174.81999999948</v>
      </c>
      <c r="K66" s="21"/>
      <c r="M66" s="11">
        <v>4056</v>
      </c>
      <c r="N66" s="64"/>
      <c r="P66" s="21">
        <f t="shared" si="0"/>
        <v>109.51</v>
      </c>
      <c r="Q66" s="11"/>
      <c r="R66" s="11"/>
      <c r="S66" s="11"/>
      <c r="T66" s="174">
        <f t="shared" si="1"/>
        <v>497.04684418145956</v>
      </c>
      <c r="U66" s="11"/>
      <c r="V66" s="11"/>
      <c r="W66" s="11"/>
      <c r="Y66" s="21">
        <v>444174.81999999948</v>
      </c>
      <c r="Z66" s="21"/>
      <c r="AB66" s="21">
        <f t="shared" si="2"/>
        <v>369222.2</v>
      </c>
      <c r="AC66" s="21">
        <v>500117.16</v>
      </c>
      <c r="AD66" s="11"/>
      <c r="AE66" s="4"/>
      <c r="AF66" s="4"/>
    </row>
    <row r="67" spans="1:32" x14ac:dyDescent="0.2">
      <c r="A67" s="51"/>
      <c r="B67" s="11"/>
      <c r="C67" s="11" t="s">
        <v>117</v>
      </c>
      <c r="D67" s="11"/>
      <c r="E67" s="11" t="s">
        <v>118</v>
      </c>
      <c r="F67" s="11">
        <v>1911</v>
      </c>
      <c r="G67" s="11"/>
      <c r="H67" s="11"/>
      <c r="I67" s="11"/>
      <c r="J67" s="21">
        <v>419.81999999999994</v>
      </c>
      <c r="K67" s="21"/>
      <c r="M67" s="11">
        <v>3</v>
      </c>
      <c r="N67" s="64"/>
      <c r="P67" s="21">
        <f t="shared" si="0"/>
        <v>139.94</v>
      </c>
      <c r="Q67" s="11"/>
      <c r="R67" s="11"/>
      <c r="S67" s="11"/>
      <c r="T67" s="174">
        <f t="shared" si="1"/>
        <v>637</v>
      </c>
      <c r="U67" s="11"/>
      <c r="V67" s="11"/>
      <c r="W67" s="11"/>
      <c r="Y67" s="21">
        <v>419.81999999999994</v>
      </c>
      <c r="Z67" s="21"/>
      <c r="AB67" s="21">
        <f t="shared" si="2"/>
        <v>348.98</v>
      </c>
      <c r="AC67" s="21">
        <v>472.69</v>
      </c>
      <c r="AD67" s="11"/>
      <c r="AE67" s="4"/>
      <c r="AF67" s="4"/>
    </row>
    <row r="68" spans="1:32" x14ac:dyDescent="0.2">
      <c r="A68" s="51"/>
      <c r="B68" s="11"/>
      <c r="C68" s="11" t="s">
        <v>119</v>
      </c>
      <c r="D68" s="11"/>
      <c r="E68" s="11" t="s">
        <v>89</v>
      </c>
      <c r="F68" s="11">
        <v>852</v>
      </c>
      <c r="G68" s="11"/>
      <c r="H68" s="11"/>
      <c r="I68" s="11"/>
      <c r="J68" s="21">
        <v>185.61</v>
      </c>
      <c r="K68" s="21"/>
      <c r="M68" s="11">
        <v>1</v>
      </c>
      <c r="N68" s="64"/>
      <c r="P68" s="21">
        <f t="shared" si="0"/>
        <v>185.61</v>
      </c>
      <c r="Q68" s="11"/>
      <c r="R68" s="11"/>
      <c r="S68" s="11"/>
      <c r="T68" s="174">
        <f t="shared" si="1"/>
        <v>852</v>
      </c>
      <c r="U68" s="11"/>
      <c r="V68" s="11"/>
      <c r="W68" s="11"/>
      <c r="Y68" s="21">
        <v>185.61</v>
      </c>
      <c r="Z68" s="21"/>
      <c r="AB68" s="21">
        <f t="shared" si="2"/>
        <v>154.29</v>
      </c>
      <c r="AC68" s="21">
        <v>208.99</v>
      </c>
      <c r="AD68" s="11"/>
      <c r="AE68" s="4"/>
      <c r="AF68" s="4"/>
    </row>
    <row r="69" spans="1:32" x14ac:dyDescent="0.2">
      <c r="A69" s="51"/>
      <c r="B69" s="11"/>
      <c r="C69" s="11" t="s">
        <v>120</v>
      </c>
      <c r="D69" s="11"/>
      <c r="E69" s="11" t="s">
        <v>78</v>
      </c>
      <c r="F69" s="11">
        <v>4156</v>
      </c>
      <c r="G69" s="11"/>
      <c r="H69" s="11"/>
      <c r="I69" s="11"/>
      <c r="J69" s="21">
        <v>577.61</v>
      </c>
      <c r="K69" s="21"/>
      <c r="M69" s="11">
        <v>4</v>
      </c>
      <c r="N69" s="64"/>
      <c r="P69" s="21">
        <f t="shared" si="0"/>
        <v>144.4</v>
      </c>
      <c r="Q69" s="11"/>
      <c r="R69" s="11"/>
      <c r="S69" s="11"/>
      <c r="T69" s="174">
        <f t="shared" si="1"/>
        <v>1039</v>
      </c>
      <c r="U69" s="11"/>
      <c r="V69" s="11"/>
      <c r="W69" s="11"/>
      <c r="Y69" s="21">
        <v>577.61</v>
      </c>
      <c r="Z69" s="21"/>
      <c r="AB69" s="21">
        <f t="shared" si="2"/>
        <v>480.14</v>
      </c>
      <c r="AC69" s="21">
        <v>650.36</v>
      </c>
      <c r="AD69" s="11"/>
      <c r="AE69" s="4"/>
      <c r="AF69" s="4"/>
    </row>
    <row r="70" spans="1:32" x14ac:dyDescent="0.2">
      <c r="A70" s="51"/>
      <c r="B70" s="11"/>
      <c r="C70" s="11" t="s">
        <v>121</v>
      </c>
      <c r="D70" s="11"/>
      <c r="E70" s="11" t="s">
        <v>122</v>
      </c>
      <c r="F70" s="11">
        <v>357812</v>
      </c>
      <c r="G70" s="11"/>
      <c r="H70" s="11"/>
      <c r="I70" s="11"/>
      <c r="J70" s="21">
        <v>76376.170000000056</v>
      </c>
      <c r="K70" s="21"/>
      <c r="M70" s="11">
        <v>413</v>
      </c>
      <c r="N70" s="64"/>
      <c r="P70" s="21">
        <f t="shared" si="0"/>
        <v>184.93</v>
      </c>
      <c r="Q70" s="11"/>
      <c r="R70" s="11"/>
      <c r="S70" s="11"/>
      <c r="T70" s="174">
        <f t="shared" si="1"/>
        <v>866.37288135593224</v>
      </c>
      <c r="U70" s="11"/>
      <c r="V70" s="11"/>
      <c r="W70" s="11"/>
      <c r="Y70" s="21">
        <v>76376.170000000056</v>
      </c>
      <c r="Z70" s="21"/>
      <c r="AB70" s="21">
        <f t="shared" si="2"/>
        <v>63488.02</v>
      </c>
      <c r="AC70" s="21">
        <v>85995.49</v>
      </c>
      <c r="AD70" s="11"/>
      <c r="AE70" s="4"/>
      <c r="AF70" s="4"/>
    </row>
    <row r="71" spans="1:32" x14ac:dyDescent="0.2">
      <c r="A71" s="51"/>
      <c r="B71" s="11"/>
      <c r="C71" s="11" t="s">
        <v>123</v>
      </c>
      <c r="D71" s="11"/>
      <c r="E71" s="11" t="s">
        <v>118</v>
      </c>
      <c r="F71" s="11">
        <v>222592</v>
      </c>
      <c r="G71" s="11"/>
      <c r="H71" s="11"/>
      <c r="I71" s="11"/>
      <c r="J71" s="21">
        <v>47518.050000000025</v>
      </c>
      <c r="K71" s="21"/>
      <c r="M71" s="11">
        <v>268</v>
      </c>
      <c r="N71" s="64"/>
      <c r="P71" s="21">
        <f t="shared" si="0"/>
        <v>177.31</v>
      </c>
      <c r="Q71" s="11"/>
      <c r="R71" s="11"/>
      <c r="S71" s="11"/>
      <c r="T71" s="174">
        <f t="shared" si="1"/>
        <v>830.56716417910445</v>
      </c>
      <c r="U71" s="11"/>
      <c r="V71" s="11"/>
      <c r="W71" s="11"/>
      <c r="Y71" s="21">
        <v>47518.050000000025</v>
      </c>
      <c r="Z71" s="21"/>
      <c r="AB71" s="21">
        <f t="shared" si="2"/>
        <v>39499.58</v>
      </c>
      <c r="AC71" s="21">
        <v>53502.79</v>
      </c>
      <c r="AD71" s="11"/>
      <c r="AE71" s="4"/>
      <c r="AF71" s="4"/>
    </row>
    <row r="72" spans="1:32" x14ac:dyDescent="0.2">
      <c r="A72" s="51"/>
      <c r="B72" s="11"/>
      <c r="C72" s="11" t="s">
        <v>124</v>
      </c>
      <c r="D72" s="11"/>
      <c r="E72" s="11" t="s">
        <v>125</v>
      </c>
      <c r="F72" s="11">
        <v>240688</v>
      </c>
      <c r="G72" s="11"/>
      <c r="H72" s="11"/>
      <c r="I72" s="11"/>
      <c r="J72" s="21">
        <v>51572.19000000001</v>
      </c>
      <c r="K72" s="21"/>
      <c r="M72" s="11">
        <v>250</v>
      </c>
      <c r="N72" s="64"/>
      <c r="P72" s="21">
        <f t="shared" si="0"/>
        <v>206.29</v>
      </c>
      <c r="Q72" s="11"/>
      <c r="R72" s="11"/>
      <c r="S72" s="11"/>
      <c r="T72" s="174">
        <f t="shared" si="1"/>
        <v>962.75199999999995</v>
      </c>
      <c r="U72" s="11"/>
      <c r="V72" s="11"/>
      <c r="W72" s="11"/>
      <c r="Y72" s="21">
        <v>51572.19000000001</v>
      </c>
      <c r="Z72" s="21"/>
      <c r="AB72" s="21">
        <f t="shared" si="2"/>
        <v>42869.599999999999</v>
      </c>
      <c r="AC72" s="21">
        <v>58067.54</v>
      </c>
      <c r="AD72" s="11"/>
      <c r="AE72" s="4"/>
      <c r="AF72" s="4"/>
    </row>
    <row r="73" spans="1:32" x14ac:dyDescent="0.2">
      <c r="A73" s="51"/>
      <c r="B73" s="11"/>
      <c r="C73" s="11" t="s">
        <v>126</v>
      </c>
      <c r="D73" s="11"/>
      <c r="E73" s="11" t="s">
        <v>67</v>
      </c>
      <c r="F73" s="11">
        <v>2808464</v>
      </c>
      <c r="G73" s="11"/>
      <c r="H73" s="11"/>
      <c r="I73" s="11"/>
      <c r="J73" s="21">
        <v>600864.91000000248</v>
      </c>
      <c r="K73" s="21"/>
      <c r="M73" s="11">
        <v>4669</v>
      </c>
      <c r="N73" s="64"/>
      <c r="P73" s="21">
        <f t="shared" si="0"/>
        <v>128.69</v>
      </c>
      <c r="Q73" s="11"/>
      <c r="R73" s="11"/>
      <c r="S73" s="11"/>
      <c r="T73" s="174">
        <f t="shared" si="1"/>
        <v>601.51295780681085</v>
      </c>
      <c r="U73" s="11"/>
      <c r="V73" s="11"/>
      <c r="W73" s="11"/>
      <c r="Y73" s="21">
        <v>600864.91000000248</v>
      </c>
      <c r="Z73" s="21"/>
      <c r="AB73" s="21">
        <f t="shared" si="2"/>
        <v>499471.5</v>
      </c>
      <c r="AC73" s="21">
        <v>676541.84</v>
      </c>
      <c r="AD73" s="11"/>
      <c r="AE73" s="4"/>
      <c r="AF73" s="4"/>
    </row>
    <row r="74" spans="1:32" x14ac:dyDescent="0.2">
      <c r="A74" s="51"/>
      <c r="B74" s="11"/>
      <c r="C74" s="11" t="s">
        <v>126</v>
      </c>
      <c r="D74" s="11"/>
      <c r="E74" s="11" t="s">
        <v>72</v>
      </c>
      <c r="F74" s="11">
        <v>745</v>
      </c>
      <c r="G74" s="11"/>
      <c r="H74" s="11"/>
      <c r="I74" s="11"/>
      <c r="J74" s="21">
        <v>162.68</v>
      </c>
      <c r="K74" s="21"/>
      <c r="M74" s="11">
        <v>1</v>
      </c>
      <c r="N74" s="64"/>
      <c r="P74" s="21">
        <f t="shared" si="0"/>
        <v>162.68</v>
      </c>
      <c r="Q74" s="11"/>
      <c r="R74" s="11"/>
      <c r="S74" s="11"/>
      <c r="T74" s="174">
        <f t="shared" si="1"/>
        <v>745</v>
      </c>
      <c r="U74" s="11"/>
      <c r="V74" s="11"/>
      <c r="W74" s="11"/>
      <c r="Y74" s="21">
        <v>162.68</v>
      </c>
      <c r="Z74" s="21"/>
      <c r="AB74" s="21">
        <f t="shared" si="2"/>
        <v>135.22999999999999</v>
      </c>
      <c r="AC74" s="21">
        <v>183.17</v>
      </c>
      <c r="AD74" s="11"/>
      <c r="AE74" s="4"/>
      <c r="AF74" s="4"/>
    </row>
    <row r="75" spans="1:32" x14ac:dyDescent="0.2">
      <c r="A75" s="51"/>
      <c r="B75" s="11"/>
      <c r="C75" s="11" t="s">
        <v>126</v>
      </c>
      <c r="D75" s="11"/>
      <c r="E75" s="11" t="s">
        <v>74</v>
      </c>
      <c r="F75" s="11">
        <v>5809</v>
      </c>
      <c r="G75" s="11"/>
      <c r="H75" s="11"/>
      <c r="I75" s="11"/>
      <c r="J75" s="21">
        <v>1205.1300000000001</v>
      </c>
      <c r="K75" s="21"/>
      <c r="M75" s="11">
        <v>10</v>
      </c>
      <c r="N75" s="64"/>
      <c r="P75" s="21">
        <f t="shared" si="0"/>
        <v>120.51</v>
      </c>
      <c r="Q75" s="11"/>
      <c r="R75" s="11"/>
      <c r="S75" s="11"/>
      <c r="T75" s="174">
        <f t="shared" si="1"/>
        <v>580.9</v>
      </c>
      <c r="U75" s="11"/>
      <c r="V75" s="11"/>
      <c r="W75" s="11"/>
      <c r="Y75" s="21">
        <v>1205.1300000000001</v>
      </c>
      <c r="Z75" s="21"/>
      <c r="AB75" s="21">
        <f t="shared" si="2"/>
        <v>1001.77</v>
      </c>
      <c r="AC75" s="21">
        <v>1356.91</v>
      </c>
      <c r="AD75" s="11"/>
      <c r="AE75" s="4"/>
      <c r="AF75" s="4"/>
    </row>
    <row r="76" spans="1:32" x14ac:dyDescent="0.2">
      <c r="A76" s="51"/>
      <c r="B76" s="11"/>
      <c r="C76" s="11" t="s">
        <v>127</v>
      </c>
      <c r="D76" s="11"/>
      <c r="E76" s="11" t="s">
        <v>128</v>
      </c>
      <c r="F76" s="11">
        <v>3666</v>
      </c>
      <c r="G76" s="11"/>
      <c r="H76" s="11"/>
      <c r="I76" s="11"/>
      <c r="J76" s="21">
        <v>791.9799999999999</v>
      </c>
      <c r="K76" s="21"/>
      <c r="M76" s="11">
        <v>2</v>
      </c>
      <c r="N76" s="64"/>
      <c r="P76" s="21">
        <f t="shared" si="0"/>
        <v>395.99</v>
      </c>
      <c r="Q76" s="11"/>
      <c r="R76" s="11"/>
      <c r="S76" s="11"/>
      <c r="T76" s="174">
        <f t="shared" si="1"/>
        <v>1833</v>
      </c>
      <c r="U76" s="11"/>
      <c r="V76" s="11"/>
      <c r="W76" s="11"/>
      <c r="Y76" s="21">
        <v>791.9799999999999</v>
      </c>
      <c r="Z76" s="21"/>
      <c r="AB76" s="21">
        <f t="shared" si="2"/>
        <v>658.34</v>
      </c>
      <c r="AC76" s="21">
        <v>891.73</v>
      </c>
      <c r="AD76" s="11"/>
      <c r="AE76" s="4"/>
      <c r="AF76" s="4"/>
    </row>
    <row r="77" spans="1:32" x14ac:dyDescent="0.2">
      <c r="A77" s="51"/>
      <c r="B77" s="11"/>
      <c r="C77" s="11" t="s">
        <v>127</v>
      </c>
      <c r="D77" s="11"/>
      <c r="E77" s="11" t="s">
        <v>106</v>
      </c>
      <c r="F77" s="11">
        <v>14524</v>
      </c>
      <c r="G77" s="11"/>
      <c r="H77" s="11"/>
      <c r="I77" s="11"/>
      <c r="J77" s="21">
        <v>3143.5099999999998</v>
      </c>
      <c r="K77" s="21"/>
      <c r="M77" s="11">
        <v>25</v>
      </c>
      <c r="N77" s="64"/>
      <c r="P77" s="21">
        <f t="shared" si="0"/>
        <v>125.74</v>
      </c>
      <c r="Q77" s="11"/>
      <c r="R77" s="11"/>
      <c r="S77" s="11"/>
      <c r="T77" s="174">
        <f t="shared" si="1"/>
        <v>580.96</v>
      </c>
      <c r="U77" s="11"/>
      <c r="V77" s="11"/>
      <c r="W77" s="11"/>
      <c r="Y77" s="21">
        <v>3143.5099999999998</v>
      </c>
      <c r="Z77" s="21"/>
      <c r="AB77" s="21">
        <f t="shared" si="2"/>
        <v>2613.06</v>
      </c>
      <c r="AC77" s="21">
        <v>3539.42</v>
      </c>
      <c r="AD77" s="11"/>
      <c r="AE77" s="4"/>
      <c r="AF77" s="4"/>
    </row>
    <row r="78" spans="1:32" x14ac:dyDescent="0.2">
      <c r="A78" s="51"/>
      <c r="B78" s="11"/>
      <c r="C78" s="11" t="s">
        <v>129</v>
      </c>
      <c r="D78" s="11"/>
      <c r="E78" s="11" t="s">
        <v>130</v>
      </c>
      <c r="F78" s="11">
        <v>415</v>
      </c>
      <c r="G78" s="11"/>
      <c r="H78" s="11"/>
      <c r="I78" s="11"/>
      <c r="J78" s="21">
        <v>93.97</v>
      </c>
      <c r="K78" s="21"/>
      <c r="M78" s="11">
        <v>1</v>
      </c>
      <c r="N78" s="64"/>
      <c r="P78" s="21">
        <f t="shared" si="0"/>
        <v>93.97</v>
      </c>
      <c r="Q78" s="11"/>
      <c r="R78" s="11"/>
      <c r="S78" s="11"/>
      <c r="T78" s="174">
        <f t="shared" si="1"/>
        <v>415</v>
      </c>
      <c r="U78" s="11"/>
      <c r="V78" s="11"/>
      <c r="W78" s="11"/>
      <c r="Y78" s="21">
        <v>93.97</v>
      </c>
      <c r="Z78" s="21"/>
      <c r="AB78" s="21">
        <f t="shared" si="2"/>
        <v>78.11</v>
      </c>
      <c r="AC78" s="21">
        <v>105.81</v>
      </c>
      <c r="AD78" s="11"/>
      <c r="AE78" s="4"/>
      <c r="AF78" s="4"/>
    </row>
    <row r="79" spans="1:32" x14ac:dyDescent="0.2">
      <c r="A79" s="51"/>
      <c r="B79" s="11"/>
      <c r="C79" s="11" t="s">
        <v>129</v>
      </c>
      <c r="D79" s="11"/>
      <c r="E79" s="11" t="s">
        <v>131</v>
      </c>
      <c r="F79" s="11">
        <v>1946</v>
      </c>
      <c r="G79" s="11"/>
      <c r="H79" s="11"/>
      <c r="I79" s="11"/>
      <c r="J79" s="21">
        <v>418.24</v>
      </c>
      <c r="K79" s="21"/>
      <c r="M79" s="11">
        <v>4</v>
      </c>
      <c r="N79" s="64"/>
      <c r="P79" s="21">
        <f t="shared" si="0"/>
        <v>104.56</v>
      </c>
      <c r="Q79" s="11"/>
      <c r="R79" s="11"/>
      <c r="S79" s="11"/>
      <c r="T79" s="174">
        <f t="shared" si="1"/>
        <v>486.5</v>
      </c>
      <c r="U79" s="11"/>
      <c r="V79" s="11"/>
      <c r="W79" s="11"/>
      <c r="Y79" s="21">
        <v>418.24</v>
      </c>
      <c r="Z79" s="21"/>
      <c r="AB79" s="21">
        <f t="shared" si="2"/>
        <v>347.66</v>
      </c>
      <c r="AC79" s="21">
        <v>470.92</v>
      </c>
      <c r="AD79" s="11"/>
      <c r="AE79" s="4"/>
      <c r="AF79" s="4"/>
    </row>
    <row r="80" spans="1:32" x14ac:dyDescent="0.2">
      <c r="A80" s="51"/>
      <c r="B80" s="11"/>
      <c r="C80" s="11" t="s">
        <v>132</v>
      </c>
      <c r="D80" s="11"/>
      <c r="E80" s="11" t="s">
        <v>128</v>
      </c>
      <c r="F80" s="11">
        <v>943905</v>
      </c>
      <c r="G80" s="11"/>
      <c r="H80" s="11"/>
      <c r="I80" s="11"/>
      <c r="J80" s="21">
        <v>207265.08999999982</v>
      </c>
      <c r="K80" s="21"/>
      <c r="M80" s="11">
        <v>2128</v>
      </c>
      <c r="N80" s="64"/>
      <c r="P80" s="21">
        <f t="shared" si="0"/>
        <v>97.4</v>
      </c>
      <c r="Q80" s="11"/>
      <c r="R80" s="11"/>
      <c r="S80" s="11"/>
      <c r="T80" s="174">
        <f t="shared" si="1"/>
        <v>443.56437969924809</v>
      </c>
      <c r="U80" s="11"/>
      <c r="V80" s="11"/>
      <c r="W80" s="11"/>
      <c r="Y80" s="21">
        <v>207265.08999999982</v>
      </c>
      <c r="Z80" s="21"/>
      <c r="AB80" s="21">
        <f t="shared" si="2"/>
        <v>172289.99</v>
      </c>
      <c r="AC80" s="21">
        <v>233369.44</v>
      </c>
      <c r="AD80" s="11"/>
      <c r="AE80" s="4"/>
      <c r="AF80" s="4"/>
    </row>
    <row r="81" spans="1:32" x14ac:dyDescent="0.2">
      <c r="A81" s="51"/>
      <c r="B81" s="11"/>
      <c r="C81" s="11" t="s">
        <v>132</v>
      </c>
      <c r="D81" s="11"/>
      <c r="E81" s="11" t="s">
        <v>72</v>
      </c>
      <c r="F81" s="11">
        <v>2983</v>
      </c>
      <c r="G81" s="11"/>
      <c r="H81" s="11"/>
      <c r="I81" s="11"/>
      <c r="J81" s="21">
        <v>631.6</v>
      </c>
      <c r="K81" s="21"/>
      <c r="M81" s="11">
        <v>1</v>
      </c>
      <c r="N81" s="64"/>
      <c r="P81" s="21">
        <f t="shared" si="0"/>
        <v>631.6</v>
      </c>
      <c r="Q81" s="11"/>
      <c r="R81" s="11"/>
      <c r="S81" s="11"/>
      <c r="T81" s="174">
        <f t="shared" si="1"/>
        <v>2983</v>
      </c>
      <c r="U81" s="11"/>
      <c r="V81" s="11"/>
      <c r="W81" s="11"/>
      <c r="Y81" s="21">
        <v>631.6</v>
      </c>
      <c r="Z81" s="21"/>
      <c r="AB81" s="21">
        <f t="shared" si="2"/>
        <v>525.02</v>
      </c>
      <c r="AC81" s="21">
        <v>711.15</v>
      </c>
      <c r="AD81" s="11"/>
      <c r="AE81" s="4"/>
      <c r="AF81" s="4"/>
    </row>
    <row r="82" spans="1:32" x14ac:dyDescent="0.2">
      <c r="A82" s="51"/>
      <c r="B82" s="11"/>
      <c r="C82" s="11" t="s">
        <v>133</v>
      </c>
      <c r="D82" s="11"/>
      <c r="E82" s="11" t="s">
        <v>78</v>
      </c>
      <c r="F82" s="11">
        <v>387303</v>
      </c>
      <c r="G82" s="11"/>
      <c r="H82" s="11"/>
      <c r="I82" s="11"/>
      <c r="J82" s="21">
        <v>83203.860000000102</v>
      </c>
      <c r="K82" s="21"/>
      <c r="M82" s="11">
        <v>522</v>
      </c>
      <c r="N82" s="64"/>
      <c r="P82" s="21">
        <f t="shared" si="0"/>
        <v>159.38999999999999</v>
      </c>
      <c r="Q82" s="11"/>
      <c r="R82" s="11"/>
      <c r="S82" s="11"/>
      <c r="T82" s="174">
        <f t="shared" si="1"/>
        <v>741.95977011494256</v>
      </c>
      <c r="U82" s="11"/>
      <c r="V82" s="11"/>
      <c r="W82" s="11"/>
      <c r="Y82" s="21">
        <v>83203.860000000102</v>
      </c>
      <c r="Z82" s="21"/>
      <c r="AB82" s="21">
        <f t="shared" si="2"/>
        <v>69163.56</v>
      </c>
      <c r="AC82" s="21">
        <v>93683.11</v>
      </c>
      <c r="AD82" s="11"/>
      <c r="AE82" s="4"/>
      <c r="AF82" s="4"/>
    </row>
    <row r="83" spans="1:32" x14ac:dyDescent="0.2">
      <c r="A83" s="51"/>
      <c r="B83" s="11"/>
      <c r="C83" s="11" t="s">
        <v>134</v>
      </c>
      <c r="D83" s="11"/>
      <c r="E83" s="11" t="s">
        <v>87</v>
      </c>
      <c r="F83" s="11">
        <v>2</v>
      </c>
      <c r="G83" s="11"/>
      <c r="H83" s="11"/>
      <c r="I83" s="11"/>
      <c r="J83" s="21">
        <v>6.97</v>
      </c>
      <c r="K83" s="21"/>
      <c r="M83" s="11">
        <v>1</v>
      </c>
      <c r="N83" s="64"/>
      <c r="P83" s="21">
        <f t="shared" si="0"/>
        <v>6.97</v>
      </c>
      <c r="Q83" s="11"/>
      <c r="R83" s="11"/>
      <c r="S83" s="11"/>
      <c r="T83" s="174">
        <f t="shared" si="1"/>
        <v>2</v>
      </c>
      <c r="U83" s="11"/>
      <c r="V83" s="11"/>
      <c r="W83" s="11"/>
      <c r="Y83" s="21">
        <v>6.97</v>
      </c>
      <c r="Z83" s="21"/>
      <c r="AB83" s="21">
        <f t="shared" si="2"/>
        <v>5.79</v>
      </c>
      <c r="AC83" s="21">
        <v>7.85</v>
      </c>
      <c r="AD83" s="11"/>
      <c r="AE83" s="4"/>
      <c r="AF83" s="4"/>
    </row>
    <row r="84" spans="1:32" x14ac:dyDescent="0.2">
      <c r="A84" s="51"/>
      <c r="B84" s="11"/>
      <c r="C84" s="11" t="s">
        <v>135</v>
      </c>
      <c r="D84" s="11"/>
      <c r="E84" s="11" t="s">
        <v>78</v>
      </c>
      <c r="F84" s="11">
        <v>169529</v>
      </c>
      <c r="G84" s="11"/>
      <c r="H84" s="11"/>
      <c r="I84" s="11"/>
      <c r="J84" s="21">
        <v>36234.94999999999</v>
      </c>
      <c r="K84" s="21"/>
      <c r="M84" s="11">
        <v>203</v>
      </c>
      <c r="N84" s="64"/>
      <c r="P84" s="21">
        <f t="shared" si="0"/>
        <v>178.5</v>
      </c>
      <c r="Q84" s="11"/>
      <c r="R84" s="11"/>
      <c r="S84" s="11"/>
      <c r="T84" s="174">
        <f t="shared" si="1"/>
        <v>835.11822660098517</v>
      </c>
      <c r="U84" s="11"/>
      <c r="V84" s="11"/>
      <c r="W84" s="11"/>
      <c r="Y84" s="21">
        <v>36234.94999999999</v>
      </c>
      <c r="Z84" s="21"/>
      <c r="AB84" s="21">
        <f t="shared" si="2"/>
        <v>30120.46</v>
      </c>
      <c r="AC84" s="21">
        <v>40798.620000000003</v>
      </c>
      <c r="AD84" s="11"/>
      <c r="AE84" s="4"/>
      <c r="AF84" s="4"/>
    </row>
    <row r="85" spans="1:32" x14ac:dyDescent="0.2">
      <c r="A85" s="51"/>
      <c r="B85" s="11"/>
      <c r="C85" s="11" t="s">
        <v>136</v>
      </c>
      <c r="D85" s="11"/>
      <c r="E85" s="11" t="s">
        <v>137</v>
      </c>
      <c r="F85" s="11">
        <v>5675</v>
      </c>
      <c r="G85" s="11"/>
      <c r="H85" s="11"/>
      <c r="I85" s="11"/>
      <c r="J85" s="21">
        <v>1032.57</v>
      </c>
      <c r="K85" s="21"/>
      <c r="M85" s="11">
        <v>4</v>
      </c>
      <c r="N85" s="64"/>
      <c r="P85" s="21">
        <f t="shared" si="0"/>
        <v>258.14</v>
      </c>
      <c r="Q85" s="11"/>
      <c r="R85" s="11"/>
      <c r="S85" s="11"/>
      <c r="T85" s="174">
        <f t="shared" si="1"/>
        <v>1418.75</v>
      </c>
      <c r="U85" s="11"/>
      <c r="V85" s="11"/>
      <c r="W85" s="11"/>
      <c r="Y85" s="21">
        <v>1032.57</v>
      </c>
      <c r="Z85" s="21"/>
      <c r="AB85" s="21">
        <f t="shared" si="2"/>
        <v>858.33</v>
      </c>
      <c r="AC85" s="21">
        <v>1162.6199999999999</v>
      </c>
      <c r="AD85" s="11"/>
      <c r="AE85" s="4"/>
      <c r="AF85" s="4"/>
    </row>
    <row r="86" spans="1:32" x14ac:dyDescent="0.2">
      <c r="A86" s="51"/>
      <c r="B86" s="11"/>
      <c r="C86" s="11" t="s">
        <v>138</v>
      </c>
      <c r="D86" s="11"/>
      <c r="E86" s="11" t="s">
        <v>103</v>
      </c>
      <c r="F86" s="11">
        <v>607668</v>
      </c>
      <c r="G86" s="11"/>
      <c r="H86" s="11"/>
      <c r="I86" s="11"/>
      <c r="J86" s="21">
        <v>135394.02000000022</v>
      </c>
      <c r="K86" s="21"/>
      <c r="M86" s="11">
        <v>1410</v>
      </c>
      <c r="N86" s="64"/>
      <c r="P86" s="21">
        <f t="shared" si="0"/>
        <v>96.02</v>
      </c>
      <c r="Q86" s="11"/>
      <c r="R86" s="11"/>
      <c r="S86" s="11"/>
      <c r="T86" s="174">
        <f t="shared" si="1"/>
        <v>430.97021276595746</v>
      </c>
      <c r="U86" s="11"/>
      <c r="V86" s="11"/>
      <c r="W86" s="11"/>
      <c r="Y86" s="21">
        <v>135394.02000000022</v>
      </c>
      <c r="Z86" s="21"/>
      <c r="AB86" s="21">
        <f t="shared" si="2"/>
        <v>112546.85</v>
      </c>
      <c r="AC86" s="21">
        <v>152446.44</v>
      </c>
      <c r="AD86" s="11"/>
      <c r="AE86" s="4"/>
      <c r="AF86" s="4"/>
    </row>
    <row r="87" spans="1:32" x14ac:dyDescent="0.2">
      <c r="A87" s="51"/>
      <c r="B87" s="11"/>
      <c r="C87" s="11" t="s">
        <v>139</v>
      </c>
      <c r="D87" s="11"/>
      <c r="E87" s="11" t="s">
        <v>140</v>
      </c>
      <c r="F87" s="11">
        <v>210024</v>
      </c>
      <c r="G87" s="11"/>
      <c r="H87" s="11"/>
      <c r="I87" s="11"/>
      <c r="J87" s="21">
        <v>43513.069999999978</v>
      </c>
      <c r="K87" s="21"/>
      <c r="M87" s="11">
        <v>264</v>
      </c>
      <c r="N87" s="64"/>
      <c r="P87" s="21">
        <f t="shared" ref="P87:P150" si="3">ROUND(J87/M87,2)</f>
        <v>164.82</v>
      </c>
      <c r="Q87" s="11"/>
      <c r="R87" s="11"/>
      <c r="S87" s="11"/>
      <c r="T87" s="174">
        <f t="shared" ref="T87:T150" si="4">F87/M87</f>
        <v>795.5454545454545</v>
      </c>
      <c r="U87" s="11"/>
      <c r="V87" s="11"/>
      <c r="W87" s="11"/>
      <c r="Y87" s="21">
        <v>43513.069999999978</v>
      </c>
      <c r="Z87" s="21"/>
      <c r="AB87" s="21">
        <f t="shared" ref="AB87:AB150" si="5">ROUND($AB$633*Y87/$Y$633,2)</f>
        <v>36170.42</v>
      </c>
      <c r="AC87" s="21">
        <v>48993.4</v>
      </c>
      <c r="AD87" s="11"/>
      <c r="AE87" s="4"/>
      <c r="AF87" s="4"/>
    </row>
    <row r="88" spans="1:32" x14ac:dyDescent="0.2">
      <c r="A88" s="51"/>
      <c r="B88" s="11"/>
      <c r="C88" s="11" t="s">
        <v>141</v>
      </c>
      <c r="D88" s="11"/>
      <c r="E88" s="11" t="s">
        <v>142</v>
      </c>
      <c r="F88" s="11">
        <v>10143071</v>
      </c>
      <c r="G88" s="11"/>
      <c r="H88" s="11"/>
      <c r="I88" s="11"/>
      <c r="J88" s="21">
        <v>2102786.7700000172</v>
      </c>
      <c r="K88" s="21"/>
      <c r="M88" s="11">
        <v>12579</v>
      </c>
      <c r="N88" s="64"/>
      <c r="P88" s="21">
        <f t="shared" si="3"/>
        <v>167.17</v>
      </c>
      <c r="Q88" s="11"/>
      <c r="R88" s="11"/>
      <c r="S88" s="11"/>
      <c r="T88" s="174">
        <f t="shared" si="4"/>
        <v>806.34955083869943</v>
      </c>
      <c r="U88" s="11"/>
      <c r="V88" s="11"/>
      <c r="W88" s="11"/>
      <c r="Y88" s="21">
        <v>2102786.7700000172</v>
      </c>
      <c r="Z88" s="21"/>
      <c r="AB88" s="21">
        <f t="shared" si="5"/>
        <v>1747950.42</v>
      </c>
      <c r="AC88" s="21">
        <v>2367625.75</v>
      </c>
      <c r="AD88" s="11"/>
      <c r="AE88" s="4"/>
      <c r="AF88" s="4"/>
    </row>
    <row r="89" spans="1:32" x14ac:dyDescent="0.2">
      <c r="A89" s="51"/>
      <c r="B89" s="11"/>
      <c r="C89" s="11" t="s">
        <v>143</v>
      </c>
      <c r="D89" s="11"/>
      <c r="E89" s="11" t="s">
        <v>144</v>
      </c>
      <c r="F89" s="11">
        <v>228</v>
      </c>
      <c r="G89" s="11"/>
      <c r="H89" s="11"/>
      <c r="I89" s="11"/>
      <c r="J89" s="21">
        <v>54.71</v>
      </c>
      <c r="K89" s="21"/>
      <c r="M89" s="11">
        <v>1</v>
      </c>
      <c r="N89" s="64"/>
      <c r="P89" s="21">
        <f t="shared" si="3"/>
        <v>54.71</v>
      </c>
      <c r="Q89" s="11"/>
      <c r="R89" s="11"/>
      <c r="S89" s="11"/>
      <c r="T89" s="174">
        <f t="shared" si="4"/>
        <v>228</v>
      </c>
      <c r="U89" s="11"/>
      <c r="V89" s="11"/>
      <c r="W89" s="11"/>
      <c r="Y89" s="21">
        <v>54.71</v>
      </c>
      <c r="Z89" s="21"/>
      <c r="AB89" s="21">
        <f t="shared" si="5"/>
        <v>45.48</v>
      </c>
      <c r="AC89" s="21">
        <v>61.6</v>
      </c>
      <c r="AD89" s="11"/>
      <c r="AE89" s="4"/>
      <c r="AF89" s="4"/>
    </row>
    <row r="90" spans="1:32" x14ac:dyDescent="0.2">
      <c r="A90" s="51"/>
      <c r="B90" s="11"/>
      <c r="C90" s="11" t="s">
        <v>143</v>
      </c>
      <c r="D90" s="11"/>
      <c r="E90" s="11" t="s">
        <v>145</v>
      </c>
      <c r="F90" s="11">
        <v>3766075</v>
      </c>
      <c r="G90" s="11"/>
      <c r="H90" s="11"/>
      <c r="I90" s="11"/>
      <c r="J90" s="21">
        <v>836115.78999999654</v>
      </c>
      <c r="K90" s="21"/>
      <c r="M90" s="11">
        <v>9203</v>
      </c>
      <c r="N90" s="64"/>
      <c r="P90" s="21">
        <f t="shared" si="3"/>
        <v>90.85</v>
      </c>
      <c r="Q90" s="11"/>
      <c r="R90" s="11"/>
      <c r="S90" s="11"/>
      <c r="T90" s="174">
        <f t="shared" si="4"/>
        <v>409.22253612952301</v>
      </c>
      <c r="U90" s="11"/>
      <c r="V90" s="11"/>
      <c r="W90" s="11"/>
      <c r="Y90" s="21">
        <v>836115.78999999654</v>
      </c>
      <c r="Z90" s="21"/>
      <c r="AB90" s="21">
        <f t="shared" si="5"/>
        <v>695024.8</v>
      </c>
      <c r="AC90" s="21">
        <v>941421.78</v>
      </c>
      <c r="AD90" s="11"/>
      <c r="AE90" s="4"/>
      <c r="AF90" s="4"/>
    </row>
    <row r="91" spans="1:32" x14ac:dyDescent="0.2">
      <c r="A91" s="51"/>
      <c r="B91" s="11"/>
      <c r="C91" s="11" t="s">
        <v>143</v>
      </c>
      <c r="D91" s="11"/>
      <c r="E91" s="11" t="s">
        <v>99</v>
      </c>
      <c r="F91" s="11">
        <v>200</v>
      </c>
      <c r="G91" s="11"/>
      <c r="H91" s="11"/>
      <c r="I91" s="11"/>
      <c r="J91" s="21">
        <v>48.37</v>
      </c>
      <c r="K91" s="21"/>
      <c r="M91" s="11">
        <v>1</v>
      </c>
      <c r="N91" s="64"/>
      <c r="P91" s="21">
        <f t="shared" si="3"/>
        <v>48.37</v>
      </c>
      <c r="Q91" s="11"/>
      <c r="R91" s="11"/>
      <c r="S91" s="11"/>
      <c r="T91" s="174">
        <f t="shared" si="4"/>
        <v>200</v>
      </c>
      <c r="U91" s="11"/>
      <c r="V91" s="11"/>
      <c r="W91" s="11"/>
      <c r="Y91" s="21">
        <v>48.37</v>
      </c>
      <c r="Z91" s="21"/>
      <c r="AB91" s="21">
        <f t="shared" si="5"/>
        <v>40.21</v>
      </c>
      <c r="AC91" s="21">
        <v>54.46</v>
      </c>
      <c r="AD91" s="11"/>
      <c r="AE91" s="4"/>
      <c r="AF91" s="4"/>
    </row>
    <row r="92" spans="1:32" x14ac:dyDescent="0.2">
      <c r="A92" s="51"/>
      <c r="B92" s="11"/>
      <c r="C92" s="11" t="s">
        <v>143</v>
      </c>
      <c r="D92" s="11"/>
      <c r="E92" s="11" t="s">
        <v>82</v>
      </c>
      <c r="F92" s="11">
        <v>267</v>
      </c>
      <c r="G92" s="11"/>
      <c r="H92" s="11"/>
      <c r="I92" s="11"/>
      <c r="J92" s="21">
        <v>62.59</v>
      </c>
      <c r="K92" s="21"/>
      <c r="M92" s="11">
        <v>1</v>
      </c>
      <c r="N92" s="64"/>
      <c r="P92" s="21">
        <f t="shared" si="3"/>
        <v>62.59</v>
      </c>
      <c r="Q92" s="11"/>
      <c r="R92" s="11"/>
      <c r="S92" s="11"/>
      <c r="T92" s="174">
        <f t="shared" si="4"/>
        <v>267</v>
      </c>
      <c r="U92" s="11"/>
      <c r="V92" s="11"/>
      <c r="W92" s="11"/>
      <c r="Y92" s="21">
        <v>62.59</v>
      </c>
      <c r="Z92" s="21"/>
      <c r="AB92" s="21">
        <f t="shared" si="5"/>
        <v>52.03</v>
      </c>
      <c r="AC92" s="21">
        <v>70.47</v>
      </c>
      <c r="AD92" s="11"/>
      <c r="AE92" s="4"/>
      <c r="AF92" s="4"/>
    </row>
    <row r="93" spans="1:32" x14ac:dyDescent="0.2">
      <c r="A93" s="51"/>
      <c r="B93" s="11"/>
      <c r="C93" s="11" t="s">
        <v>146</v>
      </c>
      <c r="D93" s="11"/>
      <c r="E93" s="11" t="s">
        <v>103</v>
      </c>
      <c r="F93" s="11">
        <v>15721</v>
      </c>
      <c r="G93" s="11"/>
      <c r="H93" s="11"/>
      <c r="I93" s="11"/>
      <c r="J93" s="21">
        <v>3502.89</v>
      </c>
      <c r="K93" s="21"/>
      <c r="M93" s="11">
        <v>53</v>
      </c>
      <c r="N93" s="64"/>
      <c r="P93" s="21">
        <f t="shared" si="3"/>
        <v>66.09</v>
      </c>
      <c r="Q93" s="11"/>
      <c r="R93" s="11"/>
      <c r="S93" s="11"/>
      <c r="T93" s="174">
        <f t="shared" si="4"/>
        <v>296.62264150943395</v>
      </c>
      <c r="U93" s="11"/>
      <c r="V93" s="11"/>
      <c r="W93" s="11"/>
      <c r="Y93" s="21">
        <v>3502.89</v>
      </c>
      <c r="Z93" s="21"/>
      <c r="AB93" s="21">
        <f t="shared" si="5"/>
        <v>2911.79</v>
      </c>
      <c r="AC93" s="21">
        <v>3944.07</v>
      </c>
      <c r="AD93" s="11"/>
      <c r="AE93" s="4"/>
      <c r="AF93" s="4"/>
    </row>
    <row r="94" spans="1:32" x14ac:dyDescent="0.2">
      <c r="A94" s="51"/>
      <c r="B94" s="11"/>
      <c r="C94" s="11" t="s">
        <v>147</v>
      </c>
      <c r="D94" s="11"/>
      <c r="E94" s="11" t="s">
        <v>101</v>
      </c>
      <c r="F94" s="11">
        <v>13491</v>
      </c>
      <c r="G94" s="11"/>
      <c r="H94" s="11"/>
      <c r="I94" s="11"/>
      <c r="J94" s="21">
        <v>2902.6900000000005</v>
      </c>
      <c r="K94" s="21"/>
      <c r="M94" s="11">
        <v>10</v>
      </c>
      <c r="N94" s="64"/>
      <c r="P94" s="21">
        <f t="shared" si="3"/>
        <v>290.27</v>
      </c>
      <c r="Q94" s="11"/>
      <c r="R94" s="11"/>
      <c r="S94" s="11"/>
      <c r="T94" s="174">
        <f t="shared" si="4"/>
        <v>1349.1</v>
      </c>
      <c r="U94" s="11"/>
      <c r="V94" s="11"/>
      <c r="W94" s="11"/>
      <c r="Y94" s="21">
        <v>2902.6900000000005</v>
      </c>
      <c r="Z94" s="21"/>
      <c r="AB94" s="21">
        <f t="shared" si="5"/>
        <v>2412.87</v>
      </c>
      <c r="AC94" s="21">
        <v>3268.27</v>
      </c>
      <c r="AD94" s="11"/>
      <c r="AE94" s="4"/>
      <c r="AF94" s="4"/>
    </row>
    <row r="95" spans="1:32" x14ac:dyDescent="0.2">
      <c r="A95" s="51"/>
      <c r="B95" s="11"/>
      <c r="C95" s="11" t="s">
        <v>148</v>
      </c>
      <c r="D95" s="11"/>
      <c r="E95" s="11" t="s">
        <v>137</v>
      </c>
      <c r="F95" s="11">
        <v>2076</v>
      </c>
      <c r="G95" s="11"/>
      <c r="H95" s="11"/>
      <c r="I95" s="11"/>
      <c r="J95" s="21">
        <v>443.06</v>
      </c>
      <c r="K95" s="21"/>
      <c r="M95" s="11">
        <v>1</v>
      </c>
      <c r="N95" s="64"/>
      <c r="P95" s="21">
        <f t="shared" si="3"/>
        <v>443.06</v>
      </c>
      <c r="Q95" s="11"/>
      <c r="R95" s="11"/>
      <c r="S95" s="11"/>
      <c r="T95" s="174">
        <f t="shared" si="4"/>
        <v>2076</v>
      </c>
      <c r="U95" s="11"/>
      <c r="V95" s="11"/>
      <c r="W95" s="11"/>
      <c r="Y95" s="21">
        <v>443.06</v>
      </c>
      <c r="Z95" s="21"/>
      <c r="AB95" s="21">
        <f t="shared" si="5"/>
        <v>368.3</v>
      </c>
      <c r="AC95" s="21">
        <v>498.86</v>
      </c>
      <c r="AD95" s="11"/>
      <c r="AE95" s="4"/>
      <c r="AF95" s="4"/>
    </row>
    <row r="96" spans="1:32" x14ac:dyDescent="0.2">
      <c r="A96" s="51"/>
      <c r="B96" s="11"/>
      <c r="C96" s="11" t="s">
        <v>148</v>
      </c>
      <c r="D96" s="11"/>
      <c r="E96" s="11" t="s">
        <v>142</v>
      </c>
      <c r="F96" s="11">
        <v>166307</v>
      </c>
      <c r="G96" s="11"/>
      <c r="H96" s="11"/>
      <c r="I96" s="11"/>
      <c r="J96" s="21">
        <v>34704.470000000008</v>
      </c>
      <c r="K96" s="21"/>
      <c r="M96" s="11">
        <v>147</v>
      </c>
      <c r="N96" s="64"/>
      <c r="P96" s="21">
        <f t="shared" si="3"/>
        <v>236.08</v>
      </c>
      <c r="Q96" s="11"/>
      <c r="R96" s="11"/>
      <c r="S96" s="11"/>
      <c r="T96" s="174">
        <f t="shared" si="4"/>
        <v>1131.3401360544217</v>
      </c>
      <c r="U96" s="11"/>
      <c r="V96" s="11"/>
      <c r="W96" s="11"/>
      <c r="Y96" s="21">
        <v>34704.470000000008</v>
      </c>
      <c r="Z96" s="21"/>
      <c r="AB96" s="21">
        <f t="shared" si="5"/>
        <v>28848.240000000002</v>
      </c>
      <c r="AC96" s="21">
        <v>39075.379999999997</v>
      </c>
      <c r="AD96" s="11"/>
      <c r="AE96" s="4"/>
      <c r="AF96" s="4"/>
    </row>
    <row r="97" spans="1:32" x14ac:dyDescent="0.2">
      <c r="A97" s="51"/>
      <c r="B97" s="11"/>
      <c r="C97" s="11" t="s">
        <v>148</v>
      </c>
      <c r="D97" s="11"/>
      <c r="E97" s="11" t="s">
        <v>69</v>
      </c>
      <c r="F97" s="11">
        <v>2726</v>
      </c>
      <c r="G97" s="11"/>
      <c r="H97" s="11"/>
      <c r="I97" s="11"/>
      <c r="J97" s="21">
        <v>587.5</v>
      </c>
      <c r="K97" s="21"/>
      <c r="M97" s="11">
        <v>2</v>
      </c>
      <c r="N97" s="64"/>
      <c r="P97" s="21">
        <f t="shared" si="3"/>
        <v>293.75</v>
      </c>
      <c r="Q97" s="11"/>
      <c r="R97" s="11"/>
      <c r="S97" s="11"/>
      <c r="T97" s="174">
        <f t="shared" si="4"/>
        <v>1363</v>
      </c>
      <c r="U97" s="11"/>
      <c r="V97" s="11"/>
      <c r="W97" s="11"/>
      <c r="Y97" s="21">
        <v>587.5</v>
      </c>
      <c r="Z97" s="21"/>
      <c r="AB97" s="21">
        <f t="shared" si="5"/>
        <v>488.36</v>
      </c>
      <c r="AC97" s="21">
        <v>661.49</v>
      </c>
      <c r="AD97" s="11"/>
      <c r="AE97" s="4"/>
      <c r="AF97" s="4"/>
    </row>
    <row r="98" spans="1:32" x14ac:dyDescent="0.2">
      <c r="A98" s="51"/>
      <c r="B98" s="11"/>
      <c r="C98" s="11" t="s">
        <v>149</v>
      </c>
      <c r="D98" s="11"/>
      <c r="E98" s="11" t="s">
        <v>150</v>
      </c>
      <c r="F98" s="11">
        <v>831112</v>
      </c>
      <c r="G98" s="11"/>
      <c r="H98" s="11"/>
      <c r="I98" s="11"/>
      <c r="J98" s="21">
        <v>176770.8299999997</v>
      </c>
      <c r="K98" s="21"/>
      <c r="M98" s="11">
        <v>1164</v>
      </c>
      <c r="N98" s="64"/>
      <c r="P98" s="21">
        <f t="shared" si="3"/>
        <v>151.86000000000001</v>
      </c>
      <c r="Q98" s="11"/>
      <c r="R98" s="11"/>
      <c r="S98" s="11"/>
      <c r="T98" s="174">
        <f t="shared" si="4"/>
        <v>714.0137457044674</v>
      </c>
      <c r="U98" s="11"/>
      <c r="V98" s="11"/>
      <c r="W98" s="11"/>
      <c r="Y98" s="21">
        <v>176770.8299999997</v>
      </c>
      <c r="Z98" s="21"/>
      <c r="AB98" s="21">
        <f t="shared" si="5"/>
        <v>146941.5</v>
      </c>
      <c r="AC98" s="21">
        <v>199034.53</v>
      </c>
      <c r="AD98" s="11"/>
      <c r="AE98" s="4"/>
      <c r="AF98" s="4"/>
    </row>
    <row r="99" spans="1:32" x14ac:dyDescent="0.2">
      <c r="A99" s="51"/>
      <c r="B99" s="11"/>
      <c r="C99" s="11" t="s">
        <v>149</v>
      </c>
      <c r="D99" s="11"/>
      <c r="E99" s="11" t="s">
        <v>151</v>
      </c>
      <c r="F99" s="11">
        <v>404</v>
      </c>
      <c r="G99" s="11"/>
      <c r="H99" s="11"/>
      <c r="I99" s="11"/>
      <c r="J99" s="21">
        <v>91.67</v>
      </c>
      <c r="K99" s="21"/>
      <c r="M99" s="11">
        <v>1</v>
      </c>
      <c r="N99" s="64"/>
      <c r="P99" s="21">
        <f t="shared" si="3"/>
        <v>91.67</v>
      </c>
      <c r="Q99" s="11"/>
      <c r="R99" s="11"/>
      <c r="S99" s="11"/>
      <c r="T99" s="174">
        <f t="shared" si="4"/>
        <v>404</v>
      </c>
      <c r="U99" s="11"/>
      <c r="V99" s="11"/>
      <c r="W99" s="11"/>
      <c r="Y99" s="21">
        <v>91.67</v>
      </c>
      <c r="Z99" s="21"/>
      <c r="AB99" s="21">
        <f t="shared" si="5"/>
        <v>76.2</v>
      </c>
      <c r="AC99" s="21">
        <v>103.22</v>
      </c>
      <c r="AD99" s="11"/>
      <c r="AE99" s="4"/>
      <c r="AF99" s="4"/>
    </row>
    <row r="100" spans="1:32" x14ac:dyDescent="0.2">
      <c r="A100" s="51"/>
      <c r="B100" s="11"/>
      <c r="C100" s="11" t="s">
        <v>149</v>
      </c>
      <c r="D100" s="11"/>
      <c r="E100" s="11" t="s">
        <v>152</v>
      </c>
      <c r="F100" s="11">
        <v>591</v>
      </c>
      <c r="G100" s="11"/>
      <c r="H100" s="11"/>
      <c r="I100" s="11"/>
      <c r="J100" s="21">
        <v>131.5</v>
      </c>
      <c r="K100" s="21"/>
      <c r="M100" s="11">
        <v>1</v>
      </c>
      <c r="N100" s="64"/>
      <c r="P100" s="21">
        <f t="shared" si="3"/>
        <v>131.5</v>
      </c>
      <c r="Q100" s="11"/>
      <c r="R100" s="11"/>
      <c r="S100" s="11"/>
      <c r="T100" s="174">
        <f t="shared" si="4"/>
        <v>591</v>
      </c>
      <c r="U100" s="11"/>
      <c r="V100" s="11"/>
      <c r="W100" s="11"/>
      <c r="Y100" s="21">
        <v>131.5</v>
      </c>
      <c r="Z100" s="21"/>
      <c r="AB100" s="21">
        <f t="shared" si="5"/>
        <v>109.31</v>
      </c>
      <c r="AC100" s="21">
        <v>148.06</v>
      </c>
      <c r="AD100" s="11"/>
      <c r="AE100" s="4"/>
      <c r="AF100" s="4"/>
    </row>
    <row r="101" spans="1:32" x14ac:dyDescent="0.2">
      <c r="A101" s="51"/>
      <c r="B101" s="11"/>
      <c r="C101" s="11" t="s">
        <v>149</v>
      </c>
      <c r="D101" s="11"/>
      <c r="E101" s="11" t="s">
        <v>153</v>
      </c>
      <c r="F101" s="11">
        <v>2204</v>
      </c>
      <c r="G101" s="11"/>
      <c r="H101" s="11"/>
      <c r="I101" s="11"/>
      <c r="J101" s="21">
        <v>484.24</v>
      </c>
      <c r="K101" s="21"/>
      <c r="M101" s="11">
        <v>3</v>
      </c>
      <c r="N101" s="64"/>
      <c r="P101" s="21">
        <f t="shared" si="3"/>
        <v>161.41</v>
      </c>
      <c r="Q101" s="11"/>
      <c r="R101" s="11"/>
      <c r="S101" s="11"/>
      <c r="T101" s="174">
        <f t="shared" si="4"/>
        <v>734.66666666666663</v>
      </c>
      <c r="U101" s="11"/>
      <c r="V101" s="11"/>
      <c r="W101" s="11"/>
      <c r="Y101" s="21">
        <v>484.24</v>
      </c>
      <c r="Z101" s="21"/>
      <c r="AB101" s="21">
        <f t="shared" si="5"/>
        <v>402.53</v>
      </c>
      <c r="AC101" s="21">
        <v>545.23</v>
      </c>
      <c r="AD101" s="11"/>
      <c r="AE101" s="4"/>
      <c r="AF101" s="4"/>
    </row>
    <row r="102" spans="1:32" x14ac:dyDescent="0.2">
      <c r="A102" s="51"/>
      <c r="B102" s="11"/>
      <c r="C102" s="11" t="s">
        <v>149</v>
      </c>
      <c r="D102" s="11"/>
      <c r="E102" s="11" t="s">
        <v>154</v>
      </c>
      <c r="F102" s="11">
        <v>1329</v>
      </c>
      <c r="G102" s="11"/>
      <c r="H102" s="11"/>
      <c r="I102" s="11"/>
      <c r="J102" s="21">
        <v>291.89</v>
      </c>
      <c r="K102" s="21"/>
      <c r="M102" s="11">
        <v>2</v>
      </c>
      <c r="N102" s="64"/>
      <c r="P102" s="21">
        <f t="shared" si="3"/>
        <v>145.94999999999999</v>
      </c>
      <c r="Q102" s="11"/>
      <c r="R102" s="11"/>
      <c r="S102" s="11"/>
      <c r="T102" s="174">
        <f t="shared" si="4"/>
        <v>664.5</v>
      </c>
      <c r="U102" s="11"/>
      <c r="V102" s="11"/>
      <c r="W102" s="11"/>
      <c r="Y102" s="21">
        <v>291.89</v>
      </c>
      <c r="Z102" s="21"/>
      <c r="AB102" s="21">
        <f t="shared" si="5"/>
        <v>242.63</v>
      </c>
      <c r="AC102" s="21">
        <v>328.65</v>
      </c>
      <c r="AD102" s="11"/>
      <c r="AE102" s="4"/>
      <c r="AF102" s="4"/>
    </row>
    <row r="103" spans="1:32" x14ac:dyDescent="0.2">
      <c r="A103" s="51"/>
      <c r="B103" s="11"/>
      <c r="C103" s="11" t="s">
        <v>149</v>
      </c>
      <c r="D103" s="11"/>
      <c r="E103" s="11" t="s">
        <v>97</v>
      </c>
      <c r="F103" s="11">
        <v>462</v>
      </c>
      <c r="G103" s="11"/>
      <c r="H103" s="11"/>
      <c r="I103" s="11"/>
      <c r="J103" s="21">
        <v>103.75</v>
      </c>
      <c r="K103" s="21"/>
      <c r="M103" s="11">
        <v>1</v>
      </c>
      <c r="N103" s="64"/>
      <c r="P103" s="21">
        <f t="shared" si="3"/>
        <v>103.75</v>
      </c>
      <c r="Q103" s="11"/>
      <c r="R103" s="11"/>
      <c r="S103" s="11"/>
      <c r="T103" s="174">
        <f t="shared" si="4"/>
        <v>462</v>
      </c>
      <c r="U103" s="11"/>
      <c r="V103" s="11"/>
      <c r="W103" s="11"/>
      <c r="Y103" s="21">
        <v>103.75</v>
      </c>
      <c r="Z103" s="21"/>
      <c r="AB103" s="21">
        <f t="shared" si="5"/>
        <v>86.24</v>
      </c>
      <c r="AC103" s="21">
        <v>116.82</v>
      </c>
      <c r="AD103" s="11"/>
      <c r="AE103" s="4"/>
      <c r="AF103" s="4"/>
    </row>
    <row r="104" spans="1:32" x14ac:dyDescent="0.2">
      <c r="A104" s="51"/>
      <c r="B104" s="11"/>
      <c r="C104" s="11" t="s">
        <v>155</v>
      </c>
      <c r="D104" s="11"/>
      <c r="E104" s="11" t="s">
        <v>150</v>
      </c>
      <c r="F104" s="11">
        <v>55398</v>
      </c>
      <c r="G104" s="11"/>
      <c r="H104" s="11"/>
      <c r="I104" s="11"/>
      <c r="J104" s="21">
        <v>11764.369999999997</v>
      </c>
      <c r="K104" s="21"/>
      <c r="M104" s="11">
        <v>66</v>
      </c>
      <c r="N104" s="64"/>
      <c r="P104" s="21">
        <f t="shared" si="3"/>
        <v>178.25</v>
      </c>
      <c r="Q104" s="11"/>
      <c r="R104" s="11"/>
      <c r="S104" s="11"/>
      <c r="T104" s="174">
        <f t="shared" si="4"/>
        <v>839.36363636363637</v>
      </c>
      <c r="U104" s="11"/>
      <c r="V104" s="11"/>
      <c r="W104" s="11"/>
      <c r="Y104" s="21">
        <v>11764.369999999997</v>
      </c>
      <c r="Z104" s="21"/>
      <c r="AB104" s="21">
        <f t="shared" si="5"/>
        <v>9779.18</v>
      </c>
      <c r="AC104" s="21">
        <v>13246.05</v>
      </c>
      <c r="AD104" s="11"/>
      <c r="AE104" s="4"/>
      <c r="AF104" s="4"/>
    </row>
    <row r="105" spans="1:32" x14ac:dyDescent="0.2">
      <c r="A105" s="51"/>
      <c r="B105" s="11"/>
      <c r="C105" s="11" t="s">
        <v>156</v>
      </c>
      <c r="D105" s="11"/>
      <c r="E105" s="11" t="s">
        <v>106</v>
      </c>
      <c r="F105" s="11">
        <v>1646</v>
      </c>
      <c r="G105" s="11"/>
      <c r="H105" s="11"/>
      <c r="I105" s="11"/>
      <c r="J105" s="21">
        <v>360.53999999999996</v>
      </c>
      <c r="K105" s="21"/>
      <c r="M105" s="11">
        <v>2</v>
      </c>
      <c r="N105" s="64"/>
      <c r="P105" s="21">
        <f t="shared" si="3"/>
        <v>180.27</v>
      </c>
      <c r="Q105" s="11"/>
      <c r="R105" s="11"/>
      <c r="S105" s="11"/>
      <c r="T105" s="174">
        <f t="shared" si="4"/>
        <v>823</v>
      </c>
      <c r="U105" s="11"/>
      <c r="V105" s="11"/>
      <c r="W105" s="11"/>
      <c r="Y105" s="21">
        <v>360.53999999999996</v>
      </c>
      <c r="Z105" s="21"/>
      <c r="AB105" s="21">
        <f t="shared" si="5"/>
        <v>299.7</v>
      </c>
      <c r="AC105" s="21">
        <v>405.95</v>
      </c>
      <c r="AD105" s="11"/>
      <c r="AE105" s="4"/>
      <c r="AF105" s="4"/>
    </row>
    <row r="106" spans="1:32" x14ac:dyDescent="0.2">
      <c r="A106" s="51"/>
      <c r="B106" s="11"/>
      <c r="C106" s="11" t="s">
        <v>157</v>
      </c>
      <c r="D106" s="11"/>
      <c r="E106" s="11" t="s">
        <v>96</v>
      </c>
      <c r="F106" s="11">
        <v>372072</v>
      </c>
      <c r="G106" s="11"/>
      <c r="H106" s="11"/>
      <c r="I106" s="11"/>
      <c r="J106" s="21">
        <v>78192.590000000098</v>
      </c>
      <c r="K106" s="21"/>
      <c r="M106" s="11">
        <v>641</v>
      </c>
      <c r="N106" s="64"/>
      <c r="P106" s="21">
        <f t="shared" si="3"/>
        <v>121.99</v>
      </c>
      <c r="Q106" s="11"/>
      <c r="R106" s="11"/>
      <c r="S106" s="11"/>
      <c r="T106" s="174">
        <f t="shared" si="4"/>
        <v>580.45553822152885</v>
      </c>
      <c r="U106" s="11"/>
      <c r="V106" s="11"/>
      <c r="W106" s="11"/>
      <c r="Y106" s="21">
        <v>78192.590000000098</v>
      </c>
      <c r="Z106" s="21"/>
      <c r="AB106" s="21">
        <f t="shared" si="5"/>
        <v>64997.919999999998</v>
      </c>
      <c r="AC106" s="21">
        <v>88040.69</v>
      </c>
      <c r="AD106" s="11"/>
      <c r="AE106" s="4"/>
      <c r="AF106" s="4"/>
    </row>
    <row r="107" spans="1:32" x14ac:dyDescent="0.2">
      <c r="A107" s="51"/>
      <c r="B107" s="11"/>
      <c r="C107" s="11" t="s">
        <v>158</v>
      </c>
      <c r="D107" s="11"/>
      <c r="E107" s="11" t="s">
        <v>159</v>
      </c>
      <c r="F107" s="11">
        <v>362</v>
      </c>
      <c r="G107" s="11"/>
      <c r="H107" s="11"/>
      <c r="I107" s="11"/>
      <c r="J107" s="21">
        <v>82.72</v>
      </c>
      <c r="K107" s="21"/>
      <c r="M107" s="11">
        <v>1</v>
      </c>
      <c r="N107" s="64"/>
      <c r="P107" s="21">
        <f t="shared" si="3"/>
        <v>82.72</v>
      </c>
      <c r="Q107" s="11"/>
      <c r="R107" s="11"/>
      <c r="S107" s="11"/>
      <c r="T107" s="174">
        <f t="shared" si="4"/>
        <v>362</v>
      </c>
      <c r="U107" s="11"/>
      <c r="V107" s="11"/>
      <c r="W107" s="11"/>
      <c r="Y107" s="21">
        <v>82.72</v>
      </c>
      <c r="Z107" s="21"/>
      <c r="AB107" s="21">
        <f t="shared" si="5"/>
        <v>68.760000000000005</v>
      </c>
      <c r="AC107" s="21">
        <v>93.14</v>
      </c>
      <c r="AD107" s="11"/>
      <c r="AE107" s="4"/>
      <c r="AF107" s="4"/>
    </row>
    <row r="108" spans="1:32" x14ac:dyDescent="0.2">
      <c r="A108" s="51"/>
      <c r="B108" s="11"/>
      <c r="C108" s="11" t="s">
        <v>160</v>
      </c>
      <c r="D108" s="11"/>
      <c r="E108" s="11" t="s">
        <v>161</v>
      </c>
      <c r="F108" s="11">
        <v>7976</v>
      </c>
      <c r="G108" s="11"/>
      <c r="H108" s="11"/>
      <c r="I108" s="11"/>
      <c r="J108" s="21">
        <v>1502.11</v>
      </c>
      <c r="K108" s="21"/>
      <c r="M108" s="11">
        <v>10</v>
      </c>
      <c r="N108" s="64"/>
      <c r="P108" s="21">
        <f t="shared" si="3"/>
        <v>150.21</v>
      </c>
      <c r="Q108" s="11"/>
      <c r="R108" s="11"/>
      <c r="S108" s="11"/>
      <c r="T108" s="174">
        <f t="shared" si="4"/>
        <v>797.6</v>
      </c>
      <c r="U108" s="11"/>
      <c r="V108" s="11"/>
      <c r="W108" s="11"/>
      <c r="Y108" s="21">
        <v>1502.11</v>
      </c>
      <c r="Z108" s="21"/>
      <c r="AB108" s="21">
        <f t="shared" si="5"/>
        <v>1248.6400000000001</v>
      </c>
      <c r="AC108" s="21">
        <v>1691.3</v>
      </c>
      <c r="AD108" s="11"/>
      <c r="AE108" s="4"/>
      <c r="AF108" s="4"/>
    </row>
    <row r="109" spans="1:32" x14ac:dyDescent="0.2">
      <c r="A109" s="51"/>
      <c r="B109" s="11"/>
      <c r="C109" s="11" t="s">
        <v>162</v>
      </c>
      <c r="D109" s="11"/>
      <c r="E109" s="11" t="s">
        <v>63</v>
      </c>
      <c r="F109" s="11">
        <v>2162932</v>
      </c>
      <c r="G109" s="11"/>
      <c r="H109" s="11"/>
      <c r="I109" s="11"/>
      <c r="J109" s="21">
        <v>474028.36999999906</v>
      </c>
      <c r="K109" s="21"/>
      <c r="M109" s="11">
        <v>4880</v>
      </c>
      <c r="N109" s="64"/>
      <c r="P109" s="21">
        <f t="shared" si="3"/>
        <v>97.14</v>
      </c>
      <c r="Q109" s="11"/>
      <c r="R109" s="11"/>
      <c r="S109" s="11"/>
      <c r="T109" s="174">
        <f t="shared" si="4"/>
        <v>443.22377049180329</v>
      </c>
      <c r="U109" s="11"/>
      <c r="V109" s="11"/>
      <c r="W109" s="11"/>
      <c r="Y109" s="21">
        <v>474028.36999999906</v>
      </c>
      <c r="Z109" s="21"/>
      <c r="AB109" s="21">
        <f t="shared" si="5"/>
        <v>394038.09</v>
      </c>
      <c r="AC109" s="21">
        <v>533730.66</v>
      </c>
      <c r="AD109" s="11"/>
      <c r="AE109" s="4"/>
      <c r="AF109" s="4"/>
    </row>
    <row r="110" spans="1:32" x14ac:dyDescent="0.2">
      <c r="A110" s="51"/>
      <c r="B110" s="11"/>
      <c r="C110" s="11" t="s">
        <v>162</v>
      </c>
      <c r="D110" s="11"/>
      <c r="E110" s="11" t="s">
        <v>163</v>
      </c>
      <c r="F110" s="11"/>
      <c r="G110" s="11"/>
      <c r="H110" s="11"/>
      <c r="I110" s="11"/>
      <c r="J110" s="21">
        <v>-51.71</v>
      </c>
      <c r="K110" s="21"/>
      <c r="M110" s="11">
        <v>1</v>
      </c>
      <c r="N110" s="64"/>
      <c r="P110" s="21">
        <f t="shared" si="3"/>
        <v>-51.71</v>
      </c>
      <c r="Q110" s="11"/>
      <c r="R110" s="11"/>
      <c r="S110" s="11"/>
      <c r="T110" s="174">
        <f t="shared" si="4"/>
        <v>0</v>
      </c>
      <c r="U110" s="11"/>
      <c r="V110" s="11"/>
      <c r="W110" s="11"/>
      <c r="Y110" s="21">
        <v>-51.71</v>
      </c>
      <c r="Z110" s="21"/>
      <c r="AB110" s="21">
        <f t="shared" si="5"/>
        <v>-42.98</v>
      </c>
      <c r="AC110" s="21">
        <v>-58.22</v>
      </c>
      <c r="AD110" s="11"/>
      <c r="AE110" s="4"/>
      <c r="AF110" s="4"/>
    </row>
    <row r="111" spans="1:32" x14ac:dyDescent="0.2">
      <c r="A111" s="51"/>
      <c r="B111" s="11"/>
      <c r="C111" s="11" t="s">
        <v>162</v>
      </c>
      <c r="D111" s="11"/>
      <c r="E111" s="11" t="s">
        <v>164</v>
      </c>
      <c r="F111" s="11">
        <v>7249</v>
      </c>
      <c r="G111" s="11"/>
      <c r="H111" s="11"/>
      <c r="I111" s="11"/>
      <c r="J111" s="21">
        <v>1724.6800000000003</v>
      </c>
      <c r="K111" s="21"/>
      <c r="M111" s="11">
        <v>36</v>
      </c>
      <c r="N111" s="64"/>
      <c r="P111" s="21">
        <f t="shared" si="3"/>
        <v>47.91</v>
      </c>
      <c r="Q111" s="11"/>
      <c r="R111" s="11"/>
      <c r="S111" s="11"/>
      <c r="T111" s="174">
        <f t="shared" si="4"/>
        <v>201.36111111111111</v>
      </c>
      <c r="U111" s="11"/>
      <c r="V111" s="11"/>
      <c r="W111" s="11"/>
      <c r="Y111" s="21">
        <v>1724.6800000000003</v>
      </c>
      <c r="Z111" s="21"/>
      <c r="AB111" s="21">
        <f t="shared" si="5"/>
        <v>1433.65</v>
      </c>
      <c r="AC111" s="21">
        <v>1941.9</v>
      </c>
      <c r="AD111" s="11"/>
      <c r="AE111" s="4"/>
      <c r="AF111" s="4"/>
    </row>
    <row r="112" spans="1:32" x14ac:dyDescent="0.2">
      <c r="A112" s="51"/>
      <c r="B112" s="11"/>
      <c r="C112" s="11" t="s">
        <v>165</v>
      </c>
      <c r="D112" s="11"/>
      <c r="E112" s="11" t="s">
        <v>63</v>
      </c>
      <c r="F112" s="11">
        <v>158602</v>
      </c>
      <c r="G112" s="11"/>
      <c r="H112" s="11"/>
      <c r="I112" s="11"/>
      <c r="J112" s="21">
        <v>34961.250000000015</v>
      </c>
      <c r="K112" s="21"/>
      <c r="M112" s="11">
        <v>309</v>
      </c>
      <c r="N112" s="64"/>
      <c r="P112" s="21">
        <f t="shared" si="3"/>
        <v>113.14</v>
      </c>
      <c r="Q112" s="11"/>
      <c r="R112" s="11"/>
      <c r="S112" s="11"/>
      <c r="T112" s="174">
        <f t="shared" si="4"/>
        <v>513.2750809061489</v>
      </c>
      <c r="U112" s="11"/>
      <c r="V112" s="11"/>
      <c r="W112" s="11"/>
      <c r="Y112" s="21">
        <v>34961.250000000015</v>
      </c>
      <c r="Z112" s="21"/>
      <c r="AB112" s="21">
        <f t="shared" si="5"/>
        <v>29061.69</v>
      </c>
      <c r="AC112" s="21">
        <v>39364.5</v>
      </c>
      <c r="AD112" s="11"/>
      <c r="AE112" s="4"/>
      <c r="AF112" s="4"/>
    </row>
    <row r="113" spans="1:32" x14ac:dyDescent="0.2">
      <c r="A113" s="51"/>
      <c r="B113" s="11"/>
      <c r="C113" s="11" t="s">
        <v>165</v>
      </c>
      <c r="D113" s="11"/>
      <c r="E113" s="11" t="s">
        <v>166</v>
      </c>
      <c r="F113" s="11">
        <v>124</v>
      </c>
      <c r="G113" s="11"/>
      <c r="H113" s="11"/>
      <c r="I113" s="11"/>
      <c r="J113" s="21">
        <v>32.22</v>
      </c>
      <c r="K113" s="21"/>
      <c r="M113" s="11">
        <v>1</v>
      </c>
      <c r="N113" s="64"/>
      <c r="P113" s="21">
        <f t="shared" si="3"/>
        <v>32.22</v>
      </c>
      <c r="Q113" s="11"/>
      <c r="R113" s="11"/>
      <c r="S113" s="11"/>
      <c r="T113" s="174">
        <f t="shared" si="4"/>
        <v>124</v>
      </c>
      <c r="U113" s="11"/>
      <c r="V113" s="11"/>
      <c r="W113" s="11"/>
      <c r="Y113" s="21">
        <v>32.22</v>
      </c>
      <c r="Z113" s="21"/>
      <c r="AB113" s="21">
        <f t="shared" si="5"/>
        <v>26.78</v>
      </c>
      <c r="AC113" s="21">
        <v>36.28</v>
      </c>
      <c r="AD113" s="11"/>
      <c r="AE113" s="4"/>
      <c r="AF113" s="4"/>
    </row>
    <row r="114" spans="1:32" x14ac:dyDescent="0.2">
      <c r="A114" s="51"/>
      <c r="B114" s="11"/>
      <c r="C114" s="11" t="s">
        <v>167</v>
      </c>
      <c r="D114" s="11"/>
      <c r="E114" s="11" t="s">
        <v>62</v>
      </c>
      <c r="F114" s="11">
        <v>2316</v>
      </c>
      <c r="G114" s="11"/>
      <c r="H114" s="11"/>
      <c r="I114" s="11"/>
      <c r="J114" s="21">
        <v>507.1</v>
      </c>
      <c r="K114" s="21"/>
      <c r="M114" s="11">
        <v>3</v>
      </c>
      <c r="N114" s="64"/>
      <c r="P114" s="21">
        <f t="shared" si="3"/>
        <v>169.03</v>
      </c>
      <c r="Q114" s="11"/>
      <c r="R114" s="11"/>
      <c r="S114" s="11"/>
      <c r="T114" s="174">
        <f t="shared" si="4"/>
        <v>772</v>
      </c>
      <c r="U114" s="11"/>
      <c r="V114" s="11"/>
      <c r="W114" s="11"/>
      <c r="Y114" s="21">
        <v>507.1</v>
      </c>
      <c r="Z114" s="21"/>
      <c r="AB114" s="21">
        <f t="shared" si="5"/>
        <v>421.53</v>
      </c>
      <c r="AC114" s="21">
        <v>570.97</v>
      </c>
      <c r="AD114" s="11"/>
      <c r="AE114" s="4"/>
      <c r="AF114" s="4"/>
    </row>
    <row r="115" spans="1:32" x14ac:dyDescent="0.2">
      <c r="A115" s="51"/>
      <c r="B115" s="11"/>
      <c r="C115" s="11" t="s">
        <v>167</v>
      </c>
      <c r="D115" s="11"/>
      <c r="E115" s="11" t="s">
        <v>63</v>
      </c>
      <c r="F115" s="11">
        <v>3091</v>
      </c>
      <c r="G115" s="11"/>
      <c r="H115" s="11"/>
      <c r="I115" s="11"/>
      <c r="J115" s="21">
        <v>670.37999999999988</v>
      </c>
      <c r="K115" s="21"/>
      <c r="M115" s="11">
        <v>8</v>
      </c>
      <c r="N115" s="64"/>
      <c r="P115" s="21">
        <f t="shared" si="3"/>
        <v>83.8</v>
      </c>
      <c r="Q115" s="11"/>
      <c r="R115" s="11"/>
      <c r="S115" s="11"/>
      <c r="T115" s="174">
        <f t="shared" si="4"/>
        <v>386.375</v>
      </c>
      <c r="U115" s="11"/>
      <c r="V115" s="11"/>
      <c r="W115" s="11"/>
      <c r="Y115" s="21">
        <v>670.37999999999988</v>
      </c>
      <c r="Z115" s="21"/>
      <c r="AB115" s="21">
        <f t="shared" si="5"/>
        <v>557.26</v>
      </c>
      <c r="AC115" s="21">
        <v>754.81</v>
      </c>
      <c r="AD115" s="11"/>
      <c r="AE115" s="4"/>
      <c r="AF115" s="4"/>
    </row>
    <row r="116" spans="1:32" x14ac:dyDescent="0.2">
      <c r="A116" s="51"/>
      <c r="B116" s="11"/>
      <c r="C116" s="11" t="s">
        <v>167</v>
      </c>
      <c r="D116" s="11"/>
      <c r="E116" s="11" t="s">
        <v>96</v>
      </c>
      <c r="F116" s="11">
        <v>2612853</v>
      </c>
      <c r="G116" s="11"/>
      <c r="H116" s="11"/>
      <c r="I116" s="11"/>
      <c r="J116" s="21">
        <v>560561.7499999993</v>
      </c>
      <c r="K116" s="21"/>
      <c r="M116" s="11">
        <v>4662</v>
      </c>
      <c r="N116" s="64"/>
      <c r="P116" s="21">
        <f t="shared" si="3"/>
        <v>120.24</v>
      </c>
      <c r="Q116" s="11"/>
      <c r="R116" s="11"/>
      <c r="S116" s="11"/>
      <c r="T116" s="174">
        <f t="shared" si="4"/>
        <v>560.45752895752901</v>
      </c>
      <c r="U116" s="11"/>
      <c r="V116" s="11"/>
      <c r="W116" s="11"/>
      <c r="Y116" s="21">
        <v>560561.7499999993</v>
      </c>
      <c r="Z116" s="21"/>
      <c r="AB116" s="21">
        <f t="shared" si="5"/>
        <v>465969.33</v>
      </c>
      <c r="AC116" s="21">
        <v>631162.63</v>
      </c>
      <c r="AD116" s="11"/>
      <c r="AE116" s="4"/>
      <c r="AF116" s="4"/>
    </row>
    <row r="117" spans="1:32" x14ac:dyDescent="0.2">
      <c r="A117" s="51"/>
      <c r="B117" s="11"/>
      <c r="C117" s="11" t="s">
        <v>167</v>
      </c>
      <c r="D117" s="11"/>
      <c r="E117" s="11" t="s">
        <v>164</v>
      </c>
      <c r="F117" s="11">
        <v>513</v>
      </c>
      <c r="G117" s="11"/>
      <c r="H117" s="11"/>
      <c r="I117" s="11"/>
      <c r="J117" s="21">
        <v>114.53</v>
      </c>
      <c r="K117" s="21"/>
      <c r="M117" s="11">
        <v>1</v>
      </c>
      <c r="N117" s="64"/>
      <c r="P117" s="21">
        <f t="shared" si="3"/>
        <v>114.53</v>
      </c>
      <c r="Q117" s="11"/>
      <c r="R117" s="11"/>
      <c r="S117" s="11"/>
      <c r="T117" s="174">
        <f t="shared" si="4"/>
        <v>513</v>
      </c>
      <c r="U117" s="11"/>
      <c r="V117" s="11"/>
      <c r="W117" s="11"/>
      <c r="Y117" s="21">
        <v>114.53</v>
      </c>
      <c r="Z117" s="21"/>
      <c r="AB117" s="21">
        <f t="shared" si="5"/>
        <v>95.2</v>
      </c>
      <c r="AC117" s="21">
        <v>128.94999999999999</v>
      </c>
      <c r="AD117" s="11"/>
      <c r="AE117" s="4"/>
      <c r="AF117" s="4"/>
    </row>
    <row r="118" spans="1:32" x14ac:dyDescent="0.2">
      <c r="A118" s="51"/>
      <c r="B118" s="11"/>
      <c r="C118" s="11" t="s">
        <v>167</v>
      </c>
      <c r="D118" s="11"/>
      <c r="E118" s="11" t="s">
        <v>125</v>
      </c>
      <c r="F118" s="11">
        <v>778</v>
      </c>
      <c r="G118" s="11"/>
      <c r="H118" s="11"/>
      <c r="I118" s="11"/>
      <c r="J118" s="21">
        <v>170.87</v>
      </c>
      <c r="K118" s="21"/>
      <c r="M118" s="11">
        <v>1</v>
      </c>
      <c r="N118" s="64"/>
      <c r="P118" s="21">
        <f t="shared" si="3"/>
        <v>170.87</v>
      </c>
      <c r="Q118" s="11"/>
      <c r="R118" s="11"/>
      <c r="S118" s="11"/>
      <c r="T118" s="174">
        <f t="shared" si="4"/>
        <v>778</v>
      </c>
      <c r="U118" s="11"/>
      <c r="V118" s="11"/>
      <c r="W118" s="11"/>
      <c r="Y118" s="21">
        <v>170.87</v>
      </c>
      <c r="Z118" s="21"/>
      <c r="AB118" s="21">
        <f t="shared" si="5"/>
        <v>142.04</v>
      </c>
      <c r="AC118" s="21">
        <v>192.39</v>
      </c>
      <c r="AD118" s="11"/>
      <c r="AE118" s="4"/>
      <c r="AF118" s="4"/>
    </row>
    <row r="119" spans="1:32" x14ac:dyDescent="0.2">
      <c r="A119" s="51"/>
      <c r="B119" s="11"/>
      <c r="C119" s="11" t="s">
        <v>168</v>
      </c>
      <c r="D119" s="11"/>
      <c r="E119" s="11" t="s">
        <v>63</v>
      </c>
      <c r="F119" s="11">
        <v>1598</v>
      </c>
      <c r="G119" s="11"/>
      <c r="H119" s="11"/>
      <c r="I119" s="11"/>
      <c r="J119" s="21">
        <v>363.48999999999995</v>
      </c>
      <c r="K119" s="21"/>
      <c r="M119" s="11">
        <v>4</v>
      </c>
      <c r="N119" s="64"/>
      <c r="P119" s="21">
        <f t="shared" si="3"/>
        <v>90.87</v>
      </c>
      <c r="Q119" s="11"/>
      <c r="R119" s="11"/>
      <c r="S119" s="11"/>
      <c r="T119" s="174">
        <f t="shared" si="4"/>
        <v>399.5</v>
      </c>
      <c r="U119" s="11"/>
      <c r="V119" s="11"/>
      <c r="W119" s="11"/>
      <c r="Y119" s="21">
        <v>363.48999999999995</v>
      </c>
      <c r="Z119" s="21"/>
      <c r="AB119" s="21">
        <f t="shared" si="5"/>
        <v>302.14999999999998</v>
      </c>
      <c r="AC119" s="21">
        <v>409.27</v>
      </c>
      <c r="AD119" s="11"/>
      <c r="AE119" s="4"/>
      <c r="AF119" s="4"/>
    </row>
    <row r="120" spans="1:32" x14ac:dyDescent="0.2">
      <c r="A120" s="51"/>
      <c r="B120" s="11"/>
      <c r="C120" s="11" t="s">
        <v>168</v>
      </c>
      <c r="D120" s="11"/>
      <c r="E120" s="11" t="s">
        <v>163</v>
      </c>
      <c r="F120" s="11">
        <v>359398</v>
      </c>
      <c r="G120" s="11"/>
      <c r="H120" s="11"/>
      <c r="I120" s="11"/>
      <c r="J120" s="21">
        <v>77585.909999999931</v>
      </c>
      <c r="K120" s="21"/>
      <c r="M120" s="11">
        <v>683</v>
      </c>
      <c r="N120" s="64"/>
      <c r="P120" s="21">
        <f t="shared" si="3"/>
        <v>113.6</v>
      </c>
      <c r="Q120" s="11"/>
      <c r="R120" s="11"/>
      <c r="S120" s="11"/>
      <c r="T120" s="174">
        <f t="shared" si="4"/>
        <v>526.20497803806734</v>
      </c>
      <c r="U120" s="11"/>
      <c r="V120" s="11"/>
      <c r="W120" s="11"/>
      <c r="Y120" s="21">
        <v>77585.909999999931</v>
      </c>
      <c r="Z120" s="21"/>
      <c r="AB120" s="21">
        <f t="shared" si="5"/>
        <v>64493.62</v>
      </c>
      <c r="AC120" s="21">
        <v>87357.6</v>
      </c>
      <c r="AD120" s="11"/>
      <c r="AE120" s="4"/>
      <c r="AF120" s="4"/>
    </row>
    <row r="121" spans="1:32" x14ac:dyDescent="0.2">
      <c r="A121" s="51"/>
      <c r="B121" s="11"/>
      <c r="C121" s="11" t="s">
        <v>169</v>
      </c>
      <c r="D121" s="11"/>
      <c r="E121" s="11" t="s">
        <v>99</v>
      </c>
      <c r="F121" s="11">
        <v>109513</v>
      </c>
      <c r="G121" s="11"/>
      <c r="H121" s="11"/>
      <c r="I121" s="11"/>
      <c r="J121" s="21">
        <v>23003.220000000019</v>
      </c>
      <c r="K121" s="21"/>
      <c r="M121" s="11">
        <v>166</v>
      </c>
      <c r="N121" s="64"/>
      <c r="P121" s="21">
        <f t="shared" si="3"/>
        <v>138.57</v>
      </c>
      <c r="Q121" s="11"/>
      <c r="R121" s="11"/>
      <c r="S121" s="11"/>
      <c r="T121" s="174">
        <f t="shared" si="4"/>
        <v>659.7168674698795</v>
      </c>
      <c r="U121" s="11"/>
      <c r="V121" s="11"/>
      <c r="W121" s="11"/>
      <c r="Y121" s="21">
        <v>23003.220000000019</v>
      </c>
      <c r="Z121" s="21"/>
      <c r="AB121" s="21">
        <f t="shared" si="5"/>
        <v>19121.52</v>
      </c>
      <c r="AC121" s="21">
        <v>25900.400000000001</v>
      </c>
      <c r="AD121" s="11"/>
      <c r="AE121" s="4"/>
      <c r="AF121" s="4"/>
    </row>
    <row r="122" spans="1:32" x14ac:dyDescent="0.2">
      <c r="A122" s="51"/>
      <c r="B122" s="11"/>
      <c r="C122" s="11" t="s">
        <v>169</v>
      </c>
      <c r="D122" s="11"/>
      <c r="E122" s="11" t="s">
        <v>76</v>
      </c>
      <c r="F122" s="11">
        <v>270044</v>
      </c>
      <c r="G122" s="11"/>
      <c r="H122" s="11"/>
      <c r="I122" s="11"/>
      <c r="J122" s="21">
        <v>57113.109999999986</v>
      </c>
      <c r="K122" s="21"/>
      <c r="M122" s="11">
        <v>338</v>
      </c>
      <c r="N122" s="64"/>
      <c r="P122" s="21">
        <f t="shared" si="3"/>
        <v>168.97</v>
      </c>
      <c r="Q122" s="11"/>
      <c r="R122" s="11"/>
      <c r="S122" s="11"/>
      <c r="T122" s="174">
        <f t="shared" si="4"/>
        <v>798.94674556213022</v>
      </c>
      <c r="U122" s="11"/>
      <c r="V122" s="11"/>
      <c r="W122" s="11"/>
      <c r="Y122" s="21">
        <v>57113.109999999986</v>
      </c>
      <c r="Z122" s="21"/>
      <c r="AB122" s="21">
        <f t="shared" si="5"/>
        <v>47475.51</v>
      </c>
      <c r="AC122" s="21">
        <v>64306.32</v>
      </c>
      <c r="AD122" s="11"/>
      <c r="AE122" s="4"/>
      <c r="AF122" s="4"/>
    </row>
    <row r="123" spans="1:32" x14ac:dyDescent="0.2">
      <c r="A123" s="51"/>
      <c r="B123" s="11"/>
      <c r="C123" s="11" t="s">
        <v>169</v>
      </c>
      <c r="D123" s="11"/>
      <c r="E123" s="11" t="s">
        <v>118</v>
      </c>
      <c r="F123" s="11">
        <v>1392</v>
      </c>
      <c r="G123" s="11"/>
      <c r="H123" s="11"/>
      <c r="I123" s="11"/>
      <c r="J123" s="21">
        <v>299.13</v>
      </c>
      <c r="K123" s="21"/>
      <c r="M123" s="11">
        <v>1</v>
      </c>
      <c r="N123" s="64"/>
      <c r="P123" s="21">
        <f t="shared" si="3"/>
        <v>299.13</v>
      </c>
      <c r="Q123" s="11"/>
      <c r="R123" s="11"/>
      <c r="S123" s="11"/>
      <c r="T123" s="174">
        <f t="shared" si="4"/>
        <v>1392</v>
      </c>
      <c r="U123" s="11"/>
      <c r="V123" s="11"/>
      <c r="W123" s="11"/>
      <c r="Y123" s="21">
        <v>299.13</v>
      </c>
      <c r="Z123" s="21"/>
      <c r="AB123" s="21">
        <f t="shared" si="5"/>
        <v>248.65</v>
      </c>
      <c r="AC123" s="21">
        <v>336.8</v>
      </c>
      <c r="AD123" s="11"/>
      <c r="AE123" s="4"/>
      <c r="AF123" s="4"/>
    </row>
    <row r="124" spans="1:32" x14ac:dyDescent="0.2">
      <c r="A124" s="51"/>
      <c r="B124" s="11"/>
      <c r="C124" s="11" t="s">
        <v>170</v>
      </c>
      <c r="D124" s="11"/>
      <c r="E124" s="11" t="s">
        <v>171</v>
      </c>
      <c r="F124" s="11">
        <v>101136</v>
      </c>
      <c r="G124" s="11"/>
      <c r="H124" s="11"/>
      <c r="I124" s="11"/>
      <c r="J124" s="21">
        <v>20819.429999999986</v>
      </c>
      <c r="K124" s="21"/>
      <c r="M124" s="11">
        <v>141</v>
      </c>
      <c r="N124" s="64"/>
      <c r="P124" s="21">
        <f t="shared" si="3"/>
        <v>147.66</v>
      </c>
      <c r="Q124" s="11"/>
      <c r="R124" s="11"/>
      <c r="S124" s="11"/>
      <c r="T124" s="174">
        <f t="shared" si="4"/>
        <v>717.27659574468089</v>
      </c>
      <c r="U124" s="11"/>
      <c r="V124" s="11"/>
      <c r="W124" s="11"/>
      <c r="Y124" s="21">
        <v>20819.429999999986</v>
      </c>
      <c r="Z124" s="21"/>
      <c r="AB124" s="21">
        <f t="shared" si="5"/>
        <v>17306.240000000002</v>
      </c>
      <c r="AC124" s="21">
        <v>23441.57</v>
      </c>
      <c r="AD124" s="11"/>
      <c r="AE124" s="4"/>
      <c r="AF124" s="4"/>
    </row>
    <row r="125" spans="1:32" x14ac:dyDescent="0.2">
      <c r="A125" s="51"/>
      <c r="B125" s="11"/>
      <c r="C125" s="11" t="s">
        <v>172</v>
      </c>
      <c r="D125" s="11"/>
      <c r="E125" s="11" t="s">
        <v>173</v>
      </c>
      <c r="F125" s="11">
        <v>1774681</v>
      </c>
      <c r="G125" s="11"/>
      <c r="H125" s="11"/>
      <c r="I125" s="11"/>
      <c r="J125" s="21">
        <v>368877.07999999926</v>
      </c>
      <c r="K125" s="21"/>
      <c r="M125" s="11">
        <v>2420</v>
      </c>
      <c r="N125" s="64"/>
      <c r="P125" s="21">
        <f t="shared" si="3"/>
        <v>152.43</v>
      </c>
      <c r="Q125" s="11"/>
      <c r="R125" s="11"/>
      <c r="S125" s="11"/>
      <c r="T125" s="174">
        <f t="shared" si="4"/>
        <v>733.33925619834713</v>
      </c>
      <c r="U125" s="11"/>
      <c r="V125" s="11"/>
      <c r="W125" s="11"/>
      <c r="Y125" s="21">
        <v>368877.07999999926</v>
      </c>
      <c r="Z125" s="21"/>
      <c r="AB125" s="21">
        <f t="shared" si="5"/>
        <v>306630.64</v>
      </c>
      <c r="AC125" s="21">
        <v>415335.92</v>
      </c>
      <c r="AD125" s="11"/>
      <c r="AE125" s="4"/>
      <c r="AF125" s="4"/>
    </row>
    <row r="126" spans="1:32" x14ac:dyDescent="0.2">
      <c r="A126" s="51"/>
      <c r="B126" s="11"/>
      <c r="C126" s="11" t="s">
        <v>174</v>
      </c>
      <c r="D126" s="11"/>
      <c r="E126" s="11" t="s">
        <v>175</v>
      </c>
      <c r="F126" s="11">
        <v>370289</v>
      </c>
      <c r="G126" s="11"/>
      <c r="H126" s="11"/>
      <c r="I126" s="11"/>
      <c r="J126" s="21">
        <v>77064.320000000007</v>
      </c>
      <c r="K126" s="21"/>
      <c r="M126" s="11">
        <v>457</v>
      </c>
      <c r="N126" s="64"/>
      <c r="P126" s="21">
        <f t="shared" si="3"/>
        <v>168.63</v>
      </c>
      <c r="Q126" s="11"/>
      <c r="R126" s="11"/>
      <c r="S126" s="11"/>
      <c r="T126" s="174">
        <f t="shared" si="4"/>
        <v>810.26039387308538</v>
      </c>
      <c r="U126" s="11"/>
      <c r="V126" s="11"/>
      <c r="W126" s="11"/>
      <c r="Y126" s="21">
        <v>77064.320000000007</v>
      </c>
      <c r="Z126" s="21"/>
      <c r="AB126" s="21">
        <f t="shared" si="5"/>
        <v>64060.04</v>
      </c>
      <c r="AC126" s="21">
        <v>86770.31</v>
      </c>
      <c r="AD126" s="11"/>
      <c r="AE126" s="4"/>
      <c r="AF126" s="4"/>
    </row>
    <row r="127" spans="1:32" x14ac:dyDescent="0.2">
      <c r="A127" s="51"/>
      <c r="B127" s="11"/>
      <c r="C127" s="11" t="s">
        <v>176</v>
      </c>
      <c r="D127" s="11"/>
      <c r="E127" s="11" t="s">
        <v>104</v>
      </c>
      <c r="F127" s="11">
        <v>1497</v>
      </c>
      <c r="G127" s="11"/>
      <c r="H127" s="11"/>
      <c r="I127" s="11"/>
      <c r="J127" s="21">
        <v>326.76</v>
      </c>
      <c r="K127" s="21"/>
      <c r="M127" s="11">
        <v>2</v>
      </c>
      <c r="N127" s="64"/>
      <c r="P127" s="21">
        <f t="shared" si="3"/>
        <v>163.38</v>
      </c>
      <c r="Q127" s="11"/>
      <c r="R127" s="11"/>
      <c r="S127" s="11"/>
      <c r="T127" s="174">
        <f t="shared" si="4"/>
        <v>748.5</v>
      </c>
      <c r="U127" s="11"/>
      <c r="V127" s="11"/>
      <c r="W127" s="11"/>
      <c r="Y127" s="21">
        <v>326.76</v>
      </c>
      <c r="Z127" s="21"/>
      <c r="AB127" s="21">
        <f t="shared" si="5"/>
        <v>271.62</v>
      </c>
      <c r="AC127" s="21">
        <v>367.91</v>
      </c>
      <c r="AD127" s="11"/>
      <c r="AE127" s="4"/>
      <c r="AF127" s="4"/>
    </row>
    <row r="128" spans="1:32" x14ac:dyDescent="0.2">
      <c r="A128" s="51"/>
      <c r="B128" s="11"/>
      <c r="C128" s="11" t="s">
        <v>177</v>
      </c>
      <c r="D128" s="11"/>
      <c r="E128" s="11" t="s">
        <v>178</v>
      </c>
      <c r="F128" s="11">
        <v>1100672</v>
      </c>
      <c r="G128" s="11"/>
      <c r="H128" s="11"/>
      <c r="I128" s="11"/>
      <c r="J128" s="21">
        <v>230073.14999999985</v>
      </c>
      <c r="K128" s="21"/>
      <c r="M128" s="11">
        <v>1490</v>
      </c>
      <c r="N128" s="64"/>
      <c r="P128" s="21">
        <f t="shared" si="3"/>
        <v>154.41</v>
      </c>
      <c r="Q128" s="11"/>
      <c r="R128" s="11"/>
      <c r="S128" s="11"/>
      <c r="T128" s="174">
        <f t="shared" si="4"/>
        <v>738.70604026845638</v>
      </c>
      <c r="U128" s="11"/>
      <c r="V128" s="11"/>
      <c r="W128" s="11"/>
      <c r="Y128" s="21">
        <v>230073.14999999985</v>
      </c>
      <c r="Z128" s="21"/>
      <c r="AB128" s="21">
        <f t="shared" si="5"/>
        <v>191249.28</v>
      </c>
      <c r="AC128" s="21">
        <v>259050.1</v>
      </c>
      <c r="AD128" s="11"/>
      <c r="AE128" s="4"/>
      <c r="AF128" s="4"/>
    </row>
    <row r="129" spans="1:32" x14ac:dyDescent="0.2">
      <c r="A129" s="51"/>
      <c r="B129" s="11"/>
      <c r="C129" s="11" t="s">
        <v>177</v>
      </c>
      <c r="D129" s="11"/>
      <c r="E129" s="11" t="s">
        <v>72</v>
      </c>
      <c r="F129" s="11">
        <v>1171</v>
      </c>
      <c r="G129" s="11"/>
      <c r="H129" s="11"/>
      <c r="I129" s="11"/>
      <c r="J129" s="21">
        <v>253.23</v>
      </c>
      <c r="K129" s="21"/>
      <c r="M129" s="11">
        <v>1</v>
      </c>
      <c r="N129" s="64"/>
      <c r="P129" s="21">
        <f t="shared" si="3"/>
        <v>253.23</v>
      </c>
      <c r="Q129" s="11"/>
      <c r="R129" s="11"/>
      <c r="S129" s="11"/>
      <c r="T129" s="174">
        <f t="shared" si="4"/>
        <v>1171</v>
      </c>
      <c r="U129" s="11"/>
      <c r="V129" s="11"/>
      <c r="W129" s="11"/>
      <c r="Y129" s="21">
        <v>253.23</v>
      </c>
      <c r="Z129" s="21"/>
      <c r="AB129" s="21">
        <f t="shared" si="5"/>
        <v>210.5</v>
      </c>
      <c r="AC129" s="21">
        <v>285.12</v>
      </c>
      <c r="AD129" s="11"/>
      <c r="AE129" s="4"/>
      <c r="AF129" s="4"/>
    </row>
    <row r="130" spans="1:32" x14ac:dyDescent="0.2">
      <c r="A130" s="51"/>
      <c r="B130" s="11"/>
      <c r="C130" s="11" t="s">
        <v>179</v>
      </c>
      <c r="D130" s="11"/>
      <c r="E130" s="11" t="s">
        <v>104</v>
      </c>
      <c r="F130" s="11">
        <v>1257</v>
      </c>
      <c r="G130" s="11"/>
      <c r="H130" s="11"/>
      <c r="I130" s="11"/>
      <c r="J130" s="21">
        <v>271.64999999999998</v>
      </c>
      <c r="K130" s="21"/>
      <c r="M130" s="11">
        <v>1</v>
      </c>
      <c r="N130" s="64"/>
      <c r="P130" s="21">
        <f t="shared" si="3"/>
        <v>271.64999999999998</v>
      </c>
      <c r="Q130" s="11"/>
      <c r="R130" s="11"/>
      <c r="S130" s="11"/>
      <c r="T130" s="174">
        <f t="shared" si="4"/>
        <v>1257</v>
      </c>
      <c r="U130" s="11"/>
      <c r="V130" s="11"/>
      <c r="W130" s="11"/>
      <c r="Y130" s="21">
        <v>271.64999999999998</v>
      </c>
      <c r="Z130" s="21"/>
      <c r="AB130" s="21">
        <f t="shared" si="5"/>
        <v>225.81</v>
      </c>
      <c r="AC130" s="21">
        <v>305.86</v>
      </c>
      <c r="AD130" s="11"/>
      <c r="AE130" s="4"/>
      <c r="AF130" s="4"/>
    </row>
    <row r="131" spans="1:32" x14ac:dyDescent="0.2">
      <c r="A131" s="51"/>
      <c r="B131" s="11"/>
      <c r="C131" s="11" t="s">
        <v>179</v>
      </c>
      <c r="D131" s="11"/>
      <c r="E131" s="11" t="s">
        <v>85</v>
      </c>
      <c r="F131" s="11">
        <v>316992</v>
      </c>
      <c r="G131" s="11"/>
      <c r="H131" s="11"/>
      <c r="I131" s="11"/>
      <c r="J131" s="21">
        <v>67894.19</v>
      </c>
      <c r="K131" s="21"/>
      <c r="M131" s="11">
        <v>476</v>
      </c>
      <c r="N131" s="64"/>
      <c r="P131" s="21">
        <f t="shared" si="3"/>
        <v>142.63</v>
      </c>
      <c r="Q131" s="11"/>
      <c r="R131" s="11"/>
      <c r="S131" s="11"/>
      <c r="T131" s="174">
        <f t="shared" si="4"/>
        <v>665.94957983193274</v>
      </c>
      <c r="U131" s="11"/>
      <c r="V131" s="11"/>
      <c r="W131" s="11"/>
      <c r="Y131" s="21">
        <v>67894.19</v>
      </c>
      <c r="Z131" s="21"/>
      <c r="AB131" s="21">
        <f t="shared" si="5"/>
        <v>56437.33</v>
      </c>
      <c r="AC131" s="21">
        <v>76445.240000000005</v>
      </c>
      <c r="AD131" s="11"/>
      <c r="AE131" s="4"/>
      <c r="AF131" s="4"/>
    </row>
    <row r="132" spans="1:32" x14ac:dyDescent="0.2">
      <c r="A132" s="51"/>
      <c r="B132" s="11"/>
      <c r="C132" s="11" t="s">
        <v>180</v>
      </c>
      <c r="D132" s="11"/>
      <c r="E132" s="11" t="s">
        <v>181</v>
      </c>
      <c r="F132" s="11">
        <v>900742</v>
      </c>
      <c r="G132" s="11"/>
      <c r="H132" s="11"/>
      <c r="I132" s="11"/>
      <c r="J132" s="21">
        <v>188534.6700000003</v>
      </c>
      <c r="K132" s="21"/>
      <c r="M132" s="11">
        <v>946</v>
      </c>
      <c r="N132" s="64"/>
      <c r="P132" s="21">
        <f t="shared" si="3"/>
        <v>199.3</v>
      </c>
      <c r="Q132" s="11"/>
      <c r="R132" s="11"/>
      <c r="S132" s="11"/>
      <c r="T132" s="174">
        <f t="shared" si="4"/>
        <v>952.15856236786465</v>
      </c>
      <c r="U132" s="11"/>
      <c r="V132" s="11"/>
      <c r="W132" s="11"/>
      <c r="Y132" s="21">
        <v>188534.6700000003</v>
      </c>
      <c r="Z132" s="21"/>
      <c r="AB132" s="21">
        <f t="shared" si="5"/>
        <v>156720.24</v>
      </c>
      <c r="AC132" s="21">
        <v>212279.98</v>
      </c>
      <c r="AD132" s="11"/>
      <c r="AE132" s="4"/>
      <c r="AF132" s="4"/>
    </row>
    <row r="133" spans="1:32" x14ac:dyDescent="0.2">
      <c r="A133" s="51"/>
      <c r="B133" s="11"/>
      <c r="C133" s="11" t="s">
        <v>180</v>
      </c>
      <c r="D133" s="11"/>
      <c r="E133" s="11" t="s">
        <v>171</v>
      </c>
      <c r="F133" s="11">
        <v>1657</v>
      </c>
      <c r="G133" s="11"/>
      <c r="H133" s="11"/>
      <c r="I133" s="11"/>
      <c r="J133" s="21">
        <v>361.96999999999997</v>
      </c>
      <c r="K133" s="21"/>
      <c r="M133" s="11">
        <v>2</v>
      </c>
      <c r="N133" s="64"/>
      <c r="P133" s="21">
        <f t="shared" si="3"/>
        <v>180.99</v>
      </c>
      <c r="Q133" s="11"/>
      <c r="R133" s="11"/>
      <c r="S133" s="11"/>
      <c r="T133" s="174">
        <f t="shared" si="4"/>
        <v>828.5</v>
      </c>
      <c r="U133" s="11"/>
      <c r="V133" s="11"/>
      <c r="W133" s="11"/>
      <c r="Y133" s="21">
        <v>361.96999999999997</v>
      </c>
      <c r="Z133" s="21"/>
      <c r="AB133" s="21">
        <f t="shared" si="5"/>
        <v>300.89</v>
      </c>
      <c r="AC133" s="21">
        <v>407.56</v>
      </c>
      <c r="AD133" s="11"/>
      <c r="AE133" s="4"/>
      <c r="AF133" s="4"/>
    </row>
    <row r="134" spans="1:32" x14ac:dyDescent="0.2">
      <c r="A134" s="51"/>
      <c r="B134" s="11"/>
      <c r="C134" s="11" t="s">
        <v>182</v>
      </c>
      <c r="D134" s="11"/>
      <c r="E134" s="11" t="s">
        <v>183</v>
      </c>
      <c r="F134" s="11">
        <v>3398</v>
      </c>
      <c r="G134" s="11"/>
      <c r="H134" s="11"/>
      <c r="I134" s="11"/>
      <c r="J134" s="21">
        <v>725.2</v>
      </c>
      <c r="K134" s="21"/>
      <c r="M134" s="11">
        <v>5</v>
      </c>
      <c r="N134" s="64"/>
      <c r="P134" s="21">
        <f t="shared" si="3"/>
        <v>145.04</v>
      </c>
      <c r="Q134" s="11"/>
      <c r="R134" s="11"/>
      <c r="S134" s="11"/>
      <c r="T134" s="174">
        <f t="shared" si="4"/>
        <v>679.6</v>
      </c>
      <c r="U134" s="11"/>
      <c r="V134" s="11"/>
      <c r="W134" s="11"/>
      <c r="Y134" s="21">
        <v>725.2</v>
      </c>
      <c r="Z134" s="21"/>
      <c r="AB134" s="21">
        <f t="shared" si="5"/>
        <v>602.83000000000004</v>
      </c>
      <c r="AC134" s="21">
        <v>816.54</v>
      </c>
      <c r="AD134" s="11"/>
      <c r="AE134" s="4"/>
      <c r="AF134" s="4"/>
    </row>
    <row r="135" spans="1:32" x14ac:dyDescent="0.2">
      <c r="A135" s="51"/>
      <c r="B135" s="11"/>
      <c r="C135" s="11" t="s">
        <v>184</v>
      </c>
      <c r="D135" s="11"/>
      <c r="E135" s="11" t="s">
        <v>171</v>
      </c>
      <c r="F135" s="11">
        <v>3263</v>
      </c>
      <c r="G135" s="11"/>
      <c r="H135" s="11"/>
      <c r="I135" s="11"/>
      <c r="J135" s="21">
        <v>569.85</v>
      </c>
      <c r="K135" s="21"/>
      <c r="M135" s="11">
        <v>3</v>
      </c>
      <c r="N135" s="64"/>
      <c r="P135" s="21">
        <f t="shared" si="3"/>
        <v>189.95</v>
      </c>
      <c r="Q135" s="11"/>
      <c r="R135" s="11"/>
      <c r="S135" s="11"/>
      <c r="T135" s="174">
        <f t="shared" si="4"/>
        <v>1087.6666666666667</v>
      </c>
      <c r="U135" s="11"/>
      <c r="V135" s="11"/>
      <c r="W135" s="11"/>
      <c r="Y135" s="21">
        <v>569.85</v>
      </c>
      <c r="Z135" s="21"/>
      <c r="AB135" s="21">
        <f t="shared" si="5"/>
        <v>473.69</v>
      </c>
      <c r="AC135" s="21">
        <v>641.62</v>
      </c>
      <c r="AD135" s="11"/>
      <c r="AE135" s="4"/>
      <c r="AF135" s="4"/>
    </row>
    <row r="136" spans="1:32" x14ac:dyDescent="0.2">
      <c r="A136" s="51"/>
      <c r="B136" s="11"/>
      <c r="C136" s="11" t="s">
        <v>185</v>
      </c>
      <c r="D136" s="11"/>
      <c r="E136" s="11" t="s">
        <v>69</v>
      </c>
      <c r="F136" s="11">
        <v>268056</v>
      </c>
      <c r="G136" s="11"/>
      <c r="H136" s="11"/>
      <c r="I136" s="11"/>
      <c r="J136" s="21">
        <v>56230.809999999983</v>
      </c>
      <c r="K136" s="21"/>
      <c r="M136" s="11">
        <v>351</v>
      </c>
      <c r="N136" s="64"/>
      <c r="P136" s="21">
        <f t="shared" si="3"/>
        <v>160.19999999999999</v>
      </c>
      <c r="Q136" s="11"/>
      <c r="R136" s="11"/>
      <c r="S136" s="11"/>
      <c r="T136" s="174">
        <f t="shared" si="4"/>
        <v>763.69230769230774</v>
      </c>
      <c r="U136" s="11"/>
      <c r="V136" s="11"/>
      <c r="W136" s="11"/>
      <c r="Y136" s="21">
        <v>56230.809999999983</v>
      </c>
      <c r="Z136" s="21"/>
      <c r="AB136" s="21">
        <f t="shared" si="5"/>
        <v>46742.1</v>
      </c>
      <c r="AC136" s="21">
        <v>63312.89</v>
      </c>
      <c r="AD136" s="11"/>
      <c r="AE136" s="4"/>
      <c r="AF136" s="4"/>
    </row>
    <row r="137" spans="1:32" x14ac:dyDescent="0.2">
      <c r="A137" s="51"/>
      <c r="B137" s="11"/>
      <c r="C137" s="11" t="s">
        <v>186</v>
      </c>
      <c r="D137" s="11"/>
      <c r="E137" s="11" t="s">
        <v>106</v>
      </c>
      <c r="F137" s="11">
        <v>1642</v>
      </c>
      <c r="G137" s="11"/>
      <c r="H137" s="11"/>
      <c r="I137" s="11"/>
      <c r="J137" s="21">
        <v>463.78</v>
      </c>
      <c r="K137" s="21"/>
      <c r="M137" s="11">
        <v>19</v>
      </c>
      <c r="N137" s="64"/>
      <c r="P137" s="21">
        <f t="shared" si="3"/>
        <v>24.41</v>
      </c>
      <c r="Q137" s="11"/>
      <c r="R137" s="11"/>
      <c r="S137" s="11"/>
      <c r="T137" s="174">
        <f t="shared" si="4"/>
        <v>86.421052631578945</v>
      </c>
      <c r="U137" s="11"/>
      <c r="V137" s="11"/>
      <c r="W137" s="11"/>
      <c r="Y137" s="21">
        <v>463.78</v>
      </c>
      <c r="Z137" s="21"/>
      <c r="AB137" s="21">
        <f t="shared" si="5"/>
        <v>385.52</v>
      </c>
      <c r="AC137" s="21">
        <v>522.19000000000005</v>
      </c>
      <c r="AD137" s="11"/>
      <c r="AE137" s="4"/>
      <c r="AF137" s="4"/>
    </row>
    <row r="138" spans="1:32" x14ac:dyDescent="0.2">
      <c r="A138" s="51"/>
      <c r="B138" s="11"/>
      <c r="C138" s="11" t="s">
        <v>187</v>
      </c>
      <c r="D138" s="11"/>
      <c r="E138" s="11" t="s">
        <v>188</v>
      </c>
      <c r="F138" s="11">
        <v>418313</v>
      </c>
      <c r="G138" s="11"/>
      <c r="H138" s="11"/>
      <c r="I138" s="11"/>
      <c r="J138" s="21">
        <v>88431.589999999982</v>
      </c>
      <c r="K138" s="21"/>
      <c r="M138" s="11">
        <v>407</v>
      </c>
      <c r="N138" s="64"/>
      <c r="P138" s="21">
        <f t="shared" si="3"/>
        <v>217.28</v>
      </c>
      <c r="Q138" s="11"/>
      <c r="R138" s="11"/>
      <c r="S138" s="11"/>
      <c r="T138" s="174">
        <f t="shared" si="4"/>
        <v>1027.7960687960688</v>
      </c>
      <c r="U138" s="11"/>
      <c r="V138" s="11"/>
      <c r="W138" s="11"/>
      <c r="Y138" s="21">
        <v>88431.589999999982</v>
      </c>
      <c r="Z138" s="21"/>
      <c r="AB138" s="21">
        <f t="shared" si="5"/>
        <v>73509.13</v>
      </c>
      <c r="AC138" s="21">
        <v>99569.25</v>
      </c>
      <c r="AD138" s="11"/>
      <c r="AE138" s="4"/>
      <c r="AF138" s="4"/>
    </row>
    <row r="139" spans="1:32" x14ac:dyDescent="0.2">
      <c r="A139" s="51"/>
      <c r="B139" s="11"/>
      <c r="C139" s="11" t="s">
        <v>187</v>
      </c>
      <c r="D139" s="11"/>
      <c r="E139" s="11" t="s">
        <v>85</v>
      </c>
      <c r="F139" s="11">
        <v>229</v>
      </c>
      <c r="G139" s="11"/>
      <c r="H139" s="11"/>
      <c r="I139" s="11"/>
      <c r="J139" s="21">
        <v>54.29</v>
      </c>
      <c r="K139" s="21"/>
      <c r="M139" s="11">
        <v>1</v>
      </c>
      <c r="N139" s="64"/>
      <c r="P139" s="21">
        <f t="shared" si="3"/>
        <v>54.29</v>
      </c>
      <c r="Q139" s="11"/>
      <c r="R139" s="11"/>
      <c r="S139" s="11"/>
      <c r="T139" s="174">
        <f t="shared" si="4"/>
        <v>229</v>
      </c>
      <c r="U139" s="11"/>
      <c r="V139" s="11"/>
      <c r="W139" s="11"/>
      <c r="Y139" s="21">
        <v>54.29</v>
      </c>
      <c r="Z139" s="21"/>
      <c r="AB139" s="21">
        <f t="shared" si="5"/>
        <v>45.13</v>
      </c>
      <c r="AC139" s="21">
        <v>61.13</v>
      </c>
      <c r="AD139" s="11"/>
      <c r="AE139" s="4"/>
      <c r="AF139" s="4"/>
    </row>
    <row r="140" spans="1:32" x14ac:dyDescent="0.2">
      <c r="A140" s="51"/>
      <c r="B140" s="11"/>
      <c r="C140" s="11" t="s">
        <v>189</v>
      </c>
      <c r="D140" s="11"/>
      <c r="E140" s="11" t="s">
        <v>190</v>
      </c>
      <c r="F140" s="11">
        <v>522003</v>
      </c>
      <c r="G140" s="11"/>
      <c r="H140" s="11"/>
      <c r="I140" s="11"/>
      <c r="J140" s="21">
        <v>107884.24000000006</v>
      </c>
      <c r="K140" s="21"/>
      <c r="M140" s="11">
        <v>635</v>
      </c>
      <c r="N140" s="64"/>
      <c r="P140" s="21">
        <f t="shared" si="3"/>
        <v>169.9</v>
      </c>
      <c r="Q140" s="11"/>
      <c r="R140" s="11"/>
      <c r="S140" s="11"/>
      <c r="T140" s="174">
        <f t="shared" si="4"/>
        <v>822.05196850393702</v>
      </c>
      <c r="U140" s="11"/>
      <c r="V140" s="11"/>
      <c r="W140" s="11"/>
      <c r="Y140" s="21">
        <v>107884.24000000006</v>
      </c>
      <c r="Z140" s="21"/>
      <c r="AB140" s="21">
        <f t="shared" si="5"/>
        <v>89679.23</v>
      </c>
      <c r="AC140" s="21">
        <v>121471.9</v>
      </c>
      <c r="AD140" s="11"/>
      <c r="AE140" s="4"/>
      <c r="AF140" s="4"/>
    </row>
    <row r="141" spans="1:32" x14ac:dyDescent="0.2">
      <c r="A141" s="51"/>
      <c r="B141" s="11"/>
      <c r="C141" s="11" t="s">
        <v>191</v>
      </c>
      <c r="D141" s="11"/>
      <c r="E141" s="11" t="s">
        <v>192</v>
      </c>
      <c r="F141" s="11">
        <v>104</v>
      </c>
      <c r="G141" s="11"/>
      <c r="H141" s="11"/>
      <c r="I141" s="11"/>
      <c r="J141" s="21">
        <v>42.2</v>
      </c>
      <c r="K141" s="21"/>
      <c r="M141" s="11">
        <v>3</v>
      </c>
      <c r="N141" s="64"/>
      <c r="P141" s="21">
        <f t="shared" si="3"/>
        <v>14.07</v>
      </c>
      <c r="Q141" s="11"/>
      <c r="R141" s="11"/>
      <c r="S141" s="11"/>
      <c r="T141" s="174">
        <f t="shared" si="4"/>
        <v>34.666666666666664</v>
      </c>
      <c r="U141" s="11"/>
      <c r="V141" s="11"/>
      <c r="W141" s="11"/>
      <c r="Y141" s="21">
        <v>42.2</v>
      </c>
      <c r="Z141" s="21"/>
      <c r="AB141" s="21">
        <f t="shared" si="5"/>
        <v>35.08</v>
      </c>
      <c r="AC141" s="21">
        <v>47.51</v>
      </c>
      <c r="AD141" s="11"/>
      <c r="AE141" s="4"/>
      <c r="AF141" s="4"/>
    </row>
    <row r="142" spans="1:32" x14ac:dyDescent="0.2">
      <c r="A142" s="51"/>
      <c r="B142" s="11"/>
      <c r="C142" s="11" t="s">
        <v>193</v>
      </c>
      <c r="D142" s="11"/>
      <c r="E142" s="11" t="s">
        <v>194</v>
      </c>
      <c r="F142" s="11">
        <v>890082</v>
      </c>
      <c r="G142" s="11"/>
      <c r="H142" s="11"/>
      <c r="I142" s="11"/>
      <c r="J142" s="21">
        <v>188850.9299999995</v>
      </c>
      <c r="K142" s="21"/>
      <c r="M142" s="11">
        <v>1305</v>
      </c>
      <c r="N142" s="64"/>
      <c r="P142" s="21">
        <f t="shared" si="3"/>
        <v>144.71</v>
      </c>
      <c r="Q142" s="11"/>
      <c r="R142" s="11"/>
      <c r="S142" s="11"/>
      <c r="T142" s="174">
        <f t="shared" si="4"/>
        <v>682.05517241379312</v>
      </c>
      <c r="U142" s="11"/>
      <c r="V142" s="11"/>
      <c r="W142" s="11"/>
      <c r="Y142" s="21">
        <v>188850.9299999995</v>
      </c>
      <c r="Z142" s="21"/>
      <c r="AB142" s="21">
        <f t="shared" si="5"/>
        <v>156983.14000000001</v>
      </c>
      <c r="AC142" s="21">
        <v>212636.07</v>
      </c>
      <c r="AD142" s="11"/>
      <c r="AE142" s="4"/>
      <c r="AF142" s="4"/>
    </row>
    <row r="143" spans="1:32" x14ac:dyDescent="0.2">
      <c r="A143" s="51"/>
      <c r="B143" s="11"/>
      <c r="C143" s="11" t="s">
        <v>193</v>
      </c>
      <c r="D143" s="11"/>
      <c r="E143" s="11" t="s">
        <v>89</v>
      </c>
      <c r="F143" s="11">
        <v>1209</v>
      </c>
      <c r="G143" s="11"/>
      <c r="H143" s="11"/>
      <c r="I143" s="11"/>
      <c r="J143" s="21">
        <v>273.08000000000004</v>
      </c>
      <c r="K143" s="21"/>
      <c r="M143" s="11">
        <v>3</v>
      </c>
      <c r="N143" s="64"/>
      <c r="P143" s="21">
        <f t="shared" si="3"/>
        <v>91.03</v>
      </c>
      <c r="Q143" s="11"/>
      <c r="R143" s="11"/>
      <c r="S143" s="11"/>
      <c r="T143" s="174">
        <f t="shared" si="4"/>
        <v>403</v>
      </c>
      <c r="U143" s="11"/>
      <c r="V143" s="11"/>
      <c r="W143" s="11"/>
      <c r="Y143" s="21">
        <v>273.08000000000004</v>
      </c>
      <c r="Z143" s="21"/>
      <c r="AB143" s="21">
        <f t="shared" si="5"/>
        <v>227</v>
      </c>
      <c r="AC143" s="21">
        <v>307.47000000000003</v>
      </c>
      <c r="AD143" s="11"/>
      <c r="AE143" s="4"/>
      <c r="AF143" s="4"/>
    </row>
    <row r="144" spans="1:32" x14ac:dyDescent="0.2">
      <c r="A144" s="51"/>
      <c r="B144" s="11"/>
      <c r="C144" s="11" t="s">
        <v>195</v>
      </c>
      <c r="D144" s="11"/>
      <c r="E144" s="11" t="s">
        <v>196</v>
      </c>
      <c r="F144" s="11">
        <v>2240853</v>
      </c>
      <c r="G144" s="11"/>
      <c r="H144" s="11"/>
      <c r="I144" s="11"/>
      <c r="J144" s="21">
        <v>469144.44999999885</v>
      </c>
      <c r="K144" s="21"/>
      <c r="M144" s="11">
        <v>3376</v>
      </c>
      <c r="N144" s="64"/>
      <c r="P144" s="21">
        <f t="shared" si="3"/>
        <v>138.96</v>
      </c>
      <c r="Q144" s="11"/>
      <c r="R144" s="11"/>
      <c r="S144" s="11"/>
      <c r="T144" s="174">
        <f t="shared" si="4"/>
        <v>663.75977488151659</v>
      </c>
      <c r="U144" s="11"/>
      <c r="V144" s="11"/>
      <c r="W144" s="11"/>
      <c r="Y144" s="21">
        <v>469144.44999999885</v>
      </c>
      <c r="Z144" s="21"/>
      <c r="AB144" s="21">
        <f t="shared" si="5"/>
        <v>389978.31</v>
      </c>
      <c r="AC144" s="21">
        <v>528231.63</v>
      </c>
      <c r="AD144" s="11"/>
      <c r="AE144" s="4"/>
      <c r="AF144" s="4"/>
    </row>
    <row r="145" spans="1:32" x14ac:dyDescent="0.2">
      <c r="A145" s="51"/>
      <c r="B145" s="11"/>
      <c r="C145" s="11" t="s">
        <v>195</v>
      </c>
      <c r="D145" s="11"/>
      <c r="E145" s="11" t="s">
        <v>197</v>
      </c>
      <c r="F145" s="11">
        <v>443</v>
      </c>
      <c r="G145" s="11"/>
      <c r="H145" s="11"/>
      <c r="I145" s="11"/>
      <c r="J145" s="21">
        <v>99.31</v>
      </c>
      <c r="K145" s="21"/>
      <c r="M145" s="11">
        <v>1</v>
      </c>
      <c r="N145" s="64"/>
      <c r="P145" s="21">
        <f t="shared" si="3"/>
        <v>99.31</v>
      </c>
      <c r="Q145" s="11"/>
      <c r="R145" s="11"/>
      <c r="S145" s="11"/>
      <c r="T145" s="174">
        <f t="shared" si="4"/>
        <v>443</v>
      </c>
      <c r="U145" s="11"/>
      <c r="V145" s="11"/>
      <c r="W145" s="11"/>
      <c r="Y145" s="21">
        <v>99.31</v>
      </c>
      <c r="Z145" s="21"/>
      <c r="AB145" s="21">
        <f t="shared" si="5"/>
        <v>82.55</v>
      </c>
      <c r="AC145" s="21">
        <v>111.82</v>
      </c>
      <c r="AD145" s="11"/>
      <c r="AE145" s="4"/>
      <c r="AF145" s="4"/>
    </row>
    <row r="146" spans="1:32" x14ac:dyDescent="0.2">
      <c r="A146" s="51"/>
      <c r="B146" s="11"/>
      <c r="C146" s="11" t="s">
        <v>198</v>
      </c>
      <c r="D146" s="11"/>
      <c r="E146" s="11" t="s">
        <v>199</v>
      </c>
      <c r="F146" s="11">
        <v>4079303</v>
      </c>
      <c r="G146" s="11"/>
      <c r="H146" s="11"/>
      <c r="I146" s="11"/>
      <c r="J146" s="21">
        <v>845605.13999999687</v>
      </c>
      <c r="K146" s="21"/>
      <c r="M146" s="11">
        <v>5921</v>
      </c>
      <c r="N146" s="64"/>
      <c r="P146" s="21">
        <f t="shared" si="3"/>
        <v>142.81</v>
      </c>
      <c r="Q146" s="11"/>
      <c r="R146" s="11"/>
      <c r="S146" s="11"/>
      <c r="T146" s="174">
        <f t="shared" si="4"/>
        <v>688.95507515622364</v>
      </c>
      <c r="U146" s="11"/>
      <c r="V146" s="11"/>
      <c r="W146" s="11"/>
      <c r="Y146" s="21">
        <v>845605.13999999687</v>
      </c>
      <c r="Z146" s="21"/>
      <c r="AB146" s="21">
        <f t="shared" si="5"/>
        <v>702912.86</v>
      </c>
      <c r="AC146" s="21">
        <v>952106.29</v>
      </c>
      <c r="AD146" s="11"/>
      <c r="AE146" s="4"/>
      <c r="AF146" s="4"/>
    </row>
    <row r="147" spans="1:32" x14ac:dyDescent="0.2">
      <c r="A147" s="51"/>
      <c r="B147" s="11"/>
      <c r="C147" s="11" t="s">
        <v>200</v>
      </c>
      <c r="D147" s="11"/>
      <c r="E147" s="11" t="s">
        <v>96</v>
      </c>
      <c r="F147" s="11">
        <v>292186</v>
      </c>
      <c r="G147" s="11"/>
      <c r="H147" s="11"/>
      <c r="I147" s="11"/>
      <c r="J147" s="21">
        <v>62129.060000000056</v>
      </c>
      <c r="K147" s="21"/>
      <c r="M147" s="11">
        <v>377</v>
      </c>
      <c r="N147" s="64"/>
      <c r="P147" s="21">
        <f t="shared" si="3"/>
        <v>164.8</v>
      </c>
      <c r="Q147" s="11"/>
      <c r="R147" s="11"/>
      <c r="S147" s="11"/>
      <c r="T147" s="174">
        <f t="shared" si="4"/>
        <v>775.0291777188329</v>
      </c>
      <c r="U147" s="11"/>
      <c r="V147" s="11"/>
      <c r="W147" s="11"/>
      <c r="Y147" s="21">
        <v>62129.060000000056</v>
      </c>
      <c r="Z147" s="21"/>
      <c r="AB147" s="21">
        <f t="shared" si="5"/>
        <v>51645.04</v>
      </c>
      <c r="AC147" s="21">
        <v>69954.009999999995</v>
      </c>
      <c r="AD147" s="11"/>
      <c r="AE147" s="4"/>
      <c r="AF147" s="4"/>
    </row>
    <row r="148" spans="1:32" x14ac:dyDescent="0.2">
      <c r="A148" s="51"/>
      <c r="B148" s="11"/>
      <c r="C148" s="11" t="s">
        <v>200</v>
      </c>
      <c r="D148" s="11"/>
      <c r="E148" s="11" t="s">
        <v>201</v>
      </c>
      <c r="F148" s="11">
        <v>384</v>
      </c>
      <c r="G148" s="11"/>
      <c r="H148" s="11"/>
      <c r="I148" s="11"/>
      <c r="J148" s="21">
        <v>87.25</v>
      </c>
      <c r="K148" s="21"/>
      <c r="M148" s="11">
        <v>1</v>
      </c>
      <c r="N148" s="64"/>
      <c r="P148" s="21">
        <f t="shared" si="3"/>
        <v>87.25</v>
      </c>
      <c r="Q148" s="11"/>
      <c r="R148" s="11"/>
      <c r="S148" s="11"/>
      <c r="T148" s="174">
        <f t="shared" si="4"/>
        <v>384</v>
      </c>
      <c r="U148" s="11"/>
      <c r="V148" s="11"/>
      <c r="W148" s="11"/>
      <c r="Y148" s="21">
        <v>87.25</v>
      </c>
      <c r="Z148" s="21"/>
      <c r="AB148" s="21">
        <f t="shared" si="5"/>
        <v>72.53</v>
      </c>
      <c r="AC148" s="21">
        <v>98.24</v>
      </c>
      <c r="AD148" s="11"/>
      <c r="AE148" s="4"/>
      <c r="AF148" s="4"/>
    </row>
    <row r="149" spans="1:32" x14ac:dyDescent="0.2">
      <c r="A149" s="51"/>
      <c r="B149" s="11"/>
      <c r="C149" s="11" t="s">
        <v>202</v>
      </c>
      <c r="D149" s="11"/>
      <c r="E149" s="11" t="s">
        <v>142</v>
      </c>
      <c r="F149" s="11">
        <v>657</v>
      </c>
      <c r="G149" s="11"/>
      <c r="H149" s="11"/>
      <c r="I149" s="11"/>
      <c r="J149" s="21">
        <v>150.85</v>
      </c>
      <c r="K149" s="21"/>
      <c r="M149" s="11">
        <v>2</v>
      </c>
      <c r="N149" s="64"/>
      <c r="P149" s="21">
        <f t="shared" si="3"/>
        <v>75.430000000000007</v>
      </c>
      <c r="Q149" s="11"/>
      <c r="R149" s="11"/>
      <c r="S149" s="11"/>
      <c r="T149" s="174">
        <f t="shared" si="4"/>
        <v>328.5</v>
      </c>
      <c r="U149" s="11"/>
      <c r="V149" s="11"/>
      <c r="W149" s="11"/>
      <c r="Y149" s="21">
        <v>150.85</v>
      </c>
      <c r="Z149" s="21"/>
      <c r="AB149" s="21">
        <f t="shared" si="5"/>
        <v>125.39</v>
      </c>
      <c r="AC149" s="21">
        <v>169.85</v>
      </c>
      <c r="AD149" s="11"/>
      <c r="AE149" s="4"/>
      <c r="AF149" s="4"/>
    </row>
    <row r="150" spans="1:32" x14ac:dyDescent="0.2">
      <c r="A150" s="51"/>
      <c r="B150" s="11"/>
      <c r="C150" s="11" t="s">
        <v>203</v>
      </c>
      <c r="D150" s="11"/>
      <c r="E150" s="11" t="s">
        <v>63</v>
      </c>
      <c r="F150" s="11">
        <v>788570</v>
      </c>
      <c r="G150" s="11"/>
      <c r="H150" s="11"/>
      <c r="I150" s="11"/>
      <c r="J150" s="21">
        <v>171898.07999999955</v>
      </c>
      <c r="K150" s="21"/>
      <c r="M150" s="11">
        <v>1825</v>
      </c>
      <c r="N150" s="64"/>
      <c r="P150" s="21">
        <f t="shared" si="3"/>
        <v>94.19</v>
      </c>
      <c r="Q150" s="11"/>
      <c r="R150" s="11"/>
      <c r="S150" s="11"/>
      <c r="T150" s="174">
        <f t="shared" si="4"/>
        <v>432.09315068493152</v>
      </c>
      <c r="U150" s="11"/>
      <c r="V150" s="11"/>
      <c r="W150" s="11"/>
      <c r="Y150" s="21">
        <v>171898.07999999955</v>
      </c>
      <c r="Z150" s="21"/>
      <c r="AB150" s="21">
        <f t="shared" si="5"/>
        <v>142891.01</v>
      </c>
      <c r="AC150" s="21">
        <v>193548.07</v>
      </c>
      <c r="AD150" s="11"/>
      <c r="AE150" s="4"/>
      <c r="AF150" s="4"/>
    </row>
    <row r="151" spans="1:32" x14ac:dyDescent="0.2">
      <c r="A151" s="51"/>
      <c r="B151" s="11"/>
      <c r="C151" s="11" t="s">
        <v>204</v>
      </c>
      <c r="D151" s="11"/>
      <c r="E151" s="11" t="s">
        <v>175</v>
      </c>
      <c r="F151" s="11">
        <v>636386</v>
      </c>
      <c r="G151" s="11"/>
      <c r="H151" s="11"/>
      <c r="I151" s="11"/>
      <c r="J151" s="21">
        <v>132831.35000000012</v>
      </c>
      <c r="K151" s="21"/>
      <c r="M151" s="11">
        <v>994</v>
      </c>
      <c r="N151" s="64"/>
      <c r="P151" s="21">
        <f t="shared" ref="P151:P214" si="6">ROUND(J151/M151,2)</f>
        <v>133.63</v>
      </c>
      <c r="Q151" s="11"/>
      <c r="R151" s="11"/>
      <c r="S151" s="11"/>
      <c r="T151" s="174">
        <f t="shared" ref="T151:T214" si="7">F151/M151</f>
        <v>640.22736418511067</v>
      </c>
      <c r="U151" s="11"/>
      <c r="V151" s="11"/>
      <c r="W151" s="11"/>
      <c r="Y151" s="21">
        <v>132831.35000000012</v>
      </c>
      <c r="Z151" s="21"/>
      <c r="AB151" s="21">
        <f t="shared" ref="AB151:AB214" si="8">ROUND($AB$633*Y151/$Y$633,2)</f>
        <v>110416.62</v>
      </c>
      <c r="AC151" s="21">
        <v>149561.01999999999</v>
      </c>
      <c r="AD151" s="11"/>
      <c r="AE151" s="4"/>
      <c r="AF151" s="4"/>
    </row>
    <row r="152" spans="1:32" x14ac:dyDescent="0.2">
      <c r="A152" s="51"/>
      <c r="B152" s="11"/>
      <c r="C152" s="11" t="s">
        <v>205</v>
      </c>
      <c r="D152" s="11"/>
      <c r="E152" s="11" t="s">
        <v>206</v>
      </c>
      <c r="F152" s="11">
        <v>331667</v>
      </c>
      <c r="G152" s="11"/>
      <c r="H152" s="11"/>
      <c r="I152" s="11"/>
      <c r="J152" s="21">
        <v>71292.769999999975</v>
      </c>
      <c r="K152" s="21"/>
      <c r="M152" s="11">
        <v>329</v>
      </c>
      <c r="N152" s="64"/>
      <c r="P152" s="21">
        <f t="shared" si="6"/>
        <v>216.7</v>
      </c>
      <c r="Q152" s="11"/>
      <c r="R152" s="11"/>
      <c r="S152" s="11"/>
      <c r="T152" s="174">
        <f t="shared" si="7"/>
        <v>1008.1063829787234</v>
      </c>
      <c r="U152" s="11"/>
      <c r="V152" s="11"/>
      <c r="W152" s="11"/>
      <c r="Y152" s="21">
        <v>71292.769999999975</v>
      </c>
      <c r="Z152" s="21"/>
      <c r="AB152" s="21">
        <f t="shared" si="8"/>
        <v>59262.42</v>
      </c>
      <c r="AC152" s="21">
        <v>80271.86</v>
      </c>
      <c r="AD152" s="11"/>
      <c r="AE152" s="4"/>
      <c r="AF152" s="4"/>
    </row>
    <row r="153" spans="1:32" x14ac:dyDescent="0.2">
      <c r="A153" s="51"/>
      <c r="B153" s="11"/>
      <c r="C153" s="11" t="s">
        <v>205</v>
      </c>
      <c r="D153" s="11"/>
      <c r="E153" s="11" t="s">
        <v>207</v>
      </c>
      <c r="F153" s="11"/>
      <c r="G153" s="11"/>
      <c r="H153" s="11"/>
      <c r="I153" s="11"/>
      <c r="J153" s="21">
        <v>6.12</v>
      </c>
      <c r="K153" s="21"/>
      <c r="M153" s="11">
        <v>1</v>
      </c>
      <c r="N153" s="64"/>
      <c r="P153" s="21">
        <f t="shared" si="6"/>
        <v>6.12</v>
      </c>
      <c r="Q153" s="11"/>
      <c r="R153" s="11"/>
      <c r="S153" s="11"/>
      <c r="T153" s="174">
        <f t="shared" si="7"/>
        <v>0</v>
      </c>
      <c r="U153" s="11"/>
      <c r="V153" s="11"/>
      <c r="W153" s="11"/>
      <c r="Y153" s="21">
        <v>6.12</v>
      </c>
      <c r="Z153" s="21"/>
      <c r="AB153" s="21">
        <f t="shared" si="8"/>
        <v>5.09</v>
      </c>
      <c r="AC153" s="21">
        <v>6.89</v>
      </c>
      <c r="AD153" s="11"/>
      <c r="AE153" s="4"/>
      <c r="AF153" s="4"/>
    </row>
    <row r="154" spans="1:32" x14ac:dyDescent="0.2">
      <c r="A154" s="51"/>
      <c r="B154" s="11"/>
      <c r="C154" s="11" t="s">
        <v>208</v>
      </c>
      <c r="D154" s="11"/>
      <c r="E154" s="11" t="s">
        <v>62</v>
      </c>
      <c r="F154" s="11">
        <v>1635</v>
      </c>
      <c r="G154" s="11"/>
      <c r="H154" s="11"/>
      <c r="I154" s="11"/>
      <c r="J154" s="21">
        <v>363.9</v>
      </c>
      <c r="K154" s="21"/>
      <c r="M154" s="11">
        <v>3</v>
      </c>
      <c r="N154" s="64"/>
      <c r="P154" s="21">
        <f t="shared" si="6"/>
        <v>121.3</v>
      </c>
      <c r="Q154" s="11"/>
      <c r="R154" s="11"/>
      <c r="S154" s="11"/>
      <c r="T154" s="174">
        <f t="shared" si="7"/>
        <v>545</v>
      </c>
      <c r="U154" s="11"/>
      <c r="V154" s="11"/>
      <c r="W154" s="11"/>
      <c r="Y154" s="21">
        <v>363.9</v>
      </c>
      <c r="Z154" s="21"/>
      <c r="AB154" s="21">
        <f t="shared" si="8"/>
        <v>302.49</v>
      </c>
      <c r="AC154" s="21">
        <v>409.73</v>
      </c>
      <c r="AD154" s="11"/>
      <c r="AE154" s="4"/>
      <c r="AF154" s="4"/>
    </row>
    <row r="155" spans="1:32" x14ac:dyDescent="0.2">
      <c r="A155" s="51"/>
      <c r="B155" s="11"/>
      <c r="C155" s="11" t="s">
        <v>209</v>
      </c>
      <c r="D155" s="11"/>
      <c r="E155" s="11" t="s">
        <v>125</v>
      </c>
      <c r="F155" s="11">
        <v>217971</v>
      </c>
      <c r="G155" s="11"/>
      <c r="H155" s="11"/>
      <c r="I155" s="11"/>
      <c r="J155" s="21">
        <v>45689.779999999977</v>
      </c>
      <c r="K155" s="21"/>
      <c r="M155" s="11">
        <v>236</v>
      </c>
      <c r="N155" s="64"/>
      <c r="P155" s="21">
        <f t="shared" si="6"/>
        <v>193.6</v>
      </c>
      <c r="Q155" s="11"/>
      <c r="R155" s="11"/>
      <c r="S155" s="11"/>
      <c r="T155" s="174">
        <f t="shared" si="7"/>
        <v>923.60593220338978</v>
      </c>
      <c r="U155" s="11"/>
      <c r="V155" s="11"/>
      <c r="W155" s="11"/>
      <c r="Y155" s="21">
        <v>45689.779999999977</v>
      </c>
      <c r="Z155" s="21"/>
      <c r="AB155" s="21">
        <f t="shared" si="8"/>
        <v>37979.82</v>
      </c>
      <c r="AC155" s="21">
        <v>51444.26</v>
      </c>
      <c r="AD155" s="11"/>
      <c r="AE155" s="4"/>
      <c r="AF155" s="4"/>
    </row>
    <row r="156" spans="1:32" x14ac:dyDescent="0.2">
      <c r="A156" s="51"/>
      <c r="B156" s="11"/>
      <c r="C156" s="11" t="s">
        <v>210</v>
      </c>
      <c r="D156" s="11"/>
      <c r="E156" s="11" t="s">
        <v>78</v>
      </c>
      <c r="F156" s="11">
        <v>1484</v>
      </c>
      <c r="G156" s="11"/>
      <c r="H156" s="11"/>
      <c r="I156" s="11"/>
      <c r="J156" s="21">
        <v>344.3</v>
      </c>
      <c r="K156" s="21"/>
      <c r="M156" s="11">
        <v>5</v>
      </c>
      <c r="N156" s="64"/>
      <c r="P156" s="21">
        <f t="shared" si="6"/>
        <v>68.86</v>
      </c>
      <c r="Q156" s="11"/>
      <c r="R156" s="11"/>
      <c r="S156" s="11"/>
      <c r="T156" s="174">
        <f t="shared" si="7"/>
        <v>296.8</v>
      </c>
      <c r="U156" s="11"/>
      <c r="V156" s="11"/>
      <c r="W156" s="11"/>
      <c r="Y156" s="21">
        <v>344.3</v>
      </c>
      <c r="Z156" s="21"/>
      <c r="AB156" s="21">
        <f t="shared" si="8"/>
        <v>286.2</v>
      </c>
      <c r="AC156" s="21">
        <v>387.66</v>
      </c>
      <c r="AD156" s="11"/>
      <c r="AE156" s="4"/>
      <c r="AF156" s="4"/>
    </row>
    <row r="157" spans="1:32" x14ac:dyDescent="0.2">
      <c r="A157" s="51"/>
      <c r="B157" s="11"/>
      <c r="C157" s="11" t="s">
        <v>211</v>
      </c>
      <c r="D157" s="11"/>
      <c r="E157" s="11" t="s">
        <v>69</v>
      </c>
      <c r="F157" s="11">
        <v>73204</v>
      </c>
      <c r="G157" s="11"/>
      <c r="H157" s="11"/>
      <c r="I157" s="11"/>
      <c r="J157" s="21">
        <v>15601.719999999994</v>
      </c>
      <c r="K157" s="21"/>
      <c r="M157" s="11">
        <v>101</v>
      </c>
      <c r="N157" s="64"/>
      <c r="P157" s="21">
        <f t="shared" si="6"/>
        <v>154.47</v>
      </c>
      <c r="Q157" s="11"/>
      <c r="R157" s="11"/>
      <c r="S157" s="11"/>
      <c r="T157" s="174">
        <f t="shared" si="7"/>
        <v>724.79207920792078</v>
      </c>
      <c r="U157" s="11"/>
      <c r="V157" s="11"/>
      <c r="W157" s="11"/>
      <c r="Y157" s="21">
        <v>15601.719999999994</v>
      </c>
      <c r="Z157" s="21"/>
      <c r="AB157" s="21">
        <f t="shared" si="8"/>
        <v>12969</v>
      </c>
      <c r="AC157" s="21">
        <v>17566.7</v>
      </c>
      <c r="AD157" s="11"/>
      <c r="AE157" s="4"/>
      <c r="AF157" s="4"/>
    </row>
    <row r="158" spans="1:32" x14ac:dyDescent="0.2">
      <c r="A158" s="51"/>
      <c r="B158" s="11"/>
      <c r="C158" s="11" t="s">
        <v>212</v>
      </c>
      <c r="D158" s="11"/>
      <c r="E158" s="11" t="s">
        <v>144</v>
      </c>
      <c r="F158" s="11">
        <v>181691</v>
      </c>
      <c r="G158" s="11"/>
      <c r="H158" s="11"/>
      <c r="I158" s="11"/>
      <c r="J158" s="21">
        <v>37918.229999999974</v>
      </c>
      <c r="K158" s="21"/>
      <c r="M158" s="11">
        <v>207</v>
      </c>
      <c r="N158" s="64"/>
      <c r="P158" s="21">
        <f t="shared" si="6"/>
        <v>183.18</v>
      </c>
      <c r="Q158" s="11"/>
      <c r="R158" s="11"/>
      <c r="S158" s="11"/>
      <c r="T158" s="174">
        <f t="shared" si="7"/>
        <v>877.73429951690821</v>
      </c>
      <c r="U158" s="11"/>
      <c r="V158" s="11"/>
      <c r="W158" s="11"/>
      <c r="Y158" s="21">
        <v>37918.229999999974</v>
      </c>
      <c r="Z158" s="21"/>
      <c r="AB158" s="21">
        <f t="shared" si="8"/>
        <v>31519.69</v>
      </c>
      <c r="AC158" s="21">
        <v>42693.9</v>
      </c>
      <c r="AD158" s="11"/>
      <c r="AE158" s="4"/>
      <c r="AF158" s="4"/>
    </row>
    <row r="159" spans="1:32" x14ac:dyDescent="0.2">
      <c r="A159" s="51"/>
      <c r="B159" s="11"/>
      <c r="C159" s="11" t="s">
        <v>213</v>
      </c>
      <c r="D159" s="11"/>
      <c r="E159" s="11" t="s">
        <v>142</v>
      </c>
      <c r="F159" s="11">
        <v>6440</v>
      </c>
      <c r="G159" s="11"/>
      <c r="H159" s="11"/>
      <c r="I159" s="11"/>
      <c r="J159" s="21">
        <v>1408.5</v>
      </c>
      <c r="K159" s="21"/>
      <c r="M159" s="11">
        <v>8</v>
      </c>
      <c r="N159" s="64"/>
      <c r="P159" s="21">
        <f t="shared" si="6"/>
        <v>176.06</v>
      </c>
      <c r="Q159" s="11"/>
      <c r="R159" s="11"/>
      <c r="S159" s="11"/>
      <c r="T159" s="174">
        <f t="shared" si="7"/>
        <v>805</v>
      </c>
      <c r="U159" s="11"/>
      <c r="V159" s="11"/>
      <c r="W159" s="11"/>
      <c r="Y159" s="21">
        <v>1408.5</v>
      </c>
      <c r="Z159" s="21"/>
      <c r="AB159" s="21">
        <f t="shared" si="8"/>
        <v>1170.82</v>
      </c>
      <c r="AC159" s="21">
        <v>1585.9</v>
      </c>
      <c r="AD159" s="11"/>
      <c r="AE159" s="4"/>
      <c r="AF159" s="4"/>
    </row>
    <row r="160" spans="1:32" x14ac:dyDescent="0.2">
      <c r="A160" s="51"/>
      <c r="B160" s="11"/>
      <c r="C160" s="11" t="s">
        <v>213</v>
      </c>
      <c r="D160" s="11"/>
      <c r="E160" s="11" t="s">
        <v>214</v>
      </c>
      <c r="F160" s="11">
        <v>199595</v>
      </c>
      <c r="G160" s="11"/>
      <c r="H160" s="11"/>
      <c r="I160" s="11"/>
      <c r="J160" s="21">
        <v>42836.160000000025</v>
      </c>
      <c r="K160" s="21"/>
      <c r="M160" s="11">
        <v>232</v>
      </c>
      <c r="N160" s="64"/>
      <c r="P160" s="21">
        <f t="shared" si="6"/>
        <v>184.64</v>
      </c>
      <c r="Q160" s="11"/>
      <c r="R160" s="11"/>
      <c r="S160" s="11"/>
      <c r="T160" s="174">
        <f t="shared" si="7"/>
        <v>860.32327586206895</v>
      </c>
      <c r="U160" s="11"/>
      <c r="V160" s="11"/>
      <c r="W160" s="11"/>
      <c r="Y160" s="21">
        <v>42836.160000000025</v>
      </c>
      <c r="Z160" s="21"/>
      <c r="AB160" s="21">
        <f t="shared" si="8"/>
        <v>35607.74</v>
      </c>
      <c r="AC160" s="21">
        <v>48231.23</v>
      </c>
      <c r="AD160" s="11"/>
      <c r="AE160" s="4"/>
      <c r="AF160" s="4"/>
    </row>
    <row r="161" spans="1:32" x14ac:dyDescent="0.2">
      <c r="A161" s="51"/>
      <c r="B161" s="11"/>
      <c r="C161" s="11" t="s">
        <v>213</v>
      </c>
      <c r="D161" s="11"/>
      <c r="E161" s="11" t="s">
        <v>215</v>
      </c>
      <c r="F161" s="11">
        <v>1585</v>
      </c>
      <c r="G161" s="11"/>
      <c r="H161" s="11"/>
      <c r="I161" s="11"/>
      <c r="J161" s="21">
        <v>340.62</v>
      </c>
      <c r="K161" s="21"/>
      <c r="M161" s="11">
        <v>1</v>
      </c>
      <c r="N161" s="64"/>
      <c r="P161" s="21">
        <f t="shared" si="6"/>
        <v>340.62</v>
      </c>
      <c r="Q161" s="11"/>
      <c r="R161" s="11"/>
      <c r="S161" s="11"/>
      <c r="T161" s="174">
        <f t="shared" si="7"/>
        <v>1585</v>
      </c>
      <c r="U161" s="11"/>
      <c r="V161" s="11"/>
      <c r="W161" s="11"/>
      <c r="Y161" s="21">
        <v>340.62</v>
      </c>
      <c r="Z161" s="21"/>
      <c r="AB161" s="21">
        <f t="shared" si="8"/>
        <v>283.14</v>
      </c>
      <c r="AC161" s="21">
        <v>383.52</v>
      </c>
      <c r="AD161" s="11"/>
      <c r="AE161" s="4"/>
      <c r="AF161" s="4"/>
    </row>
    <row r="162" spans="1:32" x14ac:dyDescent="0.2">
      <c r="A162" s="51"/>
      <c r="B162" s="11"/>
      <c r="C162" s="11" t="s">
        <v>216</v>
      </c>
      <c r="D162" s="11"/>
      <c r="E162" s="11" t="s">
        <v>166</v>
      </c>
      <c r="F162" s="11">
        <v>415627</v>
      </c>
      <c r="G162" s="11"/>
      <c r="H162" s="11"/>
      <c r="I162" s="11"/>
      <c r="J162" s="21">
        <v>88785.819999999934</v>
      </c>
      <c r="K162" s="21"/>
      <c r="M162" s="11">
        <v>670</v>
      </c>
      <c r="N162" s="64"/>
      <c r="P162" s="21">
        <f t="shared" si="6"/>
        <v>132.52000000000001</v>
      </c>
      <c r="Q162" s="11"/>
      <c r="R162" s="11"/>
      <c r="S162" s="11"/>
      <c r="T162" s="174">
        <f t="shared" si="7"/>
        <v>620.33880597014922</v>
      </c>
      <c r="U162" s="11"/>
      <c r="V162" s="11"/>
      <c r="W162" s="11"/>
      <c r="Y162" s="21">
        <v>88785.819999999934</v>
      </c>
      <c r="Z162" s="21"/>
      <c r="AB162" s="21">
        <f t="shared" si="8"/>
        <v>73803.59</v>
      </c>
      <c r="AC162" s="21">
        <v>99968.1</v>
      </c>
      <c r="AD162" s="11"/>
      <c r="AE162" s="4"/>
      <c r="AF162" s="4"/>
    </row>
    <row r="163" spans="1:32" x14ac:dyDescent="0.2">
      <c r="A163" s="51"/>
      <c r="B163" s="11"/>
      <c r="C163" s="11" t="s">
        <v>217</v>
      </c>
      <c r="D163" s="11"/>
      <c r="E163" s="11" t="s">
        <v>218</v>
      </c>
      <c r="F163" s="11">
        <v>109728</v>
      </c>
      <c r="G163" s="11"/>
      <c r="H163" s="11"/>
      <c r="I163" s="11"/>
      <c r="J163" s="21">
        <v>23270.75</v>
      </c>
      <c r="K163" s="21"/>
      <c r="M163" s="11">
        <v>118</v>
      </c>
      <c r="N163" s="64"/>
      <c r="P163" s="21">
        <f t="shared" si="6"/>
        <v>197.21</v>
      </c>
      <c r="Q163" s="11"/>
      <c r="R163" s="11"/>
      <c r="S163" s="11"/>
      <c r="T163" s="174">
        <f t="shared" si="7"/>
        <v>929.89830508474574</v>
      </c>
      <c r="U163" s="11"/>
      <c r="V163" s="11"/>
      <c r="W163" s="11"/>
      <c r="Y163" s="21">
        <v>23270.75</v>
      </c>
      <c r="Z163" s="21"/>
      <c r="AB163" s="21">
        <f t="shared" si="8"/>
        <v>19343.91</v>
      </c>
      <c r="AC163" s="21">
        <v>26201.62</v>
      </c>
      <c r="AD163" s="11"/>
      <c r="AE163" s="4"/>
      <c r="AF163" s="4"/>
    </row>
    <row r="164" spans="1:32" x14ac:dyDescent="0.2">
      <c r="A164" s="51"/>
      <c r="B164" s="11"/>
      <c r="C164" s="11" t="s">
        <v>219</v>
      </c>
      <c r="D164" s="11"/>
      <c r="E164" s="11" t="s">
        <v>201</v>
      </c>
      <c r="F164" s="11">
        <v>442428</v>
      </c>
      <c r="G164" s="11"/>
      <c r="H164" s="11"/>
      <c r="I164" s="11"/>
      <c r="J164" s="21">
        <v>95705.42</v>
      </c>
      <c r="K164" s="21"/>
      <c r="M164" s="11">
        <v>895</v>
      </c>
      <c r="N164" s="64"/>
      <c r="P164" s="21">
        <f t="shared" si="6"/>
        <v>106.93</v>
      </c>
      <c r="Q164" s="11"/>
      <c r="R164" s="11"/>
      <c r="S164" s="11"/>
      <c r="T164" s="174">
        <f t="shared" si="7"/>
        <v>494.33296089385476</v>
      </c>
      <c r="U164" s="11"/>
      <c r="V164" s="11"/>
      <c r="W164" s="11"/>
      <c r="Y164" s="21">
        <v>95705.42</v>
      </c>
      <c r="Z164" s="21"/>
      <c r="AB164" s="21">
        <f t="shared" si="8"/>
        <v>79555.539999999994</v>
      </c>
      <c r="AC164" s="21">
        <v>107759.2</v>
      </c>
      <c r="AD164" s="11"/>
      <c r="AE164" s="4"/>
      <c r="AF164" s="4"/>
    </row>
    <row r="165" spans="1:32" x14ac:dyDescent="0.2">
      <c r="A165" s="51"/>
      <c r="B165" s="11"/>
      <c r="C165" s="11" t="s">
        <v>219</v>
      </c>
      <c r="D165" s="11"/>
      <c r="E165" s="11" t="s">
        <v>220</v>
      </c>
      <c r="F165" s="11">
        <v>559</v>
      </c>
      <c r="G165" s="11"/>
      <c r="H165" s="11"/>
      <c r="I165" s="11"/>
      <c r="J165" s="21">
        <v>124.42</v>
      </c>
      <c r="K165" s="21"/>
      <c r="M165" s="11">
        <v>1</v>
      </c>
      <c r="N165" s="64"/>
      <c r="P165" s="21">
        <f t="shared" si="6"/>
        <v>124.42</v>
      </c>
      <c r="Q165" s="11"/>
      <c r="R165" s="11"/>
      <c r="S165" s="11"/>
      <c r="T165" s="174">
        <f t="shared" si="7"/>
        <v>559</v>
      </c>
      <c r="U165" s="11"/>
      <c r="V165" s="11"/>
      <c r="W165" s="11"/>
      <c r="Y165" s="21">
        <v>124.42</v>
      </c>
      <c r="Z165" s="21"/>
      <c r="AB165" s="21">
        <f t="shared" si="8"/>
        <v>103.42</v>
      </c>
      <c r="AC165" s="21">
        <v>140.09</v>
      </c>
      <c r="AD165" s="11"/>
      <c r="AE165" s="4"/>
      <c r="AF165" s="4"/>
    </row>
    <row r="166" spans="1:32" x14ac:dyDescent="0.2">
      <c r="A166" s="51"/>
      <c r="B166" s="11"/>
      <c r="C166" s="11" t="s">
        <v>219</v>
      </c>
      <c r="D166" s="11"/>
      <c r="E166" s="11" t="s">
        <v>221</v>
      </c>
      <c r="F166" s="11">
        <v>2352</v>
      </c>
      <c r="G166" s="11"/>
      <c r="H166" s="11"/>
      <c r="I166" s="11"/>
      <c r="J166" s="21">
        <v>509.24</v>
      </c>
      <c r="K166" s="21"/>
      <c r="M166" s="11">
        <v>2</v>
      </c>
      <c r="N166" s="64"/>
      <c r="P166" s="21">
        <f t="shared" si="6"/>
        <v>254.62</v>
      </c>
      <c r="Q166" s="11"/>
      <c r="R166" s="11"/>
      <c r="S166" s="11"/>
      <c r="T166" s="174">
        <f t="shared" si="7"/>
        <v>1176</v>
      </c>
      <c r="U166" s="11"/>
      <c r="V166" s="11"/>
      <c r="W166" s="11"/>
      <c r="Y166" s="21">
        <v>509.24</v>
      </c>
      <c r="Z166" s="21"/>
      <c r="AB166" s="21">
        <f t="shared" si="8"/>
        <v>423.31</v>
      </c>
      <c r="AC166" s="21">
        <v>573.38</v>
      </c>
      <c r="AD166" s="11"/>
      <c r="AE166" s="4"/>
      <c r="AF166" s="4"/>
    </row>
    <row r="167" spans="1:32" x14ac:dyDescent="0.2">
      <c r="A167" s="51"/>
      <c r="B167" s="11"/>
      <c r="C167" s="11" t="s">
        <v>219</v>
      </c>
      <c r="D167" s="11"/>
      <c r="E167" s="11" t="s">
        <v>125</v>
      </c>
      <c r="F167" s="11">
        <v>1607</v>
      </c>
      <c r="G167" s="11"/>
      <c r="H167" s="11"/>
      <c r="I167" s="11"/>
      <c r="J167" s="21">
        <v>350.73</v>
      </c>
      <c r="K167" s="21"/>
      <c r="M167" s="11">
        <v>2</v>
      </c>
      <c r="N167" s="64"/>
      <c r="P167" s="21">
        <f t="shared" si="6"/>
        <v>175.37</v>
      </c>
      <c r="Q167" s="11"/>
      <c r="R167" s="11"/>
      <c r="S167" s="11"/>
      <c r="T167" s="174">
        <f t="shared" si="7"/>
        <v>803.5</v>
      </c>
      <c r="U167" s="11"/>
      <c r="V167" s="11"/>
      <c r="W167" s="11"/>
      <c r="Y167" s="21">
        <v>350.73</v>
      </c>
      <c r="Z167" s="21"/>
      <c r="AB167" s="21">
        <f t="shared" si="8"/>
        <v>291.55</v>
      </c>
      <c r="AC167" s="21">
        <v>394.9</v>
      </c>
      <c r="AD167" s="11"/>
      <c r="AE167" s="4"/>
      <c r="AF167" s="4"/>
    </row>
    <row r="168" spans="1:32" x14ac:dyDescent="0.2">
      <c r="A168" s="51"/>
      <c r="B168" s="11"/>
      <c r="C168" s="11" t="s">
        <v>222</v>
      </c>
      <c r="D168" s="11"/>
      <c r="E168" s="11" t="s">
        <v>223</v>
      </c>
      <c r="F168" s="11">
        <v>123328</v>
      </c>
      <c r="G168" s="11"/>
      <c r="H168" s="11"/>
      <c r="I168" s="11"/>
      <c r="J168" s="21">
        <v>25891.819999999985</v>
      </c>
      <c r="K168" s="21"/>
      <c r="M168" s="11">
        <v>209</v>
      </c>
      <c r="N168" s="64"/>
      <c r="P168" s="21">
        <f t="shared" si="6"/>
        <v>123.88</v>
      </c>
      <c r="Q168" s="11"/>
      <c r="R168" s="11"/>
      <c r="S168" s="11"/>
      <c r="T168" s="174">
        <f t="shared" si="7"/>
        <v>590.08612440191382</v>
      </c>
      <c r="U168" s="11"/>
      <c r="V168" s="11"/>
      <c r="W168" s="11"/>
      <c r="Y168" s="21">
        <v>25891.819999999985</v>
      </c>
      <c r="Z168" s="21"/>
      <c r="AB168" s="21">
        <f t="shared" si="8"/>
        <v>21522.69</v>
      </c>
      <c r="AC168" s="21">
        <v>29152.81</v>
      </c>
      <c r="AD168" s="11"/>
      <c r="AE168" s="4"/>
      <c r="AF168" s="4"/>
    </row>
    <row r="169" spans="1:32" x14ac:dyDescent="0.2">
      <c r="A169" s="51"/>
      <c r="B169" s="11"/>
      <c r="C169" s="11" t="s">
        <v>222</v>
      </c>
      <c r="D169" s="11"/>
      <c r="E169" s="11" t="s">
        <v>74</v>
      </c>
      <c r="F169" s="11">
        <v>383</v>
      </c>
      <c r="G169" s="11"/>
      <c r="H169" s="11"/>
      <c r="I169" s="11"/>
      <c r="J169" s="21">
        <v>86.88</v>
      </c>
      <c r="K169" s="21"/>
      <c r="M169" s="11">
        <v>1</v>
      </c>
      <c r="N169" s="64"/>
      <c r="P169" s="21">
        <f t="shared" si="6"/>
        <v>86.88</v>
      </c>
      <c r="Q169" s="11"/>
      <c r="R169" s="11"/>
      <c r="S169" s="11"/>
      <c r="T169" s="174">
        <f t="shared" si="7"/>
        <v>383</v>
      </c>
      <c r="U169" s="11"/>
      <c r="V169" s="11"/>
      <c r="W169" s="11"/>
      <c r="Y169" s="21">
        <v>86.88</v>
      </c>
      <c r="Z169" s="21"/>
      <c r="AB169" s="21">
        <f t="shared" si="8"/>
        <v>72.22</v>
      </c>
      <c r="AC169" s="21">
        <v>97.82</v>
      </c>
      <c r="AD169" s="11"/>
      <c r="AE169" s="4"/>
      <c r="AF169" s="4"/>
    </row>
    <row r="170" spans="1:32" x14ac:dyDescent="0.2">
      <c r="A170" s="51"/>
      <c r="B170" s="11"/>
      <c r="C170" s="11" t="s">
        <v>222</v>
      </c>
      <c r="D170" s="11"/>
      <c r="E170" s="11" t="s">
        <v>224</v>
      </c>
      <c r="F170" s="11">
        <v>1306</v>
      </c>
      <c r="G170" s="11"/>
      <c r="H170" s="11"/>
      <c r="I170" s="11"/>
      <c r="J170" s="21">
        <v>282.17</v>
      </c>
      <c r="K170" s="21"/>
      <c r="M170" s="11">
        <v>1</v>
      </c>
      <c r="N170" s="64"/>
      <c r="P170" s="21">
        <f t="shared" si="6"/>
        <v>282.17</v>
      </c>
      <c r="Q170" s="11"/>
      <c r="R170" s="11"/>
      <c r="S170" s="11"/>
      <c r="T170" s="174">
        <f t="shared" si="7"/>
        <v>1306</v>
      </c>
      <c r="U170" s="11"/>
      <c r="V170" s="11"/>
      <c r="W170" s="11"/>
      <c r="Y170" s="21">
        <v>282.17</v>
      </c>
      <c r="Z170" s="21"/>
      <c r="AB170" s="21">
        <f t="shared" si="8"/>
        <v>234.56</v>
      </c>
      <c r="AC170" s="21">
        <v>317.70999999999998</v>
      </c>
      <c r="AD170" s="11"/>
      <c r="AE170" s="4"/>
      <c r="AF170" s="4"/>
    </row>
    <row r="171" spans="1:32" x14ac:dyDescent="0.2">
      <c r="A171" s="51"/>
      <c r="B171" s="11"/>
      <c r="C171" s="11" t="s">
        <v>222</v>
      </c>
      <c r="D171" s="11"/>
      <c r="E171" s="11" t="s">
        <v>225</v>
      </c>
      <c r="F171" s="11">
        <v>1620</v>
      </c>
      <c r="G171" s="11"/>
      <c r="H171" s="11"/>
      <c r="I171" s="11"/>
      <c r="J171" s="21">
        <v>359.74</v>
      </c>
      <c r="K171" s="21"/>
      <c r="M171" s="11">
        <v>3</v>
      </c>
      <c r="N171" s="64"/>
      <c r="P171" s="21">
        <f t="shared" si="6"/>
        <v>119.91</v>
      </c>
      <c r="Q171" s="11"/>
      <c r="R171" s="11"/>
      <c r="S171" s="11"/>
      <c r="T171" s="174">
        <f t="shared" si="7"/>
        <v>540</v>
      </c>
      <c r="U171" s="11"/>
      <c r="V171" s="11"/>
      <c r="W171" s="11"/>
      <c r="Y171" s="21">
        <v>359.74</v>
      </c>
      <c r="Z171" s="21"/>
      <c r="AB171" s="21">
        <f t="shared" si="8"/>
        <v>299.04000000000002</v>
      </c>
      <c r="AC171" s="21">
        <v>405.05</v>
      </c>
      <c r="AD171" s="11"/>
      <c r="AE171" s="4"/>
      <c r="AF171" s="4"/>
    </row>
    <row r="172" spans="1:32" x14ac:dyDescent="0.2">
      <c r="A172" s="51"/>
      <c r="B172" s="11"/>
      <c r="C172" s="11" t="s">
        <v>226</v>
      </c>
      <c r="D172" s="11"/>
      <c r="E172" s="11" t="s">
        <v>207</v>
      </c>
      <c r="F172" s="11">
        <v>421281</v>
      </c>
      <c r="G172" s="11"/>
      <c r="H172" s="11"/>
      <c r="I172" s="11"/>
      <c r="J172" s="21">
        <v>89050.859999999913</v>
      </c>
      <c r="K172" s="21"/>
      <c r="M172" s="11">
        <v>494</v>
      </c>
      <c r="N172" s="64"/>
      <c r="P172" s="21">
        <f t="shared" si="6"/>
        <v>180.26</v>
      </c>
      <c r="Q172" s="11"/>
      <c r="R172" s="11"/>
      <c r="S172" s="11"/>
      <c r="T172" s="174">
        <f t="shared" si="7"/>
        <v>852.79554655870447</v>
      </c>
      <c r="U172" s="11"/>
      <c r="V172" s="11"/>
      <c r="W172" s="11"/>
      <c r="Y172" s="21">
        <v>89050.859999999913</v>
      </c>
      <c r="Z172" s="21"/>
      <c r="AB172" s="21">
        <f t="shared" si="8"/>
        <v>74023.91</v>
      </c>
      <c r="AC172" s="21">
        <v>100266.52</v>
      </c>
      <c r="AD172" s="11"/>
      <c r="AE172" s="4"/>
      <c r="AF172" s="4"/>
    </row>
    <row r="173" spans="1:32" x14ac:dyDescent="0.2">
      <c r="A173" s="51"/>
      <c r="B173" s="11"/>
      <c r="C173" s="11" t="s">
        <v>227</v>
      </c>
      <c r="D173" s="11"/>
      <c r="E173" s="11" t="s">
        <v>164</v>
      </c>
      <c r="F173" s="11">
        <v>24411</v>
      </c>
      <c r="G173" s="11"/>
      <c r="H173" s="11"/>
      <c r="I173" s="11"/>
      <c r="J173" s="21">
        <v>5563.3199999999988</v>
      </c>
      <c r="K173" s="21"/>
      <c r="M173" s="11">
        <v>69</v>
      </c>
      <c r="N173" s="64"/>
      <c r="P173" s="21">
        <f t="shared" si="6"/>
        <v>80.63</v>
      </c>
      <c r="Q173" s="11"/>
      <c r="R173" s="11"/>
      <c r="S173" s="11"/>
      <c r="T173" s="174">
        <f t="shared" si="7"/>
        <v>353.78260869565219</v>
      </c>
      <c r="U173" s="11"/>
      <c r="V173" s="11"/>
      <c r="W173" s="11"/>
      <c r="Y173" s="21">
        <v>5563.3199999999988</v>
      </c>
      <c r="Z173" s="21"/>
      <c r="AB173" s="21">
        <f t="shared" si="8"/>
        <v>4624.53</v>
      </c>
      <c r="AC173" s="21">
        <v>6264</v>
      </c>
      <c r="AD173" s="11"/>
      <c r="AE173" s="4"/>
      <c r="AF173" s="4"/>
    </row>
    <row r="174" spans="1:32" x14ac:dyDescent="0.2">
      <c r="A174" s="51"/>
      <c r="B174" s="11"/>
      <c r="C174" s="11" t="s">
        <v>228</v>
      </c>
      <c r="D174" s="11"/>
      <c r="E174" s="11" t="s">
        <v>96</v>
      </c>
      <c r="F174" s="11">
        <v>31199</v>
      </c>
      <c r="G174" s="11"/>
      <c r="H174" s="11"/>
      <c r="I174" s="11"/>
      <c r="J174" s="21">
        <v>8173.0399999999954</v>
      </c>
      <c r="K174" s="21"/>
      <c r="M174" s="11">
        <v>317</v>
      </c>
      <c r="N174" s="64"/>
      <c r="P174" s="21">
        <f t="shared" si="6"/>
        <v>25.78</v>
      </c>
      <c r="Q174" s="11"/>
      <c r="R174" s="11"/>
      <c r="S174" s="11"/>
      <c r="T174" s="174">
        <f t="shared" si="7"/>
        <v>98.419558359621448</v>
      </c>
      <c r="U174" s="11"/>
      <c r="V174" s="11"/>
      <c r="W174" s="11"/>
      <c r="Y174" s="21">
        <v>8173.0399999999954</v>
      </c>
      <c r="Z174" s="21"/>
      <c r="AB174" s="21">
        <f t="shared" si="8"/>
        <v>6793.87</v>
      </c>
      <c r="AC174" s="21">
        <v>9202.41</v>
      </c>
      <c r="AD174" s="11"/>
      <c r="AE174" s="4"/>
      <c r="AF174" s="4"/>
    </row>
    <row r="175" spans="1:32" x14ac:dyDescent="0.2">
      <c r="A175" s="51"/>
      <c r="B175" s="11"/>
      <c r="C175" s="11" t="s">
        <v>228</v>
      </c>
      <c r="D175" s="11"/>
      <c r="E175" s="11" t="s">
        <v>164</v>
      </c>
      <c r="F175" s="11">
        <v>237</v>
      </c>
      <c r="G175" s="11"/>
      <c r="H175" s="11"/>
      <c r="I175" s="11"/>
      <c r="J175" s="21">
        <v>56.14</v>
      </c>
      <c r="K175" s="21"/>
      <c r="M175" s="11">
        <v>1</v>
      </c>
      <c r="N175" s="64"/>
      <c r="P175" s="21">
        <f t="shared" si="6"/>
        <v>56.14</v>
      </c>
      <c r="Q175" s="11"/>
      <c r="R175" s="11"/>
      <c r="S175" s="11"/>
      <c r="T175" s="174">
        <f t="shared" si="7"/>
        <v>237</v>
      </c>
      <c r="U175" s="11"/>
      <c r="V175" s="11"/>
      <c r="W175" s="11"/>
      <c r="Y175" s="21">
        <v>56.14</v>
      </c>
      <c r="Z175" s="21"/>
      <c r="AB175" s="21">
        <f t="shared" si="8"/>
        <v>46.67</v>
      </c>
      <c r="AC175" s="21">
        <v>63.21</v>
      </c>
      <c r="AD175" s="11"/>
      <c r="AE175" s="4"/>
      <c r="AF175" s="4"/>
    </row>
    <row r="176" spans="1:32" x14ac:dyDescent="0.2">
      <c r="A176" s="51"/>
      <c r="B176" s="11"/>
      <c r="C176" s="11" t="s">
        <v>229</v>
      </c>
      <c r="D176" s="11"/>
      <c r="E176" s="11" t="s">
        <v>230</v>
      </c>
      <c r="F176" s="11">
        <v>1935</v>
      </c>
      <c r="G176" s="11"/>
      <c r="H176" s="11"/>
      <c r="I176" s="11"/>
      <c r="J176" s="21">
        <v>413.23</v>
      </c>
      <c r="K176" s="21"/>
      <c r="M176" s="11">
        <v>1</v>
      </c>
      <c r="N176" s="64"/>
      <c r="P176" s="21">
        <f t="shared" si="6"/>
        <v>413.23</v>
      </c>
      <c r="Q176" s="11"/>
      <c r="R176" s="11"/>
      <c r="S176" s="11"/>
      <c r="T176" s="174">
        <f t="shared" si="7"/>
        <v>1935</v>
      </c>
      <c r="U176" s="11"/>
      <c r="V176" s="11"/>
      <c r="W176" s="11"/>
      <c r="Y176" s="21">
        <v>413.23</v>
      </c>
      <c r="Z176" s="21"/>
      <c r="AB176" s="21">
        <f t="shared" si="8"/>
        <v>343.5</v>
      </c>
      <c r="AC176" s="21">
        <v>465.27</v>
      </c>
      <c r="AD176" s="11"/>
      <c r="AE176" s="4"/>
      <c r="AF176" s="4"/>
    </row>
    <row r="177" spans="1:32" x14ac:dyDescent="0.2">
      <c r="A177" s="51"/>
      <c r="B177" s="11"/>
      <c r="C177" s="11" t="s">
        <v>229</v>
      </c>
      <c r="D177" s="11"/>
      <c r="E177" s="11" t="s">
        <v>231</v>
      </c>
      <c r="F177" s="11">
        <v>137440</v>
      </c>
      <c r="G177" s="11"/>
      <c r="H177" s="11"/>
      <c r="I177" s="11"/>
      <c r="J177" s="21">
        <v>29360.770000000019</v>
      </c>
      <c r="K177" s="21"/>
      <c r="M177" s="11">
        <v>200</v>
      </c>
      <c r="N177" s="64"/>
      <c r="P177" s="21">
        <f t="shared" si="6"/>
        <v>146.80000000000001</v>
      </c>
      <c r="Q177" s="11"/>
      <c r="R177" s="11"/>
      <c r="S177" s="11"/>
      <c r="T177" s="174">
        <f t="shared" si="7"/>
        <v>687.2</v>
      </c>
      <c r="U177" s="11"/>
      <c r="V177" s="11"/>
      <c r="W177" s="11"/>
      <c r="Y177" s="21">
        <v>29360.770000000019</v>
      </c>
      <c r="Z177" s="21"/>
      <c r="AB177" s="21">
        <f t="shared" si="8"/>
        <v>24406.26</v>
      </c>
      <c r="AC177" s="21">
        <v>33058.660000000003</v>
      </c>
      <c r="AD177" s="11"/>
      <c r="AE177" s="4"/>
      <c r="AF177" s="4"/>
    </row>
    <row r="178" spans="1:32" x14ac:dyDescent="0.2">
      <c r="A178" s="51"/>
      <c r="B178" s="11"/>
      <c r="C178" s="11" t="s">
        <v>232</v>
      </c>
      <c r="D178" s="11"/>
      <c r="E178" s="11" t="s">
        <v>233</v>
      </c>
      <c r="F178" s="11">
        <v>166837</v>
      </c>
      <c r="G178" s="11"/>
      <c r="H178" s="11"/>
      <c r="I178" s="11"/>
      <c r="J178" s="21">
        <v>35481.890000000014</v>
      </c>
      <c r="K178" s="21"/>
      <c r="M178" s="11">
        <v>213</v>
      </c>
      <c r="N178" s="64"/>
      <c r="P178" s="21">
        <f t="shared" si="6"/>
        <v>166.58</v>
      </c>
      <c r="Q178" s="11"/>
      <c r="R178" s="11"/>
      <c r="S178" s="11"/>
      <c r="T178" s="174">
        <f t="shared" si="7"/>
        <v>783.27230046948353</v>
      </c>
      <c r="U178" s="11"/>
      <c r="V178" s="11"/>
      <c r="W178" s="11"/>
      <c r="Y178" s="21">
        <v>35481.890000000014</v>
      </c>
      <c r="Z178" s="21"/>
      <c r="AB178" s="21">
        <f t="shared" si="8"/>
        <v>29494.47</v>
      </c>
      <c r="AC178" s="21">
        <v>39950.720000000001</v>
      </c>
      <c r="AD178" s="11"/>
      <c r="AE178" s="4"/>
      <c r="AF178" s="4"/>
    </row>
    <row r="179" spans="1:32" x14ac:dyDescent="0.2">
      <c r="A179" s="51"/>
      <c r="B179" s="11"/>
      <c r="C179" s="11" t="s">
        <v>232</v>
      </c>
      <c r="D179" s="11"/>
      <c r="E179" s="11" t="s">
        <v>69</v>
      </c>
      <c r="F179" s="11">
        <v>1954</v>
      </c>
      <c r="G179" s="11"/>
      <c r="H179" s="11"/>
      <c r="I179" s="11"/>
      <c r="J179" s="21">
        <v>356.88</v>
      </c>
      <c r="K179" s="21"/>
      <c r="M179" s="11">
        <v>3</v>
      </c>
      <c r="N179" s="64"/>
      <c r="P179" s="21">
        <f t="shared" si="6"/>
        <v>118.96</v>
      </c>
      <c r="Q179" s="11"/>
      <c r="R179" s="11"/>
      <c r="S179" s="11"/>
      <c r="T179" s="174">
        <f t="shared" si="7"/>
        <v>651.33333333333337</v>
      </c>
      <c r="U179" s="11"/>
      <c r="V179" s="11"/>
      <c r="W179" s="11"/>
      <c r="Y179" s="21">
        <v>356.88</v>
      </c>
      <c r="Z179" s="21"/>
      <c r="AB179" s="21">
        <f t="shared" si="8"/>
        <v>296.66000000000003</v>
      </c>
      <c r="AC179" s="21">
        <v>401.83</v>
      </c>
      <c r="AD179" s="11"/>
      <c r="AE179" s="4"/>
      <c r="AF179" s="4"/>
    </row>
    <row r="180" spans="1:32" x14ac:dyDescent="0.2">
      <c r="A180" s="51"/>
      <c r="B180" s="11"/>
      <c r="C180" s="11" t="s">
        <v>234</v>
      </c>
      <c r="D180" s="11"/>
      <c r="E180" s="11" t="s">
        <v>76</v>
      </c>
      <c r="F180" s="11">
        <v>629</v>
      </c>
      <c r="G180" s="11"/>
      <c r="H180" s="11"/>
      <c r="I180" s="11"/>
      <c r="J180" s="21">
        <v>138.81</v>
      </c>
      <c r="K180" s="21"/>
      <c r="M180" s="11">
        <v>1</v>
      </c>
      <c r="N180" s="64"/>
      <c r="P180" s="21">
        <f t="shared" si="6"/>
        <v>138.81</v>
      </c>
      <c r="Q180" s="11"/>
      <c r="R180" s="11"/>
      <c r="S180" s="11"/>
      <c r="T180" s="174">
        <f t="shared" si="7"/>
        <v>629</v>
      </c>
      <c r="U180" s="11"/>
      <c r="V180" s="11"/>
      <c r="W180" s="11"/>
      <c r="Y180" s="21">
        <v>138.81</v>
      </c>
      <c r="Z180" s="21"/>
      <c r="AB180" s="21">
        <f t="shared" si="8"/>
        <v>115.39</v>
      </c>
      <c r="AC180" s="21">
        <v>156.29</v>
      </c>
      <c r="AD180" s="11"/>
      <c r="AE180" s="4"/>
      <c r="AF180" s="4"/>
    </row>
    <row r="181" spans="1:32" x14ac:dyDescent="0.2">
      <c r="A181" s="51"/>
      <c r="B181" s="11"/>
      <c r="C181" s="11" t="s">
        <v>234</v>
      </c>
      <c r="D181" s="11"/>
      <c r="E181" s="11" t="s">
        <v>235</v>
      </c>
      <c r="F181" s="11">
        <v>754561</v>
      </c>
      <c r="G181" s="11"/>
      <c r="H181" s="11"/>
      <c r="I181" s="11"/>
      <c r="J181" s="21">
        <v>160739.65000000008</v>
      </c>
      <c r="K181" s="21"/>
      <c r="M181" s="11">
        <v>1003</v>
      </c>
      <c r="N181" s="64"/>
      <c r="P181" s="21">
        <f t="shared" si="6"/>
        <v>160.26</v>
      </c>
      <c r="Q181" s="11"/>
      <c r="R181" s="11"/>
      <c r="S181" s="11"/>
      <c r="T181" s="174">
        <f t="shared" si="7"/>
        <v>752.3040877367896</v>
      </c>
      <c r="U181" s="11"/>
      <c r="V181" s="11"/>
      <c r="W181" s="11"/>
      <c r="Y181" s="21">
        <v>160739.65000000008</v>
      </c>
      <c r="Z181" s="21"/>
      <c r="AB181" s="21">
        <f t="shared" si="8"/>
        <v>133615.51999999999</v>
      </c>
      <c r="AC181" s="21">
        <v>180984.27</v>
      </c>
      <c r="AD181" s="11"/>
      <c r="AE181" s="4"/>
      <c r="AF181" s="4"/>
    </row>
    <row r="182" spans="1:32" x14ac:dyDescent="0.2">
      <c r="A182" s="51"/>
      <c r="B182" s="11"/>
      <c r="C182" s="11" t="s">
        <v>234</v>
      </c>
      <c r="D182" s="11"/>
      <c r="E182" s="11" t="s">
        <v>118</v>
      </c>
      <c r="F182" s="11">
        <v>2558</v>
      </c>
      <c r="G182" s="11"/>
      <c r="H182" s="11"/>
      <c r="I182" s="11"/>
      <c r="J182" s="21">
        <v>576.32000000000005</v>
      </c>
      <c r="K182" s="21"/>
      <c r="M182" s="11">
        <v>6</v>
      </c>
      <c r="N182" s="64"/>
      <c r="P182" s="21">
        <f t="shared" si="6"/>
        <v>96.05</v>
      </c>
      <c r="Q182" s="11"/>
      <c r="R182" s="11"/>
      <c r="S182" s="11"/>
      <c r="T182" s="174">
        <f t="shared" si="7"/>
        <v>426.33333333333331</v>
      </c>
      <c r="U182" s="11"/>
      <c r="V182" s="11"/>
      <c r="W182" s="11"/>
      <c r="Y182" s="21">
        <v>576.32000000000005</v>
      </c>
      <c r="Z182" s="21"/>
      <c r="AB182" s="21">
        <f t="shared" si="8"/>
        <v>479.07</v>
      </c>
      <c r="AC182" s="21">
        <v>648.91</v>
      </c>
      <c r="AD182" s="11"/>
      <c r="AE182" s="4"/>
      <c r="AF182" s="4"/>
    </row>
    <row r="183" spans="1:32" x14ac:dyDescent="0.2">
      <c r="A183" s="51"/>
      <c r="B183" s="11"/>
      <c r="C183" s="11" t="s">
        <v>236</v>
      </c>
      <c r="D183" s="11"/>
      <c r="E183" s="11" t="s">
        <v>175</v>
      </c>
      <c r="F183" s="11">
        <v>6281</v>
      </c>
      <c r="G183" s="11"/>
      <c r="H183" s="11"/>
      <c r="I183" s="11"/>
      <c r="J183" s="21">
        <v>1124.8899999999999</v>
      </c>
      <c r="K183" s="21"/>
      <c r="M183" s="11">
        <v>6</v>
      </c>
      <c r="N183" s="64"/>
      <c r="P183" s="21">
        <f t="shared" si="6"/>
        <v>187.48</v>
      </c>
      <c r="Q183" s="11"/>
      <c r="R183" s="11"/>
      <c r="S183" s="11"/>
      <c r="T183" s="174">
        <f t="shared" si="7"/>
        <v>1046.8333333333333</v>
      </c>
      <c r="U183" s="11"/>
      <c r="V183" s="11"/>
      <c r="W183" s="11"/>
      <c r="Y183" s="21">
        <v>1124.8899999999999</v>
      </c>
      <c r="Z183" s="21"/>
      <c r="AB183" s="21">
        <f t="shared" si="8"/>
        <v>935.07</v>
      </c>
      <c r="AC183" s="21">
        <v>1266.57</v>
      </c>
      <c r="AD183" s="11"/>
      <c r="AE183" s="4"/>
      <c r="AF183" s="4"/>
    </row>
    <row r="184" spans="1:32" x14ac:dyDescent="0.2">
      <c r="A184" s="51"/>
      <c r="B184" s="11"/>
      <c r="C184" s="11" t="s">
        <v>237</v>
      </c>
      <c r="D184" s="11"/>
      <c r="E184" s="11" t="s">
        <v>150</v>
      </c>
      <c r="F184" s="11">
        <v>24510</v>
      </c>
      <c r="G184" s="11"/>
      <c r="H184" s="11"/>
      <c r="I184" s="11"/>
      <c r="J184" s="21">
        <v>5296.1399999999994</v>
      </c>
      <c r="K184" s="21"/>
      <c r="M184" s="11">
        <v>32</v>
      </c>
      <c r="N184" s="64"/>
      <c r="P184" s="21">
        <f t="shared" si="6"/>
        <v>165.5</v>
      </c>
      <c r="Q184" s="11"/>
      <c r="R184" s="11"/>
      <c r="S184" s="11"/>
      <c r="T184" s="174">
        <f t="shared" si="7"/>
        <v>765.9375</v>
      </c>
      <c r="U184" s="11"/>
      <c r="V184" s="11"/>
      <c r="W184" s="11"/>
      <c r="Y184" s="21">
        <v>5296.1399999999994</v>
      </c>
      <c r="Z184" s="21"/>
      <c r="AB184" s="21">
        <f t="shared" si="8"/>
        <v>4402.4399999999996</v>
      </c>
      <c r="AC184" s="21">
        <v>5963.17</v>
      </c>
      <c r="AD184" s="11"/>
      <c r="AE184" s="4"/>
      <c r="AF184" s="4"/>
    </row>
    <row r="185" spans="1:32" x14ac:dyDescent="0.2">
      <c r="A185" s="51"/>
      <c r="B185" s="11"/>
      <c r="C185" s="11" t="s">
        <v>238</v>
      </c>
      <c r="D185" s="11"/>
      <c r="E185" s="11" t="s">
        <v>80</v>
      </c>
      <c r="F185" s="11">
        <v>1486</v>
      </c>
      <c r="G185" s="11"/>
      <c r="H185" s="11"/>
      <c r="I185" s="11"/>
      <c r="J185" s="21">
        <v>325.97000000000003</v>
      </c>
      <c r="K185" s="21"/>
      <c r="M185" s="11">
        <v>2</v>
      </c>
      <c r="N185" s="64"/>
      <c r="P185" s="21">
        <f t="shared" si="6"/>
        <v>162.99</v>
      </c>
      <c r="Q185" s="11"/>
      <c r="R185" s="11"/>
      <c r="S185" s="11"/>
      <c r="T185" s="174">
        <f t="shared" si="7"/>
        <v>743</v>
      </c>
      <c r="U185" s="11"/>
      <c r="V185" s="11"/>
      <c r="W185" s="11"/>
      <c r="Y185" s="21">
        <v>325.97000000000003</v>
      </c>
      <c r="Z185" s="21"/>
      <c r="AB185" s="21">
        <f t="shared" si="8"/>
        <v>270.95999999999998</v>
      </c>
      <c r="AC185" s="21">
        <v>367.02</v>
      </c>
      <c r="AD185" s="11"/>
      <c r="AE185" s="4"/>
      <c r="AF185" s="4"/>
    </row>
    <row r="186" spans="1:32" x14ac:dyDescent="0.2">
      <c r="A186" s="51"/>
      <c r="B186" s="11"/>
      <c r="C186" s="11" t="s">
        <v>239</v>
      </c>
      <c r="D186" s="11"/>
      <c r="E186" s="11" t="s">
        <v>67</v>
      </c>
      <c r="F186" s="11">
        <v>3488</v>
      </c>
      <c r="G186" s="11"/>
      <c r="H186" s="11"/>
      <c r="I186" s="11"/>
      <c r="J186" s="21">
        <v>751.66000000000008</v>
      </c>
      <c r="K186" s="21"/>
      <c r="M186" s="11">
        <v>3</v>
      </c>
      <c r="N186" s="64"/>
      <c r="P186" s="21">
        <f t="shared" si="6"/>
        <v>250.55</v>
      </c>
      <c r="Q186" s="11"/>
      <c r="R186" s="11"/>
      <c r="S186" s="11"/>
      <c r="T186" s="174">
        <f t="shared" si="7"/>
        <v>1162.6666666666667</v>
      </c>
      <c r="U186" s="11"/>
      <c r="V186" s="11"/>
      <c r="W186" s="11"/>
      <c r="Y186" s="21">
        <v>751.66000000000008</v>
      </c>
      <c r="Z186" s="21"/>
      <c r="AB186" s="21">
        <f t="shared" si="8"/>
        <v>624.82000000000005</v>
      </c>
      <c r="AC186" s="21">
        <v>846.33</v>
      </c>
      <c r="AD186" s="11"/>
      <c r="AE186" s="4"/>
      <c r="AF186" s="4"/>
    </row>
    <row r="187" spans="1:32" x14ac:dyDescent="0.2">
      <c r="A187" s="51"/>
      <c r="B187" s="11"/>
      <c r="C187" s="11" t="s">
        <v>239</v>
      </c>
      <c r="D187" s="11"/>
      <c r="E187" s="11" t="s">
        <v>74</v>
      </c>
      <c r="F187" s="11">
        <v>458</v>
      </c>
      <c r="G187" s="11"/>
      <c r="H187" s="11"/>
      <c r="I187" s="11"/>
      <c r="J187" s="21">
        <v>108.9</v>
      </c>
      <c r="K187" s="21"/>
      <c r="M187" s="11">
        <v>2</v>
      </c>
      <c r="N187" s="64"/>
      <c r="P187" s="21">
        <f t="shared" si="6"/>
        <v>54.45</v>
      </c>
      <c r="Q187" s="11"/>
      <c r="R187" s="11"/>
      <c r="S187" s="11"/>
      <c r="T187" s="174">
        <f t="shared" si="7"/>
        <v>229</v>
      </c>
      <c r="U187" s="11"/>
      <c r="V187" s="11"/>
      <c r="W187" s="11"/>
      <c r="Y187" s="21">
        <v>108.9</v>
      </c>
      <c r="Z187" s="21"/>
      <c r="AB187" s="21">
        <f t="shared" si="8"/>
        <v>90.52</v>
      </c>
      <c r="AC187" s="21">
        <v>122.62</v>
      </c>
      <c r="AD187" s="11"/>
      <c r="AE187" s="4"/>
      <c r="AF187" s="4"/>
    </row>
    <row r="188" spans="1:32" x14ac:dyDescent="0.2">
      <c r="A188" s="51"/>
      <c r="B188" s="11"/>
      <c r="C188" s="11" t="s">
        <v>240</v>
      </c>
      <c r="D188" s="11"/>
      <c r="E188" s="11" t="s">
        <v>154</v>
      </c>
      <c r="F188" s="11">
        <v>2539</v>
      </c>
      <c r="G188" s="11"/>
      <c r="H188" s="11"/>
      <c r="I188" s="11"/>
      <c r="J188" s="21">
        <v>558.96</v>
      </c>
      <c r="K188" s="21"/>
      <c r="M188" s="11">
        <v>4</v>
      </c>
      <c r="N188" s="64"/>
      <c r="P188" s="21">
        <f t="shared" si="6"/>
        <v>139.74</v>
      </c>
      <c r="Q188" s="11"/>
      <c r="R188" s="11"/>
      <c r="S188" s="11"/>
      <c r="T188" s="174">
        <f t="shared" si="7"/>
        <v>634.75</v>
      </c>
      <c r="U188" s="11"/>
      <c r="V188" s="11"/>
      <c r="W188" s="11"/>
      <c r="Y188" s="21">
        <v>558.96</v>
      </c>
      <c r="Z188" s="21"/>
      <c r="AB188" s="21">
        <f t="shared" si="8"/>
        <v>464.64</v>
      </c>
      <c r="AC188" s="21">
        <v>629.36</v>
      </c>
      <c r="AD188" s="11"/>
      <c r="AE188" s="4"/>
      <c r="AF188" s="4"/>
    </row>
    <row r="189" spans="1:32" x14ac:dyDescent="0.2">
      <c r="A189" s="51"/>
      <c r="B189" s="11"/>
      <c r="C189" s="11" t="s">
        <v>241</v>
      </c>
      <c r="D189" s="11"/>
      <c r="E189" s="11" t="s">
        <v>242</v>
      </c>
      <c r="F189" s="11">
        <v>14879</v>
      </c>
      <c r="G189" s="11"/>
      <c r="H189" s="11"/>
      <c r="I189" s="11"/>
      <c r="J189" s="21">
        <v>3193.15</v>
      </c>
      <c r="K189" s="21"/>
      <c r="M189" s="11">
        <v>19</v>
      </c>
      <c r="N189" s="64"/>
      <c r="P189" s="21">
        <f t="shared" si="6"/>
        <v>168.06</v>
      </c>
      <c r="Q189" s="11"/>
      <c r="R189" s="11"/>
      <c r="S189" s="11"/>
      <c r="T189" s="174">
        <f t="shared" si="7"/>
        <v>783.10526315789468</v>
      </c>
      <c r="U189" s="11"/>
      <c r="V189" s="11"/>
      <c r="W189" s="11"/>
      <c r="Y189" s="21">
        <v>3193.15</v>
      </c>
      <c r="Z189" s="21"/>
      <c r="AB189" s="21">
        <f t="shared" si="8"/>
        <v>2654.32</v>
      </c>
      <c r="AC189" s="21">
        <v>3595.32</v>
      </c>
      <c r="AD189" s="11"/>
      <c r="AE189" s="4"/>
      <c r="AF189" s="4"/>
    </row>
    <row r="190" spans="1:32" x14ac:dyDescent="0.2">
      <c r="A190" s="51"/>
      <c r="B190" s="11"/>
      <c r="C190" s="11" t="s">
        <v>243</v>
      </c>
      <c r="D190" s="11"/>
      <c r="E190" s="11" t="s">
        <v>206</v>
      </c>
      <c r="F190" s="11">
        <v>513</v>
      </c>
      <c r="G190" s="11"/>
      <c r="H190" s="11"/>
      <c r="I190" s="11"/>
      <c r="J190" s="21">
        <v>114.48</v>
      </c>
      <c r="K190" s="21"/>
      <c r="M190" s="11">
        <v>1</v>
      </c>
      <c r="N190" s="64"/>
      <c r="P190" s="21">
        <f t="shared" si="6"/>
        <v>114.48</v>
      </c>
      <c r="Q190" s="11"/>
      <c r="R190" s="11"/>
      <c r="S190" s="11"/>
      <c r="T190" s="174">
        <f t="shared" si="7"/>
        <v>513</v>
      </c>
      <c r="U190" s="11"/>
      <c r="V190" s="11"/>
      <c r="W190" s="11"/>
      <c r="Y190" s="21">
        <v>114.48</v>
      </c>
      <c r="Z190" s="21"/>
      <c r="AB190" s="21">
        <f t="shared" si="8"/>
        <v>95.16</v>
      </c>
      <c r="AC190" s="21">
        <v>128.9</v>
      </c>
      <c r="AD190" s="11"/>
      <c r="AE190" s="4"/>
      <c r="AF190" s="4"/>
    </row>
    <row r="191" spans="1:32" x14ac:dyDescent="0.2">
      <c r="A191" s="51"/>
      <c r="B191" s="11"/>
      <c r="C191" s="11" t="s">
        <v>243</v>
      </c>
      <c r="D191" s="11"/>
      <c r="E191" s="11" t="s">
        <v>201</v>
      </c>
      <c r="F191" s="11">
        <v>978</v>
      </c>
      <c r="G191" s="11"/>
      <c r="H191" s="11"/>
      <c r="I191" s="11"/>
      <c r="J191" s="21">
        <v>212.73</v>
      </c>
      <c r="K191" s="21"/>
      <c r="M191" s="11">
        <v>1</v>
      </c>
      <c r="N191" s="64"/>
      <c r="P191" s="21">
        <f t="shared" si="6"/>
        <v>212.73</v>
      </c>
      <c r="Q191" s="11"/>
      <c r="R191" s="11"/>
      <c r="S191" s="11"/>
      <c r="T191" s="174">
        <f t="shared" si="7"/>
        <v>978</v>
      </c>
      <c r="U191" s="11"/>
      <c r="V191" s="11"/>
      <c r="W191" s="11"/>
      <c r="Y191" s="21">
        <v>212.73</v>
      </c>
      <c r="Z191" s="21"/>
      <c r="AB191" s="21">
        <f t="shared" si="8"/>
        <v>176.83</v>
      </c>
      <c r="AC191" s="21">
        <v>239.52</v>
      </c>
      <c r="AD191" s="11"/>
      <c r="AE191" s="4"/>
      <c r="AF191" s="4"/>
    </row>
    <row r="192" spans="1:32" x14ac:dyDescent="0.2">
      <c r="A192" s="51"/>
      <c r="B192" s="11"/>
      <c r="C192" s="11" t="s">
        <v>243</v>
      </c>
      <c r="D192" s="11"/>
      <c r="E192" s="11" t="s">
        <v>207</v>
      </c>
      <c r="F192" s="11">
        <v>1681119</v>
      </c>
      <c r="G192" s="11"/>
      <c r="H192" s="11"/>
      <c r="I192" s="11"/>
      <c r="J192" s="21">
        <v>351710.08000000013</v>
      </c>
      <c r="K192" s="21"/>
      <c r="M192" s="11">
        <v>2392</v>
      </c>
      <c r="N192" s="64"/>
      <c r="P192" s="21">
        <f t="shared" si="6"/>
        <v>147.04</v>
      </c>
      <c r="Q192" s="11"/>
      <c r="R192" s="11"/>
      <c r="S192" s="11"/>
      <c r="T192" s="174">
        <f t="shared" si="7"/>
        <v>702.80894648829428</v>
      </c>
      <c r="U192" s="11"/>
      <c r="V192" s="11"/>
      <c r="W192" s="11"/>
      <c r="Y192" s="21">
        <v>351710.08000000013</v>
      </c>
      <c r="Z192" s="21"/>
      <c r="AB192" s="21">
        <f t="shared" si="8"/>
        <v>292360.5</v>
      </c>
      <c r="AC192" s="21">
        <v>396006.79</v>
      </c>
      <c r="AD192" s="11"/>
      <c r="AE192" s="4"/>
      <c r="AF192" s="4"/>
    </row>
    <row r="193" spans="1:32" x14ac:dyDescent="0.2">
      <c r="A193" s="51"/>
      <c r="B193" s="11"/>
      <c r="C193" s="11" t="s">
        <v>243</v>
      </c>
      <c r="D193" s="11"/>
      <c r="E193" s="11" t="s">
        <v>76</v>
      </c>
      <c r="F193" s="11">
        <v>60</v>
      </c>
      <c r="G193" s="11"/>
      <c r="H193" s="11"/>
      <c r="I193" s="11"/>
      <c r="J193" s="21">
        <v>19.600000000000001</v>
      </c>
      <c r="K193" s="21"/>
      <c r="M193" s="11">
        <v>1</v>
      </c>
      <c r="N193" s="64"/>
      <c r="P193" s="21">
        <f t="shared" si="6"/>
        <v>19.600000000000001</v>
      </c>
      <c r="Q193" s="11"/>
      <c r="R193" s="11"/>
      <c r="S193" s="11"/>
      <c r="T193" s="174">
        <f t="shared" si="7"/>
        <v>60</v>
      </c>
      <c r="U193" s="11"/>
      <c r="V193" s="11"/>
      <c r="W193" s="11"/>
      <c r="Y193" s="21">
        <v>19.600000000000001</v>
      </c>
      <c r="Z193" s="21"/>
      <c r="AB193" s="21">
        <f t="shared" si="8"/>
        <v>16.29</v>
      </c>
      <c r="AC193" s="21">
        <v>22.07</v>
      </c>
      <c r="AD193" s="11"/>
      <c r="AE193" s="4"/>
      <c r="AF193" s="4"/>
    </row>
    <row r="194" spans="1:32" x14ac:dyDescent="0.2">
      <c r="A194" s="51"/>
      <c r="B194" s="11"/>
      <c r="C194" s="11" t="s">
        <v>243</v>
      </c>
      <c r="D194" s="11"/>
      <c r="E194" s="11" t="s">
        <v>192</v>
      </c>
      <c r="F194" s="11">
        <v>1132</v>
      </c>
      <c r="G194" s="11"/>
      <c r="H194" s="11"/>
      <c r="I194" s="11"/>
      <c r="J194" s="21">
        <v>244.65</v>
      </c>
      <c r="K194" s="21"/>
      <c r="M194" s="11">
        <v>1</v>
      </c>
      <c r="N194" s="64"/>
      <c r="P194" s="21">
        <f t="shared" si="6"/>
        <v>244.65</v>
      </c>
      <c r="Q194" s="11"/>
      <c r="R194" s="11"/>
      <c r="S194" s="11"/>
      <c r="T194" s="174">
        <f t="shared" si="7"/>
        <v>1132</v>
      </c>
      <c r="U194" s="11"/>
      <c r="V194" s="11"/>
      <c r="W194" s="11"/>
      <c r="Y194" s="21">
        <v>244.65</v>
      </c>
      <c r="Z194" s="21"/>
      <c r="AB194" s="21">
        <f t="shared" si="8"/>
        <v>203.37</v>
      </c>
      <c r="AC194" s="21">
        <v>275.45999999999998</v>
      </c>
      <c r="AD194" s="11"/>
      <c r="AE194" s="4"/>
      <c r="AF194" s="4"/>
    </row>
    <row r="195" spans="1:32" x14ac:dyDescent="0.2">
      <c r="A195" s="51"/>
      <c r="B195" s="11"/>
      <c r="C195" s="11" t="s">
        <v>244</v>
      </c>
      <c r="D195" s="11"/>
      <c r="E195" s="11" t="s">
        <v>99</v>
      </c>
      <c r="F195" s="11">
        <v>3469</v>
      </c>
      <c r="G195" s="11"/>
      <c r="H195" s="11"/>
      <c r="I195" s="11"/>
      <c r="J195" s="21">
        <v>743.12</v>
      </c>
      <c r="K195" s="21"/>
      <c r="M195" s="11">
        <v>2</v>
      </c>
      <c r="N195" s="64"/>
      <c r="P195" s="21">
        <f t="shared" si="6"/>
        <v>371.56</v>
      </c>
      <c r="Q195" s="11"/>
      <c r="R195" s="11"/>
      <c r="S195" s="11"/>
      <c r="T195" s="174">
        <f t="shared" si="7"/>
        <v>1734.5</v>
      </c>
      <c r="U195" s="11"/>
      <c r="V195" s="11"/>
      <c r="W195" s="11"/>
      <c r="Y195" s="21">
        <v>743.12</v>
      </c>
      <c r="Z195" s="21"/>
      <c r="AB195" s="21">
        <f t="shared" si="8"/>
        <v>617.72</v>
      </c>
      <c r="AC195" s="21">
        <v>836.71</v>
      </c>
      <c r="AD195" s="11"/>
      <c r="AE195" s="4"/>
      <c r="AF195" s="4"/>
    </row>
    <row r="196" spans="1:32" x14ac:dyDescent="0.2">
      <c r="A196" s="51"/>
      <c r="B196" s="11"/>
      <c r="C196" s="11" t="s">
        <v>244</v>
      </c>
      <c r="D196" s="11"/>
      <c r="E196" s="11" t="s">
        <v>76</v>
      </c>
      <c r="F196" s="11">
        <v>4401622</v>
      </c>
      <c r="G196" s="11"/>
      <c r="H196" s="11"/>
      <c r="I196" s="11"/>
      <c r="J196" s="21">
        <v>933972.64999999863</v>
      </c>
      <c r="K196" s="21"/>
      <c r="M196" s="11">
        <v>6528</v>
      </c>
      <c r="N196" s="64"/>
      <c r="P196" s="21">
        <f t="shared" si="6"/>
        <v>143.07</v>
      </c>
      <c r="Q196" s="11"/>
      <c r="R196" s="11"/>
      <c r="S196" s="11"/>
      <c r="T196" s="174">
        <f t="shared" si="7"/>
        <v>674.26807598039215</v>
      </c>
      <c r="U196" s="11"/>
      <c r="V196" s="11"/>
      <c r="W196" s="11"/>
      <c r="Y196" s="21">
        <v>933972.64999999863</v>
      </c>
      <c r="Z196" s="21"/>
      <c r="AB196" s="21">
        <f t="shared" si="8"/>
        <v>776368.73</v>
      </c>
      <c r="AC196" s="21">
        <v>1051603.3899999999</v>
      </c>
      <c r="AD196" s="11"/>
      <c r="AE196" s="4"/>
      <c r="AF196" s="4"/>
    </row>
    <row r="197" spans="1:32" x14ac:dyDescent="0.2">
      <c r="A197" s="51"/>
      <c r="B197" s="11"/>
      <c r="C197" s="11" t="s">
        <v>244</v>
      </c>
      <c r="D197" s="11"/>
      <c r="E197" s="11" t="s">
        <v>118</v>
      </c>
      <c r="F197" s="11">
        <v>1633</v>
      </c>
      <c r="G197" s="11"/>
      <c r="H197" s="11"/>
      <c r="I197" s="11"/>
      <c r="J197" s="21">
        <v>359.65</v>
      </c>
      <c r="K197" s="21"/>
      <c r="M197" s="11">
        <v>3</v>
      </c>
      <c r="N197" s="64"/>
      <c r="P197" s="21">
        <f t="shared" si="6"/>
        <v>119.88</v>
      </c>
      <c r="Q197" s="11"/>
      <c r="R197" s="11"/>
      <c r="S197" s="11"/>
      <c r="T197" s="174">
        <f t="shared" si="7"/>
        <v>544.33333333333337</v>
      </c>
      <c r="U197" s="11"/>
      <c r="V197" s="11"/>
      <c r="W197" s="11"/>
      <c r="Y197" s="21">
        <v>359.65</v>
      </c>
      <c r="Z197" s="21"/>
      <c r="AB197" s="21">
        <f t="shared" si="8"/>
        <v>298.95999999999998</v>
      </c>
      <c r="AC197" s="21">
        <v>404.95</v>
      </c>
      <c r="AD197" s="11"/>
      <c r="AE197" s="4"/>
      <c r="AF197" s="4"/>
    </row>
    <row r="198" spans="1:32" x14ac:dyDescent="0.2">
      <c r="A198" s="51"/>
      <c r="B198" s="11"/>
      <c r="C198" s="11" t="s">
        <v>245</v>
      </c>
      <c r="D198" s="11"/>
      <c r="E198" s="11" t="s">
        <v>125</v>
      </c>
      <c r="F198" s="11">
        <v>154792</v>
      </c>
      <c r="G198" s="11"/>
      <c r="H198" s="11"/>
      <c r="I198" s="11"/>
      <c r="J198" s="21">
        <v>32767.790000000008</v>
      </c>
      <c r="K198" s="21"/>
      <c r="M198" s="11">
        <v>158</v>
      </c>
      <c r="N198" s="64"/>
      <c r="P198" s="21">
        <f t="shared" si="6"/>
        <v>207.39</v>
      </c>
      <c r="Q198" s="11"/>
      <c r="R198" s="11"/>
      <c r="S198" s="11"/>
      <c r="T198" s="174">
        <f t="shared" si="7"/>
        <v>979.69620253164555</v>
      </c>
      <c r="U198" s="11"/>
      <c r="V198" s="11"/>
      <c r="W198" s="11"/>
      <c r="Y198" s="21">
        <v>32767.790000000008</v>
      </c>
      <c r="Z198" s="21"/>
      <c r="AB198" s="21">
        <f t="shared" si="8"/>
        <v>27238.36</v>
      </c>
      <c r="AC198" s="21">
        <v>36894.78</v>
      </c>
      <c r="AD198" s="11"/>
      <c r="AE198" s="4"/>
      <c r="AF198" s="4"/>
    </row>
    <row r="199" spans="1:32" x14ac:dyDescent="0.2">
      <c r="A199" s="51"/>
      <c r="B199" s="11"/>
      <c r="C199" s="11" t="s">
        <v>246</v>
      </c>
      <c r="D199" s="11"/>
      <c r="E199" s="11" t="s">
        <v>91</v>
      </c>
      <c r="F199" s="11">
        <v>1638</v>
      </c>
      <c r="G199" s="11"/>
      <c r="H199" s="11"/>
      <c r="I199" s="11"/>
      <c r="J199" s="21">
        <v>362.4</v>
      </c>
      <c r="K199" s="21"/>
      <c r="M199" s="11">
        <v>3</v>
      </c>
      <c r="N199" s="64"/>
      <c r="P199" s="21">
        <f t="shared" si="6"/>
        <v>120.8</v>
      </c>
      <c r="Q199" s="11"/>
      <c r="R199" s="11"/>
      <c r="S199" s="11"/>
      <c r="T199" s="174">
        <f t="shared" si="7"/>
        <v>546</v>
      </c>
      <c r="U199" s="11"/>
      <c r="V199" s="11"/>
      <c r="W199" s="11"/>
      <c r="Y199" s="21">
        <v>362.4</v>
      </c>
      <c r="Z199" s="21"/>
      <c r="AB199" s="21">
        <f t="shared" si="8"/>
        <v>301.25</v>
      </c>
      <c r="AC199" s="21">
        <v>408.04</v>
      </c>
      <c r="AD199" s="11"/>
      <c r="AE199" s="4"/>
      <c r="AF199" s="4"/>
    </row>
    <row r="200" spans="1:32" x14ac:dyDescent="0.2">
      <c r="A200" s="51"/>
      <c r="B200" s="11"/>
      <c r="C200" s="11" t="s">
        <v>247</v>
      </c>
      <c r="D200" s="11"/>
      <c r="E200" s="11" t="s">
        <v>78</v>
      </c>
      <c r="F200" s="11">
        <v>375801</v>
      </c>
      <c r="G200" s="11"/>
      <c r="H200" s="11"/>
      <c r="I200" s="11"/>
      <c r="J200" s="21">
        <v>78083.180000000095</v>
      </c>
      <c r="K200" s="21"/>
      <c r="M200" s="11">
        <v>471</v>
      </c>
      <c r="N200" s="64"/>
      <c r="P200" s="21">
        <f t="shared" si="6"/>
        <v>165.78</v>
      </c>
      <c r="Q200" s="11"/>
      <c r="R200" s="11"/>
      <c r="S200" s="11"/>
      <c r="T200" s="174">
        <f t="shared" si="7"/>
        <v>797.87898089171972</v>
      </c>
      <c r="U200" s="11"/>
      <c r="V200" s="11"/>
      <c r="W200" s="11"/>
      <c r="Y200" s="21">
        <v>78083.180000000095</v>
      </c>
      <c r="Z200" s="21"/>
      <c r="AB200" s="21">
        <f t="shared" si="8"/>
        <v>64906.97</v>
      </c>
      <c r="AC200" s="21">
        <v>87917.5</v>
      </c>
      <c r="AD200" s="11"/>
      <c r="AE200" s="4"/>
      <c r="AF200" s="4"/>
    </row>
    <row r="201" spans="1:32" x14ac:dyDescent="0.2">
      <c r="A201" s="51"/>
      <c r="B201" s="11"/>
      <c r="C201" s="11" t="s">
        <v>248</v>
      </c>
      <c r="D201" s="11"/>
      <c r="E201" s="11" t="s">
        <v>69</v>
      </c>
      <c r="F201" s="11">
        <v>2184442</v>
      </c>
      <c r="G201" s="11"/>
      <c r="H201" s="11"/>
      <c r="I201" s="11"/>
      <c r="J201" s="21">
        <v>461280.45999999827</v>
      </c>
      <c r="K201" s="21"/>
      <c r="M201" s="11">
        <v>2838</v>
      </c>
      <c r="N201" s="64"/>
      <c r="P201" s="21">
        <f t="shared" si="6"/>
        <v>162.54</v>
      </c>
      <c r="Q201" s="11"/>
      <c r="R201" s="11"/>
      <c r="S201" s="11"/>
      <c r="T201" s="174">
        <f t="shared" si="7"/>
        <v>769.71176885130376</v>
      </c>
      <c r="U201" s="11"/>
      <c r="V201" s="11"/>
      <c r="W201" s="11"/>
      <c r="Y201" s="21">
        <v>461280.45999999827</v>
      </c>
      <c r="Z201" s="21"/>
      <c r="AB201" s="21">
        <f t="shared" si="8"/>
        <v>383441.34</v>
      </c>
      <c r="AC201" s="21">
        <v>519377.19</v>
      </c>
      <c r="AD201" s="11"/>
      <c r="AE201" s="4"/>
      <c r="AF201" s="4"/>
    </row>
    <row r="202" spans="1:32" x14ac:dyDescent="0.2">
      <c r="A202" s="51"/>
      <c r="B202" s="11"/>
      <c r="C202" s="11" t="s">
        <v>249</v>
      </c>
      <c r="D202" s="11"/>
      <c r="E202" s="11" t="s">
        <v>78</v>
      </c>
      <c r="F202" s="11">
        <v>1627</v>
      </c>
      <c r="G202" s="11"/>
      <c r="H202" s="11"/>
      <c r="I202" s="11"/>
      <c r="J202" s="21">
        <v>349.14</v>
      </c>
      <c r="K202" s="21"/>
      <c r="M202" s="11">
        <v>1</v>
      </c>
      <c r="N202" s="64"/>
      <c r="P202" s="21">
        <f t="shared" si="6"/>
        <v>349.14</v>
      </c>
      <c r="Q202" s="11"/>
      <c r="R202" s="11"/>
      <c r="S202" s="11"/>
      <c r="T202" s="174">
        <f t="shared" si="7"/>
        <v>1627</v>
      </c>
      <c r="U202" s="11"/>
      <c r="V202" s="11"/>
      <c r="W202" s="11"/>
      <c r="Y202" s="21">
        <v>349.14</v>
      </c>
      <c r="Z202" s="21"/>
      <c r="AB202" s="21">
        <f t="shared" si="8"/>
        <v>290.22000000000003</v>
      </c>
      <c r="AC202" s="21">
        <v>393.11</v>
      </c>
      <c r="AD202" s="11"/>
      <c r="AE202" s="4"/>
      <c r="AF202" s="4"/>
    </row>
    <row r="203" spans="1:32" x14ac:dyDescent="0.2">
      <c r="A203" s="51"/>
      <c r="B203" s="11"/>
      <c r="C203" s="11" t="s">
        <v>250</v>
      </c>
      <c r="D203" s="11"/>
      <c r="E203" s="11" t="s">
        <v>161</v>
      </c>
      <c r="F203" s="11">
        <v>10451</v>
      </c>
      <c r="G203" s="11"/>
      <c r="H203" s="11"/>
      <c r="I203" s="11"/>
      <c r="J203" s="21">
        <v>2265.0699999999997</v>
      </c>
      <c r="K203" s="21"/>
      <c r="M203" s="11">
        <v>10</v>
      </c>
      <c r="N203" s="64"/>
      <c r="P203" s="21">
        <f t="shared" si="6"/>
        <v>226.51</v>
      </c>
      <c r="Q203" s="11"/>
      <c r="R203" s="11"/>
      <c r="S203" s="11"/>
      <c r="T203" s="174">
        <f t="shared" si="7"/>
        <v>1045.0999999999999</v>
      </c>
      <c r="U203" s="11"/>
      <c r="V203" s="11"/>
      <c r="W203" s="11"/>
      <c r="Y203" s="21">
        <v>2265.0699999999997</v>
      </c>
      <c r="Z203" s="21"/>
      <c r="AB203" s="21">
        <f t="shared" si="8"/>
        <v>1882.85</v>
      </c>
      <c r="AC203" s="21">
        <v>2550.35</v>
      </c>
      <c r="AD203" s="11"/>
      <c r="AE203" s="4"/>
      <c r="AF203" s="4"/>
    </row>
    <row r="204" spans="1:32" x14ac:dyDescent="0.2">
      <c r="A204" s="51"/>
      <c r="B204" s="11"/>
      <c r="C204" s="11" t="s">
        <v>251</v>
      </c>
      <c r="D204" s="11"/>
      <c r="E204" s="11" t="s">
        <v>252</v>
      </c>
      <c r="F204" s="11">
        <v>614150</v>
      </c>
      <c r="G204" s="11"/>
      <c r="H204" s="11"/>
      <c r="I204" s="11"/>
      <c r="J204" s="21">
        <v>129434.22000000022</v>
      </c>
      <c r="K204" s="21"/>
      <c r="M204" s="11">
        <v>671</v>
      </c>
      <c r="N204" s="64"/>
      <c r="P204" s="21">
        <f t="shared" si="6"/>
        <v>192.9</v>
      </c>
      <c r="Q204" s="11"/>
      <c r="R204" s="11"/>
      <c r="S204" s="11"/>
      <c r="T204" s="174">
        <f t="shared" si="7"/>
        <v>915.27570789865877</v>
      </c>
      <c r="U204" s="11"/>
      <c r="V204" s="11"/>
      <c r="W204" s="11"/>
      <c r="Y204" s="21">
        <v>129434.22000000022</v>
      </c>
      <c r="Z204" s="21"/>
      <c r="AB204" s="21">
        <f t="shared" si="8"/>
        <v>107592.74</v>
      </c>
      <c r="AC204" s="21">
        <v>145736.03</v>
      </c>
      <c r="AD204" s="11"/>
      <c r="AE204" s="4"/>
      <c r="AF204" s="4"/>
    </row>
    <row r="205" spans="1:32" x14ac:dyDescent="0.2">
      <c r="A205" s="51"/>
      <c r="B205" s="11"/>
      <c r="C205" s="11" t="s">
        <v>253</v>
      </c>
      <c r="D205" s="11"/>
      <c r="E205" s="11" t="s">
        <v>254</v>
      </c>
      <c r="F205" s="11">
        <v>758</v>
      </c>
      <c r="G205" s="11"/>
      <c r="H205" s="11"/>
      <c r="I205" s="11"/>
      <c r="J205" s="21">
        <v>166.15</v>
      </c>
      <c r="K205" s="21"/>
      <c r="M205" s="11">
        <v>1</v>
      </c>
      <c r="N205" s="64"/>
      <c r="P205" s="21">
        <f t="shared" si="6"/>
        <v>166.15</v>
      </c>
      <c r="Q205" s="11"/>
      <c r="R205" s="11"/>
      <c r="S205" s="11"/>
      <c r="T205" s="174">
        <f t="shared" si="7"/>
        <v>758</v>
      </c>
      <c r="U205" s="11"/>
      <c r="V205" s="11"/>
      <c r="W205" s="11"/>
      <c r="Y205" s="21">
        <v>166.15</v>
      </c>
      <c r="Z205" s="21"/>
      <c r="AB205" s="21">
        <f t="shared" si="8"/>
        <v>138.11000000000001</v>
      </c>
      <c r="AC205" s="21">
        <v>187.08</v>
      </c>
      <c r="AD205" s="11"/>
      <c r="AE205" s="4"/>
      <c r="AF205" s="4"/>
    </row>
    <row r="206" spans="1:32" x14ac:dyDescent="0.2">
      <c r="A206" s="51"/>
      <c r="B206" s="11"/>
      <c r="C206" s="11" t="s">
        <v>253</v>
      </c>
      <c r="D206" s="11"/>
      <c r="E206" s="11" t="s">
        <v>255</v>
      </c>
      <c r="F206" s="11">
        <v>5037</v>
      </c>
      <c r="G206" s="11"/>
      <c r="H206" s="11"/>
      <c r="I206" s="11"/>
      <c r="J206" s="21">
        <v>1035.24</v>
      </c>
      <c r="K206" s="21"/>
      <c r="M206" s="11">
        <v>4</v>
      </c>
      <c r="N206" s="64"/>
      <c r="P206" s="21">
        <f t="shared" si="6"/>
        <v>258.81</v>
      </c>
      <c r="Q206" s="11"/>
      <c r="R206" s="11"/>
      <c r="S206" s="11"/>
      <c r="T206" s="174">
        <f t="shared" si="7"/>
        <v>1259.25</v>
      </c>
      <c r="U206" s="11"/>
      <c r="V206" s="11"/>
      <c r="W206" s="11"/>
      <c r="Y206" s="21">
        <v>1035.24</v>
      </c>
      <c r="Z206" s="21"/>
      <c r="AB206" s="21">
        <f t="shared" si="8"/>
        <v>860.55</v>
      </c>
      <c r="AC206" s="21">
        <v>1165.6300000000001</v>
      </c>
      <c r="AD206" s="11"/>
      <c r="AE206" s="4"/>
      <c r="AF206" s="4"/>
    </row>
    <row r="207" spans="1:32" x14ac:dyDescent="0.2">
      <c r="A207" s="51"/>
      <c r="B207" s="11"/>
      <c r="C207" s="11" t="s">
        <v>256</v>
      </c>
      <c r="D207" s="11"/>
      <c r="E207" s="11" t="s">
        <v>76</v>
      </c>
      <c r="F207" s="11">
        <v>66862</v>
      </c>
      <c r="G207" s="11"/>
      <c r="H207" s="11"/>
      <c r="I207" s="11"/>
      <c r="J207" s="21">
        <v>14171.439999999999</v>
      </c>
      <c r="K207" s="21"/>
      <c r="M207" s="11">
        <v>72</v>
      </c>
      <c r="N207" s="64"/>
      <c r="P207" s="21">
        <f t="shared" si="6"/>
        <v>196.83</v>
      </c>
      <c r="Q207" s="11"/>
      <c r="R207" s="11"/>
      <c r="S207" s="11"/>
      <c r="T207" s="174">
        <f t="shared" si="7"/>
        <v>928.63888888888891</v>
      </c>
      <c r="U207" s="11"/>
      <c r="V207" s="11"/>
      <c r="W207" s="11"/>
      <c r="Y207" s="21">
        <v>14171.439999999999</v>
      </c>
      <c r="Z207" s="21"/>
      <c r="AB207" s="21">
        <f t="shared" si="8"/>
        <v>11780.07</v>
      </c>
      <c r="AC207" s="21">
        <v>15956.29</v>
      </c>
      <c r="AD207" s="11"/>
      <c r="AE207" s="4"/>
      <c r="AF207" s="4"/>
    </row>
    <row r="208" spans="1:32" x14ac:dyDescent="0.2">
      <c r="A208" s="51"/>
      <c r="B208" s="11"/>
      <c r="C208" s="11" t="s">
        <v>256</v>
      </c>
      <c r="D208" s="11"/>
      <c r="E208" s="11" t="s">
        <v>118</v>
      </c>
      <c r="F208" s="11">
        <v>319282</v>
      </c>
      <c r="G208" s="11"/>
      <c r="H208" s="11"/>
      <c r="I208" s="11"/>
      <c r="J208" s="21">
        <v>67688.010000000009</v>
      </c>
      <c r="K208" s="21"/>
      <c r="M208" s="11">
        <v>392</v>
      </c>
      <c r="N208" s="64"/>
      <c r="P208" s="21">
        <f t="shared" si="6"/>
        <v>172.67</v>
      </c>
      <c r="Q208" s="11"/>
      <c r="R208" s="11"/>
      <c r="S208" s="11"/>
      <c r="T208" s="174">
        <f t="shared" si="7"/>
        <v>814.49489795918362</v>
      </c>
      <c r="U208" s="11"/>
      <c r="V208" s="11"/>
      <c r="W208" s="11"/>
      <c r="Y208" s="21">
        <v>67688.010000000009</v>
      </c>
      <c r="Z208" s="21"/>
      <c r="AB208" s="21">
        <f t="shared" si="8"/>
        <v>56265.95</v>
      </c>
      <c r="AC208" s="21">
        <v>76213.09</v>
      </c>
      <c r="AD208" s="11"/>
      <c r="AE208" s="4"/>
      <c r="AF208" s="4"/>
    </row>
    <row r="209" spans="1:32" x14ac:dyDescent="0.2">
      <c r="A209" s="51"/>
      <c r="B209" s="11"/>
      <c r="C209" s="11" t="s">
        <v>257</v>
      </c>
      <c r="D209" s="11"/>
      <c r="E209" s="11" t="s">
        <v>258</v>
      </c>
      <c r="F209" s="11">
        <v>779</v>
      </c>
      <c r="G209" s="11"/>
      <c r="H209" s="11"/>
      <c r="I209" s="11"/>
      <c r="J209" s="21">
        <v>170.76</v>
      </c>
      <c r="K209" s="21"/>
      <c r="M209" s="11">
        <v>1</v>
      </c>
      <c r="N209" s="64"/>
      <c r="P209" s="21">
        <f t="shared" si="6"/>
        <v>170.76</v>
      </c>
      <c r="Q209" s="11"/>
      <c r="R209" s="11"/>
      <c r="S209" s="11"/>
      <c r="T209" s="174">
        <f t="shared" si="7"/>
        <v>779</v>
      </c>
      <c r="U209" s="11"/>
      <c r="V209" s="11"/>
      <c r="W209" s="11"/>
      <c r="Y209" s="21">
        <v>170.76</v>
      </c>
      <c r="Z209" s="21"/>
      <c r="AB209" s="21">
        <f t="shared" si="8"/>
        <v>141.94</v>
      </c>
      <c r="AC209" s="21">
        <v>192.27</v>
      </c>
      <c r="AD209" s="11"/>
      <c r="AE209" s="4"/>
      <c r="AF209" s="4"/>
    </row>
    <row r="210" spans="1:32" x14ac:dyDescent="0.2">
      <c r="A210" s="51"/>
      <c r="B210" s="11"/>
      <c r="C210" s="11" t="s">
        <v>257</v>
      </c>
      <c r="D210" s="11"/>
      <c r="E210" s="11" t="s">
        <v>128</v>
      </c>
      <c r="F210" s="11">
        <v>223</v>
      </c>
      <c r="G210" s="11"/>
      <c r="H210" s="11"/>
      <c r="I210" s="11"/>
      <c r="J210" s="21">
        <v>53.45</v>
      </c>
      <c r="K210" s="21"/>
      <c r="M210" s="11">
        <v>1</v>
      </c>
      <c r="N210" s="64"/>
      <c r="P210" s="21">
        <f t="shared" si="6"/>
        <v>53.45</v>
      </c>
      <c r="Q210" s="11"/>
      <c r="R210" s="11"/>
      <c r="S210" s="11"/>
      <c r="T210" s="174">
        <f t="shared" si="7"/>
        <v>223</v>
      </c>
      <c r="U210" s="11"/>
      <c r="V210" s="11"/>
      <c r="W210" s="11"/>
      <c r="Y210" s="21">
        <v>53.45</v>
      </c>
      <c r="Z210" s="21"/>
      <c r="AB210" s="21">
        <f t="shared" si="8"/>
        <v>44.43</v>
      </c>
      <c r="AC210" s="21">
        <v>60.18</v>
      </c>
      <c r="AD210" s="11"/>
      <c r="AE210" s="4"/>
      <c r="AF210" s="4"/>
    </row>
    <row r="211" spans="1:32" x14ac:dyDescent="0.2">
      <c r="A211" s="51"/>
      <c r="B211" s="11"/>
      <c r="C211" s="11" t="s">
        <v>257</v>
      </c>
      <c r="D211" s="11"/>
      <c r="E211" s="11" t="s">
        <v>199</v>
      </c>
      <c r="F211" s="11">
        <v>200</v>
      </c>
      <c r="G211" s="11"/>
      <c r="H211" s="11"/>
      <c r="I211" s="11"/>
      <c r="J211" s="21">
        <v>49.22</v>
      </c>
      <c r="K211" s="21"/>
      <c r="M211" s="11">
        <v>1</v>
      </c>
      <c r="N211" s="64"/>
      <c r="P211" s="21">
        <f t="shared" si="6"/>
        <v>49.22</v>
      </c>
      <c r="Q211" s="11"/>
      <c r="R211" s="11"/>
      <c r="S211" s="11"/>
      <c r="T211" s="174">
        <f t="shared" si="7"/>
        <v>200</v>
      </c>
      <c r="U211" s="11"/>
      <c r="V211" s="11"/>
      <c r="W211" s="11"/>
      <c r="Y211" s="21">
        <v>49.22</v>
      </c>
      <c r="Z211" s="21"/>
      <c r="AB211" s="21">
        <f t="shared" si="8"/>
        <v>40.909999999999997</v>
      </c>
      <c r="AC211" s="21">
        <v>55.42</v>
      </c>
      <c r="AD211" s="11"/>
      <c r="AE211" s="4"/>
      <c r="AF211" s="4"/>
    </row>
    <row r="212" spans="1:32" x14ac:dyDescent="0.2">
      <c r="A212" s="51"/>
      <c r="B212" s="11"/>
      <c r="C212" s="11" t="s">
        <v>257</v>
      </c>
      <c r="D212" s="11"/>
      <c r="E212" s="11" t="s">
        <v>72</v>
      </c>
      <c r="F212" s="11">
        <v>4208659</v>
      </c>
      <c r="G212" s="11"/>
      <c r="H212" s="11"/>
      <c r="I212" s="11"/>
      <c r="J212" s="21">
        <v>884932.62999999849</v>
      </c>
      <c r="K212" s="21"/>
      <c r="M212" s="11">
        <v>5955</v>
      </c>
      <c r="N212" s="64"/>
      <c r="P212" s="21">
        <f t="shared" si="6"/>
        <v>148.6</v>
      </c>
      <c r="Q212" s="11"/>
      <c r="R212" s="11"/>
      <c r="S212" s="11"/>
      <c r="T212" s="174">
        <f t="shared" si="7"/>
        <v>706.743744752309</v>
      </c>
      <c r="U212" s="11"/>
      <c r="V212" s="11"/>
      <c r="W212" s="11"/>
      <c r="Y212" s="21">
        <v>884932.62999999849</v>
      </c>
      <c r="Z212" s="21"/>
      <c r="AB212" s="21">
        <f t="shared" si="8"/>
        <v>735604</v>
      </c>
      <c r="AC212" s="21">
        <v>996386.94</v>
      </c>
      <c r="AD212" s="11"/>
      <c r="AE212" s="4"/>
      <c r="AF212" s="4"/>
    </row>
    <row r="213" spans="1:32" x14ac:dyDescent="0.2">
      <c r="A213" s="51"/>
      <c r="B213" s="11"/>
      <c r="C213" s="11" t="s">
        <v>257</v>
      </c>
      <c r="D213" s="11"/>
      <c r="E213" s="11" t="s">
        <v>259</v>
      </c>
      <c r="F213" s="11">
        <v>215</v>
      </c>
      <c r="G213" s="11"/>
      <c r="H213" s="11"/>
      <c r="I213" s="11"/>
      <c r="J213" s="21">
        <v>52.14</v>
      </c>
      <c r="K213" s="21"/>
      <c r="M213" s="11">
        <v>1</v>
      </c>
      <c r="N213" s="64"/>
      <c r="P213" s="21">
        <f t="shared" si="6"/>
        <v>52.14</v>
      </c>
      <c r="Q213" s="11"/>
      <c r="R213" s="11"/>
      <c r="S213" s="11"/>
      <c r="T213" s="174">
        <f t="shared" si="7"/>
        <v>215</v>
      </c>
      <c r="U213" s="11"/>
      <c r="V213" s="11"/>
      <c r="W213" s="11"/>
      <c r="Y213" s="21">
        <v>52.14</v>
      </c>
      <c r="Z213" s="21"/>
      <c r="AB213" s="21">
        <f t="shared" si="8"/>
        <v>43.34</v>
      </c>
      <c r="AC213" s="21">
        <v>58.71</v>
      </c>
      <c r="AD213" s="11"/>
      <c r="AE213" s="4"/>
      <c r="AF213" s="4"/>
    </row>
    <row r="214" spans="1:32" x14ac:dyDescent="0.2">
      <c r="A214" s="51"/>
      <c r="B214" s="11"/>
      <c r="C214" s="11" t="s">
        <v>260</v>
      </c>
      <c r="D214" s="11"/>
      <c r="E214" s="11" t="s">
        <v>63</v>
      </c>
      <c r="F214" s="11">
        <v>912960</v>
      </c>
      <c r="G214" s="11"/>
      <c r="H214" s="11"/>
      <c r="I214" s="11"/>
      <c r="J214" s="21">
        <v>195649.32999999955</v>
      </c>
      <c r="K214" s="21"/>
      <c r="M214" s="11">
        <v>1750</v>
      </c>
      <c r="N214" s="64"/>
      <c r="P214" s="21">
        <f t="shared" si="6"/>
        <v>111.8</v>
      </c>
      <c r="Q214" s="11"/>
      <c r="R214" s="11"/>
      <c r="S214" s="11"/>
      <c r="T214" s="174">
        <f t="shared" si="7"/>
        <v>521.69142857142856</v>
      </c>
      <c r="U214" s="11"/>
      <c r="V214" s="11"/>
      <c r="W214" s="11"/>
      <c r="Y214" s="21">
        <v>195649.32999999955</v>
      </c>
      <c r="Z214" s="21"/>
      <c r="AB214" s="21">
        <f t="shared" si="8"/>
        <v>162634.34</v>
      </c>
      <c r="AC214" s="21">
        <v>220290.71</v>
      </c>
      <c r="AD214" s="11"/>
      <c r="AE214" s="4"/>
      <c r="AF214" s="4"/>
    </row>
    <row r="215" spans="1:32" x14ac:dyDescent="0.2">
      <c r="A215" s="51"/>
      <c r="B215" s="11"/>
      <c r="C215" s="11" t="s">
        <v>260</v>
      </c>
      <c r="D215" s="11"/>
      <c r="E215" s="11" t="s">
        <v>164</v>
      </c>
      <c r="F215" s="11">
        <v>1227</v>
      </c>
      <c r="G215" s="11"/>
      <c r="H215" s="11"/>
      <c r="I215" s="11"/>
      <c r="J215" s="21">
        <v>265.01</v>
      </c>
      <c r="K215" s="21"/>
      <c r="M215" s="11">
        <v>1</v>
      </c>
      <c r="N215" s="64"/>
      <c r="P215" s="21">
        <f t="shared" ref="P215:P278" si="9">ROUND(J215/M215,2)</f>
        <v>265.01</v>
      </c>
      <c r="Q215" s="11"/>
      <c r="R215" s="11"/>
      <c r="S215" s="11"/>
      <c r="T215" s="174">
        <f t="shared" ref="T215:T278" si="10">F215/M215</f>
        <v>1227</v>
      </c>
      <c r="U215" s="11"/>
      <c r="V215" s="11"/>
      <c r="W215" s="11"/>
      <c r="Y215" s="21">
        <v>265.01</v>
      </c>
      <c r="Z215" s="21"/>
      <c r="AB215" s="21">
        <f t="shared" ref="AB215:AB278" si="11">ROUND($AB$633*Y215/$Y$633,2)</f>
        <v>220.29</v>
      </c>
      <c r="AC215" s="21">
        <v>298.39</v>
      </c>
      <c r="AD215" s="11"/>
      <c r="AE215" s="4"/>
      <c r="AF215" s="4"/>
    </row>
    <row r="216" spans="1:32" x14ac:dyDescent="0.2">
      <c r="A216" s="51"/>
      <c r="B216" s="11"/>
      <c r="C216" s="11" t="s">
        <v>260</v>
      </c>
      <c r="D216" s="11"/>
      <c r="E216" s="11" t="s">
        <v>261</v>
      </c>
      <c r="F216" s="11">
        <v>137</v>
      </c>
      <c r="G216" s="11"/>
      <c r="H216" s="11"/>
      <c r="I216" s="11"/>
      <c r="J216" s="21">
        <v>35.409999999999997</v>
      </c>
      <c r="K216" s="21"/>
      <c r="M216" s="11">
        <v>1</v>
      </c>
      <c r="N216" s="64"/>
      <c r="P216" s="21">
        <f t="shared" si="9"/>
        <v>35.409999999999997</v>
      </c>
      <c r="Q216" s="11"/>
      <c r="R216" s="11"/>
      <c r="S216" s="11"/>
      <c r="T216" s="174">
        <f t="shared" si="10"/>
        <v>137</v>
      </c>
      <c r="U216" s="11"/>
      <c r="V216" s="11"/>
      <c r="W216" s="11"/>
      <c r="Y216" s="21">
        <v>35.409999999999997</v>
      </c>
      <c r="Z216" s="21"/>
      <c r="AB216" s="21">
        <f t="shared" si="11"/>
        <v>29.43</v>
      </c>
      <c r="AC216" s="21">
        <v>39.869999999999997</v>
      </c>
      <c r="AD216" s="11"/>
      <c r="AE216" s="4"/>
      <c r="AF216" s="4"/>
    </row>
    <row r="217" spans="1:32" x14ac:dyDescent="0.2">
      <c r="A217" s="51"/>
      <c r="B217" s="11"/>
      <c r="C217" s="11" t="s">
        <v>262</v>
      </c>
      <c r="D217" s="11"/>
      <c r="E217" s="11" t="s">
        <v>207</v>
      </c>
      <c r="F217" s="11">
        <v>865</v>
      </c>
      <c r="G217" s="11"/>
      <c r="H217" s="11"/>
      <c r="I217" s="11"/>
      <c r="J217" s="21">
        <v>188.49</v>
      </c>
      <c r="K217" s="21"/>
      <c r="M217" s="11">
        <v>1</v>
      </c>
      <c r="N217" s="64"/>
      <c r="P217" s="21">
        <f t="shared" si="9"/>
        <v>188.49</v>
      </c>
      <c r="Q217" s="11"/>
      <c r="R217" s="11"/>
      <c r="S217" s="11"/>
      <c r="T217" s="174">
        <f t="shared" si="10"/>
        <v>865</v>
      </c>
      <c r="U217" s="11"/>
      <c r="V217" s="11"/>
      <c r="W217" s="11"/>
      <c r="Y217" s="21">
        <v>188.49</v>
      </c>
      <c r="Z217" s="21"/>
      <c r="AB217" s="21">
        <f t="shared" si="11"/>
        <v>156.68</v>
      </c>
      <c r="AC217" s="21">
        <v>212.23</v>
      </c>
      <c r="AD217" s="11"/>
      <c r="AE217" s="4"/>
      <c r="AF217" s="4"/>
    </row>
    <row r="218" spans="1:32" x14ac:dyDescent="0.2">
      <c r="A218" s="51"/>
      <c r="B218" s="11"/>
      <c r="C218" s="11" t="s">
        <v>262</v>
      </c>
      <c r="D218" s="11"/>
      <c r="E218" s="11" t="s">
        <v>263</v>
      </c>
      <c r="F218" s="11">
        <v>674335</v>
      </c>
      <c r="G218" s="11"/>
      <c r="H218" s="11"/>
      <c r="I218" s="11"/>
      <c r="J218" s="21">
        <v>143756.20999999993</v>
      </c>
      <c r="K218" s="21"/>
      <c r="M218" s="11">
        <v>716</v>
      </c>
      <c r="N218" s="64"/>
      <c r="P218" s="21">
        <f t="shared" si="9"/>
        <v>200.78</v>
      </c>
      <c r="Q218" s="11"/>
      <c r="R218" s="11"/>
      <c r="S218" s="11"/>
      <c r="T218" s="174">
        <f t="shared" si="10"/>
        <v>941.80865921787711</v>
      </c>
      <c r="U218" s="11"/>
      <c r="V218" s="11"/>
      <c r="W218" s="11"/>
      <c r="Y218" s="21">
        <v>143756.20999999993</v>
      </c>
      <c r="Z218" s="21"/>
      <c r="AB218" s="21">
        <f t="shared" si="11"/>
        <v>119497.96</v>
      </c>
      <c r="AC218" s="21">
        <v>161861.82</v>
      </c>
      <c r="AD218" s="11"/>
      <c r="AE218" s="4"/>
      <c r="AF218" s="4"/>
    </row>
    <row r="219" spans="1:32" x14ac:dyDescent="0.2">
      <c r="A219" s="51"/>
      <c r="B219" s="11"/>
      <c r="C219" s="11" t="s">
        <v>262</v>
      </c>
      <c r="D219" s="11"/>
      <c r="E219" s="11" t="s">
        <v>118</v>
      </c>
      <c r="F219" s="11">
        <v>9470</v>
      </c>
      <c r="G219" s="11"/>
      <c r="H219" s="11"/>
      <c r="I219" s="11"/>
      <c r="J219" s="21">
        <v>2031.01</v>
      </c>
      <c r="K219" s="21"/>
      <c r="M219" s="11">
        <v>6</v>
      </c>
      <c r="N219" s="64"/>
      <c r="P219" s="21">
        <f t="shared" si="9"/>
        <v>338.5</v>
      </c>
      <c r="Q219" s="11"/>
      <c r="R219" s="11"/>
      <c r="S219" s="11"/>
      <c r="T219" s="174">
        <f t="shared" si="10"/>
        <v>1578.3333333333333</v>
      </c>
      <c r="U219" s="11"/>
      <c r="V219" s="11"/>
      <c r="W219" s="11"/>
      <c r="Y219" s="21">
        <v>2031.01</v>
      </c>
      <c r="Z219" s="21"/>
      <c r="AB219" s="21">
        <f t="shared" si="11"/>
        <v>1688.29</v>
      </c>
      <c r="AC219" s="21">
        <v>2286.81</v>
      </c>
      <c r="AD219" s="11"/>
      <c r="AE219" s="4"/>
      <c r="AF219" s="4"/>
    </row>
    <row r="220" spans="1:32" x14ac:dyDescent="0.2">
      <c r="A220" s="51"/>
      <c r="B220" s="11"/>
      <c r="C220" s="11" t="s">
        <v>264</v>
      </c>
      <c r="D220" s="11"/>
      <c r="E220" s="11" t="s">
        <v>265</v>
      </c>
      <c r="F220" s="11">
        <v>198679</v>
      </c>
      <c r="G220" s="11"/>
      <c r="H220" s="11"/>
      <c r="I220" s="11"/>
      <c r="J220" s="21">
        <v>41318.25</v>
      </c>
      <c r="K220" s="21"/>
      <c r="M220" s="11">
        <v>197</v>
      </c>
      <c r="N220" s="64"/>
      <c r="P220" s="21">
        <f t="shared" si="9"/>
        <v>209.74</v>
      </c>
      <c r="Q220" s="11"/>
      <c r="R220" s="11"/>
      <c r="S220" s="11"/>
      <c r="T220" s="174">
        <f t="shared" si="10"/>
        <v>1008.5228426395939</v>
      </c>
      <c r="U220" s="11"/>
      <c r="V220" s="11"/>
      <c r="W220" s="11"/>
      <c r="Y220" s="21">
        <v>41318.25</v>
      </c>
      <c r="Z220" s="21"/>
      <c r="AB220" s="21">
        <f t="shared" si="11"/>
        <v>34345.97</v>
      </c>
      <c r="AC220" s="21">
        <v>46522.15</v>
      </c>
      <c r="AD220" s="11"/>
      <c r="AE220" s="4"/>
      <c r="AF220" s="4"/>
    </row>
    <row r="221" spans="1:32" x14ac:dyDescent="0.2">
      <c r="A221" s="51"/>
      <c r="B221" s="11"/>
      <c r="C221" s="11" t="s">
        <v>266</v>
      </c>
      <c r="D221" s="11"/>
      <c r="E221" s="11" t="s">
        <v>267</v>
      </c>
      <c r="F221" s="11">
        <v>606</v>
      </c>
      <c r="G221" s="11"/>
      <c r="H221" s="11"/>
      <c r="I221" s="11"/>
      <c r="J221" s="21">
        <v>133.91</v>
      </c>
      <c r="K221" s="21"/>
      <c r="M221" s="11">
        <v>1</v>
      </c>
      <c r="N221" s="64"/>
      <c r="P221" s="21">
        <f t="shared" si="9"/>
        <v>133.91</v>
      </c>
      <c r="Q221" s="11"/>
      <c r="R221" s="11"/>
      <c r="S221" s="11"/>
      <c r="T221" s="174">
        <f t="shared" si="10"/>
        <v>606</v>
      </c>
      <c r="U221" s="11"/>
      <c r="V221" s="11"/>
      <c r="W221" s="11"/>
      <c r="Y221" s="21">
        <v>133.91</v>
      </c>
      <c r="Z221" s="21"/>
      <c r="AB221" s="21">
        <f t="shared" si="11"/>
        <v>111.31</v>
      </c>
      <c r="AC221" s="21">
        <v>150.78</v>
      </c>
      <c r="AD221" s="11"/>
      <c r="AE221" s="4"/>
      <c r="AF221" s="4"/>
    </row>
    <row r="222" spans="1:32" x14ac:dyDescent="0.2">
      <c r="A222" s="51"/>
      <c r="B222" s="11"/>
      <c r="C222" s="11" t="s">
        <v>266</v>
      </c>
      <c r="D222" s="11"/>
      <c r="E222" s="11" t="s">
        <v>142</v>
      </c>
      <c r="F222" s="11">
        <v>108424</v>
      </c>
      <c r="G222" s="11"/>
      <c r="H222" s="11"/>
      <c r="I222" s="11"/>
      <c r="J222" s="21">
        <v>22937.439999999999</v>
      </c>
      <c r="K222" s="21"/>
      <c r="M222" s="11">
        <v>122</v>
      </c>
      <c r="N222" s="64"/>
      <c r="P222" s="21">
        <f t="shared" si="9"/>
        <v>188.01</v>
      </c>
      <c r="Q222" s="11"/>
      <c r="R222" s="11"/>
      <c r="S222" s="11"/>
      <c r="T222" s="174">
        <f t="shared" si="10"/>
        <v>888.72131147540983</v>
      </c>
      <c r="U222" s="11"/>
      <c r="V222" s="11"/>
      <c r="W222" s="11"/>
      <c r="Y222" s="21">
        <v>22937.439999999999</v>
      </c>
      <c r="Z222" s="21"/>
      <c r="AB222" s="21">
        <f t="shared" si="11"/>
        <v>19066.84</v>
      </c>
      <c r="AC222" s="21">
        <v>25826.33</v>
      </c>
      <c r="AD222" s="11"/>
      <c r="AE222" s="4"/>
      <c r="AF222" s="4"/>
    </row>
    <row r="223" spans="1:32" x14ac:dyDescent="0.2">
      <c r="A223" s="51"/>
      <c r="B223" s="11"/>
      <c r="C223" s="11" t="s">
        <v>266</v>
      </c>
      <c r="D223" s="11"/>
      <c r="E223" s="11" t="s">
        <v>268</v>
      </c>
      <c r="F223" s="11">
        <v>2470</v>
      </c>
      <c r="G223" s="11"/>
      <c r="H223" s="11"/>
      <c r="I223" s="11"/>
      <c r="J223" s="21">
        <v>551.56999999999994</v>
      </c>
      <c r="K223" s="21"/>
      <c r="M223" s="11">
        <v>2</v>
      </c>
      <c r="N223" s="64"/>
      <c r="P223" s="21">
        <f t="shared" si="9"/>
        <v>275.79000000000002</v>
      </c>
      <c r="Q223" s="11"/>
      <c r="R223" s="11"/>
      <c r="S223" s="11"/>
      <c r="T223" s="174">
        <f t="shared" si="10"/>
        <v>1235</v>
      </c>
      <c r="U223" s="11"/>
      <c r="V223" s="11"/>
      <c r="W223" s="11"/>
      <c r="Y223" s="21">
        <v>551.56999999999994</v>
      </c>
      <c r="Z223" s="21"/>
      <c r="AB223" s="21">
        <f t="shared" si="11"/>
        <v>458.49</v>
      </c>
      <c r="AC223" s="21">
        <v>621.04</v>
      </c>
      <c r="AD223" s="11"/>
      <c r="AE223" s="4"/>
      <c r="AF223" s="4"/>
    </row>
    <row r="224" spans="1:32" x14ac:dyDescent="0.2">
      <c r="A224" s="51"/>
      <c r="B224" s="11"/>
      <c r="C224" s="11" t="s">
        <v>269</v>
      </c>
      <c r="D224" s="11"/>
      <c r="E224" s="11" t="s">
        <v>142</v>
      </c>
      <c r="F224" s="11">
        <v>409</v>
      </c>
      <c r="G224" s="11"/>
      <c r="H224" s="11"/>
      <c r="I224" s="11"/>
      <c r="J224" s="21">
        <v>99.31</v>
      </c>
      <c r="K224" s="21"/>
      <c r="M224" s="11">
        <v>2</v>
      </c>
      <c r="N224" s="64"/>
      <c r="P224" s="21">
        <f t="shared" si="9"/>
        <v>49.66</v>
      </c>
      <c r="Q224" s="11"/>
      <c r="R224" s="11"/>
      <c r="S224" s="11"/>
      <c r="T224" s="174">
        <f t="shared" si="10"/>
        <v>204.5</v>
      </c>
      <c r="U224" s="11"/>
      <c r="V224" s="11"/>
      <c r="W224" s="11"/>
      <c r="Y224" s="21">
        <v>99.31</v>
      </c>
      <c r="Z224" s="21"/>
      <c r="AB224" s="21">
        <f t="shared" si="11"/>
        <v>82.55</v>
      </c>
      <c r="AC224" s="21">
        <v>111.82</v>
      </c>
      <c r="AD224" s="11"/>
      <c r="AE224" s="4"/>
      <c r="AF224" s="4"/>
    </row>
    <row r="225" spans="1:32" x14ac:dyDescent="0.2">
      <c r="A225" s="51"/>
      <c r="B225" s="11"/>
      <c r="C225" s="11" t="s">
        <v>269</v>
      </c>
      <c r="D225" s="11"/>
      <c r="E225" s="11" t="s">
        <v>268</v>
      </c>
      <c r="F225" s="11">
        <v>247240</v>
      </c>
      <c r="G225" s="11"/>
      <c r="H225" s="11"/>
      <c r="I225" s="11"/>
      <c r="J225" s="21">
        <v>51595.610000000015</v>
      </c>
      <c r="K225" s="21"/>
      <c r="M225" s="11">
        <v>303</v>
      </c>
      <c r="N225" s="64"/>
      <c r="P225" s="21">
        <f t="shared" si="9"/>
        <v>170.28</v>
      </c>
      <c r="Q225" s="11"/>
      <c r="R225" s="11"/>
      <c r="S225" s="11"/>
      <c r="T225" s="174">
        <f t="shared" si="10"/>
        <v>815.973597359736</v>
      </c>
      <c r="U225" s="11"/>
      <c r="V225" s="11"/>
      <c r="W225" s="11"/>
      <c r="Y225" s="21">
        <v>51595.610000000015</v>
      </c>
      <c r="Z225" s="21"/>
      <c r="AB225" s="21">
        <f t="shared" si="11"/>
        <v>42889.07</v>
      </c>
      <c r="AC225" s="21">
        <v>58093.9</v>
      </c>
      <c r="AD225" s="11"/>
      <c r="AE225" s="4"/>
      <c r="AF225" s="4"/>
    </row>
    <row r="226" spans="1:32" x14ac:dyDescent="0.2">
      <c r="A226" s="51"/>
      <c r="B226" s="11"/>
      <c r="C226" s="11" t="s">
        <v>270</v>
      </c>
      <c r="D226" s="11"/>
      <c r="E226" s="11" t="s">
        <v>106</v>
      </c>
      <c r="F226" s="11">
        <v>2113</v>
      </c>
      <c r="G226" s="11"/>
      <c r="H226" s="11"/>
      <c r="I226" s="11"/>
      <c r="J226" s="21">
        <v>464.96999999999997</v>
      </c>
      <c r="K226" s="21"/>
      <c r="M226" s="11">
        <v>3</v>
      </c>
      <c r="N226" s="64"/>
      <c r="P226" s="21">
        <f t="shared" si="9"/>
        <v>154.99</v>
      </c>
      <c r="Q226" s="11"/>
      <c r="R226" s="11"/>
      <c r="S226" s="11"/>
      <c r="T226" s="174">
        <f t="shared" si="10"/>
        <v>704.33333333333337</v>
      </c>
      <c r="U226" s="11"/>
      <c r="V226" s="11"/>
      <c r="W226" s="11"/>
      <c r="Y226" s="21">
        <v>464.96999999999997</v>
      </c>
      <c r="Z226" s="21"/>
      <c r="AB226" s="21">
        <f t="shared" si="11"/>
        <v>386.51</v>
      </c>
      <c r="AC226" s="21">
        <v>523.53</v>
      </c>
      <c r="AD226" s="11"/>
      <c r="AE226" s="4"/>
      <c r="AF226" s="4"/>
    </row>
    <row r="227" spans="1:32" x14ac:dyDescent="0.2">
      <c r="A227" s="51"/>
      <c r="B227" s="11"/>
      <c r="C227" s="11" t="s">
        <v>271</v>
      </c>
      <c r="D227" s="11"/>
      <c r="E227" s="11" t="s">
        <v>99</v>
      </c>
      <c r="F227" s="11">
        <v>18764</v>
      </c>
      <c r="G227" s="11"/>
      <c r="H227" s="11"/>
      <c r="I227" s="11"/>
      <c r="J227" s="21">
        <v>3941.7000000000003</v>
      </c>
      <c r="K227" s="21"/>
      <c r="M227" s="11">
        <v>21</v>
      </c>
      <c r="N227" s="64"/>
      <c r="P227" s="21">
        <f t="shared" si="9"/>
        <v>187.7</v>
      </c>
      <c r="Q227" s="11"/>
      <c r="R227" s="11"/>
      <c r="S227" s="11"/>
      <c r="T227" s="174">
        <f t="shared" si="10"/>
        <v>893.52380952380952</v>
      </c>
      <c r="U227" s="11"/>
      <c r="V227" s="11"/>
      <c r="W227" s="11"/>
      <c r="Y227" s="21">
        <v>3941.7000000000003</v>
      </c>
      <c r="Z227" s="21"/>
      <c r="AB227" s="21">
        <f t="shared" si="11"/>
        <v>3276.55</v>
      </c>
      <c r="AC227" s="21">
        <v>4438.1400000000003</v>
      </c>
      <c r="AD227" s="11"/>
      <c r="AE227" s="4"/>
      <c r="AF227" s="4"/>
    </row>
    <row r="228" spans="1:32" x14ac:dyDescent="0.2">
      <c r="A228" s="51"/>
      <c r="B228" s="11"/>
      <c r="C228" s="11" t="s">
        <v>272</v>
      </c>
      <c r="D228" s="11"/>
      <c r="E228" s="11" t="s">
        <v>273</v>
      </c>
      <c r="F228" s="11">
        <v>391</v>
      </c>
      <c r="G228" s="11"/>
      <c r="H228" s="11"/>
      <c r="I228" s="11"/>
      <c r="J228" s="21">
        <v>88.68</v>
      </c>
      <c r="K228" s="21"/>
      <c r="M228" s="11">
        <v>1</v>
      </c>
      <c r="N228" s="64"/>
      <c r="P228" s="21">
        <f t="shared" si="9"/>
        <v>88.68</v>
      </c>
      <c r="Q228" s="11"/>
      <c r="R228" s="11"/>
      <c r="S228" s="11"/>
      <c r="T228" s="174">
        <f t="shared" si="10"/>
        <v>391</v>
      </c>
      <c r="U228" s="11"/>
      <c r="V228" s="11"/>
      <c r="W228" s="11"/>
      <c r="Y228" s="21">
        <v>88.68</v>
      </c>
      <c r="Z228" s="21"/>
      <c r="AB228" s="21">
        <f t="shared" si="11"/>
        <v>73.72</v>
      </c>
      <c r="AC228" s="21">
        <v>99.85</v>
      </c>
      <c r="AD228" s="11"/>
      <c r="AE228" s="4"/>
      <c r="AF228" s="4"/>
    </row>
    <row r="229" spans="1:32" x14ac:dyDescent="0.2">
      <c r="A229" s="51"/>
      <c r="B229" s="11"/>
      <c r="C229" s="11" t="s">
        <v>272</v>
      </c>
      <c r="D229" s="11"/>
      <c r="E229" s="11" t="s">
        <v>104</v>
      </c>
      <c r="F229" s="11">
        <v>6255</v>
      </c>
      <c r="G229" s="11"/>
      <c r="H229" s="11"/>
      <c r="I229" s="11"/>
      <c r="J229" s="21">
        <v>1202.8899999999999</v>
      </c>
      <c r="K229" s="21"/>
      <c r="M229" s="11">
        <v>6</v>
      </c>
      <c r="N229" s="64"/>
      <c r="P229" s="21">
        <f t="shared" si="9"/>
        <v>200.48</v>
      </c>
      <c r="Q229" s="11"/>
      <c r="R229" s="11"/>
      <c r="S229" s="11"/>
      <c r="T229" s="174">
        <f t="shared" si="10"/>
        <v>1042.5</v>
      </c>
      <c r="U229" s="11"/>
      <c r="V229" s="11"/>
      <c r="W229" s="11"/>
      <c r="Y229" s="21">
        <v>1202.8899999999999</v>
      </c>
      <c r="Z229" s="21"/>
      <c r="AB229" s="21">
        <f t="shared" si="11"/>
        <v>999.91</v>
      </c>
      <c r="AC229" s="21">
        <v>1354.39</v>
      </c>
      <c r="AD229" s="11"/>
      <c r="AE229" s="4"/>
      <c r="AF229" s="4"/>
    </row>
    <row r="230" spans="1:32" x14ac:dyDescent="0.2">
      <c r="A230" s="51"/>
      <c r="B230" s="11"/>
      <c r="C230" s="11" t="s">
        <v>274</v>
      </c>
      <c r="D230" s="11"/>
      <c r="E230" s="11" t="s">
        <v>273</v>
      </c>
      <c r="F230" s="11">
        <v>46273</v>
      </c>
      <c r="G230" s="11"/>
      <c r="H230" s="11"/>
      <c r="I230" s="11"/>
      <c r="J230" s="21">
        <v>9839.0700000000015</v>
      </c>
      <c r="K230" s="21"/>
      <c r="M230" s="11">
        <v>36</v>
      </c>
      <c r="N230" s="64"/>
      <c r="P230" s="21">
        <f t="shared" si="9"/>
        <v>273.31</v>
      </c>
      <c r="Q230" s="11"/>
      <c r="R230" s="11"/>
      <c r="S230" s="11"/>
      <c r="T230" s="174">
        <f t="shared" si="10"/>
        <v>1285.3611111111111</v>
      </c>
      <c r="U230" s="11"/>
      <c r="V230" s="11"/>
      <c r="W230" s="11"/>
      <c r="Y230" s="21">
        <v>9839.0700000000015</v>
      </c>
      <c r="Z230" s="21"/>
      <c r="AB230" s="21">
        <f t="shared" si="11"/>
        <v>8178.77</v>
      </c>
      <c r="AC230" s="21">
        <v>11078.27</v>
      </c>
      <c r="AD230" s="11"/>
      <c r="AE230" s="4"/>
      <c r="AF230" s="4"/>
    </row>
    <row r="231" spans="1:32" x14ac:dyDescent="0.2">
      <c r="A231" s="51"/>
      <c r="B231" s="11"/>
      <c r="C231" s="11" t="s">
        <v>275</v>
      </c>
      <c r="D231" s="11"/>
      <c r="E231" s="11" t="s">
        <v>92</v>
      </c>
      <c r="F231" s="11">
        <v>85677</v>
      </c>
      <c r="G231" s="11"/>
      <c r="H231" s="11"/>
      <c r="I231" s="11"/>
      <c r="J231" s="21">
        <v>17600.38</v>
      </c>
      <c r="K231" s="21"/>
      <c r="M231" s="11">
        <v>96</v>
      </c>
      <c r="N231" s="64"/>
      <c r="P231" s="21">
        <f t="shared" si="9"/>
        <v>183.34</v>
      </c>
      <c r="Q231" s="11"/>
      <c r="R231" s="11"/>
      <c r="S231" s="11"/>
      <c r="T231" s="174">
        <f t="shared" si="10"/>
        <v>892.46875</v>
      </c>
      <c r="U231" s="11"/>
      <c r="V231" s="11"/>
      <c r="W231" s="11"/>
      <c r="Y231" s="21">
        <v>17600.38</v>
      </c>
      <c r="Z231" s="21"/>
      <c r="AB231" s="21">
        <f t="shared" si="11"/>
        <v>14630.39</v>
      </c>
      <c r="AC231" s="21">
        <v>19817.09</v>
      </c>
      <c r="AD231" s="11"/>
      <c r="AE231" s="4"/>
      <c r="AF231" s="4"/>
    </row>
    <row r="232" spans="1:32" x14ac:dyDescent="0.2">
      <c r="A232" s="51"/>
      <c r="B232" s="11"/>
      <c r="C232" s="11" t="s">
        <v>276</v>
      </c>
      <c r="D232" s="11"/>
      <c r="E232" s="11" t="s">
        <v>63</v>
      </c>
      <c r="F232" s="11">
        <v>459617</v>
      </c>
      <c r="G232" s="11"/>
      <c r="H232" s="11"/>
      <c r="I232" s="11"/>
      <c r="J232" s="21">
        <v>98725.200000000026</v>
      </c>
      <c r="K232" s="21"/>
      <c r="M232" s="11">
        <v>681</v>
      </c>
      <c r="N232" s="64"/>
      <c r="P232" s="21">
        <f t="shared" si="9"/>
        <v>144.97</v>
      </c>
      <c r="Q232" s="11"/>
      <c r="R232" s="11"/>
      <c r="S232" s="11"/>
      <c r="T232" s="174">
        <f t="shared" si="10"/>
        <v>674.91483113069012</v>
      </c>
      <c r="U232" s="11"/>
      <c r="V232" s="11"/>
      <c r="W232" s="11"/>
      <c r="Y232" s="21">
        <v>98725.200000000026</v>
      </c>
      <c r="Z232" s="21"/>
      <c r="AB232" s="21">
        <f t="shared" si="11"/>
        <v>82065.740000000005</v>
      </c>
      <c r="AC232" s="21">
        <v>111159.31</v>
      </c>
      <c r="AD232" s="11"/>
      <c r="AE232" s="4"/>
      <c r="AF232" s="4"/>
    </row>
    <row r="233" spans="1:32" x14ac:dyDescent="0.2">
      <c r="A233" s="51"/>
      <c r="B233" s="11"/>
      <c r="C233" s="11" t="s">
        <v>276</v>
      </c>
      <c r="D233" s="11"/>
      <c r="E233" s="11" t="s">
        <v>166</v>
      </c>
      <c r="F233" s="11">
        <v>22341</v>
      </c>
      <c r="G233" s="11"/>
      <c r="H233" s="11"/>
      <c r="I233" s="11"/>
      <c r="J233" s="21">
        <v>4870.5800000000008</v>
      </c>
      <c r="K233" s="21"/>
      <c r="M233" s="11">
        <v>35</v>
      </c>
      <c r="N233" s="64"/>
      <c r="P233" s="21">
        <f t="shared" si="9"/>
        <v>139.16</v>
      </c>
      <c r="Q233" s="11"/>
      <c r="R233" s="11"/>
      <c r="S233" s="11"/>
      <c r="T233" s="174">
        <f t="shared" si="10"/>
        <v>638.31428571428569</v>
      </c>
      <c r="U233" s="11"/>
      <c r="V233" s="11"/>
      <c r="W233" s="11"/>
      <c r="Y233" s="21">
        <v>4870.5800000000008</v>
      </c>
      <c r="Z233" s="21"/>
      <c r="AB233" s="21">
        <f t="shared" si="11"/>
        <v>4048.69</v>
      </c>
      <c r="AC233" s="21">
        <v>5484.01</v>
      </c>
      <c r="AD233" s="11"/>
      <c r="AE233" s="4"/>
      <c r="AF233" s="4"/>
    </row>
    <row r="234" spans="1:32" x14ac:dyDescent="0.2">
      <c r="A234" s="51"/>
      <c r="B234" s="11"/>
      <c r="C234" s="11" t="s">
        <v>277</v>
      </c>
      <c r="D234" s="11"/>
      <c r="E234" s="11" t="s">
        <v>67</v>
      </c>
      <c r="F234" s="11">
        <v>5069</v>
      </c>
      <c r="G234" s="11"/>
      <c r="H234" s="11"/>
      <c r="I234" s="11"/>
      <c r="J234" s="21">
        <v>1104.78</v>
      </c>
      <c r="K234" s="21"/>
      <c r="M234" s="11">
        <v>6</v>
      </c>
      <c r="N234" s="64"/>
      <c r="P234" s="21">
        <f t="shared" si="9"/>
        <v>184.13</v>
      </c>
      <c r="Q234" s="11"/>
      <c r="R234" s="11"/>
      <c r="S234" s="11"/>
      <c r="T234" s="174">
        <f t="shared" si="10"/>
        <v>844.83333333333337</v>
      </c>
      <c r="U234" s="11"/>
      <c r="V234" s="11"/>
      <c r="W234" s="11"/>
      <c r="Y234" s="21">
        <v>1104.78</v>
      </c>
      <c r="Z234" s="21"/>
      <c r="AB234" s="21">
        <f t="shared" si="11"/>
        <v>918.35</v>
      </c>
      <c r="AC234" s="21">
        <v>1243.92</v>
      </c>
      <c r="AD234" s="11"/>
      <c r="AE234" s="4"/>
      <c r="AF234" s="4"/>
    </row>
    <row r="235" spans="1:32" x14ac:dyDescent="0.2">
      <c r="A235" s="51"/>
      <c r="B235" s="11"/>
      <c r="C235" s="11" t="s">
        <v>278</v>
      </c>
      <c r="D235" s="11"/>
      <c r="E235" s="11" t="s">
        <v>78</v>
      </c>
      <c r="F235" s="11">
        <v>314257</v>
      </c>
      <c r="G235" s="11"/>
      <c r="H235" s="11"/>
      <c r="I235" s="11"/>
      <c r="J235" s="21">
        <v>67076.340000000055</v>
      </c>
      <c r="K235" s="21"/>
      <c r="M235" s="11">
        <v>358</v>
      </c>
      <c r="N235" s="64"/>
      <c r="P235" s="21">
        <f t="shared" si="9"/>
        <v>187.36</v>
      </c>
      <c r="Q235" s="11"/>
      <c r="R235" s="11"/>
      <c r="S235" s="11"/>
      <c r="T235" s="174">
        <f t="shared" si="10"/>
        <v>877.81284916201116</v>
      </c>
      <c r="U235" s="11"/>
      <c r="V235" s="11"/>
      <c r="W235" s="11"/>
      <c r="Y235" s="21">
        <v>67076.340000000055</v>
      </c>
      <c r="Z235" s="21"/>
      <c r="AB235" s="21">
        <f t="shared" si="11"/>
        <v>55757.49</v>
      </c>
      <c r="AC235" s="21">
        <v>75524.38</v>
      </c>
      <c r="AD235" s="11"/>
      <c r="AE235" s="4"/>
      <c r="AF235" s="4"/>
    </row>
    <row r="236" spans="1:32" x14ac:dyDescent="0.2">
      <c r="A236" s="51"/>
      <c r="B236" s="11"/>
      <c r="C236" s="11" t="s">
        <v>279</v>
      </c>
      <c r="D236" s="11"/>
      <c r="E236" s="11" t="s">
        <v>154</v>
      </c>
      <c r="F236" s="11">
        <v>753</v>
      </c>
      <c r="G236" s="11"/>
      <c r="H236" s="11"/>
      <c r="I236" s="11"/>
      <c r="J236" s="21">
        <v>177.91</v>
      </c>
      <c r="K236" s="21"/>
      <c r="M236" s="11">
        <v>3</v>
      </c>
      <c r="N236" s="64"/>
      <c r="P236" s="21">
        <f t="shared" si="9"/>
        <v>59.3</v>
      </c>
      <c r="Q236" s="11"/>
      <c r="R236" s="11"/>
      <c r="S236" s="11"/>
      <c r="T236" s="174">
        <f t="shared" si="10"/>
        <v>251</v>
      </c>
      <c r="U236" s="11"/>
      <c r="V236" s="11"/>
      <c r="W236" s="11"/>
      <c r="Y236" s="21">
        <v>177.91</v>
      </c>
      <c r="Z236" s="21"/>
      <c r="AB236" s="21">
        <f t="shared" si="11"/>
        <v>147.88999999999999</v>
      </c>
      <c r="AC236" s="21">
        <v>200.32</v>
      </c>
      <c r="AD236" s="11"/>
      <c r="AE236" s="4"/>
      <c r="AF236" s="4"/>
    </row>
    <row r="237" spans="1:32" x14ac:dyDescent="0.2">
      <c r="A237" s="51"/>
      <c r="B237" s="11"/>
      <c r="C237" s="11" t="s">
        <v>280</v>
      </c>
      <c r="D237" s="11"/>
      <c r="E237" s="11" t="s">
        <v>281</v>
      </c>
      <c r="F237" s="11">
        <v>180009</v>
      </c>
      <c r="G237" s="11"/>
      <c r="H237" s="11"/>
      <c r="I237" s="11"/>
      <c r="J237" s="21">
        <v>37659.129999999976</v>
      </c>
      <c r="K237" s="21"/>
      <c r="M237" s="11">
        <v>305</v>
      </c>
      <c r="N237" s="64"/>
      <c r="P237" s="21">
        <f t="shared" si="9"/>
        <v>123.47</v>
      </c>
      <c r="Q237" s="11"/>
      <c r="R237" s="11"/>
      <c r="S237" s="11"/>
      <c r="T237" s="174">
        <f t="shared" si="10"/>
        <v>590.19344262295078</v>
      </c>
      <c r="U237" s="11"/>
      <c r="V237" s="11"/>
      <c r="W237" s="11"/>
      <c r="Y237" s="21">
        <v>37659.129999999976</v>
      </c>
      <c r="Z237" s="21"/>
      <c r="AB237" s="21">
        <f t="shared" si="11"/>
        <v>31304.31</v>
      </c>
      <c r="AC237" s="21">
        <v>42402.17</v>
      </c>
      <c r="AD237" s="11"/>
      <c r="AE237" s="4"/>
      <c r="AF237" s="4"/>
    </row>
    <row r="238" spans="1:32" x14ac:dyDescent="0.2">
      <c r="A238" s="51"/>
      <c r="B238" s="11"/>
      <c r="C238" s="11" t="s">
        <v>282</v>
      </c>
      <c r="D238" s="11"/>
      <c r="E238" s="11" t="s">
        <v>197</v>
      </c>
      <c r="F238" s="11">
        <v>4587</v>
      </c>
      <c r="G238" s="11"/>
      <c r="H238" s="11"/>
      <c r="I238" s="11"/>
      <c r="J238" s="21">
        <v>1006.3499999999999</v>
      </c>
      <c r="K238" s="21"/>
      <c r="M238" s="11">
        <v>6</v>
      </c>
      <c r="N238" s="64"/>
      <c r="P238" s="21">
        <f t="shared" si="9"/>
        <v>167.73</v>
      </c>
      <c r="Q238" s="11"/>
      <c r="R238" s="11"/>
      <c r="S238" s="11"/>
      <c r="T238" s="174">
        <f t="shared" si="10"/>
        <v>764.5</v>
      </c>
      <c r="U238" s="11"/>
      <c r="V238" s="11"/>
      <c r="W238" s="11"/>
      <c r="Y238" s="21">
        <v>1006.3499999999999</v>
      </c>
      <c r="Z238" s="21"/>
      <c r="AB238" s="21">
        <f t="shared" si="11"/>
        <v>836.53</v>
      </c>
      <c r="AC238" s="21">
        <v>1133.0999999999999</v>
      </c>
      <c r="AD238" s="11"/>
      <c r="AE238" s="4"/>
      <c r="AF238" s="4"/>
    </row>
    <row r="239" spans="1:32" x14ac:dyDescent="0.2">
      <c r="A239" s="51"/>
      <c r="B239" s="11"/>
      <c r="C239" s="11" t="s">
        <v>282</v>
      </c>
      <c r="D239" s="11"/>
      <c r="E239" s="11" t="s">
        <v>283</v>
      </c>
      <c r="F239" s="11">
        <v>125081</v>
      </c>
      <c r="G239" s="11"/>
      <c r="H239" s="11"/>
      <c r="I239" s="11"/>
      <c r="J239" s="21">
        <v>26897.259999999995</v>
      </c>
      <c r="K239" s="21"/>
      <c r="M239" s="11">
        <v>140</v>
      </c>
      <c r="N239" s="64"/>
      <c r="P239" s="21">
        <f t="shared" si="9"/>
        <v>192.12</v>
      </c>
      <c r="Q239" s="11"/>
      <c r="R239" s="11"/>
      <c r="S239" s="11"/>
      <c r="T239" s="174">
        <f t="shared" si="10"/>
        <v>893.43571428571431</v>
      </c>
      <c r="U239" s="11"/>
      <c r="V239" s="11"/>
      <c r="W239" s="11"/>
      <c r="Y239" s="21">
        <v>26897.259999999995</v>
      </c>
      <c r="Z239" s="21"/>
      <c r="AB239" s="21">
        <f t="shared" si="11"/>
        <v>22358.46</v>
      </c>
      <c r="AC239" s="21">
        <v>30284.880000000001</v>
      </c>
      <c r="AD239" s="11"/>
      <c r="AE239" s="4"/>
      <c r="AF239" s="4"/>
    </row>
    <row r="240" spans="1:32" x14ac:dyDescent="0.2">
      <c r="A240" s="51"/>
      <c r="B240" s="11"/>
      <c r="C240" s="11" t="s">
        <v>282</v>
      </c>
      <c r="D240" s="11"/>
      <c r="E240" s="11" t="s">
        <v>284</v>
      </c>
      <c r="F240" s="11">
        <v>4337</v>
      </c>
      <c r="G240" s="11"/>
      <c r="H240" s="11"/>
      <c r="I240" s="11"/>
      <c r="J240" s="21">
        <v>937.99</v>
      </c>
      <c r="K240" s="21"/>
      <c r="M240" s="11">
        <v>4</v>
      </c>
      <c r="N240" s="64"/>
      <c r="P240" s="21">
        <f t="shared" si="9"/>
        <v>234.5</v>
      </c>
      <c r="Q240" s="11"/>
      <c r="R240" s="11"/>
      <c r="S240" s="11"/>
      <c r="T240" s="174">
        <f t="shared" si="10"/>
        <v>1084.25</v>
      </c>
      <c r="U240" s="11"/>
      <c r="V240" s="11"/>
      <c r="W240" s="11"/>
      <c r="Y240" s="21">
        <v>937.99</v>
      </c>
      <c r="Z240" s="21"/>
      <c r="AB240" s="21">
        <f t="shared" si="11"/>
        <v>779.71</v>
      </c>
      <c r="AC240" s="21">
        <v>1056.1300000000001</v>
      </c>
      <c r="AD240" s="11"/>
      <c r="AE240" s="4"/>
      <c r="AF240" s="4"/>
    </row>
    <row r="241" spans="1:32" x14ac:dyDescent="0.2">
      <c r="A241" s="51"/>
      <c r="B241" s="11"/>
      <c r="C241" s="11" t="s">
        <v>285</v>
      </c>
      <c r="D241" s="11"/>
      <c r="E241" s="11" t="s">
        <v>197</v>
      </c>
      <c r="F241" s="11">
        <v>3245577</v>
      </c>
      <c r="G241" s="11"/>
      <c r="H241" s="11"/>
      <c r="I241" s="11"/>
      <c r="J241" s="21">
        <v>682607.97000000102</v>
      </c>
      <c r="K241" s="21"/>
      <c r="M241" s="11">
        <v>3867</v>
      </c>
      <c r="N241" s="64"/>
      <c r="P241" s="21">
        <f t="shared" si="9"/>
        <v>176.52</v>
      </c>
      <c r="Q241" s="11"/>
      <c r="R241" s="11"/>
      <c r="S241" s="11"/>
      <c r="T241" s="174">
        <f t="shared" si="10"/>
        <v>839.30100853374711</v>
      </c>
      <c r="U241" s="11"/>
      <c r="V241" s="11"/>
      <c r="W241" s="11"/>
      <c r="Y241" s="21">
        <v>682607.97000000102</v>
      </c>
      <c r="Z241" s="21"/>
      <c r="AB241" s="21">
        <f t="shared" si="11"/>
        <v>567420.77</v>
      </c>
      <c r="AC241" s="21">
        <v>768580.17</v>
      </c>
      <c r="AD241" s="11"/>
      <c r="AE241" s="4"/>
      <c r="AF241" s="4"/>
    </row>
    <row r="242" spans="1:32" x14ac:dyDescent="0.2">
      <c r="A242" s="51"/>
      <c r="B242" s="11"/>
      <c r="C242" s="11" t="s">
        <v>285</v>
      </c>
      <c r="D242" s="11"/>
      <c r="E242" s="11" t="s">
        <v>92</v>
      </c>
      <c r="F242" s="11">
        <v>540</v>
      </c>
      <c r="G242" s="11"/>
      <c r="H242" s="11"/>
      <c r="I242" s="11"/>
      <c r="J242" s="21">
        <v>120.42</v>
      </c>
      <c r="K242" s="21"/>
      <c r="M242" s="11">
        <v>1</v>
      </c>
      <c r="N242" s="64"/>
      <c r="P242" s="21">
        <f t="shared" si="9"/>
        <v>120.42</v>
      </c>
      <c r="Q242" s="11"/>
      <c r="R242" s="11"/>
      <c r="S242" s="11"/>
      <c r="T242" s="174">
        <f t="shared" si="10"/>
        <v>540</v>
      </c>
      <c r="U242" s="11"/>
      <c r="V242" s="11"/>
      <c r="W242" s="11"/>
      <c r="Y242" s="21">
        <v>120.42</v>
      </c>
      <c r="Z242" s="21"/>
      <c r="AB242" s="21">
        <f t="shared" si="11"/>
        <v>100.1</v>
      </c>
      <c r="AC242" s="21">
        <v>135.59</v>
      </c>
      <c r="AD242" s="11"/>
      <c r="AE242" s="4"/>
      <c r="AF242" s="4"/>
    </row>
    <row r="243" spans="1:32" x14ac:dyDescent="0.2">
      <c r="A243" s="51"/>
      <c r="B243" s="11"/>
      <c r="C243" s="11" t="s">
        <v>286</v>
      </c>
      <c r="D243" s="11"/>
      <c r="E243" s="11" t="s">
        <v>197</v>
      </c>
      <c r="F243" s="11">
        <v>21231</v>
      </c>
      <c r="G243" s="11"/>
      <c r="H243" s="11"/>
      <c r="I243" s="11"/>
      <c r="J243" s="21">
        <v>4359.4800000000005</v>
      </c>
      <c r="K243" s="21"/>
      <c r="M243" s="11">
        <v>27</v>
      </c>
      <c r="N243" s="64"/>
      <c r="P243" s="21">
        <f t="shared" si="9"/>
        <v>161.46</v>
      </c>
      <c r="Q243" s="11"/>
      <c r="R243" s="11"/>
      <c r="S243" s="11"/>
      <c r="T243" s="174">
        <f t="shared" si="10"/>
        <v>786.33333333333337</v>
      </c>
      <c r="U243" s="11"/>
      <c r="V243" s="11"/>
      <c r="W243" s="11"/>
      <c r="Y243" s="21">
        <v>4359.4800000000005</v>
      </c>
      <c r="Z243" s="21"/>
      <c r="AB243" s="21">
        <f t="shared" si="11"/>
        <v>3623.84</v>
      </c>
      <c r="AC243" s="21">
        <v>4908.54</v>
      </c>
      <c r="AD243" s="11"/>
      <c r="AE243" s="4"/>
      <c r="AF243" s="4"/>
    </row>
    <row r="244" spans="1:32" x14ac:dyDescent="0.2">
      <c r="A244" s="51"/>
      <c r="B244" s="11"/>
      <c r="C244" s="11" t="s">
        <v>287</v>
      </c>
      <c r="D244" s="11"/>
      <c r="E244" s="11" t="s">
        <v>265</v>
      </c>
      <c r="F244" s="11">
        <v>397</v>
      </c>
      <c r="G244" s="11"/>
      <c r="H244" s="11"/>
      <c r="I244" s="11"/>
      <c r="J244" s="21">
        <v>90.02</v>
      </c>
      <c r="K244" s="21"/>
      <c r="M244" s="11">
        <v>1</v>
      </c>
      <c r="N244" s="64"/>
      <c r="P244" s="21">
        <f t="shared" si="9"/>
        <v>90.02</v>
      </c>
      <c r="Q244" s="11"/>
      <c r="R244" s="11"/>
      <c r="S244" s="11"/>
      <c r="T244" s="174">
        <f t="shared" si="10"/>
        <v>397</v>
      </c>
      <c r="U244" s="11"/>
      <c r="V244" s="11"/>
      <c r="W244" s="11"/>
      <c r="Y244" s="21">
        <v>90.02</v>
      </c>
      <c r="Z244" s="21"/>
      <c r="AB244" s="21">
        <f t="shared" si="11"/>
        <v>74.83</v>
      </c>
      <c r="AC244" s="21">
        <v>101.36</v>
      </c>
      <c r="AD244" s="11"/>
      <c r="AE244" s="4"/>
      <c r="AF244" s="4"/>
    </row>
    <row r="245" spans="1:32" x14ac:dyDescent="0.2">
      <c r="A245" s="51"/>
      <c r="B245" s="11"/>
      <c r="C245" s="11" t="s">
        <v>287</v>
      </c>
      <c r="D245" s="11"/>
      <c r="E245" s="11" t="s">
        <v>62</v>
      </c>
      <c r="F245" s="11">
        <v>34719</v>
      </c>
      <c r="G245" s="11"/>
      <c r="H245" s="11"/>
      <c r="I245" s="11"/>
      <c r="J245" s="21">
        <v>7750.1600000000026</v>
      </c>
      <c r="K245" s="21"/>
      <c r="M245" s="11">
        <v>93</v>
      </c>
      <c r="N245" s="64"/>
      <c r="P245" s="21">
        <f t="shared" si="9"/>
        <v>83.34</v>
      </c>
      <c r="Q245" s="11"/>
      <c r="R245" s="11"/>
      <c r="S245" s="11"/>
      <c r="T245" s="174">
        <f t="shared" si="10"/>
        <v>373.32258064516128</v>
      </c>
      <c r="U245" s="11"/>
      <c r="V245" s="11"/>
      <c r="W245" s="11"/>
      <c r="Y245" s="21">
        <v>7750.1600000000026</v>
      </c>
      <c r="Z245" s="21"/>
      <c r="AB245" s="21">
        <f t="shared" si="11"/>
        <v>6442.35</v>
      </c>
      <c r="AC245" s="21">
        <v>8726.27</v>
      </c>
      <c r="AD245" s="11"/>
      <c r="AE245" s="4"/>
      <c r="AF245" s="4"/>
    </row>
    <row r="246" spans="1:32" x14ac:dyDescent="0.2">
      <c r="A246" s="51"/>
      <c r="B246" s="11"/>
      <c r="C246" s="11" t="s">
        <v>287</v>
      </c>
      <c r="D246" s="11"/>
      <c r="E246" s="11" t="s">
        <v>64</v>
      </c>
      <c r="F246" s="11">
        <v>3008960</v>
      </c>
      <c r="G246" s="11"/>
      <c r="H246" s="11"/>
      <c r="I246" s="11"/>
      <c r="J246" s="21">
        <v>645285.62999999907</v>
      </c>
      <c r="K246" s="21"/>
      <c r="M246" s="11">
        <v>6051</v>
      </c>
      <c r="N246" s="64"/>
      <c r="P246" s="21">
        <f t="shared" si="9"/>
        <v>106.64</v>
      </c>
      <c r="Q246" s="11"/>
      <c r="R246" s="11"/>
      <c r="S246" s="11"/>
      <c r="T246" s="174">
        <f t="shared" si="10"/>
        <v>497.26656750950258</v>
      </c>
      <c r="U246" s="11"/>
      <c r="V246" s="11"/>
      <c r="W246" s="11"/>
      <c r="Y246" s="21">
        <v>645285.62999999907</v>
      </c>
      <c r="Z246" s="21"/>
      <c r="AB246" s="21">
        <f t="shared" si="11"/>
        <v>536396.42000000004</v>
      </c>
      <c r="AC246" s="21">
        <v>726557.2</v>
      </c>
      <c r="AD246" s="11"/>
      <c r="AE246" s="4"/>
      <c r="AF246" s="4"/>
    </row>
    <row r="247" spans="1:32" x14ac:dyDescent="0.2">
      <c r="A247" s="51"/>
      <c r="B247" s="11"/>
      <c r="C247" s="11" t="s">
        <v>287</v>
      </c>
      <c r="D247" s="11"/>
      <c r="E247" s="11" t="s">
        <v>207</v>
      </c>
      <c r="F247" s="11">
        <v>2441</v>
      </c>
      <c r="G247" s="11"/>
      <c r="H247" s="11"/>
      <c r="I247" s="11"/>
      <c r="J247" s="21">
        <v>527.62</v>
      </c>
      <c r="K247" s="21"/>
      <c r="M247" s="11">
        <v>2</v>
      </c>
      <c r="N247" s="64"/>
      <c r="P247" s="21">
        <f t="shared" si="9"/>
        <v>263.81</v>
      </c>
      <c r="Q247" s="11"/>
      <c r="R247" s="11"/>
      <c r="S247" s="11"/>
      <c r="T247" s="174">
        <f t="shared" si="10"/>
        <v>1220.5</v>
      </c>
      <c r="U247" s="11"/>
      <c r="V247" s="11"/>
      <c r="W247" s="11"/>
      <c r="Y247" s="21">
        <v>527.62</v>
      </c>
      <c r="Z247" s="21"/>
      <c r="AB247" s="21">
        <f t="shared" si="11"/>
        <v>438.59</v>
      </c>
      <c r="AC247" s="21">
        <v>594.07000000000005</v>
      </c>
      <c r="AD247" s="11"/>
      <c r="AE247" s="4"/>
      <c r="AF247" s="4"/>
    </row>
    <row r="248" spans="1:32" x14ac:dyDescent="0.2">
      <c r="A248" s="51"/>
      <c r="B248" s="11"/>
      <c r="C248" s="11" t="s">
        <v>287</v>
      </c>
      <c r="D248" s="11"/>
      <c r="E248" s="11" t="s">
        <v>288</v>
      </c>
      <c r="F248" s="11">
        <v>627</v>
      </c>
      <c r="G248" s="11"/>
      <c r="H248" s="11"/>
      <c r="I248" s="11"/>
      <c r="J248" s="21">
        <v>153.58000000000001</v>
      </c>
      <c r="K248" s="21"/>
      <c r="M248" s="11">
        <v>1</v>
      </c>
      <c r="N248" s="64"/>
      <c r="P248" s="21">
        <f t="shared" si="9"/>
        <v>153.58000000000001</v>
      </c>
      <c r="Q248" s="11"/>
      <c r="R248" s="11"/>
      <c r="S248" s="11"/>
      <c r="T248" s="174">
        <f t="shared" si="10"/>
        <v>627</v>
      </c>
      <c r="U248" s="11"/>
      <c r="V248" s="11"/>
      <c r="W248" s="11"/>
      <c r="Y248" s="21">
        <v>153.58000000000001</v>
      </c>
      <c r="Z248" s="21"/>
      <c r="AB248" s="21">
        <f t="shared" si="11"/>
        <v>127.66</v>
      </c>
      <c r="AC248" s="21">
        <v>172.92</v>
      </c>
      <c r="AD248" s="11"/>
      <c r="AE248" s="4"/>
      <c r="AF248" s="4"/>
    </row>
    <row r="249" spans="1:32" x14ac:dyDescent="0.2">
      <c r="A249" s="51"/>
      <c r="B249" s="11"/>
      <c r="C249" s="11" t="s">
        <v>287</v>
      </c>
      <c r="D249" s="11"/>
      <c r="E249" s="11" t="s">
        <v>289</v>
      </c>
      <c r="F249" s="11">
        <v>413</v>
      </c>
      <c r="G249" s="11"/>
      <c r="H249" s="11"/>
      <c r="I249" s="11"/>
      <c r="J249" s="21">
        <v>93.98</v>
      </c>
      <c r="K249" s="21"/>
      <c r="M249" s="11">
        <v>1</v>
      </c>
      <c r="N249" s="64"/>
      <c r="P249" s="21">
        <f t="shared" si="9"/>
        <v>93.98</v>
      </c>
      <c r="Q249" s="11"/>
      <c r="R249" s="11"/>
      <c r="S249" s="11"/>
      <c r="T249" s="174">
        <f t="shared" si="10"/>
        <v>413</v>
      </c>
      <c r="U249" s="11"/>
      <c r="V249" s="11"/>
      <c r="W249" s="11"/>
      <c r="Y249" s="21">
        <v>93.98</v>
      </c>
      <c r="Z249" s="21"/>
      <c r="AB249" s="21">
        <f t="shared" si="11"/>
        <v>78.12</v>
      </c>
      <c r="AC249" s="21">
        <v>105.82</v>
      </c>
      <c r="AD249" s="11"/>
      <c r="AE249" s="4"/>
      <c r="AF249" s="4"/>
    </row>
    <row r="250" spans="1:32" x14ac:dyDescent="0.2">
      <c r="A250" s="51"/>
      <c r="B250" s="11"/>
      <c r="C250" s="11" t="s">
        <v>287</v>
      </c>
      <c r="D250" s="11"/>
      <c r="E250" s="11" t="s">
        <v>118</v>
      </c>
      <c r="F250" s="11"/>
      <c r="G250" s="11"/>
      <c r="H250" s="11"/>
      <c r="I250" s="11"/>
      <c r="J250" s="21">
        <v>6.55</v>
      </c>
      <c r="K250" s="21"/>
      <c r="M250" s="11">
        <v>1</v>
      </c>
      <c r="N250" s="64"/>
      <c r="P250" s="21">
        <f t="shared" si="9"/>
        <v>6.55</v>
      </c>
      <c r="Q250" s="11"/>
      <c r="R250" s="11"/>
      <c r="S250" s="11"/>
      <c r="T250" s="174">
        <f t="shared" si="10"/>
        <v>0</v>
      </c>
      <c r="U250" s="11"/>
      <c r="V250" s="11"/>
      <c r="W250" s="11"/>
      <c r="Y250" s="21">
        <v>6.55</v>
      </c>
      <c r="Z250" s="21"/>
      <c r="AB250" s="21">
        <f t="shared" si="11"/>
        <v>5.44</v>
      </c>
      <c r="AC250" s="21">
        <v>7.37</v>
      </c>
      <c r="AD250" s="11"/>
      <c r="AE250" s="4"/>
      <c r="AF250" s="4"/>
    </row>
    <row r="251" spans="1:32" x14ac:dyDescent="0.2">
      <c r="A251" s="51"/>
      <c r="B251" s="11"/>
      <c r="C251" s="11" t="s">
        <v>290</v>
      </c>
      <c r="D251" s="11"/>
      <c r="E251" s="11" t="s">
        <v>291</v>
      </c>
      <c r="F251" s="11">
        <v>27894</v>
      </c>
      <c r="G251" s="11"/>
      <c r="H251" s="11"/>
      <c r="I251" s="11"/>
      <c r="J251" s="21">
        <v>6293.6399999999994</v>
      </c>
      <c r="K251" s="21"/>
      <c r="M251" s="11">
        <v>55</v>
      </c>
      <c r="N251" s="64"/>
      <c r="P251" s="21">
        <f t="shared" si="9"/>
        <v>114.43</v>
      </c>
      <c r="Q251" s="11"/>
      <c r="R251" s="11"/>
      <c r="S251" s="11"/>
      <c r="T251" s="174">
        <f t="shared" si="10"/>
        <v>507.16363636363639</v>
      </c>
      <c r="U251" s="11"/>
      <c r="V251" s="11"/>
      <c r="W251" s="11"/>
      <c r="Y251" s="21">
        <v>6293.6399999999994</v>
      </c>
      <c r="Z251" s="21"/>
      <c r="AB251" s="21">
        <f t="shared" si="11"/>
        <v>5231.6099999999997</v>
      </c>
      <c r="AC251" s="21">
        <v>7086.3</v>
      </c>
      <c r="AD251" s="11"/>
      <c r="AE251" s="4"/>
      <c r="AF251" s="4"/>
    </row>
    <row r="252" spans="1:32" x14ac:dyDescent="0.2">
      <c r="A252" s="51"/>
      <c r="B252" s="11"/>
      <c r="C252" s="11" t="s">
        <v>292</v>
      </c>
      <c r="D252" s="11"/>
      <c r="E252" s="11" t="s">
        <v>64</v>
      </c>
      <c r="F252" s="11">
        <v>1450</v>
      </c>
      <c r="G252" s="11"/>
      <c r="H252" s="11"/>
      <c r="I252" s="11"/>
      <c r="J252" s="21">
        <v>311.69</v>
      </c>
      <c r="K252" s="21"/>
      <c r="M252" s="11">
        <v>1</v>
      </c>
      <c r="N252" s="64"/>
      <c r="P252" s="21">
        <f t="shared" si="9"/>
        <v>311.69</v>
      </c>
      <c r="Q252" s="11"/>
      <c r="R252" s="11"/>
      <c r="S252" s="11"/>
      <c r="T252" s="174">
        <f t="shared" si="10"/>
        <v>1450</v>
      </c>
      <c r="U252" s="11"/>
      <c r="V252" s="11"/>
      <c r="W252" s="11"/>
      <c r="Y252" s="21">
        <v>311.69</v>
      </c>
      <c r="Z252" s="21"/>
      <c r="AB252" s="21">
        <f t="shared" si="11"/>
        <v>259.08999999999997</v>
      </c>
      <c r="AC252" s="21">
        <v>350.95</v>
      </c>
      <c r="AD252" s="11"/>
      <c r="AE252" s="4"/>
      <c r="AF252" s="4"/>
    </row>
    <row r="253" spans="1:32" x14ac:dyDescent="0.2">
      <c r="A253" s="51"/>
      <c r="B253" s="11"/>
      <c r="C253" s="11" t="s">
        <v>292</v>
      </c>
      <c r="D253" s="11"/>
      <c r="E253" s="11" t="s">
        <v>207</v>
      </c>
      <c r="F253" s="11">
        <v>870660</v>
      </c>
      <c r="G253" s="11"/>
      <c r="H253" s="11"/>
      <c r="I253" s="11"/>
      <c r="J253" s="21">
        <v>184551.9199999999</v>
      </c>
      <c r="K253" s="21"/>
      <c r="M253" s="11">
        <v>898</v>
      </c>
      <c r="N253" s="64"/>
      <c r="P253" s="21">
        <f t="shared" si="9"/>
        <v>205.51</v>
      </c>
      <c r="Q253" s="11"/>
      <c r="R253" s="11"/>
      <c r="S253" s="11"/>
      <c r="T253" s="174">
        <f t="shared" si="10"/>
        <v>969.554565701559</v>
      </c>
      <c r="U253" s="11"/>
      <c r="V253" s="11"/>
      <c r="W253" s="11"/>
      <c r="Y253" s="21">
        <v>184551.9199999999</v>
      </c>
      <c r="Z253" s="21"/>
      <c r="AB253" s="21">
        <f t="shared" si="11"/>
        <v>153409.57</v>
      </c>
      <c r="AC253" s="21">
        <v>207795.62</v>
      </c>
      <c r="AD253" s="11"/>
      <c r="AE253" s="4"/>
      <c r="AF253" s="4"/>
    </row>
    <row r="254" spans="1:32" x14ac:dyDescent="0.2">
      <c r="A254" s="51"/>
      <c r="B254" s="11"/>
      <c r="C254" s="11" t="s">
        <v>293</v>
      </c>
      <c r="D254" s="11"/>
      <c r="E254" s="11" t="s">
        <v>294</v>
      </c>
      <c r="F254" s="11">
        <v>570885</v>
      </c>
      <c r="G254" s="11"/>
      <c r="H254" s="11"/>
      <c r="I254" s="11"/>
      <c r="J254" s="21">
        <v>122414.89000000012</v>
      </c>
      <c r="K254" s="21"/>
      <c r="M254" s="11">
        <v>910</v>
      </c>
      <c r="N254" s="64"/>
      <c r="P254" s="21">
        <f t="shared" si="9"/>
        <v>134.52000000000001</v>
      </c>
      <c r="Q254" s="11"/>
      <c r="R254" s="11"/>
      <c r="S254" s="11"/>
      <c r="T254" s="174">
        <f t="shared" si="10"/>
        <v>627.34615384615381</v>
      </c>
      <c r="U254" s="11"/>
      <c r="V254" s="11"/>
      <c r="W254" s="11"/>
      <c r="Y254" s="21">
        <v>122414.89000000012</v>
      </c>
      <c r="Z254" s="21"/>
      <c r="AB254" s="21">
        <f t="shared" si="11"/>
        <v>101757.9</v>
      </c>
      <c r="AC254" s="21">
        <v>137832.64000000001</v>
      </c>
      <c r="AD254" s="11"/>
      <c r="AE254" s="4"/>
      <c r="AF254" s="4"/>
    </row>
    <row r="255" spans="1:32" x14ac:dyDescent="0.2">
      <c r="A255" s="51"/>
      <c r="B255" s="11"/>
      <c r="C255" s="11" t="s">
        <v>295</v>
      </c>
      <c r="D255" s="11"/>
      <c r="E255" s="11" t="s">
        <v>296</v>
      </c>
      <c r="F255" s="11">
        <v>1458664</v>
      </c>
      <c r="G255" s="11"/>
      <c r="H255" s="11"/>
      <c r="I255" s="11"/>
      <c r="J255" s="21">
        <v>305519.39999999921</v>
      </c>
      <c r="K255" s="21"/>
      <c r="M255" s="11">
        <v>2017</v>
      </c>
      <c r="N255" s="64"/>
      <c r="P255" s="21">
        <f t="shared" si="9"/>
        <v>151.47</v>
      </c>
      <c r="Q255" s="11"/>
      <c r="R255" s="11"/>
      <c r="S255" s="11"/>
      <c r="T255" s="174">
        <f t="shared" si="10"/>
        <v>723.18492811105602</v>
      </c>
      <c r="U255" s="11"/>
      <c r="V255" s="11"/>
      <c r="W255" s="11"/>
      <c r="Y255" s="21">
        <v>305519.39999999921</v>
      </c>
      <c r="Z255" s="21"/>
      <c r="AB255" s="21">
        <f t="shared" si="11"/>
        <v>253964.3</v>
      </c>
      <c r="AC255" s="21">
        <v>343998.55</v>
      </c>
      <c r="AD255" s="11"/>
      <c r="AE255" s="4"/>
      <c r="AF255" s="4"/>
    </row>
    <row r="256" spans="1:32" x14ac:dyDescent="0.2">
      <c r="A256" s="51"/>
      <c r="B256" s="11"/>
      <c r="C256" s="11" t="s">
        <v>297</v>
      </c>
      <c r="D256" s="11"/>
      <c r="E256" s="11" t="s">
        <v>91</v>
      </c>
      <c r="F256" s="11">
        <v>4266327</v>
      </c>
      <c r="G256" s="11"/>
      <c r="H256" s="11"/>
      <c r="I256" s="11"/>
      <c r="J256" s="21">
        <v>903877.9200000019</v>
      </c>
      <c r="K256" s="21"/>
      <c r="M256" s="11">
        <v>7822</v>
      </c>
      <c r="N256" s="64"/>
      <c r="P256" s="21">
        <f t="shared" si="9"/>
        <v>115.56</v>
      </c>
      <c r="Q256" s="11"/>
      <c r="R256" s="11"/>
      <c r="S256" s="11"/>
      <c r="T256" s="174">
        <f t="shared" si="10"/>
        <v>545.42661723344418</v>
      </c>
      <c r="U256" s="11"/>
      <c r="V256" s="11"/>
      <c r="W256" s="11"/>
      <c r="Y256" s="21">
        <v>903877.9200000019</v>
      </c>
      <c r="Z256" s="21"/>
      <c r="AB256" s="21">
        <f t="shared" si="11"/>
        <v>751352.35</v>
      </c>
      <c r="AC256" s="21">
        <v>1017718.33</v>
      </c>
      <c r="AD256" s="11"/>
      <c r="AE256" s="4"/>
      <c r="AF256" s="4"/>
    </row>
    <row r="257" spans="1:32" x14ac:dyDescent="0.2">
      <c r="A257" s="51"/>
      <c r="B257" s="11"/>
      <c r="C257" s="11" t="s">
        <v>297</v>
      </c>
      <c r="D257" s="11"/>
      <c r="E257" s="11" t="s">
        <v>175</v>
      </c>
      <c r="F257" s="11">
        <v>72</v>
      </c>
      <c r="G257" s="11"/>
      <c r="H257" s="11"/>
      <c r="I257" s="11"/>
      <c r="J257" s="21">
        <v>27.209999999999997</v>
      </c>
      <c r="K257" s="21"/>
      <c r="M257" s="11">
        <v>2</v>
      </c>
      <c r="N257" s="64"/>
      <c r="P257" s="21">
        <f t="shared" si="9"/>
        <v>13.61</v>
      </c>
      <c r="Q257" s="11"/>
      <c r="R257" s="11"/>
      <c r="S257" s="11"/>
      <c r="T257" s="174">
        <f t="shared" si="10"/>
        <v>36</v>
      </c>
      <c r="U257" s="11"/>
      <c r="V257" s="11"/>
      <c r="W257" s="11"/>
      <c r="Y257" s="21">
        <v>27.209999999999997</v>
      </c>
      <c r="Z257" s="21"/>
      <c r="AB257" s="21">
        <f t="shared" si="11"/>
        <v>22.62</v>
      </c>
      <c r="AC257" s="21">
        <v>30.64</v>
      </c>
      <c r="AD257" s="11"/>
      <c r="AE257" s="4"/>
      <c r="AF257" s="4"/>
    </row>
    <row r="258" spans="1:32" x14ac:dyDescent="0.2">
      <c r="A258" s="51"/>
      <c r="B258" s="11"/>
      <c r="C258" s="11" t="s">
        <v>297</v>
      </c>
      <c r="D258" s="11"/>
      <c r="E258" s="11" t="s">
        <v>225</v>
      </c>
      <c r="F258" s="11">
        <v>392</v>
      </c>
      <c r="G258" s="11"/>
      <c r="H258" s="11"/>
      <c r="I258" s="11"/>
      <c r="J258" s="21">
        <v>88.57</v>
      </c>
      <c r="K258" s="21"/>
      <c r="M258" s="11">
        <v>1</v>
      </c>
      <c r="N258" s="64"/>
      <c r="P258" s="21">
        <f t="shared" si="9"/>
        <v>88.57</v>
      </c>
      <c r="Q258" s="11"/>
      <c r="R258" s="11"/>
      <c r="S258" s="11"/>
      <c r="T258" s="174">
        <f t="shared" si="10"/>
        <v>392</v>
      </c>
      <c r="U258" s="11"/>
      <c r="V258" s="11"/>
      <c r="W258" s="11"/>
      <c r="Y258" s="21">
        <v>88.57</v>
      </c>
      <c r="Z258" s="21"/>
      <c r="AB258" s="21">
        <f t="shared" si="11"/>
        <v>73.62</v>
      </c>
      <c r="AC258" s="21">
        <v>99.73</v>
      </c>
      <c r="AD258" s="11"/>
      <c r="AE258" s="4"/>
      <c r="AF258" s="4"/>
    </row>
    <row r="259" spans="1:32" x14ac:dyDescent="0.2">
      <c r="A259" s="51"/>
      <c r="B259" s="11"/>
      <c r="C259" s="11" t="s">
        <v>297</v>
      </c>
      <c r="D259" s="11"/>
      <c r="E259" s="11" t="s">
        <v>298</v>
      </c>
      <c r="F259" s="11">
        <v>1008</v>
      </c>
      <c r="G259" s="11"/>
      <c r="H259" s="11"/>
      <c r="I259" s="11"/>
      <c r="J259" s="21">
        <v>224</v>
      </c>
      <c r="K259" s="21"/>
      <c r="M259" s="11">
        <v>2</v>
      </c>
      <c r="N259" s="64"/>
      <c r="P259" s="21">
        <f t="shared" si="9"/>
        <v>112</v>
      </c>
      <c r="Q259" s="11"/>
      <c r="R259" s="11"/>
      <c r="S259" s="11"/>
      <c r="T259" s="174">
        <f t="shared" si="10"/>
        <v>504</v>
      </c>
      <c r="U259" s="11"/>
      <c r="V259" s="11"/>
      <c r="W259" s="11"/>
      <c r="Y259" s="21">
        <v>224</v>
      </c>
      <c r="Z259" s="21"/>
      <c r="AB259" s="21">
        <f t="shared" si="11"/>
        <v>186.2</v>
      </c>
      <c r="AC259" s="21">
        <v>252.21</v>
      </c>
      <c r="AD259" s="11"/>
      <c r="AE259" s="4"/>
      <c r="AF259" s="4"/>
    </row>
    <row r="260" spans="1:32" x14ac:dyDescent="0.2">
      <c r="A260" s="51"/>
      <c r="B260" s="11"/>
      <c r="C260" s="11" t="s">
        <v>297</v>
      </c>
      <c r="D260" s="11"/>
      <c r="E260" s="11" t="s">
        <v>92</v>
      </c>
      <c r="F260" s="11">
        <v>955</v>
      </c>
      <c r="G260" s="11"/>
      <c r="H260" s="11"/>
      <c r="I260" s="11"/>
      <c r="J260" s="21">
        <v>214.94</v>
      </c>
      <c r="K260" s="21"/>
      <c r="M260" s="11">
        <v>2</v>
      </c>
      <c r="N260" s="64"/>
      <c r="P260" s="21">
        <f t="shared" si="9"/>
        <v>107.47</v>
      </c>
      <c r="Q260" s="11"/>
      <c r="R260" s="11"/>
      <c r="S260" s="11"/>
      <c r="T260" s="174">
        <f t="shared" si="10"/>
        <v>477.5</v>
      </c>
      <c r="U260" s="11"/>
      <c r="V260" s="11"/>
      <c r="W260" s="11"/>
      <c r="Y260" s="21">
        <v>214.94</v>
      </c>
      <c r="Z260" s="21"/>
      <c r="AB260" s="21">
        <f t="shared" si="11"/>
        <v>178.67</v>
      </c>
      <c r="AC260" s="21">
        <v>242.01</v>
      </c>
      <c r="AD260" s="11"/>
      <c r="AE260" s="4"/>
      <c r="AF260" s="4"/>
    </row>
    <row r="261" spans="1:32" x14ac:dyDescent="0.2">
      <c r="A261" s="51"/>
      <c r="B261" s="11"/>
      <c r="C261" s="11" t="s">
        <v>299</v>
      </c>
      <c r="D261" s="11"/>
      <c r="E261" s="11" t="s">
        <v>96</v>
      </c>
      <c r="F261" s="11">
        <v>2224</v>
      </c>
      <c r="G261" s="11"/>
      <c r="H261" s="11"/>
      <c r="I261" s="11"/>
      <c r="J261" s="21">
        <v>481.76</v>
      </c>
      <c r="K261" s="21"/>
      <c r="M261" s="11">
        <v>2</v>
      </c>
      <c r="N261" s="64"/>
      <c r="P261" s="21">
        <f t="shared" si="9"/>
        <v>240.88</v>
      </c>
      <c r="Q261" s="11"/>
      <c r="R261" s="11"/>
      <c r="S261" s="11"/>
      <c r="T261" s="174">
        <f t="shared" si="10"/>
        <v>1112</v>
      </c>
      <c r="U261" s="11"/>
      <c r="V261" s="11"/>
      <c r="W261" s="11"/>
      <c r="Y261" s="21">
        <v>481.76</v>
      </c>
      <c r="Z261" s="21"/>
      <c r="AB261" s="21">
        <f t="shared" si="11"/>
        <v>400.47</v>
      </c>
      <c r="AC261" s="21">
        <v>542.44000000000005</v>
      </c>
      <c r="AD261" s="11"/>
      <c r="AE261" s="4"/>
      <c r="AF261" s="4"/>
    </row>
    <row r="262" spans="1:32" x14ac:dyDescent="0.2">
      <c r="A262" s="51"/>
      <c r="B262" s="11"/>
      <c r="C262" s="11" t="s">
        <v>299</v>
      </c>
      <c r="D262" s="11"/>
      <c r="E262" s="11" t="s">
        <v>300</v>
      </c>
      <c r="F262" s="11">
        <v>290219</v>
      </c>
      <c r="G262" s="11"/>
      <c r="H262" s="11"/>
      <c r="I262" s="11"/>
      <c r="J262" s="21">
        <v>60319.440000000046</v>
      </c>
      <c r="K262" s="21"/>
      <c r="M262" s="11">
        <v>287</v>
      </c>
      <c r="N262" s="64"/>
      <c r="P262" s="21">
        <f t="shared" si="9"/>
        <v>210.17</v>
      </c>
      <c r="Q262" s="11"/>
      <c r="R262" s="11"/>
      <c r="S262" s="11"/>
      <c r="T262" s="174">
        <f t="shared" si="10"/>
        <v>1011.2160278745645</v>
      </c>
      <c r="U262" s="11"/>
      <c r="V262" s="11"/>
      <c r="W262" s="11"/>
      <c r="Y262" s="21">
        <v>60319.440000000046</v>
      </c>
      <c r="Z262" s="21"/>
      <c r="AB262" s="21">
        <f t="shared" si="11"/>
        <v>50140.79</v>
      </c>
      <c r="AC262" s="21">
        <v>67916.47</v>
      </c>
      <c r="AD262" s="11"/>
      <c r="AE262" s="4"/>
      <c r="AF262" s="4"/>
    </row>
    <row r="263" spans="1:32" x14ac:dyDescent="0.2">
      <c r="A263" s="51"/>
      <c r="B263" s="11"/>
      <c r="C263" s="11" t="s">
        <v>301</v>
      </c>
      <c r="D263" s="11"/>
      <c r="E263" s="11" t="s">
        <v>142</v>
      </c>
      <c r="F263" s="11">
        <v>3443</v>
      </c>
      <c r="G263" s="11"/>
      <c r="H263" s="11"/>
      <c r="I263" s="11"/>
      <c r="J263" s="21">
        <v>780.11</v>
      </c>
      <c r="K263" s="21"/>
      <c r="M263" s="11">
        <v>6</v>
      </c>
      <c r="N263" s="64"/>
      <c r="P263" s="21">
        <f t="shared" si="9"/>
        <v>130.02000000000001</v>
      </c>
      <c r="Q263" s="11"/>
      <c r="R263" s="11"/>
      <c r="S263" s="11"/>
      <c r="T263" s="174">
        <f t="shared" si="10"/>
        <v>573.83333333333337</v>
      </c>
      <c r="U263" s="11"/>
      <c r="V263" s="11"/>
      <c r="W263" s="11"/>
      <c r="Y263" s="21">
        <v>780.11</v>
      </c>
      <c r="Z263" s="21"/>
      <c r="AB263" s="21">
        <f t="shared" si="11"/>
        <v>648.47</v>
      </c>
      <c r="AC263" s="21">
        <v>878.36</v>
      </c>
      <c r="AD263" s="11"/>
      <c r="AE263" s="4"/>
      <c r="AF263" s="4"/>
    </row>
    <row r="264" spans="1:32" x14ac:dyDescent="0.2">
      <c r="A264" s="51"/>
      <c r="B264" s="11"/>
      <c r="C264" s="11" t="s">
        <v>302</v>
      </c>
      <c r="D264" s="11"/>
      <c r="E264" s="11" t="s">
        <v>164</v>
      </c>
      <c r="F264" s="11">
        <v>26454</v>
      </c>
      <c r="G264" s="11"/>
      <c r="H264" s="11"/>
      <c r="I264" s="11"/>
      <c r="J264" s="21">
        <v>5881.4600000000009</v>
      </c>
      <c r="K264" s="21"/>
      <c r="M264" s="11">
        <v>51</v>
      </c>
      <c r="N264" s="64"/>
      <c r="P264" s="21">
        <f t="shared" si="9"/>
        <v>115.32</v>
      </c>
      <c r="Q264" s="11"/>
      <c r="R264" s="11"/>
      <c r="S264" s="11"/>
      <c r="T264" s="174">
        <f t="shared" si="10"/>
        <v>518.70588235294122</v>
      </c>
      <c r="U264" s="11"/>
      <c r="V264" s="11"/>
      <c r="W264" s="11"/>
      <c r="Y264" s="21">
        <v>5881.4600000000009</v>
      </c>
      <c r="Z264" s="21"/>
      <c r="AB264" s="21">
        <f t="shared" si="11"/>
        <v>4888.99</v>
      </c>
      <c r="AC264" s="21">
        <v>6622.21</v>
      </c>
      <c r="AD264" s="11"/>
      <c r="AE264" s="4"/>
      <c r="AF264" s="4"/>
    </row>
    <row r="265" spans="1:32" x14ac:dyDescent="0.2">
      <c r="A265" s="51"/>
      <c r="B265" s="11"/>
      <c r="C265" s="11" t="s">
        <v>303</v>
      </c>
      <c r="D265" s="11"/>
      <c r="E265" s="11" t="s">
        <v>207</v>
      </c>
      <c r="F265" s="11">
        <v>105224</v>
      </c>
      <c r="G265" s="11"/>
      <c r="H265" s="11"/>
      <c r="I265" s="11"/>
      <c r="J265" s="21">
        <v>23934.119999999974</v>
      </c>
      <c r="K265" s="21"/>
      <c r="M265" s="11">
        <v>386</v>
      </c>
      <c r="N265" s="64"/>
      <c r="P265" s="21">
        <f t="shared" si="9"/>
        <v>62.01</v>
      </c>
      <c r="Q265" s="11"/>
      <c r="R265" s="11"/>
      <c r="S265" s="11"/>
      <c r="T265" s="174">
        <f t="shared" si="10"/>
        <v>272.60103626943004</v>
      </c>
      <c r="U265" s="11"/>
      <c r="V265" s="11"/>
      <c r="W265" s="11"/>
      <c r="Y265" s="21">
        <v>23934.119999999974</v>
      </c>
      <c r="Z265" s="21"/>
      <c r="AB265" s="21">
        <f t="shared" si="11"/>
        <v>19895.34</v>
      </c>
      <c r="AC265" s="21">
        <v>26948.54</v>
      </c>
      <c r="AD265" s="11"/>
      <c r="AE265" s="4"/>
      <c r="AF265" s="4"/>
    </row>
    <row r="266" spans="1:32" x14ac:dyDescent="0.2">
      <c r="A266" s="51"/>
      <c r="B266" s="11"/>
      <c r="C266" s="11" t="s">
        <v>304</v>
      </c>
      <c r="D266" s="11"/>
      <c r="E266" s="11" t="s">
        <v>96</v>
      </c>
      <c r="F266" s="11">
        <v>309</v>
      </c>
      <c r="G266" s="11"/>
      <c r="H266" s="11"/>
      <c r="I266" s="11"/>
      <c r="J266" s="21">
        <v>71.31</v>
      </c>
      <c r="K266" s="21"/>
      <c r="M266" s="11">
        <v>1</v>
      </c>
      <c r="N266" s="64"/>
      <c r="P266" s="21">
        <f t="shared" si="9"/>
        <v>71.31</v>
      </c>
      <c r="Q266" s="11"/>
      <c r="R266" s="11"/>
      <c r="S266" s="11"/>
      <c r="T266" s="174">
        <f t="shared" si="10"/>
        <v>309</v>
      </c>
      <c r="U266" s="11"/>
      <c r="V266" s="11"/>
      <c r="W266" s="11"/>
      <c r="Y266" s="21">
        <v>71.31</v>
      </c>
      <c r="Z266" s="21"/>
      <c r="AB266" s="21">
        <f t="shared" si="11"/>
        <v>59.28</v>
      </c>
      <c r="AC266" s="21">
        <v>80.290000000000006</v>
      </c>
      <c r="AD266" s="11"/>
      <c r="AE266" s="4"/>
      <c r="AF266" s="4"/>
    </row>
    <row r="267" spans="1:32" x14ac:dyDescent="0.2">
      <c r="A267" s="51"/>
      <c r="B267" s="11"/>
      <c r="C267" s="11" t="s">
        <v>304</v>
      </c>
      <c r="D267" s="11"/>
      <c r="E267" s="11" t="s">
        <v>305</v>
      </c>
      <c r="F267" s="11">
        <v>410220</v>
      </c>
      <c r="G267" s="11"/>
      <c r="H267" s="11"/>
      <c r="I267" s="11"/>
      <c r="J267" s="21">
        <v>85597.899999999921</v>
      </c>
      <c r="K267" s="21"/>
      <c r="M267" s="11">
        <v>497</v>
      </c>
      <c r="N267" s="64"/>
      <c r="P267" s="21">
        <f t="shared" si="9"/>
        <v>172.23</v>
      </c>
      <c r="Q267" s="11"/>
      <c r="R267" s="11"/>
      <c r="S267" s="11"/>
      <c r="T267" s="174">
        <f t="shared" si="10"/>
        <v>825.39235412474852</v>
      </c>
      <c r="U267" s="11"/>
      <c r="V267" s="11"/>
      <c r="W267" s="11"/>
      <c r="Y267" s="21">
        <v>85597.899999999921</v>
      </c>
      <c r="Z267" s="21"/>
      <c r="AB267" s="21">
        <f t="shared" si="11"/>
        <v>71153.62</v>
      </c>
      <c r="AC267" s="21">
        <v>96378.67</v>
      </c>
      <c r="AD267" s="11"/>
      <c r="AE267" s="4"/>
      <c r="AF267" s="4"/>
    </row>
    <row r="268" spans="1:32" x14ac:dyDescent="0.2">
      <c r="A268" s="51"/>
      <c r="B268" s="11"/>
      <c r="C268" s="11" t="s">
        <v>304</v>
      </c>
      <c r="D268" s="11"/>
      <c r="E268" s="11" t="s">
        <v>166</v>
      </c>
      <c r="F268" s="11">
        <v>242</v>
      </c>
      <c r="G268" s="11"/>
      <c r="H268" s="11"/>
      <c r="I268" s="11"/>
      <c r="J268" s="21">
        <v>57.15</v>
      </c>
      <c r="K268" s="21"/>
      <c r="M268" s="11">
        <v>1</v>
      </c>
      <c r="N268" s="64"/>
      <c r="P268" s="21">
        <f t="shared" si="9"/>
        <v>57.15</v>
      </c>
      <c r="Q268" s="11"/>
      <c r="R268" s="11"/>
      <c r="S268" s="11"/>
      <c r="T268" s="174">
        <f t="shared" si="10"/>
        <v>242</v>
      </c>
      <c r="U268" s="11"/>
      <c r="V268" s="11"/>
      <c r="W268" s="11"/>
      <c r="Y268" s="21">
        <v>57.15</v>
      </c>
      <c r="Z268" s="21"/>
      <c r="AB268" s="21">
        <f t="shared" si="11"/>
        <v>47.51</v>
      </c>
      <c r="AC268" s="21">
        <v>64.349999999999994</v>
      </c>
      <c r="AD268" s="11"/>
      <c r="AE268" s="4"/>
      <c r="AF268" s="4"/>
    </row>
    <row r="269" spans="1:32" x14ac:dyDescent="0.2">
      <c r="A269" s="51"/>
      <c r="B269" s="11"/>
      <c r="C269" s="11" t="s">
        <v>306</v>
      </c>
      <c r="D269" s="11"/>
      <c r="E269" s="11" t="s">
        <v>220</v>
      </c>
      <c r="F269" s="11">
        <v>871</v>
      </c>
      <c r="G269" s="11"/>
      <c r="H269" s="11"/>
      <c r="I269" s="11"/>
      <c r="J269" s="21">
        <v>196.04</v>
      </c>
      <c r="K269" s="21"/>
      <c r="M269" s="11">
        <v>2</v>
      </c>
      <c r="N269" s="64"/>
      <c r="P269" s="21">
        <f t="shared" si="9"/>
        <v>98.02</v>
      </c>
      <c r="Q269" s="11"/>
      <c r="R269" s="11"/>
      <c r="S269" s="11"/>
      <c r="T269" s="174">
        <f t="shared" si="10"/>
        <v>435.5</v>
      </c>
      <c r="U269" s="11"/>
      <c r="V269" s="11"/>
      <c r="W269" s="11"/>
      <c r="Y269" s="21">
        <v>196.04</v>
      </c>
      <c r="Z269" s="21"/>
      <c r="AB269" s="21">
        <f t="shared" si="11"/>
        <v>162.96</v>
      </c>
      <c r="AC269" s="21">
        <v>220.73</v>
      </c>
      <c r="AD269" s="11"/>
      <c r="AE269" s="4"/>
      <c r="AF269" s="4"/>
    </row>
    <row r="270" spans="1:32" x14ac:dyDescent="0.2">
      <c r="A270" s="51"/>
      <c r="B270" s="11"/>
      <c r="C270" s="11" t="s">
        <v>306</v>
      </c>
      <c r="D270" s="11"/>
      <c r="E270" s="11" t="s">
        <v>125</v>
      </c>
      <c r="F270" s="11">
        <v>438</v>
      </c>
      <c r="G270" s="11"/>
      <c r="H270" s="11"/>
      <c r="I270" s="11"/>
      <c r="J270" s="21">
        <v>98.43</v>
      </c>
      <c r="K270" s="21"/>
      <c r="M270" s="11">
        <v>1</v>
      </c>
      <c r="N270" s="64"/>
      <c r="P270" s="21">
        <f t="shared" si="9"/>
        <v>98.43</v>
      </c>
      <c r="Q270" s="11"/>
      <c r="R270" s="11"/>
      <c r="S270" s="11"/>
      <c r="T270" s="174">
        <f t="shared" si="10"/>
        <v>438</v>
      </c>
      <c r="U270" s="11"/>
      <c r="V270" s="11"/>
      <c r="W270" s="11"/>
      <c r="Y270" s="21">
        <v>98.43</v>
      </c>
      <c r="Z270" s="21"/>
      <c r="AB270" s="21">
        <f t="shared" si="11"/>
        <v>81.819999999999993</v>
      </c>
      <c r="AC270" s="21">
        <v>110.83</v>
      </c>
      <c r="AD270" s="11"/>
      <c r="AE270" s="4"/>
      <c r="AF270" s="4"/>
    </row>
    <row r="271" spans="1:32" x14ac:dyDescent="0.2">
      <c r="A271" s="51"/>
      <c r="B271" s="11"/>
      <c r="C271" s="11" t="s">
        <v>307</v>
      </c>
      <c r="D271" s="11"/>
      <c r="E271" s="11" t="s">
        <v>308</v>
      </c>
      <c r="F271" s="11">
        <v>266265</v>
      </c>
      <c r="G271" s="11"/>
      <c r="H271" s="11"/>
      <c r="I271" s="11"/>
      <c r="J271" s="21">
        <v>56575.319999999949</v>
      </c>
      <c r="K271" s="21"/>
      <c r="M271" s="11">
        <v>299</v>
      </c>
      <c r="N271" s="64"/>
      <c r="P271" s="21">
        <f t="shared" si="9"/>
        <v>189.22</v>
      </c>
      <c r="Q271" s="11"/>
      <c r="R271" s="11"/>
      <c r="S271" s="11"/>
      <c r="T271" s="174">
        <f t="shared" si="10"/>
        <v>890.51839464882949</v>
      </c>
      <c r="U271" s="11"/>
      <c r="V271" s="11"/>
      <c r="W271" s="11"/>
      <c r="Y271" s="21">
        <v>56575.319999999949</v>
      </c>
      <c r="Z271" s="21"/>
      <c r="AB271" s="21">
        <f t="shared" si="11"/>
        <v>47028.47</v>
      </c>
      <c r="AC271" s="21">
        <v>63700.79</v>
      </c>
      <c r="AD271" s="11"/>
      <c r="AE271" s="4"/>
      <c r="AF271" s="4"/>
    </row>
    <row r="272" spans="1:32" x14ac:dyDescent="0.2">
      <c r="A272" s="51"/>
      <c r="B272" s="11"/>
      <c r="C272" s="11" t="s">
        <v>309</v>
      </c>
      <c r="D272" s="11"/>
      <c r="E272" s="11" t="s">
        <v>310</v>
      </c>
      <c r="F272" s="11">
        <v>145545</v>
      </c>
      <c r="G272" s="11"/>
      <c r="H272" s="11"/>
      <c r="I272" s="11"/>
      <c r="J272" s="21">
        <v>29291.600000000013</v>
      </c>
      <c r="K272" s="21"/>
      <c r="M272" s="11">
        <v>225</v>
      </c>
      <c r="N272" s="64"/>
      <c r="P272" s="21">
        <f t="shared" si="9"/>
        <v>130.18</v>
      </c>
      <c r="Q272" s="11"/>
      <c r="R272" s="11"/>
      <c r="S272" s="11"/>
      <c r="T272" s="174">
        <f t="shared" si="10"/>
        <v>646.86666666666667</v>
      </c>
      <c r="U272" s="11"/>
      <c r="V272" s="11"/>
      <c r="W272" s="11"/>
      <c r="Y272" s="21">
        <v>29291.600000000013</v>
      </c>
      <c r="Z272" s="21"/>
      <c r="AB272" s="21">
        <f t="shared" si="11"/>
        <v>24348.77</v>
      </c>
      <c r="AC272" s="21">
        <v>32980.78</v>
      </c>
      <c r="AD272" s="11"/>
      <c r="AE272" s="4"/>
      <c r="AF272" s="4"/>
    </row>
    <row r="273" spans="1:32" x14ac:dyDescent="0.2">
      <c r="A273" s="51"/>
      <c r="B273" s="11"/>
      <c r="C273" s="11" t="s">
        <v>311</v>
      </c>
      <c r="D273" s="11"/>
      <c r="E273" s="11" t="s">
        <v>131</v>
      </c>
      <c r="F273" s="11">
        <v>18662</v>
      </c>
      <c r="G273" s="11"/>
      <c r="H273" s="11"/>
      <c r="I273" s="11"/>
      <c r="J273" s="21">
        <v>4042.3200000000006</v>
      </c>
      <c r="K273" s="21"/>
      <c r="M273" s="11">
        <v>20</v>
      </c>
      <c r="N273" s="64"/>
      <c r="P273" s="21">
        <f t="shared" si="9"/>
        <v>202.12</v>
      </c>
      <c r="Q273" s="11"/>
      <c r="R273" s="11"/>
      <c r="S273" s="11"/>
      <c r="T273" s="174">
        <f t="shared" si="10"/>
        <v>933.1</v>
      </c>
      <c r="U273" s="11"/>
      <c r="V273" s="11"/>
      <c r="W273" s="11"/>
      <c r="Y273" s="21">
        <v>4042.3200000000006</v>
      </c>
      <c r="Z273" s="21"/>
      <c r="AB273" s="21">
        <f t="shared" si="11"/>
        <v>3360.2</v>
      </c>
      <c r="AC273" s="21">
        <v>4551.4399999999996</v>
      </c>
      <c r="AD273" s="11"/>
      <c r="AE273" s="4"/>
      <c r="AF273" s="4"/>
    </row>
    <row r="274" spans="1:32" x14ac:dyDescent="0.2">
      <c r="A274" s="51"/>
      <c r="B274" s="11"/>
      <c r="C274" s="11" t="s">
        <v>312</v>
      </c>
      <c r="D274" s="11"/>
      <c r="E274" s="11" t="s">
        <v>78</v>
      </c>
      <c r="F274" s="11">
        <v>4689723</v>
      </c>
      <c r="G274" s="11"/>
      <c r="H274" s="11"/>
      <c r="I274" s="11"/>
      <c r="J274" s="21">
        <v>995640.74999999814</v>
      </c>
      <c r="K274" s="21"/>
      <c r="M274" s="11">
        <v>6484</v>
      </c>
      <c r="N274" s="64"/>
      <c r="P274" s="21">
        <f t="shared" si="9"/>
        <v>153.55000000000001</v>
      </c>
      <c r="Q274" s="11"/>
      <c r="R274" s="11"/>
      <c r="S274" s="11"/>
      <c r="T274" s="174">
        <f t="shared" si="10"/>
        <v>723.27621838371374</v>
      </c>
      <c r="U274" s="11"/>
      <c r="V274" s="11"/>
      <c r="W274" s="11"/>
      <c r="Y274" s="21">
        <v>995640.74999999814</v>
      </c>
      <c r="Z274" s="21"/>
      <c r="AB274" s="21">
        <f t="shared" si="11"/>
        <v>827630.6</v>
      </c>
      <c r="AC274" s="21">
        <v>1121038.3799999999</v>
      </c>
      <c r="AD274" s="11"/>
      <c r="AE274" s="4"/>
      <c r="AF274" s="4"/>
    </row>
    <row r="275" spans="1:32" x14ac:dyDescent="0.2">
      <c r="A275" s="51"/>
      <c r="B275" s="11"/>
      <c r="C275" s="11" t="s">
        <v>312</v>
      </c>
      <c r="D275" s="11"/>
      <c r="E275" s="11" t="s">
        <v>175</v>
      </c>
      <c r="F275" s="11">
        <v>1054</v>
      </c>
      <c r="G275" s="11"/>
      <c r="H275" s="11"/>
      <c r="I275" s="11"/>
      <c r="J275" s="21">
        <v>235.44</v>
      </c>
      <c r="K275" s="21"/>
      <c r="M275" s="11">
        <v>2</v>
      </c>
      <c r="N275" s="64"/>
      <c r="P275" s="21">
        <f t="shared" si="9"/>
        <v>117.72</v>
      </c>
      <c r="Q275" s="11"/>
      <c r="R275" s="11"/>
      <c r="S275" s="11"/>
      <c r="T275" s="174">
        <f t="shared" si="10"/>
        <v>527</v>
      </c>
      <c r="U275" s="11"/>
      <c r="V275" s="11"/>
      <c r="W275" s="11"/>
      <c r="Y275" s="21">
        <v>235.44</v>
      </c>
      <c r="Z275" s="21"/>
      <c r="AB275" s="21">
        <f t="shared" si="11"/>
        <v>195.71</v>
      </c>
      <c r="AC275" s="21">
        <v>265.08999999999997</v>
      </c>
      <c r="AD275" s="11"/>
      <c r="AE275" s="4"/>
      <c r="AF275" s="4"/>
    </row>
    <row r="276" spans="1:32" x14ac:dyDescent="0.2">
      <c r="A276" s="51"/>
      <c r="B276" s="11"/>
      <c r="C276" s="11" t="s">
        <v>313</v>
      </c>
      <c r="D276" s="11"/>
      <c r="E276" s="11" t="s">
        <v>314</v>
      </c>
      <c r="F276" s="11">
        <v>135447</v>
      </c>
      <c r="G276" s="11"/>
      <c r="H276" s="11"/>
      <c r="I276" s="11"/>
      <c r="J276" s="21">
        <v>28993.799999999992</v>
      </c>
      <c r="K276" s="21"/>
      <c r="M276" s="11">
        <v>162</v>
      </c>
      <c r="N276" s="64"/>
      <c r="P276" s="21">
        <f t="shared" si="9"/>
        <v>178.97</v>
      </c>
      <c r="Q276" s="11"/>
      <c r="R276" s="11"/>
      <c r="S276" s="11"/>
      <c r="T276" s="174">
        <f t="shared" si="10"/>
        <v>836.09259259259261</v>
      </c>
      <c r="U276" s="11"/>
      <c r="V276" s="11"/>
      <c r="W276" s="11"/>
      <c r="Y276" s="21">
        <v>28993.799999999992</v>
      </c>
      <c r="Z276" s="21"/>
      <c r="AB276" s="21">
        <f t="shared" si="11"/>
        <v>24101.22</v>
      </c>
      <c r="AC276" s="21">
        <v>32645.47</v>
      </c>
      <c r="AD276" s="11"/>
      <c r="AE276" s="4"/>
      <c r="AF276" s="4"/>
    </row>
    <row r="277" spans="1:32" x14ac:dyDescent="0.2">
      <c r="A277" s="51"/>
      <c r="B277" s="11"/>
      <c r="C277" s="11" t="s">
        <v>315</v>
      </c>
      <c r="D277" s="11"/>
      <c r="E277" s="11" t="s">
        <v>283</v>
      </c>
      <c r="F277" s="11">
        <v>203270</v>
      </c>
      <c r="G277" s="11"/>
      <c r="H277" s="11"/>
      <c r="I277" s="11"/>
      <c r="J277" s="21">
        <v>41505.300000000047</v>
      </c>
      <c r="K277" s="21"/>
      <c r="M277" s="11">
        <v>248</v>
      </c>
      <c r="N277" s="64"/>
      <c r="P277" s="21">
        <f t="shared" si="9"/>
        <v>167.36</v>
      </c>
      <c r="Q277" s="11"/>
      <c r="R277" s="11"/>
      <c r="S277" s="11"/>
      <c r="T277" s="174">
        <f t="shared" si="10"/>
        <v>819.63709677419354</v>
      </c>
      <c r="U277" s="11"/>
      <c r="V277" s="11"/>
      <c r="W277" s="11"/>
      <c r="Y277" s="21">
        <v>41505.300000000047</v>
      </c>
      <c r="Z277" s="21"/>
      <c r="AB277" s="21">
        <f t="shared" si="11"/>
        <v>34501.46</v>
      </c>
      <c r="AC277" s="21">
        <v>46732.75</v>
      </c>
      <c r="AD277" s="11"/>
      <c r="AE277" s="4"/>
      <c r="AF277" s="4"/>
    </row>
    <row r="278" spans="1:32" x14ac:dyDescent="0.2">
      <c r="A278" s="51"/>
      <c r="B278" s="11"/>
      <c r="C278" s="11" t="s">
        <v>316</v>
      </c>
      <c r="D278" s="11"/>
      <c r="E278" s="11" t="s">
        <v>92</v>
      </c>
      <c r="F278" s="11">
        <v>2565</v>
      </c>
      <c r="G278" s="11"/>
      <c r="H278" s="11"/>
      <c r="I278" s="11"/>
      <c r="J278" s="21">
        <v>418.84999999999997</v>
      </c>
      <c r="K278" s="21"/>
      <c r="M278" s="11">
        <v>7</v>
      </c>
      <c r="N278" s="64"/>
      <c r="P278" s="21">
        <f t="shared" si="9"/>
        <v>59.84</v>
      </c>
      <c r="Q278" s="11"/>
      <c r="R278" s="11"/>
      <c r="S278" s="11"/>
      <c r="T278" s="174">
        <f t="shared" si="10"/>
        <v>366.42857142857144</v>
      </c>
      <c r="U278" s="11"/>
      <c r="V278" s="11"/>
      <c r="W278" s="11"/>
      <c r="Y278" s="21">
        <v>418.84999999999997</v>
      </c>
      <c r="Z278" s="21"/>
      <c r="AB278" s="21">
        <f t="shared" si="11"/>
        <v>348.17</v>
      </c>
      <c r="AC278" s="21">
        <v>471.6</v>
      </c>
      <c r="AD278" s="11"/>
      <c r="AE278" s="4"/>
      <c r="AF278" s="4"/>
    </row>
    <row r="279" spans="1:32" x14ac:dyDescent="0.2">
      <c r="A279" s="51"/>
      <c r="B279" s="11"/>
      <c r="C279" s="11" t="s">
        <v>317</v>
      </c>
      <c r="D279" s="11"/>
      <c r="E279" s="11" t="s">
        <v>161</v>
      </c>
      <c r="F279" s="11">
        <v>48001</v>
      </c>
      <c r="G279" s="11"/>
      <c r="H279" s="11"/>
      <c r="I279" s="11"/>
      <c r="J279" s="21">
        <v>10085.000000000002</v>
      </c>
      <c r="K279" s="21"/>
      <c r="M279" s="11">
        <v>56</v>
      </c>
      <c r="N279" s="64"/>
      <c r="P279" s="21">
        <f t="shared" ref="P279:P342" si="12">ROUND(J279/M279,2)</f>
        <v>180.09</v>
      </c>
      <c r="Q279" s="11"/>
      <c r="R279" s="11"/>
      <c r="S279" s="11"/>
      <c r="T279" s="174">
        <f t="shared" ref="T279:T342" si="13">F279/M279</f>
        <v>857.16071428571433</v>
      </c>
      <c r="U279" s="11"/>
      <c r="V279" s="11"/>
      <c r="W279" s="11"/>
      <c r="Y279" s="21">
        <v>10085.000000000002</v>
      </c>
      <c r="Z279" s="21"/>
      <c r="AB279" s="21">
        <f t="shared" ref="AB279:AB342" si="14">ROUND($AB$633*Y279/$Y$633,2)</f>
        <v>8383.2000000000007</v>
      </c>
      <c r="AC279" s="21">
        <v>11355.17</v>
      </c>
      <c r="AD279" s="11"/>
      <c r="AE279" s="4"/>
      <c r="AF279" s="4"/>
    </row>
    <row r="280" spans="1:32" x14ac:dyDescent="0.2">
      <c r="A280" s="51"/>
      <c r="B280" s="11"/>
      <c r="C280" s="11" t="s">
        <v>318</v>
      </c>
      <c r="D280" s="11"/>
      <c r="E280" s="11" t="s">
        <v>319</v>
      </c>
      <c r="F280" s="11">
        <v>1297</v>
      </c>
      <c r="G280" s="11"/>
      <c r="H280" s="11"/>
      <c r="I280" s="11"/>
      <c r="J280" s="21">
        <v>279.44</v>
      </c>
      <c r="K280" s="21"/>
      <c r="M280" s="11">
        <v>1</v>
      </c>
      <c r="N280" s="64"/>
      <c r="P280" s="21">
        <f t="shared" si="12"/>
        <v>279.44</v>
      </c>
      <c r="Q280" s="11"/>
      <c r="R280" s="11"/>
      <c r="S280" s="11"/>
      <c r="T280" s="174">
        <f t="shared" si="13"/>
        <v>1297</v>
      </c>
      <c r="U280" s="11"/>
      <c r="V280" s="11"/>
      <c r="W280" s="11"/>
      <c r="Y280" s="21">
        <v>279.44</v>
      </c>
      <c r="Z280" s="21"/>
      <c r="AB280" s="21">
        <f t="shared" si="14"/>
        <v>232.29</v>
      </c>
      <c r="AC280" s="21">
        <v>314.63</v>
      </c>
      <c r="AD280" s="11"/>
      <c r="AE280" s="4"/>
      <c r="AF280" s="4"/>
    </row>
    <row r="281" spans="1:32" x14ac:dyDescent="0.2">
      <c r="A281" s="51"/>
      <c r="B281" s="11"/>
      <c r="C281" s="11" t="s">
        <v>320</v>
      </c>
      <c r="D281" s="11"/>
      <c r="E281" s="11" t="s">
        <v>321</v>
      </c>
      <c r="F281" s="11">
        <v>226503</v>
      </c>
      <c r="G281" s="11"/>
      <c r="H281" s="11"/>
      <c r="I281" s="11"/>
      <c r="J281" s="21">
        <v>47831.240000000005</v>
      </c>
      <c r="K281" s="21"/>
      <c r="M281" s="11">
        <v>212</v>
      </c>
      <c r="N281" s="64"/>
      <c r="P281" s="21">
        <f t="shared" si="12"/>
        <v>225.62</v>
      </c>
      <c r="Q281" s="11"/>
      <c r="R281" s="11"/>
      <c r="S281" s="11"/>
      <c r="T281" s="174">
        <f t="shared" si="13"/>
        <v>1068.4103773584907</v>
      </c>
      <c r="U281" s="11"/>
      <c r="V281" s="11"/>
      <c r="W281" s="11"/>
      <c r="Y281" s="21">
        <v>47831.240000000005</v>
      </c>
      <c r="Z281" s="21"/>
      <c r="AB281" s="21">
        <f t="shared" si="14"/>
        <v>39759.919999999998</v>
      </c>
      <c r="AC281" s="21">
        <v>53855.43</v>
      </c>
      <c r="AD281" s="11"/>
      <c r="AE281" s="4"/>
      <c r="AF281" s="4"/>
    </row>
    <row r="282" spans="1:32" x14ac:dyDescent="0.2">
      <c r="A282" s="51"/>
      <c r="B282" s="11"/>
      <c r="C282" s="11" t="s">
        <v>322</v>
      </c>
      <c r="D282" s="11"/>
      <c r="E282" s="11" t="s">
        <v>103</v>
      </c>
      <c r="F282" s="11">
        <v>521954</v>
      </c>
      <c r="G282" s="11"/>
      <c r="H282" s="11"/>
      <c r="I282" s="11"/>
      <c r="J282" s="21">
        <v>114215.91000000011</v>
      </c>
      <c r="K282" s="21"/>
      <c r="M282" s="11">
        <v>1215</v>
      </c>
      <c r="N282" s="64"/>
      <c r="P282" s="21">
        <f t="shared" si="12"/>
        <v>94</v>
      </c>
      <c r="Q282" s="11"/>
      <c r="R282" s="11"/>
      <c r="S282" s="11"/>
      <c r="T282" s="174">
        <f t="shared" si="13"/>
        <v>429.5917695473251</v>
      </c>
      <c r="U282" s="11"/>
      <c r="V282" s="11"/>
      <c r="W282" s="11"/>
      <c r="Y282" s="21">
        <v>114215.91000000011</v>
      </c>
      <c r="Z282" s="21"/>
      <c r="AB282" s="21">
        <f t="shared" si="14"/>
        <v>94942.46</v>
      </c>
      <c r="AC282" s="21">
        <v>128601.02</v>
      </c>
      <c r="AD282" s="11"/>
      <c r="AE282" s="4"/>
      <c r="AF282" s="4"/>
    </row>
    <row r="283" spans="1:32" x14ac:dyDescent="0.2">
      <c r="A283" s="51"/>
      <c r="B283" s="11"/>
      <c r="C283" s="11" t="s">
        <v>323</v>
      </c>
      <c r="D283" s="11"/>
      <c r="E283" s="11" t="s">
        <v>103</v>
      </c>
      <c r="F283" s="11">
        <v>11767</v>
      </c>
      <c r="G283" s="11"/>
      <c r="H283" s="11"/>
      <c r="I283" s="11"/>
      <c r="J283" s="21">
        <v>2586.42</v>
      </c>
      <c r="K283" s="21"/>
      <c r="M283" s="11">
        <v>16</v>
      </c>
      <c r="N283" s="64"/>
      <c r="P283" s="21">
        <f t="shared" si="12"/>
        <v>161.65</v>
      </c>
      <c r="Q283" s="11"/>
      <c r="R283" s="11"/>
      <c r="S283" s="11"/>
      <c r="T283" s="174">
        <f t="shared" si="13"/>
        <v>735.4375</v>
      </c>
      <c r="U283" s="11"/>
      <c r="V283" s="11"/>
      <c r="W283" s="11"/>
      <c r="Y283" s="21">
        <v>2586.42</v>
      </c>
      <c r="Z283" s="21"/>
      <c r="AB283" s="21">
        <f t="shared" si="14"/>
        <v>2149.9699999999998</v>
      </c>
      <c r="AC283" s="21">
        <v>2912.17</v>
      </c>
      <c r="AD283" s="11"/>
      <c r="AE283" s="4"/>
      <c r="AF283" s="4"/>
    </row>
    <row r="284" spans="1:32" x14ac:dyDescent="0.2">
      <c r="A284" s="51"/>
      <c r="B284" s="11"/>
      <c r="C284" s="11" t="s">
        <v>324</v>
      </c>
      <c r="D284" s="11"/>
      <c r="E284" s="11" t="s">
        <v>263</v>
      </c>
      <c r="F284" s="11">
        <v>1186</v>
      </c>
      <c r="G284" s="11"/>
      <c r="H284" s="11"/>
      <c r="I284" s="11"/>
      <c r="J284" s="21">
        <v>256.05</v>
      </c>
      <c r="K284" s="21"/>
      <c r="M284" s="11">
        <v>1</v>
      </c>
      <c r="N284" s="64"/>
      <c r="P284" s="21">
        <f t="shared" si="12"/>
        <v>256.05</v>
      </c>
      <c r="Q284" s="11"/>
      <c r="R284" s="11"/>
      <c r="S284" s="11"/>
      <c r="T284" s="174">
        <f t="shared" si="13"/>
        <v>1186</v>
      </c>
      <c r="U284" s="11"/>
      <c r="V284" s="11"/>
      <c r="W284" s="11"/>
      <c r="Y284" s="21">
        <v>256.05</v>
      </c>
      <c r="Z284" s="21"/>
      <c r="AB284" s="21">
        <f t="shared" si="14"/>
        <v>212.84</v>
      </c>
      <c r="AC284" s="21">
        <v>288.3</v>
      </c>
      <c r="AD284" s="11"/>
      <c r="AE284" s="4"/>
      <c r="AF284" s="4"/>
    </row>
    <row r="285" spans="1:32" x14ac:dyDescent="0.2">
      <c r="A285" s="51"/>
      <c r="B285" s="11"/>
      <c r="C285" s="11" t="s">
        <v>325</v>
      </c>
      <c r="D285" s="11"/>
      <c r="E285" s="11" t="s">
        <v>326</v>
      </c>
      <c r="F285" s="11">
        <v>180518</v>
      </c>
      <c r="G285" s="11"/>
      <c r="H285" s="11"/>
      <c r="I285" s="11"/>
      <c r="J285" s="21">
        <v>38174.370000000039</v>
      </c>
      <c r="K285" s="21"/>
      <c r="M285" s="11">
        <v>225</v>
      </c>
      <c r="N285" s="64"/>
      <c r="P285" s="21">
        <f t="shared" si="12"/>
        <v>169.66</v>
      </c>
      <c r="Q285" s="11"/>
      <c r="R285" s="11"/>
      <c r="S285" s="11"/>
      <c r="T285" s="174">
        <f t="shared" si="13"/>
        <v>802.30222222222221</v>
      </c>
      <c r="U285" s="11"/>
      <c r="V285" s="11"/>
      <c r="W285" s="11"/>
      <c r="Y285" s="21">
        <v>38174.370000000039</v>
      </c>
      <c r="Z285" s="21"/>
      <c r="AB285" s="21">
        <f t="shared" si="14"/>
        <v>31732.61</v>
      </c>
      <c r="AC285" s="21">
        <v>42982.3</v>
      </c>
      <c r="AD285" s="11"/>
      <c r="AE285" s="4"/>
      <c r="AF285" s="4"/>
    </row>
    <row r="286" spans="1:32" x14ac:dyDescent="0.2">
      <c r="A286" s="51"/>
      <c r="B286" s="11"/>
      <c r="C286" s="11" t="s">
        <v>327</v>
      </c>
      <c r="D286" s="11"/>
      <c r="E286" s="11" t="s">
        <v>328</v>
      </c>
      <c r="F286" s="11">
        <v>6308</v>
      </c>
      <c r="G286" s="11"/>
      <c r="H286" s="11"/>
      <c r="I286" s="11"/>
      <c r="J286" s="21">
        <v>3374.6900000000023</v>
      </c>
      <c r="K286" s="21"/>
      <c r="M286" s="11">
        <v>259</v>
      </c>
      <c r="N286" s="64"/>
      <c r="P286" s="21">
        <f t="shared" si="12"/>
        <v>13.03</v>
      </c>
      <c r="Q286" s="11"/>
      <c r="R286" s="11"/>
      <c r="S286" s="11"/>
      <c r="T286" s="174">
        <f t="shared" si="13"/>
        <v>24.355212355212355</v>
      </c>
      <c r="U286" s="11"/>
      <c r="V286" s="11"/>
      <c r="W286" s="11"/>
      <c r="Y286" s="21">
        <v>3374.6900000000023</v>
      </c>
      <c r="Z286" s="21"/>
      <c r="AB286" s="21">
        <f t="shared" si="14"/>
        <v>2805.23</v>
      </c>
      <c r="AC286" s="21">
        <v>3799.72</v>
      </c>
      <c r="AD286" s="11"/>
      <c r="AE286" s="4"/>
      <c r="AF286" s="4"/>
    </row>
    <row r="287" spans="1:32" x14ac:dyDescent="0.2">
      <c r="A287" s="51"/>
      <c r="B287" s="11"/>
      <c r="C287" s="11" t="s">
        <v>329</v>
      </c>
      <c r="D287" s="11"/>
      <c r="E287" s="11" t="s">
        <v>102</v>
      </c>
      <c r="F287" s="11">
        <v>1817</v>
      </c>
      <c r="G287" s="11"/>
      <c r="H287" s="11"/>
      <c r="I287" s="11"/>
      <c r="J287" s="21">
        <v>406.22</v>
      </c>
      <c r="K287" s="21"/>
      <c r="M287" s="11">
        <v>4</v>
      </c>
      <c r="N287" s="64"/>
      <c r="P287" s="21">
        <f t="shared" si="12"/>
        <v>101.56</v>
      </c>
      <c r="Q287" s="11"/>
      <c r="R287" s="11"/>
      <c r="S287" s="11"/>
      <c r="T287" s="174">
        <f t="shared" si="13"/>
        <v>454.25</v>
      </c>
      <c r="U287" s="11"/>
      <c r="V287" s="11"/>
      <c r="W287" s="11"/>
      <c r="Y287" s="21">
        <v>406.22</v>
      </c>
      <c r="Z287" s="21"/>
      <c r="AB287" s="21">
        <f t="shared" si="14"/>
        <v>337.67</v>
      </c>
      <c r="AC287" s="21">
        <v>457.38</v>
      </c>
      <c r="AD287" s="11"/>
      <c r="AE287" s="4"/>
      <c r="AF287" s="4"/>
    </row>
    <row r="288" spans="1:32" x14ac:dyDescent="0.2">
      <c r="A288" s="51"/>
      <c r="B288" s="11"/>
      <c r="C288" s="11" t="s">
        <v>329</v>
      </c>
      <c r="D288" s="11"/>
      <c r="E288" s="11" t="s">
        <v>103</v>
      </c>
      <c r="F288" s="11">
        <v>209923</v>
      </c>
      <c r="G288" s="11"/>
      <c r="H288" s="11"/>
      <c r="I288" s="11"/>
      <c r="J288" s="21">
        <v>45631.060000000049</v>
      </c>
      <c r="K288" s="21"/>
      <c r="M288" s="11">
        <v>377</v>
      </c>
      <c r="N288" s="64"/>
      <c r="P288" s="21">
        <f t="shared" si="12"/>
        <v>121.04</v>
      </c>
      <c r="Q288" s="11"/>
      <c r="R288" s="11"/>
      <c r="S288" s="11"/>
      <c r="T288" s="174">
        <f t="shared" si="13"/>
        <v>556.82493368700261</v>
      </c>
      <c r="U288" s="11"/>
      <c r="V288" s="11"/>
      <c r="W288" s="11"/>
      <c r="Y288" s="21">
        <v>45631.060000000049</v>
      </c>
      <c r="Z288" s="21"/>
      <c r="AB288" s="21">
        <f t="shared" si="14"/>
        <v>37931.01</v>
      </c>
      <c r="AC288" s="21">
        <v>51378.14</v>
      </c>
      <c r="AD288" s="11"/>
      <c r="AE288" s="4"/>
      <c r="AF288" s="4"/>
    </row>
    <row r="289" spans="1:32" x14ac:dyDescent="0.2">
      <c r="A289" s="51"/>
      <c r="B289" s="11"/>
      <c r="C289" s="11" t="s">
        <v>330</v>
      </c>
      <c r="D289" s="11"/>
      <c r="E289" s="11" t="s">
        <v>103</v>
      </c>
      <c r="F289" s="11">
        <v>574</v>
      </c>
      <c r="G289" s="11"/>
      <c r="H289" s="11"/>
      <c r="I289" s="11"/>
      <c r="J289" s="21">
        <v>133.47</v>
      </c>
      <c r="K289" s="21"/>
      <c r="M289" s="11">
        <v>2</v>
      </c>
      <c r="N289" s="64"/>
      <c r="P289" s="21">
        <f t="shared" si="12"/>
        <v>66.739999999999995</v>
      </c>
      <c r="Q289" s="11"/>
      <c r="R289" s="11"/>
      <c r="S289" s="11"/>
      <c r="T289" s="174">
        <f t="shared" si="13"/>
        <v>287</v>
      </c>
      <c r="U289" s="11"/>
      <c r="V289" s="11"/>
      <c r="W289" s="11"/>
      <c r="Y289" s="21">
        <v>133.47</v>
      </c>
      <c r="Z289" s="21"/>
      <c r="AB289" s="21">
        <f t="shared" si="14"/>
        <v>110.95</v>
      </c>
      <c r="AC289" s="21">
        <v>150.28</v>
      </c>
      <c r="AD289" s="11"/>
      <c r="AE289" s="4"/>
      <c r="AF289" s="4"/>
    </row>
    <row r="290" spans="1:32" x14ac:dyDescent="0.2">
      <c r="A290" s="51"/>
      <c r="B290" s="11"/>
      <c r="C290" s="11" t="s">
        <v>331</v>
      </c>
      <c r="D290" s="11"/>
      <c r="E290" s="11" t="s">
        <v>332</v>
      </c>
      <c r="F290" s="11">
        <v>6626</v>
      </c>
      <c r="G290" s="11"/>
      <c r="H290" s="11"/>
      <c r="I290" s="11"/>
      <c r="J290" s="21">
        <v>1229.0900000000001</v>
      </c>
      <c r="K290" s="21"/>
      <c r="M290" s="11">
        <v>5</v>
      </c>
      <c r="N290" s="64"/>
      <c r="P290" s="21">
        <f t="shared" si="12"/>
        <v>245.82</v>
      </c>
      <c r="Q290" s="11"/>
      <c r="R290" s="11"/>
      <c r="S290" s="11"/>
      <c r="T290" s="174">
        <f t="shared" si="13"/>
        <v>1325.2</v>
      </c>
      <c r="U290" s="11"/>
      <c r="V290" s="11"/>
      <c r="W290" s="11"/>
      <c r="Y290" s="21">
        <v>1229.0900000000001</v>
      </c>
      <c r="Z290" s="21"/>
      <c r="AB290" s="21">
        <f t="shared" si="14"/>
        <v>1021.69</v>
      </c>
      <c r="AC290" s="21">
        <v>1383.89</v>
      </c>
      <c r="AD290" s="11"/>
      <c r="AE290" s="4"/>
      <c r="AF290" s="4"/>
    </row>
    <row r="291" spans="1:32" x14ac:dyDescent="0.2">
      <c r="A291" s="51"/>
      <c r="B291" s="11"/>
      <c r="C291" s="11" t="s">
        <v>333</v>
      </c>
      <c r="D291" s="11"/>
      <c r="E291" s="11" t="s">
        <v>142</v>
      </c>
      <c r="F291" s="11">
        <v>9455</v>
      </c>
      <c r="G291" s="11"/>
      <c r="H291" s="11"/>
      <c r="I291" s="11"/>
      <c r="J291" s="21">
        <v>1983.3999999999999</v>
      </c>
      <c r="K291" s="21"/>
      <c r="M291" s="11">
        <v>17</v>
      </c>
      <c r="N291" s="64"/>
      <c r="P291" s="21">
        <f t="shared" si="12"/>
        <v>116.67</v>
      </c>
      <c r="Q291" s="11"/>
      <c r="R291" s="11"/>
      <c r="S291" s="11"/>
      <c r="T291" s="174">
        <f t="shared" si="13"/>
        <v>556.17647058823525</v>
      </c>
      <c r="U291" s="11"/>
      <c r="V291" s="11"/>
      <c r="W291" s="11"/>
      <c r="Y291" s="21">
        <v>1983.3999999999999</v>
      </c>
      <c r="Z291" s="21"/>
      <c r="AB291" s="21">
        <f t="shared" si="14"/>
        <v>1648.71</v>
      </c>
      <c r="AC291" s="21">
        <v>2233.1999999999998</v>
      </c>
      <c r="AD291" s="11"/>
      <c r="AE291" s="4"/>
      <c r="AF291" s="4"/>
    </row>
    <row r="292" spans="1:32" x14ac:dyDescent="0.2">
      <c r="A292" s="51"/>
      <c r="B292" s="11"/>
      <c r="C292" s="11" t="s">
        <v>333</v>
      </c>
      <c r="D292" s="11"/>
      <c r="E292" s="11" t="s">
        <v>334</v>
      </c>
      <c r="F292" s="11">
        <v>3689</v>
      </c>
      <c r="G292" s="11"/>
      <c r="H292" s="11"/>
      <c r="I292" s="11"/>
      <c r="J292" s="21">
        <v>809.85</v>
      </c>
      <c r="K292" s="21"/>
      <c r="M292" s="11">
        <v>5</v>
      </c>
      <c r="N292" s="64"/>
      <c r="P292" s="21">
        <f t="shared" si="12"/>
        <v>161.97</v>
      </c>
      <c r="Q292" s="11"/>
      <c r="R292" s="11"/>
      <c r="S292" s="11"/>
      <c r="T292" s="174">
        <f t="shared" si="13"/>
        <v>737.8</v>
      </c>
      <c r="U292" s="11"/>
      <c r="V292" s="11"/>
      <c r="W292" s="11"/>
      <c r="Y292" s="21">
        <v>809.85</v>
      </c>
      <c r="Z292" s="21"/>
      <c r="AB292" s="21">
        <f t="shared" si="14"/>
        <v>673.19</v>
      </c>
      <c r="AC292" s="21">
        <v>911.85</v>
      </c>
      <c r="AD292" s="11"/>
      <c r="AE292" s="4"/>
      <c r="AF292" s="4"/>
    </row>
    <row r="293" spans="1:32" x14ac:dyDescent="0.2">
      <c r="A293" s="51"/>
      <c r="B293" s="11"/>
      <c r="C293" s="11" t="s">
        <v>335</v>
      </c>
      <c r="D293" s="11"/>
      <c r="E293" s="11" t="s">
        <v>142</v>
      </c>
      <c r="F293" s="11">
        <v>662</v>
      </c>
      <c r="G293" s="11"/>
      <c r="H293" s="11"/>
      <c r="I293" s="11"/>
      <c r="J293" s="21">
        <v>158.06</v>
      </c>
      <c r="K293" s="21"/>
      <c r="M293" s="11">
        <v>3</v>
      </c>
      <c r="N293" s="64"/>
      <c r="P293" s="21">
        <f t="shared" si="12"/>
        <v>52.69</v>
      </c>
      <c r="Q293" s="11"/>
      <c r="R293" s="11"/>
      <c r="S293" s="11"/>
      <c r="T293" s="174">
        <f t="shared" si="13"/>
        <v>220.66666666666666</v>
      </c>
      <c r="U293" s="11"/>
      <c r="V293" s="11"/>
      <c r="W293" s="11"/>
      <c r="Y293" s="21">
        <v>158.06</v>
      </c>
      <c r="Z293" s="21"/>
      <c r="AB293" s="21">
        <f t="shared" si="14"/>
        <v>131.38999999999999</v>
      </c>
      <c r="AC293" s="21">
        <v>177.97</v>
      </c>
      <c r="AD293" s="11"/>
      <c r="AE293" s="4"/>
      <c r="AF293" s="4"/>
    </row>
    <row r="294" spans="1:32" x14ac:dyDescent="0.2">
      <c r="A294" s="51"/>
      <c r="B294" s="11"/>
      <c r="C294" s="11" t="s">
        <v>336</v>
      </c>
      <c r="D294" s="11"/>
      <c r="E294" s="11" t="s">
        <v>106</v>
      </c>
      <c r="F294" s="11">
        <v>279620</v>
      </c>
      <c r="G294" s="11"/>
      <c r="H294" s="11"/>
      <c r="I294" s="11"/>
      <c r="J294" s="21">
        <v>60157.530000000021</v>
      </c>
      <c r="K294" s="21"/>
      <c r="M294" s="11">
        <v>489</v>
      </c>
      <c r="N294" s="64"/>
      <c r="P294" s="21">
        <f t="shared" si="12"/>
        <v>123.02</v>
      </c>
      <c r="Q294" s="11"/>
      <c r="R294" s="11"/>
      <c r="S294" s="11"/>
      <c r="T294" s="174">
        <f t="shared" si="13"/>
        <v>571.82004089979546</v>
      </c>
      <c r="U294" s="11"/>
      <c r="V294" s="11"/>
      <c r="W294" s="11"/>
      <c r="Y294" s="21">
        <v>60157.530000000021</v>
      </c>
      <c r="Z294" s="21"/>
      <c r="AB294" s="21">
        <f t="shared" si="14"/>
        <v>50006.2</v>
      </c>
      <c r="AC294" s="21">
        <v>67734.17</v>
      </c>
      <c r="AD294" s="11"/>
      <c r="AE294" s="4"/>
      <c r="AF294" s="4"/>
    </row>
    <row r="295" spans="1:32" x14ac:dyDescent="0.2">
      <c r="A295" s="51"/>
      <c r="B295" s="11"/>
      <c r="C295" s="11" t="s">
        <v>337</v>
      </c>
      <c r="D295" s="11"/>
      <c r="E295" s="11" t="s">
        <v>87</v>
      </c>
      <c r="F295" s="11">
        <v>2151357</v>
      </c>
      <c r="G295" s="11"/>
      <c r="H295" s="11"/>
      <c r="I295" s="11"/>
      <c r="J295" s="21">
        <v>449989.89999999962</v>
      </c>
      <c r="K295" s="21"/>
      <c r="M295" s="11">
        <v>2171</v>
      </c>
      <c r="N295" s="64"/>
      <c r="P295" s="21">
        <f t="shared" si="12"/>
        <v>207.27</v>
      </c>
      <c r="Q295" s="11"/>
      <c r="R295" s="11"/>
      <c r="S295" s="11"/>
      <c r="T295" s="174">
        <f t="shared" si="13"/>
        <v>990.95209580838321</v>
      </c>
      <c r="U295" s="11"/>
      <c r="V295" s="11"/>
      <c r="W295" s="11"/>
      <c r="Y295" s="21">
        <v>449989.89999999962</v>
      </c>
      <c r="Z295" s="21"/>
      <c r="AB295" s="21">
        <f t="shared" si="14"/>
        <v>374056.01</v>
      </c>
      <c r="AC295" s="21">
        <v>506664.63</v>
      </c>
      <c r="AD295" s="11"/>
      <c r="AE295" s="4"/>
      <c r="AF295" s="4"/>
    </row>
    <row r="296" spans="1:32" x14ac:dyDescent="0.2">
      <c r="A296" s="51"/>
      <c r="B296" s="11"/>
      <c r="C296" s="11" t="s">
        <v>338</v>
      </c>
      <c r="D296" s="11"/>
      <c r="E296" s="11" t="s">
        <v>197</v>
      </c>
      <c r="F296" s="11">
        <v>17369</v>
      </c>
      <c r="G296" s="11"/>
      <c r="H296" s="11"/>
      <c r="I296" s="11"/>
      <c r="J296" s="21">
        <v>3623.04</v>
      </c>
      <c r="K296" s="21"/>
      <c r="M296" s="11">
        <v>28</v>
      </c>
      <c r="N296" s="64"/>
      <c r="P296" s="21">
        <f t="shared" si="12"/>
        <v>129.38999999999999</v>
      </c>
      <c r="Q296" s="11"/>
      <c r="R296" s="11"/>
      <c r="S296" s="11"/>
      <c r="T296" s="174">
        <f t="shared" si="13"/>
        <v>620.32142857142856</v>
      </c>
      <c r="U296" s="11"/>
      <c r="V296" s="11"/>
      <c r="W296" s="11"/>
      <c r="Y296" s="21">
        <v>3623.04</v>
      </c>
      <c r="Z296" s="21"/>
      <c r="AB296" s="21">
        <f t="shared" si="14"/>
        <v>3011.67</v>
      </c>
      <c r="AC296" s="21">
        <v>4079.35</v>
      </c>
      <c r="AD296" s="11"/>
      <c r="AE296" s="4"/>
      <c r="AF296" s="4"/>
    </row>
    <row r="297" spans="1:32" x14ac:dyDescent="0.2">
      <c r="A297" s="51"/>
      <c r="B297" s="11"/>
      <c r="C297" s="11" t="s">
        <v>339</v>
      </c>
      <c r="D297" s="11"/>
      <c r="E297" s="11" t="s">
        <v>197</v>
      </c>
      <c r="F297" s="11">
        <v>76799</v>
      </c>
      <c r="G297" s="11"/>
      <c r="H297" s="11"/>
      <c r="I297" s="11"/>
      <c r="J297" s="21">
        <v>16494.099999999999</v>
      </c>
      <c r="K297" s="21"/>
      <c r="M297" s="11">
        <v>99</v>
      </c>
      <c r="N297" s="64"/>
      <c r="P297" s="21">
        <f t="shared" si="12"/>
        <v>166.61</v>
      </c>
      <c r="Q297" s="11"/>
      <c r="R297" s="11"/>
      <c r="S297" s="11"/>
      <c r="T297" s="174">
        <f t="shared" si="13"/>
        <v>775.74747474747471</v>
      </c>
      <c r="U297" s="11"/>
      <c r="V297" s="11"/>
      <c r="W297" s="11"/>
      <c r="Y297" s="21">
        <v>16494.099999999999</v>
      </c>
      <c r="Z297" s="21"/>
      <c r="AB297" s="21">
        <f t="shared" si="14"/>
        <v>13710.79</v>
      </c>
      <c r="AC297" s="21">
        <v>18571.48</v>
      </c>
      <c r="AD297" s="11"/>
      <c r="AE297" s="4"/>
      <c r="AF297" s="4"/>
    </row>
    <row r="298" spans="1:32" x14ac:dyDescent="0.2">
      <c r="A298" s="51"/>
      <c r="B298" s="11"/>
      <c r="C298" s="11" t="s">
        <v>340</v>
      </c>
      <c r="D298" s="11"/>
      <c r="E298" s="11" t="s">
        <v>106</v>
      </c>
      <c r="F298" s="11">
        <v>19413</v>
      </c>
      <c r="G298" s="11"/>
      <c r="H298" s="11"/>
      <c r="I298" s="11"/>
      <c r="J298" s="21">
        <v>4105.6499999999996</v>
      </c>
      <c r="K298" s="21"/>
      <c r="M298" s="11">
        <v>31</v>
      </c>
      <c r="N298" s="64"/>
      <c r="P298" s="21">
        <f t="shared" si="12"/>
        <v>132.44</v>
      </c>
      <c r="Q298" s="11"/>
      <c r="R298" s="11"/>
      <c r="S298" s="11"/>
      <c r="T298" s="174">
        <f t="shared" si="13"/>
        <v>626.22580645161293</v>
      </c>
      <c r="U298" s="11"/>
      <c r="V298" s="11"/>
      <c r="W298" s="11"/>
      <c r="Y298" s="21">
        <v>4105.6499999999996</v>
      </c>
      <c r="Z298" s="21"/>
      <c r="AB298" s="21">
        <f t="shared" si="14"/>
        <v>3412.84</v>
      </c>
      <c r="AC298" s="21">
        <v>4622.74</v>
      </c>
      <c r="AD298" s="11"/>
      <c r="AE298" s="4"/>
      <c r="AF298" s="4"/>
    </row>
    <row r="299" spans="1:32" x14ac:dyDescent="0.2">
      <c r="A299" s="51"/>
      <c r="B299" s="11"/>
      <c r="C299" s="11" t="s">
        <v>341</v>
      </c>
      <c r="D299" s="11"/>
      <c r="E299" s="11" t="s">
        <v>188</v>
      </c>
      <c r="F299" s="11">
        <v>9249</v>
      </c>
      <c r="G299" s="11"/>
      <c r="H299" s="11"/>
      <c r="I299" s="11"/>
      <c r="J299" s="21">
        <v>2025.65</v>
      </c>
      <c r="K299" s="21"/>
      <c r="M299" s="11">
        <v>12</v>
      </c>
      <c r="N299" s="64"/>
      <c r="P299" s="21">
        <f t="shared" si="12"/>
        <v>168.8</v>
      </c>
      <c r="Q299" s="11"/>
      <c r="R299" s="11"/>
      <c r="S299" s="11"/>
      <c r="T299" s="174">
        <f t="shared" si="13"/>
        <v>770.75</v>
      </c>
      <c r="U299" s="11"/>
      <c r="V299" s="11"/>
      <c r="W299" s="11"/>
      <c r="Y299" s="21">
        <v>2025.65</v>
      </c>
      <c r="Z299" s="21"/>
      <c r="AB299" s="21">
        <f t="shared" si="14"/>
        <v>1683.83</v>
      </c>
      <c r="AC299" s="21">
        <v>2280.77</v>
      </c>
      <c r="AD299" s="11"/>
      <c r="AE299" s="4"/>
      <c r="AF299" s="4"/>
    </row>
    <row r="300" spans="1:32" x14ac:dyDescent="0.2">
      <c r="A300" s="51"/>
      <c r="B300" s="11"/>
      <c r="C300" s="11" t="s">
        <v>342</v>
      </c>
      <c r="D300" s="11"/>
      <c r="E300" s="11" t="s">
        <v>106</v>
      </c>
      <c r="F300" s="11">
        <v>3957</v>
      </c>
      <c r="G300" s="11"/>
      <c r="H300" s="11"/>
      <c r="I300" s="11"/>
      <c r="J300" s="21">
        <v>853.76</v>
      </c>
      <c r="K300" s="21"/>
      <c r="M300" s="11">
        <v>3</v>
      </c>
      <c r="N300" s="64"/>
      <c r="P300" s="21">
        <f t="shared" si="12"/>
        <v>284.58999999999997</v>
      </c>
      <c r="Q300" s="11"/>
      <c r="R300" s="11"/>
      <c r="S300" s="11"/>
      <c r="T300" s="174">
        <f t="shared" si="13"/>
        <v>1319</v>
      </c>
      <c r="U300" s="11"/>
      <c r="V300" s="11"/>
      <c r="W300" s="11"/>
      <c r="Y300" s="21">
        <v>853.76</v>
      </c>
      <c r="Z300" s="21"/>
      <c r="AB300" s="21">
        <f t="shared" si="14"/>
        <v>709.69</v>
      </c>
      <c r="AC300" s="21">
        <v>961.29</v>
      </c>
      <c r="AD300" s="11"/>
      <c r="AE300" s="4"/>
      <c r="AF300" s="4"/>
    </row>
    <row r="301" spans="1:32" x14ac:dyDescent="0.2">
      <c r="A301" s="51"/>
      <c r="B301" s="11"/>
      <c r="C301" s="11" t="s">
        <v>343</v>
      </c>
      <c r="D301" s="11"/>
      <c r="E301" s="11" t="s">
        <v>87</v>
      </c>
      <c r="F301" s="11"/>
      <c r="G301" s="11"/>
      <c r="H301" s="11"/>
      <c r="I301" s="11"/>
      <c r="J301" s="21">
        <v>6.75</v>
      </c>
      <c r="K301" s="21"/>
      <c r="M301" s="11">
        <v>1</v>
      </c>
      <c r="N301" s="64"/>
      <c r="P301" s="21">
        <f t="shared" si="12"/>
        <v>6.75</v>
      </c>
      <c r="Q301" s="11"/>
      <c r="R301" s="11"/>
      <c r="S301" s="11"/>
      <c r="T301" s="174">
        <f t="shared" si="13"/>
        <v>0</v>
      </c>
      <c r="U301" s="11"/>
      <c r="V301" s="11"/>
      <c r="W301" s="11"/>
      <c r="Y301" s="21">
        <v>6.75</v>
      </c>
      <c r="Z301" s="21"/>
      <c r="AB301" s="21">
        <f t="shared" si="14"/>
        <v>5.61</v>
      </c>
      <c r="AC301" s="21">
        <v>7.6</v>
      </c>
      <c r="AD301" s="11"/>
      <c r="AE301" s="4"/>
      <c r="AF301" s="4"/>
    </row>
    <row r="302" spans="1:32" x14ac:dyDescent="0.2">
      <c r="A302" s="51"/>
      <c r="B302" s="11"/>
      <c r="C302" s="11" t="s">
        <v>344</v>
      </c>
      <c r="D302" s="11"/>
      <c r="E302" s="11" t="s">
        <v>345</v>
      </c>
      <c r="F302" s="11">
        <v>900289</v>
      </c>
      <c r="G302" s="11"/>
      <c r="H302" s="11"/>
      <c r="I302" s="11"/>
      <c r="J302" s="21">
        <v>188872.2600000001</v>
      </c>
      <c r="K302" s="21"/>
      <c r="M302" s="11">
        <v>1159</v>
      </c>
      <c r="N302" s="64"/>
      <c r="P302" s="21">
        <f t="shared" si="12"/>
        <v>162.96</v>
      </c>
      <c r="Q302" s="11"/>
      <c r="R302" s="11"/>
      <c r="S302" s="11"/>
      <c r="T302" s="174">
        <f t="shared" si="13"/>
        <v>776.78084555651424</v>
      </c>
      <c r="U302" s="11"/>
      <c r="V302" s="11"/>
      <c r="W302" s="11"/>
      <c r="Y302" s="21">
        <v>188872.2600000001</v>
      </c>
      <c r="Z302" s="21"/>
      <c r="AB302" s="21">
        <f t="shared" si="14"/>
        <v>157000.87</v>
      </c>
      <c r="AC302" s="21">
        <v>212660.09</v>
      </c>
      <c r="AD302" s="11"/>
      <c r="AE302" s="4"/>
      <c r="AF302" s="4"/>
    </row>
    <row r="303" spans="1:32" x14ac:dyDescent="0.2">
      <c r="A303" s="51"/>
      <c r="B303" s="11"/>
      <c r="C303" s="11" t="s">
        <v>346</v>
      </c>
      <c r="D303" s="11"/>
      <c r="E303" s="11" t="s">
        <v>345</v>
      </c>
      <c r="F303" s="11">
        <v>595</v>
      </c>
      <c r="G303" s="11"/>
      <c r="H303" s="11"/>
      <c r="I303" s="11"/>
      <c r="J303" s="21">
        <v>130.93</v>
      </c>
      <c r="K303" s="21"/>
      <c r="M303" s="11">
        <v>1</v>
      </c>
      <c r="N303" s="64"/>
      <c r="P303" s="21">
        <f t="shared" si="12"/>
        <v>130.93</v>
      </c>
      <c r="Q303" s="11"/>
      <c r="R303" s="11"/>
      <c r="S303" s="11"/>
      <c r="T303" s="174">
        <f t="shared" si="13"/>
        <v>595</v>
      </c>
      <c r="U303" s="11"/>
      <c r="V303" s="11"/>
      <c r="W303" s="11"/>
      <c r="Y303" s="21">
        <v>130.93</v>
      </c>
      <c r="Z303" s="21"/>
      <c r="AB303" s="21">
        <f t="shared" si="14"/>
        <v>108.84</v>
      </c>
      <c r="AC303" s="21">
        <v>147.41999999999999</v>
      </c>
      <c r="AD303" s="11"/>
      <c r="AE303" s="4"/>
      <c r="AF303" s="4"/>
    </row>
    <row r="304" spans="1:32" x14ac:dyDescent="0.2">
      <c r="A304" s="51"/>
      <c r="B304" s="11"/>
      <c r="C304" s="11" t="s">
        <v>346</v>
      </c>
      <c r="D304" s="11"/>
      <c r="E304" s="11" t="s">
        <v>183</v>
      </c>
      <c r="F304" s="11">
        <v>1079106</v>
      </c>
      <c r="G304" s="11"/>
      <c r="H304" s="11"/>
      <c r="I304" s="11"/>
      <c r="J304" s="21">
        <v>226280.00000000009</v>
      </c>
      <c r="K304" s="21"/>
      <c r="M304" s="11">
        <v>1208</v>
      </c>
      <c r="N304" s="64"/>
      <c r="P304" s="21">
        <f t="shared" si="12"/>
        <v>187.32</v>
      </c>
      <c r="Q304" s="11"/>
      <c r="R304" s="11"/>
      <c r="S304" s="11"/>
      <c r="T304" s="174">
        <f t="shared" si="13"/>
        <v>893.2996688741722</v>
      </c>
      <c r="U304" s="11"/>
      <c r="V304" s="11"/>
      <c r="W304" s="11"/>
      <c r="Y304" s="21">
        <v>226280.00000000009</v>
      </c>
      <c r="Z304" s="21"/>
      <c r="AB304" s="21">
        <f t="shared" si="14"/>
        <v>188096.21</v>
      </c>
      <c r="AC304" s="21">
        <v>254779.21</v>
      </c>
      <c r="AD304" s="11"/>
      <c r="AE304" s="4"/>
      <c r="AF304" s="4"/>
    </row>
    <row r="305" spans="1:32" x14ac:dyDescent="0.2">
      <c r="A305" s="51"/>
      <c r="B305" s="11"/>
      <c r="C305" s="11" t="s">
        <v>347</v>
      </c>
      <c r="D305" s="11"/>
      <c r="E305" s="11" t="s">
        <v>92</v>
      </c>
      <c r="F305" s="11">
        <v>12073</v>
      </c>
      <c r="G305" s="11"/>
      <c r="H305" s="11"/>
      <c r="I305" s="11"/>
      <c r="J305" s="21">
        <v>3044.329999999999</v>
      </c>
      <c r="K305" s="21"/>
      <c r="M305" s="11">
        <v>83</v>
      </c>
      <c r="N305" s="64"/>
      <c r="P305" s="21">
        <f t="shared" si="12"/>
        <v>36.68</v>
      </c>
      <c r="Q305" s="11"/>
      <c r="R305" s="11"/>
      <c r="S305" s="11"/>
      <c r="T305" s="174">
        <f t="shared" si="13"/>
        <v>145.45783132530121</v>
      </c>
      <c r="U305" s="11"/>
      <c r="V305" s="11"/>
      <c r="W305" s="11"/>
      <c r="Y305" s="21">
        <v>3044.329999999999</v>
      </c>
      <c r="Z305" s="21"/>
      <c r="AB305" s="21">
        <f t="shared" si="14"/>
        <v>2530.61</v>
      </c>
      <c r="AC305" s="21">
        <v>3427.75</v>
      </c>
      <c r="AD305" s="11"/>
      <c r="AE305" s="4"/>
      <c r="AF305" s="4"/>
    </row>
    <row r="306" spans="1:32" x14ac:dyDescent="0.2">
      <c r="A306" s="51"/>
      <c r="B306" s="11"/>
      <c r="C306" s="11" t="s">
        <v>348</v>
      </c>
      <c r="D306" s="11"/>
      <c r="E306" s="11" t="s">
        <v>92</v>
      </c>
      <c r="F306" s="11">
        <v>4566</v>
      </c>
      <c r="G306" s="11"/>
      <c r="H306" s="11"/>
      <c r="I306" s="11"/>
      <c r="J306" s="21">
        <v>1022.9399999999999</v>
      </c>
      <c r="K306" s="21"/>
      <c r="M306" s="11">
        <v>13</v>
      </c>
      <c r="N306" s="64"/>
      <c r="P306" s="21">
        <f t="shared" si="12"/>
        <v>78.69</v>
      </c>
      <c r="Q306" s="11"/>
      <c r="R306" s="11"/>
      <c r="S306" s="11"/>
      <c r="T306" s="174">
        <f t="shared" si="13"/>
        <v>351.23076923076923</v>
      </c>
      <c r="U306" s="11"/>
      <c r="V306" s="11"/>
      <c r="W306" s="11"/>
      <c r="Y306" s="21">
        <v>1022.9399999999999</v>
      </c>
      <c r="Z306" s="21"/>
      <c r="AB306" s="21">
        <f t="shared" si="14"/>
        <v>850.32</v>
      </c>
      <c r="AC306" s="21">
        <v>1151.78</v>
      </c>
      <c r="AD306" s="11"/>
      <c r="AE306" s="4"/>
      <c r="AF306" s="4"/>
    </row>
    <row r="307" spans="1:32" x14ac:dyDescent="0.2">
      <c r="A307" s="51"/>
      <c r="B307" s="11"/>
      <c r="C307" s="11" t="s">
        <v>349</v>
      </c>
      <c r="D307" s="11"/>
      <c r="E307" s="11" t="s">
        <v>72</v>
      </c>
      <c r="F307" s="11">
        <v>1487</v>
      </c>
      <c r="G307" s="11"/>
      <c r="H307" s="11"/>
      <c r="I307" s="11"/>
      <c r="J307" s="21">
        <v>338.89</v>
      </c>
      <c r="K307" s="21"/>
      <c r="M307" s="11">
        <v>4</v>
      </c>
      <c r="N307" s="64"/>
      <c r="P307" s="21">
        <f t="shared" si="12"/>
        <v>84.72</v>
      </c>
      <c r="Q307" s="11"/>
      <c r="R307" s="11"/>
      <c r="S307" s="11"/>
      <c r="T307" s="174">
        <f t="shared" si="13"/>
        <v>371.75</v>
      </c>
      <c r="U307" s="11"/>
      <c r="V307" s="11"/>
      <c r="W307" s="11"/>
      <c r="Y307" s="21">
        <v>338.89</v>
      </c>
      <c r="Z307" s="21"/>
      <c r="AB307" s="21">
        <f t="shared" si="14"/>
        <v>281.7</v>
      </c>
      <c r="AC307" s="21">
        <v>381.57</v>
      </c>
      <c r="AD307" s="11"/>
      <c r="AE307" s="4"/>
      <c r="AF307" s="4"/>
    </row>
    <row r="308" spans="1:32" x14ac:dyDescent="0.2">
      <c r="A308" s="51"/>
      <c r="B308" s="11"/>
      <c r="C308" s="11" t="s">
        <v>350</v>
      </c>
      <c r="D308" s="11"/>
      <c r="E308" s="11" t="s">
        <v>151</v>
      </c>
      <c r="F308" s="11">
        <v>397107</v>
      </c>
      <c r="G308" s="11"/>
      <c r="H308" s="11"/>
      <c r="I308" s="11"/>
      <c r="J308" s="21">
        <v>86035.489999999918</v>
      </c>
      <c r="K308" s="21"/>
      <c r="M308" s="11">
        <v>600</v>
      </c>
      <c r="N308" s="64"/>
      <c r="P308" s="21">
        <f t="shared" si="12"/>
        <v>143.38999999999999</v>
      </c>
      <c r="Q308" s="11"/>
      <c r="R308" s="11"/>
      <c r="S308" s="11"/>
      <c r="T308" s="174">
        <f t="shared" si="13"/>
        <v>661.84500000000003</v>
      </c>
      <c r="U308" s="11"/>
      <c r="V308" s="11"/>
      <c r="W308" s="11"/>
      <c r="Y308" s="21">
        <v>86035.489999999918</v>
      </c>
      <c r="Z308" s="21"/>
      <c r="AB308" s="21">
        <f t="shared" si="14"/>
        <v>71517.37</v>
      </c>
      <c r="AC308" s="21">
        <v>96871.37</v>
      </c>
      <c r="AD308" s="11"/>
      <c r="AE308" s="4"/>
      <c r="AF308" s="4"/>
    </row>
    <row r="309" spans="1:32" x14ac:dyDescent="0.2">
      <c r="A309" s="51"/>
      <c r="B309" s="11"/>
      <c r="C309" s="11" t="s">
        <v>351</v>
      </c>
      <c r="D309" s="11"/>
      <c r="E309" s="11" t="s">
        <v>142</v>
      </c>
      <c r="F309" s="11">
        <v>3765</v>
      </c>
      <c r="G309" s="11"/>
      <c r="H309" s="11"/>
      <c r="I309" s="11"/>
      <c r="J309" s="21">
        <v>797.59</v>
      </c>
      <c r="K309" s="21"/>
      <c r="M309" s="11">
        <v>1</v>
      </c>
      <c r="N309" s="64"/>
      <c r="P309" s="21">
        <f t="shared" si="12"/>
        <v>797.59</v>
      </c>
      <c r="Q309" s="11"/>
      <c r="R309" s="11"/>
      <c r="S309" s="11"/>
      <c r="T309" s="174">
        <f t="shared" si="13"/>
        <v>3765</v>
      </c>
      <c r="U309" s="11"/>
      <c r="V309" s="11"/>
      <c r="W309" s="11"/>
      <c r="Y309" s="21">
        <v>797.59</v>
      </c>
      <c r="Z309" s="21"/>
      <c r="AB309" s="21">
        <f t="shared" si="14"/>
        <v>663</v>
      </c>
      <c r="AC309" s="21">
        <v>898.04</v>
      </c>
      <c r="AD309" s="11"/>
      <c r="AE309" s="4"/>
      <c r="AF309" s="4"/>
    </row>
    <row r="310" spans="1:32" x14ac:dyDescent="0.2">
      <c r="A310" s="51"/>
      <c r="B310" s="11"/>
      <c r="C310" s="11" t="s">
        <v>351</v>
      </c>
      <c r="D310" s="11"/>
      <c r="E310" s="11" t="s">
        <v>171</v>
      </c>
      <c r="F310" s="11">
        <v>1094677</v>
      </c>
      <c r="G310" s="11"/>
      <c r="H310" s="11"/>
      <c r="I310" s="11"/>
      <c r="J310" s="21">
        <v>226138.59999999963</v>
      </c>
      <c r="K310" s="21"/>
      <c r="M310" s="11">
        <v>1293</v>
      </c>
      <c r="N310" s="64"/>
      <c r="P310" s="21">
        <f t="shared" si="12"/>
        <v>174.89</v>
      </c>
      <c r="Q310" s="11"/>
      <c r="R310" s="11"/>
      <c r="S310" s="11"/>
      <c r="T310" s="174">
        <f t="shared" si="13"/>
        <v>846.6179427687548</v>
      </c>
      <c r="U310" s="11"/>
      <c r="V310" s="11"/>
      <c r="W310" s="11"/>
      <c r="Y310" s="21">
        <v>226138.59999999963</v>
      </c>
      <c r="Z310" s="21"/>
      <c r="AB310" s="21">
        <f t="shared" si="14"/>
        <v>187978.67</v>
      </c>
      <c r="AC310" s="21">
        <v>254620</v>
      </c>
      <c r="AD310" s="11"/>
      <c r="AE310" s="4"/>
      <c r="AF310" s="4"/>
    </row>
    <row r="311" spans="1:32" x14ac:dyDescent="0.2">
      <c r="A311" s="51"/>
      <c r="B311" s="11"/>
      <c r="C311" s="11" t="s">
        <v>352</v>
      </c>
      <c r="D311" s="11"/>
      <c r="E311" s="11" t="s">
        <v>128</v>
      </c>
      <c r="F311" s="11">
        <v>2073</v>
      </c>
      <c r="G311" s="11"/>
      <c r="H311" s="11"/>
      <c r="I311" s="11"/>
      <c r="J311" s="21">
        <v>442.54</v>
      </c>
      <c r="K311" s="21"/>
      <c r="M311" s="11">
        <v>1</v>
      </c>
      <c r="N311" s="64"/>
      <c r="P311" s="21">
        <f t="shared" si="12"/>
        <v>442.54</v>
      </c>
      <c r="Q311" s="11"/>
      <c r="R311" s="11"/>
      <c r="S311" s="11"/>
      <c r="T311" s="174">
        <f t="shared" si="13"/>
        <v>2073</v>
      </c>
      <c r="U311" s="11"/>
      <c r="V311" s="11"/>
      <c r="W311" s="11"/>
      <c r="Y311" s="21">
        <v>442.54</v>
      </c>
      <c r="Z311" s="21"/>
      <c r="AB311" s="21">
        <f t="shared" si="14"/>
        <v>367.86</v>
      </c>
      <c r="AC311" s="21">
        <v>498.28</v>
      </c>
      <c r="AD311" s="11"/>
      <c r="AE311" s="4"/>
      <c r="AF311" s="4"/>
    </row>
    <row r="312" spans="1:32" x14ac:dyDescent="0.2">
      <c r="A312" s="51"/>
      <c r="B312" s="11"/>
      <c r="C312" s="11" t="s">
        <v>352</v>
      </c>
      <c r="D312" s="11"/>
      <c r="E312" s="11" t="s">
        <v>199</v>
      </c>
      <c r="F312" s="11">
        <v>791351</v>
      </c>
      <c r="G312" s="11"/>
      <c r="H312" s="11"/>
      <c r="I312" s="11"/>
      <c r="J312" s="21">
        <v>164695.84000000008</v>
      </c>
      <c r="K312" s="21"/>
      <c r="M312" s="11">
        <v>1257</v>
      </c>
      <c r="N312" s="64"/>
      <c r="P312" s="21">
        <f t="shared" si="12"/>
        <v>131.02000000000001</v>
      </c>
      <c r="Q312" s="11"/>
      <c r="R312" s="11"/>
      <c r="S312" s="11"/>
      <c r="T312" s="174">
        <f t="shared" si="13"/>
        <v>629.55529037390613</v>
      </c>
      <c r="U312" s="11"/>
      <c r="V312" s="11"/>
      <c r="W312" s="11"/>
      <c r="Y312" s="21">
        <v>164695.84000000008</v>
      </c>
      <c r="Z312" s="21"/>
      <c r="AB312" s="21">
        <f t="shared" si="14"/>
        <v>136904.12</v>
      </c>
      <c r="AC312" s="21">
        <v>185438.73</v>
      </c>
      <c r="AD312" s="11"/>
      <c r="AE312" s="4"/>
      <c r="AF312" s="4"/>
    </row>
    <row r="313" spans="1:32" x14ac:dyDescent="0.2">
      <c r="A313" s="51"/>
      <c r="B313" s="11"/>
      <c r="C313" s="11" t="s">
        <v>353</v>
      </c>
      <c r="D313" s="11"/>
      <c r="E313" s="11" t="s">
        <v>118</v>
      </c>
      <c r="F313" s="11">
        <v>5251</v>
      </c>
      <c r="G313" s="11"/>
      <c r="H313" s="11"/>
      <c r="I313" s="11"/>
      <c r="J313" s="21">
        <v>1148.81</v>
      </c>
      <c r="K313" s="21"/>
      <c r="M313" s="11">
        <v>7</v>
      </c>
      <c r="N313" s="64"/>
      <c r="P313" s="21">
        <f t="shared" si="12"/>
        <v>164.12</v>
      </c>
      <c r="Q313" s="11"/>
      <c r="R313" s="11"/>
      <c r="S313" s="11"/>
      <c r="T313" s="174">
        <f t="shared" si="13"/>
        <v>750.14285714285711</v>
      </c>
      <c r="U313" s="11"/>
      <c r="V313" s="11"/>
      <c r="W313" s="11"/>
      <c r="Y313" s="21">
        <v>1148.81</v>
      </c>
      <c r="Z313" s="21"/>
      <c r="AB313" s="21">
        <f t="shared" si="14"/>
        <v>954.95</v>
      </c>
      <c r="AC313" s="21">
        <v>1293.5</v>
      </c>
      <c r="AD313" s="11"/>
      <c r="AE313" s="4"/>
      <c r="AF313" s="4"/>
    </row>
    <row r="314" spans="1:32" x14ac:dyDescent="0.2">
      <c r="A314" s="51"/>
      <c r="B314" s="11"/>
      <c r="C314" s="11" t="s">
        <v>354</v>
      </c>
      <c r="D314" s="11"/>
      <c r="E314" s="11" t="s">
        <v>64</v>
      </c>
      <c r="F314" s="11">
        <v>524</v>
      </c>
      <c r="G314" s="11"/>
      <c r="H314" s="11"/>
      <c r="I314" s="11"/>
      <c r="J314" s="21">
        <v>116.86</v>
      </c>
      <c r="K314" s="21"/>
      <c r="M314" s="11">
        <v>1</v>
      </c>
      <c r="N314" s="64"/>
      <c r="P314" s="21">
        <f t="shared" si="12"/>
        <v>116.86</v>
      </c>
      <c r="Q314" s="11"/>
      <c r="R314" s="11"/>
      <c r="S314" s="11"/>
      <c r="T314" s="174">
        <f t="shared" si="13"/>
        <v>524</v>
      </c>
      <c r="U314" s="11"/>
      <c r="V314" s="11"/>
      <c r="W314" s="11"/>
      <c r="Y314" s="21">
        <v>116.86</v>
      </c>
      <c r="Z314" s="21"/>
      <c r="AB314" s="21">
        <f t="shared" si="14"/>
        <v>97.14</v>
      </c>
      <c r="AC314" s="21">
        <v>131.58000000000001</v>
      </c>
      <c r="AD314" s="11"/>
      <c r="AE314" s="4"/>
      <c r="AF314" s="4"/>
    </row>
    <row r="315" spans="1:32" x14ac:dyDescent="0.2">
      <c r="A315" s="51"/>
      <c r="B315" s="11"/>
      <c r="C315" s="11" t="s">
        <v>354</v>
      </c>
      <c r="D315" s="11"/>
      <c r="E315" s="11" t="s">
        <v>355</v>
      </c>
      <c r="F315" s="11">
        <v>157046</v>
      </c>
      <c r="G315" s="11"/>
      <c r="H315" s="11"/>
      <c r="I315" s="11"/>
      <c r="J315" s="21">
        <v>33895.160000000003</v>
      </c>
      <c r="K315" s="21"/>
      <c r="M315" s="11">
        <v>212</v>
      </c>
      <c r="N315" s="64"/>
      <c r="P315" s="21">
        <f t="shared" si="12"/>
        <v>159.88</v>
      </c>
      <c r="Q315" s="11"/>
      <c r="R315" s="11"/>
      <c r="S315" s="11"/>
      <c r="T315" s="174">
        <f t="shared" si="13"/>
        <v>740.78301886792451</v>
      </c>
      <c r="U315" s="11"/>
      <c r="V315" s="11"/>
      <c r="W315" s="11"/>
      <c r="Y315" s="21">
        <v>33895.160000000003</v>
      </c>
      <c r="Z315" s="21"/>
      <c r="AB315" s="21">
        <f t="shared" si="14"/>
        <v>28175.5</v>
      </c>
      <c r="AC315" s="21">
        <v>38164.14</v>
      </c>
      <c r="AD315" s="11"/>
      <c r="AE315" s="4"/>
      <c r="AF315" s="4"/>
    </row>
    <row r="316" spans="1:32" x14ac:dyDescent="0.2">
      <c r="A316" s="51"/>
      <c r="B316" s="11"/>
      <c r="C316" s="11" t="s">
        <v>356</v>
      </c>
      <c r="D316" s="11"/>
      <c r="E316" s="11" t="s">
        <v>108</v>
      </c>
      <c r="F316" s="11">
        <v>25933</v>
      </c>
      <c r="G316" s="11"/>
      <c r="H316" s="11"/>
      <c r="I316" s="11"/>
      <c r="J316" s="21">
        <v>5563.0400000000009</v>
      </c>
      <c r="K316" s="21"/>
      <c r="M316" s="11">
        <v>40</v>
      </c>
      <c r="N316" s="64"/>
      <c r="P316" s="21">
        <f t="shared" si="12"/>
        <v>139.08000000000001</v>
      </c>
      <c r="Q316" s="11"/>
      <c r="R316" s="11"/>
      <c r="S316" s="11"/>
      <c r="T316" s="174">
        <f t="shared" si="13"/>
        <v>648.32500000000005</v>
      </c>
      <c r="U316" s="11"/>
      <c r="V316" s="11"/>
      <c r="W316" s="11"/>
      <c r="Y316" s="21">
        <v>5563.0400000000009</v>
      </c>
      <c r="Z316" s="21"/>
      <c r="AB316" s="21">
        <f t="shared" si="14"/>
        <v>4624.3</v>
      </c>
      <c r="AC316" s="21">
        <v>6263.69</v>
      </c>
      <c r="AD316" s="11"/>
      <c r="AE316" s="4"/>
      <c r="AF316" s="4"/>
    </row>
    <row r="317" spans="1:32" x14ac:dyDescent="0.2">
      <c r="A317" s="51"/>
      <c r="B317" s="11"/>
      <c r="C317" s="11" t="s">
        <v>357</v>
      </c>
      <c r="D317" s="11"/>
      <c r="E317" s="11" t="s">
        <v>358</v>
      </c>
      <c r="F317" s="11">
        <v>606</v>
      </c>
      <c r="G317" s="11"/>
      <c r="H317" s="11"/>
      <c r="I317" s="11"/>
      <c r="J317" s="21">
        <v>133.85</v>
      </c>
      <c r="K317" s="21"/>
      <c r="M317" s="11">
        <v>1</v>
      </c>
      <c r="N317" s="64"/>
      <c r="P317" s="21">
        <f t="shared" si="12"/>
        <v>133.85</v>
      </c>
      <c r="Q317" s="11"/>
      <c r="R317" s="11"/>
      <c r="S317" s="11"/>
      <c r="T317" s="174">
        <f t="shared" si="13"/>
        <v>606</v>
      </c>
      <c r="U317" s="11"/>
      <c r="V317" s="11"/>
      <c r="W317" s="11"/>
      <c r="Y317" s="21">
        <v>133.85</v>
      </c>
      <c r="Z317" s="21"/>
      <c r="AB317" s="21">
        <f t="shared" si="14"/>
        <v>111.26</v>
      </c>
      <c r="AC317" s="21">
        <v>150.71</v>
      </c>
      <c r="AD317" s="11"/>
      <c r="AE317" s="4"/>
      <c r="AF317" s="4"/>
    </row>
    <row r="318" spans="1:32" x14ac:dyDescent="0.2">
      <c r="A318" s="51"/>
      <c r="B318" s="11"/>
      <c r="C318" s="11" t="s">
        <v>357</v>
      </c>
      <c r="D318" s="11"/>
      <c r="E318" s="11" t="s">
        <v>359</v>
      </c>
      <c r="F318" s="11">
        <v>239509</v>
      </c>
      <c r="G318" s="11"/>
      <c r="H318" s="11"/>
      <c r="I318" s="11"/>
      <c r="J318" s="21">
        <v>50005.44000000001</v>
      </c>
      <c r="K318" s="21"/>
      <c r="M318" s="11">
        <v>289</v>
      </c>
      <c r="N318" s="64"/>
      <c r="P318" s="21">
        <f t="shared" si="12"/>
        <v>173.03</v>
      </c>
      <c r="Q318" s="11"/>
      <c r="R318" s="11"/>
      <c r="S318" s="11"/>
      <c r="T318" s="174">
        <f t="shared" si="13"/>
        <v>828.75086505190313</v>
      </c>
      <c r="U318" s="11"/>
      <c r="V318" s="11"/>
      <c r="W318" s="11"/>
      <c r="Y318" s="21">
        <v>50005.44000000001</v>
      </c>
      <c r="Z318" s="21"/>
      <c r="AB318" s="21">
        <f t="shared" si="14"/>
        <v>41567.230000000003</v>
      </c>
      <c r="AC318" s="21">
        <v>56303.46</v>
      </c>
      <c r="AD318" s="11"/>
      <c r="AE318" s="4"/>
      <c r="AF318" s="4"/>
    </row>
    <row r="319" spans="1:32" x14ac:dyDescent="0.2">
      <c r="A319" s="51"/>
      <c r="B319" s="11"/>
      <c r="C319" s="11" t="s">
        <v>360</v>
      </c>
      <c r="D319" s="11"/>
      <c r="E319" s="11" t="s">
        <v>361</v>
      </c>
      <c r="F319" s="11">
        <v>388</v>
      </c>
      <c r="G319" s="11"/>
      <c r="H319" s="11"/>
      <c r="I319" s="11"/>
      <c r="J319" s="21">
        <v>42.13</v>
      </c>
      <c r="K319" s="21"/>
      <c r="M319" s="11">
        <v>1</v>
      </c>
      <c r="N319" s="64"/>
      <c r="P319" s="21">
        <f t="shared" si="12"/>
        <v>42.13</v>
      </c>
      <c r="Q319" s="11"/>
      <c r="R319" s="11"/>
      <c r="S319" s="11"/>
      <c r="T319" s="174">
        <f t="shared" si="13"/>
        <v>388</v>
      </c>
      <c r="U319" s="11"/>
      <c r="V319" s="11"/>
      <c r="W319" s="11"/>
      <c r="Y319" s="21">
        <v>42.13</v>
      </c>
      <c r="Z319" s="21"/>
      <c r="AB319" s="21">
        <f t="shared" si="14"/>
        <v>35.020000000000003</v>
      </c>
      <c r="AC319" s="21">
        <v>47.44</v>
      </c>
      <c r="AD319" s="11"/>
      <c r="AE319" s="4"/>
      <c r="AF319" s="4"/>
    </row>
    <row r="320" spans="1:32" x14ac:dyDescent="0.2">
      <c r="A320" s="51"/>
      <c r="B320" s="11"/>
      <c r="C320" s="11" t="s">
        <v>360</v>
      </c>
      <c r="D320" s="11"/>
      <c r="E320" s="11" t="s">
        <v>199</v>
      </c>
      <c r="F320" s="11">
        <v>3654730</v>
      </c>
      <c r="G320" s="11"/>
      <c r="H320" s="11"/>
      <c r="I320" s="11"/>
      <c r="J320" s="21">
        <v>772185.11000000092</v>
      </c>
      <c r="K320" s="21"/>
      <c r="M320" s="11">
        <v>8592</v>
      </c>
      <c r="N320" s="64"/>
      <c r="P320" s="21">
        <f t="shared" si="12"/>
        <v>89.87</v>
      </c>
      <c r="Q320" s="11"/>
      <c r="R320" s="11"/>
      <c r="S320" s="11"/>
      <c r="T320" s="174">
        <f t="shared" si="13"/>
        <v>425.36429236499066</v>
      </c>
      <c r="U320" s="11"/>
      <c r="V320" s="11"/>
      <c r="W320" s="11"/>
      <c r="Y320" s="21">
        <v>772185.11000000092</v>
      </c>
      <c r="Z320" s="21"/>
      <c r="AB320" s="21">
        <f t="shared" si="14"/>
        <v>641882.15</v>
      </c>
      <c r="AC320" s="21">
        <v>869439.25</v>
      </c>
      <c r="AD320" s="11"/>
      <c r="AE320" s="4"/>
      <c r="AF320" s="4"/>
    </row>
    <row r="321" spans="1:32" x14ac:dyDescent="0.2">
      <c r="A321" s="51"/>
      <c r="B321" s="11"/>
      <c r="C321" s="11" t="s">
        <v>362</v>
      </c>
      <c r="D321" s="11"/>
      <c r="E321" s="11" t="s">
        <v>363</v>
      </c>
      <c r="F321" s="11">
        <v>2143757</v>
      </c>
      <c r="G321" s="11"/>
      <c r="H321" s="11"/>
      <c r="I321" s="11"/>
      <c r="J321" s="21">
        <v>455714.44</v>
      </c>
      <c r="K321" s="21"/>
      <c r="M321" s="11">
        <v>2799</v>
      </c>
      <c r="N321" s="64"/>
      <c r="P321" s="21">
        <f t="shared" si="12"/>
        <v>162.81</v>
      </c>
      <c r="Q321" s="11"/>
      <c r="R321" s="11"/>
      <c r="S321" s="11"/>
      <c r="T321" s="174">
        <f t="shared" si="13"/>
        <v>765.90103608431582</v>
      </c>
      <c r="U321" s="11"/>
      <c r="V321" s="11"/>
      <c r="W321" s="11"/>
      <c r="Y321" s="21">
        <v>455714.44</v>
      </c>
      <c r="Z321" s="21"/>
      <c r="AB321" s="21">
        <f t="shared" si="14"/>
        <v>378814.56</v>
      </c>
      <c r="AC321" s="21">
        <v>513110.15</v>
      </c>
      <c r="AD321" s="11"/>
      <c r="AE321" s="4"/>
      <c r="AF321" s="4"/>
    </row>
    <row r="322" spans="1:32" x14ac:dyDescent="0.2">
      <c r="A322" s="51"/>
      <c r="B322" s="11"/>
      <c r="C322" s="11" t="s">
        <v>362</v>
      </c>
      <c r="D322" s="11"/>
      <c r="E322" s="11" t="s">
        <v>364</v>
      </c>
      <c r="F322" s="11">
        <v>808</v>
      </c>
      <c r="G322" s="11"/>
      <c r="H322" s="11"/>
      <c r="I322" s="11"/>
      <c r="J322" s="21">
        <v>176.66</v>
      </c>
      <c r="K322" s="21"/>
      <c r="M322" s="11">
        <v>1</v>
      </c>
      <c r="N322" s="64"/>
      <c r="P322" s="21">
        <f t="shared" si="12"/>
        <v>176.66</v>
      </c>
      <c r="Q322" s="11"/>
      <c r="R322" s="11"/>
      <c r="S322" s="11"/>
      <c r="T322" s="174">
        <f t="shared" si="13"/>
        <v>808</v>
      </c>
      <c r="U322" s="11"/>
      <c r="V322" s="11"/>
      <c r="W322" s="11"/>
      <c r="Y322" s="21">
        <v>176.66</v>
      </c>
      <c r="Z322" s="21"/>
      <c r="AB322" s="21">
        <f t="shared" si="14"/>
        <v>146.85</v>
      </c>
      <c r="AC322" s="21">
        <v>198.91</v>
      </c>
      <c r="AD322" s="11"/>
      <c r="AE322" s="4"/>
      <c r="AF322" s="4"/>
    </row>
    <row r="323" spans="1:32" x14ac:dyDescent="0.2">
      <c r="A323" s="51"/>
      <c r="B323" s="11"/>
      <c r="C323" s="11" t="s">
        <v>362</v>
      </c>
      <c r="D323" s="11"/>
      <c r="E323" s="11" t="s">
        <v>365</v>
      </c>
      <c r="F323" s="11">
        <v>1490</v>
      </c>
      <c r="G323" s="11"/>
      <c r="H323" s="11"/>
      <c r="I323" s="11"/>
      <c r="J323" s="21">
        <v>319.39</v>
      </c>
      <c r="K323" s="21"/>
      <c r="M323" s="11">
        <v>1</v>
      </c>
      <c r="N323" s="64"/>
      <c r="P323" s="21">
        <f t="shared" si="12"/>
        <v>319.39</v>
      </c>
      <c r="Q323" s="11"/>
      <c r="R323" s="11"/>
      <c r="S323" s="11"/>
      <c r="T323" s="174">
        <f t="shared" si="13"/>
        <v>1490</v>
      </c>
      <c r="U323" s="11"/>
      <c r="V323" s="11"/>
      <c r="W323" s="11"/>
      <c r="Y323" s="21">
        <v>319.39</v>
      </c>
      <c r="Z323" s="21"/>
      <c r="AB323" s="21">
        <f t="shared" si="14"/>
        <v>265.49</v>
      </c>
      <c r="AC323" s="21">
        <v>359.62</v>
      </c>
      <c r="AD323" s="11"/>
      <c r="AE323" s="4"/>
      <c r="AF323" s="4"/>
    </row>
    <row r="324" spans="1:32" x14ac:dyDescent="0.2">
      <c r="A324" s="51"/>
      <c r="B324" s="11"/>
      <c r="C324" s="11" t="s">
        <v>366</v>
      </c>
      <c r="D324" s="11"/>
      <c r="E324" s="11" t="s">
        <v>332</v>
      </c>
      <c r="F324" s="11">
        <v>757404</v>
      </c>
      <c r="G324" s="11"/>
      <c r="H324" s="11"/>
      <c r="I324" s="11"/>
      <c r="J324" s="21">
        <v>164430.26000000021</v>
      </c>
      <c r="K324" s="21"/>
      <c r="M324" s="11">
        <v>1295</v>
      </c>
      <c r="N324" s="64"/>
      <c r="P324" s="21">
        <f t="shared" si="12"/>
        <v>126.97</v>
      </c>
      <c r="Q324" s="11"/>
      <c r="R324" s="11"/>
      <c r="S324" s="11"/>
      <c r="T324" s="174">
        <f t="shared" si="13"/>
        <v>584.86795366795366</v>
      </c>
      <c r="U324" s="11"/>
      <c r="V324" s="11"/>
      <c r="W324" s="11"/>
      <c r="Y324" s="21">
        <v>164430.26000000021</v>
      </c>
      <c r="Z324" s="21"/>
      <c r="AB324" s="21">
        <f t="shared" si="14"/>
        <v>136683.35</v>
      </c>
      <c r="AC324" s="21">
        <v>185139.7</v>
      </c>
      <c r="AD324" s="11"/>
      <c r="AE324" s="4"/>
      <c r="AF324" s="4"/>
    </row>
    <row r="325" spans="1:32" x14ac:dyDescent="0.2">
      <c r="A325" s="51"/>
      <c r="B325" s="11"/>
      <c r="C325" s="11" t="s">
        <v>367</v>
      </c>
      <c r="D325" s="11"/>
      <c r="E325" s="11" t="s">
        <v>89</v>
      </c>
      <c r="F325" s="11">
        <v>4764</v>
      </c>
      <c r="G325" s="11"/>
      <c r="H325" s="11"/>
      <c r="I325" s="11"/>
      <c r="J325" s="21">
        <v>1020.16</v>
      </c>
      <c r="K325" s="21"/>
      <c r="M325" s="11">
        <v>3</v>
      </c>
      <c r="N325" s="64"/>
      <c r="P325" s="21">
        <f t="shared" si="12"/>
        <v>340.05</v>
      </c>
      <c r="Q325" s="11"/>
      <c r="R325" s="11"/>
      <c r="S325" s="11"/>
      <c r="T325" s="174">
        <f t="shared" si="13"/>
        <v>1588</v>
      </c>
      <c r="U325" s="11"/>
      <c r="V325" s="11"/>
      <c r="W325" s="11"/>
      <c r="Y325" s="21">
        <v>1020.16</v>
      </c>
      <c r="Z325" s="21"/>
      <c r="AB325" s="21">
        <f t="shared" si="14"/>
        <v>848.01</v>
      </c>
      <c r="AC325" s="21">
        <v>1148.6500000000001</v>
      </c>
      <c r="AD325" s="11"/>
      <c r="AE325" s="4"/>
      <c r="AF325" s="4"/>
    </row>
    <row r="326" spans="1:32" x14ac:dyDescent="0.2">
      <c r="A326" s="51"/>
      <c r="B326" s="11"/>
      <c r="C326" s="11" t="s">
        <v>368</v>
      </c>
      <c r="D326" s="11"/>
      <c r="E326" s="11" t="s">
        <v>103</v>
      </c>
      <c r="F326" s="11">
        <v>839681</v>
      </c>
      <c r="G326" s="11"/>
      <c r="H326" s="11"/>
      <c r="I326" s="11"/>
      <c r="J326" s="21">
        <v>187235.46999999991</v>
      </c>
      <c r="K326" s="21"/>
      <c r="M326" s="11">
        <v>2002</v>
      </c>
      <c r="N326" s="64"/>
      <c r="P326" s="21">
        <f t="shared" si="12"/>
        <v>93.52</v>
      </c>
      <c r="Q326" s="11"/>
      <c r="R326" s="11"/>
      <c r="S326" s="11"/>
      <c r="T326" s="174">
        <f t="shared" si="13"/>
        <v>419.4210789210789</v>
      </c>
      <c r="U326" s="11"/>
      <c r="V326" s="11"/>
      <c r="W326" s="11"/>
      <c r="Y326" s="21">
        <v>187235.46999999991</v>
      </c>
      <c r="Z326" s="21"/>
      <c r="AB326" s="21">
        <f t="shared" si="14"/>
        <v>155640.28</v>
      </c>
      <c r="AC326" s="21">
        <v>210817.15</v>
      </c>
      <c r="AD326" s="11"/>
      <c r="AE326" s="4"/>
      <c r="AF326" s="4"/>
    </row>
    <row r="327" spans="1:32" x14ac:dyDescent="0.2">
      <c r="A327" s="51"/>
      <c r="B327" s="11"/>
      <c r="C327" s="11" t="s">
        <v>369</v>
      </c>
      <c r="D327" s="11"/>
      <c r="E327" s="11" t="s">
        <v>370</v>
      </c>
      <c r="F327" s="11">
        <v>841584</v>
      </c>
      <c r="G327" s="11"/>
      <c r="H327" s="11"/>
      <c r="I327" s="11"/>
      <c r="J327" s="21">
        <v>183181.47000000012</v>
      </c>
      <c r="K327" s="21"/>
      <c r="M327" s="11">
        <v>1450</v>
      </c>
      <c r="N327" s="64"/>
      <c r="P327" s="21">
        <f t="shared" si="12"/>
        <v>126.33</v>
      </c>
      <c r="Q327" s="11"/>
      <c r="R327" s="11"/>
      <c r="S327" s="11"/>
      <c r="T327" s="174">
        <f t="shared" si="13"/>
        <v>580.40275862068961</v>
      </c>
      <c r="U327" s="11"/>
      <c r="V327" s="11"/>
      <c r="W327" s="11"/>
      <c r="Y327" s="21">
        <v>183181.47000000012</v>
      </c>
      <c r="Z327" s="21"/>
      <c r="AB327" s="21">
        <f t="shared" si="14"/>
        <v>152270.37</v>
      </c>
      <c r="AC327" s="21">
        <v>206252.56</v>
      </c>
      <c r="AD327" s="11"/>
      <c r="AE327" s="4"/>
      <c r="AF327" s="4"/>
    </row>
    <row r="328" spans="1:32" x14ac:dyDescent="0.2">
      <c r="A328" s="51"/>
      <c r="B328" s="11"/>
      <c r="C328" s="11" t="s">
        <v>371</v>
      </c>
      <c r="D328" s="11"/>
      <c r="E328" s="11" t="s">
        <v>103</v>
      </c>
      <c r="F328" s="11">
        <v>621510</v>
      </c>
      <c r="G328" s="11"/>
      <c r="H328" s="11"/>
      <c r="I328" s="11"/>
      <c r="J328" s="21">
        <v>134705.49000000011</v>
      </c>
      <c r="K328" s="21"/>
      <c r="M328" s="11">
        <v>978</v>
      </c>
      <c r="N328" s="64"/>
      <c r="P328" s="21">
        <f t="shared" si="12"/>
        <v>137.74</v>
      </c>
      <c r="Q328" s="11"/>
      <c r="R328" s="11"/>
      <c r="S328" s="11"/>
      <c r="T328" s="174">
        <f t="shared" si="13"/>
        <v>635.49079754601223</v>
      </c>
      <c r="U328" s="11"/>
      <c r="V328" s="11"/>
      <c r="W328" s="11"/>
      <c r="Y328" s="21">
        <v>134705.49000000011</v>
      </c>
      <c r="Z328" s="21"/>
      <c r="AB328" s="21">
        <f t="shared" si="14"/>
        <v>111974.51</v>
      </c>
      <c r="AC328" s="21">
        <v>151671.20000000001</v>
      </c>
      <c r="AD328" s="11"/>
      <c r="AE328" s="4"/>
      <c r="AF328" s="4"/>
    </row>
    <row r="329" spans="1:32" x14ac:dyDescent="0.2">
      <c r="A329" s="51"/>
      <c r="B329" s="11"/>
      <c r="C329" s="11" t="s">
        <v>372</v>
      </c>
      <c r="D329" s="11"/>
      <c r="E329" s="11" t="s">
        <v>207</v>
      </c>
      <c r="F329" s="11">
        <v>127506</v>
      </c>
      <c r="G329" s="11"/>
      <c r="H329" s="11"/>
      <c r="I329" s="11"/>
      <c r="J329" s="21">
        <v>26852.719999999983</v>
      </c>
      <c r="K329" s="21"/>
      <c r="M329" s="11">
        <v>143</v>
      </c>
      <c r="N329" s="64"/>
      <c r="P329" s="21">
        <f t="shared" si="12"/>
        <v>187.78</v>
      </c>
      <c r="Q329" s="11"/>
      <c r="R329" s="11"/>
      <c r="S329" s="11"/>
      <c r="T329" s="174">
        <f t="shared" si="13"/>
        <v>891.65034965034965</v>
      </c>
      <c r="U329" s="11"/>
      <c r="V329" s="11"/>
      <c r="W329" s="11"/>
      <c r="Y329" s="21">
        <v>26852.719999999983</v>
      </c>
      <c r="Z329" s="21"/>
      <c r="AB329" s="21">
        <f t="shared" si="14"/>
        <v>22321.439999999999</v>
      </c>
      <c r="AC329" s="21">
        <v>30234.73</v>
      </c>
      <c r="AD329" s="11"/>
      <c r="AE329" s="4"/>
      <c r="AF329" s="4"/>
    </row>
    <row r="330" spans="1:32" x14ac:dyDescent="0.2">
      <c r="A330" s="51"/>
      <c r="B330" s="11"/>
      <c r="C330" s="11" t="s">
        <v>373</v>
      </c>
      <c r="D330" s="11"/>
      <c r="E330" s="11" t="s">
        <v>298</v>
      </c>
      <c r="F330" s="11">
        <v>526508</v>
      </c>
      <c r="G330" s="11"/>
      <c r="H330" s="11"/>
      <c r="I330" s="11"/>
      <c r="J330" s="21">
        <v>111255.14</v>
      </c>
      <c r="K330" s="21"/>
      <c r="M330" s="11">
        <v>731</v>
      </c>
      <c r="N330" s="64"/>
      <c r="P330" s="21">
        <f t="shared" si="12"/>
        <v>152.19999999999999</v>
      </c>
      <c r="Q330" s="11"/>
      <c r="R330" s="11"/>
      <c r="S330" s="11"/>
      <c r="T330" s="174">
        <f t="shared" si="13"/>
        <v>720.25718194254443</v>
      </c>
      <c r="U330" s="11"/>
      <c r="V330" s="11"/>
      <c r="W330" s="11"/>
      <c r="Y330" s="21">
        <v>111255.14</v>
      </c>
      <c r="Z330" s="21"/>
      <c r="AB330" s="21">
        <f t="shared" si="14"/>
        <v>92481.31</v>
      </c>
      <c r="AC330" s="21">
        <v>125267.35</v>
      </c>
      <c r="AD330" s="11"/>
      <c r="AE330" s="4"/>
      <c r="AF330" s="4"/>
    </row>
    <row r="331" spans="1:32" x14ac:dyDescent="0.2">
      <c r="A331" s="51"/>
      <c r="B331" s="11"/>
      <c r="C331" s="11" t="s">
        <v>373</v>
      </c>
      <c r="D331" s="11"/>
      <c r="E331" s="11" t="s">
        <v>283</v>
      </c>
      <c r="F331" s="11">
        <v>384</v>
      </c>
      <c r="G331" s="11"/>
      <c r="H331" s="11"/>
      <c r="I331" s="11"/>
      <c r="J331" s="21">
        <v>86.93</v>
      </c>
      <c r="K331" s="21"/>
      <c r="M331" s="11">
        <v>1</v>
      </c>
      <c r="N331" s="64"/>
      <c r="P331" s="21">
        <f t="shared" si="12"/>
        <v>86.93</v>
      </c>
      <c r="Q331" s="11"/>
      <c r="R331" s="11"/>
      <c r="S331" s="11"/>
      <c r="T331" s="174">
        <f t="shared" si="13"/>
        <v>384</v>
      </c>
      <c r="U331" s="11"/>
      <c r="V331" s="11"/>
      <c r="W331" s="11"/>
      <c r="Y331" s="21">
        <v>86.93</v>
      </c>
      <c r="Z331" s="21"/>
      <c r="AB331" s="21">
        <f t="shared" si="14"/>
        <v>72.260000000000005</v>
      </c>
      <c r="AC331" s="21">
        <v>97.88</v>
      </c>
      <c r="AD331" s="11"/>
      <c r="AE331" s="4"/>
      <c r="AF331" s="4"/>
    </row>
    <row r="332" spans="1:32" x14ac:dyDescent="0.2">
      <c r="A332" s="51"/>
      <c r="B332" s="11"/>
      <c r="C332" s="11" t="s">
        <v>374</v>
      </c>
      <c r="D332" s="11"/>
      <c r="E332" s="11" t="s">
        <v>375</v>
      </c>
      <c r="F332" s="11">
        <v>468</v>
      </c>
      <c r="G332" s="11"/>
      <c r="H332" s="11"/>
      <c r="I332" s="11"/>
      <c r="J332" s="21">
        <v>104.63</v>
      </c>
      <c r="K332" s="21"/>
      <c r="M332" s="11">
        <v>1</v>
      </c>
      <c r="N332" s="64"/>
      <c r="P332" s="21">
        <f t="shared" si="12"/>
        <v>104.63</v>
      </c>
      <c r="Q332" s="11"/>
      <c r="R332" s="11"/>
      <c r="S332" s="11"/>
      <c r="T332" s="174">
        <f t="shared" si="13"/>
        <v>468</v>
      </c>
      <c r="U332" s="11"/>
      <c r="V332" s="11"/>
      <c r="W332" s="11"/>
      <c r="Y332" s="21">
        <v>104.63</v>
      </c>
      <c r="Z332" s="21"/>
      <c r="AB332" s="21">
        <f t="shared" si="14"/>
        <v>86.97</v>
      </c>
      <c r="AC332" s="21">
        <v>117.81</v>
      </c>
      <c r="AD332" s="11"/>
      <c r="AE332" s="4"/>
      <c r="AF332" s="4"/>
    </row>
    <row r="333" spans="1:32" x14ac:dyDescent="0.2">
      <c r="A333" s="51"/>
      <c r="B333" s="11"/>
      <c r="C333" s="11" t="s">
        <v>374</v>
      </c>
      <c r="D333" s="11"/>
      <c r="E333" s="11" t="s">
        <v>273</v>
      </c>
      <c r="F333" s="11">
        <v>1890</v>
      </c>
      <c r="G333" s="11"/>
      <c r="H333" s="11"/>
      <c r="I333" s="11"/>
      <c r="J333" s="21">
        <v>404.42</v>
      </c>
      <c r="K333" s="21"/>
      <c r="M333" s="11">
        <v>1</v>
      </c>
      <c r="N333" s="64"/>
      <c r="P333" s="21">
        <f t="shared" si="12"/>
        <v>404.42</v>
      </c>
      <c r="Q333" s="11"/>
      <c r="R333" s="11"/>
      <c r="S333" s="11"/>
      <c r="T333" s="174">
        <f t="shared" si="13"/>
        <v>1890</v>
      </c>
      <c r="U333" s="11"/>
      <c r="V333" s="11"/>
      <c r="W333" s="11"/>
      <c r="Y333" s="21">
        <v>404.42</v>
      </c>
      <c r="Z333" s="21"/>
      <c r="AB333" s="21">
        <f t="shared" si="14"/>
        <v>336.18</v>
      </c>
      <c r="AC333" s="21">
        <v>455.36</v>
      </c>
      <c r="AD333" s="11"/>
      <c r="AE333" s="4"/>
      <c r="AF333" s="4"/>
    </row>
    <row r="334" spans="1:32" x14ac:dyDescent="0.2">
      <c r="A334" s="51"/>
      <c r="B334" s="11"/>
      <c r="C334" s="11" t="s">
        <v>374</v>
      </c>
      <c r="D334" s="11"/>
      <c r="E334" s="11" t="s">
        <v>101</v>
      </c>
      <c r="F334" s="11">
        <v>3496</v>
      </c>
      <c r="G334" s="11"/>
      <c r="H334" s="11"/>
      <c r="I334" s="11"/>
      <c r="J334" s="21">
        <v>658.63</v>
      </c>
      <c r="K334" s="21"/>
      <c r="M334" s="11">
        <v>6</v>
      </c>
      <c r="N334" s="64"/>
      <c r="P334" s="21">
        <f t="shared" si="12"/>
        <v>109.77</v>
      </c>
      <c r="Q334" s="11"/>
      <c r="R334" s="11"/>
      <c r="S334" s="11"/>
      <c r="T334" s="174">
        <f t="shared" si="13"/>
        <v>582.66666666666663</v>
      </c>
      <c r="U334" s="11"/>
      <c r="V334" s="11"/>
      <c r="W334" s="11"/>
      <c r="Y334" s="21">
        <v>658.63</v>
      </c>
      <c r="Z334" s="21"/>
      <c r="AB334" s="21">
        <f t="shared" si="14"/>
        <v>547.49</v>
      </c>
      <c r="AC334" s="21">
        <v>741.58</v>
      </c>
      <c r="AD334" s="11"/>
      <c r="AE334" s="4"/>
      <c r="AF334" s="4"/>
    </row>
    <row r="335" spans="1:32" x14ac:dyDescent="0.2">
      <c r="A335" s="51"/>
      <c r="B335" s="11"/>
      <c r="C335" s="11" t="s">
        <v>374</v>
      </c>
      <c r="D335" s="11"/>
      <c r="E335" s="11" t="s">
        <v>194</v>
      </c>
      <c r="F335" s="11">
        <v>330</v>
      </c>
      <c r="G335" s="11"/>
      <c r="H335" s="11"/>
      <c r="I335" s="11"/>
      <c r="J335" s="21">
        <v>75.819999999999993</v>
      </c>
      <c r="K335" s="21"/>
      <c r="M335" s="11">
        <v>1</v>
      </c>
      <c r="N335" s="64"/>
      <c r="P335" s="21">
        <f t="shared" si="12"/>
        <v>75.819999999999993</v>
      </c>
      <c r="Q335" s="11"/>
      <c r="R335" s="11"/>
      <c r="S335" s="11"/>
      <c r="T335" s="174">
        <f t="shared" si="13"/>
        <v>330</v>
      </c>
      <c r="U335" s="11"/>
      <c r="V335" s="11"/>
      <c r="W335" s="11"/>
      <c r="Y335" s="21">
        <v>75.819999999999993</v>
      </c>
      <c r="Z335" s="21"/>
      <c r="AB335" s="21">
        <f t="shared" si="14"/>
        <v>63.03</v>
      </c>
      <c r="AC335" s="21">
        <v>85.37</v>
      </c>
      <c r="AD335" s="11"/>
      <c r="AE335" s="4"/>
      <c r="AF335" s="4"/>
    </row>
    <row r="336" spans="1:32" x14ac:dyDescent="0.2">
      <c r="A336" s="51"/>
      <c r="B336" s="11"/>
      <c r="C336" s="11" t="s">
        <v>374</v>
      </c>
      <c r="D336" s="11"/>
      <c r="E336" s="11" t="s">
        <v>104</v>
      </c>
      <c r="F336" s="11">
        <v>6303281</v>
      </c>
      <c r="G336" s="11"/>
      <c r="H336" s="11"/>
      <c r="I336" s="11"/>
      <c r="J336" s="21">
        <v>1352895.7099999995</v>
      </c>
      <c r="K336" s="21"/>
      <c r="M336" s="11">
        <v>9867</v>
      </c>
      <c r="N336" s="64"/>
      <c r="P336" s="21">
        <f t="shared" si="12"/>
        <v>137.11000000000001</v>
      </c>
      <c r="Q336" s="11"/>
      <c r="R336" s="11"/>
      <c r="S336" s="11"/>
      <c r="T336" s="174">
        <f t="shared" si="13"/>
        <v>638.82446538968281</v>
      </c>
      <c r="U336" s="11"/>
      <c r="V336" s="11"/>
      <c r="W336" s="11"/>
      <c r="Y336" s="21">
        <v>1352895.7099999995</v>
      </c>
      <c r="Z336" s="21"/>
      <c r="AB336" s="21">
        <f t="shared" si="14"/>
        <v>1124600.3</v>
      </c>
      <c r="AC336" s="21">
        <v>1523288.41</v>
      </c>
      <c r="AD336" s="11"/>
      <c r="AE336" s="4"/>
      <c r="AF336" s="4"/>
    </row>
    <row r="337" spans="1:32" x14ac:dyDescent="0.2">
      <c r="A337" s="51"/>
      <c r="B337" s="11"/>
      <c r="C337" s="11" t="s">
        <v>374</v>
      </c>
      <c r="D337" s="11"/>
      <c r="E337" s="11" t="s">
        <v>332</v>
      </c>
      <c r="F337" s="11">
        <v>2232</v>
      </c>
      <c r="G337" s="11"/>
      <c r="H337" s="11"/>
      <c r="I337" s="11"/>
      <c r="J337" s="21">
        <v>482.15999999999997</v>
      </c>
      <c r="K337" s="21"/>
      <c r="M337" s="11">
        <v>2</v>
      </c>
      <c r="N337" s="64"/>
      <c r="P337" s="21">
        <f t="shared" si="12"/>
        <v>241.08</v>
      </c>
      <c r="Q337" s="11"/>
      <c r="R337" s="11"/>
      <c r="S337" s="11"/>
      <c r="T337" s="174">
        <f t="shared" si="13"/>
        <v>1116</v>
      </c>
      <c r="U337" s="11"/>
      <c r="V337" s="11"/>
      <c r="W337" s="11"/>
      <c r="Y337" s="21">
        <v>482.15999999999997</v>
      </c>
      <c r="Z337" s="21"/>
      <c r="AB337" s="21">
        <f t="shared" si="14"/>
        <v>400.8</v>
      </c>
      <c r="AC337" s="21">
        <v>542.89</v>
      </c>
      <c r="AD337" s="11"/>
      <c r="AE337" s="4"/>
      <c r="AF337" s="4"/>
    </row>
    <row r="338" spans="1:32" x14ac:dyDescent="0.2">
      <c r="A338" s="51"/>
      <c r="B338" s="11"/>
      <c r="C338" s="11" t="s">
        <v>376</v>
      </c>
      <c r="D338" s="11"/>
      <c r="E338" s="11" t="s">
        <v>161</v>
      </c>
      <c r="F338" s="11">
        <v>399385</v>
      </c>
      <c r="G338" s="11"/>
      <c r="H338" s="11"/>
      <c r="I338" s="11"/>
      <c r="J338" s="21">
        <v>83246.11</v>
      </c>
      <c r="K338" s="21"/>
      <c r="M338" s="11">
        <v>379</v>
      </c>
      <c r="N338" s="64"/>
      <c r="P338" s="21">
        <f t="shared" si="12"/>
        <v>219.65</v>
      </c>
      <c r="Q338" s="11"/>
      <c r="R338" s="11"/>
      <c r="S338" s="11"/>
      <c r="T338" s="174">
        <f t="shared" si="13"/>
        <v>1053.7862796833774</v>
      </c>
      <c r="U338" s="11"/>
      <c r="V338" s="11"/>
      <c r="W338" s="11"/>
      <c r="Y338" s="21">
        <v>83246.11</v>
      </c>
      <c r="Z338" s="21"/>
      <c r="AB338" s="21">
        <f t="shared" si="14"/>
        <v>69198.679999999993</v>
      </c>
      <c r="AC338" s="21">
        <v>93730.68</v>
      </c>
      <c r="AD338" s="11"/>
      <c r="AE338" s="4"/>
      <c r="AF338" s="4"/>
    </row>
    <row r="339" spans="1:32" x14ac:dyDescent="0.2">
      <c r="A339" s="51"/>
      <c r="B339" s="11"/>
      <c r="C339" s="11" t="s">
        <v>377</v>
      </c>
      <c r="D339" s="11"/>
      <c r="E339" s="11" t="s">
        <v>378</v>
      </c>
      <c r="F339" s="11">
        <v>3171686</v>
      </c>
      <c r="G339" s="11"/>
      <c r="H339" s="11"/>
      <c r="I339" s="11"/>
      <c r="J339" s="21">
        <v>673269.65999999607</v>
      </c>
      <c r="K339" s="21"/>
      <c r="M339" s="11">
        <v>5061</v>
      </c>
      <c r="N339" s="64"/>
      <c r="P339" s="21">
        <f t="shared" si="12"/>
        <v>133.03</v>
      </c>
      <c r="Q339" s="11"/>
      <c r="R339" s="11"/>
      <c r="S339" s="11"/>
      <c r="T339" s="174">
        <f t="shared" si="13"/>
        <v>626.69156293222682</v>
      </c>
      <c r="U339" s="11"/>
      <c r="V339" s="11"/>
      <c r="W339" s="11"/>
      <c r="Y339" s="21">
        <v>673269.65999999607</v>
      </c>
      <c r="Z339" s="21"/>
      <c r="AB339" s="21">
        <f t="shared" si="14"/>
        <v>559658.26</v>
      </c>
      <c r="AC339" s="21">
        <v>758065.73</v>
      </c>
      <c r="AD339" s="11"/>
      <c r="AE339" s="4"/>
      <c r="AF339" s="4"/>
    </row>
    <row r="340" spans="1:32" x14ac:dyDescent="0.2">
      <c r="A340" s="51"/>
      <c r="B340" s="11"/>
      <c r="C340" s="11" t="s">
        <v>377</v>
      </c>
      <c r="D340" s="11"/>
      <c r="E340" s="11" t="s">
        <v>379</v>
      </c>
      <c r="F340" s="11">
        <v>5607</v>
      </c>
      <c r="G340" s="11"/>
      <c r="H340" s="11"/>
      <c r="I340" s="11"/>
      <c r="J340" s="21">
        <v>1241.5099999999998</v>
      </c>
      <c r="K340" s="21"/>
      <c r="M340" s="11">
        <v>21</v>
      </c>
      <c r="N340" s="64"/>
      <c r="P340" s="21">
        <f t="shared" si="12"/>
        <v>59.12</v>
      </c>
      <c r="Q340" s="11"/>
      <c r="R340" s="11"/>
      <c r="S340" s="11"/>
      <c r="T340" s="174">
        <f t="shared" si="13"/>
        <v>267</v>
      </c>
      <c r="U340" s="11"/>
      <c r="V340" s="11"/>
      <c r="W340" s="11"/>
      <c r="Y340" s="21">
        <v>1241.5099999999998</v>
      </c>
      <c r="Z340" s="21"/>
      <c r="AB340" s="21">
        <f t="shared" si="14"/>
        <v>1032.01</v>
      </c>
      <c r="AC340" s="21">
        <v>1397.87</v>
      </c>
      <c r="AD340" s="11"/>
      <c r="AE340" s="4"/>
      <c r="AF340" s="4"/>
    </row>
    <row r="341" spans="1:32" x14ac:dyDescent="0.2">
      <c r="A341" s="51"/>
      <c r="B341" s="11"/>
      <c r="C341" s="11" t="s">
        <v>377</v>
      </c>
      <c r="D341" s="11"/>
      <c r="E341" s="11" t="s">
        <v>106</v>
      </c>
      <c r="F341" s="11">
        <v>2299</v>
      </c>
      <c r="G341" s="11"/>
      <c r="H341" s="11"/>
      <c r="I341" s="11"/>
      <c r="J341" s="21">
        <v>490.01</v>
      </c>
      <c r="K341" s="21"/>
      <c r="M341" s="11">
        <v>1</v>
      </c>
      <c r="N341" s="64"/>
      <c r="P341" s="21">
        <f t="shared" si="12"/>
        <v>490.01</v>
      </c>
      <c r="Q341" s="11"/>
      <c r="R341" s="11"/>
      <c r="S341" s="11"/>
      <c r="T341" s="174">
        <f t="shared" si="13"/>
        <v>2299</v>
      </c>
      <c r="U341" s="11"/>
      <c r="V341" s="11"/>
      <c r="W341" s="11"/>
      <c r="Y341" s="21">
        <v>490.01</v>
      </c>
      <c r="Z341" s="21"/>
      <c r="AB341" s="21">
        <f t="shared" si="14"/>
        <v>407.32</v>
      </c>
      <c r="AC341" s="21">
        <v>551.73</v>
      </c>
      <c r="AD341" s="11"/>
      <c r="AE341" s="4"/>
      <c r="AF341" s="4"/>
    </row>
    <row r="342" spans="1:32" x14ac:dyDescent="0.2">
      <c r="A342" s="51"/>
      <c r="B342" s="11"/>
      <c r="C342" s="11" t="s">
        <v>380</v>
      </c>
      <c r="D342" s="11"/>
      <c r="E342" s="11" t="s">
        <v>83</v>
      </c>
      <c r="F342" s="11">
        <v>3080367</v>
      </c>
      <c r="G342" s="11"/>
      <c r="H342" s="11"/>
      <c r="I342" s="11"/>
      <c r="J342" s="21">
        <v>677677.89999999967</v>
      </c>
      <c r="K342" s="21"/>
      <c r="M342" s="11">
        <v>6822</v>
      </c>
      <c r="N342" s="64"/>
      <c r="P342" s="21">
        <f t="shared" si="12"/>
        <v>99.34</v>
      </c>
      <c r="Q342" s="11"/>
      <c r="R342" s="11"/>
      <c r="S342" s="11"/>
      <c r="T342" s="174">
        <f t="shared" si="13"/>
        <v>451.53430079155675</v>
      </c>
      <c r="U342" s="11"/>
      <c r="V342" s="11"/>
      <c r="W342" s="11"/>
      <c r="Y342" s="21">
        <v>677677.89999999967</v>
      </c>
      <c r="Z342" s="21"/>
      <c r="AB342" s="21">
        <f t="shared" si="14"/>
        <v>563322.63</v>
      </c>
      <c r="AC342" s="21">
        <v>763029.17</v>
      </c>
      <c r="AD342" s="11"/>
      <c r="AE342" s="4"/>
      <c r="AF342" s="4"/>
    </row>
    <row r="343" spans="1:32" x14ac:dyDescent="0.2">
      <c r="A343" s="51"/>
      <c r="B343" s="11"/>
      <c r="C343" s="11" t="s">
        <v>380</v>
      </c>
      <c r="D343" s="11"/>
      <c r="E343" s="11" t="s">
        <v>381</v>
      </c>
      <c r="F343" s="11">
        <v>332</v>
      </c>
      <c r="G343" s="11"/>
      <c r="H343" s="11"/>
      <c r="I343" s="11"/>
      <c r="J343" s="21">
        <v>76.55</v>
      </c>
      <c r="K343" s="21"/>
      <c r="M343" s="11">
        <v>1</v>
      </c>
      <c r="N343" s="64"/>
      <c r="P343" s="21">
        <f t="shared" ref="P343:P406" si="15">ROUND(J343/M343,2)</f>
        <v>76.55</v>
      </c>
      <c r="Q343" s="11"/>
      <c r="R343" s="11"/>
      <c r="S343" s="11"/>
      <c r="T343" s="174">
        <f t="shared" ref="T343:T406" si="16">F343/M343</f>
        <v>332</v>
      </c>
      <c r="U343" s="11"/>
      <c r="V343" s="11"/>
      <c r="W343" s="11"/>
      <c r="Y343" s="21">
        <v>76.55</v>
      </c>
      <c r="Z343" s="21"/>
      <c r="AB343" s="21">
        <f t="shared" ref="AB343:AB406" si="17">ROUND($AB$633*Y343/$Y$633,2)</f>
        <v>63.63</v>
      </c>
      <c r="AC343" s="21">
        <v>86.19</v>
      </c>
      <c r="AD343" s="11"/>
      <c r="AE343" s="4"/>
      <c r="AF343" s="4"/>
    </row>
    <row r="344" spans="1:32" x14ac:dyDescent="0.2">
      <c r="A344" s="51"/>
      <c r="B344" s="11"/>
      <c r="C344" s="11" t="s">
        <v>382</v>
      </c>
      <c r="D344" s="11"/>
      <c r="E344" s="11" t="s">
        <v>142</v>
      </c>
      <c r="F344" s="11">
        <v>1137</v>
      </c>
      <c r="G344" s="11"/>
      <c r="H344" s="11"/>
      <c r="I344" s="11"/>
      <c r="J344" s="21">
        <v>246.66</v>
      </c>
      <c r="K344" s="21"/>
      <c r="M344" s="11">
        <v>1</v>
      </c>
      <c r="N344" s="64"/>
      <c r="P344" s="21">
        <f t="shared" si="15"/>
        <v>246.66</v>
      </c>
      <c r="Q344" s="11"/>
      <c r="R344" s="11"/>
      <c r="S344" s="11"/>
      <c r="T344" s="174">
        <f t="shared" si="16"/>
        <v>1137</v>
      </c>
      <c r="U344" s="11"/>
      <c r="V344" s="11"/>
      <c r="W344" s="11"/>
      <c r="Y344" s="21">
        <v>246.66</v>
      </c>
      <c r="Z344" s="21"/>
      <c r="AB344" s="21">
        <f t="shared" si="17"/>
        <v>205.04</v>
      </c>
      <c r="AC344" s="21">
        <v>277.73</v>
      </c>
      <c r="AD344" s="11"/>
      <c r="AE344" s="4"/>
      <c r="AF344" s="4"/>
    </row>
    <row r="345" spans="1:32" x14ac:dyDescent="0.2">
      <c r="A345" s="51"/>
      <c r="B345" s="11"/>
      <c r="C345" s="11" t="s">
        <v>383</v>
      </c>
      <c r="D345" s="11"/>
      <c r="E345" s="11" t="s">
        <v>183</v>
      </c>
      <c r="F345" s="11">
        <v>3096141</v>
      </c>
      <c r="G345" s="11"/>
      <c r="H345" s="11"/>
      <c r="I345" s="11"/>
      <c r="J345" s="21">
        <v>649236.06000000122</v>
      </c>
      <c r="K345" s="21"/>
      <c r="M345" s="11">
        <v>3592</v>
      </c>
      <c r="N345" s="64"/>
      <c r="P345" s="21">
        <f t="shared" si="15"/>
        <v>180.75</v>
      </c>
      <c r="Q345" s="11"/>
      <c r="R345" s="11"/>
      <c r="S345" s="11"/>
      <c r="T345" s="174">
        <f t="shared" si="16"/>
        <v>861.95462138084633</v>
      </c>
      <c r="U345" s="11"/>
      <c r="V345" s="11"/>
      <c r="W345" s="11"/>
      <c r="Y345" s="21">
        <v>649236.06000000122</v>
      </c>
      <c r="Z345" s="21"/>
      <c r="AB345" s="21">
        <f t="shared" si="17"/>
        <v>539680.23</v>
      </c>
      <c r="AC345" s="21">
        <v>731005.17</v>
      </c>
      <c r="AD345" s="11"/>
      <c r="AE345" s="4"/>
      <c r="AF345" s="4"/>
    </row>
    <row r="346" spans="1:32" x14ac:dyDescent="0.2">
      <c r="A346" s="51"/>
      <c r="B346" s="11"/>
      <c r="C346" s="11" t="s">
        <v>383</v>
      </c>
      <c r="D346" s="11"/>
      <c r="E346" s="11" t="s">
        <v>384</v>
      </c>
      <c r="F346" s="11">
        <v>13952</v>
      </c>
      <c r="G346" s="11"/>
      <c r="H346" s="11"/>
      <c r="I346" s="11"/>
      <c r="J346" s="21">
        <v>3037.0800000000008</v>
      </c>
      <c r="K346" s="21"/>
      <c r="M346" s="11">
        <v>18</v>
      </c>
      <c r="N346" s="64"/>
      <c r="P346" s="21">
        <f t="shared" si="15"/>
        <v>168.73</v>
      </c>
      <c r="Q346" s="11"/>
      <c r="R346" s="11"/>
      <c r="S346" s="11"/>
      <c r="T346" s="174">
        <f t="shared" si="16"/>
        <v>775.11111111111109</v>
      </c>
      <c r="U346" s="11"/>
      <c r="V346" s="11"/>
      <c r="W346" s="11"/>
      <c r="Y346" s="21">
        <v>3037.0800000000008</v>
      </c>
      <c r="Z346" s="21"/>
      <c r="AB346" s="21">
        <f t="shared" si="17"/>
        <v>2524.59</v>
      </c>
      <c r="AC346" s="21">
        <v>3419.59</v>
      </c>
      <c r="AD346" s="11"/>
      <c r="AE346" s="4"/>
      <c r="AF346" s="4"/>
    </row>
    <row r="347" spans="1:32" x14ac:dyDescent="0.2">
      <c r="A347" s="51"/>
      <c r="B347" s="11"/>
      <c r="C347" s="11" t="s">
        <v>385</v>
      </c>
      <c r="D347" s="11"/>
      <c r="E347" s="11" t="s">
        <v>122</v>
      </c>
      <c r="F347" s="11">
        <v>736999</v>
      </c>
      <c r="G347" s="11"/>
      <c r="H347" s="11"/>
      <c r="I347" s="11"/>
      <c r="J347" s="21">
        <v>160526.88999999882</v>
      </c>
      <c r="K347" s="21"/>
      <c r="M347" s="11">
        <v>1508</v>
      </c>
      <c r="N347" s="64"/>
      <c r="P347" s="21">
        <f t="shared" si="15"/>
        <v>106.45</v>
      </c>
      <c r="Q347" s="11"/>
      <c r="R347" s="11"/>
      <c r="S347" s="11"/>
      <c r="T347" s="174">
        <f t="shared" si="16"/>
        <v>488.7261273209549</v>
      </c>
      <c r="U347" s="11"/>
      <c r="V347" s="11"/>
      <c r="W347" s="11"/>
      <c r="Y347" s="21">
        <v>160526.88999999882</v>
      </c>
      <c r="Z347" s="21"/>
      <c r="AB347" s="21">
        <f t="shared" si="17"/>
        <v>133438.66</v>
      </c>
      <c r="AC347" s="21">
        <v>180744.72</v>
      </c>
      <c r="AD347" s="11"/>
      <c r="AE347" s="4"/>
      <c r="AF347" s="4"/>
    </row>
    <row r="348" spans="1:32" x14ac:dyDescent="0.2">
      <c r="A348" s="51"/>
      <c r="B348" s="11"/>
      <c r="C348" s="11" t="s">
        <v>385</v>
      </c>
      <c r="D348" s="11"/>
      <c r="E348" s="11" t="s">
        <v>386</v>
      </c>
      <c r="F348" s="11">
        <v>481</v>
      </c>
      <c r="G348" s="11"/>
      <c r="H348" s="11"/>
      <c r="I348" s="11"/>
      <c r="J348" s="21">
        <v>107.36</v>
      </c>
      <c r="K348" s="21"/>
      <c r="M348" s="11">
        <v>1</v>
      </c>
      <c r="N348" s="64"/>
      <c r="P348" s="21">
        <f t="shared" si="15"/>
        <v>107.36</v>
      </c>
      <c r="Q348" s="11"/>
      <c r="R348" s="11"/>
      <c r="S348" s="11"/>
      <c r="T348" s="174">
        <f t="shared" si="16"/>
        <v>481</v>
      </c>
      <c r="U348" s="11"/>
      <c r="V348" s="11"/>
      <c r="W348" s="11"/>
      <c r="Y348" s="21">
        <v>107.36</v>
      </c>
      <c r="Z348" s="21"/>
      <c r="AB348" s="21">
        <f t="shared" si="17"/>
        <v>89.24</v>
      </c>
      <c r="AC348" s="21">
        <v>120.88</v>
      </c>
      <c r="AD348" s="11"/>
      <c r="AE348" s="4"/>
      <c r="AF348" s="4"/>
    </row>
    <row r="349" spans="1:32" x14ac:dyDescent="0.2">
      <c r="A349" s="51"/>
      <c r="B349" s="11"/>
      <c r="C349" s="11" t="s">
        <v>385</v>
      </c>
      <c r="D349" s="11"/>
      <c r="E349" s="11" t="s">
        <v>220</v>
      </c>
      <c r="F349" s="11">
        <v>1124</v>
      </c>
      <c r="G349" s="11"/>
      <c r="H349" s="11"/>
      <c r="I349" s="11"/>
      <c r="J349" s="21">
        <v>249.25</v>
      </c>
      <c r="K349" s="21"/>
      <c r="M349" s="11">
        <v>2</v>
      </c>
      <c r="N349" s="64"/>
      <c r="P349" s="21">
        <f t="shared" si="15"/>
        <v>124.63</v>
      </c>
      <c r="Q349" s="11"/>
      <c r="R349" s="11"/>
      <c r="S349" s="11"/>
      <c r="T349" s="174">
        <f t="shared" si="16"/>
        <v>562</v>
      </c>
      <c r="U349" s="11"/>
      <c r="V349" s="11"/>
      <c r="W349" s="11"/>
      <c r="Y349" s="21">
        <v>249.25</v>
      </c>
      <c r="Z349" s="21"/>
      <c r="AB349" s="21">
        <f t="shared" si="17"/>
        <v>207.19</v>
      </c>
      <c r="AC349" s="21">
        <v>280.64</v>
      </c>
      <c r="AD349" s="11"/>
      <c r="AE349" s="4"/>
      <c r="AF349" s="4"/>
    </row>
    <row r="350" spans="1:32" x14ac:dyDescent="0.2">
      <c r="A350" s="51"/>
      <c r="B350" s="11"/>
      <c r="C350" s="11" t="s">
        <v>387</v>
      </c>
      <c r="D350" s="11"/>
      <c r="E350" s="11" t="s">
        <v>108</v>
      </c>
      <c r="F350" s="11">
        <v>90882</v>
      </c>
      <c r="G350" s="11"/>
      <c r="H350" s="11"/>
      <c r="I350" s="11"/>
      <c r="J350" s="21">
        <v>19300.000000000004</v>
      </c>
      <c r="K350" s="21"/>
      <c r="M350" s="11">
        <v>74</v>
      </c>
      <c r="N350" s="64"/>
      <c r="P350" s="21">
        <f t="shared" si="15"/>
        <v>260.81</v>
      </c>
      <c r="Q350" s="11"/>
      <c r="R350" s="11"/>
      <c r="S350" s="11"/>
      <c r="T350" s="174">
        <f t="shared" si="16"/>
        <v>1228.1351351351352</v>
      </c>
      <c r="U350" s="11"/>
      <c r="V350" s="11"/>
      <c r="W350" s="11"/>
      <c r="Y350" s="21">
        <v>19300.000000000004</v>
      </c>
      <c r="Z350" s="21"/>
      <c r="AB350" s="21">
        <f t="shared" si="17"/>
        <v>16043.21</v>
      </c>
      <c r="AC350" s="21">
        <v>21730.77</v>
      </c>
      <c r="AD350" s="11"/>
      <c r="AE350" s="4"/>
      <c r="AF350" s="4"/>
    </row>
    <row r="351" spans="1:32" x14ac:dyDescent="0.2">
      <c r="A351" s="51"/>
      <c r="B351" s="11"/>
      <c r="C351" s="11" t="s">
        <v>388</v>
      </c>
      <c r="D351" s="11"/>
      <c r="E351" s="11" t="s">
        <v>389</v>
      </c>
      <c r="F351" s="11">
        <v>77775</v>
      </c>
      <c r="G351" s="11"/>
      <c r="H351" s="11"/>
      <c r="I351" s="11"/>
      <c r="J351" s="21">
        <v>16795.850000000006</v>
      </c>
      <c r="K351" s="21"/>
      <c r="M351" s="11">
        <v>118</v>
      </c>
      <c r="N351" s="64"/>
      <c r="P351" s="21">
        <f t="shared" si="15"/>
        <v>142.34</v>
      </c>
      <c r="Q351" s="11"/>
      <c r="R351" s="11"/>
      <c r="S351" s="11"/>
      <c r="T351" s="174">
        <f t="shared" si="16"/>
        <v>659.11016949152543</v>
      </c>
      <c r="U351" s="11"/>
      <c r="V351" s="11"/>
      <c r="W351" s="11"/>
      <c r="Y351" s="21">
        <v>16795.850000000006</v>
      </c>
      <c r="Z351" s="21"/>
      <c r="AB351" s="21">
        <f t="shared" si="17"/>
        <v>13961.62</v>
      </c>
      <c r="AC351" s="21">
        <v>18911.23</v>
      </c>
      <c r="AD351" s="11"/>
      <c r="AE351" s="4"/>
      <c r="AF351" s="4"/>
    </row>
    <row r="352" spans="1:32" x14ac:dyDescent="0.2">
      <c r="A352" s="51"/>
      <c r="B352" s="11"/>
      <c r="C352" s="11" t="s">
        <v>390</v>
      </c>
      <c r="D352" s="11"/>
      <c r="E352" s="11" t="s">
        <v>85</v>
      </c>
      <c r="F352" s="11">
        <v>141774</v>
      </c>
      <c r="G352" s="11"/>
      <c r="H352" s="11"/>
      <c r="I352" s="11"/>
      <c r="J352" s="21">
        <v>29781.960000000003</v>
      </c>
      <c r="K352" s="21"/>
      <c r="M352" s="11">
        <v>164</v>
      </c>
      <c r="N352" s="64"/>
      <c r="P352" s="21">
        <f t="shared" si="15"/>
        <v>181.6</v>
      </c>
      <c r="Q352" s="11"/>
      <c r="R352" s="11"/>
      <c r="S352" s="11"/>
      <c r="T352" s="174">
        <f t="shared" si="16"/>
        <v>864.47560975609758</v>
      </c>
      <c r="U352" s="11"/>
      <c r="V352" s="11"/>
      <c r="W352" s="11"/>
      <c r="Y352" s="21">
        <v>29781.960000000003</v>
      </c>
      <c r="Z352" s="21"/>
      <c r="AB352" s="21">
        <f t="shared" si="17"/>
        <v>24756.38</v>
      </c>
      <c r="AC352" s="21">
        <v>33532.9</v>
      </c>
      <c r="AD352" s="11"/>
      <c r="AE352" s="4"/>
      <c r="AF352" s="4"/>
    </row>
    <row r="353" spans="1:32" x14ac:dyDescent="0.2">
      <c r="A353" s="51"/>
      <c r="B353" s="11"/>
      <c r="C353" s="11" t="s">
        <v>391</v>
      </c>
      <c r="D353" s="11"/>
      <c r="E353" s="11" t="s">
        <v>62</v>
      </c>
      <c r="F353" s="11">
        <v>1998</v>
      </c>
      <c r="G353" s="11"/>
      <c r="H353" s="11"/>
      <c r="I353" s="11"/>
      <c r="J353" s="21">
        <v>427.6</v>
      </c>
      <c r="K353" s="21"/>
      <c r="M353" s="11">
        <v>1</v>
      </c>
      <c r="N353" s="64"/>
      <c r="P353" s="21">
        <f t="shared" si="15"/>
        <v>427.6</v>
      </c>
      <c r="Q353" s="11"/>
      <c r="R353" s="11"/>
      <c r="S353" s="11"/>
      <c r="T353" s="174">
        <f t="shared" si="16"/>
        <v>1998</v>
      </c>
      <c r="U353" s="11"/>
      <c r="V353" s="11"/>
      <c r="W353" s="11"/>
      <c r="Y353" s="21">
        <v>427.6</v>
      </c>
      <c r="Z353" s="21"/>
      <c r="AB353" s="21">
        <f t="shared" si="17"/>
        <v>355.44</v>
      </c>
      <c r="AC353" s="21">
        <v>481.45</v>
      </c>
      <c r="AD353" s="11"/>
      <c r="AE353" s="4"/>
      <c r="AF353" s="4"/>
    </row>
    <row r="354" spans="1:32" x14ac:dyDescent="0.2">
      <c r="A354" s="51"/>
      <c r="B354" s="11"/>
      <c r="C354" s="11" t="s">
        <v>391</v>
      </c>
      <c r="D354" s="11"/>
      <c r="E354" s="11" t="s">
        <v>64</v>
      </c>
      <c r="F354" s="11">
        <v>180</v>
      </c>
      <c r="G354" s="11"/>
      <c r="H354" s="11"/>
      <c r="I354" s="11"/>
      <c r="J354" s="21">
        <v>44.21</v>
      </c>
      <c r="K354" s="21"/>
      <c r="M354" s="11">
        <v>1</v>
      </c>
      <c r="N354" s="64"/>
      <c r="P354" s="21">
        <f t="shared" si="15"/>
        <v>44.21</v>
      </c>
      <c r="Q354" s="11"/>
      <c r="R354" s="11"/>
      <c r="S354" s="11"/>
      <c r="T354" s="174">
        <f t="shared" si="16"/>
        <v>180</v>
      </c>
      <c r="U354" s="11"/>
      <c r="V354" s="11"/>
      <c r="W354" s="11"/>
      <c r="Y354" s="21">
        <v>44.21</v>
      </c>
      <c r="Z354" s="21"/>
      <c r="AB354" s="21">
        <f t="shared" si="17"/>
        <v>36.75</v>
      </c>
      <c r="AC354" s="21">
        <v>49.78</v>
      </c>
      <c r="AD354" s="11"/>
      <c r="AE354" s="4"/>
      <c r="AF354" s="4"/>
    </row>
    <row r="355" spans="1:32" x14ac:dyDescent="0.2">
      <c r="A355" s="51"/>
      <c r="B355" s="11"/>
      <c r="C355" s="11" t="s">
        <v>391</v>
      </c>
      <c r="D355" s="11"/>
      <c r="E355" s="11" t="s">
        <v>207</v>
      </c>
      <c r="F355" s="11">
        <v>675</v>
      </c>
      <c r="G355" s="11"/>
      <c r="H355" s="11"/>
      <c r="I355" s="11"/>
      <c r="J355" s="21">
        <v>148.38</v>
      </c>
      <c r="K355" s="21"/>
      <c r="M355" s="11">
        <v>1</v>
      </c>
      <c r="N355" s="64"/>
      <c r="P355" s="21">
        <f t="shared" si="15"/>
        <v>148.38</v>
      </c>
      <c r="Q355" s="11"/>
      <c r="R355" s="11"/>
      <c r="S355" s="11"/>
      <c r="T355" s="174">
        <f t="shared" si="16"/>
        <v>675</v>
      </c>
      <c r="U355" s="11"/>
      <c r="V355" s="11"/>
      <c r="W355" s="11"/>
      <c r="Y355" s="21">
        <v>148.38</v>
      </c>
      <c r="Z355" s="21"/>
      <c r="AB355" s="21">
        <f t="shared" si="17"/>
        <v>123.34</v>
      </c>
      <c r="AC355" s="21">
        <v>167.07</v>
      </c>
      <c r="AD355" s="11"/>
      <c r="AE355" s="4"/>
      <c r="AF355" s="4"/>
    </row>
    <row r="356" spans="1:32" x14ac:dyDescent="0.2">
      <c r="A356" s="51"/>
      <c r="B356" s="11"/>
      <c r="C356" s="11" t="s">
        <v>391</v>
      </c>
      <c r="D356" s="11"/>
      <c r="E356" s="11" t="s">
        <v>76</v>
      </c>
      <c r="F356" s="11">
        <v>4087</v>
      </c>
      <c r="G356" s="11"/>
      <c r="H356" s="11"/>
      <c r="I356" s="11"/>
      <c r="J356" s="21">
        <v>912.5</v>
      </c>
      <c r="K356" s="21"/>
      <c r="M356" s="11">
        <v>8</v>
      </c>
      <c r="N356" s="64"/>
      <c r="P356" s="21">
        <f t="shared" si="15"/>
        <v>114.06</v>
      </c>
      <c r="Q356" s="11"/>
      <c r="R356" s="11"/>
      <c r="S356" s="11"/>
      <c r="T356" s="174">
        <f t="shared" si="16"/>
        <v>510.875</v>
      </c>
      <c r="U356" s="11"/>
      <c r="V356" s="11"/>
      <c r="W356" s="11"/>
      <c r="Y356" s="21">
        <v>912.5</v>
      </c>
      <c r="Z356" s="21"/>
      <c r="AB356" s="21">
        <f t="shared" si="17"/>
        <v>758.52</v>
      </c>
      <c r="AC356" s="21">
        <v>1027.43</v>
      </c>
      <c r="AD356" s="11"/>
      <c r="AE356" s="4"/>
      <c r="AF356" s="4"/>
    </row>
    <row r="357" spans="1:32" x14ac:dyDescent="0.2">
      <c r="A357" s="51"/>
      <c r="B357" s="11"/>
      <c r="C357" s="11" t="s">
        <v>391</v>
      </c>
      <c r="D357" s="11"/>
      <c r="E357" s="11" t="s">
        <v>118</v>
      </c>
      <c r="F357" s="11">
        <v>7133895</v>
      </c>
      <c r="G357" s="11"/>
      <c r="H357" s="11"/>
      <c r="I357" s="11"/>
      <c r="J357" s="21">
        <v>1509849.0199999919</v>
      </c>
      <c r="K357" s="21"/>
      <c r="M357" s="11">
        <v>10092</v>
      </c>
      <c r="N357" s="64"/>
      <c r="P357" s="21">
        <f t="shared" si="15"/>
        <v>149.61000000000001</v>
      </c>
      <c r="Q357" s="11"/>
      <c r="R357" s="11"/>
      <c r="S357" s="11"/>
      <c r="T357" s="174">
        <f t="shared" si="16"/>
        <v>706.88614744351958</v>
      </c>
      <c r="U357" s="11"/>
      <c r="V357" s="11"/>
      <c r="W357" s="11"/>
      <c r="Y357" s="21">
        <v>1509849.0199999919</v>
      </c>
      <c r="Z357" s="21"/>
      <c r="AB357" s="21">
        <f t="shared" si="17"/>
        <v>1255068.3999999999</v>
      </c>
      <c r="AC357" s="21">
        <v>1700009.46</v>
      </c>
      <c r="AD357" s="11"/>
      <c r="AE357" s="4"/>
      <c r="AF357" s="4"/>
    </row>
    <row r="358" spans="1:32" x14ac:dyDescent="0.2">
      <c r="A358" s="51"/>
      <c r="B358" s="11"/>
      <c r="C358" s="11" t="s">
        <v>392</v>
      </c>
      <c r="D358" s="11"/>
      <c r="E358" s="11" t="s">
        <v>96</v>
      </c>
      <c r="F358" s="11">
        <v>208320</v>
      </c>
      <c r="G358" s="11"/>
      <c r="H358" s="11"/>
      <c r="I358" s="11"/>
      <c r="J358" s="21">
        <v>46337.320000000087</v>
      </c>
      <c r="K358" s="21"/>
      <c r="M358" s="11">
        <v>667</v>
      </c>
      <c r="N358" s="64"/>
      <c r="P358" s="21">
        <f t="shared" si="15"/>
        <v>69.47</v>
      </c>
      <c r="Q358" s="11"/>
      <c r="R358" s="11"/>
      <c r="S358" s="11"/>
      <c r="T358" s="174">
        <f t="shared" si="16"/>
        <v>312.32383808095955</v>
      </c>
      <c r="U358" s="11"/>
      <c r="V358" s="11"/>
      <c r="W358" s="11"/>
      <c r="Y358" s="21">
        <v>46337.320000000087</v>
      </c>
      <c r="Z358" s="21"/>
      <c r="AB358" s="21">
        <f t="shared" si="17"/>
        <v>38518.089999999997</v>
      </c>
      <c r="AC358" s="21">
        <v>52173.35</v>
      </c>
      <c r="AD358" s="11"/>
      <c r="AE358" s="4"/>
      <c r="AF358" s="4"/>
    </row>
    <row r="359" spans="1:32" x14ac:dyDescent="0.2">
      <c r="A359" s="51"/>
      <c r="B359" s="11"/>
      <c r="C359" s="11" t="s">
        <v>393</v>
      </c>
      <c r="D359" s="11"/>
      <c r="E359" s="11" t="s">
        <v>99</v>
      </c>
      <c r="F359" s="11">
        <v>111141</v>
      </c>
      <c r="G359" s="11"/>
      <c r="H359" s="11"/>
      <c r="I359" s="11"/>
      <c r="J359" s="21">
        <v>21701.460000000003</v>
      </c>
      <c r="K359" s="21"/>
      <c r="M359" s="11">
        <v>116</v>
      </c>
      <c r="N359" s="64"/>
      <c r="P359" s="21">
        <f t="shared" si="15"/>
        <v>187.08</v>
      </c>
      <c r="Q359" s="11"/>
      <c r="R359" s="11"/>
      <c r="S359" s="11"/>
      <c r="T359" s="174">
        <f t="shared" si="16"/>
        <v>958.11206896551721</v>
      </c>
      <c r="U359" s="11"/>
      <c r="V359" s="11"/>
      <c r="W359" s="11"/>
      <c r="Y359" s="21">
        <v>21701.460000000003</v>
      </c>
      <c r="Z359" s="21"/>
      <c r="AB359" s="21">
        <f t="shared" si="17"/>
        <v>18039.43</v>
      </c>
      <c r="AC359" s="21">
        <v>24434.69</v>
      </c>
      <c r="AD359" s="11"/>
      <c r="AE359" s="4"/>
      <c r="AF359" s="4"/>
    </row>
    <row r="360" spans="1:32" x14ac:dyDescent="0.2">
      <c r="A360" s="51"/>
      <c r="B360" s="11"/>
      <c r="C360" s="11" t="s">
        <v>393</v>
      </c>
      <c r="D360" s="11"/>
      <c r="E360" s="11" t="s">
        <v>76</v>
      </c>
      <c r="F360" s="11">
        <v>2393061</v>
      </c>
      <c r="G360" s="11"/>
      <c r="H360" s="11"/>
      <c r="I360" s="11"/>
      <c r="J360" s="21">
        <v>504607.12999999919</v>
      </c>
      <c r="K360" s="21"/>
      <c r="M360" s="11">
        <v>3611</v>
      </c>
      <c r="N360" s="64"/>
      <c r="P360" s="21">
        <f t="shared" si="15"/>
        <v>139.74</v>
      </c>
      <c r="Q360" s="11"/>
      <c r="R360" s="11"/>
      <c r="S360" s="11"/>
      <c r="T360" s="174">
        <f t="shared" si="16"/>
        <v>662.71420659097203</v>
      </c>
      <c r="U360" s="11"/>
      <c r="V360" s="11"/>
      <c r="W360" s="11"/>
      <c r="Y360" s="21">
        <v>504607.12999999919</v>
      </c>
      <c r="Z360" s="21"/>
      <c r="AB360" s="21">
        <f t="shared" si="17"/>
        <v>419456.82</v>
      </c>
      <c r="AC360" s="21">
        <v>568160.71</v>
      </c>
      <c r="AD360" s="11"/>
      <c r="AE360" s="4"/>
      <c r="AF360" s="4"/>
    </row>
    <row r="361" spans="1:32" x14ac:dyDescent="0.2">
      <c r="A361" s="51"/>
      <c r="B361" s="11"/>
      <c r="C361" s="11" t="s">
        <v>393</v>
      </c>
      <c r="D361" s="11"/>
      <c r="E361" s="11" t="s">
        <v>118</v>
      </c>
      <c r="F361" s="11">
        <v>765</v>
      </c>
      <c r="G361" s="11"/>
      <c r="H361" s="11"/>
      <c r="I361" s="11"/>
      <c r="J361" s="21">
        <v>167.9</v>
      </c>
      <c r="K361" s="21"/>
      <c r="M361" s="11">
        <v>1</v>
      </c>
      <c r="N361" s="64"/>
      <c r="P361" s="21">
        <f t="shared" si="15"/>
        <v>167.9</v>
      </c>
      <c r="Q361" s="11"/>
      <c r="R361" s="11"/>
      <c r="S361" s="11"/>
      <c r="T361" s="174">
        <f t="shared" si="16"/>
        <v>765</v>
      </c>
      <c r="U361" s="11"/>
      <c r="V361" s="11"/>
      <c r="W361" s="11"/>
      <c r="Y361" s="21">
        <v>167.9</v>
      </c>
      <c r="Z361" s="21"/>
      <c r="AB361" s="21">
        <f t="shared" si="17"/>
        <v>139.57</v>
      </c>
      <c r="AC361" s="21">
        <v>189.05</v>
      </c>
      <c r="AD361" s="11"/>
      <c r="AE361" s="4"/>
      <c r="AF361" s="4"/>
    </row>
    <row r="362" spans="1:32" x14ac:dyDescent="0.2">
      <c r="A362" s="51"/>
      <c r="B362" s="11"/>
      <c r="C362" s="11" t="s">
        <v>394</v>
      </c>
      <c r="D362" s="11"/>
      <c r="E362" s="11" t="s">
        <v>384</v>
      </c>
      <c r="F362" s="11">
        <v>2752165</v>
      </c>
      <c r="G362" s="11"/>
      <c r="H362" s="11"/>
      <c r="I362" s="11"/>
      <c r="J362" s="21">
        <v>575816.62000000058</v>
      </c>
      <c r="K362" s="21"/>
      <c r="M362" s="11">
        <v>2530</v>
      </c>
      <c r="N362" s="64"/>
      <c r="P362" s="21">
        <f t="shared" si="15"/>
        <v>227.6</v>
      </c>
      <c r="Q362" s="11"/>
      <c r="R362" s="11"/>
      <c r="S362" s="11"/>
      <c r="T362" s="174">
        <f t="shared" si="16"/>
        <v>1087.812252964427</v>
      </c>
      <c r="U362" s="11"/>
      <c r="V362" s="11"/>
      <c r="W362" s="11"/>
      <c r="Y362" s="21">
        <v>575816.62000000058</v>
      </c>
      <c r="Z362" s="21"/>
      <c r="AB362" s="21">
        <f t="shared" si="17"/>
        <v>478650.01</v>
      </c>
      <c r="AC362" s="21">
        <v>648338.80000000005</v>
      </c>
      <c r="AD362" s="11"/>
      <c r="AE362" s="4"/>
      <c r="AF362" s="4"/>
    </row>
    <row r="363" spans="1:32" x14ac:dyDescent="0.2">
      <c r="A363" s="51"/>
      <c r="B363" s="11"/>
      <c r="C363" s="11" t="s">
        <v>394</v>
      </c>
      <c r="D363" s="11"/>
      <c r="E363" s="11" t="s">
        <v>87</v>
      </c>
      <c r="F363" s="11">
        <v>11917</v>
      </c>
      <c r="G363" s="11"/>
      <c r="H363" s="11"/>
      <c r="I363" s="11"/>
      <c r="J363" s="21">
        <v>2576.2999999999993</v>
      </c>
      <c r="K363" s="21"/>
      <c r="M363" s="11">
        <v>11</v>
      </c>
      <c r="N363" s="64"/>
      <c r="P363" s="21">
        <f t="shared" si="15"/>
        <v>234.21</v>
      </c>
      <c r="Q363" s="11"/>
      <c r="R363" s="11"/>
      <c r="S363" s="11"/>
      <c r="T363" s="174">
        <f t="shared" si="16"/>
        <v>1083.3636363636363</v>
      </c>
      <c r="U363" s="11"/>
      <c r="V363" s="11"/>
      <c r="W363" s="11"/>
      <c r="Y363" s="21">
        <v>2576.2999999999993</v>
      </c>
      <c r="Z363" s="21"/>
      <c r="AB363" s="21">
        <f t="shared" si="17"/>
        <v>2141.56</v>
      </c>
      <c r="AC363" s="21">
        <v>2900.78</v>
      </c>
      <c r="AD363" s="11"/>
      <c r="AE363" s="4"/>
      <c r="AF363" s="4"/>
    </row>
    <row r="364" spans="1:32" x14ac:dyDescent="0.2">
      <c r="A364" s="51"/>
      <c r="B364" s="11"/>
      <c r="C364" s="11" t="s">
        <v>395</v>
      </c>
      <c r="D364" s="11"/>
      <c r="E364" s="11" t="s">
        <v>378</v>
      </c>
      <c r="F364" s="11">
        <v>387</v>
      </c>
      <c r="G364" s="11"/>
      <c r="H364" s="11"/>
      <c r="I364" s="11"/>
      <c r="J364" s="21">
        <v>87.44</v>
      </c>
      <c r="K364" s="21"/>
      <c r="M364" s="11">
        <v>1</v>
      </c>
      <c r="N364" s="64"/>
      <c r="P364" s="21">
        <f t="shared" si="15"/>
        <v>87.44</v>
      </c>
      <c r="Q364" s="11"/>
      <c r="R364" s="11"/>
      <c r="S364" s="11"/>
      <c r="T364" s="174">
        <f t="shared" si="16"/>
        <v>387</v>
      </c>
      <c r="U364" s="11"/>
      <c r="V364" s="11"/>
      <c r="W364" s="11"/>
      <c r="Y364" s="21">
        <v>87.44</v>
      </c>
      <c r="Z364" s="21"/>
      <c r="AB364" s="21">
        <f t="shared" si="17"/>
        <v>72.680000000000007</v>
      </c>
      <c r="AC364" s="21">
        <v>98.45</v>
      </c>
      <c r="AD364" s="11"/>
      <c r="AE364" s="4"/>
      <c r="AF364" s="4"/>
    </row>
    <row r="365" spans="1:32" x14ac:dyDescent="0.2">
      <c r="A365" s="51"/>
      <c r="B365" s="11"/>
      <c r="C365" s="11" t="s">
        <v>395</v>
      </c>
      <c r="D365" s="11"/>
      <c r="E365" s="11" t="s">
        <v>379</v>
      </c>
      <c r="F365" s="11">
        <v>1408761</v>
      </c>
      <c r="G365" s="11"/>
      <c r="H365" s="11"/>
      <c r="I365" s="11"/>
      <c r="J365" s="21">
        <v>295397.50000000035</v>
      </c>
      <c r="K365" s="21"/>
      <c r="M365" s="11">
        <v>1664</v>
      </c>
      <c r="N365" s="64"/>
      <c r="P365" s="21">
        <f t="shared" si="15"/>
        <v>177.52</v>
      </c>
      <c r="Q365" s="11"/>
      <c r="R365" s="11"/>
      <c r="S365" s="11"/>
      <c r="T365" s="174">
        <f t="shared" si="16"/>
        <v>846.61117788461536</v>
      </c>
      <c r="U365" s="11"/>
      <c r="V365" s="11"/>
      <c r="W365" s="11"/>
      <c r="Y365" s="21">
        <v>295397.50000000035</v>
      </c>
      <c r="Z365" s="21"/>
      <c r="AB365" s="21">
        <f t="shared" si="17"/>
        <v>245550.42</v>
      </c>
      <c r="AC365" s="21">
        <v>332601.83</v>
      </c>
      <c r="AD365" s="11"/>
      <c r="AE365" s="4"/>
      <c r="AF365" s="4"/>
    </row>
    <row r="366" spans="1:32" x14ac:dyDescent="0.2">
      <c r="A366" s="51"/>
      <c r="B366" s="11"/>
      <c r="C366" s="11" t="s">
        <v>396</v>
      </c>
      <c r="D366" s="11"/>
      <c r="E366" s="11" t="s">
        <v>171</v>
      </c>
      <c r="F366" s="11">
        <v>8178390</v>
      </c>
      <c r="G366" s="11"/>
      <c r="H366" s="11"/>
      <c r="I366" s="11"/>
      <c r="J366" s="21">
        <v>1696373.1100000092</v>
      </c>
      <c r="K366" s="21"/>
      <c r="M366" s="11">
        <v>11449</v>
      </c>
      <c r="N366" s="64"/>
      <c r="P366" s="21">
        <f t="shared" si="15"/>
        <v>148.16999999999999</v>
      </c>
      <c r="Q366" s="11"/>
      <c r="R366" s="11"/>
      <c r="S366" s="11"/>
      <c r="T366" s="174">
        <f t="shared" si="16"/>
        <v>714.33225609223518</v>
      </c>
      <c r="U366" s="11"/>
      <c r="V366" s="11"/>
      <c r="W366" s="11"/>
      <c r="Y366" s="21">
        <v>1696373.1100000092</v>
      </c>
      <c r="Z366" s="21"/>
      <c r="AB366" s="21">
        <f t="shared" si="17"/>
        <v>1410117.34</v>
      </c>
      <c r="AC366" s="21">
        <v>1910025.64</v>
      </c>
      <c r="AD366" s="11"/>
      <c r="AE366" s="4"/>
      <c r="AF366" s="4"/>
    </row>
    <row r="367" spans="1:32" x14ac:dyDescent="0.2">
      <c r="A367" s="51"/>
      <c r="B367" s="11"/>
      <c r="C367" s="11" t="s">
        <v>396</v>
      </c>
      <c r="D367" s="11"/>
      <c r="E367" s="11" t="s">
        <v>397</v>
      </c>
      <c r="F367" s="11">
        <v>449</v>
      </c>
      <c r="G367" s="11"/>
      <c r="H367" s="11"/>
      <c r="I367" s="11"/>
      <c r="J367" s="21">
        <v>100.87</v>
      </c>
      <c r="K367" s="21"/>
      <c r="M367" s="11">
        <v>1</v>
      </c>
      <c r="N367" s="64"/>
      <c r="P367" s="21">
        <f t="shared" si="15"/>
        <v>100.87</v>
      </c>
      <c r="Q367" s="11"/>
      <c r="R367" s="11"/>
      <c r="S367" s="11"/>
      <c r="T367" s="174">
        <f t="shared" si="16"/>
        <v>449</v>
      </c>
      <c r="U367" s="11"/>
      <c r="V367" s="11"/>
      <c r="W367" s="11"/>
      <c r="Y367" s="21">
        <v>100.87</v>
      </c>
      <c r="Z367" s="21"/>
      <c r="AB367" s="21">
        <f t="shared" si="17"/>
        <v>83.85</v>
      </c>
      <c r="AC367" s="21">
        <v>113.57</v>
      </c>
      <c r="AD367" s="11"/>
      <c r="AE367" s="4"/>
      <c r="AF367" s="4"/>
    </row>
    <row r="368" spans="1:32" x14ac:dyDescent="0.2">
      <c r="A368" s="51"/>
      <c r="B368" s="11"/>
      <c r="C368" s="11" t="s">
        <v>398</v>
      </c>
      <c r="D368" s="11"/>
      <c r="E368" s="11" t="s">
        <v>399</v>
      </c>
      <c r="F368" s="11">
        <v>410798</v>
      </c>
      <c r="G368" s="11"/>
      <c r="H368" s="11"/>
      <c r="I368" s="11"/>
      <c r="J368" s="21">
        <v>86731.260000000009</v>
      </c>
      <c r="K368" s="21"/>
      <c r="M368" s="11">
        <v>431</v>
      </c>
      <c r="N368" s="64"/>
      <c r="P368" s="21">
        <f t="shared" si="15"/>
        <v>201.23</v>
      </c>
      <c r="Q368" s="11"/>
      <c r="R368" s="11"/>
      <c r="S368" s="11"/>
      <c r="T368" s="174">
        <f t="shared" si="16"/>
        <v>953.12761020881669</v>
      </c>
      <c r="U368" s="11"/>
      <c r="V368" s="11"/>
      <c r="W368" s="11"/>
      <c r="Y368" s="21">
        <v>86731.260000000009</v>
      </c>
      <c r="Z368" s="21"/>
      <c r="AB368" s="21">
        <f t="shared" si="17"/>
        <v>72095.73</v>
      </c>
      <c r="AC368" s="21">
        <v>97654.77</v>
      </c>
      <c r="AD368" s="11"/>
      <c r="AE368" s="4"/>
      <c r="AF368" s="4"/>
    </row>
    <row r="369" spans="1:32" x14ac:dyDescent="0.2">
      <c r="A369" s="51"/>
      <c r="B369" s="11"/>
      <c r="C369" s="11" t="s">
        <v>400</v>
      </c>
      <c r="D369" s="11"/>
      <c r="E369" s="11" t="s">
        <v>183</v>
      </c>
      <c r="F369" s="11">
        <v>30042</v>
      </c>
      <c r="G369" s="11"/>
      <c r="H369" s="11"/>
      <c r="I369" s="11"/>
      <c r="J369" s="21">
        <v>6240.41</v>
      </c>
      <c r="K369" s="21"/>
      <c r="M369" s="11">
        <v>27</v>
      </c>
      <c r="N369" s="64"/>
      <c r="P369" s="21">
        <f t="shared" si="15"/>
        <v>231.13</v>
      </c>
      <c r="Q369" s="11"/>
      <c r="R369" s="11"/>
      <c r="S369" s="11"/>
      <c r="T369" s="174">
        <f t="shared" si="16"/>
        <v>1112.6666666666667</v>
      </c>
      <c r="U369" s="11"/>
      <c r="V369" s="11"/>
      <c r="W369" s="11"/>
      <c r="Y369" s="21">
        <v>6240.41</v>
      </c>
      <c r="Z369" s="21"/>
      <c r="AB369" s="21">
        <f t="shared" si="17"/>
        <v>5187.37</v>
      </c>
      <c r="AC369" s="21">
        <v>7026.37</v>
      </c>
      <c r="AD369" s="11"/>
      <c r="AE369" s="4"/>
      <c r="AF369" s="4"/>
    </row>
    <row r="370" spans="1:32" x14ac:dyDescent="0.2">
      <c r="A370" s="51"/>
      <c r="B370" s="11"/>
      <c r="C370" s="11" t="s">
        <v>401</v>
      </c>
      <c r="D370" s="11"/>
      <c r="E370" s="11" t="s">
        <v>152</v>
      </c>
      <c r="F370" s="11">
        <v>650794</v>
      </c>
      <c r="G370" s="11"/>
      <c r="H370" s="11"/>
      <c r="I370" s="11"/>
      <c r="J370" s="21">
        <v>137950.53999999998</v>
      </c>
      <c r="K370" s="21"/>
      <c r="M370" s="11">
        <v>886</v>
      </c>
      <c r="N370" s="64"/>
      <c r="P370" s="21">
        <f t="shared" si="15"/>
        <v>155.69999999999999</v>
      </c>
      <c r="Q370" s="11"/>
      <c r="R370" s="11"/>
      <c r="S370" s="11"/>
      <c r="T370" s="174">
        <f t="shared" si="16"/>
        <v>734.53047404063204</v>
      </c>
      <c r="U370" s="11"/>
      <c r="V370" s="11"/>
      <c r="W370" s="11"/>
      <c r="Y370" s="21">
        <v>137950.53999999998</v>
      </c>
      <c r="Z370" s="21"/>
      <c r="AB370" s="21">
        <f t="shared" si="17"/>
        <v>114671.97</v>
      </c>
      <c r="AC370" s="21">
        <v>155324.95000000001</v>
      </c>
      <c r="AD370" s="11"/>
      <c r="AE370" s="4"/>
      <c r="AF370" s="4"/>
    </row>
    <row r="371" spans="1:32" x14ac:dyDescent="0.2">
      <c r="A371" s="51"/>
      <c r="B371" s="11"/>
      <c r="C371" s="11" t="s">
        <v>402</v>
      </c>
      <c r="D371" s="11"/>
      <c r="E371" s="11" t="s">
        <v>403</v>
      </c>
      <c r="F371" s="11">
        <v>420109</v>
      </c>
      <c r="G371" s="11"/>
      <c r="H371" s="11"/>
      <c r="I371" s="11"/>
      <c r="J371" s="21">
        <v>88231.260000000068</v>
      </c>
      <c r="K371" s="21"/>
      <c r="M371" s="11">
        <v>417</v>
      </c>
      <c r="N371" s="64"/>
      <c r="P371" s="21">
        <f t="shared" si="15"/>
        <v>211.59</v>
      </c>
      <c r="Q371" s="11"/>
      <c r="R371" s="11"/>
      <c r="S371" s="11"/>
      <c r="T371" s="174">
        <f t="shared" si="16"/>
        <v>1007.4556354916067</v>
      </c>
      <c r="U371" s="11"/>
      <c r="V371" s="11"/>
      <c r="W371" s="11"/>
      <c r="Y371" s="21">
        <v>88231.260000000068</v>
      </c>
      <c r="Z371" s="21"/>
      <c r="AB371" s="21">
        <f t="shared" si="17"/>
        <v>73342.61</v>
      </c>
      <c r="AC371" s="21">
        <v>99343.69</v>
      </c>
      <c r="AD371" s="11"/>
      <c r="AE371" s="4"/>
      <c r="AF371" s="4"/>
    </row>
    <row r="372" spans="1:32" x14ac:dyDescent="0.2">
      <c r="A372" s="51"/>
      <c r="B372" s="11"/>
      <c r="C372" s="11" t="s">
        <v>402</v>
      </c>
      <c r="D372" s="11"/>
      <c r="E372" s="11" t="s">
        <v>404</v>
      </c>
      <c r="F372" s="11">
        <v>35</v>
      </c>
      <c r="G372" s="11"/>
      <c r="H372" s="11"/>
      <c r="I372" s="11"/>
      <c r="J372" s="21">
        <v>12.9</v>
      </c>
      <c r="K372" s="21"/>
      <c r="M372" s="11">
        <v>1</v>
      </c>
      <c r="N372" s="64"/>
      <c r="P372" s="21">
        <f t="shared" si="15"/>
        <v>12.9</v>
      </c>
      <c r="Q372" s="11"/>
      <c r="R372" s="11"/>
      <c r="S372" s="11"/>
      <c r="T372" s="174">
        <f t="shared" si="16"/>
        <v>35</v>
      </c>
      <c r="U372" s="11"/>
      <c r="V372" s="11"/>
      <c r="W372" s="11"/>
      <c r="Y372" s="21">
        <v>12.9</v>
      </c>
      <c r="Z372" s="21"/>
      <c r="AB372" s="21">
        <f t="shared" si="17"/>
        <v>10.72</v>
      </c>
      <c r="AC372" s="21">
        <v>14.52</v>
      </c>
      <c r="AD372" s="11"/>
      <c r="AE372" s="4"/>
      <c r="AF372" s="4"/>
    </row>
    <row r="373" spans="1:32" x14ac:dyDescent="0.2">
      <c r="A373" s="51"/>
      <c r="B373" s="11"/>
      <c r="C373" s="11" t="s">
        <v>405</v>
      </c>
      <c r="D373" s="11"/>
      <c r="E373" s="11" t="s">
        <v>69</v>
      </c>
      <c r="F373" s="11">
        <v>493</v>
      </c>
      <c r="G373" s="11"/>
      <c r="H373" s="11"/>
      <c r="I373" s="11"/>
      <c r="J373" s="21">
        <v>110.12</v>
      </c>
      <c r="K373" s="21"/>
      <c r="M373" s="11">
        <v>1</v>
      </c>
      <c r="N373" s="64"/>
      <c r="P373" s="21">
        <f t="shared" si="15"/>
        <v>110.12</v>
      </c>
      <c r="Q373" s="11"/>
      <c r="R373" s="11"/>
      <c r="S373" s="11"/>
      <c r="T373" s="174">
        <f t="shared" si="16"/>
        <v>493</v>
      </c>
      <c r="U373" s="11"/>
      <c r="V373" s="11"/>
      <c r="W373" s="11"/>
      <c r="Y373" s="21">
        <v>110.12</v>
      </c>
      <c r="Z373" s="21"/>
      <c r="AB373" s="21">
        <f t="shared" si="17"/>
        <v>91.54</v>
      </c>
      <c r="AC373" s="21">
        <v>123.99</v>
      </c>
      <c r="AD373" s="11"/>
      <c r="AE373" s="4"/>
      <c r="AF373" s="4"/>
    </row>
    <row r="374" spans="1:32" x14ac:dyDescent="0.2">
      <c r="A374" s="51"/>
      <c r="B374" s="11"/>
      <c r="C374" s="11" t="s">
        <v>405</v>
      </c>
      <c r="D374" s="11"/>
      <c r="E374" s="11" t="s">
        <v>92</v>
      </c>
      <c r="F374" s="11">
        <v>1252161</v>
      </c>
      <c r="G374" s="11"/>
      <c r="H374" s="11"/>
      <c r="I374" s="11"/>
      <c r="J374" s="21">
        <v>261038.05999999936</v>
      </c>
      <c r="K374" s="21"/>
      <c r="M374" s="11">
        <v>1541</v>
      </c>
      <c r="N374" s="64"/>
      <c r="P374" s="21">
        <f t="shared" si="15"/>
        <v>169.4</v>
      </c>
      <c r="Q374" s="11"/>
      <c r="R374" s="11"/>
      <c r="S374" s="11"/>
      <c r="T374" s="174">
        <f t="shared" si="16"/>
        <v>812.56391953277091</v>
      </c>
      <c r="U374" s="11"/>
      <c r="V374" s="11"/>
      <c r="W374" s="11"/>
      <c r="Y374" s="21">
        <v>261038.05999999936</v>
      </c>
      <c r="Z374" s="21"/>
      <c r="AB374" s="21">
        <f t="shared" si="17"/>
        <v>216988.99</v>
      </c>
      <c r="AC374" s="21">
        <v>293914.93</v>
      </c>
      <c r="AD374" s="11"/>
      <c r="AE374" s="4"/>
      <c r="AF374" s="4"/>
    </row>
    <row r="375" spans="1:32" x14ac:dyDescent="0.2">
      <c r="A375" s="51"/>
      <c r="B375" s="11"/>
      <c r="C375" s="11" t="s">
        <v>405</v>
      </c>
      <c r="D375" s="11"/>
      <c r="E375" s="11" t="s">
        <v>283</v>
      </c>
      <c r="F375" s="11">
        <v>987</v>
      </c>
      <c r="G375" s="11"/>
      <c r="H375" s="11"/>
      <c r="I375" s="11"/>
      <c r="J375" s="21">
        <v>213.86</v>
      </c>
      <c r="K375" s="21"/>
      <c r="M375" s="11">
        <v>1</v>
      </c>
      <c r="N375" s="64"/>
      <c r="P375" s="21">
        <f t="shared" si="15"/>
        <v>213.86</v>
      </c>
      <c r="Q375" s="11"/>
      <c r="R375" s="11"/>
      <c r="S375" s="11"/>
      <c r="T375" s="174">
        <f t="shared" si="16"/>
        <v>987</v>
      </c>
      <c r="U375" s="11"/>
      <c r="V375" s="11"/>
      <c r="W375" s="11"/>
      <c r="Y375" s="21">
        <v>213.86</v>
      </c>
      <c r="Z375" s="21"/>
      <c r="AB375" s="21">
        <f t="shared" si="17"/>
        <v>177.77</v>
      </c>
      <c r="AC375" s="21">
        <v>240.79</v>
      </c>
      <c r="AD375" s="11"/>
      <c r="AE375" s="4"/>
      <c r="AF375" s="4"/>
    </row>
    <row r="376" spans="1:32" x14ac:dyDescent="0.2">
      <c r="A376" s="51"/>
      <c r="B376" s="11"/>
      <c r="C376" s="11" t="s">
        <v>405</v>
      </c>
      <c r="D376" s="11"/>
      <c r="E376" s="11" t="s">
        <v>291</v>
      </c>
      <c r="F376" s="11">
        <v>686</v>
      </c>
      <c r="G376" s="11"/>
      <c r="H376" s="11"/>
      <c r="I376" s="11"/>
      <c r="J376" s="21">
        <v>150.88</v>
      </c>
      <c r="K376" s="21"/>
      <c r="M376" s="11">
        <v>1</v>
      </c>
      <c r="N376" s="64"/>
      <c r="P376" s="21">
        <f t="shared" si="15"/>
        <v>150.88</v>
      </c>
      <c r="Q376" s="11"/>
      <c r="R376" s="11"/>
      <c r="S376" s="11"/>
      <c r="T376" s="174">
        <f t="shared" si="16"/>
        <v>686</v>
      </c>
      <c r="U376" s="11"/>
      <c r="V376" s="11"/>
      <c r="W376" s="11"/>
      <c r="Y376" s="21">
        <v>150.88</v>
      </c>
      <c r="Z376" s="21"/>
      <c r="AB376" s="21">
        <f t="shared" si="17"/>
        <v>125.42</v>
      </c>
      <c r="AC376" s="21">
        <v>169.88</v>
      </c>
      <c r="AD376" s="11"/>
      <c r="AE376" s="4"/>
      <c r="AF376" s="4"/>
    </row>
    <row r="377" spans="1:32" x14ac:dyDescent="0.2">
      <c r="A377" s="51"/>
      <c r="B377" s="11"/>
      <c r="C377" s="11" t="s">
        <v>406</v>
      </c>
      <c r="D377" s="11"/>
      <c r="E377" s="11" t="s">
        <v>62</v>
      </c>
      <c r="F377" s="11">
        <v>12412</v>
      </c>
      <c r="G377" s="11"/>
      <c r="H377" s="11"/>
      <c r="I377" s="11"/>
      <c r="J377" s="21">
        <v>2750.9899999999993</v>
      </c>
      <c r="K377" s="21"/>
      <c r="M377" s="11">
        <v>31</v>
      </c>
      <c r="N377" s="64"/>
      <c r="P377" s="21">
        <f t="shared" si="15"/>
        <v>88.74</v>
      </c>
      <c r="Q377" s="11"/>
      <c r="R377" s="11"/>
      <c r="S377" s="11"/>
      <c r="T377" s="174">
        <f t="shared" si="16"/>
        <v>400.38709677419354</v>
      </c>
      <c r="U377" s="11"/>
      <c r="V377" s="11"/>
      <c r="W377" s="11"/>
      <c r="Y377" s="21">
        <v>2750.9899999999993</v>
      </c>
      <c r="Z377" s="21"/>
      <c r="AB377" s="21">
        <f t="shared" si="17"/>
        <v>2286.77</v>
      </c>
      <c r="AC377" s="21">
        <v>3097.47</v>
      </c>
      <c r="AD377" s="11"/>
      <c r="AE377" s="4"/>
      <c r="AF377" s="4"/>
    </row>
    <row r="378" spans="1:32" x14ac:dyDescent="0.2">
      <c r="A378" s="51"/>
      <c r="B378" s="11"/>
      <c r="C378" s="11" t="s">
        <v>406</v>
      </c>
      <c r="D378" s="11"/>
      <c r="E378" s="11" t="s">
        <v>64</v>
      </c>
      <c r="F378" s="11">
        <v>3363</v>
      </c>
      <c r="G378" s="11"/>
      <c r="H378" s="11"/>
      <c r="I378" s="11"/>
      <c r="J378" s="21">
        <v>741.81000000000006</v>
      </c>
      <c r="K378" s="21"/>
      <c r="M378" s="11">
        <v>5</v>
      </c>
      <c r="N378" s="64"/>
      <c r="P378" s="21">
        <f t="shared" si="15"/>
        <v>148.36000000000001</v>
      </c>
      <c r="Q378" s="11"/>
      <c r="R378" s="11"/>
      <c r="S378" s="11"/>
      <c r="T378" s="174">
        <f t="shared" si="16"/>
        <v>672.6</v>
      </c>
      <c r="U378" s="11"/>
      <c r="V378" s="11"/>
      <c r="W378" s="11"/>
      <c r="Y378" s="21">
        <v>741.81000000000006</v>
      </c>
      <c r="Z378" s="21"/>
      <c r="AB378" s="21">
        <f t="shared" si="17"/>
        <v>616.63</v>
      </c>
      <c r="AC378" s="21">
        <v>835.24</v>
      </c>
      <c r="AD378" s="11"/>
      <c r="AE378" s="4"/>
      <c r="AF378" s="4"/>
    </row>
    <row r="379" spans="1:32" x14ac:dyDescent="0.2">
      <c r="A379" s="51"/>
      <c r="B379" s="11"/>
      <c r="C379" s="11" t="s">
        <v>407</v>
      </c>
      <c r="D379" s="11"/>
      <c r="E379" s="11" t="s">
        <v>379</v>
      </c>
      <c r="F379" s="11">
        <v>1855</v>
      </c>
      <c r="G379" s="11"/>
      <c r="H379" s="11"/>
      <c r="I379" s="11"/>
      <c r="J379" s="21">
        <v>408.77</v>
      </c>
      <c r="K379" s="21"/>
      <c r="M379" s="11">
        <v>3</v>
      </c>
      <c r="N379" s="64"/>
      <c r="P379" s="21">
        <f t="shared" si="15"/>
        <v>136.26</v>
      </c>
      <c r="Q379" s="11"/>
      <c r="R379" s="11"/>
      <c r="S379" s="11"/>
      <c r="T379" s="174">
        <f t="shared" si="16"/>
        <v>618.33333333333337</v>
      </c>
      <c r="U379" s="11"/>
      <c r="V379" s="11"/>
      <c r="W379" s="11"/>
      <c r="Y379" s="21">
        <v>408.77</v>
      </c>
      <c r="Z379" s="21"/>
      <c r="AB379" s="21">
        <f t="shared" si="17"/>
        <v>339.79</v>
      </c>
      <c r="AC379" s="21">
        <v>460.25</v>
      </c>
      <c r="AD379" s="11"/>
      <c r="AE379" s="4"/>
      <c r="AF379" s="4"/>
    </row>
    <row r="380" spans="1:32" x14ac:dyDescent="0.2">
      <c r="A380" s="51"/>
      <c r="B380" s="11"/>
      <c r="C380" s="11" t="s">
        <v>407</v>
      </c>
      <c r="D380" s="11"/>
      <c r="E380" s="11" t="s">
        <v>408</v>
      </c>
      <c r="F380" s="11">
        <v>869476</v>
      </c>
      <c r="G380" s="11"/>
      <c r="H380" s="11"/>
      <c r="I380" s="11"/>
      <c r="J380" s="21">
        <v>184328.38000000018</v>
      </c>
      <c r="K380" s="21"/>
      <c r="M380" s="11">
        <v>1203</v>
      </c>
      <c r="N380" s="64"/>
      <c r="P380" s="21">
        <f t="shared" si="15"/>
        <v>153.22</v>
      </c>
      <c r="Q380" s="11"/>
      <c r="R380" s="11"/>
      <c r="S380" s="11"/>
      <c r="T380" s="174">
        <f t="shared" si="16"/>
        <v>722.75644222776396</v>
      </c>
      <c r="U380" s="11"/>
      <c r="V380" s="11"/>
      <c r="W380" s="11"/>
      <c r="Y380" s="21">
        <v>184328.38000000018</v>
      </c>
      <c r="Z380" s="21"/>
      <c r="AB380" s="21">
        <f t="shared" si="17"/>
        <v>153223.75</v>
      </c>
      <c r="AC380" s="21">
        <v>207543.92</v>
      </c>
      <c r="AD380" s="11"/>
      <c r="AE380" s="4"/>
      <c r="AF380" s="4"/>
    </row>
    <row r="381" spans="1:32" x14ac:dyDescent="0.2">
      <c r="A381" s="51"/>
      <c r="B381" s="11"/>
      <c r="C381" s="11" t="s">
        <v>407</v>
      </c>
      <c r="D381" s="11"/>
      <c r="E381" s="11" t="s">
        <v>319</v>
      </c>
      <c r="F381" s="11">
        <v>1211</v>
      </c>
      <c r="G381" s="11"/>
      <c r="H381" s="11"/>
      <c r="I381" s="11"/>
      <c r="J381" s="21">
        <v>260.77999999999997</v>
      </c>
      <c r="K381" s="21"/>
      <c r="M381" s="11">
        <v>1</v>
      </c>
      <c r="N381" s="64"/>
      <c r="P381" s="21">
        <f t="shared" si="15"/>
        <v>260.77999999999997</v>
      </c>
      <c r="Q381" s="11"/>
      <c r="R381" s="11"/>
      <c r="S381" s="11"/>
      <c r="T381" s="174">
        <f t="shared" si="16"/>
        <v>1211</v>
      </c>
      <c r="U381" s="11"/>
      <c r="V381" s="11"/>
      <c r="W381" s="11"/>
      <c r="Y381" s="21">
        <v>260.77999999999997</v>
      </c>
      <c r="Z381" s="21"/>
      <c r="AB381" s="21">
        <f t="shared" si="17"/>
        <v>216.77</v>
      </c>
      <c r="AC381" s="21">
        <v>293.62</v>
      </c>
      <c r="AD381" s="11"/>
      <c r="AE381" s="4"/>
      <c r="AF381" s="4"/>
    </row>
    <row r="382" spans="1:32" x14ac:dyDescent="0.2">
      <c r="A382" s="51"/>
      <c r="B382" s="11"/>
      <c r="C382" s="11" t="s">
        <v>409</v>
      </c>
      <c r="D382" s="11"/>
      <c r="E382" s="11" t="s">
        <v>78</v>
      </c>
      <c r="F382" s="11">
        <v>656</v>
      </c>
      <c r="G382" s="11"/>
      <c r="H382" s="11"/>
      <c r="I382" s="11"/>
      <c r="J382" s="21">
        <v>145.31</v>
      </c>
      <c r="K382" s="21"/>
      <c r="M382" s="11">
        <v>1</v>
      </c>
      <c r="N382" s="64"/>
      <c r="P382" s="21">
        <f t="shared" si="15"/>
        <v>145.31</v>
      </c>
      <c r="Q382" s="11"/>
      <c r="R382" s="11"/>
      <c r="S382" s="11"/>
      <c r="T382" s="174">
        <f t="shared" si="16"/>
        <v>656</v>
      </c>
      <c r="U382" s="11"/>
      <c r="V382" s="11"/>
      <c r="W382" s="11"/>
      <c r="Y382" s="21">
        <v>145.31</v>
      </c>
      <c r="Z382" s="21"/>
      <c r="AB382" s="21">
        <f t="shared" si="17"/>
        <v>120.79</v>
      </c>
      <c r="AC382" s="21">
        <v>163.61000000000001</v>
      </c>
      <c r="AD382" s="11"/>
      <c r="AE382" s="4"/>
      <c r="AF382" s="4"/>
    </row>
    <row r="383" spans="1:32" x14ac:dyDescent="0.2">
      <c r="A383" s="51"/>
      <c r="B383" s="11"/>
      <c r="C383" s="11" t="s">
        <v>409</v>
      </c>
      <c r="D383" s="11"/>
      <c r="E383" s="11" t="s">
        <v>321</v>
      </c>
      <c r="F383" s="11">
        <v>288</v>
      </c>
      <c r="G383" s="11"/>
      <c r="H383" s="11"/>
      <c r="I383" s="11"/>
      <c r="J383" s="21">
        <v>67.28</v>
      </c>
      <c r="K383" s="21"/>
      <c r="M383" s="11">
        <v>1</v>
      </c>
      <c r="N383" s="64"/>
      <c r="P383" s="21">
        <f t="shared" si="15"/>
        <v>67.28</v>
      </c>
      <c r="Q383" s="11"/>
      <c r="R383" s="11"/>
      <c r="S383" s="11"/>
      <c r="T383" s="174">
        <f t="shared" si="16"/>
        <v>288</v>
      </c>
      <c r="U383" s="11"/>
      <c r="V383" s="11"/>
      <c r="W383" s="11"/>
      <c r="Y383" s="21">
        <v>67.28</v>
      </c>
      <c r="Z383" s="21"/>
      <c r="AB383" s="21">
        <f t="shared" si="17"/>
        <v>55.93</v>
      </c>
      <c r="AC383" s="21">
        <v>75.75</v>
      </c>
      <c r="AD383" s="11"/>
      <c r="AE383" s="4"/>
      <c r="AF383" s="4"/>
    </row>
    <row r="384" spans="1:32" x14ac:dyDescent="0.2">
      <c r="A384" s="51"/>
      <c r="B384" s="11"/>
      <c r="C384" s="11" t="s">
        <v>409</v>
      </c>
      <c r="D384" s="11"/>
      <c r="E384" s="11" t="s">
        <v>319</v>
      </c>
      <c r="F384" s="11">
        <v>4369734</v>
      </c>
      <c r="G384" s="11"/>
      <c r="H384" s="11"/>
      <c r="I384" s="11"/>
      <c r="J384" s="21">
        <v>925690.61000000068</v>
      </c>
      <c r="K384" s="21"/>
      <c r="M384" s="11">
        <v>5128</v>
      </c>
      <c r="N384" s="64"/>
      <c r="P384" s="21">
        <f t="shared" si="15"/>
        <v>180.52</v>
      </c>
      <c r="Q384" s="11"/>
      <c r="R384" s="11"/>
      <c r="S384" s="11"/>
      <c r="T384" s="174">
        <f t="shared" si="16"/>
        <v>852.13221528861152</v>
      </c>
      <c r="U384" s="11"/>
      <c r="V384" s="11"/>
      <c r="W384" s="11"/>
      <c r="Y384" s="21">
        <v>925690.61000000068</v>
      </c>
      <c r="Z384" s="21"/>
      <c r="AB384" s="21">
        <f t="shared" si="17"/>
        <v>769484.25</v>
      </c>
      <c r="AC384" s="21">
        <v>1042278.25</v>
      </c>
      <c r="AD384" s="11"/>
      <c r="AE384" s="4"/>
      <c r="AF384" s="4"/>
    </row>
    <row r="385" spans="1:32" x14ac:dyDescent="0.2">
      <c r="A385" s="51"/>
      <c r="B385" s="11"/>
      <c r="C385" s="11" t="s">
        <v>409</v>
      </c>
      <c r="D385" s="11"/>
      <c r="E385" s="11" t="s">
        <v>92</v>
      </c>
      <c r="F385" s="11">
        <v>350</v>
      </c>
      <c r="G385" s="11"/>
      <c r="H385" s="11"/>
      <c r="I385" s="11"/>
      <c r="J385" s="21">
        <v>79.569999999999993</v>
      </c>
      <c r="K385" s="21"/>
      <c r="M385" s="11">
        <v>1</v>
      </c>
      <c r="N385" s="64"/>
      <c r="P385" s="21">
        <f t="shared" si="15"/>
        <v>79.569999999999993</v>
      </c>
      <c r="Q385" s="11"/>
      <c r="R385" s="11"/>
      <c r="S385" s="11"/>
      <c r="T385" s="174">
        <f t="shared" si="16"/>
        <v>350</v>
      </c>
      <c r="U385" s="11"/>
      <c r="V385" s="11"/>
      <c r="W385" s="11"/>
      <c r="Y385" s="21">
        <v>79.569999999999993</v>
      </c>
      <c r="Z385" s="21"/>
      <c r="AB385" s="21">
        <f t="shared" si="17"/>
        <v>66.14</v>
      </c>
      <c r="AC385" s="21">
        <v>89.59</v>
      </c>
      <c r="AD385" s="11"/>
      <c r="AE385" s="4"/>
      <c r="AF385" s="4"/>
    </row>
    <row r="386" spans="1:32" x14ac:dyDescent="0.2">
      <c r="A386" s="51"/>
      <c r="B386" s="11"/>
      <c r="C386" s="11" t="s">
        <v>410</v>
      </c>
      <c r="D386" s="11"/>
      <c r="E386" s="11" t="s">
        <v>332</v>
      </c>
      <c r="F386" s="11">
        <v>3065819</v>
      </c>
      <c r="G386" s="11"/>
      <c r="H386" s="11"/>
      <c r="I386" s="11"/>
      <c r="J386" s="21">
        <v>663277.56999999925</v>
      </c>
      <c r="K386" s="21"/>
      <c r="M386" s="11">
        <v>5980</v>
      </c>
      <c r="N386" s="64"/>
      <c r="P386" s="21">
        <f t="shared" si="15"/>
        <v>110.92</v>
      </c>
      <c r="Q386" s="11"/>
      <c r="R386" s="11"/>
      <c r="S386" s="11"/>
      <c r="T386" s="174">
        <f t="shared" si="16"/>
        <v>512.67876254180601</v>
      </c>
      <c r="U386" s="11"/>
      <c r="V386" s="11"/>
      <c r="W386" s="11"/>
      <c r="Y386" s="21">
        <v>663277.56999999925</v>
      </c>
      <c r="Z386" s="21"/>
      <c r="AB386" s="21">
        <f t="shared" si="17"/>
        <v>551352.29</v>
      </c>
      <c r="AC386" s="21">
        <v>746815.17</v>
      </c>
      <c r="AD386" s="11"/>
      <c r="AE386" s="4"/>
      <c r="AF386" s="4"/>
    </row>
    <row r="387" spans="1:32" x14ac:dyDescent="0.2">
      <c r="A387" s="51"/>
      <c r="B387" s="11"/>
      <c r="C387" s="11" t="s">
        <v>411</v>
      </c>
      <c r="D387" s="11"/>
      <c r="E387" s="11" t="s">
        <v>78</v>
      </c>
      <c r="F387" s="11">
        <v>218365</v>
      </c>
      <c r="G387" s="11"/>
      <c r="H387" s="11"/>
      <c r="I387" s="11"/>
      <c r="J387" s="21">
        <v>46437.000000000029</v>
      </c>
      <c r="K387" s="21"/>
      <c r="M387" s="11">
        <v>212</v>
      </c>
      <c r="N387" s="64"/>
      <c r="P387" s="21">
        <f t="shared" si="15"/>
        <v>219.04</v>
      </c>
      <c r="Q387" s="11"/>
      <c r="R387" s="11"/>
      <c r="S387" s="11"/>
      <c r="T387" s="174">
        <f t="shared" si="16"/>
        <v>1030.0235849056603</v>
      </c>
      <c r="U387" s="11"/>
      <c r="V387" s="11"/>
      <c r="W387" s="11"/>
      <c r="Y387" s="21">
        <v>46437.000000000029</v>
      </c>
      <c r="Z387" s="21"/>
      <c r="AB387" s="21">
        <f t="shared" si="17"/>
        <v>38600.949999999997</v>
      </c>
      <c r="AC387" s="21">
        <v>52285.59</v>
      </c>
      <c r="AD387" s="11"/>
      <c r="AE387" s="4"/>
      <c r="AF387" s="4"/>
    </row>
    <row r="388" spans="1:32" x14ac:dyDescent="0.2">
      <c r="A388" s="51"/>
      <c r="B388" s="11"/>
      <c r="C388" s="11" t="s">
        <v>412</v>
      </c>
      <c r="D388" s="11"/>
      <c r="E388" s="11" t="s">
        <v>72</v>
      </c>
      <c r="F388" s="11">
        <v>867</v>
      </c>
      <c r="G388" s="11"/>
      <c r="H388" s="11"/>
      <c r="I388" s="11"/>
      <c r="J388" s="21">
        <v>203.5</v>
      </c>
      <c r="K388" s="21"/>
      <c r="M388" s="11">
        <v>3</v>
      </c>
      <c r="N388" s="64"/>
      <c r="P388" s="21">
        <f t="shared" si="15"/>
        <v>67.83</v>
      </c>
      <c r="Q388" s="11"/>
      <c r="R388" s="11"/>
      <c r="S388" s="11"/>
      <c r="T388" s="174">
        <f t="shared" si="16"/>
        <v>289</v>
      </c>
      <c r="U388" s="11"/>
      <c r="V388" s="11"/>
      <c r="W388" s="11"/>
      <c r="Y388" s="21">
        <v>203.5</v>
      </c>
      <c r="Z388" s="21"/>
      <c r="AB388" s="21">
        <f t="shared" si="17"/>
        <v>169.16</v>
      </c>
      <c r="AC388" s="21">
        <v>229.13</v>
      </c>
      <c r="AD388" s="11"/>
      <c r="AE388" s="4"/>
      <c r="AF388" s="4"/>
    </row>
    <row r="389" spans="1:32" x14ac:dyDescent="0.2">
      <c r="A389" s="51"/>
      <c r="B389" s="11"/>
      <c r="C389" s="11" t="s">
        <v>413</v>
      </c>
      <c r="D389" s="11"/>
      <c r="E389" s="11" t="s">
        <v>332</v>
      </c>
      <c r="F389" s="11">
        <v>161</v>
      </c>
      <c r="G389" s="11"/>
      <c r="H389" s="11"/>
      <c r="I389" s="11"/>
      <c r="J389" s="21">
        <v>40.130000000000003</v>
      </c>
      <c r="K389" s="21"/>
      <c r="M389" s="11">
        <v>1</v>
      </c>
      <c r="N389" s="64"/>
      <c r="P389" s="21">
        <f t="shared" si="15"/>
        <v>40.130000000000003</v>
      </c>
      <c r="Q389" s="11"/>
      <c r="R389" s="11"/>
      <c r="S389" s="11"/>
      <c r="T389" s="174">
        <f t="shared" si="16"/>
        <v>161</v>
      </c>
      <c r="U389" s="11"/>
      <c r="V389" s="11"/>
      <c r="W389" s="11"/>
      <c r="Y389" s="21">
        <v>40.130000000000003</v>
      </c>
      <c r="Z389" s="21"/>
      <c r="AB389" s="21">
        <f t="shared" si="17"/>
        <v>33.36</v>
      </c>
      <c r="AC389" s="21">
        <v>45.18</v>
      </c>
      <c r="AD389" s="11"/>
      <c r="AE389" s="4"/>
      <c r="AF389" s="4"/>
    </row>
    <row r="390" spans="1:32" x14ac:dyDescent="0.2">
      <c r="A390" s="51"/>
      <c r="B390" s="11"/>
      <c r="C390" s="11" t="s">
        <v>413</v>
      </c>
      <c r="D390" s="11"/>
      <c r="E390" s="11" t="s">
        <v>85</v>
      </c>
      <c r="F390" s="11">
        <v>2920</v>
      </c>
      <c r="G390" s="11"/>
      <c r="H390" s="11"/>
      <c r="I390" s="11"/>
      <c r="J390" s="21">
        <v>648.0200000000001</v>
      </c>
      <c r="K390" s="21"/>
      <c r="M390" s="11">
        <v>6</v>
      </c>
      <c r="N390" s="64"/>
      <c r="P390" s="21">
        <f t="shared" si="15"/>
        <v>108</v>
      </c>
      <c r="Q390" s="11"/>
      <c r="R390" s="11"/>
      <c r="S390" s="11"/>
      <c r="T390" s="174">
        <f t="shared" si="16"/>
        <v>486.66666666666669</v>
      </c>
      <c r="U390" s="11"/>
      <c r="V390" s="11"/>
      <c r="W390" s="11"/>
      <c r="Y390" s="21">
        <v>648.0200000000001</v>
      </c>
      <c r="Z390" s="21"/>
      <c r="AB390" s="21">
        <f t="shared" si="17"/>
        <v>538.66999999999996</v>
      </c>
      <c r="AC390" s="21">
        <v>729.64</v>
      </c>
      <c r="AD390" s="11"/>
      <c r="AE390" s="4"/>
      <c r="AF390" s="4"/>
    </row>
    <row r="391" spans="1:32" x14ac:dyDescent="0.2">
      <c r="A391" s="51"/>
      <c r="B391" s="11"/>
      <c r="C391" s="11" t="s">
        <v>413</v>
      </c>
      <c r="D391" s="11"/>
      <c r="E391" s="11" t="s">
        <v>108</v>
      </c>
      <c r="F391" s="11">
        <v>405482</v>
      </c>
      <c r="G391" s="11"/>
      <c r="H391" s="11"/>
      <c r="I391" s="11"/>
      <c r="J391" s="21">
        <v>88431.279999999766</v>
      </c>
      <c r="K391" s="21"/>
      <c r="M391" s="11">
        <v>742</v>
      </c>
      <c r="N391" s="64"/>
      <c r="P391" s="21">
        <f t="shared" si="15"/>
        <v>119.18</v>
      </c>
      <c r="Q391" s="11"/>
      <c r="R391" s="11"/>
      <c r="S391" s="11"/>
      <c r="T391" s="174">
        <f t="shared" si="16"/>
        <v>546.47169811320759</v>
      </c>
      <c r="U391" s="11"/>
      <c r="V391" s="11"/>
      <c r="W391" s="11"/>
      <c r="Y391" s="21">
        <v>88431.279999999766</v>
      </c>
      <c r="Z391" s="21"/>
      <c r="AB391" s="21">
        <f t="shared" si="17"/>
        <v>73508.88</v>
      </c>
      <c r="AC391" s="21">
        <v>99568.9</v>
      </c>
      <c r="AD391" s="11"/>
      <c r="AE391" s="4"/>
      <c r="AF391" s="4"/>
    </row>
    <row r="392" spans="1:32" x14ac:dyDescent="0.2">
      <c r="A392" s="51"/>
      <c r="B392" s="11"/>
      <c r="C392" s="11" t="s">
        <v>413</v>
      </c>
      <c r="D392" s="11"/>
      <c r="E392" s="11" t="s">
        <v>365</v>
      </c>
      <c r="F392" s="11">
        <v>799</v>
      </c>
      <c r="G392" s="11"/>
      <c r="H392" s="11"/>
      <c r="I392" s="11"/>
      <c r="J392" s="21">
        <v>175.28</v>
      </c>
      <c r="K392" s="21"/>
      <c r="M392" s="11">
        <v>1</v>
      </c>
      <c r="N392" s="64"/>
      <c r="P392" s="21">
        <f t="shared" si="15"/>
        <v>175.28</v>
      </c>
      <c r="Q392" s="11"/>
      <c r="R392" s="11"/>
      <c r="S392" s="11"/>
      <c r="T392" s="174">
        <f t="shared" si="16"/>
        <v>799</v>
      </c>
      <c r="U392" s="11"/>
      <c r="V392" s="11"/>
      <c r="W392" s="11"/>
      <c r="Y392" s="21">
        <v>175.28</v>
      </c>
      <c r="Z392" s="21"/>
      <c r="AB392" s="21">
        <f t="shared" si="17"/>
        <v>145.69999999999999</v>
      </c>
      <c r="AC392" s="21">
        <v>197.36</v>
      </c>
      <c r="AD392" s="11"/>
      <c r="AE392" s="4"/>
      <c r="AF392" s="4"/>
    </row>
    <row r="393" spans="1:32" x14ac:dyDescent="0.2">
      <c r="A393" s="51"/>
      <c r="B393" s="11"/>
      <c r="C393" s="11" t="s">
        <v>414</v>
      </c>
      <c r="D393" s="11"/>
      <c r="E393" s="11" t="s">
        <v>181</v>
      </c>
      <c r="F393" s="11">
        <v>1019</v>
      </c>
      <c r="G393" s="11"/>
      <c r="H393" s="11"/>
      <c r="I393" s="11"/>
      <c r="J393" s="21">
        <v>220.71</v>
      </c>
      <c r="K393" s="21"/>
      <c r="M393" s="11">
        <v>1</v>
      </c>
      <c r="N393" s="64"/>
      <c r="P393" s="21">
        <f t="shared" si="15"/>
        <v>220.71</v>
      </c>
      <c r="Q393" s="11"/>
      <c r="R393" s="11"/>
      <c r="S393" s="11"/>
      <c r="T393" s="174">
        <f t="shared" si="16"/>
        <v>1019</v>
      </c>
      <c r="U393" s="11"/>
      <c r="V393" s="11"/>
      <c r="W393" s="11"/>
      <c r="Y393" s="21">
        <v>220.71</v>
      </c>
      <c r="Z393" s="21"/>
      <c r="AB393" s="21">
        <f t="shared" si="17"/>
        <v>183.47</v>
      </c>
      <c r="AC393" s="21">
        <v>248.51</v>
      </c>
      <c r="AD393" s="11"/>
      <c r="AE393" s="4"/>
      <c r="AF393" s="4"/>
    </row>
    <row r="394" spans="1:32" x14ac:dyDescent="0.2">
      <c r="A394" s="51"/>
      <c r="B394" s="11"/>
      <c r="C394" s="11" t="s">
        <v>414</v>
      </c>
      <c r="D394" s="11"/>
      <c r="E394" s="11" t="s">
        <v>283</v>
      </c>
      <c r="F394" s="11">
        <v>1249117</v>
      </c>
      <c r="G394" s="11"/>
      <c r="H394" s="11"/>
      <c r="I394" s="11"/>
      <c r="J394" s="21">
        <v>261342.53000000003</v>
      </c>
      <c r="K394" s="21"/>
      <c r="M394" s="11">
        <v>1601</v>
      </c>
      <c r="N394" s="64"/>
      <c r="P394" s="21">
        <f t="shared" si="15"/>
        <v>163.24</v>
      </c>
      <c r="Q394" s="11"/>
      <c r="R394" s="11"/>
      <c r="S394" s="11"/>
      <c r="T394" s="174">
        <f t="shared" si="16"/>
        <v>780.21049344159906</v>
      </c>
      <c r="U394" s="11"/>
      <c r="V394" s="11"/>
      <c r="W394" s="11"/>
      <c r="Y394" s="21">
        <v>261342.53000000003</v>
      </c>
      <c r="Z394" s="21"/>
      <c r="AB394" s="21">
        <f t="shared" si="17"/>
        <v>217242.09</v>
      </c>
      <c r="AC394" s="21">
        <v>294257.75</v>
      </c>
      <c r="AD394" s="11"/>
      <c r="AE394" s="4"/>
      <c r="AF394" s="4"/>
    </row>
    <row r="395" spans="1:32" x14ac:dyDescent="0.2">
      <c r="A395" s="51"/>
      <c r="B395" s="11"/>
      <c r="C395" s="11" t="s">
        <v>414</v>
      </c>
      <c r="D395" s="11"/>
      <c r="E395" s="11" t="s">
        <v>154</v>
      </c>
      <c r="F395" s="11"/>
      <c r="G395" s="11"/>
      <c r="H395" s="11"/>
      <c r="I395" s="11"/>
      <c r="J395" s="21">
        <v>6.12</v>
      </c>
      <c r="K395" s="21"/>
      <c r="M395" s="11">
        <v>1</v>
      </c>
      <c r="N395" s="64"/>
      <c r="P395" s="21">
        <f t="shared" si="15"/>
        <v>6.12</v>
      </c>
      <c r="Q395" s="11"/>
      <c r="R395" s="11"/>
      <c r="S395" s="11"/>
      <c r="T395" s="174">
        <f t="shared" si="16"/>
        <v>0</v>
      </c>
      <c r="U395" s="11"/>
      <c r="V395" s="11"/>
      <c r="W395" s="11"/>
      <c r="Y395" s="21">
        <v>6.12</v>
      </c>
      <c r="Z395" s="21"/>
      <c r="AB395" s="21">
        <f t="shared" si="17"/>
        <v>5.09</v>
      </c>
      <c r="AC395" s="21">
        <v>6.89</v>
      </c>
      <c r="AD395" s="11"/>
      <c r="AE395" s="4"/>
      <c r="AF395" s="4"/>
    </row>
    <row r="396" spans="1:32" x14ac:dyDescent="0.2">
      <c r="A396" s="51"/>
      <c r="B396" s="11"/>
      <c r="C396" s="11" t="s">
        <v>415</v>
      </c>
      <c r="D396" s="11"/>
      <c r="E396" s="11" t="s">
        <v>291</v>
      </c>
      <c r="F396" s="11">
        <v>262640</v>
      </c>
      <c r="G396" s="11"/>
      <c r="H396" s="11"/>
      <c r="I396" s="11"/>
      <c r="J396" s="21">
        <v>56065.739999999991</v>
      </c>
      <c r="K396" s="21"/>
      <c r="M396" s="11">
        <v>343</v>
      </c>
      <c r="N396" s="64"/>
      <c r="P396" s="21">
        <f t="shared" si="15"/>
        <v>163.46</v>
      </c>
      <c r="Q396" s="11"/>
      <c r="R396" s="11"/>
      <c r="S396" s="11"/>
      <c r="T396" s="174">
        <f t="shared" si="16"/>
        <v>765.71428571428567</v>
      </c>
      <c r="U396" s="11"/>
      <c r="V396" s="11"/>
      <c r="W396" s="11"/>
      <c r="Y396" s="21">
        <v>56065.739999999991</v>
      </c>
      <c r="Z396" s="21"/>
      <c r="AB396" s="21">
        <f t="shared" si="17"/>
        <v>46604.88</v>
      </c>
      <c r="AC396" s="21">
        <v>63127.03</v>
      </c>
      <c r="AD396" s="11"/>
      <c r="AE396" s="4"/>
      <c r="AF396" s="4"/>
    </row>
    <row r="397" spans="1:32" x14ac:dyDescent="0.2">
      <c r="A397" s="51"/>
      <c r="B397" s="11"/>
      <c r="C397" s="11" t="s">
        <v>416</v>
      </c>
      <c r="D397" s="11"/>
      <c r="E397" s="11" t="s">
        <v>417</v>
      </c>
      <c r="F397" s="11">
        <v>332</v>
      </c>
      <c r="G397" s="11"/>
      <c r="H397" s="11"/>
      <c r="I397" s="11"/>
      <c r="J397" s="21">
        <v>77.239999999999995</v>
      </c>
      <c r="K397" s="21"/>
      <c r="M397" s="11">
        <v>1</v>
      </c>
      <c r="N397" s="64"/>
      <c r="P397" s="21">
        <f t="shared" si="15"/>
        <v>77.239999999999995</v>
      </c>
      <c r="Q397" s="11"/>
      <c r="R397" s="11"/>
      <c r="S397" s="11"/>
      <c r="T397" s="174">
        <f t="shared" si="16"/>
        <v>332</v>
      </c>
      <c r="U397" s="11"/>
      <c r="V397" s="11"/>
      <c r="W397" s="11"/>
      <c r="Y397" s="21">
        <v>77.239999999999995</v>
      </c>
      <c r="Z397" s="21"/>
      <c r="AB397" s="21">
        <f t="shared" si="17"/>
        <v>64.209999999999994</v>
      </c>
      <c r="AC397" s="21">
        <v>86.97</v>
      </c>
      <c r="AD397" s="11"/>
      <c r="AE397" s="4"/>
      <c r="AF397" s="4"/>
    </row>
    <row r="398" spans="1:32" x14ac:dyDescent="0.2">
      <c r="A398" s="51"/>
      <c r="B398" s="11"/>
      <c r="C398" s="11" t="s">
        <v>416</v>
      </c>
      <c r="D398" s="11"/>
      <c r="E398" s="11" t="s">
        <v>404</v>
      </c>
      <c r="F398" s="11">
        <v>463558</v>
      </c>
      <c r="G398" s="11"/>
      <c r="H398" s="11"/>
      <c r="I398" s="11"/>
      <c r="J398" s="21">
        <v>97650.339999999895</v>
      </c>
      <c r="K398" s="21"/>
      <c r="M398" s="11">
        <v>499</v>
      </c>
      <c r="N398" s="64"/>
      <c r="P398" s="21">
        <f t="shared" si="15"/>
        <v>195.69</v>
      </c>
      <c r="Q398" s="11"/>
      <c r="R398" s="11"/>
      <c r="S398" s="11"/>
      <c r="T398" s="174">
        <f t="shared" si="16"/>
        <v>928.97394789579164</v>
      </c>
      <c r="U398" s="11"/>
      <c r="V398" s="11"/>
      <c r="W398" s="11"/>
      <c r="Y398" s="21">
        <v>97650.339999999895</v>
      </c>
      <c r="Z398" s="21"/>
      <c r="AB398" s="21">
        <f t="shared" si="17"/>
        <v>81172.259999999995</v>
      </c>
      <c r="AC398" s="21">
        <v>109949.07</v>
      </c>
      <c r="AD398" s="11"/>
      <c r="AE398" s="4"/>
      <c r="AF398" s="4"/>
    </row>
    <row r="399" spans="1:32" x14ac:dyDescent="0.2">
      <c r="A399" s="51"/>
      <c r="B399" s="11"/>
      <c r="C399" s="11" t="s">
        <v>418</v>
      </c>
      <c r="D399" s="11"/>
      <c r="E399" s="11" t="s">
        <v>419</v>
      </c>
      <c r="F399" s="11">
        <v>243663</v>
      </c>
      <c r="G399" s="11"/>
      <c r="H399" s="11"/>
      <c r="I399" s="11"/>
      <c r="J399" s="21">
        <v>51206.549999999959</v>
      </c>
      <c r="K399" s="21"/>
      <c r="M399" s="11">
        <v>303</v>
      </c>
      <c r="N399" s="64"/>
      <c r="P399" s="21">
        <f t="shared" si="15"/>
        <v>169</v>
      </c>
      <c r="Q399" s="11"/>
      <c r="R399" s="11"/>
      <c r="S399" s="11"/>
      <c r="T399" s="174">
        <f t="shared" si="16"/>
        <v>804.16831683168311</v>
      </c>
      <c r="U399" s="11"/>
      <c r="V399" s="11"/>
      <c r="W399" s="11"/>
      <c r="Y399" s="21">
        <v>51206.549999999959</v>
      </c>
      <c r="Z399" s="21"/>
      <c r="AB399" s="21">
        <f t="shared" si="17"/>
        <v>42565.66</v>
      </c>
      <c r="AC399" s="21">
        <v>57655.839999999997</v>
      </c>
      <c r="AD399" s="11"/>
      <c r="AE399" s="4"/>
      <c r="AF399" s="4"/>
    </row>
    <row r="400" spans="1:32" x14ac:dyDescent="0.2">
      <c r="A400" s="51"/>
      <c r="B400" s="11"/>
      <c r="C400" s="11" t="s">
        <v>420</v>
      </c>
      <c r="D400" s="11"/>
      <c r="E400" s="11" t="s">
        <v>103</v>
      </c>
      <c r="F400" s="11">
        <v>577638</v>
      </c>
      <c r="G400" s="11"/>
      <c r="H400" s="11"/>
      <c r="I400" s="11"/>
      <c r="J400" s="21">
        <v>126787.61999999986</v>
      </c>
      <c r="K400" s="21"/>
      <c r="M400" s="11">
        <v>1178</v>
      </c>
      <c r="N400" s="64"/>
      <c r="P400" s="21">
        <f t="shared" si="15"/>
        <v>107.63</v>
      </c>
      <c r="Q400" s="11"/>
      <c r="R400" s="11"/>
      <c r="S400" s="11"/>
      <c r="T400" s="174">
        <f t="shared" si="16"/>
        <v>490.35483870967744</v>
      </c>
      <c r="U400" s="11"/>
      <c r="V400" s="11"/>
      <c r="W400" s="11"/>
      <c r="Y400" s="21">
        <v>126787.61999999986</v>
      </c>
      <c r="Z400" s="21"/>
      <c r="AB400" s="21">
        <f t="shared" si="17"/>
        <v>105392.75</v>
      </c>
      <c r="AC400" s="21">
        <v>142756.1</v>
      </c>
      <c r="AD400" s="11"/>
      <c r="AE400" s="4"/>
      <c r="AF400" s="4"/>
    </row>
    <row r="401" spans="1:32" x14ac:dyDescent="0.2">
      <c r="A401" s="51"/>
      <c r="B401" s="11"/>
      <c r="C401" s="11" t="s">
        <v>421</v>
      </c>
      <c r="D401" s="11"/>
      <c r="E401" s="11" t="s">
        <v>103</v>
      </c>
      <c r="F401" s="11">
        <v>37860</v>
      </c>
      <c r="G401" s="11"/>
      <c r="H401" s="11"/>
      <c r="I401" s="11"/>
      <c r="J401" s="21">
        <v>8490.3700000000026</v>
      </c>
      <c r="K401" s="21"/>
      <c r="M401" s="11">
        <v>102</v>
      </c>
      <c r="N401" s="64"/>
      <c r="P401" s="21">
        <f t="shared" si="15"/>
        <v>83.24</v>
      </c>
      <c r="Q401" s="11"/>
      <c r="R401" s="11"/>
      <c r="S401" s="11"/>
      <c r="T401" s="174">
        <f t="shared" si="16"/>
        <v>371.1764705882353</v>
      </c>
      <c r="U401" s="11"/>
      <c r="V401" s="11"/>
      <c r="W401" s="11"/>
      <c r="Y401" s="21">
        <v>8490.3700000000026</v>
      </c>
      <c r="Z401" s="21"/>
      <c r="AB401" s="21">
        <f t="shared" si="17"/>
        <v>7057.66</v>
      </c>
      <c r="AC401" s="21">
        <v>9559.7000000000007</v>
      </c>
      <c r="AD401" s="11"/>
      <c r="AE401" s="4"/>
      <c r="AF401" s="4"/>
    </row>
    <row r="402" spans="1:32" x14ac:dyDescent="0.2">
      <c r="A402" s="51"/>
      <c r="B402" s="11"/>
      <c r="C402" s="11" t="s">
        <v>422</v>
      </c>
      <c r="D402" s="11"/>
      <c r="E402" s="11" t="s">
        <v>63</v>
      </c>
      <c r="F402" s="11">
        <v>1446280</v>
      </c>
      <c r="G402" s="11"/>
      <c r="H402" s="11"/>
      <c r="I402" s="11"/>
      <c r="J402" s="21">
        <v>315045.62999999995</v>
      </c>
      <c r="K402" s="21"/>
      <c r="M402" s="11">
        <v>2950</v>
      </c>
      <c r="N402" s="64"/>
      <c r="P402" s="21">
        <f t="shared" si="15"/>
        <v>106.8</v>
      </c>
      <c r="Q402" s="11"/>
      <c r="R402" s="11"/>
      <c r="S402" s="11"/>
      <c r="T402" s="174">
        <f t="shared" si="16"/>
        <v>490.26440677966104</v>
      </c>
      <c r="U402" s="11"/>
      <c r="V402" s="11"/>
      <c r="W402" s="11"/>
      <c r="Y402" s="21">
        <v>315045.62999999995</v>
      </c>
      <c r="Z402" s="21"/>
      <c r="AB402" s="21">
        <f t="shared" si="17"/>
        <v>261883.02</v>
      </c>
      <c r="AC402" s="21">
        <v>354724.58</v>
      </c>
      <c r="AD402" s="11"/>
      <c r="AE402" s="4"/>
      <c r="AF402" s="4"/>
    </row>
    <row r="403" spans="1:32" x14ac:dyDescent="0.2">
      <c r="A403" s="51"/>
      <c r="B403" s="11"/>
      <c r="C403" s="11" t="s">
        <v>422</v>
      </c>
      <c r="D403" s="11"/>
      <c r="E403" s="11" t="s">
        <v>164</v>
      </c>
      <c r="F403" s="11">
        <v>1101</v>
      </c>
      <c r="G403" s="11"/>
      <c r="H403" s="11"/>
      <c r="I403" s="11"/>
      <c r="J403" s="21">
        <v>238.23</v>
      </c>
      <c r="K403" s="21"/>
      <c r="M403" s="11">
        <v>1</v>
      </c>
      <c r="N403" s="64"/>
      <c r="P403" s="21">
        <f t="shared" si="15"/>
        <v>238.23</v>
      </c>
      <c r="Q403" s="11"/>
      <c r="R403" s="11"/>
      <c r="S403" s="11"/>
      <c r="T403" s="174">
        <f t="shared" si="16"/>
        <v>1101</v>
      </c>
      <c r="U403" s="11"/>
      <c r="V403" s="11"/>
      <c r="W403" s="11"/>
      <c r="Y403" s="21">
        <v>238.23</v>
      </c>
      <c r="Z403" s="21"/>
      <c r="AB403" s="21">
        <f t="shared" si="17"/>
        <v>198.03</v>
      </c>
      <c r="AC403" s="21">
        <v>268.23</v>
      </c>
      <c r="AD403" s="11"/>
      <c r="AE403" s="4"/>
      <c r="AF403" s="4"/>
    </row>
    <row r="404" spans="1:32" x14ac:dyDescent="0.2">
      <c r="A404" s="51"/>
      <c r="B404" s="11"/>
      <c r="C404" s="11" t="s">
        <v>423</v>
      </c>
      <c r="D404" s="11"/>
      <c r="E404" s="11" t="s">
        <v>154</v>
      </c>
      <c r="F404" s="11">
        <v>2916</v>
      </c>
      <c r="G404" s="11"/>
      <c r="H404" s="11"/>
      <c r="I404" s="11"/>
      <c r="J404" s="21">
        <v>647.34</v>
      </c>
      <c r="K404" s="21"/>
      <c r="M404" s="11">
        <v>5</v>
      </c>
      <c r="N404" s="64"/>
      <c r="P404" s="21">
        <f t="shared" si="15"/>
        <v>129.47</v>
      </c>
      <c r="Q404" s="11"/>
      <c r="R404" s="11"/>
      <c r="S404" s="11"/>
      <c r="T404" s="174">
        <f t="shared" si="16"/>
        <v>583.20000000000005</v>
      </c>
      <c r="U404" s="11"/>
      <c r="V404" s="11"/>
      <c r="W404" s="11"/>
      <c r="Y404" s="21">
        <v>647.34</v>
      </c>
      <c r="Z404" s="21"/>
      <c r="AB404" s="21">
        <f t="shared" si="17"/>
        <v>538.1</v>
      </c>
      <c r="AC404" s="21">
        <v>728.87</v>
      </c>
      <c r="AD404" s="11"/>
      <c r="AE404" s="4"/>
      <c r="AF404" s="4"/>
    </row>
    <row r="405" spans="1:32" x14ac:dyDescent="0.2">
      <c r="A405" s="51"/>
      <c r="B405" s="11"/>
      <c r="C405" s="11" t="s">
        <v>424</v>
      </c>
      <c r="D405" s="11"/>
      <c r="E405" s="11" t="s">
        <v>63</v>
      </c>
      <c r="F405" s="11">
        <v>249</v>
      </c>
      <c r="G405" s="11"/>
      <c r="H405" s="11"/>
      <c r="I405" s="11"/>
      <c r="J405" s="21">
        <v>58.66</v>
      </c>
      <c r="K405" s="21"/>
      <c r="M405" s="11">
        <v>1</v>
      </c>
      <c r="N405" s="64"/>
      <c r="P405" s="21">
        <f t="shared" si="15"/>
        <v>58.66</v>
      </c>
      <c r="Q405" s="11"/>
      <c r="R405" s="11"/>
      <c r="S405" s="11"/>
      <c r="T405" s="174">
        <f t="shared" si="16"/>
        <v>249</v>
      </c>
      <c r="U405" s="11"/>
      <c r="V405" s="11"/>
      <c r="W405" s="11"/>
      <c r="Y405" s="21">
        <v>58.66</v>
      </c>
      <c r="Z405" s="21"/>
      <c r="AB405" s="21">
        <f t="shared" si="17"/>
        <v>48.76</v>
      </c>
      <c r="AC405" s="21">
        <v>66.05</v>
      </c>
      <c r="AD405" s="11"/>
      <c r="AE405" s="4"/>
      <c r="AF405" s="4"/>
    </row>
    <row r="406" spans="1:32" x14ac:dyDescent="0.2">
      <c r="A406" s="51"/>
      <c r="B406" s="11"/>
      <c r="C406" s="11" t="s">
        <v>424</v>
      </c>
      <c r="D406" s="11"/>
      <c r="E406" s="11" t="s">
        <v>425</v>
      </c>
      <c r="F406" s="11">
        <v>273</v>
      </c>
      <c r="G406" s="11"/>
      <c r="H406" s="11"/>
      <c r="I406" s="11"/>
      <c r="J406" s="21">
        <v>63.7</v>
      </c>
      <c r="K406" s="21"/>
      <c r="M406" s="11">
        <v>1</v>
      </c>
      <c r="N406" s="64"/>
      <c r="P406" s="21">
        <f t="shared" si="15"/>
        <v>63.7</v>
      </c>
      <c r="Q406" s="11"/>
      <c r="R406" s="11"/>
      <c r="S406" s="11"/>
      <c r="T406" s="174">
        <f t="shared" si="16"/>
        <v>273</v>
      </c>
      <c r="U406" s="11"/>
      <c r="V406" s="11"/>
      <c r="W406" s="11"/>
      <c r="Y406" s="21">
        <v>63.7</v>
      </c>
      <c r="Z406" s="21"/>
      <c r="AB406" s="21">
        <f t="shared" si="17"/>
        <v>52.95</v>
      </c>
      <c r="AC406" s="21">
        <v>71.72</v>
      </c>
      <c r="AD406" s="11"/>
      <c r="AE406" s="4"/>
      <c r="AF406" s="4"/>
    </row>
    <row r="407" spans="1:32" x14ac:dyDescent="0.2">
      <c r="A407" s="51"/>
      <c r="B407" s="11"/>
      <c r="C407" s="11" t="s">
        <v>424</v>
      </c>
      <c r="D407" s="11"/>
      <c r="E407" s="11" t="s">
        <v>164</v>
      </c>
      <c r="F407" s="11">
        <v>2504247</v>
      </c>
      <c r="G407" s="11"/>
      <c r="H407" s="11"/>
      <c r="I407" s="11"/>
      <c r="J407" s="21">
        <v>565393.44000000379</v>
      </c>
      <c r="K407" s="21"/>
      <c r="M407" s="11">
        <v>8044</v>
      </c>
      <c r="N407" s="64"/>
      <c r="P407" s="21">
        <f t="shared" ref="P407:P470" si="18">ROUND(J407/M407,2)</f>
        <v>70.290000000000006</v>
      </c>
      <c r="Q407" s="11"/>
      <c r="R407" s="11"/>
      <c r="S407" s="11"/>
      <c r="T407" s="174">
        <f t="shared" ref="T407:T470" si="19">F407/M407</f>
        <v>311.31862257583293</v>
      </c>
      <c r="U407" s="11"/>
      <c r="V407" s="11"/>
      <c r="W407" s="11"/>
      <c r="Y407" s="21">
        <v>565393.44000000379</v>
      </c>
      <c r="Z407" s="21"/>
      <c r="AB407" s="21">
        <f t="shared" ref="AB407:AB470" si="20">ROUND($AB$633*Y407/$Y$633,2)</f>
        <v>469985.69</v>
      </c>
      <c r="AC407" s="21">
        <v>636602.86</v>
      </c>
      <c r="AD407" s="11"/>
      <c r="AE407" s="4"/>
      <c r="AF407" s="4"/>
    </row>
    <row r="408" spans="1:32" x14ac:dyDescent="0.2">
      <c r="A408" s="51"/>
      <c r="B408" s="11"/>
      <c r="C408" s="11" t="s">
        <v>426</v>
      </c>
      <c r="D408" s="11"/>
      <c r="E408" s="11" t="s">
        <v>364</v>
      </c>
      <c r="F408" s="11">
        <v>2148302</v>
      </c>
      <c r="G408" s="11"/>
      <c r="H408" s="11"/>
      <c r="I408" s="11"/>
      <c r="J408" s="21">
        <v>461944.31999999797</v>
      </c>
      <c r="K408" s="21"/>
      <c r="M408" s="11">
        <v>3508</v>
      </c>
      <c r="N408" s="64"/>
      <c r="P408" s="21">
        <f t="shared" si="18"/>
        <v>131.68</v>
      </c>
      <c r="Q408" s="11"/>
      <c r="R408" s="11"/>
      <c r="S408" s="11"/>
      <c r="T408" s="174">
        <f t="shared" si="19"/>
        <v>612.40079817559865</v>
      </c>
      <c r="U408" s="11"/>
      <c r="V408" s="11"/>
      <c r="W408" s="11"/>
      <c r="Y408" s="21">
        <v>461944.31999999797</v>
      </c>
      <c r="Z408" s="21"/>
      <c r="AB408" s="21">
        <f t="shared" si="20"/>
        <v>383993.18</v>
      </c>
      <c r="AC408" s="21">
        <v>520124.67</v>
      </c>
      <c r="AD408" s="11"/>
      <c r="AE408" s="4"/>
      <c r="AF408" s="4"/>
    </row>
    <row r="409" spans="1:32" x14ac:dyDescent="0.2">
      <c r="A409" s="51"/>
      <c r="B409" s="11"/>
      <c r="C409" s="11" t="s">
        <v>426</v>
      </c>
      <c r="D409" s="11"/>
      <c r="E409" s="11" t="s">
        <v>365</v>
      </c>
      <c r="F409" s="11">
        <v>221</v>
      </c>
      <c r="G409" s="11"/>
      <c r="H409" s="11"/>
      <c r="I409" s="11"/>
      <c r="J409" s="21">
        <v>53.23</v>
      </c>
      <c r="K409" s="21"/>
      <c r="M409" s="11">
        <v>1</v>
      </c>
      <c r="N409" s="64"/>
      <c r="P409" s="21">
        <f t="shared" si="18"/>
        <v>53.23</v>
      </c>
      <c r="Q409" s="11"/>
      <c r="R409" s="11"/>
      <c r="S409" s="11"/>
      <c r="T409" s="174">
        <f t="shared" si="19"/>
        <v>221</v>
      </c>
      <c r="U409" s="11"/>
      <c r="V409" s="11"/>
      <c r="W409" s="11"/>
      <c r="Y409" s="21">
        <v>53.23</v>
      </c>
      <c r="Z409" s="21"/>
      <c r="AB409" s="21">
        <f t="shared" si="20"/>
        <v>44.25</v>
      </c>
      <c r="AC409" s="21">
        <v>59.93</v>
      </c>
      <c r="AD409" s="11"/>
      <c r="AE409" s="4"/>
      <c r="AF409" s="4"/>
    </row>
    <row r="410" spans="1:32" x14ac:dyDescent="0.2">
      <c r="A410" s="51"/>
      <c r="B410" s="11"/>
      <c r="C410" s="11" t="s">
        <v>427</v>
      </c>
      <c r="D410" s="11"/>
      <c r="E410" s="11" t="s">
        <v>89</v>
      </c>
      <c r="F410" s="11">
        <v>7965</v>
      </c>
      <c r="G410" s="11"/>
      <c r="H410" s="11"/>
      <c r="I410" s="11"/>
      <c r="J410" s="21">
        <v>1720.4199999999998</v>
      </c>
      <c r="K410" s="21"/>
      <c r="M410" s="11">
        <v>7</v>
      </c>
      <c r="N410" s="64"/>
      <c r="P410" s="21">
        <f t="shared" si="18"/>
        <v>245.77</v>
      </c>
      <c r="Q410" s="11"/>
      <c r="R410" s="11"/>
      <c r="S410" s="11"/>
      <c r="T410" s="174">
        <f t="shared" si="19"/>
        <v>1137.8571428571429</v>
      </c>
      <c r="U410" s="11"/>
      <c r="V410" s="11"/>
      <c r="W410" s="11"/>
      <c r="Y410" s="21">
        <v>1720.4199999999998</v>
      </c>
      <c r="Z410" s="21"/>
      <c r="AB410" s="21">
        <f t="shared" si="20"/>
        <v>1430.11</v>
      </c>
      <c r="AC410" s="21">
        <v>1937.1</v>
      </c>
      <c r="AD410" s="11"/>
      <c r="AE410" s="4"/>
      <c r="AF410" s="4"/>
    </row>
    <row r="411" spans="1:32" x14ac:dyDescent="0.2">
      <c r="A411" s="51"/>
      <c r="B411" s="11"/>
      <c r="C411" s="11" t="s">
        <v>428</v>
      </c>
      <c r="D411" s="11"/>
      <c r="E411" s="11" t="s">
        <v>161</v>
      </c>
      <c r="F411" s="11">
        <v>11071</v>
      </c>
      <c r="G411" s="11"/>
      <c r="H411" s="11"/>
      <c r="I411" s="11"/>
      <c r="J411" s="21">
        <v>1939.12</v>
      </c>
      <c r="K411" s="21"/>
      <c r="M411" s="11">
        <v>9</v>
      </c>
      <c r="N411" s="64"/>
      <c r="P411" s="21">
        <f t="shared" si="18"/>
        <v>215.46</v>
      </c>
      <c r="Q411" s="11"/>
      <c r="R411" s="11"/>
      <c r="S411" s="11"/>
      <c r="T411" s="174">
        <f t="shared" si="19"/>
        <v>1230.1111111111111</v>
      </c>
      <c r="U411" s="11"/>
      <c r="V411" s="11"/>
      <c r="W411" s="11"/>
      <c r="Y411" s="21">
        <v>1939.12</v>
      </c>
      <c r="Z411" s="21"/>
      <c r="AB411" s="21">
        <f t="shared" si="20"/>
        <v>1611.9</v>
      </c>
      <c r="AC411" s="21">
        <v>2183.35</v>
      </c>
      <c r="AD411" s="11"/>
      <c r="AE411" s="4"/>
      <c r="AF411" s="4"/>
    </row>
    <row r="412" spans="1:32" x14ac:dyDescent="0.2">
      <c r="A412" s="51"/>
      <c r="B412" s="11"/>
      <c r="C412" s="11" t="s">
        <v>429</v>
      </c>
      <c r="D412" s="11"/>
      <c r="E412" s="11" t="s">
        <v>104</v>
      </c>
      <c r="F412" s="11">
        <v>3963</v>
      </c>
      <c r="G412" s="11"/>
      <c r="H412" s="11"/>
      <c r="I412" s="11"/>
      <c r="J412" s="21">
        <v>859.42000000000007</v>
      </c>
      <c r="K412" s="21"/>
      <c r="M412" s="11">
        <v>4</v>
      </c>
      <c r="N412" s="64"/>
      <c r="P412" s="21">
        <f t="shared" si="18"/>
        <v>214.86</v>
      </c>
      <c r="Q412" s="11"/>
      <c r="R412" s="11"/>
      <c r="S412" s="11"/>
      <c r="T412" s="174">
        <f t="shared" si="19"/>
        <v>990.75</v>
      </c>
      <c r="U412" s="11"/>
      <c r="V412" s="11"/>
      <c r="W412" s="11"/>
      <c r="Y412" s="21">
        <v>859.42000000000007</v>
      </c>
      <c r="Z412" s="21"/>
      <c r="AB412" s="21">
        <f t="shared" si="20"/>
        <v>714.4</v>
      </c>
      <c r="AC412" s="21">
        <v>967.66</v>
      </c>
      <c r="AD412" s="11"/>
      <c r="AE412" s="4"/>
      <c r="AF412" s="4"/>
    </row>
    <row r="413" spans="1:32" x14ac:dyDescent="0.2">
      <c r="A413" s="51"/>
      <c r="B413" s="11"/>
      <c r="C413" s="11" t="s">
        <v>430</v>
      </c>
      <c r="D413" s="11"/>
      <c r="E413" s="11" t="s">
        <v>63</v>
      </c>
      <c r="F413" s="11">
        <v>310</v>
      </c>
      <c r="G413" s="11"/>
      <c r="H413" s="11"/>
      <c r="I413" s="11"/>
      <c r="J413" s="21">
        <v>78.17</v>
      </c>
      <c r="K413" s="21"/>
      <c r="M413" s="11">
        <v>2</v>
      </c>
      <c r="N413" s="64"/>
      <c r="P413" s="21">
        <f t="shared" si="18"/>
        <v>39.090000000000003</v>
      </c>
      <c r="Q413" s="11"/>
      <c r="R413" s="11"/>
      <c r="S413" s="11"/>
      <c r="T413" s="174">
        <f t="shared" si="19"/>
        <v>155</v>
      </c>
      <c r="U413" s="11"/>
      <c r="V413" s="11"/>
      <c r="W413" s="11"/>
      <c r="Y413" s="21">
        <v>78.17</v>
      </c>
      <c r="Z413" s="21"/>
      <c r="AB413" s="21">
        <f t="shared" si="20"/>
        <v>64.98</v>
      </c>
      <c r="AC413" s="21">
        <v>88.02</v>
      </c>
      <c r="AD413" s="11"/>
      <c r="AE413" s="4"/>
      <c r="AF413" s="4"/>
    </row>
    <row r="414" spans="1:32" x14ac:dyDescent="0.2">
      <c r="A414" s="51"/>
      <c r="B414" s="11"/>
      <c r="C414" s="11" t="s">
        <v>430</v>
      </c>
      <c r="D414" s="11"/>
      <c r="E414" s="11" t="s">
        <v>108</v>
      </c>
      <c r="F414" s="11">
        <v>133</v>
      </c>
      <c r="G414" s="11"/>
      <c r="H414" s="11"/>
      <c r="I414" s="11"/>
      <c r="J414" s="21">
        <v>34.21</v>
      </c>
      <c r="K414" s="21"/>
      <c r="M414" s="11">
        <v>1</v>
      </c>
      <c r="N414" s="64"/>
      <c r="P414" s="21">
        <f t="shared" si="18"/>
        <v>34.21</v>
      </c>
      <c r="Q414" s="11"/>
      <c r="R414" s="11"/>
      <c r="S414" s="11"/>
      <c r="T414" s="174">
        <f t="shared" si="19"/>
        <v>133</v>
      </c>
      <c r="U414" s="11"/>
      <c r="V414" s="11"/>
      <c r="W414" s="11"/>
      <c r="Y414" s="21">
        <v>34.21</v>
      </c>
      <c r="Z414" s="21"/>
      <c r="AB414" s="21">
        <f t="shared" si="20"/>
        <v>28.44</v>
      </c>
      <c r="AC414" s="21">
        <v>38.520000000000003</v>
      </c>
      <c r="AD414" s="11"/>
      <c r="AE414" s="4"/>
      <c r="AF414" s="4"/>
    </row>
    <row r="415" spans="1:32" x14ac:dyDescent="0.2">
      <c r="A415" s="51"/>
      <c r="B415" s="11"/>
      <c r="C415" s="11" t="s">
        <v>430</v>
      </c>
      <c r="D415" s="11"/>
      <c r="E415" s="11" t="s">
        <v>386</v>
      </c>
      <c r="F415" s="11">
        <v>7334413</v>
      </c>
      <c r="G415" s="11"/>
      <c r="H415" s="11"/>
      <c r="I415" s="11"/>
      <c r="J415" s="21">
        <v>1635411.0600000268</v>
      </c>
      <c r="K415" s="21"/>
      <c r="M415" s="11">
        <v>20588</v>
      </c>
      <c r="N415" s="64"/>
      <c r="P415" s="21">
        <f t="shared" si="18"/>
        <v>79.44</v>
      </c>
      <c r="Q415" s="11"/>
      <c r="R415" s="11"/>
      <c r="S415" s="11"/>
      <c r="T415" s="174">
        <f t="shared" si="19"/>
        <v>356.24698853701187</v>
      </c>
      <c r="U415" s="11"/>
      <c r="V415" s="11"/>
      <c r="W415" s="11"/>
      <c r="Y415" s="21">
        <v>1635411.0600000268</v>
      </c>
      <c r="Z415" s="21"/>
      <c r="AB415" s="21">
        <f t="shared" si="20"/>
        <v>1359442.38</v>
      </c>
      <c r="AC415" s="21">
        <v>1841385.62</v>
      </c>
      <c r="AD415" s="11"/>
      <c r="AE415" s="4"/>
      <c r="AF415" s="4"/>
    </row>
    <row r="416" spans="1:32" x14ac:dyDescent="0.2">
      <c r="A416" s="51"/>
      <c r="B416" s="11"/>
      <c r="C416" s="11" t="s">
        <v>430</v>
      </c>
      <c r="D416" s="11"/>
      <c r="E416" s="11" t="s">
        <v>263</v>
      </c>
      <c r="F416" s="11">
        <v>723</v>
      </c>
      <c r="G416" s="11"/>
      <c r="H416" s="11"/>
      <c r="I416" s="11"/>
      <c r="J416" s="21">
        <v>164.85000000000002</v>
      </c>
      <c r="K416" s="21"/>
      <c r="M416" s="11">
        <v>2</v>
      </c>
      <c r="N416" s="64"/>
      <c r="P416" s="21">
        <f t="shared" si="18"/>
        <v>82.43</v>
      </c>
      <c r="Q416" s="11"/>
      <c r="R416" s="11"/>
      <c r="S416" s="11"/>
      <c r="T416" s="174">
        <f t="shared" si="19"/>
        <v>361.5</v>
      </c>
      <c r="U416" s="11"/>
      <c r="V416" s="11"/>
      <c r="W416" s="11"/>
      <c r="Y416" s="21">
        <v>164.85000000000002</v>
      </c>
      <c r="Z416" s="21"/>
      <c r="AB416" s="21">
        <f t="shared" si="20"/>
        <v>137.03</v>
      </c>
      <c r="AC416" s="21">
        <v>185.61</v>
      </c>
      <c r="AD416" s="11"/>
      <c r="AE416" s="4"/>
      <c r="AF416" s="4"/>
    </row>
    <row r="417" spans="1:32" x14ac:dyDescent="0.2">
      <c r="A417" s="51"/>
      <c r="B417" s="11"/>
      <c r="C417" s="11" t="s">
        <v>430</v>
      </c>
      <c r="D417" s="11"/>
      <c r="E417" s="11" t="s">
        <v>118</v>
      </c>
      <c r="F417" s="11">
        <v>2043</v>
      </c>
      <c r="G417" s="11"/>
      <c r="H417" s="11"/>
      <c r="I417" s="11"/>
      <c r="J417" s="21">
        <v>459.74</v>
      </c>
      <c r="K417" s="21"/>
      <c r="M417" s="11">
        <v>5</v>
      </c>
      <c r="N417" s="64"/>
      <c r="P417" s="21">
        <f t="shared" si="18"/>
        <v>91.95</v>
      </c>
      <c r="Q417" s="11"/>
      <c r="R417" s="11"/>
      <c r="S417" s="11"/>
      <c r="T417" s="174">
        <f t="shared" si="19"/>
        <v>408.6</v>
      </c>
      <c r="U417" s="11"/>
      <c r="V417" s="11"/>
      <c r="W417" s="11"/>
      <c r="Y417" s="21">
        <v>459.74</v>
      </c>
      <c r="Z417" s="21"/>
      <c r="AB417" s="21">
        <f t="shared" si="20"/>
        <v>382.16</v>
      </c>
      <c r="AC417" s="21">
        <v>517.64</v>
      </c>
      <c r="AD417" s="11"/>
      <c r="AE417" s="4"/>
      <c r="AF417" s="4"/>
    </row>
    <row r="418" spans="1:32" x14ac:dyDescent="0.2">
      <c r="A418" s="51"/>
      <c r="B418" s="11"/>
      <c r="C418" s="11" t="s">
        <v>430</v>
      </c>
      <c r="D418" s="11"/>
      <c r="E418" s="11" t="s">
        <v>431</v>
      </c>
      <c r="F418" s="11">
        <v>135</v>
      </c>
      <c r="G418" s="11"/>
      <c r="H418" s="11"/>
      <c r="I418" s="11"/>
      <c r="J418" s="21">
        <v>34.6</v>
      </c>
      <c r="K418" s="21"/>
      <c r="M418" s="11">
        <v>1</v>
      </c>
      <c r="N418" s="64"/>
      <c r="P418" s="21">
        <f t="shared" si="18"/>
        <v>34.6</v>
      </c>
      <c r="Q418" s="11"/>
      <c r="R418" s="11"/>
      <c r="S418" s="11"/>
      <c r="T418" s="174">
        <f t="shared" si="19"/>
        <v>135</v>
      </c>
      <c r="U418" s="11"/>
      <c r="V418" s="11"/>
      <c r="W418" s="11"/>
      <c r="Y418" s="21">
        <v>34.6</v>
      </c>
      <c r="Z418" s="21"/>
      <c r="AB418" s="21">
        <f t="shared" si="20"/>
        <v>28.76</v>
      </c>
      <c r="AC418" s="21">
        <v>38.96</v>
      </c>
      <c r="AD418" s="11"/>
      <c r="AE418" s="4"/>
      <c r="AF418" s="4"/>
    </row>
    <row r="419" spans="1:32" x14ac:dyDescent="0.2">
      <c r="A419" s="51"/>
      <c r="B419" s="11"/>
      <c r="C419" s="11" t="s">
        <v>432</v>
      </c>
      <c r="D419" s="11"/>
      <c r="E419" s="11" t="s">
        <v>220</v>
      </c>
      <c r="F419" s="11">
        <v>554192</v>
      </c>
      <c r="G419" s="11"/>
      <c r="H419" s="11"/>
      <c r="I419" s="11"/>
      <c r="J419" s="21">
        <v>120089.1100000002</v>
      </c>
      <c r="K419" s="21"/>
      <c r="M419" s="11">
        <v>1188</v>
      </c>
      <c r="N419" s="64"/>
      <c r="P419" s="21">
        <f t="shared" si="18"/>
        <v>101.09</v>
      </c>
      <c r="Q419" s="11"/>
      <c r="R419" s="11"/>
      <c r="S419" s="11"/>
      <c r="T419" s="174">
        <f t="shared" si="19"/>
        <v>466.49158249158251</v>
      </c>
      <c r="U419" s="11"/>
      <c r="V419" s="11"/>
      <c r="W419" s="11"/>
      <c r="Y419" s="21">
        <v>120089.1100000002</v>
      </c>
      <c r="Z419" s="21"/>
      <c r="AB419" s="21">
        <f t="shared" si="20"/>
        <v>99824.58</v>
      </c>
      <c r="AC419" s="21">
        <v>135213.93</v>
      </c>
      <c r="AD419" s="11"/>
      <c r="AE419" s="4"/>
      <c r="AF419" s="4"/>
    </row>
    <row r="420" spans="1:32" x14ac:dyDescent="0.2">
      <c r="A420" s="51"/>
      <c r="B420" s="11"/>
      <c r="C420" s="11" t="s">
        <v>432</v>
      </c>
      <c r="D420" s="11"/>
      <c r="E420" s="11" t="s">
        <v>69</v>
      </c>
      <c r="F420" s="11">
        <v>927</v>
      </c>
      <c r="G420" s="11"/>
      <c r="H420" s="11"/>
      <c r="I420" s="11"/>
      <c r="J420" s="21">
        <v>201.39</v>
      </c>
      <c r="K420" s="21"/>
      <c r="M420" s="11">
        <v>1</v>
      </c>
      <c r="N420" s="64"/>
      <c r="P420" s="21">
        <f t="shared" si="18"/>
        <v>201.39</v>
      </c>
      <c r="Q420" s="11"/>
      <c r="R420" s="11"/>
      <c r="S420" s="11"/>
      <c r="T420" s="174">
        <f t="shared" si="19"/>
        <v>927</v>
      </c>
      <c r="U420" s="11"/>
      <c r="V420" s="11"/>
      <c r="W420" s="11"/>
      <c r="Y420" s="21">
        <v>201.39</v>
      </c>
      <c r="Z420" s="21"/>
      <c r="AB420" s="21">
        <f t="shared" si="20"/>
        <v>167.41</v>
      </c>
      <c r="AC420" s="21">
        <v>226.75</v>
      </c>
      <c r="AD420" s="11"/>
      <c r="AE420" s="4"/>
      <c r="AF420" s="4"/>
    </row>
    <row r="421" spans="1:32" x14ac:dyDescent="0.2">
      <c r="A421" s="51"/>
      <c r="B421" s="11"/>
      <c r="C421" s="11" t="s">
        <v>433</v>
      </c>
      <c r="D421" s="11"/>
      <c r="E421" s="11" t="s">
        <v>288</v>
      </c>
      <c r="F421" s="11">
        <v>225150</v>
      </c>
      <c r="G421" s="11"/>
      <c r="H421" s="11"/>
      <c r="I421" s="11"/>
      <c r="J421" s="21">
        <v>49310.740000000027</v>
      </c>
      <c r="K421" s="21"/>
      <c r="M421" s="11">
        <v>333</v>
      </c>
      <c r="N421" s="64"/>
      <c r="P421" s="21">
        <f t="shared" si="18"/>
        <v>148.08000000000001</v>
      </c>
      <c r="Q421" s="11"/>
      <c r="R421" s="11"/>
      <c r="S421" s="11"/>
      <c r="T421" s="174">
        <f t="shared" si="19"/>
        <v>676.12612612612611</v>
      </c>
      <c r="U421" s="11"/>
      <c r="V421" s="11"/>
      <c r="W421" s="11"/>
      <c r="Y421" s="21">
        <v>49310.740000000027</v>
      </c>
      <c r="Z421" s="21"/>
      <c r="AB421" s="21">
        <f t="shared" si="20"/>
        <v>40989.760000000002</v>
      </c>
      <c r="AC421" s="21">
        <v>55521.26</v>
      </c>
      <c r="AD421" s="11"/>
      <c r="AE421" s="4"/>
      <c r="AF421" s="4"/>
    </row>
    <row r="422" spans="1:32" x14ac:dyDescent="0.2">
      <c r="A422" s="51"/>
      <c r="B422" s="11"/>
      <c r="C422" s="11" t="s">
        <v>434</v>
      </c>
      <c r="D422" s="11"/>
      <c r="E422" s="11" t="s">
        <v>69</v>
      </c>
      <c r="F422" s="11">
        <v>806</v>
      </c>
      <c r="G422" s="11"/>
      <c r="H422" s="11"/>
      <c r="I422" s="11"/>
      <c r="J422" s="21">
        <v>183.03</v>
      </c>
      <c r="K422" s="21"/>
      <c r="M422" s="11">
        <v>2</v>
      </c>
      <c r="N422" s="64"/>
      <c r="P422" s="21">
        <f t="shared" si="18"/>
        <v>91.52</v>
      </c>
      <c r="Q422" s="11"/>
      <c r="R422" s="11"/>
      <c r="S422" s="11"/>
      <c r="T422" s="174">
        <f t="shared" si="19"/>
        <v>403</v>
      </c>
      <c r="U422" s="11"/>
      <c r="V422" s="11"/>
      <c r="W422" s="11"/>
      <c r="Y422" s="21">
        <v>183.03</v>
      </c>
      <c r="Z422" s="21"/>
      <c r="AB422" s="21">
        <f t="shared" si="20"/>
        <v>152.13999999999999</v>
      </c>
      <c r="AC422" s="21">
        <v>206.08</v>
      </c>
      <c r="AD422" s="11"/>
      <c r="AE422" s="4"/>
      <c r="AF422" s="4"/>
    </row>
    <row r="423" spans="1:32" x14ac:dyDescent="0.2">
      <c r="A423" s="51"/>
      <c r="B423" s="11"/>
      <c r="C423" s="11" t="s">
        <v>435</v>
      </c>
      <c r="D423" s="11"/>
      <c r="E423" s="11" t="s">
        <v>142</v>
      </c>
      <c r="F423" s="11">
        <v>3172</v>
      </c>
      <c r="G423" s="11"/>
      <c r="H423" s="11"/>
      <c r="I423" s="11"/>
      <c r="J423" s="21">
        <v>694.76</v>
      </c>
      <c r="K423" s="21"/>
      <c r="M423" s="11">
        <v>4</v>
      </c>
      <c r="N423" s="64"/>
      <c r="P423" s="21">
        <f t="shared" si="18"/>
        <v>173.69</v>
      </c>
      <c r="Q423" s="11"/>
      <c r="R423" s="11"/>
      <c r="S423" s="11"/>
      <c r="T423" s="174">
        <f t="shared" si="19"/>
        <v>793</v>
      </c>
      <c r="U423" s="11"/>
      <c r="V423" s="11"/>
      <c r="W423" s="11"/>
      <c r="Y423" s="21">
        <v>694.76</v>
      </c>
      <c r="Z423" s="21"/>
      <c r="AB423" s="21">
        <f t="shared" si="20"/>
        <v>577.52</v>
      </c>
      <c r="AC423" s="21">
        <v>782.26</v>
      </c>
      <c r="AD423" s="11"/>
      <c r="AE423" s="4"/>
      <c r="AF423" s="4"/>
    </row>
    <row r="424" spans="1:32" x14ac:dyDescent="0.2">
      <c r="A424" s="51"/>
      <c r="B424" s="11"/>
      <c r="C424" s="11" t="s">
        <v>436</v>
      </c>
      <c r="D424" s="11"/>
      <c r="E424" s="11" t="s">
        <v>62</v>
      </c>
      <c r="F424" s="11">
        <v>1795</v>
      </c>
      <c r="G424" s="11"/>
      <c r="H424" s="11"/>
      <c r="I424" s="11"/>
      <c r="J424" s="21">
        <v>474.99000000000012</v>
      </c>
      <c r="K424" s="21"/>
      <c r="M424" s="11">
        <v>14</v>
      </c>
      <c r="N424" s="64"/>
      <c r="P424" s="21">
        <f t="shared" si="18"/>
        <v>33.93</v>
      </c>
      <c r="Q424" s="11"/>
      <c r="R424" s="11"/>
      <c r="S424" s="11"/>
      <c r="T424" s="174">
        <f t="shared" si="19"/>
        <v>128.21428571428572</v>
      </c>
      <c r="U424" s="11"/>
      <c r="V424" s="11"/>
      <c r="W424" s="11"/>
      <c r="Y424" s="21">
        <v>474.99000000000012</v>
      </c>
      <c r="Z424" s="21"/>
      <c r="AB424" s="21">
        <f t="shared" si="20"/>
        <v>394.84</v>
      </c>
      <c r="AC424" s="21">
        <v>534.80999999999995</v>
      </c>
      <c r="AD424" s="11"/>
      <c r="AE424" s="4"/>
      <c r="AF424" s="4"/>
    </row>
    <row r="425" spans="1:32" x14ac:dyDescent="0.2">
      <c r="A425" s="51"/>
      <c r="B425" s="11"/>
      <c r="C425" s="11" t="s">
        <v>437</v>
      </c>
      <c r="D425" s="11"/>
      <c r="E425" s="11" t="s">
        <v>69</v>
      </c>
      <c r="F425" s="11">
        <v>946</v>
      </c>
      <c r="G425" s="11"/>
      <c r="H425" s="11"/>
      <c r="I425" s="11"/>
      <c r="J425" s="21">
        <v>205.8</v>
      </c>
      <c r="K425" s="21"/>
      <c r="M425" s="11">
        <v>1</v>
      </c>
      <c r="N425" s="64"/>
      <c r="P425" s="21">
        <f t="shared" si="18"/>
        <v>205.8</v>
      </c>
      <c r="Q425" s="11"/>
      <c r="R425" s="11"/>
      <c r="S425" s="11"/>
      <c r="T425" s="174">
        <f t="shared" si="19"/>
        <v>946</v>
      </c>
      <c r="U425" s="11"/>
      <c r="V425" s="11"/>
      <c r="W425" s="11"/>
      <c r="Y425" s="21">
        <v>205.8</v>
      </c>
      <c r="Z425" s="21"/>
      <c r="AB425" s="21">
        <f t="shared" si="20"/>
        <v>171.07</v>
      </c>
      <c r="AC425" s="21">
        <v>231.72</v>
      </c>
      <c r="AD425" s="11"/>
      <c r="AE425" s="4"/>
      <c r="AF425" s="4"/>
    </row>
    <row r="426" spans="1:32" x14ac:dyDescent="0.2">
      <c r="A426" s="51"/>
      <c r="B426" s="11"/>
      <c r="C426" s="11" t="s">
        <v>438</v>
      </c>
      <c r="D426" s="11"/>
      <c r="E426" s="11" t="s">
        <v>122</v>
      </c>
      <c r="F426" s="11">
        <v>722086</v>
      </c>
      <c r="G426" s="11"/>
      <c r="H426" s="11"/>
      <c r="I426" s="11"/>
      <c r="J426" s="21">
        <v>153336.58999999994</v>
      </c>
      <c r="K426" s="21"/>
      <c r="M426" s="11">
        <v>1053</v>
      </c>
      <c r="N426" s="64"/>
      <c r="P426" s="21">
        <f t="shared" si="18"/>
        <v>145.62</v>
      </c>
      <c r="Q426" s="11"/>
      <c r="R426" s="11"/>
      <c r="S426" s="11"/>
      <c r="T426" s="174">
        <f t="shared" si="19"/>
        <v>685.74169040835704</v>
      </c>
      <c r="U426" s="11"/>
      <c r="V426" s="11"/>
      <c r="W426" s="11"/>
      <c r="Y426" s="21">
        <v>153336.58999999994</v>
      </c>
      <c r="Z426" s="21"/>
      <c r="AB426" s="21">
        <f t="shared" si="20"/>
        <v>127461.69</v>
      </c>
      <c r="AC426" s="21">
        <v>172648.82</v>
      </c>
      <c r="AD426" s="11"/>
      <c r="AE426" s="4"/>
      <c r="AF426" s="4"/>
    </row>
    <row r="427" spans="1:32" x14ac:dyDescent="0.2">
      <c r="A427" s="51"/>
      <c r="B427" s="11"/>
      <c r="C427" s="11" t="s">
        <v>438</v>
      </c>
      <c r="D427" s="11"/>
      <c r="E427" s="11" t="s">
        <v>386</v>
      </c>
      <c r="F427" s="11">
        <v>417</v>
      </c>
      <c r="G427" s="11"/>
      <c r="H427" s="11"/>
      <c r="I427" s="11"/>
      <c r="J427" s="21">
        <v>94.12</v>
      </c>
      <c r="K427" s="21"/>
      <c r="M427" s="11">
        <v>1</v>
      </c>
      <c r="N427" s="64"/>
      <c r="P427" s="21">
        <f t="shared" si="18"/>
        <v>94.12</v>
      </c>
      <c r="Q427" s="11"/>
      <c r="R427" s="11"/>
      <c r="S427" s="11"/>
      <c r="T427" s="174">
        <f t="shared" si="19"/>
        <v>417</v>
      </c>
      <c r="U427" s="11"/>
      <c r="V427" s="11"/>
      <c r="W427" s="11"/>
      <c r="Y427" s="21">
        <v>94.12</v>
      </c>
      <c r="Z427" s="21"/>
      <c r="AB427" s="21">
        <f t="shared" si="20"/>
        <v>78.239999999999995</v>
      </c>
      <c r="AC427" s="21">
        <v>105.97</v>
      </c>
      <c r="AD427" s="11"/>
      <c r="AE427" s="4"/>
      <c r="AF427" s="4"/>
    </row>
    <row r="428" spans="1:32" x14ac:dyDescent="0.2">
      <c r="A428" s="51"/>
      <c r="B428" s="11"/>
      <c r="C428" s="11" t="s">
        <v>438</v>
      </c>
      <c r="D428" s="11"/>
      <c r="E428" s="11" t="s">
        <v>220</v>
      </c>
      <c r="F428" s="11">
        <v>1117</v>
      </c>
      <c r="G428" s="11"/>
      <c r="H428" s="11"/>
      <c r="I428" s="11"/>
      <c r="J428" s="21">
        <v>253.82</v>
      </c>
      <c r="K428" s="21"/>
      <c r="M428" s="11">
        <v>3</v>
      </c>
      <c r="N428" s="64"/>
      <c r="P428" s="21">
        <f t="shared" si="18"/>
        <v>84.61</v>
      </c>
      <c r="Q428" s="11"/>
      <c r="R428" s="11"/>
      <c r="S428" s="11"/>
      <c r="T428" s="174">
        <f t="shared" si="19"/>
        <v>372.33333333333331</v>
      </c>
      <c r="U428" s="11"/>
      <c r="V428" s="11"/>
      <c r="W428" s="11"/>
      <c r="Y428" s="21">
        <v>253.82</v>
      </c>
      <c r="Z428" s="21"/>
      <c r="AB428" s="21">
        <f t="shared" si="20"/>
        <v>210.99</v>
      </c>
      <c r="AC428" s="21">
        <v>285.79000000000002</v>
      </c>
      <c r="AD428" s="11"/>
      <c r="AE428" s="4"/>
      <c r="AF428" s="4"/>
    </row>
    <row r="429" spans="1:32" x14ac:dyDescent="0.2">
      <c r="A429" s="51"/>
      <c r="B429" s="11"/>
      <c r="C429" s="11" t="s">
        <v>439</v>
      </c>
      <c r="D429" s="11"/>
      <c r="E429" s="11" t="s">
        <v>103</v>
      </c>
      <c r="F429" s="11">
        <v>709</v>
      </c>
      <c r="G429" s="11"/>
      <c r="H429" s="11"/>
      <c r="I429" s="11"/>
      <c r="J429" s="21">
        <v>155.82</v>
      </c>
      <c r="K429" s="21"/>
      <c r="M429" s="11">
        <v>1</v>
      </c>
      <c r="N429" s="64"/>
      <c r="P429" s="21">
        <f t="shared" si="18"/>
        <v>155.82</v>
      </c>
      <c r="Q429" s="11"/>
      <c r="R429" s="11"/>
      <c r="S429" s="11"/>
      <c r="T429" s="174">
        <f t="shared" si="19"/>
        <v>709</v>
      </c>
      <c r="U429" s="11"/>
      <c r="V429" s="11"/>
      <c r="W429" s="11"/>
      <c r="Y429" s="21">
        <v>155.82</v>
      </c>
      <c r="Z429" s="21"/>
      <c r="AB429" s="21">
        <f t="shared" si="20"/>
        <v>129.53</v>
      </c>
      <c r="AC429" s="21">
        <v>175.45</v>
      </c>
      <c r="AD429" s="11"/>
      <c r="AE429" s="4"/>
      <c r="AF429" s="4"/>
    </row>
    <row r="430" spans="1:32" x14ac:dyDescent="0.2">
      <c r="A430" s="51"/>
      <c r="B430" s="11"/>
      <c r="C430" s="11" t="s">
        <v>439</v>
      </c>
      <c r="D430" s="11"/>
      <c r="E430" s="11" t="s">
        <v>332</v>
      </c>
      <c r="F430" s="11">
        <v>836826</v>
      </c>
      <c r="G430" s="11"/>
      <c r="H430" s="11"/>
      <c r="I430" s="11"/>
      <c r="J430" s="21">
        <v>180043.25999999943</v>
      </c>
      <c r="K430" s="21"/>
      <c r="M430" s="11">
        <v>1476</v>
      </c>
      <c r="N430" s="64"/>
      <c r="P430" s="21">
        <f t="shared" si="18"/>
        <v>121.98</v>
      </c>
      <c r="Q430" s="11"/>
      <c r="R430" s="11"/>
      <c r="S430" s="11"/>
      <c r="T430" s="174">
        <f t="shared" si="19"/>
        <v>566.95528455284557</v>
      </c>
      <c r="U430" s="11"/>
      <c r="V430" s="11"/>
      <c r="W430" s="11"/>
      <c r="Y430" s="21">
        <v>180043.25999999943</v>
      </c>
      <c r="Z430" s="21"/>
      <c r="AB430" s="21">
        <f t="shared" si="20"/>
        <v>149661.72</v>
      </c>
      <c r="AC430" s="21">
        <v>202719.11</v>
      </c>
      <c r="AD430" s="11"/>
      <c r="AE430" s="4"/>
      <c r="AF430" s="4"/>
    </row>
    <row r="431" spans="1:32" x14ac:dyDescent="0.2">
      <c r="A431" s="51"/>
      <c r="B431" s="11"/>
      <c r="C431" s="11" t="s">
        <v>440</v>
      </c>
      <c r="D431" s="11"/>
      <c r="E431" s="11" t="s">
        <v>69</v>
      </c>
      <c r="F431" s="11">
        <v>85</v>
      </c>
      <c r="G431" s="11"/>
      <c r="H431" s="11"/>
      <c r="I431" s="11"/>
      <c r="J431" s="21">
        <v>112.48</v>
      </c>
      <c r="K431" s="21"/>
      <c r="M431" s="11">
        <v>14</v>
      </c>
      <c r="N431" s="64"/>
      <c r="P431" s="21">
        <f t="shared" si="18"/>
        <v>8.0299999999999994</v>
      </c>
      <c r="Q431" s="11"/>
      <c r="R431" s="11"/>
      <c r="S431" s="11"/>
      <c r="T431" s="174">
        <f t="shared" si="19"/>
        <v>6.0714285714285712</v>
      </c>
      <c r="U431" s="11"/>
      <c r="V431" s="11"/>
      <c r="W431" s="11"/>
      <c r="Y431" s="21">
        <v>112.48</v>
      </c>
      <c r="Z431" s="21"/>
      <c r="AB431" s="21">
        <f t="shared" si="20"/>
        <v>93.5</v>
      </c>
      <c r="AC431" s="21">
        <v>126.65</v>
      </c>
      <c r="AD431" s="11"/>
      <c r="AE431" s="4"/>
      <c r="AF431" s="4"/>
    </row>
    <row r="432" spans="1:32" x14ac:dyDescent="0.2">
      <c r="A432" s="51"/>
      <c r="B432" s="11"/>
      <c r="C432" s="11" t="s">
        <v>441</v>
      </c>
      <c r="D432" s="11"/>
      <c r="E432" s="11" t="s">
        <v>442</v>
      </c>
      <c r="F432" s="11">
        <v>2114394</v>
      </c>
      <c r="G432" s="11"/>
      <c r="H432" s="11"/>
      <c r="I432" s="11"/>
      <c r="J432" s="21">
        <v>432066.28999999911</v>
      </c>
      <c r="K432" s="21"/>
      <c r="M432" s="11">
        <v>2515</v>
      </c>
      <c r="N432" s="64"/>
      <c r="P432" s="21">
        <f t="shared" si="18"/>
        <v>171.8</v>
      </c>
      <c r="Q432" s="11"/>
      <c r="R432" s="11"/>
      <c r="S432" s="11"/>
      <c r="T432" s="174">
        <f t="shared" si="19"/>
        <v>840.71332007952287</v>
      </c>
      <c r="U432" s="11"/>
      <c r="V432" s="11"/>
      <c r="W432" s="11"/>
      <c r="Y432" s="21">
        <v>432066.28999999911</v>
      </c>
      <c r="Z432" s="21"/>
      <c r="AB432" s="21">
        <f t="shared" si="20"/>
        <v>359156.94</v>
      </c>
      <c r="AC432" s="21">
        <v>486483.6</v>
      </c>
      <c r="AD432" s="11"/>
      <c r="AE432" s="4"/>
      <c r="AF432" s="4"/>
    </row>
    <row r="433" spans="1:32" x14ac:dyDescent="0.2">
      <c r="A433" s="51"/>
      <c r="B433" s="11"/>
      <c r="C433" s="11" t="s">
        <v>443</v>
      </c>
      <c r="D433" s="11"/>
      <c r="E433" s="11" t="s">
        <v>444</v>
      </c>
      <c r="F433" s="11">
        <v>633560</v>
      </c>
      <c r="G433" s="11"/>
      <c r="H433" s="11"/>
      <c r="I433" s="11"/>
      <c r="J433" s="21">
        <v>133765.79999999999</v>
      </c>
      <c r="K433" s="21"/>
      <c r="M433" s="11">
        <v>724</v>
      </c>
      <c r="N433" s="64"/>
      <c r="P433" s="21">
        <f t="shared" si="18"/>
        <v>184.76</v>
      </c>
      <c r="Q433" s="11"/>
      <c r="R433" s="11"/>
      <c r="S433" s="11"/>
      <c r="T433" s="174">
        <f t="shared" si="19"/>
        <v>875.08287292817681</v>
      </c>
      <c r="U433" s="11"/>
      <c r="V433" s="11"/>
      <c r="W433" s="11"/>
      <c r="Y433" s="21">
        <v>133765.79999999999</v>
      </c>
      <c r="Z433" s="21"/>
      <c r="AB433" s="21">
        <f t="shared" si="20"/>
        <v>111193.39</v>
      </c>
      <c r="AC433" s="21">
        <v>150613.16</v>
      </c>
      <c r="AD433" s="11"/>
      <c r="AE433" s="4"/>
      <c r="AF433" s="4"/>
    </row>
    <row r="434" spans="1:32" x14ac:dyDescent="0.2">
      <c r="A434" s="51"/>
      <c r="B434" s="11"/>
      <c r="C434" s="11" t="s">
        <v>443</v>
      </c>
      <c r="D434" s="11"/>
      <c r="E434" s="11" t="s">
        <v>89</v>
      </c>
      <c r="F434" s="11">
        <v>496</v>
      </c>
      <c r="G434" s="11"/>
      <c r="H434" s="11"/>
      <c r="I434" s="11"/>
      <c r="J434" s="21">
        <v>110.72</v>
      </c>
      <c r="K434" s="21"/>
      <c r="M434" s="11">
        <v>1</v>
      </c>
      <c r="N434" s="64"/>
      <c r="P434" s="21">
        <f t="shared" si="18"/>
        <v>110.72</v>
      </c>
      <c r="Q434" s="11"/>
      <c r="R434" s="11"/>
      <c r="S434" s="11"/>
      <c r="T434" s="174">
        <f t="shared" si="19"/>
        <v>496</v>
      </c>
      <c r="U434" s="11"/>
      <c r="V434" s="11"/>
      <c r="W434" s="11"/>
      <c r="Y434" s="21">
        <v>110.72</v>
      </c>
      <c r="Z434" s="21"/>
      <c r="AB434" s="21">
        <f t="shared" si="20"/>
        <v>92.04</v>
      </c>
      <c r="AC434" s="21">
        <v>124.66</v>
      </c>
      <c r="AD434" s="11"/>
      <c r="AE434" s="4"/>
      <c r="AF434" s="4"/>
    </row>
    <row r="435" spans="1:32" x14ac:dyDescent="0.2">
      <c r="A435" s="51"/>
      <c r="B435" s="11"/>
      <c r="C435" s="11" t="s">
        <v>445</v>
      </c>
      <c r="D435" s="11"/>
      <c r="E435" s="11" t="s">
        <v>67</v>
      </c>
      <c r="F435" s="11">
        <v>2496</v>
      </c>
      <c r="G435" s="11"/>
      <c r="H435" s="11"/>
      <c r="I435" s="11"/>
      <c r="J435" s="21">
        <v>544.55999999999995</v>
      </c>
      <c r="K435" s="21"/>
      <c r="M435" s="11">
        <v>4</v>
      </c>
      <c r="N435" s="64"/>
      <c r="P435" s="21">
        <f t="shared" si="18"/>
        <v>136.13999999999999</v>
      </c>
      <c r="Q435" s="11"/>
      <c r="R435" s="11"/>
      <c r="S435" s="11"/>
      <c r="T435" s="174">
        <f t="shared" si="19"/>
        <v>624</v>
      </c>
      <c r="U435" s="11"/>
      <c r="V435" s="11"/>
      <c r="W435" s="11"/>
      <c r="Y435" s="21">
        <v>544.55999999999995</v>
      </c>
      <c r="Z435" s="21"/>
      <c r="AB435" s="21">
        <f t="shared" si="20"/>
        <v>452.67</v>
      </c>
      <c r="AC435" s="21">
        <v>613.15</v>
      </c>
      <c r="AD435" s="11"/>
      <c r="AE435" s="4"/>
      <c r="AF435" s="4"/>
    </row>
    <row r="436" spans="1:32" x14ac:dyDescent="0.2">
      <c r="A436" s="51"/>
      <c r="B436" s="11"/>
      <c r="C436" s="11" t="s">
        <v>446</v>
      </c>
      <c r="D436" s="11"/>
      <c r="E436" s="11" t="s">
        <v>173</v>
      </c>
      <c r="F436" s="11">
        <v>2455717</v>
      </c>
      <c r="G436" s="11"/>
      <c r="H436" s="11"/>
      <c r="I436" s="11"/>
      <c r="J436" s="21">
        <v>495354.00999999978</v>
      </c>
      <c r="K436" s="21"/>
      <c r="M436" s="11">
        <v>2617</v>
      </c>
      <c r="N436" s="64"/>
      <c r="P436" s="21">
        <f t="shared" si="18"/>
        <v>189.28</v>
      </c>
      <c r="Q436" s="11"/>
      <c r="R436" s="11"/>
      <c r="S436" s="11"/>
      <c r="T436" s="174">
        <f t="shared" si="19"/>
        <v>938.37103553687427</v>
      </c>
      <c r="U436" s="11"/>
      <c r="V436" s="11"/>
      <c r="W436" s="11"/>
      <c r="Y436" s="21">
        <v>495354.00999999978</v>
      </c>
      <c r="Z436" s="21"/>
      <c r="AB436" s="21">
        <f t="shared" si="20"/>
        <v>411765.12</v>
      </c>
      <c r="AC436" s="21">
        <v>557742.18999999994</v>
      </c>
      <c r="AD436" s="11"/>
      <c r="AE436" s="4"/>
      <c r="AF436" s="4"/>
    </row>
    <row r="437" spans="1:32" x14ac:dyDescent="0.2">
      <c r="A437" s="51"/>
      <c r="B437" s="11"/>
      <c r="C437" s="11" t="s">
        <v>447</v>
      </c>
      <c r="D437" s="11"/>
      <c r="E437" s="11" t="s">
        <v>448</v>
      </c>
      <c r="F437" s="11">
        <v>4303750</v>
      </c>
      <c r="G437" s="11"/>
      <c r="H437" s="11"/>
      <c r="I437" s="11"/>
      <c r="J437" s="21">
        <v>897161.64000000141</v>
      </c>
      <c r="K437" s="21"/>
      <c r="M437" s="11">
        <v>5665</v>
      </c>
      <c r="N437" s="64"/>
      <c r="P437" s="21">
        <f t="shared" si="18"/>
        <v>158.37</v>
      </c>
      <c r="Q437" s="11"/>
      <c r="R437" s="11"/>
      <c r="S437" s="11"/>
      <c r="T437" s="174">
        <f t="shared" si="19"/>
        <v>759.70873786407765</v>
      </c>
      <c r="U437" s="11"/>
      <c r="V437" s="11"/>
      <c r="W437" s="11"/>
      <c r="Y437" s="21">
        <v>897161.64000000141</v>
      </c>
      <c r="Z437" s="21"/>
      <c r="AB437" s="21">
        <f t="shared" si="20"/>
        <v>745769.42</v>
      </c>
      <c r="AC437" s="21">
        <v>1010156.15</v>
      </c>
      <c r="AD437" s="11"/>
      <c r="AE437" s="4"/>
      <c r="AF437" s="4"/>
    </row>
    <row r="438" spans="1:32" x14ac:dyDescent="0.2">
      <c r="A438" s="51"/>
      <c r="B438" s="11"/>
      <c r="C438" s="11" t="s">
        <v>449</v>
      </c>
      <c r="D438" s="11"/>
      <c r="E438" s="11" t="s">
        <v>78</v>
      </c>
      <c r="F438" s="11">
        <v>2696</v>
      </c>
      <c r="G438" s="11"/>
      <c r="H438" s="11"/>
      <c r="I438" s="11"/>
      <c r="J438" s="21">
        <v>609.70999999999992</v>
      </c>
      <c r="K438" s="21"/>
      <c r="M438" s="11">
        <v>6</v>
      </c>
      <c r="N438" s="64"/>
      <c r="P438" s="21">
        <f t="shared" si="18"/>
        <v>101.62</v>
      </c>
      <c r="Q438" s="11"/>
      <c r="R438" s="11"/>
      <c r="S438" s="11"/>
      <c r="T438" s="174">
        <f t="shared" si="19"/>
        <v>449.33333333333331</v>
      </c>
      <c r="U438" s="11"/>
      <c r="V438" s="11"/>
      <c r="W438" s="11"/>
      <c r="Y438" s="21">
        <v>609.70999999999992</v>
      </c>
      <c r="Z438" s="21"/>
      <c r="AB438" s="21">
        <f t="shared" si="20"/>
        <v>506.82</v>
      </c>
      <c r="AC438" s="21">
        <v>686.5</v>
      </c>
      <c r="AD438" s="11"/>
      <c r="AE438" s="4"/>
      <c r="AF438" s="4"/>
    </row>
    <row r="439" spans="1:32" x14ac:dyDescent="0.2">
      <c r="A439" s="51"/>
      <c r="B439" s="11"/>
      <c r="C439" s="11" t="s">
        <v>450</v>
      </c>
      <c r="D439" s="11"/>
      <c r="E439" s="11" t="s">
        <v>161</v>
      </c>
      <c r="F439" s="11">
        <v>728</v>
      </c>
      <c r="G439" s="11"/>
      <c r="H439" s="11"/>
      <c r="I439" s="11"/>
      <c r="J439" s="21">
        <v>159.56</v>
      </c>
      <c r="K439" s="21"/>
      <c r="M439" s="11">
        <v>1</v>
      </c>
      <c r="N439" s="64"/>
      <c r="P439" s="21">
        <f t="shared" si="18"/>
        <v>159.56</v>
      </c>
      <c r="Q439" s="11"/>
      <c r="R439" s="11"/>
      <c r="S439" s="11"/>
      <c r="T439" s="174">
        <f t="shared" si="19"/>
        <v>728</v>
      </c>
      <c r="U439" s="11"/>
      <c r="V439" s="11"/>
      <c r="W439" s="11"/>
      <c r="Y439" s="21">
        <v>159.56</v>
      </c>
      <c r="Z439" s="21"/>
      <c r="AB439" s="21">
        <f t="shared" si="20"/>
        <v>132.63</v>
      </c>
      <c r="AC439" s="21">
        <v>179.66</v>
      </c>
      <c r="AD439" s="11"/>
      <c r="AE439" s="4"/>
      <c r="AF439" s="4"/>
    </row>
    <row r="440" spans="1:32" x14ac:dyDescent="0.2">
      <c r="A440" s="51"/>
      <c r="B440" s="11"/>
      <c r="C440" s="11" t="s">
        <v>451</v>
      </c>
      <c r="D440" s="11"/>
      <c r="E440" s="11" t="s">
        <v>452</v>
      </c>
      <c r="F440" s="11">
        <v>520</v>
      </c>
      <c r="G440" s="11"/>
      <c r="H440" s="11"/>
      <c r="I440" s="11"/>
      <c r="J440" s="21">
        <v>115.7</v>
      </c>
      <c r="K440" s="21"/>
      <c r="M440" s="11">
        <v>1</v>
      </c>
      <c r="N440" s="64"/>
      <c r="P440" s="21">
        <f t="shared" si="18"/>
        <v>115.7</v>
      </c>
      <c r="Q440" s="11"/>
      <c r="R440" s="11"/>
      <c r="S440" s="11"/>
      <c r="T440" s="174">
        <f t="shared" si="19"/>
        <v>520</v>
      </c>
      <c r="U440" s="11"/>
      <c r="V440" s="11"/>
      <c r="W440" s="11"/>
      <c r="Y440" s="21">
        <v>115.7</v>
      </c>
      <c r="Z440" s="21"/>
      <c r="AB440" s="21">
        <f t="shared" si="20"/>
        <v>96.18</v>
      </c>
      <c r="AC440" s="21">
        <v>130.27000000000001</v>
      </c>
      <c r="AD440" s="11"/>
      <c r="AE440" s="4"/>
      <c r="AF440" s="4"/>
    </row>
    <row r="441" spans="1:32" x14ac:dyDescent="0.2">
      <c r="A441" s="51"/>
      <c r="B441" s="11"/>
      <c r="C441" s="11" t="s">
        <v>451</v>
      </c>
      <c r="D441" s="11"/>
      <c r="E441" s="11" t="s">
        <v>125</v>
      </c>
      <c r="F441" s="11">
        <v>601982</v>
      </c>
      <c r="G441" s="11"/>
      <c r="H441" s="11"/>
      <c r="I441" s="11"/>
      <c r="J441" s="21">
        <v>126030.04999999993</v>
      </c>
      <c r="K441" s="21"/>
      <c r="M441" s="11">
        <v>692</v>
      </c>
      <c r="N441" s="64"/>
      <c r="P441" s="21">
        <f t="shared" si="18"/>
        <v>182.12</v>
      </c>
      <c r="Q441" s="11"/>
      <c r="R441" s="11"/>
      <c r="S441" s="11"/>
      <c r="T441" s="174">
        <f t="shared" si="19"/>
        <v>869.91618497109823</v>
      </c>
      <c r="U441" s="11"/>
      <c r="V441" s="11"/>
      <c r="W441" s="11"/>
      <c r="Y441" s="21">
        <v>126030.04999999993</v>
      </c>
      <c r="Z441" s="21"/>
      <c r="AB441" s="21">
        <f t="shared" si="20"/>
        <v>104763.01</v>
      </c>
      <c r="AC441" s="21">
        <v>141903.10999999999</v>
      </c>
      <c r="AD441" s="11"/>
      <c r="AE441" s="4"/>
      <c r="AF441" s="4"/>
    </row>
    <row r="442" spans="1:32" x14ac:dyDescent="0.2">
      <c r="A442" s="51"/>
      <c r="B442" s="11"/>
      <c r="C442" s="11" t="s">
        <v>453</v>
      </c>
      <c r="D442" s="11"/>
      <c r="E442" s="11" t="s">
        <v>96</v>
      </c>
      <c r="F442" s="11">
        <v>3062</v>
      </c>
      <c r="G442" s="11"/>
      <c r="H442" s="11"/>
      <c r="I442" s="11"/>
      <c r="J442" s="21">
        <v>658.42000000000007</v>
      </c>
      <c r="K442" s="21"/>
      <c r="M442" s="11">
        <v>2</v>
      </c>
      <c r="N442" s="64"/>
      <c r="P442" s="21">
        <f t="shared" si="18"/>
        <v>329.21</v>
      </c>
      <c r="Q442" s="11"/>
      <c r="R442" s="11"/>
      <c r="S442" s="11"/>
      <c r="T442" s="174">
        <f t="shared" si="19"/>
        <v>1531</v>
      </c>
      <c r="U442" s="11"/>
      <c r="V442" s="11"/>
      <c r="W442" s="11"/>
      <c r="Y442" s="21">
        <v>658.42000000000007</v>
      </c>
      <c r="Z442" s="21"/>
      <c r="AB442" s="21">
        <f t="shared" si="20"/>
        <v>547.30999999999995</v>
      </c>
      <c r="AC442" s="21">
        <v>741.35</v>
      </c>
      <c r="AD442" s="11"/>
      <c r="AE442" s="4"/>
      <c r="AF442" s="4"/>
    </row>
    <row r="443" spans="1:32" x14ac:dyDescent="0.2">
      <c r="A443" s="51"/>
      <c r="B443" s="11"/>
      <c r="C443" s="11" t="s">
        <v>454</v>
      </c>
      <c r="D443" s="11"/>
      <c r="E443" s="11" t="s">
        <v>173</v>
      </c>
      <c r="F443" s="11">
        <v>1556</v>
      </c>
      <c r="G443" s="11"/>
      <c r="H443" s="11"/>
      <c r="I443" s="11"/>
      <c r="J443" s="21">
        <v>340.4</v>
      </c>
      <c r="K443" s="21"/>
      <c r="M443" s="11">
        <v>2</v>
      </c>
      <c r="N443" s="64"/>
      <c r="P443" s="21">
        <f t="shared" si="18"/>
        <v>170.2</v>
      </c>
      <c r="Q443" s="11"/>
      <c r="R443" s="11"/>
      <c r="S443" s="11"/>
      <c r="T443" s="174">
        <f t="shared" si="19"/>
        <v>778</v>
      </c>
      <c r="U443" s="11"/>
      <c r="V443" s="11"/>
      <c r="W443" s="11"/>
      <c r="Y443" s="21">
        <v>340.4</v>
      </c>
      <c r="Z443" s="21"/>
      <c r="AB443" s="21">
        <f t="shared" si="20"/>
        <v>282.95999999999998</v>
      </c>
      <c r="AC443" s="21">
        <v>383.27</v>
      </c>
      <c r="AD443" s="11"/>
      <c r="AE443" s="4"/>
      <c r="AF443" s="4"/>
    </row>
    <row r="444" spans="1:32" x14ac:dyDescent="0.2">
      <c r="A444" s="51"/>
      <c r="B444" s="11"/>
      <c r="C444" s="11" t="s">
        <v>454</v>
      </c>
      <c r="D444" s="11"/>
      <c r="E444" s="11" t="s">
        <v>455</v>
      </c>
      <c r="F444" s="11">
        <v>154897</v>
      </c>
      <c r="G444" s="11"/>
      <c r="H444" s="11"/>
      <c r="I444" s="11"/>
      <c r="J444" s="21">
        <v>33334.439999999995</v>
      </c>
      <c r="K444" s="21"/>
      <c r="M444" s="11">
        <v>262</v>
      </c>
      <c r="N444" s="64"/>
      <c r="P444" s="21">
        <f t="shared" si="18"/>
        <v>127.23</v>
      </c>
      <c r="Q444" s="11"/>
      <c r="R444" s="11"/>
      <c r="S444" s="11"/>
      <c r="T444" s="174">
        <f t="shared" si="19"/>
        <v>591.20992366412213</v>
      </c>
      <c r="U444" s="11"/>
      <c r="V444" s="11"/>
      <c r="W444" s="11"/>
      <c r="Y444" s="21">
        <v>33334.439999999995</v>
      </c>
      <c r="Z444" s="21"/>
      <c r="AB444" s="21">
        <f t="shared" si="20"/>
        <v>27709.39</v>
      </c>
      <c r="AC444" s="21">
        <v>37532.800000000003</v>
      </c>
      <c r="AD444" s="11"/>
      <c r="AE444" s="4"/>
      <c r="AF444" s="4"/>
    </row>
    <row r="445" spans="1:32" x14ac:dyDescent="0.2">
      <c r="A445" s="51"/>
      <c r="B445" s="11"/>
      <c r="C445" s="11" t="s">
        <v>456</v>
      </c>
      <c r="D445" s="11"/>
      <c r="E445" s="11" t="s">
        <v>199</v>
      </c>
      <c r="F445" s="11">
        <v>1594219</v>
      </c>
      <c r="G445" s="11"/>
      <c r="H445" s="11"/>
      <c r="I445" s="11"/>
      <c r="J445" s="21">
        <v>338925.06999999913</v>
      </c>
      <c r="K445" s="21"/>
      <c r="M445" s="11">
        <v>2997</v>
      </c>
      <c r="N445" s="64"/>
      <c r="P445" s="21">
        <f t="shared" si="18"/>
        <v>113.09</v>
      </c>
      <c r="Q445" s="11"/>
      <c r="R445" s="11"/>
      <c r="S445" s="11"/>
      <c r="T445" s="174">
        <f t="shared" si="19"/>
        <v>531.93827160493822</v>
      </c>
      <c r="U445" s="11"/>
      <c r="V445" s="11"/>
      <c r="W445" s="11"/>
      <c r="Y445" s="21">
        <v>338925.06999999913</v>
      </c>
      <c r="Z445" s="21"/>
      <c r="AB445" s="21">
        <f t="shared" si="20"/>
        <v>281732.90000000002</v>
      </c>
      <c r="AC445" s="21">
        <v>381611.55</v>
      </c>
      <c r="AD445" s="11"/>
      <c r="AE445" s="4"/>
      <c r="AF445" s="4"/>
    </row>
    <row r="446" spans="1:32" x14ac:dyDescent="0.2">
      <c r="A446" s="51"/>
      <c r="B446" s="11"/>
      <c r="C446" s="11" t="s">
        <v>457</v>
      </c>
      <c r="D446" s="11"/>
      <c r="E446" s="11" t="s">
        <v>199</v>
      </c>
      <c r="F446" s="11">
        <v>9078</v>
      </c>
      <c r="G446" s="11"/>
      <c r="H446" s="11"/>
      <c r="I446" s="11"/>
      <c r="J446" s="21">
        <v>1956.6599999999999</v>
      </c>
      <c r="K446" s="21"/>
      <c r="M446" s="11">
        <v>6</v>
      </c>
      <c r="N446" s="64"/>
      <c r="P446" s="21">
        <f t="shared" si="18"/>
        <v>326.11</v>
      </c>
      <c r="Q446" s="11"/>
      <c r="R446" s="11"/>
      <c r="S446" s="11"/>
      <c r="T446" s="174">
        <f t="shared" si="19"/>
        <v>1513</v>
      </c>
      <c r="U446" s="11"/>
      <c r="V446" s="11"/>
      <c r="W446" s="11"/>
      <c r="Y446" s="21">
        <v>1956.6599999999999</v>
      </c>
      <c r="Z446" s="21"/>
      <c r="AB446" s="21">
        <f t="shared" si="20"/>
        <v>1626.48</v>
      </c>
      <c r="AC446" s="21">
        <v>2203.09</v>
      </c>
      <c r="AD446" s="11"/>
      <c r="AE446" s="4"/>
      <c r="AF446" s="4"/>
    </row>
    <row r="447" spans="1:32" x14ac:dyDescent="0.2">
      <c r="A447" s="51"/>
      <c r="B447" s="11"/>
      <c r="C447" s="11" t="s">
        <v>458</v>
      </c>
      <c r="D447" s="11"/>
      <c r="E447" s="11" t="s">
        <v>62</v>
      </c>
      <c r="F447" s="11">
        <v>226353</v>
      </c>
      <c r="G447" s="11"/>
      <c r="H447" s="11"/>
      <c r="I447" s="11"/>
      <c r="J447" s="21">
        <v>48327.020000000011</v>
      </c>
      <c r="K447" s="21"/>
      <c r="M447" s="11">
        <v>370</v>
      </c>
      <c r="N447" s="64"/>
      <c r="P447" s="21">
        <f t="shared" si="18"/>
        <v>130.61000000000001</v>
      </c>
      <c r="Q447" s="11"/>
      <c r="R447" s="11"/>
      <c r="S447" s="11"/>
      <c r="T447" s="174">
        <f t="shared" si="19"/>
        <v>611.76486486486488</v>
      </c>
      <c r="U447" s="11"/>
      <c r="V447" s="11"/>
      <c r="W447" s="11"/>
      <c r="Y447" s="21">
        <v>48327.020000000011</v>
      </c>
      <c r="Z447" s="21"/>
      <c r="AB447" s="21">
        <f t="shared" si="20"/>
        <v>40172.04</v>
      </c>
      <c r="AC447" s="21">
        <v>54413.65</v>
      </c>
      <c r="AD447" s="11"/>
      <c r="AE447" s="4"/>
      <c r="AF447" s="4"/>
    </row>
    <row r="448" spans="1:32" x14ac:dyDescent="0.2">
      <c r="A448" s="51"/>
      <c r="B448" s="11"/>
      <c r="C448" s="11" t="s">
        <v>459</v>
      </c>
      <c r="D448" s="11"/>
      <c r="E448" s="11" t="s">
        <v>175</v>
      </c>
      <c r="F448" s="11">
        <v>33839</v>
      </c>
      <c r="G448" s="11"/>
      <c r="H448" s="11"/>
      <c r="I448" s="11"/>
      <c r="J448" s="21">
        <v>7123.779999999997</v>
      </c>
      <c r="K448" s="21"/>
      <c r="M448" s="11">
        <v>45</v>
      </c>
      <c r="N448" s="64"/>
      <c r="P448" s="21">
        <f t="shared" si="18"/>
        <v>158.31</v>
      </c>
      <c r="Q448" s="11"/>
      <c r="R448" s="11"/>
      <c r="S448" s="11"/>
      <c r="T448" s="174">
        <f t="shared" si="19"/>
        <v>751.97777777777776</v>
      </c>
      <c r="U448" s="11"/>
      <c r="V448" s="11"/>
      <c r="W448" s="11"/>
      <c r="Y448" s="21">
        <v>7123.779999999997</v>
      </c>
      <c r="Z448" s="21"/>
      <c r="AB448" s="21">
        <f t="shared" si="20"/>
        <v>5921.67</v>
      </c>
      <c r="AC448" s="21">
        <v>8021</v>
      </c>
      <c r="AD448" s="11"/>
      <c r="AE448" s="4"/>
      <c r="AF448" s="4"/>
    </row>
    <row r="449" spans="1:32" x14ac:dyDescent="0.2">
      <c r="A449" s="51"/>
      <c r="B449" s="11"/>
      <c r="C449" s="11" t="s">
        <v>460</v>
      </c>
      <c r="D449" s="11"/>
      <c r="E449" s="11" t="s">
        <v>461</v>
      </c>
      <c r="F449" s="11">
        <v>2078638</v>
      </c>
      <c r="G449" s="11"/>
      <c r="H449" s="11"/>
      <c r="I449" s="11"/>
      <c r="J449" s="21">
        <v>435448.03999999946</v>
      </c>
      <c r="K449" s="21"/>
      <c r="M449" s="11">
        <v>3850</v>
      </c>
      <c r="N449" s="64"/>
      <c r="P449" s="21">
        <f t="shared" si="18"/>
        <v>113.1</v>
      </c>
      <c r="Q449" s="11"/>
      <c r="R449" s="11"/>
      <c r="S449" s="11"/>
      <c r="T449" s="174">
        <f t="shared" si="19"/>
        <v>539.90597402597405</v>
      </c>
      <c r="U449" s="11"/>
      <c r="V449" s="11"/>
      <c r="W449" s="11"/>
      <c r="Y449" s="21">
        <v>435448.03999999946</v>
      </c>
      <c r="Z449" s="21"/>
      <c r="AB449" s="21">
        <f t="shared" si="20"/>
        <v>361968.03</v>
      </c>
      <c r="AC449" s="21">
        <v>490291.27</v>
      </c>
      <c r="AD449" s="11"/>
      <c r="AE449" s="4"/>
      <c r="AF449" s="4"/>
    </row>
    <row r="450" spans="1:32" x14ac:dyDescent="0.2">
      <c r="A450" s="51"/>
      <c r="B450" s="11"/>
      <c r="C450" s="11" t="s">
        <v>462</v>
      </c>
      <c r="D450" s="11"/>
      <c r="E450" s="11" t="s">
        <v>142</v>
      </c>
      <c r="F450" s="11">
        <v>5842</v>
      </c>
      <c r="G450" s="11"/>
      <c r="H450" s="11"/>
      <c r="I450" s="11"/>
      <c r="J450" s="21">
        <v>1261.21</v>
      </c>
      <c r="K450" s="21"/>
      <c r="M450" s="11">
        <v>7</v>
      </c>
      <c r="N450" s="64"/>
      <c r="P450" s="21">
        <f t="shared" si="18"/>
        <v>180.17</v>
      </c>
      <c r="Q450" s="11"/>
      <c r="R450" s="11"/>
      <c r="S450" s="11"/>
      <c r="T450" s="174">
        <f t="shared" si="19"/>
        <v>834.57142857142856</v>
      </c>
      <c r="U450" s="11"/>
      <c r="V450" s="11"/>
      <c r="W450" s="11"/>
      <c r="Y450" s="21">
        <v>1261.21</v>
      </c>
      <c r="Z450" s="21"/>
      <c r="AB450" s="21">
        <f t="shared" si="20"/>
        <v>1048.3900000000001</v>
      </c>
      <c r="AC450" s="21">
        <v>1420.06</v>
      </c>
      <c r="AD450" s="11"/>
      <c r="AE450" s="4"/>
      <c r="AF450" s="4"/>
    </row>
    <row r="451" spans="1:32" x14ac:dyDescent="0.2">
      <c r="A451" s="51"/>
      <c r="B451" s="11"/>
      <c r="C451" s="11" t="s">
        <v>462</v>
      </c>
      <c r="D451" s="11"/>
      <c r="E451" s="11" t="s">
        <v>69</v>
      </c>
      <c r="F451" s="11">
        <v>91214</v>
      </c>
      <c r="G451" s="11"/>
      <c r="H451" s="11"/>
      <c r="I451" s="11"/>
      <c r="J451" s="21">
        <v>19109.270000000004</v>
      </c>
      <c r="K451" s="21"/>
      <c r="M451" s="11">
        <v>117</v>
      </c>
      <c r="N451" s="64"/>
      <c r="P451" s="21">
        <f t="shared" si="18"/>
        <v>163.33000000000001</v>
      </c>
      <c r="Q451" s="11"/>
      <c r="R451" s="11"/>
      <c r="S451" s="11"/>
      <c r="T451" s="174">
        <f t="shared" si="19"/>
        <v>779.60683760683764</v>
      </c>
      <c r="U451" s="11"/>
      <c r="V451" s="11"/>
      <c r="W451" s="11"/>
      <c r="Y451" s="21">
        <v>19109.270000000004</v>
      </c>
      <c r="Z451" s="21"/>
      <c r="AB451" s="21">
        <f t="shared" si="20"/>
        <v>15884.66</v>
      </c>
      <c r="AC451" s="21">
        <v>21516.02</v>
      </c>
      <c r="AD451" s="11"/>
      <c r="AE451" s="4"/>
      <c r="AF451" s="4"/>
    </row>
    <row r="452" spans="1:32" x14ac:dyDescent="0.2">
      <c r="A452" s="51"/>
      <c r="B452" s="11"/>
      <c r="C452" s="11" t="s">
        <v>462</v>
      </c>
      <c r="D452" s="11"/>
      <c r="E452" s="11" t="s">
        <v>92</v>
      </c>
      <c r="F452" s="11">
        <v>2100</v>
      </c>
      <c r="G452" s="11"/>
      <c r="H452" s="11"/>
      <c r="I452" s="11"/>
      <c r="J452" s="21">
        <v>459.38</v>
      </c>
      <c r="K452" s="21"/>
      <c r="M452" s="11">
        <v>3</v>
      </c>
      <c r="N452" s="64"/>
      <c r="P452" s="21">
        <f t="shared" si="18"/>
        <v>153.13</v>
      </c>
      <c r="Q452" s="11"/>
      <c r="R452" s="11"/>
      <c r="S452" s="11"/>
      <c r="T452" s="174">
        <f t="shared" si="19"/>
        <v>700</v>
      </c>
      <c r="U452" s="11"/>
      <c r="V452" s="11"/>
      <c r="W452" s="11"/>
      <c r="Y452" s="21">
        <v>459.38</v>
      </c>
      <c r="Z452" s="21"/>
      <c r="AB452" s="21">
        <f t="shared" si="20"/>
        <v>381.86</v>
      </c>
      <c r="AC452" s="21">
        <v>517.24</v>
      </c>
      <c r="AD452" s="11"/>
      <c r="AE452" s="4"/>
      <c r="AF452" s="4"/>
    </row>
    <row r="453" spans="1:32" x14ac:dyDescent="0.2">
      <c r="A453" s="51"/>
      <c r="B453" s="11"/>
      <c r="C453" s="11" t="s">
        <v>462</v>
      </c>
      <c r="D453" s="11"/>
      <c r="E453" s="11" t="s">
        <v>283</v>
      </c>
      <c r="F453" s="11">
        <v>1006</v>
      </c>
      <c r="G453" s="11"/>
      <c r="H453" s="11"/>
      <c r="I453" s="11"/>
      <c r="J453" s="21">
        <v>218.41</v>
      </c>
      <c r="K453" s="21"/>
      <c r="M453" s="11">
        <v>1</v>
      </c>
      <c r="N453" s="64"/>
      <c r="P453" s="21">
        <f t="shared" si="18"/>
        <v>218.41</v>
      </c>
      <c r="Q453" s="11"/>
      <c r="R453" s="11"/>
      <c r="S453" s="11"/>
      <c r="T453" s="174">
        <f t="shared" si="19"/>
        <v>1006</v>
      </c>
      <c r="U453" s="11"/>
      <c r="V453" s="11"/>
      <c r="W453" s="11"/>
      <c r="Y453" s="21">
        <v>218.41</v>
      </c>
      <c r="Z453" s="21"/>
      <c r="AB453" s="21">
        <f t="shared" si="20"/>
        <v>181.55</v>
      </c>
      <c r="AC453" s="21">
        <v>245.92</v>
      </c>
      <c r="AD453" s="11"/>
      <c r="AE453" s="4"/>
      <c r="AF453" s="4"/>
    </row>
    <row r="454" spans="1:32" x14ac:dyDescent="0.2">
      <c r="A454" s="51"/>
      <c r="B454" s="11"/>
      <c r="C454" s="11" t="s">
        <v>463</v>
      </c>
      <c r="D454" s="11"/>
      <c r="E454" s="11" t="s">
        <v>197</v>
      </c>
      <c r="F454" s="11">
        <v>37780</v>
      </c>
      <c r="G454" s="11"/>
      <c r="H454" s="11"/>
      <c r="I454" s="11"/>
      <c r="J454" s="21">
        <v>8003.2600000000011</v>
      </c>
      <c r="K454" s="21"/>
      <c r="M454" s="11">
        <v>36</v>
      </c>
      <c r="N454" s="64"/>
      <c r="P454" s="21">
        <f t="shared" si="18"/>
        <v>222.31</v>
      </c>
      <c r="Q454" s="11"/>
      <c r="R454" s="11"/>
      <c r="S454" s="11"/>
      <c r="T454" s="174">
        <f t="shared" si="19"/>
        <v>1049.4444444444443</v>
      </c>
      <c r="U454" s="11"/>
      <c r="V454" s="11"/>
      <c r="W454" s="11"/>
      <c r="Y454" s="21">
        <v>8003.2600000000011</v>
      </c>
      <c r="Z454" s="21"/>
      <c r="AB454" s="21">
        <f t="shared" si="20"/>
        <v>6652.74</v>
      </c>
      <c r="AC454" s="21">
        <v>9011.24</v>
      </c>
      <c r="AD454" s="11"/>
      <c r="AE454" s="4"/>
      <c r="AF454" s="4"/>
    </row>
    <row r="455" spans="1:32" x14ac:dyDescent="0.2">
      <c r="A455" s="51"/>
      <c r="B455" s="11"/>
      <c r="C455" s="11" t="s">
        <v>464</v>
      </c>
      <c r="D455" s="11"/>
      <c r="E455" s="11" t="s">
        <v>99</v>
      </c>
      <c r="F455" s="11">
        <v>4135688</v>
      </c>
      <c r="G455" s="11"/>
      <c r="H455" s="11"/>
      <c r="I455" s="11"/>
      <c r="J455" s="21">
        <v>847940.15999999701</v>
      </c>
      <c r="K455" s="21"/>
      <c r="M455" s="11">
        <v>6779</v>
      </c>
      <c r="N455" s="64"/>
      <c r="P455" s="21">
        <f t="shared" si="18"/>
        <v>125.08</v>
      </c>
      <c r="Q455" s="11"/>
      <c r="R455" s="11"/>
      <c r="S455" s="11"/>
      <c r="T455" s="174">
        <f t="shared" si="19"/>
        <v>610.07346216256087</v>
      </c>
      <c r="U455" s="11"/>
      <c r="V455" s="11"/>
      <c r="W455" s="11"/>
      <c r="Y455" s="21">
        <v>847940.15999999701</v>
      </c>
      <c r="Z455" s="21"/>
      <c r="AB455" s="21">
        <f t="shared" si="20"/>
        <v>704853.85</v>
      </c>
      <c r="AC455" s="21">
        <v>954735.39</v>
      </c>
      <c r="AD455" s="11"/>
      <c r="AE455" s="4"/>
      <c r="AF455" s="4"/>
    </row>
    <row r="456" spans="1:32" x14ac:dyDescent="0.2">
      <c r="A456" s="51"/>
      <c r="B456" s="11"/>
      <c r="C456" s="11" t="s">
        <v>465</v>
      </c>
      <c r="D456" s="11"/>
      <c r="E456" s="11" t="s">
        <v>69</v>
      </c>
      <c r="F456" s="11">
        <v>71631</v>
      </c>
      <c r="G456" s="11"/>
      <c r="H456" s="11"/>
      <c r="I456" s="11"/>
      <c r="J456" s="21">
        <v>14857.299999999997</v>
      </c>
      <c r="K456" s="21"/>
      <c r="M456" s="11">
        <v>70</v>
      </c>
      <c r="N456" s="64"/>
      <c r="P456" s="21">
        <f t="shared" si="18"/>
        <v>212.25</v>
      </c>
      <c r="Q456" s="11"/>
      <c r="R456" s="11"/>
      <c r="S456" s="11"/>
      <c r="T456" s="174">
        <f t="shared" si="19"/>
        <v>1023.3</v>
      </c>
      <c r="U456" s="11"/>
      <c r="V456" s="11"/>
      <c r="W456" s="11"/>
      <c r="Y456" s="21">
        <v>14857.299999999997</v>
      </c>
      <c r="Z456" s="21"/>
      <c r="AB456" s="21">
        <f t="shared" si="20"/>
        <v>12350.19</v>
      </c>
      <c r="AC456" s="21">
        <v>16728.53</v>
      </c>
      <c r="AD456" s="11"/>
      <c r="AE456" s="4"/>
      <c r="AF456" s="4"/>
    </row>
    <row r="457" spans="1:32" x14ac:dyDescent="0.2">
      <c r="A457" s="51"/>
      <c r="B457" s="11"/>
      <c r="C457" s="11" t="s">
        <v>466</v>
      </c>
      <c r="D457" s="11"/>
      <c r="E457" s="11" t="s">
        <v>62</v>
      </c>
      <c r="F457" s="11">
        <v>1184</v>
      </c>
      <c r="G457" s="11"/>
      <c r="H457" s="11"/>
      <c r="I457" s="11"/>
      <c r="J457" s="21">
        <v>261.75</v>
      </c>
      <c r="K457" s="21"/>
      <c r="M457" s="11">
        <v>2</v>
      </c>
      <c r="N457" s="64"/>
      <c r="P457" s="21">
        <f t="shared" si="18"/>
        <v>130.88</v>
      </c>
      <c r="Q457" s="11"/>
      <c r="R457" s="11"/>
      <c r="S457" s="11"/>
      <c r="T457" s="174">
        <f t="shared" si="19"/>
        <v>592</v>
      </c>
      <c r="U457" s="11"/>
      <c r="V457" s="11"/>
      <c r="W457" s="11"/>
      <c r="Y457" s="21">
        <v>261.75</v>
      </c>
      <c r="Z457" s="21"/>
      <c r="AB457" s="21">
        <f t="shared" si="20"/>
        <v>217.58</v>
      </c>
      <c r="AC457" s="21">
        <v>294.72000000000003</v>
      </c>
      <c r="AD457" s="11"/>
      <c r="AE457" s="4"/>
      <c r="AF457" s="4"/>
    </row>
    <row r="458" spans="1:32" x14ac:dyDescent="0.2">
      <c r="A458" s="51"/>
      <c r="B458" s="11"/>
      <c r="C458" s="11" t="s">
        <v>466</v>
      </c>
      <c r="D458" s="11"/>
      <c r="E458" s="11" t="s">
        <v>64</v>
      </c>
      <c r="F458" s="11">
        <v>382</v>
      </c>
      <c r="G458" s="11"/>
      <c r="H458" s="11"/>
      <c r="I458" s="11"/>
      <c r="J458" s="21">
        <v>93.13000000000001</v>
      </c>
      <c r="K458" s="21"/>
      <c r="M458" s="11">
        <v>2</v>
      </c>
      <c r="N458" s="64"/>
      <c r="P458" s="21">
        <f t="shared" si="18"/>
        <v>46.57</v>
      </c>
      <c r="Q458" s="11"/>
      <c r="R458" s="11"/>
      <c r="S458" s="11"/>
      <c r="T458" s="174">
        <f t="shared" si="19"/>
        <v>191</v>
      </c>
      <c r="U458" s="11"/>
      <c r="V458" s="11"/>
      <c r="W458" s="11"/>
      <c r="Y458" s="21">
        <v>93.13000000000001</v>
      </c>
      <c r="Z458" s="21"/>
      <c r="AB458" s="21">
        <f t="shared" si="20"/>
        <v>77.41</v>
      </c>
      <c r="AC458" s="21">
        <v>104.86</v>
      </c>
      <c r="AD458" s="11"/>
      <c r="AE458" s="4"/>
      <c r="AF458" s="4"/>
    </row>
    <row r="459" spans="1:32" x14ac:dyDescent="0.2">
      <c r="A459" s="51"/>
      <c r="B459" s="11"/>
      <c r="C459" s="11" t="s">
        <v>466</v>
      </c>
      <c r="D459" s="11"/>
      <c r="E459" s="11" t="s">
        <v>207</v>
      </c>
      <c r="F459" s="11">
        <v>555</v>
      </c>
      <c r="G459" s="11"/>
      <c r="H459" s="11"/>
      <c r="I459" s="11"/>
      <c r="J459" s="21">
        <v>123.06</v>
      </c>
      <c r="K459" s="21"/>
      <c r="M459" s="11">
        <v>1</v>
      </c>
      <c r="N459" s="64"/>
      <c r="P459" s="21">
        <f t="shared" si="18"/>
        <v>123.06</v>
      </c>
      <c r="Q459" s="11"/>
      <c r="R459" s="11"/>
      <c r="S459" s="11"/>
      <c r="T459" s="174">
        <f t="shared" si="19"/>
        <v>555</v>
      </c>
      <c r="U459" s="11"/>
      <c r="V459" s="11"/>
      <c r="W459" s="11"/>
      <c r="Y459" s="21">
        <v>123.06</v>
      </c>
      <c r="Z459" s="21"/>
      <c r="AB459" s="21">
        <f t="shared" si="20"/>
        <v>102.29</v>
      </c>
      <c r="AC459" s="21">
        <v>138.56</v>
      </c>
      <c r="AD459" s="11"/>
      <c r="AE459" s="4"/>
      <c r="AF459" s="4"/>
    </row>
    <row r="460" spans="1:32" x14ac:dyDescent="0.2">
      <c r="A460" s="51"/>
      <c r="B460" s="11"/>
      <c r="C460" s="11" t="s">
        <v>466</v>
      </c>
      <c r="D460" s="11"/>
      <c r="E460" s="11" t="s">
        <v>289</v>
      </c>
      <c r="F460" s="11">
        <v>826319</v>
      </c>
      <c r="G460" s="11"/>
      <c r="H460" s="11"/>
      <c r="I460" s="11"/>
      <c r="J460" s="21">
        <v>177525.56000000003</v>
      </c>
      <c r="K460" s="21"/>
      <c r="M460" s="11">
        <v>1423</v>
      </c>
      <c r="N460" s="64"/>
      <c r="P460" s="21">
        <f t="shared" si="18"/>
        <v>124.75</v>
      </c>
      <c r="Q460" s="11"/>
      <c r="R460" s="11"/>
      <c r="S460" s="11"/>
      <c r="T460" s="174">
        <f t="shared" si="19"/>
        <v>580.68798313422349</v>
      </c>
      <c r="U460" s="11"/>
      <c r="V460" s="11"/>
      <c r="W460" s="11"/>
      <c r="Y460" s="21">
        <v>177525.56000000003</v>
      </c>
      <c r="Z460" s="21"/>
      <c r="AB460" s="21">
        <f t="shared" si="20"/>
        <v>147568.87</v>
      </c>
      <c r="AC460" s="21">
        <v>199884.31</v>
      </c>
      <c r="AD460" s="11"/>
      <c r="AE460" s="4"/>
      <c r="AF460" s="4"/>
    </row>
    <row r="461" spans="1:32" x14ac:dyDescent="0.2">
      <c r="A461" s="51"/>
      <c r="B461" s="11"/>
      <c r="C461" s="11" t="s">
        <v>466</v>
      </c>
      <c r="D461" s="11"/>
      <c r="E461" s="11" t="s">
        <v>192</v>
      </c>
      <c r="F461" s="11"/>
      <c r="G461" s="11"/>
      <c r="H461" s="11"/>
      <c r="I461" s="11"/>
      <c r="J461" s="21">
        <v>6.12</v>
      </c>
      <c r="K461" s="21"/>
      <c r="M461" s="11">
        <v>1</v>
      </c>
      <c r="N461" s="64"/>
      <c r="P461" s="21">
        <f t="shared" si="18"/>
        <v>6.12</v>
      </c>
      <c r="Q461" s="11"/>
      <c r="R461" s="11"/>
      <c r="S461" s="11"/>
      <c r="T461" s="174">
        <f t="shared" si="19"/>
        <v>0</v>
      </c>
      <c r="U461" s="11"/>
      <c r="V461" s="11"/>
      <c r="W461" s="11"/>
      <c r="Y461" s="21">
        <v>6.12</v>
      </c>
      <c r="Z461" s="21"/>
      <c r="AB461" s="21">
        <f t="shared" si="20"/>
        <v>5.09</v>
      </c>
      <c r="AC461" s="21">
        <v>6.89</v>
      </c>
      <c r="AD461" s="11"/>
      <c r="AE461" s="4"/>
      <c r="AF461" s="4"/>
    </row>
    <row r="462" spans="1:32" x14ac:dyDescent="0.2">
      <c r="A462" s="51"/>
      <c r="B462" s="11"/>
      <c r="C462" s="11" t="s">
        <v>467</v>
      </c>
      <c r="D462" s="11"/>
      <c r="E462" s="11" t="s">
        <v>283</v>
      </c>
      <c r="F462" s="11">
        <v>83760</v>
      </c>
      <c r="G462" s="11"/>
      <c r="H462" s="11"/>
      <c r="I462" s="11"/>
      <c r="J462" s="21">
        <v>17670.910000000011</v>
      </c>
      <c r="K462" s="21"/>
      <c r="M462" s="11">
        <v>118</v>
      </c>
      <c r="N462" s="64"/>
      <c r="P462" s="21">
        <f t="shared" si="18"/>
        <v>149.75</v>
      </c>
      <c r="Q462" s="11"/>
      <c r="R462" s="11"/>
      <c r="S462" s="11"/>
      <c r="T462" s="174">
        <f t="shared" si="19"/>
        <v>709.83050847457628</v>
      </c>
      <c r="U462" s="11"/>
      <c r="V462" s="11"/>
      <c r="W462" s="11"/>
      <c r="Y462" s="21">
        <v>17670.910000000011</v>
      </c>
      <c r="Z462" s="21"/>
      <c r="AB462" s="21">
        <f t="shared" si="20"/>
        <v>14689.02</v>
      </c>
      <c r="AC462" s="21">
        <v>19896.5</v>
      </c>
      <c r="AD462" s="11"/>
      <c r="AE462" s="4"/>
      <c r="AF462" s="4"/>
    </row>
    <row r="463" spans="1:32" x14ac:dyDescent="0.2">
      <c r="A463" s="51"/>
      <c r="B463" s="11"/>
      <c r="C463" s="11" t="s">
        <v>468</v>
      </c>
      <c r="D463" s="11"/>
      <c r="E463" s="11" t="s">
        <v>469</v>
      </c>
      <c r="F463" s="11">
        <v>160351</v>
      </c>
      <c r="G463" s="11"/>
      <c r="H463" s="11"/>
      <c r="I463" s="11"/>
      <c r="J463" s="21">
        <v>33616.750000000007</v>
      </c>
      <c r="K463" s="21"/>
      <c r="M463" s="11">
        <v>210</v>
      </c>
      <c r="N463" s="64"/>
      <c r="P463" s="21">
        <f t="shared" si="18"/>
        <v>160.08000000000001</v>
      </c>
      <c r="Q463" s="11"/>
      <c r="R463" s="11"/>
      <c r="S463" s="11"/>
      <c r="T463" s="174">
        <f t="shared" si="19"/>
        <v>763.5761904761905</v>
      </c>
      <c r="U463" s="11"/>
      <c r="V463" s="11"/>
      <c r="W463" s="11"/>
      <c r="Y463" s="21">
        <v>33616.750000000007</v>
      </c>
      <c r="Z463" s="21"/>
      <c r="AB463" s="21">
        <f t="shared" si="20"/>
        <v>27944.07</v>
      </c>
      <c r="AC463" s="21">
        <v>37850.67</v>
      </c>
      <c r="AD463" s="11"/>
      <c r="AE463" s="4"/>
      <c r="AF463" s="4"/>
    </row>
    <row r="464" spans="1:32" x14ac:dyDescent="0.2">
      <c r="A464" s="51"/>
      <c r="B464" s="11"/>
      <c r="C464" s="11" t="s">
        <v>470</v>
      </c>
      <c r="D464" s="11"/>
      <c r="E464" s="11" t="s">
        <v>131</v>
      </c>
      <c r="F464" s="11">
        <v>532311</v>
      </c>
      <c r="G464" s="11"/>
      <c r="H464" s="11"/>
      <c r="I464" s="11"/>
      <c r="J464" s="21">
        <v>110847.02000000022</v>
      </c>
      <c r="K464" s="21"/>
      <c r="M464" s="11">
        <v>636</v>
      </c>
      <c r="N464" s="64"/>
      <c r="P464" s="21">
        <f t="shared" si="18"/>
        <v>174.29</v>
      </c>
      <c r="Q464" s="11"/>
      <c r="R464" s="11"/>
      <c r="S464" s="11"/>
      <c r="T464" s="174">
        <f t="shared" si="19"/>
        <v>836.96698113207549</v>
      </c>
      <c r="U464" s="11"/>
      <c r="V464" s="11"/>
      <c r="W464" s="11"/>
      <c r="Y464" s="21">
        <v>110847.02000000022</v>
      </c>
      <c r="Z464" s="21"/>
      <c r="AB464" s="21">
        <f t="shared" si="20"/>
        <v>92142.06</v>
      </c>
      <c r="AC464" s="21">
        <v>124807.83</v>
      </c>
      <c r="AD464" s="11"/>
      <c r="AE464" s="4"/>
      <c r="AF464" s="4"/>
    </row>
    <row r="465" spans="1:32" x14ac:dyDescent="0.2">
      <c r="A465" s="51"/>
      <c r="B465" s="11"/>
      <c r="C465" s="11" t="s">
        <v>471</v>
      </c>
      <c r="D465" s="11"/>
      <c r="E465" s="11" t="s">
        <v>289</v>
      </c>
      <c r="F465" s="11">
        <v>127</v>
      </c>
      <c r="G465" s="11"/>
      <c r="H465" s="11"/>
      <c r="I465" s="11"/>
      <c r="J465" s="21">
        <v>33.57</v>
      </c>
      <c r="K465" s="21"/>
      <c r="M465" s="11">
        <v>1</v>
      </c>
      <c r="N465" s="64"/>
      <c r="P465" s="21">
        <f t="shared" si="18"/>
        <v>33.57</v>
      </c>
      <c r="Q465" s="11"/>
      <c r="R465" s="11"/>
      <c r="S465" s="11"/>
      <c r="T465" s="174">
        <f t="shared" si="19"/>
        <v>127</v>
      </c>
      <c r="U465" s="11"/>
      <c r="V465" s="11"/>
      <c r="W465" s="11"/>
      <c r="Y465" s="21">
        <v>33.57</v>
      </c>
      <c r="Z465" s="21"/>
      <c r="AB465" s="21">
        <f t="shared" si="20"/>
        <v>27.91</v>
      </c>
      <c r="AC465" s="21">
        <v>37.799999999999997</v>
      </c>
      <c r="AD465" s="11"/>
      <c r="AE465" s="4"/>
      <c r="AF465" s="4"/>
    </row>
    <row r="466" spans="1:32" x14ac:dyDescent="0.2">
      <c r="A466" s="51"/>
      <c r="B466" s="11"/>
      <c r="C466" s="11" t="s">
        <v>471</v>
      </c>
      <c r="D466" s="11"/>
      <c r="E466" s="11" t="s">
        <v>192</v>
      </c>
      <c r="F466" s="11">
        <v>671802</v>
      </c>
      <c r="G466" s="11"/>
      <c r="H466" s="11"/>
      <c r="I466" s="11"/>
      <c r="J466" s="21">
        <v>141105.32999999984</v>
      </c>
      <c r="K466" s="21"/>
      <c r="M466" s="11">
        <v>521</v>
      </c>
      <c r="N466" s="64"/>
      <c r="P466" s="21">
        <f t="shared" si="18"/>
        <v>270.83999999999997</v>
      </c>
      <c r="Q466" s="11"/>
      <c r="R466" s="11"/>
      <c r="S466" s="11"/>
      <c r="T466" s="174">
        <f t="shared" si="19"/>
        <v>1289.447216890595</v>
      </c>
      <c r="U466" s="11"/>
      <c r="V466" s="11"/>
      <c r="W466" s="11"/>
      <c r="Y466" s="21">
        <v>141105.32999999984</v>
      </c>
      <c r="Z466" s="21"/>
      <c r="AB466" s="21">
        <f t="shared" si="20"/>
        <v>117294.39999999999</v>
      </c>
      <c r="AC466" s="21">
        <v>158877.07999999999</v>
      </c>
      <c r="AD466" s="11"/>
      <c r="AE466" s="4"/>
      <c r="AF466" s="4"/>
    </row>
    <row r="467" spans="1:32" x14ac:dyDescent="0.2">
      <c r="A467" s="51"/>
      <c r="B467" s="11"/>
      <c r="C467" s="11" t="s">
        <v>472</v>
      </c>
      <c r="D467" s="11"/>
      <c r="E467" s="11" t="s">
        <v>473</v>
      </c>
      <c r="F467" s="11">
        <v>740885</v>
      </c>
      <c r="G467" s="11"/>
      <c r="H467" s="11"/>
      <c r="I467" s="11"/>
      <c r="J467" s="21">
        <v>155973.27000000002</v>
      </c>
      <c r="K467" s="21"/>
      <c r="M467" s="11">
        <v>730</v>
      </c>
      <c r="N467" s="64"/>
      <c r="P467" s="21">
        <f t="shared" si="18"/>
        <v>213.66</v>
      </c>
      <c r="Q467" s="11"/>
      <c r="R467" s="11"/>
      <c r="S467" s="11"/>
      <c r="T467" s="174">
        <f t="shared" si="19"/>
        <v>1014.9109589041096</v>
      </c>
      <c r="U467" s="11"/>
      <c r="V467" s="11"/>
      <c r="W467" s="11"/>
      <c r="Y467" s="21">
        <v>155973.27000000002</v>
      </c>
      <c r="Z467" s="21"/>
      <c r="AB467" s="21">
        <f t="shared" si="20"/>
        <v>129653.44</v>
      </c>
      <c r="AC467" s="21">
        <v>175617.58</v>
      </c>
      <c r="AD467" s="11"/>
      <c r="AE467" s="4"/>
      <c r="AF467" s="4"/>
    </row>
    <row r="468" spans="1:32" x14ac:dyDescent="0.2">
      <c r="A468" s="51"/>
      <c r="B468" s="11"/>
      <c r="C468" s="11" t="s">
        <v>472</v>
      </c>
      <c r="D468" s="11"/>
      <c r="E468" s="11" t="s">
        <v>161</v>
      </c>
      <c r="F468" s="11">
        <v>2615</v>
      </c>
      <c r="G468" s="11"/>
      <c r="H468" s="11"/>
      <c r="I468" s="11"/>
      <c r="J468" s="21">
        <v>319.14</v>
      </c>
      <c r="K468" s="21"/>
      <c r="M468" s="11">
        <v>3</v>
      </c>
      <c r="N468" s="64"/>
      <c r="P468" s="21">
        <f t="shared" si="18"/>
        <v>106.38</v>
      </c>
      <c r="Q468" s="11"/>
      <c r="R468" s="11"/>
      <c r="S468" s="11"/>
      <c r="T468" s="174">
        <f t="shared" si="19"/>
        <v>871.66666666666663</v>
      </c>
      <c r="U468" s="11"/>
      <c r="V468" s="11"/>
      <c r="W468" s="11"/>
      <c r="Y468" s="21">
        <v>319.14</v>
      </c>
      <c r="Z468" s="21"/>
      <c r="AB468" s="21">
        <f t="shared" si="20"/>
        <v>265.29000000000002</v>
      </c>
      <c r="AC468" s="21">
        <v>359.33</v>
      </c>
      <c r="AD468" s="11"/>
      <c r="AE468" s="4"/>
      <c r="AF468" s="4"/>
    </row>
    <row r="469" spans="1:32" x14ac:dyDescent="0.2">
      <c r="A469" s="51"/>
      <c r="B469" s="11"/>
      <c r="C469" s="11" t="s">
        <v>472</v>
      </c>
      <c r="D469" s="11"/>
      <c r="E469" s="11" t="s">
        <v>142</v>
      </c>
      <c r="F469" s="11">
        <v>6502</v>
      </c>
      <c r="G469" s="11"/>
      <c r="H469" s="11"/>
      <c r="I469" s="11"/>
      <c r="J469" s="21">
        <v>1401.56</v>
      </c>
      <c r="K469" s="21"/>
      <c r="M469" s="11">
        <v>5</v>
      </c>
      <c r="N469" s="64"/>
      <c r="P469" s="21">
        <f t="shared" si="18"/>
        <v>280.31</v>
      </c>
      <c r="Q469" s="11"/>
      <c r="R469" s="11"/>
      <c r="S469" s="11"/>
      <c r="T469" s="174">
        <f t="shared" si="19"/>
        <v>1300.4000000000001</v>
      </c>
      <c r="U469" s="11"/>
      <c r="V469" s="11"/>
      <c r="W469" s="11"/>
      <c r="Y469" s="21">
        <v>1401.56</v>
      </c>
      <c r="Z469" s="21"/>
      <c r="AB469" s="21">
        <f t="shared" si="20"/>
        <v>1165.05</v>
      </c>
      <c r="AC469" s="21">
        <v>1578.08</v>
      </c>
      <c r="AD469" s="11"/>
      <c r="AE469" s="4"/>
      <c r="AF469" s="4"/>
    </row>
    <row r="470" spans="1:32" x14ac:dyDescent="0.2">
      <c r="A470" s="51"/>
      <c r="B470" s="11"/>
      <c r="C470" s="11" t="s">
        <v>474</v>
      </c>
      <c r="D470" s="11"/>
      <c r="E470" s="11" t="s">
        <v>142</v>
      </c>
      <c r="F470" s="11">
        <v>55783</v>
      </c>
      <c r="G470" s="11"/>
      <c r="H470" s="11"/>
      <c r="I470" s="11"/>
      <c r="J470" s="21">
        <v>11576.340000000004</v>
      </c>
      <c r="K470" s="21"/>
      <c r="M470" s="11">
        <v>71</v>
      </c>
      <c r="N470" s="64"/>
      <c r="P470" s="21">
        <f t="shared" si="18"/>
        <v>163.05000000000001</v>
      </c>
      <c r="Q470" s="11"/>
      <c r="R470" s="11"/>
      <c r="S470" s="11"/>
      <c r="T470" s="174">
        <f t="shared" si="19"/>
        <v>785.67605633802816</v>
      </c>
      <c r="U470" s="11"/>
      <c r="V470" s="11"/>
      <c r="W470" s="11"/>
      <c r="Y470" s="21">
        <v>11576.340000000004</v>
      </c>
      <c r="Z470" s="21"/>
      <c r="AB470" s="21">
        <f t="shared" si="20"/>
        <v>9622.8799999999992</v>
      </c>
      <c r="AC470" s="21">
        <v>13034.34</v>
      </c>
      <c r="AD470" s="11"/>
      <c r="AE470" s="4"/>
      <c r="AF470" s="4"/>
    </row>
    <row r="471" spans="1:32" x14ac:dyDescent="0.2">
      <c r="A471" s="51"/>
      <c r="B471" s="11"/>
      <c r="C471" s="11" t="s">
        <v>475</v>
      </c>
      <c r="D471" s="11"/>
      <c r="E471" s="11" t="s">
        <v>96</v>
      </c>
      <c r="F471" s="11">
        <v>1235</v>
      </c>
      <c r="G471" s="11"/>
      <c r="H471" s="11"/>
      <c r="I471" s="11"/>
      <c r="J471" s="21">
        <v>254.82</v>
      </c>
      <c r="K471" s="21"/>
      <c r="M471" s="11">
        <v>4</v>
      </c>
      <c r="N471" s="64"/>
      <c r="P471" s="21">
        <f t="shared" ref="P471:P534" si="21">ROUND(J471/M471,2)</f>
        <v>63.71</v>
      </c>
      <c r="Q471" s="11"/>
      <c r="R471" s="11"/>
      <c r="S471" s="11"/>
      <c r="T471" s="174">
        <f t="shared" ref="T471:T534" si="22">F471/M471</f>
        <v>308.75</v>
      </c>
      <c r="U471" s="11"/>
      <c r="V471" s="11"/>
      <c r="W471" s="11"/>
      <c r="Y471" s="21">
        <v>254.82</v>
      </c>
      <c r="Z471" s="21"/>
      <c r="AB471" s="21">
        <f t="shared" ref="AB471:AB534" si="23">ROUND($AB$633*Y471/$Y$633,2)</f>
        <v>211.82</v>
      </c>
      <c r="AC471" s="21">
        <v>286.91000000000003</v>
      </c>
      <c r="AD471" s="11"/>
      <c r="AE471" s="4"/>
      <c r="AF471" s="4"/>
    </row>
    <row r="472" spans="1:32" x14ac:dyDescent="0.2">
      <c r="A472" s="51"/>
      <c r="B472" s="11"/>
      <c r="C472" s="11" t="s">
        <v>476</v>
      </c>
      <c r="D472" s="11"/>
      <c r="E472" s="11" t="s">
        <v>442</v>
      </c>
      <c r="F472" s="11">
        <v>80708</v>
      </c>
      <c r="G472" s="11"/>
      <c r="H472" s="11"/>
      <c r="I472" s="11"/>
      <c r="J472" s="21">
        <v>16655.14</v>
      </c>
      <c r="K472" s="21"/>
      <c r="M472" s="11">
        <v>87</v>
      </c>
      <c r="N472" s="64"/>
      <c r="P472" s="21">
        <f t="shared" si="21"/>
        <v>191.44</v>
      </c>
      <c r="Q472" s="11"/>
      <c r="R472" s="11"/>
      <c r="S472" s="11"/>
      <c r="T472" s="174">
        <f t="shared" si="22"/>
        <v>927.67816091954023</v>
      </c>
      <c r="U472" s="11"/>
      <c r="V472" s="11"/>
      <c r="W472" s="11"/>
      <c r="Y472" s="21">
        <v>16655.14</v>
      </c>
      <c r="Z472" s="21"/>
      <c r="AB472" s="21">
        <f t="shared" si="23"/>
        <v>13844.66</v>
      </c>
      <c r="AC472" s="21">
        <v>18752.8</v>
      </c>
      <c r="AD472" s="11"/>
      <c r="AE472" s="4"/>
      <c r="AF472" s="4"/>
    </row>
    <row r="473" spans="1:32" x14ac:dyDescent="0.2">
      <c r="A473" s="51"/>
      <c r="B473" s="11"/>
      <c r="C473" s="11" t="s">
        <v>476</v>
      </c>
      <c r="D473" s="11"/>
      <c r="E473" s="11" t="s">
        <v>89</v>
      </c>
      <c r="F473" s="11">
        <v>-788</v>
      </c>
      <c r="G473" s="11"/>
      <c r="H473" s="11"/>
      <c r="I473" s="11"/>
      <c r="J473" s="21">
        <v>-159.08000000000001</v>
      </c>
      <c r="K473" s="21"/>
      <c r="M473" s="11">
        <v>1</v>
      </c>
      <c r="N473" s="64"/>
      <c r="P473" s="21">
        <f t="shared" si="21"/>
        <v>-159.08000000000001</v>
      </c>
      <c r="Q473" s="11"/>
      <c r="R473" s="11"/>
      <c r="S473" s="11"/>
      <c r="T473" s="174">
        <f t="shared" si="22"/>
        <v>-788</v>
      </c>
      <c r="U473" s="11"/>
      <c r="V473" s="11"/>
      <c r="W473" s="11"/>
      <c r="Y473" s="21">
        <v>-159.08000000000001</v>
      </c>
      <c r="Z473" s="21"/>
      <c r="AB473" s="21">
        <f t="shared" si="23"/>
        <v>-132.24</v>
      </c>
      <c r="AC473" s="21">
        <v>-179.12</v>
      </c>
      <c r="AD473" s="11"/>
      <c r="AE473" s="4"/>
      <c r="AF473" s="4"/>
    </row>
    <row r="474" spans="1:32" x14ac:dyDescent="0.2">
      <c r="A474" s="51"/>
      <c r="B474" s="11"/>
      <c r="C474" s="11" t="s">
        <v>477</v>
      </c>
      <c r="D474" s="11"/>
      <c r="E474" s="11" t="s">
        <v>153</v>
      </c>
      <c r="F474" s="11">
        <v>313798</v>
      </c>
      <c r="G474" s="11"/>
      <c r="H474" s="11"/>
      <c r="I474" s="11"/>
      <c r="J474" s="21">
        <v>66533.030000000057</v>
      </c>
      <c r="K474" s="21"/>
      <c r="M474" s="11">
        <v>385</v>
      </c>
      <c r="N474" s="64"/>
      <c r="P474" s="21">
        <f t="shared" si="21"/>
        <v>172.81</v>
      </c>
      <c r="Q474" s="11"/>
      <c r="R474" s="11"/>
      <c r="S474" s="11"/>
      <c r="T474" s="174">
        <f t="shared" si="22"/>
        <v>815.05974025974024</v>
      </c>
      <c r="U474" s="11"/>
      <c r="V474" s="11"/>
      <c r="W474" s="11"/>
      <c r="Y474" s="21">
        <v>66533.030000000057</v>
      </c>
      <c r="Z474" s="21"/>
      <c r="AB474" s="21">
        <f t="shared" si="23"/>
        <v>55305.86</v>
      </c>
      <c r="AC474" s="21">
        <v>74912.639999999999</v>
      </c>
      <c r="AD474" s="11"/>
      <c r="AE474" s="4"/>
      <c r="AF474" s="4"/>
    </row>
    <row r="475" spans="1:32" x14ac:dyDescent="0.2">
      <c r="A475" s="51"/>
      <c r="B475" s="11"/>
      <c r="C475" s="11" t="s">
        <v>478</v>
      </c>
      <c r="D475" s="11"/>
      <c r="E475" s="11" t="s">
        <v>479</v>
      </c>
      <c r="F475" s="11">
        <v>297203</v>
      </c>
      <c r="G475" s="11"/>
      <c r="H475" s="11"/>
      <c r="I475" s="11"/>
      <c r="J475" s="21">
        <v>62439.489999999969</v>
      </c>
      <c r="K475" s="21"/>
      <c r="M475" s="11">
        <v>281</v>
      </c>
      <c r="N475" s="64"/>
      <c r="P475" s="21">
        <f t="shared" si="21"/>
        <v>222.2</v>
      </c>
      <c r="Q475" s="11"/>
      <c r="R475" s="11"/>
      <c r="S475" s="11"/>
      <c r="T475" s="174">
        <f t="shared" si="22"/>
        <v>1057.661921708185</v>
      </c>
      <c r="U475" s="11"/>
      <c r="V475" s="11"/>
      <c r="W475" s="11"/>
      <c r="Y475" s="21">
        <v>62439.489999999969</v>
      </c>
      <c r="Z475" s="21"/>
      <c r="AB475" s="21">
        <f t="shared" si="23"/>
        <v>51903.09</v>
      </c>
      <c r="AC475" s="21">
        <v>70303.539999999994</v>
      </c>
      <c r="AD475" s="11"/>
      <c r="AE475" s="4"/>
      <c r="AF475" s="4"/>
    </row>
    <row r="476" spans="1:32" x14ac:dyDescent="0.2">
      <c r="A476" s="51"/>
      <c r="B476" s="11"/>
      <c r="C476" s="11" t="s">
        <v>480</v>
      </c>
      <c r="D476" s="11"/>
      <c r="E476" s="11" t="s">
        <v>242</v>
      </c>
      <c r="F476" s="11">
        <v>1050593</v>
      </c>
      <c r="G476" s="11"/>
      <c r="H476" s="11"/>
      <c r="I476" s="11"/>
      <c r="J476" s="21">
        <v>222907.2799999995</v>
      </c>
      <c r="K476" s="21"/>
      <c r="M476" s="11">
        <v>2076</v>
      </c>
      <c r="N476" s="64"/>
      <c r="P476" s="21">
        <f t="shared" si="21"/>
        <v>107.37</v>
      </c>
      <c r="Q476" s="11"/>
      <c r="R476" s="11"/>
      <c r="S476" s="11"/>
      <c r="T476" s="174">
        <f t="shared" si="22"/>
        <v>506.06599229287093</v>
      </c>
      <c r="U476" s="11"/>
      <c r="V476" s="11"/>
      <c r="W476" s="11"/>
      <c r="Y476" s="21">
        <v>222907.2799999995</v>
      </c>
      <c r="Z476" s="21"/>
      <c r="AB476" s="21">
        <f t="shared" si="23"/>
        <v>185292.62</v>
      </c>
      <c r="AC476" s="21">
        <v>250981.71</v>
      </c>
      <c r="AD476" s="11"/>
      <c r="AE476" s="4"/>
      <c r="AF476" s="4"/>
    </row>
    <row r="477" spans="1:32" x14ac:dyDescent="0.2">
      <c r="A477" s="51"/>
      <c r="B477" s="11"/>
      <c r="C477" s="11" t="s">
        <v>481</v>
      </c>
      <c r="D477" s="11"/>
      <c r="E477" s="11" t="s">
        <v>482</v>
      </c>
      <c r="F477" s="11">
        <v>17687</v>
      </c>
      <c r="G477" s="11"/>
      <c r="H477" s="11"/>
      <c r="I477" s="11"/>
      <c r="J477" s="21">
        <v>3851.6199999999994</v>
      </c>
      <c r="K477" s="21"/>
      <c r="M477" s="11">
        <v>28</v>
      </c>
      <c r="N477" s="64"/>
      <c r="P477" s="21">
        <f t="shared" si="21"/>
        <v>137.56</v>
      </c>
      <c r="Q477" s="11"/>
      <c r="R477" s="11"/>
      <c r="S477" s="11"/>
      <c r="T477" s="174">
        <f t="shared" si="22"/>
        <v>631.67857142857144</v>
      </c>
      <c r="U477" s="11"/>
      <c r="V477" s="11"/>
      <c r="W477" s="11"/>
      <c r="Y477" s="21">
        <v>3851.6199999999994</v>
      </c>
      <c r="Z477" s="21"/>
      <c r="AB477" s="21">
        <f t="shared" si="23"/>
        <v>3201.68</v>
      </c>
      <c r="AC477" s="21">
        <v>4336.72</v>
      </c>
      <c r="AD477" s="11"/>
      <c r="AE477" s="4"/>
      <c r="AF477" s="4"/>
    </row>
    <row r="478" spans="1:32" x14ac:dyDescent="0.2">
      <c r="A478" s="51"/>
      <c r="B478" s="11"/>
      <c r="C478" s="11" t="s">
        <v>483</v>
      </c>
      <c r="D478" s="11"/>
      <c r="E478" s="11" t="s">
        <v>78</v>
      </c>
      <c r="F478" s="11">
        <v>80832</v>
      </c>
      <c r="G478" s="11"/>
      <c r="H478" s="11"/>
      <c r="I478" s="11"/>
      <c r="J478" s="21">
        <v>17064.479999999996</v>
      </c>
      <c r="K478" s="21"/>
      <c r="M478" s="11">
        <v>100</v>
      </c>
      <c r="N478" s="64"/>
      <c r="P478" s="21">
        <f t="shared" si="21"/>
        <v>170.64</v>
      </c>
      <c r="Q478" s="11"/>
      <c r="R478" s="11"/>
      <c r="S478" s="11"/>
      <c r="T478" s="174">
        <f t="shared" si="22"/>
        <v>808.32</v>
      </c>
      <c r="U478" s="11"/>
      <c r="V478" s="11"/>
      <c r="W478" s="11"/>
      <c r="Y478" s="21">
        <v>17064.479999999996</v>
      </c>
      <c r="Z478" s="21"/>
      <c r="AB478" s="21">
        <f t="shared" si="23"/>
        <v>14184.92</v>
      </c>
      <c r="AC478" s="21">
        <v>19213.689999999999</v>
      </c>
      <c r="AD478" s="11"/>
      <c r="AE478" s="4"/>
      <c r="AF478" s="4"/>
    </row>
    <row r="479" spans="1:32" x14ac:dyDescent="0.2">
      <c r="A479" s="51"/>
      <c r="B479" s="11"/>
      <c r="C479" s="11" t="s">
        <v>484</v>
      </c>
      <c r="D479" s="11"/>
      <c r="E479" s="11" t="s">
        <v>142</v>
      </c>
      <c r="F479" s="11"/>
      <c r="G479" s="11"/>
      <c r="H479" s="11"/>
      <c r="I479" s="11"/>
      <c r="J479" s="21">
        <v>6.12</v>
      </c>
      <c r="K479" s="21"/>
      <c r="M479" s="11">
        <v>1</v>
      </c>
      <c r="N479" s="64"/>
      <c r="P479" s="21">
        <f t="shared" si="21"/>
        <v>6.12</v>
      </c>
      <c r="Q479" s="11"/>
      <c r="R479" s="11"/>
      <c r="S479" s="11"/>
      <c r="T479" s="174">
        <f t="shared" si="22"/>
        <v>0</v>
      </c>
      <c r="U479" s="11"/>
      <c r="V479" s="11"/>
      <c r="W479" s="11"/>
      <c r="Y479" s="21">
        <v>6.12</v>
      </c>
      <c r="Z479" s="21"/>
      <c r="AB479" s="21">
        <f t="shared" si="23"/>
        <v>5.09</v>
      </c>
      <c r="AC479" s="21">
        <v>6.89</v>
      </c>
      <c r="AD479" s="11"/>
      <c r="AE479" s="4"/>
      <c r="AF479" s="4"/>
    </row>
    <row r="480" spans="1:32" x14ac:dyDescent="0.2">
      <c r="A480" s="51"/>
      <c r="B480" s="11"/>
      <c r="C480" s="11" t="s">
        <v>484</v>
      </c>
      <c r="D480" s="11"/>
      <c r="E480" s="11" t="s">
        <v>215</v>
      </c>
      <c r="F480" s="11">
        <v>541809</v>
      </c>
      <c r="G480" s="11"/>
      <c r="H480" s="11"/>
      <c r="I480" s="11"/>
      <c r="J480" s="21">
        <v>115677.94000000015</v>
      </c>
      <c r="K480" s="21"/>
      <c r="M480" s="11">
        <v>648</v>
      </c>
      <c r="N480" s="64"/>
      <c r="P480" s="21">
        <f t="shared" si="21"/>
        <v>178.52</v>
      </c>
      <c r="Q480" s="11"/>
      <c r="R480" s="11"/>
      <c r="S480" s="11"/>
      <c r="T480" s="174">
        <f t="shared" si="22"/>
        <v>836.125</v>
      </c>
      <c r="U480" s="11"/>
      <c r="V480" s="11"/>
      <c r="W480" s="11"/>
      <c r="Y480" s="21">
        <v>115677.94000000015</v>
      </c>
      <c r="Z480" s="21"/>
      <c r="AB480" s="21">
        <f t="shared" si="23"/>
        <v>96157.78</v>
      </c>
      <c r="AC480" s="21">
        <v>130247.19</v>
      </c>
      <c r="AD480" s="11"/>
      <c r="AE480" s="4"/>
      <c r="AF480" s="4"/>
    </row>
    <row r="481" spans="1:32" x14ac:dyDescent="0.2">
      <c r="A481" s="51"/>
      <c r="B481" s="11"/>
      <c r="C481" s="11" t="s">
        <v>485</v>
      </c>
      <c r="D481" s="11"/>
      <c r="E481" s="11" t="s">
        <v>161</v>
      </c>
      <c r="F481" s="11">
        <v>3114666</v>
      </c>
      <c r="G481" s="11"/>
      <c r="H481" s="11"/>
      <c r="I481" s="11"/>
      <c r="J481" s="21">
        <v>630869.29000000015</v>
      </c>
      <c r="K481" s="21"/>
      <c r="M481" s="11">
        <v>3668</v>
      </c>
      <c r="N481" s="64"/>
      <c r="P481" s="21">
        <f t="shared" si="21"/>
        <v>171.99</v>
      </c>
      <c r="Q481" s="11"/>
      <c r="R481" s="11"/>
      <c r="S481" s="11"/>
      <c r="T481" s="174">
        <f t="shared" si="22"/>
        <v>849.14558342420935</v>
      </c>
      <c r="U481" s="11"/>
      <c r="V481" s="11"/>
      <c r="W481" s="11"/>
      <c r="Y481" s="21">
        <v>630869.29000000015</v>
      </c>
      <c r="Z481" s="21"/>
      <c r="AB481" s="21">
        <f t="shared" si="23"/>
        <v>524412.77</v>
      </c>
      <c r="AC481" s="21">
        <v>710325.17</v>
      </c>
      <c r="AD481" s="11"/>
      <c r="AE481" s="4"/>
      <c r="AF481" s="4"/>
    </row>
    <row r="482" spans="1:32" x14ac:dyDescent="0.2">
      <c r="A482" s="51"/>
      <c r="B482" s="11"/>
      <c r="C482" s="11" t="s">
        <v>486</v>
      </c>
      <c r="D482" s="11"/>
      <c r="E482" s="11" t="s">
        <v>96</v>
      </c>
      <c r="F482" s="11">
        <v>2938</v>
      </c>
      <c r="G482" s="11"/>
      <c r="H482" s="11"/>
      <c r="I482" s="11"/>
      <c r="J482" s="21">
        <v>692.31999999999994</v>
      </c>
      <c r="K482" s="21"/>
      <c r="M482" s="11">
        <v>9</v>
      </c>
      <c r="N482" s="64"/>
      <c r="P482" s="21">
        <f t="shared" si="21"/>
        <v>76.92</v>
      </c>
      <c r="Q482" s="11"/>
      <c r="R482" s="11"/>
      <c r="S482" s="11"/>
      <c r="T482" s="174">
        <f t="shared" si="22"/>
        <v>326.44444444444446</v>
      </c>
      <c r="U482" s="11"/>
      <c r="V482" s="11"/>
      <c r="W482" s="11"/>
      <c r="Y482" s="21">
        <v>692.31999999999994</v>
      </c>
      <c r="Z482" s="21"/>
      <c r="AB482" s="21">
        <f t="shared" si="23"/>
        <v>575.49</v>
      </c>
      <c r="AC482" s="21">
        <v>779.52</v>
      </c>
      <c r="AD482" s="11"/>
      <c r="AE482" s="4"/>
      <c r="AF482" s="4"/>
    </row>
    <row r="483" spans="1:32" x14ac:dyDescent="0.2">
      <c r="A483" s="51"/>
      <c r="B483" s="11"/>
      <c r="C483" s="11" t="s">
        <v>487</v>
      </c>
      <c r="D483" s="11"/>
      <c r="E483" s="11" t="s">
        <v>76</v>
      </c>
      <c r="F483" s="11">
        <v>43782</v>
      </c>
      <c r="G483" s="11"/>
      <c r="H483" s="11"/>
      <c r="I483" s="11"/>
      <c r="J483" s="21">
        <v>9473.49</v>
      </c>
      <c r="K483" s="21"/>
      <c r="M483" s="11">
        <v>69</v>
      </c>
      <c r="N483" s="64"/>
      <c r="P483" s="21">
        <f t="shared" si="21"/>
        <v>137.30000000000001</v>
      </c>
      <c r="Q483" s="11"/>
      <c r="R483" s="11"/>
      <c r="S483" s="11"/>
      <c r="T483" s="174">
        <f t="shared" si="22"/>
        <v>634.52173913043475</v>
      </c>
      <c r="U483" s="11"/>
      <c r="V483" s="11"/>
      <c r="W483" s="11"/>
      <c r="Y483" s="21">
        <v>9473.49</v>
      </c>
      <c r="Z483" s="21"/>
      <c r="AB483" s="21">
        <f t="shared" si="23"/>
        <v>7874.88</v>
      </c>
      <c r="AC483" s="21">
        <v>10666.64</v>
      </c>
      <c r="AD483" s="11"/>
      <c r="AE483" s="4"/>
      <c r="AF483" s="4"/>
    </row>
    <row r="484" spans="1:32" x14ac:dyDescent="0.2">
      <c r="A484" s="51"/>
      <c r="B484" s="11"/>
      <c r="C484" s="11" t="s">
        <v>487</v>
      </c>
      <c r="D484" s="11"/>
      <c r="E484" s="11" t="s">
        <v>488</v>
      </c>
      <c r="F484" s="11">
        <v>126643</v>
      </c>
      <c r="G484" s="11"/>
      <c r="H484" s="11"/>
      <c r="I484" s="11"/>
      <c r="J484" s="21">
        <v>27289.05000000001</v>
      </c>
      <c r="K484" s="21"/>
      <c r="M484" s="11">
        <v>205</v>
      </c>
      <c r="N484" s="64"/>
      <c r="P484" s="21">
        <f t="shared" si="21"/>
        <v>133.12</v>
      </c>
      <c r="Q484" s="11"/>
      <c r="R484" s="11"/>
      <c r="S484" s="11"/>
      <c r="T484" s="174">
        <f t="shared" si="22"/>
        <v>617.77073170731705</v>
      </c>
      <c r="U484" s="11"/>
      <c r="V484" s="11"/>
      <c r="W484" s="11"/>
      <c r="Y484" s="21">
        <v>27289.05000000001</v>
      </c>
      <c r="Z484" s="21"/>
      <c r="AB484" s="21">
        <f t="shared" si="23"/>
        <v>22684.14</v>
      </c>
      <c r="AC484" s="21">
        <v>30726.01</v>
      </c>
      <c r="AD484" s="11"/>
      <c r="AE484" s="4"/>
      <c r="AF484" s="4"/>
    </row>
    <row r="485" spans="1:32" x14ac:dyDescent="0.2">
      <c r="A485" s="51"/>
      <c r="B485" s="11"/>
      <c r="C485" s="11" t="s">
        <v>487</v>
      </c>
      <c r="D485" s="11"/>
      <c r="E485" s="11" t="s">
        <v>118</v>
      </c>
      <c r="F485" s="11">
        <v>103742</v>
      </c>
      <c r="G485" s="11"/>
      <c r="H485" s="11"/>
      <c r="I485" s="11"/>
      <c r="J485" s="21">
        <v>22382.34</v>
      </c>
      <c r="K485" s="21"/>
      <c r="M485" s="11">
        <v>144</v>
      </c>
      <c r="N485" s="64"/>
      <c r="P485" s="21">
        <f t="shared" si="21"/>
        <v>155.43</v>
      </c>
      <c r="Q485" s="11"/>
      <c r="R485" s="11"/>
      <c r="S485" s="11"/>
      <c r="T485" s="174">
        <f t="shared" si="22"/>
        <v>720.43055555555554</v>
      </c>
      <c r="U485" s="11"/>
      <c r="V485" s="11"/>
      <c r="W485" s="11"/>
      <c r="Y485" s="21">
        <v>22382.34</v>
      </c>
      <c r="Z485" s="21"/>
      <c r="AB485" s="21">
        <f t="shared" si="23"/>
        <v>18605.419999999998</v>
      </c>
      <c r="AC485" s="21">
        <v>25201.32</v>
      </c>
      <c r="AD485" s="11"/>
      <c r="AE485" s="4"/>
      <c r="AF485" s="4"/>
    </row>
    <row r="486" spans="1:32" x14ac:dyDescent="0.2">
      <c r="A486" s="51"/>
      <c r="B486" s="11"/>
      <c r="C486" s="11" t="s">
        <v>489</v>
      </c>
      <c r="D486" s="11"/>
      <c r="E486" s="11" t="s">
        <v>268</v>
      </c>
      <c r="F486" s="11">
        <v>16</v>
      </c>
      <c r="G486" s="11"/>
      <c r="H486" s="11"/>
      <c r="I486" s="11"/>
      <c r="J486" s="21">
        <v>34</v>
      </c>
      <c r="K486" s="21"/>
      <c r="M486" s="11">
        <v>5</v>
      </c>
      <c r="N486" s="64"/>
      <c r="P486" s="21">
        <f t="shared" si="21"/>
        <v>6.8</v>
      </c>
      <c r="Q486" s="11"/>
      <c r="R486" s="11"/>
      <c r="S486" s="11"/>
      <c r="T486" s="174">
        <f t="shared" si="22"/>
        <v>3.2</v>
      </c>
      <c r="U486" s="11"/>
      <c r="V486" s="11"/>
      <c r="W486" s="11"/>
      <c r="Y486" s="21">
        <v>34</v>
      </c>
      <c r="Z486" s="21"/>
      <c r="AB486" s="21">
        <f t="shared" si="23"/>
        <v>28.26</v>
      </c>
      <c r="AC486" s="21">
        <v>38.28</v>
      </c>
      <c r="AD486" s="11"/>
      <c r="AE486" s="4"/>
      <c r="AF486" s="4"/>
    </row>
    <row r="487" spans="1:32" x14ac:dyDescent="0.2">
      <c r="A487" s="51"/>
      <c r="B487" s="11"/>
      <c r="C487" s="11" t="s">
        <v>490</v>
      </c>
      <c r="D487" s="11"/>
      <c r="E487" s="11" t="s">
        <v>145</v>
      </c>
      <c r="F487" s="11">
        <v>6400</v>
      </c>
      <c r="G487" s="11"/>
      <c r="H487" s="11"/>
      <c r="I487" s="11"/>
      <c r="J487" s="21">
        <v>1420.2900000000002</v>
      </c>
      <c r="K487" s="21"/>
      <c r="M487" s="11">
        <v>11</v>
      </c>
      <c r="N487" s="64"/>
      <c r="P487" s="21">
        <f t="shared" si="21"/>
        <v>129.12</v>
      </c>
      <c r="Q487" s="11"/>
      <c r="R487" s="11"/>
      <c r="S487" s="11"/>
      <c r="T487" s="174">
        <f t="shared" si="22"/>
        <v>581.81818181818187</v>
      </c>
      <c r="U487" s="11"/>
      <c r="V487" s="11"/>
      <c r="W487" s="11"/>
      <c r="Y487" s="21">
        <v>1420.2900000000002</v>
      </c>
      <c r="Z487" s="21"/>
      <c r="AB487" s="21">
        <f t="shared" si="23"/>
        <v>1180.6199999999999</v>
      </c>
      <c r="AC487" s="21">
        <v>1599.17</v>
      </c>
      <c r="AD487" s="11"/>
      <c r="AE487" s="4"/>
      <c r="AF487" s="4"/>
    </row>
    <row r="488" spans="1:32" x14ac:dyDescent="0.2">
      <c r="A488" s="51"/>
      <c r="B488" s="11"/>
      <c r="C488" s="11" t="s">
        <v>490</v>
      </c>
      <c r="D488" s="11"/>
      <c r="E488" s="11" t="s">
        <v>122</v>
      </c>
      <c r="F488" s="11">
        <v>1141</v>
      </c>
      <c r="G488" s="11"/>
      <c r="H488" s="11"/>
      <c r="I488" s="11"/>
      <c r="J488" s="21">
        <v>252.74</v>
      </c>
      <c r="K488" s="21"/>
      <c r="M488" s="11">
        <v>2</v>
      </c>
      <c r="N488" s="64"/>
      <c r="P488" s="21">
        <f t="shared" si="21"/>
        <v>126.37</v>
      </c>
      <c r="Q488" s="11"/>
      <c r="R488" s="11"/>
      <c r="S488" s="11"/>
      <c r="T488" s="174">
        <f t="shared" si="22"/>
        <v>570.5</v>
      </c>
      <c r="U488" s="11"/>
      <c r="V488" s="11"/>
      <c r="W488" s="11"/>
      <c r="Y488" s="21">
        <v>252.74</v>
      </c>
      <c r="Z488" s="21"/>
      <c r="AB488" s="21">
        <f t="shared" si="23"/>
        <v>210.09</v>
      </c>
      <c r="AC488" s="21">
        <v>284.57</v>
      </c>
      <c r="AD488" s="11"/>
      <c r="AE488" s="4"/>
      <c r="AF488" s="4"/>
    </row>
    <row r="489" spans="1:32" x14ac:dyDescent="0.2">
      <c r="A489" s="51"/>
      <c r="B489" s="11"/>
      <c r="C489" s="11" t="s">
        <v>490</v>
      </c>
      <c r="D489" s="11"/>
      <c r="E489" s="11" t="s">
        <v>220</v>
      </c>
      <c r="F489" s="11">
        <v>572</v>
      </c>
      <c r="G489" s="11"/>
      <c r="H489" s="11"/>
      <c r="I489" s="11"/>
      <c r="J489" s="21">
        <v>127.05</v>
      </c>
      <c r="K489" s="21"/>
      <c r="M489" s="11">
        <v>1</v>
      </c>
      <c r="N489" s="64"/>
      <c r="P489" s="21">
        <f t="shared" si="21"/>
        <v>127.05</v>
      </c>
      <c r="Q489" s="11"/>
      <c r="R489" s="11"/>
      <c r="S489" s="11"/>
      <c r="T489" s="174">
        <f t="shared" si="22"/>
        <v>572</v>
      </c>
      <c r="U489" s="11"/>
      <c r="V489" s="11"/>
      <c r="W489" s="11"/>
      <c r="Y489" s="21">
        <v>127.05</v>
      </c>
      <c r="Z489" s="21"/>
      <c r="AB489" s="21">
        <f t="shared" si="23"/>
        <v>105.61</v>
      </c>
      <c r="AC489" s="21">
        <v>143.05000000000001</v>
      </c>
      <c r="AD489" s="11"/>
      <c r="AE489" s="4"/>
      <c r="AF489" s="4"/>
    </row>
    <row r="490" spans="1:32" x14ac:dyDescent="0.2">
      <c r="A490" s="51"/>
      <c r="B490" s="11"/>
      <c r="C490" s="11" t="s">
        <v>490</v>
      </c>
      <c r="D490" s="11"/>
      <c r="E490" s="11" t="s">
        <v>452</v>
      </c>
      <c r="F490" s="11">
        <v>2628755</v>
      </c>
      <c r="G490" s="11"/>
      <c r="H490" s="11"/>
      <c r="I490" s="11"/>
      <c r="J490" s="21">
        <v>584390.66000000038</v>
      </c>
      <c r="K490" s="21"/>
      <c r="M490" s="11">
        <v>7096</v>
      </c>
      <c r="N490" s="64"/>
      <c r="P490" s="21">
        <f t="shared" si="21"/>
        <v>82.35</v>
      </c>
      <c r="Q490" s="11"/>
      <c r="R490" s="11"/>
      <c r="S490" s="11"/>
      <c r="T490" s="174">
        <f t="shared" si="22"/>
        <v>370.45589064261554</v>
      </c>
      <c r="U490" s="11"/>
      <c r="V490" s="11"/>
      <c r="W490" s="11"/>
      <c r="Y490" s="21">
        <v>584390.66000000038</v>
      </c>
      <c r="Z490" s="21"/>
      <c r="AB490" s="21">
        <f t="shared" si="23"/>
        <v>485777.21</v>
      </c>
      <c r="AC490" s="21">
        <v>657992.71</v>
      </c>
      <c r="AD490" s="11"/>
      <c r="AE490" s="4"/>
      <c r="AF490" s="4"/>
    </row>
    <row r="491" spans="1:32" x14ac:dyDescent="0.2">
      <c r="A491" s="51"/>
      <c r="B491" s="11"/>
      <c r="C491" s="11" t="s">
        <v>491</v>
      </c>
      <c r="D491" s="11"/>
      <c r="E491" s="11" t="s">
        <v>142</v>
      </c>
      <c r="F491" s="11">
        <v>7060</v>
      </c>
      <c r="G491" s="11"/>
      <c r="H491" s="11"/>
      <c r="I491" s="11"/>
      <c r="J491" s="21">
        <v>1555.78</v>
      </c>
      <c r="K491" s="21"/>
      <c r="M491" s="11">
        <v>10</v>
      </c>
      <c r="N491" s="64"/>
      <c r="P491" s="21">
        <f t="shared" si="21"/>
        <v>155.58000000000001</v>
      </c>
      <c r="Q491" s="11"/>
      <c r="R491" s="11"/>
      <c r="S491" s="11"/>
      <c r="T491" s="174">
        <f t="shared" si="22"/>
        <v>706</v>
      </c>
      <c r="U491" s="11"/>
      <c r="V491" s="11"/>
      <c r="W491" s="11"/>
      <c r="Y491" s="21">
        <v>1555.78</v>
      </c>
      <c r="Z491" s="21"/>
      <c r="AB491" s="21">
        <f t="shared" si="23"/>
        <v>1293.25</v>
      </c>
      <c r="AC491" s="21">
        <v>1751.73</v>
      </c>
      <c r="AD491" s="11"/>
      <c r="AE491" s="4"/>
      <c r="AF491" s="4"/>
    </row>
    <row r="492" spans="1:32" x14ac:dyDescent="0.2">
      <c r="A492" s="51"/>
      <c r="B492" s="11"/>
      <c r="C492" s="11" t="s">
        <v>492</v>
      </c>
      <c r="D492" s="11"/>
      <c r="E492" s="11" t="s">
        <v>62</v>
      </c>
      <c r="F492" s="11">
        <v>224007</v>
      </c>
      <c r="G492" s="11"/>
      <c r="H492" s="11"/>
      <c r="I492" s="11"/>
      <c r="J492" s="21">
        <v>48298.47</v>
      </c>
      <c r="K492" s="21"/>
      <c r="M492" s="11">
        <v>318</v>
      </c>
      <c r="N492" s="64"/>
      <c r="P492" s="21">
        <f t="shared" si="21"/>
        <v>151.88</v>
      </c>
      <c r="Q492" s="11"/>
      <c r="R492" s="11"/>
      <c r="S492" s="11"/>
      <c r="T492" s="174">
        <f t="shared" si="22"/>
        <v>704.42452830188677</v>
      </c>
      <c r="U492" s="11"/>
      <c r="V492" s="11"/>
      <c r="W492" s="11"/>
      <c r="Y492" s="21">
        <v>48298.47</v>
      </c>
      <c r="Z492" s="21"/>
      <c r="AB492" s="21">
        <f t="shared" si="23"/>
        <v>40148.31</v>
      </c>
      <c r="AC492" s="21">
        <v>54381.5</v>
      </c>
      <c r="AD492" s="11"/>
      <c r="AE492" s="4"/>
      <c r="AF492" s="4"/>
    </row>
    <row r="493" spans="1:32" x14ac:dyDescent="0.2">
      <c r="A493" s="51"/>
      <c r="B493" s="11"/>
      <c r="C493" s="11" t="s">
        <v>492</v>
      </c>
      <c r="D493" s="11"/>
      <c r="E493" s="11" t="s">
        <v>370</v>
      </c>
      <c r="F493" s="11">
        <v>1544</v>
      </c>
      <c r="G493" s="11"/>
      <c r="H493" s="11"/>
      <c r="I493" s="11"/>
      <c r="J493" s="21">
        <v>352.05</v>
      </c>
      <c r="K493" s="21"/>
      <c r="M493" s="11">
        <v>4</v>
      </c>
      <c r="N493" s="64"/>
      <c r="P493" s="21">
        <f t="shared" si="21"/>
        <v>88.01</v>
      </c>
      <c r="Q493" s="11"/>
      <c r="R493" s="11"/>
      <c r="S493" s="11"/>
      <c r="T493" s="174">
        <f t="shared" si="22"/>
        <v>386</v>
      </c>
      <c r="U493" s="11"/>
      <c r="V493" s="11"/>
      <c r="W493" s="11"/>
      <c r="Y493" s="21">
        <v>352.05</v>
      </c>
      <c r="Z493" s="21"/>
      <c r="AB493" s="21">
        <f t="shared" si="23"/>
        <v>292.64</v>
      </c>
      <c r="AC493" s="21">
        <v>396.39</v>
      </c>
      <c r="AD493" s="11"/>
      <c r="AE493" s="4"/>
      <c r="AF493" s="4"/>
    </row>
    <row r="494" spans="1:32" x14ac:dyDescent="0.2">
      <c r="A494" s="51"/>
      <c r="B494" s="11"/>
      <c r="C494" s="11" t="s">
        <v>493</v>
      </c>
      <c r="D494" s="11"/>
      <c r="E494" s="11" t="s">
        <v>96</v>
      </c>
      <c r="F494" s="11">
        <v>1054</v>
      </c>
      <c r="G494" s="11"/>
      <c r="H494" s="11"/>
      <c r="I494" s="11"/>
      <c r="J494" s="21">
        <v>240.54000000000002</v>
      </c>
      <c r="K494" s="21"/>
      <c r="M494" s="11">
        <v>3</v>
      </c>
      <c r="N494" s="64"/>
      <c r="P494" s="21">
        <f t="shared" si="21"/>
        <v>80.180000000000007</v>
      </c>
      <c r="Q494" s="11"/>
      <c r="R494" s="11"/>
      <c r="S494" s="11"/>
      <c r="T494" s="174">
        <f t="shared" si="22"/>
        <v>351.33333333333331</v>
      </c>
      <c r="U494" s="11"/>
      <c r="V494" s="11"/>
      <c r="W494" s="11"/>
      <c r="Y494" s="21">
        <v>240.54000000000002</v>
      </c>
      <c r="Z494" s="21"/>
      <c r="AB494" s="21">
        <f t="shared" si="23"/>
        <v>199.95</v>
      </c>
      <c r="AC494" s="21">
        <v>270.83999999999997</v>
      </c>
      <c r="AD494" s="11"/>
      <c r="AE494" s="4"/>
      <c r="AF494" s="4"/>
    </row>
    <row r="495" spans="1:32" x14ac:dyDescent="0.2">
      <c r="A495" s="51"/>
      <c r="B495" s="11"/>
      <c r="C495" s="11" t="s">
        <v>493</v>
      </c>
      <c r="D495" s="11"/>
      <c r="E495" s="11" t="s">
        <v>220</v>
      </c>
      <c r="F495" s="11">
        <v>953783</v>
      </c>
      <c r="G495" s="11"/>
      <c r="H495" s="11"/>
      <c r="I495" s="11"/>
      <c r="J495" s="21">
        <v>207357.84999999899</v>
      </c>
      <c r="K495" s="21"/>
      <c r="M495" s="11">
        <v>1831</v>
      </c>
      <c r="N495" s="64"/>
      <c r="P495" s="21">
        <f t="shared" si="21"/>
        <v>113.25</v>
      </c>
      <c r="Q495" s="11"/>
      <c r="R495" s="11"/>
      <c r="S495" s="11"/>
      <c r="T495" s="174">
        <f t="shared" si="22"/>
        <v>520.90824685963958</v>
      </c>
      <c r="U495" s="11"/>
      <c r="V495" s="11"/>
      <c r="W495" s="11"/>
      <c r="Y495" s="21">
        <v>207357.84999999899</v>
      </c>
      <c r="Z495" s="21"/>
      <c r="AB495" s="21">
        <f t="shared" si="23"/>
        <v>172367.09</v>
      </c>
      <c r="AC495" s="21">
        <v>233473.88</v>
      </c>
      <c r="AD495" s="11"/>
      <c r="AE495" s="4"/>
      <c r="AF495" s="4"/>
    </row>
    <row r="496" spans="1:32" x14ac:dyDescent="0.2">
      <c r="A496" s="51"/>
      <c r="B496" s="11"/>
      <c r="C496" s="11" t="s">
        <v>493</v>
      </c>
      <c r="D496" s="11"/>
      <c r="E496" s="11" t="s">
        <v>452</v>
      </c>
      <c r="F496" s="11">
        <v>2211</v>
      </c>
      <c r="G496" s="11"/>
      <c r="H496" s="11"/>
      <c r="I496" s="11"/>
      <c r="J496" s="21">
        <v>484.23</v>
      </c>
      <c r="K496" s="21"/>
      <c r="M496" s="11">
        <v>3</v>
      </c>
      <c r="N496" s="64"/>
      <c r="P496" s="21">
        <f t="shared" si="21"/>
        <v>161.41</v>
      </c>
      <c r="Q496" s="11"/>
      <c r="R496" s="11"/>
      <c r="S496" s="11"/>
      <c r="T496" s="174">
        <f t="shared" si="22"/>
        <v>737</v>
      </c>
      <c r="U496" s="11"/>
      <c r="V496" s="11"/>
      <c r="W496" s="11"/>
      <c r="Y496" s="21">
        <v>484.23</v>
      </c>
      <c r="Z496" s="21"/>
      <c r="AB496" s="21">
        <f t="shared" si="23"/>
        <v>402.52</v>
      </c>
      <c r="AC496" s="21">
        <v>545.22</v>
      </c>
      <c r="AD496" s="11"/>
      <c r="AE496" s="4"/>
      <c r="AF496" s="4"/>
    </row>
    <row r="497" spans="1:32" x14ac:dyDescent="0.2">
      <c r="A497" s="51"/>
      <c r="B497" s="11"/>
      <c r="C497" s="11" t="s">
        <v>493</v>
      </c>
      <c r="D497" s="11"/>
      <c r="E497" s="11" t="s">
        <v>221</v>
      </c>
      <c r="F497" s="11">
        <v>1746</v>
      </c>
      <c r="G497" s="11"/>
      <c r="H497" s="11"/>
      <c r="I497" s="11"/>
      <c r="J497" s="21">
        <v>386.83</v>
      </c>
      <c r="K497" s="21"/>
      <c r="M497" s="11">
        <v>3</v>
      </c>
      <c r="N497" s="64"/>
      <c r="P497" s="21">
        <f t="shared" si="21"/>
        <v>128.94</v>
      </c>
      <c r="Q497" s="11"/>
      <c r="R497" s="11"/>
      <c r="S497" s="11"/>
      <c r="T497" s="174">
        <f t="shared" si="22"/>
        <v>582</v>
      </c>
      <c r="U497" s="11"/>
      <c r="V497" s="11"/>
      <c r="W497" s="11"/>
      <c r="Y497" s="21">
        <v>386.83</v>
      </c>
      <c r="Z497" s="21"/>
      <c r="AB497" s="21">
        <f t="shared" si="23"/>
        <v>321.55</v>
      </c>
      <c r="AC497" s="21">
        <v>435.55</v>
      </c>
      <c r="AD497" s="11"/>
      <c r="AE497" s="4"/>
      <c r="AF497" s="4"/>
    </row>
    <row r="498" spans="1:32" x14ac:dyDescent="0.2">
      <c r="A498" s="51"/>
      <c r="B498" s="11"/>
      <c r="C498" s="11" t="s">
        <v>493</v>
      </c>
      <c r="D498" s="11"/>
      <c r="E498" s="11" t="s">
        <v>97</v>
      </c>
      <c r="F498" s="11">
        <v>209</v>
      </c>
      <c r="G498" s="11"/>
      <c r="H498" s="11"/>
      <c r="I498" s="11"/>
      <c r="J498" s="21">
        <v>50.31</v>
      </c>
      <c r="K498" s="21"/>
      <c r="M498" s="11">
        <v>1</v>
      </c>
      <c r="N498" s="64"/>
      <c r="P498" s="21">
        <f t="shared" si="21"/>
        <v>50.31</v>
      </c>
      <c r="Q498" s="11"/>
      <c r="R498" s="11"/>
      <c r="S498" s="11"/>
      <c r="T498" s="174">
        <f t="shared" si="22"/>
        <v>209</v>
      </c>
      <c r="U498" s="11"/>
      <c r="V498" s="11"/>
      <c r="W498" s="11"/>
      <c r="Y498" s="21">
        <v>50.31</v>
      </c>
      <c r="Z498" s="21"/>
      <c r="AB498" s="21">
        <f t="shared" si="23"/>
        <v>41.82</v>
      </c>
      <c r="AC498" s="21">
        <v>56.65</v>
      </c>
      <c r="AD498" s="11"/>
      <c r="AE498" s="4"/>
      <c r="AF498" s="4"/>
    </row>
    <row r="499" spans="1:32" x14ac:dyDescent="0.2">
      <c r="A499" s="51"/>
      <c r="B499" s="11"/>
      <c r="C499" s="11" t="s">
        <v>494</v>
      </c>
      <c r="D499" s="11"/>
      <c r="E499" s="11" t="s">
        <v>91</v>
      </c>
      <c r="F499" s="11">
        <v>578</v>
      </c>
      <c r="G499" s="11"/>
      <c r="H499" s="11"/>
      <c r="I499" s="11"/>
      <c r="J499" s="21">
        <v>128.04</v>
      </c>
      <c r="K499" s="21"/>
      <c r="M499" s="11">
        <v>1</v>
      </c>
      <c r="N499" s="64"/>
      <c r="P499" s="21">
        <f t="shared" si="21"/>
        <v>128.04</v>
      </c>
      <c r="Q499" s="11"/>
      <c r="R499" s="11"/>
      <c r="S499" s="11"/>
      <c r="T499" s="174">
        <f t="shared" si="22"/>
        <v>578</v>
      </c>
      <c r="U499" s="11"/>
      <c r="V499" s="11"/>
      <c r="W499" s="11"/>
      <c r="Y499" s="21">
        <v>128.04</v>
      </c>
      <c r="Z499" s="21"/>
      <c r="AB499" s="21">
        <f t="shared" si="23"/>
        <v>106.43</v>
      </c>
      <c r="AC499" s="21">
        <v>144.16999999999999</v>
      </c>
      <c r="AD499" s="11"/>
      <c r="AE499" s="4"/>
      <c r="AF499" s="4"/>
    </row>
    <row r="500" spans="1:32" x14ac:dyDescent="0.2">
      <c r="A500" s="51"/>
      <c r="B500" s="11"/>
      <c r="C500" s="11" t="s">
        <v>494</v>
      </c>
      <c r="D500" s="11"/>
      <c r="E500" s="11" t="s">
        <v>106</v>
      </c>
      <c r="F500" s="11">
        <v>4497388</v>
      </c>
      <c r="G500" s="11"/>
      <c r="H500" s="11"/>
      <c r="I500" s="11"/>
      <c r="J500" s="21">
        <v>962604.96999999753</v>
      </c>
      <c r="K500" s="21"/>
      <c r="M500" s="11">
        <v>7429</v>
      </c>
      <c r="N500" s="64"/>
      <c r="P500" s="21">
        <f t="shared" si="21"/>
        <v>129.57</v>
      </c>
      <c r="Q500" s="11"/>
      <c r="R500" s="11"/>
      <c r="S500" s="11"/>
      <c r="T500" s="174">
        <f t="shared" si="22"/>
        <v>605.38268946022345</v>
      </c>
      <c r="U500" s="11"/>
      <c r="V500" s="11"/>
      <c r="W500" s="11"/>
      <c r="Y500" s="21">
        <v>962604.96999999753</v>
      </c>
      <c r="Z500" s="21"/>
      <c r="AB500" s="21">
        <f t="shared" si="23"/>
        <v>800169.46</v>
      </c>
      <c r="AC500" s="21">
        <v>1083841.8500000001</v>
      </c>
      <c r="AD500" s="11"/>
      <c r="AE500" s="4"/>
      <c r="AF500" s="4"/>
    </row>
    <row r="501" spans="1:32" x14ac:dyDescent="0.2">
      <c r="A501" s="51"/>
      <c r="B501" s="11"/>
      <c r="C501" s="11" t="s">
        <v>494</v>
      </c>
      <c r="D501" s="11"/>
      <c r="E501" s="11" t="s">
        <v>495</v>
      </c>
      <c r="F501" s="11">
        <v>481</v>
      </c>
      <c r="G501" s="11"/>
      <c r="H501" s="11"/>
      <c r="I501" s="11"/>
      <c r="J501" s="21">
        <v>107.58</v>
      </c>
      <c r="K501" s="21"/>
      <c r="M501" s="11">
        <v>1</v>
      </c>
      <c r="N501" s="64"/>
      <c r="P501" s="21">
        <f t="shared" si="21"/>
        <v>107.58</v>
      </c>
      <c r="Q501" s="11"/>
      <c r="R501" s="11"/>
      <c r="S501" s="11"/>
      <c r="T501" s="174">
        <f t="shared" si="22"/>
        <v>481</v>
      </c>
      <c r="U501" s="11"/>
      <c r="V501" s="11"/>
      <c r="W501" s="11"/>
      <c r="Y501" s="21">
        <v>107.58</v>
      </c>
      <c r="Z501" s="21"/>
      <c r="AB501" s="21">
        <f t="shared" si="23"/>
        <v>89.43</v>
      </c>
      <c r="AC501" s="21">
        <v>121.13</v>
      </c>
      <c r="AD501" s="11"/>
      <c r="AE501" s="4"/>
      <c r="AF501" s="4"/>
    </row>
    <row r="502" spans="1:32" x14ac:dyDescent="0.2">
      <c r="A502" s="51"/>
      <c r="B502" s="11"/>
      <c r="C502" s="11" t="s">
        <v>496</v>
      </c>
      <c r="D502" s="11"/>
      <c r="E502" s="11" t="s">
        <v>188</v>
      </c>
      <c r="F502" s="11">
        <v>4276</v>
      </c>
      <c r="G502" s="11"/>
      <c r="H502" s="11"/>
      <c r="I502" s="11"/>
      <c r="J502" s="21">
        <v>937.26</v>
      </c>
      <c r="K502" s="21"/>
      <c r="M502" s="11">
        <v>6</v>
      </c>
      <c r="N502" s="64"/>
      <c r="P502" s="21">
        <f t="shared" si="21"/>
        <v>156.21</v>
      </c>
      <c r="Q502" s="11"/>
      <c r="R502" s="11"/>
      <c r="S502" s="11"/>
      <c r="T502" s="174">
        <f t="shared" si="22"/>
        <v>712.66666666666663</v>
      </c>
      <c r="U502" s="11"/>
      <c r="V502" s="11"/>
      <c r="W502" s="11"/>
      <c r="Y502" s="21">
        <v>937.26</v>
      </c>
      <c r="Z502" s="21"/>
      <c r="AB502" s="21">
        <f t="shared" si="23"/>
        <v>779.1</v>
      </c>
      <c r="AC502" s="21">
        <v>1055.3</v>
      </c>
      <c r="AD502" s="11"/>
      <c r="AE502" s="4"/>
      <c r="AF502" s="4"/>
    </row>
    <row r="503" spans="1:32" x14ac:dyDescent="0.2">
      <c r="A503" s="51"/>
      <c r="B503" s="11"/>
      <c r="C503" s="11" t="s">
        <v>496</v>
      </c>
      <c r="D503" s="11"/>
      <c r="E503" s="11" t="s">
        <v>87</v>
      </c>
      <c r="F503" s="11">
        <v>45582</v>
      </c>
      <c r="G503" s="11"/>
      <c r="H503" s="11"/>
      <c r="I503" s="11"/>
      <c r="J503" s="21">
        <v>9114.86</v>
      </c>
      <c r="K503" s="21"/>
      <c r="M503" s="11">
        <v>45</v>
      </c>
      <c r="N503" s="64"/>
      <c r="P503" s="21">
        <f t="shared" si="21"/>
        <v>202.55</v>
      </c>
      <c r="Q503" s="11"/>
      <c r="R503" s="11"/>
      <c r="S503" s="11"/>
      <c r="T503" s="174">
        <f t="shared" si="22"/>
        <v>1012.9333333333333</v>
      </c>
      <c r="U503" s="11"/>
      <c r="V503" s="11"/>
      <c r="W503" s="11"/>
      <c r="Y503" s="21">
        <v>9114.86</v>
      </c>
      <c r="Z503" s="21"/>
      <c r="AB503" s="21">
        <f t="shared" si="23"/>
        <v>7576.77</v>
      </c>
      <c r="AC503" s="21">
        <v>10262.85</v>
      </c>
      <c r="AD503" s="11"/>
      <c r="AE503" s="4"/>
      <c r="AF503" s="4"/>
    </row>
    <row r="504" spans="1:32" x14ac:dyDescent="0.2">
      <c r="A504" s="51"/>
      <c r="B504" s="11"/>
      <c r="C504" s="11" t="s">
        <v>497</v>
      </c>
      <c r="D504" s="11"/>
      <c r="E504" s="11" t="s">
        <v>455</v>
      </c>
      <c r="F504" s="11">
        <v>74185</v>
      </c>
      <c r="G504" s="11"/>
      <c r="H504" s="11"/>
      <c r="I504" s="11"/>
      <c r="J504" s="21">
        <v>15311.970000000003</v>
      </c>
      <c r="K504" s="21"/>
      <c r="M504" s="11">
        <v>105</v>
      </c>
      <c r="N504" s="64"/>
      <c r="P504" s="21">
        <f t="shared" si="21"/>
        <v>145.83000000000001</v>
      </c>
      <c r="Q504" s="11"/>
      <c r="R504" s="11"/>
      <c r="S504" s="11"/>
      <c r="T504" s="174">
        <f t="shared" si="22"/>
        <v>706.52380952380952</v>
      </c>
      <c r="U504" s="11"/>
      <c r="V504" s="11"/>
      <c r="W504" s="11"/>
      <c r="Y504" s="21">
        <v>15311.970000000003</v>
      </c>
      <c r="Z504" s="21"/>
      <c r="AB504" s="21">
        <f t="shared" si="23"/>
        <v>12728.14</v>
      </c>
      <c r="AC504" s="21">
        <v>17240.46</v>
      </c>
      <c r="AD504" s="11"/>
      <c r="AE504" s="4"/>
      <c r="AF504" s="4"/>
    </row>
    <row r="505" spans="1:32" x14ac:dyDescent="0.2">
      <c r="A505" s="51"/>
      <c r="B505" s="11"/>
      <c r="C505" s="11" t="s">
        <v>498</v>
      </c>
      <c r="D505" s="11"/>
      <c r="E505" s="11" t="s">
        <v>164</v>
      </c>
      <c r="F505" s="11">
        <v>11941</v>
      </c>
      <c r="G505" s="11"/>
      <c r="H505" s="11"/>
      <c r="I505" s="11"/>
      <c r="J505" s="21">
        <v>2669.27</v>
      </c>
      <c r="K505" s="21"/>
      <c r="M505" s="11">
        <v>25</v>
      </c>
      <c r="N505" s="64"/>
      <c r="P505" s="21">
        <f t="shared" si="21"/>
        <v>106.77</v>
      </c>
      <c r="Q505" s="11"/>
      <c r="R505" s="11"/>
      <c r="S505" s="11"/>
      <c r="T505" s="174">
        <f t="shared" si="22"/>
        <v>477.64</v>
      </c>
      <c r="U505" s="11"/>
      <c r="V505" s="11"/>
      <c r="W505" s="11"/>
      <c r="Y505" s="21">
        <v>2669.27</v>
      </c>
      <c r="Z505" s="21"/>
      <c r="AB505" s="21">
        <f t="shared" si="23"/>
        <v>2218.84</v>
      </c>
      <c r="AC505" s="21">
        <v>3005.46</v>
      </c>
      <c r="AD505" s="11"/>
      <c r="AE505" s="4"/>
      <c r="AF505" s="4"/>
    </row>
    <row r="506" spans="1:32" x14ac:dyDescent="0.2">
      <c r="A506" s="51"/>
      <c r="B506" s="11"/>
      <c r="C506" s="11" t="s">
        <v>499</v>
      </c>
      <c r="D506" s="11"/>
      <c r="E506" s="11" t="s">
        <v>500</v>
      </c>
      <c r="F506" s="11">
        <v>157228</v>
      </c>
      <c r="G506" s="11"/>
      <c r="H506" s="11"/>
      <c r="I506" s="11"/>
      <c r="J506" s="21">
        <v>32506.899999999998</v>
      </c>
      <c r="K506" s="21"/>
      <c r="M506" s="11">
        <v>214</v>
      </c>
      <c r="N506" s="64"/>
      <c r="P506" s="21">
        <f t="shared" si="21"/>
        <v>151.9</v>
      </c>
      <c r="Q506" s="11"/>
      <c r="R506" s="11"/>
      <c r="S506" s="11"/>
      <c r="T506" s="174">
        <f t="shared" si="22"/>
        <v>734.71028037383178</v>
      </c>
      <c r="U506" s="11"/>
      <c r="V506" s="11"/>
      <c r="W506" s="11"/>
      <c r="Y506" s="21">
        <v>32506.899999999998</v>
      </c>
      <c r="Z506" s="21"/>
      <c r="AB506" s="21">
        <f t="shared" si="23"/>
        <v>27021.5</v>
      </c>
      <c r="AC506" s="21">
        <v>36601.040000000001</v>
      </c>
      <c r="AD506" s="11"/>
      <c r="AE506" s="4"/>
      <c r="AF506" s="4"/>
    </row>
    <row r="507" spans="1:32" x14ac:dyDescent="0.2">
      <c r="A507" s="51"/>
      <c r="B507" s="11"/>
      <c r="C507" s="11" t="s">
        <v>501</v>
      </c>
      <c r="D507" s="11"/>
      <c r="E507" s="11" t="s">
        <v>103</v>
      </c>
      <c r="F507" s="11">
        <v>934643</v>
      </c>
      <c r="G507" s="11"/>
      <c r="H507" s="11"/>
      <c r="I507" s="11"/>
      <c r="J507" s="21">
        <v>207657.65999999901</v>
      </c>
      <c r="K507" s="21"/>
      <c r="M507" s="11">
        <v>2122</v>
      </c>
      <c r="N507" s="64"/>
      <c r="P507" s="21">
        <f t="shared" si="21"/>
        <v>97.86</v>
      </c>
      <c r="Q507" s="11"/>
      <c r="R507" s="11"/>
      <c r="S507" s="11"/>
      <c r="T507" s="174">
        <f t="shared" si="22"/>
        <v>440.45381715362868</v>
      </c>
      <c r="U507" s="11"/>
      <c r="V507" s="11"/>
      <c r="W507" s="11"/>
      <c r="Y507" s="21">
        <v>207657.65999999901</v>
      </c>
      <c r="Z507" s="21"/>
      <c r="AB507" s="21">
        <f t="shared" si="23"/>
        <v>172616.31</v>
      </c>
      <c r="AC507" s="21">
        <v>233811.45</v>
      </c>
      <c r="AD507" s="11"/>
      <c r="AE507" s="4"/>
      <c r="AF507" s="4"/>
    </row>
    <row r="508" spans="1:32" x14ac:dyDescent="0.2">
      <c r="A508" s="51"/>
      <c r="B508" s="11"/>
      <c r="C508" s="11" t="s">
        <v>502</v>
      </c>
      <c r="D508" s="11"/>
      <c r="E508" s="11" t="s">
        <v>69</v>
      </c>
      <c r="F508" s="11">
        <v>273</v>
      </c>
      <c r="G508" s="11"/>
      <c r="H508" s="11"/>
      <c r="I508" s="11"/>
      <c r="J508" s="21">
        <v>63.81</v>
      </c>
      <c r="K508" s="21"/>
      <c r="M508" s="11">
        <v>1</v>
      </c>
      <c r="N508" s="64"/>
      <c r="P508" s="21">
        <f t="shared" si="21"/>
        <v>63.81</v>
      </c>
      <c r="Q508" s="11"/>
      <c r="R508" s="11"/>
      <c r="S508" s="11"/>
      <c r="T508" s="174">
        <f t="shared" si="22"/>
        <v>273</v>
      </c>
      <c r="U508" s="11"/>
      <c r="V508" s="11"/>
      <c r="W508" s="11"/>
      <c r="Y508" s="21">
        <v>63.81</v>
      </c>
      <c r="Z508" s="21"/>
      <c r="AB508" s="21">
        <f t="shared" si="23"/>
        <v>53.04</v>
      </c>
      <c r="AC508" s="21">
        <v>71.849999999999994</v>
      </c>
      <c r="AD508" s="11"/>
      <c r="AE508" s="4"/>
      <c r="AF508" s="4"/>
    </row>
    <row r="509" spans="1:32" x14ac:dyDescent="0.2">
      <c r="A509" s="51"/>
      <c r="B509" s="11"/>
      <c r="C509" s="11" t="s">
        <v>503</v>
      </c>
      <c r="D509" s="11"/>
      <c r="E509" s="11" t="s">
        <v>178</v>
      </c>
      <c r="F509" s="11">
        <v>581</v>
      </c>
      <c r="G509" s="11"/>
      <c r="H509" s="11"/>
      <c r="I509" s="11"/>
      <c r="J509" s="21">
        <v>128.68</v>
      </c>
      <c r="K509" s="21"/>
      <c r="M509" s="11">
        <v>1</v>
      </c>
      <c r="N509" s="64"/>
      <c r="P509" s="21">
        <f t="shared" si="21"/>
        <v>128.68</v>
      </c>
      <c r="Q509" s="11"/>
      <c r="R509" s="11"/>
      <c r="S509" s="11"/>
      <c r="T509" s="174">
        <f t="shared" si="22"/>
        <v>581</v>
      </c>
      <c r="U509" s="11"/>
      <c r="V509" s="11"/>
      <c r="W509" s="11"/>
      <c r="Y509" s="21">
        <v>128.68</v>
      </c>
      <c r="Z509" s="21"/>
      <c r="AB509" s="21">
        <f t="shared" si="23"/>
        <v>106.97</v>
      </c>
      <c r="AC509" s="21">
        <v>144.88999999999999</v>
      </c>
      <c r="AD509" s="11"/>
      <c r="AE509" s="4"/>
      <c r="AF509" s="4"/>
    </row>
    <row r="510" spans="1:32" x14ac:dyDescent="0.2">
      <c r="A510" s="51"/>
      <c r="B510" s="11"/>
      <c r="C510" s="11" t="s">
        <v>503</v>
      </c>
      <c r="D510" s="11"/>
      <c r="E510" s="11" t="s">
        <v>504</v>
      </c>
      <c r="F510" s="11">
        <v>254</v>
      </c>
      <c r="G510" s="11"/>
      <c r="H510" s="11"/>
      <c r="I510" s="11"/>
      <c r="J510" s="21">
        <v>60.79</v>
      </c>
      <c r="K510" s="21"/>
      <c r="M510" s="11">
        <v>1</v>
      </c>
      <c r="N510" s="64"/>
      <c r="P510" s="21">
        <f t="shared" si="21"/>
        <v>60.79</v>
      </c>
      <c r="Q510" s="11"/>
      <c r="R510" s="11"/>
      <c r="S510" s="11"/>
      <c r="T510" s="174">
        <f t="shared" si="22"/>
        <v>254</v>
      </c>
      <c r="U510" s="11"/>
      <c r="V510" s="11"/>
      <c r="W510" s="11"/>
      <c r="Y510" s="21">
        <v>60.79</v>
      </c>
      <c r="Z510" s="21"/>
      <c r="AB510" s="21">
        <f t="shared" si="23"/>
        <v>50.53</v>
      </c>
      <c r="AC510" s="21">
        <v>68.45</v>
      </c>
      <c r="AD510" s="11"/>
      <c r="AE510" s="4"/>
      <c r="AF510" s="4"/>
    </row>
    <row r="511" spans="1:32" x14ac:dyDescent="0.2">
      <c r="A511" s="51"/>
      <c r="B511" s="11"/>
      <c r="C511" s="11" t="s">
        <v>503</v>
      </c>
      <c r="D511" s="11"/>
      <c r="E511" s="11" t="s">
        <v>72</v>
      </c>
      <c r="F511" s="11">
        <v>6836108</v>
      </c>
      <c r="G511" s="11"/>
      <c r="H511" s="11"/>
      <c r="I511" s="11"/>
      <c r="J511" s="21">
        <v>1430889.0799999968</v>
      </c>
      <c r="K511" s="21"/>
      <c r="M511" s="11">
        <v>10946</v>
      </c>
      <c r="N511" s="64"/>
      <c r="P511" s="21">
        <f t="shared" si="21"/>
        <v>130.72</v>
      </c>
      <c r="Q511" s="11"/>
      <c r="R511" s="11"/>
      <c r="S511" s="11"/>
      <c r="T511" s="174">
        <f t="shared" si="22"/>
        <v>624.53023935684269</v>
      </c>
      <c r="U511" s="11"/>
      <c r="V511" s="11"/>
      <c r="W511" s="11"/>
      <c r="Y511" s="21">
        <v>1430889.0799999968</v>
      </c>
      <c r="Z511" s="21"/>
      <c r="AB511" s="21">
        <f t="shared" si="23"/>
        <v>1189432.6200000001</v>
      </c>
      <c r="AC511" s="21">
        <v>1611104.78</v>
      </c>
      <c r="AD511" s="11"/>
      <c r="AE511" s="4"/>
      <c r="AF511" s="4"/>
    </row>
    <row r="512" spans="1:32" x14ac:dyDescent="0.2">
      <c r="A512" s="51"/>
      <c r="B512" s="11"/>
      <c r="C512" s="11" t="s">
        <v>503</v>
      </c>
      <c r="D512" s="11"/>
      <c r="E512" s="11" t="s">
        <v>259</v>
      </c>
      <c r="F512" s="11">
        <v>1713</v>
      </c>
      <c r="G512" s="11"/>
      <c r="H512" s="11"/>
      <c r="I512" s="11"/>
      <c r="J512" s="21">
        <v>373.69</v>
      </c>
      <c r="K512" s="21"/>
      <c r="M512" s="11">
        <v>2</v>
      </c>
      <c r="N512" s="64"/>
      <c r="P512" s="21">
        <f t="shared" si="21"/>
        <v>186.85</v>
      </c>
      <c r="Q512" s="11"/>
      <c r="R512" s="11"/>
      <c r="S512" s="11"/>
      <c r="T512" s="174">
        <f t="shared" si="22"/>
        <v>856.5</v>
      </c>
      <c r="U512" s="11"/>
      <c r="V512" s="11"/>
      <c r="W512" s="11"/>
      <c r="Y512" s="21">
        <v>373.69</v>
      </c>
      <c r="Z512" s="21"/>
      <c r="AB512" s="21">
        <f t="shared" si="23"/>
        <v>310.63</v>
      </c>
      <c r="AC512" s="21">
        <v>420.76</v>
      </c>
      <c r="AD512" s="11"/>
      <c r="AE512" s="4"/>
      <c r="AF512" s="4"/>
    </row>
    <row r="513" spans="1:32" x14ac:dyDescent="0.2">
      <c r="A513" s="51"/>
      <c r="B513" s="11"/>
      <c r="C513" s="11" t="s">
        <v>505</v>
      </c>
      <c r="D513" s="11"/>
      <c r="E513" s="11" t="s">
        <v>62</v>
      </c>
      <c r="F513" s="11">
        <v>7450</v>
      </c>
      <c r="G513" s="11"/>
      <c r="H513" s="11"/>
      <c r="I513" s="11"/>
      <c r="J513" s="21">
        <v>1635.15</v>
      </c>
      <c r="K513" s="21"/>
      <c r="M513" s="11">
        <v>15</v>
      </c>
      <c r="N513" s="64"/>
      <c r="P513" s="21">
        <f t="shared" si="21"/>
        <v>109.01</v>
      </c>
      <c r="Q513" s="11"/>
      <c r="R513" s="11"/>
      <c r="S513" s="11"/>
      <c r="T513" s="174">
        <f t="shared" si="22"/>
        <v>496.66666666666669</v>
      </c>
      <c r="U513" s="11"/>
      <c r="V513" s="11"/>
      <c r="W513" s="11"/>
      <c r="Y513" s="21">
        <v>1635.15</v>
      </c>
      <c r="Z513" s="21"/>
      <c r="AB513" s="21">
        <f t="shared" si="23"/>
        <v>1359.23</v>
      </c>
      <c r="AC513" s="21">
        <v>1841.09</v>
      </c>
      <c r="AD513" s="11"/>
      <c r="AE513" s="4"/>
      <c r="AF513" s="4"/>
    </row>
    <row r="514" spans="1:32" x14ac:dyDescent="0.2">
      <c r="A514" s="51"/>
      <c r="B514" s="11"/>
      <c r="C514" s="11" t="s">
        <v>505</v>
      </c>
      <c r="D514" s="11"/>
      <c r="E514" s="11" t="s">
        <v>64</v>
      </c>
      <c r="F514" s="11">
        <v>1414134</v>
      </c>
      <c r="G514" s="11"/>
      <c r="H514" s="11"/>
      <c r="I514" s="11"/>
      <c r="J514" s="21">
        <v>309101.46999999904</v>
      </c>
      <c r="K514" s="21"/>
      <c r="M514" s="11">
        <v>2931</v>
      </c>
      <c r="N514" s="64"/>
      <c r="P514" s="21">
        <f t="shared" si="21"/>
        <v>105.46</v>
      </c>
      <c r="Q514" s="11"/>
      <c r="R514" s="11"/>
      <c r="S514" s="11"/>
      <c r="T514" s="174">
        <f t="shared" si="22"/>
        <v>482.47492323439099</v>
      </c>
      <c r="U514" s="11"/>
      <c r="V514" s="11"/>
      <c r="W514" s="11"/>
      <c r="Y514" s="21">
        <v>309101.46999999904</v>
      </c>
      <c r="Z514" s="21"/>
      <c r="AB514" s="21">
        <f t="shared" si="23"/>
        <v>256941.91</v>
      </c>
      <c r="AC514" s="21">
        <v>348031.77</v>
      </c>
      <c r="AD514" s="11"/>
      <c r="AE514" s="4"/>
      <c r="AF514" s="4"/>
    </row>
    <row r="515" spans="1:32" x14ac:dyDescent="0.2">
      <c r="A515" s="51"/>
      <c r="B515" s="11"/>
      <c r="C515" s="11" t="s">
        <v>505</v>
      </c>
      <c r="D515" s="11"/>
      <c r="E515" s="11" t="s">
        <v>207</v>
      </c>
      <c r="F515" s="11">
        <v>1647</v>
      </c>
      <c r="G515" s="11"/>
      <c r="H515" s="11"/>
      <c r="I515" s="11"/>
      <c r="J515" s="21">
        <v>372.6</v>
      </c>
      <c r="K515" s="21"/>
      <c r="M515" s="11">
        <v>4</v>
      </c>
      <c r="N515" s="64"/>
      <c r="P515" s="21">
        <f t="shared" si="21"/>
        <v>93.15</v>
      </c>
      <c r="Q515" s="11"/>
      <c r="R515" s="11"/>
      <c r="S515" s="11"/>
      <c r="T515" s="174">
        <f t="shared" si="22"/>
        <v>411.75</v>
      </c>
      <c r="U515" s="11"/>
      <c r="V515" s="11"/>
      <c r="W515" s="11"/>
      <c r="Y515" s="21">
        <v>372.6</v>
      </c>
      <c r="Z515" s="21"/>
      <c r="AB515" s="21">
        <f t="shared" si="23"/>
        <v>309.73</v>
      </c>
      <c r="AC515" s="21">
        <v>419.53</v>
      </c>
      <c r="AD515" s="11"/>
      <c r="AE515" s="4"/>
      <c r="AF515" s="4"/>
    </row>
    <row r="516" spans="1:32" x14ac:dyDescent="0.2">
      <c r="A516" s="51"/>
      <c r="B516" s="11"/>
      <c r="C516" s="11" t="s">
        <v>506</v>
      </c>
      <c r="D516" s="11"/>
      <c r="E516" s="11" t="s">
        <v>328</v>
      </c>
      <c r="F516" s="11">
        <v>127238</v>
      </c>
      <c r="G516" s="11"/>
      <c r="H516" s="11"/>
      <c r="I516" s="11"/>
      <c r="J516" s="21">
        <v>26145.019999999993</v>
      </c>
      <c r="K516" s="21"/>
      <c r="M516" s="11">
        <v>240</v>
      </c>
      <c r="N516" s="64"/>
      <c r="P516" s="21">
        <f t="shared" si="21"/>
        <v>108.94</v>
      </c>
      <c r="Q516" s="11"/>
      <c r="R516" s="11"/>
      <c r="S516" s="11"/>
      <c r="T516" s="174">
        <f t="shared" si="22"/>
        <v>530.1583333333333</v>
      </c>
      <c r="U516" s="11"/>
      <c r="V516" s="11"/>
      <c r="W516" s="11"/>
      <c r="Y516" s="21">
        <v>26145.019999999993</v>
      </c>
      <c r="Z516" s="21"/>
      <c r="AB516" s="21">
        <f t="shared" si="23"/>
        <v>21733.16</v>
      </c>
      <c r="AC516" s="21">
        <v>29437.9</v>
      </c>
      <c r="AD516" s="11"/>
      <c r="AE516" s="4"/>
      <c r="AF516" s="4"/>
    </row>
    <row r="517" spans="1:32" x14ac:dyDescent="0.2">
      <c r="A517" s="51"/>
      <c r="B517" s="11"/>
      <c r="C517" s="11" t="s">
        <v>507</v>
      </c>
      <c r="D517" s="11"/>
      <c r="E517" s="11" t="s">
        <v>365</v>
      </c>
      <c r="F517" s="11">
        <v>2457272</v>
      </c>
      <c r="G517" s="11"/>
      <c r="H517" s="11"/>
      <c r="I517" s="11"/>
      <c r="J517" s="21">
        <v>533838.36000000197</v>
      </c>
      <c r="K517" s="21"/>
      <c r="M517" s="11">
        <v>5385</v>
      </c>
      <c r="N517" s="64"/>
      <c r="P517" s="21">
        <f t="shared" si="21"/>
        <v>99.13</v>
      </c>
      <c r="Q517" s="11"/>
      <c r="R517" s="11"/>
      <c r="S517" s="11"/>
      <c r="T517" s="174">
        <f t="shared" si="22"/>
        <v>456.3179201485608</v>
      </c>
      <c r="U517" s="11"/>
      <c r="V517" s="11"/>
      <c r="W517" s="11"/>
      <c r="Y517" s="21">
        <v>533838.36000000197</v>
      </c>
      <c r="Z517" s="21"/>
      <c r="AB517" s="21">
        <f t="shared" si="23"/>
        <v>443755.4</v>
      </c>
      <c r="AC517" s="21">
        <v>601073.52</v>
      </c>
      <c r="AD517" s="11"/>
      <c r="AE517" s="4"/>
      <c r="AF517" s="4"/>
    </row>
    <row r="518" spans="1:32" x14ac:dyDescent="0.2">
      <c r="A518" s="51"/>
      <c r="B518" s="11"/>
      <c r="C518" s="11" t="s">
        <v>508</v>
      </c>
      <c r="D518" s="11"/>
      <c r="E518" s="11" t="s">
        <v>87</v>
      </c>
      <c r="F518" s="11">
        <v>1573</v>
      </c>
      <c r="G518" s="11"/>
      <c r="H518" s="11"/>
      <c r="I518" s="11"/>
      <c r="J518" s="21">
        <v>344.21999999999997</v>
      </c>
      <c r="K518" s="21"/>
      <c r="M518" s="11">
        <v>2</v>
      </c>
      <c r="N518" s="64"/>
      <c r="P518" s="21">
        <f t="shared" si="21"/>
        <v>172.11</v>
      </c>
      <c r="Q518" s="11"/>
      <c r="R518" s="11"/>
      <c r="S518" s="11"/>
      <c r="T518" s="174">
        <f t="shared" si="22"/>
        <v>786.5</v>
      </c>
      <c r="U518" s="11"/>
      <c r="V518" s="11"/>
      <c r="W518" s="11"/>
      <c r="Y518" s="21">
        <v>344.21999999999997</v>
      </c>
      <c r="Z518" s="21"/>
      <c r="AB518" s="21">
        <f t="shared" si="23"/>
        <v>286.13</v>
      </c>
      <c r="AC518" s="21">
        <v>387.57</v>
      </c>
      <c r="AD518" s="11"/>
      <c r="AE518" s="4"/>
      <c r="AF518" s="4"/>
    </row>
    <row r="519" spans="1:32" x14ac:dyDescent="0.2">
      <c r="A519" s="51"/>
      <c r="B519" s="11"/>
      <c r="C519" s="11" t="s">
        <v>509</v>
      </c>
      <c r="D519" s="11"/>
      <c r="E519" s="11" t="s">
        <v>510</v>
      </c>
      <c r="F519" s="11">
        <v>452836</v>
      </c>
      <c r="G519" s="11"/>
      <c r="H519" s="11"/>
      <c r="I519" s="11"/>
      <c r="J519" s="21">
        <v>95623.60000000002</v>
      </c>
      <c r="K519" s="21"/>
      <c r="M519" s="11">
        <v>495</v>
      </c>
      <c r="N519" s="64"/>
      <c r="P519" s="21">
        <f t="shared" si="21"/>
        <v>193.18</v>
      </c>
      <c r="Q519" s="11"/>
      <c r="R519" s="11"/>
      <c r="S519" s="11"/>
      <c r="T519" s="174">
        <f t="shared" si="22"/>
        <v>914.82020202020203</v>
      </c>
      <c r="U519" s="11"/>
      <c r="V519" s="11"/>
      <c r="W519" s="11"/>
      <c r="Y519" s="21">
        <v>95623.60000000002</v>
      </c>
      <c r="Z519" s="21"/>
      <c r="AB519" s="21">
        <f t="shared" si="23"/>
        <v>79487.520000000004</v>
      </c>
      <c r="AC519" s="21">
        <v>107667.07</v>
      </c>
      <c r="AD519" s="11"/>
      <c r="AE519" s="4"/>
      <c r="AF519" s="4"/>
    </row>
    <row r="520" spans="1:32" x14ac:dyDescent="0.2">
      <c r="A520" s="51"/>
      <c r="B520" s="11"/>
      <c r="C520" s="11" t="s">
        <v>511</v>
      </c>
      <c r="D520" s="11"/>
      <c r="E520" s="11" t="s">
        <v>207</v>
      </c>
      <c r="F520" s="11">
        <v>318223</v>
      </c>
      <c r="G520" s="11"/>
      <c r="H520" s="11"/>
      <c r="I520" s="11"/>
      <c r="J520" s="21">
        <v>64908.57999999998</v>
      </c>
      <c r="K520" s="21"/>
      <c r="M520" s="11">
        <v>403</v>
      </c>
      <c r="N520" s="64"/>
      <c r="P520" s="21">
        <f t="shared" si="21"/>
        <v>161.06</v>
      </c>
      <c r="Q520" s="11"/>
      <c r="R520" s="11"/>
      <c r="S520" s="11"/>
      <c r="T520" s="174">
        <f t="shared" si="22"/>
        <v>789.63523573200996</v>
      </c>
      <c r="U520" s="11"/>
      <c r="V520" s="11"/>
      <c r="W520" s="11"/>
      <c r="Y520" s="21">
        <v>64908.57999999998</v>
      </c>
      <c r="Z520" s="21"/>
      <c r="AB520" s="21">
        <f t="shared" si="23"/>
        <v>53955.53</v>
      </c>
      <c r="AC520" s="21">
        <v>73083.600000000006</v>
      </c>
      <c r="AD520" s="11"/>
      <c r="AE520" s="4"/>
      <c r="AF520" s="4"/>
    </row>
    <row r="521" spans="1:32" x14ac:dyDescent="0.2">
      <c r="A521" s="51"/>
      <c r="B521" s="11"/>
      <c r="C521" s="11" t="s">
        <v>512</v>
      </c>
      <c r="D521" s="11"/>
      <c r="E521" s="11" t="s">
        <v>319</v>
      </c>
      <c r="F521" s="11">
        <v>6738</v>
      </c>
      <c r="G521" s="11"/>
      <c r="H521" s="11"/>
      <c r="I521" s="11"/>
      <c r="J521" s="21">
        <v>1456.0900000000001</v>
      </c>
      <c r="K521" s="21"/>
      <c r="M521" s="11">
        <v>6</v>
      </c>
      <c r="N521" s="64"/>
      <c r="P521" s="21">
        <f t="shared" si="21"/>
        <v>242.68</v>
      </c>
      <c r="Q521" s="11"/>
      <c r="R521" s="11"/>
      <c r="S521" s="11"/>
      <c r="T521" s="174">
        <f t="shared" si="22"/>
        <v>1123</v>
      </c>
      <c r="U521" s="11"/>
      <c r="V521" s="11"/>
      <c r="W521" s="11"/>
      <c r="Y521" s="21">
        <v>1456.0900000000001</v>
      </c>
      <c r="Z521" s="21"/>
      <c r="AB521" s="21">
        <f t="shared" si="23"/>
        <v>1210.3800000000001</v>
      </c>
      <c r="AC521" s="21">
        <v>1639.48</v>
      </c>
      <c r="AD521" s="11"/>
      <c r="AE521" s="4"/>
      <c r="AF521" s="4"/>
    </row>
    <row r="522" spans="1:32" x14ac:dyDescent="0.2">
      <c r="A522" s="51"/>
      <c r="B522" s="11"/>
      <c r="C522" s="11" t="s">
        <v>512</v>
      </c>
      <c r="D522" s="11"/>
      <c r="E522" s="11" t="s">
        <v>89</v>
      </c>
      <c r="F522" s="11">
        <v>467</v>
      </c>
      <c r="G522" s="11"/>
      <c r="H522" s="11"/>
      <c r="I522" s="11"/>
      <c r="J522" s="21">
        <v>104.58</v>
      </c>
      <c r="K522" s="21"/>
      <c r="M522" s="11">
        <v>1</v>
      </c>
      <c r="N522" s="64"/>
      <c r="P522" s="21">
        <f t="shared" si="21"/>
        <v>104.58</v>
      </c>
      <c r="Q522" s="11"/>
      <c r="R522" s="11"/>
      <c r="S522" s="11"/>
      <c r="T522" s="174">
        <f t="shared" si="22"/>
        <v>467</v>
      </c>
      <c r="U522" s="11"/>
      <c r="V522" s="11"/>
      <c r="W522" s="11"/>
      <c r="Y522" s="21">
        <v>104.58</v>
      </c>
      <c r="Z522" s="21"/>
      <c r="AB522" s="21">
        <f t="shared" si="23"/>
        <v>86.93</v>
      </c>
      <c r="AC522" s="21">
        <v>117.75</v>
      </c>
      <c r="AD522" s="11"/>
      <c r="AE522" s="4"/>
      <c r="AF522" s="4"/>
    </row>
    <row r="523" spans="1:32" x14ac:dyDescent="0.2">
      <c r="A523" s="51"/>
      <c r="B523" s="11"/>
      <c r="C523" s="11" t="s">
        <v>513</v>
      </c>
      <c r="D523" s="11"/>
      <c r="E523" s="11" t="s">
        <v>319</v>
      </c>
      <c r="F523" s="11">
        <v>1545</v>
      </c>
      <c r="G523" s="11"/>
      <c r="H523" s="11"/>
      <c r="I523" s="11"/>
      <c r="J523" s="21">
        <v>331.44</v>
      </c>
      <c r="K523" s="21"/>
      <c r="M523" s="11">
        <v>1</v>
      </c>
      <c r="N523" s="64"/>
      <c r="P523" s="21">
        <f t="shared" si="21"/>
        <v>331.44</v>
      </c>
      <c r="Q523" s="11"/>
      <c r="R523" s="11"/>
      <c r="S523" s="11"/>
      <c r="T523" s="174">
        <f t="shared" si="22"/>
        <v>1545</v>
      </c>
      <c r="U523" s="11"/>
      <c r="V523" s="11"/>
      <c r="W523" s="11"/>
      <c r="Y523" s="21">
        <v>331.44</v>
      </c>
      <c r="Z523" s="21"/>
      <c r="AB523" s="21">
        <f t="shared" si="23"/>
        <v>275.51</v>
      </c>
      <c r="AC523" s="21">
        <v>373.18</v>
      </c>
      <c r="AD523" s="11"/>
      <c r="AE523" s="4"/>
      <c r="AF523" s="4"/>
    </row>
    <row r="524" spans="1:32" x14ac:dyDescent="0.2">
      <c r="A524" s="51"/>
      <c r="B524" s="11"/>
      <c r="C524" s="11" t="s">
        <v>514</v>
      </c>
      <c r="D524" s="11"/>
      <c r="E524" s="11" t="s">
        <v>96</v>
      </c>
      <c r="F524" s="11">
        <v>428</v>
      </c>
      <c r="G524" s="11"/>
      <c r="H524" s="11"/>
      <c r="I524" s="11"/>
      <c r="J524" s="21">
        <v>96.6</v>
      </c>
      <c r="K524" s="21"/>
      <c r="M524" s="11">
        <v>1</v>
      </c>
      <c r="N524" s="64"/>
      <c r="P524" s="21">
        <f t="shared" si="21"/>
        <v>96.6</v>
      </c>
      <c r="Q524" s="11"/>
      <c r="R524" s="11"/>
      <c r="S524" s="11"/>
      <c r="T524" s="174">
        <f t="shared" si="22"/>
        <v>428</v>
      </c>
      <c r="U524" s="11"/>
      <c r="V524" s="11"/>
      <c r="W524" s="11"/>
      <c r="Y524" s="21">
        <v>96.6</v>
      </c>
      <c r="Z524" s="21"/>
      <c r="AB524" s="21">
        <f t="shared" si="23"/>
        <v>80.3</v>
      </c>
      <c r="AC524" s="21">
        <v>108.77</v>
      </c>
      <c r="AD524" s="11"/>
      <c r="AE524" s="4"/>
      <c r="AF524" s="4"/>
    </row>
    <row r="525" spans="1:32" x14ac:dyDescent="0.2">
      <c r="A525" s="51"/>
      <c r="B525" s="11"/>
      <c r="C525" s="11" t="s">
        <v>514</v>
      </c>
      <c r="D525" s="11"/>
      <c r="E525" s="11" t="s">
        <v>221</v>
      </c>
      <c r="F525" s="11">
        <v>274522</v>
      </c>
      <c r="G525" s="11"/>
      <c r="H525" s="11"/>
      <c r="I525" s="11"/>
      <c r="J525" s="21">
        <v>59337.29000000003</v>
      </c>
      <c r="K525" s="21"/>
      <c r="M525" s="11">
        <v>427</v>
      </c>
      <c r="N525" s="64"/>
      <c r="P525" s="21">
        <f t="shared" si="21"/>
        <v>138.96</v>
      </c>
      <c r="Q525" s="11"/>
      <c r="R525" s="11"/>
      <c r="S525" s="11"/>
      <c r="T525" s="174">
        <f t="shared" si="22"/>
        <v>642.90866510538638</v>
      </c>
      <c r="U525" s="11"/>
      <c r="V525" s="11"/>
      <c r="W525" s="11"/>
      <c r="Y525" s="21">
        <v>59337.29000000003</v>
      </c>
      <c r="Z525" s="21"/>
      <c r="AB525" s="21">
        <f t="shared" si="23"/>
        <v>49324.37</v>
      </c>
      <c r="AC525" s="21">
        <v>66810.62</v>
      </c>
      <c r="AD525" s="11"/>
      <c r="AE525" s="4"/>
      <c r="AF525" s="4"/>
    </row>
    <row r="526" spans="1:32" x14ac:dyDescent="0.2">
      <c r="A526" s="51"/>
      <c r="B526" s="11"/>
      <c r="C526" s="11" t="s">
        <v>515</v>
      </c>
      <c r="D526" s="11"/>
      <c r="E526" s="11" t="s">
        <v>87</v>
      </c>
      <c r="F526" s="11">
        <v>300007</v>
      </c>
      <c r="G526" s="11"/>
      <c r="H526" s="11"/>
      <c r="I526" s="11"/>
      <c r="J526" s="21">
        <v>62575.519999999997</v>
      </c>
      <c r="K526" s="21"/>
      <c r="M526" s="11">
        <v>206</v>
      </c>
      <c r="N526" s="64"/>
      <c r="P526" s="21">
        <f t="shared" si="21"/>
        <v>303.76</v>
      </c>
      <c r="Q526" s="11"/>
      <c r="R526" s="11"/>
      <c r="S526" s="11"/>
      <c r="T526" s="174">
        <f t="shared" si="22"/>
        <v>1456.3446601941748</v>
      </c>
      <c r="U526" s="11"/>
      <c r="V526" s="11"/>
      <c r="W526" s="11"/>
      <c r="Y526" s="21">
        <v>62575.519999999997</v>
      </c>
      <c r="Z526" s="21"/>
      <c r="AB526" s="21">
        <f t="shared" si="23"/>
        <v>52016.17</v>
      </c>
      <c r="AC526" s="21">
        <v>70456.7</v>
      </c>
      <c r="AD526" s="11"/>
      <c r="AE526" s="4"/>
      <c r="AF526" s="4"/>
    </row>
    <row r="527" spans="1:32" x14ac:dyDescent="0.2">
      <c r="A527" s="51"/>
      <c r="B527" s="11"/>
      <c r="C527" s="11" t="s">
        <v>516</v>
      </c>
      <c r="D527" s="11"/>
      <c r="E527" s="11" t="s">
        <v>103</v>
      </c>
      <c r="F527" s="11">
        <v>19193</v>
      </c>
      <c r="G527" s="11"/>
      <c r="H527" s="11"/>
      <c r="I527" s="11"/>
      <c r="J527" s="21">
        <v>4346.6799999999994</v>
      </c>
      <c r="K527" s="21"/>
      <c r="M527" s="11">
        <v>48</v>
      </c>
      <c r="N527" s="64"/>
      <c r="P527" s="21">
        <f t="shared" si="21"/>
        <v>90.56</v>
      </c>
      <c r="Q527" s="11"/>
      <c r="R527" s="11"/>
      <c r="S527" s="11"/>
      <c r="T527" s="174">
        <f t="shared" si="22"/>
        <v>399.85416666666669</v>
      </c>
      <c r="U527" s="11"/>
      <c r="V527" s="11"/>
      <c r="W527" s="11"/>
      <c r="Y527" s="21">
        <v>4346.6799999999994</v>
      </c>
      <c r="Z527" s="21"/>
      <c r="AB527" s="21">
        <f t="shared" si="23"/>
        <v>3613.2</v>
      </c>
      <c r="AC527" s="21">
        <v>4894.13</v>
      </c>
      <c r="AD527" s="11"/>
      <c r="AE527" s="4"/>
      <c r="AF527" s="4"/>
    </row>
    <row r="528" spans="1:32" x14ac:dyDescent="0.2">
      <c r="A528" s="51"/>
      <c r="B528" s="11"/>
      <c r="C528" s="11" t="s">
        <v>517</v>
      </c>
      <c r="D528" s="11"/>
      <c r="E528" s="11" t="s">
        <v>104</v>
      </c>
      <c r="F528" s="11">
        <v>299</v>
      </c>
      <c r="G528" s="11"/>
      <c r="H528" s="11"/>
      <c r="I528" s="11"/>
      <c r="J528" s="21">
        <v>69.31</v>
      </c>
      <c r="K528" s="21"/>
      <c r="M528" s="11">
        <v>1</v>
      </c>
      <c r="N528" s="64"/>
      <c r="P528" s="21">
        <f t="shared" si="21"/>
        <v>69.31</v>
      </c>
      <c r="Q528" s="11"/>
      <c r="R528" s="11"/>
      <c r="S528" s="11"/>
      <c r="T528" s="174">
        <f t="shared" si="22"/>
        <v>299</v>
      </c>
      <c r="U528" s="11"/>
      <c r="V528" s="11"/>
      <c r="W528" s="11"/>
      <c r="Y528" s="21">
        <v>69.31</v>
      </c>
      <c r="Z528" s="21"/>
      <c r="AB528" s="21">
        <f t="shared" si="23"/>
        <v>57.61</v>
      </c>
      <c r="AC528" s="21">
        <v>78.040000000000006</v>
      </c>
      <c r="AD528" s="11"/>
      <c r="AE528" s="4"/>
      <c r="AF528" s="4"/>
    </row>
    <row r="529" spans="1:32" x14ac:dyDescent="0.2">
      <c r="A529" s="51"/>
      <c r="B529" s="11"/>
      <c r="C529" s="11" t="s">
        <v>518</v>
      </c>
      <c r="D529" s="11"/>
      <c r="E529" s="11" t="s">
        <v>85</v>
      </c>
      <c r="F529" s="11">
        <v>39068</v>
      </c>
      <c r="G529" s="11"/>
      <c r="H529" s="11"/>
      <c r="I529" s="11"/>
      <c r="J529" s="21">
        <v>8313</v>
      </c>
      <c r="K529" s="21"/>
      <c r="M529" s="11">
        <v>60</v>
      </c>
      <c r="N529" s="64"/>
      <c r="P529" s="21">
        <f t="shared" si="21"/>
        <v>138.55000000000001</v>
      </c>
      <c r="Q529" s="11"/>
      <c r="R529" s="11"/>
      <c r="S529" s="11"/>
      <c r="T529" s="174">
        <f t="shared" si="22"/>
        <v>651.13333333333333</v>
      </c>
      <c r="U529" s="11"/>
      <c r="V529" s="11"/>
      <c r="W529" s="11"/>
      <c r="Y529" s="21">
        <v>8313</v>
      </c>
      <c r="Z529" s="21"/>
      <c r="AB529" s="21">
        <f t="shared" si="23"/>
        <v>6910.22</v>
      </c>
      <c r="AC529" s="21">
        <v>9359.99</v>
      </c>
      <c r="AD529" s="11"/>
      <c r="AE529" s="4"/>
      <c r="AF529" s="4"/>
    </row>
    <row r="530" spans="1:32" x14ac:dyDescent="0.2">
      <c r="A530" s="51"/>
      <c r="B530" s="11"/>
      <c r="C530" s="11" t="s">
        <v>519</v>
      </c>
      <c r="D530" s="11"/>
      <c r="E530" s="11" t="s">
        <v>125</v>
      </c>
      <c r="F530" s="11">
        <v>78278</v>
      </c>
      <c r="G530" s="11"/>
      <c r="H530" s="11"/>
      <c r="I530" s="11"/>
      <c r="J530" s="21">
        <v>16707.339999999993</v>
      </c>
      <c r="K530" s="21"/>
      <c r="M530" s="11">
        <v>73</v>
      </c>
      <c r="N530" s="64"/>
      <c r="P530" s="21">
        <f t="shared" si="21"/>
        <v>228.87</v>
      </c>
      <c r="Q530" s="11"/>
      <c r="R530" s="11"/>
      <c r="S530" s="11"/>
      <c r="T530" s="174">
        <f t="shared" si="22"/>
        <v>1072.3013698630136</v>
      </c>
      <c r="U530" s="11"/>
      <c r="V530" s="11"/>
      <c r="W530" s="11"/>
      <c r="Y530" s="21">
        <v>16707.339999999993</v>
      </c>
      <c r="Z530" s="21"/>
      <c r="AB530" s="21">
        <f t="shared" si="23"/>
        <v>13888.05</v>
      </c>
      <c r="AC530" s="21">
        <v>18811.57</v>
      </c>
      <c r="AD530" s="11"/>
      <c r="AE530" s="4"/>
      <c r="AF530" s="4"/>
    </row>
    <row r="531" spans="1:32" x14ac:dyDescent="0.2">
      <c r="A531" s="51"/>
      <c r="B531" s="11"/>
      <c r="C531" s="11" t="s">
        <v>520</v>
      </c>
      <c r="D531" s="11"/>
      <c r="E531" s="11" t="s">
        <v>76</v>
      </c>
      <c r="F531" s="11">
        <v>481070</v>
      </c>
      <c r="G531" s="11"/>
      <c r="H531" s="11"/>
      <c r="I531" s="11"/>
      <c r="J531" s="21">
        <v>102980.31000000011</v>
      </c>
      <c r="K531" s="21"/>
      <c r="M531" s="11">
        <v>674</v>
      </c>
      <c r="N531" s="64"/>
      <c r="P531" s="21">
        <f t="shared" si="21"/>
        <v>152.79</v>
      </c>
      <c r="Q531" s="11"/>
      <c r="R531" s="11"/>
      <c r="S531" s="11"/>
      <c r="T531" s="174">
        <f t="shared" si="22"/>
        <v>713.75370919881311</v>
      </c>
      <c r="U531" s="11"/>
      <c r="V531" s="11"/>
      <c r="W531" s="11"/>
      <c r="Y531" s="21">
        <v>102980.31000000011</v>
      </c>
      <c r="Z531" s="21"/>
      <c r="AB531" s="21">
        <f t="shared" si="23"/>
        <v>85602.82</v>
      </c>
      <c r="AC531" s="21">
        <v>115950.34</v>
      </c>
      <c r="AD531" s="11"/>
      <c r="AE531" s="4"/>
      <c r="AF531" s="4"/>
    </row>
    <row r="532" spans="1:32" x14ac:dyDescent="0.2">
      <c r="A532" s="51"/>
      <c r="B532" s="11"/>
      <c r="C532" s="11" t="s">
        <v>521</v>
      </c>
      <c r="D532" s="11"/>
      <c r="E532" s="11" t="s">
        <v>76</v>
      </c>
      <c r="F532" s="11">
        <v>431</v>
      </c>
      <c r="G532" s="11"/>
      <c r="H532" s="11"/>
      <c r="I532" s="11"/>
      <c r="J532" s="21">
        <v>96.9</v>
      </c>
      <c r="K532" s="21"/>
      <c r="M532" s="11">
        <v>1</v>
      </c>
      <c r="N532" s="64"/>
      <c r="P532" s="21">
        <f t="shared" si="21"/>
        <v>96.9</v>
      </c>
      <c r="Q532" s="11"/>
      <c r="R532" s="11"/>
      <c r="S532" s="11"/>
      <c r="T532" s="174">
        <f t="shared" si="22"/>
        <v>431</v>
      </c>
      <c r="U532" s="11"/>
      <c r="V532" s="11"/>
      <c r="W532" s="11"/>
      <c r="Y532" s="21">
        <v>96.9</v>
      </c>
      <c r="Z532" s="21"/>
      <c r="AB532" s="21">
        <f t="shared" si="23"/>
        <v>80.55</v>
      </c>
      <c r="AC532" s="21">
        <v>109.1</v>
      </c>
      <c r="AD532" s="11"/>
      <c r="AE532" s="4"/>
      <c r="AF532" s="4"/>
    </row>
    <row r="533" spans="1:32" x14ac:dyDescent="0.2">
      <c r="A533" s="51"/>
      <c r="B533" s="11"/>
      <c r="C533" s="11" t="s">
        <v>521</v>
      </c>
      <c r="D533" s="11"/>
      <c r="E533" s="11" t="s">
        <v>522</v>
      </c>
      <c r="F533" s="11">
        <v>1329919</v>
      </c>
      <c r="G533" s="11"/>
      <c r="H533" s="11"/>
      <c r="I533" s="11"/>
      <c r="J533" s="21">
        <v>294761.23999999918</v>
      </c>
      <c r="K533" s="21"/>
      <c r="M533" s="11">
        <v>3146</v>
      </c>
      <c r="N533" s="64"/>
      <c r="P533" s="21">
        <f t="shared" si="21"/>
        <v>93.69</v>
      </c>
      <c r="Q533" s="11"/>
      <c r="R533" s="11"/>
      <c r="S533" s="11"/>
      <c r="T533" s="174">
        <f t="shared" si="22"/>
        <v>422.73331214240307</v>
      </c>
      <c r="U533" s="11"/>
      <c r="V533" s="11"/>
      <c r="W533" s="11"/>
      <c r="Y533" s="21">
        <v>294761.23999999918</v>
      </c>
      <c r="Z533" s="21"/>
      <c r="AB533" s="21">
        <f t="shared" si="23"/>
        <v>245021.53</v>
      </c>
      <c r="AC533" s="21">
        <v>331885.43</v>
      </c>
      <c r="AD533" s="11"/>
      <c r="AE533" s="4"/>
      <c r="AF533" s="4"/>
    </row>
    <row r="534" spans="1:32" x14ac:dyDescent="0.2">
      <c r="A534" s="51"/>
      <c r="B534" s="11"/>
      <c r="C534" s="11" t="s">
        <v>523</v>
      </c>
      <c r="D534" s="11"/>
      <c r="E534" s="11" t="s">
        <v>142</v>
      </c>
      <c r="F534" s="11">
        <v>257130</v>
      </c>
      <c r="G534" s="11"/>
      <c r="H534" s="11"/>
      <c r="I534" s="11"/>
      <c r="J534" s="21">
        <v>55412.260000000031</v>
      </c>
      <c r="K534" s="21"/>
      <c r="M534" s="11">
        <v>319</v>
      </c>
      <c r="N534" s="64"/>
      <c r="P534" s="21">
        <f t="shared" si="21"/>
        <v>173.71</v>
      </c>
      <c r="Q534" s="11"/>
      <c r="R534" s="11"/>
      <c r="S534" s="11"/>
      <c r="T534" s="174">
        <f t="shared" si="22"/>
        <v>806.05015673981188</v>
      </c>
      <c r="U534" s="11"/>
      <c r="V534" s="11"/>
      <c r="W534" s="11"/>
      <c r="Y534" s="21">
        <v>55412.260000000031</v>
      </c>
      <c r="Z534" s="21"/>
      <c r="AB534" s="21">
        <f t="shared" si="23"/>
        <v>46061.68</v>
      </c>
      <c r="AC534" s="21">
        <v>62391.25</v>
      </c>
      <c r="AD534" s="11"/>
      <c r="AE534" s="4"/>
      <c r="AF534" s="4"/>
    </row>
    <row r="535" spans="1:32" x14ac:dyDescent="0.2">
      <c r="A535" s="51"/>
      <c r="B535" s="11"/>
      <c r="C535" s="11" t="s">
        <v>524</v>
      </c>
      <c r="D535" s="11"/>
      <c r="E535" s="11" t="s">
        <v>495</v>
      </c>
      <c r="F535" s="11">
        <v>1316845</v>
      </c>
      <c r="G535" s="11"/>
      <c r="H535" s="11"/>
      <c r="I535" s="11"/>
      <c r="J535" s="21">
        <v>282617.01999999926</v>
      </c>
      <c r="K535" s="21"/>
      <c r="M535" s="11">
        <v>2799</v>
      </c>
      <c r="N535" s="64"/>
      <c r="P535" s="21">
        <f t="shared" ref="P535:P598" si="24">ROUND(J535/M535,2)</f>
        <v>100.97</v>
      </c>
      <c r="Q535" s="11"/>
      <c r="R535" s="11"/>
      <c r="S535" s="11"/>
      <c r="T535" s="174">
        <f t="shared" ref="T535:T598" si="25">F535/M535</f>
        <v>470.46981064665954</v>
      </c>
      <c r="U535" s="11"/>
      <c r="V535" s="11"/>
      <c r="W535" s="11"/>
      <c r="Y535" s="21">
        <v>282617.01999999926</v>
      </c>
      <c r="Z535" s="21"/>
      <c r="AB535" s="21">
        <f t="shared" ref="AB535:AB598" si="26">ROUND($AB$633*Y535/$Y$633,2)</f>
        <v>234926.6</v>
      </c>
      <c r="AC535" s="21">
        <v>318211.69</v>
      </c>
      <c r="AD535" s="11"/>
      <c r="AE535" s="4"/>
      <c r="AF535" s="4"/>
    </row>
    <row r="536" spans="1:32" x14ac:dyDescent="0.2">
      <c r="A536" s="51"/>
      <c r="B536" s="11"/>
      <c r="C536" s="11" t="s">
        <v>525</v>
      </c>
      <c r="D536" s="11"/>
      <c r="E536" s="11" t="s">
        <v>452</v>
      </c>
      <c r="F536" s="11">
        <v>1773</v>
      </c>
      <c r="G536" s="11"/>
      <c r="H536" s="11"/>
      <c r="I536" s="11"/>
      <c r="J536" s="21">
        <v>392.03000000000003</v>
      </c>
      <c r="K536" s="21"/>
      <c r="M536" s="11">
        <v>3</v>
      </c>
      <c r="N536" s="64"/>
      <c r="P536" s="21">
        <f t="shared" si="24"/>
        <v>130.68</v>
      </c>
      <c r="Q536" s="11"/>
      <c r="R536" s="11"/>
      <c r="S536" s="11"/>
      <c r="T536" s="174">
        <f t="shared" si="25"/>
        <v>591</v>
      </c>
      <c r="U536" s="11"/>
      <c r="V536" s="11"/>
      <c r="W536" s="11"/>
      <c r="Y536" s="21">
        <v>392.03000000000003</v>
      </c>
      <c r="Z536" s="21"/>
      <c r="AB536" s="21">
        <f t="shared" si="26"/>
        <v>325.88</v>
      </c>
      <c r="AC536" s="21">
        <v>441.4</v>
      </c>
      <c r="AD536" s="11"/>
      <c r="AE536" s="4"/>
      <c r="AF536" s="4"/>
    </row>
    <row r="537" spans="1:32" x14ac:dyDescent="0.2">
      <c r="A537" s="51"/>
      <c r="B537" s="11"/>
      <c r="C537" s="11" t="s">
        <v>525</v>
      </c>
      <c r="D537" s="11"/>
      <c r="E537" s="11" t="s">
        <v>526</v>
      </c>
      <c r="F537" s="11">
        <v>172919</v>
      </c>
      <c r="G537" s="11"/>
      <c r="H537" s="11"/>
      <c r="I537" s="11"/>
      <c r="J537" s="21">
        <v>38632.630000000063</v>
      </c>
      <c r="K537" s="21"/>
      <c r="M537" s="11">
        <v>422</v>
      </c>
      <c r="N537" s="64"/>
      <c r="P537" s="21">
        <f t="shared" si="24"/>
        <v>91.55</v>
      </c>
      <c r="Q537" s="11"/>
      <c r="R537" s="11"/>
      <c r="S537" s="11"/>
      <c r="T537" s="174">
        <f t="shared" si="25"/>
        <v>409.76066350710903</v>
      </c>
      <c r="U537" s="11"/>
      <c r="V537" s="11"/>
      <c r="W537" s="11"/>
      <c r="Y537" s="21">
        <v>38632.630000000063</v>
      </c>
      <c r="Z537" s="21"/>
      <c r="AB537" s="21">
        <f t="shared" si="26"/>
        <v>32113.54</v>
      </c>
      <c r="AC537" s="21">
        <v>43498.28</v>
      </c>
      <c r="AD537" s="11"/>
      <c r="AE537" s="4"/>
      <c r="AF537" s="4"/>
    </row>
    <row r="538" spans="1:32" x14ac:dyDescent="0.2">
      <c r="A538" s="51"/>
      <c r="B538" s="11"/>
      <c r="C538" s="11" t="s">
        <v>527</v>
      </c>
      <c r="D538" s="11"/>
      <c r="E538" s="11" t="s">
        <v>103</v>
      </c>
      <c r="F538" s="11">
        <v>1070452</v>
      </c>
      <c r="G538" s="11"/>
      <c r="H538" s="11"/>
      <c r="I538" s="11"/>
      <c r="J538" s="21">
        <v>236641.81999999913</v>
      </c>
      <c r="K538" s="21"/>
      <c r="M538" s="11">
        <v>2478</v>
      </c>
      <c r="N538" s="64"/>
      <c r="P538" s="21">
        <f t="shared" si="24"/>
        <v>95.5</v>
      </c>
      <c r="Q538" s="11"/>
      <c r="R538" s="11"/>
      <c r="S538" s="11"/>
      <c r="T538" s="174">
        <f t="shared" si="25"/>
        <v>431.98224374495561</v>
      </c>
      <c r="U538" s="11"/>
      <c r="V538" s="11"/>
      <c r="W538" s="11"/>
      <c r="Y538" s="21">
        <v>236641.81999999913</v>
      </c>
      <c r="Z538" s="21"/>
      <c r="AB538" s="21">
        <f t="shared" si="26"/>
        <v>196709.52</v>
      </c>
      <c r="AC538" s="21">
        <v>266446.07</v>
      </c>
      <c r="AD538" s="11"/>
      <c r="AE538" s="4"/>
      <c r="AF538" s="4"/>
    </row>
    <row r="539" spans="1:32" x14ac:dyDescent="0.2">
      <c r="A539" s="51"/>
      <c r="B539" s="11"/>
      <c r="C539" s="11" t="s">
        <v>528</v>
      </c>
      <c r="D539" s="11"/>
      <c r="E539" s="11" t="s">
        <v>96</v>
      </c>
      <c r="F539" s="11">
        <v>436394</v>
      </c>
      <c r="G539" s="11"/>
      <c r="H539" s="11"/>
      <c r="I539" s="11"/>
      <c r="J539" s="21">
        <v>92717.550000000061</v>
      </c>
      <c r="K539" s="21"/>
      <c r="M539" s="11">
        <v>678</v>
      </c>
      <c r="N539" s="64"/>
      <c r="P539" s="21">
        <f t="shared" si="24"/>
        <v>136.75</v>
      </c>
      <c r="Q539" s="11"/>
      <c r="R539" s="11"/>
      <c r="S539" s="11"/>
      <c r="T539" s="174">
        <f t="shared" si="25"/>
        <v>643.64896755162238</v>
      </c>
      <c r="U539" s="11"/>
      <c r="V539" s="11"/>
      <c r="W539" s="11"/>
      <c r="Y539" s="21">
        <v>92717.550000000061</v>
      </c>
      <c r="Z539" s="21"/>
      <c r="AB539" s="21">
        <f t="shared" si="26"/>
        <v>77071.86</v>
      </c>
      <c r="AC539" s="21">
        <v>104395.02</v>
      </c>
      <c r="AD539" s="11"/>
      <c r="AE539" s="4"/>
      <c r="AF539" s="4"/>
    </row>
    <row r="540" spans="1:32" x14ac:dyDescent="0.2">
      <c r="A540" s="51"/>
      <c r="B540" s="11"/>
      <c r="C540" s="11" t="s">
        <v>529</v>
      </c>
      <c r="D540" s="11"/>
      <c r="E540" s="11" t="s">
        <v>91</v>
      </c>
      <c r="F540" s="11">
        <v>1674</v>
      </c>
      <c r="G540" s="11"/>
      <c r="H540" s="11"/>
      <c r="I540" s="11"/>
      <c r="J540" s="21">
        <v>364.94</v>
      </c>
      <c r="K540" s="21"/>
      <c r="M540" s="11">
        <v>2</v>
      </c>
      <c r="N540" s="64"/>
      <c r="P540" s="21">
        <f t="shared" si="24"/>
        <v>182.47</v>
      </c>
      <c r="Q540" s="11"/>
      <c r="R540" s="11"/>
      <c r="S540" s="11"/>
      <c r="T540" s="174">
        <f t="shared" si="25"/>
        <v>837</v>
      </c>
      <c r="U540" s="11"/>
      <c r="V540" s="11"/>
      <c r="W540" s="11"/>
      <c r="Y540" s="21">
        <v>364.94</v>
      </c>
      <c r="Z540" s="21"/>
      <c r="AB540" s="21">
        <f t="shared" si="26"/>
        <v>303.36</v>
      </c>
      <c r="AC540" s="21">
        <v>410.9</v>
      </c>
      <c r="AD540" s="11"/>
      <c r="AE540" s="4"/>
      <c r="AF540" s="4"/>
    </row>
    <row r="541" spans="1:32" x14ac:dyDescent="0.2">
      <c r="A541" s="51"/>
      <c r="B541" s="11"/>
      <c r="C541" s="11" t="s">
        <v>529</v>
      </c>
      <c r="D541" s="11"/>
      <c r="E541" s="11" t="s">
        <v>442</v>
      </c>
      <c r="F541" s="11">
        <v>575</v>
      </c>
      <c r="G541" s="11"/>
      <c r="H541" s="11"/>
      <c r="I541" s="11"/>
      <c r="J541" s="21">
        <v>127.25</v>
      </c>
      <c r="K541" s="21"/>
      <c r="M541" s="11">
        <v>1</v>
      </c>
      <c r="N541" s="64"/>
      <c r="P541" s="21">
        <f t="shared" si="24"/>
        <v>127.25</v>
      </c>
      <c r="Q541" s="11"/>
      <c r="R541" s="11"/>
      <c r="S541" s="11"/>
      <c r="T541" s="174">
        <f t="shared" si="25"/>
        <v>575</v>
      </c>
      <c r="U541" s="11"/>
      <c r="V541" s="11"/>
      <c r="W541" s="11"/>
      <c r="Y541" s="21">
        <v>127.25</v>
      </c>
      <c r="Z541" s="21"/>
      <c r="AB541" s="21">
        <f t="shared" si="26"/>
        <v>105.78</v>
      </c>
      <c r="AC541" s="21">
        <v>143.28</v>
      </c>
      <c r="AD541" s="11"/>
      <c r="AE541" s="4"/>
      <c r="AF541" s="4"/>
    </row>
    <row r="542" spans="1:32" x14ac:dyDescent="0.2">
      <c r="A542" s="51"/>
      <c r="B542" s="11"/>
      <c r="C542" s="11" t="s">
        <v>529</v>
      </c>
      <c r="D542" s="11"/>
      <c r="E542" s="11" t="s">
        <v>173</v>
      </c>
      <c r="F542" s="11">
        <v>512</v>
      </c>
      <c r="G542" s="11"/>
      <c r="H542" s="11"/>
      <c r="I542" s="11"/>
      <c r="J542" s="21">
        <v>114.08</v>
      </c>
      <c r="K542" s="21"/>
      <c r="M542" s="11">
        <v>1</v>
      </c>
      <c r="N542" s="64"/>
      <c r="P542" s="21">
        <f t="shared" si="24"/>
        <v>114.08</v>
      </c>
      <c r="Q542" s="11"/>
      <c r="R542" s="11"/>
      <c r="S542" s="11"/>
      <c r="T542" s="174">
        <f t="shared" si="25"/>
        <v>512</v>
      </c>
      <c r="U542" s="11"/>
      <c r="V542" s="11"/>
      <c r="W542" s="11"/>
      <c r="Y542" s="21">
        <v>114.08</v>
      </c>
      <c r="Z542" s="21"/>
      <c r="AB542" s="21">
        <f t="shared" si="26"/>
        <v>94.83</v>
      </c>
      <c r="AC542" s="21">
        <v>128.44999999999999</v>
      </c>
      <c r="AD542" s="11"/>
      <c r="AE542" s="4"/>
      <c r="AF542" s="4"/>
    </row>
    <row r="543" spans="1:32" x14ac:dyDescent="0.2">
      <c r="A543" s="51"/>
      <c r="B543" s="11"/>
      <c r="C543" s="11" t="s">
        <v>529</v>
      </c>
      <c r="D543" s="11"/>
      <c r="E543" s="11" t="s">
        <v>106</v>
      </c>
      <c r="F543" s="11">
        <v>631</v>
      </c>
      <c r="G543" s="11"/>
      <c r="H543" s="11"/>
      <c r="I543" s="11"/>
      <c r="J543" s="21">
        <v>139.1</v>
      </c>
      <c r="K543" s="21"/>
      <c r="M543" s="11">
        <v>1</v>
      </c>
      <c r="N543" s="64"/>
      <c r="P543" s="21">
        <f t="shared" si="24"/>
        <v>139.1</v>
      </c>
      <c r="Q543" s="11"/>
      <c r="R543" s="11"/>
      <c r="S543" s="11"/>
      <c r="T543" s="174">
        <f t="shared" si="25"/>
        <v>631</v>
      </c>
      <c r="U543" s="11"/>
      <c r="V543" s="11"/>
      <c r="W543" s="11"/>
      <c r="Y543" s="21">
        <v>139.1</v>
      </c>
      <c r="Z543" s="21"/>
      <c r="AB543" s="21">
        <f t="shared" si="26"/>
        <v>115.63</v>
      </c>
      <c r="AC543" s="21">
        <v>156.62</v>
      </c>
      <c r="AD543" s="11"/>
      <c r="AE543" s="4"/>
      <c r="AF543" s="4"/>
    </row>
    <row r="544" spans="1:32" x14ac:dyDescent="0.2">
      <c r="A544" s="51"/>
      <c r="B544" s="11"/>
      <c r="C544" s="11" t="s">
        <v>529</v>
      </c>
      <c r="D544" s="11"/>
      <c r="E544" s="11" t="s">
        <v>89</v>
      </c>
      <c r="F544" s="11">
        <v>5420222</v>
      </c>
      <c r="G544" s="11"/>
      <c r="H544" s="11"/>
      <c r="I544" s="11"/>
      <c r="J544" s="21">
        <v>1144765.7700000019</v>
      </c>
      <c r="K544" s="21"/>
      <c r="M544" s="11">
        <v>7748</v>
      </c>
      <c r="N544" s="64"/>
      <c r="P544" s="21">
        <f t="shared" si="24"/>
        <v>147.75</v>
      </c>
      <c r="Q544" s="11"/>
      <c r="R544" s="11"/>
      <c r="S544" s="11"/>
      <c r="T544" s="174">
        <f t="shared" si="25"/>
        <v>699.56401652039233</v>
      </c>
      <c r="U544" s="11"/>
      <c r="V544" s="11"/>
      <c r="W544" s="11"/>
      <c r="Y544" s="21">
        <v>1144765.7700000019</v>
      </c>
      <c r="Z544" s="21"/>
      <c r="AB544" s="21">
        <f t="shared" si="26"/>
        <v>951591.4</v>
      </c>
      <c r="AC544" s="21">
        <v>1288945.2</v>
      </c>
      <c r="AD544" s="11"/>
      <c r="AE544" s="4"/>
      <c r="AF544" s="4"/>
    </row>
    <row r="545" spans="1:32" x14ac:dyDescent="0.2">
      <c r="A545" s="51"/>
      <c r="B545" s="11"/>
      <c r="C545" s="11" t="s">
        <v>529</v>
      </c>
      <c r="D545" s="11"/>
      <c r="E545" s="11" t="s">
        <v>223</v>
      </c>
      <c r="F545" s="11">
        <v>494</v>
      </c>
      <c r="G545" s="11"/>
      <c r="H545" s="11"/>
      <c r="I545" s="11"/>
      <c r="J545" s="21">
        <v>110.3</v>
      </c>
      <c r="K545" s="21"/>
      <c r="M545" s="11">
        <v>1</v>
      </c>
      <c r="N545" s="64"/>
      <c r="P545" s="21">
        <f t="shared" si="24"/>
        <v>110.3</v>
      </c>
      <c r="Q545" s="11"/>
      <c r="R545" s="11"/>
      <c r="S545" s="11"/>
      <c r="T545" s="174">
        <f t="shared" si="25"/>
        <v>494</v>
      </c>
      <c r="U545" s="11"/>
      <c r="V545" s="11"/>
      <c r="W545" s="11"/>
      <c r="Y545" s="21">
        <v>110.3</v>
      </c>
      <c r="Z545" s="21"/>
      <c r="AB545" s="21">
        <f t="shared" si="26"/>
        <v>91.69</v>
      </c>
      <c r="AC545" s="21">
        <v>124.19</v>
      </c>
      <c r="AD545" s="11"/>
      <c r="AE545" s="4"/>
      <c r="AF545" s="4"/>
    </row>
    <row r="546" spans="1:32" x14ac:dyDescent="0.2">
      <c r="A546" s="51"/>
      <c r="B546" s="11"/>
      <c r="C546" s="11" t="s">
        <v>530</v>
      </c>
      <c r="D546" s="11"/>
      <c r="E546" s="11" t="s">
        <v>78</v>
      </c>
      <c r="F546" s="11">
        <v>631895</v>
      </c>
      <c r="G546" s="11"/>
      <c r="H546" s="11"/>
      <c r="I546" s="11"/>
      <c r="J546" s="21">
        <v>132338.79000000007</v>
      </c>
      <c r="K546" s="21"/>
      <c r="M546" s="11">
        <v>513</v>
      </c>
      <c r="N546" s="64"/>
      <c r="P546" s="21">
        <f t="shared" si="24"/>
        <v>257.97000000000003</v>
      </c>
      <c r="Q546" s="11"/>
      <c r="R546" s="11"/>
      <c r="S546" s="11"/>
      <c r="T546" s="174">
        <f t="shared" si="25"/>
        <v>1231.7641325536063</v>
      </c>
      <c r="U546" s="11"/>
      <c r="V546" s="11"/>
      <c r="W546" s="11"/>
      <c r="Y546" s="21">
        <v>132338.79000000007</v>
      </c>
      <c r="Z546" s="21"/>
      <c r="AB546" s="21">
        <f t="shared" si="26"/>
        <v>110007.18</v>
      </c>
      <c r="AC546" s="21">
        <v>149006.42000000001</v>
      </c>
      <c r="AD546" s="11"/>
      <c r="AE546" s="4"/>
      <c r="AF546" s="4"/>
    </row>
    <row r="547" spans="1:32" x14ac:dyDescent="0.2">
      <c r="A547" s="51"/>
      <c r="B547" s="11"/>
      <c r="C547" s="11" t="s">
        <v>531</v>
      </c>
      <c r="D547" s="11"/>
      <c r="E547" s="11" t="s">
        <v>188</v>
      </c>
      <c r="F547" s="11">
        <v>511</v>
      </c>
      <c r="G547" s="11"/>
      <c r="H547" s="11"/>
      <c r="I547" s="11"/>
      <c r="J547" s="21">
        <v>119.34</v>
      </c>
      <c r="K547" s="21"/>
      <c r="M547" s="11">
        <v>2</v>
      </c>
      <c r="N547" s="64"/>
      <c r="P547" s="21">
        <f t="shared" si="24"/>
        <v>59.67</v>
      </c>
      <c r="Q547" s="11"/>
      <c r="R547" s="11"/>
      <c r="S547" s="11"/>
      <c r="T547" s="174">
        <f t="shared" si="25"/>
        <v>255.5</v>
      </c>
      <c r="U547" s="11"/>
      <c r="V547" s="11"/>
      <c r="W547" s="11"/>
      <c r="Y547" s="21">
        <v>119.34</v>
      </c>
      <c r="Z547" s="21"/>
      <c r="AB547" s="21">
        <f t="shared" si="26"/>
        <v>99.2</v>
      </c>
      <c r="AC547" s="21">
        <v>134.37</v>
      </c>
      <c r="AD547" s="11"/>
      <c r="AE547" s="4"/>
      <c r="AF547" s="4"/>
    </row>
    <row r="548" spans="1:32" x14ac:dyDescent="0.2">
      <c r="A548" s="51"/>
      <c r="B548" s="11"/>
      <c r="C548" s="11" t="s">
        <v>531</v>
      </c>
      <c r="D548" s="11"/>
      <c r="E548" s="11" t="s">
        <v>87</v>
      </c>
      <c r="F548" s="11">
        <v>2711100</v>
      </c>
      <c r="G548" s="11"/>
      <c r="H548" s="11"/>
      <c r="I548" s="11"/>
      <c r="J548" s="21">
        <v>572374.44000000018</v>
      </c>
      <c r="K548" s="21"/>
      <c r="M548" s="11">
        <v>2748</v>
      </c>
      <c r="N548" s="64"/>
      <c r="P548" s="21">
        <f t="shared" si="24"/>
        <v>208.29</v>
      </c>
      <c r="Q548" s="11"/>
      <c r="R548" s="11"/>
      <c r="S548" s="11"/>
      <c r="T548" s="174">
        <f t="shared" si="25"/>
        <v>986.57205240174676</v>
      </c>
      <c r="U548" s="11"/>
      <c r="V548" s="11"/>
      <c r="W548" s="11"/>
      <c r="Y548" s="21">
        <v>572374.44000000018</v>
      </c>
      <c r="Z548" s="21"/>
      <c r="AB548" s="21">
        <f t="shared" si="26"/>
        <v>475788.68</v>
      </c>
      <c r="AC548" s="21">
        <v>644463.09</v>
      </c>
      <c r="AD548" s="11"/>
      <c r="AE548" s="4"/>
      <c r="AF548" s="4"/>
    </row>
    <row r="549" spans="1:32" x14ac:dyDescent="0.2">
      <c r="A549" s="51"/>
      <c r="B549" s="11"/>
      <c r="C549" s="11" t="s">
        <v>532</v>
      </c>
      <c r="D549" s="11"/>
      <c r="E549" s="11" t="s">
        <v>80</v>
      </c>
      <c r="F549" s="11">
        <v>190</v>
      </c>
      <c r="G549" s="11"/>
      <c r="H549" s="11"/>
      <c r="I549" s="11"/>
      <c r="J549" s="21">
        <v>45.52</v>
      </c>
      <c r="K549" s="21"/>
      <c r="M549" s="11">
        <v>1</v>
      </c>
      <c r="N549" s="64"/>
      <c r="P549" s="21">
        <f t="shared" si="24"/>
        <v>45.52</v>
      </c>
      <c r="Q549" s="11"/>
      <c r="R549" s="11"/>
      <c r="S549" s="11"/>
      <c r="T549" s="174">
        <f t="shared" si="25"/>
        <v>190</v>
      </c>
      <c r="U549" s="11"/>
      <c r="V549" s="11"/>
      <c r="W549" s="11"/>
      <c r="Y549" s="21">
        <v>45.52</v>
      </c>
      <c r="Z549" s="21"/>
      <c r="AB549" s="21">
        <f t="shared" si="26"/>
        <v>37.840000000000003</v>
      </c>
      <c r="AC549" s="21">
        <v>51.25</v>
      </c>
      <c r="AD549" s="11"/>
      <c r="AE549" s="4"/>
      <c r="AF549" s="4"/>
    </row>
    <row r="550" spans="1:32" x14ac:dyDescent="0.2">
      <c r="A550" s="51"/>
      <c r="B550" s="11"/>
      <c r="C550" s="11" t="s">
        <v>532</v>
      </c>
      <c r="D550" s="11"/>
      <c r="E550" s="11" t="s">
        <v>67</v>
      </c>
      <c r="F550" s="11">
        <v>430404</v>
      </c>
      <c r="G550" s="11"/>
      <c r="H550" s="11"/>
      <c r="I550" s="11"/>
      <c r="J550" s="21">
        <v>91940.699999999968</v>
      </c>
      <c r="K550" s="21"/>
      <c r="M550" s="11">
        <v>920</v>
      </c>
      <c r="N550" s="64"/>
      <c r="P550" s="21">
        <f t="shared" si="24"/>
        <v>99.94</v>
      </c>
      <c r="Q550" s="11"/>
      <c r="R550" s="11"/>
      <c r="S550" s="11"/>
      <c r="T550" s="174">
        <f t="shared" si="25"/>
        <v>467.83043478260868</v>
      </c>
      <c r="U550" s="11"/>
      <c r="V550" s="11"/>
      <c r="W550" s="11"/>
      <c r="Y550" s="21">
        <v>91940.699999999968</v>
      </c>
      <c r="Z550" s="21"/>
      <c r="AB550" s="21">
        <f t="shared" si="26"/>
        <v>76426.100000000006</v>
      </c>
      <c r="AC550" s="21">
        <v>103520.32000000001</v>
      </c>
      <c r="AD550" s="11"/>
      <c r="AE550" s="4"/>
      <c r="AF550" s="4"/>
    </row>
    <row r="551" spans="1:32" x14ac:dyDescent="0.2">
      <c r="A551" s="51"/>
      <c r="B551" s="11"/>
      <c r="C551" s="11" t="s">
        <v>533</v>
      </c>
      <c r="D551" s="11"/>
      <c r="E551" s="11" t="s">
        <v>183</v>
      </c>
      <c r="F551" s="11">
        <v>14686</v>
      </c>
      <c r="G551" s="11"/>
      <c r="H551" s="11"/>
      <c r="I551" s="11"/>
      <c r="J551" s="21">
        <v>3113.9299999999994</v>
      </c>
      <c r="K551" s="21"/>
      <c r="M551" s="11">
        <v>18</v>
      </c>
      <c r="N551" s="64"/>
      <c r="P551" s="21">
        <f t="shared" si="24"/>
        <v>173</v>
      </c>
      <c r="Q551" s="11"/>
      <c r="R551" s="11"/>
      <c r="S551" s="11"/>
      <c r="T551" s="174">
        <f t="shared" si="25"/>
        <v>815.88888888888891</v>
      </c>
      <c r="U551" s="11"/>
      <c r="V551" s="11"/>
      <c r="W551" s="11"/>
      <c r="Y551" s="21">
        <v>3113.9299999999994</v>
      </c>
      <c r="Z551" s="21"/>
      <c r="AB551" s="21">
        <f t="shared" si="26"/>
        <v>2588.4699999999998</v>
      </c>
      <c r="AC551" s="21">
        <v>3506.12</v>
      </c>
      <c r="AD551" s="11"/>
      <c r="AE551" s="4"/>
      <c r="AF551" s="4"/>
    </row>
    <row r="552" spans="1:32" x14ac:dyDescent="0.2">
      <c r="A552" s="51"/>
      <c r="B552" s="11"/>
      <c r="C552" s="11" t="s">
        <v>534</v>
      </c>
      <c r="D552" s="11"/>
      <c r="E552" s="11" t="s">
        <v>63</v>
      </c>
      <c r="F552" s="11">
        <v>142349</v>
      </c>
      <c r="G552" s="11"/>
      <c r="H552" s="11"/>
      <c r="I552" s="11"/>
      <c r="J552" s="21">
        <v>31337.529999999984</v>
      </c>
      <c r="K552" s="21"/>
      <c r="M552" s="11">
        <v>334</v>
      </c>
      <c r="N552" s="64"/>
      <c r="P552" s="21">
        <f t="shared" si="24"/>
        <v>93.82</v>
      </c>
      <c r="Q552" s="11"/>
      <c r="R552" s="11"/>
      <c r="S552" s="11"/>
      <c r="T552" s="174">
        <f t="shared" si="25"/>
        <v>426.19461077844312</v>
      </c>
      <c r="U552" s="11"/>
      <c r="V552" s="11"/>
      <c r="W552" s="11"/>
      <c r="Y552" s="21">
        <v>31337.529999999984</v>
      </c>
      <c r="Z552" s="21"/>
      <c r="AB552" s="21">
        <f t="shared" si="26"/>
        <v>26049.45</v>
      </c>
      <c r="AC552" s="21">
        <v>35284.39</v>
      </c>
      <c r="AD552" s="11"/>
      <c r="AE552" s="4"/>
      <c r="AF552" s="4"/>
    </row>
    <row r="553" spans="1:32" x14ac:dyDescent="0.2">
      <c r="A553" s="51"/>
      <c r="B553" s="11"/>
      <c r="C553" s="11" t="s">
        <v>534</v>
      </c>
      <c r="D553" s="11"/>
      <c r="E553" s="11" t="s">
        <v>96</v>
      </c>
      <c r="F553" s="11">
        <v>58</v>
      </c>
      <c r="G553" s="11"/>
      <c r="H553" s="11"/>
      <c r="I553" s="11"/>
      <c r="J553" s="21">
        <v>18.21</v>
      </c>
      <c r="K553" s="21"/>
      <c r="M553" s="11">
        <v>1</v>
      </c>
      <c r="N553" s="64"/>
      <c r="P553" s="21">
        <f t="shared" si="24"/>
        <v>18.21</v>
      </c>
      <c r="Q553" s="11"/>
      <c r="R553" s="11"/>
      <c r="S553" s="11"/>
      <c r="T553" s="174">
        <f t="shared" si="25"/>
        <v>58</v>
      </c>
      <c r="U553" s="11"/>
      <c r="V553" s="11"/>
      <c r="W553" s="11"/>
      <c r="Y553" s="21">
        <v>18.21</v>
      </c>
      <c r="Z553" s="21"/>
      <c r="AB553" s="21">
        <f t="shared" si="26"/>
        <v>15.14</v>
      </c>
      <c r="AC553" s="21">
        <v>20.5</v>
      </c>
      <c r="AD553" s="11"/>
      <c r="AE553" s="4"/>
      <c r="AF553" s="4"/>
    </row>
    <row r="554" spans="1:32" x14ac:dyDescent="0.2">
      <c r="A554" s="51"/>
      <c r="B554" s="11"/>
      <c r="C554" s="11" t="s">
        <v>535</v>
      </c>
      <c r="D554" s="11"/>
      <c r="E554" s="11" t="s">
        <v>452</v>
      </c>
      <c r="F554" s="11">
        <v>1606</v>
      </c>
      <c r="G554" s="11"/>
      <c r="H554" s="11"/>
      <c r="I554" s="11"/>
      <c r="J554" s="21">
        <v>371.23</v>
      </c>
      <c r="K554" s="21"/>
      <c r="M554" s="11">
        <v>7</v>
      </c>
      <c r="N554" s="64"/>
      <c r="P554" s="21">
        <f t="shared" si="24"/>
        <v>53.03</v>
      </c>
      <c r="Q554" s="11"/>
      <c r="R554" s="11"/>
      <c r="S554" s="11"/>
      <c r="T554" s="174">
        <f t="shared" si="25"/>
        <v>229.42857142857142</v>
      </c>
      <c r="U554" s="11"/>
      <c r="V554" s="11"/>
      <c r="W554" s="11"/>
      <c r="Y554" s="21">
        <v>371.23</v>
      </c>
      <c r="Z554" s="21"/>
      <c r="AB554" s="21">
        <f t="shared" si="26"/>
        <v>308.58999999999997</v>
      </c>
      <c r="AC554" s="21">
        <v>417.99</v>
      </c>
      <c r="AD554" s="11"/>
      <c r="AE554" s="4"/>
      <c r="AF554" s="4"/>
    </row>
    <row r="555" spans="1:32" x14ac:dyDescent="0.2">
      <c r="A555" s="51"/>
      <c r="B555" s="11"/>
      <c r="C555" s="11" t="s">
        <v>536</v>
      </c>
      <c r="D555" s="11"/>
      <c r="E555" s="11" t="s">
        <v>537</v>
      </c>
      <c r="F555" s="11">
        <v>251143</v>
      </c>
      <c r="G555" s="11"/>
      <c r="H555" s="11"/>
      <c r="I555" s="11"/>
      <c r="J555" s="21">
        <v>54010.130000000012</v>
      </c>
      <c r="K555" s="21"/>
      <c r="M555" s="11">
        <v>273</v>
      </c>
      <c r="N555" s="64"/>
      <c r="P555" s="21">
        <f t="shared" si="24"/>
        <v>197.84</v>
      </c>
      <c r="Q555" s="11"/>
      <c r="R555" s="11"/>
      <c r="S555" s="11"/>
      <c r="T555" s="174">
        <f t="shared" si="25"/>
        <v>919.93772893772893</v>
      </c>
      <c r="U555" s="11"/>
      <c r="V555" s="11"/>
      <c r="W555" s="11"/>
      <c r="Y555" s="21">
        <v>54010.130000000012</v>
      </c>
      <c r="Z555" s="21"/>
      <c r="AB555" s="21">
        <f t="shared" si="26"/>
        <v>44896.15</v>
      </c>
      <c r="AC555" s="21">
        <v>60812.53</v>
      </c>
      <c r="AD555" s="11"/>
      <c r="AE555" s="4"/>
      <c r="AF555" s="4"/>
    </row>
    <row r="556" spans="1:32" x14ac:dyDescent="0.2">
      <c r="A556" s="51"/>
      <c r="B556" s="11"/>
      <c r="C556" s="11" t="s">
        <v>536</v>
      </c>
      <c r="D556" s="11"/>
      <c r="E556" s="11" t="s">
        <v>166</v>
      </c>
      <c r="F556" s="11">
        <v>549</v>
      </c>
      <c r="G556" s="11"/>
      <c r="H556" s="11"/>
      <c r="I556" s="11"/>
      <c r="J556" s="21">
        <v>122.31</v>
      </c>
      <c r="K556" s="21"/>
      <c r="M556" s="11">
        <v>1</v>
      </c>
      <c r="N556" s="64"/>
      <c r="P556" s="21">
        <f t="shared" si="24"/>
        <v>122.31</v>
      </c>
      <c r="Q556" s="11"/>
      <c r="R556" s="11"/>
      <c r="S556" s="11"/>
      <c r="T556" s="174">
        <f t="shared" si="25"/>
        <v>549</v>
      </c>
      <c r="U556" s="11"/>
      <c r="V556" s="11"/>
      <c r="W556" s="11"/>
      <c r="Y556" s="21">
        <v>122.31</v>
      </c>
      <c r="Z556" s="21"/>
      <c r="AB556" s="21">
        <f t="shared" si="26"/>
        <v>101.67</v>
      </c>
      <c r="AC556" s="21">
        <v>137.71</v>
      </c>
      <c r="AD556" s="11"/>
      <c r="AE556" s="4"/>
      <c r="AF556" s="4"/>
    </row>
    <row r="557" spans="1:32" x14ac:dyDescent="0.2">
      <c r="A557" s="51"/>
      <c r="B557" s="11"/>
      <c r="C557" s="11" t="s">
        <v>536</v>
      </c>
      <c r="D557" s="11"/>
      <c r="E557" s="11" t="s">
        <v>125</v>
      </c>
      <c r="F557" s="11">
        <v>8262</v>
      </c>
      <c r="G557" s="11"/>
      <c r="H557" s="11"/>
      <c r="I557" s="11"/>
      <c r="J557" s="21">
        <v>1792.56</v>
      </c>
      <c r="K557" s="21"/>
      <c r="M557" s="11">
        <v>8</v>
      </c>
      <c r="N557" s="64"/>
      <c r="P557" s="21">
        <f t="shared" si="24"/>
        <v>224.07</v>
      </c>
      <c r="Q557" s="11"/>
      <c r="R557" s="11"/>
      <c r="S557" s="11"/>
      <c r="T557" s="174">
        <f t="shared" si="25"/>
        <v>1032.75</v>
      </c>
      <c r="U557" s="11"/>
      <c r="V557" s="11"/>
      <c r="W557" s="11"/>
      <c r="Y557" s="21">
        <v>1792.56</v>
      </c>
      <c r="Z557" s="21"/>
      <c r="AB557" s="21">
        <f t="shared" si="26"/>
        <v>1490.07</v>
      </c>
      <c r="AC557" s="21">
        <v>2018.33</v>
      </c>
      <c r="AD557" s="11"/>
      <c r="AE557" s="4"/>
      <c r="AF557" s="4"/>
    </row>
    <row r="558" spans="1:32" x14ac:dyDescent="0.2">
      <c r="A558" s="51"/>
      <c r="B558" s="11"/>
      <c r="C558" s="11" t="s">
        <v>538</v>
      </c>
      <c r="D558" s="11"/>
      <c r="E558" s="11" t="s">
        <v>103</v>
      </c>
      <c r="F558" s="11">
        <v>288</v>
      </c>
      <c r="G558" s="11"/>
      <c r="H558" s="11"/>
      <c r="I558" s="11"/>
      <c r="J558" s="21">
        <v>66.900000000000006</v>
      </c>
      <c r="K558" s="21"/>
      <c r="M558" s="11">
        <v>1</v>
      </c>
      <c r="N558" s="64"/>
      <c r="P558" s="21">
        <f t="shared" si="24"/>
        <v>66.900000000000006</v>
      </c>
      <c r="Q558" s="11"/>
      <c r="R558" s="11"/>
      <c r="S558" s="11"/>
      <c r="T558" s="174">
        <f t="shared" si="25"/>
        <v>288</v>
      </c>
      <c r="U558" s="11"/>
      <c r="V558" s="11"/>
      <c r="W558" s="11"/>
      <c r="Y558" s="21">
        <v>66.900000000000006</v>
      </c>
      <c r="Z558" s="21"/>
      <c r="AB558" s="21">
        <f t="shared" si="26"/>
        <v>55.61</v>
      </c>
      <c r="AC558" s="21">
        <v>75.33</v>
      </c>
      <c r="AD558" s="11"/>
      <c r="AE558" s="4"/>
      <c r="AF558" s="4"/>
    </row>
    <row r="559" spans="1:32" x14ac:dyDescent="0.2">
      <c r="A559" s="51"/>
      <c r="B559" s="11"/>
      <c r="C559" s="11" t="s">
        <v>538</v>
      </c>
      <c r="D559" s="11"/>
      <c r="E559" s="11" t="s">
        <v>104</v>
      </c>
      <c r="F559" s="11">
        <v>894</v>
      </c>
      <c r="G559" s="11"/>
      <c r="H559" s="11"/>
      <c r="I559" s="11"/>
      <c r="J559" s="21">
        <v>200.89999999999998</v>
      </c>
      <c r="K559" s="21"/>
      <c r="M559" s="11">
        <v>2</v>
      </c>
      <c r="N559" s="64"/>
      <c r="P559" s="21">
        <f t="shared" si="24"/>
        <v>100.45</v>
      </c>
      <c r="Q559" s="11"/>
      <c r="R559" s="11"/>
      <c r="S559" s="11"/>
      <c r="T559" s="174">
        <f t="shared" si="25"/>
        <v>447</v>
      </c>
      <c r="U559" s="11"/>
      <c r="V559" s="11"/>
      <c r="W559" s="11"/>
      <c r="Y559" s="21">
        <v>200.89999999999998</v>
      </c>
      <c r="Z559" s="21"/>
      <c r="AB559" s="21">
        <f t="shared" si="26"/>
        <v>167</v>
      </c>
      <c r="AC559" s="21">
        <v>226.2</v>
      </c>
      <c r="AD559" s="11"/>
      <c r="AE559" s="4"/>
      <c r="AF559" s="4"/>
    </row>
    <row r="560" spans="1:32" x14ac:dyDescent="0.2">
      <c r="A560" s="51"/>
      <c r="B560" s="11"/>
      <c r="C560" s="11" t="s">
        <v>538</v>
      </c>
      <c r="D560" s="11"/>
      <c r="E560" s="11" t="s">
        <v>332</v>
      </c>
      <c r="F560" s="11">
        <v>2023960</v>
      </c>
      <c r="G560" s="11"/>
      <c r="H560" s="11"/>
      <c r="I560" s="11"/>
      <c r="J560" s="21">
        <v>435034.84999999951</v>
      </c>
      <c r="K560" s="21"/>
      <c r="M560" s="11">
        <v>3374</v>
      </c>
      <c r="N560" s="64"/>
      <c r="P560" s="21">
        <f t="shared" si="24"/>
        <v>128.94</v>
      </c>
      <c r="Q560" s="11"/>
      <c r="R560" s="11"/>
      <c r="S560" s="11"/>
      <c r="T560" s="174">
        <f t="shared" si="25"/>
        <v>599.86959098992293</v>
      </c>
      <c r="U560" s="11"/>
      <c r="V560" s="11"/>
      <c r="W560" s="11"/>
      <c r="Y560" s="21">
        <v>435034.84999999951</v>
      </c>
      <c r="Z560" s="21"/>
      <c r="AB560" s="21">
        <f t="shared" si="26"/>
        <v>361624.56</v>
      </c>
      <c r="AC560" s="21">
        <v>489826.04</v>
      </c>
      <c r="AD560" s="11"/>
      <c r="AE560" s="4"/>
      <c r="AF560" s="4"/>
    </row>
    <row r="561" spans="1:32" x14ac:dyDescent="0.2">
      <c r="A561" s="51"/>
      <c r="B561" s="11"/>
      <c r="C561" s="11" t="s">
        <v>539</v>
      </c>
      <c r="D561" s="11"/>
      <c r="E561" s="11" t="s">
        <v>128</v>
      </c>
      <c r="F561" s="11">
        <v>5344644</v>
      </c>
      <c r="G561" s="11"/>
      <c r="H561" s="11"/>
      <c r="I561" s="11"/>
      <c r="J561" s="21">
        <v>1139147.070000001</v>
      </c>
      <c r="K561" s="21"/>
      <c r="M561" s="11">
        <v>9065</v>
      </c>
      <c r="N561" s="64"/>
      <c r="P561" s="21">
        <f t="shared" si="24"/>
        <v>125.66</v>
      </c>
      <c r="Q561" s="11"/>
      <c r="R561" s="11"/>
      <c r="S561" s="11"/>
      <c r="T561" s="174">
        <f t="shared" si="25"/>
        <v>589.59117484831768</v>
      </c>
      <c r="U561" s="11"/>
      <c r="V561" s="11"/>
      <c r="W561" s="11"/>
      <c r="Y561" s="21">
        <v>1139147.070000001</v>
      </c>
      <c r="Z561" s="21"/>
      <c r="AB561" s="21">
        <f t="shared" si="26"/>
        <v>946920.83</v>
      </c>
      <c r="AC561" s="21">
        <v>1282618.8400000001</v>
      </c>
      <c r="AD561" s="11"/>
      <c r="AE561" s="4"/>
      <c r="AF561" s="4"/>
    </row>
    <row r="562" spans="1:32" x14ac:dyDescent="0.2">
      <c r="A562" s="51"/>
      <c r="B562" s="11"/>
      <c r="C562" s="11" t="s">
        <v>539</v>
      </c>
      <c r="D562" s="11"/>
      <c r="E562" s="11" t="s">
        <v>106</v>
      </c>
      <c r="F562" s="11">
        <v>2989</v>
      </c>
      <c r="G562" s="11"/>
      <c r="H562" s="11"/>
      <c r="I562" s="11"/>
      <c r="J562" s="21">
        <v>655.7</v>
      </c>
      <c r="K562" s="21"/>
      <c r="M562" s="11">
        <v>4</v>
      </c>
      <c r="N562" s="64"/>
      <c r="P562" s="21">
        <f t="shared" si="24"/>
        <v>163.93</v>
      </c>
      <c r="Q562" s="11"/>
      <c r="R562" s="11"/>
      <c r="S562" s="11"/>
      <c r="T562" s="174">
        <f t="shared" si="25"/>
        <v>747.25</v>
      </c>
      <c r="U562" s="11"/>
      <c r="V562" s="11"/>
      <c r="W562" s="11"/>
      <c r="Y562" s="21">
        <v>655.7</v>
      </c>
      <c r="Z562" s="21"/>
      <c r="AB562" s="21">
        <f t="shared" si="26"/>
        <v>545.04999999999995</v>
      </c>
      <c r="AC562" s="21">
        <v>738.28</v>
      </c>
      <c r="AD562" s="11"/>
      <c r="AE562" s="4"/>
      <c r="AF562" s="4"/>
    </row>
    <row r="563" spans="1:32" x14ac:dyDescent="0.2">
      <c r="A563" s="51"/>
      <c r="B563" s="11"/>
      <c r="C563" s="11" t="s">
        <v>540</v>
      </c>
      <c r="D563" s="11"/>
      <c r="E563" s="11" t="s">
        <v>142</v>
      </c>
      <c r="F563" s="11">
        <v>685966</v>
      </c>
      <c r="G563" s="11"/>
      <c r="H563" s="11"/>
      <c r="I563" s="11"/>
      <c r="J563" s="21">
        <v>144817.9</v>
      </c>
      <c r="K563" s="21"/>
      <c r="M563" s="11">
        <v>906</v>
      </c>
      <c r="N563" s="64"/>
      <c r="P563" s="21">
        <f t="shared" si="24"/>
        <v>159.84</v>
      </c>
      <c r="Q563" s="11"/>
      <c r="R563" s="11"/>
      <c r="S563" s="11"/>
      <c r="T563" s="174">
        <f t="shared" si="25"/>
        <v>757.13686534216333</v>
      </c>
      <c r="U563" s="11"/>
      <c r="V563" s="11"/>
      <c r="W563" s="11"/>
      <c r="Y563" s="21">
        <v>144817.9</v>
      </c>
      <c r="Z563" s="21"/>
      <c r="AB563" s="21">
        <f t="shared" si="26"/>
        <v>120380.49</v>
      </c>
      <c r="AC563" s="21">
        <v>163057.23000000001</v>
      </c>
      <c r="AD563" s="11"/>
      <c r="AE563" s="4"/>
      <c r="AF563" s="4"/>
    </row>
    <row r="564" spans="1:32" x14ac:dyDescent="0.2">
      <c r="A564" s="51"/>
      <c r="B564" s="11"/>
      <c r="C564" s="11" t="s">
        <v>541</v>
      </c>
      <c r="D564" s="11"/>
      <c r="E564" s="11" t="s">
        <v>69</v>
      </c>
      <c r="F564" s="11">
        <v>1283</v>
      </c>
      <c r="G564" s="11"/>
      <c r="H564" s="11"/>
      <c r="I564" s="11"/>
      <c r="J564" s="21">
        <v>289.06</v>
      </c>
      <c r="K564" s="21"/>
      <c r="M564" s="11">
        <v>3</v>
      </c>
      <c r="N564" s="64"/>
      <c r="P564" s="21">
        <f t="shared" si="24"/>
        <v>96.35</v>
      </c>
      <c r="Q564" s="11"/>
      <c r="R564" s="11"/>
      <c r="S564" s="11"/>
      <c r="T564" s="174">
        <f t="shared" si="25"/>
        <v>427.66666666666669</v>
      </c>
      <c r="U564" s="11"/>
      <c r="V564" s="11"/>
      <c r="W564" s="11"/>
      <c r="Y564" s="21">
        <v>289.06</v>
      </c>
      <c r="Z564" s="21"/>
      <c r="AB564" s="21">
        <f t="shared" si="26"/>
        <v>240.28</v>
      </c>
      <c r="AC564" s="21">
        <v>325.47000000000003</v>
      </c>
      <c r="AD564" s="11"/>
      <c r="AE564" s="4"/>
      <c r="AF564" s="4"/>
    </row>
    <row r="565" spans="1:32" x14ac:dyDescent="0.2">
      <c r="A565" s="51"/>
      <c r="B565" s="11"/>
      <c r="C565" s="11" t="s">
        <v>542</v>
      </c>
      <c r="D565" s="11"/>
      <c r="E565" s="11" t="s">
        <v>537</v>
      </c>
      <c r="F565" s="11">
        <v>103</v>
      </c>
      <c r="G565" s="11"/>
      <c r="H565" s="11"/>
      <c r="I565" s="11"/>
      <c r="J565" s="21">
        <v>27.8</v>
      </c>
      <c r="K565" s="21"/>
      <c r="M565" s="11">
        <v>1</v>
      </c>
      <c r="N565" s="64"/>
      <c r="P565" s="21">
        <f t="shared" si="24"/>
        <v>27.8</v>
      </c>
      <c r="Q565" s="11"/>
      <c r="R565" s="11"/>
      <c r="S565" s="11"/>
      <c r="T565" s="174">
        <f t="shared" si="25"/>
        <v>103</v>
      </c>
      <c r="U565" s="11"/>
      <c r="V565" s="11"/>
      <c r="W565" s="11"/>
      <c r="Y565" s="21">
        <v>27.8</v>
      </c>
      <c r="Z565" s="21"/>
      <c r="AB565" s="21">
        <f t="shared" si="26"/>
        <v>23.11</v>
      </c>
      <c r="AC565" s="21">
        <v>31.3</v>
      </c>
      <c r="AD565" s="11"/>
      <c r="AE565" s="4"/>
      <c r="AF565" s="4"/>
    </row>
    <row r="566" spans="1:32" x14ac:dyDescent="0.2">
      <c r="A566" s="51"/>
      <c r="B566" s="11"/>
      <c r="C566" s="11" t="s">
        <v>543</v>
      </c>
      <c r="D566" s="11"/>
      <c r="E566" s="11" t="s">
        <v>83</v>
      </c>
      <c r="F566" s="11"/>
      <c r="G566" s="11"/>
      <c r="H566" s="11"/>
      <c r="I566" s="11"/>
      <c r="J566" s="21">
        <v>75.11999999999999</v>
      </c>
      <c r="K566" s="21"/>
      <c r="M566" s="11">
        <v>12</v>
      </c>
      <c r="N566" s="64"/>
      <c r="P566" s="21">
        <f t="shared" si="24"/>
        <v>6.26</v>
      </c>
      <c r="Q566" s="11"/>
      <c r="R566" s="11"/>
      <c r="S566" s="11"/>
      <c r="T566" s="174">
        <f t="shared" si="25"/>
        <v>0</v>
      </c>
      <c r="U566" s="11"/>
      <c r="V566" s="11"/>
      <c r="W566" s="11"/>
      <c r="Y566" s="21">
        <v>75.11999999999999</v>
      </c>
      <c r="Z566" s="21"/>
      <c r="AB566" s="21">
        <f t="shared" si="26"/>
        <v>62.44</v>
      </c>
      <c r="AC566" s="21">
        <v>84.58</v>
      </c>
      <c r="AD566" s="11"/>
      <c r="AE566" s="4"/>
      <c r="AF566" s="4"/>
    </row>
    <row r="567" spans="1:32" x14ac:dyDescent="0.2">
      <c r="A567" s="51"/>
      <c r="B567" s="11"/>
      <c r="C567" s="11" t="s">
        <v>543</v>
      </c>
      <c r="D567" s="11"/>
      <c r="E567" s="11" t="s">
        <v>381</v>
      </c>
      <c r="F567" s="11">
        <v>3240354</v>
      </c>
      <c r="G567" s="11"/>
      <c r="H567" s="11"/>
      <c r="I567" s="11"/>
      <c r="J567" s="21">
        <v>707723.35000000184</v>
      </c>
      <c r="K567" s="21"/>
      <c r="M567" s="11">
        <v>7086</v>
      </c>
      <c r="N567" s="64"/>
      <c r="P567" s="21">
        <f t="shared" si="24"/>
        <v>99.88</v>
      </c>
      <c r="Q567" s="11"/>
      <c r="R567" s="11"/>
      <c r="S567" s="11"/>
      <c r="T567" s="174">
        <f t="shared" si="25"/>
        <v>457.2895850973751</v>
      </c>
      <c r="U567" s="11"/>
      <c r="V567" s="11"/>
      <c r="W567" s="11"/>
      <c r="Y567" s="21">
        <v>707723.35000000184</v>
      </c>
      <c r="Z567" s="21"/>
      <c r="AB567" s="21">
        <f t="shared" si="26"/>
        <v>588298.04</v>
      </c>
      <c r="AC567" s="21">
        <v>796858.74</v>
      </c>
      <c r="AD567" s="11"/>
      <c r="AE567" s="4"/>
      <c r="AF567" s="4"/>
    </row>
    <row r="568" spans="1:32" x14ac:dyDescent="0.2">
      <c r="A568" s="51"/>
      <c r="B568" s="11"/>
      <c r="C568" s="11" t="s">
        <v>544</v>
      </c>
      <c r="D568" s="11"/>
      <c r="E568" s="11" t="s">
        <v>175</v>
      </c>
      <c r="F568" s="11">
        <v>996</v>
      </c>
      <c r="G568" s="11"/>
      <c r="H568" s="11"/>
      <c r="I568" s="11"/>
      <c r="J568" s="21">
        <v>215.82</v>
      </c>
      <c r="K568" s="21"/>
      <c r="M568" s="11">
        <v>1</v>
      </c>
      <c r="N568" s="64"/>
      <c r="P568" s="21">
        <f t="shared" si="24"/>
        <v>215.82</v>
      </c>
      <c r="Q568" s="11"/>
      <c r="R568" s="11"/>
      <c r="S568" s="11"/>
      <c r="T568" s="174">
        <f t="shared" si="25"/>
        <v>996</v>
      </c>
      <c r="U568" s="11"/>
      <c r="V568" s="11"/>
      <c r="W568" s="11"/>
      <c r="Y568" s="21">
        <v>215.82</v>
      </c>
      <c r="Z568" s="21"/>
      <c r="AB568" s="21">
        <f t="shared" si="26"/>
        <v>179.4</v>
      </c>
      <c r="AC568" s="21">
        <v>243</v>
      </c>
      <c r="AD568" s="11"/>
      <c r="AE568" s="4"/>
      <c r="AF568" s="4"/>
    </row>
    <row r="569" spans="1:32" x14ac:dyDescent="0.2">
      <c r="A569" s="51"/>
      <c r="B569" s="11"/>
      <c r="C569" s="11" t="s">
        <v>545</v>
      </c>
      <c r="D569" s="11"/>
      <c r="E569" s="11" t="s">
        <v>166</v>
      </c>
      <c r="F569" s="11">
        <v>3246822</v>
      </c>
      <c r="G569" s="11"/>
      <c r="H569" s="11"/>
      <c r="I569" s="11"/>
      <c r="J569" s="21">
        <v>695934.68999999738</v>
      </c>
      <c r="K569" s="21"/>
      <c r="M569" s="11">
        <v>5472</v>
      </c>
      <c r="N569" s="64"/>
      <c r="P569" s="21">
        <f t="shared" si="24"/>
        <v>127.18</v>
      </c>
      <c r="Q569" s="11"/>
      <c r="R569" s="11"/>
      <c r="S569" s="11"/>
      <c r="T569" s="174">
        <f t="shared" si="25"/>
        <v>593.35197368421052</v>
      </c>
      <c r="U569" s="11"/>
      <c r="V569" s="11"/>
      <c r="W569" s="11"/>
      <c r="Y569" s="21">
        <v>695934.68999999738</v>
      </c>
      <c r="Z569" s="21"/>
      <c r="AB569" s="21">
        <f t="shared" si="26"/>
        <v>578498.66</v>
      </c>
      <c r="AC569" s="21">
        <v>783585.34</v>
      </c>
      <c r="AD569" s="11"/>
      <c r="AE569" s="4"/>
      <c r="AF569" s="4"/>
    </row>
    <row r="570" spans="1:32" x14ac:dyDescent="0.2">
      <c r="A570" s="51"/>
      <c r="B570" s="11"/>
      <c r="C570" s="11" t="s">
        <v>546</v>
      </c>
      <c r="D570" s="11"/>
      <c r="E570" s="11" t="s">
        <v>87</v>
      </c>
      <c r="F570" s="11">
        <v>39310</v>
      </c>
      <c r="G570" s="11"/>
      <c r="H570" s="11"/>
      <c r="I570" s="11"/>
      <c r="J570" s="21">
        <v>8330.0600000000013</v>
      </c>
      <c r="K570" s="21"/>
      <c r="M570" s="11">
        <v>38</v>
      </c>
      <c r="N570" s="64"/>
      <c r="P570" s="21">
        <f t="shared" si="24"/>
        <v>219.21</v>
      </c>
      <c r="Q570" s="11"/>
      <c r="R570" s="11"/>
      <c r="S570" s="11"/>
      <c r="T570" s="174">
        <f t="shared" si="25"/>
        <v>1034.4736842105262</v>
      </c>
      <c r="U570" s="11"/>
      <c r="V570" s="11"/>
      <c r="W570" s="11"/>
      <c r="Y570" s="21">
        <v>8330.0600000000013</v>
      </c>
      <c r="Z570" s="21"/>
      <c r="AB570" s="21">
        <f t="shared" si="26"/>
        <v>6924.4</v>
      </c>
      <c r="AC570" s="21">
        <v>9379.2000000000007</v>
      </c>
      <c r="AD570" s="11"/>
      <c r="AE570" s="4"/>
      <c r="AF570" s="4"/>
    </row>
    <row r="571" spans="1:32" x14ac:dyDescent="0.2">
      <c r="A571" s="51"/>
      <c r="B571" s="11"/>
      <c r="C571" s="11" t="s">
        <v>547</v>
      </c>
      <c r="D571" s="11"/>
      <c r="E571" s="11" t="s">
        <v>154</v>
      </c>
      <c r="F571" s="11">
        <v>502838</v>
      </c>
      <c r="G571" s="11"/>
      <c r="H571" s="11"/>
      <c r="I571" s="11"/>
      <c r="J571" s="21">
        <v>106372.71999999993</v>
      </c>
      <c r="K571" s="21"/>
      <c r="M571" s="11">
        <v>654</v>
      </c>
      <c r="N571" s="64"/>
      <c r="P571" s="21">
        <f t="shared" si="24"/>
        <v>162.65</v>
      </c>
      <c r="Q571" s="11"/>
      <c r="R571" s="11"/>
      <c r="S571" s="11"/>
      <c r="T571" s="174">
        <f t="shared" si="25"/>
        <v>768.86544342507648</v>
      </c>
      <c r="U571" s="11"/>
      <c r="V571" s="11"/>
      <c r="W571" s="11"/>
      <c r="Y571" s="21">
        <v>106372.71999999993</v>
      </c>
      <c r="Z571" s="21"/>
      <c r="AB571" s="21">
        <f t="shared" si="26"/>
        <v>88422.77</v>
      </c>
      <c r="AC571" s="21">
        <v>119770.01</v>
      </c>
      <c r="AD571" s="11"/>
      <c r="AE571" s="4"/>
      <c r="AF571" s="4"/>
    </row>
    <row r="572" spans="1:32" x14ac:dyDescent="0.2">
      <c r="A572" s="51"/>
      <c r="B572" s="11"/>
      <c r="C572" s="11" t="s">
        <v>547</v>
      </c>
      <c r="D572" s="11"/>
      <c r="E572" s="11" t="s">
        <v>97</v>
      </c>
      <c r="F572" s="11">
        <v>8211</v>
      </c>
      <c r="G572" s="11"/>
      <c r="H572" s="11"/>
      <c r="I572" s="11"/>
      <c r="J572" s="21">
        <v>1801.15</v>
      </c>
      <c r="K572" s="21"/>
      <c r="M572" s="11">
        <v>12</v>
      </c>
      <c r="N572" s="64"/>
      <c r="P572" s="21">
        <f t="shared" si="24"/>
        <v>150.1</v>
      </c>
      <c r="Q572" s="11"/>
      <c r="R572" s="11"/>
      <c r="S572" s="11"/>
      <c r="T572" s="174">
        <f t="shared" si="25"/>
        <v>684.25</v>
      </c>
      <c r="U572" s="11"/>
      <c r="V572" s="11"/>
      <c r="W572" s="11"/>
      <c r="Y572" s="21">
        <v>1801.15</v>
      </c>
      <c r="Z572" s="21"/>
      <c r="AB572" s="21">
        <f t="shared" si="26"/>
        <v>1497.21</v>
      </c>
      <c r="AC572" s="21">
        <v>2028</v>
      </c>
      <c r="AD572" s="11"/>
      <c r="AE572" s="4"/>
      <c r="AF572" s="4"/>
    </row>
    <row r="573" spans="1:32" x14ac:dyDescent="0.2">
      <c r="A573" s="51"/>
      <c r="B573" s="11"/>
      <c r="C573" s="11" t="s">
        <v>548</v>
      </c>
      <c r="D573" s="11"/>
      <c r="E573" s="11" t="s">
        <v>549</v>
      </c>
      <c r="F573" s="11">
        <v>5759</v>
      </c>
      <c r="G573" s="11"/>
      <c r="H573" s="11"/>
      <c r="I573" s="11"/>
      <c r="J573" s="21">
        <v>1224.49</v>
      </c>
      <c r="K573" s="21"/>
      <c r="M573" s="11">
        <v>2</v>
      </c>
      <c r="N573" s="64"/>
      <c r="P573" s="21">
        <f t="shared" si="24"/>
        <v>612.25</v>
      </c>
      <c r="Q573" s="11"/>
      <c r="R573" s="11"/>
      <c r="S573" s="11"/>
      <c r="T573" s="174">
        <f t="shared" si="25"/>
        <v>2879.5</v>
      </c>
      <c r="U573" s="11"/>
      <c r="V573" s="11"/>
      <c r="W573" s="11"/>
      <c r="Y573" s="21">
        <v>1224.49</v>
      </c>
      <c r="Z573" s="21"/>
      <c r="AB573" s="21">
        <f t="shared" si="26"/>
        <v>1017.86</v>
      </c>
      <c r="AC573" s="21">
        <v>1378.71</v>
      </c>
      <c r="AD573" s="11"/>
      <c r="AE573" s="4"/>
      <c r="AF573" s="4"/>
    </row>
    <row r="574" spans="1:32" x14ac:dyDescent="0.2">
      <c r="A574" s="51"/>
      <c r="B574" s="11"/>
      <c r="C574" s="11" t="s">
        <v>548</v>
      </c>
      <c r="D574" s="11"/>
      <c r="E574" s="11" t="s">
        <v>550</v>
      </c>
      <c r="F574" s="11">
        <v>-25</v>
      </c>
      <c r="G574" s="11"/>
      <c r="H574" s="11"/>
      <c r="I574" s="11"/>
      <c r="J574" s="21">
        <v>1.38</v>
      </c>
      <c r="K574" s="21"/>
      <c r="M574" s="11">
        <v>1</v>
      </c>
      <c r="N574" s="64"/>
      <c r="P574" s="21">
        <f t="shared" si="24"/>
        <v>1.38</v>
      </c>
      <c r="Q574" s="11"/>
      <c r="R574" s="11"/>
      <c r="S574" s="11"/>
      <c r="T574" s="174">
        <f t="shared" si="25"/>
        <v>-25</v>
      </c>
      <c r="U574" s="11"/>
      <c r="V574" s="11"/>
      <c r="W574" s="11"/>
      <c r="Y574" s="21">
        <v>1.38</v>
      </c>
      <c r="Z574" s="21"/>
      <c r="AB574" s="21">
        <f t="shared" si="26"/>
        <v>1.1499999999999999</v>
      </c>
      <c r="AC574" s="21">
        <v>1.55</v>
      </c>
      <c r="AD574" s="11"/>
      <c r="AE574" s="4"/>
      <c r="AF574" s="4"/>
    </row>
    <row r="575" spans="1:32" x14ac:dyDescent="0.2">
      <c r="A575" s="51"/>
      <c r="B575" s="11"/>
      <c r="C575" s="11" t="s">
        <v>548</v>
      </c>
      <c r="D575" s="11"/>
      <c r="E575" s="11" t="s">
        <v>345</v>
      </c>
      <c r="F575" s="11">
        <v>953120</v>
      </c>
      <c r="G575" s="11"/>
      <c r="H575" s="11"/>
      <c r="I575" s="11"/>
      <c r="J575" s="21">
        <v>200765.87999999957</v>
      </c>
      <c r="K575" s="21"/>
      <c r="M575" s="11">
        <v>1253</v>
      </c>
      <c r="N575" s="64"/>
      <c r="P575" s="21">
        <f t="shared" si="24"/>
        <v>160.22999999999999</v>
      </c>
      <c r="Q575" s="11"/>
      <c r="R575" s="11"/>
      <c r="S575" s="11"/>
      <c r="T575" s="174">
        <f t="shared" si="25"/>
        <v>760.67039106145251</v>
      </c>
      <c r="U575" s="11"/>
      <c r="V575" s="11"/>
      <c r="W575" s="11"/>
      <c r="Y575" s="21">
        <v>200765.87999999957</v>
      </c>
      <c r="Z575" s="21"/>
      <c r="AB575" s="21">
        <f t="shared" si="26"/>
        <v>166887.49</v>
      </c>
      <c r="AC575" s="21">
        <v>226051.67</v>
      </c>
      <c r="AD575" s="11"/>
      <c r="AE575" s="4"/>
      <c r="AF575" s="4"/>
    </row>
    <row r="576" spans="1:32" x14ac:dyDescent="0.2">
      <c r="A576" s="51"/>
      <c r="B576" s="11"/>
      <c r="C576" s="11" t="s">
        <v>548</v>
      </c>
      <c r="D576" s="11"/>
      <c r="E576" s="11" t="s">
        <v>183</v>
      </c>
      <c r="F576" s="11">
        <v>1674</v>
      </c>
      <c r="G576" s="11"/>
      <c r="H576" s="11"/>
      <c r="I576" s="11"/>
      <c r="J576" s="21">
        <v>365.21000000000004</v>
      </c>
      <c r="K576" s="21"/>
      <c r="M576" s="11">
        <v>2</v>
      </c>
      <c r="N576" s="64"/>
      <c r="P576" s="21">
        <f t="shared" si="24"/>
        <v>182.61</v>
      </c>
      <c r="Q576" s="11"/>
      <c r="R576" s="11"/>
      <c r="S576" s="11"/>
      <c r="T576" s="174">
        <f t="shared" si="25"/>
        <v>837</v>
      </c>
      <c r="U576" s="11"/>
      <c r="V576" s="11"/>
      <c r="W576" s="11"/>
      <c r="Y576" s="21">
        <v>365.21000000000004</v>
      </c>
      <c r="Z576" s="21"/>
      <c r="AB576" s="21">
        <f t="shared" si="26"/>
        <v>303.58</v>
      </c>
      <c r="AC576" s="21">
        <v>411.21</v>
      </c>
      <c r="AD576" s="11"/>
      <c r="AE576" s="4"/>
      <c r="AF576" s="4"/>
    </row>
    <row r="577" spans="1:32" x14ac:dyDescent="0.2">
      <c r="A577" s="51"/>
      <c r="B577" s="11"/>
      <c r="C577" s="11" t="s">
        <v>548</v>
      </c>
      <c r="D577" s="11"/>
      <c r="E577" s="11" t="s">
        <v>74</v>
      </c>
      <c r="F577" s="11">
        <v>417</v>
      </c>
      <c r="G577" s="11"/>
      <c r="H577" s="11"/>
      <c r="I577" s="11"/>
      <c r="J577" s="21">
        <v>93.55</v>
      </c>
      <c r="K577" s="21"/>
      <c r="M577" s="11">
        <v>1</v>
      </c>
      <c r="N577" s="64"/>
      <c r="P577" s="21">
        <f t="shared" si="24"/>
        <v>93.55</v>
      </c>
      <c r="Q577" s="11"/>
      <c r="R577" s="11"/>
      <c r="S577" s="11"/>
      <c r="T577" s="174">
        <f t="shared" si="25"/>
        <v>417</v>
      </c>
      <c r="U577" s="11"/>
      <c r="V577" s="11"/>
      <c r="W577" s="11"/>
      <c r="Y577" s="21">
        <v>93.55</v>
      </c>
      <c r="Z577" s="21"/>
      <c r="AB577" s="21">
        <f t="shared" si="26"/>
        <v>77.760000000000005</v>
      </c>
      <c r="AC577" s="21">
        <v>105.33</v>
      </c>
      <c r="AD577" s="11"/>
      <c r="AE577" s="4"/>
      <c r="AF577" s="4"/>
    </row>
    <row r="578" spans="1:32" x14ac:dyDescent="0.2">
      <c r="A578" s="51"/>
      <c r="B578" s="11"/>
      <c r="C578" s="11" t="s">
        <v>551</v>
      </c>
      <c r="D578" s="11"/>
      <c r="E578" s="11" t="s">
        <v>207</v>
      </c>
      <c r="F578" s="11">
        <v>22430</v>
      </c>
      <c r="G578" s="11"/>
      <c r="H578" s="11"/>
      <c r="I578" s="11"/>
      <c r="J578" s="21">
        <v>5244.39</v>
      </c>
      <c r="K578" s="21"/>
      <c r="M578" s="11">
        <v>135</v>
      </c>
      <c r="N578" s="64"/>
      <c r="P578" s="21">
        <f t="shared" si="24"/>
        <v>38.85</v>
      </c>
      <c r="Q578" s="11"/>
      <c r="R578" s="11"/>
      <c r="S578" s="11"/>
      <c r="T578" s="174">
        <f t="shared" si="25"/>
        <v>166.14814814814815</v>
      </c>
      <c r="U578" s="11"/>
      <c r="V578" s="11"/>
      <c r="W578" s="11"/>
      <c r="Y578" s="21">
        <v>5244.39</v>
      </c>
      <c r="Z578" s="21"/>
      <c r="AB578" s="21">
        <f t="shared" si="26"/>
        <v>4359.42</v>
      </c>
      <c r="AC578" s="21">
        <v>5904.9</v>
      </c>
      <c r="AD578" s="11"/>
      <c r="AE578" s="4"/>
      <c r="AF578" s="4"/>
    </row>
    <row r="579" spans="1:32" x14ac:dyDescent="0.2">
      <c r="A579" s="51"/>
      <c r="B579" s="11"/>
      <c r="C579" s="11" t="s">
        <v>552</v>
      </c>
      <c r="D579" s="11"/>
      <c r="E579" s="11" t="s">
        <v>101</v>
      </c>
      <c r="F579" s="11">
        <v>124730</v>
      </c>
      <c r="G579" s="11"/>
      <c r="H579" s="11"/>
      <c r="I579" s="11"/>
      <c r="J579" s="21">
        <v>26653.73</v>
      </c>
      <c r="K579" s="21"/>
      <c r="M579" s="11">
        <v>98</v>
      </c>
      <c r="N579" s="64"/>
      <c r="P579" s="21">
        <f t="shared" si="24"/>
        <v>271.98</v>
      </c>
      <c r="Q579" s="11"/>
      <c r="R579" s="11"/>
      <c r="S579" s="11"/>
      <c r="T579" s="174">
        <f t="shared" si="25"/>
        <v>1272.7551020408164</v>
      </c>
      <c r="U579" s="11"/>
      <c r="V579" s="11"/>
      <c r="W579" s="11"/>
      <c r="Y579" s="21">
        <v>26653.73</v>
      </c>
      <c r="Z579" s="21"/>
      <c r="AB579" s="21">
        <f t="shared" si="26"/>
        <v>22156.03</v>
      </c>
      <c r="AC579" s="21">
        <v>30010.68</v>
      </c>
      <c r="AD579" s="11"/>
      <c r="AE579" s="4"/>
      <c r="AF579" s="4"/>
    </row>
    <row r="580" spans="1:32" x14ac:dyDescent="0.2">
      <c r="A580" s="51"/>
      <c r="B580" s="11"/>
      <c r="C580" s="11" t="s">
        <v>553</v>
      </c>
      <c r="D580" s="11"/>
      <c r="E580" s="11" t="s">
        <v>106</v>
      </c>
      <c r="F580" s="11">
        <v>63146</v>
      </c>
      <c r="G580" s="11"/>
      <c r="H580" s="11"/>
      <c r="I580" s="11"/>
      <c r="J580" s="21">
        <v>13954.220000000003</v>
      </c>
      <c r="K580" s="21"/>
      <c r="M580" s="11">
        <v>129</v>
      </c>
      <c r="N580" s="64"/>
      <c r="P580" s="21">
        <f t="shared" si="24"/>
        <v>108.17</v>
      </c>
      <c r="Q580" s="11"/>
      <c r="R580" s="11"/>
      <c r="S580" s="11"/>
      <c r="T580" s="174">
        <f t="shared" si="25"/>
        <v>489.50387596899225</v>
      </c>
      <c r="U580" s="11"/>
      <c r="V580" s="11"/>
      <c r="W580" s="11"/>
      <c r="Y580" s="21">
        <v>13954.220000000003</v>
      </c>
      <c r="Z580" s="21"/>
      <c r="AB580" s="21">
        <f t="shared" si="26"/>
        <v>11599.5</v>
      </c>
      <c r="AC580" s="21">
        <v>15711.71</v>
      </c>
      <c r="AD580" s="11"/>
      <c r="AE580" s="4"/>
      <c r="AF580" s="4"/>
    </row>
    <row r="581" spans="1:32" x14ac:dyDescent="0.2">
      <c r="A581" s="51"/>
      <c r="B581" s="11"/>
      <c r="C581" s="11" t="s">
        <v>553</v>
      </c>
      <c r="D581" s="11"/>
      <c r="E581" s="11" t="s">
        <v>89</v>
      </c>
      <c r="F581" s="11">
        <v>381</v>
      </c>
      <c r="G581" s="11"/>
      <c r="H581" s="11"/>
      <c r="I581" s="11"/>
      <c r="J581" s="21">
        <v>86.4</v>
      </c>
      <c r="K581" s="21"/>
      <c r="M581" s="11">
        <v>1</v>
      </c>
      <c r="N581" s="64"/>
      <c r="P581" s="21">
        <f t="shared" si="24"/>
        <v>86.4</v>
      </c>
      <c r="Q581" s="11"/>
      <c r="R581" s="11"/>
      <c r="S581" s="11"/>
      <c r="T581" s="174">
        <f t="shared" si="25"/>
        <v>381</v>
      </c>
      <c r="U581" s="11"/>
      <c r="V581" s="11"/>
      <c r="W581" s="11"/>
      <c r="Y581" s="21">
        <v>86.4</v>
      </c>
      <c r="Z581" s="21"/>
      <c r="AB581" s="21">
        <f t="shared" si="26"/>
        <v>71.819999999999993</v>
      </c>
      <c r="AC581" s="21">
        <v>97.28</v>
      </c>
      <c r="AD581" s="11"/>
      <c r="AE581" s="4"/>
      <c r="AF581" s="4"/>
    </row>
    <row r="582" spans="1:32" x14ac:dyDescent="0.2">
      <c r="A582" s="51"/>
      <c r="B582" s="11"/>
      <c r="C582" s="11" t="s">
        <v>553</v>
      </c>
      <c r="D582" s="11"/>
      <c r="E582" s="11" t="s">
        <v>175</v>
      </c>
      <c r="F582" s="11">
        <v>1316</v>
      </c>
      <c r="G582" s="11"/>
      <c r="H582" s="11"/>
      <c r="I582" s="11"/>
      <c r="J582" s="21">
        <v>283.85000000000002</v>
      </c>
      <c r="K582" s="21"/>
      <c r="M582" s="11">
        <v>1</v>
      </c>
      <c r="N582" s="64"/>
      <c r="P582" s="21">
        <f t="shared" si="24"/>
        <v>283.85000000000002</v>
      </c>
      <c r="Q582" s="11"/>
      <c r="R582" s="11"/>
      <c r="S582" s="11"/>
      <c r="T582" s="174">
        <f t="shared" si="25"/>
        <v>1316</v>
      </c>
      <c r="U582" s="11"/>
      <c r="V582" s="11"/>
      <c r="W582" s="11"/>
      <c r="Y582" s="21">
        <v>283.85000000000002</v>
      </c>
      <c r="Z582" s="21"/>
      <c r="AB582" s="21">
        <f t="shared" si="26"/>
        <v>235.95</v>
      </c>
      <c r="AC582" s="21">
        <v>319.60000000000002</v>
      </c>
      <c r="AD582" s="11"/>
      <c r="AE582" s="4"/>
      <c r="AF582" s="4"/>
    </row>
    <row r="583" spans="1:32" x14ac:dyDescent="0.2">
      <c r="A583" s="51"/>
      <c r="B583" s="11"/>
      <c r="C583" s="11" t="s">
        <v>554</v>
      </c>
      <c r="D583" s="11"/>
      <c r="E583" s="11" t="s">
        <v>80</v>
      </c>
      <c r="F583" s="11">
        <v>602</v>
      </c>
      <c r="G583" s="11"/>
      <c r="H583" s="11"/>
      <c r="I583" s="11"/>
      <c r="J583" s="21">
        <v>133.15</v>
      </c>
      <c r="K583" s="21"/>
      <c r="M583" s="11">
        <v>1</v>
      </c>
      <c r="N583" s="64"/>
      <c r="P583" s="21">
        <f t="shared" si="24"/>
        <v>133.15</v>
      </c>
      <c r="Q583" s="11"/>
      <c r="R583" s="11"/>
      <c r="S583" s="11"/>
      <c r="T583" s="174">
        <f t="shared" si="25"/>
        <v>602</v>
      </c>
      <c r="U583" s="11"/>
      <c r="V583" s="11"/>
      <c r="W583" s="11"/>
      <c r="Y583" s="21">
        <v>133.15</v>
      </c>
      <c r="Z583" s="21"/>
      <c r="AB583" s="21">
        <f t="shared" si="26"/>
        <v>110.68</v>
      </c>
      <c r="AC583" s="21">
        <v>149.91999999999999</v>
      </c>
      <c r="AD583" s="11"/>
      <c r="AE583" s="4"/>
      <c r="AF583" s="4"/>
    </row>
    <row r="584" spans="1:32" x14ac:dyDescent="0.2">
      <c r="A584" s="51"/>
      <c r="B584" s="11"/>
      <c r="C584" s="11" t="s">
        <v>554</v>
      </c>
      <c r="D584" s="11"/>
      <c r="E584" s="11" t="s">
        <v>78</v>
      </c>
      <c r="F584" s="11">
        <v>511</v>
      </c>
      <c r="G584" s="11"/>
      <c r="H584" s="11"/>
      <c r="I584" s="11"/>
      <c r="J584" s="21">
        <v>113.73</v>
      </c>
      <c r="K584" s="21"/>
      <c r="M584" s="11">
        <v>1</v>
      </c>
      <c r="N584" s="64"/>
      <c r="P584" s="21">
        <f t="shared" si="24"/>
        <v>113.73</v>
      </c>
      <c r="Q584" s="11"/>
      <c r="R584" s="11"/>
      <c r="S584" s="11"/>
      <c r="T584" s="174">
        <f t="shared" si="25"/>
        <v>511</v>
      </c>
      <c r="U584" s="11"/>
      <c r="V584" s="11"/>
      <c r="W584" s="11"/>
      <c r="Y584" s="21">
        <v>113.73</v>
      </c>
      <c r="Z584" s="21"/>
      <c r="AB584" s="21">
        <f t="shared" si="26"/>
        <v>94.54</v>
      </c>
      <c r="AC584" s="21">
        <v>128.05000000000001</v>
      </c>
      <c r="AD584" s="11"/>
      <c r="AE584" s="4"/>
      <c r="AF584" s="4"/>
    </row>
    <row r="585" spans="1:32" x14ac:dyDescent="0.2">
      <c r="A585" s="51"/>
      <c r="B585" s="11"/>
      <c r="C585" s="11" t="s">
        <v>554</v>
      </c>
      <c r="D585" s="11"/>
      <c r="E585" s="11" t="s">
        <v>190</v>
      </c>
      <c r="F585" s="11">
        <v>796653</v>
      </c>
      <c r="G585" s="11"/>
      <c r="H585" s="11"/>
      <c r="I585" s="11"/>
      <c r="J585" s="21">
        <v>168613.38999999969</v>
      </c>
      <c r="K585" s="21"/>
      <c r="M585" s="11">
        <v>1121</v>
      </c>
      <c r="N585" s="64"/>
      <c r="P585" s="21">
        <f t="shared" si="24"/>
        <v>150.41</v>
      </c>
      <c r="Q585" s="11"/>
      <c r="R585" s="11"/>
      <c r="S585" s="11"/>
      <c r="T585" s="174">
        <f t="shared" si="25"/>
        <v>710.66280107047282</v>
      </c>
      <c r="U585" s="11"/>
      <c r="V585" s="11"/>
      <c r="W585" s="11"/>
      <c r="Y585" s="21">
        <v>168613.38999999969</v>
      </c>
      <c r="Z585" s="21"/>
      <c r="AB585" s="21">
        <f t="shared" si="26"/>
        <v>140160.6</v>
      </c>
      <c r="AC585" s="21">
        <v>189849.68</v>
      </c>
      <c r="AD585" s="11"/>
      <c r="AE585" s="4"/>
      <c r="AF585" s="4"/>
    </row>
    <row r="586" spans="1:32" x14ac:dyDescent="0.2">
      <c r="A586" s="51"/>
      <c r="B586" s="11"/>
      <c r="C586" s="11" t="s">
        <v>555</v>
      </c>
      <c r="D586" s="11"/>
      <c r="E586" s="11" t="s">
        <v>106</v>
      </c>
      <c r="F586" s="11">
        <v>4952</v>
      </c>
      <c r="G586" s="11"/>
      <c r="H586" s="11"/>
      <c r="I586" s="11"/>
      <c r="J586" s="21">
        <v>1085.5</v>
      </c>
      <c r="K586" s="21"/>
      <c r="M586" s="11">
        <v>6</v>
      </c>
      <c r="N586" s="64"/>
      <c r="P586" s="21">
        <f t="shared" si="24"/>
        <v>180.92</v>
      </c>
      <c r="Q586" s="11"/>
      <c r="R586" s="11"/>
      <c r="S586" s="11"/>
      <c r="T586" s="174">
        <f t="shared" si="25"/>
        <v>825.33333333333337</v>
      </c>
      <c r="U586" s="11"/>
      <c r="V586" s="11"/>
      <c r="W586" s="11"/>
      <c r="Y586" s="21">
        <v>1085.5</v>
      </c>
      <c r="Z586" s="21"/>
      <c r="AB586" s="21">
        <f t="shared" si="26"/>
        <v>902.33</v>
      </c>
      <c r="AC586" s="21">
        <v>1222.22</v>
      </c>
      <c r="AD586" s="11"/>
      <c r="AE586" s="4"/>
      <c r="AF586" s="4"/>
    </row>
    <row r="587" spans="1:32" x14ac:dyDescent="0.2">
      <c r="A587" s="51"/>
      <c r="B587" s="11"/>
      <c r="C587" s="11" t="s">
        <v>556</v>
      </c>
      <c r="D587" s="11"/>
      <c r="E587" s="11" t="s">
        <v>207</v>
      </c>
      <c r="F587" s="11">
        <v>72070</v>
      </c>
      <c r="G587" s="11"/>
      <c r="H587" s="11"/>
      <c r="I587" s="11"/>
      <c r="J587" s="21">
        <v>15269.679999999998</v>
      </c>
      <c r="K587" s="21"/>
      <c r="M587" s="11">
        <v>79</v>
      </c>
      <c r="N587" s="64"/>
      <c r="P587" s="21">
        <f t="shared" si="24"/>
        <v>193.29</v>
      </c>
      <c r="Q587" s="11"/>
      <c r="R587" s="11"/>
      <c r="S587" s="11"/>
      <c r="T587" s="174">
        <f t="shared" si="25"/>
        <v>912.27848101265818</v>
      </c>
      <c r="U587" s="11"/>
      <c r="V587" s="11"/>
      <c r="W587" s="11"/>
      <c r="Y587" s="21">
        <v>15269.679999999998</v>
      </c>
      <c r="Z587" s="21"/>
      <c r="AB587" s="21">
        <f t="shared" si="26"/>
        <v>12692.99</v>
      </c>
      <c r="AC587" s="21">
        <v>17192.849999999999</v>
      </c>
      <c r="AD587" s="11"/>
      <c r="AE587" s="4"/>
      <c r="AF587" s="4"/>
    </row>
    <row r="588" spans="1:32" x14ac:dyDescent="0.2">
      <c r="A588" s="51"/>
      <c r="B588" s="11"/>
      <c r="C588" s="11" t="s">
        <v>557</v>
      </c>
      <c r="D588" s="11"/>
      <c r="E588" s="11" t="s">
        <v>223</v>
      </c>
      <c r="F588" s="11">
        <v>1666574</v>
      </c>
      <c r="G588" s="11"/>
      <c r="H588" s="11"/>
      <c r="I588" s="11"/>
      <c r="J588" s="21">
        <v>350621.52999999875</v>
      </c>
      <c r="K588" s="21"/>
      <c r="M588" s="11">
        <v>2510</v>
      </c>
      <c r="N588" s="64"/>
      <c r="P588" s="21">
        <f t="shared" si="24"/>
        <v>139.69</v>
      </c>
      <c r="Q588" s="11"/>
      <c r="R588" s="11"/>
      <c r="S588" s="11"/>
      <c r="T588" s="174">
        <f t="shared" si="25"/>
        <v>663.97370517928289</v>
      </c>
      <c r="U588" s="11"/>
      <c r="V588" s="11"/>
      <c r="W588" s="11"/>
      <c r="Y588" s="21">
        <v>350621.52999999875</v>
      </c>
      <c r="Z588" s="21"/>
      <c r="AB588" s="21">
        <f t="shared" si="26"/>
        <v>291455.63</v>
      </c>
      <c r="AC588" s="21">
        <v>394781.14</v>
      </c>
      <c r="AD588" s="11"/>
      <c r="AE588" s="4"/>
      <c r="AF588" s="4"/>
    </row>
    <row r="589" spans="1:32" x14ac:dyDescent="0.2">
      <c r="A589" s="51"/>
      <c r="B589" s="11"/>
      <c r="C589" s="11" t="s">
        <v>558</v>
      </c>
      <c r="D589" s="11"/>
      <c r="E589" s="11" t="s">
        <v>80</v>
      </c>
      <c r="F589" s="11">
        <v>192717</v>
      </c>
      <c r="G589" s="11"/>
      <c r="H589" s="11"/>
      <c r="I589" s="11"/>
      <c r="J589" s="21">
        <v>38984.360000000008</v>
      </c>
      <c r="K589" s="21"/>
      <c r="M589" s="11">
        <v>172</v>
      </c>
      <c r="N589" s="64"/>
      <c r="P589" s="21">
        <f t="shared" si="24"/>
        <v>226.65</v>
      </c>
      <c r="Q589" s="11"/>
      <c r="R589" s="11"/>
      <c r="S589" s="11"/>
      <c r="T589" s="174">
        <f t="shared" si="25"/>
        <v>1120.4476744186047</v>
      </c>
      <c r="U589" s="11"/>
      <c r="V589" s="11"/>
      <c r="W589" s="11"/>
      <c r="Y589" s="21">
        <v>38984.360000000008</v>
      </c>
      <c r="Z589" s="21"/>
      <c r="AB589" s="21">
        <f t="shared" si="26"/>
        <v>32405.91</v>
      </c>
      <c r="AC589" s="21">
        <v>43894.31</v>
      </c>
      <c r="AD589" s="11"/>
      <c r="AE589" s="4"/>
      <c r="AF589" s="4"/>
    </row>
    <row r="590" spans="1:32" x14ac:dyDescent="0.2">
      <c r="A590" s="51"/>
      <c r="B590" s="11"/>
      <c r="C590" s="11" t="s">
        <v>559</v>
      </c>
      <c r="D590" s="11"/>
      <c r="E590" s="11" t="s">
        <v>99</v>
      </c>
      <c r="F590" s="11">
        <v>158802</v>
      </c>
      <c r="G590" s="11"/>
      <c r="H590" s="11"/>
      <c r="I590" s="11"/>
      <c r="J590" s="21">
        <v>34371.069999999985</v>
      </c>
      <c r="K590" s="21"/>
      <c r="M590" s="11">
        <v>321</v>
      </c>
      <c r="N590" s="64"/>
      <c r="P590" s="21">
        <f t="shared" si="24"/>
        <v>107.07</v>
      </c>
      <c r="Q590" s="11"/>
      <c r="R590" s="11"/>
      <c r="S590" s="11"/>
      <c r="T590" s="174">
        <f t="shared" si="25"/>
        <v>494.71028037383178</v>
      </c>
      <c r="U590" s="11"/>
      <c r="V590" s="11"/>
      <c r="W590" s="11"/>
      <c r="Y590" s="21">
        <v>34371.069999999985</v>
      </c>
      <c r="Z590" s="21"/>
      <c r="AB590" s="21">
        <f t="shared" si="26"/>
        <v>28571.1</v>
      </c>
      <c r="AC590" s="21">
        <v>38699.99</v>
      </c>
      <c r="AD590" s="11"/>
      <c r="AE590" s="4"/>
      <c r="AF590" s="4"/>
    </row>
    <row r="591" spans="1:32" x14ac:dyDescent="0.2">
      <c r="A591" s="51"/>
      <c r="B591" s="11"/>
      <c r="C591" s="11" t="s">
        <v>559</v>
      </c>
      <c r="D591" s="11"/>
      <c r="E591" s="11" t="s">
        <v>76</v>
      </c>
      <c r="F591" s="11"/>
      <c r="G591" s="11"/>
      <c r="H591" s="11"/>
      <c r="I591" s="11"/>
      <c r="J591" s="21">
        <v>6.12</v>
      </c>
      <c r="K591" s="21"/>
      <c r="M591" s="11">
        <v>1</v>
      </c>
      <c r="N591" s="64"/>
      <c r="P591" s="21">
        <f t="shared" si="24"/>
        <v>6.12</v>
      </c>
      <c r="Q591" s="11"/>
      <c r="R591" s="11"/>
      <c r="S591" s="11"/>
      <c r="T591" s="174">
        <f t="shared" si="25"/>
        <v>0</v>
      </c>
      <c r="U591" s="11"/>
      <c r="V591" s="11"/>
      <c r="W591" s="11"/>
      <c r="Y591" s="21">
        <v>6.12</v>
      </c>
      <c r="Z591" s="21"/>
      <c r="AB591" s="21">
        <f t="shared" si="26"/>
        <v>5.09</v>
      </c>
      <c r="AC591" s="21">
        <v>6.89</v>
      </c>
      <c r="AD591" s="11"/>
      <c r="AE591" s="4"/>
      <c r="AF591" s="4"/>
    </row>
    <row r="592" spans="1:32" x14ac:dyDescent="0.2">
      <c r="A592" s="51"/>
      <c r="B592" s="11"/>
      <c r="C592" s="11" t="s">
        <v>560</v>
      </c>
      <c r="D592" s="11"/>
      <c r="E592" s="11" t="s">
        <v>67</v>
      </c>
      <c r="F592" s="11">
        <v>2028</v>
      </c>
      <c r="G592" s="11"/>
      <c r="H592" s="11"/>
      <c r="I592" s="11"/>
      <c r="J592" s="21">
        <v>467.32</v>
      </c>
      <c r="K592" s="21"/>
      <c r="M592" s="11">
        <v>6</v>
      </c>
      <c r="N592" s="64"/>
      <c r="P592" s="21">
        <f t="shared" si="24"/>
        <v>77.89</v>
      </c>
      <c r="Q592" s="11"/>
      <c r="R592" s="11"/>
      <c r="S592" s="11"/>
      <c r="T592" s="174">
        <f t="shared" si="25"/>
        <v>338</v>
      </c>
      <c r="U592" s="11"/>
      <c r="V592" s="11"/>
      <c r="W592" s="11"/>
      <c r="Y592" s="21">
        <v>467.32</v>
      </c>
      <c r="Z592" s="21"/>
      <c r="AB592" s="21">
        <f t="shared" si="26"/>
        <v>388.46</v>
      </c>
      <c r="AC592" s="21">
        <v>526.17999999999995</v>
      </c>
      <c r="AD592" s="11"/>
      <c r="AE592" s="4"/>
      <c r="AF592" s="4"/>
    </row>
    <row r="593" spans="1:32" x14ac:dyDescent="0.2">
      <c r="A593" s="51"/>
      <c r="B593" s="11"/>
      <c r="C593" s="11" t="s">
        <v>560</v>
      </c>
      <c r="D593" s="11"/>
      <c r="E593" s="11" t="s">
        <v>74</v>
      </c>
      <c r="F593" s="11">
        <v>1721296</v>
      </c>
      <c r="G593" s="11"/>
      <c r="H593" s="11"/>
      <c r="I593" s="11"/>
      <c r="J593" s="21">
        <v>364009.19000000018</v>
      </c>
      <c r="K593" s="21"/>
      <c r="M593" s="11">
        <v>2626</v>
      </c>
      <c r="N593" s="64"/>
      <c r="P593" s="21">
        <f t="shared" si="24"/>
        <v>138.62</v>
      </c>
      <c r="Q593" s="11"/>
      <c r="R593" s="11"/>
      <c r="S593" s="11"/>
      <c r="T593" s="174">
        <f t="shared" si="25"/>
        <v>655.48210205635951</v>
      </c>
      <c r="U593" s="11"/>
      <c r="V593" s="11"/>
      <c r="W593" s="11"/>
      <c r="Y593" s="21">
        <v>364009.19000000018</v>
      </c>
      <c r="Z593" s="21"/>
      <c r="AB593" s="21">
        <f t="shared" si="26"/>
        <v>302584.18</v>
      </c>
      <c r="AC593" s="21">
        <v>409854.93</v>
      </c>
      <c r="AD593" s="11"/>
      <c r="AE593" s="4"/>
      <c r="AF593" s="4"/>
    </row>
    <row r="594" spans="1:32" x14ac:dyDescent="0.2">
      <c r="A594" s="51"/>
      <c r="B594" s="11"/>
      <c r="C594" s="11" t="s">
        <v>560</v>
      </c>
      <c r="D594" s="11"/>
      <c r="E594" s="11" t="s">
        <v>85</v>
      </c>
      <c r="F594" s="11">
        <v>315</v>
      </c>
      <c r="G594" s="11"/>
      <c r="H594" s="11"/>
      <c r="I594" s="11"/>
      <c r="J594" s="21">
        <v>72.98</v>
      </c>
      <c r="K594" s="21"/>
      <c r="M594" s="11">
        <v>1</v>
      </c>
      <c r="N594" s="64"/>
      <c r="P594" s="21">
        <f t="shared" si="24"/>
        <v>72.98</v>
      </c>
      <c r="Q594" s="11"/>
      <c r="R594" s="11"/>
      <c r="S594" s="11"/>
      <c r="T594" s="174">
        <f t="shared" si="25"/>
        <v>315</v>
      </c>
      <c r="U594" s="11"/>
      <c r="V594" s="11"/>
      <c r="W594" s="11"/>
      <c r="Y594" s="21">
        <v>72.98</v>
      </c>
      <c r="Z594" s="21"/>
      <c r="AB594" s="21">
        <f t="shared" si="26"/>
        <v>60.66</v>
      </c>
      <c r="AC594" s="21">
        <v>82.17</v>
      </c>
      <c r="AD594" s="11"/>
      <c r="AE594" s="4"/>
      <c r="AF594" s="4"/>
    </row>
    <row r="595" spans="1:32" x14ac:dyDescent="0.2">
      <c r="A595" s="51"/>
      <c r="B595" s="11"/>
      <c r="C595" s="11" t="s">
        <v>561</v>
      </c>
      <c r="D595" s="11"/>
      <c r="E595" s="11" t="s">
        <v>62</v>
      </c>
      <c r="F595" s="11">
        <v>195</v>
      </c>
      <c r="G595" s="11"/>
      <c r="H595" s="11"/>
      <c r="I595" s="11"/>
      <c r="J595" s="21">
        <v>47.81</v>
      </c>
      <c r="K595" s="21"/>
      <c r="M595" s="11">
        <v>1</v>
      </c>
      <c r="N595" s="64"/>
      <c r="P595" s="21">
        <f t="shared" si="24"/>
        <v>47.81</v>
      </c>
      <c r="Q595" s="11"/>
      <c r="R595" s="11"/>
      <c r="S595" s="11"/>
      <c r="T595" s="174">
        <f t="shared" si="25"/>
        <v>195</v>
      </c>
      <c r="U595" s="11"/>
      <c r="V595" s="11"/>
      <c r="W595" s="11"/>
      <c r="Y595" s="21">
        <v>47.81</v>
      </c>
      <c r="Z595" s="21"/>
      <c r="AB595" s="21">
        <f t="shared" si="26"/>
        <v>39.74</v>
      </c>
      <c r="AC595" s="21">
        <v>53.83</v>
      </c>
      <c r="AD595" s="11"/>
      <c r="AE595" s="4"/>
      <c r="AF595" s="4"/>
    </row>
    <row r="596" spans="1:32" x14ac:dyDescent="0.2">
      <c r="A596" s="51"/>
      <c r="B596" s="11"/>
      <c r="C596" s="11" t="s">
        <v>561</v>
      </c>
      <c r="D596" s="11"/>
      <c r="E596" s="11" t="s">
        <v>63</v>
      </c>
      <c r="F596" s="11">
        <v>559224</v>
      </c>
      <c r="G596" s="11"/>
      <c r="H596" s="11"/>
      <c r="I596" s="11"/>
      <c r="J596" s="21">
        <v>122904.13999999994</v>
      </c>
      <c r="K596" s="21"/>
      <c r="M596" s="11">
        <v>1213</v>
      </c>
      <c r="N596" s="64"/>
      <c r="P596" s="21">
        <f t="shared" si="24"/>
        <v>101.32</v>
      </c>
      <c r="Q596" s="11"/>
      <c r="R596" s="11"/>
      <c r="S596" s="11"/>
      <c r="T596" s="174">
        <f t="shared" si="25"/>
        <v>461.0255564715581</v>
      </c>
      <c r="U596" s="11"/>
      <c r="V596" s="11"/>
      <c r="W596" s="11"/>
      <c r="Y596" s="21">
        <v>122904.13999999994</v>
      </c>
      <c r="Z596" s="21"/>
      <c r="AB596" s="21">
        <f t="shared" si="26"/>
        <v>102164.59</v>
      </c>
      <c r="AC596" s="21">
        <v>138383.51</v>
      </c>
      <c r="AD596" s="11"/>
      <c r="AE596" s="4"/>
      <c r="AF596" s="4"/>
    </row>
    <row r="597" spans="1:32" x14ac:dyDescent="0.2">
      <c r="A597" s="51"/>
      <c r="B597" s="11"/>
      <c r="C597" s="11" t="s">
        <v>562</v>
      </c>
      <c r="D597" s="11"/>
      <c r="E597" s="11" t="s">
        <v>104</v>
      </c>
      <c r="F597" s="11">
        <v>687</v>
      </c>
      <c r="G597" s="11"/>
      <c r="H597" s="11"/>
      <c r="I597" s="11"/>
      <c r="J597" s="21">
        <v>151.41</v>
      </c>
      <c r="K597" s="21"/>
      <c r="M597" s="11">
        <v>1</v>
      </c>
      <c r="N597" s="64"/>
      <c r="P597" s="21">
        <f t="shared" si="24"/>
        <v>151.41</v>
      </c>
      <c r="Q597" s="11"/>
      <c r="R597" s="11"/>
      <c r="S597" s="11"/>
      <c r="T597" s="174">
        <f t="shared" si="25"/>
        <v>687</v>
      </c>
      <c r="U597" s="11"/>
      <c r="V597" s="11"/>
      <c r="W597" s="11"/>
      <c r="Y597" s="21">
        <v>151.41</v>
      </c>
      <c r="Z597" s="21"/>
      <c r="AB597" s="21">
        <f t="shared" si="26"/>
        <v>125.86</v>
      </c>
      <c r="AC597" s="21">
        <v>170.48</v>
      </c>
      <c r="AD597" s="11"/>
      <c r="AE597" s="4"/>
      <c r="AF597" s="4"/>
    </row>
    <row r="598" spans="1:32" x14ac:dyDescent="0.2">
      <c r="A598" s="51"/>
      <c r="B598" s="11"/>
      <c r="C598" s="11" t="s">
        <v>562</v>
      </c>
      <c r="D598" s="11"/>
      <c r="E598" s="11" t="s">
        <v>85</v>
      </c>
      <c r="F598" s="11">
        <v>495859</v>
      </c>
      <c r="G598" s="11"/>
      <c r="H598" s="11"/>
      <c r="I598" s="11"/>
      <c r="J598" s="21">
        <v>106937.55000000019</v>
      </c>
      <c r="K598" s="21"/>
      <c r="M598" s="11">
        <v>998</v>
      </c>
      <c r="N598" s="64"/>
      <c r="P598" s="21">
        <f t="shared" si="24"/>
        <v>107.15</v>
      </c>
      <c r="Q598" s="11"/>
      <c r="R598" s="11"/>
      <c r="S598" s="11"/>
      <c r="T598" s="174">
        <f t="shared" si="25"/>
        <v>496.85270541082167</v>
      </c>
      <c r="U598" s="11"/>
      <c r="V598" s="11"/>
      <c r="W598" s="11"/>
      <c r="Y598" s="21">
        <v>106937.55000000019</v>
      </c>
      <c r="Z598" s="21"/>
      <c r="AB598" s="21">
        <f t="shared" si="26"/>
        <v>88892.29</v>
      </c>
      <c r="AC598" s="21">
        <v>120405.98</v>
      </c>
      <c r="AD598" s="11"/>
      <c r="AE598" s="4"/>
      <c r="AF598" s="4"/>
    </row>
    <row r="599" spans="1:32" x14ac:dyDescent="0.2">
      <c r="A599" s="51"/>
      <c r="B599" s="11"/>
      <c r="C599" s="11" t="s">
        <v>563</v>
      </c>
      <c r="D599" s="11"/>
      <c r="E599" s="11" t="s">
        <v>378</v>
      </c>
      <c r="F599" s="11">
        <v>545</v>
      </c>
      <c r="G599" s="11"/>
      <c r="H599" s="11"/>
      <c r="I599" s="11"/>
      <c r="J599" s="21">
        <v>121.38</v>
      </c>
      <c r="K599" s="21"/>
      <c r="M599" s="11">
        <v>1</v>
      </c>
      <c r="N599" s="64"/>
      <c r="P599" s="21">
        <f t="shared" ref="P599:P625" si="27">ROUND(J599/M599,2)</f>
        <v>121.38</v>
      </c>
      <c r="Q599" s="11"/>
      <c r="R599" s="11"/>
      <c r="S599" s="11"/>
      <c r="T599" s="174">
        <f t="shared" ref="T599:T633" si="28">F599/M599</f>
        <v>545</v>
      </c>
      <c r="U599" s="11"/>
      <c r="V599" s="11"/>
      <c r="W599" s="11"/>
      <c r="Y599" s="21">
        <v>121.38</v>
      </c>
      <c r="Z599" s="21"/>
      <c r="AB599" s="21">
        <f t="shared" ref="AB599:AB624" si="29">ROUND($AB$633*Y599/$Y$633,2)</f>
        <v>100.9</v>
      </c>
      <c r="AC599" s="21">
        <v>136.66999999999999</v>
      </c>
      <c r="AD599" s="11"/>
      <c r="AE599" s="4"/>
      <c r="AF599" s="4"/>
    </row>
    <row r="600" spans="1:32" x14ac:dyDescent="0.2">
      <c r="A600" s="51"/>
      <c r="B600" s="11"/>
      <c r="C600" s="11" t="s">
        <v>564</v>
      </c>
      <c r="D600" s="11"/>
      <c r="E600" s="11" t="s">
        <v>332</v>
      </c>
      <c r="F600" s="11">
        <v>380348</v>
      </c>
      <c r="G600" s="11"/>
      <c r="H600" s="11"/>
      <c r="I600" s="11"/>
      <c r="J600" s="21">
        <v>83360.520000000077</v>
      </c>
      <c r="K600" s="21"/>
      <c r="M600" s="11">
        <v>830</v>
      </c>
      <c r="N600" s="64"/>
      <c r="P600" s="21">
        <f t="shared" si="27"/>
        <v>100.43</v>
      </c>
      <c r="Q600" s="11"/>
      <c r="R600" s="11"/>
      <c r="S600" s="11"/>
      <c r="T600" s="174">
        <f t="shared" si="28"/>
        <v>458.25060240963853</v>
      </c>
      <c r="U600" s="11"/>
      <c r="V600" s="11"/>
      <c r="W600" s="11"/>
      <c r="Y600" s="21">
        <v>83360.520000000077</v>
      </c>
      <c r="Z600" s="21"/>
      <c r="AB600" s="21">
        <f t="shared" si="29"/>
        <v>69293.789999999994</v>
      </c>
      <c r="AC600" s="21">
        <v>93859.5</v>
      </c>
      <c r="AD600" s="11"/>
      <c r="AE600" s="4"/>
      <c r="AF600" s="4"/>
    </row>
    <row r="601" spans="1:32" x14ac:dyDescent="0.2">
      <c r="A601" s="51"/>
      <c r="B601" s="11"/>
      <c r="C601" s="11" t="s">
        <v>565</v>
      </c>
      <c r="D601" s="11"/>
      <c r="E601" s="11" t="s">
        <v>164</v>
      </c>
      <c r="F601" s="11">
        <v>261621</v>
      </c>
      <c r="G601" s="11"/>
      <c r="H601" s="11"/>
      <c r="I601" s="11"/>
      <c r="J601" s="21">
        <v>59329.100000000195</v>
      </c>
      <c r="K601" s="21"/>
      <c r="M601" s="11">
        <v>791</v>
      </c>
      <c r="N601" s="64"/>
      <c r="P601" s="21">
        <f t="shared" si="27"/>
        <v>75.010000000000005</v>
      </c>
      <c r="Q601" s="11"/>
      <c r="R601" s="11"/>
      <c r="S601" s="11"/>
      <c r="T601" s="174">
        <f t="shared" si="28"/>
        <v>330.74715549936786</v>
      </c>
      <c r="U601" s="11"/>
      <c r="V601" s="11"/>
      <c r="W601" s="11"/>
      <c r="Y601" s="21">
        <v>59329.100000000195</v>
      </c>
      <c r="Z601" s="21"/>
      <c r="AB601" s="21">
        <f t="shared" si="29"/>
        <v>49317.57</v>
      </c>
      <c r="AC601" s="21">
        <v>66801.399999999994</v>
      </c>
      <c r="AD601" s="11"/>
      <c r="AE601" s="4"/>
      <c r="AF601" s="4"/>
    </row>
    <row r="602" spans="1:32" x14ac:dyDescent="0.2">
      <c r="A602" s="51"/>
      <c r="B602" s="11"/>
      <c r="C602" s="11" t="s">
        <v>566</v>
      </c>
      <c r="D602" s="11"/>
      <c r="E602" s="11" t="s">
        <v>118</v>
      </c>
      <c r="F602" s="11">
        <v>548055</v>
      </c>
      <c r="G602" s="11"/>
      <c r="H602" s="11"/>
      <c r="I602" s="11"/>
      <c r="J602" s="21">
        <v>115070.68999999996</v>
      </c>
      <c r="K602" s="21"/>
      <c r="M602" s="11">
        <v>586</v>
      </c>
      <c r="N602" s="64"/>
      <c r="P602" s="21">
        <f t="shared" si="27"/>
        <v>196.37</v>
      </c>
      <c r="Q602" s="11"/>
      <c r="R602" s="11"/>
      <c r="S602" s="11"/>
      <c r="T602" s="174">
        <f t="shared" si="28"/>
        <v>935.24744027303757</v>
      </c>
      <c r="U602" s="11"/>
      <c r="V602" s="11"/>
      <c r="W602" s="11"/>
      <c r="Y602" s="21">
        <v>115070.68999999996</v>
      </c>
      <c r="Z602" s="21"/>
      <c r="AB602" s="21">
        <f t="shared" si="29"/>
        <v>95653</v>
      </c>
      <c r="AC602" s="21">
        <v>129563.46</v>
      </c>
      <c r="AD602" s="11"/>
      <c r="AE602" s="4"/>
      <c r="AF602" s="4"/>
    </row>
    <row r="603" spans="1:32" x14ac:dyDescent="0.2">
      <c r="A603" s="51"/>
      <c r="B603" s="11"/>
      <c r="C603" s="11" t="s">
        <v>567</v>
      </c>
      <c r="D603" s="11"/>
      <c r="E603" s="11" t="s">
        <v>96</v>
      </c>
      <c r="F603" s="11">
        <v>3577</v>
      </c>
      <c r="G603" s="11"/>
      <c r="H603" s="11"/>
      <c r="I603" s="11"/>
      <c r="J603" s="21">
        <v>706.81000000000006</v>
      </c>
      <c r="K603" s="21"/>
      <c r="M603" s="11">
        <v>6</v>
      </c>
      <c r="N603" s="64"/>
      <c r="P603" s="21">
        <f t="shared" si="27"/>
        <v>117.8</v>
      </c>
      <c r="Q603" s="11"/>
      <c r="R603" s="11"/>
      <c r="S603" s="11"/>
      <c r="T603" s="174">
        <f t="shared" si="28"/>
        <v>596.16666666666663</v>
      </c>
      <c r="U603" s="11"/>
      <c r="V603" s="11"/>
      <c r="W603" s="11"/>
      <c r="Y603" s="21">
        <v>706.81000000000006</v>
      </c>
      <c r="Z603" s="21"/>
      <c r="AB603" s="21">
        <f t="shared" si="29"/>
        <v>587.54</v>
      </c>
      <c r="AC603" s="21">
        <v>795.83</v>
      </c>
      <c r="AD603" s="11"/>
      <c r="AE603" s="4"/>
      <c r="AF603" s="4"/>
    </row>
    <row r="604" spans="1:32" x14ac:dyDescent="0.2">
      <c r="A604" s="51"/>
      <c r="B604" s="11"/>
      <c r="C604" s="11" t="s">
        <v>567</v>
      </c>
      <c r="D604" s="11"/>
      <c r="E604" s="11" t="s">
        <v>568</v>
      </c>
      <c r="F604" s="11">
        <v>399143</v>
      </c>
      <c r="G604" s="11"/>
      <c r="H604" s="11"/>
      <c r="I604" s="11"/>
      <c r="J604" s="21">
        <v>82296.260000000068</v>
      </c>
      <c r="K604" s="21"/>
      <c r="M604" s="11">
        <v>400</v>
      </c>
      <c r="N604" s="64"/>
      <c r="P604" s="21">
        <f t="shared" si="27"/>
        <v>205.74</v>
      </c>
      <c r="Q604" s="11"/>
      <c r="R604" s="11"/>
      <c r="S604" s="11"/>
      <c r="T604" s="174">
        <f t="shared" si="28"/>
        <v>997.85749999999996</v>
      </c>
      <c r="U604" s="11"/>
      <c r="V604" s="11"/>
      <c r="W604" s="11"/>
      <c r="Y604" s="21">
        <v>82296.260000000068</v>
      </c>
      <c r="Z604" s="21"/>
      <c r="AB604" s="21">
        <f t="shared" si="29"/>
        <v>68409.119999999995</v>
      </c>
      <c r="AC604" s="21">
        <v>92661.2</v>
      </c>
      <c r="AD604" s="11"/>
      <c r="AE604" s="4"/>
      <c r="AF604" s="4"/>
    </row>
    <row r="605" spans="1:32" x14ac:dyDescent="0.2">
      <c r="A605" s="51"/>
      <c r="B605" s="11"/>
      <c r="C605" s="11" t="s">
        <v>569</v>
      </c>
      <c r="D605" s="11"/>
      <c r="E605" s="11" t="s">
        <v>164</v>
      </c>
      <c r="F605" s="11">
        <v>2666049</v>
      </c>
      <c r="G605" s="11"/>
      <c r="H605" s="11"/>
      <c r="I605" s="11"/>
      <c r="J605" s="21">
        <v>592203.67000000004</v>
      </c>
      <c r="K605" s="21"/>
      <c r="M605" s="11">
        <v>7461</v>
      </c>
      <c r="N605" s="64"/>
      <c r="P605" s="21">
        <f t="shared" si="27"/>
        <v>79.37</v>
      </c>
      <c r="Q605" s="11"/>
      <c r="R605" s="11"/>
      <c r="S605" s="11"/>
      <c r="T605" s="174">
        <f t="shared" si="28"/>
        <v>357.33132287897064</v>
      </c>
      <c r="U605" s="11"/>
      <c r="V605" s="11"/>
      <c r="W605" s="11"/>
      <c r="Y605" s="21">
        <v>592203.67000000004</v>
      </c>
      <c r="Z605" s="21"/>
      <c r="AB605" s="21">
        <f t="shared" si="29"/>
        <v>492271.81</v>
      </c>
      <c r="AC605" s="21">
        <v>666789.75</v>
      </c>
      <c r="AD605" s="11"/>
      <c r="AE605" s="4"/>
      <c r="AF605" s="4"/>
    </row>
    <row r="606" spans="1:32" x14ac:dyDescent="0.2">
      <c r="A606" s="51"/>
      <c r="B606" s="11"/>
      <c r="C606" s="11" t="s">
        <v>570</v>
      </c>
      <c r="D606" s="11"/>
      <c r="E606" s="11" t="s">
        <v>425</v>
      </c>
      <c r="F606" s="11">
        <v>193</v>
      </c>
      <c r="G606" s="11"/>
      <c r="H606" s="11"/>
      <c r="I606" s="11"/>
      <c r="J606" s="21">
        <v>46.96</v>
      </c>
      <c r="K606" s="21"/>
      <c r="M606" s="11">
        <v>1</v>
      </c>
      <c r="N606" s="64"/>
      <c r="P606" s="21">
        <f t="shared" si="27"/>
        <v>46.96</v>
      </c>
      <c r="Q606" s="11"/>
      <c r="R606" s="11"/>
      <c r="S606" s="11"/>
      <c r="T606" s="174">
        <f t="shared" si="28"/>
        <v>193</v>
      </c>
      <c r="U606" s="11"/>
      <c r="V606" s="11"/>
      <c r="W606" s="11"/>
      <c r="Y606" s="21">
        <v>46.96</v>
      </c>
      <c r="Z606" s="21"/>
      <c r="AB606" s="21">
        <f t="shared" si="29"/>
        <v>39.04</v>
      </c>
      <c r="AC606" s="21">
        <v>52.87</v>
      </c>
      <c r="AD606" s="11"/>
      <c r="AE606" s="4"/>
      <c r="AF606" s="4"/>
    </row>
    <row r="607" spans="1:32" x14ac:dyDescent="0.2">
      <c r="A607" s="51"/>
      <c r="B607" s="11"/>
      <c r="C607" s="11" t="s">
        <v>570</v>
      </c>
      <c r="D607" s="11"/>
      <c r="E607" s="11" t="s">
        <v>164</v>
      </c>
      <c r="F607" s="11">
        <v>1965903</v>
      </c>
      <c r="G607" s="11"/>
      <c r="H607" s="11"/>
      <c r="I607" s="11"/>
      <c r="J607" s="21">
        <v>443308.82000000053</v>
      </c>
      <c r="K607" s="21"/>
      <c r="M607" s="11">
        <v>6131</v>
      </c>
      <c r="N607" s="64"/>
      <c r="P607" s="21">
        <f t="shared" si="27"/>
        <v>72.31</v>
      </c>
      <c r="Q607" s="11"/>
      <c r="R607" s="11"/>
      <c r="S607" s="11"/>
      <c r="T607" s="174">
        <f t="shared" si="28"/>
        <v>320.64964932311204</v>
      </c>
      <c r="U607" s="11"/>
      <c r="V607" s="11"/>
      <c r="W607" s="11"/>
      <c r="Y607" s="21">
        <v>443308.82000000053</v>
      </c>
      <c r="Z607" s="21"/>
      <c r="AB607" s="21">
        <f t="shared" si="29"/>
        <v>368502.34</v>
      </c>
      <c r="AC607" s="21">
        <v>499142.09</v>
      </c>
      <c r="AD607" s="11"/>
      <c r="AE607" s="4"/>
      <c r="AF607" s="4"/>
    </row>
    <row r="608" spans="1:32" x14ac:dyDescent="0.2">
      <c r="A608" s="51"/>
      <c r="B608" s="11"/>
      <c r="C608" s="11" t="s">
        <v>571</v>
      </c>
      <c r="D608" s="11"/>
      <c r="E608" s="11" t="s">
        <v>67</v>
      </c>
      <c r="F608" s="11">
        <v>2682</v>
      </c>
      <c r="G608" s="11"/>
      <c r="H608" s="11"/>
      <c r="I608" s="11"/>
      <c r="J608" s="21">
        <v>601.30000000000007</v>
      </c>
      <c r="K608" s="21"/>
      <c r="M608" s="11">
        <v>6</v>
      </c>
      <c r="N608" s="64"/>
      <c r="P608" s="21">
        <f t="shared" si="27"/>
        <v>100.22</v>
      </c>
      <c r="Q608" s="11"/>
      <c r="R608" s="11"/>
      <c r="S608" s="11"/>
      <c r="T608" s="174">
        <f t="shared" si="28"/>
        <v>447</v>
      </c>
      <c r="U608" s="11"/>
      <c r="V608" s="11"/>
      <c r="W608" s="11"/>
      <c r="Y608" s="21">
        <v>601.30000000000007</v>
      </c>
      <c r="Z608" s="21"/>
      <c r="AB608" s="21">
        <f t="shared" si="29"/>
        <v>499.83</v>
      </c>
      <c r="AC608" s="21">
        <v>677.03</v>
      </c>
      <c r="AD608" s="11"/>
      <c r="AE608" s="4"/>
      <c r="AF608" s="4"/>
    </row>
    <row r="609" spans="1:32" x14ac:dyDescent="0.2">
      <c r="A609" s="51"/>
      <c r="B609" s="11"/>
      <c r="C609" s="11" t="s">
        <v>571</v>
      </c>
      <c r="D609" s="11"/>
      <c r="E609" s="11" t="s">
        <v>91</v>
      </c>
      <c r="F609" s="11">
        <v>2754</v>
      </c>
      <c r="G609" s="11"/>
      <c r="H609" s="11"/>
      <c r="I609" s="11"/>
      <c r="J609" s="21">
        <v>587.66</v>
      </c>
      <c r="K609" s="21"/>
      <c r="M609" s="11">
        <v>1</v>
      </c>
      <c r="N609" s="64"/>
      <c r="P609" s="21">
        <f t="shared" si="27"/>
        <v>587.66</v>
      </c>
      <c r="Q609" s="11"/>
      <c r="R609" s="11"/>
      <c r="S609" s="11"/>
      <c r="T609" s="174">
        <f t="shared" si="28"/>
        <v>2754</v>
      </c>
      <c r="U609" s="11"/>
      <c r="V609" s="11"/>
      <c r="W609" s="11"/>
      <c r="Y609" s="21">
        <v>587.66</v>
      </c>
      <c r="Z609" s="21"/>
      <c r="AB609" s="21">
        <f t="shared" si="29"/>
        <v>488.49</v>
      </c>
      <c r="AC609" s="21">
        <v>661.67</v>
      </c>
      <c r="AD609" s="11"/>
      <c r="AE609" s="4"/>
      <c r="AF609" s="4"/>
    </row>
    <row r="610" spans="1:32" x14ac:dyDescent="0.2">
      <c r="A610" s="51"/>
      <c r="B610" s="11"/>
      <c r="C610" s="11" t="s">
        <v>571</v>
      </c>
      <c r="D610" s="11"/>
      <c r="E610" s="11" t="s">
        <v>175</v>
      </c>
      <c r="F610" s="11">
        <v>8967794</v>
      </c>
      <c r="G610" s="11"/>
      <c r="H610" s="11"/>
      <c r="I610" s="11"/>
      <c r="J610" s="21">
        <v>1890166.7500000042</v>
      </c>
      <c r="K610" s="21"/>
      <c r="M610" s="11">
        <v>14720</v>
      </c>
      <c r="N610" s="64"/>
      <c r="P610" s="21">
        <f t="shared" si="27"/>
        <v>128.41</v>
      </c>
      <c r="Q610" s="11"/>
      <c r="R610" s="11"/>
      <c r="S610" s="11"/>
      <c r="T610" s="174">
        <f t="shared" si="28"/>
        <v>609.22513586956518</v>
      </c>
      <c r="U610" s="11"/>
      <c r="V610" s="11"/>
      <c r="W610" s="11"/>
      <c r="Y610" s="21">
        <v>1890166.7500000042</v>
      </c>
      <c r="Z610" s="21"/>
      <c r="AB610" s="21">
        <f t="shared" si="29"/>
        <v>1571209.13</v>
      </c>
      <c r="AC610" s="21">
        <v>2128226.94</v>
      </c>
      <c r="AD610" s="11"/>
      <c r="AE610" s="4"/>
      <c r="AF610" s="4"/>
    </row>
    <row r="611" spans="1:32" x14ac:dyDescent="0.2">
      <c r="A611" s="51"/>
      <c r="B611" s="11"/>
      <c r="C611" s="11" t="s">
        <v>571</v>
      </c>
      <c r="D611" s="11"/>
      <c r="E611" s="11" t="s">
        <v>455</v>
      </c>
      <c r="F611" s="11">
        <v>214</v>
      </c>
      <c r="G611" s="11"/>
      <c r="H611" s="11"/>
      <c r="I611" s="11"/>
      <c r="J611" s="21">
        <v>51.71</v>
      </c>
      <c r="K611" s="21"/>
      <c r="M611" s="11">
        <v>1</v>
      </c>
      <c r="N611" s="64"/>
      <c r="P611" s="21">
        <f t="shared" si="27"/>
        <v>51.71</v>
      </c>
      <c r="Q611" s="11"/>
      <c r="R611" s="11"/>
      <c r="S611" s="11"/>
      <c r="T611" s="174">
        <f t="shared" si="28"/>
        <v>214</v>
      </c>
      <c r="U611" s="11"/>
      <c r="V611" s="11"/>
      <c r="W611" s="11"/>
      <c r="Y611" s="21">
        <v>51.71</v>
      </c>
      <c r="Z611" s="21"/>
      <c r="AB611" s="21">
        <f t="shared" si="29"/>
        <v>42.98</v>
      </c>
      <c r="AC611" s="21">
        <v>58.22</v>
      </c>
      <c r="AD611" s="11"/>
      <c r="AE611" s="4"/>
      <c r="AF611" s="4"/>
    </row>
    <row r="612" spans="1:32" x14ac:dyDescent="0.2">
      <c r="A612" s="51"/>
      <c r="B612" s="11"/>
      <c r="C612" s="11" t="s">
        <v>572</v>
      </c>
      <c r="D612" s="11"/>
      <c r="E612" s="11" t="s">
        <v>69</v>
      </c>
      <c r="F612" s="11">
        <v>2650</v>
      </c>
      <c r="G612" s="11"/>
      <c r="H612" s="11"/>
      <c r="I612" s="11"/>
      <c r="J612" s="21">
        <v>571.66000000000008</v>
      </c>
      <c r="K612" s="21"/>
      <c r="M612" s="11">
        <v>2</v>
      </c>
      <c r="N612" s="64"/>
      <c r="P612" s="21">
        <f t="shared" si="27"/>
        <v>285.83</v>
      </c>
      <c r="Q612" s="11"/>
      <c r="R612" s="11"/>
      <c r="S612" s="11"/>
      <c r="T612" s="174">
        <f t="shared" si="28"/>
        <v>1325</v>
      </c>
      <c r="U612" s="11"/>
      <c r="V612" s="11"/>
      <c r="W612" s="11"/>
      <c r="Y612" s="21">
        <v>571.66000000000008</v>
      </c>
      <c r="Z612" s="21"/>
      <c r="AB612" s="21">
        <f t="shared" si="29"/>
        <v>475.19</v>
      </c>
      <c r="AC612" s="21">
        <v>643.66</v>
      </c>
      <c r="AD612" s="11"/>
      <c r="AE612" s="4"/>
      <c r="AF612" s="4"/>
    </row>
    <row r="613" spans="1:32" x14ac:dyDescent="0.2">
      <c r="A613" s="51"/>
      <c r="B613" s="11"/>
      <c r="C613" s="11" t="s">
        <v>572</v>
      </c>
      <c r="D613" s="11"/>
      <c r="E613" s="11" t="s">
        <v>283</v>
      </c>
      <c r="F613" s="11">
        <v>309315</v>
      </c>
      <c r="G613" s="11"/>
      <c r="H613" s="11"/>
      <c r="I613" s="11"/>
      <c r="J613" s="21">
        <v>65876.959999999992</v>
      </c>
      <c r="K613" s="21"/>
      <c r="M613" s="11">
        <v>412</v>
      </c>
      <c r="N613" s="64"/>
      <c r="P613" s="21">
        <f t="shared" si="27"/>
        <v>159.9</v>
      </c>
      <c r="Q613" s="11"/>
      <c r="R613" s="11"/>
      <c r="S613" s="11"/>
      <c r="T613" s="174">
        <f t="shared" si="28"/>
        <v>750.76456310679612</v>
      </c>
      <c r="U613" s="11"/>
      <c r="V613" s="11"/>
      <c r="W613" s="11"/>
      <c r="Y613" s="21">
        <v>65876.959999999992</v>
      </c>
      <c r="Z613" s="21"/>
      <c r="AB613" s="21">
        <f t="shared" si="29"/>
        <v>54760.5</v>
      </c>
      <c r="AC613" s="21">
        <v>74173.94</v>
      </c>
      <c r="AD613" s="11"/>
      <c r="AE613" s="4"/>
      <c r="AF613" s="4"/>
    </row>
    <row r="614" spans="1:32" x14ac:dyDescent="0.2">
      <c r="A614" s="51"/>
      <c r="B614" s="11"/>
      <c r="C614" s="11" t="s">
        <v>573</v>
      </c>
      <c r="D614" s="11"/>
      <c r="E614" s="11" t="s">
        <v>72</v>
      </c>
      <c r="F614" s="11">
        <v>1888</v>
      </c>
      <c r="G614" s="11"/>
      <c r="H614" s="11"/>
      <c r="I614" s="11"/>
      <c r="J614" s="21">
        <v>375.22999999999996</v>
      </c>
      <c r="K614" s="21"/>
      <c r="M614" s="11">
        <v>5</v>
      </c>
      <c r="N614" s="64"/>
      <c r="P614" s="21">
        <f t="shared" si="27"/>
        <v>75.05</v>
      </c>
      <c r="Q614" s="11"/>
      <c r="R614" s="11"/>
      <c r="S614" s="11"/>
      <c r="T614" s="174">
        <f t="shared" si="28"/>
        <v>377.6</v>
      </c>
      <c r="U614" s="11"/>
      <c r="V614" s="11"/>
      <c r="W614" s="11"/>
      <c r="Y614" s="21">
        <v>375.22999999999996</v>
      </c>
      <c r="Z614" s="21"/>
      <c r="AB614" s="21">
        <f t="shared" si="29"/>
        <v>311.91000000000003</v>
      </c>
      <c r="AC614" s="21">
        <v>422.49</v>
      </c>
      <c r="AD614" s="11"/>
      <c r="AE614" s="4"/>
      <c r="AF614" s="4"/>
    </row>
    <row r="615" spans="1:32" x14ac:dyDescent="0.2">
      <c r="A615" s="51"/>
      <c r="B615" s="11"/>
      <c r="C615" s="11" t="s">
        <v>573</v>
      </c>
      <c r="D615" s="11"/>
      <c r="E615" s="11" t="s">
        <v>574</v>
      </c>
      <c r="F615" s="11">
        <v>272683</v>
      </c>
      <c r="G615" s="11"/>
      <c r="H615" s="11"/>
      <c r="I615" s="11"/>
      <c r="J615" s="21">
        <v>57142.979999999967</v>
      </c>
      <c r="K615" s="21"/>
      <c r="M615" s="11">
        <v>319</v>
      </c>
      <c r="N615" s="64"/>
      <c r="P615" s="21">
        <f t="shared" si="27"/>
        <v>179.13</v>
      </c>
      <c r="Q615" s="11"/>
      <c r="R615" s="11"/>
      <c r="S615" s="11"/>
      <c r="T615" s="174">
        <f t="shared" si="28"/>
        <v>854.80564263322879</v>
      </c>
      <c r="U615" s="11"/>
      <c r="V615" s="11"/>
      <c r="W615" s="11"/>
      <c r="Y615" s="21">
        <v>57142.979999999967</v>
      </c>
      <c r="Z615" s="21"/>
      <c r="AB615" s="21">
        <f t="shared" si="29"/>
        <v>47500.34</v>
      </c>
      <c r="AC615" s="21">
        <v>64339.95</v>
      </c>
      <c r="AD615" s="11"/>
      <c r="AE615" s="4"/>
      <c r="AF615" s="4"/>
    </row>
    <row r="616" spans="1:32" x14ac:dyDescent="0.2">
      <c r="A616" s="51"/>
      <c r="B616" s="11"/>
      <c r="C616" s="11" t="s">
        <v>575</v>
      </c>
      <c r="D616" s="11"/>
      <c r="E616" s="11" t="s">
        <v>164</v>
      </c>
      <c r="F616" s="11">
        <v>1</v>
      </c>
      <c r="G616" s="11"/>
      <c r="H616" s="11"/>
      <c r="I616" s="11"/>
      <c r="J616" s="21">
        <v>6.95</v>
      </c>
      <c r="K616" s="21"/>
      <c r="M616" s="11">
        <v>1</v>
      </c>
      <c r="N616" s="64"/>
      <c r="P616" s="21">
        <f t="shared" si="27"/>
        <v>6.95</v>
      </c>
      <c r="Q616" s="11"/>
      <c r="R616" s="11"/>
      <c r="S616" s="11"/>
      <c r="T616" s="174">
        <f t="shared" si="28"/>
        <v>1</v>
      </c>
      <c r="U616" s="11"/>
      <c r="V616" s="11"/>
      <c r="W616" s="11"/>
      <c r="Y616" s="21">
        <v>6.95</v>
      </c>
      <c r="Z616" s="21"/>
      <c r="AB616" s="21">
        <f t="shared" si="29"/>
        <v>5.78</v>
      </c>
      <c r="AC616" s="21">
        <v>7.83</v>
      </c>
      <c r="AD616" s="11"/>
      <c r="AE616" s="4"/>
      <c r="AF616" s="4"/>
    </row>
    <row r="617" spans="1:32" x14ac:dyDescent="0.2">
      <c r="A617" s="51"/>
      <c r="B617" s="11"/>
      <c r="C617" s="11" t="s">
        <v>575</v>
      </c>
      <c r="D617" s="11"/>
      <c r="E617" s="11" t="s">
        <v>125</v>
      </c>
      <c r="F617" s="11">
        <v>877612</v>
      </c>
      <c r="G617" s="11"/>
      <c r="H617" s="11"/>
      <c r="I617" s="11"/>
      <c r="J617" s="21">
        <v>184434.98999999982</v>
      </c>
      <c r="K617" s="21"/>
      <c r="M617" s="11">
        <v>1630</v>
      </c>
      <c r="N617" s="64"/>
      <c r="P617" s="21">
        <f t="shared" si="27"/>
        <v>113.15</v>
      </c>
      <c r="Q617" s="11"/>
      <c r="R617" s="11"/>
      <c r="S617" s="11"/>
      <c r="T617" s="174">
        <f t="shared" si="28"/>
        <v>538.4122699386503</v>
      </c>
      <c r="U617" s="11"/>
      <c r="V617" s="11"/>
      <c r="W617" s="11"/>
      <c r="Y617" s="21">
        <v>184434.98999999982</v>
      </c>
      <c r="Z617" s="21"/>
      <c r="AB617" s="21">
        <f t="shared" si="29"/>
        <v>153312.37</v>
      </c>
      <c r="AC617" s="21">
        <v>207663.96</v>
      </c>
      <c r="AD617" s="11"/>
      <c r="AE617" s="4"/>
      <c r="AF617" s="4"/>
    </row>
    <row r="618" spans="1:32" x14ac:dyDescent="0.2">
      <c r="A618" s="51"/>
      <c r="B618" s="11"/>
      <c r="C618" s="11" t="s">
        <v>576</v>
      </c>
      <c r="D618" s="11"/>
      <c r="E618" s="11" t="s">
        <v>577</v>
      </c>
      <c r="F618" s="11">
        <v>853</v>
      </c>
      <c r="G618" s="11"/>
      <c r="H618" s="11"/>
      <c r="I618" s="11"/>
      <c r="J618" s="21">
        <v>192.75</v>
      </c>
      <c r="K618" s="21"/>
      <c r="M618" s="11">
        <v>2</v>
      </c>
      <c r="N618" s="64"/>
      <c r="P618" s="21">
        <f t="shared" si="27"/>
        <v>96.38</v>
      </c>
      <c r="Q618" s="11"/>
      <c r="R618" s="11"/>
      <c r="S618" s="11"/>
      <c r="T618" s="174">
        <f t="shared" si="28"/>
        <v>426.5</v>
      </c>
      <c r="U618" s="11"/>
      <c r="V618" s="11"/>
      <c r="W618" s="11"/>
      <c r="Y618" s="21">
        <v>192.75</v>
      </c>
      <c r="Z618" s="21"/>
      <c r="AB618" s="21">
        <f t="shared" si="29"/>
        <v>160.22</v>
      </c>
      <c r="AC618" s="21">
        <v>217.03</v>
      </c>
      <c r="AD618" s="11"/>
      <c r="AE618" s="4"/>
      <c r="AF618" s="4"/>
    </row>
    <row r="619" spans="1:32" x14ac:dyDescent="0.2">
      <c r="A619" s="51"/>
      <c r="B619" s="11"/>
      <c r="C619" s="11" t="s">
        <v>578</v>
      </c>
      <c r="D619" s="11"/>
      <c r="E619" s="11" t="s">
        <v>188</v>
      </c>
      <c r="F619" s="11">
        <v>10815</v>
      </c>
      <c r="G619" s="11"/>
      <c r="H619" s="11"/>
      <c r="I619" s="11"/>
      <c r="J619" s="21">
        <v>2320.3999999999996</v>
      </c>
      <c r="K619" s="21"/>
      <c r="M619" s="11">
        <v>7</v>
      </c>
      <c r="N619" s="64"/>
      <c r="P619" s="21">
        <f t="shared" si="27"/>
        <v>331.49</v>
      </c>
      <c r="Q619" s="11"/>
      <c r="R619" s="11"/>
      <c r="S619" s="11"/>
      <c r="T619" s="174">
        <f t="shared" si="28"/>
        <v>1545</v>
      </c>
      <c r="U619" s="11"/>
      <c r="V619" s="11"/>
      <c r="W619" s="11"/>
      <c r="Y619" s="21">
        <v>2320.3999999999996</v>
      </c>
      <c r="Z619" s="21"/>
      <c r="AB619" s="21">
        <f t="shared" si="29"/>
        <v>1928.84</v>
      </c>
      <c r="AC619" s="21">
        <v>2612.65</v>
      </c>
      <c r="AD619" s="11"/>
      <c r="AE619" s="4"/>
      <c r="AF619" s="4"/>
    </row>
    <row r="620" spans="1:32" x14ac:dyDescent="0.2">
      <c r="A620" s="51"/>
      <c r="B620" s="11"/>
      <c r="C620" s="11" t="s">
        <v>579</v>
      </c>
      <c r="D620" s="11"/>
      <c r="E620" s="11" t="s">
        <v>175</v>
      </c>
      <c r="F620" s="11">
        <v>913</v>
      </c>
      <c r="G620" s="11"/>
      <c r="H620" s="11"/>
      <c r="I620" s="11"/>
      <c r="J620" s="21">
        <v>198.46</v>
      </c>
      <c r="K620" s="21"/>
      <c r="M620" s="11">
        <v>1</v>
      </c>
      <c r="N620" s="64"/>
      <c r="P620" s="21">
        <f t="shared" si="27"/>
        <v>198.46</v>
      </c>
      <c r="Q620" s="11"/>
      <c r="R620" s="11"/>
      <c r="S620" s="11"/>
      <c r="T620" s="174">
        <f t="shared" si="28"/>
        <v>913</v>
      </c>
      <c r="U620" s="11"/>
      <c r="V620" s="11"/>
      <c r="W620" s="11"/>
      <c r="Y620" s="21">
        <v>198.46</v>
      </c>
      <c r="Z620" s="21"/>
      <c r="AB620" s="21">
        <f t="shared" si="29"/>
        <v>164.97</v>
      </c>
      <c r="AC620" s="21">
        <v>223.46</v>
      </c>
      <c r="AD620" s="11"/>
      <c r="AE620" s="4"/>
      <c r="AF620" s="4"/>
    </row>
    <row r="621" spans="1:32" x14ac:dyDescent="0.2">
      <c r="A621" s="51"/>
      <c r="B621" s="11"/>
      <c r="C621" s="11" t="s">
        <v>579</v>
      </c>
      <c r="D621" s="11"/>
      <c r="E621" s="11" t="s">
        <v>574</v>
      </c>
      <c r="F621" s="11">
        <v>551</v>
      </c>
      <c r="G621" s="11"/>
      <c r="H621" s="11"/>
      <c r="I621" s="11"/>
      <c r="J621" s="21">
        <v>122.22</v>
      </c>
      <c r="K621" s="21"/>
      <c r="M621" s="11">
        <v>1</v>
      </c>
      <c r="N621" s="64"/>
      <c r="P621" s="21">
        <f t="shared" si="27"/>
        <v>122.22</v>
      </c>
      <c r="Q621" s="11"/>
      <c r="R621" s="11"/>
      <c r="S621" s="11"/>
      <c r="T621" s="174">
        <f t="shared" si="28"/>
        <v>551</v>
      </c>
      <c r="U621" s="11"/>
      <c r="V621" s="11"/>
      <c r="W621" s="11"/>
      <c r="Y621" s="21">
        <v>122.22</v>
      </c>
      <c r="Z621" s="21"/>
      <c r="AB621" s="21">
        <f t="shared" si="29"/>
        <v>101.6</v>
      </c>
      <c r="AC621" s="21">
        <v>137.61000000000001</v>
      </c>
      <c r="AD621" s="11"/>
      <c r="AE621" s="4"/>
      <c r="AF621" s="4"/>
    </row>
    <row r="622" spans="1:32" x14ac:dyDescent="0.2">
      <c r="A622" s="51"/>
      <c r="B622" s="11"/>
      <c r="C622" s="11" t="s">
        <v>579</v>
      </c>
      <c r="D622" s="11"/>
      <c r="E622" s="11" t="s">
        <v>577</v>
      </c>
      <c r="F622" s="11">
        <v>1217</v>
      </c>
      <c r="G622" s="11"/>
      <c r="H622" s="11"/>
      <c r="I622" s="11"/>
      <c r="J622" s="21">
        <v>268.58</v>
      </c>
      <c r="K622" s="21"/>
      <c r="M622" s="11">
        <v>2</v>
      </c>
      <c r="N622" s="64"/>
      <c r="P622" s="21">
        <f t="shared" si="27"/>
        <v>134.29</v>
      </c>
      <c r="Q622" s="11"/>
      <c r="R622" s="11"/>
      <c r="S622" s="11"/>
      <c r="T622" s="174">
        <f t="shared" si="28"/>
        <v>608.5</v>
      </c>
      <c r="U622" s="11"/>
      <c r="V622" s="11"/>
      <c r="W622" s="11"/>
      <c r="Y622" s="21">
        <v>268.58</v>
      </c>
      <c r="Z622" s="21"/>
      <c r="AB622" s="21">
        <f t="shared" si="29"/>
        <v>223.26</v>
      </c>
      <c r="AC622" s="21">
        <v>302.41000000000003</v>
      </c>
      <c r="AD622" s="11"/>
      <c r="AE622" s="4"/>
      <c r="AF622" s="4"/>
    </row>
    <row r="623" spans="1:32" x14ac:dyDescent="0.2">
      <c r="A623" s="51"/>
      <c r="B623" s="11"/>
      <c r="C623" s="11" t="s">
        <v>579</v>
      </c>
      <c r="D623" s="11"/>
      <c r="E623" s="11" t="s">
        <v>455</v>
      </c>
      <c r="F623" s="11">
        <v>2461089</v>
      </c>
      <c r="G623" s="11"/>
      <c r="H623" s="11"/>
      <c r="I623" s="11"/>
      <c r="J623" s="21">
        <v>515181.62999999983</v>
      </c>
      <c r="K623" s="21"/>
      <c r="M623" s="11">
        <v>3094</v>
      </c>
      <c r="N623" s="64"/>
      <c r="P623" s="21">
        <f t="shared" si="27"/>
        <v>166.51</v>
      </c>
      <c r="Q623" s="11"/>
      <c r="R623" s="11"/>
      <c r="S623" s="11"/>
      <c r="T623" s="174">
        <f t="shared" si="28"/>
        <v>795.4392372333549</v>
      </c>
      <c r="U623" s="11"/>
      <c r="V623" s="11"/>
      <c r="W623" s="11"/>
      <c r="Y623" s="21">
        <v>515181.62999999983</v>
      </c>
      <c r="Z623" s="21"/>
      <c r="AB623" s="21">
        <f t="shared" si="29"/>
        <v>428246.91</v>
      </c>
      <c r="AC623" s="21">
        <v>580067.04</v>
      </c>
      <c r="AD623" s="11"/>
      <c r="AE623" s="4"/>
      <c r="AF623" s="4"/>
    </row>
    <row r="624" spans="1:32" x14ac:dyDescent="0.2">
      <c r="A624" s="51"/>
      <c r="B624" s="11"/>
      <c r="C624" s="11" t="s">
        <v>580</v>
      </c>
      <c r="D624" s="11"/>
      <c r="E624" s="11" t="s">
        <v>89</v>
      </c>
      <c r="F624" s="11">
        <v>14101</v>
      </c>
      <c r="G624" s="11"/>
      <c r="H624" s="11"/>
      <c r="I624" s="11"/>
      <c r="J624" s="21">
        <v>3015.3099999999995</v>
      </c>
      <c r="K624" s="21"/>
      <c r="M624" s="11">
        <v>8</v>
      </c>
      <c r="N624" s="64"/>
      <c r="P624" s="21">
        <f t="shared" si="27"/>
        <v>376.91</v>
      </c>
      <c r="Q624" s="11"/>
      <c r="R624" s="11"/>
      <c r="S624" s="11"/>
      <c r="T624" s="174">
        <f t="shared" si="28"/>
        <v>1762.625</v>
      </c>
      <c r="U624" s="11"/>
      <c r="V624" s="11"/>
      <c r="W624" s="11"/>
      <c r="Y624" s="21">
        <v>3015.3099999999995</v>
      </c>
      <c r="Z624" s="21"/>
      <c r="AB624" s="21">
        <f t="shared" si="29"/>
        <v>2506.4899999999998</v>
      </c>
      <c r="AC624" s="21">
        <v>3395.08</v>
      </c>
      <c r="AD624" s="11"/>
      <c r="AE624" s="4"/>
      <c r="AF624" s="4"/>
    </row>
    <row r="625" spans="1:37" x14ac:dyDescent="0.2">
      <c r="A625" s="51"/>
      <c r="B625" s="11"/>
      <c r="C625" s="11" t="s">
        <v>581</v>
      </c>
      <c r="D625" s="11"/>
      <c r="E625" s="11" t="s">
        <v>455</v>
      </c>
      <c r="F625" s="11">
        <v>85236</v>
      </c>
      <c r="G625" s="11"/>
      <c r="H625" s="11"/>
      <c r="I625" s="11"/>
      <c r="J625" s="21">
        <v>20023.329999999987</v>
      </c>
      <c r="K625" s="21"/>
      <c r="M625" s="11">
        <v>331</v>
      </c>
      <c r="N625" s="64"/>
      <c r="P625" s="21">
        <f t="shared" si="27"/>
        <v>60.49</v>
      </c>
      <c r="Q625" s="11"/>
      <c r="R625" s="11"/>
      <c r="S625" s="11"/>
      <c r="T625" s="174">
        <f t="shared" si="28"/>
        <v>257.51057401812687</v>
      </c>
      <c r="U625" s="11"/>
      <c r="V625" s="11"/>
      <c r="W625" s="11"/>
      <c r="Y625" s="21">
        <v>20023.329999999987</v>
      </c>
      <c r="Z625" s="21"/>
      <c r="AB625" s="21">
        <f>ROUND($AB$633*Y625/$Y$633,2)</f>
        <v>16644.48</v>
      </c>
      <c r="AC625" s="21">
        <v>22545.200000000001</v>
      </c>
      <c r="AD625" s="11"/>
      <c r="AE625" s="4"/>
      <c r="AF625" s="4"/>
    </row>
    <row r="626" spans="1:37" x14ac:dyDescent="0.2">
      <c r="A626" s="51"/>
      <c r="B626" s="11"/>
      <c r="C626" s="11"/>
      <c r="D626" s="11"/>
      <c r="E626" s="11"/>
      <c r="F626" s="11"/>
      <c r="G626" s="11"/>
      <c r="H626" s="11"/>
      <c r="I626" s="11"/>
      <c r="J626" s="11"/>
      <c r="K626" s="11"/>
      <c r="M626" s="11"/>
      <c r="N626" s="64"/>
      <c r="P626" s="11"/>
      <c r="Q626" s="11"/>
      <c r="R626" s="11"/>
      <c r="S626" s="11"/>
      <c r="T626" s="174"/>
      <c r="U626" s="11"/>
      <c r="V626" s="11"/>
      <c r="W626" s="11"/>
      <c r="Y626" s="21"/>
      <c r="Z626" s="21"/>
      <c r="AB626" s="21"/>
      <c r="AC626" s="21"/>
      <c r="AD626" s="11"/>
      <c r="AE626" s="4"/>
      <c r="AF626" s="4"/>
    </row>
    <row r="627" spans="1:37" x14ac:dyDescent="0.2">
      <c r="A627" s="51"/>
      <c r="B627" s="11"/>
      <c r="C627" s="11"/>
      <c r="D627" s="11"/>
      <c r="E627" s="11"/>
      <c r="F627" s="11"/>
      <c r="G627" s="11"/>
      <c r="H627" s="11"/>
      <c r="I627" s="11"/>
      <c r="J627" s="11"/>
      <c r="K627" s="11"/>
      <c r="M627" s="11"/>
      <c r="N627" s="64"/>
      <c r="P627" s="11"/>
      <c r="Q627" s="11"/>
      <c r="R627" s="11"/>
      <c r="S627" s="11"/>
      <c r="T627" s="174"/>
      <c r="U627" s="11"/>
      <c r="V627" s="11"/>
      <c r="W627" s="11"/>
      <c r="Y627" s="21"/>
      <c r="Z627" s="21"/>
      <c r="AB627" s="21"/>
      <c r="AC627" s="21"/>
      <c r="AD627" s="11"/>
      <c r="AE627" s="4"/>
      <c r="AF627" s="4"/>
    </row>
    <row r="628" spans="1:37" x14ac:dyDescent="0.2">
      <c r="A628" s="51"/>
      <c r="B628" s="11"/>
      <c r="C628" s="11"/>
      <c r="D628" s="11"/>
      <c r="E628" s="11"/>
      <c r="F628" s="11"/>
      <c r="G628" s="11"/>
      <c r="H628" s="11"/>
      <c r="I628" s="11"/>
      <c r="J628" s="11"/>
      <c r="K628" s="11"/>
      <c r="M628" s="11"/>
      <c r="N628" s="64"/>
      <c r="P628" s="11"/>
      <c r="Q628" s="11"/>
      <c r="R628" s="11"/>
      <c r="S628" s="11"/>
      <c r="T628" s="174"/>
      <c r="U628" s="11"/>
      <c r="V628" s="11"/>
      <c r="W628" s="11"/>
      <c r="Y628" s="21"/>
      <c r="Z628" s="21"/>
      <c r="AB628" s="11"/>
      <c r="AC628" s="11"/>
      <c r="AD628" s="11"/>
      <c r="AE628" s="4"/>
      <c r="AF628" s="4"/>
    </row>
    <row r="629" spans="1:37" x14ac:dyDescent="0.2">
      <c r="A629" s="51"/>
      <c r="B629" s="11"/>
      <c r="C629" s="11"/>
      <c r="D629" s="11"/>
      <c r="E629" s="11"/>
      <c r="F629" s="11"/>
      <c r="G629" s="11"/>
      <c r="H629" s="11"/>
      <c r="I629" s="11"/>
      <c r="J629" s="11"/>
      <c r="K629" s="11"/>
      <c r="M629" s="11"/>
      <c r="N629" s="64"/>
      <c r="P629" s="11"/>
      <c r="Q629" s="11"/>
      <c r="R629" s="11"/>
      <c r="S629" s="11"/>
      <c r="T629" s="174"/>
      <c r="U629" s="11"/>
      <c r="V629" s="11"/>
      <c r="W629" s="11"/>
      <c r="Y629" s="11"/>
      <c r="Z629" s="11"/>
      <c r="AB629" s="11"/>
      <c r="AC629" s="11"/>
      <c r="AD629" s="11"/>
      <c r="AE629" s="4"/>
      <c r="AF629" s="4"/>
    </row>
    <row r="630" spans="1:37" x14ac:dyDescent="0.2">
      <c r="A630" s="51"/>
      <c r="B630" s="11"/>
      <c r="C630" s="11"/>
      <c r="D630" s="11"/>
      <c r="E630" s="11"/>
      <c r="F630" s="11"/>
      <c r="G630" s="11"/>
      <c r="H630" s="11"/>
      <c r="I630" s="11"/>
      <c r="J630" s="11"/>
      <c r="K630" s="11"/>
      <c r="M630" s="11"/>
      <c r="N630" s="64"/>
      <c r="P630" s="11"/>
      <c r="Q630" s="11"/>
      <c r="R630" s="11"/>
      <c r="S630" s="11"/>
      <c r="T630" s="174"/>
      <c r="U630" s="11"/>
      <c r="V630" s="11"/>
      <c r="W630" s="11"/>
      <c r="Y630" s="11"/>
      <c r="Z630" s="11"/>
      <c r="AB630" s="11"/>
      <c r="AC630" s="11"/>
      <c r="AD630" s="11"/>
      <c r="AE630" s="4"/>
      <c r="AF630" s="4"/>
    </row>
    <row r="631" spans="1:37" x14ac:dyDescent="0.2">
      <c r="A631" s="51"/>
      <c r="B631" s="11"/>
      <c r="C631" s="11"/>
      <c r="D631" s="11"/>
      <c r="E631" s="11"/>
      <c r="F631" s="11"/>
      <c r="G631" s="11"/>
      <c r="H631" s="11"/>
      <c r="I631" s="11"/>
      <c r="J631" s="11"/>
      <c r="K631" s="11"/>
      <c r="M631" s="11"/>
      <c r="N631" s="64"/>
      <c r="P631" s="11"/>
      <c r="Q631" s="11"/>
      <c r="R631" s="11"/>
      <c r="S631" s="11"/>
      <c r="T631" s="174"/>
      <c r="U631" s="11"/>
      <c r="V631" s="11"/>
      <c r="W631" s="11"/>
      <c r="Y631" s="11"/>
      <c r="Z631" s="11"/>
      <c r="AB631" s="11"/>
      <c r="AC631" s="11"/>
      <c r="AD631" s="11"/>
      <c r="AE631" s="4"/>
      <c r="AF631" s="4"/>
    </row>
    <row r="632" spans="1:37" ht="13.5" thickBot="1" x14ac:dyDescent="0.25">
      <c r="A632" s="51"/>
      <c r="B632" s="86"/>
      <c r="C632" s="86"/>
      <c r="D632" s="86"/>
      <c r="E632" s="86"/>
      <c r="F632" s="86"/>
      <c r="G632" s="86"/>
      <c r="H632" s="86"/>
      <c r="I632" s="86"/>
      <c r="J632" s="86"/>
      <c r="K632" s="86"/>
      <c r="M632" s="86"/>
      <c r="N632" s="78"/>
      <c r="P632" s="11"/>
      <c r="Q632" s="11"/>
      <c r="R632" s="11"/>
      <c r="S632" s="11"/>
      <c r="T632" s="174"/>
      <c r="U632" s="11"/>
      <c r="V632" s="11"/>
      <c r="W632" s="11"/>
      <c r="Y632" s="86"/>
      <c r="Z632" s="86"/>
      <c r="AB632" s="86"/>
      <c r="AC632" s="86"/>
      <c r="AD632" s="86"/>
      <c r="AE632" s="4"/>
      <c r="AF632" s="4"/>
    </row>
    <row r="633" spans="1:37" ht="13.5" thickBot="1" x14ac:dyDescent="0.25">
      <c r="A633" s="51"/>
      <c r="B633" s="87" t="s">
        <v>582</v>
      </c>
      <c r="C633" s="94"/>
      <c r="D633" s="94"/>
      <c r="E633" s="94"/>
      <c r="F633" s="89">
        <f>SUM(F22:F632)</f>
        <v>303432250</v>
      </c>
      <c r="G633" s="89"/>
      <c r="H633" s="89">
        <f>SUM(H22:H632)</f>
        <v>0</v>
      </c>
      <c r="I633" s="89"/>
      <c r="J633" s="89">
        <f>SUM(J22:J632)</f>
        <v>64558959.660000049</v>
      </c>
      <c r="K633" s="90"/>
      <c r="M633" s="89">
        <f>SUM(M22:M632)</f>
        <v>503389</v>
      </c>
      <c r="N633" s="90"/>
      <c r="P633" s="95">
        <f t="shared" ref="P633" si="30">ROUND(J633/M633,2)</f>
        <v>128.25</v>
      </c>
      <c r="Q633" s="93" t="s">
        <v>583</v>
      </c>
      <c r="R633" s="93" t="s">
        <v>583</v>
      </c>
      <c r="S633" s="93" t="s">
        <v>583</v>
      </c>
      <c r="T633" s="176">
        <f t="shared" si="28"/>
        <v>602.7788648540195</v>
      </c>
      <c r="U633" s="93" t="s">
        <v>583</v>
      </c>
      <c r="V633" s="93" t="s">
        <v>583</v>
      </c>
      <c r="W633" s="96" t="s">
        <v>583</v>
      </c>
      <c r="Y633" s="91">
        <f>SUM(Y23:Y625)</f>
        <v>64558959.660000049</v>
      </c>
      <c r="Z633" s="21">
        <v>68079370</v>
      </c>
      <c r="AB633" s="21">
        <v>53664909</v>
      </c>
      <c r="AC633" s="21">
        <f>SUM(AC23:AC625)</f>
        <v>72689945.200000092</v>
      </c>
      <c r="AD633" s="90"/>
      <c r="AE633" s="4"/>
      <c r="AF633" s="4"/>
    </row>
    <row r="634" spans="1:37" s="4" customFormat="1" x14ac:dyDescent="0.2">
      <c r="A634" s="51"/>
      <c r="M634" s="46"/>
      <c r="P634" s="46"/>
      <c r="T634" s="189"/>
      <c r="Y634" s="46"/>
      <c r="AB634" s="46"/>
      <c r="AH634" s="68"/>
      <c r="AI634" s="68"/>
      <c r="AJ634" s="68"/>
      <c r="AK634" s="68"/>
    </row>
    <row r="635" spans="1:37" ht="64.5" thickBot="1" x14ac:dyDescent="0.25">
      <c r="A635" s="51" t="s">
        <v>584</v>
      </c>
      <c r="B635" s="71" t="s">
        <v>42</v>
      </c>
      <c r="C635" s="71" t="s">
        <v>43</v>
      </c>
      <c r="D635" s="71" t="s">
        <v>44</v>
      </c>
      <c r="E635" s="71" t="s">
        <v>45</v>
      </c>
      <c r="F635" s="71" t="s">
        <v>46</v>
      </c>
      <c r="G635" s="71" t="s">
        <v>46</v>
      </c>
      <c r="H635" s="71" t="s">
        <v>47</v>
      </c>
      <c r="I635" s="71" t="s">
        <v>47</v>
      </c>
      <c r="J635" s="71" t="s">
        <v>48</v>
      </c>
      <c r="K635" s="71" t="s">
        <v>49</v>
      </c>
      <c r="L635" s="57"/>
      <c r="M635" s="45" t="s">
        <v>50</v>
      </c>
      <c r="N635" s="44" t="s">
        <v>50</v>
      </c>
      <c r="O635" s="65"/>
      <c r="P635" s="63" t="s">
        <v>51</v>
      </c>
      <c r="Q635" s="63" t="s">
        <v>51</v>
      </c>
      <c r="R635" s="63" t="s">
        <v>52</v>
      </c>
      <c r="S635" s="63" t="s">
        <v>52</v>
      </c>
      <c r="T635" s="191" t="s">
        <v>53</v>
      </c>
      <c r="U635" s="63" t="s">
        <v>53</v>
      </c>
      <c r="V635" s="63" t="s">
        <v>54</v>
      </c>
      <c r="W635" s="63" t="s">
        <v>54</v>
      </c>
      <c r="X635" s="65"/>
      <c r="Y635" s="45" t="s">
        <v>55</v>
      </c>
      <c r="Z635" s="45" t="s">
        <v>56</v>
      </c>
      <c r="AB635" s="45" t="s">
        <v>57</v>
      </c>
      <c r="AC635" s="45" t="s">
        <v>58</v>
      </c>
      <c r="AD635" s="45" t="s">
        <v>59</v>
      </c>
      <c r="AE635" s="4"/>
      <c r="AF635" s="4"/>
    </row>
    <row r="636" spans="1:37" ht="13.5" thickBot="1" x14ac:dyDescent="0.25">
      <c r="A636" s="51"/>
      <c r="B636" s="11" t="s">
        <v>42</v>
      </c>
      <c r="C636" s="11" t="s">
        <v>60</v>
      </c>
      <c r="D636" s="11"/>
      <c r="E636" s="11" t="s">
        <v>60</v>
      </c>
      <c r="F636" s="11"/>
      <c r="G636" s="11"/>
      <c r="H636" s="11"/>
      <c r="I636" s="11"/>
      <c r="J636" s="11"/>
      <c r="K636" s="11">
        <v>89106710</v>
      </c>
      <c r="M636" s="11"/>
      <c r="N636" s="64"/>
      <c r="P636" s="11"/>
      <c r="Q636" s="11"/>
      <c r="R636" s="11"/>
      <c r="S636" s="11"/>
      <c r="T636" s="176"/>
      <c r="U636" s="11"/>
      <c r="V636" s="11"/>
      <c r="W636" s="11"/>
      <c r="Y636" s="11"/>
      <c r="Z636" s="11">
        <v>64287243</v>
      </c>
      <c r="AB636" s="11"/>
      <c r="AC636" s="11"/>
      <c r="AD636" s="11"/>
      <c r="AE636" s="4"/>
      <c r="AF636" s="4"/>
    </row>
    <row r="637" spans="1:37" x14ac:dyDescent="0.2">
      <c r="A637" s="51"/>
      <c r="B637" s="11"/>
      <c r="C637" s="11" t="s">
        <v>61</v>
      </c>
      <c r="D637" s="11"/>
      <c r="E637" s="11" t="s">
        <v>62</v>
      </c>
      <c r="F637" s="11">
        <v>2162295</v>
      </c>
      <c r="G637" s="11"/>
      <c r="H637" s="11"/>
      <c r="I637" s="11"/>
      <c r="J637" s="11">
        <v>407376.29999999935</v>
      </c>
      <c r="K637" s="11"/>
      <c r="M637" s="11">
        <v>4466</v>
      </c>
      <c r="N637" s="64"/>
      <c r="P637" s="11">
        <f>ROUND(J637/M637,2)</f>
        <v>91.22</v>
      </c>
      <c r="Q637" s="11"/>
      <c r="R637" s="11"/>
      <c r="S637" s="11"/>
      <c r="T637" s="174">
        <f t="shared" ref="T637:T700" si="31">F637/M637</f>
        <v>484.16815942678011</v>
      </c>
      <c r="U637" s="11"/>
      <c r="V637" s="11"/>
      <c r="W637" s="11"/>
      <c r="Y637" s="11">
        <v>407376.29999999935</v>
      </c>
      <c r="Z637" s="11"/>
      <c r="AB637" s="11">
        <f t="shared" ref="AB637:AB700" si="32">ROUND($AB$1243*Y637/$Y$1243,2)</f>
        <v>438284.86</v>
      </c>
      <c r="AC637" s="11">
        <v>472635.38</v>
      </c>
      <c r="AD637" s="11"/>
      <c r="AE637" s="4"/>
      <c r="AF637" s="4"/>
    </row>
    <row r="638" spans="1:37" x14ac:dyDescent="0.2">
      <c r="A638" s="51"/>
      <c r="B638" s="11"/>
      <c r="C638" s="11" t="s">
        <v>61</v>
      </c>
      <c r="D638" s="11"/>
      <c r="E638" s="11" t="s">
        <v>63</v>
      </c>
      <c r="F638" s="11">
        <v>435</v>
      </c>
      <c r="G638" s="11"/>
      <c r="H638" s="11"/>
      <c r="I638" s="11"/>
      <c r="J638" s="11">
        <v>86.1</v>
      </c>
      <c r="K638" s="11"/>
      <c r="M638" s="11">
        <v>1</v>
      </c>
      <c r="N638" s="64"/>
      <c r="P638" s="11">
        <f t="shared" ref="P638:P701" si="33">ROUND(J638/M638,2)</f>
        <v>86.1</v>
      </c>
      <c r="Q638" s="11"/>
      <c r="R638" s="11"/>
      <c r="S638" s="11"/>
      <c r="T638" s="174">
        <f t="shared" si="31"/>
        <v>435</v>
      </c>
      <c r="U638" s="11"/>
      <c r="V638" s="11"/>
      <c r="W638" s="11"/>
      <c r="Y638" s="11">
        <v>86.1</v>
      </c>
      <c r="Z638" s="11"/>
      <c r="AB638" s="11">
        <f t="shared" si="32"/>
        <v>92.63</v>
      </c>
      <c r="AC638" s="11">
        <v>99.89</v>
      </c>
      <c r="AD638" s="11"/>
      <c r="AE638" s="4"/>
      <c r="AF638" s="4"/>
    </row>
    <row r="639" spans="1:37" x14ac:dyDescent="0.2">
      <c r="A639" s="51"/>
      <c r="B639" s="11"/>
      <c r="C639" s="11" t="s">
        <v>61</v>
      </c>
      <c r="D639" s="11"/>
      <c r="E639" s="11" t="s">
        <v>64</v>
      </c>
      <c r="F639" s="11">
        <v>99815</v>
      </c>
      <c r="G639" s="11"/>
      <c r="H639" s="11"/>
      <c r="I639" s="11"/>
      <c r="J639" s="11">
        <v>18859.249999999996</v>
      </c>
      <c r="K639" s="11"/>
      <c r="M639" s="11">
        <v>182</v>
      </c>
      <c r="N639" s="64"/>
      <c r="P639" s="11">
        <f t="shared" si="33"/>
        <v>103.62</v>
      </c>
      <c r="Q639" s="11"/>
      <c r="R639" s="11"/>
      <c r="S639" s="11"/>
      <c r="T639" s="174">
        <f t="shared" si="31"/>
        <v>548.43406593406598</v>
      </c>
      <c r="U639" s="11"/>
      <c r="V639" s="11"/>
      <c r="W639" s="11"/>
      <c r="Y639" s="11">
        <v>18859.249999999996</v>
      </c>
      <c r="Z639" s="11"/>
      <c r="AB639" s="11">
        <f t="shared" si="32"/>
        <v>20290.14</v>
      </c>
      <c r="AC639" s="11">
        <v>21880.38</v>
      </c>
      <c r="AD639" s="11"/>
      <c r="AE639" s="4"/>
      <c r="AF639" s="4"/>
    </row>
    <row r="640" spans="1:37" x14ac:dyDescent="0.2">
      <c r="A640" s="51"/>
      <c r="B640" s="11"/>
      <c r="C640" s="11" t="s">
        <v>65</v>
      </c>
      <c r="D640" s="11"/>
      <c r="E640" s="11" t="s">
        <v>62</v>
      </c>
      <c r="F640" s="11">
        <v>480564</v>
      </c>
      <c r="G640" s="11"/>
      <c r="H640" s="11"/>
      <c r="I640" s="11"/>
      <c r="J640" s="11">
        <v>90355.389999999898</v>
      </c>
      <c r="K640" s="11"/>
      <c r="M640" s="11">
        <v>895</v>
      </c>
      <c r="N640" s="64"/>
      <c r="P640" s="11">
        <f t="shared" si="33"/>
        <v>100.96</v>
      </c>
      <c r="Q640" s="11"/>
      <c r="R640" s="11"/>
      <c r="S640" s="11"/>
      <c r="T640" s="174">
        <f t="shared" si="31"/>
        <v>536.94301675977658</v>
      </c>
      <c r="U640" s="11"/>
      <c r="V640" s="11"/>
      <c r="W640" s="11"/>
      <c r="Y640" s="11">
        <v>90355.389999999898</v>
      </c>
      <c r="Z640" s="11"/>
      <c r="AB640" s="11">
        <f t="shared" si="32"/>
        <v>97210.86</v>
      </c>
      <c r="AC640" s="11">
        <v>104829.75</v>
      </c>
      <c r="AD640" s="11"/>
      <c r="AE640" s="4"/>
      <c r="AF640" s="4"/>
    </row>
    <row r="641" spans="1:32" x14ac:dyDescent="0.2">
      <c r="A641" s="51"/>
      <c r="B641" s="11"/>
      <c r="C641" s="11" t="s">
        <v>65</v>
      </c>
      <c r="D641" s="11"/>
      <c r="E641" s="11" t="s">
        <v>64</v>
      </c>
      <c r="F641" s="11">
        <v>1683</v>
      </c>
      <c r="G641" s="11"/>
      <c r="H641" s="11"/>
      <c r="I641" s="11"/>
      <c r="J641" s="11">
        <v>322.78999999999996</v>
      </c>
      <c r="K641" s="11"/>
      <c r="M641" s="11">
        <v>2</v>
      </c>
      <c r="N641" s="64"/>
      <c r="P641" s="11">
        <f t="shared" si="33"/>
        <v>161.4</v>
      </c>
      <c r="Q641" s="11"/>
      <c r="R641" s="11"/>
      <c r="S641" s="11"/>
      <c r="T641" s="174">
        <f t="shared" si="31"/>
        <v>841.5</v>
      </c>
      <c r="U641" s="11"/>
      <c r="V641" s="11"/>
      <c r="W641" s="11"/>
      <c r="Y641" s="11">
        <v>322.78999999999996</v>
      </c>
      <c r="Z641" s="11"/>
      <c r="AB641" s="11">
        <f t="shared" si="32"/>
        <v>347.28</v>
      </c>
      <c r="AC641" s="11">
        <v>374.5</v>
      </c>
      <c r="AD641" s="11"/>
      <c r="AE641" s="4"/>
      <c r="AF641" s="4"/>
    </row>
    <row r="642" spans="1:32" x14ac:dyDescent="0.2">
      <c r="A642" s="51"/>
      <c r="B642" s="11"/>
      <c r="C642" s="11" t="s">
        <v>66</v>
      </c>
      <c r="D642" s="11"/>
      <c r="E642" s="11" t="s">
        <v>67</v>
      </c>
      <c r="F642" s="11">
        <v>273595</v>
      </c>
      <c r="G642" s="11"/>
      <c r="H642" s="11"/>
      <c r="I642" s="11"/>
      <c r="J642" s="11">
        <v>50566.010000000009</v>
      </c>
      <c r="K642" s="11"/>
      <c r="M642" s="11">
        <v>536</v>
      </c>
      <c r="N642" s="64"/>
      <c r="P642" s="11">
        <f t="shared" si="33"/>
        <v>94.34</v>
      </c>
      <c r="Q642" s="11"/>
      <c r="R642" s="11"/>
      <c r="S642" s="11"/>
      <c r="T642" s="174">
        <f t="shared" si="31"/>
        <v>510.43843283582089</v>
      </c>
      <c r="U642" s="11"/>
      <c r="V642" s="11"/>
      <c r="W642" s="11"/>
      <c r="Y642" s="11">
        <v>50566.010000000009</v>
      </c>
      <c r="Z642" s="11"/>
      <c r="AB642" s="11">
        <f t="shared" si="32"/>
        <v>54402.57</v>
      </c>
      <c r="AC642" s="11">
        <v>58666.36</v>
      </c>
      <c r="AD642" s="11"/>
      <c r="AE642" s="4"/>
      <c r="AF642" s="4"/>
    </row>
    <row r="643" spans="1:32" x14ac:dyDescent="0.2">
      <c r="A643" s="51"/>
      <c r="B643" s="11"/>
      <c r="C643" s="11" t="s">
        <v>68</v>
      </c>
      <c r="D643" s="11"/>
      <c r="E643" s="11" t="s">
        <v>69</v>
      </c>
      <c r="F643" s="11">
        <v>13898</v>
      </c>
      <c r="G643" s="11"/>
      <c r="H643" s="11"/>
      <c r="I643" s="11"/>
      <c r="J643" s="11">
        <v>1983.9999999999998</v>
      </c>
      <c r="K643" s="11"/>
      <c r="M643" s="11">
        <v>20</v>
      </c>
      <c r="N643" s="64"/>
      <c r="P643" s="11">
        <f t="shared" si="33"/>
        <v>99.2</v>
      </c>
      <c r="Q643" s="11"/>
      <c r="R643" s="11"/>
      <c r="S643" s="11"/>
      <c r="T643" s="174">
        <f t="shared" si="31"/>
        <v>694.9</v>
      </c>
      <c r="U643" s="11"/>
      <c r="V643" s="11"/>
      <c r="W643" s="11"/>
      <c r="Y643" s="11">
        <v>1983.9999999999998</v>
      </c>
      <c r="Z643" s="11"/>
      <c r="AB643" s="11">
        <f t="shared" si="32"/>
        <v>2134.5300000000002</v>
      </c>
      <c r="AC643" s="11">
        <v>2301.8200000000002</v>
      </c>
      <c r="AD643" s="11"/>
      <c r="AE643" s="4"/>
      <c r="AF643" s="4"/>
    </row>
    <row r="644" spans="1:32" x14ac:dyDescent="0.2">
      <c r="A644" s="51"/>
      <c r="B644" s="11"/>
      <c r="C644" s="11" t="s">
        <v>70</v>
      </c>
      <c r="D644" s="11"/>
      <c r="E644" s="11" t="s">
        <v>71</v>
      </c>
      <c r="F644" s="11">
        <v>852856</v>
      </c>
      <c r="G644" s="11"/>
      <c r="H644" s="11"/>
      <c r="I644" s="11"/>
      <c r="J644" s="11">
        <v>155849.41</v>
      </c>
      <c r="K644" s="11"/>
      <c r="M644" s="11">
        <v>974</v>
      </c>
      <c r="N644" s="64"/>
      <c r="P644" s="11">
        <f t="shared" si="33"/>
        <v>160.01</v>
      </c>
      <c r="Q644" s="11"/>
      <c r="R644" s="11"/>
      <c r="S644" s="11"/>
      <c r="T644" s="174">
        <f t="shared" si="31"/>
        <v>875.62217659137582</v>
      </c>
      <c r="U644" s="11"/>
      <c r="V644" s="11"/>
      <c r="W644" s="11"/>
      <c r="Y644" s="11">
        <v>155849.41</v>
      </c>
      <c r="Z644" s="11"/>
      <c r="AB644" s="11">
        <f t="shared" si="32"/>
        <v>167674.06</v>
      </c>
      <c r="AC644" s="11">
        <v>180815.49</v>
      </c>
      <c r="AD644" s="11"/>
      <c r="AE644" s="4"/>
      <c r="AF644" s="4"/>
    </row>
    <row r="645" spans="1:32" x14ac:dyDescent="0.2">
      <c r="A645" s="51"/>
      <c r="B645" s="11"/>
      <c r="C645" s="11" t="s">
        <v>70</v>
      </c>
      <c r="D645" s="11"/>
      <c r="E645" s="11" t="s">
        <v>72</v>
      </c>
      <c r="F645" s="11">
        <v>2948</v>
      </c>
      <c r="G645" s="11"/>
      <c r="H645" s="11"/>
      <c r="I645" s="11"/>
      <c r="J645" s="11">
        <v>557.06000000000006</v>
      </c>
      <c r="K645" s="11"/>
      <c r="M645" s="11">
        <v>2</v>
      </c>
      <c r="N645" s="64"/>
      <c r="P645" s="11">
        <f t="shared" si="33"/>
        <v>278.52999999999997</v>
      </c>
      <c r="Q645" s="11"/>
      <c r="R645" s="11"/>
      <c r="S645" s="11"/>
      <c r="T645" s="174">
        <f t="shared" si="31"/>
        <v>1474</v>
      </c>
      <c r="U645" s="11"/>
      <c r="V645" s="11"/>
      <c r="W645" s="11"/>
      <c r="Y645" s="11">
        <v>557.06000000000006</v>
      </c>
      <c r="Z645" s="11"/>
      <c r="AB645" s="11">
        <f t="shared" si="32"/>
        <v>599.33000000000004</v>
      </c>
      <c r="AC645" s="11">
        <v>646.29999999999995</v>
      </c>
      <c r="AD645" s="11"/>
      <c r="AE645" s="4"/>
      <c r="AF645" s="4"/>
    </row>
    <row r="646" spans="1:32" x14ac:dyDescent="0.2">
      <c r="A646" s="51"/>
      <c r="B646" s="11"/>
      <c r="C646" s="11" t="s">
        <v>70</v>
      </c>
      <c r="D646" s="11"/>
      <c r="E646" s="11" t="s">
        <v>69</v>
      </c>
      <c r="F646" s="11">
        <v>353</v>
      </c>
      <c r="G646" s="11"/>
      <c r="H646" s="11"/>
      <c r="I646" s="11"/>
      <c r="J646" s="11">
        <v>70.73</v>
      </c>
      <c r="K646" s="11"/>
      <c r="M646" s="11">
        <v>1</v>
      </c>
      <c r="N646" s="64"/>
      <c r="P646" s="11">
        <f t="shared" si="33"/>
        <v>70.73</v>
      </c>
      <c r="Q646" s="11"/>
      <c r="R646" s="11"/>
      <c r="S646" s="11"/>
      <c r="T646" s="174">
        <f t="shared" si="31"/>
        <v>353</v>
      </c>
      <c r="U646" s="11"/>
      <c r="V646" s="11"/>
      <c r="W646" s="11"/>
      <c r="Y646" s="11">
        <v>70.73</v>
      </c>
      <c r="Z646" s="11"/>
      <c r="AB646" s="11">
        <f t="shared" si="32"/>
        <v>76.099999999999994</v>
      </c>
      <c r="AC646" s="11">
        <v>82.06</v>
      </c>
      <c r="AD646" s="11"/>
      <c r="AE646" s="4"/>
      <c r="AF646" s="4"/>
    </row>
    <row r="647" spans="1:32" x14ac:dyDescent="0.2">
      <c r="A647" s="51"/>
      <c r="B647" s="11"/>
      <c r="C647" s="11" t="s">
        <v>73</v>
      </c>
      <c r="D647" s="11"/>
      <c r="E647" s="11" t="s">
        <v>74</v>
      </c>
      <c r="F647" s="11">
        <v>20295</v>
      </c>
      <c r="G647" s="11"/>
      <c r="H647" s="11"/>
      <c r="I647" s="11"/>
      <c r="J647" s="11">
        <v>3920.7299999999996</v>
      </c>
      <c r="K647" s="11"/>
      <c r="M647" s="11">
        <v>29</v>
      </c>
      <c r="N647" s="64"/>
      <c r="P647" s="11">
        <f t="shared" si="33"/>
        <v>135.19999999999999</v>
      </c>
      <c r="Q647" s="11"/>
      <c r="R647" s="11"/>
      <c r="S647" s="11"/>
      <c r="T647" s="174">
        <f t="shared" si="31"/>
        <v>699.82758620689651</v>
      </c>
      <c r="U647" s="11"/>
      <c r="V647" s="11"/>
      <c r="W647" s="11"/>
      <c r="Y647" s="11">
        <v>3920.7299999999996</v>
      </c>
      <c r="Z647" s="11"/>
      <c r="AB647" s="11">
        <f t="shared" si="32"/>
        <v>4218.2</v>
      </c>
      <c r="AC647" s="11">
        <v>4548.8100000000004</v>
      </c>
      <c r="AD647" s="11"/>
      <c r="AE647" s="4"/>
      <c r="AF647" s="4"/>
    </row>
    <row r="648" spans="1:32" x14ac:dyDescent="0.2">
      <c r="A648" s="51"/>
      <c r="B648" s="11"/>
      <c r="C648" s="11" t="s">
        <v>75</v>
      </c>
      <c r="D648" s="11"/>
      <c r="E648" s="11" t="s">
        <v>76</v>
      </c>
      <c r="F648" s="11">
        <v>712</v>
      </c>
      <c r="G648" s="11"/>
      <c r="H648" s="11"/>
      <c r="I648" s="11"/>
      <c r="J648" s="11">
        <v>137.56</v>
      </c>
      <c r="K648" s="11"/>
      <c r="M648" s="11">
        <v>1</v>
      </c>
      <c r="N648" s="64"/>
      <c r="P648" s="11">
        <f t="shared" si="33"/>
        <v>137.56</v>
      </c>
      <c r="Q648" s="11"/>
      <c r="R648" s="11"/>
      <c r="S648" s="11"/>
      <c r="T648" s="174">
        <f t="shared" si="31"/>
        <v>712</v>
      </c>
      <c r="U648" s="11"/>
      <c r="V648" s="11"/>
      <c r="W648" s="11"/>
      <c r="Y648" s="11">
        <v>137.56</v>
      </c>
      <c r="Z648" s="11"/>
      <c r="AB648" s="11">
        <f t="shared" si="32"/>
        <v>148</v>
      </c>
      <c r="AC648" s="11">
        <v>159.6</v>
      </c>
      <c r="AD648" s="11"/>
      <c r="AE648" s="4"/>
      <c r="AF648" s="4"/>
    </row>
    <row r="649" spans="1:32" x14ac:dyDescent="0.2">
      <c r="A649" s="51"/>
      <c r="B649" s="11"/>
      <c r="C649" s="11" t="s">
        <v>77</v>
      </c>
      <c r="D649" s="11"/>
      <c r="E649" s="11" t="s">
        <v>78</v>
      </c>
      <c r="F649" s="11">
        <v>38742</v>
      </c>
      <c r="G649" s="11"/>
      <c r="H649" s="11"/>
      <c r="I649" s="11"/>
      <c r="J649" s="11">
        <v>6808.4000000000005</v>
      </c>
      <c r="K649" s="11"/>
      <c r="M649" s="11">
        <v>29</v>
      </c>
      <c r="N649" s="64"/>
      <c r="P649" s="11">
        <f t="shared" si="33"/>
        <v>234.77</v>
      </c>
      <c r="Q649" s="11"/>
      <c r="R649" s="11"/>
      <c r="S649" s="11"/>
      <c r="T649" s="174">
        <f t="shared" si="31"/>
        <v>1335.9310344827586</v>
      </c>
      <c r="U649" s="11"/>
      <c r="V649" s="11"/>
      <c r="W649" s="11"/>
      <c r="Y649" s="11">
        <v>6808.4000000000005</v>
      </c>
      <c r="Z649" s="11"/>
      <c r="AB649" s="11">
        <f t="shared" si="32"/>
        <v>7324.97</v>
      </c>
      <c r="AC649" s="11">
        <v>7899.06</v>
      </c>
      <c r="AD649" s="11"/>
      <c r="AE649" s="4"/>
      <c r="AF649" s="4"/>
    </row>
    <row r="650" spans="1:32" x14ac:dyDescent="0.2">
      <c r="A650" s="51"/>
      <c r="B650" s="11"/>
      <c r="C650" s="11" t="s">
        <v>79</v>
      </c>
      <c r="D650" s="11"/>
      <c r="E650" s="11" t="s">
        <v>80</v>
      </c>
      <c r="F650" s="11">
        <v>2538588</v>
      </c>
      <c r="G650" s="11"/>
      <c r="H650" s="11"/>
      <c r="I650" s="11"/>
      <c r="J650" s="11">
        <v>468898.65999999788</v>
      </c>
      <c r="K650" s="11"/>
      <c r="M650" s="11">
        <v>4021</v>
      </c>
      <c r="N650" s="64"/>
      <c r="P650" s="11">
        <f t="shared" si="33"/>
        <v>116.61</v>
      </c>
      <c r="Q650" s="11"/>
      <c r="R650" s="11"/>
      <c r="S650" s="11"/>
      <c r="T650" s="174">
        <f t="shared" si="31"/>
        <v>631.3325043521512</v>
      </c>
      <c r="U650" s="11"/>
      <c r="V650" s="11"/>
      <c r="W650" s="11"/>
      <c r="Y650" s="11">
        <v>468898.65999999788</v>
      </c>
      <c r="Z650" s="11"/>
      <c r="AB650" s="11">
        <f t="shared" si="32"/>
        <v>504475.06</v>
      </c>
      <c r="AC650" s="11">
        <v>544013.23</v>
      </c>
      <c r="AD650" s="11"/>
      <c r="AE650" s="4"/>
      <c r="AF650" s="4"/>
    </row>
    <row r="651" spans="1:32" x14ac:dyDescent="0.2">
      <c r="A651" s="51"/>
      <c r="B651" s="11"/>
      <c r="C651" s="11" t="s">
        <v>81</v>
      </c>
      <c r="D651" s="11"/>
      <c r="E651" s="11" t="s">
        <v>82</v>
      </c>
      <c r="F651" s="11">
        <v>6595923</v>
      </c>
      <c r="G651" s="11"/>
      <c r="H651" s="11"/>
      <c r="I651" s="11"/>
      <c r="J651" s="11">
        <v>1228206.0600000031</v>
      </c>
      <c r="K651" s="11"/>
      <c r="M651" s="11">
        <v>16471</v>
      </c>
      <c r="N651" s="64"/>
      <c r="P651" s="11">
        <f t="shared" si="33"/>
        <v>74.569999999999993</v>
      </c>
      <c r="Q651" s="11"/>
      <c r="R651" s="11"/>
      <c r="S651" s="11"/>
      <c r="T651" s="174">
        <f t="shared" si="31"/>
        <v>400.45674215287477</v>
      </c>
      <c r="U651" s="11"/>
      <c r="V651" s="11"/>
      <c r="W651" s="11"/>
      <c r="Y651" s="11">
        <v>1228206.0600000031</v>
      </c>
      <c r="Z651" s="11"/>
      <c r="AB651" s="11">
        <f t="shared" si="32"/>
        <v>1321392.82</v>
      </c>
      <c r="AC651" s="11">
        <v>1424956.82</v>
      </c>
      <c r="AD651" s="11"/>
      <c r="AE651" s="4"/>
      <c r="AF651" s="4"/>
    </row>
    <row r="652" spans="1:32" x14ac:dyDescent="0.2">
      <c r="A652" s="51"/>
      <c r="B652" s="11"/>
      <c r="C652" s="11" t="s">
        <v>81</v>
      </c>
      <c r="D652" s="11"/>
      <c r="E652" s="11" t="s">
        <v>83</v>
      </c>
      <c r="F652" s="11">
        <v>135</v>
      </c>
      <c r="G652" s="11"/>
      <c r="H652" s="11"/>
      <c r="I652" s="11"/>
      <c r="J652" s="11">
        <v>30.27</v>
      </c>
      <c r="K652" s="11"/>
      <c r="M652" s="11">
        <v>1</v>
      </c>
      <c r="N652" s="64"/>
      <c r="P652" s="11">
        <f t="shared" si="33"/>
        <v>30.27</v>
      </c>
      <c r="Q652" s="11"/>
      <c r="R652" s="11"/>
      <c r="S652" s="11"/>
      <c r="T652" s="174">
        <f t="shared" si="31"/>
        <v>135</v>
      </c>
      <c r="U652" s="11"/>
      <c r="V652" s="11"/>
      <c r="W652" s="11"/>
      <c r="Y652" s="11">
        <v>30.27</v>
      </c>
      <c r="Z652" s="11"/>
      <c r="AB652" s="11">
        <f t="shared" si="32"/>
        <v>32.57</v>
      </c>
      <c r="AC652" s="11">
        <v>35.119999999999997</v>
      </c>
      <c r="AD652" s="11"/>
      <c r="AE652" s="4"/>
      <c r="AF652" s="4"/>
    </row>
    <row r="653" spans="1:32" x14ac:dyDescent="0.2">
      <c r="A653" s="51"/>
      <c r="B653" s="11"/>
      <c r="C653" s="11" t="s">
        <v>84</v>
      </c>
      <c r="D653" s="11"/>
      <c r="E653" s="11" t="s">
        <v>85</v>
      </c>
      <c r="F653" s="11">
        <v>447</v>
      </c>
      <c r="G653" s="11"/>
      <c r="H653" s="11"/>
      <c r="I653" s="11"/>
      <c r="J653" s="11">
        <v>88.33</v>
      </c>
      <c r="K653" s="11"/>
      <c r="M653" s="11">
        <v>1</v>
      </c>
      <c r="N653" s="64"/>
      <c r="P653" s="11">
        <f t="shared" si="33"/>
        <v>88.33</v>
      </c>
      <c r="Q653" s="11"/>
      <c r="R653" s="11"/>
      <c r="S653" s="11"/>
      <c r="T653" s="174">
        <f t="shared" si="31"/>
        <v>447</v>
      </c>
      <c r="U653" s="11"/>
      <c r="V653" s="11"/>
      <c r="W653" s="11"/>
      <c r="Y653" s="11">
        <v>88.33</v>
      </c>
      <c r="Z653" s="11"/>
      <c r="AB653" s="11">
        <f t="shared" si="32"/>
        <v>95.03</v>
      </c>
      <c r="AC653" s="11">
        <v>102.48</v>
      </c>
      <c r="AD653" s="11"/>
      <c r="AE653" s="4"/>
      <c r="AF653" s="4"/>
    </row>
    <row r="654" spans="1:32" x14ac:dyDescent="0.2">
      <c r="A654" s="51"/>
      <c r="B654" s="11"/>
      <c r="C654" s="11" t="s">
        <v>86</v>
      </c>
      <c r="D654" s="11"/>
      <c r="E654" s="11" t="s">
        <v>87</v>
      </c>
      <c r="F654" s="11">
        <v>3368</v>
      </c>
      <c r="G654" s="11"/>
      <c r="H654" s="11"/>
      <c r="I654" s="11"/>
      <c r="J654" s="11">
        <v>640.94000000000005</v>
      </c>
      <c r="K654" s="11"/>
      <c r="M654" s="11">
        <v>3</v>
      </c>
      <c r="N654" s="64"/>
      <c r="P654" s="11">
        <f t="shared" si="33"/>
        <v>213.65</v>
      </c>
      <c r="Q654" s="11"/>
      <c r="R654" s="11"/>
      <c r="S654" s="11"/>
      <c r="T654" s="174">
        <f t="shared" si="31"/>
        <v>1122.6666666666667</v>
      </c>
      <c r="U654" s="11"/>
      <c r="V654" s="11"/>
      <c r="W654" s="11"/>
      <c r="Y654" s="11">
        <v>640.94000000000005</v>
      </c>
      <c r="Z654" s="11"/>
      <c r="AB654" s="11">
        <f t="shared" si="32"/>
        <v>689.57</v>
      </c>
      <c r="AC654" s="11">
        <v>743.61</v>
      </c>
      <c r="AD654" s="11"/>
      <c r="AE654" s="4"/>
      <c r="AF654" s="4"/>
    </row>
    <row r="655" spans="1:32" x14ac:dyDescent="0.2">
      <c r="A655" s="51"/>
      <c r="B655" s="11"/>
      <c r="C655" s="11" t="s">
        <v>88</v>
      </c>
      <c r="D655" s="11"/>
      <c r="E655" s="11" t="s">
        <v>89</v>
      </c>
      <c r="F655" s="11">
        <v>53564</v>
      </c>
      <c r="G655" s="11"/>
      <c r="H655" s="11"/>
      <c r="I655" s="11"/>
      <c r="J655" s="11">
        <v>9638.68</v>
      </c>
      <c r="K655" s="11"/>
      <c r="M655" s="11">
        <v>56</v>
      </c>
      <c r="N655" s="64"/>
      <c r="P655" s="11">
        <f t="shared" si="33"/>
        <v>172.12</v>
      </c>
      <c r="Q655" s="11"/>
      <c r="R655" s="11"/>
      <c r="S655" s="11"/>
      <c r="T655" s="174">
        <f t="shared" si="31"/>
        <v>956.5</v>
      </c>
      <c r="U655" s="11"/>
      <c r="V655" s="11"/>
      <c r="W655" s="11"/>
      <c r="Y655" s="11">
        <v>9638.68</v>
      </c>
      <c r="Z655" s="11"/>
      <c r="AB655" s="11">
        <f t="shared" si="32"/>
        <v>10369.99</v>
      </c>
      <c r="AC655" s="11">
        <v>11182.73</v>
      </c>
      <c r="AD655" s="11"/>
      <c r="AE655" s="4"/>
      <c r="AF655" s="4"/>
    </row>
    <row r="656" spans="1:32" x14ac:dyDescent="0.2">
      <c r="A656" s="51"/>
      <c r="B656" s="11"/>
      <c r="C656" s="11" t="s">
        <v>90</v>
      </c>
      <c r="D656" s="11"/>
      <c r="E656" s="11" t="s">
        <v>91</v>
      </c>
      <c r="F656" s="11">
        <v>173503</v>
      </c>
      <c r="G656" s="11"/>
      <c r="H656" s="11"/>
      <c r="I656" s="11"/>
      <c r="J656" s="11">
        <v>32416.52</v>
      </c>
      <c r="K656" s="11"/>
      <c r="M656" s="11">
        <v>229</v>
      </c>
      <c r="N656" s="64"/>
      <c r="P656" s="11">
        <f t="shared" si="33"/>
        <v>141.56</v>
      </c>
      <c r="Q656" s="11"/>
      <c r="R656" s="11"/>
      <c r="S656" s="11"/>
      <c r="T656" s="174">
        <f t="shared" si="31"/>
        <v>757.65502183406113</v>
      </c>
      <c r="U656" s="11"/>
      <c r="V656" s="11"/>
      <c r="W656" s="11"/>
      <c r="Y656" s="11">
        <v>32416.52</v>
      </c>
      <c r="Z656" s="11"/>
      <c r="AB656" s="11">
        <f t="shared" si="32"/>
        <v>34876.03</v>
      </c>
      <c r="AC656" s="11">
        <v>37609.440000000002</v>
      </c>
      <c r="AD656" s="11"/>
      <c r="AE656" s="4"/>
      <c r="AF656" s="4"/>
    </row>
    <row r="657" spans="1:32" x14ac:dyDescent="0.2">
      <c r="A657" s="51"/>
      <c r="B657" s="11"/>
      <c r="C657" s="11" t="s">
        <v>90</v>
      </c>
      <c r="D657" s="11"/>
      <c r="E657" s="11" t="s">
        <v>92</v>
      </c>
      <c r="F657" s="11">
        <v>6631</v>
      </c>
      <c r="G657" s="11"/>
      <c r="H657" s="11"/>
      <c r="I657" s="11"/>
      <c r="J657" s="11">
        <v>1285.28</v>
      </c>
      <c r="K657" s="11"/>
      <c r="M657" s="11">
        <v>10</v>
      </c>
      <c r="N657" s="64"/>
      <c r="P657" s="11">
        <f t="shared" si="33"/>
        <v>128.53</v>
      </c>
      <c r="Q657" s="11"/>
      <c r="R657" s="11"/>
      <c r="S657" s="11"/>
      <c r="T657" s="174">
        <f t="shared" si="31"/>
        <v>663.1</v>
      </c>
      <c r="U657" s="11"/>
      <c r="V657" s="11"/>
      <c r="W657" s="11"/>
      <c r="Y657" s="11">
        <v>1285.28</v>
      </c>
      <c r="Z657" s="11"/>
      <c r="AB657" s="11">
        <f t="shared" si="32"/>
        <v>1382.8</v>
      </c>
      <c r="AC657" s="11">
        <v>1491.17</v>
      </c>
      <c r="AD657" s="11"/>
      <c r="AE657" s="4"/>
      <c r="AF657" s="4"/>
    </row>
    <row r="658" spans="1:32" x14ac:dyDescent="0.2">
      <c r="A658" s="51"/>
      <c r="B658" s="11"/>
      <c r="C658" s="11" t="s">
        <v>93</v>
      </c>
      <c r="D658" s="11"/>
      <c r="E658" s="11" t="s">
        <v>94</v>
      </c>
      <c r="F658" s="11">
        <v>310</v>
      </c>
      <c r="G658" s="11"/>
      <c r="H658" s="11"/>
      <c r="I658" s="11"/>
      <c r="J658" s="11">
        <v>62.92</v>
      </c>
      <c r="K658" s="11"/>
      <c r="M658" s="11">
        <v>1</v>
      </c>
      <c r="N658" s="64"/>
      <c r="P658" s="11">
        <f t="shared" si="33"/>
        <v>62.92</v>
      </c>
      <c r="Q658" s="11"/>
      <c r="R658" s="11"/>
      <c r="S658" s="11"/>
      <c r="T658" s="174">
        <f t="shared" si="31"/>
        <v>310</v>
      </c>
      <c r="U658" s="11"/>
      <c r="V658" s="11"/>
      <c r="W658" s="11"/>
      <c r="Y658" s="11">
        <v>62.92</v>
      </c>
      <c r="Z658" s="11"/>
      <c r="AB658" s="11">
        <f t="shared" si="32"/>
        <v>67.69</v>
      </c>
      <c r="AC658" s="11">
        <v>73</v>
      </c>
      <c r="AD658" s="11"/>
      <c r="AE658" s="4"/>
      <c r="AF658" s="4"/>
    </row>
    <row r="659" spans="1:32" x14ac:dyDescent="0.2">
      <c r="A659" s="51"/>
      <c r="B659" s="11"/>
      <c r="C659" s="11" t="s">
        <v>93</v>
      </c>
      <c r="D659" s="11"/>
      <c r="E659" s="11" t="s">
        <v>95</v>
      </c>
      <c r="F659" s="11">
        <v>2024019</v>
      </c>
      <c r="G659" s="11"/>
      <c r="H659" s="11"/>
      <c r="I659" s="11"/>
      <c r="J659" s="11">
        <v>395187.84000000061</v>
      </c>
      <c r="K659" s="11"/>
      <c r="M659" s="11">
        <v>5561</v>
      </c>
      <c r="N659" s="64"/>
      <c r="P659" s="11">
        <f t="shared" si="33"/>
        <v>71.06</v>
      </c>
      <c r="Q659" s="11"/>
      <c r="R659" s="11"/>
      <c r="S659" s="11"/>
      <c r="T659" s="174">
        <f t="shared" si="31"/>
        <v>363.96673260205</v>
      </c>
      <c r="U659" s="11"/>
      <c r="V659" s="11"/>
      <c r="W659" s="11"/>
      <c r="Y659" s="11">
        <v>395187.84000000061</v>
      </c>
      <c r="Z659" s="11"/>
      <c r="AB659" s="11">
        <f t="shared" si="32"/>
        <v>425171.63</v>
      </c>
      <c r="AC659" s="11">
        <v>458494.41</v>
      </c>
      <c r="AD659" s="11"/>
      <c r="AE659" s="4"/>
      <c r="AF659" s="4"/>
    </row>
    <row r="660" spans="1:32" x14ac:dyDescent="0.2">
      <c r="A660" s="51"/>
      <c r="B660" s="11"/>
      <c r="C660" s="11" t="s">
        <v>93</v>
      </c>
      <c r="D660" s="11"/>
      <c r="E660" s="11" t="s">
        <v>96</v>
      </c>
      <c r="F660" s="11">
        <v>880</v>
      </c>
      <c r="G660" s="11"/>
      <c r="H660" s="11"/>
      <c r="I660" s="11"/>
      <c r="J660" s="11">
        <v>168.49</v>
      </c>
      <c r="K660" s="11"/>
      <c r="M660" s="11">
        <v>1</v>
      </c>
      <c r="N660" s="64"/>
      <c r="P660" s="11">
        <f t="shared" si="33"/>
        <v>168.49</v>
      </c>
      <c r="Q660" s="11"/>
      <c r="R660" s="11"/>
      <c r="S660" s="11"/>
      <c r="T660" s="174">
        <f t="shared" si="31"/>
        <v>880</v>
      </c>
      <c r="U660" s="11"/>
      <c r="V660" s="11"/>
      <c r="W660" s="11"/>
      <c r="Y660" s="11">
        <v>168.49</v>
      </c>
      <c r="Z660" s="11"/>
      <c r="AB660" s="11">
        <f t="shared" si="32"/>
        <v>181.27</v>
      </c>
      <c r="AC660" s="11">
        <v>195.48</v>
      </c>
      <c r="AD660" s="11"/>
      <c r="AE660" s="4"/>
      <c r="AF660" s="4"/>
    </row>
    <row r="661" spans="1:32" x14ac:dyDescent="0.2">
      <c r="A661" s="51"/>
      <c r="B661" s="11"/>
      <c r="C661" s="11" t="s">
        <v>93</v>
      </c>
      <c r="D661" s="11"/>
      <c r="E661" s="11" t="s">
        <v>97</v>
      </c>
      <c r="F661" s="11">
        <v>507</v>
      </c>
      <c r="G661" s="11"/>
      <c r="H661" s="11"/>
      <c r="I661" s="11"/>
      <c r="J661" s="11">
        <v>99.48</v>
      </c>
      <c r="K661" s="11"/>
      <c r="M661" s="11">
        <v>1</v>
      </c>
      <c r="N661" s="64"/>
      <c r="P661" s="11">
        <f t="shared" si="33"/>
        <v>99.48</v>
      </c>
      <c r="Q661" s="11"/>
      <c r="R661" s="11"/>
      <c r="S661" s="11"/>
      <c r="T661" s="174">
        <f t="shared" si="31"/>
        <v>507</v>
      </c>
      <c r="U661" s="11"/>
      <c r="V661" s="11"/>
      <c r="W661" s="11"/>
      <c r="Y661" s="11">
        <v>99.48</v>
      </c>
      <c r="Z661" s="11"/>
      <c r="AB661" s="11">
        <f t="shared" si="32"/>
        <v>107.03</v>
      </c>
      <c r="AC661" s="11">
        <v>115.42</v>
      </c>
      <c r="AD661" s="11"/>
      <c r="AE661" s="4"/>
      <c r="AF661" s="4"/>
    </row>
    <row r="662" spans="1:32" x14ac:dyDescent="0.2">
      <c r="A662" s="51"/>
      <c r="B662" s="11"/>
      <c r="C662" s="11" t="s">
        <v>98</v>
      </c>
      <c r="D662" s="11"/>
      <c r="E662" s="11" t="s">
        <v>99</v>
      </c>
      <c r="F662" s="11">
        <v>9002</v>
      </c>
      <c r="G662" s="11"/>
      <c r="H662" s="11"/>
      <c r="I662" s="11"/>
      <c r="J662" s="11">
        <v>1766.3000000000002</v>
      </c>
      <c r="K662" s="11"/>
      <c r="M662" s="11">
        <v>18</v>
      </c>
      <c r="N662" s="64"/>
      <c r="P662" s="11">
        <f t="shared" si="33"/>
        <v>98.13</v>
      </c>
      <c r="Q662" s="11"/>
      <c r="R662" s="11"/>
      <c r="S662" s="11"/>
      <c r="T662" s="174">
        <f t="shared" si="31"/>
        <v>500.11111111111109</v>
      </c>
      <c r="U662" s="11"/>
      <c r="V662" s="11"/>
      <c r="W662" s="11"/>
      <c r="Y662" s="11">
        <v>1766.3000000000002</v>
      </c>
      <c r="Z662" s="11"/>
      <c r="AB662" s="11">
        <f t="shared" si="32"/>
        <v>1900.31</v>
      </c>
      <c r="AC662" s="11">
        <v>2049.25</v>
      </c>
      <c r="AD662" s="11"/>
      <c r="AE662" s="4"/>
      <c r="AF662" s="4"/>
    </row>
    <row r="663" spans="1:32" x14ac:dyDescent="0.2">
      <c r="A663" s="51"/>
      <c r="B663" s="11"/>
      <c r="C663" s="11" t="s">
        <v>98</v>
      </c>
      <c r="D663" s="11"/>
      <c r="E663" s="11" t="s">
        <v>76</v>
      </c>
      <c r="F663" s="11">
        <v>2805330</v>
      </c>
      <c r="G663" s="11"/>
      <c r="H663" s="11"/>
      <c r="I663" s="11"/>
      <c r="J663" s="11">
        <v>527799.80999999866</v>
      </c>
      <c r="K663" s="11"/>
      <c r="M663" s="11">
        <v>5312</v>
      </c>
      <c r="N663" s="64"/>
      <c r="P663" s="11">
        <f t="shared" si="33"/>
        <v>99.36</v>
      </c>
      <c r="Q663" s="11"/>
      <c r="R663" s="11"/>
      <c r="S663" s="11"/>
      <c r="T663" s="174">
        <f t="shared" si="31"/>
        <v>528.11182228915663</v>
      </c>
      <c r="U663" s="11"/>
      <c r="V663" s="11"/>
      <c r="W663" s="11"/>
      <c r="Y663" s="11">
        <v>527799.80999999866</v>
      </c>
      <c r="Z663" s="11"/>
      <c r="AB663" s="11">
        <f t="shared" si="32"/>
        <v>567845.17000000004</v>
      </c>
      <c r="AC663" s="11">
        <v>612349.97</v>
      </c>
      <c r="AD663" s="11"/>
      <c r="AE663" s="4"/>
      <c r="AF663" s="4"/>
    </row>
    <row r="664" spans="1:32" x14ac:dyDescent="0.2">
      <c r="A664" s="51"/>
      <c r="B664" s="11"/>
      <c r="C664" s="11" t="s">
        <v>100</v>
      </c>
      <c r="D664" s="11"/>
      <c r="E664" s="11" t="s">
        <v>101</v>
      </c>
      <c r="F664" s="11">
        <v>1621243</v>
      </c>
      <c r="G664" s="11"/>
      <c r="H664" s="11"/>
      <c r="I664" s="11"/>
      <c r="J664" s="11">
        <v>307549.35000000126</v>
      </c>
      <c r="K664" s="11"/>
      <c r="M664" s="11">
        <v>3516</v>
      </c>
      <c r="N664" s="64"/>
      <c r="P664" s="11">
        <f t="shared" si="33"/>
        <v>87.47</v>
      </c>
      <c r="Q664" s="11"/>
      <c r="R664" s="11"/>
      <c r="S664" s="11"/>
      <c r="T664" s="174">
        <f t="shared" si="31"/>
        <v>461.10437997724688</v>
      </c>
      <c r="U664" s="11"/>
      <c r="V664" s="11"/>
      <c r="W664" s="11"/>
      <c r="Y664" s="11">
        <v>307549.35000000126</v>
      </c>
      <c r="Z664" s="11"/>
      <c r="AB664" s="11">
        <f t="shared" si="32"/>
        <v>330883.81</v>
      </c>
      <c r="AC664" s="11">
        <v>356816.79</v>
      </c>
      <c r="AD664" s="11"/>
      <c r="AE664" s="4"/>
      <c r="AF664" s="4"/>
    </row>
    <row r="665" spans="1:32" x14ac:dyDescent="0.2">
      <c r="A665" s="51"/>
      <c r="B665" s="11"/>
      <c r="C665" s="11" t="s">
        <v>100</v>
      </c>
      <c r="D665" s="11"/>
      <c r="E665" s="11" t="s">
        <v>102</v>
      </c>
      <c r="F665" s="11">
        <v>559965</v>
      </c>
      <c r="G665" s="11"/>
      <c r="H665" s="11"/>
      <c r="I665" s="11"/>
      <c r="J665" s="11">
        <v>109834.74999999975</v>
      </c>
      <c r="K665" s="11"/>
      <c r="M665" s="11">
        <v>1289</v>
      </c>
      <c r="N665" s="64"/>
      <c r="P665" s="11">
        <f t="shared" si="33"/>
        <v>85.21</v>
      </c>
      <c r="Q665" s="11"/>
      <c r="R665" s="11"/>
      <c r="S665" s="11"/>
      <c r="T665" s="174">
        <f t="shared" si="31"/>
        <v>434.41815360744761</v>
      </c>
      <c r="U665" s="11"/>
      <c r="V665" s="11"/>
      <c r="W665" s="11"/>
      <c r="Y665" s="11">
        <v>109834.74999999975</v>
      </c>
      <c r="Z665" s="11"/>
      <c r="AB665" s="11">
        <f t="shared" si="32"/>
        <v>118168.16</v>
      </c>
      <c r="AC665" s="11">
        <v>127429.57</v>
      </c>
      <c r="AD665" s="11"/>
      <c r="AE665" s="4"/>
      <c r="AF665" s="4"/>
    </row>
    <row r="666" spans="1:32" x14ac:dyDescent="0.2">
      <c r="A666" s="51"/>
      <c r="B666" s="11"/>
      <c r="C666" s="11" t="s">
        <v>100</v>
      </c>
      <c r="D666" s="11"/>
      <c r="E666" s="11" t="s">
        <v>103</v>
      </c>
      <c r="F666" s="11">
        <v>2073</v>
      </c>
      <c r="G666" s="11"/>
      <c r="H666" s="11"/>
      <c r="I666" s="11"/>
      <c r="J666" s="11">
        <v>404.53999999999996</v>
      </c>
      <c r="K666" s="11"/>
      <c r="M666" s="11">
        <v>4</v>
      </c>
      <c r="N666" s="64"/>
      <c r="P666" s="11">
        <f t="shared" si="33"/>
        <v>101.14</v>
      </c>
      <c r="Q666" s="11"/>
      <c r="R666" s="11"/>
      <c r="S666" s="11"/>
      <c r="T666" s="174">
        <f t="shared" si="31"/>
        <v>518.25</v>
      </c>
      <c r="U666" s="11"/>
      <c r="V666" s="11"/>
      <c r="W666" s="11"/>
      <c r="Y666" s="11">
        <v>404.53999999999996</v>
      </c>
      <c r="Z666" s="11"/>
      <c r="AB666" s="11">
        <f t="shared" si="32"/>
        <v>435.23</v>
      </c>
      <c r="AC666" s="11">
        <v>469.34</v>
      </c>
      <c r="AD666" s="11"/>
      <c r="AE666" s="4"/>
      <c r="AF666" s="4"/>
    </row>
    <row r="667" spans="1:32" x14ac:dyDescent="0.2">
      <c r="A667" s="51"/>
      <c r="B667" s="11"/>
      <c r="C667" s="11" t="s">
        <v>100</v>
      </c>
      <c r="D667" s="11"/>
      <c r="E667" s="11" t="s">
        <v>104</v>
      </c>
      <c r="F667" s="11">
        <v>7242</v>
      </c>
      <c r="G667" s="11"/>
      <c r="H667" s="11"/>
      <c r="I667" s="11"/>
      <c r="J667" s="11">
        <v>1423.02</v>
      </c>
      <c r="K667" s="11"/>
      <c r="M667" s="11">
        <v>15</v>
      </c>
      <c r="N667" s="64"/>
      <c r="P667" s="11">
        <f t="shared" si="33"/>
        <v>94.87</v>
      </c>
      <c r="Q667" s="11"/>
      <c r="R667" s="11"/>
      <c r="S667" s="11"/>
      <c r="T667" s="174">
        <f t="shared" si="31"/>
        <v>482.8</v>
      </c>
      <c r="U667" s="11"/>
      <c r="V667" s="11"/>
      <c r="W667" s="11"/>
      <c r="Y667" s="11">
        <v>1423.02</v>
      </c>
      <c r="Z667" s="11"/>
      <c r="AB667" s="11">
        <f t="shared" si="32"/>
        <v>1530.99</v>
      </c>
      <c r="AC667" s="11">
        <v>1650.98</v>
      </c>
      <c r="AD667" s="11"/>
      <c r="AE667" s="4"/>
      <c r="AF667" s="4"/>
    </row>
    <row r="668" spans="1:32" x14ac:dyDescent="0.2">
      <c r="A668" s="51"/>
      <c r="B668" s="11"/>
      <c r="C668" s="11" t="s">
        <v>105</v>
      </c>
      <c r="D668" s="11"/>
      <c r="E668" s="11" t="s">
        <v>106</v>
      </c>
      <c r="F668" s="11">
        <v>369091</v>
      </c>
      <c r="G668" s="11"/>
      <c r="H668" s="11"/>
      <c r="I668" s="11"/>
      <c r="J668" s="11">
        <v>68058.990000000107</v>
      </c>
      <c r="K668" s="11"/>
      <c r="M668" s="11">
        <v>497</v>
      </c>
      <c r="N668" s="64"/>
      <c r="P668" s="11">
        <f t="shared" si="33"/>
        <v>136.94</v>
      </c>
      <c r="Q668" s="11"/>
      <c r="R668" s="11"/>
      <c r="S668" s="11"/>
      <c r="T668" s="174">
        <f t="shared" si="31"/>
        <v>742.63782696177066</v>
      </c>
      <c r="U668" s="11"/>
      <c r="V668" s="11"/>
      <c r="W668" s="11"/>
      <c r="Y668" s="11">
        <v>68058.990000000107</v>
      </c>
      <c r="Z668" s="11"/>
      <c r="AB668" s="11">
        <f t="shared" si="32"/>
        <v>73222.78</v>
      </c>
      <c r="AC668" s="11">
        <v>78961.61</v>
      </c>
      <c r="AD668" s="11"/>
      <c r="AE668" s="4"/>
      <c r="AF668" s="4"/>
    </row>
    <row r="669" spans="1:32" x14ac:dyDescent="0.2">
      <c r="A669" s="51"/>
      <c r="B669" s="11"/>
      <c r="C669" s="11" t="s">
        <v>107</v>
      </c>
      <c r="D669" s="11"/>
      <c r="E669" s="11" t="s">
        <v>108</v>
      </c>
      <c r="F669" s="11">
        <v>338</v>
      </c>
      <c r="G669" s="11"/>
      <c r="H669" s="11"/>
      <c r="I669" s="11"/>
      <c r="J669" s="11">
        <v>67.72</v>
      </c>
      <c r="K669" s="11"/>
      <c r="M669" s="11">
        <v>1</v>
      </c>
      <c r="N669" s="64"/>
      <c r="P669" s="11">
        <f t="shared" si="33"/>
        <v>67.72</v>
      </c>
      <c r="Q669" s="11"/>
      <c r="R669" s="11"/>
      <c r="S669" s="11"/>
      <c r="T669" s="174">
        <f t="shared" si="31"/>
        <v>338</v>
      </c>
      <c r="U669" s="11"/>
      <c r="V669" s="11"/>
      <c r="W669" s="11"/>
      <c r="Y669" s="11">
        <v>67.72</v>
      </c>
      <c r="Z669" s="11"/>
      <c r="AB669" s="11">
        <f t="shared" si="32"/>
        <v>72.86</v>
      </c>
      <c r="AC669" s="11">
        <v>78.569999999999993</v>
      </c>
      <c r="AD669" s="11"/>
      <c r="AE669" s="4"/>
      <c r="AF669" s="4"/>
    </row>
    <row r="670" spans="1:32" x14ac:dyDescent="0.2">
      <c r="A670" s="51"/>
      <c r="B670" s="11"/>
      <c r="C670" s="11" t="s">
        <v>109</v>
      </c>
      <c r="D670" s="11"/>
      <c r="E670" s="11" t="s">
        <v>78</v>
      </c>
      <c r="F670" s="11">
        <v>10903</v>
      </c>
      <c r="G670" s="11"/>
      <c r="H670" s="11"/>
      <c r="I670" s="11"/>
      <c r="J670" s="11">
        <v>2213.63</v>
      </c>
      <c r="K670" s="11"/>
      <c r="M670" s="11">
        <v>27</v>
      </c>
      <c r="N670" s="64"/>
      <c r="P670" s="11">
        <f t="shared" si="33"/>
        <v>81.99</v>
      </c>
      <c r="Q670" s="11"/>
      <c r="R670" s="11"/>
      <c r="S670" s="11"/>
      <c r="T670" s="174">
        <f t="shared" si="31"/>
        <v>403.81481481481484</v>
      </c>
      <c r="U670" s="11"/>
      <c r="V670" s="11"/>
      <c r="W670" s="11"/>
      <c r="Y670" s="11">
        <v>2213.63</v>
      </c>
      <c r="Z670" s="11"/>
      <c r="AB670" s="11">
        <f t="shared" si="32"/>
        <v>2381.58</v>
      </c>
      <c r="AC670" s="11">
        <v>2568.2399999999998</v>
      </c>
      <c r="AD670" s="11"/>
      <c r="AE670" s="4"/>
      <c r="AF670" s="4"/>
    </row>
    <row r="671" spans="1:32" x14ac:dyDescent="0.2">
      <c r="A671" s="51"/>
      <c r="B671" s="11"/>
      <c r="C671" s="11" t="s">
        <v>110</v>
      </c>
      <c r="D671" s="11"/>
      <c r="E671" s="11" t="s">
        <v>104</v>
      </c>
      <c r="F671" s="11">
        <v>170</v>
      </c>
      <c r="G671" s="11"/>
      <c r="H671" s="11"/>
      <c r="I671" s="11"/>
      <c r="J671" s="11">
        <v>36.58</v>
      </c>
      <c r="K671" s="11"/>
      <c r="M671" s="11">
        <v>1</v>
      </c>
      <c r="N671" s="64"/>
      <c r="P671" s="11">
        <f t="shared" si="33"/>
        <v>36.58</v>
      </c>
      <c r="Q671" s="11"/>
      <c r="R671" s="11"/>
      <c r="S671" s="11"/>
      <c r="T671" s="174">
        <f t="shared" si="31"/>
        <v>170</v>
      </c>
      <c r="U671" s="11"/>
      <c r="V671" s="11"/>
      <c r="W671" s="11"/>
      <c r="Y671" s="11">
        <v>36.58</v>
      </c>
      <c r="Z671" s="11"/>
      <c r="AB671" s="11">
        <f t="shared" si="32"/>
        <v>39.36</v>
      </c>
      <c r="AC671" s="11">
        <v>42.44</v>
      </c>
      <c r="AD671" s="11"/>
      <c r="AE671" s="4"/>
      <c r="AF671" s="4"/>
    </row>
    <row r="672" spans="1:32" x14ac:dyDescent="0.2">
      <c r="A672" s="51"/>
      <c r="B672" s="11"/>
      <c r="C672" s="11" t="s">
        <v>111</v>
      </c>
      <c r="D672" s="11"/>
      <c r="E672" s="11" t="s">
        <v>101</v>
      </c>
      <c r="F672" s="11">
        <v>174</v>
      </c>
      <c r="G672" s="11"/>
      <c r="H672" s="11"/>
      <c r="I672" s="11"/>
      <c r="J672" s="11">
        <v>37.700000000000003</v>
      </c>
      <c r="K672" s="11"/>
      <c r="M672" s="11">
        <v>1</v>
      </c>
      <c r="N672" s="64"/>
      <c r="P672" s="11">
        <f t="shared" si="33"/>
        <v>37.700000000000003</v>
      </c>
      <c r="Q672" s="11"/>
      <c r="R672" s="11"/>
      <c r="S672" s="11"/>
      <c r="T672" s="174">
        <f t="shared" si="31"/>
        <v>174</v>
      </c>
      <c r="U672" s="11"/>
      <c r="V672" s="11"/>
      <c r="W672" s="11"/>
      <c r="Y672" s="11">
        <v>37.700000000000003</v>
      </c>
      <c r="Z672" s="11"/>
      <c r="AB672" s="11">
        <f t="shared" si="32"/>
        <v>40.56</v>
      </c>
      <c r="AC672" s="11">
        <v>43.74</v>
      </c>
      <c r="AD672" s="11"/>
      <c r="AE672" s="4"/>
      <c r="AF672" s="4"/>
    </row>
    <row r="673" spans="1:32" x14ac:dyDescent="0.2">
      <c r="A673" s="51"/>
      <c r="B673" s="11"/>
      <c r="C673" s="11" t="s">
        <v>111</v>
      </c>
      <c r="D673" s="11"/>
      <c r="E673" s="11" t="s">
        <v>103</v>
      </c>
      <c r="F673" s="11">
        <v>1895515</v>
      </c>
      <c r="G673" s="11"/>
      <c r="H673" s="11"/>
      <c r="I673" s="11"/>
      <c r="J673" s="11">
        <v>374438.17999999895</v>
      </c>
      <c r="K673" s="11"/>
      <c r="M673" s="11">
        <v>5377</v>
      </c>
      <c r="N673" s="64"/>
      <c r="P673" s="11">
        <f t="shared" si="33"/>
        <v>69.64</v>
      </c>
      <c r="Q673" s="11"/>
      <c r="R673" s="11"/>
      <c r="S673" s="11"/>
      <c r="T673" s="174">
        <f t="shared" si="31"/>
        <v>352.52278222056907</v>
      </c>
      <c r="U673" s="11"/>
      <c r="V673" s="11"/>
      <c r="W673" s="11"/>
      <c r="Y673" s="11">
        <v>374438.17999999895</v>
      </c>
      <c r="Z673" s="11"/>
      <c r="AB673" s="11">
        <f t="shared" si="32"/>
        <v>402847.65</v>
      </c>
      <c r="AC673" s="11">
        <v>434420.78</v>
      </c>
      <c r="AD673" s="11"/>
      <c r="AE673" s="4"/>
      <c r="AF673" s="4"/>
    </row>
    <row r="674" spans="1:32" x14ac:dyDescent="0.2">
      <c r="A674" s="51"/>
      <c r="B674" s="11"/>
      <c r="C674" s="11" t="s">
        <v>112</v>
      </c>
      <c r="D674" s="11"/>
      <c r="E674" s="11" t="s">
        <v>103</v>
      </c>
      <c r="F674" s="11">
        <v>10978</v>
      </c>
      <c r="G674" s="11"/>
      <c r="H674" s="11"/>
      <c r="I674" s="11"/>
      <c r="J674" s="11">
        <v>1673.05</v>
      </c>
      <c r="K674" s="11"/>
      <c r="M674" s="11">
        <v>19</v>
      </c>
      <c r="N674" s="64"/>
      <c r="P674" s="11">
        <f t="shared" si="33"/>
        <v>88.06</v>
      </c>
      <c r="Q674" s="11"/>
      <c r="R674" s="11"/>
      <c r="S674" s="11"/>
      <c r="T674" s="174">
        <f t="shared" si="31"/>
        <v>577.78947368421052</v>
      </c>
      <c r="U674" s="11"/>
      <c r="V674" s="11"/>
      <c r="W674" s="11"/>
      <c r="Y674" s="11">
        <v>1673.05</v>
      </c>
      <c r="Z674" s="11"/>
      <c r="AB674" s="11">
        <f t="shared" si="32"/>
        <v>1799.99</v>
      </c>
      <c r="AC674" s="11">
        <v>1941.06</v>
      </c>
      <c r="AD674" s="11"/>
      <c r="AE674" s="4"/>
      <c r="AF674" s="4"/>
    </row>
    <row r="675" spans="1:32" x14ac:dyDescent="0.2">
      <c r="A675" s="51"/>
      <c r="B675" s="11"/>
      <c r="C675" s="11" t="s">
        <v>113</v>
      </c>
      <c r="D675" s="11"/>
      <c r="E675" s="11" t="s">
        <v>101</v>
      </c>
      <c r="F675" s="11">
        <v>525</v>
      </c>
      <c r="G675" s="11"/>
      <c r="H675" s="11"/>
      <c r="I675" s="11"/>
      <c r="J675" s="11">
        <v>102.93</v>
      </c>
      <c r="K675" s="11"/>
      <c r="M675" s="11">
        <v>1</v>
      </c>
      <c r="N675" s="64"/>
      <c r="P675" s="11">
        <f t="shared" si="33"/>
        <v>102.93</v>
      </c>
      <c r="Q675" s="11"/>
      <c r="R675" s="11"/>
      <c r="S675" s="11"/>
      <c r="T675" s="174">
        <f t="shared" si="31"/>
        <v>525</v>
      </c>
      <c r="U675" s="11"/>
      <c r="V675" s="11"/>
      <c r="W675" s="11"/>
      <c r="Y675" s="11">
        <v>102.93</v>
      </c>
      <c r="Z675" s="11"/>
      <c r="AB675" s="11">
        <f t="shared" si="32"/>
        <v>110.74</v>
      </c>
      <c r="AC675" s="11">
        <v>119.42</v>
      </c>
      <c r="AD675" s="11"/>
      <c r="AE675" s="4"/>
      <c r="AF675" s="4"/>
    </row>
    <row r="676" spans="1:32" x14ac:dyDescent="0.2">
      <c r="A676" s="51"/>
      <c r="B676" s="11"/>
      <c r="C676" s="11" t="s">
        <v>113</v>
      </c>
      <c r="D676" s="11"/>
      <c r="E676" s="11" t="s">
        <v>103</v>
      </c>
      <c r="F676" s="11">
        <v>30367</v>
      </c>
      <c r="G676" s="11"/>
      <c r="H676" s="11"/>
      <c r="I676" s="11"/>
      <c r="J676" s="11">
        <v>6086.5999999999976</v>
      </c>
      <c r="K676" s="11"/>
      <c r="M676" s="11">
        <v>92</v>
      </c>
      <c r="N676" s="64"/>
      <c r="P676" s="11">
        <f t="shared" si="33"/>
        <v>66.16</v>
      </c>
      <c r="Q676" s="11"/>
      <c r="R676" s="11"/>
      <c r="S676" s="11"/>
      <c r="T676" s="174">
        <f t="shared" si="31"/>
        <v>330.07608695652175</v>
      </c>
      <c r="U676" s="11"/>
      <c r="V676" s="11"/>
      <c r="W676" s="11"/>
      <c r="Y676" s="11">
        <v>6086.5999999999976</v>
      </c>
      <c r="Z676" s="11"/>
      <c r="AB676" s="11">
        <f t="shared" si="32"/>
        <v>6548.4</v>
      </c>
      <c r="AC676" s="11">
        <v>7061.63</v>
      </c>
      <c r="AD676" s="11"/>
      <c r="AE676" s="4"/>
      <c r="AF676" s="4"/>
    </row>
    <row r="677" spans="1:32" x14ac:dyDescent="0.2">
      <c r="A677" s="51"/>
      <c r="B677" s="11"/>
      <c r="C677" s="11" t="s">
        <v>114</v>
      </c>
      <c r="D677" s="11"/>
      <c r="E677" s="11" t="s">
        <v>103</v>
      </c>
      <c r="F677" s="11">
        <v>4090</v>
      </c>
      <c r="G677" s="11"/>
      <c r="H677" s="11"/>
      <c r="I677" s="11"/>
      <c r="J677" s="11">
        <v>831.65</v>
      </c>
      <c r="K677" s="11"/>
      <c r="M677" s="11">
        <v>14</v>
      </c>
      <c r="N677" s="64"/>
      <c r="P677" s="11">
        <f t="shared" si="33"/>
        <v>59.4</v>
      </c>
      <c r="Q677" s="11"/>
      <c r="R677" s="11"/>
      <c r="S677" s="11"/>
      <c r="T677" s="174">
        <f t="shared" si="31"/>
        <v>292.14285714285717</v>
      </c>
      <c r="U677" s="11"/>
      <c r="V677" s="11"/>
      <c r="W677" s="11"/>
      <c r="Y677" s="11">
        <v>831.65</v>
      </c>
      <c r="Z677" s="11"/>
      <c r="AB677" s="11">
        <f t="shared" si="32"/>
        <v>894.75</v>
      </c>
      <c r="AC677" s="11">
        <v>964.88</v>
      </c>
      <c r="AD677" s="11"/>
      <c r="AE677" s="4"/>
      <c r="AF677" s="4"/>
    </row>
    <row r="678" spans="1:32" x14ac:dyDescent="0.2">
      <c r="A678" s="51"/>
      <c r="B678" s="11"/>
      <c r="C678" s="11" t="s">
        <v>115</v>
      </c>
      <c r="D678" s="11"/>
      <c r="E678" s="11" t="s">
        <v>103</v>
      </c>
      <c r="F678" s="11">
        <v>13368</v>
      </c>
      <c r="G678" s="11"/>
      <c r="H678" s="11"/>
      <c r="I678" s="11"/>
      <c r="J678" s="11">
        <v>2610.4699999999998</v>
      </c>
      <c r="K678" s="11"/>
      <c r="M678" s="11">
        <v>24</v>
      </c>
      <c r="N678" s="64"/>
      <c r="P678" s="11">
        <f t="shared" si="33"/>
        <v>108.77</v>
      </c>
      <c r="Q678" s="11"/>
      <c r="R678" s="11"/>
      <c r="S678" s="11"/>
      <c r="T678" s="174">
        <f t="shared" si="31"/>
        <v>557</v>
      </c>
      <c r="U678" s="11"/>
      <c r="V678" s="11"/>
      <c r="W678" s="11"/>
      <c r="Y678" s="11">
        <v>2610.4699999999998</v>
      </c>
      <c r="Z678" s="11"/>
      <c r="AB678" s="11">
        <f t="shared" si="32"/>
        <v>2808.53</v>
      </c>
      <c r="AC678" s="11">
        <v>3028.65</v>
      </c>
      <c r="AD678" s="11"/>
      <c r="AE678" s="4"/>
      <c r="AF678" s="4"/>
    </row>
    <row r="679" spans="1:32" x14ac:dyDescent="0.2">
      <c r="A679" s="51"/>
      <c r="B679" s="11"/>
      <c r="C679" s="11" t="s">
        <v>116</v>
      </c>
      <c r="D679" s="11"/>
      <c r="E679" s="11" t="s">
        <v>103</v>
      </c>
      <c r="F679" s="11">
        <v>423</v>
      </c>
      <c r="G679" s="11"/>
      <c r="H679" s="11"/>
      <c r="I679" s="11"/>
      <c r="J679" s="11">
        <v>66.94</v>
      </c>
      <c r="K679" s="11"/>
      <c r="M679" s="11">
        <v>2</v>
      </c>
      <c r="N679" s="64"/>
      <c r="P679" s="11">
        <f t="shared" si="33"/>
        <v>33.47</v>
      </c>
      <c r="Q679" s="11"/>
      <c r="R679" s="11"/>
      <c r="S679" s="11"/>
      <c r="T679" s="174">
        <f t="shared" si="31"/>
        <v>211.5</v>
      </c>
      <c r="U679" s="11"/>
      <c r="V679" s="11"/>
      <c r="W679" s="11"/>
      <c r="Y679" s="11">
        <v>66.94</v>
      </c>
      <c r="Z679" s="11"/>
      <c r="AB679" s="11">
        <f t="shared" si="32"/>
        <v>72.02</v>
      </c>
      <c r="AC679" s="11">
        <v>77.66</v>
      </c>
      <c r="AD679" s="11"/>
      <c r="AE679" s="4"/>
      <c r="AF679" s="4"/>
    </row>
    <row r="680" spans="1:32" x14ac:dyDescent="0.2">
      <c r="A680" s="51"/>
      <c r="B680" s="11"/>
      <c r="C680" s="11" t="s">
        <v>116</v>
      </c>
      <c r="D680" s="11"/>
      <c r="E680" s="11" t="s">
        <v>104</v>
      </c>
      <c r="F680" s="11">
        <v>1747432</v>
      </c>
      <c r="G680" s="11"/>
      <c r="H680" s="11"/>
      <c r="I680" s="11"/>
      <c r="J680" s="11">
        <v>340460.98999999982</v>
      </c>
      <c r="K680" s="11"/>
      <c r="M680" s="11">
        <v>4039</v>
      </c>
      <c r="N680" s="64"/>
      <c r="P680" s="11">
        <f t="shared" si="33"/>
        <v>84.29</v>
      </c>
      <c r="Q680" s="11"/>
      <c r="R680" s="11"/>
      <c r="S680" s="11"/>
      <c r="T680" s="174">
        <f t="shared" si="31"/>
        <v>432.63976231740531</v>
      </c>
      <c r="U680" s="11"/>
      <c r="V680" s="11"/>
      <c r="W680" s="11"/>
      <c r="Y680" s="11">
        <v>340460.98999999982</v>
      </c>
      <c r="Z680" s="11"/>
      <c r="AB680" s="11">
        <f t="shared" si="32"/>
        <v>366292.53</v>
      </c>
      <c r="AC680" s="11">
        <v>395000.66</v>
      </c>
      <c r="AD680" s="11"/>
      <c r="AE680" s="4"/>
      <c r="AF680" s="4"/>
    </row>
    <row r="681" spans="1:32" x14ac:dyDescent="0.2">
      <c r="A681" s="51"/>
      <c r="B681" s="11"/>
      <c r="C681" s="11" t="s">
        <v>117</v>
      </c>
      <c r="D681" s="11"/>
      <c r="E681" s="11" t="s">
        <v>118</v>
      </c>
      <c r="F681" s="11">
        <v>925</v>
      </c>
      <c r="G681" s="11"/>
      <c r="H681" s="11"/>
      <c r="I681" s="11"/>
      <c r="J681" s="11">
        <v>186.23</v>
      </c>
      <c r="K681" s="11"/>
      <c r="M681" s="11">
        <v>3</v>
      </c>
      <c r="N681" s="64"/>
      <c r="P681" s="11">
        <f t="shared" si="33"/>
        <v>62.08</v>
      </c>
      <c r="Q681" s="11"/>
      <c r="R681" s="11"/>
      <c r="S681" s="11"/>
      <c r="T681" s="174">
        <f t="shared" si="31"/>
        <v>308.33333333333331</v>
      </c>
      <c r="U681" s="11"/>
      <c r="V681" s="11"/>
      <c r="W681" s="11"/>
      <c r="Y681" s="11">
        <v>186.23</v>
      </c>
      <c r="Z681" s="11"/>
      <c r="AB681" s="11">
        <f t="shared" si="32"/>
        <v>200.36</v>
      </c>
      <c r="AC681" s="11">
        <v>216.06</v>
      </c>
      <c r="AD681" s="11"/>
      <c r="AE681" s="4"/>
      <c r="AF681" s="4"/>
    </row>
    <row r="682" spans="1:32" x14ac:dyDescent="0.2">
      <c r="A682" s="51"/>
      <c r="B682" s="11"/>
      <c r="C682" s="11" t="s">
        <v>119</v>
      </c>
      <c r="D682" s="11"/>
      <c r="E682" s="11" t="s">
        <v>89</v>
      </c>
      <c r="F682" s="11">
        <v>778</v>
      </c>
      <c r="G682" s="11"/>
      <c r="H682" s="11"/>
      <c r="I682" s="11"/>
      <c r="J682" s="11">
        <v>149.61000000000001</v>
      </c>
      <c r="K682" s="11"/>
      <c r="M682" s="11">
        <v>1</v>
      </c>
      <c r="N682" s="64"/>
      <c r="P682" s="11">
        <f t="shared" si="33"/>
        <v>149.61000000000001</v>
      </c>
      <c r="Q682" s="11"/>
      <c r="R682" s="11"/>
      <c r="S682" s="11"/>
      <c r="T682" s="174">
        <f t="shared" si="31"/>
        <v>778</v>
      </c>
      <c r="U682" s="11"/>
      <c r="V682" s="11"/>
      <c r="W682" s="11"/>
      <c r="Y682" s="11">
        <v>149.61000000000001</v>
      </c>
      <c r="Z682" s="11"/>
      <c r="AB682" s="11">
        <f t="shared" si="32"/>
        <v>160.96</v>
      </c>
      <c r="AC682" s="11">
        <v>173.58</v>
      </c>
      <c r="AD682" s="11"/>
      <c r="AE682" s="4"/>
      <c r="AF682" s="4"/>
    </row>
    <row r="683" spans="1:32" x14ac:dyDescent="0.2">
      <c r="A683" s="51"/>
      <c r="B683" s="11"/>
      <c r="C683" s="11" t="s">
        <v>120</v>
      </c>
      <c r="D683" s="11"/>
      <c r="E683" s="11" t="s">
        <v>78</v>
      </c>
      <c r="F683" s="11">
        <v>4276</v>
      </c>
      <c r="G683" s="11"/>
      <c r="H683" s="11"/>
      <c r="I683" s="11"/>
      <c r="J683" s="11">
        <v>814.62</v>
      </c>
      <c r="K683" s="11"/>
      <c r="M683" s="11">
        <v>4</v>
      </c>
      <c r="N683" s="64"/>
      <c r="P683" s="11">
        <f t="shared" si="33"/>
        <v>203.66</v>
      </c>
      <c r="Q683" s="11"/>
      <c r="R683" s="11"/>
      <c r="S683" s="11"/>
      <c r="T683" s="174">
        <f t="shared" si="31"/>
        <v>1069</v>
      </c>
      <c r="U683" s="11"/>
      <c r="V683" s="11"/>
      <c r="W683" s="11"/>
      <c r="Y683" s="11">
        <v>814.62</v>
      </c>
      <c r="Z683" s="11"/>
      <c r="AB683" s="11">
        <f t="shared" si="32"/>
        <v>876.43</v>
      </c>
      <c r="AC683" s="11">
        <v>945.12</v>
      </c>
      <c r="AD683" s="11"/>
      <c r="AE683" s="4"/>
      <c r="AF683" s="4"/>
    </row>
    <row r="684" spans="1:32" x14ac:dyDescent="0.2">
      <c r="A684" s="51"/>
      <c r="B684" s="11"/>
      <c r="C684" s="11" t="s">
        <v>121</v>
      </c>
      <c r="D684" s="11"/>
      <c r="E684" s="11" t="s">
        <v>122</v>
      </c>
      <c r="F684" s="11">
        <v>307537</v>
      </c>
      <c r="G684" s="11"/>
      <c r="H684" s="11"/>
      <c r="I684" s="11"/>
      <c r="J684" s="11">
        <v>57359.150000000067</v>
      </c>
      <c r="K684" s="11"/>
      <c r="M684" s="11">
        <v>415</v>
      </c>
      <c r="N684" s="64"/>
      <c r="P684" s="11">
        <f t="shared" si="33"/>
        <v>138.21</v>
      </c>
      <c r="Q684" s="11"/>
      <c r="R684" s="11"/>
      <c r="S684" s="11"/>
      <c r="T684" s="174">
        <f t="shared" si="31"/>
        <v>741.05301204819273</v>
      </c>
      <c r="U684" s="11"/>
      <c r="V684" s="11"/>
      <c r="W684" s="11"/>
      <c r="Y684" s="11">
        <v>57359.150000000067</v>
      </c>
      <c r="Z684" s="11"/>
      <c r="AB684" s="11">
        <f t="shared" si="32"/>
        <v>61711.12</v>
      </c>
      <c r="AC684" s="11">
        <v>66547.72</v>
      </c>
      <c r="AD684" s="11"/>
      <c r="AE684" s="4"/>
      <c r="AF684" s="4"/>
    </row>
    <row r="685" spans="1:32" x14ac:dyDescent="0.2">
      <c r="A685" s="51"/>
      <c r="B685" s="11"/>
      <c r="C685" s="11" t="s">
        <v>123</v>
      </c>
      <c r="D685" s="11"/>
      <c r="E685" s="11" t="s">
        <v>118</v>
      </c>
      <c r="F685" s="11">
        <v>187450</v>
      </c>
      <c r="G685" s="11"/>
      <c r="H685" s="11"/>
      <c r="I685" s="11"/>
      <c r="J685" s="11">
        <v>34822.469999999994</v>
      </c>
      <c r="K685" s="11"/>
      <c r="M685" s="11">
        <v>269</v>
      </c>
      <c r="N685" s="64"/>
      <c r="P685" s="11">
        <f t="shared" si="33"/>
        <v>129.44999999999999</v>
      </c>
      <c r="Q685" s="11"/>
      <c r="R685" s="11"/>
      <c r="S685" s="11"/>
      <c r="T685" s="174">
        <f t="shared" si="31"/>
        <v>696.84014869888472</v>
      </c>
      <c r="U685" s="11"/>
      <c r="V685" s="11"/>
      <c r="W685" s="11"/>
      <c r="Y685" s="11">
        <v>34822.469999999994</v>
      </c>
      <c r="Z685" s="11"/>
      <c r="AB685" s="11">
        <f t="shared" si="32"/>
        <v>37464.53</v>
      </c>
      <c r="AC685" s="11">
        <v>40400.81</v>
      </c>
      <c r="AD685" s="11"/>
      <c r="AE685" s="4"/>
      <c r="AF685" s="4"/>
    </row>
    <row r="686" spans="1:32" x14ac:dyDescent="0.2">
      <c r="A686" s="51"/>
      <c r="B686" s="11"/>
      <c r="C686" s="11" t="s">
        <v>124</v>
      </c>
      <c r="D686" s="11"/>
      <c r="E686" s="11" t="s">
        <v>125</v>
      </c>
      <c r="F686" s="11">
        <v>206871</v>
      </c>
      <c r="G686" s="11"/>
      <c r="H686" s="11"/>
      <c r="I686" s="11"/>
      <c r="J686" s="11">
        <v>38767.939999999995</v>
      </c>
      <c r="K686" s="11"/>
      <c r="M686" s="11">
        <v>253</v>
      </c>
      <c r="N686" s="64"/>
      <c r="P686" s="11">
        <f t="shared" si="33"/>
        <v>153.22999999999999</v>
      </c>
      <c r="Q686" s="11"/>
      <c r="R686" s="11"/>
      <c r="S686" s="11"/>
      <c r="T686" s="174">
        <f t="shared" si="31"/>
        <v>817.67193675889325</v>
      </c>
      <c r="U686" s="11"/>
      <c r="V686" s="11"/>
      <c r="W686" s="11"/>
      <c r="Y686" s="11">
        <v>38767.939999999995</v>
      </c>
      <c r="Z686" s="11"/>
      <c r="AB686" s="11">
        <f t="shared" si="32"/>
        <v>41709.35</v>
      </c>
      <c r="AC686" s="11">
        <v>44978.32</v>
      </c>
      <c r="AD686" s="11"/>
      <c r="AE686" s="4"/>
      <c r="AF686" s="4"/>
    </row>
    <row r="687" spans="1:32" x14ac:dyDescent="0.2">
      <c r="A687" s="51"/>
      <c r="B687" s="11"/>
      <c r="C687" s="11" t="s">
        <v>126</v>
      </c>
      <c r="D687" s="11"/>
      <c r="E687" s="11" t="s">
        <v>67</v>
      </c>
      <c r="F687" s="11">
        <v>2580894</v>
      </c>
      <c r="G687" s="11"/>
      <c r="H687" s="11"/>
      <c r="I687" s="11"/>
      <c r="J687" s="11">
        <v>481888.03999999957</v>
      </c>
      <c r="K687" s="11"/>
      <c r="M687" s="11">
        <v>4682</v>
      </c>
      <c r="N687" s="64"/>
      <c r="P687" s="11">
        <f t="shared" si="33"/>
        <v>102.92</v>
      </c>
      <c r="Q687" s="11"/>
      <c r="R687" s="11"/>
      <c r="S687" s="11"/>
      <c r="T687" s="174">
        <f t="shared" si="31"/>
        <v>551.23750533959844</v>
      </c>
      <c r="U687" s="11"/>
      <c r="V687" s="11"/>
      <c r="W687" s="11"/>
      <c r="Y687" s="11">
        <v>481888.03999999957</v>
      </c>
      <c r="Z687" s="11"/>
      <c r="AB687" s="11">
        <f t="shared" si="32"/>
        <v>518449.97</v>
      </c>
      <c r="AC687" s="11">
        <v>559083.42000000004</v>
      </c>
      <c r="AD687" s="11"/>
      <c r="AE687" s="4"/>
      <c r="AF687" s="4"/>
    </row>
    <row r="688" spans="1:32" x14ac:dyDescent="0.2">
      <c r="A688" s="51"/>
      <c r="B688" s="11"/>
      <c r="C688" s="11" t="s">
        <v>126</v>
      </c>
      <c r="D688" s="11"/>
      <c r="E688" s="11" t="s">
        <v>72</v>
      </c>
      <c r="F688" s="11">
        <v>618</v>
      </c>
      <c r="G688" s="11"/>
      <c r="H688" s="11"/>
      <c r="I688" s="11"/>
      <c r="J688" s="11">
        <v>119.42</v>
      </c>
      <c r="K688" s="11"/>
      <c r="M688" s="11">
        <v>1</v>
      </c>
      <c r="N688" s="64"/>
      <c r="P688" s="11">
        <f t="shared" si="33"/>
        <v>119.42</v>
      </c>
      <c r="Q688" s="11"/>
      <c r="R688" s="11"/>
      <c r="S688" s="11"/>
      <c r="T688" s="174">
        <f t="shared" si="31"/>
        <v>618</v>
      </c>
      <c r="U688" s="11"/>
      <c r="V688" s="11"/>
      <c r="W688" s="11"/>
      <c r="Y688" s="11">
        <v>119.42</v>
      </c>
      <c r="Z688" s="11"/>
      <c r="AB688" s="11">
        <f t="shared" si="32"/>
        <v>128.47999999999999</v>
      </c>
      <c r="AC688" s="11">
        <v>138.55000000000001</v>
      </c>
      <c r="AD688" s="11"/>
      <c r="AE688" s="4"/>
      <c r="AF688" s="4"/>
    </row>
    <row r="689" spans="1:32" x14ac:dyDescent="0.2">
      <c r="A689" s="51"/>
      <c r="B689" s="11"/>
      <c r="C689" s="11" t="s">
        <v>126</v>
      </c>
      <c r="D689" s="11"/>
      <c r="E689" s="11" t="s">
        <v>74</v>
      </c>
      <c r="F689" s="11">
        <v>4631</v>
      </c>
      <c r="G689" s="11"/>
      <c r="H689" s="11"/>
      <c r="I689" s="11"/>
      <c r="J689" s="11">
        <v>908.32</v>
      </c>
      <c r="K689" s="11"/>
      <c r="M689" s="11">
        <v>9</v>
      </c>
      <c r="N689" s="64"/>
      <c r="P689" s="11">
        <f t="shared" si="33"/>
        <v>100.92</v>
      </c>
      <c r="Q689" s="11"/>
      <c r="R689" s="11"/>
      <c r="S689" s="11"/>
      <c r="T689" s="174">
        <f t="shared" si="31"/>
        <v>514.55555555555554</v>
      </c>
      <c r="U689" s="11"/>
      <c r="V689" s="11"/>
      <c r="W689" s="11"/>
      <c r="Y689" s="11">
        <v>908.32</v>
      </c>
      <c r="Z689" s="11"/>
      <c r="AB689" s="11">
        <f t="shared" si="32"/>
        <v>977.24</v>
      </c>
      <c r="AC689" s="11">
        <v>1053.83</v>
      </c>
      <c r="AD689" s="11"/>
      <c r="AE689" s="4"/>
      <c r="AF689" s="4"/>
    </row>
    <row r="690" spans="1:32" x14ac:dyDescent="0.2">
      <c r="A690" s="51"/>
      <c r="B690" s="11"/>
      <c r="C690" s="11" t="s">
        <v>585</v>
      </c>
      <c r="D690" s="11"/>
      <c r="E690" s="11" t="s">
        <v>106</v>
      </c>
      <c r="F690" s="11">
        <v>233</v>
      </c>
      <c r="G690" s="11"/>
      <c r="H690" s="11"/>
      <c r="I690" s="11"/>
      <c r="J690" s="11">
        <v>48.68</v>
      </c>
      <c r="K690" s="11"/>
      <c r="M690" s="11">
        <v>1</v>
      </c>
      <c r="N690" s="64"/>
      <c r="P690" s="11">
        <f t="shared" si="33"/>
        <v>48.68</v>
      </c>
      <c r="Q690" s="11"/>
      <c r="R690" s="11"/>
      <c r="S690" s="11"/>
      <c r="T690" s="174">
        <f t="shared" si="31"/>
        <v>233</v>
      </c>
      <c r="U690" s="11"/>
      <c r="V690" s="11"/>
      <c r="W690" s="11"/>
      <c r="Y690" s="11">
        <v>48.68</v>
      </c>
      <c r="Z690" s="11"/>
      <c r="AB690" s="11">
        <f t="shared" si="32"/>
        <v>52.37</v>
      </c>
      <c r="AC690" s="11">
        <v>56.48</v>
      </c>
      <c r="AD690" s="11"/>
      <c r="AE690" s="4"/>
      <c r="AF690" s="4"/>
    </row>
    <row r="691" spans="1:32" x14ac:dyDescent="0.2">
      <c r="A691" s="51"/>
      <c r="B691" s="11"/>
      <c r="C691" s="11" t="s">
        <v>127</v>
      </c>
      <c r="D691" s="11"/>
      <c r="E691" s="11" t="s">
        <v>128</v>
      </c>
      <c r="F691" s="11">
        <v>-301</v>
      </c>
      <c r="G691" s="11"/>
      <c r="H691" s="11"/>
      <c r="I691" s="11"/>
      <c r="J691" s="11">
        <v>-38.35</v>
      </c>
      <c r="K691" s="11"/>
      <c r="M691" s="11">
        <v>3</v>
      </c>
      <c r="N691" s="64"/>
      <c r="P691" s="11">
        <f t="shared" si="33"/>
        <v>-12.78</v>
      </c>
      <c r="Q691" s="11"/>
      <c r="R691" s="11"/>
      <c r="S691" s="11"/>
      <c r="T691" s="174">
        <f t="shared" si="31"/>
        <v>-100.33333333333333</v>
      </c>
      <c r="U691" s="11"/>
      <c r="V691" s="11"/>
      <c r="W691" s="11"/>
      <c r="Y691" s="11">
        <v>-38.35</v>
      </c>
      <c r="Z691" s="11"/>
      <c r="AB691" s="11">
        <f t="shared" si="32"/>
        <v>-41.26</v>
      </c>
      <c r="AC691" s="11">
        <v>-44.49</v>
      </c>
      <c r="AD691" s="11"/>
      <c r="AE691" s="4"/>
      <c r="AF691" s="4"/>
    </row>
    <row r="692" spans="1:32" x14ac:dyDescent="0.2">
      <c r="A692" s="51"/>
      <c r="B692" s="11"/>
      <c r="C692" s="11" t="s">
        <v>127</v>
      </c>
      <c r="D692" s="11"/>
      <c r="E692" s="11" t="s">
        <v>106</v>
      </c>
      <c r="F692" s="11">
        <v>14595</v>
      </c>
      <c r="G692" s="11"/>
      <c r="H692" s="11"/>
      <c r="I692" s="11"/>
      <c r="J692" s="11">
        <v>2549.8200000000002</v>
      </c>
      <c r="K692" s="11"/>
      <c r="M692" s="11">
        <v>25</v>
      </c>
      <c r="N692" s="64"/>
      <c r="P692" s="11">
        <f t="shared" si="33"/>
        <v>101.99</v>
      </c>
      <c r="Q692" s="11"/>
      <c r="R692" s="11"/>
      <c r="S692" s="11"/>
      <c r="T692" s="174">
        <f t="shared" si="31"/>
        <v>583.79999999999995</v>
      </c>
      <c r="U692" s="11"/>
      <c r="V692" s="11"/>
      <c r="W692" s="11"/>
      <c r="Y692" s="11">
        <v>2549.8200000000002</v>
      </c>
      <c r="Z692" s="11"/>
      <c r="AB692" s="11">
        <f t="shared" si="32"/>
        <v>2743.28</v>
      </c>
      <c r="AC692" s="11">
        <v>2958.28</v>
      </c>
      <c r="AD692" s="11"/>
      <c r="AE692" s="4"/>
      <c r="AF692" s="4"/>
    </row>
    <row r="693" spans="1:32" x14ac:dyDescent="0.2">
      <c r="A693" s="51"/>
      <c r="B693" s="11"/>
      <c r="C693" s="11" t="s">
        <v>129</v>
      </c>
      <c r="D693" s="11"/>
      <c r="E693" s="11" t="s">
        <v>130</v>
      </c>
      <c r="F693" s="11">
        <v>312</v>
      </c>
      <c r="G693" s="11"/>
      <c r="H693" s="11"/>
      <c r="I693" s="11"/>
      <c r="J693" s="11">
        <v>63.06</v>
      </c>
      <c r="K693" s="11"/>
      <c r="M693" s="11">
        <v>1</v>
      </c>
      <c r="N693" s="64"/>
      <c r="P693" s="11">
        <f t="shared" si="33"/>
        <v>63.06</v>
      </c>
      <c r="Q693" s="11"/>
      <c r="R693" s="11"/>
      <c r="S693" s="11"/>
      <c r="T693" s="174">
        <f t="shared" si="31"/>
        <v>312</v>
      </c>
      <c r="U693" s="11"/>
      <c r="V693" s="11"/>
      <c r="W693" s="11"/>
      <c r="Y693" s="11">
        <v>63.06</v>
      </c>
      <c r="Z693" s="11"/>
      <c r="AB693" s="11">
        <f t="shared" si="32"/>
        <v>67.84</v>
      </c>
      <c r="AC693" s="11">
        <v>73.16</v>
      </c>
      <c r="AD693" s="11"/>
      <c r="AE693" s="4"/>
      <c r="AF693" s="4"/>
    </row>
    <row r="694" spans="1:32" x14ac:dyDescent="0.2">
      <c r="A694" s="51"/>
      <c r="B694" s="11"/>
      <c r="C694" s="11" t="s">
        <v>129</v>
      </c>
      <c r="D694" s="11"/>
      <c r="E694" s="11" t="s">
        <v>131</v>
      </c>
      <c r="F694" s="11">
        <v>1513</v>
      </c>
      <c r="G694" s="11"/>
      <c r="H694" s="11"/>
      <c r="I694" s="11"/>
      <c r="J694" s="11">
        <v>292.52</v>
      </c>
      <c r="K694" s="11"/>
      <c r="M694" s="11">
        <v>4</v>
      </c>
      <c r="N694" s="64"/>
      <c r="P694" s="11">
        <f t="shared" si="33"/>
        <v>73.13</v>
      </c>
      <c r="Q694" s="11"/>
      <c r="R694" s="11"/>
      <c r="S694" s="11"/>
      <c r="T694" s="174">
        <f t="shared" si="31"/>
        <v>378.25</v>
      </c>
      <c r="U694" s="11"/>
      <c r="V694" s="11"/>
      <c r="W694" s="11"/>
      <c r="Y694" s="11">
        <v>292.52</v>
      </c>
      <c r="Z694" s="11"/>
      <c r="AB694" s="11">
        <f t="shared" si="32"/>
        <v>314.70999999999998</v>
      </c>
      <c r="AC694" s="11">
        <v>339.38</v>
      </c>
      <c r="AD694" s="11"/>
      <c r="AE694" s="4"/>
      <c r="AF694" s="4"/>
    </row>
    <row r="695" spans="1:32" x14ac:dyDescent="0.2">
      <c r="A695" s="51"/>
      <c r="B695" s="11"/>
      <c r="C695" s="11" t="s">
        <v>132</v>
      </c>
      <c r="D695" s="11"/>
      <c r="E695" s="11" t="s">
        <v>128</v>
      </c>
      <c r="F695" s="11">
        <v>1001142</v>
      </c>
      <c r="G695" s="11"/>
      <c r="H695" s="11"/>
      <c r="I695" s="11"/>
      <c r="J695" s="11">
        <v>187628.57000000033</v>
      </c>
      <c r="K695" s="11"/>
      <c r="M695" s="11">
        <v>2198</v>
      </c>
      <c r="N695" s="64"/>
      <c r="P695" s="11">
        <f t="shared" si="33"/>
        <v>85.36</v>
      </c>
      <c r="Q695" s="11"/>
      <c r="R695" s="11"/>
      <c r="S695" s="11"/>
      <c r="T695" s="174">
        <f t="shared" si="31"/>
        <v>455.4786169244768</v>
      </c>
      <c r="U695" s="11"/>
      <c r="V695" s="11"/>
      <c r="W695" s="11"/>
      <c r="Y695" s="11">
        <v>187628.57000000033</v>
      </c>
      <c r="Z695" s="11"/>
      <c r="AB695" s="11">
        <f t="shared" si="32"/>
        <v>201864.37</v>
      </c>
      <c r="AC695" s="11">
        <v>217685.47</v>
      </c>
      <c r="AD695" s="11"/>
      <c r="AE695" s="4"/>
      <c r="AF695" s="4"/>
    </row>
    <row r="696" spans="1:32" x14ac:dyDescent="0.2">
      <c r="A696" s="51"/>
      <c r="B696" s="11"/>
      <c r="C696" s="11" t="s">
        <v>132</v>
      </c>
      <c r="D696" s="11"/>
      <c r="E696" s="11" t="s">
        <v>72</v>
      </c>
      <c r="F696" s="11">
        <v>429</v>
      </c>
      <c r="G696" s="11"/>
      <c r="H696" s="11"/>
      <c r="I696" s="11"/>
      <c r="J696" s="11">
        <v>85.13</v>
      </c>
      <c r="K696" s="11"/>
      <c r="M696" s="11">
        <v>1</v>
      </c>
      <c r="N696" s="64"/>
      <c r="P696" s="11">
        <f t="shared" si="33"/>
        <v>85.13</v>
      </c>
      <c r="Q696" s="11"/>
      <c r="R696" s="11"/>
      <c r="S696" s="11"/>
      <c r="T696" s="174">
        <f t="shared" si="31"/>
        <v>429</v>
      </c>
      <c r="U696" s="11"/>
      <c r="V696" s="11"/>
      <c r="W696" s="11"/>
      <c r="Y696" s="11">
        <v>85.13</v>
      </c>
      <c r="Z696" s="11"/>
      <c r="AB696" s="11">
        <f t="shared" si="32"/>
        <v>91.59</v>
      </c>
      <c r="AC696" s="11">
        <v>98.77</v>
      </c>
      <c r="AD696" s="11"/>
      <c r="AE696" s="4"/>
      <c r="AF696" s="4"/>
    </row>
    <row r="697" spans="1:32" x14ac:dyDescent="0.2">
      <c r="A697" s="51"/>
      <c r="B697" s="11"/>
      <c r="C697" s="11" t="s">
        <v>133</v>
      </c>
      <c r="D697" s="11"/>
      <c r="E697" s="11" t="s">
        <v>78</v>
      </c>
      <c r="F697" s="11">
        <v>339816</v>
      </c>
      <c r="G697" s="11"/>
      <c r="H697" s="11"/>
      <c r="I697" s="11"/>
      <c r="J697" s="11">
        <v>63854.800000000017</v>
      </c>
      <c r="K697" s="11"/>
      <c r="M697" s="11">
        <v>523</v>
      </c>
      <c r="N697" s="64"/>
      <c r="P697" s="11">
        <f t="shared" si="33"/>
        <v>122.09</v>
      </c>
      <c r="Q697" s="11"/>
      <c r="R697" s="11"/>
      <c r="S697" s="11"/>
      <c r="T697" s="174">
        <f t="shared" si="31"/>
        <v>649.74378585086038</v>
      </c>
      <c r="U697" s="11"/>
      <c r="V697" s="11"/>
      <c r="W697" s="11"/>
      <c r="Y697" s="11">
        <v>63854.800000000017</v>
      </c>
      <c r="Z697" s="11"/>
      <c r="AB697" s="11">
        <f t="shared" si="32"/>
        <v>68699.61</v>
      </c>
      <c r="AC697" s="11">
        <v>74083.929999999993</v>
      </c>
      <c r="AD697" s="11"/>
      <c r="AE697" s="4"/>
      <c r="AF697" s="4"/>
    </row>
    <row r="698" spans="1:32" x14ac:dyDescent="0.2">
      <c r="A698" s="51"/>
      <c r="B698" s="11"/>
      <c r="C698" s="11" t="s">
        <v>134</v>
      </c>
      <c r="D698" s="11"/>
      <c r="E698" s="11" t="s">
        <v>87</v>
      </c>
      <c r="F698" s="11">
        <v>2</v>
      </c>
      <c r="G698" s="11"/>
      <c r="H698" s="11"/>
      <c r="I698" s="11"/>
      <c r="J698" s="11">
        <v>6.22</v>
      </c>
      <c r="K698" s="11"/>
      <c r="M698" s="11">
        <v>1</v>
      </c>
      <c r="N698" s="64"/>
      <c r="P698" s="11">
        <f t="shared" si="33"/>
        <v>6.22</v>
      </c>
      <c r="Q698" s="11"/>
      <c r="R698" s="11"/>
      <c r="S698" s="11"/>
      <c r="T698" s="174">
        <f t="shared" si="31"/>
        <v>2</v>
      </c>
      <c r="U698" s="11"/>
      <c r="V698" s="11"/>
      <c r="W698" s="11"/>
      <c r="Y698" s="11">
        <v>6.22</v>
      </c>
      <c r="Z698" s="11"/>
      <c r="AB698" s="11">
        <f t="shared" si="32"/>
        <v>6.69</v>
      </c>
      <c r="AC698" s="11">
        <v>7.22</v>
      </c>
      <c r="AD698" s="11"/>
      <c r="AE698" s="4"/>
      <c r="AF698" s="4"/>
    </row>
    <row r="699" spans="1:32" x14ac:dyDescent="0.2">
      <c r="A699" s="51"/>
      <c r="B699" s="11"/>
      <c r="C699" s="11" t="s">
        <v>135</v>
      </c>
      <c r="D699" s="11"/>
      <c r="E699" s="11" t="s">
        <v>78</v>
      </c>
      <c r="F699" s="11">
        <v>146141</v>
      </c>
      <c r="G699" s="11"/>
      <c r="H699" s="11"/>
      <c r="I699" s="11"/>
      <c r="J699" s="11">
        <v>27228.549999999977</v>
      </c>
      <c r="K699" s="11"/>
      <c r="M699" s="11">
        <v>201</v>
      </c>
      <c r="N699" s="64"/>
      <c r="P699" s="11">
        <f t="shared" si="33"/>
        <v>135.47</v>
      </c>
      <c r="Q699" s="11"/>
      <c r="R699" s="11"/>
      <c r="S699" s="11"/>
      <c r="T699" s="174">
        <f t="shared" si="31"/>
        <v>727.06965174129357</v>
      </c>
      <c r="U699" s="11"/>
      <c r="V699" s="11"/>
      <c r="W699" s="11"/>
      <c r="Y699" s="11">
        <v>27228.549999999977</v>
      </c>
      <c r="Z699" s="11"/>
      <c r="AB699" s="11">
        <f t="shared" si="32"/>
        <v>29294.44</v>
      </c>
      <c r="AC699" s="11">
        <v>31590.39</v>
      </c>
      <c r="AD699" s="11"/>
      <c r="AE699" s="4"/>
      <c r="AF699" s="4"/>
    </row>
    <row r="700" spans="1:32" x14ac:dyDescent="0.2">
      <c r="A700" s="51"/>
      <c r="B700" s="11"/>
      <c r="C700" s="11" t="s">
        <v>136</v>
      </c>
      <c r="D700" s="11"/>
      <c r="E700" s="11" t="s">
        <v>137</v>
      </c>
      <c r="F700" s="11">
        <v>4881</v>
      </c>
      <c r="G700" s="11"/>
      <c r="H700" s="11"/>
      <c r="I700" s="11"/>
      <c r="J700" s="11">
        <v>590.16999999999996</v>
      </c>
      <c r="K700" s="11"/>
      <c r="M700" s="11">
        <v>4</v>
      </c>
      <c r="N700" s="64"/>
      <c r="P700" s="11">
        <f t="shared" si="33"/>
        <v>147.54</v>
      </c>
      <c r="Q700" s="11"/>
      <c r="R700" s="11"/>
      <c r="S700" s="11"/>
      <c r="T700" s="174">
        <f t="shared" si="31"/>
        <v>1220.25</v>
      </c>
      <c r="U700" s="11"/>
      <c r="V700" s="11"/>
      <c r="W700" s="11"/>
      <c r="Y700" s="11">
        <v>590.16999999999996</v>
      </c>
      <c r="Z700" s="11"/>
      <c r="AB700" s="11">
        <f t="shared" si="32"/>
        <v>634.95000000000005</v>
      </c>
      <c r="AC700" s="11">
        <v>684.71</v>
      </c>
      <c r="AD700" s="11"/>
      <c r="AE700" s="4"/>
      <c r="AF700" s="4"/>
    </row>
    <row r="701" spans="1:32" x14ac:dyDescent="0.2">
      <c r="A701" s="51"/>
      <c r="B701" s="11"/>
      <c r="C701" s="11" t="s">
        <v>138</v>
      </c>
      <c r="D701" s="11"/>
      <c r="E701" s="11" t="s">
        <v>103</v>
      </c>
      <c r="F701" s="11">
        <v>531407</v>
      </c>
      <c r="G701" s="11"/>
      <c r="H701" s="11"/>
      <c r="I701" s="11"/>
      <c r="J701" s="11">
        <v>104965.33000000028</v>
      </c>
      <c r="K701" s="11"/>
      <c r="M701" s="11">
        <v>1413</v>
      </c>
      <c r="N701" s="64"/>
      <c r="P701" s="11">
        <f t="shared" si="33"/>
        <v>74.290000000000006</v>
      </c>
      <c r="Q701" s="11"/>
      <c r="R701" s="11"/>
      <c r="S701" s="11"/>
      <c r="T701" s="174">
        <f t="shared" ref="T701:T764" si="34">F701/M701</f>
        <v>376.08421797593775</v>
      </c>
      <c r="U701" s="11"/>
      <c r="V701" s="11"/>
      <c r="W701" s="11"/>
      <c r="Y701" s="11">
        <v>104965.33000000028</v>
      </c>
      <c r="Z701" s="11"/>
      <c r="AB701" s="11">
        <f t="shared" ref="AB701:AB764" si="35">ROUND($AB$1243*Y701/$Y$1243,2)</f>
        <v>112929.29</v>
      </c>
      <c r="AC701" s="11">
        <v>121780.1</v>
      </c>
      <c r="AD701" s="11"/>
      <c r="AE701" s="4"/>
      <c r="AF701" s="4"/>
    </row>
    <row r="702" spans="1:32" x14ac:dyDescent="0.2">
      <c r="A702" s="51"/>
      <c r="B702" s="11"/>
      <c r="C702" s="11" t="s">
        <v>139</v>
      </c>
      <c r="D702" s="11"/>
      <c r="E702" s="11" t="s">
        <v>140</v>
      </c>
      <c r="F702" s="11">
        <v>165478</v>
      </c>
      <c r="G702" s="11"/>
      <c r="H702" s="11"/>
      <c r="I702" s="11"/>
      <c r="J702" s="11">
        <v>30517.809999999998</v>
      </c>
      <c r="K702" s="11"/>
      <c r="M702" s="11">
        <v>263</v>
      </c>
      <c r="N702" s="64"/>
      <c r="P702" s="11">
        <f t="shared" ref="P702:P765" si="36">ROUND(J702/M702,2)</f>
        <v>116.04</v>
      </c>
      <c r="Q702" s="11"/>
      <c r="R702" s="11"/>
      <c r="S702" s="11"/>
      <c r="T702" s="174">
        <f t="shared" si="34"/>
        <v>629.19391634980991</v>
      </c>
      <c r="U702" s="11"/>
      <c r="V702" s="11"/>
      <c r="W702" s="11"/>
      <c r="Y702" s="11">
        <v>30517.809999999998</v>
      </c>
      <c r="Z702" s="11"/>
      <c r="AB702" s="11">
        <f t="shared" si="35"/>
        <v>32833.26</v>
      </c>
      <c r="AC702" s="11">
        <v>35406.57</v>
      </c>
      <c r="AD702" s="11"/>
      <c r="AE702" s="4"/>
      <c r="AF702" s="4"/>
    </row>
    <row r="703" spans="1:32" x14ac:dyDescent="0.2">
      <c r="A703" s="51"/>
      <c r="B703" s="11"/>
      <c r="C703" s="11" t="s">
        <v>141</v>
      </c>
      <c r="D703" s="11"/>
      <c r="E703" s="11" t="s">
        <v>142</v>
      </c>
      <c r="F703" s="11">
        <v>8799819</v>
      </c>
      <c r="G703" s="11"/>
      <c r="H703" s="11"/>
      <c r="I703" s="11"/>
      <c r="J703" s="11">
        <v>1591247.9299999883</v>
      </c>
      <c r="K703" s="11"/>
      <c r="M703" s="11">
        <v>12488</v>
      </c>
      <c r="N703" s="64"/>
      <c r="P703" s="11">
        <f t="shared" si="36"/>
        <v>127.42</v>
      </c>
      <c r="Q703" s="11"/>
      <c r="R703" s="11"/>
      <c r="S703" s="11"/>
      <c r="T703" s="174">
        <f t="shared" si="34"/>
        <v>704.66199551569503</v>
      </c>
      <c r="U703" s="11"/>
      <c r="V703" s="11"/>
      <c r="W703" s="11"/>
      <c r="Y703" s="11">
        <v>1591247.9299999883</v>
      </c>
      <c r="Z703" s="11"/>
      <c r="AB703" s="11">
        <f t="shared" si="35"/>
        <v>1711979.49</v>
      </c>
      <c r="AC703" s="11">
        <v>1846155.67</v>
      </c>
      <c r="AD703" s="11"/>
      <c r="AE703" s="4"/>
      <c r="AF703" s="4"/>
    </row>
    <row r="704" spans="1:32" x14ac:dyDescent="0.2">
      <c r="A704" s="51"/>
      <c r="B704" s="11"/>
      <c r="C704" s="11" t="s">
        <v>143</v>
      </c>
      <c r="D704" s="11"/>
      <c r="E704" s="11" t="s">
        <v>144</v>
      </c>
      <c r="F704" s="11">
        <v>174</v>
      </c>
      <c r="G704" s="11"/>
      <c r="H704" s="11"/>
      <c r="I704" s="11"/>
      <c r="J704" s="11">
        <v>37.71</v>
      </c>
      <c r="K704" s="11"/>
      <c r="M704" s="11">
        <v>1</v>
      </c>
      <c r="N704" s="64"/>
      <c r="P704" s="11">
        <f t="shared" si="36"/>
        <v>37.71</v>
      </c>
      <c r="Q704" s="11"/>
      <c r="R704" s="11"/>
      <c r="S704" s="11"/>
      <c r="T704" s="174">
        <f t="shared" si="34"/>
        <v>174</v>
      </c>
      <c r="U704" s="11"/>
      <c r="V704" s="11"/>
      <c r="W704" s="11"/>
      <c r="Y704" s="11">
        <v>37.71</v>
      </c>
      <c r="Z704" s="11"/>
      <c r="AB704" s="11">
        <f t="shared" si="35"/>
        <v>40.57</v>
      </c>
      <c r="AC704" s="11">
        <v>43.75</v>
      </c>
      <c r="AD704" s="11"/>
      <c r="AE704" s="4"/>
      <c r="AF704" s="4"/>
    </row>
    <row r="705" spans="1:32" x14ac:dyDescent="0.2">
      <c r="A705" s="51"/>
      <c r="B705" s="11"/>
      <c r="C705" s="11" t="s">
        <v>143</v>
      </c>
      <c r="D705" s="11"/>
      <c r="E705" s="11" t="s">
        <v>145</v>
      </c>
      <c r="F705" s="11">
        <v>3464721</v>
      </c>
      <c r="G705" s="11"/>
      <c r="H705" s="11"/>
      <c r="I705" s="11"/>
      <c r="J705" s="11">
        <v>675891.58999999706</v>
      </c>
      <c r="K705" s="11"/>
      <c r="M705" s="11">
        <v>9098</v>
      </c>
      <c r="N705" s="64"/>
      <c r="P705" s="11">
        <f t="shared" si="36"/>
        <v>74.290000000000006</v>
      </c>
      <c r="Q705" s="11"/>
      <c r="R705" s="11"/>
      <c r="S705" s="11"/>
      <c r="T705" s="174">
        <f t="shared" si="34"/>
        <v>380.82226863046822</v>
      </c>
      <c r="U705" s="11"/>
      <c r="V705" s="11"/>
      <c r="W705" s="11"/>
      <c r="Y705" s="11">
        <v>675891.58999999706</v>
      </c>
      <c r="Z705" s="11"/>
      <c r="AB705" s="11">
        <f t="shared" si="35"/>
        <v>727173.01</v>
      </c>
      <c r="AC705" s="11">
        <v>784165.1</v>
      </c>
      <c r="AD705" s="11"/>
      <c r="AE705" s="4"/>
      <c r="AF705" s="4"/>
    </row>
    <row r="706" spans="1:32" x14ac:dyDescent="0.2">
      <c r="A706" s="51"/>
      <c r="B706" s="11"/>
      <c r="C706" s="11" t="s">
        <v>143</v>
      </c>
      <c r="D706" s="11"/>
      <c r="E706" s="11" t="s">
        <v>99</v>
      </c>
      <c r="F706" s="11">
        <v>190</v>
      </c>
      <c r="G706" s="11"/>
      <c r="H706" s="11"/>
      <c r="I706" s="11"/>
      <c r="J706" s="11">
        <v>40.729999999999997</v>
      </c>
      <c r="K706" s="11"/>
      <c r="M706" s="11">
        <v>1</v>
      </c>
      <c r="N706" s="64"/>
      <c r="P706" s="11">
        <f t="shared" si="36"/>
        <v>40.729999999999997</v>
      </c>
      <c r="Q706" s="11"/>
      <c r="R706" s="11"/>
      <c r="S706" s="11"/>
      <c r="T706" s="174">
        <f t="shared" si="34"/>
        <v>190</v>
      </c>
      <c r="U706" s="11"/>
      <c r="V706" s="11"/>
      <c r="W706" s="11"/>
      <c r="Y706" s="11">
        <v>40.729999999999997</v>
      </c>
      <c r="Z706" s="11"/>
      <c r="AB706" s="11">
        <f t="shared" si="35"/>
        <v>43.82</v>
      </c>
      <c r="AC706" s="11">
        <v>47.25</v>
      </c>
      <c r="AD706" s="11"/>
      <c r="AE706" s="4"/>
      <c r="AF706" s="4"/>
    </row>
    <row r="707" spans="1:32" x14ac:dyDescent="0.2">
      <c r="A707" s="51"/>
      <c r="B707" s="11"/>
      <c r="C707" s="11" t="s">
        <v>143</v>
      </c>
      <c r="D707" s="11"/>
      <c r="E707" s="11" t="s">
        <v>82</v>
      </c>
      <c r="F707" s="11">
        <v>253</v>
      </c>
      <c r="G707" s="11"/>
      <c r="H707" s="11"/>
      <c r="I707" s="11"/>
      <c r="J707" s="11">
        <v>52.38</v>
      </c>
      <c r="K707" s="11"/>
      <c r="M707" s="11">
        <v>1</v>
      </c>
      <c r="N707" s="64"/>
      <c r="P707" s="11">
        <f t="shared" si="36"/>
        <v>52.38</v>
      </c>
      <c r="Q707" s="11"/>
      <c r="R707" s="11"/>
      <c r="S707" s="11"/>
      <c r="T707" s="174">
        <f t="shared" si="34"/>
        <v>253</v>
      </c>
      <c r="U707" s="11"/>
      <c r="V707" s="11"/>
      <c r="W707" s="11"/>
      <c r="Y707" s="11">
        <v>52.38</v>
      </c>
      <c r="Z707" s="11"/>
      <c r="AB707" s="11">
        <f t="shared" si="35"/>
        <v>56.35</v>
      </c>
      <c r="AC707" s="11">
        <v>60.77</v>
      </c>
      <c r="AD707" s="11"/>
      <c r="AE707" s="4"/>
      <c r="AF707" s="4"/>
    </row>
    <row r="708" spans="1:32" x14ac:dyDescent="0.2">
      <c r="A708" s="51"/>
      <c r="B708" s="11"/>
      <c r="C708" s="11" t="s">
        <v>146</v>
      </c>
      <c r="D708" s="11"/>
      <c r="E708" s="11" t="s">
        <v>103</v>
      </c>
      <c r="F708" s="11">
        <v>15105</v>
      </c>
      <c r="G708" s="11"/>
      <c r="H708" s="11"/>
      <c r="I708" s="11"/>
      <c r="J708" s="11">
        <v>3009.2899999999981</v>
      </c>
      <c r="K708" s="11"/>
      <c r="M708" s="11">
        <v>53</v>
      </c>
      <c r="N708" s="64"/>
      <c r="P708" s="11">
        <f t="shared" si="36"/>
        <v>56.78</v>
      </c>
      <c r="Q708" s="11"/>
      <c r="R708" s="11"/>
      <c r="S708" s="11"/>
      <c r="T708" s="174">
        <f t="shared" si="34"/>
        <v>285</v>
      </c>
      <c r="U708" s="11"/>
      <c r="V708" s="11"/>
      <c r="W708" s="11"/>
      <c r="Y708" s="11">
        <v>3009.2899999999981</v>
      </c>
      <c r="Z708" s="11"/>
      <c r="AB708" s="11">
        <f t="shared" si="35"/>
        <v>3237.61</v>
      </c>
      <c r="AC708" s="11">
        <v>3491.36</v>
      </c>
      <c r="AD708" s="11"/>
      <c r="AE708" s="4"/>
      <c r="AF708" s="4"/>
    </row>
    <row r="709" spans="1:32" x14ac:dyDescent="0.2">
      <c r="A709" s="51"/>
      <c r="B709" s="11"/>
      <c r="C709" s="11" t="s">
        <v>147</v>
      </c>
      <c r="D709" s="11"/>
      <c r="E709" s="11" t="s">
        <v>101</v>
      </c>
      <c r="F709" s="11">
        <v>16146</v>
      </c>
      <c r="G709" s="11"/>
      <c r="H709" s="11"/>
      <c r="I709" s="11"/>
      <c r="J709" s="11">
        <v>3050.35</v>
      </c>
      <c r="K709" s="11"/>
      <c r="M709" s="11">
        <v>10</v>
      </c>
      <c r="N709" s="64"/>
      <c r="P709" s="11">
        <f t="shared" si="36"/>
        <v>305.04000000000002</v>
      </c>
      <c r="Q709" s="11"/>
      <c r="R709" s="11"/>
      <c r="S709" s="11"/>
      <c r="T709" s="174">
        <f t="shared" si="34"/>
        <v>1614.6</v>
      </c>
      <c r="U709" s="11"/>
      <c r="V709" s="11"/>
      <c r="W709" s="11"/>
      <c r="Y709" s="11">
        <v>3050.35</v>
      </c>
      <c r="Z709" s="11"/>
      <c r="AB709" s="11">
        <f t="shared" si="35"/>
        <v>3281.79</v>
      </c>
      <c r="AC709" s="11">
        <v>3539</v>
      </c>
      <c r="AD709" s="11"/>
      <c r="AE709" s="4"/>
      <c r="AF709" s="4"/>
    </row>
    <row r="710" spans="1:32" x14ac:dyDescent="0.2">
      <c r="A710" s="51"/>
      <c r="B710" s="11"/>
      <c r="C710" s="11" t="s">
        <v>148</v>
      </c>
      <c r="D710" s="11"/>
      <c r="E710" s="11" t="s">
        <v>137</v>
      </c>
      <c r="F710" s="11">
        <v>1532</v>
      </c>
      <c r="G710" s="11"/>
      <c r="H710" s="11"/>
      <c r="I710" s="11"/>
      <c r="J710" s="11">
        <v>288.95999999999998</v>
      </c>
      <c r="K710" s="11"/>
      <c r="M710" s="11">
        <v>1</v>
      </c>
      <c r="N710" s="64"/>
      <c r="P710" s="11">
        <f t="shared" si="36"/>
        <v>288.95999999999998</v>
      </c>
      <c r="Q710" s="11"/>
      <c r="R710" s="11"/>
      <c r="S710" s="11"/>
      <c r="T710" s="174">
        <f t="shared" si="34"/>
        <v>1532</v>
      </c>
      <c r="U710" s="11"/>
      <c r="V710" s="11"/>
      <c r="W710" s="11"/>
      <c r="Y710" s="11">
        <v>288.95999999999998</v>
      </c>
      <c r="Z710" s="11"/>
      <c r="AB710" s="11">
        <f t="shared" si="35"/>
        <v>310.88</v>
      </c>
      <c r="AC710" s="11">
        <v>335.25</v>
      </c>
      <c r="AD710" s="11"/>
      <c r="AE710" s="4"/>
      <c r="AF710" s="4"/>
    </row>
    <row r="711" spans="1:32" x14ac:dyDescent="0.2">
      <c r="A711" s="51"/>
      <c r="B711" s="11"/>
      <c r="C711" s="11" t="s">
        <v>148</v>
      </c>
      <c r="D711" s="11"/>
      <c r="E711" s="11" t="s">
        <v>142</v>
      </c>
      <c r="F711" s="11">
        <v>124832</v>
      </c>
      <c r="G711" s="11"/>
      <c r="H711" s="11"/>
      <c r="I711" s="11"/>
      <c r="J711" s="11">
        <v>22839.560000000005</v>
      </c>
      <c r="K711" s="11"/>
      <c r="M711" s="11">
        <v>147</v>
      </c>
      <c r="N711" s="64"/>
      <c r="P711" s="11">
        <f t="shared" si="36"/>
        <v>155.37</v>
      </c>
      <c r="Q711" s="11"/>
      <c r="R711" s="11"/>
      <c r="S711" s="11"/>
      <c r="T711" s="174">
        <f t="shared" si="34"/>
        <v>849.19727891156458</v>
      </c>
      <c r="U711" s="11"/>
      <c r="V711" s="11"/>
      <c r="W711" s="11"/>
      <c r="Y711" s="11">
        <v>22839.560000000005</v>
      </c>
      <c r="Z711" s="11"/>
      <c r="AB711" s="11">
        <f t="shared" si="35"/>
        <v>24572.45</v>
      </c>
      <c r="AC711" s="11">
        <v>26498.31</v>
      </c>
      <c r="AD711" s="11"/>
      <c r="AE711" s="4"/>
      <c r="AF711" s="4"/>
    </row>
    <row r="712" spans="1:32" x14ac:dyDescent="0.2">
      <c r="A712" s="51"/>
      <c r="B712" s="11"/>
      <c r="C712" s="11" t="s">
        <v>148</v>
      </c>
      <c r="D712" s="11"/>
      <c r="E712" s="11" t="s">
        <v>69</v>
      </c>
      <c r="F712" s="11">
        <v>1906</v>
      </c>
      <c r="G712" s="11"/>
      <c r="H712" s="11"/>
      <c r="I712" s="11"/>
      <c r="J712" s="11">
        <v>363.34000000000003</v>
      </c>
      <c r="K712" s="11"/>
      <c r="M712" s="11">
        <v>2</v>
      </c>
      <c r="N712" s="64"/>
      <c r="P712" s="11">
        <f t="shared" si="36"/>
        <v>181.67</v>
      </c>
      <c r="Q712" s="11"/>
      <c r="R712" s="11"/>
      <c r="S712" s="11"/>
      <c r="T712" s="174">
        <f t="shared" si="34"/>
        <v>953</v>
      </c>
      <c r="U712" s="11"/>
      <c r="V712" s="11"/>
      <c r="W712" s="11"/>
      <c r="Y712" s="11">
        <v>363.34000000000003</v>
      </c>
      <c r="Z712" s="11"/>
      <c r="AB712" s="11">
        <f t="shared" si="35"/>
        <v>390.91</v>
      </c>
      <c r="AC712" s="11">
        <v>421.54</v>
      </c>
      <c r="AD712" s="11"/>
      <c r="AE712" s="4"/>
      <c r="AF712" s="4"/>
    </row>
    <row r="713" spans="1:32" x14ac:dyDescent="0.2">
      <c r="A713" s="51"/>
      <c r="B713" s="11"/>
      <c r="C713" s="11" t="s">
        <v>149</v>
      </c>
      <c r="D713" s="11"/>
      <c r="E713" s="11" t="s">
        <v>150</v>
      </c>
      <c r="F713" s="11">
        <v>750314</v>
      </c>
      <c r="G713" s="11"/>
      <c r="H713" s="11"/>
      <c r="I713" s="11"/>
      <c r="J713" s="11">
        <v>138061.45000000004</v>
      </c>
      <c r="K713" s="11"/>
      <c r="M713" s="11">
        <v>1161</v>
      </c>
      <c r="N713" s="64"/>
      <c r="P713" s="11">
        <f t="shared" si="36"/>
        <v>118.92</v>
      </c>
      <c r="Q713" s="11"/>
      <c r="R713" s="11"/>
      <c r="S713" s="11"/>
      <c r="T713" s="174">
        <f t="shared" si="34"/>
        <v>646.26528854435833</v>
      </c>
      <c r="U713" s="11"/>
      <c r="V713" s="11"/>
      <c r="W713" s="11"/>
      <c r="Y713" s="11">
        <v>138061.45000000004</v>
      </c>
      <c r="Z713" s="11"/>
      <c r="AB713" s="11">
        <f t="shared" si="35"/>
        <v>148536.48000000001</v>
      </c>
      <c r="AC713" s="11">
        <v>160178.01</v>
      </c>
      <c r="AD713" s="11"/>
      <c r="AE713" s="4"/>
      <c r="AF713" s="4"/>
    </row>
    <row r="714" spans="1:32" x14ac:dyDescent="0.2">
      <c r="A714" s="51"/>
      <c r="B714" s="11"/>
      <c r="C714" s="11" t="s">
        <v>149</v>
      </c>
      <c r="D714" s="11"/>
      <c r="E714" s="11" t="s">
        <v>151</v>
      </c>
      <c r="F714" s="11">
        <v>708</v>
      </c>
      <c r="G714" s="11"/>
      <c r="H714" s="11"/>
      <c r="I714" s="11"/>
      <c r="J714" s="11">
        <v>142.54</v>
      </c>
      <c r="K714" s="11"/>
      <c r="M714" s="11">
        <v>2</v>
      </c>
      <c r="N714" s="64"/>
      <c r="P714" s="11">
        <f t="shared" si="36"/>
        <v>71.27</v>
      </c>
      <c r="Q714" s="11"/>
      <c r="R714" s="11"/>
      <c r="S714" s="11"/>
      <c r="T714" s="174">
        <f t="shared" si="34"/>
        <v>354</v>
      </c>
      <c r="U714" s="11"/>
      <c r="V714" s="11"/>
      <c r="W714" s="11"/>
      <c r="Y714" s="11">
        <v>142.54</v>
      </c>
      <c r="Z714" s="11"/>
      <c r="AB714" s="11">
        <f t="shared" si="35"/>
        <v>153.35</v>
      </c>
      <c r="AC714" s="11">
        <v>165.37</v>
      </c>
      <c r="AD714" s="11"/>
      <c r="AE714" s="4"/>
      <c r="AF714" s="4"/>
    </row>
    <row r="715" spans="1:32" x14ac:dyDescent="0.2">
      <c r="A715" s="51"/>
      <c r="B715" s="11"/>
      <c r="C715" s="11" t="s">
        <v>149</v>
      </c>
      <c r="D715" s="11"/>
      <c r="E715" s="11" t="s">
        <v>152</v>
      </c>
      <c r="F715" s="11">
        <v>499</v>
      </c>
      <c r="G715" s="11"/>
      <c r="H715" s="11"/>
      <c r="I715" s="11"/>
      <c r="J715" s="11">
        <v>97.41</v>
      </c>
      <c r="K715" s="11"/>
      <c r="M715" s="11">
        <v>1</v>
      </c>
      <c r="N715" s="64"/>
      <c r="P715" s="11">
        <f t="shared" si="36"/>
        <v>97.41</v>
      </c>
      <c r="Q715" s="11"/>
      <c r="R715" s="11"/>
      <c r="S715" s="11"/>
      <c r="T715" s="174">
        <f t="shared" si="34"/>
        <v>499</v>
      </c>
      <c r="U715" s="11"/>
      <c r="V715" s="11"/>
      <c r="W715" s="11"/>
      <c r="Y715" s="11">
        <v>97.41</v>
      </c>
      <c r="Z715" s="11"/>
      <c r="AB715" s="11">
        <f t="shared" si="35"/>
        <v>104.8</v>
      </c>
      <c r="AC715" s="11">
        <v>113.01</v>
      </c>
      <c r="AD715" s="11"/>
      <c r="AE715" s="4"/>
      <c r="AF715" s="4"/>
    </row>
    <row r="716" spans="1:32" x14ac:dyDescent="0.2">
      <c r="A716" s="51"/>
      <c r="B716" s="11"/>
      <c r="C716" s="11" t="s">
        <v>149</v>
      </c>
      <c r="D716" s="11"/>
      <c r="E716" s="11" t="s">
        <v>153</v>
      </c>
      <c r="F716" s="11">
        <v>1912</v>
      </c>
      <c r="G716" s="11"/>
      <c r="H716" s="11"/>
      <c r="I716" s="11"/>
      <c r="J716" s="11">
        <v>370.12</v>
      </c>
      <c r="K716" s="11"/>
      <c r="M716" s="11">
        <v>3</v>
      </c>
      <c r="N716" s="64"/>
      <c r="P716" s="11">
        <f t="shared" si="36"/>
        <v>123.37</v>
      </c>
      <c r="Q716" s="11"/>
      <c r="R716" s="11"/>
      <c r="S716" s="11"/>
      <c r="T716" s="174">
        <f t="shared" si="34"/>
        <v>637.33333333333337</v>
      </c>
      <c r="U716" s="11"/>
      <c r="V716" s="11"/>
      <c r="W716" s="11"/>
      <c r="Y716" s="11">
        <v>370.12</v>
      </c>
      <c r="Z716" s="11"/>
      <c r="AB716" s="11">
        <f t="shared" si="35"/>
        <v>398.2</v>
      </c>
      <c r="AC716" s="11">
        <v>429.41</v>
      </c>
      <c r="AD716" s="11"/>
      <c r="AE716" s="4"/>
      <c r="AF716" s="4"/>
    </row>
    <row r="717" spans="1:32" x14ac:dyDescent="0.2">
      <c r="A717" s="51"/>
      <c r="B717" s="11"/>
      <c r="C717" s="11" t="s">
        <v>149</v>
      </c>
      <c r="D717" s="11"/>
      <c r="E717" s="11" t="s">
        <v>154</v>
      </c>
      <c r="F717" s="11">
        <v>991</v>
      </c>
      <c r="G717" s="11"/>
      <c r="H717" s="11"/>
      <c r="I717" s="11"/>
      <c r="J717" s="11">
        <v>194.2</v>
      </c>
      <c r="K717" s="11"/>
      <c r="M717" s="11">
        <v>2</v>
      </c>
      <c r="N717" s="64"/>
      <c r="P717" s="11">
        <f t="shared" si="36"/>
        <v>97.1</v>
      </c>
      <c r="Q717" s="11"/>
      <c r="R717" s="11"/>
      <c r="S717" s="11"/>
      <c r="T717" s="174">
        <f t="shared" si="34"/>
        <v>495.5</v>
      </c>
      <c r="U717" s="11"/>
      <c r="V717" s="11"/>
      <c r="W717" s="11"/>
      <c r="Y717" s="11">
        <v>194.2</v>
      </c>
      <c r="Z717" s="11"/>
      <c r="AB717" s="11">
        <f t="shared" si="35"/>
        <v>208.93</v>
      </c>
      <c r="AC717" s="11">
        <v>225.31</v>
      </c>
      <c r="AD717" s="11"/>
      <c r="AE717" s="4"/>
      <c r="AF717" s="4"/>
    </row>
    <row r="718" spans="1:32" x14ac:dyDescent="0.2">
      <c r="A718" s="51"/>
      <c r="B718" s="11"/>
      <c r="C718" s="11" t="s">
        <v>149</v>
      </c>
      <c r="D718" s="11"/>
      <c r="E718" s="11" t="s">
        <v>97</v>
      </c>
      <c r="F718" s="11">
        <v>445</v>
      </c>
      <c r="G718" s="11"/>
      <c r="H718" s="11"/>
      <c r="I718" s="11"/>
      <c r="J718" s="11">
        <v>88.93</v>
      </c>
      <c r="K718" s="11"/>
      <c r="M718" s="11">
        <v>1</v>
      </c>
      <c r="N718" s="64"/>
      <c r="P718" s="11">
        <f t="shared" si="36"/>
        <v>88.93</v>
      </c>
      <c r="Q718" s="11"/>
      <c r="R718" s="11"/>
      <c r="S718" s="11"/>
      <c r="T718" s="174">
        <f t="shared" si="34"/>
        <v>445</v>
      </c>
      <c r="U718" s="11"/>
      <c r="V718" s="11"/>
      <c r="W718" s="11"/>
      <c r="Y718" s="11">
        <v>88.93</v>
      </c>
      <c r="Z718" s="11"/>
      <c r="AB718" s="11">
        <f t="shared" si="35"/>
        <v>95.68</v>
      </c>
      <c r="AC718" s="11">
        <v>103.18</v>
      </c>
      <c r="AD718" s="11"/>
      <c r="AE718" s="4"/>
      <c r="AF718" s="4"/>
    </row>
    <row r="719" spans="1:32" x14ac:dyDescent="0.2">
      <c r="A719" s="51"/>
      <c r="B719" s="11"/>
      <c r="C719" s="11" t="s">
        <v>155</v>
      </c>
      <c r="D719" s="11"/>
      <c r="E719" s="11" t="s">
        <v>150</v>
      </c>
      <c r="F719" s="11">
        <v>50873</v>
      </c>
      <c r="G719" s="11"/>
      <c r="H719" s="11"/>
      <c r="I719" s="11"/>
      <c r="J719" s="11">
        <v>9554.5700000000033</v>
      </c>
      <c r="K719" s="11"/>
      <c r="M719" s="11">
        <v>64</v>
      </c>
      <c r="N719" s="64"/>
      <c r="P719" s="11">
        <f t="shared" si="36"/>
        <v>149.29</v>
      </c>
      <c r="Q719" s="11"/>
      <c r="R719" s="11"/>
      <c r="S719" s="11"/>
      <c r="T719" s="174">
        <f t="shared" si="34"/>
        <v>794.890625</v>
      </c>
      <c r="U719" s="11"/>
      <c r="V719" s="11"/>
      <c r="W719" s="11"/>
      <c r="Y719" s="11">
        <v>9554.5700000000033</v>
      </c>
      <c r="Z719" s="11"/>
      <c r="AB719" s="11">
        <f t="shared" si="35"/>
        <v>10279.5</v>
      </c>
      <c r="AC719" s="11">
        <v>11085.15</v>
      </c>
      <c r="AD719" s="11"/>
      <c r="AE719" s="4"/>
      <c r="AF719" s="4"/>
    </row>
    <row r="720" spans="1:32" x14ac:dyDescent="0.2">
      <c r="A720" s="51"/>
      <c r="B720" s="11"/>
      <c r="C720" s="11" t="s">
        <v>156</v>
      </c>
      <c r="D720" s="11"/>
      <c r="E720" s="11" t="s">
        <v>106</v>
      </c>
      <c r="F720" s="11">
        <v>1507</v>
      </c>
      <c r="G720" s="11"/>
      <c r="H720" s="11"/>
      <c r="I720" s="11"/>
      <c r="J720" s="11">
        <v>290.38</v>
      </c>
      <c r="K720" s="11"/>
      <c r="M720" s="11">
        <v>2</v>
      </c>
      <c r="N720" s="64"/>
      <c r="P720" s="11">
        <f t="shared" si="36"/>
        <v>145.19</v>
      </c>
      <c r="Q720" s="11"/>
      <c r="R720" s="11"/>
      <c r="S720" s="11"/>
      <c r="T720" s="174">
        <f t="shared" si="34"/>
        <v>753.5</v>
      </c>
      <c r="U720" s="11"/>
      <c r="V720" s="11"/>
      <c r="W720" s="11"/>
      <c r="Y720" s="11">
        <v>290.38</v>
      </c>
      <c r="Z720" s="11"/>
      <c r="AB720" s="11">
        <f t="shared" si="35"/>
        <v>312.41000000000003</v>
      </c>
      <c r="AC720" s="11">
        <v>336.9</v>
      </c>
      <c r="AD720" s="11"/>
      <c r="AE720" s="4"/>
      <c r="AF720" s="4"/>
    </row>
    <row r="721" spans="1:32" x14ac:dyDescent="0.2">
      <c r="A721" s="51"/>
      <c r="B721" s="11"/>
      <c r="C721" s="11" t="s">
        <v>157</v>
      </c>
      <c r="D721" s="11"/>
      <c r="E721" s="11" t="s">
        <v>96</v>
      </c>
      <c r="F721" s="11">
        <v>341808</v>
      </c>
      <c r="G721" s="11"/>
      <c r="H721" s="11"/>
      <c r="I721" s="11"/>
      <c r="J721" s="11">
        <v>62548.94999999999</v>
      </c>
      <c r="K721" s="11"/>
      <c r="M721" s="11">
        <v>589</v>
      </c>
      <c r="N721" s="64"/>
      <c r="P721" s="11">
        <f t="shared" si="36"/>
        <v>106.2</v>
      </c>
      <c r="Q721" s="11"/>
      <c r="R721" s="11"/>
      <c r="S721" s="11"/>
      <c r="T721" s="174">
        <f t="shared" si="34"/>
        <v>580.31918505942281</v>
      </c>
      <c r="U721" s="11"/>
      <c r="V721" s="11"/>
      <c r="W721" s="11"/>
      <c r="Y721" s="11">
        <v>62548.94999999999</v>
      </c>
      <c r="Z721" s="11"/>
      <c r="AB721" s="11">
        <f t="shared" si="35"/>
        <v>67294.679999999993</v>
      </c>
      <c r="AC721" s="11">
        <v>72568.89</v>
      </c>
      <c r="AD721" s="11"/>
      <c r="AE721" s="4"/>
      <c r="AF721" s="4"/>
    </row>
    <row r="722" spans="1:32" x14ac:dyDescent="0.2">
      <c r="A722" s="51"/>
      <c r="B722" s="11"/>
      <c r="C722" s="11" t="s">
        <v>158</v>
      </c>
      <c r="D722" s="11"/>
      <c r="E722" s="11" t="s">
        <v>159</v>
      </c>
      <c r="F722" s="11">
        <v>213</v>
      </c>
      <c r="G722" s="11"/>
      <c r="H722" s="11"/>
      <c r="I722" s="11"/>
      <c r="J722" s="11">
        <v>44.95</v>
      </c>
      <c r="K722" s="11"/>
      <c r="M722" s="11">
        <v>1</v>
      </c>
      <c r="N722" s="64"/>
      <c r="P722" s="11">
        <f t="shared" si="36"/>
        <v>44.95</v>
      </c>
      <c r="Q722" s="11"/>
      <c r="R722" s="11"/>
      <c r="S722" s="11"/>
      <c r="T722" s="174">
        <f t="shared" si="34"/>
        <v>213</v>
      </c>
      <c r="U722" s="11"/>
      <c r="V722" s="11"/>
      <c r="W722" s="11"/>
      <c r="Y722" s="11">
        <v>44.95</v>
      </c>
      <c r="Z722" s="11"/>
      <c r="AB722" s="11">
        <f t="shared" si="35"/>
        <v>48.36</v>
      </c>
      <c r="AC722" s="11">
        <v>52.15</v>
      </c>
      <c r="AD722" s="11"/>
      <c r="AE722" s="4"/>
      <c r="AF722" s="4"/>
    </row>
    <row r="723" spans="1:32" x14ac:dyDescent="0.2">
      <c r="A723" s="51"/>
      <c r="B723" s="11"/>
      <c r="C723" s="11" t="s">
        <v>160</v>
      </c>
      <c r="D723" s="11"/>
      <c r="E723" s="11" t="s">
        <v>161</v>
      </c>
      <c r="F723" s="11">
        <v>6023</v>
      </c>
      <c r="G723" s="11"/>
      <c r="H723" s="11"/>
      <c r="I723" s="11"/>
      <c r="J723" s="11">
        <v>952.56999999999994</v>
      </c>
      <c r="K723" s="11"/>
      <c r="M723" s="11">
        <v>9</v>
      </c>
      <c r="N723" s="64"/>
      <c r="P723" s="11">
        <f t="shared" si="36"/>
        <v>105.84</v>
      </c>
      <c r="Q723" s="11"/>
      <c r="R723" s="11"/>
      <c r="S723" s="11"/>
      <c r="T723" s="174">
        <f t="shared" si="34"/>
        <v>669.22222222222217</v>
      </c>
      <c r="U723" s="11"/>
      <c r="V723" s="11"/>
      <c r="W723" s="11"/>
      <c r="Y723" s="11">
        <v>952.56999999999994</v>
      </c>
      <c r="Z723" s="11"/>
      <c r="AB723" s="11">
        <f t="shared" si="35"/>
        <v>1024.8399999999999</v>
      </c>
      <c r="AC723" s="11">
        <v>1105.17</v>
      </c>
      <c r="AD723" s="11"/>
      <c r="AE723" s="4"/>
      <c r="AF723" s="4"/>
    </row>
    <row r="724" spans="1:32" x14ac:dyDescent="0.2">
      <c r="A724" s="51"/>
      <c r="B724" s="11"/>
      <c r="C724" s="11" t="s">
        <v>162</v>
      </c>
      <c r="D724" s="11"/>
      <c r="E724" s="11" t="s">
        <v>63</v>
      </c>
      <c r="F724" s="11">
        <v>1914464</v>
      </c>
      <c r="G724" s="11"/>
      <c r="H724" s="11"/>
      <c r="I724" s="11"/>
      <c r="J724" s="11">
        <v>367380.75999999832</v>
      </c>
      <c r="K724" s="11"/>
      <c r="M724" s="11">
        <v>4851</v>
      </c>
      <c r="N724" s="64"/>
      <c r="P724" s="11">
        <f t="shared" si="36"/>
        <v>75.73</v>
      </c>
      <c r="Q724" s="11"/>
      <c r="R724" s="11"/>
      <c r="S724" s="11"/>
      <c r="T724" s="174">
        <f t="shared" si="34"/>
        <v>394.65347351061638</v>
      </c>
      <c r="U724" s="11"/>
      <c r="V724" s="11"/>
      <c r="W724" s="11"/>
      <c r="Y724" s="11">
        <v>367380.75999999832</v>
      </c>
      <c r="Z724" s="11"/>
      <c r="AB724" s="11">
        <f t="shared" si="35"/>
        <v>395254.77</v>
      </c>
      <c r="AC724" s="11">
        <v>426232.81</v>
      </c>
      <c r="AD724" s="11"/>
      <c r="AE724" s="4"/>
      <c r="AF724" s="4"/>
    </row>
    <row r="725" spans="1:32" x14ac:dyDescent="0.2">
      <c r="A725" s="51"/>
      <c r="B725" s="11"/>
      <c r="C725" s="11" t="s">
        <v>162</v>
      </c>
      <c r="D725" s="11"/>
      <c r="E725" s="11" t="s">
        <v>163</v>
      </c>
      <c r="F725" s="11">
        <v>44</v>
      </c>
      <c r="G725" s="11"/>
      <c r="H725" s="11"/>
      <c r="I725" s="11"/>
      <c r="J725" s="11">
        <v>13.75</v>
      </c>
      <c r="K725" s="11"/>
      <c r="M725" s="11">
        <v>1</v>
      </c>
      <c r="N725" s="64"/>
      <c r="P725" s="11">
        <f t="shared" si="36"/>
        <v>13.75</v>
      </c>
      <c r="Q725" s="11"/>
      <c r="R725" s="11"/>
      <c r="S725" s="11"/>
      <c r="T725" s="174">
        <f t="shared" si="34"/>
        <v>44</v>
      </c>
      <c r="U725" s="11"/>
      <c r="V725" s="11"/>
      <c r="W725" s="11"/>
      <c r="Y725" s="11">
        <v>13.75</v>
      </c>
      <c r="Z725" s="11"/>
      <c r="AB725" s="11">
        <f t="shared" si="35"/>
        <v>14.79</v>
      </c>
      <c r="AC725" s="11">
        <v>15.95</v>
      </c>
      <c r="AD725" s="11"/>
      <c r="AE725" s="4"/>
      <c r="AF725" s="4"/>
    </row>
    <row r="726" spans="1:32" x14ac:dyDescent="0.2">
      <c r="A726" s="51"/>
      <c r="B726" s="11"/>
      <c r="C726" s="11" t="s">
        <v>162</v>
      </c>
      <c r="D726" s="11"/>
      <c r="E726" s="11" t="s">
        <v>164</v>
      </c>
      <c r="F726" s="11">
        <v>8190</v>
      </c>
      <c r="G726" s="11"/>
      <c r="H726" s="11"/>
      <c r="I726" s="11"/>
      <c r="J726" s="11">
        <v>1653.42</v>
      </c>
      <c r="K726" s="11"/>
      <c r="M726" s="11">
        <v>36</v>
      </c>
      <c r="N726" s="64"/>
      <c r="P726" s="11">
        <f t="shared" si="36"/>
        <v>45.93</v>
      </c>
      <c r="Q726" s="11"/>
      <c r="R726" s="11"/>
      <c r="S726" s="11"/>
      <c r="T726" s="174">
        <f t="shared" si="34"/>
        <v>227.5</v>
      </c>
      <c r="U726" s="11"/>
      <c r="V726" s="11"/>
      <c r="W726" s="11"/>
      <c r="Y726" s="11">
        <v>1653.42</v>
      </c>
      <c r="Z726" s="11"/>
      <c r="AB726" s="11">
        <f t="shared" si="35"/>
        <v>1778.87</v>
      </c>
      <c r="AC726" s="11">
        <v>1918.29</v>
      </c>
      <c r="AD726" s="11"/>
      <c r="AE726" s="4"/>
      <c r="AF726" s="4"/>
    </row>
    <row r="727" spans="1:32" x14ac:dyDescent="0.2">
      <c r="A727" s="51"/>
      <c r="B727" s="11"/>
      <c r="C727" s="11" t="s">
        <v>165</v>
      </c>
      <c r="D727" s="11"/>
      <c r="E727" s="11" t="s">
        <v>63</v>
      </c>
      <c r="F727" s="11">
        <v>148310</v>
      </c>
      <c r="G727" s="11"/>
      <c r="H727" s="11"/>
      <c r="I727" s="11"/>
      <c r="J727" s="11">
        <v>28313.200000000008</v>
      </c>
      <c r="K727" s="11"/>
      <c r="M727" s="11">
        <v>310</v>
      </c>
      <c r="N727" s="64"/>
      <c r="P727" s="11">
        <f t="shared" si="36"/>
        <v>91.33</v>
      </c>
      <c r="Q727" s="11"/>
      <c r="R727" s="11"/>
      <c r="S727" s="11"/>
      <c r="T727" s="174">
        <f t="shared" si="34"/>
        <v>478.41935483870969</v>
      </c>
      <c r="U727" s="11"/>
      <c r="V727" s="11"/>
      <c r="W727" s="11"/>
      <c r="Y727" s="11">
        <v>28313.200000000008</v>
      </c>
      <c r="Z727" s="11"/>
      <c r="AB727" s="11">
        <f t="shared" si="35"/>
        <v>30461.39</v>
      </c>
      <c r="AC727" s="11">
        <v>32848.79</v>
      </c>
      <c r="AD727" s="11"/>
      <c r="AE727" s="4"/>
      <c r="AF727" s="4"/>
    </row>
    <row r="728" spans="1:32" x14ac:dyDescent="0.2">
      <c r="A728" s="51"/>
      <c r="B728" s="11"/>
      <c r="C728" s="11" t="s">
        <v>165</v>
      </c>
      <c r="D728" s="11"/>
      <c r="E728" s="11" t="s">
        <v>166</v>
      </c>
      <c r="F728" s="11">
        <v>98</v>
      </c>
      <c r="G728" s="11"/>
      <c r="H728" s="11"/>
      <c r="I728" s="11"/>
      <c r="J728" s="11">
        <v>23.47</v>
      </c>
      <c r="K728" s="11"/>
      <c r="M728" s="11">
        <v>1</v>
      </c>
      <c r="N728" s="64"/>
      <c r="P728" s="11">
        <f t="shared" si="36"/>
        <v>23.47</v>
      </c>
      <c r="Q728" s="11"/>
      <c r="R728" s="11"/>
      <c r="S728" s="11"/>
      <c r="T728" s="174">
        <f t="shared" si="34"/>
        <v>98</v>
      </c>
      <c r="U728" s="11"/>
      <c r="V728" s="11"/>
      <c r="W728" s="11"/>
      <c r="Y728" s="11">
        <v>23.47</v>
      </c>
      <c r="Z728" s="11"/>
      <c r="AB728" s="11">
        <f t="shared" si="35"/>
        <v>25.25</v>
      </c>
      <c r="AC728" s="11">
        <v>27.23</v>
      </c>
      <c r="AD728" s="11"/>
      <c r="AE728" s="4"/>
      <c r="AF728" s="4"/>
    </row>
    <row r="729" spans="1:32" x14ac:dyDescent="0.2">
      <c r="A729" s="51"/>
      <c r="B729" s="11"/>
      <c r="C729" s="11" t="s">
        <v>167</v>
      </c>
      <c r="D729" s="11"/>
      <c r="E729" s="11" t="s">
        <v>62</v>
      </c>
      <c r="F729" s="11">
        <v>1761</v>
      </c>
      <c r="G729" s="11"/>
      <c r="H729" s="11"/>
      <c r="I729" s="11"/>
      <c r="J729" s="11">
        <v>342.58</v>
      </c>
      <c r="K729" s="11"/>
      <c r="M729" s="11">
        <v>3</v>
      </c>
      <c r="N729" s="64"/>
      <c r="P729" s="11">
        <f t="shared" si="36"/>
        <v>114.19</v>
      </c>
      <c r="Q729" s="11"/>
      <c r="R729" s="11"/>
      <c r="S729" s="11"/>
      <c r="T729" s="174">
        <f t="shared" si="34"/>
        <v>587</v>
      </c>
      <c r="U729" s="11"/>
      <c r="V729" s="11"/>
      <c r="W729" s="11"/>
      <c r="Y729" s="11">
        <v>342.58</v>
      </c>
      <c r="Z729" s="11"/>
      <c r="AB729" s="11">
        <f t="shared" si="35"/>
        <v>368.57</v>
      </c>
      <c r="AC729" s="11">
        <v>397.46</v>
      </c>
      <c r="AD729" s="11"/>
      <c r="AE729" s="4"/>
      <c r="AF729" s="4"/>
    </row>
    <row r="730" spans="1:32" x14ac:dyDescent="0.2">
      <c r="A730" s="51"/>
      <c r="B730" s="11"/>
      <c r="C730" s="11" t="s">
        <v>167</v>
      </c>
      <c r="D730" s="11"/>
      <c r="E730" s="11" t="s">
        <v>63</v>
      </c>
      <c r="F730" s="11">
        <v>2888</v>
      </c>
      <c r="G730" s="11"/>
      <c r="H730" s="11"/>
      <c r="I730" s="11"/>
      <c r="J730" s="11">
        <v>551.56999999999994</v>
      </c>
      <c r="K730" s="11"/>
      <c r="M730" s="11">
        <v>8</v>
      </c>
      <c r="N730" s="64"/>
      <c r="P730" s="11">
        <f t="shared" si="36"/>
        <v>68.95</v>
      </c>
      <c r="Q730" s="11"/>
      <c r="R730" s="11"/>
      <c r="S730" s="11"/>
      <c r="T730" s="174">
        <f t="shared" si="34"/>
        <v>361</v>
      </c>
      <c r="U730" s="11"/>
      <c r="V730" s="11"/>
      <c r="W730" s="11"/>
      <c r="Y730" s="11">
        <v>551.56999999999994</v>
      </c>
      <c r="Z730" s="11"/>
      <c r="AB730" s="11">
        <f t="shared" si="35"/>
        <v>593.41999999999996</v>
      </c>
      <c r="AC730" s="11">
        <v>639.92999999999995</v>
      </c>
      <c r="AD730" s="11"/>
      <c r="AE730" s="4"/>
      <c r="AF730" s="4"/>
    </row>
    <row r="731" spans="1:32" x14ac:dyDescent="0.2">
      <c r="A731" s="51"/>
      <c r="B731" s="11"/>
      <c r="C731" s="11" t="s">
        <v>167</v>
      </c>
      <c r="D731" s="11"/>
      <c r="E731" s="11" t="s">
        <v>96</v>
      </c>
      <c r="F731" s="11">
        <v>2369898</v>
      </c>
      <c r="G731" s="11"/>
      <c r="H731" s="11"/>
      <c r="I731" s="11"/>
      <c r="J731" s="11">
        <v>445250.00999999919</v>
      </c>
      <c r="K731" s="11"/>
      <c r="M731" s="11">
        <v>4426</v>
      </c>
      <c r="N731" s="64"/>
      <c r="P731" s="11">
        <f t="shared" si="36"/>
        <v>100.6</v>
      </c>
      <c r="Q731" s="11"/>
      <c r="R731" s="11"/>
      <c r="S731" s="11"/>
      <c r="T731" s="174">
        <f t="shared" si="34"/>
        <v>535.4491640307275</v>
      </c>
      <c r="U731" s="11"/>
      <c r="V731" s="11"/>
      <c r="W731" s="11"/>
      <c r="Y731" s="11">
        <v>445250.00999999919</v>
      </c>
      <c r="Z731" s="11"/>
      <c r="AB731" s="11">
        <f t="shared" si="35"/>
        <v>479032.13</v>
      </c>
      <c r="AC731" s="11">
        <v>516576.21</v>
      </c>
      <c r="AD731" s="11"/>
      <c r="AE731" s="4"/>
      <c r="AF731" s="4"/>
    </row>
    <row r="732" spans="1:32" x14ac:dyDescent="0.2">
      <c r="A732" s="51"/>
      <c r="B732" s="11"/>
      <c r="C732" s="11" t="s">
        <v>167</v>
      </c>
      <c r="D732" s="11"/>
      <c r="E732" s="11" t="s">
        <v>164</v>
      </c>
      <c r="F732" s="11">
        <v>575</v>
      </c>
      <c r="G732" s="11"/>
      <c r="H732" s="11"/>
      <c r="I732" s="11"/>
      <c r="J732" s="11">
        <v>112.45</v>
      </c>
      <c r="K732" s="11"/>
      <c r="M732" s="11">
        <v>1</v>
      </c>
      <c r="N732" s="64"/>
      <c r="P732" s="11">
        <f t="shared" si="36"/>
        <v>112.45</v>
      </c>
      <c r="Q732" s="11"/>
      <c r="R732" s="11"/>
      <c r="S732" s="11"/>
      <c r="T732" s="174">
        <f t="shared" si="34"/>
        <v>575</v>
      </c>
      <c r="U732" s="11"/>
      <c r="V732" s="11"/>
      <c r="W732" s="11"/>
      <c r="Y732" s="11">
        <v>112.45</v>
      </c>
      <c r="Z732" s="11"/>
      <c r="AB732" s="11">
        <f t="shared" si="35"/>
        <v>120.98</v>
      </c>
      <c r="AC732" s="11">
        <v>130.46</v>
      </c>
      <c r="AD732" s="11"/>
      <c r="AE732" s="4"/>
      <c r="AF732" s="4"/>
    </row>
    <row r="733" spans="1:32" x14ac:dyDescent="0.2">
      <c r="A733" s="51"/>
      <c r="B733" s="11"/>
      <c r="C733" s="11" t="s">
        <v>167</v>
      </c>
      <c r="D733" s="11"/>
      <c r="E733" s="11" t="s">
        <v>125</v>
      </c>
      <c r="F733" s="11">
        <v>1059</v>
      </c>
      <c r="G733" s="11"/>
      <c r="H733" s="11"/>
      <c r="I733" s="11"/>
      <c r="J733" s="11">
        <v>201.82</v>
      </c>
      <c r="K733" s="11"/>
      <c r="M733" s="11">
        <v>1</v>
      </c>
      <c r="N733" s="64"/>
      <c r="P733" s="11">
        <f t="shared" si="36"/>
        <v>201.82</v>
      </c>
      <c r="Q733" s="11"/>
      <c r="R733" s="11"/>
      <c r="S733" s="11"/>
      <c r="T733" s="174">
        <f t="shared" si="34"/>
        <v>1059</v>
      </c>
      <c r="U733" s="11"/>
      <c r="V733" s="11"/>
      <c r="W733" s="11"/>
      <c r="Y733" s="11">
        <v>201.82</v>
      </c>
      <c r="Z733" s="11"/>
      <c r="AB733" s="11">
        <f t="shared" si="35"/>
        <v>217.13</v>
      </c>
      <c r="AC733" s="11">
        <v>234.15</v>
      </c>
      <c r="AD733" s="11"/>
      <c r="AE733" s="4"/>
      <c r="AF733" s="4"/>
    </row>
    <row r="734" spans="1:32" x14ac:dyDescent="0.2">
      <c r="A734" s="51"/>
      <c r="B734" s="11"/>
      <c r="C734" s="11" t="s">
        <v>168</v>
      </c>
      <c r="D734" s="11"/>
      <c r="E734" s="11" t="s">
        <v>63</v>
      </c>
      <c r="F734" s="11">
        <v>1118</v>
      </c>
      <c r="G734" s="11"/>
      <c r="H734" s="11"/>
      <c r="I734" s="11"/>
      <c r="J734" s="11">
        <v>229.06</v>
      </c>
      <c r="K734" s="11"/>
      <c r="M734" s="11">
        <v>4</v>
      </c>
      <c r="N734" s="64"/>
      <c r="P734" s="11">
        <f t="shared" si="36"/>
        <v>57.27</v>
      </c>
      <c r="Q734" s="11"/>
      <c r="R734" s="11"/>
      <c r="S734" s="11"/>
      <c r="T734" s="174">
        <f t="shared" si="34"/>
        <v>279.5</v>
      </c>
      <c r="U734" s="11"/>
      <c r="V734" s="11"/>
      <c r="W734" s="11"/>
      <c r="Y734" s="11">
        <v>229.06</v>
      </c>
      <c r="Z734" s="11"/>
      <c r="AB734" s="11">
        <f t="shared" si="35"/>
        <v>246.44</v>
      </c>
      <c r="AC734" s="11">
        <v>265.75</v>
      </c>
      <c r="AD734" s="11"/>
      <c r="AE734" s="4"/>
      <c r="AF734" s="4"/>
    </row>
    <row r="735" spans="1:32" x14ac:dyDescent="0.2">
      <c r="A735" s="51"/>
      <c r="B735" s="11"/>
      <c r="C735" s="11" t="s">
        <v>168</v>
      </c>
      <c r="D735" s="11"/>
      <c r="E735" s="11" t="s">
        <v>163</v>
      </c>
      <c r="F735" s="11">
        <v>287307</v>
      </c>
      <c r="G735" s="11"/>
      <c r="H735" s="11"/>
      <c r="I735" s="11"/>
      <c r="J735" s="11">
        <v>54750.940000000119</v>
      </c>
      <c r="K735" s="11"/>
      <c r="M735" s="11">
        <v>679</v>
      </c>
      <c r="N735" s="64"/>
      <c r="P735" s="11">
        <f t="shared" si="36"/>
        <v>80.63</v>
      </c>
      <c r="Q735" s="11"/>
      <c r="R735" s="11"/>
      <c r="S735" s="11"/>
      <c r="T735" s="174">
        <f t="shared" si="34"/>
        <v>423.13254786450665</v>
      </c>
      <c r="U735" s="11"/>
      <c r="V735" s="11"/>
      <c r="W735" s="11"/>
      <c r="Y735" s="11">
        <v>54750.940000000119</v>
      </c>
      <c r="Z735" s="11"/>
      <c r="AB735" s="11">
        <f t="shared" si="35"/>
        <v>58905.02</v>
      </c>
      <c r="AC735" s="11">
        <v>63521.69</v>
      </c>
      <c r="AD735" s="11"/>
      <c r="AE735" s="4"/>
      <c r="AF735" s="4"/>
    </row>
    <row r="736" spans="1:32" x14ac:dyDescent="0.2">
      <c r="A736" s="51"/>
      <c r="B736" s="11"/>
      <c r="C736" s="11" t="s">
        <v>169</v>
      </c>
      <c r="D736" s="11"/>
      <c r="E736" s="11" t="s">
        <v>99</v>
      </c>
      <c r="F736" s="11">
        <v>97881</v>
      </c>
      <c r="G736" s="11"/>
      <c r="H736" s="11"/>
      <c r="I736" s="11"/>
      <c r="J736" s="11">
        <v>18276.22</v>
      </c>
      <c r="K736" s="11"/>
      <c r="M736" s="11">
        <v>164</v>
      </c>
      <c r="N736" s="64"/>
      <c r="P736" s="11">
        <f t="shared" si="36"/>
        <v>111.44</v>
      </c>
      <c r="Q736" s="11"/>
      <c r="R736" s="11"/>
      <c r="S736" s="11"/>
      <c r="T736" s="174">
        <f t="shared" si="34"/>
        <v>596.83536585365857</v>
      </c>
      <c r="U736" s="11"/>
      <c r="V736" s="11"/>
      <c r="W736" s="11"/>
      <c r="Y736" s="11">
        <v>18276.22</v>
      </c>
      <c r="Z736" s="11"/>
      <c r="AB736" s="11">
        <f t="shared" si="35"/>
        <v>19662.88</v>
      </c>
      <c r="AC736" s="11">
        <v>21203.95</v>
      </c>
      <c r="AD736" s="11"/>
      <c r="AE736" s="4"/>
      <c r="AF736" s="4"/>
    </row>
    <row r="737" spans="1:32" x14ac:dyDescent="0.2">
      <c r="A737" s="51"/>
      <c r="B737" s="11"/>
      <c r="C737" s="11" t="s">
        <v>169</v>
      </c>
      <c r="D737" s="11"/>
      <c r="E737" s="11" t="s">
        <v>76</v>
      </c>
      <c r="F737" s="11">
        <v>243723</v>
      </c>
      <c r="G737" s="11"/>
      <c r="H737" s="11"/>
      <c r="I737" s="11"/>
      <c r="J737" s="11">
        <v>45055.819999999971</v>
      </c>
      <c r="K737" s="11"/>
      <c r="M737" s="11">
        <v>341</v>
      </c>
      <c r="N737" s="64"/>
      <c r="P737" s="11">
        <f t="shared" si="36"/>
        <v>132.13</v>
      </c>
      <c r="Q737" s="11"/>
      <c r="R737" s="11"/>
      <c r="S737" s="11"/>
      <c r="T737" s="174">
        <f t="shared" si="34"/>
        <v>714.73020527859239</v>
      </c>
      <c r="U737" s="11"/>
      <c r="V737" s="11"/>
      <c r="W737" s="11"/>
      <c r="Y737" s="11">
        <v>45055.819999999971</v>
      </c>
      <c r="Z737" s="11"/>
      <c r="AB737" s="11">
        <f t="shared" si="35"/>
        <v>48474.31</v>
      </c>
      <c r="AC737" s="11">
        <v>52273.47</v>
      </c>
      <c r="AD737" s="11"/>
      <c r="AE737" s="4"/>
      <c r="AF737" s="4"/>
    </row>
    <row r="738" spans="1:32" x14ac:dyDescent="0.2">
      <c r="A738" s="51"/>
      <c r="B738" s="11"/>
      <c r="C738" s="11" t="s">
        <v>169</v>
      </c>
      <c r="D738" s="11"/>
      <c r="E738" s="11" t="s">
        <v>118</v>
      </c>
      <c r="F738" s="11">
        <v>857</v>
      </c>
      <c r="G738" s="11"/>
      <c r="H738" s="11"/>
      <c r="I738" s="11"/>
      <c r="J738" s="11">
        <v>164.51</v>
      </c>
      <c r="K738" s="11"/>
      <c r="M738" s="11">
        <v>1</v>
      </c>
      <c r="N738" s="64"/>
      <c r="P738" s="11">
        <f t="shared" si="36"/>
        <v>164.51</v>
      </c>
      <c r="Q738" s="11"/>
      <c r="R738" s="11"/>
      <c r="S738" s="11"/>
      <c r="T738" s="174">
        <f t="shared" si="34"/>
        <v>857</v>
      </c>
      <c r="U738" s="11"/>
      <c r="V738" s="11"/>
      <c r="W738" s="11"/>
      <c r="Y738" s="11">
        <v>164.51</v>
      </c>
      <c r="Z738" s="11"/>
      <c r="AB738" s="11">
        <f t="shared" si="35"/>
        <v>176.99</v>
      </c>
      <c r="AC738" s="11">
        <v>190.86</v>
      </c>
      <c r="AD738" s="11"/>
      <c r="AE738" s="4"/>
      <c r="AF738" s="4"/>
    </row>
    <row r="739" spans="1:32" x14ac:dyDescent="0.2">
      <c r="A739" s="51"/>
      <c r="B739" s="11"/>
      <c r="C739" s="11" t="s">
        <v>170</v>
      </c>
      <c r="D739" s="11"/>
      <c r="E739" s="11" t="s">
        <v>171</v>
      </c>
      <c r="F739" s="11">
        <v>97877</v>
      </c>
      <c r="G739" s="11"/>
      <c r="H739" s="11"/>
      <c r="I739" s="11"/>
      <c r="J739" s="11">
        <v>17767.919999999995</v>
      </c>
      <c r="K739" s="11"/>
      <c r="M739" s="11">
        <v>143</v>
      </c>
      <c r="N739" s="64"/>
      <c r="P739" s="11">
        <f t="shared" si="36"/>
        <v>124.25</v>
      </c>
      <c r="Q739" s="11"/>
      <c r="R739" s="11"/>
      <c r="S739" s="11"/>
      <c r="T739" s="174">
        <f t="shared" si="34"/>
        <v>684.4545454545455</v>
      </c>
      <c r="U739" s="11"/>
      <c r="V739" s="11"/>
      <c r="W739" s="11"/>
      <c r="Y739" s="11">
        <v>17767.919999999995</v>
      </c>
      <c r="Z739" s="11"/>
      <c r="AB739" s="11">
        <f t="shared" si="35"/>
        <v>19116.009999999998</v>
      </c>
      <c r="AC739" s="11">
        <v>20614.23</v>
      </c>
      <c r="AD739" s="11"/>
      <c r="AE739" s="4"/>
      <c r="AF739" s="4"/>
    </row>
    <row r="740" spans="1:32" x14ac:dyDescent="0.2">
      <c r="A740" s="51"/>
      <c r="B740" s="11"/>
      <c r="C740" s="11" t="s">
        <v>172</v>
      </c>
      <c r="D740" s="11"/>
      <c r="E740" s="11" t="s">
        <v>173</v>
      </c>
      <c r="F740" s="11">
        <v>1445121</v>
      </c>
      <c r="G740" s="11"/>
      <c r="H740" s="11"/>
      <c r="I740" s="11"/>
      <c r="J740" s="11">
        <v>263471.01999999984</v>
      </c>
      <c r="K740" s="11"/>
      <c r="M740" s="11">
        <v>2412</v>
      </c>
      <c r="N740" s="64"/>
      <c r="P740" s="11">
        <f t="shared" si="36"/>
        <v>109.23</v>
      </c>
      <c r="Q740" s="11"/>
      <c r="R740" s="11"/>
      <c r="S740" s="11"/>
      <c r="T740" s="174">
        <f t="shared" si="34"/>
        <v>599.13805970149258</v>
      </c>
      <c r="U740" s="11"/>
      <c r="V740" s="11"/>
      <c r="W740" s="11"/>
      <c r="Y740" s="11">
        <v>263471.01999999984</v>
      </c>
      <c r="Z740" s="11"/>
      <c r="AB740" s="11">
        <f t="shared" si="35"/>
        <v>283461.15999999997</v>
      </c>
      <c r="AC740" s="11">
        <v>305677.39</v>
      </c>
      <c r="AD740" s="11"/>
      <c r="AE740" s="4"/>
      <c r="AF740" s="4"/>
    </row>
    <row r="741" spans="1:32" x14ac:dyDescent="0.2">
      <c r="A741" s="51"/>
      <c r="B741" s="11"/>
      <c r="C741" s="11" t="s">
        <v>174</v>
      </c>
      <c r="D741" s="11"/>
      <c r="E741" s="11" t="s">
        <v>175</v>
      </c>
      <c r="F741" s="11">
        <v>344626</v>
      </c>
      <c r="G741" s="11"/>
      <c r="H741" s="11"/>
      <c r="I741" s="11"/>
      <c r="J741" s="11">
        <v>63324.95000000007</v>
      </c>
      <c r="K741" s="11"/>
      <c r="M741" s="11">
        <v>454</v>
      </c>
      <c r="N741" s="64"/>
      <c r="P741" s="11">
        <f t="shared" si="36"/>
        <v>139.47999999999999</v>
      </c>
      <c r="Q741" s="11"/>
      <c r="R741" s="11"/>
      <c r="S741" s="11"/>
      <c r="T741" s="174">
        <f t="shared" si="34"/>
        <v>759.0881057268723</v>
      </c>
      <c r="U741" s="11"/>
      <c r="V741" s="11"/>
      <c r="W741" s="11"/>
      <c r="Y741" s="11">
        <v>63324.95000000007</v>
      </c>
      <c r="Z741" s="11"/>
      <c r="AB741" s="11">
        <f t="shared" si="35"/>
        <v>68129.56</v>
      </c>
      <c r="AC741" s="11">
        <v>73469.2</v>
      </c>
      <c r="AD741" s="11"/>
      <c r="AE741" s="4"/>
      <c r="AF741" s="4"/>
    </row>
    <row r="742" spans="1:32" x14ac:dyDescent="0.2">
      <c r="A742" s="51"/>
      <c r="B742" s="11"/>
      <c r="C742" s="11" t="s">
        <v>176</v>
      </c>
      <c r="D742" s="11"/>
      <c r="E742" s="11" t="s">
        <v>104</v>
      </c>
      <c r="F742" s="11">
        <v>422</v>
      </c>
      <c r="G742" s="11"/>
      <c r="H742" s="11"/>
      <c r="I742" s="11"/>
      <c r="J742" s="11">
        <v>89.13</v>
      </c>
      <c r="K742" s="11"/>
      <c r="M742" s="11">
        <v>2</v>
      </c>
      <c r="N742" s="64"/>
      <c r="P742" s="11">
        <f t="shared" si="36"/>
        <v>44.57</v>
      </c>
      <c r="Q742" s="11"/>
      <c r="R742" s="11"/>
      <c r="S742" s="11"/>
      <c r="T742" s="174">
        <f t="shared" si="34"/>
        <v>211</v>
      </c>
      <c r="U742" s="11"/>
      <c r="V742" s="11"/>
      <c r="W742" s="11"/>
      <c r="Y742" s="11">
        <v>89.13</v>
      </c>
      <c r="Z742" s="11"/>
      <c r="AB742" s="11">
        <f t="shared" si="35"/>
        <v>95.89</v>
      </c>
      <c r="AC742" s="11">
        <v>103.41</v>
      </c>
      <c r="AD742" s="11"/>
      <c r="AE742" s="4"/>
      <c r="AF742" s="4"/>
    </row>
    <row r="743" spans="1:32" x14ac:dyDescent="0.2">
      <c r="A743" s="51"/>
      <c r="B743" s="11"/>
      <c r="C743" s="11" t="s">
        <v>177</v>
      </c>
      <c r="D743" s="11"/>
      <c r="E743" s="11" t="s">
        <v>178</v>
      </c>
      <c r="F743" s="11">
        <v>1002614</v>
      </c>
      <c r="G743" s="11"/>
      <c r="H743" s="11"/>
      <c r="I743" s="11"/>
      <c r="J743" s="11">
        <v>183557.29999999993</v>
      </c>
      <c r="K743" s="11"/>
      <c r="M743" s="11">
        <v>1476</v>
      </c>
      <c r="N743" s="64"/>
      <c r="P743" s="11">
        <f t="shared" si="36"/>
        <v>124.36</v>
      </c>
      <c r="Q743" s="11"/>
      <c r="R743" s="11"/>
      <c r="S743" s="11"/>
      <c r="T743" s="174">
        <f t="shared" si="34"/>
        <v>679.27777777777783</v>
      </c>
      <c r="U743" s="11"/>
      <c r="V743" s="11"/>
      <c r="W743" s="11"/>
      <c r="Y743" s="11">
        <v>183557.29999999993</v>
      </c>
      <c r="Z743" s="11"/>
      <c r="AB743" s="11">
        <f t="shared" si="35"/>
        <v>197484.21</v>
      </c>
      <c r="AC743" s="11">
        <v>212962.01</v>
      </c>
      <c r="AD743" s="11"/>
      <c r="AE743" s="4"/>
      <c r="AF743" s="4"/>
    </row>
    <row r="744" spans="1:32" x14ac:dyDescent="0.2">
      <c r="A744" s="51"/>
      <c r="B744" s="11"/>
      <c r="C744" s="11" t="s">
        <v>177</v>
      </c>
      <c r="D744" s="11"/>
      <c r="E744" s="11" t="s">
        <v>72</v>
      </c>
      <c r="F744" s="11">
        <v>588</v>
      </c>
      <c r="G744" s="11"/>
      <c r="H744" s="11"/>
      <c r="I744" s="11"/>
      <c r="J744" s="11">
        <v>114.28</v>
      </c>
      <c r="K744" s="11"/>
      <c r="M744" s="11">
        <v>1</v>
      </c>
      <c r="N744" s="64"/>
      <c r="P744" s="11">
        <f t="shared" si="36"/>
        <v>114.28</v>
      </c>
      <c r="Q744" s="11"/>
      <c r="R744" s="11"/>
      <c r="S744" s="11"/>
      <c r="T744" s="174">
        <f t="shared" si="34"/>
        <v>588</v>
      </c>
      <c r="U744" s="11"/>
      <c r="V744" s="11"/>
      <c r="W744" s="11"/>
      <c r="Y744" s="11">
        <v>114.28</v>
      </c>
      <c r="Z744" s="11"/>
      <c r="AB744" s="11">
        <f t="shared" si="35"/>
        <v>122.95</v>
      </c>
      <c r="AC744" s="11">
        <v>132.59</v>
      </c>
      <c r="AD744" s="11"/>
      <c r="AE744" s="4"/>
      <c r="AF744" s="4"/>
    </row>
    <row r="745" spans="1:32" x14ac:dyDescent="0.2">
      <c r="A745" s="51"/>
      <c r="B745" s="11"/>
      <c r="C745" s="11" t="s">
        <v>179</v>
      </c>
      <c r="D745" s="11"/>
      <c r="E745" s="11" t="s">
        <v>104</v>
      </c>
      <c r="F745" s="11">
        <v>942</v>
      </c>
      <c r="G745" s="11"/>
      <c r="H745" s="11"/>
      <c r="I745" s="11"/>
      <c r="J745" s="11">
        <v>179.87</v>
      </c>
      <c r="K745" s="11"/>
      <c r="M745" s="11">
        <v>1</v>
      </c>
      <c r="N745" s="64"/>
      <c r="P745" s="11">
        <f t="shared" si="36"/>
        <v>179.87</v>
      </c>
      <c r="Q745" s="11"/>
      <c r="R745" s="11"/>
      <c r="S745" s="11"/>
      <c r="T745" s="174">
        <f t="shared" si="34"/>
        <v>942</v>
      </c>
      <c r="U745" s="11"/>
      <c r="V745" s="11"/>
      <c r="W745" s="11"/>
      <c r="Y745" s="11">
        <v>179.87</v>
      </c>
      <c r="Z745" s="11"/>
      <c r="AB745" s="11">
        <f t="shared" si="35"/>
        <v>193.52</v>
      </c>
      <c r="AC745" s="11">
        <v>208.68</v>
      </c>
      <c r="AD745" s="11"/>
      <c r="AE745" s="4"/>
      <c r="AF745" s="4"/>
    </row>
    <row r="746" spans="1:32" x14ac:dyDescent="0.2">
      <c r="A746" s="51"/>
      <c r="B746" s="11"/>
      <c r="C746" s="11" t="s">
        <v>179</v>
      </c>
      <c r="D746" s="11"/>
      <c r="E746" s="11" t="s">
        <v>85</v>
      </c>
      <c r="F746" s="11">
        <v>298311</v>
      </c>
      <c r="G746" s="11"/>
      <c r="H746" s="11"/>
      <c r="I746" s="11"/>
      <c r="J746" s="11">
        <v>56089.85000000002</v>
      </c>
      <c r="K746" s="11"/>
      <c r="M746" s="11">
        <v>468</v>
      </c>
      <c r="N746" s="64"/>
      <c r="P746" s="11">
        <f t="shared" si="36"/>
        <v>119.85</v>
      </c>
      <c r="Q746" s="11"/>
      <c r="R746" s="11"/>
      <c r="S746" s="11"/>
      <c r="T746" s="174">
        <f t="shared" si="34"/>
        <v>637.41666666666663</v>
      </c>
      <c r="U746" s="11"/>
      <c r="V746" s="11"/>
      <c r="W746" s="11"/>
      <c r="Y746" s="11">
        <v>56089.85000000002</v>
      </c>
      <c r="Z746" s="11"/>
      <c r="AB746" s="11">
        <f t="shared" si="35"/>
        <v>60345.51</v>
      </c>
      <c r="AC746" s="11">
        <v>65075.09</v>
      </c>
      <c r="AD746" s="11"/>
      <c r="AE746" s="4"/>
      <c r="AF746" s="4"/>
    </row>
    <row r="747" spans="1:32" x14ac:dyDescent="0.2">
      <c r="A747" s="51"/>
      <c r="B747" s="11"/>
      <c r="C747" s="11" t="s">
        <v>180</v>
      </c>
      <c r="D747" s="11"/>
      <c r="E747" s="11" t="s">
        <v>181</v>
      </c>
      <c r="F747" s="11">
        <v>699756</v>
      </c>
      <c r="G747" s="11"/>
      <c r="H747" s="11"/>
      <c r="I747" s="11"/>
      <c r="J747" s="11">
        <v>128559.4999999999</v>
      </c>
      <c r="K747" s="11"/>
      <c r="M747" s="11">
        <v>951</v>
      </c>
      <c r="N747" s="64"/>
      <c r="P747" s="11">
        <f t="shared" si="36"/>
        <v>135.18</v>
      </c>
      <c r="Q747" s="11"/>
      <c r="R747" s="11"/>
      <c r="S747" s="11"/>
      <c r="T747" s="174">
        <f t="shared" si="34"/>
        <v>735.81072555205049</v>
      </c>
      <c r="U747" s="11"/>
      <c r="V747" s="11"/>
      <c r="W747" s="11"/>
      <c r="Y747" s="11">
        <v>128559.4999999999</v>
      </c>
      <c r="Z747" s="11"/>
      <c r="AB747" s="11">
        <f t="shared" si="35"/>
        <v>138313.60000000001</v>
      </c>
      <c r="AC747" s="11">
        <v>149153.91</v>
      </c>
      <c r="AD747" s="11"/>
      <c r="AE747" s="4"/>
      <c r="AF747" s="4"/>
    </row>
    <row r="748" spans="1:32" x14ac:dyDescent="0.2">
      <c r="A748" s="51"/>
      <c r="B748" s="11"/>
      <c r="C748" s="11" t="s">
        <v>180</v>
      </c>
      <c r="D748" s="11"/>
      <c r="E748" s="11" t="s">
        <v>171</v>
      </c>
      <c r="F748" s="11">
        <v>543</v>
      </c>
      <c r="G748" s="11"/>
      <c r="H748" s="11"/>
      <c r="I748" s="11"/>
      <c r="J748" s="11">
        <v>105.91</v>
      </c>
      <c r="K748" s="11"/>
      <c r="M748" s="11">
        <v>1</v>
      </c>
      <c r="N748" s="64"/>
      <c r="P748" s="11">
        <f t="shared" si="36"/>
        <v>105.91</v>
      </c>
      <c r="Q748" s="11"/>
      <c r="R748" s="11"/>
      <c r="S748" s="11"/>
      <c r="T748" s="174">
        <f t="shared" si="34"/>
        <v>543</v>
      </c>
      <c r="U748" s="11"/>
      <c r="V748" s="11"/>
      <c r="W748" s="11"/>
      <c r="Y748" s="11">
        <v>105.91</v>
      </c>
      <c r="Z748" s="11"/>
      <c r="AB748" s="11">
        <f t="shared" si="35"/>
        <v>113.95</v>
      </c>
      <c r="AC748" s="11">
        <v>122.88</v>
      </c>
      <c r="AD748" s="11"/>
      <c r="AE748" s="4"/>
      <c r="AF748" s="4"/>
    </row>
    <row r="749" spans="1:32" x14ac:dyDescent="0.2">
      <c r="A749" s="51"/>
      <c r="B749" s="11"/>
      <c r="C749" s="11" t="s">
        <v>182</v>
      </c>
      <c r="D749" s="11"/>
      <c r="E749" s="11" t="s">
        <v>183</v>
      </c>
      <c r="F749" s="11">
        <v>3667</v>
      </c>
      <c r="G749" s="11"/>
      <c r="H749" s="11"/>
      <c r="I749" s="11"/>
      <c r="J749" s="11">
        <v>623.38</v>
      </c>
      <c r="K749" s="11"/>
      <c r="M749" s="11">
        <v>5</v>
      </c>
      <c r="N749" s="64"/>
      <c r="P749" s="11">
        <f t="shared" si="36"/>
        <v>124.68</v>
      </c>
      <c r="Q749" s="11"/>
      <c r="R749" s="11"/>
      <c r="S749" s="11"/>
      <c r="T749" s="174">
        <f t="shared" si="34"/>
        <v>733.4</v>
      </c>
      <c r="U749" s="11"/>
      <c r="V749" s="11"/>
      <c r="W749" s="11"/>
      <c r="Y749" s="11">
        <v>623.38</v>
      </c>
      <c r="Z749" s="11"/>
      <c r="AB749" s="11">
        <f t="shared" si="35"/>
        <v>670.68</v>
      </c>
      <c r="AC749" s="11">
        <v>723.24</v>
      </c>
      <c r="AD749" s="11"/>
      <c r="AE749" s="4"/>
      <c r="AF749" s="4"/>
    </row>
    <row r="750" spans="1:32" x14ac:dyDescent="0.2">
      <c r="A750" s="51"/>
      <c r="B750" s="11"/>
      <c r="C750" s="11" t="s">
        <v>184</v>
      </c>
      <c r="D750" s="11"/>
      <c r="E750" s="11" t="s">
        <v>171</v>
      </c>
      <c r="F750" s="11">
        <v>2112</v>
      </c>
      <c r="G750" s="11"/>
      <c r="H750" s="11"/>
      <c r="I750" s="11"/>
      <c r="J750" s="11">
        <v>351.83</v>
      </c>
      <c r="K750" s="11"/>
      <c r="M750" s="11">
        <v>3</v>
      </c>
      <c r="N750" s="64"/>
      <c r="P750" s="11">
        <f t="shared" si="36"/>
        <v>117.28</v>
      </c>
      <c r="Q750" s="11"/>
      <c r="R750" s="11"/>
      <c r="S750" s="11"/>
      <c r="T750" s="174">
        <f t="shared" si="34"/>
        <v>704</v>
      </c>
      <c r="U750" s="11"/>
      <c r="V750" s="11"/>
      <c r="W750" s="11"/>
      <c r="Y750" s="11">
        <v>351.83</v>
      </c>
      <c r="Z750" s="11"/>
      <c r="AB750" s="11">
        <f t="shared" si="35"/>
        <v>378.52</v>
      </c>
      <c r="AC750" s="11">
        <v>408.19</v>
      </c>
      <c r="AD750" s="11"/>
      <c r="AE750" s="4"/>
      <c r="AF750" s="4"/>
    </row>
    <row r="751" spans="1:32" x14ac:dyDescent="0.2">
      <c r="A751" s="51"/>
      <c r="B751" s="11"/>
      <c r="C751" s="11" t="s">
        <v>185</v>
      </c>
      <c r="D751" s="11"/>
      <c r="E751" s="11" t="s">
        <v>69</v>
      </c>
      <c r="F751" s="11">
        <v>231420</v>
      </c>
      <c r="G751" s="11"/>
      <c r="H751" s="11"/>
      <c r="I751" s="11"/>
      <c r="J751" s="11">
        <v>42191.519999999997</v>
      </c>
      <c r="K751" s="11"/>
      <c r="M751" s="11">
        <v>350</v>
      </c>
      <c r="N751" s="64"/>
      <c r="P751" s="11">
        <f t="shared" si="36"/>
        <v>120.55</v>
      </c>
      <c r="Q751" s="11"/>
      <c r="R751" s="11"/>
      <c r="S751" s="11"/>
      <c r="T751" s="174">
        <f t="shared" si="34"/>
        <v>661.2</v>
      </c>
      <c r="U751" s="11"/>
      <c r="V751" s="11"/>
      <c r="W751" s="11"/>
      <c r="Y751" s="11">
        <v>42191.519999999997</v>
      </c>
      <c r="Z751" s="11"/>
      <c r="AB751" s="11">
        <f t="shared" si="35"/>
        <v>45392.69</v>
      </c>
      <c r="AC751" s="11">
        <v>48950.33</v>
      </c>
      <c r="AD751" s="11"/>
      <c r="AE751" s="4"/>
      <c r="AF751" s="4"/>
    </row>
    <row r="752" spans="1:32" x14ac:dyDescent="0.2">
      <c r="A752" s="51"/>
      <c r="B752" s="11"/>
      <c r="C752" s="11" t="s">
        <v>186</v>
      </c>
      <c r="D752" s="11"/>
      <c r="E752" s="11" t="s">
        <v>106</v>
      </c>
      <c r="F752" s="11">
        <v>1264</v>
      </c>
      <c r="G752" s="11"/>
      <c r="H752" s="11"/>
      <c r="I752" s="11"/>
      <c r="J752" s="11">
        <v>340.61</v>
      </c>
      <c r="K752" s="11"/>
      <c r="M752" s="11">
        <v>20</v>
      </c>
      <c r="N752" s="64"/>
      <c r="P752" s="11">
        <f t="shared" si="36"/>
        <v>17.03</v>
      </c>
      <c r="Q752" s="11"/>
      <c r="R752" s="11"/>
      <c r="S752" s="11"/>
      <c r="T752" s="174">
        <f t="shared" si="34"/>
        <v>63.2</v>
      </c>
      <c r="U752" s="11"/>
      <c r="V752" s="11"/>
      <c r="W752" s="11"/>
      <c r="Y752" s="11">
        <v>340.61</v>
      </c>
      <c r="Z752" s="11"/>
      <c r="AB752" s="11">
        <f t="shared" si="35"/>
        <v>366.45</v>
      </c>
      <c r="AC752" s="11">
        <v>395.17</v>
      </c>
      <c r="AD752" s="11"/>
      <c r="AE752" s="4"/>
      <c r="AF752" s="4"/>
    </row>
    <row r="753" spans="1:32" x14ac:dyDescent="0.2">
      <c r="A753" s="51"/>
      <c r="B753" s="11"/>
      <c r="C753" s="11" t="s">
        <v>187</v>
      </c>
      <c r="D753" s="11"/>
      <c r="E753" s="11" t="s">
        <v>188</v>
      </c>
      <c r="F753" s="11">
        <v>387751</v>
      </c>
      <c r="G753" s="11"/>
      <c r="H753" s="11"/>
      <c r="I753" s="11"/>
      <c r="J753" s="11">
        <v>71579.12000000001</v>
      </c>
      <c r="K753" s="11"/>
      <c r="M753" s="11">
        <v>414</v>
      </c>
      <c r="N753" s="64"/>
      <c r="P753" s="11">
        <f t="shared" si="36"/>
        <v>172.9</v>
      </c>
      <c r="Q753" s="11"/>
      <c r="R753" s="11"/>
      <c r="S753" s="11"/>
      <c r="T753" s="174">
        <f t="shared" si="34"/>
        <v>936.59661835748796</v>
      </c>
      <c r="U753" s="11"/>
      <c r="V753" s="11"/>
      <c r="W753" s="11"/>
      <c r="Y753" s="11">
        <v>71579.12000000001</v>
      </c>
      <c r="Z753" s="11"/>
      <c r="AB753" s="11">
        <f t="shared" si="35"/>
        <v>77009.990000000005</v>
      </c>
      <c r="AC753" s="11">
        <v>83045.64</v>
      </c>
      <c r="AD753" s="11"/>
      <c r="AE753" s="4"/>
      <c r="AF753" s="4"/>
    </row>
    <row r="754" spans="1:32" x14ac:dyDescent="0.2">
      <c r="A754" s="51"/>
      <c r="B754" s="11"/>
      <c r="C754" s="11" t="s">
        <v>187</v>
      </c>
      <c r="D754" s="11"/>
      <c r="E754" s="11" t="s">
        <v>85</v>
      </c>
      <c r="F754" s="11">
        <v>1195</v>
      </c>
      <c r="G754" s="11"/>
      <c r="H754" s="11"/>
      <c r="I754" s="11"/>
      <c r="J754" s="11">
        <v>226.91</v>
      </c>
      <c r="K754" s="11"/>
      <c r="M754" s="11">
        <v>1</v>
      </c>
      <c r="N754" s="64"/>
      <c r="P754" s="11">
        <f t="shared" si="36"/>
        <v>226.91</v>
      </c>
      <c r="Q754" s="11"/>
      <c r="R754" s="11"/>
      <c r="S754" s="11"/>
      <c r="T754" s="174">
        <f t="shared" si="34"/>
        <v>1195</v>
      </c>
      <c r="U754" s="11"/>
      <c r="V754" s="11"/>
      <c r="W754" s="11"/>
      <c r="Y754" s="11">
        <v>226.91</v>
      </c>
      <c r="Z754" s="11"/>
      <c r="AB754" s="11">
        <f t="shared" si="35"/>
        <v>244.13</v>
      </c>
      <c r="AC754" s="11">
        <v>263.26</v>
      </c>
      <c r="AD754" s="11"/>
      <c r="AE754" s="4"/>
      <c r="AF754" s="4"/>
    </row>
    <row r="755" spans="1:32" x14ac:dyDescent="0.2">
      <c r="A755" s="51"/>
      <c r="B755" s="11"/>
      <c r="C755" s="11" t="s">
        <v>189</v>
      </c>
      <c r="D755" s="11"/>
      <c r="E755" s="11" t="s">
        <v>190</v>
      </c>
      <c r="F755" s="11">
        <v>527085</v>
      </c>
      <c r="G755" s="11"/>
      <c r="H755" s="11"/>
      <c r="I755" s="11"/>
      <c r="J755" s="11">
        <v>96337.450000000012</v>
      </c>
      <c r="K755" s="11"/>
      <c r="M755" s="11">
        <v>636</v>
      </c>
      <c r="N755" s="64"/>
      <c r="P755" s="11">
        <f t="shared" si="36"/>
        <v>151.47</v>
      </c>
      <c r="Q755" s="11"/>
      <c r="R755" s="11"/>
      <c r="S755" s="11"/>
      <c r="T755" s="174">
        <f t="shared" si="34"/>
        <v>828.75</v>
      </c>
      <c r="U755" s="11"/>
      <c r="V755" s="11"/>
      <c r="W755" s="11"/>
      <c r="Y755" s="11">
        <v>96337.450000000012</v>
      </c>
      <c r="Z755" s="11"/>
      <c r="AB755" s="11">
        <f t="shared" si="35"/>
        <v>103646.79</v>
      </c>
      <c r="AC755" s="11">
        <v>111770.09</v>
      </c>
      <c r="AD755" s="11"/>
      <c r="AE755" s="4"/>
      <c r="AF755" s="4"/>
    </row>
    <row r="756" spans="1:32" x14ac:dyDescent="0.2">
      <c r="A756" s="51"/>
      <c r="B756" s="11"/>
      <c r="C756" s="11" t="s">
        <v>191</v>
      </c>
      <c r="D756" s="11"/>
      <c r="E756" s="11" t="s">
        <v>192</v>
      </c>
      <c r="F756" s="11">
        <v>102</v>
      </c>
      <c r="G756" s="11"/>
      <c r="H756" s="11"/>
      <c r="I756" s="11"/>
      <c r="J756" s="11">
        <v>47.82</v>
      </c>
      <c r="K756" s="11"/>
      <c r="M756" s="11">
        <v>4</v>
      </c>
      <c r="N756" s="64"/>
      <c r="P756" s="11">
        <f t="shared" si="36"/>
        <v>11.96</v>
      </c>
      <c r="Q756" s="11"/>
      <c r="R756" s="11"/>
      <c r="S756" s="11"/>
      <c r="T756" s="174">
        <f t="shared" si="34"/>
        <v>25.5</v>
      </c>
      <c r="U756" s="11"/>
      <c r="V756" s="11"/>
      <c r="W756" s="11"/>
      <c r="Y756" s="11">
        <v>47.82</v>
      </c>
      <c r="Z756" s="11"/>
      <c r="AB756" s="11">
        <f t="shared" si="35"/>
        <v>51.45</v>
      </c>
      <c r="AC756" s="11">
        <v>55.48</v>
      </c>
      <c r="AD756" s="11"/>
      <c r="AE756" s="4"/>
      <c r="AF756" s="4"/>
    </row>
    <row r="757" spans="1:32" x14ac:dyDescent="0.2">
      <c r="A757" s="51"/>
      <c r="B757" s="11"/>
      <c r="C757" s="11" t="s">
        <v>193</v>
      </c>
      <c r="D757" s="11"/>
      <c r="E757" s="11" t="s">
        <v>194</v>
      </c>
      <c r="F757" s="11">
        <v>756991</v>
      </c>
      <c r="G757" s="11"/>
      <c r="H757" s="11"/>
      <c r="I757" s="11"/>
      <c r="J757" s="11">
        <v>141351.71000000011</v>
      </c>
      <c r="K757" s="11"/>
      <c r="M757" s="11">
        <v>1305</v>
      </c>
      <c r="N757" s="64"/>
      <c r="P757" s="11">
        <f t="shared" si="36"/>
        <v>108.32</v>
      </c>
      <c r="Q757" s="11"/>
      <c r="R757" s="11"/>
      <c r="S757" s="11"/>
      <c r="T757" s="174">
        <f t="shared" si="34"/>
        <v>580.06973180076625</v>
      </c>
      <c r="U757" s="11"/>
      <c r="V757" s="11"/>
      <c r="W757" s="11"/>
      <c r="Y757" s="11">
        <v>141351.71000000011</v>
      </c>
      <c r="Z757" s="11"/>
      <c r="AB757" s="11">
        <f t="shared" si="35"/>
        <v>152076.38</v>
      </c>
      <c r="AC757" s="11">
        <v>163995.35</v>
      </c>
      <c r="AD757" s="11"/>
      <c r="AE757" s="4"/>
      <c r="AF757" s="4"/>
    </row>
    <row r="758" spans="1:32" x14ac:dyDescent="0.2">
      <c r="A758" s="51"/>
      <c r="B758" s="11"/>
      <c r="C758" s="11" t="s">
        <v>193</v>
      </c>
      <c r="D758" s="11"/>
      <c r="E758" s="11" t="s">
        <v>89</v>
      </c>
      <c r="F758" s="11">
        <v>1363</v>
      </c>
      <c r="G758" s="11"/>
      <c r="H758" s="11"/>
      <c r="I758" s="11"/>
      <c r="J758" s="11">
        <v>269.51</v>
      </c>
      <c r="K758" s="11"/>
      <c r="M758" s="11">
        <v>3</v>
      </c>
      <c r="N758" s="64"/>
      <c r="P758" s="11">
        <f t="shared" si="36"/>
        <v>89.84</v>
      </c>
      <c r="Q758" s="11"/>
      <c r="R758" s="11"/>
      <c r="S758" s="11"/>
      <c r="T758" s="174">
        <f t="shared" si="34"/>
        <v>454.33333333333331</v>
      </c>
      <c r="U758" s="11"/>
      <c r="V758" s="11"/>
      <c r="W758" s="11"/>
      <c r="Y758" s="11">
        <v>269.51</v>
      </c>
      <c r="Z758" s="11"/>
      <c r="AB758" s="11">
        <f t="shared" si="35"/>
        <v>289.95999999999998</v>
      </c>
      <c r="AC758" s="11">
        <v>312.68</v>
      </c>
      <c r="AD758" s="11"/>
      <c r="AE758" s="4"/>
      <c r="AF758" s="4"/>
    </row>
    <row r="759" spans="1:32" x14ac:dyDescent="0.2">
      <c r="A759" s="51"/>
      <c r="B759" s="11"/>
      <c r="C759" s="11" t="s">
        <v>195</v>
      </c>
      <c r="D759" s="11"/>
      <c r="E759" s="11" t="s">
        <v>196</v>
      </c>
      <c r="F759" s="11">
        <v>1963045</v>
      </c>
      <c r="G759" s="11"/>
      <c r="H759" s="11"/>
      <c r="I759" s="11"/>
      <c r="J759" s="11">
        <v>362036.85999999865</v>
      </c>
      <c r="K759" s="11"/>
      <c r="M759" s="11">
        <v>3365</v>
      </c>
      <c r="N759" s="64"/>
      <c r="P759" s="11">
        <f t="shared" si="36"/>
        <v>107.59</v>
      </c>
      <c r="Q759" s="11"/>
      <c r="R759" s="11"/>
      <c r="S759" s="11"/>
      <c r="T759" s="174">
        <f t="shared" si="34"/>
        <v>583.37147102526001</v>
      </c>
      <c r="U759" s="11"/>
      <c r="V759" s="11"/>
      <c r="W759" s="11"/>
      <c r="Y759" s="11">
        <v>362036.85999999865</v>
      </c>
      <c r="Z759" s="11"/>
      <c r="AB759" s="11">
        <f t="shared" si="35"/>
        <v>389505.41</v>
      </c>
      <c r="AC759" s="11">
        <v>420032.85</v>
      </c>
      <c r="AD759" s="11"/>
      <c r="AE759" s="4"/>
      <c r="AF759" s="4"/>
    </row>
    <row r="760" spans="1:32" x14ac:dyDescent="0.2">
      <c r="A760" s="51"/>
      <c r="B760" s="11"/>
      <c r="C760" s="11" t="s">
        <v>195</v>
      </c>
      <c r="D760" s="11"/>
      <c r="E760" s="11" t="s">
        <v>197</v>
      </c>
      <c r="F760" s="11">
        <v>544</v>
      </c>
      <c r="G760" s="11"/>
      <c r="H760" s="11"/>
      <c r="I760" s="11"/>
      <c r="J760" s="11">
        <v>106.33</v>
      </c>
      <c r="K760" s="11"/>
      <c r="M760" s="11">
        <v>1</v>
      </c>
      <c r="N760" s="64"/>
      <c r="P760" s="11">
        <f t="shared" si="36"/>
        <v>106.33</v>
      </c>
      <c r="Q760" s="11"/>
      <c r="R760" s="11"/>
      <c r="S760" s="11"/>
      <c r="T760" s="174">
        <f t="shared" si="34"/>
        <v>544</v>
      </c>
      <c r="U760" s="11"/>
      <c r="V760" s="11"/>
      <c r="W760" s="11"/>
      <c r="Y760" s="11">
        <v>106.33</v>
      </c>
      <c r="Z760" s="11"/>
      <c r="AB760" s="11">
        <f t="shared" si="35"/>
        <v>114.4</v>
      </c>
      <c r="AC760" s="11">
        <v>123.36</v>
      </c>
      <c r="AD760" s="11"/>
      <c r="AE760" s="4"/>
      <c r="AF760" s="4"/>
    </row>
    <row r="761" spans="1:32" x14ac:dyDescent="0.2">
      <c r="A761" s="51"/>
      <c r="B761" s="11"/>
      <c r="C761" s="11" t="s">
        <v>198</v>
      </c>
      <c r="D761" s="11"/>
      <c r="E761" s="11" t="s">
        <v>199</v>
      </c>
      <c r="F761" s="11">
        <v>3916336</v>
      </c>
      <c r="G761" s="11"/>
      <c r="H761" s="11"/>
      <c r="I761" s="11"/>
      <c r="J761" s="11">
        <v>711477.85999999952</v>
      </c>
      <c r="K761" s="11"/>
      <c r="M761" s="11">
        <v>5954</v>
      </c>
      <c r="N761" s="64"/>
      <c r="P761" s="11">
        <f t="shared" si="36"/>
        <v>119.5</v>
      </c>
      <c r="Q761" s="11"/>
      <c r="R761" s="11"/>
      <c r="S761" s="11"/>
      <c r="T761" s="174">
        <f t="shared" si="34"/>
        <v>657.76553577426944</v>
      </c>
      <c r="U761" s="11"/>
      <c r="V761" s="11"/>
      <c r="W761" s="11"/>
      <c r="Y761" s="11">
        <v>711477.85999999952</v>
      </c>
      <c r="Z761" s="11"/>
      <c r="AB761" s="11">
        <f t="shared" si="35"/>
        <v>765459.29</v>
      </c>
      <c r="AC761" s="11">
        <v>825452.06</v>
      </c>
      <c r="AD761" s="11"/>
      <c r="AE761" s="4"/>
      <c r="AF761" s="4"/>
    </row>
    <row r="762" spans="1:32" x14ac:dyDescent="0.2">
      <c r="A762" s="51"/>
      <c r="B762" s="11"/>
      <c r="C762" s="11" t="s">
        <v>200</v>
      </c>
      <c r="D762" s="11"/>
      <c r="E762" s="11" t="s">
        <v>96</v>
      </c>
      <c r="F762" s="11">
        <v>215854</v>
      </c>
      <c r="G762" s="11"/>
      <c r="H762" s="11"/>
      <c r="I762" s="11"/>
      <c r="J762" s="11">
        <v>40267.319999999992</v>
      </c>
      <c r="K762" s="11"/>
      <c r="M762" s="11">
        <v>309</v>
      </c>
      <c r="N762" s="64"/>
      <c r="P762" s="11">
        <f t="shared" si="36"/>
        <v>130.31</v>
      </c>
      <c r="Q762" s="11"/>
      <c r="R762" s="11"/>
      <c r="S762" s="11"/>
      <c r="T762" s="174">
        <f t="shared" si="34"/>
        <v>698.55663430420714</v>
      </c>
      <c r="U762" s="11"/>
      <c r="V762" s="11"/>
      <c r="W762" s="11"/>
      <c r="Y762" s="11">
        <v>40267.319999999992</v>
      </c>
      <c r="Z762" s="11"/>
      <c r="AB762" s="11">
        <f t="shared" si="35"/>
        <v>43322.49</v>
      </c>
      <c r="AC762" s="11">
        <v>46717.89</v>
      </c>
      <c r="AD762" s="11"/>
      <c r="AE762" s="4"/>
      <c r="AF762" s="4"/>
    </row>
    <row r="763" spans="1:32" x14ac:dyDescent="0.2">
      <c r="A763" s="51"/>
      <c r="B763" s="11"/>
      <c r="C763" s="11" t="s">
        <v>200</v>
      </c>
      <c r="D763" s="11"/>
      <c r="E763" s="11" t="s">
        <v>201</v>
      </c>
      <c r="F763" s="11">
        <v>443</v>
      </c>
      <c r="G763" s="11"/>
      <c r="H763" s="11"/>
      <c r="I763" s="11"/>
      <c r="J763" s="11">
        <v>87.78</v>
      </c>
      <c r="K763" s="11"/>
      <c r="M763" s="11">
        <v>1</v>
      </c>
      <c r="N763" s="64"/>
      <c r="P763" s="11">
        <f t="shared" si="36"/>
        <v>87.78</v>
      </c>
      <c r="Q763" s="11"/>
      <c r="R763" s="11"/>
      <c r="S763" s="11"/>
      <c r="T763" s="174">
        <f t="shared" si="34"/>
        <v>443</v>
      </c>
      <c r="U763" s="11"/>
      <c r="V763" s="11"/>
      <c r="W763" s="11"/>
      <c r="Y763" s="11">
        <v>87.78</v>
      </c>
      <c r="Z763" s="11"/>
      <c r="AB763" s="11">
        <f t="shared" si="35"/>
        <v>94.44</v>
      </c>
      <c r="AC763" s="11">
        <v>101.84</v>
      </c>
      <c r="AD763" s="11"/>
      <c r="AE763" s="4"/>
      <c r="AF763" s="4"/>
    </row>
    <row r="764" spans="1:32" x14ac:dyDescent="0.2">
      <c r="A764" s="51"/>
      <c r="B764" s="11"/>
      <c r="C764" s="11" t="s">
        <v>202</v>
      </c>
      <c r="D764" s="11"/>
      <c r="E764" s="11" t="s">
        <v>142</v>
      </c>
      <c r="F764" s="11">
        <v>95</v>
      </c>
      <c r="G764" s="11"/>
      <c r="H764" s="11"/>
      <c r="I764" s="11"/>
      <c r="J764" s="11">
        <v>22.88</v>
      </c>
      <c r="K764" s="11"/>
      <c r="M764" s="11">
        <v>1</v>
      </c>
      <c r="N764" s="64"/>
      <c r="P764" s="11">
        <f t="shared" si="36"/>
        <v>22.88</v>
      </c>
      <c r="Q764" s="11"/>
      <c r="R764" s="11"/>
      <c r="S764" s="11"/>
      <c r="T764" s="174">
        <f t="shared" si="34"/>
        <v>95</v>
      </c>
      <c r="U764" s="11"/>
      <c r="V764" s="11"/>
      <c r="W764" s="11"/>
      <c r="Y764" s="11">
        <v>22.88</v>
      </c>
      <c r="Z764" s="11"/>
      <c r="AB764" s="11">
        <f t="shared" si="35"/>
        <v>24.62</v>
      </c>
      <c r="AC764" s="11">
        <v>26.55</v>
      </c>
      <c r="AD764" s="11"/>
      <c r="AE764" s="4"/>
      <c r="AF764" s="4"/>
    </row>
    <row r="765" spans="1:32" x14ac:dyDescent="0.2">
      <c r="A765" s="51"/>
      <c r="B765" s="11"/>
      <c r="C765" s="11" t="s">
        <v>203</v>
      </c>
      <c r="D765" s="11"/>
      <c r="E765" s="11" t="s">
        <v>63</v>
      </c>
      <c r="F765" s="11">
        <v>716432</v>
      </c>
      <c r="G765" s="11"/>
      <c r="H765" s="11"/>
      <c r="I765" s="11"/>
      <c r="J765" s="11">
        <v>137042.40999999974</v>
      </c>
      <c r="K765" s="11"/>
      <c r="M765" s="11">
        <v>1822</v>
      </c>
      <c r="N765" s="64"/>
      <c r="P765" s="11">
        <f t="shared" si="36"/>
        <v>75.22</v>
      </c>
      <c r="Q765" s="11"/>
      <c r="R765" s="11"/>
      <c r="S765" s="11"/>
      <c r="T765" s="174">
        <f t="shared" ref="T765:T828" si="37">F765/M765</f>
        <v>393.21185510428103</v>
      </c>
      <c r="U765" s="11"/>
      <c r="V765" s="11"/>
      <c r="W765" s="11"/>
      <c r="Y765" s="11">
        <v>137042.40999999974</v>
      </c>
      <c r="Z765" s="11"/>
      <c r="AB765" s="11">
        <f t="shared" ref="AB765:AB828" si="38">ROUND($AB$1243*Y765/$Y$1243,2)</f>
        <v>147440.13</v>
      </c>
      <c r="AC765" s="11">
        <v>158995.73000000001</v>
      </c>
      <c r="AD765" s="11"/>
      <c r="AE765" s="4"/>
      <c r="AF765" s="4"/>
    </row>
    <row r="766" spans="1:32" x14ac:dyDescent="0.2">
      <c r="A766" s="51"/>
      <c r="B766" s="11"/>
      <c r="C766" s="11" t="s">
        <v>204</v>
      </c>
      <c r="D766" s="11"/>
      <c r="E766" s="11" t="s">
        <v>175</v>
      </c>
      <c r="F766" s="11">
        <v>617371</v>
      </c>
      <c r="G766" s="11"/>
      <c r="H766" s="11"/>
      <c r="I766" s="11"/>
      <c r="J766" s="11">
        <v>111290.07000000017</v>
      </c>
      <c r="K766" s="11"/>
      <c r="M766" s="11">
        <v>1000</v>
      </c>
      <c r="N766" s="64"/>
      <c r="P766" s="11">
        <f t="shared" ref="P766:P829" si="39">ROUND(J766/M766,2)</f>
        <v>111.29</v>
      </c>
      <c r="Q766" s="11"/>
      <c r="R766" s="11"/>
      <c r="S766" s="11"/>
      <c r="T766" s="174">
        <f t="shared" si="37"/>
        <v>617.37099999999998</v>
      </c>
      <c r="U766" s="11"/>
      <c r="V766" s="11"/>
      <c r="W766" s="11"/>
      <c r="Y766" s="11">
        <v>111290.07000000017</v>
      </c>
      <c r="Z766" s="11"/>
      <c r="AB766" s="11">
        <f t="shared" si="38"/>
        <v>119733.9</v>
      </c>
      <c r="AC766" s="11">
        <v>129118.03</v>
      </c>
      <c r="AD766" s="11"/>
      <c r="AE766" s="4"/>
      <c r="AF766" s="4"/>
    </row>
    <row r="767" spans="1:32" x14ac:dyDescent="0.2">
      <c r="A767" s="51"/>
      <c r="B767" s="11"/>
      <c r="C767" s="11" t="s">
        <v>205</v>
      </c>
      <c r="D767" s="11"/>
      <c r="E767" s="11" t="s">
        <v>206</v>
      </c>
      <c r="F767" s="11">
        <v>315912</v>
      </c>
      <c r="G767" s="11"/>
      <c r="H767" s="11"/>
      <c r="I767" s="11"/>
      <c r="J767" s="11">
        <v>57658.840000000033</v>
      </c>
      <c r="K767" s="11"/>
      <c r="M767" s="11">
        <v>334</v>
      </c>
      <c r="N767" s="64"/>
      <c r="P767" s="11">
        <f t="shared" si="39"/>
        <v>172.63</v>
      </c>
      <c r="Q767" s="11"/>
      <c r="R767" s="11"/>
      <c r="S767" s="11"/>
      <c r="T767" s="174">
        <f t="shared" si="37"/>
        <v>945.8443113772455</v>
      </c>
      <c r="U767" s="11"/>
      <c r="V767" s="11"/>
      <c r="W767" s="11"/>
      <c r="Y767" s="11">
        <v>57658.840000000033</v>
      </c>
      <c r="Z767" s="11"/>
      <c r="AB767" s="11">
        <f t="shared" si="38"/>
        <v>62033.55</v>
      </c>
      <c r="AC767" s="11">
        <v>66895.42</v>
      </c>
      <c r="AD767" s="11"/>
      <c r="AE767" s="4"/>
      <c r="AF767" s="4"/>
    </row>
    <row r="768" spans="1:32" x14ac:dyDescent="0.2">
      <c r="A768" s="51"/>
      <c r="B768" s="11"/>
      <c r="C768" s="11" t="s">
        <v>205</v>
      </c>
      <c r="D768" s="11"/>
      <c r="E768" s="11" t="s">
        <v>207</v>
      </c>
      <c r="F768" s="11">
        <v>641</v>
      </c>
      <c r="G768" s="11"/>
      <c r="H768" s="11"/>
      <c r="I768" s="11"/>
      <c r="J768" s="11">
        <v>124.23</v>
      </c>
      <c r="K768" s="11"/>
      <c r="M768" s="11">
        <v>1</v>
      </c>
      <c r="N768" s="64"/>
      <c r="P768" s="11">
        <f t="shared" si="39"/>
        <v>124.23</v>
      </c>
      <c r="Q768" s="11"/>
      <c r="R768" s="11"/>
      <c r="S768" s="11"/>
      <c r="T768" s="174">
        <f t="shared" si="37"/>
        <v>641</v>
      </c>
      <c r="U768" s="11"/>
      <c r="V768" s="11"/>
      <c r="W768" s="11"/>
      <c r="Y768" s="11">
        <v>124.23</v>
      </c>
      <c r="Z768" s="11"/>
      <c r="AB768" s="11">
        <f t="shared" si="38"/>
        <v>133.66</v>
      </c>
      <c r="AC768" s="11">
        <v>144.13</v>
      </c>
      <c r="AD768" s="11"/>
      <c r="AE768" s="4"/>
      <c r="AF768" s="4"/>
    </row>
    <row r="769" spans="1:32" x14ac:dyDescent="0.2">
      <c r="A769" s="51"/>
      <c r="B769" s="11"/>
      <c r="C769" s="11" t="s">
        <v>208</v>
      </c>
      <c r="D769" s="11"/>
      <c r="E769" s="11" t="s">
        <v>62</v>
      </c>
      <c r="F769" s="11">
        <v>1374</v>
      </c>
      <c r="G769" s="11"/>
      <c r="H769" s="11"/>
      <c r="I769" s="11"/>
      <c r="J769" s="11">
        <v>269.98</v>
      </c>
      <c r="K769" s="11"/>
      <c r="M769" s="11">
        <v>3</v>
      </c>
      <c r="N769" s="64"/>
      <c r="P769" s="11">
        <f t="shared" si="39"/>
        <v>89.99</v>
      </c>
      <c r="Q769" s="11"/>
      <c r="R769" s="11"/>
      <c r="S769" s="11"/>
      <c r="T769" s="174">
        <f t="shared" si="37"/>
        <v>458</v>
      </c>
      <c r="U769" s="11"/>
      <c r="V769" s="11"/>
      <c r="W769" s="11"/>
      <c r="Y769" s="11">
        <v>269.98</v>
      </c>
      <c r="Z769" s="11"/>
      <c r="AB769" s="11">
        <f t="shared" si="38"/>
        <v>290.45999999999998</v>
      </c>
      <c r="AC769" s="11">
        <v>313.23</v>
      </c>
      <c r="AD769" s="11"/>
      <c r="AE769" s="4"/>
      <c r="AF769" s="4"/>
    </row>
    <row r="770" spans="1:32" x14ac:dyDescent="0.2">
      <c r="A770" s="51"/>
      <c r="B770" s="11"/>
      <c r="C770" s="11" t="s">
        <v>209</v>
      </c>
      <c r="D770" s="11"/>
      <c r="E770" s="11" t="s">
        <v>125</v>
      </c>
      <c r="F770" s="11">
        <v>200127</v>
      </c>
      <c r="G770" s="11"/>
      <c r="H770" s="11"/>
      <c r="I770" s="11"/>
      <c r="J770" s="11">
        <v>35888.080000000024</v>
      </c>
      <c r="K770" s="11"/>
      <c r="M770" s="11">
        <v>237</v>
      </c>
      <c r="N770" s="64"/>
      <c r="P770" s="11">
        <f t="shared" si="39"/>
        <v>151.43</v>
      </c>
      <c r="Q770" s="11"/>
      <c r="R770" s="11"/>
      <c r="S770" s="11"/>
      <c r="T770" s="174">
        <f t="shared" si="37"/>
        <v>844.41772151898738</v>
      </c>
      <c r="U770" s="11"/>
      <c r="V770" s="11"/>
      <c r="W770" s="11"/>
      <c r="Y770" s="11">
        <v>35888.080000000024</v>
      </c>
      <c r="Z770" s="11"/>
      <c r="AB770" s="11">
        <f t="shared" si="38"/>
        <v>38610.99</v>
      </c>
      <c r="AC770" s="11">
        <v>41637.120000000003</v>
      </c>
      <c r="AD770" s="11"/>
      <c r="AE770" s="4"/>
      <c r="AF770" s="4"/>
    </row>
    <row r="771" spans="1:32" x14ac:dyDescent="0.2">
      <c r="A771" s="51"/>
      <c r="B771" s="11"/>
      <c r="C771" s="11" t="s">
        <v>210</v>
      </c>
      <c r="D771" s="11"/>
      <c r="E771" s="11" t="s">
        <v>78</v>
      </c>
      <c r="F771" s="11">
        <v>1242</v>
      </c>
      <c r="G771" s="11"/>
      <c r="H771" s="11"/>
      <c r="I771" s="11"/>
      <c r="J771" s="11">
        <v>257.01</v>
      </c>
      <c r="K771" s="11"/>
      <c r="M771" s="11">
        <v>5</v>
      </c>
      <c r="N771" s="64"/>
      <c r="P771" s="11">
        <f t="shared" si="39"/>
        <v>51.4</v>
      </c>
      <c r="Q771" s="11"/>
      <c r="R771" s="11"/>
      <c r="S771" s="11"/>
      <c r="T771" s="174">
        <f t="shared" si="37"/>
        <v>248.4</v>
      </c>
      <c r="U771" s="11"/>
      <c r="V771" s="11"/>
      <c r="W771" s="11"/>
      <c r="Y771" s="11">
        <v>257.01</v>
      </c>
      <c r="Z771" s="11"/>
      <c r="AB771" s="11">
        <f t="shared" si="38"/>
        <v>276.51</v>
      </c>
      <c r="AC771" s="11">
        <v>298.18</v>
      </c>
      <c r="AD771" s="11"/>
      <c r="AE771" s="4"/>
      <c r="AF771" s="4"/>
    </row>
    <row r="772" spans="1:32" x14ac:dyDescent="0.2">
      <c r="A772" s="51"/>
      <c r="B772" s="11"/>
      <c r="C772" s="11" t="s">
        <v>211</v>
      </c>
      <c r="D772" s="11"/>
      <c r="E772" s="11" t="s">
        <v>69</v>
      </c>
      <c r="F772" s="11">
        <v>71092</v>
      </c>
      <c r="G772" s="11"/>
      <c r="H772" s="11"/>
      <c r="I772" s="11"/>
      <c r="J772" s="11">
        <v>13102.77</v>
      </c>
      <c r="K772" s="11"/>
      <c r="M772" s="11">
        <v>101</v>
      </c>
      <c r="N772" s="64"/>
      <c r="P772" s="11">
        <f t="shared" si="39"/>
        <v>129.72999999999999</v>
      </c>
      <c r="Q772" s="11"/>
      <c r="R772" s="11"/>
      <c r="S772" s="11"/>
      <c r="T772" s="174">
        <f t="shared" si="37"/>
        <v>703.88118811881191</v>
      </c>
      <c r="U772" s="11"/>
      <c r="V772" s="11"/>
      <c r="W772" s="11"/>
      <c r="Y772" s="11">
        <v>13102.77</v>
      </c>
      <c r="Z772" s="11"/>
      <c r="AB772" s="11">
        <f t="shared" si="38"/>
        <v>14096.91</v>
      </c>
      <c r="AC772" s="11">
        <v>15201.75</v>
      </c>
      <c r="AD772" s="11"/>
      <c r="AE772" s="4"/>
      <c r="AF772" s="4"/>
    </row>
    <row r="773" spans="1:32" x14ac:dyDescent="0.2">
      <c r="A773" s="51"/>
      <c r="B773" s="11"/>
      <c r="C773" s="11" t="s">
        <v>212</v>
      </c>
      <c r="D773" s="11"/>
      <c r="E773" s="11" t="s">
        <v>144</v>
      </c>
      <c r="F773" s="11">
        <v>140740</v>
      </c>
      <c r="G773" s="11"/>
      <c r="H773" s="11"/>
      <c r="I773" s="11"/>
      <c r="J773" s="11">
        <v>25044.680000000004</v>
      </c>
      <c r="K773" s="11"/>
      <c r="M773" s="11">
        <v>205</v>
      </c>
      <c r="N773" s="64"/>
      <c r="P773" s="11">
        <f t="shared" si="39"/>
        <v>122.17</v>
      </c>
      <c r="Q773" s="11"/>
      <c r="R773" s="11"/>
      <c r="S773" s="11"/>
      <c r="T773" s="174">
        <f t="shared" si="37"/>
        <v>686.53658536585363</v>
      </c>
      <c r="U773" s="11"/>
      <c r="V773" s="11"/>
      <c r="W773" s="11"/>
      <c r="Y773" s="11">
        <v>25044.680000000004</v>
      </c>
      <c r="Z773" s="11"/>
      <c r="AB773" s="11">
        <f t="shared" si="38"/>
        <v>26944.880000000001</v>
      </c>
      <c r="AC773" s="11">
        <v>29056.68</v>
      </c>
      <c r="AD773" s="11"/>
      <c r="AE773" s="4"/>
      <c r="AF773" s="4"/>
    </row>
    <row r="774" spans="1:32" x14ac:dyDescent="0.2">
      <c r="A774" s="51"/>
      <c r="B774" s="11"/>
      <c r="C774" s="11" t="s">
        <v>213</v>
      </c>
      <c r="D774" s="11"/>
      <c r="E774" s="11" t="s">
        <v>142</v>
      </c>
      <c r="F774" s="11">
        <v>5909</v>
      </c>
      <c r="G774" s="11"/>
      <c r="H774" s="11"/>
      <c r="I774" s="11"/>
      <c r="J774" s="11">
        <v>1137.3999999999999</v>
      </c>
      <c r="K774" s="11"/>
      <c r="M774" s="11">
        <v>8</v>
      </c>
      <c r="N774" s="64"/>
      <c r="P774" s="11">
        <f t="shared" si="39"/>
        <v>142.18</v>
      </c>
      <c r="Q774" s="11"/>
      <c r="R774" s="11"/>
      <c r="S774" s="11"/>
      <c r="T774" s="174">
        <f t="shared" si="37"/>
        <v>738.625</v>
      </c>
      <c r="U774" s="11"/>
      <c r="V774" s="11"/>
      <c r="W774" s="11"/>
      <c r="Y774" s="11">
        <v>1137.3999999999999</v>
      </c>
      <c r="Z774" s="11"/>
      <c r="AB774" s="11">
        <f t="shared" si="38"/>
        <v>1223.7</v>
      </c>
      <c r="AC774" s="11">
        <v>1319.6</v>
      </c>
      <c r="AD774" s="11"/>
      <c r="AE774" s="4"/>
      <c r="AF774" s="4"/>
    </row>
    <row r="775" spans="1:32" x14ac:dyDescent="0.2">
      <c r="A775" s="51"/>
      <c r="B775" s="11"/>
      <c r="C775" s="11" t="s">
        <v>213</v>
      </c>
      <c r="D775" s="11"/>
      <c r="E775" s="11" t="s">
        <v>214</v>
      </c>
      <c r="F775" s="11">
        <v>190128</v>
      </c>
      <c r="G775" s="11"/>
      <c r="H775" s="11"/>
      <c r="I775" s="11"/>
      <c r="J775" s="11">
        <v>33851.770000000004</v>
      </c>
      <c r="K775" s="11"/>
      <c r="M775" s="11">
        <v>237</v>
      </c>
      <c r="N775" s="64"/>
      <c r="P775" s="11">
        <f t="shared" si="39"/>
        <v>142.83000000000001</v>
      </c>
      <c r="Q775" s="11"/>
      <c r="R775" s="11"/>
      <c r="S775" s="11"/>
      <c r="T775" s="174">
        <f t="shared" si="37"/>
        <v>802.22784810126586</v>
      </c>
      <c r="U775" s="11"/>
      <c r="V775" s="11"/>
      <c r="W775" s="11"/>
      <c r="Y775" s="11">
        <v>33851.770000000004</v>
      </c>
      <c r="Z775" s="11"/>
      <c r="AB775" s="11">
        <f t="shared" si="38"/>
        <v>36420.18</v>
      </c>
      <c r="AC775" s="11">
        <v>39274.61</v>
      </c>
      <c r="AD775" s="11"/>
      <c r="AE775" s="4"/>
      <c r="AF775" s="4"/>
    </row>
    <row r="776" spans="1:32" x14ac:dyDescent="0.2">
      <c r="A776" s="51"/>
      <c r="B776" s="11"/>
      <c r="C776" s="11" t="s">
        <v>213</v>
      </c>
      <c r="D776" s="11"/>
      <c r="E776" s="11" t="s">
        <v>215</v>
      </c>
      <c r="F776" s="11">
        <v>1161</v>
      </c>
      <c r="G776" s="11"/>
      <c r="H776" s="11"/>
      <c r="I776" s="11"/>
      <c r="J776" s="11">
        <v>220.1</v>
      </c>
      <c r="K776" s="11"/>
      <c r="M776" s="11">
        <v>1</v>
      </c>
      <c r="N776" s="64"/>
      <c r="P776" s="11">
        <f t="shared" si="39"/>
        <v>220.1</v>
      </c>
      <c r="Q776" s="11"/>
      <c r="R776" s="11"/>
      <c r="S776" s="11"/>
      <c r="T776" s="174">
        <f t="shared" si="37"/>
        <v>1161</v>
      </c>
      <c r="U776" s="11"/>
      <c r="V776" s="11"/>
      <c r="W776" s="11"/>
      <c r="Y776" s="11">
        <v>220.1</v>
      </c>
      <c r="Z776" s="11"/>
      <c r="AB776" s="11">
        <f t="shared" si="38"/>
        <v>236.8</v>
      </c>
      <c r="AC776" s="11">
        <v>255.36</v>
      </c>
      <c r="AD776" s="11"/>
      <c r="AE776" s="4"/>
      <c r="AF776" s="4"/>
    </row>
    <row r="777" spans="1:32" x14ac:dyDescent="0.2">
      <c r="A777" s="51"/>
      <c r="B777" s="11"/>
      <c r="C777" s="11" t="s">
        <v>216</v>
      </c>
      <c r="D777" s="11"/>
      <c r="E777" s="11" t="s">
        <v>166</v>
      </c>
      <c r="F777" s="11">
        <v>404495</v>
      </c>
      <c r="G777" s="11"/>
      <c r="H777" s="11"/>
      <c r="I777" s="11"/>
      <c r="J777" s="11">
        <v>75621.150000000023</v>
      </c>
      <c r="K777" s="11"/>
      <c r="M777" s="11">
        <v>669</v>
      </c>
      <c r="N777" s="64"/>
      <c r="P777" s="11">
        <f t="shared" si="39"/>
        <v>113.04</v>
      </c>
      <c r="Q777" s="11"/>
      <c r="R777" s="11"/>
      <c r="S777" s="11"/>
      <c r="T777" s="174">
        <f t="shared" si="37"/>
        <v>604.62630792227208</v>
      </c>
      <c r="U777" s="11"/>
      <c r="V777" s="11"/>
      <c r="W777" s="11"/>
      <c r="Y777" s="11">
        <v>75621.150000000023</v>
      </c>
      <c r="Z777" s="11"/>
      <c r="AB777" s="11">
        <f t="shared" si="38"/>
        <v>81358.7</v>
      </c>
      <c r="AC777" s="11">
        <v>87735.17</v>
      </c>
      <c r="AD777" s="11"/>
      <c r="AE777" s="4"/>
      <c r="AF777" s="4"/>
    </row>
    <row r="778" spans="1:32" x14ac:dyDescent="0.2">
      <c r="A778" s="51"/>
      <c r="B778" s="11"/>
      <c r="C778" s="11" t="s">
        <v>217</v>
      </c>
      <c r="D778" s="11"/>
      <c r="E778" s="11" t="s">
        <v>218</v>
      </c>
      <c r="F778" s="11">
        <v>93462</v>
      </c>
      <c r="G778" s="11"/>
      <c r="H778" s="11"/>
      <c r="I778" s="11"/>
      <c r="J778" s="11">
        <v>17386.790000000005</v>
      </c>
      <c r="K778" s="11"/>
      <c r="M778" s="11">
        <v>118</v>
      </c>
      <c r="N778" s="64"/>
      <c r="P778" s="11">
        <f t="shared" si="39"/>
        <v>147.35</v>
      </c>
      <c r="Q778" s="11"/>
      <c r="R778" s="11"/>
      <c r="S778" s="11"/>
      <c r="T778" s="174">
        <f t="shared" si="37"/>
        <v>792.05084745762713</v>
      </c>
      <c r="U778" s="11"/>
      <c r="V778" s="11"/>
      <c r="W778" s="11"/>
      <c r="Y778" s="11">
        <v>17386.790000000005</v>
      </c>
      <c r="Z778" s="11"/>
      <c r="AB778" s="11">
        <f t="shared" si="38"/>
        <v>18705.96</v>
      </c>
      <c r="AC778" s="11">
        <v>20172.04</v>
      </c>
      <c r="AD778" s="11"/>
      <c r="AE778" s="4"/>
      <c r="AF778" s="4"/>
    </row>
    <row r="779" spans="1:32" x14ac:dyDescent="0.2">
      <c r="A779" s="51"/>
      <c r="B779" s="11"/>
      <c r="C779" s="11" t="s">
        <v>219</v>
      </c>
      <c r="D779" s="11"/>
      <c r="E779" s="11" t="s">
        <v>201</v>
      </c>
      <c r="F779" s="11">
        <v>365373</v>
      </c>
      <c r="G779" s="11"/>
      <c r="H779" s="11"/>
      <c r="I779" s="11"/>
      <c r="J779" s="11">
        <v>69594.739999999991</v>
      </c>
      <c r="K779" s="11"/>
      <c r="M779" s="11">
        <v>890</v>
      </c>
      <c r="N779" s="64"/>
      <c r="P779" s="11">
        <f t="shared" si="39"/>
        <v>78.2</v>
      </c>
      <c r="Q779" s="11"/>
      <c r="R779" s="11"/>
      <c r="S779" s="11"/>
      <c r="T779" s="174">
        <f t="shared" si="37"/>
        <v>410.5314606741573</v>
      </c>
      <c r="U779" s="11"/>
      <c r="V779" s="11"/>
      <c r="W779" s="11"/>
      <c r="Y779" s="11">
        <v>69594.739999999991</v>
      </c>
      <c r="Z779" s="11"/>
      <c r="AB779" s="11">
        <f t="shared" si="38"/>
        <v>74875.05</v>
      </c>
      <c r="AC779" s="11">
        <v>80743.37</v>
      </c>
      <c r="AD779" s="11"/>
      <c r="AE779" s="4"/>
      <c r="AF779" s="4"/>
    </row>
    <row r="780" spans="1:32" x14ac:dyDescent="0.2">
      <c r="A780" s="51"/>
      <c r="B780" s="11"/>
      <c r="C780" s="11" t="s">
        <v>219</v>
      </c>
      <c r="D780" s="11"/>
      <c r="E780" s="11" t="s">
        <v>220</v>
      </c>
      <c r="F780" s="11">
        <v>253</v>
      </c>
      <c r="G780" s="11"/>
      <c r="H780" s="11"/>
      <c r="I780" s="11"/>
      <c r="J780" s="11">
        <v>49.06</v>
      </c>
      <c r="K780" s="11"/>
      <c r="M780" s="11">
        <v>1</v>
      </c>
      <c r="N780" s="64"/>
      <c r="P780" s="11">
        <f t="shared" si="39"/>
        <v>49.06</v>
      </c>
      <c r="Q780" s="11"/>
      <c r="R780" s="11"/>
      <c r="S780" s="11"/>
      <c r="T780" s="174">
        <f t="shared" si="37"/>
        <v>253</v>
      </c>
      <c r="U780" s="11"/>
      <c r="V780" s="11"/>
      <c r="W780" s="11"/>
      <c r="Y780" s="11">
        <v>49.06</v>
      </c>
      <c r="Z780" s="11"/>
      <c r="AB780" s="11">
        <f t="shared" si="38"/>
        <v>52.78</v>
      </c>
      <c r="AC780" s="11">
        <v>56.92</v>
      </c>
      <c r="AD780" s="11"/>
      <c r="AE780" s="4"/>
      <c r="AF780" s="4"/>
    </row>
    <row r="781" spans="1:32" x14ac:dyDescent="0.2">
      <c r="A781" s="51"/>
      <c r="B781" s="11"/>
      <c r="C781" s="11" t="s">
        <v>219</v>
      </c>
      <c r="D781" s="11"/>
      <c r="E781" s="11" t="s">
        <v>221</v>
      </c>
      <c r="F781" s="11">
        <v>2222</v>
      </c>
      <c r="G781" s="11"/>
      <c r="H781" s="11"/>
      <c r="I781" s="11"/>
      <c r="J781" s="11">
        <v>423.28000000000003</v>
      </c>
      <c r="K781" s="11"/>
      <c r="M781" s="11">
        <v>2</v>
      </c>
      <c r="N781" s="64"/>
      <c r="P781" s="11">
        <f t="shared" si="39"/>
        <v>211.64</v>
      </c>
      <c r="Q781" s="11"/>
      <c r="R781" s="11"/>
      <c r="S781" s="11"/>
      <c r="T781" s="174">
        <f t="shared" si="37"/>
        <v>1111</v>
      </c>
      <c r="U781" s="11"/>
      <c r="V781" s="11"/>
      <c r="W781" s="11"/>
      <c r="Y781" s="11">
        <v>423.28000000000003</v>
      </c>
      <c r="Z781" s="11"/>
      <c r="AB781" s="11">
        <f t="shared" si="38"/>
        <v>455.4</v>
      </c>
      <c r="AC781" s="11">
        <v>491.09</v>
      </c>
      <c r="AD781" s="11"/>
      <c r="AE781" s="4"/>
      <c r="AF781" s="4"/>
    </row>
    <row r="782" spans="1:32" x14ac:dyDescent="0.2">
      <c r="A782" s="51"/>
      <c r="B782" s="11"/>
      <c r="C782" s="11" t="s">
        <v>219</v>
      </c>
      <c r="D782" s="11"/>
      <c r="E782" s="11" t="s">
        <v>125</v>
      </c>
      <c r="F782" s="11">
        <v>1452</v>
      </c>
      <c r="G782" s="11"/>
      <c r="H782" s="11"/>
      <c r="I782" s="11"/>
      <c r="J782" s="11">
        <v>280.39999999999998</v>
      </c>
      <c r="K782" s="11"/>
      <c r="M782" s="11">
        <v>2</v>
      </c>
      <c r="N782" s="64"/>
      <c r="P782" s="11">
        <f t="shared" si="39"/>
        <v>140.19999999999999</v>
      </c>
      <c r="Q782" s="11"/>
      <c r="R782" s="11"/>
      <c r="S782" s="11"/>
      <c r="T782" s="174">
        <f t="shared" si="37"/>
        <v>726</v>
      </c>
      <c r="U782" s="11"/>
      <c r="V782" s="11"/>
      <c r="W782" s="11"/>
      <c r="Y782" s="11">
        <v>280.39999999999998</v>
      </c>
      <c r="Z782" s="11"/>
      <c r="AB782" s="11">
        <f t="shared" si="38"/>
        <v>301.67</v>
      </c>
      <c r="AC782" s="11">
        <v>325.32</v>
      </c>
      <c r="AD782" s="11"/>
      <c r="AE782" s="4"/>
      <c r="AF782" s="4"/>
    </row>
    <row r="783" spans="1:32" x14ac:dyDescent="0.2">
      <c r="A783" s="51"/>
      <c r="B783" s="11"/>
      <c r="C783" s="11" t="s">
        <v>222</v>
      </c>
      <c r="D783" s="11"/>
      <c r="E783" s="11" t="s">
        <v>223</v>
      </c>
      <c r="F783" s="11">
        <v>114658</v>
      </c>
      <c r="G783" s="11"/>
      <c r="H783" s="11"/>
      <c r="I783" s="11"/>
      <c r="J783" s="11">
        <v>20975.99</v>
      </c>
      <c r="K783" s="11"/>
      <c r="M783" s="11">
        <v>211</v>
      </c>
      <c r="N783" s="64"/>
      <c r="P783" s="11">
        <f t="shared" si="39"/>
        <v>99.41</v>
      </c>
      <c r="Q783" s="11"/>
      <c r="R783" s="11"/>
      <c r="S783" s="11"/>
      <c r="T783" s="174">
        <f t="shared" si="37"/>
        <v>543.40284360189571</v>
      </c>
      <c r="U783" s="11"/>
      <c r="V783" s="11"/>
      <c r="W783" s="11"/>
      <c r="Y783" s="11">
        <v>20975.99</v>
      </c>
      <c r="Z783" s="11"/>
      <c r="AB783" s="11">
        <f t="shared" si="38"/>
        <v>22567.49</v>
      </c>
      <c r="AC783" s="11">
        <v>24336.21</v>
      </c>
      <c r="AD783" s="11"/>
      <c r="AE783" s="4"/>
      <c r="AF783" s="4"/>
    </row>
    <row r="784" spans="1:32" x14ac:dyDescent="0.2">
      <c r="A784" s="51"/>
      <c r="B784" s="11"/>
      <c r="C784" s="11" t="s">
        <v>222</v>
      </c>
      <c r="D784" s="11"/>
      <c r="E784" s="11" t="s">
        <v>74</v>
      </c>
      <c r="F784" s="11">
        <v>414</v>
      </c>
      <c r="G784" s="11"/>
      <c r="H784" s="11"/>
      <c r="I784" s="11"/>
      <c r="J784" s="11">
        <v>82.2</v>
      </c>
      <c r="K784" s="11"/>
      <c r="M784" s="11">
        <v>1</v>
      </c>
      <c r="N784" s="64"/>
      <c r="P784" s="11">
        <f t="shared" si="39"/>
        <v>82.2</v>
      </c>
      <c r="Q784" s="11"/>
      <c r="R784" s="11"/>
      <c r="S784" s="11"/>
      <c r="T784" s="174">
        <f t="shared" si="37"/>
        <v>414</v>
      </c>
      <c r="U784" s="11"/>
      <c r="V784" s="11"/>
      <c r="W784" s="11"/>
      <c r="Y784" s="11">
        <v>82.2</v>
      </c>
      <c r="Z784" s="11"/>
      <c r="AB784" s="11">
        <f t="shared" si="38"/>
        <v>88.44</v>
      </c>
      <c r="AC784" s="11">
        <v>95.37</v>
      </c>
      <c r="AD784" s="11"/>
      <c r="AE784" s="4"/>
      <c r="AF784" s="4"/>
    </row>
    <row r="785" spans="1:32" x14ac:dyDescent="0.2">
      <c r="A785" s="51"/>
      <c r="B785" s="11"/>
      <c r="C785" s="11" t="s">
        <v>222</v>
      </c>
      <c r="D785" s="11"/>
      <c r="E785" s="11" t="s">
        <v>224</v>
      </c>
      <c r="F785" s="11">
        <v>1343</v>
      </c>
      <c r="G785" s="11"/>
      <c r="H785" s="11"/>
      <c r="I785" s="11"/>
      <c r="J785" s="11">
        <v>254.64</v>
      </c>
      <c r="K785" s="11"/>
      <c r="M785" s="11">
        <v>1</v>
      </c>
      <c r="N785" s="64"/>
      <c r="P785" s="11">
        <f t="shared" si="39"/>
        <v>254.64</v>
      </c>
      <c r="Q785" s="11"/>
      <c r="R785" s="11"/>
      <c r="S785" s="11"/>
      <c r="T785" s="174">
        <f t="shared" si="37"/>
        <v>1343</v>
      </c>
      <c r="U785" s="11"/>
      <c r="V785" s="11"/>
      <c r="W785" s="11"/>
      <c r="Y785" s="11">
        <v>254.64</v>
      </c>
      <c r="Z785" s="11"/>
      <c r="AB785" s="11">
        <f t="shared" si="38"/>
        <v>273.95999999999998</v>
      </c>
      <c r="AC785" s="11">
        <v>295.43</v>
      </c>
      <c r="AD785" s="11"/>
      <c r="AE785" s="4"/>
      <c r="AF785" s="4"/>
    </row>
    <row r="786" spans="1:32" x14ac:dyDescent="0.2">
      <c r="A786" s="51"/>
      <c r="B786" s="11"/>
      <c r="C786" s="11" t="s">
        <v>222</v>
      </c>
      <c r="D786" s="11"/>
      <c r="E786" s="11" t="s">
        <v>225</v>
      </c>
      <c r="F786" s="11">
        <v>1550</v>
      </c>
      <c r="G786" s="11"/>
      <c r="H786" s="11"/>
      <c r="I786" s="11"/>
      <c r="J786" s="11">
        <v>303.57</v>
      </c>
      <c r="K786" s="11"/>
      <c r="M786" s="11">
        <v>3</v>
      </c>
      <c r="N786" s="64"/>
      <c r="P786" s="11">
        <f t="shared" si="39"/>
        <v>101.19</v>
      </c>
      <c r="Q786" s="11"/>
      <c r="R786" s="11"/>
      <c r="S786" s="11"/>
      <c r="T786" s="174">
        <f t="shared" si="37"/>
        <v>516.66666666666663</v>
      </c>
      <c r="U786" s="11"/>
      <c r="V786" s="11"/>
      <c r="W786" s="11"/>
      <c r="Y786" s="11">
        <v>303.57</v>
      </c>
      <c r="Z786" s="11"/>
      <c r="AB786" s="11">
        <f t="shared" si="38"/>
        <v>326.60000000000002</v>
      </c>
      <c r="AC786" s="11">
        <v>352.2</v>
      </c>
      <c r="AD786" s="11"/>
      <c r="AE786" s="4"/>
      <c r="AF786" s="4"/>
    </row>
    <row r="787" spans="1:32" x14ac:dyDescent="0.2">
      <c r="A787" s="51"/>
      <c r="B787" s="11"/>
      <c r="C787" s="11" t="s">
        <v>226</v>
      </c>
      <c r="D787" s="11"/>
      <c r="E787" s="11" t="s">
        <v>207</v>
      </c>
      <c r="F787" s="11">
        <v>365113</v>
      </c>
      <c r="G787" s="11"/>
      <c r="H787" s="11"/>
      <c r="I787" s="11"/>
      <c r="J787" s="11">
        <v>67431.390000000058</v>
      </c>
      <c r="K787" s="11"/>
      <c r="M787" s="11">
        <v>497</v>
      </c>
      <c r="N787" s="64"/>
      <c r="P787" s="11">
        <f t="shared" si="39"/>
        <v>135.68</v>
      </c>
      <c r="Q787" s="11"/>
      <c r="R787" s="11"/>
      <c r="S787" s="11"/>
      <c r="T787" s="174">
        <f t="shared" si="37"/>
        <v>734.63380281690138</v>
      </c>
      <c r="U787" s="11"/>
      <c r="V787" s="11"/>
      <c r="W787" s="11"/>
      <c r="Y787" s="11">
        <v>67431.390000000058</v>
      </c>
      <c r="Z787" s="11"/>
      <c r="AB787" s="11">
        <f t="shared" si="38"/>
        <v>72547.56</v>
      </c>
      <c r="AC787" s="11">
        <v>78233.47</v>
      </c>
      <c r="AD787" s="11"/>
      <c r="AE787" s="4"/>
      <c r="AF787" s="4"/>
    </row>
    <row r="788" spans="1:32" x14ac:dyDescent="0.2">
      <c r="A788" s="51"/>
      <c r="B788" s="11"/>
      <c r="C788" s="11" t="s">
        <v>227</v>
      </c>
      <c r="D788" s="11"/>
      <c r="E788" s="11" t="s">
        <v>164</v>
      </c>
      <c r="F788" s="11">
        <v>18451</v>
      </c>
      <c r="G788" s="11"/>
      <c r="H788" s="11"/>
      <c r="I788" s="11"/>
      <c r="J788" s="11">
        <v>3747.0000000000005</v>
      </c>
      <c r="K788" s="11"/>
      <c r="M788" s="11">
        <v>69</v>
      </c>
      <c r="N788" s="64"/>
      <c r="P788" s="11">
        <f t="shared" si="39"/>
        <v>54.3</v>
      </c>
      <c r="Q788" s="11"/>
      <c r="R788" s="11"/>
      <c r="S788" s="11"/>
      <c r="T788" s="174">
        <f t="shared" si="37"/>
        <v>267.40579710144925</v>
      </c>
      <c r="U788" s="11"/>
      <c r="V788" s="11"/>
      <c r="W788" s="11"/>
      <c r="Y788" s="11">
        <v>3747.0000000000005</v>
      </c>
      <c r="Z788" s="11"/>
      <c r="AB788" s="11">
        <f t="shared" si="38"/>
        <v>4031.29</v>
      </c>
      <c r="AC788" s="11">
        <v>4347.25</v>
      </c>
      <c r="AD788" s="11"/>
      <c r="AE788" s="4"/>
      <c r="AF788" s="4"/>
    </row>
    <row r="789" spans="1:32" x14ac:dyDescent="0.2">
      <c r="A789" s="51"/>
      <c r="B789" s="11"/>
      <c r="C789" s="11" t="s">
        <v>228</v>
      </c>
      <c r="D789" s="11"/>
      <c r="E789" s="11" t="s">
        <v>96</v>
      </c>
      <c r="F789" s="11">
        <v>22583</v>
      </c>
      <c r="G789" s="11"/>
      <c r="H789" s="11"/>
      <c r="I789" s="11"/>
      <c r="J789" s="11">
        <v>5724.6399999999994</v>
      </c>
      <c r="K789" s="11"/>
      <c r="M789" s="11">
        <v>314</v>
      </c>
      <c r="N789" s="64"/>
      <c r="P789" s="11">
        <f t="shared" si="39"/>
        <v>18.23</v>
      </c>
      <c r="Q789" s="11"/>
      <c r="R789" s="11"/>
      <c r="S789" s="11"/>
      <c r="T789" s="174">
        <f t="shared" si="37"/>
        <v>71.920382165605091</v>
      </c>
      <c r="U789" s="11"/>
      <c r="V789" s="11"/>
      <c r="W789" s="11"/>
      <c r="Y789" s="11">
        <v>5724.6399999999994</v>
      </c>
      <c r="Z789" s="11"/>
      <c r="AB789" s="11">
        <f t="shared" si="38"/>
        <v>6158.98</v>
      </c>
      <c r="AC789" s="11">
        <v>6641.69</v>
      </c>
      <c r="AD789" s="11"/>
      <c r="AE789" s="4"/>
      <c r="AF789" s="4"/>
    </row>
    <row r="790" spans="1:32" x14ac:dyDescent="0.2">
      <c r="A790" s="51"/>
      <c r="B790" s="11"/>
      <c r="C790" s="11" t="s">
        <v>228</v>
      </c>
      <c r="D790" s="11"/>
      <c r="E790" s="11" t="s">
        <v>164</v>
      </c>
      <c r="F790" s="11">
        <v>825</v>
      </c>
      <c r="G790" s="11"/>
      <c r="H790" s="11"/>
      <c r="I790" s="11"/>
      <c r="J790" s="11">
        <v>158.44</v>
      </c>
      <c r="K790" s="11"/>
      <c r="M790" s="11">
        <v>1</v>
      </c>
      <c r="N790" s="64"/>
      <c r="P790" s="11">
        <f t="shared" si="39"/>
        <v>158.44</v>
      </c>
      <c r="Q790" s="11"/>
      <c r="R790" s="11"/>
      <c r="S790" s="11"/>
      <c r="T790" s="174">
        <f t="shared" si="37"/>
        <v>825</v>
      </c>
      <c r="U790" s="11"/>
      <c r="V790" s="11"/>
      <c r="W790" s="11"/>
      <c r="Y790" s="11">
        <v>158.44</v>
      </c>
      <c r="Z790" s="11"/>
      <c r="AB790" s="11">
        <f t="shared" si="38"/>
        <v>170.46</v>
      </c>
      <c r="AC790" s="11">
        <v>183.82</v>
      </c>
      <c r="AD790" s="11"/>
      <c r="AE790" s="4"/>
      <c r="AF790" s="4"/>
    </row>
    <row r="791" spans="1:32" x14ac:dyDescent="0.2">
      <c r="A791" s="51"/>
      <c r="B791" s="11"/>
      <c r="C791" s="11" t="s">
        <v>229</v>
      </c>
      <c r="D791" s="11"/>
      <c r="E791" s="11" t="s">
        <v>230</v>
      </c>
      <c r="F791" s="11">
        <v>1168</v>
      </c>
      <c r="G791" s="11"/>
      <c r="H791" s="11"/>
      <c r="I791" s="11"/>
      <c r="J791" s="11">
        <v>221.66</v>
      </c>
      <c r="K791" s="11"/>
      <c r="M791" s="11">
        <v>1</v>
      </c>
      <c r="N791" s="64"/>
      <c r="P791" s="11">
        <f t="shared" si="39"/>
        <v>221.66</v>
      </c>
      <c r="Q791" s="11"/>
      <c r="R791" s="11"/>
      <c r="S791" s="11"/>
      <c r="T791" s="174">
        <f t="shared" si="37"/>
        <v>1168</v>
      </c>
      <c r="U791" s="11"/>
      <c r="V791" s="11"/>
      <c r="W791" s="11"/>
      <c r="Y791" s="11">
        <v>221.66</v>
      </c>
      <c r="Z791" s="11"/>
      <c r="AB791" s="11">
        <f t="shared" si="38"/>
        <v>238.48</v>
      </c>
      <c r="AC791" s="11">
        <v>257.17</v>
      </c>
      <c r="AD791" s="11"/>
      <c r="AE791" s="4"/>
      <c r="AF791" s="4"/>
    </row>
    <row r="792" spans="1:32" x14ac:dyDescent="0.2">
      <c r="A792" s="51"/>
      <c r="B792" s="11"/>
      <c r="C792" s="11" t="s">
        <v>229</v>
      </c>
      <c r="D792" s="11"/>
      <c r="E792" s="11" t="s">
        <v>231</v>
      </c>
      <c r="F792" s="11">
        <v>109729</v>
      </c>
      <c r="G792" s="11"/>
      <c r="H792" s="11"/>
      <c r="I792" s="11"/>
      <c r="J792" s="11">
        <v>20764.86</v>
      </c>
      <c r="K792" s="11"/>
      <c r="M792" s="11">
        <v>201</v>
      </c>
      <c r="N792" s="64"/>
      <c r="P792" s="11">
        <f t="shared" si="39"/>
        <v>103.31</v>
      </c>
      <c r="Q792" s="11"/>
      <c r="R792" s="11"/>
      <c r="S792" s="11"/>
      <c r="T792" s="174">
        <f t="shared" si="37"/>
        <v>545.91542288557218</v>
      </c>
      <c r="U792" s="11"/>
      <c r="V792" s="11"/>
      <c r="W792" s="11"/>
      <c r="Y792" s="11">
        <v>20764.86</v>
      </c>
      <c r="Z792" s="11"/>
      <c r="AB792" s="11">
        <f t="shared" si="38"/>
        <v>22340.34</v>
      </c>
      <c r="AC792" s="11">
        <v>24091.26</v>
      </c>
      <c r="AD792" s="11"/>
      <c r="AE792" s="4"/>
      <c r="AF792" s="4"/>
    </row>
    <row r="793" spans="1:32" x14ac:dyDescent="0.2">
      <c r="A793" s="51"/>
      <c r="B793" s="11"/>
      <c r="C793" s="11" t="s">
        <v>232</v>
      </c>
      <c r="D793" s="11"/>
      <c r="E793" s="11" t="s">
        <v>233</v>
      </c>
      <c r="F793" s="11">
        <v>152692</v>
      </c>
      <c r="G793" s="11"/>
      <c r="H793" s="11"/>
      <c r="I793" s="11"/>
      <c r="J793" s="11">
        <v>27725.029999999981</v>
      </c>
      <c r="K793" s="11"/>
      <c r="M793" s="11">
        <v>212</v>
      </c>
      <c r="N793" s="64"/>
      <c r="P793" s="11">
        <f t="shared" si="39"/>
        <v>130.78</v>
      </c>
      <c r="Q793" s="11"/>
      <c r="R793" s="11"/>
      <c r="S793" s="11"/>
      <c r="T793" s="174">
        <f t="shared" si="37"/>
        <v>720.24528301886789</v>
      </c>
      <c r="U793" s="11"/>
      <c r="V793" s="11"/>
      <c r="W793" s="11"/>
      <c r="Y793" s="11">
        <v>27725.029999999981</v>
      </c>
      <c r="Z793" s="11"/>
      <c r="AB793" s="11">
        <f t="shared" si="38"/>
        <v>29828.59</v>
      </c>
      <c r="AC793" s="11">
        <v>32166.400000000001</v>
      </c>
      <c r="AD793" s="11"/>
      <c r="AE793" s="4"/>
      <c r="AF793" s="4"/>
    </row>
    <row r="794" spans="1:32" x14ac:dyDescent="0.2">
      <c r="A794" s="51"/>
      <c r="B794" s="11"/>
      <c r="C794" s="11" t="s">
        <v>232</v>
      </c>
      <c r="D794" s="11"/>
      <c r="E794" s="11" t="s">
        <v>69</v>
      </c>
      <c r="F794" s="11">
        <v>1949</v>
      </c>
      <c r="G794" s="11"/>
      <c r="H794" s="11"/>
      <c r="I794" s="11"/>
      <c r="J794" s="11">
        <v>234.21999999999997</v>
      </c>
      <c r="K794" s="11"/>
      <c r="M794" s="11">
        <v>3</v>
      </c>
      <c r="N794" s="64"/>
      <c r="P794" s="11">
        <f t="shared" si="39"/>
        <v>78.069999999999993</v>
      </c>
      <c r="Q794" s="11"/>
      <c r="R794" s="11"/>
      <c r="S794" s="11"/>
      <c r="T794" s="174">
        <f t="shared" si="37"/>
        <v>649.66666666666663</v>
      </c>
      <c r="U794" s="11"/>
      <c r="V794" s="11"/>
      <c r="W794" s="11"/>
      <c r="Y794" s="11">
        <v>234.21999999999997</v>
      </c>
      <c r="Z794" s="11"/>
      <c r="AB794" s="11">
        <f t="shared" si="38"/>
        <v>251.99</v>
      </c>
      <c r="AC794" s="11">
        <v>271.74</v>
      </c>
      <c r="AD794" s="11"/>
      <c r="AE794" s="4"/>
      <c r="AF794" s="4"/>
    </row>
    <row r="795" spans="1:32" x14ac:dyDescent="0.2">
      <c r="A795" s="51"/>
      <c r="B795" s="11"/>
      <c r="C795" s="11" t="s">
        <v>234</v>
      </c>
      <c r="D795" s="11"/>
      <c r="E795" s="11" t="s">
        <v>76</v>
      </c>
      <c r="F795" s="11">
        <v>411</v>
      </c>
      <c r="G795" s="11"/>
      <c r="H795" s="11"/>
      <c r="I795" s="11"/>
      <c r="J795" s="11">
        <v>81.83</v>
      </c>
      <c r="K795" s="11"/>
      <c r="M795" s="11">
        <v>1</v>
      </c>
      <c r="N795" s="64"/>
      <c r="P795" s="11">
        <f t="shared" si="39"/>
        <v>81.83</v>
      </c>
      <c r="Q795" s="11"/>
      <c r="R795" s="11"/>
      <c r="S795" s="11"/>
      <c r="T795" s="174">
        <f t="shared" si="37"/>
        <v>411</v>
      </c>
      <c r="U795" s="11"/>
      <c r="V795" s="11"/>
      <c r="W795" s="11"/>
      <c r="Y795" s="11">
        <v>81.83</v>
      </c>
      <c r="Z795" s="11"/>
      <c r="AB795" s="11">
        <f t="shared" si="38"/>
        <v>88.04</v>
      </c>
      <c r="AC795" s="11">
        <v>94.94</v>
      </c>
      <c r="AD795" s="11"/>
      <c r="AE795" s="4"/>
      <c r="AF795" s="4"/>
    </row>
    <row r="796" spans="1:32" x14ac:dyDescent="0.2">
      <c r="A796" s="51"/>
      <c r="B796" s="11"/>
      <c r="C796" s="11" t="s">
        <v>234</v>
      </c>
      <c r="D796" s="11"/>
      <c r="E796" s="11" t="s">
        <v>235</v>
      </c>
      <c r="F796" s="11">
        <v>634121</v>
      </c>
      <c r="G796" s="11"/>
      <c r="H796" s="11"/>
      <c r="I796" s="11"/>
      <c r="J796" s="11">
        <v>118499.34999999992</v>
      </c>
      <c r="K796" s="11"/>
      <c r="M796" s="11">
        <v>1001</v>
      </c>
      <c r="N796" s="64"/>
      <c r="P796" s="11">
        <f t="shared" si="39"/>
        <v>118.38</v>
      </c>
      <c r="Q796" s="11"/>
      <c r="R796" s="11"/>
      <c r="S796" s="11"/>
      <c r="T796" s="174">
        <f t="shared" si="37"/>
        <v>633.4875124875125</v>
      </c>
      <c r="U796" s="11"/>
      <c r="V796" s="11"/>
      <c r="W796" s="11"/>
      <c r="Y796" s="11">
        <v>118499.34999999992</v>
      </c>
      <c r="Z796" s="11"/>
      <c r="AB796" s="11">
        <f t="shared" si="38"/>
        <v>127490.16</v>
      </c>
      <c r="AC796" s="11">
        <v>137482.19</v>
      </c>
      <c r="AD796" s="11"/>
      <c r="AE796" s="4"/>
      <c r="AF796" s="4"/>
    </row>
    <row r="797" spans="1:32" x14ac:dyDescent="0.2">
      <c r="A797" s="51"/>
      <c r="B797" s="11"/>
      <c r="C797" s="11" t="s">
        <v>234</v>
      </c>
      <c r="D797" s="11"/>
      <c r="E797" s="11" t="s">
        <v>118</v>
      </c>
      <c r="F797" s="11">
        <v>2443</v>
      </c>
      <c r="G797" s="11"/>
      <c r="H797" s="11"/>
      <c r="I797" s="11"/>
      <c r="J797" s="11">
        <v>486.85</v>
      </c>
      <c r="K797" s="11"/>
      <c r="M797" s="11">
        <v>6</v>
      </c>
      <c r="N797" s="64"/>
      <c r="P797" s="11">
        <f t="shared" si="39"/>
        <v>81.14</v>
      </c>
      <c r="Q797" s="11"/>
      <c r="R797" s="11"/>
      <c r="S797" s="11"/>
      <c r="T797" s="174">
        <f t="shared" si="37"/>
        <v>407.16666666666669</v>
      </c>
      <c r="U797" s="11"/>
      <c r="V797" s="11"/>
      <c r="W797" s="11"/>
      <c r="Y797" s="11">
        <v>486.85</v>
      </c>
      <c r="Z797" s="11"/>
      <c r="AB797" s="11">
        <f t="shared" si="38"/>
        <v>523.79</v>
      </c>
      <c r="AC797" s="11">
        <v>564.84</v>
      </c>
      <c r="AD797" s="11"/>
      <c r="AE797" s="4"/>
      <c r="AF797" s="4"/>
    </row>
    <row r="798" spans="1:32" x14ac:dyDescent="0.2">
      <c r="A798" s="51"/>
      <c r="B798" s="11"/>
      <c r="C798" s="11" t="s">
        <v>236</v>
      </c>
      <c r="D798" s="11"/>
      <c r="E798" s="11" t="s">
        <v>175</v>
      </c>
      <c r="F798" s="11">
        <v>4498</v>
      </c>
      <c r="G798" s="11"/>
      <c r="H798" s="11"/>
      <c r="I798" s="11"/>
      <c r="J798" s="11">
        <v>773.09999999999991</v>
      </c>
      <c r="K798" s="11"/>
      <c r="M798" s="11">
        <v>6</v>
      </c>
      <c r="N798" s="64"/>
      <c r="P798" s="11">
        <f t="shared" si="39"/>
        <v>128.85</v>
      </c>
      <c r="Q798" s="11"/>
      <c r="R798" s="11"/>
      <c r="S798" s="11"/>
      <c r="T798" s="174">
        <f t="shared" si="37"/>
        <v>749.66666666666663</v>
      </c>
      <c r="U798" s="11"/>
      <c r="V798" s="11"/>
      <c r="W798" s="11"/>
      <c r="Y798" s="11">
        <v>773.09999999999991</v>
      </c>
      <c r="Z798" s="11"/>
      <c r="AB798" s="11">
        <f t="shared" si="38"/>
        <v>831.76</v>
      </c>
      <c r="AC798" s="11">
        <v>896.95</v>
      </c>
      <c r="AD798" s="11"/>
      <c r="AE798" s="4"/>
      <c r="AF798" s="4"/>
    </row>
    <row r="799" spans="1:32" x14ac:dyDescent="0.2">
      <c r="A799" s="51"/>
      <c r="B799" s="11"/>
      <c r="C799" s="11" t="s">
        <v>237</v>
      </c>
      <c r="D799" s="11"/>
      <c r="E799" s="11" t="s">
        <v>150</v>
      </c>
      <c r="F799" s="11">
        <v>31373</v>
      </c>
      <c r="G799" s="11"/>
      <c r="H799" s="11"/>
      <c r="I799" s="11"/>
      <c r="J799" s="11">
        <v>5987.5</v>
      </c>
      <c r="K799" s="11"/>
      <c r="M799" s="11">
        <v>41</v>
      </c>
      <c r="N799" s="64"/>
      <c r="P799" s="11">
        <f t="shared" si="39"/>
        <v>146.04</v>
      </c>
      <c r="Q799" s="11"/>
      <c r="R799" s="11"/>
      <c r="S799" s="11"/>
      <c r="T799" s="174">
        <f t="shared" si="37"/>
        <v>765.19512195121956</v>
      </c>
      <c r="U799" s="11"/>
      <c r="V799" s="11"/>
      <c r="W799" s="11"/>
      <c r="Y799" s="11">
        <v>5987.5</v>
      </c>
      <c r="Z799" s="11"/>
      <c r="AB799" s="11">
        <f t="shared" si="38"/>
        <v>6441.79</v>
      </c>
      <c r="AC799" s="11">
        <v>6946.66</v>
      </c>
      <c r="AD799" s="11"/>
      <c r="AE799" s="4"/>
      <c r="AF799" s="4"/>
    </row>
    <row r="800" spans="1:32" x14ac:dyDescent="0.2">
      <c r="A800" s="51"/>
      <c r="B800" s="11"/>
      <c r="C800" s="11" t="s">
        <v>238</v>
      </c>
      <c r="D800" s="11"/>
      <c r="E800" s="11" t="s">
        <v>80</v>
      </c>
      <c r="F800" s="11">
        <v>1367</v>
      </c>
      <c r="G800" s="11"/>
      <c r="H800" s="11"/>
      <c r="I800" s="11"/>
      <c r="J800" s="11">
        <v>263.95</v>
      </c>
      <c r="K800" s="11"/>
      <c r="M800" s="11">
        <v>2</v>
      </c>
      <c r="N800" s="64"/>
      <c r="P800" s="11">
        <f t="shared" si="39"/>
        <v>131.97999999999999</v>
      </c>
      <c r="Q800" s="11"/>
      <c r="R800" s="11"/>
      <c r="S800" s="11"/>
      <c r="T800" s="174">
        <f t="shared" si="37"/>
        <v>683.5</v>
      </c>
      <c r="U800" s="11"/>
      <c r="V800" s="11"/>
      <c r="W800" s="11"/>
      <c r="Y800" s="11">
        <v>263.95</v>
      </c>
      <c r="Z800" s="11"/>
      <c r="AB800" s="11">
        <f t="shared" si="38"/>
        <v>283.98</v>
      </c>
      <c r="AC800" s="11">
        <v>306.23</v>
      </c>
      <c r="AD800" s="11"/>
      <c r="AE800" s="4"/>
      <c r="AF800" s="4"/>
    </row>
    <row r="801" spans="1:32" x14ac:dyDescent="0.2">
      <c r="A801" s="51"/>
      <c r="B801" s="11"/>
      <c r="C801" s="11" t="s">
        <v>239</v>
      </c>
      <c r="D801" s="11"/>
      <c r="E801" s="11" t="s">
        <v>67</v>
      </c>
      <c r="F801" s="11">
        <v>2095</v>
      </c>
      <c r="G801" s="11"/>
      <c r="H801" s="11"/>
      <c r="I801" s="11"/>
      <c r="J801" s="11">
        <v>405.74</v>
      </c>
      <c r="K801" s="11"/>
      <c r="M801" s="11">
        <v>3</v>
      </c>
      <c r="N801" s="64"/>
      <c r="P801" s="11">
        <f t="shared" si="39"/>
        <v>135.25</v>
      </c>
      <c r="Q801" s="11"/>
      <c r="R801" s="11"/>
      <c r="S801" s="11"/>
      <c r="T801" s="174">
        <f t="shared" si="37"/>
        <v>698.33333333333337</v>
      </c>
      <c r="U801" s="11"/>
      <c r="V801" s="11"/>
      <c r="W801" s="11"/>
      <c r="Y801" s="11">
        <v>405.74</v>
      </c>
      <c r="Z801" s="11"/>
      <c r="AB801" s="11">
        <f t="shared" si="38"/>
        <v>436.52</v>
      </c>
      <c r="AC801" s="11">
        <v>470.74</v>
      </c>
      <c r="AD801" s="11"/>
      <c r="AE801" s="4"/>
      <c r="AF801" s="4"/>
    </row>
    <row r="802" spans="1:32" x14ac:dyDescent="0.2">
      <c r="A802" s="51"/>
      <c r="B802" s="11"/>
      <c r="C802" s="11" t="s">
        <v>239</v>
      </c>
      <c r="D802" s="11"/>
      <c r="E802" s="11" t="s">
        <v>74</v>
      </c>
      <c r="F802" s="11">
        <v>1094</v>
      </c>
      <c r="G802" s="11"/>
      <c r="H802" s="11"/>
      <c r="I802" s="11"/>
      <c r="J802" s="11">
        <v>214.28</v>
      </c>
      <c r="K802" s="11"/>
      <c r="M802" s="11">
        <v>2</v>
      </c>
      <c r="N802" s="64"/>
      <c r="P802" s="11">
        <f t="shared" si="39"/>
        <v>107.14</v>
      </c>
      <c r="Q802" s="11"/>
      <c r="R802" s="11"/>
      <c r="S802" s="11"/>
      <c r="T802" s="174">
        <f t="shared" si="37"/>
        <v>547</v>
      </c>
      <c r="U802" s="11"/>
      <c r="V802" s="11"/>
      <c r="W802" s="11"/>
      <c r="Y802" s="11">
        <v>214.28</v>
      </c>
      <c r="Z802" s="11"/>
      <c r="AB802" s="11">
        <f t="shared" si="38"/>
        <v>230.54</v>
      </c>
      <c r="AC802" s="11">
        <v>248.61</v>
      </c>
      <c r="AD802" s="11"/>
      <c r="AE802" s="4"/>
      <c r="AF802" s="4"/>
    </row>
    <row r="803" spans="1:32" x14ac:dyDescent="0.2">
      <c r="A803" s="51"/>
      <c r="B803" s="11"/>
      <c r="C803" s="11" t="s">
        <v>240</v>
      </c>
      <c r="D803" s="11"/>
      <c r="E803" s="11" t="s">
        <v>154</v>
      </c>
      <c r="F803" s="11">
        <v>2653</v>
      </c>
      <c r="G803" s="11"/>
      <c r="H803" s="11"/>
      <c r="I803" s="11"/>
      <c r="J803" s="11">
        <v>513.03</v>
      </c>
      <c r="K803" s="11"/>
      <c r="M803" s="11">
        <v>4</v>
      </c>
      <c r="N803" s="64"/>
      <c r="P803" s="11">
        <f t="shared" si="39"/>
        <v>128.26</v>
      </c>
      <c r="Q803" s="11"/>
      <c r="R803" s="11"/>
      <c r="S803" s="11"/>
      <c r="T803" s="174">
        <f t="shared" si="37"/>
        <v>663.25</v>
      </c>
      <c r="U803" s="11"/>
      <c r="V803" s="11"/>
      <c r="W803" s="11"/>
      <c r="Y803" s="11">
        <v>513.03</v>
      </c>
      <c r="Z803" s="11"/>
      <c r="AB803" s="11">
        <f t="shared" si="38"/>
        <v>551.95000000000005</v>
      </c>
      <c r="AC803" s="11">
        <v>595.21</v>
      </c>
      <c r="AD803" s="11"/>
      <c r="AE803" s="4"/>
      <c r="AF803" s="4"/>
    </row>
    <row r="804" spans="1:32" x14ac:dyDescent="0.2">
      <c r="A804" s="51"/>
      <c r="B804" s="11"/>
      <c r="C804" s="11" t="s">
        <v>241</v>
      </c>
      <c r="D804" s="11"/>
      <c r="E804" s="11" t="s">
        <v>242</v>
      </c>
      <c r="F804" s="11">
        <v>13025</v>
      </c>
      <c r="G804" s="11"/>
      <c r="H804" s="11"/>
      <c r="I804" s="11"/>
      <c r="J804" s="11">
        <v>2476.08</v>
      </c>
      <c r="K804" s="11"/>
      <c r="M804" s="11">
        <v>20</v>
      </c>
      <c r="N804" s="64"/>
      <c r="P804" s="11">
        <f t="shared" si="39"/>
        <v>123.8</v>
      </c>
      <c r="Q804" s="11"/>
      <c r="R804" s="11"/>
      <c r="S804" s="11"/>
      <c r="T804" s="174">
        <f t="shared" si="37"/>
        <v>651.25</v>
      </c>
      <c r="U804" s="11"/>
      <c r="V804" s="11"/>
      <c r="W804" s="11"/>
      <c r="Y804" s="11">
        <v>2476.08</v>
      </c>
      <c r="Z804" s="11"/>
      <c r="AB804" s="11">
        <f t="shared" si="38"/>
        <v>2663.95</v>
      </c>
      <c r="AC804" s="11">
        <v>2872.73</v>
      </c>
      <c r="AD804" s="11"/>
      <c r="AE804" s="4"/>
      <c r="AF804" s="4"/>
    </row>
    <row r="805" spans="1:32" x14ac:dyDescent="0.2">
      <c r="A805" s="51"/>
      <c r="B805" s="11"/>
      <c r="C805" s="11" t="s">
        <v>243</v>
      </c>
      <c r="D805" s="11"/>
      <c r="E805" s="11" t="s">
        <v>206</v>
      </c>
      <c r="F805" s="11">
        <v>487</v>
      </c>
      <c r="G805" s="11"/>
      <c r="H805" s="11"/>
      <c r="I805" s="11"/>
      <c r="J805" s="11">
        <v>95.53</v>
      </c>
      <c r="K805" s="11"/>
      <c r="M805" s="11">
        <v>1</v>
      </c>
      <c r="N805" s="64"/>
      <c r="P805" s="11">
        <f t="shared" si="39"/>
        <v>95.53</v>
      </c>
      <c r="Q805" s="11"/>
      <c r="R805" s="11"/>
      <c r="S805" s="11"/>
      <c r="T805" s="174">
        <f t="shared" si="37"/>
        <v>487</v>
      </c>
      <c r="U805" s="11"/>
      <c r="V805" s="11"/>
      <c r="W805" s="11"/>
      <c r="Y805" s="11">
        <v>95.53</v>
      </c>
      <c r="Z805" s="11"/>
      <c r="AB805" s="11">
        <f t="shared" si="38"/>
        <v>102.78</v>
      </c>
      <c r="AC805" s="11">
        <v>110.83</v>
      </c>
      <c r="AD805" s="11"/>
      <c r="AE805" s="4"/>
      <c r="AF805" s="4"/>
    </row>
    <row r="806" spans="1:32" x14ac:dyDescent="0.2">
      <c r="A806" s="51"/>
      <c r="B806" s="11"/>
      <c r="C806" s="11" t="s">
        <v>243</v>
      </c>
      <c r="D806" s="11"/>
      <c r="E806" s="11" t="s">
        <v>201</v>
      </c>
      <c r="F806" s="11">
        <v>809</v>
      </c>
      <c r="G806" s="11"/>
      <c r="H806" s="11"/>
      <c r="I806" s="11"/>
      <c r="J806" s="11">
        <v>155.41</v>
      </c>
      <c r="K806" s="11"/>
      <c r="M806" s="11">
        <v>1</v>
      </c>
      <c r="N806" s="64"/>
      <c r="P806" s="11">
        <f t="shared" si="39"/>
        <v>155.41</v>
      </c>
      <c r="Q806" s="11"/>
      <c r="R806" s="11"/>
      <c r="S806" s="11"/>
      <c r="T806" s="174">
        <f t="shared" si="37"/>
        <v>809</v>
      </c>
      <c r="U806" s="11"/>
      <c r="V806" s="11"/>
      <c r="W806" s="11"/>
      <c r="Y806" s="11">
        <v>155.41</v>
      </c>
      <c r="Z806" s="11"/>
      <c r="AB806" s="11">
        <f t="shared" si="38"/>
        <v>167.2</v>
      </c>
      <c r="AC806" s="11">
        <v>180.31</v>
      </c>
      <c r="AD806" s="11"/>
      <c r="AE806" s="4"/>
      <c r="AF806" s="4"/>
    </row>
    <row r="807" spans="1:32" x14ac:dyDescent="0.2">
      <c r="A807" s="51"/>
      <c r="B807" s="11"/>
      <c r="C807" s="11" t="s">
        <v>243</v>
      </c>
      <c r="D807" s="11"/>
      <c r="E807" s="11" t="s">
        <v>207</v>
      </c>
      <c r="F807" s="11">
        <v>1493765</v>
      </c>
      <c r="G807" s="11"/>
      <c r="H807" s="11"/>
      <c r="I807" s="11"/>
      <c r="J807" s="11">
        <v>274179.84999999957</v>
      </c>
      <c r="K807" s="11"/>
      <c r="M807" s="11">
        <v>2385</v>
      </c>
      <c r="N807" s="64"/>
      <c r="P807" s="11">
        <f t="shared" si="39"/>
        <v>114.96</v>
      </c>
      <c r="Q807" s="11"/>
      <c r="R807" s="11"/>
      <c r="S807" s="11"/>
      <c r="T807" s="174">
        <f t="shared" si="37"/>
        <v>626.31656184486371</v>
      </c>
      <c r="U807" s="11"/>
      <c r="V807" s="11"/>
      <c r="W807" s="11"/>
      <c r="Y807" s="11">
        <v>274179.84999999957</v>
      </c>
      <c r="Z807" s="11"/>
      <c r="AB807" s="11">
        <f t="shared" si="38"/>
        <v>294982.49</v>
      </c>
      <c r="AC807" s="11">
        <v>318101.71000000002</v>
      </c>
      <c r="AD807" s="11"/>
      <c r="AE807" s="4"/>
      <c r="AF807" s="4"/>
    </row>
    <row r="808" spans="1:32" x14ac:dyDescent="0.2">
      <c r="A808" s="51"/>
      <c r="B808" s="11"/>
      <c r="C808" s="11" t="s">
        <v>243</v>
      </c>
      <c r="D808" s="11"/>
      <c r="E808" s="11" t="s">
        <v>76</v>
      </c>
      <c r="F808" s="11">
        <v>58</v>
      </c>
      <c r="G808" s="11"/>
      <c r="H808" s="11"/>
      <c r="I808" s="11"/>
      <c r="J808" s="11">
        <v>16.23</v>
      </c>
      <c r="K808" s="11"/>
      <c r="M808" s="11">
        <v>1</v>
      </c>
      <c r="N808" s="64"/>
      <c r="P808" s="11">
        <f t="shared" si="39"/>
        <v>16.23</v>
      </c>
      <c r="Q808" s="11"/>
      <c r="R808" s="11"/>
      <c r="S808" s="11"/>
      <c r="T808" s="174">
        <f t="shared" si="37"/>
        <v>58</v>
      </c>
      <c r="U808" s="11"/>
      <c r="V808" s="11"/>
      <c r="W808" s="11"/>
      <c r="Y808" s="11">
        <v>16.23</v>
      </c>
      <c r="Z808" s="11"/>
      <c r="AB808" s="11">
        <f t="shared" si="38"/>
        <v>17.46</v>
      </c>
      <c r="AC808" s="11">
        <v>18.829999999999998</v>
      </c>
      <c r="AD808" s="11"/>
      <c r="AE808" s="4"/>
      <c r="AF808" s="4"/>
    </row>
    <row r="809" spans="1:32" x14ac:dyDescent="0.2">
      <c r="A809" s="51"/>
      <c r="B809" s="11"/>
      <c r="C809" s="11" t="s">
        <v>243</v>
      </c>
      <c r="D809" s="11"/>
      <c r="E809" s="11" t="s">
        <v>192</v>
      </c>
      <c r="F809" s="11">
        <v>1100</v>
      </c>
      <c r="G809" s="11"/>
      <c r="H809" s="11"/>
      <c r="I809" s="11"/>
      <c r="J809" s="11">
        <v>209.5</v>
      </c>
      <c r="K809" s="11"/>
      <c r="M809" s="11">
        <v>1</v>
      </c>
      <c r="N809" s="64"/>
      <c r="P809" s="11">
        <f t="shared" si="39"/>
        <v>209.5</v>
      </c>
      <c r="Q809" s="11"/>
      <c r="R809" s="11"/>
      <c r="S809" s="11"/>
      <c r="T809" s="174">
        <f t="shared" si="37"/>
        <v>1100</v>
      </c>
      <c r="U809" s="11"/>
      <c r="V809" s="11"/>
      <c r="W809" s="11"/>
      <c r="Y809" s="11">
        <v>209.5</v>
      </c>
      <c r="Z809" s="11"/>
      <c r="AB809" s="11">
        <f t="shared" si="38"/>
        <v>225.4</v>
      </c>
      <c r="AC809" s="11">
        <v>243.06</v>
      </c>
      <c r="AD809" s="11"/>
      <c r="AE809" s="4"/>
      <c r="AF809" s="4"/>
    </row>
    <row r="810" spans="1:32" x14ac:dyDescent="0.2">
      <c r="A810" s="51"/>
      <c r="B810" s="11"/>
      <c r="C810" s="11" t="s">
        <v>244</v>
      </c>
      <c r="D810" s="11"/>
      <c r="E810" s="11" t="s">
        <v>99</v>
      </c>
      <c r="F810" s="11">
        <v>3068</v>
      </c>
      <c r="G810" s="11"/>
      <c r="H810" s="11"/>
      <c r="I810" s="11"/>
      <c r="J810" s="11">
        <v>578.71</v>
      </c>
      <c r="K810" s="11"/>
      <c r="M810" s="11">
        <v>2</v>
      </c>
      <c r="N810" s="64"/>
      <c r="P810" s="11">
        <f t="shared" si="39"/>
        <v>289.36</v>
      </c>
      <c r="Q810" s="11"/>
      <c r="R810" s="11"/>
      <c r="S810" s="11"/>
      <c r="T810" s="174">
        <f t="shared" si="37"/>
        <v>1534</v>
      </c>
      <c r="U810" s="11"/>
      <c r="V810" s="11"/>
      <c r="W810" s="11"/>
      <c r="Y810" s="11">
        <v>578.71</v>
      </c>
      <c r="Z810" s="11"/>
      <c r="AB810" s="11">
        <f t="shared" si="38"/>
        <v>622.62</v>
      </c>
      <c r="AC810" s="11">
        <v>671.42</v>
      </c>
      <c r="AD810" s="11"/>
      <c r="AE810" s="4"/>
      <c r="AF810" s="4"/>
    </row>
    <row r="811" spans="1:32" x14ac:dyDescent="0.2">
      <c r="A811" s="51"/>
      <c r="B811" s="11"/>
      <c r="C811" s="11" t="s">
        <v>244</v>
      </c>
      <c r="D811" s="11"/>
      <c r="E811" s="11" t="s">
        <v>76</v>
      </c>
      <c r="F811" s="11">
        <v>3778805</v>
      </c>
      <c r="G811" s="11"/>
      <c r="H811" s="11"/>
      <c r="I811" s="11"/>
      <c r="J811" s="11">
        <v>706512.53999999852</v>
      </c>
      <c r="K811" s="11"/>
      <c r="M811" s="11">
        <v>6437</v>
      </c>
      <c r="N811" s="64"/>
      <c r="P811" s="11">
        <f t="shared" si="39"/>
        <v>109.76</v>
      </c>
      <c r="Q811" s="11"/>
      <c r="R811" s="11"/>
      <c r="S811" s="11"/>
      <c r="T811" s="174">
        <f t="shared" si="37"/>
        <v>587.04443063538918</v>
      </c>
      <c r="U811" s="11"/>
      <c r="V811" s="11"/>
      <c r="W811" s="11"/>
      <c r="Y811" s="11">
        <v>706512.53999999852</v>
      </c>
      <c r="Z811" s="11"/>
      <c r="AB811" s="11">
        <f t="shared" si="38"/>
        <v>760117.24</v>
      </c>
      <c r="AC811" s="11">
        <v>819691.33</v>
      </c>
      <c r="AD811" s="11"/>
      <c r="AE811" s="4"/>
      <c r="AF811" s="4"/>
    </row>
    <row r="812" spans="1:32" x14ac:dyDescent="0.2">
      <c r="A812" s="51"/>
      <c r="B812" s="11"/>
      <c r="C812" s="11" t="s">
        <v>244</v>
      </c>
      <c r="D812" s="11"/>
      <c r="E812" s="11" t="s">
        <v>118</v>
      </c>
      <c r="F812" s="11">
        <v>1036</v>
      </c>
      <c r="G812" s="11"/>
      <c r="H812" s="11"/>
      <c r="I812" s="11"/>
      <c r="J812" s="11">
        <v>208.82999999999998</v>
      </c>
      <c r="K812" s="11"/>
      <c r="M812" s="11">
        <v>3</v>
      </c>
      <c r="N812" s="64"/>
      <c r="P812" s="11">
        <f t="shared" si="39"/>
        <v>69.61</v>
      </c>
      <c r="Q812" s="11"/>
      <c r="R812" s="11"/>
      <c r="S812" s="11"/>
      <c r="T812" s="174">
        <f t="shared" si="37"/>
        <v>345.33333333333331</v>
      </c>
      <c r="U812" s="11"/>
      <c r="V812" s="11"/>
      <c r="W812" s="11"/>
      <c r="Y812" s="11">
        <v>208.82999999999998</v>
      </c>
      <c r="Z812" s="11"/>
      <c r="AB812" s="11">
        <f t="shared" si="38"/>
        <v>224.67</v>
      </c>
      <c r="AC812" s="11">
        <v>242.28</v>
      </c>
      <c r="AD812" s="11"/>
      <c r="AE812" s="4"/>
      <c r="AF812" s="4"/>
    </row>
    <row r="813" spans="1:32" x14ac:dyDescent="0.2">
      <c r="A813" s="51"/>
      <c r="B813" s="11"/>
      <c r="C813" s="11" t="s">
        <v>245</v>
      </c>
      <c r="D813" s="11"/>
      <c r="E813" s="11" t="s">
        <v>125</v>
      </c>
      <c r="F813" s="11">
        <v>122746</v>
      </c>
      <c r="G813" s="11"/>
      <c r="H813" s="11"/>
      <c r="I813" s="11"/>
      <c r="J813" s="11">
        <v>22748.249999999989</v>
      </c>
      <c r="K813" s="11"/>
      <c r="M813" s="11">
        <v>158</v>
      </c>
      <c r="N813" s="64"/>
      <c r="P813" s="11">
        <f t="shared" si="39"/>
        <v>143.97999999999999</v>
      </c>
      <c r="Q813" s="11"/>
      <c r="R813" s="11"/>
      <c r="S813" s="11"/>
      <c r="T813" s="174">
        <f t="shared" si="37"/>
        <v>776.87341772151899</v>
      </c>
      <c r="U813" s="11"/>
      <c r="V813" s="11"/>
      <c r="W813" s="11"/>
      <c r="Y813" s="11">
        <v>22748.249999999989</v>
      </c>
      <c r="Z813" s="11"/>
      <c r="AB813" s="11">
        <f t="shared" si="38"/>
        <v>24474.21</v>
      </c>
      <c r="AC813" s="11">
        <v>26392.37</v>
      </c>
      <c r="AD813" s="11"/>
      <c r="AE813" s="4"/>
      <c r="AF813" s="4"/>
    </row>
    <row r="814" spans="1:32" x14ac:dyDescent="0.2">
      <c r="A814" s="51"/>
      <c r="B814" s="11"/>
      <c r="C814" s="11" t="s">
        <v>246</v>
      </c>
      <c r="D814" s="11"/>
      <c r="E814" s="11" t="s">
        <v>91</v>
      </c>
      <c r="F814" s="11">
        <v>1668</v>
      </c>
      <c r="G814" s="11"/>
      <c r="H814" s="11"/>
      <c r="I814" s="11"/>
      <c r="J814" s="11">
        <v>325.52</v>
      </c>
      <c r="K814" s="11"/>
      <c r="M814" s="11">
        <v>3</v>
      </c>
      <c r="N814" s="64"/>
      <c r="P814" s="11">
        <f t="shared" si="39"/>
        <v>108.51</v>
      </c>
      <c r="Q814" s="11"/>
      <c r="R814" s="11"/>
      <c r="S814" s="11"/>
      <c r="T814" s="174">
        <f t="shared" si="37"/>
        <v>556</v>
      </c>
      <c r="U814" s="11"/>
      <c r="V814" s="11"/>
      <c r="W814" s="11"/>
      <c r="Y814" s="11">
        <v>325.52</v>
      </c>
      <c r="Z814" s="11"/>
      <c r="AB814" s="11">
        <f t="shared" si="38"/>
        <v>350.22</v>
      </c>
      <c r="AC814" s="11">
        <v>377.67</v>
      </c>
      <c r="AD814" s="11"/>
      <c r="AE814" s="4"/>
      <c r="AF814" s="4"/>
    </row>
    <row r="815" spans="1:32" x14ac:dyDescent="0.2">
      <c r="A815" s="51"/>
      <c r="B815" s="11"/>
      <c r="C815" s="11" t="s">
        <v>247</v>
      </c>
      <c r="D815" s="11"/>
      <c r="E815" s="11" t="s">
        <v>78</v>
      </c>
      <c r="F815" s="11">
        <v>338424</v>
      </c>
      <c r="G815" s="11"/>
      <c r="H815" s="11"/>
      <c r="I815" s="11"/>
      <c r="J815" s="11">
        <v>61640.479999999974</v>
      </c>
      <c r="K815" s="11"/>
      <c r="M815" s="11">
        <v>475</v>
      </c>
      <c r="N815" s="64"/>
      <c r="P815" s="11">
        <f t="shared" si="39"/>
        <v>129.77000000000001</v>
      </c>
      <c r="Q815" s="11"/>
      <c r="R815" s="11"/>
      <c r="S815" s="11"/>
      <c r="T815" s="174">
        <f t="shared" si="37"/>
        <v>712.47157894736847</v>
      </c>
      <c r="U815" s="11"/>
      <c r="V815" s="11"/>
      <c r="W815" s="11"/>
      <c r="Y815" s="11">
        <v>61640.479999999974</v>
      </c>
      <c r="Z815" s="11"/>
      <c r="AB815" s="11">
        <f t="shared" si="38"/>
        <v>66317.279999999999</v>
      </c>
      <c r="AC815" s="11">
        <v>71514.89</v>
      </c>
      <c r="AD815" s="11"/>
      <c r="AE815" s="4"/>
      <c r="AF815" s="4"/>
    </row>
    <row r="816" spans="1:32" x14ac:dyDescent="0.2">
      <c r="A816" s="51"/>
      <c r="B816" s="11"/>
      <c r="C816" s="11" t="s">
        <v>248</v>
      </c>
      <c r="D816" s="11"/>
      <c r="E816" s="11" t="s">
        <v>69</v>
      </c>
      <c r="F816" s="11">
        <v>1990233</v>
      </c>
      <c r="G816" s="11"/>
      <c r="H816" s="11"/>
      <c r="I816" s="11"/>
      <c r="J816" s="11">
        <v>363369.49000000011</v>
      </c>
      <c r="K816" s="11"/>
      <c r="M816" s="11">
        <v>2832</v>
      </c>
      <c r="N816" s="64"/>
      <c r="P816" s="11">
        <f t="shared" si="39"/>
        <v>128.31</v>
      </c>
      <c r="Q816" s="11"/>
      <c r="R816" s="11"/>
      <c r="S816" s="11"/>
      <c r="T816" s="174">
        <f t="shared" si="37"/>
        <v>702.76588983050851</v>
      </c>
      <c r="U816" s="11"/>
      <c r="V816" s="11"/>
      <c r="W816" s="11"/>
      <c r="Y816" s="11">
        <v>363369.49000000011</v>
      </c>
      <c r="Z816" s="11"/>
      <c r="AB816" s="11">
        <f t="shared" si="38"/>
        <v>390939.15</v>
      </c>
      <c r="AC816" s="11">
        <v>421578.96</v>
      </c>
      <c r="AD816" s="11"/>
      <c r="AE816" s="4"/>
      <c r="AF816" s="4"/>
    </row>
    <row r="817" spans="1:32" x14ac:dyDescent="0.2">
      <c r="A817" s="51"/>
      <c r="B817" s="11"/>
      <c r="C817" s="11" t="s">
        <v>249</v>
      </c>
      <c r="D817" s="11"/>
      <c r="E817" s="11" t="s">
        <v>78</v>
      </c>
      <c r="F817" s="11">
        <v>546</v>
      </c>
      <c r="G817" s="11"/>
      <c r="H817" s="11"/>
      <c r="I817" s="11"/>
      <c r="J817" s="11">
        <v>106.46</v>
      </c>
      <c r="K817" s="11"/>
      <c r="M817" s="11">
        <v>1</v>
      </c>
      <c r="N817" s="64"/>
      <c r="P817" s="11">
        <f t="shared" si="39"/>
        <v>106.46</v>
      </c>
      <c r="Q817" s="11"/>
      <c r="R817" s="11"/>
      <c r="S817" s="11"/>
      <c r="T817" s="174">
        <f t="shared" si="37"/>
        <v>546</v>
      </c>
      <c r="U817" s="11"/>
      <c r="V817" s="11"/>
      <c r="W817" s="11"/>
      <c r="Y817" s="11">
        <v>106.46</v>
      </c>
      <c r="Z817" s="11"/>
      <c r="AB817" s="11">
        <f t="shared" si="38"/>
        <v>114.54</v>
      </c>
      <c r="AC817" s="11">
        <v>123.51</v>
      </c>
      <c r="AD817" s="11"/>
      <c r="AE817" s="4"/>
      <c r="AF817" s="4"/>
    </row>
    <row r="818" spans="1:32" x14ac:dyDescent="0.2">
      <c r="A818" s="51"/>
      <c r="B818" s="11"/>
      <c r="C818" s="11" t="s">
        <v>250</v>
      </c>
      <c r="D818" s="11"/>
      <c r="E818" s="11" t="s">
        <v>161</v>
      </c>
      <c r="F818" s="11">
        <v>4751</v>
      </c>
      <c r="G818" s="11"/>
      <c r="H818" s="11"/>
      <c r="I818" s="11"/>
      <c r="J818" s="11">
        <v>931.24999999999989</v>
      </c>
      <c r="K818" s="11"/>
      <c r="M818" s="11">
        <v>10</v>
      </c>
      <c r="N818" s="64"/>
      <c r="P818" s="11">
        <f t="shared" si="39"/>
        <v>93.13</v>
      </c>
      <c r="Q818" s="11"/>
      <c r="R818" s="11"/>
      <c r="S818" s="11"/>
      <c r="T818" s="174">
        <f t="shared" si="37"/>
        <v>475.1</v>
      </c>
      <c r="U818" s="11"/>
      <c r="V818" s="11"/>
      <c r="W818" s="11"/>
      <c r="Y818" s="11">
        <v>931.24999999999989</v>
      </c>
      <c r="Z818" s="11"/>
      <c r="AB818" s="11">
        <f t="shared" si="38"/>
        <v>1001.91</v>
      </c>
      <c r="AC818" s="11">
        <v>1080.43</v>
      </c>
      <c r="AD818" s="11"/>
      <c r="AE818" s="4"/>
      <c r="AF818" s="4"/>
    </row>
    <row r="819" spans="1:32" x14ac:dyDescent="0.2">
      <c r="A819" s="51"/>
      <c r="B819" s="11"/>
      <c r="C819" s="11" t="s">
        <v>251</v>
      </c>
      <c r="D819" s="11"/>
      <c r="E819" s="11" t="s">
        <v>252</v>
      </c>
      <c r="F819" s="11">
        <v>523148</v>
      </c>
      <c r="G819" s="11"/>
      <c r="H819" s="11"/>
      <c r="I819" s="11"/>
      <c r="J819" s="11">
        <v>96137.150000000009</v>
      </c>
      <c r="K819" s="11"/>
      <c r="M819" s="11">
        <v>676</v>
      </c>
      <c r="N819" s="64"/>
      <c r="P819" s="11">
        <f t="shared" si="39"/>
        <v>142.21</v>
      </c>
      <c r="Q819" s="11"/>
      <c r="R819" s="11"/>
      <c r="S819" s="11"/>
      <c r="T819" s="174">
        <f t="shared" si="37"/>
        <v>773.88757396449705</v>
      </c>
      <c r="U819" s="11"/>
      <c r="V819" s="11"/>
      <c r="W819" s="11"/>
      <c r="Y819" s="11">
        <v>96137.150000000009</v>
      </c>
      <c r="Z819" s="11"/>
      <c r="AB819" s="11">
        <f t="shared" si="38"/>
        <v>103431.29</v>
      </c>
      <c r="AC819" s="11">
        <v>111537.71</v>
      </c>
      <c r="AD819" s="11"/>
      <c r="AE819" s="4"/>
      <c r="AF819" s="4"/>
    </row>
    <row r="820" spans="1:32" x14ac:dyDescent="0.2">
      <c r="A820" s="51"/>
      <c r="B820" s="11"/>
      <c r="C820" s="11" t="s">
        <v>253</v>
      </c>
      <c r="D820" s="11"/>
      <c r="E820" s="11" t="s">
        <v>254</v>
      </c>
      <c r="F820" s="11">
        <v>743</v>
      </c>
      <c r="G820" s="11"/>
      <c r="H820" s="11"/>
      <c r="I820" s="11"/>
      <c r="J820" s="11">
        <v>143.19999999999999</v>
      </c>
      <c r="K820" s="11"/>
      <c r="M820" s="11">
        <v>1</v>
      </c>
      <c r="N820" s="64"/>
      <c r="P820" s="11">
        <f t="shared" si="39"/>
        <v>143.19999999999999</v>
      </c>
      <c r="Q820" s="11"/>
      <c r="R820" s="11"/>
      <c r="S820" s="11"/>
      <c r="T820" s="174">
        <f t="shared" si="37"/>
        <v>743</v>
      </c>
      <c r="U820" s="11"/>
      <c r="V820" s="11"/>
      <c r="W820" s="11"/>
      <c r="Y820" s="11">
        <v>143.19999999999999</v>
      </c>
      <c r="Z820" s="11"/>
      <c r="AB820" s="11">
        <f t="shared" si="38"/>
        <v>154.06</v>
      </c>
      <c r="AC820" s="11">
        <v>166.14</v>
      </c>
      <c r="AD820" s="11"/>
      <c r="AE820" s="4"/>
      <c r="AF820" s="4"/>
    </row>
    <row r="821" spans="1:32" x14ac:dyDescent="0.2">
      <c r="A821" s="51"/>
      <c r="B821" s="11"/>
      <c r="C821" s="11" t="s">
        <v>253</v>
      </c>
      <c r="D821" s="11"/>
      <c r="E821" s="11" t="s">
        <v>255</v>
      </c>
      <c r="F821" s="11">
        <v>4816</v>
      </c>
      <c r="G821" s="11"/>
      <c r="H821" s="11"/>
      <c r="I821" s="11"/>
      <c r="J821" s="11">
        <v>859.54</v>
      </c>
      <c r="K821" s="11"/>
      <c r="M821" s="11">
        <v>4</v>
      </c>
      <c r="N821" s="64"/>
      <c r="P821" s="11">
        <f t="shared" si="39"/>
        <v>214.89</v>
      </c>
      <c r="Q821" s="11"/>
      <c r="R821" s="11"/>
      <c r="S821" s="11"/>
      <c r="T821" s="174">
        <f t="shared" si="37"/>
        <v>1204</v>
      </c>
      <c r="U821" s="11"/>
      <c r="V821" s="11"/>
      <c r="W821" s="11"/>
      <c r="Y821" s="11">
        <v>859.54</v>
      </c>
      <c r="Z821" s="11"/>
      <c r="AB821" s="11">
        <f t="shared" si="38"/>
        <v>924.76</v>
      </c>
      <c r="AC821" s="11">
        <v>997.23</v>
      </c>
      <c r="AD821" s="11"/>
      <c r="AE821" s="4"/>
      <c r="AF821" s="4"/>
    </row>
    <row r="822" spans="1:32" x14ac:dyDescent="0.2">
      <c r="A822" s="51"/>
      <c r="B822" s="11"/>
      <c r="C822" s="11" t="s">
        <v>256</v>
      </c>
      <c r="D822" s="11"/>
      <c r="E822" s="11" t="s">
        <v>76</v>
      </c>
      <c r="F822" s="11">
        <v>63184</v>
      </c>
      <c r="G822" s="11"/>
      <c r="H822" s="11"/>
      <c r="I822" s="11"/>
      <c r="J822" s="11">
        <v>11640.810000000003</v>
      </c>
      <c r="K822" s="11"/>
      <c r="M822" s="11">
        <v>73</v>
      </c>
      <c r="N822" s="64"/>
      <c r="P822" s="11">
        <f t="shared" si="39"/>
        <v>159.46</v>
      </c>
      <c r="Q822" s="11"/>
      <c r="R822" s="11"/>
      <c r="S822" s="11"/>
      <c r="T822" s="174">
        <f t="shared" si="37"/>
        <v>865.53424657534242</v>
      </c>
      <c r="U822" s="11"/>
      <c r="V822" s="11"/>
      <c r="W822" s="11"/>
      <c r="Y822" s="11">
        <v>11640.810000000003</v>
      </c>
      <c r="Z822" s="11"/>
      <c r="AB822" s="11">
        <f t="shared" si="38"/>
        <v>12524.02</v>
      </c>
      <c r="AC822" s="11">
        <v>13505.59</v>
      </c>
      <c r="AD822" s="11"/>
      <c r="AE822" s="4"/>
      <c r="AF822" s="4"/>
    </row>
    <row r="823" spans="1:32" x14ac:dyDescent="0.2">
      <c r="A823" s="51"/>
      <c r="B823" s="11"/>
      <c r="C823" s="11" t="s">
        <v>256</v>
      </c>
      <c r="D823" s="11"/>
      <c r="E823" s="11" t="s">
        <v>118</v>
      </c>
      <c r="F823" s="11">
        <v>272333</v>
      </c>
      <c r="G823" s="11"/>
      <c r="H823" s="11"/>
      <c r="I823" s="11"/>
      <c r="J823" s="11">
        <v>50986.000000000029</v>
      </c>
      <c r="K823" s="11"/>
      <c r="M823" s="11">
        <v>391</v>
      </c>
      <c r="N823" s="64"/>
      <c r="P823" s="11">
        <f t="shared" si="39"/>
        <v>130.4</v>
      </c>
      <c r="Q823" s="11"/>
      <c r="R823" s="11"/>
      <c r="S823" s="11"/>
      <c r="T823" s="174">
        <f t="shared" si="37"/>
        <v>696.50383631713555</v>
      </c>
      <c r="U823" s="11"/>
      <c r="V823" s="11"/>
      <c r="W823" s="11"/>
      <c r="Y823" s="11">
        <v>50986.000000000029</v>
      </c>
      <c r="Z823" s="11"/>
      <c r="AB823" s="11">
        <f t="shared" si="38"/>
        <v>54854.42</v>
      </c>
      <c r="AC823" s="11">
        <v>59153.63</v>
      </c>
      <c r="AD823" s="11"/>
      <c r="AE823" s="4"/>
      <c r="AF823" s="4"/>
    </row>
    <row r="824" spans="1:32" x14ac:dyDescent="0.2">
      <c r="A824" s="51"/>
      <c r="B824" s="11"/>
      <c r="C824" s="11" t="s">
        <v>257</v>
      </c>
      <c r="D824" s="11"/>
      <c r="E824" s="11" t="s">
        <v>258</v>
      </c>
      <c r="F824" s="11">
        <v>912</v>
      </c>
      <c r="G824" s="11"/>
      <c r="H824" s="11"/>
      <c r="I824" s="11"/>
      <c r="J824" s="11">
        <v>174.58</v>
      </c>
      <c r="K824" s="11"/>
      <c r="M824" s="11">
        <v>1</v>
      </c>
      <c r="N824" s="64"/>
      <c r="P824" s="11">
        <f t="shared" si="39"/>
        <v>174.58</v>
      </c>
      <c r="Q824" s="11"/>
      <c r="R824" s="11"/>
      <c r="S824" s="11"/>
      <c r="T824" s="174">
        <f t="shared" si="37"/>
        <v>912</v>
      </c>
      <c r="U824" s="11"/>
      <c r="V824" s="11"/>
      <c r="W824" s="11"/>
      <c r="Y824" s="11">
        <v>174.58</v>
      </c>
      <c r="Z824" s="11"/>
      <c r="AB824" s="11">
        <f t="shared" si="38"/>
        <v>187.83</v>
      </c>
      <c r="AC824" s="11">
        <v>202.55</v>
      </c>
      <c r="AD824" s="11"/>
      <c r="AE824" s="4"/>
      <c r="AF824" s="4"/>
    </row>
    <row r="825" spans="1:32" x14ac:dyDescent="0.2">
      <c r="A825" s="51"/>
      <c r="B825" s="11"/>
      <c r="C825" s="11" t="s">
        <v>257</v>
      </c>
      <c r="D825" s="11"/>
      <c r="E825" s="11" t="s">
        <v>128</v>
      </c>
      <c r="F825" s="11">
        <v>664</v>
      </c>
      <c r="G825" s="11"/>
      <c r="H825" s="11"/>
      <c r="I825" s="11"/>
      <c r="J825" s="11">
        <v>128.66999999999999</v>
      </c>
      <c r="K825" s="11"/>
      <c r="M825" s="11">
        <v>1</v>
      </c>
      <c r="N825" s="64"/>
      <c r="P825" s="11">
        <f t="shared" si="39"/>
        <v>128.66999999999999</v>
      </c>
      <c r="Q825" s="11"/>
      <c r="R825" s="11"/>
      <c r="S825" s="11"/>
      <c r="T825" s="174">
        <f t="shared" si="37"/>
        <v>664</v>
      </c>
      <c r="U825" s="11"/>
      <c r="V825" s="11"/>
      <c r="W825" s="11"/>
      <c r="Y825" s="11">
        <v>128.66999999999999</v>
      </c>
      <c r="Z825" s="11"/>
      <c r="AB825" s="11">
        <f t="shared" si="38"/>
        <v>138.43</v>
      </c>
      <c r="AC825" s="11">
        <v>149.28</v>
      </c>
      <c r="AD825" s="11"/>
      <c r="AE825" s="4"/>
      <c r="AF825" s="4"/>
    </row>
    <row r="826" spans="1:32" x14ac:dyDescent="0.2">
      <c r="A826" s="51"/>
      <c r="B826" s="11"/>
      <c r="C826" s="11" t="s">
        <v>257</v>
      </c>
      <c r="D826" s="11"/>
      <c r="E826" s="11" t="s">
        <v>199</v>
      </c>
      <c r="F826" s="11">
        <v>255</v>
      </c>
      <c r="G826" s="11"/>
      <c r="H826" s="11"/>
      <c r="I826" s="11"/>
      <c r="J826" s="11">
        <v>52.75</v>
      </c>
      <c r="K826" s="11"/>
      <c r="M826" s="11">
        <v>1</v>
      </c>
      <c r="N826" s="64"/>
      <c r="P826" s="11">
        <f t="shared" si="39"/>
        <v>52.75</v>
      </c>
      <c r="Q826" s="11"/>
      <c r="R826" s="11"/>
      <c r="S826" s="11"/>
      <c r="T826" s="174">
        <f t="shared" si="37"/>
        <v>255</v>
      </c>
      <c r="U826" s="11"/>
      <c r="V826" s="11"/>
      <c r="W826" s="11"/>
      <c r="Y826" s="11">
        <v>52.75</v>
      </c>
      <c r="Z826" s="11"/>
      <c r="AB826" s="11">
        <f t="shared" si="38"/>
        <v>56.75</v>
      </c>
      <c r="AC826" s="11">
        <v>61.2</v>
      </c>
      <c r="AD826" s="11"/>
      <c r="AE826" s="4"/>
      <c r="AF826" s="4"/>
    </row>
    <row r="827" spans="1:32" x14ac:dyDescent="0.2">
      <c r="A827" s="51"/>
      <c r="B827" s="11"/>
      <c r="C827" s="11" t="s">
        <v>257</v>
      </c>
      <c r="D827" s="11"/>
      <c r="E827" s="11" t="s">
        <v>72</v>
      </c>
      <c r="F827" s="11">
        <v>4281373</v>
      </c>
      <c r="G827" s="11"/>
      <c r="H827" s="11"/>
      <c r="I827" s="11"/>
      <c r="J827" s="11">
        <v>761947.67999999959</v>
      </c>
      <c r="K827" s="11"/>
      <c r="M827" s="11">
        <v>6278</v>
      </c>
      <c r="N827" s="64"/>
      <c r="P827" s="11">
        <f t="shared" si="39"/>
        <v>121.37</v>
      </c>
      <c r="Q827" s="11"/>
      <c r="R827" s="11"/>
      <c r="S827" s="11"/>
      <c r="T827" s="174">
        <f t="shared" si="37"/>
        <v>681.96447913348197</v>
      </c>
      <c r="U827" s="11"/>
      <c r="V827" s="11"/>
      <c r="W827" s="11"/>
      <c r="Y827" s="11">
        <v>761947.67999999959</v>
      </c>
      <c r="Z827" s="11"/>
      <c r="AB827" s="11">
        <f t="shared" si="38"/>
        <v>819758.37</v>
      </c>
      <c r="AC827" s="11">
        <v>884006.83</v>
      </c>
      <c r="AD827" s="11"/>
      <c r="AE827" s="4"/>
      <c r="AF827" s="4"/>
    </row>
    <row r="828" spans="1:32" x14ac:dyDescent="0.2">
      <c r="A828" s="51"/>
      <c r="B828" s="11"/>
      <c r="C828" s="11" t="s">
        <v>257</v>
      </c>
      <c r="D828" s="11"/>
      <c r="E828" s="11" t="s">
        <v>259</v>
      </c>
      <c r="F828" s="11">
        <v>192</v>
      </c>
      <c r="G828" s="11"/>
      <c r="H828" s="11"/>
      <c r="I828" s="11"/>
      <c r="J828" s="11">
        <v>41.24</v>
      </c>
      <c r="K828" s="11"/>
      <c r="M828" s="11">
        <v>1</v>
      </c>
      <c r="N828" s="64"/>
      <c r="P828" s="11">
        <f t="shared" si="39"/>
        <v>41.24</v>
      </c>
      <c r="Q828" s="11"/>
      <c r="R828" s="11"/>
      <c r="S828" s="11"/>
      <c r="T828" s="174">
        <f t="shared" si="37"/>
        <v>192</v>
      </c>
      <c r="U828" s="11"/>
      <c r="V828" s="11"/>
      <c r="W828" s="11"/>
      <c r="Y828" s="11">
        <v>41.24</v>
      </c>
      <c r="Z828" s="11"/>
      <c r="AB828" s="11">
        <f t="shared" si="38"/>
        <v>44.37</v>
      </c>
      <c r="AC828" s="11">
        <v>47.85</v>
      </c>
      <c r="AD828" s="11"/>
      <c r="AE828" s="4"/>
      <c r="AF828" s="4"/>
    </row>
    <row r="829" spans="1:32" x14ac:dyDescent="0.2">
      <c r="A829" s="51"/>
      <c r="B829" s="11"/>
      <c r="C829" s="11" t="s">
        <v>260</v>
      </c>
      <c r="D829" s="11"/>
      <c r="E829" s="11" t="s">
        <v>63</v>
      </c>
      <c r="F829" s="11">
        <v>846331</v>
      </c>
      <c r="G829" s="11"/>
      <c r="H829" s="11"/>
      <c r="I829" s="11"/>
      <c r="J829" s="11">
        <v>160106.9300000006</v>
      </c>
      <c r="K829" s="11"/>
      <c r="M829" s="11">
        <v>1739</v>
      </c>
      <c r="N829" s="64"/>
      <c r="P829" s="11">
        <f t="shared" si="39"/>
        <v>92.07</v>
      </c>
      <c r="Q829" s="11"/>
      <c r="R829" s="11"/>
      <c r="S829" s="11"/>
      <c r="T829" s="174">
        <f t="shared" ref="T829:T892" si="40">F829/M829</f>
        <v>486.67682576193215</v>
      </c>
      <c r="U829" s="11"/>
      <c r="V829" s="11"/>
      <c r="W829" s="11"/>
      <c r="Y829" s="11">
        <v>160106.9300000006</v>
      </c>
      <c r="Z829" s="11"/>
      <c r="AB829" s="11">
        <f t="shared" ref="AB829:AB892" si="41">ROUND($AB$1243*Y829/$Y$1243,2)</f>
        <v>172254.6</v>
      </c>
      <c r="AC829" s="11">
        <v>185755.04</v>
      </c>
      <c r="AD829" s="11"/>
      <c r="AE829" s="4"/>
      <c r="AF829" s="4"/>
    </row>
    <row r="830" spans="1:32" x14ac:dyDescent="0.2">
      <c r="A830" s="51"/>
      <c r="B830" s="11"/>
      <c r="C830" s="11" t="s">
        <v>260</v>
      </c>
      <c r="D830" s="11"/>
      <c r="E830" s="11" t="s">
        <v>164</v>
      </c>
      <c r="F830" s="11">
        <v>420</v>
      </c>
      <c r="G830" s="11"/>
      <c r="H830" s="11"/>
      <c r="I830" s="11"/>
      <c r="J830" s="11">
        <v>83.15</v>
      </c>
      <c r="K830" s="11"/>
      <c r="M830" s="11">
        <v>1</v>
      </c>
      <c r="N830" s="64"/>
      <c r="P830" s="11">
        <f t="shared" ref="P830:P893" si="42">ROUND(J830/M830,2)</f>
        <v>83.15</v>
      </c>
      <c r="Q830" s="11"/>
      <c r="R830" s="11"/>
      <c r="S830" s="11"/>
      <c r="T830" s="174">
        <f t="shared" si="40"/>
        <v>420</v>
      </c>
      <c r="U830" s="11"/>
      <c r="V830" s="11"/>
      <c r="W830" s="11"/>
      <c r="Y830" s="11">
        <v>83.15</v>
      </c>
      <c r="Z830" s="11"/>
      <c r="AB830" s="11">
        <f t="shared" si="41"/>
        <v>89.46</v>
      </c>
      <c r="AC830" s="11">
        <v>96.47</v>
      </c>
      <c r="AD830" s="11"/>
      <c r="AE830" s="4"/>
      <c r="AF830" s="4"/>
    </row>
    <row r="831" spans="1:32" x14ac:dyDescent="0.2">
      <c r="A831" s="51"/>
      <c r="B831" s="11"/>
      <c r="C831" s="11" t="s">
        <v>260</v>
      </c>
      <c r="D831" s="11"/>
      <c r="E831" s="11" t="s">
        <v>261</v>
      </c>
      <c r="F831" s="11">
        <v>180</v>
      </c>
      <c r="G831" s="11"/>
      <c r="H831" s="11"/>
      <c r="I831" s="11"/>
      <c r="J831" s="11">
        <v>39.44</v>
      </c>
      <c r="K831" s="11"/>
      <c r="M831" s="11">
        <v>1</v>
      </c>
      <c r="N831" s="64"/>
      <c r="P831" s="11">
        <f t="shared" si="42"/>
        <v>39.44</v>
      </c>
      <c r="Q831" s="11"/>
      <c r="R831" s="11"/>
      <c r="S831" s="11"/>
      <c r="T831" s="174">
        <f t="shared" si="40"/>
        <v>180</v>
      </c>
      <c r="U831" s="11"/>
      <c r="V831" s="11"/>
      <c r="W831" s="11"/>
      <c r="Y831" s="11">
        <v>39.44</v>
      </c>
      <c r="Z831" s="11"/>
      <c r="AB831" s="11">
        <f t="shared" si="41"/>
        <v>42.43</v>
      </c>
      <c r="AC831" s="11">
        <v>45.76</v>
      </c>
      <c r="AD831" s="11"/>
      <c r="AE831" s="4"/>
      <c r="AF831" s="4"/>
    </row>
    <row r="832" spans="1:32" x14ac:dyDescent="0.2">
      <c r="A832" s="51"/>
      <c r="B832" s="11"/>
      <c r="C832" s="11" t="s">
        <v>262</v>
      </c>
      <c r="D832" s="11"/>
      <c r="E832" s="11" t="s">
        <v>207</v>
      </c>
      <c r="F832" s="11">
        <v>645</v>
      </c>
      <c r="G832" s="11"/>
      <c r="H832" s="11"/>
      <c r="I832" s="11"/>
      <c r="J832" s="11">
        <v>124.6</v>
      </c>
      <c r="K832" s="11"/>
      <c r="M832" s="11">
        <v>1</v>
      </c>
      <c r="N832" s="64"/>
      <c r="P832" s="11">
        <f t="shared" si="42"/>
        <v>124.6</v>
      </c>
      <c r="Q832" s="11"/>
      <c r="R832" s="11"/>
      <c r="S832" s="11"/>
      <c r="T832" s="174">
        <f t="shared" si="40"/>
        <v>645</v>
      </c>
      <c r="U832" s="11"/>
      <c r="V832" s="11"/>
      <c r="W832" s="11"/>
      <c r="Y832" s="11">
        <v>124.6</v>
      </c>
      <c r="Z832" s="11"/>
      <c r="AB832" s="11">
        <f t="shared" si="41"/>
        <v>134.05000000000001</v>
      </c>
      <c r="AC832" s="11">
        <v>144.56</v>
      </c>
      <c r="AD832" s="11"/>
      <c r="AE832" s="4"/>
      <c r="AF832" s="4"/>
    </row>
    <row r="833" spans="1:32" x14ac:dyDescent="0.2">
      <c r="A833" s="51"/>
      <c r="B833" s="11"/>
      <c r="C833" s="11" t="s">
        <v>262</v>
      </c>
      <c r="D833" s="11"/>
      <c r="E833" s="11" t="s">
        <v>263</v>
      </c>
      <c r="F833" s="11">
        <v>555108</v>
      </c>
      <c r="G833" s="11"/>
      <c r="H833" s="11"/>
      <c r="I833" s="11"/>
      <c r="J833" s="11">
        <v>103352.45999999998</v>
      </c>
      <c r="K833" s="11"/>
      <c r="M833" s="11">
        <v>712</v>
      </c>
      <c r="N833" s="64"/>
      <c r="P833" s="11">
        <f t="shared" si="42"/>
        <v>145.16</v>
      </c>
      <c r="Q833" s="11"/>
      <c r="R833" s="11"/>
      <c r="S833" s="11"/>
      <c r="T833" s="174">
        <f t="shared" si="40"/>
        <v>779.64606741573039</v>
      </c>
      <c r="U833" s="11"/>
      <c r="V833" s="11"/>
      <c r="W833" s="11"/>
      <c r="Y833" s="11">
        <v>103352.45999999998</v>
      </c>
      <c r="Z833" s="11"/>
      <c r="AB833" s="11">
        <f t="shared" si="41"/>
        <v>111194.04</v>
      </c>
      <c r="AC833" s="11">
        <v>119908.86</v>
      </c>
      <c r="AD833" s="11"/>
      <c r="AE833" s="4"/>
      <c r="AF833" s="4"/>
    </row>
    <row r="834" spans="1:32" x14ac:dyDescent="0.2">
      <c r="A834" s="51"/>
      <c r="B834" s="11"/>
      <c r="C834" s="11" t="s">
        <v>262</v>
      </c>
      <c r="D834" s="11"/>
      <c r="E834" s="11" t="s">
        <v>118</v>
      </c>
      <c r="F834" s="11">
        <v>7826</v>
      </c>
      <c r="G834" s="11"/>
      <c r="H834" s="11"/>
      <c r="I834" s="11"/>
      <c r="J834" s="11">
        <v>1480.74</v>
      </c>
      <c r="K834" s="11"/>
      <c r="M834" s="11">
        <v>6</v>
      </c>
      <c r="N834" s="64"/>
      <c r="P834" s="11">
        <f t="shared" si="42"/>
        <v>246.79</v>
      </c>
      <c r="Q834" s="11"/>
      <c r="R834" s="11"/>
      <c r="S834" s="11"/>
      <c r="T834" s="174">
        <f t="shared" si="40"/>
        <v>1304.3333333333333</v>
      </c>
      <c r="U834" s="11"/>
      <c r="V834" s="11"/>
      <c r="W834" s="11"/>
      <c r="Y834" s="11">
        <v>1480.74</v>
      </c>
      <c r="Z834" s="11"/>
      <c r="AB834" s="11">
        <f t="shared" si="41"/>
        <v>1593.09</v>
      </c>
      <c r="AC834" s="11">
        <v>1717.95</v>
      </c>
      <c r="AD834" s="11"/>
      <c r="AE834" s="4"/>
      <c r="AF834" s="4"/>
    </row>
    <row r="835" spans="1:32" x14ac:dyDescent="0.2">
      <c r="A835" s="51"/>
      <c r="B835" s="11"/>
      <c r="C835" s="11" t="s">
        <v>264</v>
      </c>
      <c r="D835" s="11"/>
      <c r="E835" s="11" t="s">
        <v>265</v>
      </c>
      <c r="F835" s="11">
        <v>176775</v>
      </c>
      <c r="G835" s="11"/>
      <c r="H835" s="11"/>
      <c r="I835" s="11"/>
      <c r="J835" s="11">
        <v>32168.050000000021</v>
      </c>
      <c r="K835" s="11"/>
      <c r="M835" s="11">
        <v>195</v>
      </c>
      <c r="N835" s="64"/>
      <c r="P835" s="11">
        <f t="shared" si="42"/>
        <v>164.96</v>
      </c>
      <c r="Q835" s="11"/>
      <c r="R835" s="11"/>
      <c r="S835" s="11"/>
      <c r="T835" s="174">
        <f t="shared" si="40"/>
        <v>906.53846153846155</v>
      </c>
      <c r="U835" s="11"/>
      <c r="V835" s="11"/>
      <c r="W835" s="11"/>
      <c r="Y835" s="11">
        <v>32168.050000000021</v>
      </c>
      <c r="Z835" s="11"/>
      <c r="AB835" s="11">
        <f t="shared" si="41"/>
        <v>34608.71</v>
      </c>
      <c r="AC835" s="11">
        <v>37321.17</v>
      </c>
      <c r="AD835" s="11"/>
      <c r="AE835" s="4"/>
      <c r="AF835" s="4"/>
    </row>
    <row r="836" spans="1:32" x14ac:dyDescent="0.2">
      <c r="A836" s="51"/>
      <c r="B836" s="11"/>
      <c r="C836" s="11" t="s">
        <v>266</v>
      </c>
      <c r="D836" s="11"/>
      <c r="E836" s="11" t="s">
        <v>267</v>
      </c>
      <c r="F836" s="11">
        <v>726</v>
      </c>
      <c r="G836" s="11"/>
      <c r="H836" s="11"/>
      <c r="I836" s="11"/>
      <c r="J836" s="11">
        <v>139.86000000000001</v>
      </c>
      <c r="K836" s="11"/>
      <c r="M836" s="11">
        <v>1</v>
      </c>
      <c r="N836" s="64"/>
      <c r="P836" s="11">
        <f t="shared" si="42"/>
        <v>139.86000000000001</v>
      </c>
      <c r="Q836" s="11"/>
      <c r="R836" s="11"/>
      <c r="S836" s="11"/>
      <c r="T836" s="174">
        <f t="shared" si="40"/>
        <v>726</v>
      </c>
      <c r="U836" s="11"/>
      <c r="V836" s="11"/>
      <c r="W836" s="11"/>
      <c r="Y836" s="11">
        <v>139.86000000000001</v>
      </c>
      <c r="Z836" s="11"/>
      <c r="AB836" s="11">
        <f t="shared" si="41"/>
        <v>150.47</v>
      </c>
      <c r="AC836" s="11">
        <v>162.26</v>
      </c>
      <c r="AD836" s="11"/>
      <c r="AE836" s="4"/>
      <c r="AF836" s="4"/>
    </row>
    <row r="837" spans="1:32" x14ac:dyDescent="0.2">
      <c r="A837" s="51"/>
      <c r="B837" s="11"/>
      <c r="C837" s="11" t="s">
        <v>266</v>
      </c>
      <c r="D837" s="11"/>
      <c r="E837" s="11" t="s">
        <v>142</v>
      </c>
      <c r="F837" s="11">
        <v>80822</v>
      </c>
      <c r="G837" s="11"/>
      <c r="H837" s="11"/>
      <c r="I837" s="11"/>
      <c r="J837" s="11">
        <v>15091.369999999997</v>
      </c>
      <c r="K837" s="11"/>
      <c r="M837" s="11">
        <v>122</v>
      </c>
      <c r="N837" s="64"/>
      <c r="P837" s="11">
        <f t="shared" si="42"/>
        <v>123.7</v>
      </c>
      <c r="Q837" s="11"/>
      <c r="R837" s="11"/>
      <c r="S837" s="11"/>
      <c r="T837" s="174">
        <f t="shared" si="40"/>
        <v>662.47540983606552</v>
      </c>
      <c r="U837" s="11"/>
      <c r="V837" s="11"/>
      <c r="W837" s="11"/>
      <c r="Y837" s="11">
        <v>15091.369999999997</v>
      </c>
      <c r="Z837" s="11"/>
      <c r="AB837" s="11">
        <f t="shared" si="41"/>
        <v>16236.39</v>
      </c>
      <c r="AC837" s="11">
        <v>17508.91</v>
      </c>
      <c r="AD837" s="11"/>
      <c r="AE837" s="4"/>
      <c r="AF837" s="4"/>
    </row>
    <row r="838" spans="1:32" x14ac:dyDescent="0.2">
      <c r="A838" s="51"/>
      <c r="B838" s="11"/>
      <c r="C838" s="11" t="s">
        <v>266</v>
      </c>
      <c r="D838" s="11"/>
      <c r="E838" s="11" t="s">
        <v>268</v>
      </c>
      <c r="F838" s="11">
        <v>2467</v>
      </c>
      <c r="G838" s="11"/>
      <c r="H838" s="11"/>
      <c r="I838" s="11"/>
      <c r="J838" s="11">
        <v>477.25</v>
      </c>
      <c r="K838" s="11"/>
      <c r="M838" s="11">
        <v>2</v>
      </c>
      <c r="N838" s="64"/>
      <c r="P838" s="11">
        <f t="shared" si="42"/>
        <v>238.63</v>
      </c>
      <c r="Q838" s="11"/>
      <c r="R838" s="11"/>
      <c r="S838" s="11"/>
      <c r="T838" s="174">
        <f t="shared" si="40"/>
        <v>1233.5</v>
      </c>
      <c r="U838" s="11"/>
      <c r="V838" s="11"/>
      <c r="W838" s="11"/>
      <c r="Y838" s="11">
        <v>477.25</v>
      </c>
      <c r="Z838" s="11"/>
      <c r="AB838" s="11">
        <f t="shared" si="41"/>
        <v>513.46</v>
      </c>
      <c r="AC838" s="11">
        <v>553.70000000000005</v>
      </c>
      <c r="AD838" s="11"/>
      <c r="AE838" s="4"/>
      <c r="AF838" s="4"/>
    </row>
    <row r="839" spans="1:32" x14ac:dyDescent="0.2">
      <c r="A839" s="51"/>
      <c r="B839" s="11"/>
      <c r="C839" s="11" t="s">
        <v>269</v>
      </c>
      <c r="D839" s="11"/>
      <c r="E839" s="11" t="s">
        <v>142</v>
      </c>
      <c r="F839" s="11">
        <v>350</v>
      </c>
      <c r="G839" s="11"/>
      <c r="H839" s="11"/>
      <c r="I839" s="11"/>
      <c r="J839" s="11">
        <v>75.290000000000006</v>
      </c>
      <c r="K839" s="11"/>
      <c r="M839" s="11">
        <v>2</v>
      </c>
      <c r="N839" s="64"/>
      <c r="P839" s="11">
        <f t="shared" si="42"/>
        <v>37.65</v>
      </c>
      <c r="Q839" s="11"/>
      <c r="R839" s="11"/>
      <c r="S839" s="11"/>
      <c r="T839" s="174">
        <f t="shared" si="40"/>
        <v>175</v>
      </c>
      <c r="U839" s="11"/>
      <c r="V839" s="11"/>
      <c r="W839" s="11"/>
      <c r="Y839" s="11">
        <v>75.290000000000006</v>
      </c>
      <c r="Z839" s="11"/>
      <c r="AB839" s="11">
        <f t="shared" si="41"/>
        <v>81</v>
      </c>
      <c r="AC839" s="11">
        <v>87.35</v>
      </c>
      <c r="AD839" s="11"/>
      <c r="AE839" s="4"/>
      <c r="AF839" s="4"/>
    </row>
    <row r="840" spans="1:32" x14ac:dyDescent="0.2">
      <c r="A840" s="51"/>
      <c r="B840" s="11"/>
      <c r="C840" s="11" t="s">
        <v>269</v>
      </c>
      <c r="D840" s="11"/>
      <c r="E840" s="11" t="s">
        <v>268</v>
      </c>
      <c r="F840" s="11">
        <v>227855</v>
      </c>
      <c r="G840" s="11"/>
      <c r="H840" s="11"/>
      <c r="I840" s="11"/>
      <c r="J840" s="11">
        <v>40553.520000000011</v>
      </c>
      <c r="K840" s="11"/>
      <c r="M840" s="11">
        <v>296</v>
      </c>
      <c r="N840" s="64"/>
      <c r="P840" s="11">
        <f t="shared" si="42"/>
        <v>137.01</v>
      </c>
      <c r="Q840" s="11"/>
      <c r="R840" s="11"/>
      <c r="S840" s="11"/>
      <c r="T840" s="174">
        <f t="shared" si="40"/>
        <v>769.78040540540542</v>
      </c>
      <c r="U840" s="11"/>
      <c r="V840" s="11"/>
      <c r="W840" s="11"/>
      <c r="Y840" s="11">
        <v>40553.520000000011</v>
      </c>
      <c r="Z840" s="11"/>
      <c r="AB840" s="11">
        <f t="shared" si="41"/>
        <v>43630.41</v>
      </c>
      <c r="AC840" s="11">
        <v>47049.93</v>
      </c>
      <c r="AD840" s="11"/>
      <c r="AE840" s="4"/>
      <c r="AF840" s="4"/>
    </row>
    <row r="841" spans="1:32" x14ac:dyDescent="0.2">
      <c r="A841" s="51"/>
      <c r="B841" s="11"/>
      <c r="C841" s="11" t="s">
        <v>270</v>
      </c>
      <c r="D841" s="11"/>
      <c r="E841" s="11" t="s">
        <v>106</v>
      </c>
      <c r="F841" s="11">
        <v>1924</v>
      </c>
      <c r="G841" s="11"/>
      <c r="H841" s="11"/>
      <c r="I841" s="11"/>
      <c r="J841" s="11">
        <v>373.63</v>
      </c>
      <c r="K841" s="11"/>
      <c r="M841" s="11">
        <v>3</v>
      </c>
      <c r="N841" s="64"/>
      <c r="P841" s="11">
        <f t="shared" si="42"/>
        <v>124.54</v>
      </c>
      <c r="Q841" s="11"/>
      <c r="R841" s="11"/>
      <c r="S841" s="11"/>
      <c r="T841" s="174">
        <f t="shared" si="40"/>
        <v>641.33333333333337</v>
      </c>
      <c r="U841" s="11"/>
      <c r="V841" s="11"/>
      <c r="W841" s="11"/>
      <c r="Y841" s="11">
        <v>373.63</v>
      </c>
      <c r="Z841" s="11"/>
      <c r="AB841" s="11">
        <f t="shared" si="41"/>
        <v>401.98</v>
      </c>
      <c r="AC841" s="11">
        <v>433.48</v>
      </c>
      <c r="AD841" s="11"/>
      <c r="AE841" s="4"/>
      <c r="AF841" s="4"/>
    </row>
    <row r="842" spans="1:32" x14ac:dyDescent="0.2">
      <c r="A842" s="51"/>
      <c r="B842" s="11"/>
      <c r="C842" s="11" t="s">
        <v>271</v>
      </c>
      <c r="D842" s="11"/>
      <c r="E842" s="11" t="s">
        <v>99</v>
      </c>
      <c r="F842" s="11">
        <v>21061</v>
      </c>
      <c r="G842" s="11"/>
      <c r="H842" s="11"/>
      <c r="I842" s="11"/>
      <c r="J842" s="11">
        <v>3916.4200000000005</v>
      </c>
      <c r="K842" s="11"/>
      <c r="M842" s="11">
        <v>20</v>
      </c>
      <c r="N842" s="64"/>
      <c r="P842" s="11">
        <f t="shared" si="42"/>
        <v>195.82</v>
      </c>
      <c r="Q842" s="11"/>
      <c r="R842" s="11"/>
      <c r="S842" s="11"/>
      <c r="T842" s="174">
        <f t="shared" si="40"/>
        <v>1053.05</v>
      </c>
      <c r="U842" s="11"/>
      <c r="V842" s="11"/>
      <c r="W842" s="11"/>
      <c r="Y842" s="11">
        <v>3916.4200000000005</v>
      </c>
      <c r="Z842" s="11"/>
      <c r="AB842" s="11">
        <f t="shared" si="41"/>
        <v>4213.57</v>
      </c>
      <c r="AC842" s="11">
        <v>4543.8100000000004</v>
      </c>
      <c r="AD842" s="11"/>
      <c r="AE842" s="4"/>
      <c r="AF842" s="4"/>
    </row>
    <row r="843" spans="1:32" x14ac:dyDescent="0.2">
      <c r="A843" s="51"/>
      <c r="B843" s="11"/>
      <c r="C843" s="11" t="s">
        <v>272</v>
      </c>
      <c r="D843" s="11"/>
      <c r="E843" s="11" t="s">
        <v>273</v>
      </c>
      <c r="F843" s="11">
        <v>327</v>
      </c>
      <c r="G843" s="11"/>
      <c r="H843" s="11"/>
      <c r="I843" s="11"/>
      <c r="J843" s="11">
        <v>65.45</v>
      </c>
      <c r="K843" s="11"/>
      <c r="M843" s="11">
        <v>1</v>
      </c>
      <c r="N843" s="64"/>
      <c r="P843" s="11">
        <f t="shared" si="42"/>
        <v>65.45</v>
      </c>
      <c r="Q843" s="11"/>
      <c r="R843" s="11"/>
      <c r="S843" s="11"/>
      <c r="T843" s="174">
        <f t="shared" si="40"/>
        <v>327</v>
      </c>
      <c r="U843" s="11"/>
      <c r="V843" s="11"/>
      <c r="W843" s="11"/>
      <c r="Y843" s="11">
        <v>65.45</v>
      </c>
      <c r="Z843" s="11"/>
      <c r="AB843" s="11">
        <f t="shared" si="41"/>
        <v>70.42</v>
      </c>
      <c r="AC843" s="11">
        <v>75.930000000000007</v>
      </c>
      <c r="AD843" s="11"/>
      <c r="AE843" s="4"/>
      <c r="AF843" s="4"/>
    </row>
    <row r="844" spans="1:32" x14ac:dyDescent="0.2">
      <c r="A844" s="51"/>
      <c r="B844" s="11"/>
      <c r="C844" s="11" t="s">
        <v>272</v>
      </c>
      <c r="D844" s="11"/>
      <c r="E844" s="11" t="s">
        <v>104</v>
      </c>
      <c r="F844" s="11">
        <v>5639</v>
      </c>
      <c r="G844" s="11"/>
      <c r="H844" s="11"/>
      <c r="I844" s="11"/>
      <c r="J844" s="11">
        <v>969.47</v>
      </c>
      <c r="K844" s="11"/>
      <c r="M844" s="11">
        <v>6</v>
      </c>
      <c r="N844" s="64"/>
      <c r="P844" s="11">
        <f t="shared" si="42"/>
        <v>161.58000000000001</v>
      </c>
      <c r="Q844" s="11"/>
      <c r="R844" s="11"/>
      <c r="S844" s="11"/>
      <c r="T844" s="174">
        <f t="shared" si="40"/>
        <v>939.83333333333337</v>
      </c>
      <c r="U844" s="11"/>
      <c r="V844" s="11"/>
      <c r="W844" s="11"/>
      <c r="Y844" s="11">
        <v>969.47</v>
      </c>
      <c r="Z844" s="11"/>
      <c r="AB844" s="11">
        <f t="shared" si="41"/>
        <v>1043.03</v>
      </c>
      <c r="AC844" s="11">
        <v>1124.77</v>
      </c>
      <c r="AD844" s="11"/>
      <c r="AE844" s="4"/>
      <c r="AF844" s="4"/>
    </row>
    <row r="845" spans="1:32" x14ac:dyDescent="0.2">
      <c r="A845" s="51"/>
      <c r="B845" s="11"/>
      <c r="C845" s="11" t="s">
        <v>274</v>
      </c>
      <c r="D845" s="11"/>
      <c r="E845" s="11" t="s">
        <v>273</v>
      </c>
      <c r="F845" s="11">
        <v>34879</v>
      </c>
      <c r="G845" s="11"/>
      <c r="H845" s="11"/>
      <c r="I845" s="11"/>
      <c r="J845" s="11">
        <v>6530.3799999999992</v>
      </c>
      <c r="K845" s="11"/>
      <c r="M845" s="11">
        <v>36</v>
      </c>
      <c r="N845" s="64"/>
      <c r="P845" s="11">
        <f t="shared" si="42"/>
        <v>181.4</v>
      </c>
      <c r="Q845" s="11"/>
      <c r="R845" s="11"/>
      <c r="S845" s="11"/>
      <c r="T845" s="174">
        <f t="shared" si="40"/>
        <v>968.86111111111109</v>
      </c>
      <c r="U845" s="11"/>
      <c r="V845" s="11"/>
      <c r="W845" s="11"/>
      <c r="Y845" s="11">
        <v>6530.3799999999992</v>
      </c>
      <c r="Z845" s="11"/>
      <c r="AB845" s="11">
        <f t="shared" si="41"/>
        <v>7025.85</v>
      </c>
      <c r="AC845" s="11">
        <v>7576.51</v>
      </c>
      <c r="AD845" s="11"/>
      <c r="AE845" s="4"/>
      <c r="AF845" s="4"/>
    </row>
    <row r="846" spans="1:32" x14ac:dyDescent="0.2">
      <c r="A846" s="51"/>
      <c r="B846" s="11"/>
      <c r="C846" s="11" t="s">
        <v>275</v>
      </c>
      <c r="D846" s="11"/>
      <c r="E846" s="11" t="s">
        <v>92</v>
      </c>
      <c r="F846" s="11">
        <v>75855</v>
      </c>
      <c r="G846" s="11"/>
      <c r="H846" s="11"/>
      <c r="I846" s="11"/>
      <c r="J846" s="11">
        <v>13965.929999999995</v>
      </c>
      <c r="K846" s="11"/>
      <c r="M846" s="11">
        <v>97</v>
      </c>
      <c r="N846" s="64"/>
      <c r="P846" s="11">
        <f t="shared" si="42"/>
        <v>143.97999999999999</v>
      </c>
      <c r="Q846" s="11"/>
      <c r="R846" s="11"/>
      <c r="S846" s="11"/>
      <c r="T846" s="174">
        <f t="shared" si="40"/>
        <v>782.01030927835052</v>
      </c>
      <c r="U846" s="11"/>
      <c r="V846" s="11"/>
      <c r="W846" s="11"/>
      <c r="Y846" s="11">
        <v>13965.929999999995</v>
      </c>
      <c r="Z846" s="11"/>
      <c r="AB846" s="11">
        <f t="shared" si="41"/>
        <v>15025.56</v>
      </c>
      <c r="AC846" s="11">
        <v>16203.18</v>
      </c>
      <c r="AD846" s="11"/>
      <c r="AE846" s="4"/>
      <c r="AF846" s="4"/>
    </row>
    <row r="847" spans="1:32" x14ac:dyDescent="0.2">
      <c r="A847" s="51"/>
      <c r="B847" s="11"/>
      <c r="C847" s="11" t="s">
        <v>276</v>
      </c>
      <c r="D847" s="11"/>
      <c r="E847" s="11" t="s">
        <v>63</v>
      </c>
      <c r="F847" s="11">
        <v>416233</v>
      </c>
      <c r="G847" s="11"/>
      <c r="H847" s="11"/>
      <c r="I847" s="11"/>
      <c r="J847" s="11">
        <v>78895.189999999973</v>
      </c>
      <c r="K847" s="11"/>
      <c r="M847" s="11">
        <v>685</v>
      </c>
      <c r="N847" s="64"/>
      <c r="P847" s="11">
        <f t="shared" si="42"/>
        <v>115.18</v>
      </c>
      <c r="Q847" s="11"/>
      <c r="R847" s="11"/>
      <c r="S847" s="11"/>
      <c r="T847" s="174">
        <f t="shared" si="40"/>
        <v>607.6394160583942</v>
      </c>
      <c r="U847" s="11"/>
      <c r="V847" s="11"/>
      <c r="W847" s="11"/>
      <c r="Y847" s="11">
        <v>78895.189999999973</v>
      </c>
      <c r="Z847" s="11"/>
      <c r="AB847" s="11">
        <f t="shared" si="41"/>
        <v>84881.15</v>
      </c>
      <c r="AC847" s="11">
        <v>91533.7</v>
      </c>
      <c r="AD847" s="11"/>
      <c r="AE847" s="4"/>
      <c r="AF847" s="4"/>
    </row>
    <row r="848" spans="1:32" x14ac:dyDescent="0.2">
      <c r="A848" s="51"/>
      <c r="B848" s="11"/>
      <c r="C848" s="11" t="s">
        <v>276</v>
      </c>
      <c r="D848" s="11"/>
      <c r="E848" s="11" t="s">
        <v>166</v>
      </c>
      <c r="F848" s="11">
        <v>19388</v>
      </c>
      <c r="G848" s="11"/>
      <c r="H848" s="11"/>
      <c r="I848" s="11"/>
      <c r="J848" s="11">
        <v>3573.3199999999997</v>
      </c>
      <c r="K848" s="11"/>
      <c r="M848" s="11">
        <v>37</v>
      </c>
      <c r="N848" s="64"/>
      <c r="P848" s="11">
        <f t="shared" si="42"/>
        <v>96.58</v>
      </c>
      <c r="Q848" s="11"/>
      <c r="R848" s="11"/>
      <c r="S848" s="11"/>
      <c r="T848" s="174">
        <f t="shared" si="40"/>
        <v>524</v>
      </c>
      <c r="U848" s="11"/>
      <c r="V848" s="11"/>
      <c r="W848" s="11"/>
      <c r="Y848" s="11">
        <v>3573.3199999999997</v>
      </c>
      <c r="Z848" s="11"/>
      <c r="AB848" s="11">
        <f t="shared" si="41"/>
        <v>3844.44</v>
      </c>
      <c r="AC848" s="11">
        <v>4145.74</v>
      </c>
      <c r="AD848" s="11"/>
      <c r="AE848" s="4"/>
      <c r="AF848" s="4"/>
    </row>
    <row r="849" spans="1:32" x14ac:dyDescent="0.2">
      <c r="A849" s="51"/>
      <c r="B849" s="11"/>
      <c r="C849" s="11" t="s">
        <v>277</v>
      </c>
      <c r="D849" s="11"/>
      <c r="E849" s="11" t="s">
        <v>67</v>
      </c>
      <c r="F849" s="11">
        <v>5926</v>
      </c>
      <c r="G849" s="11"/>
      <c r="H849" s="11"/>
      <c r="I849" s="11"/>
      <c r="J849" s="11">
        <v>850.58</v>
      </c>
      <c r="K849" s="11"/>
      <c r="M849" s="11">
        <v>6</v>
      </c>
      <c r="N849" s="64"/>
      <c r="P849" s="11">
        <f t="shared" si="42"/>
        <v>141.76</v>
      </c>
      <c r="Q849" s="11"/>
      <c r="R849" s="11"/>
      <c r="S849" s="11"/>
      <c r="T849" s="174">
        <f t="shared" si="40"/>
        <v>987.66666666666663</v>
      </c>
      <c r="U849" s="11"/>
      <c r="V849" s="11"/>
      <c r="W849" s="11"/>
      <c r="Y849" s="11">
        <v>850.58</v>
      </c>
      <c r="Z849" s="11"/>
      <c r="AB849" s="11">
        <f t="shared" si="41"/>
        <v>915.12</v>
      </c>
      <c r="AC849" s="11">
        <v>986.84</v>
      </c>
      <c r="AD849" s="11"/>
      <c r="AE849" s="4"/>
      <c r="AF849" s="4"/>
    </row>
    <row r="850" spans="1:32" x14ac:dyDescent="0.2">
      <c r="A850" s="51"/>
      <c r="B850" s="11"/>
      <c r="C850" s="11" t="s">
        <v>278</v>
      </c>
      <c r="D850" s="11"/>
      <c r="E850" s="11" t="s">
        <v>78</v>
      </c>
      <c r="F850" s="11">
        <v>285921</v>
      </c>
      <c r="G850" s="11"/>
      <c r="H850" s="11"/>
      <c r="I850" s="11"/>
      <c r="J850" s="11">
        <v>53689.139999999948</v>
      </c>
      <c r="K850" s="11"/>
      <c r="M850" s="11">
        <v>360</v>
      </c>
      <c r="N850" s="64"/>
      <c r="P850" s="11">
        <f t="shared" si="42"/>
        <v>149.13999999999999</v>
      </c>
      <c r="Q850" s="11"/>
      <c r="R850" s="11"/>
      <c r="S850" s="11"/>
      <c r="T850" s="174">
        <f t="shared" si="40"/>
        <v>794.22500000000002</v>
      </c>
      <c r="U850" s="11"/>
      <c r="V850" s="11"/>
      <c r="W850" s="11"/>
      <c r="Y850" s="11">
        <v>53689.139999999948</v>
      </c>
      <c r="Z850" s="11"/>
      <c r="AB850" s="11">
        <f t="shared" si="41"/>
        <v>57762.66</v>
      </c>
      <c r="AC850" s="11">
        <v>62289.8</v>
      </c>
      <c r="AD850" s="11"/>
      <c r="AE850" s="4"/>
      <c r="AF850" s="4"/>
    </row>
    <row r="851" spans="1:32" x14ac:dyDescent="0.2">
      <c r="A851" s="51"/>
      <c r="B851" s="11"/>
      <c r="C851" s="11" t="s">
        <v>279</v>
      </c>
      <c r="D851" s="11"/>
      <c r="E851" s="11" t="s">
        <v>154</v>
      </c>
      <c r="F851" s="11">
        <v>1363</v>
      </c>
      <c r="G851" s="11"/>
      <c r="H851" s="11"/>
      <c r="I851" s="11"/>
      <c r="J851" s="11">
        <v>274.29000000000008</v>
      </c>
      <c r="K851" s="11"/>
      <c r="M851" s="11">
        <v>3</v>
      </c>
      <c r="N851" s="64"/>
      <c r="P851" s="11">
        <f t="shared" si="42"/>
        <v>91.43</v>
      </c>
      <c r="Q851" s="11"/>
      <c r="R851" s="11"/>
      <c r="S851" s="11"/>
      <c r="T851" s="174">
        <f t="shared" si="40"/>
        <v>454.33333333333331</v>
      </c>
      <c r="U851" s="11"/>
      <c r="V851" s="11"/>
      <c r="W851" s="11"/>
      <c r="Y851" s="11">
        <v>274.29000000000008</v>
      </c>
      <c r="Z851" s="11"/>
      <c r="AB851" s="11">
        <f t="shared" si="41"/>
        <v>295.10000000000002</v>
      </c>
      <c r="AC851" s="11">
        <v>318.23</v>
      </c>
      <c r="AD851" s="11"/>
      <c r="AE851" s="4"/>
      <c r="AF851" s="4"/>
    </row>
    <row r="852" spans="1:32" x14ac:dyDescent="0.2">
      <c r="A852" s="51"/>
      <c r="B852" s="11"/>
      <c r="C852" s="11" t="s">
        <v>280</v>
      </c>
      <c r="D852" s="11"/>
      <c r="E852" s="11" t="s">
        <v>281</v>
      </c>
      <c r="F852" s="11">
        <v>143601</v>
      </c>
      <c r="G852" s="11"/>
      <c r="H852" s="11"/>
      <c r="I852" s="11"/>
      <c r="J852" s="11">
        <v>26064.9</v>
      </c>
      <c r="K852" s="11"/>
      <c r="M852" s="11">
        <v>306</v>
      </c>
      <c r="N852" s="64"/>
      <c r="P852" s="11">
        <f t="shared" si="42"/>
        <v>85.18</v>
      </c>
      <c r="Q852" s="11"/>
      <c r="R852" s="11"/>
      <c r="S852" s="11"/>
      <c r="T852" s="174">
        <f t="shared" si="40"/>
        <v>469.28431372549022</v>
      </c>
      <c r="U852" s="11"/>
      <c r="V852" s="11"/>
      <c r="W852" s="11"/>
      <c r="Y852" s="11">
        <v>26064.9</v>
      </c>
      <c r="Z852" s="11"/>
      <c r="AB852" s="11">
        <f t="shared" si="41"/>
        <v>28042.5</v>
      </c>
      <c r="AC852" s="11">
        <v>30240.33</v>
      </c>
      <c r="AD852" s="11"/>
      <c r="AE852" s="4"/>
      <c r="AF852" s="4"/>
    </row>
    <row r="853" spans="1:32" x14ac:dyDescent="0.2">
      <c r="A853" s="51"/>
      <c r="B853" s="11"/>
      <c r="C853" s="11" t="s">
        <v>282</v>
      </c>
      <c r="D853" s="11"/>
      <c r="E853" s="11" t="s">
        <v>197</v>
      </c>
      <c r="F853" s="11">
        <v>4588</v>
      </c>
      <c r="G853" s="11"/>
      <c r="H853" s="11"/>
      <c r="I853" s="11"/>
      <c r="J853" s="11">
        <v>888.34</v>
      </c>
      <c r="K853" s="11"/>
      <c r="M853" s="11">
        <v>6</v>
      </c>
      <c r="N853" s="64"/>
      <c r="P853" s="11">
        <f t="shared" si="42"/>
        <v>148.06</v>
      </c>
      <c r="Q853" s="11"/>
      <c r="R853" s="11"/>
      <c r="S853" s="11"/>
      <c r="T853" s="174">
        <f t="shared" si="40"/>
        <v>764.66666666666663</v>
      </c>
      <c r="U853" s="11"/>
      <c r="V853" s="11"/>
      <c r="W853" s="11"/>
      <c r="Y853" s="11">
        <v>888.34</v>
      </c>
      <c r="Z853" s="11"/>
      <c r="AB853" s="11">
        <f t="shared" si="41"/>
        <v>955.74</v>
      </c>
      <c r="AC853" s="11">
        <v>1030.6500000000001</v>
      </c>
      <c r="AD853" s="11"/>
      <c r="AE853" s="4"/>
      <c r="AF853" s="4"/>
    </row>
    <row r="854" spans="1:32" x14ac:dyDescent="0.2">
      <c r="A854" s="51"/>
      <c r="B854" s="11"/>
      <c r="C854" s="11" t="s">
        <v>282</v>
      </c>
      <c r="D854" s="11"/>
      <c r="E854" s="11" t="s">
        <v>283</v>
      </c>
      <c r="F854" s="11">
        <v>118118</v>
      </c>
      <c r="G854" s="11"/>
      <c r="H854" s="11"/>
      <c r="I854" s="11"/>
      <c r="J854" s="11">
        <v>22245.54</v>
      </c>
      <c r="K854" s="11"/>
      <c r="M854" s="11">
        <v>144</v>
      </c>
      <c r="N854" s="64"/>
      <c r="P854" s="11">
        <f t="shared" si="42"/>
        <v>154.47999999999999</v>
      </c>
      <c r="Q854" s="11"/>
      <c r="R854" s="11"/>
      <c r="S854" s="11"/>
      <c r="T854" s="174">
        <f t="shared" si="40"/>
        <v>820.26388888888891</v>
      </c>
      <c r="U854" s="11"/>
      <c r="V854" s="11"/>
      <c r="W854" s="11"/>
      <c r="Y854" s="11">
        <v>22245.54</v>
      </c>
      <c r="Z854" s="11"/>
      <c r="AB854" s="11">
        <f t="shared" si="41"/>
        <v>23933.360000000001</v>
      </c>
      <c r="AC854" s="11">
        <v>25809.13</v>
      </c>
      <c r="AD854" s="11"/>
      <c r="AE854" s="4"/>
      <c r="AF854" s="4"/>
    </row>
    <row r="855" spans="1:32" x14ac:dyDescent="0.2">
      <c r="A855" s="51"/>
      <c r="B855" s="11"/>
      <c r="C855" s="11" t="s">
        <v>282</v>
      </c>
      <c r="D855" s="11"/>
      <c r="E855" s="11" t="s">
        <v>284</v>
      </c>
      <c r="F855" s="11">
        <v>3116</v>
      </c>
      <c r="G855" s="11"/>
      <c r="H855" s="11"/>
      <c r="I855" s="11"/>
      <c r="J855" s="11">
        <v>600.1</v>
      </c>
      <c r="K855" s="11"/>
      <c r="M855" s="11">
        <v>4</v>
      </c>
      <c r="N855" s="64"/>
      <c r="P855" s="11">
        <f t="shared" si="42"/>
        <v>150.03</v>
      </c>
      <c r="Q855" s="11"/>
      <c r="R855" s="11"/>
      <c r="S855" s="11"/>
      <c r="T855" s="174">
        <f t="shared" si="40"/>
        <v>779</v>
      </c>
      <c r="U855" s="11"/>
      <c r="V855" s="11"/>
      <c r="W855" s="11"/>
      <c r="Y855" s="11">
        <v>600.1</v>
      </c>
      <c r="Z855" s="11"/>
      <c r="AB855" s="11">
        <f t="shared" si="41"/>
        <v>645.63</v>
      </c>
      <c r="AC855" s="11">
        <v>696.23</v>
      </c>
      <c r="AD855" s="11"/>
      <c r="AE855" s="4"/>
      <c r="AF855" s="4"/>
    </row>
    <row r="856" spans="1:32" x14ac:dyDescent="0.2">
      <c r="A856" s="51"/>
      <c r="B856" s="11"/>
      <c r="C856" s="11" t="s">
        <v>285</v>
      </c>
      <c r="D856" s="11"/>
      <c r="E856" s="11" t="s">
        <v>197</v>
      </c>
      <c r="F856" s="11">
        <v>3153954</v>
      </c>
      <c r="G856" s="11"/>
      <c r="H856" s="11"/>
      <c r="I856" s="11"/>
      <c r="J856" s="11">
        <v>580267.42999999935</v>
      </c>
      <c r="K856" s="11"/>
      <c r="M856" s="11">
        <v>3979</v>
      </c>
      <c r="N856" s="64"/>
      <c r="P856" s="11">
        <f t="shared" si="42"/>
        <v>145.83000000000001</v>
      </c>
      <c r="Q856" s="11"/>
      <c r="R856" s="11"/>
      <c r="S856" s="11"/>
      <c r="T856" s="174">
        <f t="shared" si="40"/>
        <v>792.64991203820057</v>
      </c>
      <c r="U856" s="11"/>
      <c r="V856" s="11"/>
      <c r="W856" s="11"/>
      <c r="Y856" s="11">
        <v>580267.42999999935</v>
      </c>
      <c r="Z856" s="11"/>
      <c r="AB856" s="11">
        <f t="shared" si="41"/>
        <v>624293.63</v>
      </c>
      <c r="AC856" s="11">
        <v>673222.56</v>
      </c>
      <c r="AD856" s="11"/>
      <c r="AE856" s="4"/>
      <c r="AF856" s="4"/>
    </row>
    <row r="857" spans="1:32" x14ac:dyDescent="0.2">
      <c r="A857" s="51"/>
      <c r="B857" s="11"/>
      <c r="C857" s="11" t="s">
        <v>285</v>
      </c>
      <c r="D857" s="11"/>
      <c r="E857" s="11" t="s">
        <v>92</v>
      </c>
      <c r="F857" s="11">
        <v>471</v>
      </c>
      <c r="G857" s="11"/>
      <c r="H857" s="11"/>
      <c r="I857" s="11"/>
      <c r="J857" s="11">
        <v>92.79</v>
      </c>
      <c r="K857" s="11"/>
      <c r="M857" s="11">
        <v>1</v>
      </c>
      <c r="N857" s="64"/>
      <c r="P857" s="11">
        <f t="shared" si="42"/>
        <v>92.79</v>
      </c>
      <c r="Q857" s="11"/>
      <c r="R857" s="11"/>
      <c r="S857" s="11"/>
      <c r="T857" s="174">
        <f t="shared" si="40"/>
        <v>471</v>
      </c>
      <c r="U857" s="11"/>
      <c r="V857" s="11"/>
      <c r="W857" s="11"/>
      <c r="Y857" s="11">
        <v>92.79</v>
      </c>
      <c r="Z857" s="11"/>
      <c r="AB857" s="11">
        <f t="shared" si="41"/>
        <v>99.83</v>
      </c>
      <c r="AC857" s="11">
        <v>107.65</v>
      </c>
      <c r="AD857" s="11"/>
      <c r="AE857" s="4"/>
      <c r="AF857" s="4"/>
    </row>
    <row r="858" spans="1:32" x14ac:dyDescent="0.2">
      <c r="A858" s="51"/>
      <c r="B858" s="11"/>
      <c r="C858" s="11" t="s">
        <v>285</v>
      </c>
      <c r="D858" s="11"/>
      <c r="E858" s="11" t="s">
        <v>283</v>
      </c>
      <c r="F858" s="11">
        <v>3243</v>
      </c>
      <c r="G858" s="11"/>
      <c r="H858" s="11"/>
      <c r="I858" s="11"/>
      <c r="J858" s="11">
        <v>607</v>
      </c>
      <c r="K858" s="11"/>
      <c r="M858" s="11">
        <v>1</v>
      </c>
      <c r="N858" s="64"/>
      <c r="P858" s="11">
        <f t="shared" si="42"/>
        <v>607</v>
      </c>
      <c r="Q858" s="11"/>
      <c r="R858" s="11"/>
      <c r="S858" s="11"/>
      <c r="T858" s="174">
        <f t="shared" si="40"/>
        <v>3243</v>
      </c>
      <c r="U858" s="11"/>
      <c r="V858" s="11"/>
      <c r="W858" s="11"/>
      <c r="Y858" s="11">
        <v>607</v>
      </c>
      <c r="Z858" s="11"/>
      <c r="AB858" s="11">
        <f t="shared" si="41"/>
        <v>653.04999999999995</v>
      </c>
      <c r="AC858" s="11">
        <v>704.24</v>
      </c>
      <c r="AD858" s="11"/>
      <c r="AE858" s="4"/>
      <c r="AF858" s="4"/>
    </row>
    <row r="859" spans="1:32" x14ac:dyDescent="0.2">
      <c r="A859" s="51"/>
      <c r="B859" s="11"/>
      <c r="C859" s="11" t="s">
        <v>286</v>
      </c>
      <c r="D859" s="11"/>
      <c r="E859" s="11" t="s">
        <v>197</v>
      </c>
      <c r="F859" s="11">
        <v>20349</v>
      </c>
      <c r="G859" s="11"/>
      <c r="H859" s="11"/>
      <c r="I859" s="11"/>
      <c r="J859" s="11">
        <v>3774.3599999999997</v>
      </c>
      <c r="K859" s="11"/>
      <c r="M859" s="11">
        <v>26</v>
      </c>
      <c r="N859" s="64"/>
      <c r="P859" s="11">
        <f t="shared" si="42"/>
        <v>145.16999999999999</v>
      </c>
      <c r="Q859" s="11"/>
      <c r="R859" s="11"/>
      <c r="S859" s="11"/>
      <c r="T859" s="174">
        <f t="shared" si="40"/>
        <v>782.65384615384619</v>
      </c>
      <c r="U859" s="11"/>
      <c r="V859" s="11"/>
      <c r="W859" s="11"/>
      <c r="Y859" s="11">
        <v>3774.3599999999997</v>
      </c>
      <c r="Z859" s="11"/>
      <c r="AB859" s="11">
        <f t="shared" si="41"/>
        <v>4060.73</v>
      </c>
      <c r="AC859" s="11">
        <v>4378.99</v>
      </c>
      <c r="AD859" s="11"/>
      <c r="AE859" s="4"/>
      <c r="AF859" s="4"/>
    </row>
    <row r="860" spans="1:32" x14ac:dyDescent="0.2">
      <c r="A860" s="51"/>
      <c r="B860" s="11"/>
      <c r="C860" s="11" t="s">
        <v>287</v>
      </c>
      <c r="D860" s="11"/>
      <c r="E860" s="11" t="s">
        <v>265</v>
      </c>
      <c r="F860" s="11">
        <v>490</v>
      </c>
      <c r="G860" s="11"/>
      <c r="H860" s="11"/>
      <c r="I860" s="11"/>
      <c r="J860" s="11">
        <v>96.31</v>
      </c>
      <c r="K860" s="11"/>
      <c r="M860" s="11">
        <v>1</v>
      </c>
      <c r="N860" s="64"/>
      <c r="P860" s="11">
        <f t="shared" si="42"/>
        <v>96.31</v>
      </c>
      <c r="Q860" s="11"/>
      <c r="R860" s="11"/>
      <c r="S860" s="11"/>
      <c r="T860" s="174">
        <f t="shared" si="40"/>
        <v>490</v>
      </c>
      <c r="U860" s="11"/>
      <c r="V860" s="11"/>
      <c r="W860" s="11"/>
      <c r="Y860" s="11">
        <v>96.31</v>
      </c>
      <c r="Z860" s="11"/>
      <c r="AB860" s="11">
        <f t="shared" si="41"/>
        <v>103.62</v>
      </c>
      <c r="AC860" s="11">
        <v>111.74</v>
      </c>
      <c r="AD860" s="11"/>
      <c r="AE860" s="4"/>
      <c r="AF860" s="4"/>
    </row>
    <row r="861" spans="1:32" x14ac:dyDescent="0.2">
      <c r="A861" s="51"/>
      <c r="B861" s="11"/>
      <c r="C861" s="11" t="s">
        <v>287</v>
      </c>
      <c r="D861" s="11"/>
      <c r="E861" s="11" t="s">
        <v>62</v>
      </c>
      <c r="F861" s="11">
        <v>29308</v>
      </c>
      <c r="G861" s="11"/>
      <c r="H861" s="11"/>
      <c r="I861" s="11"/>
      <c r="J861" s="11">
        <v>5857.4400000000005</v>
      </c>
      <c r="K861" s="11"/>
      <c r="M861" s="11">
        <v>92</v>
      </c>
      <c r="N861" s="64"/>
      <c r="P861" s="11">
        <f t="shared" si="42"/>
        <v>63.67</v>
      </c>
      <c r="Q861" s="11"/>
      <c r="R861" s="11"/>
      <c r="S861" s="11"/>
      <c r="T861" s="174">
        <f t="shared" si="40"/>
        <v>318.56521739130437</v>
      </c>
      <c r="U861" s="11"/>
      <c r="V861" s="11"/>
      <c r="W861" s="11"/>
      <c r="Y861" s="11">
        <v>5857.4400000000005</v>
      </c>
      <c r="Z861" s="11"/>
      <c r="AB861" s="11">
        <f t="shared" si="41"/>
        <v>6301.86</v>
      </c>
      <c r="AC861" s="11">
        <v>6795.76</v>
      </c>
      <c r="AD861" s="11"/>
      <c r="AE861" s="4"/>
      <c r="AF861" s="4"/>
    </row>
    <row r="862" spans="1:32" x14ac:dyDescent="0.2">
      <c r="A862" s="51"/>
      <c r="B862" s="11"/>
      <c r="C862" s="11" t="s">
        <v>287</v>
      </c>
      <c r="D862" s="11"/>
      <c r="E862" s="11" t="s">
        <v>64</v>
      </c>
      <c r="F862" s="11">
        <v>2682483</v>
      </c>
      <c r="G862" s="11"/>
      <c r="H862" s="11"/>
      <c r="I862" s="11"/>
      <c r="J862" s="11">
        <v>508141.62999999942</v>
      </c>
      <c r="K862" s="11"/>
      <c r="M862" s="11">
        <v>5921</v>
      </c>
      <c r="N862" s="64"/>
      <c r="P862" s="11">
        <f t="shared" si="42"/>
        <v>85.82</v>
      </c>
      <c r="Q862" s="11"/>
      <c r="R862" s="11"/>
      <c r="S862" s="11"/>
      <c r="T862" s="174">
        <f t="shared" si="40"/>
        <v>453.04560040533693</v>
      </c>
      <c r="U862" s="11"/>
      <c r="V862" s="11"/>
      <c r="W862" s="11"/>
      <c r="Y862" s="11">
        <v>508141.62999999942</v>
      </c>
      <c r="Z862" s="11"/>
      <c r="AB862" s="11">
        <f t="shared" si="41"/>
        <v>546695.48</v>
      </c>
      <c r="AC862" s="11">
        <v>589542.67000000004</v>
      </c>
      <c r="AD862" s="11"/>
      <c r="AE862" s="4"/>
      <c r="AF862" s="4"/>
    </row>
    <row r="863" spans="1:32" x14ac:dyDescent="0.2">
      <c r="A863" s="51"/>
      <c r="B863" s="11"/>
      <c r="C863" s="11" t="s">
        <v>287</v>
      </c>
      <c r="D863" s="11"/>
      <c r="E863" s="11" t="s">
        <v>207</v>
      </c>
      <c r="F863" s="11">
        <v>14</v>
      </c>
      <c r="G863" s="11"/>
      <c r="H863" s="11"/>
      <c r="I863" s="11"/>
      <c r="J863" s="11">
        <v>8.08</v>
      </c>
      <c r="K863" s="11"/>
      <c r="M863" s="11">
        <v>1</v>
      </c>
      <c r="N863" s="64"/>
      <c r="P863" s="11">
        <f t="shared" si="42"/>
        <v>8.08</v>
      </c>
      <c r="Q863" s="11"/>
      <c r="R863" s="11"/>
      <c r="S863" s="11"/>
      <c r="T863" s="174">
        <f t="shared" si="40"/>
        <v>14</v>
      </c>
      <c r="U863" s="11"/>
      <c r="V863" s="11"/>
      <c r="W863" s="11"/>
      <c r="Y863" s="11">
        <v>8.08</v>
      </c>
      <c r="Z863" s="11"/>
      <c r="AB863" s="11">
        <f t="shared" si="41"/>
        <v>8.69</v>
      </c>
      <c r="AC863" s="11">
        <v>9.3699999999999992</v>
      </c>
      <c r="AD863" s="11"/>
      <c r="AE863" s="4"/>
      <c r="AF863" s="4"/>
    </row>
    <row r="864" spans="1:32" x14ac:dyDescent="0.2">
      <c r="A864" s="51"/>
      <c r="B864" s="11"/>
      <c r="C864" s="11" t="s">
        <v>287</v>
      </c>
      <c r="D864" s="11"/>
      <c r="E864" s="11" t="s">
        <v>288</v>
      </c>
      <c r="F864" s="11">
        <v>836</v>
      </c>
      <c r="G864" s="11"/>
      <c r="H864" s="11"/>
      <c r="I864" s="11"/>
      <c r="J864" s="11">
        <v>160.49</v>
      </c>
      <c r="K864" s="11"/>
      <c r="M864" s="11">
        <v>1</v>
      </c>
      <c r="N864" s="64"/>
      <c r="P864" s="11">
        <f t="shared" si="42"/>
        <v>160.49</v>
      </c>
      <c r="Q864" s="11"/>
      <c r="R864" s="11"/>
      <c r="S864" s="11"/>
      <c r="T864" s="174">
        <f t="shared" si="40"/>
        <v>836</v>
      </c>
      <c r="U864" s="11"/>
      <c r="V864" s="11"/>
      <c r="W864" s="11"/>
      <c r="Y864" s="11">
        <v>160.49</v>
      </c>
      <c r="Z864" s="11"/>
      <c r="AB864" s="11">
        <f t="shared" si="41"/>
        <v>172.67</v>
      </c>
      <c r="AC864" s="11">
        <v>186.2</v>
      </c>
      <c r="AD864" s="11"/>
      <c r="AE864" s="4"/>
      <c r="AF864" s="4"/>
    </row>
    <row r="865" spans="1:32" x14ac:dyDescent="0.2">
      <c r="A865" s="51"/>
      <c r="B865" s="11"/>
      <c r="C865" s="11" t="s">
        <v>287</v>
      </c>
      <c r="D865" s="11"/>
      <c r="E865" s="11" t="s">
        <v>289</v>
      </c>
      <c r="F865" s="11">
        <v>207</v>
      </c>
      <c r="G865" s="11"/>
      <c r="H865" s="11"/>
      <c r="I865" s="11"/>
      <c r="J865" s="11">
        <v>43.46</v>
      </c>
      <c r="K865" s="11"/>
      <c r="M865" s="11">
        <v>1</v>
      </c>
      <c r="N865" s="64"/>
      <c r="P865" s="11">
        <f t="shared" si="42"/>
        <v>43.46</v>
      </c>
      <c r="Q865" s="11"/>
      <c r="R865" s="11"/>
      <c r="S865" s="11"/>
      <c r="T865" s="174">
        <f t="shared" si="40"/>
        <v>207</v>
      </c>
      <c r="U865" s="11"/>
      <c r="V865" s="11"/>
      <c r="W865" s="11"/>
      <c r="Y865" s="11">
        <v>43.46</v>
      </c>
      <c r="Z865" s="11"/>
      <c r="AB865" s="11">
        <f t="shared" si="41"/>
        <v>46.76</v>
      </c>
      <c r="AC865" s="11">
        <v>50.42</v>
      </c>
      <c r="AD865" s="11"/>
      <c r="AE865" s="4"/>
      <c r="AF865" s="4"/>
    </row>
    <row r="866" spans="1:32" x14ac:dyDescent="0.2">
      <c r="A866" s="51"/>
      <c r="B866" s="11"/>
      <c r="C866" s="11" t="s">
        <v>287</v>
      </c>
      <c r="D866" s="11"/>
      <c r="E866" s="11" t="s">
        <v>118</v>
      </c>
      <c r="F866" s="11"/>
      <c r="G866" s="11"/>
      <c r="H866" s="11"/>
      <c r="I866" s="11"/>
      <c r="J866" s="11">
        <v>5.66</v>
      </c>
      <c r="K866" s="11"/>
      <c r="M866" s="11">
        <v>1</v>
      </c>
      <c r="N866" s="64"/>
      <c r="P866" s="11">
        <f t="shared" si="42"/>
        <v>5.66</v>
      </c>
      <c r="Q866" s="11"/>
      <c r="R866" s="11"/>
      <c r="S866" s="11"/>
      <c r="T866" s="174">
        <f t="shared" si="40"/>
        <v>0</v>
      </c>
      <c r="U866" s="11"/>
      <c r="V866" s="11"/>
      <c r="W866" s="11"/>
      <c r="Y866" s="11">
        <v>5.66</v>
      </c>
      <c r="Z866" s="11"/>
      <c r="AB866" s="11">
        <f t="shared" si="41"/>
        <v>6.09</v>
      </c>
      <c r="AC866" s="11">
        <v>6.57</v>
      </c>
      <c r="AD866" s="11"/>
      <c r="AE866" s="4"/>
      <c r="AF866" s="4"/>
    </row>
    <row r="867" spans="1:32" x14ac:dyDescent="0.2">
      <c r="A867" s="51"/>
      <c r="B867" s="11"/>
      <c r="C867" s="11" t="s">
        <v>290</v>
      </c>
      <c r="D867" s="11"/>
      <c r="E867" s="11" t="s">
        <v>291</v>
      </c>
      <c r="F867" s="11">
        <v>31219</v>
      </c>
      <c r="G867" s="11"/>
      <c r="H867" s="11"/>
      <c r="I867" s="11"/>
      <c r="J867" s="11">
        <v>6116.8300000000036</v>
      </c>
      <c r="K867" s="11"/>
      <c r="M867" s="11">
        <v>60</v>
      </c>
      <c r="N867" s="64"/>
      <c r="P867" s="11">
        <f t="shared" si="42"/>
        <v>101.95</v>
      </c>
      <c r="Q867" s="11"/>
      <c r="R867" s="11"/>
      <c r="S867" s="11"/>
      <c r="T867" s="174">
        <f t="shared" si="40"/>
        <v>520.31666666666672</v>
      </c>
      <c r="U867" s="11"/>
      <c r="V867" s="11"/>
      <c r="W867" s="11"/>
      <c r="Y867" s="11">
        <v>6116.8300000000036</v>
      </c>
      <c r="Z867" s="11"/>
      <c r="AB867" s="11">
        <f t="shared" si="41"/>
        <v>6580.93</v>
      </c>
      <c r="AC867" s="11">
        <v>7096.71</v>
      </c>
      <c r="AD867" s="11"/>
      <c r="AE867" s="4"/>
      <c r="AF867" s="4"/>
    </row>
    <row r="868" spans="1:32" x14ac:dyDescent="0.2">
      <c r="A868" s="51"/>
      <c r="B868" s="11"/>
      <c r="C868" s="11" t="s">
        <v>292</v>
      </c>
      <c r="D868" s="11"/>
      <c r="E868" s="11" t="s">
        <v>64</v>
      </c>
      <c r="F868" s="11">
        <v>1140</v>
      </c>
      <c r="G868" s="11"/>
      <c r="H868" s="11"/>
      <c r="I868" s="11"/>
      <c r="J868" s="11">
        <v>216.92</v>
      </c>
      <c r="K868" s="11"/>
      <c r="M868" s="11">
        <v>1</v>
      </c>
      <c r="N868" s="64"/>
      <c r="P868" s="11">
        <f t="shared" si="42"/>
        <v>216.92</v>
      </c>
      <c r="Q868" s="11"/>
      <c r="R868" s="11"/>
      <c r="S868" s="11"/>
      <c r="T868" s="174">
        <f t="shared" si="40"/>
        <v>1140</v>
      </c>
      <c r="U868" s="11"/>
      <c r="V868" s="11"/>
      <c r="W868" s="11"/>
      <c r="Y868" s="11">
        <v>216.92</v>
      </c>
      <c r="Z868" s="11"/>
      <c r="AB868" s="11">
        <f t="shared" si="41"/>
        <v>233.38</v>
      </c>
      <c r="AC868" s="11">
        <v>251.67</v>
      </c>
      <c r="AD868" s="11"/>
      <c r="AE868" s="4"/>
      <c r="AF868" s="4"/>
    </row>
    <row r="869" spans="1:32" x14ac:dyDescent="0.2">
      <c r="A869" s="51"/>
      <c r="B869" s="11"/>
      <c r="C869" s="11" t="s">
        <v>292</v>
      </c>
      <c r="D869" s="11"/>
      <c r="E869" s="11" t="s">
        <v>207</v>
      </c>
      <c r="F869" s="11">
        <v>747659</v>
      </c>
      <c r="G869" s="11"/>
      <c r="H869" s="11"/>
      <c r="I869" s="11"/>
      <c r="J869" s="11">
        <v>138834.00000000003</v>
      </c>
      <c r="K869" s="11"/>
      <c r="M869" s="11">
        <v>899</v>
      </c>
      <c r="N869" s="64"/>
      <c r="P869" s="11">
        <f t="shared" si="42"/>
        <v>154.43</v>
      </c>
      <c r="Q869" s="11"/>
      <c r="R869" s="11"/>
      <c r="S869" s="11"/>
      <c r="T869" s="174">
        <f t="shared" si="40"/>
        <v>831.65628476084544</v>
      </c>
      <c r="U869" s="11"/>
      <c r="V869" s="11"/>
      <c r="W869" s="11"/>
      <c r="Y869" s="11">
        <v>138834.00000000003</v>
      </c>
      <c r="Z869" s="11"/>
      <c r="AB869" s="11">
        <f t="shared" si="41"/>
        <v>149367.65</v>
      </c>
      <c r="AC869" s="11">
        <v>161074.32</v>
      </c>
      <c r="AD869" s="11"/>
      <c r="AE869" s="4"/>
      <c r="AF869" s="4"/>
    </row>
    <row r="870" spans="1:32" x14ac:dyDescent="0.2">
      <c r="A870" s="51"/>
      <c r="B870" s="11"/>
      <c r="C870" s="11" t="s">
        <v>293</v>
      </c>
      <c r="D870" s="11"/>
      <c r="E870" s="11" t="s">
        <v>294</v>
      </c>
      <c r="F870" s="11">
        <v>540021</v>
      </c>
      <c r="G870" s="11"/>
      <c r="H870" s="11"/>
      <c r="I870" s="11"/>
      <c r="J870" s="11">
        <v>100850.13999999997</v>
      </c>
      <c r="K870" s="11"/>
      <c r="M870" s="11">
        <v>911</v>
      </c>
      <c r="N870" s="64"/>
      <c r="P870" s="11">
        <f t="shared" si="42"/>
        <v>110.7</v>
      </c>
      <c r="Q870" s="11"/>
      <c r="R870" s="11"/>
      <c r="S870" s="11"/>
      <c r="T870" s="174">
        <f t="shared" si="40"/>
        <v>592.7782656421515</v>
      </c>
      <c r="U870" s="11"/>
      <c r="V870" s="11"/>
      <c r="W870" s="11"/>
      <c r="Y870" s="11">
        <v>100850.13999999997</v>
      </c>
      <c r="Z870" s="11"/>
      <c r="AB870" s="11">
        <f t="shared" si="41"/>
        <v>108501.87</v>
      </c>
      <c r="AC870" s="11">
        <v>117005.69</v>
      </c>
      <c r="AD870" s="11"/>
      <c r="AE870" s="4"/>
      <c r="AF870" s="4"/>
    </row>
    <row r="871" spans="1:32" x14ac:dyDescent="0.2">
      <c r="A871" s="51"/>
      <c r="B871" s="11"/>
      <c r="C871" s="11" t="s">
        <v>295</v>
      </c>
      <c r="D871" s="11"/>
      <c r="E871" s="11" t="s">
        <v>296</v>
      </c>
      <c r="F871" s="11">
        <v>1271653</v>
      </c>
      <c r="G871" s="11"/>
      <c r="H871" s="11"/>
      <c r="I871" s="11"/>
      <c r="J871" s="11">
        <v>233941.34999999989</v>
      </c>
      <c r="K871" s="11"/>
      <c r="M871" s="11">
        <v>2020</v>
      </c>
      <c r="N871" s="64"/>
      <c r="P871" s="11">
        <f t="shared" si="42"/>
        <v>115.81</v>
      </c>
      <c r="Q871" s="11"/>
      <c r="R871" s="11"/>
      <c r="S871" s="11"/>
      <c r="T871" s="174">
        <f t="shared" si="40"/>
        <v>629.53118811881188</v>
      </c>
      <c r="U871" s="11"/>
      <c r="V871" s="11"/>
      <c r="W871" s="11"/>
      <c r="Y871" s="11">
        <v>233941.34999999989</v>
      </c>
      <c r="Z871" s="11"/>
      <c r="AB871" s="11">
        <f t="shared" si="41"/>
        <v>251691.01</v>
      </c>
      <c r="AC871" s="11">
        <v>271417.26</v>
      </c>
      <c r="AD871" s="11"/>
      <c r="AE871" s="4"/>
      <c r="AF871" s="4"/>
    </row>
    <row r="872" spans="1:32" x14ac:dyDescent="0.2">
      <c r="A872" s="51"/>
      <c r="B872" s="11"/>
      <c r="C872" s="11" t="s">
        <v>297</v>
      </c>
      <c r="D872" s="11"/>
      <c r="E872" s="11" t="s">
        <v>91</v>
      </c>
      <c r="F872" s="11">
        <v>3650539</v>
      </c>
      <c r="G872" s="11"/>
      <c r="H872" s="11"/>
      <c r="I872" s="11"/>
      <c r="J872" s="11">
        <v>671444.42999999586</v>
      </c>
      <c r="K872" s="11"/>
      <c r="M872" s="11">
        <v>7747</v>
      </c>
      <c r="N872" s="64"/>
      <c r="P872" s="11">
        <f t="shared" si="42"/>
        <v>86.67</v>
      </c>
      <c r="Q872" s="11"/>
      <c r="R872" s="11"/>
      <c r="S872" s="11"/>
      <c r="T872" s="174">
        <f t="shared" si="40"/>
        <v>471.21969794759264</v>
      </c>
      <c r="U872" s="11"/>
      <c r="V872" s="11"/>
      <c r="W872" s="11"/>
      <c r="Y872" s="11">
        <v>671444.42999999586</v>
      </c>
      <c r="Z872" s="11"/>
      <c r="AB872" s="11">
        <f t="shared" si="41"/>
        <v>722388.43</v>
      </c>
      <c r="AC872" s="11">
        <v>779005.53</v>
      </c>
      <c r="AD872" s="11"/>
      <c r="AE872" s="4"/>
      <c r="AF872" s="4"/>
    </row>
    <row r="873" spans="1:32" x14ac:dyDescent="0.2">
      <c r="A873" s="51"/>
      <c r="B873" s="11"/>
      <c r="C873" s="11" t="s">
        <v>297</v>
      </c>
      <c r="D873" s="11"/>
      <c r="E873" s="11" t="s">
        <v>175</v>
      </c>
      <c r="F873" s="11">
        <v>9</v>
      </c>
      <c r="G873" s="11"/>
      <c r="H873" s="11"/>
      <c r="I873" s="11"/>
      <c r="J873" s="11">
        <v>7.16</v>
      </c>
      <c r="K873" s="11"/>
      <c r="M873" s="11">
        <v>1</v>
      </c>
      <c r="N873" s="64"/>
      <c r="P873" s="11">
        <f t="shared" si="42"/>
        <v>7.16</v>
      </c>
      <c r="Q873" s="11"/>
      <c r="R873" s="11"/>
      <c r="S873" s="11"/>
      <c r="T873" s="174">
        <f t="shared" si="40"/>
        <v>9</v>
      </c>
      <c r="U873" s="11"/>
      <c r="V873" s="11"/>
      <c r="W873" s="11"/>
      <c r="Y873" s="11">
        <v>7.16</v>
      </c>
      <c r="Z873" s="11"/>
      <c r="AB873" s="11">
        <f t="shared" si="41"/>
        <v>7.7</v>
      </c>
      <c r="AC873" s="11">
        <v>8.31</v>
      </c>
      <c r="AD873" s="11"/>
      <c r="AE873" s="4"/>
      <c r="AF873" s="4"/>
    </row>
    <row r="874" spans="1:32" x14ac:dyDescent="0.2">
      <c r="A874" s="51"/>
      <c r="B874" s="11"/>
      <c r="C874" s="11" t="s">
        <v>297</v>
      </c>
      <c r="D874" s="11"/>
      <c r="E874" s="11" t="s">
        <v>225</v>
      </c>
      <c r="F874" s="11">
        <v>275</v>
      </c>
      <c r="G874" s="11"/>
      <c r="H874" s="11"/>
      <c r="I874" s="11"/>
      <c r="J874" s="11">
        <v>56.43</v>
      </c>
      <c r="K874" s="11"/>
      <c r="M874" s="11">
        <v>1</v>
      </c>
      <c r="N874" s="64"/>
      <c r="P874" s="11">
        <f t="shared" si="42"/>
        <v>56.43</v>
      </c>
      <c r="Q874" s="11"/>
      <c r="R874" s="11"/>
      <c r="S874" s="11"/>
      <c r="T874" s="174">
        <f t="shared" si="40"/>
        <v>275</v>
      </c>
      <c r="U874" s="11"/>
      <c r="V874" s="11"/>
      <c r="W874" s="11"/>
      <c r="Y874" s="11">
        <v>56.43</v>
      </c>
      <c r="Z874" s="11"/>
      <c r="AB874" s="11">
        <f t="shared" si="41"/>
        <v>60.71</v>
      </c>
      <c r="AC874" s="11">
        <v>65.47</v>
      </c>
      <c r="AD874" s="11"/>
      <c r="AE874" s="4"/>
      <c r="AF874" s="4"/>
    </row>
    <row r="875" spans="1:32" x14ac:dyDescent="0.2">
      <c r="A875" s="51"/>
      <c r="B875" s="11"/>
      <c r="C875" s="11" t="s">
        <v>297</v>
      </c>
      <c r="D875" s="11"/>
      <c r="E875" s="11" t="s">
        <v>298</v>
      </c>
      <c r="F875" s="11">
        <v>562</v>
      </c>
      <c r="G875" s="11"/>
      <c r="H875" s="11"/>
      <c r="I875" s="11"/>
      <c r="J875" s="11">
        <v>115.11</v>
      </c>
      <c r="K875" s="11"/>
      <c r="M875" s="11">
        <v>3</v>
      </c>
      <c r="N875" s="64"/>
      <c r="P875" s="11">
        <f t="shared" si="42"/>
        <v>38.369999999999997</v>
      </c>
      <c r="Q875" s="11"/>
      <c r="R875" s="11"/>
      <c r="S875" s="11"/>
      <c r="T875" s="174">
        <f t="shared" si="40"/>
        <v>187.33333333333334</v>
      </c>
      <c r="U875" s="11"/>
      <c r="V875" s="11"/>
      <c r="W875" s="11"/>
      <c r="Y875" s="11">
        <v>115.11</v>
      </c>
      <c r="Z875" s="11"/>
      <c r="AB875" s="11">
        <f t="shared" si="41"/>
        <v>123.84</v>
      </c>
      <c r="AC875" s="11">
        <v>133.55000000000001</v>
      </c>
      <c r="AD875" s="11"/>
      <c r="AE875" s="4"/>
      <c r="AF875" s="4"/>
    </row>
    <row r="876" spans="1:32" x14ac:dyDescent="0.2">
      <c r="A876" s="51"/>
      <c r="B876" s="11"/>
      <c r="C876" s="11" t="s">
        <v>297</v>
      </c>
      <c r="D876" s="11"/>
      <c r="E876" s="11" t="s">
        <v>92</v>
      </c>
      <c r="F876" s="11">
        <v>654</v>
      </c>
      <c r="G876" s="11"/>
      <c r="H876" s="11"/>
      <c r="I876" s="11"/>
      <c r="J876" s="11">
        <v>133.35</v>
      </c>
      <c r="K876" s="11"/>
      <c r="M876" s="11">
        <v>2</v>
      </c>
      <c r="N876" s="64"/>
      <c r="P876" s="11">
        <f t="shared" si="42"/>
        <v>66.680000000000007</v>
      </c>
      <c r="Q876" s="11"/>
      <c r="R876" s="11"/>
      <c r="S876" s="11"/>
      <c r="T876" s="174">
        <f t="shared" si="40"/>
        <v>327</v>
      </c>
      <c r="U876" s="11"/>
      <c r="V876" s="11"/>
      <c r="W876" s="11"/>
      <c r="Y876" s="11">
        <v>133.35</v>
      </c>
      <c r="Z876" s="11"/>
      <c r="AB876" s="11">
        <f t="shared" si="41"/>
        <v>143.47</v>
      </c>
      <c r="AC876" s="11">
        <v>154.71</v>
      </c>
      <c r="AD876" s="11"/>
      <c r="AE876" s="4"/>
      <c r="AF876" s="4"/>
    </row>
    <row r="877" spans="1:32" x14ac:dyDescent="0.2">
      <c r="A877" s="51"/>
      <c r="B877" s="11"/>
      <c r="C877" s="11" t="s">
        <v>299</v>
      </c>
      <c r="D877" s="11"/>
      <c r="E877" s="11" t="s">
        <v>96</v>
      </c>
      <c r="F877" s="11">
        <v>1651</v>
      </c>
      <c r="G877" s="11"/>
      <c r="H877" s="11"/>
      <c r="I877" s="11"/>
      <c r="J877" s="11">
        <v>316.43</v>
      </c>
      <c r="K877" s="11"/>
      <c r="M877" s="11">
        <v>2</v>
      </c>
      <c r="N877" s="64"/>
      <c r="P877" s="11">
        <f t="shared" si="42"/>
        <v>158.22</v>
      </c>
      <c r="Q877" s="11"/>
      <c r="R877" s="11"/>
      <c r="S877" s="11"/>
      <c r="T877" s="174">
        <f t="shared" si="40"/>
        <v>825.5</v>
      </c>
      <c r="U877" s="11"/>
      <c r="V877" s="11"/>
      <c r="W877" s="11"/>
      <c r="Y877" s="11">
        <v>316.43</v>
      </c>
      <c r="Z877" s="11"/>
      <c r="AB877" s="11">
        <f t="shared" si="41"/>
        <v>340.44</v>
      </c>
      <c r="AC877" s="11">
        <v>367.12</v>
      </c>
      <c r="AD877" s="11"/>
      <c r="AE877" s="4"/>
      <c r="AF877" s="4"/>
    </row>
    <row r="878" spans="1:32" x14ac:dyDescent="0.2">
      <c r="A878" s="51"/>
      <c r="B878" s="11"/>
      <c r="C878" s="11" t="s">
        <v>299</v>
      </c>
      <c r="D878" s="11"/>
      <c r="E878" s="11" t="s">
        <v>300</v>
      </c>
      <c r="F878" s="11">
        <v>284399</v>
      </c>
      <c r="G878" s="11"/>
      <c r="H878" s="11"/>
      <c r="I878" s="11"/>
      <c r="J878" s="11">
        <v>52072.099999999962</v>
      </c>
      <c r="K878" s="11"/>
      <c r="M878" s="11">
        <v>279</v>
      </c>
      <c r="N878" s="64"/>
      <c r="P878" s="11">
        <f t="shared" si="42"/>
        <v>186.64</v>
      </c>
      <c r="Q878" s="11"/>
      <c r="R878" s="11"/>
      <c r="S878" s="11"/>
      <c r="T878" s="174">
        <f t="shared" si="40"/>
        <v>1019.3512544802867</v>
      </c>
      <c r="U878" s="11"/>
      <c r="V878" s="11"/>
      <c r="W878" s="11"/>
      <c r="Y878" s="11">
        <v>52072.099999999962</v>
      </c>
      <c r="Z878" s="11"/>
      <c r="AB878" s="11">
        <f t="shared" si="41"/>
        <v>56022.93</v>
      </c>
      <c r="AC878" s="11">
        <v>60413.72</v>
      </c>
      <c r="AD878" s="11"/>
      <c r="AE878" s="4"/>
      <c r="AF878" s="4"/>
    </row>
    <row r="879" spans="1:32" x14ac:dyDescent="0.2">
      <c r="A879" s="51"/>
      <c r="B879" s="11"/>
      <c r="C879" s="11" t="s">
        <v>301</v>
      </c>
      <c r="D879" s="11"/>
      <c r="E879" s="11" t="s">
        <v>142</v>
      </c>
      <c r="F879" s="11">
        <v>3084</v>
      </c>
      <c r="G879" s="11"/>
      <c r="H879" s="11"/>
      <c r="I879" s="11"/>
      <c r="J879" s="11">
        <v>604.22</v>
      </c>
      <c r="K879" s="11"/>
      <c r="M879" s="11">
        <v>6</v>
      </c>
      <c r="N879" s="64"/>
      <c r="P879" s="11">
        <f t="shared" si="42"/>
        <v>100.7</v>
      </c>
      <c r="Q879" s="11"/>
      <c r="R879" s="11"/>
      <c r="S879" s="11"/>
      <c r="T879" s="174">
        <f t="shared" si="40"/>
        <v>514</v>
      </c>
      <c r="U879" s="11"/>
      <c r="V879" s="11"/>
      <c r="W879" s="11"/>
      <c r="Y879" s="11">
        <v>604.22</v>
      </c>
      <c r="Z879" s="11"/>
      <c r="AB879" s="11">
        <f t="shared" si="41"/>
        <v>650.05999999999995</v>
      </c>
      <c r="AC879" s="11">
        <v>701.01</v>
      </c>
      <c r="AD879" s="11"/>
      <c r="AE879" s="4"/>
      <c r="AF879" s="4"/>
    </row>
    <row r="880" spans="1:32" x14ac:dyDescent="0.2">
      <c r="A880" s="51"/>
      <c r="B880" s="11"/>
      <c r="C880" s="11" t="s">
        <v>302</v>
      </c>
      <c r="D880" s="11"/>
      <c r="E880" s="11" t="s">
        <v>164</v>
      </c>
      <c r="F880" s="11">
        <v>22314</v>
      </c>
      <c r="G880" s="11"/>
      <c r="H880" s="11"/>
      <c r="I880" s="11"/>
      <c r="J880" s="11">
        <v>4422.28</v>
      </c>
      <c r="K880" s="11"/>
      <c r="M880" s="11">
        <v>51</v>
      </c>
      <c r="N880" s="64"/>
      <c r="P880" s="11">
        <f t="shared" si="42"/>
        <v>86.71</v>
      </c>
      <c r="Q880" s="11"/>
      <c r="R880" s="11"/>
      <c r="S880" s="11"/>
      <c r="T880" s="174">
        <f t="shared" si="40"/>
        <v>437.52941176470586</v>
      </c>
      <c r="U880" s="11"/>
      <c r="V880" s="11"/>
      <c r="W880" s="11"/>
      <c r="Y880" s="11">
        <v>4422.28</v>
      </c>
      <c r="Z880" s="11"/>
      <c r="AB880" s="11">
        <f t="shared" si="41"/>
        <v>4757.8100000000004</v>
      </c>
      <c r="AC880" s="11">
        <v>5130.7</v>
      </c>
      <c r="AD880" s="11"/>
      <c r="AE880" s="4"/>
      <c r="AF880" s="4"/>
    </row>
    <row r="881" spans="1:32" x14ac:dyDescent="0.2">
      <c r="A881" s="51"/>
      <c r="B881" s="11"/>
      <c r="C881" s="11" t="s">
        <v>303</v>
      </c>
      <c r="D881" s="11"/>
      <c r="E881" s="11" t="s">
        <v>207</v>
      </c>
      <c r="F881" s="11">
        <v>81655</v>
      </c>
      <c r="G881" s="11"/>
      <c r="H881" s="11"/>
      <c r="I881" s="11"/>
      <c r="J881" s="11">
        <v>16658.160000000003</v>
      </c>
      <c r="K881" s="11"/>
      <c r="M881" s="11">
        <v>389</v>
      </c>
      <c r="N881" s="64"/>
      <c r="P881" s="11">
        <f t="shared" si="42"/>
        <v>42.82</v>
      </c>
      <c r="Q881" s="11"/>
      <c r="R881" s="11"/>
      <c r="S881" s="11"/>
      <c r="T881" s="174">
        <f t="shared" si="40"/>
        <v>209.91002570694087</v>
      </c>
      <c r="U881" s="11"/>
      <c r="V881" s="11"/>
      <c r="W881" s="11"/>
      <c r="Y881" s="11">
        <v>16658.160000000003</v>
      </c>
      <c r="Z881" s="11"/>
      <c r="AB881" s="11">
        <f t="shared" si="41"/>
        <v>17922.05</v>
      </c>
      <c r="AC881" s="11">
        <v>19326.689999999999</v>
      </c>
      <c r="AD881" s="11"/>
      <c r="AE881" s="4"/>
      <c r="AF881" s="4"/>
    </row>
    <row r="882" spans="1:32" x14ac:dyDescent="0.2">
      <c r="A882" s="51"/>
      <c r="B882" s="11"/>
      <c r="C882" s="11" t="s">
        <v>304</v>
      </c>
      <c r="D882" s="11"/>
      <c r="E882" s="11" t="s">
        <v>96</v>
      </c>
      <c r="F882" s="11">
        <v>334</v>
      </c>
      <c r="G882" s="11"/>
      <c r="H882" s="11"/>
      <c r="I882" s="11"/>
      <c r="J882" s="11">
        <v>67.97</v>
      </c>
      <c r="K882" s="11"/>
      <c r="M882" s="11">
        <v>1</v>
      </c>
      <c r="N882" s="64"/>
      <c r="P882" s="11">
        <f t="shared" si="42"/>
        <v>67.97</v>
      </c>
      <c r="Q882" s="11"/>
      <c r="R882" s="11"/>
      <c r="S882" s="11"/>
      <c r="T882" s="174">
        <f t="shared" si="40"/>
        <v>334</v>
      </c>
      <c r="U882" s="11"/>
      <c r="V882" s="11"/>
      <c r="W882" s="11"/>
      <c r="Y882" s="11">
        <v>67.97</v>
      </c>
      <c r="Z882" s="11"/>
      <c r="AB882" s="11">
        <f t="shared" si="41"/>
        <v>73.13</v>
      </c>
      <c r="AC882" s="11">
        <v>78.86</v>
      </c>
      <c r="AD882" s="11"/>
      <c r="AE882" s="4"/>
      <c r="AF882" s="4"/>
    </row>
    <row r="883" spans="1:32" x14ac:dyDescent="0.2">
      <c r="A883" s="51"/>
      <c r="B883" s="11"/>
      <c r="C883" s="11" t="s">
        <v>304</v>
      </c>
      <c r="D883" s="11"/>
      <c r="E883" s="11" t="s">
        <v>305</v>
      </c>
      <c r="F883" s="11">
        <v>448481</v>
      </c>
      <c r="G883" s="11"/>
      <c r="H883" s="11"/>
      <c r="I883" s="11"/>
      <c r="J883" s="11">
        <v>81986.179999999949</v>
      </c>
      <c r="K883" s="11"/>
      <c r="M883" s="11">
        <v>494</v>
      </c>
      <c r="N883" s="64"/>
      <c r="P883" s="11">
        <f t="shared" si="42"/>
        <v>165.96</v>
      </c>
      <c r="Q883" s="11"/>
      <c r="R883" s="11"/>
      <c r="S883" s="11"/>
      <c r="T883" s="174">
        <f t="shared" si="40"/>
        <v>907.85627530364377</v>
      </c>
      <c r="U883" s="11"/>
      <c r="V883" s="11"/>
      <c r="W883" s="11"/>
      <c r="Y883" s="11">
        <v>81986.179999999949</v>
      </c>
      <c r="Z883" s="11"/>
      <c r="AB883" s="11">
        <f t="shared" si="41"/>
        <v>88206.66</v>
      </c>
      <c r="AC883" s="11">
        <v>95119.84</v>
      </c>
      <c r="AD883" s="11"/>
      <c r="AE883" s="4"/>
      <c r="AF883" s="4"/>
    </row>
    <row r="884" spans="1:32" x14ac:dyDescent="0.2">
      <c r="A884" s="51"/>
      <c r="B884" s="11"/>
      <c r="C884" s="11" t="s">
        <v>304</v>
      </c>
      <c r="D884" s="11"/>
      <c r="E884" s="11" t="s">
        <v>166</v>
      </c>
      <c r="F884" s="11">
        <v>256</v>
      </c>
      <c r="G884" s="11"/>
      <c r="H884" s="11"/>
      <c r="I884" s="11"/>
      <c r="J884" s="11">
        <v>52.74</v>
      </c>
      <c r="K884" s="11"/>
      <c r="M884" s="11">
        <v>1</v>
      </c>
      <c r="N884" s="64"/>
      <c r="P884" s="11">
        <f t="shared" si="42"/>
        <v>52.74</v>
      </c>
      <c r="Q884" s="11"/>
      <c r="R884" s="11"/>
      <c r="S884" s="11"/>
      <c r="T884" s="174">
        <f t="shared" si="40"/>
        <v>256</v>
      </c>
      <c r="U884" s="11"/>
      <c r="V884" s="11"/>
      <c r="W884" s="11"/>
      <c r="Y884" s="11">
        <v>52.74</v>
      </c>
      <c r="Z884" s="11"/>
      <c r="AB884" s="11">
        <f t="shared" si="41"/>
        <v>56.74</v>
      </c>
      <c r="AC884" s="11">
        <v>61.19</v>
      </c>
      <c r="AD884" s="11"/>
      <c r="AE884" s="4"/>
      <c r="AF884" s="4"/>
    </row>
    <row r="885" spans="1:32" x14ac:dyDescent="0.2">
      <c r="A885" s="51"/>
      <c r="B885" s="11"/>
      <c r="C885" s="11" t="s">
        <v>306</v>
      </c>
      <c r="D885" s="11"/>
      <c r="E885" s="11" t="s">
        <v>220</v>
      </c>
      <c r="F885" s="11">
        <v>293</v>
      </c>
      <c r="G885" s="11"/>
      <c r="H885" s="11"/>
      <c r="I885" s="11"/>
      <c r="J885" s="11">
        <v>65.070000000000007</v>
      </c>
      <c r="K885" s="11"/>
      <c r="M885" s="11">
        <v>2</v>
      </c>
      <c r="N885" s="64"/>
      <c r="P885" s="11">
        <f t="shared" si="42"/>
        <v>32.54</v>
      </c>
      <c r="Q885" s="11"/>
      <c r="R885" s="11"/>
      <c r="S885" s="11"/>
      <c r="T885" s="174">
        <f t="shared" si="40"/>
        <v>146.5</v>
      </c>
      <c r="U885" s="11"/>
      <c r="V885" s="11"/>
      <c r="W885" s="11"/>
      <c r="Y885" s="11">
        <v>65.070000000000007</v>
      </c>
      <c r="Z885" s="11"/>
      <c r="AB885" s="11">
        <f t="shared" si="41"/>
        <v>70.010000000000005</v>
      </c>
      <c r="AC885" s="11">
        <v>75.489999999999995</v>
      </c>
      <c r="AD885" s="11"/>
      <c r="AE885" s="4"/>
      <c r="AF885" s="4"/>
    </row>
    <row r="886" spans="1:32" x14ac:dyDescent="0.2">
      <c r="A886" s="51"/>
      <c r="B886" s="11"/>
      <c r="C886" s="11" t="s">
        <v>306</v>
      </c>
      <c r="D886" s="11"/>
      <c r="E886" s="11" t="s">
        <v>125</v>
      </c>
      <c r="F886" s="11">
        <v>244</v>
      </c>
      <c r="G886" s="11"/>
      <c r="H886" s="11"/>
      <c r="I886" s="11"/>
      <c r="J886" s="11">
        <v>50.68</v>
      </c>
      <c r="K886" s="11"/>
      <c r="M886" s="11">
        <v>1</v>
      </c>
      <c r="N886" s="64"/>
      <c r="P886" s="11">
        <f t="shared" si="42"/>
        <v>50.68</v>
      </c>
      <c r="Q886" s="11"/>
      <c r="R886" s="11"/>
      <c r="S886" s="11"/>
      <c r="T886" s="174">
        <f t="shared" si="40"/>
        <v>244</v>
      </c>
      <c r="U886" s="11"/>
      <c r="V886" s="11"/>
      <c r="W886" s="11"/>
      <c r="Y886" s="11">
        <v>50.68</v>
      </c>
      <c r="Z886" s="11"/>
      <c r="AB886" s="11">
        <f t="shared" si="41"/>
        <v>54.53</v>
      </c>
      <c r="AC886" s="11">
        <v>58.8</v>
      </c>
      <c r="AD886" s="11"/>
      <c r="AE886" s="4"/>
      <c r="AF886" s="4"/>
    </row>
    <row r="887" spans="1:32" x14ac:dyDescent="0.2">
      <c r="A887" s="51"/>
      <c r="B887" s="11"/>
      <c r="C887" s="11" t="s">
        <v>307</v>
      </c>
      <c r="D887" s="11"/>
      <c r="E887" s="11" t="s">
        <v>308</v>
      </c>
      <c r="F887" s="11">
        <v>242487</v>
      </c>
      <c r="G887" s="11"/>
      <c r="H887" s="11"/>
      <c r="I887" s="11"/>
      <c r="J887" s="11">
        <v>44763.080000000009</v>
      </c>
      <c r="K887" s="11"/>
      <c r="M887" s="11">
        <v>303</v>
      </c>
      <c r="N887" s="64"/>
      <c r="P887" s="11">
        <f t="shared" si="42"/>
        <v>147.72999999999999</v>
      </c>
      <c r="Q887" s="11"/>
      <c r="R887" s="11"/>
      <c r="S887" s="11"/>
      <c r="T887" s="174">
        <f t="shared" si="40"/>
        <v>800.28712871287132</v>
      </c>
      <c r="U887" s="11"/>
      <c r="V887" s="11"/>
      <c r="W887" s="11"/>
      <c r="Y887" s="11">
        <v>44763.080000000009</v>
      </c>
      <c r="Z887" s="11"/>
      <c r="AB887" s="11">
        <f t="shared" si="41"/>
        <v>48159.360000000001</v>
      </c>
      <c r="AC887" s="11">
        <v>51933.84</v>
      </c>
      <c r="AD887" s="11"/>
      <c r="AE887" s="4"/>
      <c r="AF887" s="4"/>
    </row>
    <row r="888" spans="1:32" x14ac:dyDescent="0.2">
      <c r="A888" s="51"/>
      <c r="B888" s="11"/>
      <c r="C888" s="11" t="s">
        <v>309</v>
      </c>
      <c r="D888" s="11"/>
      <c r="E888" s="11" t="s">
        <v>310</v>
      </c>
      <c r="F888" s="11">
        <v>123174</v>
      </c>
      <c r="G888" s="11"/>
      <c r="H888" s="11"/>
      <c r="I888" s="11"/>
      <c r="J888" s="11">
        <v>22925.599999999999</v>
      </c>
      <c r="K888" s="11"/>
      <c r="M888" s="11">
        <v>228</v>
      </c>
      <c r="N888" s="64"/>
      <c r="P888" s="11">
        <f t="shared" si="42"/>
        <v>100.55</v>
      </c>
      <c r="Q888" s="11"/>
      <c r="R888" s="11"/>
      <c r="S888" s="11"/>
      <c r="T888" s="174">
        <f t="shared" si="40"/>
        <v>540.23684210526312</v>
      </c>
      <c r="U888" s="11"/>
      <c r="V888" s="11"/>
      <c r="W888" s="11"/>
      <c r="Y888" s="11">
        <v>22925.599999999999</v>
      </c>
      <c r="Z888" s="11"/>
      <c r="AB888" s="11">
        <f t="shared" si="41"/>
        <v>24665.02</v>
      </c>
      <c r="AC888" s="11">
        <v>26598.13</v>
      </c>
      <c r="AD888" s="11"/>
      <c r="AE888" s="4"/>
      <c r="AF888" s="4"/>
    </row>
    <row r="889" spans="1:32" x14ac:dyDescent="0.2">
      <c r="A889" s="51"/>
      <c r="B889" s="11"/>
      <c r="C889" s="11" t="s">
        <v>311</v>
      </c>
      <c r="D889" s="11"/>
      <c r="E889" s="11" t="s">
        <v>131</v>
      </c>
      <c r="F889" s="11">
        <v>16130</v>
      </c>
      <c r="G889" s="11"/>
      <c r="H889" s="11"/>
      <c r="I889" s="11"/>
      <c r="J889" s="11">
        <v>2794.4999999999995</v>
      </c>
      <c r="K889" s="11"/>
      <c r="M889" s="11">
        <v>22</v>
      </c>
      <c r="N889" s="64"/>
      <c r="P889" s="11">
        <f t="shared" si="42"/>
        <v>127.02</v>
      </c>
      <c r="Q889" s="11"/>
      <c r="R889" s="11"/>
      <c r="S889" s="11"/>
      <c r="T889" s="174">
        <f t="shared" si="40"/>
        <v>733.18181818181813</v>
      </c>
      <c r="U889" s="11"/>
      <c r="V889" s="11"/>
      <c r="W889" s="11"/>
      <c r="Y889" s="11">
        <v>2794.4999999999995</v>
      </c>
      <c r="Z889" s="11"/>
      <c r="AB889" s="11">
        <f t="shared" si="41"/>
        <v>3006.53</v>
      </c>
      <c r="AC889" s="11">
        <v>3242.16</v>
      </c>
      <c r="AD889" s="11"/>
      <c r="AE889" s="4"/>
      <c r="AF889" s="4"/>
    </row>
    <row r="890" spans="1:32" x14ac:dyDescent="0.2">
      <c r="A890" s="51"/>
      <c r="B890" s="11"/>
      <c r="C890" s="11" t="s">
        <v>312</v>
      </c>
      <c r="D890" s="11"/>
      <c r="E890" s="11" t="s">
        <v>78</v>
      </c>
      <c r="F890" s="11">
        <v>4124513</v>
      </c>
      <c r="G890" s="11"/>
      <c r="H890" s="11"/>
      <c r="I890" s="11"/>
      <c r="J890" s="11">
        <v>766950.20999999985</v>
      </c>
      <c r="K890" s="11"/>
      <c r="M890" s="11">
        <v>6482</v>
      </c>
      <c r="N890" s="64"/>
      <c r="P890" s="11">
        <f t="shared" si="42"/>
        <v>118.32</v>
      </c>
      <c r="Q890" s="11"/>
      <c r="R890" s="11"/>
      <c r="S890" s="11"/>
      <c r="T890" s="174">
        <f t="shared" si="40"/>
        <v>636.3025300833076</v>
      </c>
      <c r="U890" s="11"/>
      <c r="V890" s="11"/>
      <c r="W890" s="11"/>
      <c r="Y890" s="11">
        <v>766950.20999999985</v>
      </c>
      <c r="Z890" s="11"/>
      <c r="AB890" s="11">
        <f t="shared" si="41"/>
        <v>825140.45</v>
      </c>
      <c r="AC890" s="11">
        <v>889810.73</v>
      </c>
      <c r="AD890" s="11"/>
      <c r="AE890" s="4"/>
      <c r="AF890" s="4"/>
    </row>
    <row r="891" spans="1:32" x14ac:dyDescent="0.2">
      <c r="A891" s="51"/>
      <c r="B891" s="11"/>
      <c r="C891" s="11" t="s">
        <v>312</v>
      </c>
      <c r="D891" s="11"/>
      <c r="E891" s="11" t="s">
        <v>175</v>
      </c>
      <c r="F891" s="11">
        <v>955</v>
      </c>
      <c r="G891" s="11"/>
      <c r="H891" s="11"/>
      <c r="I891" s="11"/>
      <c r="J891" s="11">
        <v>188.14</v>
      </c>
      <c r="K891" s="11"/>
      <c r="M891" s="11">
        <v>2</v>
      </c>
      <c r="N891" s="64"/>
      <c r="P891" s="11">
        <f t="shared" si="42"/>
        <v>94.07</v>
      </c>
      <c r="Q891" s="11"/>
      <c r="R891" s="11"/>
      <c r="S891" s="11"/>
      <c r="T891" s="174">
        <f t="shared" si="40"/>
        <v>477.5</v>
      </c>
      <c r="U891" s="11"/>
      <c r="V891" s="11"/>
      <c r="W891" s="11"/>
      <c r="Y891" s="11">
        <v>188.14</v>
      </c>
      <c r="Z891" s="11"/>
      <c r="AB891" s="11">
        <f t="shared" si="41"/>
        <v>202.41</v>
      </c>
      <c r="AC891" s="11">
        <v>218.28</v>
      </c>
      <c r="AD891" s="11"/>
      <c r="AE891" s="4"/>
      <c r="AF891" s="4"/>
    </row>
    <row r="892" spans="1:32" x14ac:dyDescent="0.2">
      <c r="A892" s="51"/>
      <c r="B892" s="11"/>
      <c r="C892" s="11" t="s">
        <v>313</v>
      </c>
      <c r="D892" s="11"/>
      <c r="E892" s="11" t="s">
        <v>314</v>
      </c>
      <c r="F892" s="11">
        <v>116284</v>
      </c>
      <c r="G892" s="11"/>
      <c r="H892" s="11"/>
      <c r="I892" s="11"/>
      <c r="J892" s="11">
        <v>21066.690000000006</v>
      </c>
      <c r="K892" s="11"/>
      <c r="M892" s="11">
        <v>161</v>
      </c>
      <c r="N892" s="64"/>
      <c r="P892" s="11">
        <f t="shared" si="42"/>
        <v>130.85</v>
      </c>
      <c r="Q892" s="11"/>
      <c r="R892" s="11"/>
      <c r="S892" s="11"/>
      <c r="T892" s="174">
        <f t="shared" si="40"/>
        <v>722.26086956521738</v>
      </c>
      <c r="U892" s="11"/>
      <c r="V892" s="11"/>
      <c r="W892" s="11"/>
      <c r="Y892" s="11">
        <v>21066.690000000006</v>
      </c>
      <c r="Z892" s="11"/>
      <c r="AB892" s="11">
        <f t="shared" si="41"/>
        <v>22665.07</v>
      </c>
      <c r="AC892" s="11">
        <v>24441.439999999999</v>
      </c>
      <c r="AD892" s="11"/>
      <c r="AE892" s="4"/>
      <c r="AF892" s="4"/>
    </row>
    <row r="893" spans="1:32" x14ac:dyDescent="0.2">
      <c r="A893" s="51"/>
      <c r="B893" s="11"/>
      <c r="C893" s="11" t="s">
        <v>315</v>
      </c>
      <c r="D893" s="11"/>
      <c r="E893" s="11" t="s">
        <v>283</v>
      </c>
      <c r="F893" s="11">
        <v>212450</v>
      </c>
      <c r="G893" s="11"/>
      <c r="H893" s="11"/>
      <c r="I893" s="11"/>
      <c r="J893" s="11">
        <v>37539.639999999985</v>
      </c>
      <c r="K893" s="11"/>
      <c r="M893" s="11">
        <v>249</v>
      </c>
      <c r="N893" s="64"/>
      <c r="P893" s="11">
        <f t="shared" si="42"/>
        <v>150.76</v>
      </c>
      <c r="Q893" s="11"/>
      <c r="R893" s="11"/>
      <c r="S893" s="11"/>
      <c r="T893" s="174">
        <f t="shared" ref="T893:T956" si="43">F893/M893</f>
        <v>853.21285140562247</v>
      </c>
      <c r="U893" s="11"/>
      <c r="V893" s="11"/>
      <c r="W893" s="11"/>
      <c r="Y893" s="11">
        <v>37539.639999999985</v>
      </c>
      <c r="Z893" s="11"/>
      <c r="AB893" s="11">
        <f t="shared" ref="AB893:AB956" si="44">ROUND($AB$1243*Y893/$Y$1243,2)</f>
        <v>40387.86</v>
      </c>
      <c r="AC893" s="11">
        <v>43553.25</v>
      </c>
      <c r="AD893" s="11"/>
      <c r="AE893" s="4"/>
      <c r="AF893" s="4"/>
    </row>
    <row r="894" spans="1:32" x14ac:dyDescent="0.2">
      <c r="A894" s="51"/>
      <c r="B894" s="11"/>
      <c r="C894" s="11" t="s">
        <v>316</v>
      </c>
      <c r="D894" s="11"/>
      <c r="E894" s="11" t="s">
        <v>92</v>
      </c>
      <c r="F894" s="11">
        <v>2136</v>
      </c>
      <c r="G894" s="11"/>
      <c r="H894" s="11"/>
      <c r="I894" s="11"/>
      <c r="J894" s="11">
        <v>340.70000000000005</v>
      </c>
      <c r="K894" s="11"/>
      <c r="M894" s="11">
        <v>7</v>
      </c>
      <c r="N894" s="64"/>
      <c r="P894" s="11">
        <f t="shared" ref="P894:P957" si="45">ROUND(J894/M894,2)</f>
        <v>48.67</v>
      </c>
      <c r="Q894" s="11"/>
      <c r="R894" s="11"/>
      <c r="S894" s="11"/>
      <c r="T894" s="174">
        <f t="shared" si="43"/>
        <v>305.14285714285717</v>
      </c>
      <c r="U894" s="11"/>
      <c r="V894" s="11"/>
      <c r="W894" s="11"/>
      <c r="Y894" s="11">
        <v>340.70000000000005</v>
      </c>
      <c r="Z894" s="11"/>
      <c r="AB894" s="11">
        <f t="shared" si="44"/>
        <v>366.55</v>
      </c>
      <c r="AC894" s="11">
        <v>395.28</v>
      </c>
      <c r="AD894" s="11"/>
      <c r="AE894" s="4"/>
      <c r="AF894" s="4"/>
    </row>
    <row r="895" spans="1:32" x14ac:dyDescent="0.2">
      <c r="A895" s="51"/>
      <c r="B895" s="11"/>
      <c r="C895" s="11" t="s">
        <v>317</v>
      </c>
      <c r="D895" s="11"/>
      <c r="E895" s="11" t="s">
        <v>161</v>
      </c>
      <c r="F895" s="11">
        <v>36651</v>
      </c>
      <c r="G895" s="11"/>
      <c r="H895" s="11"/>
      <c r="I895" s="11"/>
      <c r="J895" s="11">
        <v>6758.4299999999985</v>
      </c>
      <c r="K895" s="11"/>
      <c r="M895" s="11">
        <v>60</v>
      </c>
      <c r="N895" s="64"/>
      <c r="P895" s="11">
        <f t="shared" si="45"/>
        <v>112.64</v>
      </c>
      <c r="Q895" s="11"/>
      <c r="R895" s="11"/>
      <c r="S895" s="11"/>
      <c r="T895" s="174">
        <f t="shared" si="43"/>
        <v>610.85</v>
      </c>
      <c r="U895" s="11"/>
      <c r="V895" s="11"/>
      <c r="W895" s="11"/>
      <c r="Y895" s="11">
        <v>6758.4299999999985</v>
      </c>
      <c r="Z895" s="11"/>
      <c r="AB895" s="11">
        <f t="shared" si="44"/>
        <v>7271.21</v>
      </c>
      <c r="AC895" s="11">
        <v>7841.09</v>
      </c>
      <c r="AD895" s="11"/>
      <c r="AE895" s="4"/>
      <c r="AF895" s="4"/>
    </row>
    <row r="896" spans="1:32" x14ac:dyDescent="0.2">
      <c r="A896" s="51"/>
      <c r="B896" s="11"/>
      <c r="C896" s="11" t="s">
        <v>318</v>
      </c>
      <c r="D896" s="11"/>
      <c r="E896" s="11" t="s">
        <v>319</v>
      </c>
      <c r="F896" s="11">
        <v>1339</v>
      </c>
      <c r="G896" s="11"/>
      <c r="H896" s="11"/>
      <c r="I896" s="11"/>
      <c r="J896" s="11">
        <v>253.56</v>
      </c>
      <c r="K896" s="11"/>
      <c r="M896" s="11">
        <v>1</v>
      </c>
      <c r="N896" s="64"/>
      <c r="P896" s="11">
        <f t="shared" si="45"/>
        <v>253.56</v>
      </c>
      <c r="Q896" s="11"/>
      <c r="R896" s="11"/>
      <c r="S896" s="11"/>
      <c r="T896" s="174">
        <f t="shared" si="43"/>
        <v>1339</v>
      </c>
      <c r="U896" s="11"/>
      <c r="V896" s="11"/>
      <c r="W896" s="11"/>
      <c r="Y896" s="11">
        <v>253.56</v>
      </c>
      <c r="Z896" s="11"/>
      <c r="AB896" s="11">
        <f t="shared" si="44"/>
        <v>272.8</v>
      </c>
      <c r="AC896" s="11">
        <v>294.18</v>
      </c>
      <c r="AD896" s="11"/>
      <c r="AE896" s="4"/>
      <c r="AF896" s="4"/>
    </row>
    <row r="897" spans="1:32" x14ac:dyDescent="0.2">
      <c r="A897" s="51"/>
      <c r="B897" s="11"/>
      <c r="C897" s="11" t="s">
        <v>320</v>
      </c>
      <c r="D897" s="11"/>
      <c r="E897" s="11" t="s">
        <v>321</v>
      </c>
      <c r="F897" s="11">
        <v>192702</v>
      </c>
      <c r="G897" s="11"/>
      <c r="H897" s="11"/>
      <c r="I897" s="11"/>
      <c r="J897" s="11">
        <v>35186.710000000014</v>
      </c>
      <c r="K897" s="11"/>
      <c r="M897" s="11">
        <v>212</v>
      </c>
      <c r="N897" s="64"/>
      <c r="P897" s="11">
        <f t="shared" si="45"/>
        <v>165.98</v>
      </c>
      <c r="Q897" s="11"/>
      <c r="R897" s="11"/>
      <c r="S897" s="11"/>
      <c r="T897" s="174">
        <f t="shared" si="43"/>
        <v>908.97169811320759</v>
      </c>
      <c r="U897" s="11"/>
      <c r="V897" s="11"/>
      <c r="W897" s="11"/>
      <c r="Y897" s="11">
        <v>35186.710000000014</v>
      </c>
      <c r="Z897" s="11"/>
      <c r="AB897" s="11">
        <f t="shared" si="44"/>
        <v>37856.400000000001</v>
      </c>
      <c r="AC897" s="11">
        <v>40823.4</v>
      </c>
      <c r="AD897" s="11"/>
      <c r="AE897" s="4"/>
      <c r="AF897" s="4"/>
    </row>
    <row r="898" spans="1:32" x14ac:dyDescent="0.2">
      <c r="A898" s="51"/>
      <c r="B898" s="11"/>
      <c r="C898" s="11" t="s">
        <v>322</v>
      </c>
      <c r="D898" s="11"/>
      <c r="E898" s="11" t="s">
        <v>103</v>
      </c>
      <c r="F898" s="11">
        <v>468639</v>
      </c>
      <c r="G898" s="11"/>
      <c r="H898" s="11"/>
      <c r="I898" s="11"/>
      <c r="J898" s="11">
        <v>90995.550000000076</v>
      </c>
      <c r="K898" s="11"/>
      <c r="M898" s="11">
        <v>1205</v>
      </c>
      <c r="N898" s="64"/>
      <c r="P898" s="11">
        <f t="shared" si="45"/>
        <v>75.510000000000005</v>
      </c>
      <c r="Q898" s="11"/>
      <c r="R898" s="11"/>
      <c r="S898" s="11"/>
      <c r="T898" s="174">
        <f t="shared" si="43"/>
        <v>388.91203319502074</v>
      </c>
      <c r="U898" s="11"/>
      <c r="V898" s="11"/>
      <c r="W898" s="11"/>
      <c r="Y898" s="11">
        <v>90995.550000000076</v>
      </c>
      <c r="Z898" s="11"/>
      <c r="AB898" s="11">
        <f t="shared" si="44"/>
        <v>97899.59</v>
      </c>
      <c r="AC898" s="11">
        <v>105572.46</v>
      </c>
      <c r="AD898" s="11"/>
      <c r="AE898" s="4"/>
      <c r="AF898" s="4"/>
    </row>
    <row r="899" spans="1:32" x14ac:dyDescent="0.2">
      <c r="A899" s="51"/>
      <c r="B899" s="11"/>
      <c r="C899" s="11" t="s">
        <v>323</v>
      </c>
      <c r="D899" s="11"/>
      <c r="E899" s="11" t="s">
        <v>103</v>
      </c>
      <c r="F899" s="11">
        <v>7988</v>
      </c>
      <c r="G899" s="11"/>
      <c r="H899" s="11"/>
      <c r="I899" s="11"/>
      <c r="J899" s="11">
        <v>1561.15</v>
      </c>
      <c r="K899" s="11"/>
      <c r="M899" s="11">
        <v>16</v>
      </c>
      <c r="N899" s="64"/>
      <c r="P899" s="11">
        <f t="shared" si="45"/>
        <v>97.57</v>
      </c>
      <c r="Q899" s="11"/>
      <c r="R899" s="11"/>
      <c r="S899" s="11"/>
      <c r="T899" s="174">
        <f t="shared" si="43"/>
        <v>499.25</v>
      </c>
      <c r="U899" s="11"/>
      <c r="V899" s="11"/>
      <c r="W899" s="11"/>
      <c r="Y899" s="11">
        <v>1561.15</v>
      </c>
      <c r="Z899" s="11"/>
      <c r="AB899" s="11">
        <f t="shared" si="44"/>
        <v>1679.6</v>
      </c>
      <c r="AC899" s="11">
        <v>1811.24</v>
      </c>
      <c r="AD899" s="11"/>
      <c r="AE899" s="4"/>
      <c r="AF899" s="4"/>
    </row>
    <row r="900" spans="1:32" x14ac:dyDescent="0.2">
      <c r="A900" s="51"/>
      <c r="B900" s="11"/>
      <c r="C900" s="11" t="s">
        <v>324</v>
      </c>
      <c r="D900" s="11"/>
      <c r="E900" s="11" t="s">
        <v>263</v>
      </c>
      <c r="F900" s="11">
        <v>933</v>
      </c>
      <c r="G900" s="11"/>
      <c r="H900" s="11"/>
      <c r="I900" s="11"/>
      <c r="J900" s="11">
        <v>178.38</v>
      </c>
      <c r="K900" s="11"/>
      <c r="M900" s="11">
        <v>1</v>
      </c>
      <c r="N900" s="64"/>
      <c r="P900" s="11">
        <f t="shared" si="45"/>
        <v>178.38</v>
      </c>
      <c r="Q900" s="11"/>
      <c r="R900" s="11"/>
      <c r="S900" s="11"/>
      <c r="T900" s="174">
        <f t="shared" si="43"/>
        <v>933</v>
      </c>
      <c r="U900" s="11"/>
      <c r="V900" s="11"/>
      <c r="W900" s="11"/>
      <c r="Y900" s="11">
        <v>178.38</v>
      </c>
      <c r="Z900" s="11"/>
      <c r="AB900" s="11">
        <f t="shared" si="44"/>
        <v>191.91</v>
      </c>
      <c r="AC900" s="11">
        <v>206.96</v>
      </c>
      <c r="AD900" s="11"/>
      <c r="AE900" s="4"/>
      <c r="AF900" s="4"/>
    </row>
    <row r="901" spans="1:32" x14ac:dyDescent="0.2">
      <c r="A901" s="51"/>
      <c r="B901" s="11"/>
      <c r="C901" s="11" t="s">
        <v>325</v>
      </c>
      <c r="D901" s="11"/>
      <c r="E901" s="11" t="s">
        <v>326</v>
      </c>
      <c r="F901" s="11">
        <v>181265</v>
      </c>
      <c r="G901" s="11"/>
      <c r="H901" s="11"/>
      <c r="I901" s="11"/>
      <c r="J901" s="11">
        <v>33983.089999999997</v>
      </c>
      <c r="K901" s="11"/>
      <c r="M901" s="11">
        <v>226</v>
      </c>
      <c r="N901" s="64"/>
      <c r="P901" s="11">
        <f t="shared" si="45"/>
        <v>150.37</v>
      </c>
      <c r="Q901" s="11"/>
      <c r="R901" s="11"/>
      <c r="S901" s="11"/>
      <c r="T901" s="174">
        <f t="shared" si="43"/>
        <v>802.05752212389382</v>
      </c>
      <c r="U901" s="11"/>
      <c r="V901" s="11"/>
      <c r="W901" s="11"/>
      <c r="Y901" s="11">
        <v>33983.089999999997</v>
      </c>
      <c r="Z901" s="11"/>
      <c r="AB901" s="11">
        <f t="shared" si="44"/>
        <v>36561.46</v>
      </c>
      <c r="AC901" s="11">
        <v>39426.959999999999</v>
      </c>
      <c r="AD901" s="11"/>
      <c r="AE901" s="4"/>
      <c r="AF901" s="4"/>
    </row>
    <row r="902" spans="1:32" x14ac:dyDescent="0.2">
      <c r="A902" s="51"/>
      <c r="B902" s="11"/>
      <c r="C902" s="11" t="s">
        <v>327</v>
      </c>
      <c r="D902" s="11"/>
      <c r="E902" s="11" t="s">
        <v>328</v>
      </c>
      <c r="F902" s="11">
        <v>67359</v>
      </c>
      <c r="G902" s="11"/>
      <c r="H902" s="11"/>
      <c r="I902" s="11"/>
      <c r="J902" s="11">
        <v>13278.14</v>
      </c>
      <c r="K902" s="11"/>
      <c r="M902" s="11">
        <v>246</v>
      </c>
      <c r="N902" s="64"/>
      <c r="P902" s="11">
        <f t="shared" si="45"/>
        <v>53.98</v>
      </c>
      <c r="Q902" s="11"/>
      <c r="R902" s="11"/>
      <c r="S902" s="11"/>
      <c r="T902" s="174">
        <f t="shared" si="43"/>
        <v>273.8170731707317</v>
      </c>
      <c r="U902" s="11"/>
      <c r="V902" s="11"/>
      <c r="W902" s="11"/>
      <c r="Y902" s="11">
        <v>13278.14</v>
      </c>
      <c r="Z902" s="11"/>
      <c r="AB902" s="11">
        <f t="shared" si="44"/>
        <v>14285.58</v>
      </c>
      <c r="AC902" s="11">
        <v>15405.21</v>
      </c>
      <c r="AD902" s="11"/>
      <c r="AE902" s="4"/>
      <c r="AF902" s="4"/>
    </row>
    <row r="903" spans="1:32" x14ac:dyDescent="0.2">
      <c r="A903" s="51"/>
      <c r="B903" s="11"/>
      <c r="C903" s="11" t="s">
        <v>329</v>
      </c>
      <c r="D903" s="11"/>
      <c r="E903" s="11" t="s">
        <v>102</v>
      </c>
      <c r="F903" s="11">
        <v>1626</v>
      </c>
      <c r="G903" s="11"/>
      <c r="H903" s="11"/>
      <c r="I903" s="11"/>
      <c r="J903" s="11">
        <v>323.10000000000002</v>
      </c>
      <c r="K903" s="11"/>
      <c r="M903" s="11">
        <v>4</v>
      </c>
      <c r="N903" s="64"/>
      <c r="P903" s="11">
        <f t="shared" si="45"/>
        <v>80.78</v>
      </c>
      <c r="Q903" s="11"/>
      <c r="R903" s="11"/>
      <c r="S903" s="11"/>
      <c r="T903" s="174">
        <f t="shared" si="43"/>
        <v>406.5</v>
      </c>
      <c r="U903" s="11"/>
      <c r="V903" s="11"/>
      <c r="W903" s="11"/>
      <c r="Y903" s="11">
        <v>323.10000000000002</v>
      </c>
      <c r="Z903" s="11"/>
      <c r="AB903" s="11">
        <f t="shared" si="44"/>
        <v>347.61</v>
      </c>
      <c r="AC903" s="11">
        <v>374.86</v>
      </c>
      <c r="AD903" s="11"/>
      <c r="AE903" s="4"/>
      <c r="AF903" s="4"/>
    </row>
    <row r="904" spans="1:32" x14ac:dyDescent="0.2">
      <c r="A904" s="51"/>
      <c r="B904" s="11"/>
      <c r="C904" s="11" t="s">
        <v>329</v>
      </c>
      <c r="D904" s="11"/>
      <c r="E904" s="11" t="s">
        <v>103</v>
      </c>
      <c r="F904" s="11">
        <v>173505</v>
      </c>
      <c r="G904" s="11"/>
      <c r="H904" s="11"/>
      <c r="I904" s="11"/>
      <c r="J904" s="11">
        <v>33536.379999999997</v>
      </c>
      <c r="K904" s="11"/>
      <c r="M904" s="11">
        <v>371</v>
      </c>
      <c r="N904" s="64"/>
      <c r="P904" s="11">
        <f t="shared" si="45"/>
        <v>90.39</v>
      </c>
      <c r="Q904" s="11"/>
      <c r="R904" s="11"/>
      <c r="S904" s="11"/>
      <c r="T904" s="174">
        <f t="shared" si="43"/>
        <v>467.66846361185986</v>
      </c>
      <c r="U904" s="11"/>
      <c r="V904" s="11"/>
      <c r="W904" s="11"/>
      <c r="Y904" s="11">
        <v>33536.379999999997</v>
      </c>
      <c r="Z904" s="11"/>
      <c r="AB904" s="11">
        <f t="shared" si="44"/>
        <v>36080.86</v>
      </c>
      <c r="AC904" s="11">
        <v>38908.69</v>
      </c>
      <c r="AD904" s="11"/>
      <c r="AE904" s="4"/>
      <c r="AF904" s="4"/>
    </row>
    <row r="905" spans="1:32" x14ac:dyDescent="0.2">
      <c r="A905" s="51"/>
      <c r="B905" s="11"/>
      <c r="C905" s="11" t="s">
        <v>330</v>
      </c>
      <c r="D905" s="11"/>
      <c r="E905" s="11" t="s">
        <v>103</v>
      </c>
      <c r="F905" s="11">
        <v>323</v>
      </c>
      <c r="G905" s="11"/>
      <c r="H905" s="11"/>
      <c r="I905" s="11"/>
      <c r="J905" s="11">
        <v>65.27</v>
      </c>
      <c r="K905" s="11"/>
      <c r="M905" s="11">
        <v>1</v>
      </c>
      <c r="N905" s="64"/>
      <c r="P905" s="11">
        <f t="shared" si="45"/>
        <v>65.27</v>
      </c>
      <c r="Q905" s="11"/>
      <c r="R905" s="11"/>
      <c r="S905" s="11"/>
      <c r="T905" s="174">
        <f t="shared" si="43"/>
        <v>323</v>
      </c>
      <c r="U905" s="11"/>
      <c r="V905" s="11"/>
      <c r="W905" s="11"/>
      <c r="Y905" s="11">
        <v>65.27</v>
      </c>
      <c r="Z905" s="11"/>
      <c r="AB905" s="11">
        <f t="shared" si="44"/>
        <v>70.22</v>
      </c>
      <c r="AC905" s="11">
        <v>75.73</v>
      </c>
      <c r="AD905" s="11"/>
      <c r="AE905" s="4"/>
      <c r="AF905" s="4"/>
    </row>
    <row r="906" spans="1:32" x14ac:dyDescent="0.2">
      <c r="A906" s="51"/>
      <c r="B906" s="11"/>
      <c r="C906" s="11" t="s">
        <v>331</v>
      </c>
      <c r="D906" s="11"/>
      <c r="E906" s="11" t="s">
        <v>332</v>
      </c>
      <c r="F906" s="11">
        <v>4618</v>
      </c>
      <c r="G906" s="11"/>
      <c r="H906" s="11"/>
      <c r="I906" s="11"/>
      <c r="J906" s="11">
        <v>709.94999999999982</v>
      </c>
      <c r="K906" s="11"/>
      <c r="M906" s="11">
        <v>5</v>
      </c>
      <c r="N906" s="64"/>
      <c r="P906" s="11">
        <f t="shared" si="45"/>
        <v>141.99</v>
      </c>
      <c r="Q906" s="11"/>
      <c r="R906" s="11"/>
      <c r="S906" s="11"/>
      <c r="T906" s="174">
        <f t="shared" si="43"/>
        <v>923.6</v>
      </c>
      <c r="U906" s="11"/>
      <c r="V906" s="11"/>
      <c r="W906" s="11"/>
      <c r="Y906" s="11">
        <v>709.94999999999982</v>
      </c>
      <c r="Z906" s="11"/>
      <c r="AB906" s="11">
        <f t="shared" si="44"/>
        <v>763.82</v>
      </c>
      <c r="AC906" s="11">
        <v>823.68</v>
      </c>
      <c r="AD906" s="11"/>
      <c r="AE906" s="4"/>
      <c r="AF906" s="4"/>
    </row>
    <row r="907" spans="1:32" x14ac:dyDescent="0.2">
      <c r="A907" s="51"/>
      <c r="B907" s="11"/>
      <c r="C907" s="11" t="s">
        <v>333</v>
      </c>
      <c r="D907" s="11"/>
      <c r="E907" s="11" t="s">
        <v>142</v>
      </c>
      <c r="F907" s="11">
        <v>8836</v>
      </c>
      <c r="G907" s="11"/>
      <c r="H907" s="11"/>
      <c r="I907" s="11"/>
      <c r="J907" s="11">
        <v>1628.8500000000001</v>
      </c>
      <c r="K907" s="11"/>
      <c r="M907" s="11">
        <v>17</v>
      </c>
      <c r="N907" s="64"/>
      <c r="P907" s="11">
        <f t="shared" si="45"/>
        <v>95.81</v>
      </c>
      <c r="Q907" s="11"/>
      <c r="R907" s="11"/>
      <c r="S907" s="11"/>
      <c r="T907" s="174">
        <f t="shared" si="43"/>
        <v>519.76470588235293</v>
      </c>
      <c r="U907" s="11"/>
      <c r="V907" s="11"/>
      <c r="W907" s="11"/>
      <c r="Y907" s="11">
        <v>1628.8500000000001</v>
      </c>
      <c r="Z907" s="11"/>
      <c r="AB907" s="11">
        <f t="shared" si="44"/>
        <v>1752.43</v>
      </c>
      <c r="AC907" s="11">
        <v>1889.78</v>
      </c>
      <c r="AD907" s="11"/>
      <c r="AE907" s="4"/>
      <c r="AF907" s="4"/>
    </row>
    <row r="908" spans="1:32" x14ac:dyDescent="0.2">
      <c r="A908" s="51"/>
      <c r="B908" s="11"/>
      <c r="C908" s="11" t="s">
        <v>333</v>
      </c>
      <c r="D908" s="11"/>
      <c r="E908" s="11" t="s">
        <v>334</v>
      </c>
      <c r="F908" s="11">
        <v>5028</v>
      </c>
      <c r="G908" s="11"/>
      <c r="H908" s="11"/>
      <c r="I908" s="11"/>
      <c r="J908" s="11">
        <v>859.06</v>
      </c>
      <c r="K908" s="11"/>
      <c r="M908" s="11">
        <v>5</v>
      </c>
      <c r="N908" s="64"/>
      <c r="P908" s="11">
        <f t="shared" si="45"/>
        <v>171.81</v>
      </c>
      <c r="Q908" s="11"/>
      <c r="R908" s="11"/>
      <c r="S908" s="11"/>
      <c r="T908" s="174">
        <f t="shared" si="43"/>
        <v>1005.6</v>
      </c>
      <c r="U908" s="11"/>
      <c r="V908" s="11"/>
      <c r="W908" s="11"/>
      <c r="Y908" s="11">
        <v>859.06</v>
      </c>
      <c r="Z908" s="11"/>
      <c r="AB908" s="11">
        <f t="shared" si="44"/>
        <v>924.24</v>
      </c>
      <c r="AC908" s="11">
        <v>996.68</v>
      </c>
      <c r="AD908" s="11"/>
      <c r="AE908" s="4"/>
      <c r="AF908" s="4"/>
    </row>
    <row r="909" spans="1:32" x14ac:dyDescent="0.2">
      <c r="A909" s="51"/>
      <c r="B909" s="11"/>
      <c r="C909" s="11" t="s">
        <v>335</v>
      </c>
      <c r="D909" s="11"/>
      <c r="E909" s="11" t="s">
        <v>142</v>
      </c>
      <c r="F909" s="11">
        <v>628</v>
      </c>
      <c r="G909" s="11"/>
      <c r="H909" s="11"/>
      <c r="I909" s="11"/>
      <c r="J909" s="11">
        <v>132.26</v>
      </c>
      <c r="K909" s="11"/>
      <c r="M909" s="11">
        <v>3</v>
      </c>
      <c r="N909" s="64"/>
      <c r="P909" s="11">
        <f t="shared" si="45"/>
        <v>44.09</v>
      </c>
      <c r="Q909" s="11"/>
      <c r="R909" s="11"/>
      <c r="S909" s="11"/>
      <c r="T909" s="174">
        <f t="shared" si="43"/>
        <v>209.33333333333334</v>
      </c>
      <c r="U909" s="11"/>
      <c r="V909" s="11"/>
      <c r="W909" s="11"/>
      <c r="Y909" s="11">
        <v>132.26</v>
      </c>
      <c r="Z909" s="11"/>
      <c r="AB909" s="11">
        <f t="shared" si="44"/>
        <v>142.29</v>
      </c>
      <c r="AC909" s="11">
        <v>153.44999999999999</v>
      </c>
      <c r="AD909" s="11"/>
      <c r="AE909" s="4"/>
      <c r="AF909" s="4"/>
    </row>
    <row r="910" spans="1:32" x14ac:dyDescent="0.2">
      <c r="A910" s="51"/>
      <c r="B910" s="11"/>
      <c r="C910" s="11" t="s">
        <v>336</v>
      </c>
      <c r="D910" s="11"/>
      <c r="E910" s="11" t="s">
        <v>106</v>
      </c>
      <c r="F910" s="11">
        <v>328239</v>
      </c>
      <c r="G910" s="11"/>
      <c r="H910" s="11"/>
      <c r="I910" s="11"/>
      <c r="J910" s="11">
        <v>62643.819999999956</v>
      </c>
      <c r="K910" s="11"/>
      <c r="M910" s="11">
        <v>489</v>
      </c>
      <c r="N910" s="64"/>
      <c r="P910" s="11">
        <f t="shared" si="45"/>
        <v>128.11000000000001</v>
      </c>
      <c r="Q910" s="11"/>
      <c r="R910" s="11"/>
      <c r="S910" s="11"/>
      <c r="T910" s="174">
        <f t="shared" si="43"/>
        <v>671.24539877300617</v>
      </c>
      <c r="U910" s="11"/>
      <c r="V910" s="11"/>
      <c r="W910" s="11"/>
      <c r="Y910" s="11">
        <v>62643.819999999956</v>
      </c>
      <c r="Z910" s="11"/>
      <c r="AB910" s="11">
        <f t="shared" si="44"/>
        <v>67396.75</v>
      </c>
      <c r="AC910" s="11">
        <v>72678.960000000006</v>
      </c>
      <c r="AD910" s="11"/>
      <c r="AE910" s="4"/>
      <c r="AF910" s="4"/>
    </row>
    <row r="911" spans="1:32" x14ac:dyDescent="0.2">
      <c r="A911" s="51"/>
      <c r="B911" s="11"/>
      <c r="C911" s="11" t="s">
        <v>337</v>
      </c>
      <c r="D911" s="11"/>
      <c r="E911" s="11" t="s">
        <v>87</v>
      </c>
      <c r="F911" s="11">
        <v>1946906</v>
      </c>
      <c r="G911" s="11"/>
      <c r="H911" s="11"/>
      <c r="I911" s="11"/>
      <c r="J911" s="11">
        <v>357291.34</v>
      </c>
      <c r="K911" s="11"/>
      <c r="M911" s="11">
        <v>2169</v>
      </c>
      <c r="N911" s="64"/>
      <c r="P911" s="11">
        <f t="shared" si="45"/>
        <v>164.73</v>
      </c>
      <c r="Q911" s="11"/>
      <c r="R911" s="11"/>
      <c r="S911" s="11"/>
      <c r="T911" s="174">
        <f t="shared" si="43"/>
        <v>897.60534808667592</v>
      </c>
      <c r="U911" s="11"/>
      <c r="V911" s="11"/>
      <c r="W911" s="11"/>
      <c r="Y911" s="11">
        <v>357291.34</v>
      </c>
      <c r="Z911" s="11"/>
      <c r="AB911" s="11">
        <f t="shared" si="44"/>
        <v>384399.84</v>
      </c>
      <c r="AC911" s="11">
        <v>414527.13</v>
      </c>
      <c r="AD911" s="11"/>
      <c r="AE911" s="4"/>
      <c r="AF911" s="4"/>
    </row>
    <row r="912" spans="1:32" x14ac:dyDescent="0.2">
      <c r="A912" s="51"/>
      <c r="B912" s="11"/>
      <c r="C912" s="11" t="s">
        <v>338</v>
      </c>
      <c r="D912" s="11"/>
      <c r="E912" s="11" t="s">
        <v>197</v>
      </c>
      <c r="F912" s="11">
        <v>17448</v>
      </c>
      <c r="G912" s="11"/>
      <c r="H912" s="11"/>
      <c r="I912" s="11"/>
      <c r="J912" s="11">
        <v>3085.1499999999996</v>
      </c>
      <c r="K912" s="11"/>
      <c r="M912" s="11">
        <v>28</v>
      </c>
      <c r="N912" s="64"/>
      <c r="P912" s="11">
        <f t="shared" si="45"/>
        <v>110.18</v>
      </c>
      <c r="Q912" s="11"/>
      <c r="R912" s="11"/>
      <c r="S912" s="11"/>
      <c r="T912" s="174">
        <f t="shared" si="43"/>
        <v>623.14285714285711</v>
      </c>
      <c r="U912" s="11"/>
      <c r="V912" s="11"/>
      <c r="W912" s="11"/>
      <c r="Y912" s="11">
        <v>3085.1499999999996</v>
      </c>
      <c r="Z912" s="11"/>
      <c r="AB912" s="11">
        <f t="shared" si="44"/>
        <v>3319.23</v>
      </c>
      <c r="AC912" s="11">
        <v>3579.37</v>
      </c>
      <c r="AD912" s="11"/>
      <c r="AE912" s="4"/>
      <c r="AF912" s="4"/>
    </row>
    <row r="913" spans="1:32" x14ac:dyDescent="0.2">
      <c r="A913" s="51"/>
      <c r="B913" s="11"/>
      <c r="C913" s="11" t="s">
        <v>339</v>
      </c>
      <c r="D913" s="11"/>
      <c r="E913" s="11" t="s">
        <v>197</v>
      </c>
      <c r="F913" s="11">
        <v>76770</v>
      </c>
      <c r="G913" s="11"/>
      <c r="H913" s="11"/>
      <c r="I913" s="11"/>
      <c r="J913" s="11">
        <v>13803.680000000006</v>
      </c>
      <c r="K913" s="11"/>
      <c r="M913" s="11">
        <v>99</v>
      </c>
      <c r="N913" s="64"/>
      <c r="P913" s="11">
        <f t="shared" si="45"/>
        <v>139.43</v>
      </c>
      <c r="Q913" s="11"/>
      <c r="R913" s="11"/>
      <c r="S913" s="11"/>
      <c r="T913" s="174">
        <f t="shared" si="43"/>
        <v>775.4545454545455</v>
      </c>
      <c r="U913" s="11"/>
      <c r="V913" s="11"/>
      <c r="W913" s="11"/>
      <c r="Y913" s="11">
        <v>13803.680000000006</v>
      </c>
      <c r="Z913" s="11"/>
      <c r="AB913" s="11">
        <f t="shared" si="44"/>
        <v>14851</v>
      </c>
      <c r="AC913" s="11">
        <v>16014.94</v>
      </c>
      <c r="AD913" s="11"/>
      <c r="AE913" s="4"/>
      <c r="AF913" s="4"/>
    </row>
    <row r="914" spans="1:32" x14ac:dyDescent="0.2">
      <c r="A914" s="51"/>
      <c r="B914" s="11"/>
      <c r="C914" s="11" t="s">
        <v>340</v>
      </c>
      <c r="D914" s="11"/>
      <c r="E914" s="11" t="s">
        <v>106</v>
      </c>
      <c r="F914" s="11">
        <v>20193</v>
      </c>
      <c r="G914" s="11"/>
      <c r="H914" s="11"/>
      <c r="I914" s="11"/>
      <c r="J914" s="11">
        <v>3744.9799999999996</v>
      </c>
      <c r="K914" s="11"/>
      <c r="M914" s="11">
        <v>33</v>
      </c>
      <c r="N914" s="64"/>
      <c r="P914" s="11">
        <f t="shared" si="45"/>
        <v>113.48</v>
      </c>
      <c r="Q914" s="11"/>
      <c r="R914" s="11"/>
      <c r="S914" s="11"/>
      <c r="T914" s="174">
        <f t="shared" si="43"/>
        <v>611.90909090909088</v>
      </c>
      <c r="U914" s="11"/>
      <c r="V914" s="11"/>
      <c r="W914" s="11"/>
      <c r="Y914" s="11">
        <v>3744.9799999999996</v>
      </c>
      <c r="Z914" s="11"/>
      <c r="AB914" s="11">
        <f t="shared" si="44"/>
        <v>4029.12</v>
      </c>
      <c r="AC914" s="11">
        <v>4344.8999999999996</v>
      </c>
      <c r="AD914" s="11"/>
      <c r="AE914" s="4"/>
      <c r="AF914" s="4"/>
    </row>
    <row r="915" spans="1:32" x14ac:dyDescent="0.2">
      <c r="A915" s="51"/>
      <c r="B915" s="11"/>
      <c r="C915" s="11" t="s">
        <v>341</v>
      </c>
      <c r="D915" s="11"/>
      <c r="E915" s="11" t="s">
        <v>188</v>
      </c>
      <c r="F915" s="11">
        <v>8518</v>
      </c>
      <c r="G915" s="11"/>
      <c r="H915" s="11"/>
      <c r="I915" s="11"/>
      <c r="J915" s="11">
        <v>1642.67</v>
      </c>
      <c r="K915" s="11"/>
      <c r="M915" s="11">
        <v>12</v>
      </c>
      <c r="N915" s="64"/>
      <c r="P915" s="11">
        <f t="shared" si="45"/>
        <v>136.88999999999999</v>
      </c>
      <c r="Q915" s="11"/>
      <c r="R915" s="11"/>
      <c r="S915" s="11"/>
      <c r="T915" s="174">
        <f t="shared" si="43"/>
        <v>709.83333333333337</v>
      </c>
      <c r="U915" s="11"/>
      <c r="V915" s="11"/>
      <c r="W915" s="11"/>
      <c r="Y915" s="11">
        <v>1642.67</v>
      </c>
      <c r="Z915" s="11"/>
      <c r="AB915" s="11">
        <f t="shared" si="44"/>
        <v>1767.3</v>
      </c>
      <c r="AC915" s="11">
        <v>1905.82</v>
      </c>
      <c r="AD915" s="11"/>
      <c r="AE915" s="4"/>
      <c r="AF915" s="4"/>
    </row>
    <row r="916" spans="1:32" x14ac:dyDescent="0.2">
      <c r="A916" s="51"/>
      <c r="B916" s="11"/>
      <c r="C916" s="11" t="s">
        <v>342</v>
      </c>
      <c r="D916" s="11"/>
      <c r="E916" s="11" t="s">
        <v>106</v>
      </c>
      <c r="F916" s="11">
        <v>3360</v>
      </c>
      <c r="G916" s="11"/>
      <c r="H916" s="11"/>
      <c r="I916" s="11"/>
      <c r="J916" s="11">
        <v>638.96</v>
      </c>
      <c r="K916" s="11"/>
      <c r="M916" s="11">
        <v>3</v>
      </c>
      <c r="N916" s="64"/>
      <c r="P916" s="11">
        <f t="shared" si="45"/>
        <v>212.99</v>
      </c>
      <c r="Q916" s="11"/>
      <c r="R916" s="11"/>
      <c r="S916" s="11"/>
      <c r="T916" s="174">
        <f t="shared" si="43"/>
        <v>1120</v>
      </c>
      <c r="U916" s="11"/>
      <c r="V916" s="11"/>
      <c r="W916" s="11"/>
      <c r="Y916" s="11">
        <v>638.96</v>
      </c>
      <c r="Z916" s="11"/>
      <c r="AB916" s="11">
        <f t="shared" si="44"/>
        <v>687.44</v>
      </c>
      <c r="AC916" s="11">
        <v>741.32</v>
      </c>
      <c r="AD916" s="11"/>
      <c r="AE916" s="4"/>
      <c r="AF916" s="4"/>
    </row>
    <row r="917" spans="1:32" x14ac:dyDescent="0.2">
      <c r="A917" s="51"/>
      <c r="B917" s="11"/>
      <c r="C917" s="11" t="s">
        <v>343</v>
      </c>
      <c r="D917" s="11"/>
      <c r="E917" s="11" t="s">
        <v>87</v>
      </c>
      <c r="F917" s="11"/>
      <c r="G917" s="11"/>
      <c r="H917" s="11"/>
      <c r="I917" s="11"/>
      <c r="J917" s="11">
        <v>6.06</v>
      </c>
      <c r="K917" s="11"/>
      <c r="M917" s="11">
        <v>1</v>
      </c>
      <c r="N917" s="64"/>
      <c r="P917" s="11">
        <f t="shared" si="45"/>
        <v>6.06</v>
      </c>
      <c r="Q917" s="11"/>
      <c r="R917" s="11"/>
      <c r="S917" s="11"/>
      <c r="T917" s="174">
        <f t="shared" si="43"/>
        <v>0</v>
      </c>
      <c r="U917" s="11"/>
      <c r="V917" s="11"/>
      <c r="W917" s="11"/>
      <c r="Y917" s="11">
        <v>6.06</v>
      </c>
      <c r="Z917" s="11"/>
      <c r="AB917" s="11">
        <f t="shared" si="44"/>
        <v>6.52</v>
      </c>
      <c r="AC917" s="11">
        <v>7.03</v>
      </c>
      <c r="AD917" s="11"/>
      <c r="AE917" s="4"/>
      <c r="AF917" s="4"/>
    </row>
    <row r="918" spans="1:32" x14ac:dyDescent="0.2">
      <c r="A918" s="51"/>
      <c r="B918" s="11"/>
      <c r="C918" s="11" t="s">
        <v>344</v>
      </c>
      <c r="D918" s="11"/>
      <c r="E918" s="11" t="s">
        <v>345</v>
      </c>
      <c r="F918" s="11">
        <v>814096</v>
      </c>
      <c r="G918" s="11"/>
      <c r="H918" s="11"/>
      <c r="I918" s="11"/>
      <c r="J918" s="11">
        <v>151464.92000000004</v>
      </c>
      <c r="K918" s="11"/>
      <c r="M918" s="11">
        <v>1159</v>
      </c>
      <c r="N918" s="64"/>
      <c r="P918" s="11">
        <f t="shared" si="45"/>
        <v>130.69</v>
      </c>
      <c r="Q918" s="11"/>
      <c r="R918" s="11"/>
      <c r="S918" s="11"/>
      <c r="T918" s="174">
        <f t="shared" si="43"/>
        <v>702.41242450388268</v>
      </c>
      <c r="U918" s="11"/>
      <c r="V918" s="11"/>
      <c r="W918" s="11"/>
      <c r="Y918" s="11">
        <v>151464.92000000004</v>
      </c>
      <c r="Z918" s="11"/>
      <c r="AB918" s="11">
        <f t="shared" si="44"/>
        <v>162956.9</v>
      </c>
      <c r="AC918" s="11">
        <v>175728.63</v>
      </c>
      <c r="AD918" s="11"/>
      <c r="AE918" s="4"/>
      <c r="AF918" s="4"/>
    </row>
    <row r="919" spans="1:32" x14ac:dyDescent="0.2">
      <c r="A919" s="51"/>
      <c r="B919" s="11"/>
      <c r="C919" s="11" t="s">
        <v>346</v>
      </c>
      <c r="D919" s="11"/>
      <c r="E919" s="11" t="s">
        <v>345</v>
      </c>
      <c r="F919" s="11">
        <v>617</v>
      </c>
      <c r="G919" s="11"/>
      <c r="H919" s="11"/>
      <c r="I919" s="11"/>
      <c r="J919" s="11">
        <v>119.98</v>
      </c>
      <c r="K919" s="11"/>
      <c r="M919" s="11">
        <v>1</v>
      </c>
      <c r="N919" s="64"/>
      <c r="P919" s="11">
        <f t="shared" si="45"/>
        <v>119.98</v>
      </c>
      <c r="Q919" s="11"/>
      <c r="R919" s="11"/>
      <c r="S919" s="11"/>
      <c r="T919" s="174">
        <f t="shared" si="43"/>
        <v>617</v>
      </c>
      <c r="U919" s="11"/>
      <c r="V919" s="11"/>
      <c r="W919" s="11"/>
      <c r="Y919" s="11">
        <v>119.98</v>
      </c>
      <c r="Z919" s="11"/>
      <c r="AB919" s="11">
        <f t="shared" si="44"/>
        <v>129.08000000000001</v>
      </c>
      <c r="AC919" s="11">
        <v>139.19999999999999</v>
      </c>
      <c r="AD919" s="11"/>
      <c r="AE919" s="4"/>
      <c r="AF919" s="4"/>
    </row>
    <row r="920" spans="1:32" x14ac:dyDescent="0.2">
      <c r="A920" s="51"/>
      <c r="B920" s="11"/>
      <c r="C920" s="11" t="s">
        <v>346</v>
      </c>
      <c r="D920" s="11"/>
      <c r="E920" s="11" t="s">
        <v>183</v>
      </c>
      <c r="F920" s="11">
        <v>1061800</v>
      </c>
      <c r="G920" s="11"/>
      <c r="H920" s="11"/>
      <c r="I920" s="11"/>
      <c r="J920" s="11">
        <v>195823.83000000002</v>
      </c>
      <c r="K920" s="11"/>
      <c r="M920" s="11">
        <v>1211</v>
      </c>
      <c r="N920" s="64"/>
      <c r="P920" s="11">
        <f t="shared" si="45"/>
        <v>161.69999999999999</v>
      </c>
      <c r="Q920" s="11"/>
      <c r="R920" s="11"/>
      <c r="S920" s="11"/>
      <c r="T920" s="174">
        <f t="shared" si="43"/>
        <v>876.79603633360864</v>
      </c>
      <c r="U920" s="11"/>
      <c r="V920" s="11"/>
      <c r="W920" s="11"/>
      <c r="Y920" s="11">
        <v>195823.83000000002</v>
      </c>
      <c r="Z920" s="11"/>
      <c r="AB920" s="11">
        <f t="shared" si="44"/>
        <v>210681.42</v>
      </c>
      <c r="AC920" s="11">
        <v>227193.56</v>
      </c>
      <c r="AD920" s="11"/>
      <c r="AE920" s="4"/>
      <c r="AF920" s="4"/>
    </row>
    <row r="921" spans="1:32" x14ac:dyDescent="0.2">
      <c r="A921" s="51"/>
      <c r="B921" s="11"/>
      <c r="C921" s="11" t="s">
        <v>347</v>
      </c>
      <c r="D921" s="11"/>
      <c r="E921" s="11" t="s">
        <v>92</v>
      </c>
      <c r="F921" s="11">
        <v>12469</v>
      </c>
      <c r="G921" s="11"/>
      <c r="H921" s="11"/>
      <c r="I921" s="11"/>
      <c r="J921" s="11">
        <v>2759.2400000000002</v>
      </c>
      <c r="K921" s="11"/>
      <c r="M921" s="11">
        <v>83</v>
      </c>
      <c r="N921" s="64"/>
      <c r="P921" s="11">
        <f t="shared" si="45"/>
        <v>33.24</v>
      </c>
      <c r="Q921" s="11"/>
      <c r="R921" s="11"/>
      <c r="S921" s="11"/>
      <c r="T921" s="174">
        <f t="shared" si="43"/>
        <v>150.22891566265059</v>
      </c>
      <c r="U921" s="11"/>
      <c r="V921" s="11"/>
      <c r="W921" s="11"/>
      <c r="Y921" s="11">
        <v>2759.2400000000002</v>
      </c>
      <c r="Z921" s="11"/>
      <c r="AB921" s="11">
        <f t="shared" si="44"/>
        <v>2968.59</v>
      </c>
      <c r="AC921" s="11">
        <v>3201.25</v>
      </c>
      <c r="AD921" s="11"/>
      <c r="AE921" s="4"/>
      <c r="AF921" s="4"/>
    </row>
    <row r="922" spans="1:32" x14ac:dyDescent="0.2">
      <c r="A922" s="51"/>
      <c r="B922" s="11"/>
      <c r="C922" s="11" t="s">
        <v>348</v>
      </c>
      <c r="D922" s="11"/>
      <c r="E922" s="11" t="s">
        <v>92</v>
      </c>
      <c r="F922" s="11">
        <v>4836</v>
      </c>
      <c r="G922" s="11"/>
      <c r="H922" s="11"/>
      <c r="I922" s="11"/>
      <c r="J922" s="11">
        <v>943.62000000000012</v>
      </c>
      <c r="K922" s="11"/>
      <c r="M922" s="11">
        <v>13</v>
      </c>
      <c r="N922" s="64"/>
      <c r="P922" s="11">
        <f t="shared" si="45"/>
        <v>72.59</v>
      </c>
      <c r="Q922" s="11"/>
      <c r="R922" s="11"/>
      <c r="S922" s="11"/>
      <c r="T922" s="174">
        <f t="shared" si="43"/>
        <v>372</v>
      </c>
      <c r="U922" s="11"/>
      <c r="V922" s="11"/>
      <c r="W922" s="11"/>
      <c r="Y922" s="11">
        <v>943.62000000000012</v>
      </c>
      <c r="Z922" s="11"/>
      <c r="AB922" s="11">
        <f t="shared" si="44"/>
        <v>1015.21</v>
      </c>
      <c r="AC922" s="11">
        <v>1094.78</v>
      </c>
      <c r="AD922" s="11"/>
      <c r="AE922" s="4"/>
      <c r="AF922" s="4"/>
    </row>
    <row r="923" spans="1:32" x14ac:dyDescent="0.2">
      <c r="A923" s="51"/>
      <c r="B923" s="11"/>
      <c r="C923" s="11" t="s">
        <v>349</v>
      </c>
      <c r="D923" s="11"/>
      <c r="E923" s="11" t="s">
        <v>72</v>
      </c>
      <c r="F923" s="11">
        <v>821</v>
      </c>
      <c r="G923" s="11"/>
      <c r="H923" s="11"/>
      <c r="I923" s="11"/>
      <c r="J923" s="11">
        <v>168.12</v>
      </c>
      <c r="K923" s="11"/>
      <c r="M923" s="11">
        <v>3</v>
      </c>
      <c r="N923" s="64"/>
      <c r="P923" s="11">
        <f t="shared" si="45"/>
        <v>56.04</v>
      </c>
      <c r="Q923" s="11"/>
      <c r="R923" s="11"/>
      <c r="S923" s="11"/>
      <c r="T923" s="174">
        <f t="shared" si="43"/>
        <v>273.66666666666669</v>
      </c>
      <c r="U923" s="11"/>
      <c r="V923" s="11"/>
      <c r="W923" s="11"/>
      <c r="Y923" s="11">
        <v>168.12</v>
      </c>
      <c r="Z923" s="11"/>
      <c r="AB923" s="11">
        <f t="shared" si="44"/>
        <v>180.88</v>
      </c>
      <c r="AC923" s="11">
        <v>195.05</v>
      </c>
      <c r="AD923" s="11"/>
      <c r="AE923" s="4"/>
      <c r="AF923" s="4"/>
    </row>
    <row r="924" spans="1:32" x14ac:dyDescent="0.2">
      <c r="A924" s="51"/>
      <c r="B924" s="11"/>
      <c r="C924" s="11" t="s">
        <v>350</v>
      </c>
      <c r="D924" s="11"/>
      <c r="E924" s="11" t="s">
        <v>151</v>
      </c>
      <c r="F924" s="11">
        <v>448859</v>
      </c>
      <c r="G924" s="11"/>
      <c r="H924" s="11"/>
      <c r="I924" s="11"/>
      <c r="J924" s="11">
        <v>83974.000000000044</v>
      </c>
      <c r="K924" s="11"/>
      <c r="M924" s="11">
        <v>673</v>
      </c>
      <c r="N924" s="64"/>
      <c r="P924" s="11">
        <f t="shared" si="45"/>
        <v>124.78</v>
      </c>
      <c r="Q924" s="11"/>
      <c r="R924" s="11"/>
      <c r="S924" s="11"/>
      <c r="T924" s="174">
        <f t="shared" si="43"/>
        <v>666.95245170876672</v>
      </c>
      <c r="U924" s="11"/>
      <c r="V924" s="11"/>
      <c r="W924" s="11"/>
      <c r="Y924" s="11">
        <v>83974.000000000044</v>
      </c>
      <c r="Z924" s="11"/>
      <c r="AB924" s="11">
        <f t="shared" si="44"/>
        <v>90345.3</v>
      </c>
      <c r="AC924" s="11">
        <v>97426.1</v>
      </c>
      <c r="AD924" s="11"/>
      <c r="AE924" s="4"/>
      <c r="AF924" s="4"/>
    </row>
    <row r="925" spans="1:32" x14ac:dyDescent="0.2">
      <c r="A925" s="51"/>
      <c r="B925" s="11"/>
      <c r="C925" s="11" t="s">
        <v>351</v>
      </c>
      <c r="D925" s="11"/>
      <c r="E925" s="11" t="s">
        <v>142</v>
      </c>
      <c r="F925" s="11">
        <v>543</v>
      </c>
      <c r="G925" s="11"/>
      <c r="H925" s="11"/>
      <c r="I925" s="11"/>
      <c r="J925" s="11">
        <v>105.89</v>
      </c>
      <c r="K925" s="11"/>
      <c r="M925" s="11">
        <v>1</v>
      </c>
      <c r="N925" s="64"/>
      <c r="P925" s="11">
        <f t="shared" si="45"/>
        <v>105.89</v>
      </c>
      <c r="Q925" s="11"/>
      <c r="R925" s="11"/>
      <c r="S925" s="11"/>
      <c r="T925" s="174">
        <f t="shared" si="43"/>
        <v>543</v>
      </c>
      <c r="U925" s="11"/>
      <c r="V925" s="11"/>
      <c r="W925" s="11"/>
      <c r="Y925" s="11">
        <v>105.89</v>
      </c>
      <c r="Z925" s="11"/>
      <c r="AB925" s="11">
        <f t="shared" si="44"/>
        <v>113.92</v>
      </c>
      <c r="AC925" s="11">
        <v>122.85</v>
      </c>
      <c r="AD925" s="11"/>
      <c r="AE925" s="4"/>
      <c r="AF925" s="4"/>
    </row>
    <row r="926" spans="1:32" x14ac:dyDescent="0.2">
      <c r="A926" s="51"/>
      <c r="B926" s="11"/>
      <c r="C926" s="11" t="s">
        <v>351</v>
      </c>
      <c r="D926" s="11"/>
      <c r="E926" s="11" t="s">
        <v>171</v>
      </c>
      <c r="F926" s="11">
        <v>941579</v>
      </c>
      <c r="G926" s="11"/>
      <c r="H926" s="11"/>
      <c r="I926" s="11"/>
      <c r="J926" s="11">
        <v>169444.42999999961</v>
      </c>
      <c r="K926" s="11"/>
      <c r="M926" s="11">
        <v>1283</v>
      </c>
      <c r="N926" s="64"/>
      <c r="P926" s="11">
        <f t="shared" si="45"/>
        <v>132.07</v>
      </c>
      <c r="Q926" s="11"/>
      <c r="R926" s="11"/>
      <c r="S926" s="11"/>
      <c r="T926" s="174">
        <f t="shared" si="43"/>
        <v>733.88854247856591</v>
      </c>
      <c r="U926" s="11"/>
      <c r="V926" s="11"/>
      <c r="W926" s="11"/>
      <c r="Y926" s="11">
        <v>169444.42999999961</v>
      </c>
      <c r="Z926" s="11"/>
      <c r="AB926" s="11">
        <f t="shared" si="44"/>
        <v>182300.56</v>
      </c>
      <c r="AC926" s="11">
        <v>196588.34</v>
      </c>
      <c r="AD926" s="11"/>
      <c r="AE926" s="4"/>
      <c r="AF926" s="4"/>
    </row>
    <row r="927" spans="1:32" x14ac:dyDescent="0.2">
      <c r="A927" s="51"/>
      <c r="B927" s="11"/>
      <c r="C927" s="11" t="s">
        <v>352</v>
      </c>
      <c r="D927" s="11"/>
      <c r="E927" s="11" t="s">
        <v>128</v>
      </c>
      <c r="F927" s="11">
        <v>2332</v>
      </c>
      <c r="G927" s="11"/>
      <c r="H927" s="11"/>
      <c r="I927" s="11"/>
      <c r="J927" s="11">
        <v>437.79</v>
      </c>
      <c r="K927" s="11"/>
      <c r="M927" s="11">
        <v>1</v>
      </c>
      <c r="N927" s="64"/>
      <c r="P927" s="11">
        <f t="shared" si="45"/>
        <v>437.79</v>
      </c>
      <c r="Q927" s="11"/>
      <c r="R927" s="11"/>
      <c r="S927" s="11"/>
      <c r="T927" s="174">
        <f t="shared" si="43"/>
        <v>2332</v>
      </c>
      <c r="U927" s="11"/>
      <c r="V927" s="11"/>
      <c r="W927" s="11"/>
      <c r="Y927" s="11">
        <v>437.79</v>
      </c>
      <c r="Z927" s="11"/>
      <c r="AB927" s="11">
        <f t="shared" si="44"/>
        <v>471.01</v>
      </c>
      <c r="AC927" s="11">
        <v>507.92</v>
      </c>
      <c r="AD927" s="11"/>
      <c r="AE927" s="4"/>
      <c r="AF927" s="4"/>
    </row>
    <row r="928" spans="1:32" x14ac:dyDescent="0.2">
      <c r="A928" s="51"/>
      <c r="B928" s="11"/>
      <c r="C928" s="11" t="s">
        <v>352</v>
      </c>
      <c r="D928" s="11"/>
      <c r="E928" s="11" t="s">
        <v>199</v>
      </c>
      <c r="F928" s="11">
        <v>783099</v>
      </c>
      <c r="G928" s="11"/>
      <c r="H928" s="11"/>
      <c r="I928" s="11"/>
      <c r="J928" s="11">
        <v>140905.69000000018</v>
      </c>
      <c r="K928" s="11"/>
      <c r="M928" s="11">
        <v>1261</v>
      </c>
      <c r="N928" s="64"/>
      <c r="P928" s="11">
        <f t="shared" si="45"/>
        <v>111.74</v>
      </c>
      <c r="Q928" s="11"/>
      <c r="R928" s="11"/>
      <c r="S928" s="11"/>
      <c r="T928" s="174">
        <f t="shared" si="43"/>
        <v>621.01427438540838</v>
      </c>
      <c r="U928" s="11"/>
      <c r="V928" s="11"/>
      <c r="W928" s="11"/>
      <c r="Y928" s="11">
        <v>140905.69000000018</v>
      </c>
      <c r="Z928" s="11"/>
      <c r="AB928" s="11">
        <f t="shared" si="44"/>
        <v>151596.51999999999</v>
      </c>
      <c r="AC928" s="11">
        <v>163477.88</v>
      </c>
      <c r="AD928" s="11"/>
      <c r="AE928" s="4"/>
      <c r="AF928" s="4"/>
    </row>
    <row r="929" spans="1:32" x14ac:dyDescent="0.2">
      <c r="A929" s="51"/>
      <c r="B929" s="11"/>
      <c r="C929" s="11" t="s">
        <v>353</v>
      </c>
      <c r="D929" s="11"/>
      <c r="E929" s="11" t="s">
        <v>118</v>
      </c>
      <c r="F929" s="11">
        <v>5736</v>
      </c>
      <c r="G929" s="11"/>
      <c r="H929" s="11"/>
      <c r="I929" s="11"/>
      <c r="J929" s="11">
        <v>1099</v>
      </c>
      <c r="K929" s="11"/>
      <c r="M929" s="11">
        <v>7</v>
      </c>
      <c r="N929" s="64"/>
      <c r="P929" s="11">
        <f t="shared" si="45"/>
        <v>157</v>
      </c>
      <c r="Q929" s="11"/>
      <c r="R929" s="11"/>
      <c r="S929" s="11"/>
      <c r="T929" s="174">
        <f t="shared" si="43"/>
        <v>819.42857142857144</v>
      </c>
      <c r="U929" s="11"/>
      <c r="V929" s="11"/>
      <c r="W929" s="11"/>
      <c r="Y929" s="11">
        <v>1099</v>
      </c>
      <c r="Z929" s="11"/>
      <c r="AB929" s="11">
        <f t="shared" si="44"/>
        <v>1182.3800000000001</v>
      </c>
      <c r="AC929" s="11">
        <v>1275.05</v>
      </c>
      <c r="AD929" s="11"/>
      <c r="AE929" s="4"/>
      <c r="AF929" s="4"/>
    </row>
    <row r="930" spans="1:32" x14ac:dyDescent="0.2">
      <c r="A930" s="51"/>
      <c r="B930" s="11"/>
      <c r="C930" s="11" t="s">
        <v>354</v>
      </c>
      <c r="D930" s="11"/>
      <c r="E930" s="11" t="s">
        <v>64</v>
      </c>
      <c r="F930" s="11">
        <v>448</v>
      </c>
      <c r="G930" s="11"/>
      <c r="H930" s="11"/>
      <c r="I930" s="11"/>
      <c r="J930" s="11">
        <v>88.5</v>
      </c>
      <c r="K930" s="11"/>
      <c r="M930" s="11">
        <v>1</v>
      </c>
      <c r="N930" s="64"/>
      <c r="P930" s="11">
        <f t="shared" si="45"/>
        <v>88.5</v>
      </c>
      <c r="Q930" s="11"/>
      <c r="R930" s="11"/>
      <c r="S930" s="11"/>
      <c r="T930" s="174">
        <f t="shared" si="43"/>
        <v>448</v>
      </c>
      <c r="U930" s="11"/>
      <c r="V930" s="11"/>
      <c r="W930" s="11"/>
      <c r="Y930" s="11">
        <v>88.5</v>
      </c>
      <c r="Z930" s="11"/>
      <c r="AB930" s="11">
        <f t="shared" si="44"/>
        <v>95.21</v>
      </c>
      <c r="AC930" s="11">
        <v>102.68</v>
      </c>
      <c r="AD930" s="11"/>
      <c r="AE930" s="4"/>
      <c r="AF930" s="4"/>
    </row>
    <row r="931" spans="1:32" x14ac:dyDescent="0.2">
      <c r="A931" s="51"/>
      <c r="B931" s="11"/>
      <c r="C931" s="11" t="s">
        <v>354</v>
      </c>
      <c r="D931" s="11"/>
      <c r="E931" s="11" t="s">
        <v>355</v>
      </c>
      <c r="F931" s="11">
        <v>146135</v>
      </c>
      <c r="G931" s="11"/>
      <c r="H931" s="11"/>
      <c r="I931" s="11"/>
      <c r="J931" s="11">
        <v>27063.900000000005</v>
      </c>
      <c r="K931" s="11"/>
      <c r="M931" s="11">
        <v>215</v>
      </c>
      <c r="N931" s="64"/>
      <c r="P931" s="11">
        <f t="shared" si="45"/>
        <v>125.88</v>
      </c>
      <c r="Q931" s="11"/>
      <c r="R931" s="11"/>
      <c r="S931" s="11"/>
      <c r="T931" s="174">
        <f t="shared" si="43"/>
        <v>679.69767441860461</v>
      </c>
      <c r="U931" s="11"/>
      <c r="V931" s="11"/>
      <c r="W931" s="11"/>
      <c r="Y931" s="11">
        <v>27063.900000000005</v>
      </c>
      <c r="Z931" s="11"/>
      <c r="AB931" s="11">
        <f t="shared" si="44"/>
        <v>29117.3</v>
      </c>
      <c r="AC931" s="11">
        <v>31399.360000000001</v>
      </c>
      <c r="AD931" s="11"/>
      <c r="AE931" s="4"/>
      <c r="AF931" s="4"/>
    </row>
    <row r="932" spans="1:32" x14ac:dyDescent="0.2">
      <c r="A932" s="51"/>
      <c r="B932" s="11"/>
      <c r="C932" s="11" t="s">
        <v>356</v>
      </c>
      <c r="D932" s="11"/>
      <c r="E932" s="11" t="s">
        <v>108</v>
      </c>
      <c r="F932" s="11">
        <v>26297</v>
      </c>
      <c r="G932" s="11"/>
      <c r="H932" s="11"/>
      <c r="I932" s="11"/>
      <c r="J932" s="11">
        <v>5003.9499999999989</v>
      </c>
      <c r="K932" s="11"/>
      <c r="M932" s="11">
        <v>40</v>
      </c>
      <c r="N932" s="64"/>
      <c r="P932" s="11">
        <f t="shared" si="45"/>
        <v>125.1</v>
      </c>
      <c r="Q932" s="11"/>
      <c r="R932" s="11"/>
      <c r="S932" s="11"/>
      <c r="T932" s="174">
        <f t="shared" si="43"/>
        <v>657.42499999999995</v>
      </c>
      <c r="U932" s="11"/>
      <c r="V932" s="11"/>
      <c r="W932" s="11"/>
      <c r="Y932" s="11">
        <v>5003.9499999999989</v>
      </c>
      <c r="Z932" s="11"/>
      <c r="AB932" s="11">
        <f t="shared" si="44"/>
        <v>5383.61</v>
      </c>
      <c r="AC932" s="11">
        <v>5805.55</v>
      </c>
      <c r="AD932" s="11"/>
      <c r="AE932" s="4"/>
      <c r="AF932" s="4"/>
    </row>
    <row r="933" spans="1:32" x14ac:dyDescent="0.2">
      <c r="A933" s="51"/>
      <c r="B933" s="11"/>
      <c r="C933" s="11" t="s">
        <v>357</v>
      </c>
      <c r="D933" s="11"/>
      <c r="E933" s="11" t="s">
        <v>358</v>
      </c>
      <c r="F933" s="11">
        <v>491</v>
      </c>
      <c r="G933" s="11"/>
      <c r="H933" s="11"/>
      <c r="I933" s="11"/>
      <c r="J933" s="11">
        <v>96.85</v>
      </c>
      <c r="K933" s="11"/>
      <c r="M933" s="11">
        <v>1</v>
      </c>
      <c r="N933" s="64"/>
      <c r="P933" s="11">
        <f t="shared" si="45"/>
        <v>96.85</v>
      </c>
      <c r="Q933" s="11"/>
      <c r="R933" s="11"/>
      <c r="S933" s="11"/>
      <c r="T933" s="174">
        <f t="shared" si="43"/>
        <v>491</v>
      </c>
      <c r="U933" s="11"/>
      <c r="V933" s="11"/>
      <c r="W933" s="11"/>
      <c r="Y933" s="11">
        <v>96.85</v>
      </c>
      <c r="Z933" s="11"/>
      <c r="AB933" s="11">
        <f t="shared" si="44"/>
        <v>104.2</v>
      </c>
      <c r="AC933" s="11">
        <v>112.36</v>
      </c>
      <c r="AD933" s="11"/>
      <c r="AE933" s="4"/>
      <c r="AF933" s="4"/>
    </row>
    <row r="934" spans="1:32" x14ac:dyDescent="0.2">
      <c r="A934" s="51"/>
      <c r="B934" s="11"/>
      <c r="C934" s="11" t="s">
        <v>357</v>
      </c>
      <c r="D934" s="11"/>
      <c r="E934" s="11" t="s">
        <v>359</v>
      </c>
      <c r="F934" s="11">
        <v>205617</v>
      </c>
      <c r="G934" s="11"/>
      <c r="H934" s="11"/>
      <c r="I934" s="11"/>
      <c r="J934" s="11">
        <v>38289.160000000003</v>
      </c>
      <c r="K934" s="11"/>
      <c r="M934" s="11">
        <v>287</v>
      </c>
      <c r="N934" s="64"/>
      <c r="P934" s="11">
        <f t="shared" si="45"/>
        <v>133.41</v>
      </c>
      <c r="Q934" s="11"/>
      <c r="R934" s="11"/>
      <c r="S934" s="11"/>
      <c r="T934" s="174">
        <f t="shared" si="43"/>
        <v>716.43554006968645</v>
      </c>
      <c r="U934" s="11"/>
      <c r="V934" s="11"/>
      <c r="W934" s="11"/>
      <c r="Y934" s="11">
        <v>38289.160000000003</v>
      </c>
      <c r="Z934" s="11"/>
      <c r="AB934" s="11">
        <f t="shared" si="44"/>
        <v>41194.239999999998</v>
      </c>
      <c r="AC934" s="11">
        <v>44422.84</v>
      </c>
      <c r="AD934" s="11"/>
      <c r="AE934" s="4"/>
      <c r="AF934" s="4"/>
    </row>
    <row r="935" spans="1:32" x14ac:dyDescent="0.2">
      <c r="A935" s="51"/>
      <c r="B935" s="11"/>
      <c r="C935" s="11" t="s">
        <v>360</v>
      </c>
      <c r="D935" s="11"/>
      <c r="E935" s="11" t="s">
        <v>361</v>
      </c>
      <c r="F935" s="11">
        <v>423</v>
      </c>
      <c r="G935" s="11"/>
      <c r="H935" s="11"/>
      <c r="I935" s="11"/>
      <c r="J935" s="11">
        <v>84.28</v>
      </c>
      <c r="K935" s="11"/>
      <c r="M935" s="11">
        <v>1</v>
      </c>
      <c r="N935" s="64"/>
      <c r="P935" s="11">
        <f t="shared" si="45"/>
        <v>84.28</v>
      </c>
      <c r="Q935" s="11"/>
      <c r="R935" s="11"/>
      <c r="S935" s="11"/>
      <c r="T935" s="174">
        <f t="shared" si="43"/>
        <v>423</v>
      </c>
      <c r="U935" s="11"/>
      <c r="V935" s="11"/>
      <c r="W935" s="11"/>
      <c r="Y935" s="11">
        <v>84.28</v>
      </c>
      <c r="Z935" s="11"/>
      <c r="AB935" s="11">
        <f t="shared" si="44"/>
        <v>90.67</v>
      </c>
      <c r="AC935" s="11">
        <v>97.78</v>
      </c>
      <c r="AD935" s="11"/>
      <c r="AE935" s="4"/>
      <c r="AF935" s="4"/>
    </row>
    <row r="936" spans="1:32" x14ac:dyDescent="0.2">
      <c r="A936" s="51"/>
      <c r="B936" s="11"/>
      <c r="C936" s="11" t="s">
        <v>360</v>
      </c>
      <c r="D936" s="11"/>
      <c r="E936" s="11" t="s">
        <v>199</v>
      </c>
      <c r="F936" s="11">
        <v>3783193</v>
      </c>
      <c r="G936" s="11"/>
      <c r="H936" s="11"/>
      <c r="I936" s="11"/>
      <c r="J936" s="11">
        <v>692339.21999999881</v>
      </c>
      <c r="K936" s="11"/>
      <c r="M936" s="11">
        <v>8525</v>
      </c>
      <c r="N936" s="64"/>
      <c r="P936" s="11">
        <f t="shared" si="45"/>
        <v>81.209999999999994</v>
      </c>
      <c r="Q936" s="11"/>
      <c r="R936" s="11"/>
      <c r="S936" s="11"/>
      <c r="T936" s="174">
        <f t="shared" si="43"/>
        <v>443.77630498533722</v>
      </c>
      <c r="U936" s="11"/>
      <c r="V936" s="11"/>
      <c r="W936" s="11"/>
      <c r="Y936" s="11">
        <v>692339.21999999881</v>
      </c>
      <c r="Z936" s="11"/>
      <c r="AB936" s="11">
        <f t="shared" si="44"/>
        <v>744868.55</v>
      </c>
      <c r="AC936" s="11">
        <v>803247.54</v>
      </c>
      <c r="AD936" s="11"/>
      <c r="AE936" s="4"/>
      <c r="AF936" s="4"/>
    </row>
    <row r="937" spans="1:32" x14ac:dyDescent="0.2">
      <c r="A937" s="51"/>
      <c r="B937" s="11"/>
      <c r="C937" s="11" t="s">
        <v>362</v>
      </c>
      <c r="D937" s="11"/>
      <c r="E937" s="11" t="s">
        <v>363</v>
      </c>
      <c r="F937" s="11">
        <v>1742840</v>
      </c>
      <c r="G937" s="11"/>
      <c r="H937" s="11"/>
      <c r="I937" s="11"/>
      <c r="J937" s="11">
        <v>324125.29000000033</v>
      </c>
      <c r="K937" s="11"/>
      <c r="M937" s="11">
        <v>2797</v>
      </c>
      <c r="N937" s="64"/>
      <c r="P937" s="11">
        <f t="shared" si="45"/>
        <v>115.88</v>
      </c>
      <c r="Q937" s="11"/>
      <c r="R937" s="11"/>
      <c r="S937" s="11"/>
      <c r="T937" s="174">
        <f t="shared" si="43"/>
        <v>623.11047550947444</v>
      </c>
      <c r="U937" s="11"/>
      <c r="V937" s="11"/>
      <c r="W937" s="11"/>
      <c r="Y937" s="11">
        <v>324125.29000000033</v>
      </c>
      <c r="Z937" s="11"/>
      <c r="AB937" s="11">
        <f t="shared" si="44"/>
        <v>348717.41</v>
      </c>
      <c r="AC937" s="11">
        <v>376048.09</v>
      </c>
      <c r="AD937" s="11"/>
      <c r="AE937" s="4"/>
      <c r="AF937" s="4"/>
    </row>
    <row r="938" spans="1:32" x14ac:dyDescent="0.2">
      <c r="A938" s="51"/>
      <c r="B938" s="11"/>
      <c r="C938" s="11" t="s">
        <v>362</v>
      </c>
      <c r="D938" s="11"/>
      <c r="E938" s="11" t="s">
        <v>365</v>
      </c>
      <c r="F938" s="11">
        <v>1276</v>
      </c>
      <c r="G938" s="11"/>
      <c r="H938" s="11"/>
      <c r="I938" s="11"/>
      <c r="J938" s="11">
        <v>241.84</v>
      </c>
      <c r="K938" s="11"/>
      <c r="M938" s="11">
        <v>1</v>
      </c>
      <c r="N938" s="64"/>
      <c r="P938" s="11">
        <f t="shared" si="45"/>
        <v>241.84</v>
      </c>
      <c r="Q938" s="11"/>
      <c r="R938" s="11"/>
      <c r="S938" s="11"/>
      <c r="T938" s="174">
        <f t="shared" si="43"/>
        <v>1276</v>
      </c>
      <c r="U938" s="11"/>
      <c r="V938" s="11"/>
      <c r="W938" s="11"/>
      <c r="Y938" s="11">
        <v>241.84</v>
      </c>
      <c r="Z938" s="11"/>
      <c r="AB938" s="11">
        <f t="shared" si="44"/>
        <v>260.19</v>
      </c>
      <c r="AC938" s="11">
        <v>280.58</v>
      </c>
      <c r="AD938" s="11"/>
      <c r="AE938" s="4"/>
      <c r="AF938" s="4"/>
    </row>
    <row r="939" spans="1:32" x14ac:dyDescent="0.2">
      <c r="A939" s="51"/>
      <c r="B939" s="11"/>
      <c r="C939" s="11" t="s">
        <v>366</v>
      </c>
      <c r="D939" s="11"/>
      <c r="E939" s="11" t="s">
        <v>332</v>
      </c>
      <c r="F939" s="11">
        <v>659615</v>
      </c>
      <c r="G939" s="11"/>
      <c r="H939" s="11"/>
      <c r="I939" s="11"/>
      <c r="J939" s="11">
        <v>123708.26000000018</v>
      </c>
      <c r="K939" s="11"/>
      <c r="M939" s="11">
        <v>1300</v>
      </c>
      <c r="N939" s="64"/>
      <c r="P939" s="11">
        <f t="shared" si="45"/>
        <v>95.16</v>
      </c>
      <c r="Q939" s="11"/>
      <c r="R939" s="11"/>
      <c r="S939" s="11"/>
      <c r="T939" s="174">
        <f t="shared" si="43"/>
        <v>507.39615384615382</v>
      </c>
      <c r="U939" s="11"/>
      <c r="V939" s="11"/>
      <c r="W939" s="11"/>
      <c r="Y939" s="11">
        <v>123708.26000000018</v>
      </c>
      <c r="Z939" s="11"/>
      <c r="AB939" s="11">
        <f t="shared" si="44"/>
        <v>133094.28</v>
      </c>
      <c r="AC939" s="11">
        <v>143525.53</v>
      </c>
      <c r="AD939" s="11"/>
      <c r="AE939" s="4"/>
      <c r="AF939" s="4"/>
    </row>
    <row r="940" spans="1:32" x14ac:dyDescent="0.2">
      <c r="A940" s="51"/>
      <c r="B940" s="11"/>
      <c r="C940" s="11" t="s">
        <v>367</v>
      </c>
      <c r="D940" s="11"/>
      <c r="E940" s="11" t="s">
        <v>89</v>
      </c>
      <c r="F940" s="11">
        <v>3313</v>
      </c>
      <c r="G940" s="11"/>
      <c r="H940" s="11"/>
      <c r="I940" s="11"/>
      <c r="J940" s="11">
        <v>629.79999999999995</v>
      </c>
      <c r="K940" s="11"/>
      <c r="M940" s="11">
        <v>3</v>
      </c>
      <c r="N940" s="64"/>
      <c r="P940" s="11">
        <f t="shared" si="45"/>
        <v>209.93</v>
      </c>
      <c r="Q940" s="11"/>
      <c r="R940" s="11"/>
      <c r="S940" s="11"/>
      <c r="T940" s="174">
        <f t="shared" si="43"/>
        <v>1104.3333333333333</v>
      </c>
      <c r="U940" s="11"/>
      <c r="V940" s="11"/>
      <c r="W940" s="11"/>
      <c r="Y940" s="11">
        <v>629.79999999999995</v>
      </c>
      <c r="Z940" s="11"/>
      <c r="AB940" s="11">
        <f t="shared" si="44"/>
        <v>677.58</v>
      </c>
      <c r="AC940" s="11">
        <v>730.69</v>
      </c>
      <c r="AD940" s="11"/>
      <c r="AE940" s="4"/>
      <c r="AF940" s="4"/>
    </row>
    <row r="941" spans="1:32" x14ac:dyDescent="0.2">
      <c r="A941" s="51"/>
      <c r="B941" s="11"/>
      <c r="C941" s="11" t="s">
        <v>368</v>
      </c>
      <c r="D941" s="11"/>
      <c r="E941" s="11" t="s">
        <v>103</v>
      </c>
      <c r="F941" s="11">
        <v>725528</v>
      </c>
      <c r="G941" s="11"/>
      <c r="H941" s="11"/>
      <c r="I941" s="11"/>
      <c r="J941" s="11">
        <v>142837.77000000014</v>
      </c>
      <c r="K941" s="11"/>
      <c r="M941" s="11">
        <v>1996</v>
      </c>
      <c r="N941" s="64"/>
      <c r="P941" s="11">
        <f t="shared" si="45"/>
        <v>71.56</v>
      </c>
      <c r="Q941" s="11"/>
      <c r="R941" s="11"/>
      <c r="S941" s="11"/>
      <c r="T941" s="174">
        <f t="shared" si="43"/>
        <v>363.49098196392788</v>
      </c>
      <c r="U941" s="11"/>
      <c r="V941" s="11"/>
      <c r="W941" s="11"/>
      <c r="Y941" s="11">
        <v>142837.77000000014</v>
      </c>
      <c r="Z941" s="11"/>
      <c r="AB941" s="11">
        <f t="shared" si="44"/>
        <v>153675.19</v>
      </c>
      <c r="AC941" s="11">
        <v>165719.47</v>
      </c>
      <c r="AD941" s="11"/>
      <c r="AE941" s="4"/>
      <c r="AF941" s="4"/>
    </row>
    <row r="942" spans="1:32" x14ac:dyDescent="0.2">
      <c r="A942" s="51"/>
      <c r="B942" s="11"/>
      <c r="C942" s="11" t="s">
        <v>369</v>
      </c>
      <c r="D942" s="11"/>
      <c r="E942" s="11" t="s">
        <v>370</v>
      </c>
      <c r="F942" s="11">
        <v>695895</v>
      </c>
      <c r="G942" s="11"/>
      <c r="H942" s="11"/>
      <c r="I942" s="11"/>
      <c r="J942" s="11">
        <v>133955.08000000007</v>
      </c>
      <c r="K942" s="11"/>
      <c r="M942" s="11">
        <v>1444</v>
      </c>
      <c r="N942" s="64"/>
      <c r="P942" s="11">
        <f t="shared" si="45"/>
        <v>92.77</v>
      </c>
      <c r="Q942" s="11"/>
      <c r="R942" s="11"/>
      <c r="S942" s="11"/>
      <c r="T942" s="174">
        <f t="shared" si="43"/>
        <v>481.92174515235456</v>
      </c>
      <c r="U942" s="11"/>
      <c r="V942" s="11"/>
      <c r="W942" s="11"/>
      <c r="Y942" s="11">
        <v>133955.08000000007</v>
      </c>
      <c r="Z942" s="11"/>
      <c r="AB942" s="11">
        <f t="shared" si="44"/>
        <v>144118.54999999999</v>
      </c>
      <c r="AC942" s="11">
        <v>155413.82999999999</v>
      </c>
      <c r="AD942" s="11"/>
      <c r="AE942" s="4"/>
      <c r="AF942" s="4"/>
    </row>
    <row r="943" spans="1:32" x14ac:dyDescent="0.2">
      <c r="A943" s="51"/>
      <c r="B943" s="11"/>
      <c r="C943" s="11" t="s">
        <v>371</v>
      </c>
      <c r="D943" s="11"/>
      <c r="E943" s="11" t="s">
        <v>103</v>
      </c>
      <c r="F943" s="11">
        <v>551312</v>
      </c>
      <c r="G943" s="11"/>
      <c r="H943" s="11"/>
      <c r="I943" s="11"/>
      <c r="J943" s="11">
        <v>106342.81999999989</v>
      </c>
      <c r="K943" s="11"/>
      <c r="M943" s="11">
        <v>974</v>
      </c>
      <c r="N943" s="64"/>
      <c r="P943" s="11">
        <f t="shared" si="45"/>
        <v>109.18</v>
      </c>
      <c r="Q943" s="11"/>
      <c r="R943" s="11"/>
      <c r="S943" s="11"/>
      <c r="T943" s="174">
        <f t="shared" si="43"/>
        <v>566.02874743326493</v>
      </c>
      <c r="U943" s="11"/>
      <c r="V943" s="11"/>
      <c r="W943" s="11"/>
      <c r="Y943" s="11">
        <v>106342.81999999989</v>
      </c>
      <c r="Z943" s="11"/>
      <c r="AB943" s="11">
        <f t="shared" si="44"/>
        <v>114411.29</v>
      </c>
      <c r="AC943" s="11">
        <v>123378.26</v>
      </c>
      <c r="AD943" s="11"/>
      <c r="AE943" s="4"/>
      <c r="AF943" s="4"/>
    </row>
    <row r="944" spans="1:32" x14ac:dyDescent="0.2">
      <c r="A944" s="51"/>
      <c r="B944" s="11"/>
      <c r="C944" s="11" t="s">
        <v>372</v>
      </c>
      <c r="D944" s="11"/>
      <c r="E944" s="11" t="s">
        <v>207</v>
      </c>
      <c r="F944" s="11">
        <v>119236</v>
      </c>
      <c r="G944" s="11"/>
      <c r="H944" s="11"/>
      <c r="I944" s="11"/>
      <c r="J944" s="11">
        <v>22166.590000000007</v>
      </c>
      <c r="K944" s="11"/>
      <c r="M944" s="11">
        <v>143</v>
      </c>
      <c r="N944" s="64"/>
      <c r="P944" s="11">
        <f t="shared" si="45"/>
        <v>155.01</v>
      </c>
      <c r="Q944" s="11"/>
      <c r="R944" s="11"/>
      <c r="S944" s="11"/>
      <c r="T944" s="174">
        <f t="shared" si="43"/>
        <v>833.81818181818187</v>
      </c>
      <c r="U944" s="11"/>
      <c r="V944" s="11"/>
      <c r="W944" s="11"/>
      <c r="Y944" s="11">
        <v>22166.590000000007</v>
      </c>
      <c r="Z944" s="11"/>
      <c r="AB944" s="11">
        <f t="shared" si="44"/>
        <v>23848.42</v>
      </c>
      <c r="AC944" s="11">
        <v>25717.54</v>
      </c>
      <c r="AD944" s="11"/>
      <c r="AE944" s="4"/>
      <c r="AF944" s="4"/>
    </row>
    <row r="945" spans="1:32" x14ac:dyDescent="0.2">
      <c r="A945" s="51"/>
      <c r="B945" s="11"/>
      <c r="C945" s="11" t="s">
        <v>373</v>
      </c>
      <c r="D945" s="11"/>
      <c r="E945" s="11" t="s">
        <v>298</v>
      </c>
      <c r="F945" s="11">
        <v>502809</v>
      </c>
      <c r="G945" s="11"/>
      <c r="H945" s="11"/>
      <c r="I945" s="11"/>
      <c r="J945" s="11">
        <v>92966.930000000008</v>
      </c>
      <c r="K945" s="11"/>
      <c r="M945" s="11">
        <v>737</v>
      </c>
      <c r="N945" s="64"/>
      <c r="P945" s="11">
        <f t="shared" si="45"/>
        <v>126.14</v>
      </c>
      <c r="Q945" s="11"/>
      <c r="R945" s="11"/>
      <c r="S945" s="11"/>
      <c r="T945" s="174">
        <f t="shared" si="43"/>
        <v>682.23744911804613</v>
      </c>
      <c r="U945" s="11"/>
      <c r="V945" s="11"/>
      <c r="W945" s="11"/>
      <c r="Y945" s="11">
        <v>92966.930000000008</v>
      </c>
      <c r="Z945" s="11"/>
      <c r="AB945" s="11">
        <f t="shared" si="44"/>
        <v>100020.54</v>
      </c>
      <c r="AC945" s="11">
        <v>107859.64</v>
      </c>
      <c r="AD945" s="11"/>
      <c r="AE945" s="4"/>
      <c r="AF945" s="4"/>
    </row>
    <row r="946" spans="1:32" x14ac:dyDescent="0.2">
      <c r="A946" s="51"/>
      <c r="B946" s="11"/>
      <c r="C946" s="11" t="s">
        <v>373</v>
      </c>
      <c r="D946" s="11"/>
      <c r="E946" s="11" t="s">
        <v>283</v>
      </c>
      <c r="F946" s="11">
        <v>512</v>
      </c>
      <c r="G946" s="11"/>
      <c r="H946" s="11"/>
      <c r="I946" s="11"/>
      <c r="J946" s="11">
        <v>100.35</v>
      </c>
      <c r="K946" s="11"/>
      <c r="M946" s="11">
        <v>1</v>
      </c>
      <c r="N946" s="64"/>
      <c r="P946" s="11">
        <f t="shared" si="45"/>
        <v>100.35</v>
      </c>
      <c r="Q946" s="11"/>
      <c r="R946" s="11"/>
      <c r="S946" s="11"/>
      <c r="T946" s="174">
        <f t="shared" si="43"/>
        <v>512</v>
      </c>
      <c r="U946" s="11"/>
      <c r="V946" s="11"/>
      <c r="W946" s="11"/>
      <c r="Y946" s="11">
        <v>100.35</v>
      </c>
      <c r="Z946" s="11"/>
      <c r="AB946" s="11">
        <f t="shared" si="44"/>
        <v>107.96</v>
      </c>
      <c r="AC946" s="11">
        <v>116.43</v>
      </c>
      <c r="AD946" s="11"/>
      <c r="AE946" s="4"/>
      <c r="AF946" s="4"/>
    </row>
    <row r="947" spans="1:32" x14ac:dyDescent="0.2">
      <c r="A947" s="51"/>
      <c r="B947" s="11"/>
      <c r="C947" s="11" t="s">
        <v>374</v>
      </c>
      <c r="D947" s="11"/>
      <c r="E947" s="11" t="s">
        <v>273</v>
      </c>
      <c r="F947" s="11">
        <v>1450</v>
      </c>
      <c r="G947" s="11"/>
      <c r="H947" s="11"/>
      <c r="I947" s="11"/>
      <c r="J947" s="11">
        <v>273.57</v>
      </c>
      <c r="K947" s="11"/>
      <c r="M947" s="11">
        <v>1</v>
      </c>
      <c r="N947" s="64"/>
      <c r="P947" s="11">
        <f t="shared" si="45"/>
        <v>273.57</v>
      </c>
      <c r="Q947" s="11"/>
      <c r="R947" s="11"/>
      <c r="S947" s="11"/>
      <c r="T947" s="174">
        <f t="shared" si="43"/>
        <v>1450</v>
      </c>
      <c r="U947" s="11"/>
      <c r="V947" s="11"/>
      <c r="W947" s="11"/>
      <c r="Y947" s="11">
        <v>273.57</v>
      </c>
      <c r="Z947" s="11"/>
      <c r="AB947" s="11">
        <f t="shared" si="44"/>
        <v>294.33</v>
      </c>
      <c r="AC947" s="11">
        <v>317.39</v>
      </c>
      <c r="AD947" s="11"/>
      <c r="AE947" s="4"/>
      <c r="AF947" s="4"/>
    </row>
    <row r="948" spans="1:32" x14ac:dyDescent="0.2">
      <c r="A948" s="51"/>
      <c r="B948" s="11"/>
      <c r="C948" s="11" t="s">
        <v>374</v>
      </c>
      <c r="D948" s="11"/>
      <c r="E948" s="11" t="s">
        <v>101</v>
      </c>
      <c r="F948" s="11">
        <v>2566</v>
      </c>
      <c r="G948" s="11"/>
      <c r="H948" s="11"/>
      <c r="I948" s="11"/>
      <c r="J948" s="11">
        <v>444.65</v>
      </c>
      <c r="K948" s="11"/>
      <c r="M948" s="11">
        <v>6</v>
      </c>
      <c r="N948" s="64"/>
      <c r="P948" s="11">
        <f t="shared" si="45"/>
        <v>74.11</v>
      </c>
      <c r="Q948" s="11"/>
      <c r="R948" s="11"/>
      <c r="S948" s="11"/>
      <c r="T948" s="174">
        <f t="shared" si="43"/>
        <v>427.66666666666669</v>
      </c>
      <c r="U948" s="11"/>
      <c r="V948" s="11"/>
      <c r="W948" s="11"/>
      <c r="Y948" s="11">
        <v>444.65</v>
      </c>
      <c r="Z948" s="11"/>
      <c r="AB948" s="11">
        <f t="shared" si="44"/>
        <v>478.39</v>
      </c>
      <c r="AC948" s="11">
        <v>515.88</v>
      </c>
      <c r="AD948" s="11"/>
      <c r="AE948" s="4"/>
      <c r="AF948" s="4"/>
    </row>
    <row r="949" spans="1:32" x14ac:dyDescent="0.2">
      <c r="A949" s="51"/>
      <c r="B949" s="11"/>
      <c r="C949" s="11" t="s">
        <v>374</v>
      </c>
      <c r="D949" s="11"/>
      <c r="E949" s="11" t="s">
        <v>194</v>
      </c>
      <c r="F949" s="11">
        <v>270</v>
      </c>
      <c r="G949" s="11"/>
      <c r="H949" s="11"/>
      <c r="I949" s="11"/>
      <c r="J949" s="11">
        <v>54.92</v>
      </c>
      <c r="K949" s="11"/>
      <c r="M949" s="11">
        <v>1</v>
      </c>
      <c r="N949" s="64"/>
      <c r="P949" s="11">
        <f t="shared" si="45"/>
        <v>54.92</v>
      </c>
      <c r="Q949" s="11"/>
      <c r="R949" s="11"/>
      <c r="S949" s="11"/>
      <c r="T949" s="174">
        <f t="shared" si="43"/>
        <v>270</v>
      </c>
      <c r="U949" s="11"/>
      <c r="V949" s="11"/>
      <c r="W949" s="11"/>
      <c r="Y949" s="11">
        <v>54.92</v>
      </c>
      <c r="Z949" s="11"/>
      <c r="AB949" s="11">
        <f t="shared" si="44"/>
        <v>59.09</v>
      </c>
      <c r="AC949" s="11">
        <v>63.72</v>
      </c>
      <c r="AD949" s="11"/>
      <c r="AE949" s="4"/>
      <c r="AF949" s="4"/>
    </row>
    <row r="950" spans="1:32" x14ac:dyDescent="0.2">
      <c r="A950" s="51"/>
      <c r="B950" s="11"/>
      <c r="C950" s="11" t="s">
        <v>374</v>
      </c>
      <c r="D950" s="11"/>
      <c r="E950" s="11" t="s">
        <v>104</v>
      </c>
      <c r="F950" s="11">
        <v>5467767</v>
      </c>
      <c r="G950" s="11"/>
      <c r="H950" s="11"/>
      <c r="I950" s="11"/>
      <c r="J950" s="11">
        <v>1028755.3099999918</v>
      </c>
      <c r="K950" s="11"/>
      <c r="M950" s="11">
        <v>9809</v>
      </c>
      <c r="N950" s="64"/>
      <c r="P950" s="11">
        <f t="shared" si="45"/>
        <v>104.88</v>
      </c>
      <c r="Q950" s="11"/>
      <c r="R950" s="11"/>
      <c r="S950" s="11"/>
      <c r="T950" s="174">
        <f t="shared" si="43"/>
        <v>557.42348863288817</v>
      </c>
      <c r="U950" s="11"/>
      <c r="V950" s="11"/>
      <c r="W950" s="11"/>
      <c r="Y950" s="11">
        <v>1028755.3099999918</v>
      </c>
      <c r="Z950" s="11"/>
      <c r="AB950" s="11">
        <f t="shared" si="44"/>
        <v>1106809.29</v>
      </c>
      <c r="AC950" s="11">
        <v>1193555.33</v>
      </c>
      <c r="AD950" s="11"/>
      <c r="AE950" s="4"/>
      <c r="AF950" s="4"/>
    </row>
    <row r="951" spans="1:32" x14ac:dyDescent="0.2">
      <c r="A951" s="51"/>
      <c r="B951" s="11"/>
      <c r="C951" s="11" t="s">
        <v>374</v>
      </c>
      <c r="D951" s="11"/>
      <c r="E951" s="11" t="s">
        <v>332</v>
      </c>
      <c r="F951" s="11">
        <v>1607</v>
      </c>
      <c r="G951" s="11"/>
      <c r="H951" s="11"/>
      <c r="I951" s="11"/>
      <c r="J951" s="11">
        <v>308.76</v>
      </c>
      <c r="K951" s="11"/>
      <c r="M951" s="11">
        <v>2</v>
      </c>
      <c r="N951" s="64"/>
      <c r="P951" s="11">
        <f t="shared" si="45"/>
        <v>154.38</v>
      </c>
      <c r="Q951" s="11"/>
      <c r="R951" s="11"/>
      <c r="S951" s="11"/>
      <c r="T951" s="174">
        <f t="shared" si="43"/>
        <v>803.5</v>
      </c>
      <c r="U951" s="11"/>
      <c r="V951" s="11"/>
      <c r="W951" s="11"/>
      <c r="Y951" s="11">
        <v>308.76</v>
      </c>
      <c r="Z951" s="11"/>
      <c r="AB951" s="11">
        <f t="shared" si="44"/>
        <v>332.19</v>
      </c>
      <c r="AC951" s="11">
        <v>358.22</v>
      </c>
      <c r="AD951" s="11"/>
      <c r="AE951" s="4"/>
      <c r="AF951" s="4"/>
    </row>
    <row r="952" spans="1:32" x14ac:dyDescent="0.2">
      <c r="A952" s="51"/>
      <c r="B952" s="11"/>
      <c r="C952" s="11" t="s">
        <v>376</v>
      </c>
      <c r="D952" s="11"/>
      <c r="E952" s="11" t="s">
        <v>161</v>
      </c>
      <c r="F952" s="11">
        <v>342415</v>
      </c>
      <c r="G952" s="11"/>
      <c r="H952" s="11"/>
      <c r="I952" s="11"/>
      <c r="J952" s="11">
        <v>62328.180000000008</v>
      </c>
      <c r="K952" s="11"/>
      <c r="M952" s="11">
        <v>378</v>
      </c>
      <c r="N952" s="64"/>
      <c r="P952" s="11">
        <f t="shared" si="45"/>
        <v>164.89</v>
      </c>
      <c r="Q952" s="11"/>
      <c r="R952" s="11"/>
      <c r="S952" s="11"/>
      <c r="T952" s="174">
        <f t="shared" si="43"/>
        <v>905.85978835978835</v>
      </c>
      <c r="U952" s="11"/>
      <c r="V952" s="11"/>
      <c r="W952" s="11"/>
      <c r="Y952" s="11">
        <v>62328.180000000008</v>
      </c>
      <c r="Z952" s="11"/>
      <c r="AB952" s="11">
        <f t="shared" si="44"/>
        <v>67057.16</v>
      </c>
      <c r="AC952" s="11">
        <v>72312.759999999995</v>
      </c>
      <c r="AD952" s="11"/>
      <c r="AE952" s="4"/>
      <c r="AF952" s="4"/>
    </row>
    <row r="953" spans="1:32" x14ac:dyDescent="0.2">
      <c r="A953" s="51"/>
      <c r="B953" s="11"/>
      <c r="C953" s="11" t="s">
        <v>377</v>
      </c>
      <c r="D953" s="11"/>
      <c r="E953" s="11" t="s">
        <v>378</v>
      </c>
      <c r="F953" s="11">
        <v>2774869</v>
      </c>
      <c r="G953" s="11"/>
      <c r="H953" s="11"/>
      <c r="I953" s="11"/>
      <c r="J953" s="11">
        <v>517301.47</v>
      </c>
      <c r="K953" s="11"/>
      <c r="M953" s="11">
        <v>5054</v>
      </c>
      <c r="N953" s="64"/>
      <c r="P953" s="11">
        <f t="shared" si="45"/>
        <v>102.35</v>
      </c>
      <c r="Q953" s="11"/>
      <c r="R953" s="11"/>
      <c r="S953" s="11"/>
      <c r="T953" s="174">
        <f t="shared" si="43"/>
        <v>549.04412346656113</v>
      </c>
      <c r="U953" s="11"/>
      <c r="V953" s="11"/>
      <c r="W953" s="11"/>
      <c r="Y953" s="11">
        <v>517301.47</v>
      </c>
      <c r="Z953" s="11"/>
      <c r="AB953" s="11">
        <f t="shared" si="44"/>
        <v>556550.30000000005</v>
      </c>
      <c r="AC953" s="11">
        <v>600169.86</v>
      </c>
      <c r="AD953" s="11"/>
      <c r="AE953" s="4"/>
      <c r="AF953" s="4"/>
    </row>
    <row r="954" spans="1:32" x14ac:dyDescent="0.2">
      <c r="A954" s="51"/>
      <c r="B954" s="11"/>
      <c r="C954" s="11" t="s">
        <v>377</v>
      </c>
      <c r="D954" s="11"/>
      <c r="E954" s="11" t="s">
        <v>379</v>
      </c>
      <c r="F954" s="11">
        <v>5814</v>
      </c>
      <c r="G954" s="11"/>
      <c r="H954" s="11"/>
      <c r="I954" s="11"/>
      <c r="J954" s="11">
        <v>1139.96</v>
      </c>
      <c r="K954" s="11"/>
      <c r="M954" s="11">
        <v>20</v>
      </c>
      <c r="N954" s="64"/>
      <c r="P954" s="11">
        <f t="shared" si="45"/>
        <v>57</v>
      </c>
      <c r="Q954" s="11"/>
      <c r="R954" s="11"/>
      <c r="S954" s="11"/>
      <c r="T954" s="174">
        <f t="shared" si="43"/>
        <v>290.7</v>
      </c>
      <c r="U954" s="11"/>
      <c r="V954" s="11"/>
      <c r="W954" s="11"/>
      <c r="Y954" s="11">
        <v>1139.96</v>
      </c>
      <c r="Z954" s="11"/>
      <c r="AB954" s="11">
        <f t="shared" si="44"/>
        <v>1226.45</v>
      </c>
      <c r="AC954" s="11">
        <v>1322.57</v>
      </c>
      <c r="AD954" s="11"/>
      <c r="AE954" s="4"/>
      <c r="AF954" s="4"/>
    </row>
    <row r="955" spans="1:32" x14ac:dyDescent="0.2">
      <c r="A955" s="51"/>
      <c r="B955" s="11"/>
      <c r="C955" s="11" t="s">
        <v>377</v>
      </c>
      <c r="D955" s="11"/>
      <c r="E955" s="11" t="s">
        <v>106</v>
      </c>
      <c r="F955" s="11">
        <v>2389</v>
      </c>
      <c r="G955" s="11"/>
      <c r="H955" s="11"/>
      <c r="I955" s="11"/>
      <c r="J955" s="11">
        <v>448.52</v>
      </c>
      <c r="K955" s="11"/>
      <c r="M955" s="11">
        <v>1</v>
      </c>
      <c r="N955" s="64"/>
      <c r="P955" s="11">
        <f t="shared" si="45"/>
        <v>448.52</v>
      </c>
      <c r="Q955" s="11"/>
      <c r="R955" s="11"/>
      <c r="S955" s="11"/>
      <c r="T955" s="174">
        <f t="shared" si="43"/>
        <v>2389</v>
      </c>
      <c r="U955" s="11"/>
      <c r="V955" s="11"/>
      <c r="W955" s="11"/>
      <c r="Y955" s="11">
        <v>448.52</v>
      </c>
      <c r="Z955" s="11"/>
      <c r="AB955" s="11">
        <f t="shared" si="44"/>
        <v>482.55</v>
      </c>
      <c r="AC955" s="11">
        <v>520.37</v>
      </c>
      <c r="AD955" s="11"/>
      <c r="AE955" s="4"/>
      <c r="AF955" s="4"/>
    </row>
    <row r="956" spans="1:32" x14ac:dyDescent="0.2">
      <c r="A956" s="51"/>
      <c r="B956" s="11"/>
      <c r="C956" s="11" t="s">
        <v>380</v>
      </c>
      <c r="D956" s="11"/>
      <c r="E956" s="11" t="s">
        <v>83</v>
      </c>
      <c r="F956" s="11">
        <v>2650517</v>
      </c>
      <c r="G956" s="11"/>
      <c r="H956" s="11"/>
      <c r="I956" s="11"/>
      <c r="J956" s="11">
        <v>513241.67000000068</v>
      </c>
      <c r="K956" s="11"/>
      <c r="M956" s="11">
        <v>6789</v>
      </c>
      <c r="N956" s="64"/>
      <c r="P956" s="11">
        <f t="shared" si="45"/>
        <v>75.599999999999994</v>
      </c>
      <c r="Q956" s="11"/>
      <c r="R956" s="11"/>
      <c r="S956" s="11"/>
      <c r="T956" s="174">
        <f t="shared" si="43"/>
        <v>390.41346295477979</v>
      </c>
      <c r="U956" s="11"/>
      <c r="V956" s="11"/>
      <c r="W956" s="11"/>
      <c r="Y956" s="11">
        <v>513241.67000000068</v>
      </c>
      <c r="Z956" s="11"/>
      <c r="AB956" s="11">
        <f t="shared" si="44"/>
        <v>552182.47</v>
      </c>
      <c r="AC956" s="11">
        <v>595459.69999999995</v>
      </c>
      <c r="AD956" s="11"/>
      <c r="AE956" s="4"/>
      <c r="AF956" s="4"/>
    </row>
    <row r="957" spans="1:32" x14ac:dyDescent="0.2">
      <c r="A957" s="51"/>
      <c r="B957" s="11"/>
      <c r="C957" s="11" t="s">
        <v>382</v>
      </c>
      <c r="D957" s="11"/>
      <c r="E957" s="11" t="s">
        <v>142</v>
      </c>
      <c r="F957" s="11">
        <v>-166</v>
      </c>
      <c r="G957" s="11"/>
      <c r="H957" s="11"/>
      <c r="I957" s="11"/>
      <c r="J957" s="11">
        <v>-25.39</v>
      </c>
      <c r="K957" s="11"/>
      <c r="M957" s="11">
        <v>1</v>
      </c>
      <c r="N957" s="64"/>
      <c r="P957" s="11">
        <f t="shared" si="45"/>
        <v>-25.39</v>
      </c>
      <c r="Q957" s="11"/>
      <c r="R957" s="11"/>
      <c r="S957" s="11"/>
      <c r="T957" s="174">
        <f t="shared" ref="T957:T1020" si="46">F957/M957</f>
        <v>-166</v>
      </c>
      <c r="U957" s="11"/>
      <c r="V957" s="11"/>
      <c r="W957" s="11"/>
      <c r="Y957" s="11">
        <v>-25.39</v>
      </c>
      <c r="Z957" s="11"/>
      <c r="AB957" s="11">
        <f t="shared" ref="AB957:AB1020" si="47">ROUND($AB$1243*Y957/$Y$1243,2)</f>
        <v>-27.32</v>
      </c>
      <c r="AC957" s="11">
        <v>-29.46</v>
      </c>
      <c r="AD957" s="11"/>
      <c r="AE957" s="4"/>
      <c r="AF957" s="4"/>
    </row>
    <row r="958" spans="1:32" x14ac:dyDescent="0.2">
      <c r="A958" s="51"/>
      <c r="B958" s="11"/>
      <c r="C958" s="11" t="s">
        <v>383</v>
      </c>
      <c r="D958" s="11"/>
      <c r="E958" s="11" t="s">
        <v>183</v>
      </c>
      <c r="F958" s="11">
        <v>2774492</v>
      </c>
      <c r="G958" s="11"/>
      <c r="H958" s="11"/>
      <c r="I958" s="11"/>
      <c r="J958" s="11">
        <v>511394.69999999966</v>
      </c>
      <c r="K958" s="11"/>
      <c r="M958" s="11">
        <v>3598</v>
      </c>
      <c r="N958" s="64"/>
      <c r="P958" s="11">
        <f t="shared" ref="P958:P1021" si="48">ROUND(J958/M958,2)</f>
        <v>142.13</v>
      </c>
      <c r="Q958" s="11"/>
      <c r="R958" s="11"/>
      <c r="S958" s="11"/>
      <c r="T958" s="174">
        <f t="shared" si="46"/>
        <v>771.12062256809338</v>
      </c>
      <c r="U958" s="11"/>
      <c r="V958" s="11"/>
      <c r="W958" s="11"/>
      <c r="Y958" s="11">
        <v>511394.69999999966</v>
      </c>
      <c r="Z958" s="11"/>
      <c r="AB958" s="11">
        <f t="shared" si="47"/>
        <v>550195.37</v>
      </c>
      <c r="AC958" s="11">
        <v>593316.86</v>
      </c>
      <c r="AD958" s="11"/>
      <c r="AE958" s="4"/>
      <c r="AF958" s="4"/>
    </row>
    <row r="959" spans="1:32" x14ac:dyDescent="0.2">
      <c r="A959" s="51"/>
      <c r="B959" s="11"/>
      <c r="C959" s="11" t="s">
        <v>383</v>
      </c>
      <c r="D959" s="11"/>
      <c r="E959" s="11" t="s">
        <v>384</v>
      </c>
      <c r="F959" s="11">
        <v>13537</v>
      </c>
      <c r="G959" s="11"/>
      <c r="H959" s="11"/>
      <c r="I959" s="11"/>
      <c r="J959" s="11">
        <v>2609.0099999999998</v>
      </c>
      <c r="K959" s="11"/>
      <c r="M959" s="11">
        <v>18</v>
      </c>
      <c r="N959" s="64"/>
      <c r="P959" s="11">
        <f t="shared" si="48"/>
        <v>144.94999999999999</v>
      </c>
      <c r="Q959" s="11"/>
      <c r="R959" s="11"/>
      <c r="S959" s="11"/>
      <c r="T959" s="174">
        <f t="shared" si="46"/>
        <v>752.05555555555554</v>
      </c>
      <c r="U959" s="11"/>
      <c r="V959" s="11"/>
      <c r="W959" s="11"/>
      <c r="Y959" s="11">
        <v>2609.0099999999998</v>
      </c>
      <c r="Z959" s="11"/>
      <c r="AB959" s="11">
        <f t="shared" si="47"/>
        <v>2806.96</v>
      </c>
      <c r="AC959" s="11">
        <v>3026.96</v>
      </c>
      <c r="AD959" s="11"/>
      <c r="AE959" s="4"/>
      <c r="AF959" s="4"/>
    </row>
    <row r="960" spans="1:32" x14ac:dyDescent="0.2">
      <c r="A960" s="51"/>
      <c r="B960" s="11"/>
      <c r="C960" s="11" t="s">
        <v>385</v>
      </c>
      <c r="D960" s="11"/>
      <c r="E960" s="11" t="s">
        <v>122</v>
      </c>
      <c r="F960" s="11">
        <v>639999</v>
      </c>
      <c r="G960" s="11"/>
      <c r="H960" s="11"/>
      <c r="I960" s="11"/>
      <c r="J960" s="11">
        <v>134621.94000000099</v>
      </c>
      <c r="K960" s="11"/>
      <c r="M960" s="11">
        <v>1512</v>
      </c>
      <c r="N960" s="64"/>
      <c r="P960" s="11">
        <f t="shared" si="48"/>
        <v>89.04</v>
      </c>
      <c r="Q960" s="11"/>
      <c r="R960" s="11"/>
      <c r="S960" s="11"/>
      <c r="T960" s="174">
        <f t="shared" si="46"/>
        <v>423.27976190476193</v>
      </c>
      <c r="U960" s="11"/>
      <c r="V960" s="11"/>
      <c r="W960" s="11"/>
      <c r="Y960" s="11">
        <v>134621.94000000099</v>
      </c>
      <c r="Z960" s="11"/>
      <c r="AB960" s="11">
        <f t="shared" si="47"/>
        <v>144836.01</v>
      </c>
      <c r="AC960" s="11">
        <v>156187.51</v>
      </c>
      <c r="AD960" s="11"/>
      <c r="AE960" s="4"/>
      <c r="AF960" s="4"/>
    </row>
    <row r="961" spans="1:32" x14ac:dyDescent="0.2">
      <c r="A961" s="51"/>
      <c r="B961" s="11"/>
      <c r="C961" s="11" t="s">
        <v>385</v>
      </c>
      <c r="D961" s="11"/>
      <c r="E961" s="11" t="s">
        <v>386</v>
      </c>
      <c r="F961" s="11">
        <v>262</v>
      </c>
      <c r="G961" s="11"/>
      <c r="H961" s="11"/>
      <c r="I961" s="11"/>
      <c r="J961" s="11">
        <v>54.23</v>
      </c>
      <c r="K961" s="11"/>
      <c r="M961" s="11">
        <v>1</v>
      </c>
      <c r="N961" s="64"/>
      <c r="P961" s="11">
        <f t="shared" si="48"/>
        <v>54.23</v>
      </c>
      <c r="Q961" s="11"/>
      <c r="R961" s="11"/>
      <c r="S961" s="11"/>
      <c r="T961" s="174">
        <f t="shared" si="46"/>
        <v>262</v>
      </c>
      <c r="U961" s="11"/>
      <c r="V961" s="11"/>
      <c r="W961" s="11"/>
      <c r="Y961" s="11">
        <v>54.23</v>
      </c>
      <c r="Z961" s="11"/>
      <c r="AB961" s="11">
        <f t="shared" si="47"/>
        <v>58.34</v>
      </c>
      <c r="AC961" s="11">
        <v>62.92</v>
      </c>
      <c r="AD961" s="11"/>
      <c r="AE961" s="4"/>
      <c r="AF961" s="4"/>
    </row>
    <row r="962" spans="1:32" x14ac:dyDescent="0.2">
      <c r="A962" s="51"/>
      <c r="B962" s="11"/>
      <c r="C962" s="11" t="s">
        <v>385</v>
      </c>
      <c r="D962" s="11"/>
      <c r="E962" s="11" t="s">
        <v>220</v>
      </c>
      <c r="F962" s="11">
        <v>83</v>
      </c>
      <c r="G962" s="11"/>
      <c r="H962" s="11"/>
      <c r="I962" s="11"/>
      <c r="J962" s="11">
        <v>20.88</v>
      </c>
      <c r="K962" s="11"/>
      <c r="M962" s="11">
        <v>1</v>
      </c>
      <c r="N962" s="64"/>
      <c r="P962" s="11">
        <f t="shared" si="48"/>
        <v>20.88</v>
      </c>
      <c r="Q962" s="11"/>
      <c r="R962" s="11"/>
      <c r="S962" s="11"/>
      <c r="T962" s="174">
        <f t="shared" si="46"/>
        <v>83</v>
      </c>
      <c r="U962" s="11"/>
      <c r="V962" s="11"/>
      <c r="W962" s="11"/>
      <c r="Y962" s="11">
        <v>20.88</v>
      </c>
      <c r="Z962" s="11"/>
      <c r="AB962" s="11">
        <f t="shared" si="47"/>
        <v>22.46</v>
      </c>
      <c r="AC962" s="11">
        <v>24.22</v>
      </c>
      <c r="AD962" s="11"/>
      <c r="AE962" s="4"/>
      <c r="AF962" s="4"/>
    </row>
    <row r="963" spans="1:32" x14ac:dyDescent="0.2">
      <c r="A963" s="51"/>
      <c r="B963" s="11"/>
      <c r="C963" s="11" t="s">
        <v>387</v>
      </c>
      <c r="D963" s="11"/>
      <c r="E963" s="11" t="s">
        <v>108</v>
      </c>
      <c r="F963" s="11">
        <v>83115</v>
      </c>
      <c r="G963" s="11"/>
      <c r="H963" s="11"/>
      <c r="I963" s="11"/>
      <c r="J963" s="11">
        <v>14604.280000000006</v>
      </c>
      <c r="K963" s="11"/>
      <c r="M963" s="11">
        <v>74</v>
      </c>
      <c r="N963" s="64"/>
      <c r="P963" s="11">
        <f t="shared" si="48"/>
        <v>197.36</v>
      </c>
      <c r="Q963" s="11"/>
      <c r="R963" s="11"/>
      <c r="S963" s="11"/>
      <c r="T963" s="174">
        <f t="shared" si="46"/>
        <v>1123.1756756756756</v>
      </c>
      <c r="U963" s="11"/>
      <c r="V963" s="11"/>
      <c r="W963" s="11"/>
      <c r="Y963" s="11">
        <v>14604.280000000006</v>
      </c>
      <c r="Z963" s="11"/>
      <c r="AB963" s="11">
        <f t="shared" si="47"/>
        <v>15712.34</v>
      </c>
      <c r="AC963" s="11">
        <v>16943.79</v>
      </c>
      <c r="AD963" s="11"/>
      <c r="AE963" s="4"/>
      <c r="AF963" s="4"/>
    </row>
    <row r="964" spans="1:32" x14ac:dyDescent="0.2">
      <c r="A964" s="51"/>
      <c r="B964" s="11"/>
      <c r="C964" s="11" t="s">
        <v>388</v>
      </c>
      <c r="D964" s="11"/>
      <c r="E964" s="11" t="s">
        <v>389</v>
      </c>
      <c r="F964" s="11">
        <v>61889</v>
      </c>
      <c r="G964" s="11"/>
      <c r="H964" s="11"/>
      <c r="I964" s="11"/>
      <c r="J964" s="11">
        <v>11817.930000000004</v>
      </c>
      <c r="K964" s="11"/>
      <c r="M964" s="11">
        <v>118</v>
      </c>
      <c r="N964" s="64"/>
      <c r="P964" s="11">
        <f t="shared" si="48"/>
        <v>100.15</v>
      </c>
      <c r="Q964" s="11"/>
      <c r="R964" s="11"/>
      <c r="S964" s="11"/>
      <c r="T964" s="174">
        <f t="shared" si="46"/>
        <v>524.48305084745766</v>
      </c>
      <c r="U964" s="11"/>
      <c r="V964" s="11"/>
      <c r="W964" s="11"/>
      <c r="Y964" s="11">
        <v>11817.930000000004</v>
      </c>
      <c r="Z964" s="11"/>
      <c r="AB964" s="11">
        <f t="shared" si="47"/>
        <v>12714.58</v>
      </c>
      <c r="AC964" s="11">
        <v>13711.09</v>
      </c>
      <c r="AD964" s="11"/>
      <c r="AE964" s="4"/>
      <c r="AF964" s="4"/>
    </row>
    <row r="965" spans="1:32" x14ac:dyDescent="0.2">
      <c r="A965" s="51"/>
      <c r="B965" s="11"/>
      <c r="C965" s="11" t="s">
        <v>390</v>
      </c>
      <c r="D965" s="11"/>
      <c r="E965" s="11" t="s">
        <v>85</v>
      </c>
      <c r="F965" s="11">
        <v>124227</v>
      </c>
      <c r="G965" s="11"/>
      <c r="H965" s="11"/>
      <c r="I965" s="11"/>
      <c r="J965" s="11">
        <v>22873.33</v>
      </c>
      <c r="K965" s="11"/>
      <c r="M965" s="11">
        <v>163</v>
      </c>
      <c r="N965" s="64"/>
      <c r="P965" s="11">
        <f t="shared" si="48"/>
        <v>140.33000000000001</v>
      </c>
      <c r="Q965" s="11"/>
      <c r="R965" s="11"/>
      <c r="S965" s="11"/>
      <c r="T965" s="174">
        <f t="shared" si="46"/>
        <v>762.12883435582819</v>
      </c>
      <c r="U965" s="11"/>
      <c r="V965" s="11"/>
      <c r="W965" s="11"/>
      <c r="Y965" s="11">
        <v>22873.33</v>
      </c>
      <c r="Z965" s="11"/>
      <c r="AB965" s="11">
        <f t="shared" si="47"/>
        <v>24608.78</v>
      </c>
      <c r="AC965" s="11">
        <v>26537.49</v>
      </c>
      <c r="AD965" s="11"/>
      <c r="AE965" s="4"/>
      <c r="AF965" s="4"/>
    </row>
    <row r="966" spans="1:32" x14ac:dyDescent="0.2">
      <c r="A966" s="51"/>
      <c r="B966" s="11"/>
      <c r="C966" s="11" t="s">
        <v>391</v>
      </c>
      <c r="D966" s="11"/>
      <c r="E966" s="11" t="s">
        <v>62</v>
      </c>
      <c r="F966" s="11">
        <v>587</v>
      </c>
      <c r="G966" s="11"/>
      <c r="H966" s="11"/>
      <c r="I966" s="11"/>
      <c r="J966" s="11">
        <v>114.39</v>
      </c>
      <c r="K966" s="11"/>
      <c r="M966" s="11">
        <v>1</v>
      </c>
      <c r="N966" s="64"/>
      <c r="P966" s="11">
        <f t="shared" si="48"/>
        <v>114.39</v>
      </c>
      <c r="Q966" s="11"/>
      <c r="R966" s="11"/>
      <c r="S966" s="11"/>
      <c r="T966" s="174">
        <f t="shared" si="46"/>
        <v>587</v>
      </c>
      <c r="U966" s="11"/>
      <c r="V966" s="11"/>
      <c r="W966" s="11"/>
      <c r="Y966" s="11">
        <v>114.39</v>
      </c>
      <c r="Z966" s="11"/>
      <c r="AB966" s="11">
        <f t="shared" si="47"/>
        <v>123.07</v>
      </c>
      <c r="AC966" s="11">
        <v>132.71</v>
      </c>
      <c r="AD966" s="11"/>
      <c r="AE966" s="4"/>
      <c r="AF966" s="4"/>
    </row>
    <row r="967" spans="1:32" x14ac:dyDescent="0.2">
      <c r="A967" s="51"/>
      <c r="B967" s="11"/>
      <c r="C967" s="11" t="s">
        <v>391</v>
      </c>
      <c r="D967" s="11"/>
      <c r="E967" s="11" t="s">
        <v>64</v>
      </c>
      <c r="F967" s="11">
        <v>401</v>
      </c>
      <c r="G967" s="11"/>
      <c r="H967" s="11"/>
      <c r="I967" s="11"/>
      <c r="J967" s="11">
        <v>38.01</v>
      </c>
      <c r="K967" s="11"/>
      <c r="M967" s="11">
        <v>1</v>
      </c>
      <c r="N967" s="64"/>
      <c r="P967" s="11">
        <f t="shared" si="48"/>
        <v>38.01</v>
      </c>
      <c r="Q967" s="11"/>
      <c r="R967" s="11"/>
      <c r="S967" s="11"/>
      <c r="T967" s="174">
        <f t="shared" si="46"/>
        <v>401</v>
      </c>
      <c r="U967" s="11"/>
      <c r="V967" s="11"/>
      <c r="W967" s="11"/>
      <c r="Y967" s="11">
        <v>38.01</v>
      </c>
      <c r="Z967" s="11"/>
      <c r="AB967" s="11">
        <f t="shared" si="47"/>
        <v>40.89</v>
      </c>
      <c r="AC967" s="11">
        <v>44.1</v>
      </c>
      <c r="AD967" s="11"/>
      <c r="AE967" s="4"/>
      <c r="AF967" s="4"/>
    </row>
    <row r="968" spans="1:32" x14ac:dyDescent="0.2">
      <c r="A968" s="51"/>
      <c r="B968" s="11"/>
      <c r="C968" s="11" t="s">
        <v>391</v>
      </c>
      <c r="D968" s="11"/>
      <c r="E968" s="11" t="s">
        <v>207</v>
      </c>
      <c r="F968" s="11">
        <v>479</v>
      </c>
      <c r="G968" s="11"/>
      <c r="H968" s="11"/>
      <c r="I968" s="11"/>
      <c r="J968" s="11">
        <v>94.23</v>
      </c>
      <c r="K968" s="11"/>
      <c r="M968" s="11">
        <v>1</v>
      </c>
      <c r="N968" s="64"/>
      <c r="P968" s="11">
        <f t="shared" si="48"/>
        <v>94.23</v>
      </c>
      <c r="Q968" s="11"/>
      <c r="R968" s="11"/>
      <c r="S968" s="11"/>
      <c r="T968" s="174">
        <f t="shared" si="46"/>
        <v>479</v>
      </c>
      <c r="U968" s="11"/>
      <c r="V968" s="11"/>
      <c r="W968" s="11"/>
      <c r="Y968" s="11">
        <v>94.23</v>
      </c>
      <c r="Z968" s="11"/>
      <c r="AB968" s="11">
        <f t="shared" si="47"/>
        <v>101.38</v>
      </c>
      <c r="AC968" s="11">
        <v>109.33</v>
      </c>
      <c r="AD968" s="11"/>
      <c r="AE968" s="4"/>
      <c r="AF968" s="4"/>
    </row>
    <row r="969" spans="1:32" x14ac:dyDescent="0.2">
      <c r="A969" s="51"/>
      <c r="B969" s="11"/>
      <c r="C969" s="11" t="s">
        <v>391</v>
      </c>
      <c r="D969" s="11"/>
      <c r="E969" s="11" t="s">
        <v>76</v>
      </c>
      <c r="F969" s="11">
        <v>4031</v>
      </c>
      <c r="G969" s="11"/>
      <c r="H969" s="11"/>
      <c r="I969" s="11"/>
      <c r="J969" s="11">
        <v>792.42</v>
      </c>
      <c r="K969" s="11"/>
      <c r="M969" s="11">
        <v>8</v>
      </c>
      <c r="N969" s="64"/>
      <c r="P969" s="11">
        <f t="shared" si="48"/>
        <v>99.05</v>
      </c>
      <c r="Q969" s="11"/>
      <c r="R969" s="11"/>
      <c r="S969" s="11"/>
      <c r="T969" s="174">
        <f t="shared" si="46"/>
        <v>503.875</v>
      </c>
      <c r="U969" s="11"/>
      <c r="V969" s="11"/>
      <c r="W969" s="11"/>
      <c r="Y969" s="11">
        <v>792.42</v>
      </c>
      <c r="Z969" s="11"/>
      <c r="AB969" s="11">
        <f t="shared" si="47"/>
        <v>852.54</v>
      </c>
      <c r="AC969" s="11">
        <v>919.36</v>
      </c>
      <c r="AD969" s="11"/>
      <c r="AE969" s="4"/>
      <c r="AF969" s="4"/>
    </row>
    <row r="970" spans="1:32" x14ac:dyDescent="0.2">
      <c r="A970" s="51"/>
      <c r="B970" s="11"/>
      <c r="C970" s="11" t="s">
        <v>391</v>
      </c>
      <c r="D970" s="11"/>
      <c r="E970" s="11" t="s">
        <v>118</v>
      </c>
      <c r="F970" s="11">
        <v>6313590</v>
      </c>
      <c r="G970" s="11"/>
      <c r="H970" s="11"/>
      <c r="I970" s="11"/>
      <c r="J970" s="11">
        <v>1160911.6399999959</v>
      </c>
      <c r="K970" s="11"/>
      <c r="M970" s="11">
        <v>10051</v>
      </c>
      <c r="N970" s="64"/>
      <c r="P970" s="11">
        <f t="shared" si="48"/>
        <v>115.5</v>
      </c>
      <c r="Q970" s="11"/>
      <c r="R970" s="11"/>
      <c r="S970" s="11"/>
      <c r="T970" s="174">
        <f t="shared" si="46"/>
        <v>628.15540742214705</v>
      </c>
      <c r="U970" s="11"/>
      <c r="V970" s="11"/>
      <c r="W970" s="11"/>
      <c r="Y970" s="11">
        <v>1160911.6399999959</v>
      </c>
      <c r="Z970" s="11"/>
      <c r="AB970" s="11">
        <f t="shared" si="47"/>
        <v>1248992.6200000001</v>
      </c>
      <c r="AC970" s="11">
        <v>1346882.26</v>
      </c>
      <c r="AD970" s="11"/>
      <c r="AE970" s="4"/>
      <c r="AF970" s="4"/>
    </row>
    <row r="971" spans="1:32" x14ac:dyDescent="0.2">
      <c r="A971" s="51"/>
      <c r="B971" s="11"/>
      <c r="C971" s="11" t="s">
        <v>392</v>
      </c>
      <c r="D971" s="11"/>
      <c r="E971" s="11" t="s">
        <v>96</v>
      </c>
      <c r="F971" s="11">
        <v>226721</v>
      </c>
      <c r="G971" s="11"/>
      <c r="H971" s="11"/>
      <c r="I971" s="11"/>
      <c r="J971" s="11">
        <v>43132.760000000031</v>
      </c>
      <c r="K971" s="11"/>
      <c r="M971" s="11">
        <v>671</v>
      </c>
      <c r="N971" s="64"/>
      <c r="P971" s="11">
        <f t="shared" si="48"/>
        <v>64.28</v>
      </c>
      <c r="Q971" s="11"/>
      <c r="R971" s="11"/>
      <c r="S971" s="11"/>
      <c r="T971" s="174">
        <f t="shared" si="46"/>
        <v>337.88524590163934</v>
      </c>
      <c r="U971" s="11"/>
      <c r="V971" s="11"/>
      <c r="W971" s="11"/>
      <c r="Y971" s="11">
        <v>43132.760000000031</v>
      </c>
      <c r="Z971" s="11"/>
      <c r="AB971" s="11">
        <f t="shared" si="47"/>
        <v>46405.34</v>
      </c>
      <c r="AC971" s="11">
        <v>50042.35</v>
      </c>
      <c r="AD971" s="11"/>
      <c r="AE971" s="4"/>
      <c r="AF971" s="4"/>
    </row>
    <row r="972" spans="1:32" x14ac:dyDescent="0.2">
      <c r="A972" s="51"/>
      <c r="B972" s="11"/>
      <c r="C972" s="11" t="s">
        <v>393</v>
      </c>
      <c r="D972" s="11"/>
      <c r="E972" s="11" t="s">
        <v>99</v>
      </c>
      <c r="F972" s="11">
        <v>104061</v>
      </c>
      <c r="G972" s="11"/>
      <c r="H972" s="11"/>
      <c r="I972" s="11"/>
      <c r="J972" s="11">
        <v>18011.920000000002</v>
      </c>
      <c r="K972" s="11"/>
      <c r="M972" s="11">
        <v>117</v>
      </c>
      <c r="N972" s="64"/>
      <c r="P972" s="11">
        <f t="shared" si="48"/>
        <v>153.94999999999999</v>
      </c>
      <c r="Q972" s="11"/>
      <c r="R972" s="11"/>
      <c r="S972" s="11"/>
      <c r="T972" s="174">
        <f t="shared" si="46"/>
        <v>889.41025641025647</v>
      </c>
      <c r="U972" s="11"/>
      <c r="V972" s="11"/>
      <c r="W972" s="11"/>
      <c r="Y972" s="11">
        <v>18011.920000000002</v>
      </c>
      <c r="Z972" s="11"/>
      <c r="AB972" s="11">
        <f t="shared" si="47"/>
        <v>19378.52</v>
      </c>
      <c r="AC972" s="11">
        <v>20897.310000000001</v>
      </c>
      <c r="AD972" s="11"/>
      <c r="AE972" s="4"/>
      <c r="AF972" s="4"/>
    </row>
    <row r="973" spans="1:32" x14ac:dyDescent="0.2">
      <c r="A973" s="51"/>
      <c r="B973" s="11"/>
      <c r="C973" s="11" t="s">
        <v>393</v>
      </c>
      <c r="D973" s="11"/>
      <c r="E973" s="11" t="s">
        <v>76</v>
      </c>
      <c r="F973" s="11">
        <v>2105975</v>
      </c>
      <c r="G973" s="11"/>
      <c r="H973" s="11"/>
      <c r="I973" s="11"/>
      <c r="J973" s="11">
        <v>391022.07</v>
      </c>
      <c r="K973" s="11"/>
      <c r="M973" s="11">
        <v>3606</v>
      </c>
      <c r="N973" s="64"/>
      <c r="P973" s="11">
        <f t="shared" si="48"/>
        <v>108.44</v>
      </c>
      <c r="Q973" s="11"/>
      <c r="R973" s="11"/>
      <c r="S973" s="11"/>
      <c r="T973" s="174">
        <f t="shared" si="46"/>
        <v>584.01968940654467</v>
      </c>
      <c r="U973" s="11"/>
      <c r="V973" s="11"/>
      <c r="W973" s="11"/>
      <c r="Y973" s="11">
        <v>391022.07</v>
      </c>
      <c r="Z973" s="11"/>
      <c r="AB973" s="11">
        <f t="shared" si="47"/>
        <v>420689.79</v>
      </c>
      <c r="AC973" s="11">
        <v>453661.31</v>
      </c>
      <c r="AD973" s="11"/>
      <c r="AE973" s="4"/>
      <c r="AF973" s="4"/>
    </row>
    <row r="974" spans="1:32" x14ac:dyDescent="0.2">
      <c r="A974" s="51"/>
      <c r="B974" s="11"/>
      <c r="C974" s="11" t="s">
        <v>393</v>
      </c>
      <c r="D974" s="11"/>
      <c r="E974" s="11" t="s">
        <v>118</v>
      </c>
      <c r="F974" s="11">
        <v>861</v>
      </c>
      <c r="G974" s="11"/>
      <c r="H974" s="11"/>
      <c r="I974" s="11"/>
      <c r="J974" s="11">
        <v>165.19</v>
      </c>
      <c r="K974" s="11"/>
      <c r="M974" s="11">
        <v>1</v>
      </c>
      <c r="N974" s="64"/>
      <c r="P974" s="11">
        <f t="shared" si="48"/>
        <v>165.19</v>
      </c>
      <c r="Q974" s="11"/>
      <c r="R974" s="11"/>
      <c r="S974" s="11"/>
      <c r="T974" s="174">
        <f t="shared" si="46"/>
        <v>861</v>
      </c>
      <c r="U974" s="11"/>
      <c r="V974" s="11"/>
      <c r="W974" s="11"/>
      <c r="Y974" s="11">
        <v>165.19</v>
      </c>
      <c r="Z974" s="11"/>
      <c r="AB974" s="11">
        <f t="shared" si="47"/>
        <v>177.72</v>
      </c>
      <c r="AC974" s="11">
        <v>191.65</v>
      </c>
      <c r="AD974" s="11"/>
      <c r="AE974" s="4"/>
      <c r="AF974" s="4"/>
    </row>
    <row r="975" spans="1:32" x14ac:dyDescent="0.2">
      <c r="A975" s="51"/>
      <c r="B975" s="11"/>
      <c r="C975" s="11" t="s">
        <v>394</v>
      </c>
      <c r="D975" s="11"/>
      <c r="E975" s="11" t="s">
        <v>384</v>
      </c>
      <c r="F975" s="11">
        <v>2591306</v>
      </c>
      <c r="G975" s="11"/>
      <c r="H975" s="11"/>
      <c r="I975" s="11"/>
      <c r="J975" s="11">
        <v>476387.85999999952</v>
      </c>
      <c r="K975" s="11"/>
      <c r="M975" s="11">
        <v>2533</v>
      </c>
      <c r="N975" s="64"/>
      <c r="P975" s="11">
        <f t="shared" si="48"/>
        <v>188.07</v>
      </c>
      <c r="Q975" s="11"/>
      <c r="R975" s="11"/>
      <c r="S975" s="11"/>
      <c r="T975" s="174">
        <f t="shared" si="46"/>
        <v>1023.0185550730359</v>
      </c>
      <c r="U975" s="11"/>
      <c r="V975" s="11"/>
      <c r="W975" s="11"/>
      <c r="Y975" s="11">
        <v>476387.85999999952</v>
      </c>
      <c r="Z975" s="11"/>
      <c r="AB975" s="11">
        <f t="shared" si="47"/>
        <v>512532.47999999998</v>
      </c>
      <c r="AC975" s="11">
        <v>552702.15</v>
      </c>
      <c r="AD975" s="11"/>
      <c r="AE975" s="4"/>
      <c r="AF975" s="4"/>
    </row>
    <row r="976" spans="1:32" x14ac:dyDescent="0.2">
      <c r="A976" s="51"/>
      <c r="B976" s="11"/>
      <c r="C976" s="11" t="s">
        <v>394</v>
      </c>
      <c r="D976" s="11"/>
      <c r="E976" s="11" t="s">
        <v>87</v>
      </c>
      <c r="F976" s="11">
        <v>8695</v>
      </c>
      <c r="G976" s="11"/>
      <c r="H976" s="11"/>
      <c r="I976" s="11"/>
      <c r="J976" s="11">
        <v>1670.44</v>
      </c>
      <c r="K976" s="11"/>
      <c r="M976" s="11">
        <v>11</v>
      </c>
      <c r="N976" s="64"/>
      <c r="P976" s="11">
        <f t="shared" si="48"/>
        <v>151.86000000000001</v>
      </c>
      <c r="Q976" s="11"/>
      <c r="R976" s="11"/>
      <c r="S976" s="11"/>
      <c r="T976" s="174">
        <f t="shared" si="46"/>
        <v>790.4545454545455</v>
      </c>
      <c r="U976" s="11"/>
      <c r="V976" s="11"/>
      <c r="W976" s="11"/>
      <c r="Y976" s="11">
        <v>1670.44</v>
      </c>
      <c r="Z976" s="11"/>
      <c r="AB976" s="11">
        <f t="shared" si="47"/>
        <v>1797.18</v>
      </c>
      <c r="AC976" s="11">
        <v>1938.03</v>
      </c>
      <c r="AD976" s="11"/>
      <c r="AE976" s="4"/>
      <c r="AF976" s="4"/>
    </row>
    <row r="977" spans="1:32" x14ac:dyDescent="0.2">
      <c r="A977" s="51"/>
      <c r="B977" s="11"/>
      <c r="C977" s="11" t="s">
        <v>395</v>
      </c>
      <c r="D977" s="11"/>
      <c r="E977" s="11" t="s">
        <v>378</v>
      </c>
      <c r="F977" s="11">
        <v>177</v>
      </c>
      <c r="G977" s="11"/>
      <c r="H977" s="11"/>
      <c r="I977" s="11"/>
      <c r="J977" s="11">
        <v>38.43</v>
      </c>
      <c r="K977" s="11"/>
      <c r="M977" s="11">
        <v>1</v>
      </c>
      <c r="N977" s="64"/>
      <c r="P977" s="11">
        <f t="shared" si="48"/>
        <v>38.43</v>
      </c>
      <c r="Q977" s="11"/>
      <c r="R977" s="11"/>
      <c r="S977" s="11"/>
      <c r="T977" s="174">
        <f t="shared" si="46"/>
        <v>177</v>
      </c>
      <c r="U977" s="11"/>
      <c r="V977" s="11"/>
      <c r="W977" s="11"/>
      <c r="Y977" s="11">
        <v>38.43</v>
      </c>
      <c r="Z977" s="11"/>
      <c r="AB977" s="11">
        <f t="shared" si="47"/>
        <v>41.35</v>
      </c>
      <c r="AC977" s="11">
        <v>44.59</v>
      </c>
      <c r="AD977" s="11"/>
      <c r="AE977" s="4"/>
      <c r="AF977" s="4"/>
    </row>
    <row r="978" spans="1:32" x14ac:dyDescent="0.2">
      <c r="A978" s="51"/>
      <c r="B978" s="11"/>
      <c r="C978" s="11" t="s">
        <v>395</v>
      </c>
      <c r="D978" s="11"/>
      <c r="E978" s="11" t="s">
        <v>379</v>
      </c>
      <c r="F978" s="11">
        <v>1279849</v>
      </c>
      <c r="G978" s="11"/>
      <c r="H978" s="11"/>
      <c r="I978" s="11"/>
      <c r="J978" s="11">
        <v>235032.88999999996</v>
      </c>
      <c r="K978" s="11"/>
      <c r="M978" s="11">
        <v>1661</v>
      </c>
      <c r="N978" s="64"/>
      <c r="P978" s="11">
        <f t="shared" si="48"/>
        <v>141.5</v>
      </c>
      <c r="Q978" s="11"/>
      <c r="R978" s="11"/>
      <c r="S978" s="11"/>
      <c r="T978" s="174">
        <f t="shared" si="46"/>
        <v>770.52919927754363</v>
      </c>
      <c r="U978" s="11"/>
      <c r="V978" s="11"/>
      <c r="W978" s="11"/>
      <c r="Y978" s="11">
        <v>235032.88999999996</v>
      </c>
      <c r="Z978" s="11"/>
      <c r="AB978" s="11">
        <f t="shared" si="47"/>
        <v>252865.36</v>
      </c>
      <c r="AC978" s="11">
        <v>272683.65999999997</v>
      </c>
      <c r="AD978" s="11"/>
      <c r="AE978" s="4"/>
      <c r="AF978" s="4"/>
    </row>
    <row r="979" spans="1:32" x14ac:dyDescent="0.2">
      <c r="A979" s="51"/>
      <c r="B979" s="11"/>
      <c r="C979" s="11" t="s">
        <v>396</v>
      </c>
      <c r="D979" s="11"/>
      <c r="E979" s="11" t="s">
        <v>171</v>
      </c>
      <c r="F979" s="11">
        <v>7140747</v>
      </c>
      <c r="G979" s="11"/>
      <c r="H979" s="11"/>
      <c r="I979" s="11"/>
      <c r="J979" s="11">
        <v>1297154.6100000078</v>
      </c>
      <c r="K979" s="11"/>
      <c r="M979" s="11">
        <v>11403</v>
      </c>
      <c r="N979" s="64"/>
      <c r="P979" s="11">
        <f t="shared" si="48"/>
        <v>113.76</v>
      </c>
      <c r="Q979" s="11"/>
      <c r="R979" s="11"/>
      <c r="S979" s="11"/>
      <c r="T979" s="174">
        <f t="shared" si="46"/>
        <v>626.21652196790319</v>
      </c>
      <c r="U979" s="11"/>
      <c r="V979" s="11"/>
      <c r="W979" s="11"/>
      <c r="Y979" s="11">
        <v>1297154.6100000078</v>
      </c>
      <c r="Z979" s="11"/>
      <c r="AB979" s="11">
        <f t="shared" si="47"/>
        <v>1395572.65</v>
      </c>
      <c r="AC979" s="11">
        <v>1504950.49</v>
      </c>
      <c r="AD979" s="11"/>
      <c r="AE979" s="4"/>
      <c r="AF979" s="4"/>
    </row>
    <row r="980" spans="1:32" x14ac:dyDescent="0.2">
      <c r="A980" s="51"/>
      <c r="B980" s="11"/>
      <c r="C980" s="11" t="s">
        <v>396</v>
      </c>
      <c r="D980" s="11"/>
      <c r="E980" s="11" t="s">
        <v>397</v>
      </c>
      <c r="F980" s="11">
        <v>352</v>
      </c>
      <c r="G980" s="11"/>
      <c r="H980" s="11"/>
      <c r="I980" s="11"/>
      <c r="J980" s="11">
        <v>70.150000000000006</v>
      </c>
      <c r="K980" s="11"/>
      <c r="M980" s="11">
        <v>1</v>
      </c>
      <c r="N980" s="64"/>
      <c r="P980" s="11">
        <f t="shared" si="48"/>
        <v>70.150000000000006</v>
      </c>
      <c r="Q980" s="11"/>
      <c r="R980" s="11"/>
      <c r="S980" s="11"/>
      <c r="T980" s="174">
        <f t="shared" si="46"/>
        <v>352</v>
      </c>
      <c r="U980" s="11"/>
      <c r="V980" s="11"/>
      <c r="W980" s="11"/>
      <c r="Y980" s="11">
        <v>70.150000000000006</v>
      </c>
      <c r="Z980" s="11"/>
      <c r="AB980" s="11">
        <f t="shared" si="47"/>
        <v>75.47</v>
      </c>
      <c r="AC980" s="11">
        <v>81.39</v>
      </c>
      <c r="AD980" s="11"/>
      <c r="AE980" s="4"/>
      <c r="AF980" s="4"/>
    </row>
    <row r="981" spans="1:32" x14ac:dyDescent="0.2">
      <c r="A981" s="51"/>
      <c r="B981" s="11"/>
      <c r="C981" s="11" t="s">
        <v>398</v>
      </c>
      <c r="D981" s="11"/>
      <c r="E981" s="11" t="s">
        <v>399</v>
      </c>
      <c r="F981" s="11">
        <v>362681</v>
      </c>
      <c r="G981" s="11"/>
      <c r="H981" s="11"/>
      <c r="I981" s="11"/>
      <c r="J981" s="11">
        <v>66902.929999999993</v>
      </c>
      <c r="K981" s="11"/>
      <c r="M981" s="11">
        <v>433</v>
      </c>
      <c r="N981" s="64"/>
      <c r="P981" s="11">
        <f t="shared" si="48"/>
        <v>154.51</v>
      </c>
      <c r="Q981" s="11"/>
      <c r="R981" s="11"/>
      <c r="S981" s="11"/>
      <c r="T981" s="174">
        <f t="shared" si="46"/>
        <v>837.60046189376442</v>
      </c>
      <c r="U981" s="11"/>
      <c r="V981" s="11"/>
      <c r="W981" s="11"/>
      <c r="Y981" s="11">
        <v>66902.929999999993</v>
      </c>
      <c r="Z981" s="11"/>
      <c r="AB981" s="11">
        <f t="shared" si="47"/>
        <v>71979.009999999995</v>
      </c>
      <c r="AC981" s="11">
        <v>77620.350000000006</v>
      </c>
      <c r="AD981" s="11"/>
      <c r="AE981" s="4"/>
      <c r="AF981" s="4"/>
    </row>
    <row r="982" spans="1:32" x14ac:dyDescent="0.2">
      <c r="A982" s="51"/>
      <c r="B982" s="11"/>
      <c r="C982" s="11" t="s">
        <v>400</v>
      </c>
      <c r="D982" s="11"/>
      <c r="E982" s="11" t="s">
        <v>183</v>
      </c>
      <c r="F982" s="11">
        <v>28944</v>
      </c>
      <c r="G982" s="11"/>
      <c r="H982" s="11"/>
      <c r="I982" s="11"/>
      <c r="J982" s="11">
        <v>5253.64</v>
      </c>
      <c r="K982" s="11"/>
      <c r="M982" s="11">
        <v>27</v>
      </c>
      <c r="N982" s="64"/>
      <c r="P982" s="11">
        <f t="shared" si="48"/>
        <v>194.58</v>
      </c>
      <c r="Q982" s="11"/>
      <c r="R982" s="11"/>
      <c r="S982" s="11"/>
      <c r="T982" s="174">
        <f t="shared" si="46"/>
        <v>1072</v>
      </c>
      <c r="U982" s="11"/>
      <c r="V982" s="11"/>
      <c r="W982" s="11"/>
      <c r="Y982" s="11">
        <v>5253.64</v>
      </c>
      <c r="Z982" s="11"/>
      <c r="AB982" s="11">
        <f t="shared" si="47"/>
        <v>5652.25</v>
      </c>
      <c r="AC982" s="11">
        <v>6095.24</v>
      </c>
      <c r="AD982" s="11"/>
      <c r="AE982" s="4"/>
      <c r="AF982" s="4"/>
    </row>
    <row r="983" spans="1:32" x14ac:dyDescent="0.2">
      <c r="A983" s="51"/>
      <c r="B983" s="11"/>
      <c r="C983" s="11" t="s">
        <v>401</v>
      </c>
      <c r="D983" s="11"/>
      <c r="E983" s="11" t="s">
        <v>152</v>
      </c>
      <c r="F983" s="11">
        <v>624511</v>
      </c>
      <c r="G983" s="11"/>
      <c r="H983" s="11"/>
      <c r="I983" s="11"/>
      <c r="J983" s="11">
        <v>113897.82999999987</v>
      </c>
      <c r="K983" s="11"/>
      <c r="M983" s="11">
        <v>922</v>
      </c>
      <c r="N983" s="64"/>
      <c r="P983" s="11">
        <f t="shared" si="48"/>
        <v>123.53</v>
      </c>
      <c r="Q983" s="11"/>
      <c r="R983" s="11"/>
      <c r="S983" s="11"/>
      <c r="T983" s="174">
        <f t="shared" si="46"/>
        <v>677.34381778741863</v>
      </c>
      <c r="U983" s="11"/>
      <c r="V983" s="11"/>
      <c r="W983" s="11"/>
      <c r="Y983" s="11">
        <v>113897.82999999987</v>
      </c>
      <c r="Z983" s="11"/>
      <c r="AB983" s="11">
        <f t="shared" si="47"/>
        <v>122539.51</v>
      </c>
      <c r="AC983" s="11">
        <v>132143.53</v>
      </c>
      <c r="AD983" s="11"/>
      <c r="AE983" s="4"/>
      <c r="AF983" s="4"/>
    </row>
    <row r="984" spans="1:32" x14ac:dyDescent="0.2">
      <c r="A984" s="51"/>
      <c r="B984" s="11"/>
      <c r="C984" s="11" t="s">
        <v>402</v>
      </c>
      <c r="D984" s="11"/>
      <c r="E984" s="11" t="s">
        <v>403</v>
      </c>
      <c r="F984" s="11">
        <v>374340</v>
      </c>
      <c r="G984" s="11"/>
      <c r="H984" s="11"/>
      <c r="I984" s="11"/>
      <c r="J984" s="11">
        <v>69042.859999999913</v>
      </c>
      <c r="K984" s="11"/>
      <c r="M984" s="11">
        <v>420</v>
      </c>
      <c r="N984" s="64"/>
      <c r="P984" s="11">
        <f t="shared" si="48"/>
        <v>164.39</v>
      </c>
      <c r="Q984" s="11"/>
      <c r="R984" s="11"/>
      <c r="S984" s="11"/>
      <c r="T984" s="174">
        <f t="shared" si="46"/>
        <v>891.28571428571433</v>
      </c>
      <c r="U984" s="11"/>
      <c r="V984" s="11"/>
      <c r="W984" s="11"/>
      <c r="Y984" s="11">
        <v>69042.859999999913</v>
      </c>
      <c r="Z984" s="11"/>
      <c r="AB984" s="11">
        <f t="shared" si="47"/>
        <v>74281.3</v>
      </c>
      <c r="AC984" s="11">
        <v>80103.08</v>
      </c>
      <c r="AD984" s="11"/>
      <c r="AE984" s="4"/>
      <c r="AF984" s="4"/>
    </row>
    <row r="985" spans="1:32" x14ac:dyDescent="0.2">
      <c r="A985" s="51"/>
      <c r="B985" s="11"/>
      <c r="C985" s="11" t="s">
        <v>405</v>
      </c>
      <c r="D985" s="11"/>
      <c r="E985" s="11" t="s">
        <v>69</v>
      </c>
      <c r="F985" s="11">
        <v>414</v>
      </c>
      <c r="G985" s="11"/>
      <c r="H985" s="11"/>
      <c r="I985" s="11"/>
      <c r="J985" s="11">
        <v>82.05</v>
      </c>
      <c r="K985" s="11"/>
      <c r="M985" s="11">
        <v>1</v>
      </c>
      <c r="N985" s="64"/>
      <c r="P985" s="11">
        <f t="shared" si="48"/>
        <v>82.05</v>
      </c>
      <c r="Q985" s="11"/>
      <c r="R985" s="11"/>
      <c r="S985" s="11"/>
      <c r="T985" s="174">
        <f t="shared" si="46"/>
        <v>414</v>
      </c>
      <c r="U985" s="11"/>
      <c r="V985" s="11"/>
      <c r="W985" s="11"/>
      <c r="Y985" s="11">
        <v>82.05</v>
      </c>
      <c r="Z985" s="11"/>
      <c r="AB985" s="11">
        <f t="shared" si="47"/>
        <v>88.28</v>
      </c>
      <c r="AC985" s="11">
        <v>95.19</v>
      </c>
      <c r="AD985" s="11"/>
      <c r="AE985" s="4"/>
      <c r="AF985" s="4"/>
    </row>
    <row r="986" spans="1:32" x14ac:dyDescent="0.2">
      <c r="A986" s="51"/>
      <c r="B986" s="11"/>
      <c r="C986" s="11" t="s">
        <v>405</v>
      </c>
      <c r="D986" s="11"/>
      <c r="E986" s="11" t="s">
        <v>92</v>
      </c>
      <c r="F986" s="11">
        <v>1179677</v>
      </c>
      <c r="G986" s="11"/>
      <c r="H986" s="11"/>
      <c r="I986" s="11"/>
      <c r="J986" s="11">
        <v>214808.22000000023</v>
      </c>
      <c r="K986" s="11"/>
      <c r="M986" s="11">
        <v>1527</v>
      </c>
      <c r="N986" s="64"/>
      <c r="P986" s="11">
        <f t="shared" si="48"/>
        <v>140.66999999999999</v>
      </c>
      <c r="Q986" s="11"/>
      <c r="R986" s="11"/>
      <c r="S986" s="11"/>
      <c r="T986" s="174">
        <f t="shared" si="46"/>
        <v>772.54551407989527</v>
      </c>
      <c r="U986" s="11"/>
      <c r="V986" s="11"/>
      <c r="W986" s="11"/>
      <c r="Y986" s="11">
        <v>214808.22000000023</v>
      </c>
      <c r="Z986" s="11"/>
      <c r="AB986" s="11">
        <f t="shared" si="47"/>
        <v>231106.2</v>
      </c>
      <c r="AC986" s="11">
        <v>249219.12</v>
      </c>
      <c r="AD986" s="11"/>
      <c r="AE986" s="4"/>
      <c r="AF986" s="4"/>
    </row>
    <row r="987" spans="1:32" x14ac:dyDescent="0.2">
      <c r="A987" s="51"/>
      <c r="B987" s="11"/>
      <c r="C987" s="11" t="s">
        <v>405</v>
      </c>
      <c r="D987" s="11"/>
      <c r="E987" s="11" t="s">
        <v>291</v>
      </c>
      <c r="F987" s="11">
        <v>571</v>
      </c>
      <c r="G987" s="11"/>
      <c r="H987" s="11"/>
      <c r="I987" s="11"/>
      <c r="J987" s="11">
        <v>111.15</v>
      </c>
      <c r="K987" s="11"/>
      <c r="M987" s="11">
        <v>1</v>
      </c>
      <c r="N987" s="64"/>
      <c r="P987" s="11">
        <f t="shared" si="48"/>
        <v>111.15</v>
      </c>
      <c r="Q987" s="11"/>
      <c r="R987" s="11"/>
      <c r="S987" s="11"/>
      <c r="T987" s="174">
        <f t="shared" si="46"/>
        <v>571</v>
      </c>
      <c r="U987" s="11"/>
      <c r="V987" s="11"/>
      <c r="W987" s="11"/>
      <c r="Y987" s="11">
        <v>111.15</v>
      </c>
      <c r="Z987" s="11"/>
      <c r="AB987" s="11">
        <f t="shared" si="47"/>
        <v>119.58</v>
      </c>
      <c r="AC987" s="11">
        <v>128.96</v>
      </c>
      <c r="AD987" s="11"/>
      <c r="AE987" s="4"/>
      <c r="AF987" s="4"/>
    </row>
    <row r="988" spans="1:32" x14ac:dyDescent="0.2">
      <c r="A988" s="51"/>
      <c r="B988" s="11"/>
      <c r="C988" s="11" t="s">
        <v>406</v>
      </c>
      <c r="D988" s="11"/>
      <c r="E988" s="11" t="s">
        <v>62</v>
      </c>
      <c r="F988" s="11">
        <v>12326</v>
      </c>
      <c r="G988" s="11"/>
      <c r="H988" s="11"/>
      <c r="I988" s="11"/>
      <c r="J988" s="11">
        <v>2357.6499999999996</v>
      </c>
      <c r="K988" s="11"/>
      <c r="M988" s="11">
        <v>32</v>
      </c>
      <c r="N988" s="64"/>
      <c r="P988" s="11">
        <f t="shared" si="48"/>
        <v>73.680000000000007</v>
      </c>
      <c r="Q988" s="11"/>
      <c r="R988" s="11"/>
      <c r="S988" s="11"/>
      <c r="T988" s="174">
        <f t="shared" si="46"/>
        <v>385.1875</v>
      </c>
      <c r="U988" s="11"/>
      <c r="V988" s="11"/>
      <c r="W988" s="11"/>
      <c r="Y988" s="11">
        <v>2357.6499999999996</v>
      </c>
      <c r="Z988" s="11"/>
      <c r="AB988" s="11">
        <f t="shared" si="47"/>
        <v>2536.5300000000002</v>
      </c>
      <c r="AC988" s="11">
        <v>2735.33</v>
      </c>
      <c r="AD988" s="11"/>
      <c r="AE988" s="4"/>
      <c r="AF988" s="4"/>
    </row>
    <row r="989" spans="1:32" x14ac:dyDescent="0.2">
      <c r="A989" s="51"/>
      <c r="B989" s="11"/>
      <c r="C989" s="11" t="s">
        <v>406</v>
      </c>
      <c r="D989" s="11"/>
      <c r="E989" s="11" t="s">
        <v>64</v>
      </c>
      <c r="F989" s="11">
        <v>1734</v>
      </c>
      <c r="G989" s="11"/>
      <c r="H989" s="11"/>
      <c r="I989" s="11"/>
      <c r="J989" s="11">
        <v>349.03000000000003</v>
      </c>
      <c r="K989" s="11"/>
      <c r="M989" s="11">
        <v>5</v>
      </c>
      <c r="N989" s="64"/>
      <c r="P989" s="11">
        <f t="shared" si="48"/>
        <v>69.81</v>
      </c>
      <c r="Q989" s="11"/>
      <c r="R989" s="11"/>
      <c r="S989" s="11"/>
      <c r="T989" s="174">
        <f t="shared" si="46"/>
        <v>346.8</v>
      </c>
      <c r="U989" s="11"/>
      <c r="V989" s="11"/>
      <c r="W989" s="11"/>
      <c r="Y989" s="11">
        <v>349.03000000000003</v>
      </c>
      <c r="Z989" s="11"/>
      <c r="AB989" s="11">
        <f t="shared" si="47"/>
        <v>375.51</v>
      </c>
      <c r="AC989" s="11">
        <v>404.94</v>
      </c>
      <c r="AD989" s="11"/>
      <c r="AE989" s="4"/>
      <c r="AF989" s="4"/>
    </row>
    <row r="990" spans="1:32" x14ac:dyDescent="0.2">
      <c r="A990" s="51"/>
      <c r="B990" s="11"/>
      <c r="C990" s="11" t="s">
        <v>407</v>
      </c>
      <c r="D990" s="11"/>
      <c r="E990" s="11" t="s">
        <v>379</v>
      </c>
      <c r="F990" s="11">
        <v>1113</v>
      </c>
      <c r="G990" s="11"/>
      <c r="H990" s="11"/>
      <c r="I990" s="11"/>
      <c r="J990" s="11">
        <v>223.17000000000002</v>
      </c>
      <c r="K990" s="11"/>
      <c r="M990" s="11">
        <v>3</v>
      </c>
      <c r="N990" s="64"/>
      <c r="P990" s="11">
        <f t="shared" si="48"/>
        <v>74.39</v>
      </c>
      <c r="Q990" s="11"/>
      <c r="R990" s="11"/>
      <c r="S990" s="11"/>
      <c r="T990" s="174">
        <f t="shared" si="46"/>
        <v>371</v>
      </c>
      <c r="U990" s="11"/>
      <c r="V990" s="11"/>
      <c r="W990" s="11"/>
      <c r="Y990" s="11">
        <v>223.17000000000002</v>
      </c>
      <c r="Z990" s="11"/>
      <c r="AB990" s="11">
        <f t="shared" si="47"/>
        <v>240.1</v>
      </c>
      <c r="AC990" s="11">
        <v>258.92</v>
      </c>
      <c r="AD990" s="11"/>
      <c r="AE990" s="4"/>
      <c r="AF990" s="4"/>
    </row>
    <row r="991" spans="1:32" x14ac:dyDescent="0.2">
      <c r="A991" s="51"/>
      <c r="B991" s="11"/>
      <c r="C991" s="11" t="s">
        <v>407</v>
      </c>
      <c r="D991" s="11"/>
      <c r="E991" s="11" t="s">
        <v>408</v>
      </c>
      <c r="F991" s="11">
        <v>762290</v>
      </c>
      <c r="G991" s="11"/>
      <c r="H991" s="11"/>
      <c r="I991" s="11"/>
      <c r="J991" s="11">
        <v>142305.82</v>
      </c>
      <c r="K991" s="11"/>
      <c r="M991" s="11">
        <v>1208</v>
      </c>
      <c r="N991" s="64"/>
      <c r="P991" s="11">
        <f t="shared" si="48"/>
        <v>117.8</v>
      </c>
      <c r="Q991" s="11"/>
      <c r="R991" s="11"/>
      <c r="S991" s="11"/>
      <c r="T991" s="174">
        <f t="shared" si="46"/>
        <v>631.03476821192055</v>
      </c>
      <c r="U991" s="11"/>
      <c r="V991" s="11"/>
      <c r="W991" s="11"/>
      <c r="Y991" s="11">
        <v>142305.82</v>
      </c>
      <c r="Z991" s="11"/>
      <c r="AB991" s="11">
        <f t="shared" si="47"/>
        <v>153102.88</v>
      </c>
      <c r="AC991" s="11">
        <v>165102.29999999999</v>
      </c>
      <c r="AD991" s="11"/>
      <c r="AE991" s="4"/>
      <c r="AF991" s="4"/>
    </row>
    <row r="992" spans="1:32" x14ac:dyDescent="0.2">
      <c r="A992" s="51"/>
      <c r="B992" s="11"/>
      <c r="C992" s="11" t="s">
        <v>407</v>
      </c>
      <c r="D992" s="11"/>
      <c r="E992" s="11" t="s">
        <v>319</v>
      </c>
      <c r="F992" s="11">
        <v>762</v>
      </c>
      <c r="G992" s="11"/>
      <c r="H992" s="11"/>
      <c r="I992" s="11"/>
      <c r="J992" s="11">
        <v>146.80000000000001</v>
      </c>
      <c r="K992" s="11"/>
      <c r="M992" s="11">
        <v>1</v>
      </c>
      <c r="N992" s="64"/>
      <c r="P992" s="11">
        <f t="shared" si="48"/>
        <v>146.80000000000001</v>
      </c>
      <c r="Q992" s="11"/>
      <c r="R992" s="11"/>
      <c r="S992" s="11"/>
      <c r="T992" s="174">
        <f t="shared" si="46"/>
        <v>762</v>
      </c>
      <c r="U992" s="11"/>
      <c r="V992" s="11"/>
      <c r="W992" s="11"/>
      <c r="Y992" s="11">
        <v>146.80000000000001</v>
      </c>
      <c r="Z992" s="11"/>
      <c r="AB992" s="11">
        <f t="shared" si="47"/>
        <v>157.94</v>
      </c>
      <c r="AC992" s="11">
        <v>170.32</v>
      </c>
      <c r="AD992" s="11"/>
      <c r="AE992" s="4"/>
      <c r="AF992" s="4"/>
    </row>
    <row r="993" spans="1:32" x14ac:dyDescent="0.2">
      <c r="A993" s="51"/>
      <c r="B993" s="11"/>
      <c r="C993" s="11" t="s">
        <v>409</v>
      </c>
      <c r="D993" s="11"/>
      <c r="E993" s="11" t="s">
        <v>78</v>
      </c>
      <c r="F993" s="11">
        <v>301</v>
      </c>
      <c r="G993" s="11"/>
      <c r="H993" s="11"/>
      <c r="I993" s="11"/>
      <c r="J993" s="11">
        <v>61.27</v>
      </c>
      <c r="K993" s="11"/>
      <c r="M993" s="11">
        <v>1</v>
      </c>
      <c r="N993" s="64"/>
      <c r="P993" s="11">
        <f t="shared" si="48"/>
        <v>61.27</v>
      </c>
      <c r="Q993" s="11"/>
      <c r="R993" s="11"/>
      <c r="S993" s="11"/>
      <c r="T993" s="174">
        <f t="shared" si="46"/>
        <v>301</v>
      </c>
      <c r="U993" s="11"/>
      <c r="V993" s="11"/>
      <c r="W993" s="11"/>
      <c r="Y993" s="11">
        <v>61.27</v>
      </c>
      <c r="Z993" s="11"/>
      <c r="AB993" s="11">
        <f t="shared" si="47"/>
        <v>65.92</v>
      </c>
      <c r="AC993" s="11">
        <v>71.09</v>
      </c>
      <c r="AD993" s="11"/>
      <c r="AE993" s="4"/>
      <c r="AF993" s="4"/>
    </row>
    <row r="994" spans="1:32" x14ac:dyDescent="0.2">
      <c r="A994" s="51"/>
      <c r="B994" s="11"/>
      <c r="C994" s="11" t="s">
        <v>409</v>
      </c>
      <c r="D994" s="11"/>
      <c r="E994" s="11" t="s">
        <v>321</v>
      </c>
      <c r="F994" s="11">
        <v>113</v>
      </c>
      <c r="G994" s="11"/>
      <c r="H994" s="11"/>
      <c r="I994" s="11"/>
      <c r="J994" s="11">
        <v>26.19</v>
      </c>
      <c r="K994" s="11"/>
      <c r="M994" s="11">
        <v>1</v>
      </c>
      <c r="N994" s="64"/>
      <c r="P994" s="11">
        <f t="shared" si="48"/>
        <v>26.19</v>
      </c>
      <c r="Q994" s="11"/>
      <c r="R994" s="11"/>
      <c r="S994" s="11"/>
      <c r="T994" s="174">
        <f t="shared" si="46"/>
        <v>113</v>
      </c>
      <c r="U994" s="11"/>
      <c r="V994" s="11"/>
      <c r="W994" s="11"/>
      <c r="Y994" s="11">
        <v>26.19</v>
      </c>
      <c r="Z994" s="11"/>
      <c r="AB994" s="11">
        <f t="shared" si="47"/>
        <v>28.18</v>
      </c>
      <c r="AC994" s="11">
        <v>30.39</v>
      </c>
      <c r="AD994" s="11"/>
      <c r="AE994" s="4"/>
      <c r="AF994" s="4"/>
    </row>
    <row r="995" spans="1:32" x14ac:dyDescent="0.2">
      <c r="A995" s="51"/>
      <c r="B995" s="11"/>
      <c r="C995" s="11" t="s">
        <v>409</v>
      </c>
      <c r="D995" s="11"/>
      <c r="E995" s="11" t="s">
        <v>319</v>
      </c>
      <c r="F995" s="11">
        <v>3875508</v>
      </c>
      <c r="G995" s="11"/>
      <c r="H995" s="11"/>
      <c r="I995" s="11"/>
      <c r="J995" s="11">
        <v>722231.7599999985</v>
      </c>
      <c r="K995" s="11"/>
      <c r="M995" s="11">
        <v>5076</v>
      </c>
      <c r="N995" s="64"/>
      <c r="P995" s="11">
        <f t="shared" si="48"/>
        <v>142.28</v>
      </c>
      <c r="Q995" s="11"/>
      <c r="R995" s="11"/>
      <c r="S995" s="11"/>
      <c r="T995" s="174">
        <f t="shared" si="46"/>
        <v>763.49645390070918</v>
      </c>
      <c r="U995" s="11"/>
      <c r="V995" s="11"/>
      <c r="W995" s="11"/>
      <c r="Y995" s="11">
        <v>722231.7599999985</v>
      </c>
      <c r="Z995" s="11"/>
      <c r="AB995" s="11">
        <f t="shared" si="47"/>
        <v>777029.11</v>
      </c>
      <c r="AC995" s="11">
        <v>837928.67</v>
      </c>
      <c r="AD995" s="11"/>
      <c r="AE995" s="4"/>
      <c r="AF995" s="4"/>
    </row>
    <row r="996" spans="1:32" x14ac:dyDescent="0.2">
      <c r="A996" s="51"/>
      <c r="B996" s="11"/>
      <c r="C996" s="11" t="s">
        <v>410</v>
      </c>
      <c r="D996" s="11"/>
      <c r="E996" s="11" t="s">
        <v>332</v>
      </c>
      <c r="F996" s="11">
        <v>2534177</v>
      </c>
      <c r="G996" s="11"/>
      <c r="H996" s="11"/>
      <c r="I996" s="11"/>
      <c r="J996" s="11">
        <v>479384.52999999945</v>
      </c>
      <c r="K996" s="11"/>
      <c r="M996" s="11">
        <v>6020</v>
      </c>
      <c r="N996" s="64"/>
      <c r="P996" s="11">
        <f t="shared" si="48"/>
        <v>79.63</v>
      </c>
      <c r="Q996" s="11"/>
      <c r="R996" s="11"/>
      <c r="S996" s="11"/>
      <c r="T996" s="174">
        <f t="shared" si="46"/>
        <v>420.95963455149501</v>
      </c>
      <c r="U996" s="11"/>
      <c r="V996" s="11"/>
      <c r="W996" s="11"/>
      <c r="Y996" s="11">
        <v>479384.52999999945</v>
      </c>
      <c r="Z996" s="11"/>
      <c r="AB996" s="11">
        <f t="shared" si="47"/>
        <v>515756.51</v>
      </c>
      <c r="AC996" s="11">
        <v>556178.87</v>
      </c>
      <c r="AD996" s="11"/>
      <c r="AE996" s="4"/>
      <c r="AF996" s="4"/>
    </row>
    <row r="997" spans="1:32" x14ac:dyDescent="0.2">
      <c r="A997" s="51"/>
      <c r="B997" s="11"/>
      <c r="C997" s="11" t="s">
        <v>411</v>
      </c>
      <c r="D997" s="11"/>
      <c r="E997" s="11" t="s">
        <v>78</v>
      </c>
      <c r="F997" s="11">
        <v>202304</v>
      </c>
      <c r="G997" s="11"/>
      <c r="H997" s="11"/>
      <c r="I997" s="11"/>
      <c r="J997" s="11">
        <v>38058.44</v>
      </c>
      <c r="K997" s="11"/>
      <c r="M997" s="11">
        <v>214</v>
      </c>
      <c r="N997" s="64"/>
      <c r="P997" s="11">
        <f t="shared" si="48"/>
        <v>177.84</v>
      </c>
      <c r="Q997" s="11"/>
      <c r="R997" s="11"/>
      <c r="S997" s="11"/>
      <c r="T997" s="174">
        <f t="shared" si="46"/>
        <v>945.34579439252332</v>
      </c>
      <c r="U997" s="11"/>
      <c r="V997" s="11"/>
      <c r="W997" s="11"/>
      <c r="Y997" s="11">
        <v>38058.44</v>
      </c>
      <c r="Z997" s="11"/>
      <c r="AB997" s="11">
        <f t="shared" si="47"/>
        <v>40946.019999999997</v>
      </c>
      <c r="AC997" s="11">
        <v>44155.16</v>
      </c>
      <c r="AD997" s="11"/>
      <c r="AE997" s="4"/>
      <c r="AF997" s="4"/>
    </row>
    <row r="998" spans="1:32" x14ac:dyDescent="0.2">
      <c r="A998" s="51"/>
      <c r="B998" s="11"/>
      <c r="C998" s="11" t="s">
        <v>412</v>
      </c>
      <c r="D998" s="11"/>
      <c r="E998" s="11" t="s">
        <v>72</v>
      </c>
      <c r="F998" s="11">
        <v>757</v>
      </c>
      <c r="G998" s="11"/>
      <c r="H998" s="11"/>
      <c r="I998" s="11"/>
      <c r="J998" s="11">
        <v>156.19</v>
      </c>
      <c r="K998" s="11"/>
      <c r="M998" s="11">
        <v>3</v>
      </c>
      <c r="N998" s="64"/>
      <c r="P998" s="11">
        <f t="shared" si="48"/>
        <v>52.06</v>
      </c>
      <c r="Q998" s="11"/>
      <c r="R998" s="11"/>
      <c r="S998" s="11"/>
      <c r="T998" s="174">
        <f t="shared" si="46"/>
        <v>252.33333333333334</v>
      </c>
      <c r="U998" s="11"/>
      <c r="V998" s="11"/>
      <c r="W998" s="11"/>
      <c r="Y998" s="11">
        <v>156.19</v>
      </c>
      <c r="Z998" s="11"/>
      <c r="AB998" s="11">
        <f t="shared" si="47"/>
        <v>168.04</v>
      </c>
      <c r="AC998" s="11">
        <v>181.21</v>
      </c>
      <c r="AD998" s="11"/>
      <c r="AE998" s="4"/>
      <c r="AF998" s="4"/>
    </row>
    <row r="999" spans="1:32" x14ac:dyDescent="0.2">
      <c r="A999" s="51"/>
      <c r="B999" s="11"/>
      <c r="C999" s="11" t="s">
        <v>413</v>
      </c>
      <c r="D999" s="11"/>
      <c r="E999" s="11" t="s">
        <v>332</v>
      </c>
      <c r="F999" s="11">
        <v>90</v>
      </c>
      <c r="G999" s="11"/>
      <c r="H999" s="11"/>
      <c r="I999" s="11"/>
      <c r="J999" s="11">
        <v>21.98</v>
      </c>
      <c r="K999" s="11"/>
      <c r="M999" s="11">
        <v>1</v>
      </c>
      <c r="N999" s="64"/>
      <c r="P999" s="11">
        <f t="shared" si="48"/>
        <v>21.98</v>
      </c>
      <c r="Q999" s="11"/>
      <c r="R999" s="11"/>
      <c r="S999" s="11"/>
      <c r="T999" s="174">
        <f t="shared" si="46"/>
        <v>90</v>
      </c>
      <c r="U999" s="11"/>
      <c r="V999" s="11"/>
      <c r="W999" s="11"/>
      <c r="Y999" s="11">
        <v>21.98</v>
      </c>
      <c r="Z999" s="11"/>
      <c r="AB999" s="11">
        <f t="shared" si="47"/>
        <v>23.65</v>
      </c>
      <c r="AC999" s="11">
        <v>25.5</v>
      </c>
      <c r="AD999" s="11"/>
      <c r="AE999" s="4"/>
      <c r="AF999" s="4"/>
    </row>
    <row r="1000" spans="1:32" x14ac:dyDescent="0.2">
      <c r="A1000" s="51"/>
      <c r="B1000" s="11"/>
      <c r="C1000" s="11" t="s">
        <v>413</v>
      </c>
      <c r="D1000" s="11"/>
      <c r="E1000" s="11" t="s">
        <v>85</v>
      </c>
      <c r="F1000" s="11">
        <v>2857</v>
      </c>
      <c r="G1000" s="11"/>
      <c r="H1000" s="11"/>
      <c r="I1000" s="11"/>
      <c r="J1000" s="11">
        <v>560.38</v>
      </c>
      <c r="K1000" s="11"/>
      <c r="M1000" s="11">
        <v>6</v>
      </c>
      <c r="N1000" s="64"/>
      <c r="P1000" s="11">
        <f t="shared" si="48"/>
        <v>93.4</v>
      </c>
      <c r="Q1000" s="11"/>
      <c r="R1000" s="11"/>
      <c r="S1000" s="11"/>
      <c r="T1000" s="174">
        <f t="shared" si="46"/>
        <v>476.16666666666669</v>
      </c>
      <c r="U1000" s="11"/>
      <c r="V1000" s="11"/>
      <c r="W1000" s="11"/>
      <c r="Y1000" s="11">
        <v>560.38</v>
      </c>
      <c r="Z1000" s="11"/>
      <c r="AB1000" s="11">
        <f t="shared" si="47"/>
        <v>602.9</v>
      </c>
      <c r="AC1000" s="11">
        <v>650.15</v>
      </c>
      <c r="AD1000" s="11"/>
      <c r="AE1000" s="4"/>
      <c r="AF1000" s="4"/>
    </row>
    <row r="1001" spans="1:32" x14ac:dyDescent="0.2">
      <c r="A1001" s="51"/>
      <c r="B1001" s="11"/>
      <c r="C1001" s="11" t="s">
        <v>413</v>
      </c>
      <c r="D1001" s="11"/>
      <c r="E1001" s="11" t="s">
        <v>108</v>
      </c>
      <c r="F1001" s="11">
        <v>379882</v>
      </c>
      <c r="G1001" s="11"/>
      <c r="H1001" s="11"/>
      <c r="I1001" s="11"/>
      <c r="J1001" s="11">
        <v>72941.100000000355</v>
      </c>
      <c r="K1001" s="11"/>
      <c r="M1001" s="11">
        <v>749</v>
      </c>
      <c r="N1001" s="64"/>
      <c r="P1001" s="11">
        <f t="shared" si="48"/>
        <v>97.38</v>
      </c>
      <c r="Q1001" s="11"/>
      <c r="R1001" s="11"/>
      <c r="S1001" s="11"/>
      <c r="T1001" s="174">
        <f t="shared" si="46"/>
        <v>507.1855807743658</v>
      </c>
      <c r="U1001" s="11"/>
      <c r="V1001" s="11"/>
      <c r="W1001" s="11"/>
      <c r="Y1001" s="11">
        <v>72941.100000000355</v>
      </c>
      <c r="Z1001" s="11"/>
      <c r="AB1001" s="11">
        <f t="shared" si="47"/>
        <v>78475.31</v>
      </c>
      <c r="AC1001" s="11">
        <v>84625.8</v>
      </c>
      <c r="AD1001" s="11"/>
      <c r="AE1001" s="4"/>
      <c r="AF1001" s="4"/>
    </row>
    <row r="1002" spans="1:32" x14ac:dyDescent="0.2">
      <c r="A1002" s="51"/>
      <c r="B1002" s="11"/>
      <c r="C1002" s="11" t="s">
        <v>413</v>
      </c>
      <c r="D1002" s="11"/>
      <c r="E1002" s="11" t="s">
        <v>365</v>
      </c>
      <c r="F1002" s="11">
        <v>1110</v>
      </c>
      <c r="G1002" s="11"/>
      <c r="H1002" s="11"/>
      <c r="I1002" s="11"/>
      <c r="J1002" s="11">
        <v>211.25</v>
      </c>
      <c r="K1002" s="11"/>
      <c r="M1002" s="11">
        <v>1</v>
      </c>
      <c r="N1002" s="64"/>
      <c r="P1002" s="11">
        <f t="shared" si="48"/>
        <v>211.25</v>
      </c>
      <c r="Q1002" s="11"/>
      <c r="R1002" s="11"/>
      <c r="S1002" s="11"/>
      <c r="T1002" s="174">
        <f t="shared" si="46"/>
        <v>1110</v>
      </c>
      <c r="U1002" s="11"/>
      <c r="V1002" s="11"/>
      <c r="W1002" s="11"/>
      <c r="Y1002" s="11">
        <v>211.25</v>
      </c>
      <c r="Z1002" s="11"/>
      <c r="AB1002" s="11">
        <f t="shared" si="47"/>
        <v>227.28</v>
      </c>
      <c r="AC1002" s="11">
        <v>245.09</v>
      </c>
      <c r="AD1002" s="11"/>
      <c r="AE1002" s="4"/>
      <c r="AF1002" s="4"/>
    </row>
    <row r="1003" spans="1:32" x14ac:dyDescent="0.2">
      <c r="A1003" s="51"/>
      <c r="B1003" s="11"/>
      <c r="C1003" s="11" t="s">
        <v>414</v>
      </c>
      <c r="D1003" s="11"/>
      <c r="E1003" s="11" t="s">
        <v>181</v>
      </c>
      <c r="F1003" s="11">
        <v>531</v>
      </c>
      <c r="G1003" s="11"/>
      <c r="H1003" s="11"/>
      <c r="I1003" s="11"/>
      <c r="J1003" s="11">
        <v>103.86</v>
      </c>
      <c r="K1003" s="11"/>
      <c r="M1003" s="11">
        <v>1</v>
      </c>
      <c r="N1003" s="64"/>
      <c r="P1003" s="11">
        <f t="shared" si="48"/>
        <v>103.86</v>
      </c>
      <c r="Q1003" s="11"/>
      <c r="R1003" s="11"/>
      <c r="S1003" s="11"/>
      <c r="T1003" s="174">
        <f t="shared" si="46"/>
        <v>531</v>
      </c>
      <c r="U1003" s="11"/>
      <c r="V1003" s="11"/>
      <c r="W1003" s="11"/>
      <c r="Y1003" s="11">
        <v>103.86</v>
      </c>
      <c r="Z1003" s="11"/>
      <c r="AB1003" s="11">
        <f t="shared" si="47"/>
        <v>111.74</v>
      </c>
      <c r="AC1003" s="11">
        <v>120.5</v>
      </c>
      <c r="AD1003" s="11"/>
      <c r="AE1003" s="4"/>
      <c r="AF1003" s="4"/>
    </row>
    <row r="1004" spans="1:32" x14ac:dyDescent="0.2">
      <c r="A1004" s="51"/>
      <c r="B1004" s="11"/>
      <c r="C1004" s="11" t="s">
        <v>414</v>
      </c>
      <c r="D1004" s="11"/>
      <c r="E1004" s="11" t="s">
        <v>283</v>
      </c>
      <c r="F1004" s="11">
        <v>1287313</v>
      </c>
      <c r="G1004" s="11"/>
      <c r="H1004" s="11"/>
      <c r="I1004" s="11"/>
      <c r="J1004" s="11">
        <v>237242.99</v>
      </c>
      <c r="K1004" s="11"/>
      <c r="M1004" s="11">
        <v>1664</v>
      </c>
      <c r="N1004" s="64"/>
      <c r="P1004" s="11">
        <f t="shared" si="48"/>
        <v>142.57</v>
      </c>
      <c r="Q1004" s="11"/>
      <c r="R1004" s="11"/>
      <c r="S1004" s="11"/>
      <c r="T1004" s="174">
        <f t="shared" si="46"/>
        <v>773.62560096153845</v>
      </c>
      <c r="U1004" s="11"/>
      <c r="V1004" s="11"/>
      <c r="W1004" s="11"/>
      <c r="Y1004" s="11">
        <v>237242.99</v>
      </c>
      <c r="Z1004" s="11"/>
      <c r="AB1004" s="11">
        <f t="shared" si="47"/>
        <v>255243.15</v>
      </c>
      <c r="AC1004" s="11">
        <v>275247.8</v>
      </c>
      <c r="AD1004" s="11"/>
      <c r="AE1004" s="4"/>
      <c r="AF1004" s="4"/>
    </row>
    <row r="1005" spans="1:32" x14ac:dyDescent="0.2">
      <c r="A1005" s="51"/>
      <c r="B1005" s="11"/>
      <c r="C1005" s="11" t="s">
        <v>414</v>
      </c>
      <c r="D1005" s="11"/>
      <c r="E1005" s="11" t="s">
        <v>154</v>
      </c>
      <c r="F1005" s="11"/>
      <c r="G1005" s="11"/>
      <c r="H1005" s="11"/>
      <c r="I1005" s="11"/>
      <c r="J1005" s="11">
        <v>5.47</v>
      </c>
      <c r="K1005" s="11"/>
      <c r="M1005" s="11">
        <v>1</v>
      </c>
      <c r="N1005" s="64"/>
      <c r="P1005" s="11">
        <f t="shared" si="48"/>
        <v>5.47</v>
      </c>
      <c r="Q1005" s="11"/>
      <c r="R1005" s="11"/>
      <c r="S1005" s="11"/>
      <c r="T1005" s="174">
        <f t="shared" si="46"/>
        <v>0</v>
      </c>
      <c r="U1005" s="11"/>
      <c r="V1005" s="11"/>
      <c r="W1005" s="11"/>
      <c r="Y1005" s="11">
        <v>5.47</v>
      </c>
      <c r="Z1005" s="11"/>
      <c r="AB1005" s="11">
        <f t="shared" si="47"/>
        <v>5.89</v>
      </c>
      <c r="AC1005" s="11">
        <v>6.35</v>
      </c>
      <c r="AD1005" s="11"/>
      <c r="AE1005" s="4"/>
      <c r="AF1005" s="4"/>
    </row>
    <row r="1006" spans="1:32" x14ac:dyDescent="0.2">
      <c r="A1006" s="51"/>
      <c r="B1006" s="11"/>
      <c r="C1006" s="11" t="s">
        <v>415</v>
      </c>
      <c r="D1006" s="11"/>
      <c r="E1006" s="11" t="s">
        <v>291</v>
      </c>
      <c r="F1006" s="11">
        <v>197241</v>
      </c>
      <c r="G1006" s="11"/>
      <c r="H1006" s="11"/>
      <c r="I1006" s="11"/>
      <c r="J1006" s="11">
        <v>36483.359999999964</v>
      </c>
      <c r="K1006" s="11"/>
      <c r="M1006" s="11">
        <v>352</v>
      </c>
      <c r="N1006" s="64"/>
      <c r="P1006" s="11">
        <f t="shared" si="48"/>
        <v>103.65</v>
      </c>
      <c r="Q1006" s="11"/>
      <c r="R1006" s="11"/>
      <c r="S1006" s="11"/>
      <c r="T1006" s="174">
        <f t="shared" si="46"/>
        <v>560.34375</v>
      </c>
      <c r="U1006" s="11"/>
      <c r="V1006" s="11"/>
      <c r="W1006" s="11"/>
      <c r="Y1006" s="11">
        <v>36483.359999999964</v>
      </c>
      <c r="Z1006" s="11"/>
      <c r="AB1006" s="11">
        <f t="shared" si="47"/>
        <v>39251.43</v>
      </c>
      <c r="AC1006" s="11">
        <v>42327.76</v>
      </c>
      <c r="AD1006" s="11"/>
      <c r="AE1006" s="4"/>
      <c r="AF1006" s="4"/>
    </row>
    <row r="1007" spans="1:32" x14ac:dyDescent="0.2">
      <c r="A1007" s="51"/>
      <c r="B1007" s="11"/>
      <c r="C1007" s="11" t="s">
        <v>416</v>
      </c>
      <c r="D1007" s="11"/>
      <c r="E1007" s="11" t="s">
        <v>417</v>
      </c>
      <c r="F1007" s="11">
        <v>1096</v>
      </c>
      <c r="G1007" s="11"/>
      <c r="H1007" s="11"/>
      <c r="I1007" s="11"/>
      <c r="J1007" s="11">
        <v>208.67</v>
      </c>
      <c r="K1007" s="11"/>
      <c r="M1007" s="11">
        <v>1</v>
      </c>
      <c r="N1007" s="64"/>
      <c r="P1007" s="11">
        <f t="shared" si="48"/>
        <v>208.67</v>
      </c>
      <c r="Q1007" s="11"/>
      <c r="R1007" s="11"/>
      <c r="S1007" s="11"/>
      <c r="T1007" s="174">
        <f t="shared" si="46"/>
        <v>1096</v>
      </c>
      <c r="U1007" s="11"/>
      <c r="V1007" s="11"/>
      <c r="W1007" s="11"/>
      <c r="Y1007" s="11">
        <v>208.67</v>
      </c>
      <c r="Z1007" s="11"/>
      <c r="AB1007" s="11">
        <f t="shared" si="47"/>
        <v>224.5</v>
      </c>
      <c r="AC1007" s="11">
        <v>242.1</v>
      </c>
      <c r="AD1007" s="11"/>
      <c r="AE1007" s="4"/>
      <c r="AF1007" s="4"/>
    </row>
    <row r="1008" spans="1:32" x14ac:dyDescent="0.2">
      <c r="A1008" s="51"/>
      <c r="B1008" s="11"/>
      <c r="C1008" s="11" t="s">
        <v>416</v>
      </c>
      <c r="D1008" s="11"/>
      <c r="E1008" s="11" t="s">
        <v>404</v>
      </c>
      <c r="F1008" s="11">
        <v>384283</v>
      </c>
      <c r="G1008" s="11"/>
      <c r="H1008" s="11"/>
      <c r="I1008" s="11"/>
      <c r="J1008" s="11">
        <v>71198.13</v>
      </c>
      <c r="K1008" s="11"/>
      <c r="M1008" s="11">
        <v>503</v>
      </c>
      <c r="N1008" s="64"/>
      <c r="P1008" s="11">
        <f t="shared" si="48"/>
        <v>141.55000000000001</v>
      </c>
      <c r="Q1008" s="11"/>
      <c r="R1008" s="11"/>
      <c r="S1008" s="11"/>
      <c r="T1008" s="174">
        <f t="shared" si="46"/>
        <v>763.98210735586485</v>
      </c>
      <c r="U1008" s="11"/>
      <c r="V1008" s="11"/>
      <c r="W1008" s="11"/>
      <c r="Y1008" s="11">
        <v>71198.13</v>
      </c>
      <c r="Z1008" s="11"/>
      <c r="AB1008" s="11">
        <f t="shared" si="47"/>
        <v>76600.09</v>
      </c>
      <c r="AC1008" s="11">
        <v>82603.62</v>
      </c>
      <c r="AD1008" s="11"/>
      <c r="AE1008" s="4"/>
      <c r="AF1008" s="4"/>
    </row>
    <row r="1009" spans="1:32" x14ac:dyDescent="0.2">
      <c r="A1009" s="51"/>
      <c r="B1009" s="11"/>
      <c r="C1009" s="11" t="s">
        <v>418</v>
      </c>
      <c r="D1009" s="11"/>
      <c r="E1009" s="11" t="s">
        <v>419</v>
      </c>
      <c r="F1009" s="11">
        <v>228709</v>
      </c>
      <c r="G1009" s="11"/>
      <c r="H1009" s="11"/>
      <c r="I1009" s="11"/>
      <c r="J1009" s="11">
        <v>41381.94999999999</v>
      </c>
      <c r="K1009" s="11"/>
      <c r="M1009" s="11">
        <v>304</v>
      </c>
      <c r="N1009" s="64"/>
      <c r="P1009" s="11">
        <f t="shared" si="48"/>
        <v>136.12</v>
      </c>
      <c r="Q1009" s="11"/>
      <c r="R1009" s="11"/>
      <c r="S1009" s="11"/>
      <c r="T1009" s="174">
        <f t="shared" si="46"/>
        <v>752.33223684210532</v>
      </c>
      <c r="U1009" s="11"/>
      <c r="V1009" s="11"/>
      <c r="W1009" s="11"/>
      <c r="Y1009" s="11">
        <v>41381.94999999999</v>
      </c>
      <c r="Z1009" s="11"/>
      <c r="AB1009" s="11">
        <f t="shared" si="47"/>
        <v>44521.69</v>
      </c>
      <c r="AC1009" s="11">
        <v>48011.07</v>
      </c>
      <c r="AD1009" s="11"/>
      <c r="AE1009" s="4"/>
      <c r="AF1009" s="4"/>
    </row>
    <row r="1010" spans="1:32" x14ac:dyDescent="0.2">
      <c r="A1010" s="51"/>
      <c r="B1010" s="11"/>
      <c r="C1010" s="11" t="s">
        <v>420</v>
      </c>
      <c r="D1010" s="11"/>
      <c r="E1010" s="11" t="s">
        <v>103</v>
      </c>
      <c r="F1010" s="11">
        <v>481121</v>
      </c>
      <c r="G1010" s="11"/>
      <c r="H1010" s="11"/>
      <c r="I1010" s="11"/>
      <c r="J1010" s="11">
        <v>93357.620000000097</v>
      </c>
      <c r="K1010" s="11"/>
      <c r="M1010" s="11">
        <v>1176</v>
      </c>
      <c r="N1010" s="64"/>
      <c r="P1010" s="11">
        <f t="shared" si="48"/>
        <v>79.39</v>
      </c>
      <c r="Q1010" s="11"/>
      <c r="R1010" s="11"/>
      <c r="S1010" s="11"/>
      <c r="T1010" s="174">
        <f t="shared" si="46"/>
        <v>409.11649659863946</v>
      </c>
      <c r="U1010" s="11"/>
      <c r="V1010" s="11"/>
      <c r="W1010" s="11"/>
      <c r="Y1010" s="11">
        <v>93357.620000000097</v>
      </c>
      <c r="Z1010" s="11"/>
      <c r="AB1010" s="11">
        <f t="shared" si="47"/>
        <v>100440.87</v>
      </c>
      <c r="AC1010" s="11">
        <v>108312.91</v>
      </c>
      <c r="AD1010" s="11"/>
      <c r="AE1010" s="4"/>
      <c r="AF1010" s="4"/>
    </row>
    <row r="1011" spans="1:32" x14ac:dyDescent="0.2">
      <c r="A1011" s="51"/>
      <c r="B1011" s="11"/>
      <c r="C1011" s="11" t="s">
        <v>421</v>
      </c>
      <c r="D1011" s="11"/>
      <c r="E1011" s="11" t="s">
        <v>103</v>
      </c>
      <c r="F1011" s="11">
        <v>31707</v>
      </c>
      <c r="G1011" s="11"/>
      <c r="H1011" s="11"/>
      <c r="I1011" s="11"/>
      <c r="J1011" s="11">
        <v>6313.909999999998</v>
      </c>
      <c r="K1011" s="11"/>
      <c r="M1011" s="11">
        <v>102</v>
      </c>
      <c r="N1011" s="64"/>
      <c r="P1011" s="11">
        <f t="shared" si="48"/>
        <v>61.9</v>
      </c>
      <c r="Q1011" s="11"/>
      <c r="R1011" s="11"/>
      <c r="S1011" s="11"/>
      <c r="T1011" s="174">
        <f t="shared" si="46"/>
        <v>310.85294117647061</v>
      </c>
      <c r="U1011" s="11"/>
      <c r="V1011" s="11"/>
      <c r="W1011" s="11"/>
      <c r="Y1011" s="11">
        <v>6313.909999999998</v>
      </c>
      <c r="Z1011" s="11"/>
      <c r="AB1011" s="11">
        <f t="shared" si="47"/>
        <v>6792.96</v>
      </c>
      <c r="AC1011" s="11">
        <v>7325.36</v>
      </c>
      <c r="AD1011" s="11"/>
      <c r="AE1011" s="4"/>
      <c r="AF1011" s="4"/>
    </row>
    <row r="1012" spans="1:32" x14ac:dyDescent="0.2">
      <c r="A1012" s="51"/>
      <c r="B1012" s="11"/>
      <c r="C1012" s="11" t="s">
        <v>422</v>
      </c>
      <c r="D1012" s="11"/>
      <c r="E1012" s="11" t="s">
        <v>63</v>
      </c>
      <c r="F1012" s="11">
        <v>1340304</v>
      </c>
      <c r="G1012" s="11"/>
      <c r="H1012" s="11"/>
      <c r="I1012" s="11"/>
      <c r="J1012" s="11">
        <v>255973.48</v>
      </c>
      <c r="K1012" s="11"/>
      <c r="M1012" s="11">
        <v>2938</v>
      </c>
      <c r="N1012" s="64"/>
      <c r="P1012" s="11">
        <f t="shared" si="48"/>
        <v>87.13</v>
      </c>
      <c r="Q1012" s="11"/>
      <c r="R1012" s="11"/>
      <c r="S1012" s="11"/>
      <c r="T1012" s="174">
        <f t="shared" si="46"/>
        <v>456.19605173587473</v>
      </c>
      <c r="U1012" s="11"/>
      <c r="V1012" s="11"/>
      <c r="W1012" s="11"/>
      <c r="Y1012" s="11">
        <v>255973.48</v>
      </c>
      <c r="Z1012" s="11"/>
      <c r="AB1012" s="11">
        <f t="shared" si="47"/>
        <v>275394.76</v>
      </c>
      <c r="AC1012" s="11">
        <v>296978.78999999998</v>
      </c>
      <c r="AD1012" s="11"/>
      <c r="AE1012" s="4"/>
      <c r="AF1012" s="4"/>
    </row>
    <row r="1013" spans="1:32" x14ac:dyDescent="0.2">
      <c r="A1013" s="51"/>
      <c r="B1013" s="11"/>
      <c r="C1013" s="11" t="s">
        <v>422</v>
      </c>
      <c r="D1013" s="11"/>
      <c r="E1013" s="11" t="s">
        <v>164</v>
      </c>
      <c r="F1013" s="11">
        <v>329</v>
      </c>
      <c r="G1013" s="11"/>
      <c r="H1013" s="11"/>
      <c r="I1013" s="11"/>
      <c r="J1013" s="11">
        <v>66.430000000000007</v>
      </c>
      <c r="K1013" s="11"/>
      <c r="M1013" s="11">
        <v>1</v>
      </c>
      <c r="N1013" s="64"/>
      <c r="P1013" s="11">
        <f t="shared" si="48"/>
        <v>66.430000000000007</v>
      </c>
      <c r="Q1013" s="11"/>
      <c r="R1013" s="11"/>
      <c r="S1013" s="11"/>
      <c r="T1013" s="174">
        <f t="shared" si="46"/>
        <v>329</v>
      </c>
      <c r="U1013" s="11"/>
      <c r="V1013" s="11"/>
      <c r="W1013" s="11"/>
      <c r="Y1013" s="11">
        <v>66.430000000000007</v>
      </c>
      <c r="Z1013" s="11"/>
      <c r="AB1013" s="11">
        <f t="shared" si="47"/>
        <v>71.47</v>
      </c>
      <c r="AC1013" s="11">
        <v>77.069999999999993</v>
      </c>
      <c r="AD1013" s="11"/>
      <c r="AE1013" s="4"/>
      <c r="AF1013" s="4"/>
    </row>
    <row r="1014" spans="1:32" x14ac:dyDescent="0.2">
      <c r="A1014" s="51"/>
      <c r="B1014" s="11"/>
      <c r="C1014" s="11" t="s">
        <v>423</v>
      </c>
      <c r="D1014" s="11"/>
      <c r="E1014" s="11" t="s">
        <v>154</v>
      </c>
      <c r="F1014" s="11">
        <v>2540</v>
      </c>
      <c r="G1014" s="11"/>
      <c r="H1014" s="11"/>
      <c r="I1014" s="11"/>
      <c r="J1014" s="11">
        <v>406.39</v>
      </c>
      <c r="K1014" s="11"/>
      <c r="M1014" s="11">
        <v>5</v>
      </c>
      <c r="N1014" s="64"/>
      <c r="P1014" s="11">
        <f t="shared" si="48"/>
        <v>81.28</v>
      </c>
      <c r="Q1014" s="11"/>
      <c r="R1014" s="11"/>
      <c r="S1014" s="11"/>
      <c r="T1014" s="174">
        <f t="shared" si="46"/>
        <v>508</v>
      </c>
      <c r="U1014" s="11"/>
      <c r="V1014" s="11"/>
      <c r="W1014" s="11"/>
      <c r="Y1014" s="11">
        <v>406.39</v>
      </c>
      <c r="Z1014" s="11"/>
      <c r="AB1014" s="11">
        <f t="shared" si="47"/>
        <v>437.22</v>
      </c>
      <c r="AC1014" s="11">
        <v>471.49</v>
      </c>
      <c r="AD1014" s="11"/>
      <c r="AE1014" s="4"/>
      <c r="AF1014" s="4"/>
    </row>
    <row r="1015" spans="1:32" x14ac:dyDescent="0.2">
      <c r="A1015" s="51"/>
      <c r="B1015" s="11"/>
      <c r="C1015" s="11" t="s">
        <v>424</v>
      </c>
      <c r="D1015" s="11"/>
      <c r="E1015" s="11" t="s">
        <v>63</v>
      </c>
      <c r="F1015" s="11">
        <v>214</v>
      </c>
      <c r="G1015" s="11"/>
      <c r="H1015" s="11"/>
      <c r="I1015" s="11"/>
      <c r="J1015" s="11">
        <v>45.1</v>
      </c>
      <c r="K1015" s="11"/>
      <c r="M1015" s="11">
        <v>1</v>
      </c>
      <c r="N1015" s="64"/>
      <c r="P1015" s="11">
        <f t="shared" si="48"/>
        <v>45.1</v>
      </c>
      <c r="Q1015" s="11"/>
      <c r="R1015" s="11"/>
      <c r="S1015" s="11"/>
      <c r="T1015" s="174">
        <f t="shared" si="46"/>
        <v>214</v>
      </c>
      <c r="U1015" s="11"/>
      <c r="V1015" s="11"/>
      <c r="W1015" s="11"/>
      <c r="Y1015" s="11">
        <v>45.1</v>
      </c>
      <c r="Z1015" s="11"/>
      <c r="AB1015" s="11">
        <f t="shared" si="47"/>
        <v>48.52</v>
      </c>
      <c r="AC1015" s="11">
        <v>52.32</v>
      </c>
      <c r="AD1015" s="11"/>
      <c r="AE1015" s="4"/>
      <c r="AF1015" s="4"/>
    </row>
    <row r="1016" spans="1:32" x14ac:dyDescent="0.2">
      <c r="A1016" s="51"/>
      <c r="B1016" s="11"/>
      <c r="C1016" s="11" t="s">
        <v>424</v>
      </c>
      <c r="D1016" s="11"/>
      <c r="E1016" s="11" t="s">
        <v>425</v>
      </c>
      <c r="F1016" s="11">
        <v>189</v>
      </c>
      <c r="G1016" s="11"/>
      <c r="H1016" s="11"/>
      <c r="I1016" s="11"/>
      <c r="J1016" s="11">
        <v>40.71</v>
      </c>
      <c r="K1016" s="11"/>
      <c r="M1016" s="11">
        <v>1</v>
      </c>
      <c r="N1016" s="64"/>
      <c r="P1016" s="11">
        <f t="shared" si="48"/>
        <v>40.71</v>
      </c>
      <c r="Q1016" s="11"/>
      <c r="R1016" s="11"/>
      <c r="S1016" s="11"/>
      <c r="T1016" s="174">
        <f t="shared" si="46"/>
        <v>189</v>
      </c>
      <c r="U1016" s="11"/>
      <c r="V1016" s="11"/>
      <c r="W1016" s="11"/>
      <c r="Y1016" s="11">
        <v>40.71</v>
      </c>
      <c r="Z1016" s="11"/>
      <c r="AB1016" s="11">
        <f t="shared" si="47"/>
        <v>43.8</v>
      </c>
      <c r="AC1016" s="11">
        <v>47.23</v>
      </c>
      <c r="AD1016" s="11"/>
      <c r="AE1016" s="4"/>
      <c r="AF1016" s="4"/>
    </row>
    <row r="1017" spans="1:32" x14ac:dyDescent="0.2">
      <c r="A1017" s="51"/>
      <c r="B1017" s="11"/>
      <c r="C1017" s="11" t="s">
        <v>424</v>
      </c>
      <c r="D1017" s="11"/>
      <c r="E1017" s="11" t="s">
        <v>164</v>
      </c>
      <c r="F1017" s="11">
        <v>2097475</v>
      </c>
      <c r="G1017" s="11"/>
      <c r="H1017" s="11"/>
      <c r="I1017" s="11"/>
      <c r="J1017" s="11">
        <v>422121.55999999744</v>
      </c>
      <c r="K1017" s="11"/>
      <c r="M1017" s="11">
        <v>8041</v>
      </c>
      <c r="N1017" s="64"/>
      <c r="P1017" s="11">
        <f t="shared" si="48"/>
        <v>52.5</v>
      </c>
      <c r="Q1017" s="11"/>
      <c r="R1017" s="11"/>
      <c r="S1017" s="11"/>
      <c r="T1017" s="174">
        <f t="shared" si="46"/>
        <v>260.84753140156698</v>
      </c>
      <c r="U1017" s="11"/>
      <c r="V1017" s="11"/>
      <c r="W1017" s="11"/>
      <c r="Y1017" s="11">
        <v>422121.55999999744</v>
      </c>
      <c r="Z1017" s="11"/>
      <c r="AB1017" s="11">
        <f t="shared" si="47"/>
        <v>454148.87</v>
      </c>
      <c r="AC1017" s="11">
        <v>489742.74</v>
      </c>
      <c r="AD1017" s="11"/>
      <c r="AE1017" s="4"/>
      <c r="AF1017" s="4"/>
    </row>
    <row r="1018" spans="1:32" x14ac:dyDescent="0.2">
      <c r="A1018" s="51"/>
      <c r="B1018" s="11"/>
      <c r="C1018" s="11" t="s">
        <v>426</v>
      </c>
      <c r="D1018" s="11"/>
      <c r="E1018" s="11" t="s">
        <v>364</v>
      </c>
      <c r="F1018" s="11">
        <v>1814118</v>
      </c>
      <c r="G1018" s="11"/>
      <c r="H1018" s="11"/>
      <c r="I1018" s="11"/>
      <c r="J1018" s="11">
        <v>341944.19999999972</v>
      </c>
      <c r="K1018" s="11"/>
      <c r="M1018" s="11">
        <v>3423</v>
      </c>
      <c r="N1018" s="64"/>
      <c r="P1018" s="11">
        <f t="shared" si="48"/>
        <v>99.9</v>
      </c>
      <c r="Q1018" s="11"/>
      <c r="R1018" s="11"/>
      <c r="S1018" s="11"/>
      <c r="T1018" s="174">
        <f t="shared" si="46"/>
        <v>529.97896581945656</v>
      </c>
      <c r="U1018" s="11"/>
      <c r="V1018" s="11"/>
      <c r="W1018" s="11"/>
      <c r="Y1018" s="11">
        <v>341944.19999999972</v>
      </c>
      <c r="Z1018" s="11"/>
      <c r="AB1018" s="11">
        <f t="shared" si="47"/>
        <v>367888.28</v>
      </c>
      <c r="AC1018" s="11">
        <v>396721.47</v>
      </c>
      <c r="AD1018" s="11"/>
      <c r="AE1018" s="4"/>
      <c r="AF1018" s="4"/>
    </row>
    <row r="1019" spans="1:32" x14ac:dyDescent="0.2">
      <c r="A1019" s="51"/>
      <c r="B1019" s="11"/>
      <c r="C1019" s="11" t="s">
        <v>426</v>
      </c>
      <c r="D1019" s="11"/>
      <c r="E1019" s="11" t="s">
        <v>365</v>
      </c>
      <c r="F1019" s="11">
        <v>198</v>
      </c>
      <c r="G1019" s="11"/>
      <c r="H1019" s="11"/>
      <c r="I1019" s="11"/>
      <c r="J1019" s="11">
        <v>42.16</v>
      </c>
      <c r="K1019" s="11"/>
      <c r="M1019" s="11">
        <v>1</v>
      </c>
      <c r="N1019" s="64"/>
      <c r="P1019" s="11">
        <f t="shared" si="48"/>
        <v>42.16</v>
      </c>
      <c r="Q1019" s="11"/>
      <c r="R1019" s="11"/>
      <c r="S1019" s="11"/>
      <c r="T1019" s="174">
        <f t="shared" si="46"/>
        <v>198</v>
      </c>
      <c r="U1019" s="11"/>
      <c r="V1019" s="11"/>
      <c r="W1019" s="11"/>
      <c r="Y1019" s="11">
        <v>42.16</v>
      </c>
      <c r="Z1019" s="11"/>
      <c r="AB1019" s="11">
        <f t="shared" si="47"/>
        <v>45.36</v>
      </c>
      <c r="AC1019" s="11">
        <v>48.91</v>
      </c>
      <c r="AD1019" s="11"/>
      <c r="AE1019" s="4"/>
      <c r="AF1019" s="4"/>
    </row>
    <row r="1020" spans="1:32" x14ac:dyDescent="0.2">
      <c r="A1020" s="51"/>
      <c r="B1020" s="11"/>
      <c r="C1020" s="11" t="s">
        <v>427</v>
      </c>
      <c r="D1020" s="11"/>
      <c r="E1020" s="11" t="s">
        <v>89</v>
      </c>
      <c r="F1020" s="11">
        <v>6163</v>
      </c>
      <c r="G1020" s="11"/>
      <c r="H1020" s="11"/>
      <c r="I1020" s="11"/>
      <c r="J1020" s="11">
        <v>1179.3500000000001</v>
      </c>
      <c r="K1020" s="11"/>
      <c r="M1020" s="11">
        <v>7</v>
      </c>
      <c r="N1020" s="64"/>
      <c r="P1020" s="11">
        <f t="shared" si="48"/>
        <v>168.48</v>
      </c>
      <c r="Q1020" s="11"/>
      <c r="R1020" s="11"/>
      <c r="S1020" s="11"/>
      <c r="T1020" s="174">
        <f t="shared" si="46"/>
        <v>880.42857142857144</v>
      </c>
      <c r="U1020" s="11"/>
      <c r="V1020" s="11"/>
      <c r="W1020" s="11"/>
      <c r="Y1020" s="11">
        <v>1179.3500000000001</v>
      </c>
      <c r="Z1020" s="11"/>
      <c r="AB1020" s="11">
        <f t="shared" si="47"/>
        <v>1268.83</v>
      </c>
      <c r="AC1020" s="11">
        <v>1368.27</v>
      </c>
      <c r="AD1020" s="11"/>
      <c r="AE1020" s="4"/>
      <c r="AF1020" s="4"/>
    </row>
    <row r="1021" spans="1:32" x14ac:dyDescent="0.2">
      <c r="A1021" s="51"/>
      <c r="B1021" s="11"/>
      <c r="C1021" s="11" t="s">
        <v>428</v>
      </c>
      <c r="D1021" s="11"/>
      <c r="E1021" s="11" t="s">
        <v>161</v>
      </c>
      <c r="F1021" s="11">
        <v>8936</v>
      </c>
      <c r="G1021" s="11"/>
      <c r="H1021" s="11"/>
      <c r="I1021" s="11"/>
      <c r="J1021" s="11">
        <v>1397.1100000000001</v>
      </c>
      <c r="K1021" s="11"/>
      <c r="M1021" s="11">
        <v>10</v>
      </c>
      <c r="N1021" s="64"/>
      <c r="P1021" s="11">
        <f t="shared" si="48"/>
        <v>139.71</v>
      </c>
      <c r="Q1021" s="11"/>
      <c r="R1021" s="11"/>
      <c r="S1021" s="11"/>
      <c r="T1021" s="174">
        <f t="shared" ref="T1021:T1084" si="49">F1021/M1021</f>
        <v>893.6</v>
      </c>
      <c r="U1021" s="11"/>
      <c r="V1021" s="11"/>
      <c r="W1021" s="11"/>
      <c r="Y1021" s="11">
        <v>1397.1100000000001</v>
      </c>
      <c r="Z1021" s="11"/>
      <c r="AB1021" s="11">
        <f t="shared" ref="AB1021:AB1084" si="50">ROUND($AB$1243*Y1021/$Y$1243,2)</f>
        <v>1503.11</v>
      </c>
      <c r="AC1021" s="11">
        <v>1620.92</v>
      </c>
      <c r="AD1021" s="11"/>
      <c r="AE1021" s="4"/>
      <c r="AF1021" s="4"/>
    </row>
    <row r="1022" spans="1:32" x14ac:dyDescent="0.2">
      <c r="A1022" s="51"/>
      <c r="B1022" s="11"/>
      <c r="C1022" s="11" t="s">
        <v>429</v>
      </c>
      <c r="D1022" s="11"/>
      <c r="E1022" s="11" t="s">
        <v>104</v>
      </c>
      <c r="F1022" s="11">
        <v>3252</v>
      </c>
      <c r="G1022" s="11"/>
      <c r="H1022" s="11"/>
      <c r="I1022" s="11"/>
      <c r="J1022" s="11">
        <v>622.6400000000001</v>
      </c>
      <c r="K1022" s="11"/>
      <c r="M1022" s="11">
        <v>4</v>
      </c>
      <c r="N1022" s="64"/>
      <c r="P1022" s="11">
        <f t="shared" ref="P1022:P1085" si="51">ROUND(J1022/M1022,2)</f>
        <v>155.66</v>
      </c>
      <c r="Q1022" s="11"/>
      <c r="R1022" s="11"/>
      <c r="S1022" s="11"/>
      <c r="T1022" s="174">
        <f t="shared" si="49"/>
        <v>813</v>
      </c>
      <c r="U1022" s="11"/>
      <c r="V1022" s="11"/>
      <c r="W1022" s="11"/>
      <c r="Y1022" s="11">
        <v>622.6400000000001</v>
      </c>
      <c r="Z1022" s="11"/>
      <c r="AB1022" s="11">
        <f t="shared" si="50"/>
        <v>669.88</v>
      </c>
      <c r="AC1022" s="11">
        <v>722.38</v>
      </c>
      <c r="AD1022" s="11"/>
      <c r="AE1022" s="4"/>
      <c r="AF1022" s="4"/>
    </row>
    <row r="1023" spans="1:32" x14ac:dyDescent="0.2">
      <c r="A1023" s="51"/>
      <c r="B1023" s="11"/>
      <c r="C1023" s="11" t="s">
        <v>430</v>
      </c>
      <c r="D1023" s="11"/>
      <c r="E1023" s="11" t="s">
        <v>63</v>
      </c>
      <c r="F1023" s="11">
        <v>381</v>
      </c>
      <c r="G1023" s="11"/>
      <c r="H1023" s="11"/>
      <c r="I1023" s="11"/>
      <c r="J1023" s="11">
        <v>81.38</v>
      </c>
      <c r="K1023" s="11"/>
      <c r="M1023" s="11">
        <v>2</v>
      </c>
      <c r="N1023" s="64"/>
      <c r="P1023" s="11">
        <f t="shared" si="51"/>
        <v>40.69</v>
      </c>
      <c r="Q1023" s="11"/>
      <c r="R1023" s="11"/>
      <c r="S1023" s="11"/>
      <c r="T1023" s="174">
        <f t="shared" si="49"/>
        <v>190.5</v>
      </c>
      <c r="U1023" s="11"/>
      <c r="V1023" s="11"/>
      <c r="W1023" s="11"/>
      <c r="Y1023" s="11">
        <v>81.38</v>
      </c>
      <c r="Z1023" s="11"/>
      <c r="AB1023" s="11">
        <f t="shared" si="50"/>
        <v>87.55</v>
      </c>
      <c r="AC1023" s="11">
        <v>94.42</v>
      </c>
      <c r="AD1023" s="11"/>
      <c r="AE1023" s="4"/>
      <c r="AF1023" s="4"/>
    </row>
    <row r="1024" spans="1:32" x14ac:dyDescent="0.2">
      <c r="A1024" s="51"/>
      <c r="B1024" s="11"/>
      <c r="C1024" s="11" t="s">
        <v>430</v>
      </c>
      <c r="D1024" s="11"/>
      <c r="E1024" s="11" t="s">
        <v>386</v>
      </c>
      <c r="F1024" s="11">
        <v>6869693</v>
      </c>
      <c r="G1024" s="11"/>
      <c r="H1024" s="11"/>
      <c r="I1024" s="11"/>
      <c r="J1024" s="11">
        <v>1347299.5699999884</v>
      </c>
      <c r="K1024" s="11"/>
      <c r="M1024" s="11">
        <v>20514</v>
      </c>
      <c r="N1024" s="64"/>
      <c r="P1024" s="11">
        <f t="shared" si="51"/>
        <v>65.680000000000007</v>
      </c>
      <c r="Q1024" s="11"/>
      <c r="R1024" s="11"/>
      <c r="S1024" s="11"/>
      <c r="T1024" s="174">
        <f t="shared" si="49"/>
        <v>334.87827824900069</v>
      </c>
      <c r="U1024" s="11"/>
      <c r="V1024" s="11"/>
      <c r="W1024" s="11"/>
      <c r="Y1024" s="11">
        <v>1347299.5699999884</v>
      </c>
      <c r="Z1024" s="11"/>
      <c r="AB1024" s="11">
        <f t="shared" si="50"/>
        <v>1449522.22</v>
      </c>
      <c r="AC1024" s="11">
        <v>1563128.35</v>
      </c>
      <c r="AD1024" s="11"/>
      <c r="AE1024" s="4"/>
      <c r="AF1024" s="4"/>
    </row>
    <row r="1025" spans="1:32" x14ac:dyDescent="0.2">
      <c r="A1025" s="51"/>
      <c r="B1025" s="11"/>
      <c r="C1025" s="11" t="s">
        <v>430</v>
      </c>
      <c r="D1025" s="11"/>
      <c r="E1025" s="11" t="s">
        <v>263</v>
      </c>
      <c r="F1025" s="11">
        <v>345</v>
      </c>
      <c r="G1025" s="11"/>
      <c r="H1025" s="11"/>
      <c r="I1025" s="11"/>
      <c r="J1025" s="11">
        <v>74.89</v>
      </c>
      <c r="K1025" s="11"/>
      <c r="M1025" s="11">
        <v>2</v>
      </c>
      <c r="N1025" s="64"/>
      <c r="P1025" s="11">
        <f t="shared" si="51"/>
        <v>37.450000000000003</v>
      </c>
      <c r="Q1025" s="11"/>
      <c r="R1025" s="11"/>
      <c r="S1025" s="11"/>
      <c r="T1025" s="174">
        <f t="shared" si="49"/>
        <v>172.5</v>
      </c>
      <c r="U1025" s="11"/>
      <c r="V1025" s="11"/>
      <c r="W1025" s="11"/>
      <c r="Y1025" s="11">
        <v>74.89</v>
      </c>
      <c r="Z1025" s="11"/>
      <c r="AB1025" s="11">
        <f t="shared" si="50"/>
        <v>80.569999999999993</v>
      </c>
      <c r="AC1025" s="11">
        <v>86.89</v>
      </c>
      <c r="AD1025" s="11"/>
      <c r="AE1025" s="4"/>
      <c r="AF1025" s="4"/>
    </row>
    <row r="1026" spans="1:32" x14ac:dyDescent="0.2">
      <c r="A1026" s="51"/>
      <c r="B1026" s="11"/>
      <c r="C1026" s="11" t="s">
        <v>430</v>
      </c>
      <c r="D1026" s="11"/>
      <c r="E1026" s="11" t="s">
        <v>118</v>
      </c>
      <c r="F1026" s="11">
        <v>476</v>
      </c>
      <c r="G1026" s="11"/>
      <c r="H1026" s="11"/>
      <c r="I1026" s="11"/>
      <c r="J1026" s="11">
        <v>99.789999999999992</v>
      </c>
      <c r="K1026" s="11"/>
      <c r="M1026" s="11">
        <v>2</v>
      </c>
      <c r="N1026" s="64"/>
      <c r="P1026" s="11">
        <f t="shared" si="51"/>
        <v>49.9</v>
      </c>
      <c r="Q1026" s="11"/>
      <c r="R1026" s="11"/>
      <c r="S1026" s="11"/>
      <c r="T1026" s="174">
        <f t="shared" si="49"/>
        <v>238</v>
      </c>
      <c r="U1026" s="11"/>
      <c r="V1026" s="11"/>
      <c r="W1026" s="11"/>
      <c r="Y1026" s="11">
        <v>99.789999999999992</v>
      </c>
      <c r="Z1026" s="11"/>
      <c r="AB1026" s="11">
        <f t="shared" si="50"/>
        <v>107.36</v>
      </c>
      <c r="AC1026" s="11">
        <v>115.78</v>
      </c>
      <c r="AD1026" s="11"/>
      <c r="AE1026" s="4"/>
      <c r="AF1026" s="4"/>
    </row>
    <row r="1027" spans="1:32" x14ac:dyDescent="0.2">
      <c r="A1027" s="51"/>
      <c r="B1027" s="11"/>
      <c r="C1027" s="11" t="s">
        <v>430</v>
      </c>
      <c r="D1027" s="11"/>
      <c r="E1027" s="11" t="s">
        <v>431</v>
      </c>
      <c r="F1027" s="11">
        <v>126</v>
      </c>
      <c r="G1027" s="11"/>
      <c r="H1027" s="11"/>
      <c r="I1027" s="11"/>
      <c r="J1027" s="11">
        <v>28.83</v>
      </c>
      <c r="K1027" s="11"/>
      <c r="M1027" s="11">
        <v>1</v>
      </c>
      <c r="N1027" s="64"/>
      <c r="P1027" s="11">
        <f t="shared" si="51"/>
        <v>28.83</v>
      </c>
      <c r="Q1027" s="11"/>
      <c r="R1027" s="11"/>
      <c r="S1027" s="11"/>
      <c r="T1027" s="174">
        <f t="shared" si="49"/>
        <v>126</v>
      </c>
      <c r="U1027" s="11"/>
      <c r="V1027" s="11"/>
      <c r="W1027" s="11"/>
      <c r="Y1027" s="11">
        <v>28.83</v>
      </c>
      <c r="Z1027" s="11"/>
      <c r="AB1027" s="11">
        <f t="shared" si="50"/>
        <v>31.02</v>
      </c>
      <c r="AC1027" s="11">
        <v>33.450000000000003</v>
      </c>
      <c r="AD1027" s="11"/>
      <c r="AE1027" s="4"/>
      <c r="AF1027" s="4"/>
    </row>
    <row r="1028" spans="1:32" x14ac:dyDescent="0.2">
      <c r="A1028" s="51"/>
      <c r="B1028" s="11"/>
      <c r="C1028" s="11" t="s">
        <v>432</v>
      </c>
      <c r="D1028" s="11"/>
      <c r="E1028" s="11" t="s">
        <v>220</v>
      </c>
      <c r="F1028" s="11">
        <v>491244</v>
      </c>
      <c r="G1028" s="11"/>
      <c r="H1028" s="11"/>
      <c r="I1028" s="11"/>
      <c r="J1028" s="11">
        <v>93750.249999999884</v>
      </c>
      <c r="K1028" s="11"/>
      <c r="M1028" s="11">
        <v>1174</v>
      </c>
      <c r="N1028" s="64"/>
      <c r="P1028" s="11">
        <f t="shared" si="51"/>
        <v>79.86</v>
      </c>
      <c r="Q1028" s="11"/>
      <c r="R1028" s="11"/>
      <c r="S1028" s="11"/>
      <c r="T1028" s="174">
        <f t="shared" si="49"/>
        <v>418.43611584327084</v>
      </c>
      <c r="U1028" s="11"/>
      <c r="V1028" s="11"/>
      <c r="W1028" s="11"/>
      <c r="Y1028" s="11">
        <v>93750.249999999884</v>
      </c>
      <c r="Z1028" s="11"/>
      <c r="AB1028" s="11">
        <f t="shared" si="50"/>
        <v>100863.29</v>
      </c>
      <c r="AC1028" s="11">
        <v>108768.44</v>
      </c>
      <c r="AD1028" s="11"/>
      <c r="AE1028" s="4"/>
      <c r="AF1028" s="4"/>
    </row>
    <row r="1029" spans="1:32" x14ac:dyDescent="0.2">
      <c r="A1029" s="51"/>
      <c r="B1029" s="11"/>
      <c r="C1029" s="11" t="s">
        <v>432</v>
      </c>
      <c r="D1029" s="11"/>
      <c r="E1029" s="11" t="s">
        <v>69</v>
      </c>
      <c r="F1029" s="11">
        <v>856</v>
      </c>
      <c r="G1029" s="11"/>
      <c r="H1029" s="11"/>
      <c r="I1029" s="11"/>
      <c r="J1029" s="11">
        <v>163.9</v>
      </c>
      <c r="K1029" s="11"/>
      <c r="M1029" s="11">
        <v>1</v>
      </c>
      <c r="N1029" s="64"/>
      <c r="P1029" s="11">
        <f t="shared" si="51"/>
        <v>163.9</v>
      </c>
      <c r="Q1029" s="11"/>
      <c r="R1029" s="11"/>
      <c r="S1029" s="11"/>
      <c r="T1029" s="174">
        <f t="shared" si="49"/>
        <v>856</v>
      </c>
      <c r="U1029" s="11"/>
      <c r="V1029" s="11"/>
      <c r="W1029" s="11"/>
      <c r="Y1029" s="11">
        <v>163.9</v>
      </c>
      <c r="Z1029" s="11"/>
      <c r="AB1029" s="11">
        <f t="shared" si="50"/>
        <v>176.34</v>
      </c>
      <c r="AC1029" s="11">
        <v>190.16</v>
      </c>
      <c r="AD1029" s="11"/>
      <c r="AE1029" s="4"/>
      <c r="AF1029" s="4"/>
    </row>
    <row r="1030" spans="1:32" x14ac:dyDescent="0.2">
      <c r="A1030" s="51"/>
      <c r="B1030" s="11"/>
      <c r="C1030" s="11" t="s">
        <v>433</v>
      </c>
      <c r="D1030" s="11"/>
      <c r="E1030" s="11" t="s">
        <v>288</v>
      </c>
      <c r="F1030" s="11">
        <v>200092</v>
      </c>
      <c r="G1030" s="11"/>
      <c r="H1030" s="11"/>
      <c r="I1030" s="11"/>
      <c r="J1030" s="11">
        <v>38201.369999999988</v>
      </c>
      <c r="K1030" s="11"/>
      <c r="M1030" s="11">
        <v>331</v>
      </c>
      <c r="N1030" s="64"/>
      <c r="P1030" s="11">
        <f t="shared" si="51"/>
        <v>115.41</v>
      </c>
      <c r="Q1030" s="11"/>
      <c r="R1030" s="11"/>
      <c r="S1030" s="11"/>
      <c r="T1030" s="174">
        <f t="shared" si="49"/>
        <v>604.50755287009065</v>
      </c>
      <c r="U1030" s="11"/>
      <c r="V1030" s="11"/>
      <c r="W1030" s="11"/>
      <c r="Y1030" s="11">
        <v>38201.369999999988</v>
      </c>
      <c r="Z1030" s="11"/>
      <c r="AB1030" s="11">
        <f t="shared" si="50"/>
        <v>41099.79</v>
      </c>
      <c r="AC1030" s="11">
        <v>44320.99</v>
      </c>
      <c r="AD1030" s="11"/>
      <c r="AE1030" s="4"/>
      <c r="AF1030" s="4"/>
    </row>
    <row r="1031" spans="1:32" x14ac:dyDescent="0.2">
      <c r="A1031" s="51"/>
      <c r="B1031" s="11"/>
      <c r="C1031" s="11" t="s">
        <v>434</v>
      </c>
      <c r="D1031" s="11"/>
      <c r="E1031" s="11" t="s">
        <v>69</v>
      </c>
      <c r="F1031" s="11">
        <v>710</v>
      </c>
      <c r="G1031" s="11"/>
      <c r="H1031" s="11"/>
      <c r="I1031" s="11"/>
      <c r="J1031" s="11">
        <v>141.39999999999998</v>
      </c>
      <c r="K1031" s="11"/>
      <c r="M1031" s="11">
        <v>2</v>
      </c>
      <c r="N1031" s="64"/>
      <c r="P1031" s="11">
        <f t="shared" si="51"/>
        <v>70.7</v>
      </c>
      <c r="Q1031" s="11"/>
      <c r="R1031" s="11"/>
      <c r="S1031" s="11"/>
      <c r="T1031" s="174">
        <f t="shared" si="49"/>
        <v>355</v>
      </c>
      <c r="U1031" s="11"/>
      <c r="V1031" s="11"/>
      <c r="W1031" s="11"/>
      <c r="Y1031" s="11">
        <v>141.39999999999998</v>
      </c>
      <c r="Z1031" s="11"/>
      <c r="AB1031" s="11">
        <f t="shared" si="50"/>
        <v>152.13</v>
      </c>
      <c r="AC1031" s="11">
        <v>164.05</v>
      </c>
      <c r="AD1031" s="11"/>
      <c r="AE1031" s="4"/>
      <c r="AF1031" s="4"/>
    </row>
    <row r="1032" spans="1:32" x14ac:dyDescent="0.2">
      <c r="A1032" s="51"/>
      <c r="B1032" s="11"/>
      <c r="C1032" s="11" t="s">
        <v>435</v>
      </c>
      <c r="D1032" s="11"/>
      <c r="E1032" s="11" t="s">
        <v>142</v>
      </c>
      <c r="F1032" s="11">
        <v>4508</v>
      </c>
      <c r="G1032" s="11"/>
      <c r="H1032" s="11"/>
      <c r="I1032" s="11"/>
      <c r="J1032" s="11">
        <v>856.92000000000007</v>
      </c>
      <c r="K1032" s="11"/>
      <c r="M1032" s="11">
        <v>4</v>
      </c>
      <c r="N1032" s="64"/>
      <c r="P1032" s="11">
        <f t="shared" si="51"/>
        <v>214.23</v>
      </c>
      <c r="Q1032" s="11"/>
      <c r="R1032" s="11"/>
      <c r="S1032" s="11"/>
      <c r="T1032" s="174">
        <f t="shared" si="49"/>
        <v>1127</v>
      </c>
      <c r="U1032" s="11"/>
      <c r="V1032" s="11"/>
      <c r="W1032" s="11"/>
      <c r="Y1032" s="11">
        <v>856.92000000000007</v>
      </c>
      <c r="Z1032" s="11"/>
      <c r="AB1032" s="11">
        <f t="shared" si="50"/>
        <v>921.94</v>
      </c>
      <c r="AC1032" s="11">
        <v>994.19</v>
      </c>
      <c r="AD1032" s="11"/>
      <c r="AE1032" s="4"/>
      <c r="AF1032" s="4"/>
    </row>
    <row r="1033" spans="1:32" x14ac:dyDescent="0.2">
      <c r="A1033" s="51"/>
      <c r="B1033" s="11"/>
      <c r="C1033" s="11" t="s">
        <v>436</v>
      </c>
      <c r="D1033" s="11"/>
      <c r="E1033" s="11" t="s">
        <v>62</v>
      </c>
      <c r="F1033" s="11">
        <v>2164</v>
      </c>
      <c r="G1033" s="11"/>
      <c r="H1033" s="11"/>
      <c r="I1033" s="11"/>
      <c r="J1033" s="11">
        <v>477.75000000000011</v>
      </c>
      <c r="K1033" s="11"/>
      <c r="M1033" s="11">
        <v>14</v>
      </c>
      <c r="N1033" s="64"/>
      <c r="P1033" s="11">
        <f t="shared" si="51"/>
        <v>34.130000000000003</v>
      </c>
      <c r="Q1033" s="11"/>
      <c r="R1033" s="11"/>
      <c r="S1033" s="11"/>
      <c r="T1033" s="174">
        <f t="shared" si="49"/>
        <v>154.57142857142858</v>
      </c>
      <c r="U1033" s="11"/>
      <c r="V1033" s="11"/>
      <c r="W1033" s="11"/>
      <c r="Y1033" s="11">
        <v>477.75000000000011</v>
      </c>
      <c r="Z1033" s="11"/>
      <c r="AB1033" s="11">
        <f t="shared" si="50"/>
        <v>514</v>
      </c>
      <c r="AC1033" s="11">
        <v>554.28</v>
      </c>
      <c r="AD1033" s="11"/>
      <c r="AE1033" s="4"/>
      <c r="AF1033" s="4"/>
    </row>
    <row r="1034" spans="1:32" x14ac:dyDescent="0.2">
      <c r="A1034" s="51"/>
      <c r="B1034" s="11"/>
      <c r="C1034" s="11" t="s">
        <v>437</v>
      </c>
      <c r="D1034" s="11"/>
      <c r="E1034" s="11" t="s">
        <v>69</v>
      </c>
      <c r="F1034" s="11">
        <v>748</v>
      </c>
      <c r="G1034" s="11"/>
      <c r="H1034" s="11"/>
      <c r="I1034" s="11"/>
      <c r="J1034" s="11">
        <v>144.12</v>
      </c>
      <c r="K1034" s="11"/>
      <c r="M1034" s="11">
        <v>1</v>
      </c>
      <c r="N1034" s="64"/>
      <c r="P1034" s="11">
        <f t="shared" si="51"/>
        <v>144.12</v>
      </c>
      <c r="Q1034" s="11"/>
      <c r="R1034" s="11"/>
      <c r="S1034" s="11"/>
      <c r="T1034" s="174">
        <f t="shared" si="49"/>
        <v>748</v>
      </c>
      <c r="U1034" s="11"/>
      <c r="V1034" s="11"/>
      <c r="W1034" s="11"/>
      <c r="Y1034" s="11">
        <v>144.12</v>
      </c>
      <c r="Z1034" s="11"/>
      <c r="AB1034" s="11">
        <f t="shared" si="50"/>
        <v>155.05000000000001</v>
      </c>
      <c r="AC1034" s="11">
        <v>167.21</v>
      </c>
      <c r="AD1034" s="11"/>
      <c r="AE1034" s="4"/>
      <c r="AF1034" s="4"/>
    </row>
    <row r="1035" spans="1:32" x14ac:dyDescent="0.2">
      <c r="A1035" s="51"/>
      <c r="B1035" s="11"/>
      <c r="C1035" s="11" t="s">
        <v>438</v>
      </c>
      <c r="D1035" s="11"/>
      <c r="E1035" s="11" t="s">
        <v>122</v>
      </c>
      <c r="F1035" s="11">
        <v>679114</v>
      </c>
      <c r="G1035" s="11"/>
      <c r="H1035" s="11"/>
      <c r="I1035" s="11"/>
      <c r="J1035" s="11">
        <v>126873.71000000015</v>
      </c>
      <c r="K1035" s="11"/>
      <c r="M1035" s="11">
        <v>1067</v>
      </c>
      <c r="N1035" s="64"/>
      <c r="P1035" s="11">
        <f t="shared" si="51"/>
        <v>118.91</v>
      </c>
      <c r="Q1035" s="11"/>
      <c r="R1035" s="11"/>
      <c r="S1035" s="11"/>
      <c r="T1035" s="174">
        <f t="shared" si="49"/>
        <v>636.47047797563266</v>
      </c>
      <c r="U1035" s="11"/>
      <c r="V1035" s="11"/>
      <c r="W1035" s="11"/>
      <c r="Y1035" s="11">
        <v>126873.71000000015</v>
      </c>
      <c r="Z1035" s="11"/>
      <c r="AB1035" s="11">
        <f t="shared" si="50"/>
        <v>136499.9</v>
      </c>
      <c r="AC1035" s="11">
        <v>147198.07</v>
      </c>
      <c r="AD1035" s="11"/>
      <c r="AE1035" s="4"/>
      <c r="AF1035" s="4"/>
    </row>
    <row r="1036" spans="1:32" x14ac:dyDescent="0.2">
      <c r="A1036" s="51"/>
      <c r="B1036" s="11"/>
      <c r="C1036" s="11" t="s">
        <v>438</v>
      </c>
      <c r="D1036" s="11"/>
      <c r="E1036" s="11" t="s">
        <v>386</v>
      </c>
      <c r="F1036" s="11">
        <v>332</v>
      </c>
      <c r="G1036" s="11"/>
      <c r="H1036" s="11"/>
      <c r="I1036" s="11"/>
      <c r="J1036" s="11">
        <v>66.83</v>
      </c>
      <c r="K1036" s="11"/>
      <c r="M1036" s="11">
        <v>1</v>
      </c>
      <c r="N1036" s="64"/>
      <c r="P1036" s="11">
        <f t="shared" si="51"/>
        <v>66.83</v>
      </c>
      <c r="Q1036" s="11"/>
      <c r="R1036" s="11"/>
      <c r="S1036" s="11"/>
      <c r="T1036" s="174">
        <f t="shared" si="49"/>
        <v>332</v>
      </c>
      <c r="U1036" s="11"/>
      <c r="V1036" s="11"/>
      <c r="W1036" s="11"/>
      <c r="Y1036" s="11">
        <v>66.83</v>
      </c>
      <c r="Z1036" s="11"/>
      <c r="AB1036" s="11">
        <f t="shared" si="50"/>
        <v>71.900000000000006</v>
      </c>
      <c r="AC1036" s="11">
        <v>77.540000000000006</v>
      </c>
      <c r="AD1036" s="11"/>
      <c r="AE1036" s="4"/>
      <c r="AF1036" s="4"/>
    </row>
    <row r="1037" spans="1:32" x14ac:dyDescent="0.2">
      <c r="A1037" s="51"/>
      <c r="B1037" s="11"/>
      <c r="C1037" s="11" t="s">
        <v>438</v>
      </c>
      <c r="D1037" s="11"/>
      <c r="E1037" s="11" t="s">
        <v>220</v>
      </c>
      <c r="F1037" s="11">
        <v>1017</v>
      </c>
      <c r="G1037" s="11"/>
      <c r="H1037" s="11"/>
      <c r="I1037" s="11"/>
      <c r="J1037" s="11">
        <v>188.89999999999998</v>
      </c>
      <c r="K1037" s="11"/>
      <c r="M1037" s="11">
        <v>3</v>
      </c>
      <c r="N1037" s="64"/>
      <c r="P1037" s="11">
        <f t="shared" si="51"/>
        <v>62.97</v>
      </c>
      <c r="Q1037" s="11"/>
      <c r="R1037" s="11"/>
      <c r="S1037" s="11"/>
      <c r="T1037" s="174">
        <f t="shared" si="49"/>
        <v>339</v>
      </c>
      <c r="U1037" s="11"/>
      <c r="V1037" s="11"/>
      <c r="W1037" s="11"/>
      <c r="Y1037" s="11">
        <v>188.89999999999998</v>
      </c>
      <c r="Z1037" s="11"/>
      <c r="AB1037" s="11">
        <f t="shared" si="50"/>
        <v>203.23</v>
      </c>
      <c r="AC1037" s="11">
        <v>219.16</v>
      </c>
      <c r="AD1037" s="11"/>
      <c r="AE1037" s="4"/>
      <c r="AF1037" s="4"/>
    </row>
    <row r="1038" spans="1:32" x14ac:dyDescent="0.2">
      <c r="A1038" s="51"/>
      <c r="B1038" s="11"/>
      <c r="C1038" s="11" t="s">
        <v>439</v>
      </c>
      <c r="D1038" s="11"/>
      <c r="E1038" s="11" t="s">
        <v>103</v>
      </c>
      <c r="F1038" s="11">
        <v>782</v>
      </c>
      <c r="G1038" s="11"/>
      <c r="H1038" s="11"/>
      <c r="I1038" s="11"/>
      <c r="J1038" s="11">
        <v>150.26</v>
      </c>
      <c r="K1038" s="11"/>
      <c r="M1038" s="11">
        <v>1</v>
      </c>
      <c r="N1038" s="64"/>
      <c r="P1038" s="11">
        <f t="shared" si="51"/>
        <v>150.26</v>
      </c>
      <c r="Q1038" s="11"/>
      <c r="R1038" s="11"/>
      <c r="S1038" s="11"/>
      <c r="T1038" s="174">
        <f t="shared" si="49"/>
        <v>782</v>
      </c>
      <c r="U1038" s="11"/>
      <c r="V1038" s="11"/>
      <c r="W1038" s="11"/>
      <c r="Y1038" s="11">
        <v>150.26</v>
      </c>
      <c r="Z1038" s="11"/>
      <c r="AB1038" s="11">
        <f t="shared" si="50"/>
        <v>161.66</v>
      </c>
      <c r="AC1038" s="11">
        <v>174.33</v>
      </c>
      <c r="AD1038" s="11"/>
      <c r="AE1038" s="4"/>
      <c r="AF1038" s="4"/>
    </row>
    <row r="1039" spans="1:32" x14ac:dyDescent="0.2">
      <c r="A1039" s="51"/>
      <c r="B1039" s="11"/>
      <c r="C1039" s="11" t="s">
        <v>439</v>
      </c>
      <c r="D1039" s="11"/>
      <c r="E1039" s="11" t="s">
        <v>332</v>
      </c>
      <c r="F1039" s="11">
        <v>667788</v>
      </c>
      <c r="G1039" s="11"/>
      <c r="H1039" s="11"/>
      <c r="I1039" s="11"/>
      <c r="J1039" s="11">
        <v>125430.16000000008</v>
      </c>
      <c r="K1039" s="11"/>
      <c r="M1039" s="11">
        <v>1471</v>
      </c>
      <c r="N1039" s="64"/>
      <c r="P1039" s="11">
        <f t="shared" si="51"/>
        <v>85.27</v>
      </c>
      <c r="Q1039" s="11"/>
      <c r="R1039" s="11"/>
      <c r="S1039" s="11"/>
      <c r="T1039" s="174">
        <f t="shared" si="49"/>
        <v>453.96872875594835</v>
      </c>
      <c r="U1039" s="11"/>
      <c r="V1039" s="11"/>
      <c r="W1039" s="11"/>
      <c r="Y1039" s="11">
        <v>125430.16000000008</v>
      </c>
      <c r="Z1039" s="11"/>
      <c r="AB1039" s="11">
        <f t="shared" si="50"/>
        <v>134946.82999999999</v>
      </c>
      <c r="AC1039" s="11">
        <v>145523.26999999999</v>
      </c>
      <c r="AD1039" s="11"/>
      <c r="AE1039" s="4"/>
      <c r="AF1039" s="4"/>
    </row>
    <row r="1040" spans="1:32" x14ac:dyDescent="0.2">
      <c r="A1040" s="51"/>
      <c r="B1040" s="11"/>
      <c r="C1040" s="11" t="s">
        <v>440</v>
      </c>
      <c r="D1040" s="11"/>
      <c r="E1040" s="11" t="s">
        <v>69</v>
      </c>
      <c r="F1040" s="11">
        <v>13</v>
      </c>
      <c r="G1040" s="11"/>
      <c r="H1040" s="11"/>
      <c r="I1040" s="11"/>
      <c r="J1040" s="11">
        <v>70.89</v>
      </c>
      <c r="K1040" s="11"/>
      <c r="M1040" s="11">
        <v>14</v>
      </c>
      <c r="N1040" s="64"/>
      <c r="P1040" s="11">
        <f t="shared" si="51"/>
        <v>5.0599999999999996</v>
      </c>
      <c r="Q1040" s="11"/>
      <c r="R1040" s="11"/>
      <c r="S1040" s="11"/>
      <c r="T1040" s="174">
        <f t="shared" si="49"/>
        <v>0.9285714285714286</v>
      </c>
      <c r="U1040" s="11"/>
      <c r="V1040" s="11"/>
      <c r="W1040" s="11"/>
      <c r="Y1040" s="11">
        <v>70.89</v>
      </c>
      <c r="Z1040" s="11"/>
      <c r="AB1040" s="11">
        <f t="shared" si="50"/>
        <v>76.27</v>
      </c>
      <c r="AC1040" s="11">
        <v>82.25</v>
      </c>
      <c r="AD1040" s="11"/>
      <c r="AE1040" s="4"/>
      <c r="AF1040" s="4"/>
    </row>
    <row r="1041" spans="1:32" x14ac:dyDescent="0.2">
      <c r="A1041" s="51"/>
      <c r="B1041" s="11"/>
      <c r="C1041" s="11" t="s">
        <v>441</v>
      </c>
      <c r="D1041" s="11"/>
      <c r="E1041" s="11" t="s">
        <v>442</v>
      </c>
      <c r="F1041" s="11">
        <v>1900471</v>
      </c>
      <c r="G1041" s="11"/>
      <c r="H1041" s="11"/>
      <c r="I1041" s="11"/>
      <c r="J1041" s="11">
        <v>340599.7799999998</v>
      </c>
      <c r="K1041" s="11"/>
      <c r="M1041" s="11">
        <v>2517</v>
      </c>
      <c r="N1041" s="64"/>
      <c r="P1041" s="11">
        <f t="shared" si="51"/>
        <v>135.32</v>
      </c>
      <c r="Q1041" s="11"/>
      <c r="R1041" s="11"/>
      <c r="S1041" s="11"/>
      <c r="T1041" s="174">
        <f t="shared" si="49"/>
        <v>755.05403257846638</v>
      </c>
      <c r="U1041" s="11"/>
      <c r="V1041" s="11"/>
      <c r="W1041" s="11"/>
      <c r="Y1041" s="11">
        <v>340599.7799999998</v>
      </c>
      <c r="Z1041" s="11"/>
      <c r="AB1041" s="11">
        <f t="shared" si="50"/>
        <v>366441.85</v>
      </c>
      <c r="AC1041" s="11">
        <v>395161.69</v>
      </c>
      <c r="AD1041" s="11"/>
      <c r="AE1041" s="4"/>
      <c r="AF1041" s="4"/>
    </row>
    <row r="1042" spans="1:32" x14ac:dyDescent="0.2">
      <c r="A1042" s="51"/>
      <c r="B1042" s="11"/>
      <c r="C1042" s="11" t="s">
        <v>443</v>
      </c>
      <c r="D1042" s="11"/>
      <c r="E1042" s="11" t="s">
        <v>444</v>
      </c>
      <c r="F1042" s="11">
        <v>536893</v>
      </c>
      <c r="G1042" s="11"/>
      <c r="H1042" s="11"/>
      <c r="I1042" s="11"/>
      <c r="J1042" s="11">
        <v>99072.799999999945</v>
      </c>
      <c r="K1042" s="11"/>
      <c r="M1042" s="11">
        <v>724</v>
      </c>
      <c r="N1042" s="64"/>
      <c r="P1042" s="11">
        <f t="shared" si="51"/>
        <v>136.84</v>
      </c>
      <c r="Q1042" s="11"/>
      <c r="R1042" s="11"/>
      <c r="S1042" s="11"/>
      <c r="T1042" s="174">
        <f t="shared" si="49"/>
        <v>741.56491712707179</v>
      </c>
      <c r="U1042" s="11"/>
      <c r="V1042" s="11"/>
      <c r="W1042" s="11"/>
      <c r="Y1042" s="11">
        <v>99072.799999999945</v>
      </c>
      <c r="Z1042" s="11"/>
      <c r="AB1042" s="11">
        <f t="shared" si="50"/>
        <v>106589.68</v>
      </c>
      <c r="AC1042" s="11">
        <v>114943.63</v>
      </c>
      <c r="AD1042" s="11"/>
      <c r="AE1042" s="4"/>
      <c r="AF1042" s="4"/>
    </row>
    <row r="1043" spans="1:32" x14ac:dyDescent="0.2">
      <c r="A1043" s="51"/>
      <c r="B1043" s="11"/>
      <c r="C1043" s="11" t="s">
        <v>443</v>
      </c>
      <c r="D1043" s="11"/>
      <c r="E1043" s="11" t="s">
        <v>89</v>
      </c>
      <c r="F1043" s="11">
        <v>424</v>
      </c>
      <c r="G1043" s="11"/>
      <c r="H1043" s="11"/>
      <c r="I1043" s="11"/>
      <c r="J1043" s="11">
        <v>84.05</v>
      </c>
      <c r="K1043" s="11"/>
      <c r="M1043" s="11">
        <v>1</v>
      </c>
      <c r="N1043" s="64"/>
      <c r="P1043" s="11">
        <f t="shared" si="51"/>
        <v>84.05</v>
      </c>
      <c r="Q1043" s="11"/>
      <c r="R1043" s="11"/>
      <c r="S1043" s="11"/>
      <c r="T1043" s="174">
        <f t="shared" si="49"/>
        <v>424</v>
      </c>
      <c r="U1043" s="11"/>
      <c r="V1043" s="11"/>
      <c r="W1043" s="11"/>
      <c r="Y1043" s="11">
        <v>84.05</v>
      </c>
      <c r="Z1043" s="11"/>
      <c r="AB1043" s="11">
        <f t="shared" si="50"/>
        <v>90.43</v>
      </c>
      <c r="AC1043" s="11">
        <v>97.51</v>
      </c>
      <c r="AD1043" s="11"/>
      <c r="AE1043" s="4"/>
      <c r="AF1043" s="4"/>
    </row>
    <row r="1044" spans="1:32" x14ac:dyDescent="0.2">
      <c r="A1044" s="51"/>
      <c r="B1044" s="11"/>
      <c r="C1044" s="11" t="s">
        <v>445</v>
      </c>
      <c r="D1044" s="11"/>
      <c r="E1044" s="11" t="s">
        <v>67</v>
      </c>
      <c r="F1044" s="11">
        <v>1750</v>
      </c>
      <c r="G1044" s="11"/>
      <c r="H1044" s="11"/>
      <c r="I1044" s="11"/>
      <c r="J1044" s="11">
        <v>342.86</v>
      </c>
      <c r="K1044" s="11"/>
      <c r="M1044" s="11">
        <v>4</v>
      </c>
      <c r="N1044" s="64"/>
      <c r="P1044" s="11">
        <f t="shared" si="51"/>
        <v>85.72</v>
      </c>
      <c r="Q1044" s="11"/>
      <c r="R1044" s="11"/>
      <c r="S1044" s="11"/>
      <c r="T1044" s="174">
        <f t="shared" si="49"/>
        <v>437.5</v>
      </c>
      <c r="U1044" s="11"/>
      <c r="V1044" s="11"/>
      <c r="W1044" s="11"/>
      <c r="Y1044" s="11">
        <v>342.86</v>
      </c>
      <c r="Z1044" s="11"/>
      <c r="AB1044" s="11">
        <f t="shared" si="50"/>
        <v>368.87</v>
      </c>
      <c r="AC1044" s="11">
        <v>397.78</v>
      </c>
      <c r="AD1044" s="11"/>
      <c r="AE1044" s="4"/>
      <c r="AF1044" s="4"/>
    </row>
    <row r="1045" spans="1:32" x14ac:dyDescent="0.2">
      <c r="A1045" s="51"/>
      <c r="B1045" s="11"/>
      <c r="C1045" s="11" t="s">
        <v>446</v>
      </c>
      <c r="D1045" s="11"/>
      <c r="E1045" s="11" t="s">
        <v>173</v>
      </c>
      <c r="F1045" s="11">
        <v>2141089</v>
      </c>
      <c r="G1045" s="11"/>
      <c r="H1045" s="11"/>
      <c r="I1045" s="11"/>
      <c r="J1045" s="11">
        <v>378036.15000000037</v>
      </c>
      <c r="K1045" s="11"/>
      <c r="M1045" s="11">
        <v>2607</v>
      </c>
      <c r="N1045" s="64"/>
      <c r="P1045" s="11">
        <f t="shared" si="51"/>
        <v>145.01</v>
      </c>
      <c r="Q1045" s="11"/>
      <c r="R1045" s="11"/>
      <c r="S1045" s="11"/>
      <c r="T1045" s="174">
        <f t="shared" si="49"/>
        <v>821.28461833525125</v>
      </c>
      <c r="U1045" s="11"/>
      <c r="V1045" s="11"/>
      <c r="W1045" s="11"/>
      <c r="Y1045" s="11">
        <v>378036.15000000037</v>
      </c>
      <c r="Z1045" s="11"/>
      <c r="AB1045" s="11">
        <f t="shared" si="50"/>
        <v>406718.6</v>
      </c>
      <c r="AC1045" s="11">
        <v>438595.12</v>
      </c>
      <c r="AD1045" s="11"/>
      <c r="AE1045" s="4"/>
      <c r="AF1045" s="4"/>
    </row>
    <row r="1046" spans="1:32" x14ac:dyDescent="0.2">
      <c r="A1046" s="51"/>
      <c r="B1046" s="11"/>
      <c r="C1046" s="11" t="s">
        <v>447</v>
      </c>
      <c r="D1046" s="11"/>
      <c r="E1046" s="11" t="s">
        <v>448</v>
      </c>
      <c r="F1046" s="11">
        <v>3608185</v>
      </c>
      <c r="G1046" s="11"/>
      <c r="H1046" s="11"/>
      <c r="I1046" s="11"/>
      <c r="J1046" s="11">
        <v>654453.33999999927</v>
      </c>
      <c r="K1046" s="11"/>
      <c r="M1046" s="11">
        <v>5664</v>
      </c>
      <c r="N1046" s="64"/>
      <c r="P1046" s="11">
        <f t="shared" si="51"/>
        <v>115.55</v>
      </c>
      <c r="Q1046" s="11"/>
      <c r="R1046" s="11"/>
      <c r="S1046" s="11"/>
      <c r="T1046" s="174">
        <f t="shared" si="49"/>
        <v>637.03831214689262</v>
      </c>
      <c r="U1046" s="11"/>
      <c r="V1046" s="11"/>
      <c r="W1046" s="11"/>
      <c r="Y1046" s="11">
        <v>654453.33999999927</v>
      </c>
      <c r="Z1046" s="11"/>
      <c r="AB1046" s="11">
        <f t="shared" si="50"/>
        <v>704108.19</v>
      </c>
      <c r="AC1046" s="11">
        <v>759292.58</v>
      </c>
      <c r="AD1046" s="11"/>
      <c r="AE1046" s="4"/>
      <c r="AF1046" s="4"/>
    </row>
    <row r="1047" spans="1:32" x14ac:dyDescent="0.2">
      <c r="A1047" s="51"/>
      <c r="B1047" s="11"/>
      <c r="C1047" s="11" t="s">
        <v>449</v>
      </c>
      <c r="D1047" s="11"/>
      <c r="E1047" s="11" t="s">
        <v>78</v>
      </c>
      <c r="F1047" s="11">
        <v>2282</v>
      </c>
      <c r="G1047" s="11"/>
      <c r="H1047" s="11"/>
      <c r="I1047" s="11"/>
      <c r="J1047" s="11">
        <v>459.83</v>
      </c>
      <c r="K1047" s="11"/>
      <c r="M1047" s="11">
        <v>7</v>
      </c>
      <c r="N1047" s="64"/>
      <c r="P1047" s="11">
        <f t="shared" si="51"/>
        <v>65.69</v>
      </c>
      <c r="Q1047" s="11"/>
      <c r="R1047" s="11"/>
      <c r="S1047" s="11"/>
      <c r="T1047" s="174">
        <f t="shared" si="49"/>
        <v>326</v>
      </c>
      <c r="U1047" s="11"/>
      <c r="V1047" s="11"/>
      <c r="W1047" s="11"/>
      <c r="Y1047" s="11">
        <v>459.83</v>
      </c>
      <c r="Z1047" s="11"/>
      <c r="AB1047" s="11">
        <f t="shared" si="50"/>
        <v>494.72</v>
      </c>
      <c r="AC1047" s="11">
        <v>533.49</v>
      </c>
      <c r="AD1047" s="11"/>
      <c r="AE1047" s="4"/>
      <c r="AF1047" s="4"/>
    </row>
    <row r="1048" spans="1:32" x14ac:dyDescent="0.2">
      <c r="A1048" s="51"/>
      <c r="B1048" s="11"/>
      <c r="C1048" s="11" t="s">
        <v>450</v>
      </c>
      <c r="D1048" s="11"/>
      <c r="E1048" s="11" t="s">
        <v>161</v>
      </c>
      <c r="F1048" s="11">
        <v>694</v>
      </c>
      <c r="G1048" s="11"/>
      <c r="H1048" s="11"/>
      <c r="I1048" s="11"/>
      <c r="J1048" s="11">
        <v>133.69</v>
      </c>
      <c r="K1048" s="11"/>
      <c r="M1048" s="11">
        <v>1</v>
      </c>
      <c r="N1048" s="64"/>
      <c r="P1048" s="11">
        <f t="shared" si="51"/>
        <v>133.69</v>
      </c>
      <c r="Q1048" s="11"/>
      <c r="R1048" s="11"/>
      <c r="S1048" s="11"/>
      <c r="T1048" s="174">
        <f t="shared" si="49"/>
        <v>694</v>
      </c>
      <c r="U1048" s="11"/>
      <c r="V1048" s="11"/>
      <c r="W1048" s="11"/>
      <c r="Y1048" s="11">
        <v>133.69</v>
      </c>
      <c r="Z1048" s="11"/>
      <c r="AB1048" s="11">
        <f t="shared" si="50"/>
        <v>143.83000000000001</v>
      </c>
      <c r="AC1048" s="11">
        <v>155.11000000000001</v>
      </c>
      <c r="AD1048" s="11"/>
      <c r="AE1048" s="4"/>
      <c r="AF1048" s="4"/>
    </row>
    <row r="1049" spans="1:32" x14ac:dyDescent="0.2">
      <c r="A1049" s="51"/>
      <c r="B1049" s="11"/>
      <c r="C1049" s="11" t="s">
        <v>451</v>
      </c>
      <c r="D1049" s="11"/>
      <c r="E1049" s="11" t="s">
        <v>452</v>
      </c>
      <c r="F1049" s="11">
        <v>453</v>
      </c>
      <c r="G1049" s="11"/>
      <c r="H1049" s="11"/>
      <c r="I1049" s="11"/>
      <c r="J1049" s="11">
        <v>89.23</v>
      </c>
      <c r="K1049" s="11"/>
      <c r="M1049" s="11">
        <v>1</v>
      </c>
      <c r="N1049" s="64"/>
      <c r="P1049" s="11">
        <f t="shared" si="51"/>
        <v>89.23</v>
      </c>
      <c r="Q1049" s="11"/>
      <c r="R1049" s="11"/>
      <c r="S1049" s="11"/>
      <c r="T1049" s="174">
        <f t="shared" si="49"/>
        <v>453</v>
      </c>
      <c r="U1049" s="11"/>
      <c r="V1049" s="11"/>
      <c r="W1049" s="11"/>
      <c r="Y1049" s="11">
        <v>89.23</v>
      </c>
      <c r="Z1049" s="11"/>
      <c r="AB1049" s="11">
        <f t="shared" si="50"/>
        <v>96</v>
      </c>
      <c r="AC1049" s="11">
        <v>103.52</v>
      </c>
      <c r="AD1049" s="11"/>
      <c r="AE1049" s="4"/>
      <c r="AF1049" s="4"/>
    </row>
    <row r="1050" spans="1:32" x14ac:dyDescent="0.2">
      <c r="A1050" s="51"/>
      <c r="B1050" s="11"/>
      <c r="C1050" s="11" t="s">
        <v>451</v>
      </c>
      <c r="D1050" s="11"/>
      <c r="E1050" s="11" t="s">
        <v>125</v>
      </c>
      <c r="F1050" s="11">
        <v>527925</v>
      </c>
      <c r="G1050" s="11"/>
      <c r="H1050" s="11"/>
      <c r="I1050" s="11"/>
      <c r="J1050" s="11">
        <v>97479.160000000076</v>
      </c>
      <c r="K1050" s="11"/>
      <c r="M1050" s="11">
        <v>696</v>
      </c>
      <c r="N1050" s="64"/>
      <c r="P1050" s="11">
        <f t="shared" si="51"/>
        <v>140.06</v>
      </c>
      <c r="Q1050" s="11"/>
      <c r="R1050" s="11"/>
      <c r="S1050" s="11"/>
      <c r="T1050" s="174">
        <f t="shared" si="49"/>
        <v>758.51293103448279</v>
      </c>
      <c r="U1050" s="11"/>
      <c r="V1050" s="11"/>
      <c r="W1050" s="11"/>
      <c r="Y1050" s="11">
        <v>97479.160000000076</v>
      </c>
      <c r="Z1050" s="11"/>
      <c r="AB1050" s="11">
        <f t="shared" si="50"/>
        <v>104875.12</v>
      </c>
      <c r="AC1050" s="11">
        <v>113094.7</v>
      </c>
      <c r="AD1050" s="11"/>
      <c r="AE1050" s="4"/>
      <c r="AF1050" s="4"/>
    </row>
    <row r="1051" spans="1:32" x14ac:dyDescent="0.2">
      <c r="A1051" s="51"/>
      <c r="B1051" s="11"/>
      <c r="C1051" s="11" t="s">
        <v>453</v>
      </c>
      <c r="D1051" s="11"/>
      <c r="E1051" s="11" t="s">
        <v>96</v>
      </c>
      <c r="F1051" s="11">
        <v>3409</v>
      </c>
      <c r="G1051" s="11"/>
      <c r="H1051" s="11"/>
      <c r="I1051" s="11"/>
      <c r="J1051" s="11">
        <v>643.13</v>
      </c>
      <c r="K1051" s="11"/>
      <c r="M1051" s="11">
        <v>2</v>
      </c>
      <c r="N1051" s="64"/>
      <c r="P1051" s="11">
        <f t="shared" si="51"/>
        <v>321.57</v>
      </c>
      <c r="Q1051" s="11"/>
      <c r="R1051" s="11"/>
      <c r="S1051" s="11"/>
      <c r="T1051" s="174">
        <f t="shared" si="49"/>
        <v>1704.5</v>
      </c>
      <c r="U1051" s="11"/>
      <c r="V1051" s="11"/>
      <c r="W1051" s="11"/>
      <c r="Y1051" s="11">
        <v>643.13</v>
      </c>
      <c r="Z1051" s="11"/>
      <c r="AB1051" s="11">
        <f t="shared" si="50"/>
        <v>691.93</v>
      </c>
      <c r="AC1051" s="11">
        <v>746.16</v>
      </c>
      <c r="AD1051" s="11"/>
      <c r="AE1051" s="4"/>
      <c r="AF1051" s="4"/>
    </row>
    <row r="1052" spans="1:32" x14ac:dyDescent="0.2">
      <c r="A1052" s="51"/>
      <c r="B1052" s="11"/>
      <c r="C1052" s="11" t="s">
        <v>454</v>
      </c>
      <c r="D1052" s="11"/>
      <c r="E1052" s="11" t="s">
        <v>173</v>
      </c>
      <c r="F1052" s="11">
        <v>1563</v>
      </c>
      <c r="G1052" s="11"/>
      <c r="H1052" s="11"/>
      <c r="I1052" s="11"/>
      <c r="J1052" s="11">
        <v>300.27999999999997</v>
      </c>
      <c r="K1052" s="11"/>
      <c r="M1052" s="11">
        <v>2</v>
      </c>
      <c r="N1052" s="64"/>
      <c r="P1052" s="11">
        <f t="shared" si="51"/>
        <v>150.13999999999999</v>
      </c>
      <c r="Q1052" s="11"/>
      <c r="R1052" s="11"/>
      <c r="S1052" s="11"/>
      <c r="T1052" s="174">
        <f t="shared" si="49"/>
        <v>781.5</v>
      </c>
      <c r="U1052" s="11"/>
      <c r="V1052" s="11"/>
      <c r="W1052" s="11"/>
      <c r="Y1052" s="11">
        <v>300.27999999999997</v>
      </c>
      <c r="Z1052" s="11"/>
      <c r="AB1052" s="11">
        <f t="shared" si="50"/>
        <v>323.06</v>
      </c>
      <c r="AC1052" s="11">
        <v>348.38</v>
      </c>
      <c r="AD1052" s="11"/>
      <c r="AE1052" s="4"/>
      <c r="AF1052" s="4"/>
    </row>
    <row r="1053" spans="1:32" x14ac:dyDescent="0.2">
      <c r="A1053" s="51"/>
      <c r="B1053" s="11"/>
      <c r="C1053" s="11" t="s">
        <v>454</v>
      </c>
      <c r="D1053" s="11"/>
      <c r="E1053" s="11" t="s">
        <v>455</v>
      </c>
      <c r="F1053" s="11">
        <v>129617</v>
      </c>
      <c r="G1053" s="11"/>
      <c r="H1053" s="11"/>
      <c r="I1053" s="11"/>
      <c r="J1053" s="11">
        <v>24733.35999999999</v>
      </c>
      <c r="K1053" s="11"/>
      <c r="M1053" s="11">
        <v>262</v>
      </c>
      <c r="N1053" s="64"/>
      <c r="P1053" s="11">
        <f t="shared" si="51"/>
        <v>94.4</v>
      </c>
      <c r="Q1053" s="11"/>
      <c r="R1053" s="11"/>
      <c r="S1053" s="11"/>
      <c r="T1053" s="174">
        <f t="shared" si="49"/>
        <v>494.72137404580155</v>
      </c>
      <c r="U1053" s="11"/>
      <c r="V1053" s="11"/>
      <c r="W1053" s="11"/>
      <c r="Y1053" s="11">
        <v>24733.35999999999</v>
      </c>
      <c r="Z1053" s="11"/>
      <c r="AB1053" s="11">
        <f t="shared" si="50"/>
        <v>26609.94</v>
      </c>
      <c r="AC1053" s="11">
        <v>28695.49</v>
      </c>
      <c r="AD1053" s="11"/>
      <c r="AE1053" s="4"/>
      <c r="AF1053" s="4"/>
    </row>
    <row r="1054" spans="1:32" x14ac:dyDescent="0.2">
      <c r="A1054" s="51"/>
      <c r="B1054" s="11"/>
      <c r="C1054" s="11" t="s">
        <v>456</v>
      </c>
      <c r="D1054" s="11"/>
      <c r="E1054" s="11" t="s">
        <v>199</v>
      </c>
      <c r="F1054" s="11">
        <v>2304943</v>
      </c>
      <c r="G1054" s="11"/>
      <c r="H1054" s="11"/>
      <c r="I1054" s="11"/>
      <c r="J1054" s="11">
        <v>422834.8000000004</v>
      </c>
      <c r="K1054" s="11"/>
      <c r="M1054" s="11">
        <v>4416</v>
      </c>
      <c r="N1054" s="64"/>
      <c r="P1054" s="11">
        <f t="shared" si="51"/>
        <v>95.75</v>
      </c>
      <c r="Q1054" s="11"/>
      <c r="R1054" s="11"/>
      <c r="S1054" s="11"/>
      <c r="T1054" s="174">
        <f t="shared" si="49"/>
        <v>521.95267210144925</v>
      </c>
      <c r="U1054" s="11"/>
      <c r="V1054" s="11"/>
      <c r="W1054" s="11"/>
      <c r="Y1054" s="11">
        <v>422834.8000000004</v>
      </c>
      <c r="Z1054" s="11"/>
      <c r="AB1054" s="11">
        <f t="shared" si="50"/>
        <v>454916.23</v>
      </c>
      <c r="AC1054" s="11">
        <v>490570.23</v>
      </c>
      <c r="AD1054" s="11"/>
      <c r="AE1054" s="4"/>
      <c r="AF1054" s="4"/>
    </row>
    <row r="1055" spans="1:32" x14ac:dyDescent="0.2">
      <c r="A1055" s="51"/>
      <c r="B1055" s="11"/>
      <c r="C1055" s="11" t="s">
        <v>456</v>
      </c>
      <c r="D1055" s="11"/>
      <c r="E1055" s="11" t="s">
        <v>586</v>
      </c>
      <c r="F1055" s="11">
        <v>153</v>
      </c>
      <c r="G1055" s="11"/>
      <c r="H1055" s="11"/>
      <c r="I1055" s="11"/>
      <c r="J1055" s="11">
        <v>34</v>
      </c>
      <c r="K1055" s="11"/>
      <c r="M1055" s="11">
        <v>1</v>
      </c>
      <c r="N1055" s="64"/>
      <c r="P1055" s="11">
        <f t="shared" si="51"/>
        <v>34</v>
      </c>
      <c r="Q1055" s="11"/>
      <c r="R1055" s="11"/>
      <c r="S1055" s="11"/>
      <c r="T1055" s="174">
        <f t="shared" si="49"/>
        <v>153</v>
      </c>
      <c r="U1055" s="11"/>
      <c r="V1055" s="11"/>
      <c r="W1055" s="11"/>
      <c r="Y1055" s="11">
        <v>34</v>
      </c>
      <c r="Z1055" s="11"/>
      <c r="AB1055" s="11">
        <f t="shared" si="50"/>
        <v>36.58</v>
      </c>
      <c r="AC1055" s="11">
        <v>39.450000000000003</v>
      </c>
      <c r="AD1055" s="11"/>
      <c r="AE1055" s="4"/>
      <c r="AF1055" s="4"/>
    </row>
    <row r="1056" spans="1:32" x14ac:dyDescent="0.2">
      <c r="A1056" s="51"/>
      <c r="B1056" s="11"/>
      <c r="C1056" s="11" t="s">
        <v>457</v>
      </c>
      <c r="D1056" s="11"/>
      <c r="E1056" s="11" t="s">
        <v>199</v>
      </c>
      <c r="F1056" s="11">
        <v>23110</v>
      </c>
      <c r="G1056" s="11"/>
      <c r="H1056" s="11"/>
      <c r="I1056" s="11"/>
      <c r="J1056" s="11">
        <v>4029.9199999999996</v>
      </c>
      <c r="K1056" s="11"/>
      <c r="M1056" s="11">
        <v>9</v>
      </c>
      <c r="N1056" s="64"/>
      <c r="P1056" s="11">
        <f t="shared" si="51"/>
        <v>447.77</v>
      </c>
      <c r="Q1056" s="11"/>
      <c r="R1056" s="11"/>
      <c r="S1056" s="11"/>
      <c r="T1056" s="174">
        <f t="shared" si="49"/>
        <v>2567.7777777777778</v>
      </c>
      <c r="U1056" s="11"/>
      <c r="V1056" s="11"/>
      <c r="W1056" s="11"/>
      <c r="Y1056" s="11">
        <v>4029.9199999999996</v>
      </c>
      <c r="Z1056" s="11"/>
      <c r="AB1056" s="11">
        <f t="shared" si="50"/>
        <v>4335.68</v>
      </c>
      <c r="AC1056" s="11">
        <v>4675.49</v>
      </c>
      <c r="AD1056" s="11"/>
      <c r="AE1056" s="4"/>
      <c r="AF1056" s="4"/>
    </row>
    <row r="1057" spans="1:32" x14ac:dyDescent="0.2">
      <c r="A1057" s="51"/>
      <c r="B1057" s="11"/>
      <c r="C1057" s="11" t="s">
        <v>458</v>
      </c>
      <c r="D1057" s="11"/>
      <c r="E1057" s="11" t="s">
        <v>62</v>
      </c>
      <c r="F1057" s="11">
        <v>183477</v>
      </c>
      <c r="G1057" s="11"/>
      <c r="H1057" s="11"/>
      <c r="I1057" s="11"/>
      <c r="J1057" s="11">
        <v>34432.859999999971</v>
      </c>
      <c r="K1057" s="11"/>
      <c r="M1057" s="11">
        <v>359</v>
      </c>
      <c r="N1057" s="64"/>
      <c r="P1057" s="11">
        <f t="shared" si="51"/>
        <v>95.91</v>
      </c>
      <c r="Q1057" s="11"/>
      <c r="R1057" s="11"/>
      <c r="S1057" s="11"/>
      <c r="T1057" s="174">
        <f t="shared" si="49"/>
        <v>511.07799442896936</v>
      </c>
      <c r="U1057" s="11"/>
      <c r="V1057" s="11"/>
      <c r="W1057" s="11"/>
      <c r="Y1057" s="11">
        <v>34432.859999999971</v>
      </c>
      <c r="Z1057" s="11"/>
      <c r="AB1057" s="11">
        <f t="shared" si="50"/>
        <v>37045.360000000001</v>
      </c>
      <c r="AC1057" s="11">
        <v>39948.78</v>
      </c>
      <c r="AD1057" s="11"/>
      <c r="AE1057" s="4"/>
      <c r="AF1057" s="4"/>
    </row>
    <row r="1058" spans="1:32" x14ac:dyDescent="0.2">
      <c r="A1058" s="51"/>
      <c r="B1058" s="11"/>
      <c r="C1058" s="11" t="s">
        <v>459</v>
      </c>
      <c r="D1058" s="11"/>
      <c r="E1058" s="11" t="s">
        <v>175</v>
      </c>
      <c r="F1058" s="11">
        <v>27352</v>
      </c>
      <c r="G1058" s="11"/>
      <c r="H1058" s="11"/>
      <c r="I1058" s="11"/>
      <c r="J1058" s="11">
        <v>4929.4100000000008</v>
      </c>
      <c r="K1058" s="11"/>
      <c r="M1058" s="11">
        <v>44</v>
      </c>
      <c r="N1058" s="64"/>
      <c r="P1058" s="11">
        <f t="shared" si="51"/>
        <v>112.03</v>
      </c>
      <c r="Q1058" s="11"/>
      <c r="R1058" s="11"/>
      <c r="S1058" s="11"/>
      <c r="T1058" s="174">
        <f t="shared" si="49"/>
        <v>621.63636363636363</v>
      </c>
      <c r="U1058" s="11"/>
      <c r="V1058" s="11"/>
      <c r="W1058" s="11"/>
      <c r="Y1058" s="11">
        <v>4929.4100000000008</v>
      </c>
      <c r="Z1058" s="11"/>
      <c r="AB1058" s="11">
        <f t="shared" si="50"/>
        <v>5303.42</v>
      </c>
      <c r="AC1058" s="11">
        <v>5719.07</v>
      </c>
      <c r="AD1058" s="11"/>
      <c r="AE1058" s="4"/>
      <c r="AF1058" s="4"/>
    </row>
    <row r="1059" spans="1:32" x14ac:dyDescent="0.2">
      <c r="A1059" s="51"/>
      <c r="B1059" s="11"/>
      <c r="C1059" s="11" t="s">
        <v>460</v>
      </c>
      <c r="D1059" s="11"/>
      <c r="E1059" s="11" t="s">
        <v>461</v>
      </c>
      <c r="F1059" s="11">
        <v>1900142</v>
      </c>
      <c r="G1059" s="11"/>
      <c r="H1059" s="11"/>
      <c r="I1059" s="11"/>
      <c r="J1059" s="11">
        <v>349765.56999999873</v>
      </c>
      <c r="K1059" s="11"/>
      <c r="M1059" s="11">
        <v>3855</v>
      </c>
      <c r="N1059" s="64"/>
      <c r="P1059" s="11">
        <f t="shared" si="51"/>
        <v>90.73</v>
      </c>
      <c r="Q1059" s="11"/>
      <c r="R1059" s="11"/>
      <c r="S1059" s="11"/>
      <c r="T1059" s="174">
        <f t="shared" si="49"/>
        <v>492.90324254215307</v>
      </c>
      <c r="U1059" s="11"/>
      <c r="V1059" s="11"/>
      <c r="W1059" s="11"/>
      <c r="Y1059" s="11">
        <v>349765.56999999873</v>
      </c>
      <c r="Z1059" s="11"/>
      <c r="AB1059" s="11">
        <f t="shared" si="50"/>
        <v>376303.07</v>
      </c>
      <c r="AC1059" s="11">
        <v>405795.78</v>
      </c>
      <c r="AD1059" s="11"/>
      <c r="AE1059" s="4"/>
      <c r="AF1059" s="4"/>
    </row>
    <row r="1060" spans="1:32" x14ac:dyDescent="0.2">
      <c r="A1060" s="51"/>
      <c r="B1060" s="11"/>
      <c r="C1060" s="11" t="s">
        <v>462</v>
      </c>
      <c r="D1060" s="11"/>
      <c r="E1060" s="11" t="s">
        <v>142</v>
      </c>
      <c r="F1060" s="11">
        <v>7403</v>
      </c>
      <c r="G1060" s="11"/>
      <c r="H1060" s="11"/>
      <c r="I1060" s="11"/>
      <c r="J1060" s="11">
        <v>1367.5199999999998</v>
      </c>
      <c r="K1060" s="11"/>
      <c r="M1060" s="11">
        <v>8</v>
      </c>
      <c r="N1060" s="64"/>
      <c r="P1060" s="11">
        <f t="shared" si="51"/>
        <v>170.94</v>
      </c>
      <c r="Q1060" s="11"/>
      <c r="R1060" s="11"/>
      <c r="S1060" s="11"/>
      <c r="T1060" s="174">
        <f t="shared" si="49"/>
        <v>925.375</v>
      </c>
      <c r="U1060" s="11"/>
      <c r="V1060" s="11"/>
      <c r="W1060" s="11"/>
      <c r="Y1060" s="11">
        <v>1367.5199999999998</v>
      </c>
      <c r="Z1060" s="11"/>
      <c r="AB1060" s="11">
        <f t="shared" si="50"/>
        <v>1471.28</v>
      </c>
      <c r="AC1060" s="11">
        <v>1586.59</v>
      </c>
      <c r="AD1060" s="11"/>
      <c r="AE1060" s="4"/>
      <c r="AF1060" s="4"/>
    </row>
    <row r="1061" spans="1:32" x14ac:dyDescent="0.2">
      <c r="A1061" s="51"/>
      <c r="B1061" s="11"/>
      <c r="C1061" s="11" t="s">
        <v>462</v>
      </c>
      <c r="D1061" s="11"/>
      <c r="E1061" s="11" t="s">
        <v>69</v>
      </c>
      <c r="F1061" s="11">
        <v>74358</v>
      </c>
      <c r="G1061" s="11"/>
      <c r="H1061" s="11"/>
      <c r="I1061" s="11"/>
      <c r="J1061" s="11">
        <v>13670.309999999992</v>
      </c>
      <c r="K1061" s="11"/>
      <c r="M1061" s="11">
        <v>112</v>
      </c>
      <c r="N1061" s="64"/>
      <c r="P1061" s="11">
        <f t="shared" si="51"/>
        <v>122.06</v>
      </c>
      <c r="Q1061" s="11"/>
      <c r="R1061" s="11"/>
      <c r="S1061" s="11"/>
      <c r="T1061" s="174">
        <f t="shared" si="49"/>
        <v>663.91071428571433</v>
      </c>
      <c r="U1061" s="11"/>
      <c r="V1061" s="11"/>
      <c r="W1061" s="11"/>
      <c r="Y1061" s="11">
        <v>13670.309999999992</v>
      </c>
      <c r="Z1061" s="11"/>
      <c r="AB1061" s="11">
        <f t="shared" si="50"/>
        <v>14707.51</v>
      </c>
      <c r="AC1061" s="11">
        <v>15860.21</v>
      </c>
      <c r="AD1061" s="11"/>
      <c r="AE1061" s="4"/>
      <c r="AF1061" s="4"/>
    </row>
    <row r="1062" spans="1:32" x14ac:dyDescent="0.2">
      <c r="A1062" s="51"/>
      <c r="B1062" s="11"/>
      <c r="C1062" s="11" t="s">
        <v>462</v>
      </c>
      <c r="D1062" s="11"/>
      <c r="E1062" s="11" t="s">
        <v>92</v>
      </c>
      <c r="F1062" s="11">
        <v>2613</v>
      </c>
      <c r="G1062" s="11"/>
      <c r="H1062" s="11"/>
      <c r="I1062" s="11"/>
      <c r="J1062" s="11">
        <v>501.29</v>
      </c>
      <c r="K1062" s="11"/>
      <c r="M1062" s="11">
        <v>3</v>
      </c>
      <c r="N1062" s="64"/>
      <c r="P1062" s="11">
        <f t="shared" si="51"/>
        <v>167.1</v>
      </c>
      <c r="Q1062" s="11"/>
      <c r="R1062" s="11"/>
      <c r="S1062" s="11"/>
      <c r="T1062" s="174">
        <f t="shared" si="49"/>
        <v>871</v>
      </c>
      <c r="U1062" s="11"/>
      <c r="V1062" s="11"/>
      <c r="W1062" s="11"/>
      <c r="Y1062" s="11">
        <v>501.29</v>
      </c>
      <c r="Z1062" s="11"/>
      <c r="AB1062" s="11">
        <f t="shared" si="50"/>
        <v>539.32000000000005</v>
      </c>
      <c r="AC1062" s="11">
        <v>581.59</v>
      </c>
      <c r="AD1062" s="11"/>
      <c r="AE1062" s="4"/>
      <c r="AF1062" s="4"/>
    </row>
    <row r="1063" spans="1:32" x14ac:dyDescent="0.2">
      <c r="A1063" s="51"/>
      <c r="B1063" s="11"/>
      <c r="C1063" s="11" t="s">
        <v>462</v>
      </c>
      <c r="D1063" s="11"/>
      <c r="E1063" s="11" t="s">
        <v>283</v>
      </c>
      <c r="F1063" s="11">
        <v>919</v>
      </c>
      <c r="G1063" s="11"/>
      <c r="H1063" s="11"/>
      <c r="I1063" s="11"/>
      <c r="J1063" s="11">
        <v>175.66</v>
      </c>
      <c r="K1063" s="11"/>
      <c r="M1063" s="11">
        <v>1</v>
      </c>
      <c r="N1063" s="64"/>
      <c r="P1063" s="11">
        <f t="shared" si="51"/>
        <v>175.66</v>
      </c>
      <c r="Q1063" s="11"/>
      <c r="R1063" s="11"/>
      <c r="S1063" s="11"/>
      <c r="T1063" s="174">
        <f t="shared" si="49"/>
        <v>919</v>
      </c>
      <c r="U1063" s="11"/>
      <c r="V1063" s="11"/>
      <c r="W1063" s="11"/>
      <c r="Y1063" s="11">
        <v>175.66</v>
      </c>
      <c r="Z1063" s="11"/>
      <c r="AB1063" s="11">
        <f t="shared" si="50"/>
        <v>188.99</v>
      </c>
      <c r="AC1063" s="11">
        <v>203.8</v>
      </c>
      <c r="AD1063" s="11"/>
      <c r="AE1063" s="4"/>
      <c r="AF1063" s="4"/>
    </row>
    <row r="1064" spans="1:32" x14ac:dyDescent="0.2">
      <c r="A1064" s="51"/>
      <c r="B1064" s="11"/>
      <c r="C1064" s="11" t="s">
        <v>463</v>
      </c>
      <c r="D1064" s="11"/>
      <c r="E1064" s="11" t="s">
        <v>197</v>
      </c>
      <c r="F1064" s="11">
        <v>33740</v>
      </c>
      <c r="G1064" s="11"/>
      <c r="H1064" s="11"/>
      <c r="I1064" s="11"/>
      <c r="J1064" s="11">
        <v>6440.1299999999983</v>
      </c>
      <c r="K1064" s="11"/>
      <c r="M1064" s="11">
        <v>36</v>
      </c>
      <c r="N1064" s="64"/>
      <c r="P1064" s="11">
        <f t="shared" si="51"/>
        <v>178.89</v>
      </c>
      <c r="Q1064" s="11"/>
      <c r="R1064" s="11"/>
      <c r="S1064" s="11"/>
      <c r="T1064" s="174">
        <f t="shared" si="49"/>
        <v>937.22222222222217</v>
      </c>
      <c r="U1064" s="11"/>
      <c r="V1064" s="11"/>
      <c r="W1064" s="11"/>
      <c r="Y1064" s="11">
        <v>6440.1299999999983</v>
      </c>
      <c r="Z1064" s="11"/>
      <c r="AB1064" s="11">
        <f t="shared" si="50"/>
        <v>6928.76</v>
      </c>
      <c r="AC1064" s="11">
        <v>7471.8</v>
      </c>
      <c r="AD1064" s="11"/>
      <c r="AE1064" s="4"/>
      <c r="AF1064" s="4"/>
    </row>
    <row r="1065" spans="1:32" x14ac:dyDescent="0.2">
      <c r="A1065" s="51"/>
      <c r="B1065" s="11"/>
      <c r="C1065" s="11" t="s">
        <v>464</v>
      </c>
      <c r="D1065" s="11"/>
      <c r="E1065" s="11" t="s">
        <v>99</v>
      </c>
      <c r="F1065" s="11">
        <v>3716831</v>
      </c>
      <c r="G1065" s="11"/>
      <c r="H1065" s="11"/>
      <c r="I1065" s="11"/>
      <c r="J1065" s="11">
        <v>670682.5099999971</v>
      </c>
      <c r="K1065" s="11"/>
      <c r="M1065" s="11">
        <v>6783</v>
      </c>
      <c r="N1065" s="64"/>
      <c r="P1065" s="11">
        <f t="shared" si="51"/>
        <v>98.88</v>
      </c>
      <c r="Q1065" s="11"/>
      <c r="R1065" s="11"/>
      <c r="S1065" s="11"/>
      <c r="T1065" s="174">
        <f t="shared" si="49"/>
        <v>547.96270086982156</v>
      </c>
      <c r="U1065" s="11"/>
      <c r="V1065" s="11"/>
      <c r="W1065" s="11"/>
      <c r="Y1065" s="11">
        <v>670682.5099999971</v>
      </c>
      <c r="Z1065" s="11"/>
      <c r="AB1065" s="11">
        <f t="shared" si="50"/>
        <v>721568.7</v>
      </c>
      <c r="AC1065" s="11">
        <v>778121.56</v>
      </c>
      <c r="AD1065" s="11"/>
      <c r="AE1065" s="4"/>
      <c r="AF1065" s="4"/>
    </row>
    <row r="1066" spans="1:32" x14ac:dyDescent="0.2">
      <c r="A1066" s="51"/>
      <c r="B1066" s="11"/>
      <c r="C1066" s="11" t="s">
        <v>465</v>
      </c>
      <c r="D1066" s="11"/>
      <c r="E1066" s="11" t="s">
        <v>69</v>
      </c>
      <c r="F1066" s="11">
        <v>63711</v>
      </c>
      <c r="G1066" s="11"/>
      <c r="H1066" s="11"/>
      <c r="I1066" s="11"/>
      <c r="J1066" s="11">
        <v>10854.73</v>
      </c>
      <c r="K1066" s="11"/>
      <c r="M1066" s="11">
        <v>70</v>
      </c>
      <c r="N1066" s="64"/>
      <c r="P1066" s="11">
        <f t="shared" si="51"/>
        <v>155.07</v>
      </c>
      <c r="Q1066" s="11"/>
      <c r="R1066" s="11"/>
      <c r="S1066" s="11"/>
      <c r="T1066" s="174">
        <f t="shared" si="49"/>
        <v>910.15714285714284</v>
      </c>
      <c r="U1066" s="11"/>
      <c r="V1066" s="11"/>
      <c r="W1066" s="11"/>
      <c r="Y1066" s="11">
        <v>10854.73</v>
      </c>
      <c r="Z1066" s="11"/>
      <c r="AB1066" s="11">
        <f t="shared" si="50"/>
        <v>11678.3</v>
      </c>
      <c r="AC1066" s="11">
        <v>12593.59</v>
      </c>
      <c r="AD1066" s="11"/>
      <c r="AE1066" s="4"/>
      <c r="AF1066" s="4"/>
    </row>
    <row r="1067" spans="1:32" x14ac:dyDescent="0.2">
      <c r="A1067" s="51"/>
      <c r="B1067" s="11"/>
      <c r="C1067" s="11" t="s">
        <v>466</v>
      </c>
      <c r="D1067" s="11"/>
      <c r="E1067" s="11" t="s">
        <v>62</v>
      </c>
      <c r="F1067" s="11">
        <v>1772</v>
      </c>
      <c r="G1067" s="11"/>
      <c r="H1067" s="11"/>
      <c r="I1067" s="11"/>
      <c r="J1067" s="11">
        <v>339.73</v>
      </c>
      <c r="K1067" s="11"/>
      <c r="M1067" s="11">
        <v>2</v>
      </c>
      <c r="N1067" s="64"/>
      <c r="P1067" s="11">
        <f t="shared" si="51"/>
        <v>169.87</v>
      </c>
      <c r="Q1067" s="11"/>
      <c r="R1067" s="11"/>
      <c r="S1067" s="11"/>
      <c r="T1067" s="174">
        <f t="shared" si="49"/>
        <v>886</v>
      </c>
      <c r="U1067" s="11"/>
      <c r="V1067" s="11"/>
      <c r="W1067" s="11"/>
      <c r="Y1067" s="11">
        <v>339.73</v>
      </c>
      <c r="Z1067" s="11"/>
      <c r="AB1067" s="11">
        <f t="shared" si="50"/>
        <v>365.51</v>
      </c>
      <c r="AC1067" s="11">
        <v>394.15</v>
      </c>
      <c r="AD1067" s="11"/>
      <c r="AE1067" s="4"/>
      <c r="AF1067" s="4"/>
    </row>
    <row r="1068" spans="1:32" x14ac:dyDescent="0.2">
      <c r="A1068" s="51"/>
      <c r="B1068" s="11"/>
      <c r="C1068" s="11" t="s">
        <v>466</v>
      </c>
      <c r="D1068" s="11"/>
      <c r="E1068" s="11" t="s">
        <v>64</v>
      </c>
      <c r="F1068" s="11">
        <v>338</v>
      </c>
      <c r="G1068" s="11"/>
      <c r="H1068" s="11"/>
      <c r="I1068" s="11"/>
      <c r="J1068" s="11">
        <v>73.38</v>
      </c>
      <c r="K1068" s="11"/>
      <c r="M1068" s="11">
        <v>2</v>
      </c>
      <c r="N1068" s="64"/>
      <c r="P1068" s="11">
        <f t="shared" si="51"/>
        <v>36.69</v>
      </c>
      <c r="Q1068" s="11"/>
      <c r="R1068" s="11"/>
      <c r="S1068" s="11"/>
      <c r="T1068" s="174">
        <f t="shared" si="49"/>
        <v>169</v>
      </c>
      <c r="U1068" s="11"/>
      <c r="V1068" s="11"/>
      <c r="W1068" s="11"/>
      <c r="Y1068" s="11">
        <v>73.38</v>
      </c>
      <c r="Z1068" s="11"/>
      <c r="AB1068" s="11">
        <f t="shared" si="50"/>
        <v>78.95</v>
      </c>
      <c r="AC1068" s="11">
        <v>85.14</v>
      </c>
      <c r="AD1068" s="11"/>
      <c r="AE1068" s="4"/>
      <c r="AF1068" s="4"/>
    </row>
    <row r="1069" spans="1:32" x14ac:dyDescent="0.2">
      <c r="A1069" s="51"/>
      <c r="B1069" s="11"/>
      <c r="C1069" s="11" t="s">
        <v>466</v>
      </c>
      <c r="D1069" s="11"/>
      <c r="E1069" s="11" t="s">
        <v>207</v>
      </c>
      <c r="F1069" s="11">
        <v>554</v>
      </c>
      <c r="G1069" s="11"/>
      <c r="H1069" s="11"/>
      <c r="I1069" s="11"/>
      <c r="J1069" s="11">
        <v>108.32</v>
      </c>
      <c r="K1069" s="11"/>
      <c r="M1069" s="11">
        <v>1</v>
      </c>
      <c r="N1069" s="64"/>
      <c r="P1069" s="11">
        <f t="shared" si="51"/>
        <v>108.32</v>
      </c>
      <c r="Q1069" s="11"/>
      <c r="R1069" s="11"/>
      <c r="S1069" s="11"/>
      <c r="T1069" s="174">
        <f t="shared" si="49"/>
        <v>554</v>
      </c>
      <c r="U1069" s="11"/>
      <c r="V1069" s="11"/>
      <c r="W1069" s="11"/>
      <c r="Y1069" s="11">
        <v>108.32</v>
      </c>
      <c r="Z1069" s="11"/>
      <c r="AB1069" s="11">
        <f t="shared" si="50"/>
        <v>116.54</v>
      </c>
      <c r="AC1069" s="11">
        <v>125.67</v>
      </c>
      <c r="AD1069" s="11"/>
      <c r="AE1069" s="4"/>
      <c r="AF1069" s="4"/>
    </row>
    <row r="1070" spans="1:32" x14ac:dyDescent="0.2">
      <c r="A1070" s="51"/>
      <c r="B1070" s="11"/>
      <c r="C1070" s="11" t="s">
        <v>466</v>
      </c>
      <c r="D1070" s="11"/>
      <c r="E1070" s="11" t="s">
        <v>289</v>
      </c>
      <c r="F1070" s="11">
        <v>727391</v>
      </c>
      <c r="G1070" s="11"/>
      <c r="H1070" s="11"/>
      <c r="I1070" s="11"/>
      <c r="J1070" s="11">
        <v>137152.75000000006</v>
      </c>
      <c r="K1070" s="11"/>
      <c r="M1070" s="11">
        <v>1404</v>
      </c>
      <c r="N1070" s="64"/>
      <c r="P1070" s="11">
        <f t="shared" si="51"/>
        <v>97.69</v>
      </c>
      <c r="Q1070" s="11"/>
      <c r="R1070" s="11"/>
      <c r="S1070" s="11"/>
      <c r="T1070" s="174">
        <f t="shared" si="49"/>
        <v>518.08475783475785</v>
      </c>
      <c r="U1070" s="11"/>
      <c r="V1070" s="11"/>
      <c r="W1070" s="11"/>
      <c r="Y1070" s="11">
        <v>137152.75000000006</v>
      </c>
      <c r="Z1070" s="11"/>
      <c r="AB1070" s="11">
        <f t="shared" si="50"/>
        <v>147558.84</v>
      </c>
      <c r="AC1070" s="11">
        <v>159123.74</v>
      </c>
      <c r="AD1070" s="11"/>
      <c r="AE1070" s="4"/>
      <c r="AF1070" s="4"/>
    </row>
    <row r="1071" spans="1:32" x14ac:dyDescent="0.2">
      <c r="A1071" s="51"/>
      <c r="B1071" s="11"/>
      <c r="C1071" s="11" t="s">
        <v>466</v>
      </c>
      <c r="D1071" s="11"/>
      <c r="E1071" s="11" t="s">
        <v>192</v>
      </c>
      <c r="F1071" s="11"/>
      <c r="G1071" s="11"/>
      <c r="H1071" s="11"/>
      <c r="I1071" s="11"/>
      <c r="J1071" s="11">
        <v>5.47</v>
      </c>
      <c r="K1071" s="11"/>
      <c r="M1071" s="11">
        <v>1</v>
      </c>
      <c r="N1071" s="64"/>
      <c r="P1071" s="11">
        <f t="shared" si="51"/>
        <v>5.47</v>
      </c>
      <c r="Q1071" s="11"/>
      <c r="R1071" s="11"/>
      <c r="S1071" s="11"/>
      <c r="T1071" s="174">
        <f t="shared" si="49"/>
        <v>0</v>
      </c>
      <c r="U1071" s="11"/>
      <c r="V1071" s="11"/>
      <c r="W1071" s="11"/>
      <c r="Y1071" s="11">
        <v>5.47</v>
      </c>
      <c r="Z1071" s="11"/>
      <c r="AB1071" s="11">
        <f t="shared" si="50"/>
        <v>5.89</v>
      </c>
      <c r="AC1071" s="11">
        <v>6.35</v>
      </c>
      <c r="AD1071" s="11"/>
      <c r="AE1071" s="4"/>
      <c r="AF1071" s="4"/>
    </row>
    <row r="1072" spans="1:32" x14ac:dyDescent="0.2">
      <c r="A1072" s="51"/>
      <c r="B1072" s="11"/>
      <c r="C1072" s="11" t="s">
        <v>467</v>
      </c>
      <c r="D1072" s="11"/>
      <c r="E1072" s="11" t="s">
        <v>283</v>
      </c>
      <c r="F1072" s="11">
        <v>85484</v>
      </c>
      <c r="G1072" s="11"/>
      <c r="H1072" s="11"/>
      <c r="I1072" s="11"/>
      <c r="J1072" s="11">
        <v>15979.43</v>
      </c>
      <c r="K1072" s="11"/>
      <c r="M1072" s="11">
        <v>119</v>
      </c>
      <c r="N1072" s="64"/>
      <c r="P1072" s="11">
        <f t="shared" si="51"/>
        <v>134.28</v>
      </c>
      <c r="Q1072" s="11"/>
      <c r="R1072" s="11"/>
      <c r="S1072" s="11"/>
      <c r="T1072" s="174">
        <f t="shared" si="49"/>
        <v>718.35294117647061</v>
      </c>
      <c r="U1072" s="11"/>
      <c r="V1072" s="11"/>
      <c r="W1072" s="11"/>
      <c r="Y1072" s="11">
        <v>15979.43</v>
      </c>
      <c r="Z1072" s="11"/>
      <c r="AB1072" s="11">
        <f t="shared" si="50"/>
        <v>17191.830000000002</v>
      </c>
      <c r="AC1072" s="11">
        <v>18539.23</v>
      </c>
      <c r="AD1072" s="11"/>
      <c r="AE1072" s="4"/>
      <c r="AF1072" s="4"/>
    </row>
    <row r="1073" spans="1:32" x14ac:dyDescent="0.2">
      <c r="A1073" s="51"/>
      <c r="B1073" s="11"/>
      <c r="C1073" s="11" t="s">
        <v>468</v>
      </c>
      <c r="D1073" s="11"/>
      <c r="E1073" s="11" t="s">
        <v>469</v>
      </c>
      <c r="F1073" s="11">
        <v>172926</v>
      </c>
      <c r="G1073" s="11"/>
      <c r="H1073" s="11"/>
      <c r="I1073" s="11"/>
      <c r="J1073" s="11">
        <v>31715.039999999979</v>
      </c>
      <c r="K1073" s="11"/>
      <c r="M1073" s="11">
        <v>211</v>
      </c>
      <c r="N1073" s="64"/>
      <c r="P1073" s="11">
        <f t="shared" si="51"/>
        <v>150.31</v>
      </c>
      <c r="Q1073" s="11"/>
      <c r="R1073" s="11"/>
      <c r="S1073" s="11"/>
      <c r="T1073" s="174">
        <f t="shared" si="49"/>
        <v>819.55450236966828</v>
      </c>
      <c r="U1073" s="11"/>
      <c r="V1073" s="11"/>
      <c r="W1073" s="11"/>
      <c r="Y1073" s="11">
        <v>31715.039999999979</v>
      </c>
      <c r="Z1073" s="11"/>
      <c r="AB1073" s="11">
        <f t="shared" si="50"/>
        <v>34121.33</v>
      </c>
      <c r="AC1073" s="11">
        <v>36795.589999999997</v>
      </c>
      <c r="AD1073" s="11"/>
      <c r="AE1073" s="4"/>
      <c r="AF1073" s="4"/>
    </row>
    <row r="1074" spans="1:32" x14ac:dyDescent="0.2">
      <c r="A1074" s="51"/>
      <c r="B1074" s="11"/>
      <c r="C1074" s="11" t="s">
        <v>470</v>
      </c>
      <c r="D1074" s="11"/>
      <c r="E1074" s="11" t="s">
        <v>131</v>
      </c>
      <c r="F1074" s="11">
        <v>447590</v>
      </c>
      <c r="G1074" s="11"/>
      <c r="H1074" s="11"/>
      <c r="I1074" s="11"/>
      <c r="J1074" s="11">
        <v>83258.479999999981</v>
      </c>
      <c r="K1074" s="11"/>
      <c r="M1074" s="11">
        <v>644</v>
      </c>
      <c r="N1074" s="64"/>
      <c r="P1074" s="11">
        <f t="shared" si="51"/>
        <v>129.28</v>
      </c>
      <c r="Q1074" s="11"/>
      <c r="R1074" s="11"/>
      <c r="S1074" s="11"/>
      <c r="T1074" s="174">
        <f t="shared" si="49"/>
        <v>695.01552795031057</v>
      </c>
      <c r="U1074" s="11"/>
      <c r="V1074" s="11"/>
      <c r="W1074" s="11"/>
      <c r="Y1074" s="11">
        <v>83258.479999999981</v>
      </c>
      <c r="Z1074" s="11"/>
      <c r="AB1074" s="11">
        <f t="shared" si="50"/>
        <v>89575.49</v>
      </c>
      <c r="AC1074" s="11">
        <v>96595.96</v>
      </c>
      <c r="AD1074" s="11"/>
      <c r="AE1074" s="4"/>
      <c r="AF1074" s="4"/>
    </row>
    <row r="1075" spans="1:32" x14ac:dyDescent="0.2">
      <c r="A1075" s="51"/>
      <c r="B1075" s="11"/>
      <c r="C1075" s="11" t="s">
        <v>471</v>
      </c>
      <c r="D1075" s="11"/>
      <c r="E1075" s="11" t="s">
        <v>289</v>
      </c>
      <c r="F1075" s="11">
        <v>1773</v>
      </c>
      <c r="G1075" s="11"/>
      <c r="H1075" s="11"/>
      <c r="I1075" s="11"/>
      <c r="J1075" s="11">
        <v>334.55</v>
      </c>
      <c r="K1075" s="11"/>
      <c r="M1075" s="11">
        <v>1</v>
      </c>
      <c r="N1075" s="64"/>
      <c r="P1075" s="11">
        <f t="shared" si="51"/>
        <v>334.55</v>
      </c>
      <c r="Q1075" s="11"/>
      <c r="R1075" s="11"/>
      <c r="S1075" s="11"/>
      <c r="T1075" s="174">
        <f t="shared" si="49"/>
        <v>1773</v>
      </c>
      <c r="U1075" s="11"/>
      <c r="V1075" s="11"/>
      <c r="W1075" s="11"/>
      <c r="Y1075" s="11">
        <v>334.55</v>
      </c>
      <c r="Z1075" s="11"/>
      <c r="AB1075" s="11">
        <f t="shared" si="50"/>
        <v>359.93</v>
      </c>
      <c r="AC1075" s="11">
        <v>388.14</v>
      </c>
      <c r="AD1075" s="11"/>
      <c r="AE1075" s="4"/>
      <c r="AF1075" s="4"/>
    </row>
    <row r="1076" spans="1:32" x14ac:dyDescent="0.2">
      <c r="A1076" s="51"/>
      <c r="B1076" s="11"/>
      <c r="C1076" s="11" t="s">
        <v>471</v>
      </c>
      <c r="D1076" s="11"/>
      <c r="E1076" s="11" t="s">
        <v>192</v>
      </c>
      <c r="F1076" s="11">
        <v>528878</v>
      </c>
      <c r="G1076" s="11"/>
      <c r="H1076" s="11"/>
      <c r="I1076" s="11"/>
      <c r="J1076" s="11">
        <v>97165.939999999886</v>
      </c>
      <c r="K1076" s="11"/>
      <c r="M1076" s="11">
        <v>526</v>
      </c>
      <c r="N1076" s="64"/>
      <c r="P1076" s="11">
        <f t="shared" si="51"/>
        <v>184.73</v>
      </c>
      <c r="Q1076" s="11"/>
      <c r="R1076" s="11"/>
      <c r="S1076" s="11"/>
      <c r="T1076" s="174">
        <f t="shared" si="49"/>
        <v>1005.4714828897338</v>
      </c>
      <c r="U1076" s="11"/>
      <c r="V1076" s="11"/>
      <c r="W1076" s="11"/>
      <c r="Y1076" s="11">
        <v>97165.939999999886</v>
      </c>
      <c r="Z1076" s="11"/>
      <c r="AB1076" s="11">
        <f t="shared" si="50"/>
        <v>104538.14</v>
      </c>
      <c r="AC1076" s="11">
        <v>112731.3</v>
      </c>
      <c r="AD1076" s="11"/>
      <c r="AE1076" s="4"/>
      <c r="AF1076" s="4"/>
    </row>
    <row r="1077" spans="1:32" x14ac:dyDescent="0.2">
      <c r="A1077" s="51"/>
      <c r="B1077" s="11"/>
      <c r="C1077" s="11" t="s">
        <v>472</v>
      </c>
      <c r="D1077" s="11"/>
      <c r="E1077" s="11" t="s">
        <v>473</v>
      </c>
      <c r="F1077" s="11">
        <v>619989</v>
      </c>
      <c r="G1077" s="11"/>
      <c r="H1077" s="11"/>
      <c r="I1077" s="11"/>
      <c r="J1077" s="11">
        <v>113866.50999999998</v>
      </c>
      <c r="K1077" s="11"/>
      <c r="M1077" s="11">
        <v>740</v>
      </c>
      <c r="N1077" s="64"/>
      <c r="P1077" s="11">
        <f t="shared" si="51"/>
        <v>153.87</v>
      </c>
      <c r="Q1077" s="11"/>
      <c r="R1077" s="11"/>
      <c r="S1077" s="11"/>
      <c r="T1077" s="174">
        <f t="shared" si="49"/>
        <v>837.82297297297293</v>
      </c>
      <c r="U1077" s="11"/>
      <c r="V1077" s="11"/>
      <c r="W1077" s="11"/>
      <c r="Y1077" s="11">
        <v>113866.50999999998</v>
      </c>
      <c r="Z1077" s="11"/>
      <c r="AB1077" s="11">
        <f t="shared" si="50"/>
        <v>122505.82</v>
      </c>
      <c r="AC1077" s="11">
        <v>132107.20000000001</v>
      </c>
      <c r="AD1077" s="11"/>
      <c r="AE1077" s="4"/>
      <c r="AF1077" s="4"/>
    </row>
    <row r="1078" spans="1:32" x14ac:dyDescent="0.2">
      <c r="A1078" s="51"/>
      <c r="B1078" s="11"/>
      <c r="C1078" s="11" t="s">
        <v>472</v>
      </c>
      <c r="D1078" s="11"/>
      <c r="E1078" s="11" t="s">
        <v>161</v>
      </c>
      <c r="F1078" s="11">
        <v>2738</v>
      </c>
      <c r="G1078" s="11"/>
      <c r="H1078" s="11"/>
      <c r="I1078" s="11"/>
      <c r="J1078" s="11">
        <v>386.16</v>
      </c>
      <c r="K1078" s="11"/>
      <c r="M1078" s="11">
        <v>3</v>
      </c>
      <c r="N1078" s="64"/>
      <c r="P1078" s="11">
        <f t="shared" si="51"/>
        <v>128.72</v>
      </c>
      <c r="Q1078" s="11"/>
      <c r="R1078" s="11"/>
      <c r="S1078" s="11"/>
      <c r="T1078" s="174">
        <f t="shared" si="49"/>
        <v>912.66666666666663</v>
      </c>
      <c r="U1078" s="11"/>
      <c r="V1078" s="11"/>
      <c r="W1078" s="11"/>
      <c r="Y1078" s="11">
        <v>386.16</v>
      </c>
      <c r="Z1078" s="11"/>
      <c r="AB1078" s="11">
        <f t="shared" si="50"/>
        <v>415.46</v>
      </c>
      <c r="AC1078" s="11">
        <v>448.02</v>
      </c>
      <c r="AD1078" s="11"/>
      <c r="AE1078" s="4"/>
      <c r="AF1078" s="4"/>
    </row>
    <row r="1079" spans="1:32" x14ac:dyDescent="0.2">
      <c r="A1079" s="51"/>
      <c r="B1079" s="11"/>
      <c r="C1079" s="11" t="s">
        <v>472</v>
      </c>
      <c r="D1079" s="11"/>
      <c r="E1079" s="11" t="s">
        <v>142</v>
      </c>
      <c r="F1079" s="11">
        <v>5628</v>
      </c>
      <c r="G1079" s="11"/>
      <c r="H1079" s="11"/>
      <c r="I1079" s="11"/>
      <c r="J1079" s="11">
        <v>1070.23</v>
      </c>
      <c r="K1079" s="11"/>
      <c r="M1079" s="11">
        <v>5</v>
      </c>
      <c r="N1079" s="64"/>
      <c r="P1079" s="11">
        <f t="shared" si="51"/>
        <v>214.05</v>
      </c>
      <c r="Q1079" s="11"/>
      <c r="R1079" s="11"/>
      <c r="S1079" s="11"/>
      <c r="T1079" s="174">
        <f t="shared" si="49"/>
        <v>1125.5999999999999</v>
      </c>
      <c r="U1079" s="11"/>
      <c r="V1079" s="11"/>
      <c r="W1079" s="11"/>
      <c r="Y1079" s="11">
        <v>1070.23</v>
      </c>
      <c r="Z1079" s="11"/>
      <c r="AB1079" s="11">
        <f t="shared" si="50"/>
        <v>1151.43</v>
      </c>
      <c r="AC1079" s="11">
        <v>1241.67</v>
      </c>
      <c r="AD1079" s="11"/>
      <c r="AE1079" s="4"/>
      <c r="AF1079" s="4"/>
    </row>
    <row r="1080" spans="1:32" x14ac:dyDescent="0.2">
      <c r="A1080" s="51"/>
      <c r="B1080" s="11"/>
      <c r="C1080" s="11" t="s">
        <v>474</v>
      </c>
      <c r="D1080" s="11"/>
      <c r="E1080" s="11" t="s">
        <v>142</v>
      </c>
      <c r="F1080" s="11">
        <v>51554</v>
      </c>
      <c r="G1080" s="11"/>
      <c r="H1080" s="11"/>
      <c r="I1080" s="11"/>
      <c r="J1080" s="11">
        <v>9599.8100000000031</v>
      </c>
      <c r="K1080" s="11"/>
      <c r="M1080" s="11">
        <v>73</v>
      </c>
      <c r="N1080" s="64"/>
      <c r="P1080" s="11">
        <f t="shared" si="51"/>
        <v>131.5</v>
      </c>
      <c r="Q1080" s="11"/>
      <c r="R1080" s="11"/>
      <c r="S1080" s="11"/>
      <c r="T1080" s="174">
        <f t="shared" si="49"/>
        <v>706.21917808219177</v>
      </c>
      <c r="U1080" s="11"/>
      <c r="V1080" s="11"/>
      <c r="W1080" s="11"/>
      <c r="Y1080" s="11">
        <v>9599.8100000000031</v>
      </c>
      <c r="Z1080" s="11"/>
      <c r="AB1080" s="11">
        <f t="shared" si="50"/>
        <v>10328.17</v>
      </c>
      <c r="AC1080" s="11">
        <v>11137.64</v>
      </c>
      <c r="AD1080" s="11"/>
      <c r="AE1080" s="4"/>
      <c r="AF1080" s="4"/>
    </row>
    <row r="1081" spans="1:32" x14ac:dyDescent="0.2">
      <c r="A1081" s="51"/>
      <c r="B1081" s="11"/>
      <c r="C1081" s="11" t="s">
        <v>475</v>
      </c>
      <c r="D1081" s="11"/>
      <c r="E1081" s="11" t="s">
        <v>96</v>
      </c>
      <c r="F1081" s="11">
        <v>921</v>
      </c>
      <c r="G1081" s="11"/>
      <c r="H1081" s="11"/>
      <c r="I1081" s="11"/>
      <c r="J1081" s="11">
        <v>171.19</v>
      </c>
      <c r="K1081" s="11"/>
      <c r="M1081" s="11">
        <v>4</v>
      </c>
      <c r="N1081" s="64"/>
      <c r="P1081" s="11">
        <f t="shared" si="51"/>
        <v>42.8</v>
      </c>
      <c r="Q1081" s="11"/>
      <c r="R1081" s="11"/>
      <c r="S1081" s="11"/>
      <c r="T1081" s="174">
        <f t="shared" si="49"/>
        <v>230.25</v>
      </c>
      <c r="U1081" s="11"/>
      <c r="V1081" s="11"/>
      <c r="W1081" s="11"/>
      <c r="Y1081" s="11">
        <v>171.19</v>
      </c>
      <c r="Z1081" s="11"/>
      <c r="AB1081" s="11">
        <f t="shared" si="50"/>
        <v>184.18</v>
      </c>
      <c r="AC1081" s="11">
        <v>198.61</v>
      </c>
      <c r="AD1081" s="11"/>
      <c r="AE1081" s="4"/>
      <c r="AF1081" s="4"/>
    </row>
    <row r="1082" spans="1:32" x14ac:dyDescent="0.2">
      <c r="A1082" s="51"/>
      <c r="B1082" s="11"/>
      <c r="C1082" s="11" t="s">
        <v>476</v>
      </c>
      <c r="D1082" s="11"/>
      <c r="E1082" s="11" t="s">
        <v>442</v>
      </c>
      <c r="F1082" s="11">
        <v>77751</v>
      </c>
      <c r="G1082" s="11"/>
      <c r="H1082" s="11"/>
      <c r="I1082" s="11"/>
      <c r="J1082" s="11">
        <v>14160.350000000002</v>
      </c>
      <c r="K1082" s="11"/>
      <c r="M1082" s="11">
        <v>89</v>
      </c>
      <c r="N1082" s="64"/>
      <c r="P1082" s="11">
        <f t="shared" si="51"/>
        <v>159.11000000000001</v>
      </c>
      <c r="Q1082" s="11"/>
      <c r="R1082" s="11"/>
      <c r="S1082" s="11"/>
      <c r="T1082" s="174">
        <f t="shared" si="49"/>
        <v>873.60674157303367</v>
      </c>
      <c r="U1082" s="11"/>
      <c r="V1082" s="11"/>
      <c r="W1082" s="11"/>
      <c r="Y1082" s="11">
        <v>14160.350000000002</v>
      </c>
      <c r="Z1082" s="11"/>
      <c r="AB1082" s="11">
        <f t="shared" si="50"/>
        <v>15234.73</v>
      </c>
      <c r="AC1082" s="11">
        <v>16428.75</v>
      </c>
      <c r="AD1082" s="11"/>
      <c r="AE1082" s="4"/>
      <c r="AF1082" s="4"/>
    </row>
    <row r="1083" spans="1:32" x14ac:dyDescent="0.2">
      <c r="A1083" s="51"/>
      <c r="B1083" s="11"/>
      <c r="C1083" s="11" t="s">
        <v>476</v>
      </c>
      <c r="D1083" s="11"/>
      <c r="E1083" s="11" t="s">
        <v>89</v>
      </c>
      <c r="F1083" s="11">
        <v>1413</v>
      </c>
      <c r="G1083" s="11"/>
      <c r="H1083" s="11"/>
      <c r="I1083" s="11"/>
      <c r="J1083" s="11">
        <v>267.29000000000002</v>
      </c>
      <c r="K1083" s="11"/>
      <c r="M1083" s="11">
        <v>1</v>
      </c>
      <c r="N1083" s="64"/>
      <c r="P1083" s="11">
        <f t="shared" si="51"/>
        <v>267.29000000000002</v>
      </c>
      <c r="Q1083" s="11"/>
      <c r="R1083" s="11"/>
      <c r="S1083" s="11"/>
      <c r="T1083" s="174">
        <f t="shared" si="49"/>
        <v>1413</v>
      </c>
      <c r="U1083" s="11"/>
      <c r="V1083" s="11"/>
      <c r="W1083" s="11"/>
      <c r="Y1083" s="11">
        <v>267.29000000000002</v>
      </c>
      <c r="Z1083" s="11"/>
      <c r="AB1083" s="11">
        <f t="shared" si="50"/>
        <v>287.57</v>
      </c>
      <c r="AC1083" s="11">
        <v>310.11</v>
      </c>
      <c r="AD1083" s="11"/>
      <c r="AE1083" s="4"/>
      <c r="AF1083" s="4"/>
    </row>
    <row r="1084" spans="1:32" x14ac:dyDescent="0.2">
      <c r="A1084" s="51"/>
      <c r="B1084" s="11"/>
      <c r="C1084" s="11" t="s">
        <v>477</v>
      </c>
      <c r="D1084" s="11"/>
      <c r="E1084" s="11" t="s">
        <v>153</v>
      </c>
      <c r="F1084" s="11">
        <v>292452</v>
      </c>
      <c r="G1084" s="11"/>
      <c r="H1084" s="11"/>
      <c r="I1084" s="11"/>
      <c r="J1084" s="11">
        <v>53098.979999999974</v>
      </c>
      <c r="K1084" s="11"/>
      <c r="M1084" s="11">
        <v>385</v>
      </c>
      <c r="N1084" s="64"/>
      <c r="P1084" s="11">
        <f t="shared" si="51"/>
        <v>137.91999999999999</v>
      </c>
      <c r="Q1084" s="11"/>
      <c r="R1084" s="11"/>
      <c r="S1084" s="11"/>
      <c r="T1084" s="174">
        <f t="shared" si="49"/>
        <v>759.61558441558441</v>
      </c>
      <c r="U1084" s="11"/>
      <c r="V1084" s="11"/>
      <c r="W1084" s="11"/>
      <c r="Y1084" s="11">
        <v>53098.979999999974</v>
      </c>
      <c r="Z1084" s="11"/>
      <c r="AB1084" s="11">
        <f t="shared" si="50"/>
        <v>57127.72</v>
      </c>
      <c r="AC1084" s="11">
        <v>61605.1</v>
      </c>
      <c r="AD1084" s="11"/>
      <c r="AE1084" s="4"/>
      <c r="AF1084" s="4"/>
    </row>
    <row r="1085" spans="1:32" x14ac:dyDescent="0.2">
      <c r="A1085" s="51"/>
      <c r="B1085" s="11"/>
      <c r="C1085" s="11" t="s">
        <v>478</v>
      </c>
      <c r="D1085" s="11"/>
      <c r="E1085" s="11" t="s">
        <v>479</v>
      </c>
      <c r="F1085" s="11">
        <v>283849</v>
      </c>
      <c r="G1085" s="11"/>
      <c r="H1085" s="11"/>
      <c r="I1085" s="11"/>
      <c r="J1085" s="11">
        <v>51706.080000000024</v>
      </c>
      <c r="K1085" s="11"/>
      <c r="M1085" s="11">
        <v>283</v>
      </c>
      <c r="N1085" s="64"/>
      <c r="P1085" s="11">
        <f t="shared" si="51"/>
        <v>182.71</v>
      </c>
      <c r="Q1085" s="11"/>
      <c r="R1085" s="11"/>
      <c r="S1085" s="11"/>
      <c r="T1085" s="174">
        <f t="shared" ref="T1085:T1148" si="52">F1085/M1085</f>
        <v>1003</v>
      </c>
      <c r="U1085" s="11"/>
      <c r="V1085" s="11"/>
      <c r="W1085" s="11"/>
      <c r="Y1085" s="11">
        <v>51706.080000000024</v>
      </c>
      <c r="Z1085" s="11"/>
      <c r="AB1085" s="11">
        <f t="shared" ref="AB1085:AB1148" si="53">ROUND($AB$1243*Y1085/$Y$1243,2)</f>
        <v>55629.14</v>
      </c>
      <c r="AC1085" s="11">
        <v>59989.06</v>
      </c>
      <c r="AD1085" s="11"/>
      <c r="AE1085" s="4"/>
      <c r="AF1085" s="4"/>
    </row>
    <row r="1086" spans="1:32" x14ac:dyDescent="0.2">
      <c r="A1086" s="51"/>
      <c r="B1086" s="11"/>
      <c r="C1086" s="11" t="s">
        <v>480</v>
      </c>
      <c r="D1086" s="11"/>
      <c r="E1086" s="11" t="s">
        <v>242</v>
      </c>
      <c r="F1086" s="11">
        <v>1034797</v>
      </c>
      <c r="G1086" s="11"/>
      <c r="H1086" s="11"/>
      <c r="I1086" s="11"/>
      <c r="J1086" s="11">
        <v>192750.17999999988</v>
      </c>
      <c r="K1086" s="11"/>
      <c r="M1086" s="11">
        <v>2061</v>
      </c>
      <c r="N1086" s="64"/>
      <c r="P1086" s="11">
        <f t="shared" ref="P1086:P1149" si="54">ROUND(J1086/M1086,2)</f>
        <v>93.52</v>
      </c>
      <c r="Q1086" s="11"/>
      <c r="R1086" s="11"/>
      <c r="S1086" s="11"/>
      <c r="T1086" s="174">
        <f t="shared" si="52"/>
        <v>502.08491023774866</v>
      </c>
      <c r="U1086" s="11"/>
      <c r="V1086" s="11"/>
      <c r="W1086" s="11"/>
      <c r="Y1086" s="11">
        <v>192750.17999999988</v>
      </c>
      <c r="Z1086" s="11"/>
      <c r="AB1086" s="11">
        <f t="shared" si="53"/>
        <v>207374.57</v>
      </c>
      <c r="AC1086" s="11">
        <v>223627.53</v>
      </c>
      <c r="AD1086" s="11"/>
      <c r="AE1086" s="4"/>
      <c r="AF1086" s="4"/>
    </row>
    <row r="1087" spans="1:32" x14ac:dyDescent="0.2">
      <c r="A1087" s="51"/>
      <c r="B1087" s="11"/>
      <c r="C1087" s="11" t="s">
        <v>481</v>
      </c>
      <c r="D1087" s="11"/>
      <c r="E1087" s="11" t="s">
        <v>482</v>
      </c>
      <c r="F1087" s="11">
        <v>15626</v>
      </c>
      <c r="G1087" s="11"/>
      <c r="H1087" s="11"/>
      <c r="I1087" s="11"/>
      <c r="J1087" s="11">
        <v>2999.81</v>
      </c>
      <c r="K1087" s="11"/>
      <c r="M1087" s="11">
        <v>27</v>
      </c>
      <c r="N1087" s="64"/>
      <c r="P1087" s="11">
        <f t="shared" si="54"/>
        <v>111.1</v>
      </c>
      <c r="Q1087" s="11"/>
      <c r="R1087" s="11"/>
      <c r="S1087" s="11"/>
      <c r="T1087" s="174">
        <f t="shared" si="52"/>
        <v>578.74074074074076</v>
      </c>
      <c r="U1087" s="11"/>
      <c r="V1087" s="11"/>
      <c r="W1087" s="11"/>
      <c r="Y1087" s="11">
        <v>2999.81</v>
      </c>
      <c r="Z1087" s="11"/>
      <c r="AB1087" s="11">
        <f t="shared" si="53"/>
        <v>3227.41</v>
      </c>
      <c r="AC1087" s="11">
        <v>3480.36</v>
      </c>
      <c r="AD1087" s="11"/>
      <c r="AE1087" s="4"/>
      <c r="AF1087" s="4"/>
    </row>
    <row r="1088" spans="1:32" x14ac:dyDescent="0.2">
      <c r="A1088" s="51"/>
      <c r="B1088" s="11"/>
      <c r="C1088" s="11" t="s">
        <v>483</v>
      </c>
      <c r="D1088" s="11"/>
      <c r="E1088" s="11" t="s">
        <v>78</v>
      </c>
      <c r="F1088" s="11">
        <v>70457</v>
      </c>
      <c r="G1088" s="11"/>
      <c r="H1088" s="11"/>
      <c r="I1088" s="11"/>
      <c r="J1088" s="11">
        <v>13262.649999999996</v>
      </c>
      <c r="K1088" s="11"/>
      <c r="M1088" s="11">
        <v>100</v>
      </c>
      <c r="N1088" s="64"/>
      <c r="P1088" s="11">
        <f t="shared" si="54"/>
        <v>132.63</v>
      </c>
      <c r="Q1088" s="11"/>
      <c r="R1088" s="11"/>
      <c r="S1088" s="11"/>
      <c r="T1088" s="174">
        <f t="shared" si="52"/>
        <v>704.57</v>
      </c>
      <c r="U1088" s="11"/>
      <c r="V1088" s="11"/>
      <c r="W1088" s="11"/>
      <c r="Y1088" s="11">
        <v>13262.649999999996</v>
      </c>
      <c r="Z1088" s="11"/>
      <c r="AB1088" s="11">
        <f t="shared" si="53"/>
        <v>14268.92</v>
      </c>
      <c r="AC1088" s="11">
        <v>15387.24</v>
      </c>
      <c r="AD1088" s="11"/>
      <c r="AE1088" s="4"/>
      <c r="AF1088" s="4"/>
    </row>
    <row r="1089" spans="1:32" x14ac:dyDescent="0.2">
      <c r="A1089" s="51"/>
      <c r="B1089" s="11"/>
      <c r="C1089" s="11" t="s">
        <v>484</v>
      </c>
      <c r="D1089" s="11"/>
      <c r="E1089" s="11" t="s">
        <v>142</v>
      </c>
      <c r="F1089" s="11">
        <v>543</v>
      </c>
      <c r="G1089" s="11"/>
      <c r="H1089" s="11"/>
      <c r="I1089" s="11"/>
      <c r="J1089" s="11">
        <v>105.74</v>
      </c>
      <c r="K1089" s="11"/>
      <c r="M1089" s="11">
        <v>1</v>
      </c>
      <c r="N1089" s="64"/>
      <c r="P1089" s="11">
        <f t="shared" si="54"/>
        <v>105.74</v>
      </c>
      <c r="Q1089" s="11"/>
      <c r="R1089" s="11"/>
      <c r="S1089" s="11"/>
      <c r="T1089" s="174">
        <f t="shared" si="52"/>
        <v>543</v>
      </c>
      <c r="U1089" s="11"/>
      <c r="V1089" s="11"/>
      <c r="W1089" s="11"/>
      <c r="Y1089" s="11">
        <v>105.74</v>
      </c>
      <c r="Z1089" s="11"/>
      <c r="AB1089" s="11">
        <f t="shared" si="53"/>
        <v>113.76</v>
      </c>
      <c r="AC1089" s="11">
        <v>122.68</v>
      </c>
      <c r="AD1089" s="11"/>
      <c r="AE1089" s="4"/>
      <c r="AF1089" s="4"/>
    </row>
    <row r="1090" spans="1:32" x14ac:dyDescent="0.2">
      <c r="A1090" s="51"/>
      <c r="B1090" s="11"/>
      <c r="C1090" s="11" t="s">
        <v>484</v>
      </c>
      <c r="D1090" s="11"/>
      <c r="E1090" s="11" t="s">
        <v>215</v>
      </c>
      <c r="F1090" s="11">
        <v>664193</v>
      </c>
      <c r="G1090" s="11"/>
      <c r="H1090" s="11"/>
      <c r="I1090" s="11"/>
      <c r="J1090" s="11">
        <v>123779.36999999984</v>
      </c>
      <c r="K1090" s="11"/>
      <c r="M1090" s="11">
        <v>650</v>
      </c>
      <c r="N1090" s="64"/>
      <c r="P1090" s="11">
        <f t="shared" si="54"/>
        <v>190.43</v>
      </c>
      <c r="Q1090" s="11"/>
      <c r="R1090" s="11"/>
      <c r="S1090" s="11"/>
      <c r="T1090" s="174">
        <f t="shared" si="52"/>
        <v>1021.8353846153847</v>
      </c>
      <c r="U1090" s="11"/>
      <c r="V1090" s="11"/>
      <c r="W1090" s="11"/>
      <c r="Y1090" s="11">
        <v>123779.36999999984</v>
      </c>
      <c r="Z1090" s="11"/>
      <c r="AB1090" s="11">
        <f t="shared" si="53"/>
        <v>133170.79</v>
      </c>
      <c r="AC1090" s="11">
        <v>143608.03</v>
      </c>
      <c r="AD1090" s="11"/>
      <c r="AE1090" s="4"/>
      <c r="AF1090" s="4"/>
    </row>
    <row r="1091" spans="1:32" x14ac:dyDescent="0.2">
      <c r="A1091" s="51"/>
      <c r="B1091" s="11"/>
      <c r="C1091" s="11" t="s">
        <v>485</v>
      </c>
      <c r="D1091" s="11"/>
      <c r="E1091" s="11" t="s">
        <v>161</v>
      </c>
      <c r="F1091" s="11">
        <v>2718719</v>
      </c>
      <c r="G1091" s="11"/>
      <c r="H1091" s="11"/>
      <c r="I1091" s="11"/>
      <c r="J1091" s="11">
        <v>484608.64999999927</v>
      </c>
      <c r="K1091" s="11"/>
      <c r="M1091" s="11">
        <v>3652</v>
      </c>
      <c r="N1091" s="64"/>
      <c r="P1091" s="11">
        <f t="shared" si="54"/>
        <v>132.69999999999999</v>
      </c>
      <c r="Q1091" s="11"/>
      <c r="R1091" s="11"/>
      <c r="S1091" s="11"/>
      <c r="T1091" s="174">
        <f t="shared" si="52"/>
        <v>744.44660460021908</v>
      </c>
      <c r="U1091" s="11"/>
      <c r="V1091" s="11"/>
      <c r="W1091" s="11"/>
      <c r="Y1091" s="11">
        <v>484608.64999999927</v>
      </c>
      <c r="Z1091" s="11"/>
      <c r="AB1091" s="11">
        <f t="shared" si="53"/>
        <v>521377</v>
      </c>
      <c r="AC1091" s="11">
        <v>562239.86</v>
      </c>
      <c r="AD1091" s="11"/>
      <c r="AE1091" s="4"/>
      <c r="AF1091" s="4"/>
    </row>
    <row r="1092" spans="1:32" x14ac:dyDescent="0.2">
      <c r="A1092" s="51"/>
      <c r="B1092" s="11"/>
      <c r="C1092" s="11" t="s">
        <v>486</v>
      </c>
      <c r="D1092" s="11"/>
      <c r="E1092" s="11" t="s">
        <v>96</v>
      </c>
      <c r="F1092" s="11">
        <v>2576</v>
      </c>
      <c r="G1092" s="11"/>
      <c r="H1092" s="11"/>
      <c r="I1092" s="11"/>
      <c r="J1092" s="11">
        <v>527.80000000000007</v>
      </c>
      <c r="K1092" s="11"/>
      <c r="M1092" s="11">
        <v>9</v>
      </c>
      <c r="N1092" s="64"/>
      <c r="P1092" s="11">
        <f t="shared" si="54"/>
        <v>58.64</v>
      </c>
      <c r="Q1092" s="11"/>
      <c r="R1092" s="11"/>
      <c r="S1092" s="11"/>
      <c r="T1092" s="174">
        <f t="shared" si="52"/>
        <v>286.22222222222223</v>
      </c>
      <c r="U1092" s="11"/>
      <c r="V1092" s="11"/>
      <c r="W1092" s="11"/>
      <c r="Y1092" s="11">
        <v>527.80000000000007</v>
      </c>
      <c r="Z1092" s="11"/>
      <c r="AB1092" s="11">
        <f t="shared" si="53"/>
        <v>567.85</v>
      </c>
      <c r="AC1092" s="11">
        <v>612.35</v>
      </c>
      <c r="AD1092" s="11"/>
      <c r="AE1092" s="4"/>
      <c r="AF1092" s="4"/>
    </row>
    <row r="1093" spans="1:32" x14ac:dyDescent="0.2">
      <c r="A1093" s="51"/>
      <c r="B1093" s="11"/>
      <c r="C1093" s="11" t="s">
        <v>487</v>
      </c>
      <c r="D1093" s="11"/>
      <c r="E1093" s="11" t="s">
        <v>76</v>
      </c>
      <c r="F1093" s="11">
        <v>35599</v>
      </c>
      <c r="G1093" s="11"/>
      <c r="H1093" s="11"/>
      <c r="I1093" s="11"/>
      <c r="J1093" s="11">
        <v>6853.489999999998</v>
      </c>
      <c r="K1093" s="11"/>
      <c r="M1093" s="11">
        <v>69</v>
      </c>
      <c r="N1093" s="64"/>
      <c r="P1093" s="11">
        <f t="shared" si="54"/>
        <v>99.33</v>
      </c>
      <c r="Q1093" s="11"/>
      <c r="R1093" s="11"/>
      <c r="S1093" s="11"/>
      <c r="T1093" s="174">
        <f t="shared" si="52"/>
        <v>515.92753623188401</v>
      </c>
      <c r="U1093" s="11"/>
      <c r="V1093" s="11"/>
      <c r="W1093" s="11"/>
      <c r="Y1093" s="11">
        <v>6853.489999999998</v>
      </c>
      <c r="Z1093" s="11"/>
      <c r="AB1093" s="11">
        <f t="shared" si="53"/>
        <v>7373.48</v>
      </c>
      <c r="AC1093" s="11">
        <v>7951.38</v>
      </c>
      <c r="AD1093" s="11"/>
      <c r="AE1093" s="4"/>
      <c r="AF1093" s="4"/>
    </row>
    <row r="1094" spans="1:32" x14ac:dyDescent="0.2">
      <c r="A1094" s="51"/>
      <c r="B1094" s="11"/>
      <c r="C1094" s="11" t="s">
        <v>487</v>
      </c>
      <c r="D1094" s="11"/>
      <c r="E1094" s="11" t="s">
        <v>488</v>
      </c>
      <c r="F1094" s="11">
        <v>109980</v>
      </c>
      <c r="G1094" s="11"/>
      <c r="H1094" s="11"/>
      <c r="I1094" s="11"/>
      <c r="J1094" s="11">
        <v>20884.460000000014</v>
      </c>
      <c r="K1094" s="11"/>
      <c r="M1094" s="11">
        <v>204</v>
      </c>
      <c r="N1094" s="64"/>
      <c r="P1094" s="11">
        <f t="shared" si="54"/>
        <v>102.37</v>
      </c>
      <c r="Q1094" s="11"/>
      <c r="R1094" s="11"/>
      <c r="S1094" s="11"/>
      <c r="T1094" s="174">
        <f t="shared" si="52"/>
        <v>539.11764705882354</v>
      </c>
      <c r="U1094" s="11"/>
      <c r="V1094" s="11"/>
      <c r="W1094" s="11"/>
      <c r="Y1094" s="11">
        <v>20884.460000000014</v>
      </c>
      <c r="Z1094" s="11"/>
      <c r="AB1094" s="11">
        <f t="shared" si="53"/>
        <v>22469.01</v>
      </c>
      <c r="AC1094" s="11">
        <v>24230.02</v>
      </c>
      <c r="AD1094" s="11"/>
      <c r="AE1094" s="4"/>
      <c r="AF1094" s="4"/>
    </row>
    <row r="1095" spans="1:32" x14ac:dyDescent="0.2">
      <c r="A1095" s="51"/>
      <c r="B1095" s="11"/>
      <c r="C1095" s="11" t="s">
        <v>487</v>
      </c>
      <c r="D1095" s="11"/>
      <c r="E1095" s="11" t="s">
        <v>118</v>
      </c>
      <c r="F1095" s="11">
        <v>97926</v>
      </c>
      <c r="G1095" s="11"/>
      <c r="H1095" s="11"/>
      <c r="I1095" s="11"/>
      <c r="J1095" s="11">
        <v>18593.630000000008</v>
      </c>
      <c r="K1095" s="11"/>
      <c r="M1095" s="11">
        <v>143</v>
      </c>
      <c r="N1095" s="64"/>
      <c r="P1095" s="11">
        <f t="shared" si="54"/>
        <v>130.03</v>
      </c>
      <c r="Q1095" s="11"/>
      <c r="R1095" s="11"/>
      <c r="S1095" s="11"/>
      <c r="T1095" s="174">
        <f t="shared" si="52"/>
        <v>684.79720279720277</v>
      </c>
      <c r="U1095" s="11"/>
      <c r="V1095" s="11"/>
      <c r="W1095" s="11"/>
      <c r="Y1095" s="11">
        <v>18593.630000000008</v>
      </c>
      <c r="Z1095" s="11"/>
      <c r="AB1095" s="11">
        <f t="shared" si="53"/>
        <v>20004.37</v>
      </c>
      <c r="AC1095" s="11">
        <v>21572.21</v>
      </c>
      <c r="AD1095" s="11"/>
      <c r="AE1095" s="4"/>
      <c r="AF1095" s="4"/>
    </row>
    <row r="1096" spans="1:32" x14ac:dyDescent="0.2">
      <c r="A1096" s="51"/>
      <c r="B1096" s="11"/>
      <c r="C1096" s="11" t="s">
        <v>489</v>
      </c>
      <c r="D1096" s="11"/>
      <c r="E1096" s="11" t="s">
        <v>268</v>
      </c>
      <c r="F1096" s="11">
        <v>12</v>
      </c>
      <c r="G1096" s="11"/>
      <c r="H1096" s="11"/>
      <c r="I1096" s="11"/>
      <c r="J1096" s="11">
        <v>33.93</v>
      </c>
      <c r="K1096" s="11"/>
      <c r="M1096" s="11">
        <v>6</v>
      </c>
      <c r="N1096" s="64"/>
      <c r="P1096" s="11">
        <f t="shared" si="54"/>
        <v>5.66</v>
      </c>
      <c r="Q1096" s="11"/>
      <c r="R1096" s="11"/>
      <c r="S1096" s="11"/>
      <c r="T1096" s="174">
        <f t="shared" si="52"/>
        <v>2</v>
      </c>
      <c r="U1096" s="11"/>
      <c r="V1096" s="11"/>
      <c r="W1096" s="11"/>
      <c r="Y1096" s="11">
        <v>33.93</v>
      </c>
      <c r="Z1096" s="11"/>
      <c r="AB1096" s="11">
        <f t="shared" si="53"/>
        <v>36.5</v>
      </c>
      <c r="AC1096" s="11">
        <v>39.369999999999997</v>
      </c>
      <c r="AD1096" s="11"/>
      <c r="AE1096" s="4"/>
      <c r="AF1096" s="4"/>
    </row>
    <row r="1097" spans="1:32" x14ac:dyDescent="0.2">
      <c r="A1097" s="51"/>
      <c r="B1097" s="11"/>
      <c r="C1097" s="11" t="s">
        <v>490</v>
      </c>
      <c r="D1097" s="11"/>
      <c r="E1097" s="11" t="s">
        <v>145</v>
      </c>
      <c r="F1097" s="11">
        <v>5471</v>
      </c>
      <c r="G1097" s="11"/>
      <c r="H1097" s="11"/>
      <c r="I1097" s="11"/>
      <c r="J1097" s="11">
        <v>1080.1799999999998</v>
      </c>
      <c r="K1097" s="11"/>
      <c r="M1097" s="11">
        <v>11</v>
      </c>
      <c r="N1097" s="64"/>
      <c r="P1097" s="11">
        <f t="shared" si="54"/>
        <v>98.2</v>
      </c>
      <c r="Q1097" s="11"/>
      <c r="R1097" s="11"/>
      <c r="S1097" s="11"/>
      <c r="T1097" s="174">
        <f t="shared" si="52"/>
        <v>497.36363636363637</v>
      </c>
      <c r="U1097" s="11"/>
      <c r="V1097" s="11"/>
      <c r="W1097" s="11"/>
      <c r="Y1097" s="11">
        <v>1080.1799999999998</v>
      </c>
      <c r="Z1097" s="11"/>
      <c r="AB1097" s="11">
        <f t="shared" si="53"/>
        <v>1162.1400000000001</v>
      </c>
      <c r="AC1097" s="11">
        <v>1253.22</v>
      </c>
      <c r="AD1097" s="11"/>
      <c r="AE1097" s="4"/>
      <c r="AF1097" s="4"/>
    </row>
    <row r="1098" spans="1:32" x14ac:dyDescent="0.2">
      <c r="A1098" s="51"/>
      <c r="B1098" s="11"/>
      <c r="C1098" s="11" t="s">
        <v>490</v>
      </c>
      <c r="D1098" s="11"/>
      <c r="E1098" s="11" t="s">
        <v>122</v>
      </c>
      <c r="F1098" s="11">
        <v>1216</v>
      </c>
      <c r="G1098" s="11"/>
      <c r="H1098" s="11"/>
      <c r="I1098" s="11"/>
      <c r="J1098" s="11">
        <v>236.26</v>
      </c>
      <c r="K1098" s="11"/>
      <c r="M1098" s="11">
        <v>2</v>
      </c>
      <c r="N1098" s="64"/>
      <c r="P1098" s="11">
        <f t="shared" si="54"/>
        <v>118.13</v>
      </c>
      <c r="Q1098" s="11"/>
      <c r="R1098" s="11"/>
      <c r="S1098" s="11"/>
      <c r="T1098" s="174">
        <f t="shared" si="52"/>
        <v>608</v>
      </c>
      <c r="U1098" s="11"/>
      <c r="V1098" s="11"/>
      <c r="W1098" s="11"/>
      <c r="Y1098" s="11">
        <v>236.26</v>
      </c>
      <c r="Z1098" s="11"/>
      <c r="AB1098" s="11">
        <f t="shared" si="53"/>
        <v>254.19</v>
      </c>
      <c r="AC1098" s="11">
        <v>274.11</v>
      </c>
      <c r="AD1098" s="11"/>
      <c r="AE1098" s="4"/>
      <c r="AF1098" s="4"/>
    </row>
    <row r="1099" spans="1:32" x14ac:dyDescent="0.2">
      <c r="A1099" s="51"/>
      <c r="B1099" s="11"/>
      <c r="C1099" s="11" t="s">
        <v>490</v>
      </c>
      <c r="D1099" s="11"/>
      <c r="E1099" s="11" t="s">
        <v>220</v>
      </c>
      <c r="F1099" s="11">
        <v>434</v>
      </c>
      <c r="G1099" s="11"/>
      <c r="H1099" s="11"/>
      <c r="I1099" s="11"/>
      <c r="J1099" s="11">
        <v>85.85</v>
      </c>
      <c r="K1099" s="11"/>
      <c r="M1099" s="11">
        <v>1</v>
      </c>
      <c r="N1099" s="64"/>
      <c r="P1099" s="11">
        <f t="shared" si="54"/>
        <v>85.85</v>
      </c>
      <c r="Q1099" s="11"/>
      <c r="R1099" s="11"/>
      <c r="S1099" s="11"/>
      <c r="T1099" s="174">
        <f t="shared" si="52"/>
        <v>434</v>
      </c>
      <c r="U1099" s="11"/>
      <c r="V1099" s="11"/>
      <c r="W1099" s="11"/>
      <c r="Y1099" s="11">
        <v>85.85</v>
      </c>
      <c r="Z1099" s="11"/>
      <c r="AB1099" s="11">
        <f t="shared" si="53"/>
        <v>92.36</v>
      </c>
      <c r="AC1099" s="11">
        <v>99.6</v>
      </c>
      <c r="AD1099" s="11"/>
      <c r="AE1099" s="4"/>
      <c r="AF1099" s="4"/>
    </row>
    <row r="1100" spans="1:32" x14ac:dyDescent="0.2">
      <c r="A1100" s="51"/>
      <c r="B1100" s="11"/>
      <c r="C1100" s="11" t="s">
        <v>490</v>
      </c>
      <c r="D1100" s="11"/>
      <c r="E1100" s="11" t="s">
        <v>452</v>
      </c>
      <c r="F1100" s="11">
        <v>2339548</v>
      </c>
      <c r="G1100" s="11"/>
      <c r="H1100" s="11"/>
      <c r="I1100" s="11"/>
      <c r="J1100" s="11">
        <v>459814.89999999938</v>
      </c>
      <c r="K1100" s="11"/>
      <c r="M1100" s="11">
        <v>7058</v>
      </c>
      <c r="N1100" s="64"/>
      <c r="P1100" s="11">
        <f t="shared" si="54"/>
        <v>65.150000000000006</v>
      </c>
      <c r="Q1100" s="11"/>
      <c r="R1100" s="11"/>
      <c r="S1100" s="11"/>
      <c r="T1100" s="174">
        <f t="shared" si="52"/>
        <v>331.47463870784924</v>
      </c>
      <c r="U1100" s="11"/>
      <c r="V1100" s="11"/>
      <c r="W1100" s="11"/>
      <c r="Y1100" s="11">
        <v>459814.89999999938</v>
      </c>
      <c r="Z1100" s="11"/>
      <c r="AB1100" s="11">
        <f t="shared" si="53"/>
        <v>494702.09</v>
      </c>
      <c r="AC1100" s="11">
        <v>533474.31000000006</v>
      </c>
      <c r="AD1100" s="11"/>
      <c r="AE1100" s="4"/>
      <c r="AF1100" s="4"/>
    </row>
    <row r="1101" spans="1:32" x14ac:dyDescent="0.2">
      <c r="A1101" s="51"/>
      <c r="B1101" s="11"/>
      <c r="C1101" s="11" t="s">
        <v>491</v>
      </c>
      <c r="D1101" s="11"/>
      <c r="E1101" s="11" t="s">
        <v>142</v>
      </c>
      <c r="F1101" s="11">
        <v>5868</v>
      </c>
      <c r="G1101" s="11"/>
      <c r="H1101" s="11"/>
      <c r="I1101" s="11"/>
      <c r="J1101" s="11">
        <v>1048.99</v>
      </c>
      <c r="K1101" s="11"/>
      <c r="M1101" s="11">
        <v>9</v>
      </c>
      <c r="N1101" s="64"/>
      <c r="P1101" s="11">
        <f t="shared" si="54"/>
        <v>116.55</v>
      </c>
      <c r="Q1101" s="11"/>
      <c r="R1101" s="11"/>
      <c r="S1101" s="11"/>
      <c r="T1101" s="174">
        <f t="shared" si="52"/>
        <v>652</v>
      </c>
      <c r="U1101" s="11"/>
      <c r="V1101" s="11"/>
      <c r="W1101" s="11"/>
      <c r="Y1101" s="11">
        <v>1048.99</v>
      </c>
      <c r="Z1101" s="11"/>
      <c r="AB1101" s="11">
        <f t="shared" si="53"/>
        <v>1128.58</v>
      </c>
      <c r="AC1101" s="11">
        <v>1217.03</v>
      </c>
      <c r="AD1101" s="11"/>
      <c r="AE1101" s="4"/>
      <c r="AF1101" s="4"/>
    </row>
    <row r="1102" spans="1:32" x14ac:dyDescent="0.2">
      <c r="A1102" s="51"/>
      <c r="B1102" s="11"/>
      <c r="C1102" s="11" t="s">
        <v>492</v>
      </c>
      <c r="D1102" s="11"/>
      <c r="E1102" s="11" t="s">
        <v>62</v>
      </c>
      <c r="F1102" s="11">
        <v>189819</v>
      </c>
      <c r="G1102" s="11"/>
      <c r="H1102" s="11"/>
      <c r="I1102" s="11"/>
      <c r="J1102" s="11">
        <v>35212.11</v>
      </c>
      <c r="K1102" s="11"/>
      <c r="M1102" s="11">
        <v>312</v>
      </c>
      <c r="N1102" s="64"/>
      <c r="P1102" s="11">
        <f t="shared" si="54"/>
        <v>112.86</v>
      </c>
      <c r="Q1102" s="11"/>
      <c r="R1102" s="11"/>
      <c r="S1102" s="11"/>
      <c r="T1102" s="174">
        <f t="shared" si="52"/>
        <v>608.39423076923072</v>
      </c>
      <c r="U1102" s="11"/>
      <c r="V1102" s="11"/>
      <c r="W1102" s="11"/>
      <c r="Y1102" s="11">
        <v>35212.11</v>
      </c>
      <c r="Z1102" s="11"/>
      <c r="AB1102" s="11">
        <f t="shared" si="53"/>
        <v>37883.730000000003</v>
      </c>
      <c r="AC1102" s="11">
        <v>40852.86</v>
      </c>
      <c r="AD1102" s="11"/>
      <c r="AE1102" s="4"/>
      <c r="AF1102" s="4"/>
    </row>
    <row r="1103" spans="1:32" x14ac:dyDescent="0.2">
      <c r="A1103" s="51"/>
      <c r="B1103" s="11"/>
      <c r="C1103" s="11" t="s">
        <v>492</v>
      </c>
      <c r="D1103" s="11"/>
      <c r="E1103" s="11" t="s">
        <v>370</v>
      </c>
      <c r="F1103" s="11">
        <v>1089</v>
      </c>
      <c r="G1103" s="11"/>
      <c r="H1103" s="11"/>
      <c r="I1103" s="11"/>
      <c r="J1103" s="11">
        <v>223.69</v>
      </c>
      <c r="K1103" s="11"/>
      <c r="M1103" s="11">
        <v>4</v>
      </c>
      <c r="N1103" s="64"/>
      <c r="P1103" s="11">
        <f t="shared" si="54"/>
        <v>55.92</v>
      </c>
      <c r="Q1103" s="11"/>
      <c r="R1103" s="11"/>
      <c r="S1103" s="11"/>
      <c r="T1103" s="174">
        <f t="shared" si="52"/>
        <v>272.25</v>
      </c>
      <c r="U1103" s="11"/>
      <c r="V1103" s="11"/>
      <c r="W1103" s="11"/>
      <c r="Y1103" s="11">
        <v>223.69</v>
      </c>
      <c r="Z1103" s="11"/>
      <c r="AB1103" s="11">
        <f t="shared" si="53"/>
        <v>240.66</v>
      </c>
      <c r="AC1103" s="11">
        <v>259.52</v>
      </c>
      <c r="AD1103" s="11"/>
      <c r="AE1103" s="4"/>
      <c r="AF1103" s="4"/>
    </row>
    <row r="1104" spans="1:32" x14ac:dyDescent="0.2">
      <c r="A1104" s="51"/>
      <c r="B1104" s="11"/>
      <c r="C1104" s="11" t="s">
        <v>493</v>
      </c>
      <c r="D1104" s="11"/>
      <c r="E1104" s="11" t="s">
        <v>96</v>
      </c>
      <c r="F1104" s="11">
        <v>981</v>
      </c>
      <c r="G1104" s="11"/>
      <c r="H1104" s="11"/>
      <c r="I1104" s="11"/>
      <c r="J1104" s="11">
        <v>198.24</v>
      </c>
      <c r="K1104" s="11"/>
      <c r="M1104" s="11">
        <v>3</v>
      </c>
      <c r="N1104" s="64"/>
      <c r="P1104" s="11">
        <f t="shared" si="54"/>
        <v>66.08</v>
      </c>
      <c r="Q1104" s="11"/>
      <c r="R1104" s="11"/>
      <c r="S1104" s="11"/>
      <c r="T1104" s="174">
        <f t="shared" si="52"/>
        <v>327</v>
      </c>
      <c r="U1104" s="11"/>
      <c r="V1104" s="11"/>
      <c r="W1104" s="11"/>
      <c r="Y1104" s="11">
        <v>198.24</v>
      </c>
      <c r="Z1104" s="11"/>
      <c r="AB1104" s="11">
        <f t="shared" si="53"/>
        <v>213.28</v>
      </c>
      <c r="AC1104" s="11">
        <v>230</v>
      </c>
      <c r="AD1104" s="11"/>
      <c r="AE1104" s="4"/>
      <c r="AF1104" s="4"/>
    </row>
    <row r="1105" spans="1:32" x14ac:dyDescent="0.2">
      <c r="A1105" s="51"/>
      <c r="B1105" s="11"/>
      <c r="C1105" s="11" t="s">
        <v>493</v>
      </c>
      <c r="D1105" s="11"/>
      <c r="E1105" s="11" t="s">
        <v>220</v>
      </c>
      <c r="F1105" s="11">
        <v>852273</v>
      </c>
      <c r="G1105" s="11"/>
      <c r="H1105" s="11"/>
      <c r="I1105" s="11"/>
      <c r="J1105" s="11">
        <v>162918.15000000037</v>
      </c>
      <c r="K1105" s="11"/>
      <c r="M1105" s="11">
        <v>1785</v>
      </c>
      <c r="N1105" s="64"/>
      <c r="P1105" s="11">
        <f t="shared" si="54"/>
        <v>91.27</v>
      </c>
      <c r="Q1105" s="11"/>
      <c r="R1105" s="11"/>
      <c r="S1105" s="11"/>
      <c r="T1105" s="174">
        <f t="shared" si="52"/>
        <v>477.46386554621847</v>
      </c>
      <c r="U1105" s="11"/>
      <c r="V1105" s="11"/>
      <c r="W1105" s="11"/>
      <c r="Y1105" s="11">
        <v>162918.15000000037</v>
      </c>
      <c r="Z1105" s="11"/>
      <c r="AB1105" s="11">
        <f t="shared" si="53"/>
        <v>175279.12</v>
      </c>
      <c r="AC1105" s="11">
        <v>189016.6</v>
      </c>
      <c r="AD1105" s="11"/>
      <c r="AE1105" s="4"/>
      <c r="AF1105" s="4"/>
    </row>
    <row r="1106" spans="1:32" x14ac:dyDescent="0.2">
      <c r="A1106" s="51"/>
      <c r="B1106" s="11"/>
      <c r="C1106" s="11" t="s">
        <v>493</v>
      </c>
      <c r="D1106" s="11"/>
      <c r="E1106" s="11" t="s">
        <v>452</v>
      </c>
      <c r="F1106" s="11">
        <v>4042</v>
      </c>
      <c r="G1106" s="11"/>
      <c r="H1106" s="11"/>
      <c r="I1106" s="11"/>
      <c r="J1106" s="11">
        <v>765.74</v>
      </c>
      <c r="K1106" s="11"/>
      <c r="M1106" s="11">
        <v>3</v>
      </c>
      <c r="N1106" s="64"/>
      <c r="P1106" s="11">
        <f t="shared" si="54"/>
        <v>255.25</v>
      </c>
      <c r="Q1106" s="11"/>
      <c r="R1106" s="11"/>
      <c r="S1106" s="11"/>
      <c r="T1106" s="174">
        <f t="shared" si="52"/>
        <v>1347.3333333333333</v>
      </c>
      <c r="U1106" s="11"/>
      <c r="V1106" s="11"/>
      <c r="W1106" s="11"/>
      <c r="Y1106" s="11">
        <v>765.74</v>
      </c>
      <c r="Z1106" s="11"/>
      <c r="AB1106" s="11">
        <f t="shared" si="53"/>
        <v>823.84</v>
      </c>
      <c r="AC1106" s="11">
        <v>888.41</v>
      </c>
      <c r="AD1106" s="11"/>
      <c r="AE1106" s="4"/>
      <c r="AF1106" s="4"/>
    </row>
    <row r="1107" spans="1:32" x14ac:dyDescent="0.2">
      <c r="A1107" s="51"/>
      <c r="B1107" s="11"/>
      <c r="C1107" s="11" t="s">
        <v>493</v>
      </c>
      <c r="D1107" s="11"/>
      <c r="E1107" s="11" t="s">
        <v>221</v>
      </c>
      <c r="F1107" s="11">
        <v>2185</v>
      </c>
      <c r="G1107" s="11"/>
      <c r="H1107" s="11"/>
      <c r="I1107" s="11"/>
      <c r="J1107" s="11">
        <v>422</v>
      </c>
      <c r="K1107" s="11"/>
      <c r="M1107" s="11">
        <v>3</v>
      </c>
      <c r="N1107" s="64"/>
      <c r="P1107" s="11">
        <f t="shared" si="54"/>
        <v>140.66999999999999</v>
      </c>
      <c r="Q1107" s="11"/>
      <c r="R1107" s="11"/>
      <c r="S1107" s="11"/>
      <c r="T1107" s="174">
        <f t="shared" si="52"/>
        <v>728.33333333333337</v>
      </c>
      <c r="U1107" s="11"/>
      <c r="V1107" s="11"/>
      <c r="W1107" s="11"/>
      <c r="Y1107" s="11">
        <v>422</v>
      </c>
      <c r="Z1107" s="11"/>
      <c r="AB1107" s="11">
        <f t="shared" si="53"/>
        <v>454.02</v>
      </c>
      <c r="AC1107" s="11">
        <v>489.6</v>
      </c>
      <c r="AD1107" s="11"/>
      <c r="AE1107" s="4"/>
      <c r="AF1107" s="4"/>
    </row>
    <row r="1108" spans="1:32" x14ac:dyDescent="0.2">
      <c r="A1108" s="51"/>
      <c r="B1108" s="11"/>
      <c r="C1108" s="11" t="s">
        <v>493</v>
      </c>
      <c r="D1108" s="11"/>
      <c r="E1108" s="11" t="s">
        <v>97</v>
      </c>
      <c r="F1108" s="11">
        <v>308</v>
      </c>
      <c r="G1108" s="11"/>
      <c r="H1108" s="11"/>
      <c r="I1108" s="11"/>
      <c r="J1108" s="11">
        <v>62.35</v>
      </c>
      <c r="K1108" s="11"/>
      <c r="M1108" s="11">
        <v>1</v>
      </c>
      <c r="N1108" s="64"/>
      <c r="P1108" s="11">
        <f t="shared" si="54"/>
        <v>62.35</v>
      </c>
      <c r="Q1108" s="11"/>
      <c r="R1108" s="11"/>
      <c r="S1108" s="11"/>
      <c r="T1108" s="174">
        <f t="shared" si="52"/>
        <v>308</v>
      </c>
      <c r="U1108" s="11"/>
      <c r="V1108" s="11"/>
      <c r="W1108" s="11"/>
      <c r="Y1108" s="11">
        <v>62.35</v>
      </c>
      <c r="Z1108" s="11"/>
      <c r="AB1108" s="11">
        <f t="shared" si="53"/>
        <v>67.08</v>
      </c>
      <c r="AC1108" s="11">
        <v>72.34</v>
      </c>
      <c r="AD1108" s="11"/>
      <c r="AE1108" s="4"/>
      <c r="AF1108" s="4"/>
    </row>
    <row r="1109" spans="1:32" x14ac:dyDescent="0.2">
      <c r="A1109" s="51"/>
      <c r="B1109" s="11"/>
      <c r="C1109" s="11" t="s">
        <v>494</v>
      </c>
      <c r="D1109" s="11"/>
      <c r="E1109" s="11" t="s">
        <v>91</v>
      </c>
      <c r="F1109" s="11">
        <v>418</v>
      </c>
      <c r="G1109" s="11"/>
      <c r="H1109" s="11"/>
      <c r="I1109" s="11"/>
      <c r="J1109" s="11">
        <v>82.78</v>
      </c>
      <c r="K1109" s="11"/>
      <c r="M1109" s="11">
        <v>1</v>
      </c>
      <c r="N1109" s="64"/>
      <c r="P1109" s="11">
        <f t="shared" si="54"/>
        <v>82.78</v>
      </c>
      <c r="Q1109" s="11"/>
      <c r="R1109" s="11"/>
      <c r="S1109" s="11"/>
      <c r="T1109" s="174">
        <f t="shared" si="52"/>
        <v>418</v>
      </c>
      <c r="U1109" s="11"/>
      <c r="V1109" s="11"/>
      <c r="W1109" s="11"/>
      <c r="Y1109" s="11">
        <v>82.78</v>
      </c>
      <c r="Z1109" s="11"/>
      <c r="AB1109" s="11">
        <f t="shared" si="53"/>
        <v>89.06</v>
      </c>
      <c r="AC1109" s="11">
        <v>96.04</v>
      </c>
      <c r="AD1109" s="11"/>
      <c r="AE1109" s="4"/>
      <c r="AF1109" s="4"/>
    </row>
    <row r="1110" spans="1:32" x14ac:dyDescent="0.2">
      <c r="A1110" s="51"/>
      <c r="B1110" s="11"/>
      <c r="C1110" s="11" t="s">
        <v>494</v>
      </c>
      <c r="D1110" s="11"/>
      <c r="E1110" s="11" t="s">
        <v>106</v>
      </c>
      <c r="F1110" s="11">
        <v>4257361</v>
      </c>
      <c r="G1110" s="11"/>
      <c r="H1110" s="11"/>
      <c r="I1110" s="11"/>
      <c r="J1110" s="11">
        <v>790156.7800000034</v>
      </c>
      <c r="K1110" s="11"/>
      <c r="M1110" s="11">
        <v>7507</v>
      </c>
      <c r="N1110" s="64"/>
      <c r="P1110" s="11">
        <f t="shared" si="54"/>
        <v>105.26</v>
      </c>
      <c r="Q1110" s="11"/>
      <c r="R1110" s="11"/>
      <c r="S1110" s="11"/>
      <c r="T1110" s="174">
        <f t="shared" si="52"/>
        <v>567.11882243239643</v>
      </c>
      <c r="U1110" s="11"/>
      <c r="V1110" s="11"/>
      <c r="W1110" s="11"/>
      <c r="Y1110" s="11">
        <v>790156.7800000034</v>
      </c>
      <c r="Z1110" s="11"/>
      <c r="AB1110" s="11">
        <f t="shared" si="53"/>
        <v>850107.75</v>
      </c>
      <c r="AC1110" s="11">
        <v>916734.84</v>
      </c>
      <c r="AD1110" s="11"/>
      <c r="AE1110" s="4"/>
      <c r="AF1110" s="4"/>
    </row>
    <row r="1111" spans="1:32" x14ac:dyDescent="0.2">
      <c r="A1111" s="51"/>
      <c r="B1111" s="11"/>
      <c r="C1111" s="11" t="s">
        <v>494</v>
      </c>
      <c r="D1111" s="11"/>
      <c r="E1111" s="11" t="s">
        <v>495</v>
      </c>
      <c r="F1111" s="11">
        <v>570</v>
      </c>
      <c r="G1111" s="11"/>
      <c r="H1111" s="11"/>
      <c r="I1111" s="11"/>
      <c r="J1111" s="11">
        <v>110.97</v>
      </c>
      <c r="K1111" s="11"/>
      <c r="M1111" s="11">
        <v>1</v>
      </c>
      <c r="N1111" s="64"/>
      <c r="P1111" s="11">
        <f t="shared" si="54"/>
        <v>110.97</v>
      </c>
      <c r="Q1111" s="11"/>
      <c r="R1111" s="11"/>
      <c r="S1111" s="11"/>
      <c r="T1111" s="174">
        <f t="shared" si="52"/>
        <v>570</v>
      </c>
      <c r="U1111" s="11"/>
      <c r="V1111" s="11"/>
      <c r="W1111" s="11"/>
      <c r="Y1111" s="11">
        <v>110.97</v>
      </c>
      <c r="Z1111" s="11"/>
      <c r="AB1111" s="11">
        <f t="shared" si="53"/>
        <v>119.39</v>
      </c>
      <c r="AC1111" s="11">
        <v>128.75</v>
      </c>
      <c r="AD1111" s="11"/>
      <c r="AE1111" s="4"/>
      <c r="AF1111" s="4"/>
    </row>
    <row r="1112" spans="1:32" x14ac:dyDescent="0.2">
      <c r="A1112" s="51"/>
      <c r="B1112" s="11"/>
      <c r="C1112" s="11" t="s">
        <v>494</v>
      </c>
      <c r="D1112" s="11"/>
      <c r="E1112" s="11" t="s">
        <v>89</v>
      </c>
      <c r="F1112" s="11">
        <v>238</v>
      </c>
      <c r="G1112" s="11"/>
      <c r="H1112" s="11"/>
      <c r="I1112" s="11"/>
      <c r="J1112" s="11">
        <v>49.75</v>
      </c>
      <c r="K1112" s="11"/>
      <c r="M1112" s="11">
        <v>1</v>
      </c>
      <c r="N1112" s="64"/>
      <c r="P1112" s="11">
        <f t="shared" si="54"/>
        <v>49.75</v>
      </c>
      <c r="Q1112" s="11"/>
      <c r="R1112" s="11"/>
      <c r="S1112" s="11"/>
      <c r="T1112" s="174">
        <f t="shared" si="52"/>
        <v>238</v>
      </c>
      <c r="U1112" s="11"/>
      <c r="V1112" s="11"/>
      <c r="W1112" s="11"/>
      <c r="Y1112" s="11">
        <v>49.75</v>
      </c>
      <c r="Z1112" s="11"/>
      <c r="AB1112" s="11">
        <f t="shared" si="53"/>
        <v>53.52</v>
      </c>
      <c r="AC1112" s="11">
        <v>57.72</v>
      </c>
      <c r="AD1112" s="11"/>
      <c r="AE1112" s="4"/>
      <c r="AF1112" s="4"/>
    </row>
    <row r="1113" spans="1:32" x14ac:dyDescent="0.2">
      <c r="A1113" s="51"/>
      <c r="B1113" s="11"/>
      <c r="C1113" s="11" t="s">
        <v>496</v>
      </c>
      <c r="D1113" s="11"/>
      <c r="E1113" s="11" t="s">
        <v>188</v>
      </c>
      <c r="F1113" s="11">
        <v>4048</v>
      </c>
      <c r="G1113" s="11"/>
      <c r="H1113" s="11"/>
      <c r="I1113" s="11"/>
      <c r="J1113" s="11">
        <v>783.34999999999991</v>
      </c>
      <c r="K1113" s="11"/>
      <c r="M1113" s="11">
        <v>6</v>
      </c>
      <c r="N1113" s="64"/>
      <c r="P1113" s="11">
        <f t="shared" si="54"/>
        <v>130.56</v>
      </c>
      <c r="Q1113" s="11"/>
      <c r="R1113" s="11"/>
      <c r="S1113" s="11"/>
      <c r="T1113" s="174">
        <f t="shared" si="52"/>
        <v>674.66666666666663</v>
      </c>
      <c r="U1113" s="11"/>
      <c r="V1113" s="11"/>
      <c r="W1113" s="11"/>
      <c r="Y1113" s="11">
        <v>783.34999999999991</v>
      </c>
      <c r="Z1113" s="11"/>
      <c r="AB1113" s="11">
        <f t="shared" si="53"/>
        <v>842.78</v>
      </c>
      <c r="AC1113" s="11">
        <v>908.84</v>
      </c>
      <c r="AD1113" s="11"/>
      <c r="AE1113" s="4"/>
      <c r="AF1113" s="4"/>
    </row>
    <row r="1114" spans="1:32" x14ac:dyDescent="0.2">
      <c r="A1114" s="51"/>
      <c r="B1114" s="11"/>
      <c r="C1114" s="11" t="s">
        <v>496</v>
      </c>
      <c r="D1114" s="11"/>
      <c r="E1114" s="11" t="s">
        <v>87</v>
      </c>
      <c r="F1114" s="11">
        <v>34307</v>
      </c>
      <c r="G1114" s="11"/>
      <c r="H1114" s="11"/>
      <c r="I1114" s="11"/>
      <c r="J1114" s="11">
        <v>5942.78</v>
      </c>
      <c r="K1114" s="11"/>
      <c r="M1114" s="11">
        <v>41</v>
      </c>
      <c r="N1114" s="64"/>
      <c r="P1114" s="11">
        <f t="shared" si="54"/>
        <v>144.94999999999999</v>
      </c>
      <c r="Q1114" s="11"/>
      <c r="R1114" s="11"/>
      <c r="S1114" s="11"/>
      <c r="T1114" s="174">
        <f t="shared" si="52"/>
        <v>836.7560975609756</v>
      </c>
      <c r="U1114" s="11"/>
      <c r="V1114" s="11"/>
      <c r="W1114" s="11"/>
      <c r="Y1114" s="11">
        <v>5942.78</v>
      </c>
      <c r="Z1114" s="11"/>
      <c r="AB1114" s="11">
        <f t="shared" si="53"/>
        <v>6393.67</v>
      </c>
      <c r="AC1114" s="11">
        <v>6894.78</v>
      </c>
      <c r="AD1114" s="11"/>
      <c r="AE1114" s="4"/>
      <c r="AF1114" s="4"/>
    </row>
    <row r="1115" spans="1:32" x14ac:dyDescent="0.2">
      <c r="A1115" s="51"/>
      <c r="B1115" s="11"/>
      <c r="C1115" s="11" t="s">
        <v>497</v>
      </c>
      <c r="D1115" s="11"/>
      <c r="E1115" s="11" t="s">
        <v>455</v>
      </c>
      <c r="F1115" s="11">
        <v>67831</v>
      </c>
      <c r="G1115" s="11"/>
      <c r="H1115" s="11"/>
      <c r="I1115" s="11"/>
      <c r="J1115" s="11">
        <v>11974.7</v>
      </c>
      <c r="K1115" s="11"/>
      <c r="M1115" s="11">
        <v>106</v>
      </c>
      <c r="N1115" s="64"/>
      <c r="P1115" s="11">
        <f t="shared" si="54"/>
        <v>112.97</v>
      </c>
      <c r="Q1115" s="11"/>
      <c r="R1115" s="11"/>
      <c r="S1115" s="11"/>
      <c r="T1115" s="174">
        <f t="shared" si="52"/>
        <v>639.91509433962267</v>
      </c>
      <c r="U1115" s="11"/>
      <c r="V1115" s="11"/>
      <c r="W1115" s="11"/>
      <c r="Y1115" s="11">
        <v>11974.7</v>
      </c>
      <c r="Z1115" s="11"/>
      <c r="AB1115" s="11">
        <f t="shared" si="53"/>
        <v>12883.25</v>
      </c>
      <c r="AC1115" s="11">
        <v>13892.97</v>
      </c>
      <c r="AD1115" s="11"/>
      <c r="AE1115" s="4"/>
      <c r="AF1115" s="4"/>
    </row>
    <row r="1116" spans="1:32" x14ac:dyDescent="0.2">
      <c r="A1116" s="51"/>
      <c r="B1116" s="11"/>
      <c r="C1116" s="11" t="s">
        <v>498</v>
      </c>
      <c r="D1116" s="11"/>
      <c r="E1116" s="11" t="s">
        <v>164</v>
      </c>
      <c r="F1116" s="11">
        <v>10709</v>
      </c>
      <c r="G1116" s="11"/>
      <c r="H1116" s="11"/>
      <c r="I1116" s="11"/>
      <c r="J1116" s="11">
        <v>2117.1799999999998</v>
      </c>
      <c r="K1116" s="11"/>
      <c r="M1116" s="11">
        <v>25</v>
      </c>
      <c r="N1116" s="64"/>
      <c r="P1116" s="11">
        <f t="shared" si="54"/>
        <v>84.69</v>
      </c>
      <c r="Q1116" s="11"/>
      <c r="R1116" s="11"/>
      <c r="S1116" s="11"/>
      <c r="T1116" s="174">
        <f t="shared" si="52"/>
        <v>428.36</v>
      </c>
      <c r="U1116" s="11"/>
      <c r="V1116" s="11"/>
      <c r="W1116" s="11"/>
      <c r="Y1116" s="11">
        <v>2117.1799999999998</v>
      </c>
      <c r="Z1116" s="11"/>
      <c r="AB1116" s="11">
        <f t="shared" si="53"/>
        <v>2277.8200000000002</v>
      </c>
      <c r="AC1116" s="11">
        <v>2456.34</v>
      </c>
      <c r="AD1116" s="11"/>
      <c r="AE1116" s="4"/>
      <c r="AF1116" s="4"/>
    </row>
    <row r="1117" spans="1:32" x14ac:dyDescent="0.2">
      <c r="A1117" s="51"/>
      <c r="B1117" s="11"/>
      <c r="C1117" s="11" t="s">
        <v>499</v>
      </c>
      <c r="D1117" s="11"/>
      <c r="E1117" s="11" t="s">
        <v>500</v>
      </c>
      <c r="F1117" s="11">
        <v>152038</v>
      </c>
      <c r="G1117" s="11"/>
      <c r="H1117" s="11"/>
      <c r="I1117" s="11"/>
      <c r="J1117" s="11">
        <v>27023.069999999989</v>
      </c>
      <c r="K1117" s="11"/>
      <c r="M1117" s="11">
        <v>216</v>
      </c>
      <c r="N1117" s="64"/>
      <c r="P1117" s="11">
        <f t="shared" si="54"/>
        <v>125.11</v>
      </c>
      <c r="Q1117" s="11"/>
      <c r="R1117" s="11"/>
      <c r="S1117" s="11"/>
      <c r="T1117" s="174">
        <f t="shared" si="52"/>
        <v>703.87962962962968</v>
      </c>
      <c r="U1117" s="11"/>
      <c r="V1117" s="11"/>
      <c r="W1117" s="11"/>
      <c r="Y1117" s="11">
        <v>27023.069999999989</v>
      </c>
      <c r="Z1117" s="11"/>
      <c r="AB1117" s="11">
        <f t="shared" si="53"/>
        <v>29073.37</v>
      </c>
      <c r="AC1117" s="11">
        <v>31351.99</v>
      </c>
      <c r="AD1117" s="11"/>
      <c r="AE1117" s="4"/>
      <c r="AF1117" s="4"/>
    </row>
    <row r="1118" spans="1:32" x14ac:dyDescent="0.2">
      <c r="A1118" s="51"/>
      <c r="B1118" s="11"/>
      <c r="C1118" s="11" t="s">
        <v>501</v>
      </c>
      <c r="D1118" s="11"/>
      <c r="E1118" s="11" t="s">
        <v>103</v>
      </c>
      <c r="F1118" s="11">
        <v>789263</v>
      </c>
      <c r="G1118" s="11"/>
      <c r="H1118" s="11"/>
      <c r="I1118" s="11"/>
      <c r="J1118" s="11">
        <v>155657.76000000024</v>
      </c>
      <c r="K1118" s="11"/>
      <c r="M1118" s="11">
        <v>2119</v>
      </c>
      <c r="N1118" s="64"/>
      <c r="P1118" s="11">
        <f t="shared" si="54"/>
        <v>73.459999999999994</v>
      </c>
      <c r="Q1118" s="11"/>
      <c r="R1118" s="11"/>
      <c r="S1118" s="11"/>
      <c r="T1118" s="174">
        <f t="shared" si="52"/>
        <v>372.46956111373288</v>
      </c>
      <c r="U1118" s="11"/>
      <c r="V1118" s="11"/>
      <c r="W1118" s="11"/>
      <c r="Y1118" s="11">
        <v>155657.76000000024</v>
      </c>
      <c r="Z1118" s="11"/>
      <c r="AB1118" s="11">
        <f t="shared" si="53"/>
        <v>167467.85999999999</v>
      </c>
      <c r="AC1118" s="11">
        <v>180593.14</v>
      </c>
      <c r="AD1118" s="11"/>
      <c r="AE1118" s="4"/>
      <c r="AF1118" s="4"/>
    </row>
    <row r="1119" spans="1:32" x14ac:dyDescent="0.2">
      <c r="A1119" s="51"/>
      <c r="B1119" s="11"/>
      <c r="C1119" s="11" t="s">
        <v>502</v>
      </c>
      <c r="D1119" s="11"/>
      <c r="E1119" s="11" t="s">
        <v>69</v>
      </c>
      <c r="F1119" s="11">
        <v>309</v>
      </c>
      <c r="G1119" s="11"/>
      <c r="H1119" s="11"/>
      <c r="I1119" s="11"/>
      <c r="J1119" s="11">
        <v>62.59</v>
      </c>
      <c r="K1119" s="11"/>
      <c r="M1119" s="11">
        <v>1</v>
      </c>
      <c r="N1119" s="64"/>
      <c r="P1119" s="11">
        <f t="shared" si="54"/>
        <v>62.59</v>
      </c>
      <c r="Q1119" s="11"/>
      <c r="R1119" s="11"/>
      <c r="S1119" s="11"/>
      <c r="T1119" s="174">
        <f t="shared" si="52"/>
        <v>309</v>
      </c>
      <c r="U1119" s="11"/>
      <c r="V1119" s="11"/>
      <c r="W1119" s="11"/>
      <c r="Y1119" s="11">
        <v>62.59</v>
      </c>
      <c r="Z1119" s="11"/>
      <c r="AB1119" s="11">
        <f t="shared" si="53"/>
        <v>67.34</v>
      </c>
      <c r="AC1119" s="11">
        <v>72.62</v>
      </c>
      <c r="AD1119" s="11"/>
      <c r="AE1119" s="4"/>
      <c r="AF1119" s="4"/>
    </row>
    <row r="1120" spans="1:32" x14ac:dyDescent="0.2">
      <c r="A1120" s="51"/>
      <c r="B1120" s="11"/>
      <c r="C1120" s="11" t="s">
        <v>503</v>
      </c>
      <c r="D1120" s="11"/>
      <c r="E1120" s="11" t="s">
        <v>178</v>
      </c>
      <c r="F1120" s="11">
        <v>439</v>
      </c>
      <c r="G1120" s="11"/>
      <c r="H1120" s="11"/>
      <c r="I1120" s="11"/>
      <c r="J1120" s="11">
        <v>86.25</v>
      </c>
      <c r="K1120" s="11"/>
      <c r="M1120" s="11">
        <v>1</v>
      </c>
      <c r="N1120" s="64"/>
      <c r="P1120" s="11">
        <f t="shared" si="54"/>
        <v>86.25</v>
      </c>
      <c r="Q1120" s="11"/>
      <c r="R1120" s="11"/>
      <c r="S1120" s="11"/>
      <c r="T1120" s="174">
        <f t="shared" si="52"/>
        <v>439</v>
      </c>
      <c r="U1120" s="11"/>
      <c r="V1120" s="11"/>
      <c r="W1120" s="11"/>
      <c r="Y1120" s="11">
        <v>86.25</v>
      </c>
      <c r="Z1120" s="11"/>
      <c r="AB1120" s="11">
        <f t="shared" si="53"/>
        <v>92.79</v>
      </c>
      <c r="AC1120" s="11">
        <v>100.07</v>
      </c>
      <c r="AD1120" s="11"/>
      <c r="AE1120" s="4"/>
      <c r="AF1120" s="4"/>
    </row>
    <row r="1121" spans="1:32" x14ac:dyDescent="0.2">
      <c r="A1121" s="51"/>
      <c r="B1121" s="11"/>
      <c r="C1121" s="11" t="s">
        <v>503</v>
      </c>
      <c r="D1121" s="11"/>
      <c r="E1121" s="11" t="s">
        <v>504</v>
      </c>
      <c r="F1121" s="11">
        <v>527</v>
      </c>
      <c r="G1121" s="11"/>
      <c r="H1121" s="11"/>
      <c r="I1121" s="11"/>
      <c r="J1121" s="11">
        <v>102.33</v>
      </c>
      <c r="K1121" s="11"/>
      <c r="M1121" s="11">
        <v>1</v>
      </c>
      <c r="N1121" s="64"/>
      <c r="P1121" s="11">
        <f t="shared" si="54"/>
        <v>102.33</v>
      </c>
      <c r="Q1121" s="11"/>
      <c r="R1121" s="11"/>
      <c r="S1121" s="11"/>
      <c r="T1121" s="174">
        <f t="shared" si="52"/>
        <v>527</v>
      </c>
      <c r="U1121" s="11"/>
      <c r="V1121" s="11"/>
      <c r="W1121" s="11"/>
      <c r="Y1121" s="11">
        <v>102.33</v>
      </c>
      <c r="Z1121" s="11"/>
      <c r="AB1121" s="11">
        <f t="shared" si="53"/>
        <v>110.09</v>
      </c>
      <c r="AC1121" s="11">
        <v>118.72</v>
      </c>
      <c r="AD1121" s="11"/>
      <c r="AE1121" s="4"/>
      <c r="AF1121" s="4"/>
    </row>
    <row r="1122" spans="1:32" x14ac:dyDescent="0.2">
      <c r="A1122" s="51"/>
      <c r="B1122" s="11"/>
      <c r="C1122" s="11" t="s">
        <v>503</v>
      </c>
      <c r="D1122" s="11"/>
      <c r="E1122" s="11" t="s">
        <v>72</v>
      </c>
      <c r="F1122" s="11">
        <v>6340006</v>
      </c>
      <c r="G1122" s="11"/>
      <c r="H1122" s="11"/>
      <c r="I1122" s="11"/>
      <c r="J1122" s="11">
        <v>1150973.8499999966</v>
      </c>
      <c r="K1122" s="11"/>
      <c r="M1122" s="11">
        <v>10800</v>
      </c>
      <c r="N1122" s="64"/>
      <c r="P1122" s="11">
        <f t="shared" si="54"/>
        <v>106.57</v>
      </c>
      <c r="Q1122" s="11"/>
      <c r="R1122" s="11"/>
      <c r="S1122" s="11"/>
      <c r="T1122" s="174">
        <f t="shared" si="52"/>
        <v>587.03759259259255</v>
      </c>
      <c r="U1122" s="11"/>
      <c r="V1122" s="11"/>
      <c r="W1122" s="11"/>
      <c r="Y1122" s="11">
        <v>1150973.8499999966</v>
      </c>
      <c r="Z1122" s="11"/>
      <c r="AB1122" s="11">
        <f t="shared" si="53"/>
        <v>1238300.83</v>
      </c>
      <c r="AC1122" s="11">
        <v>1335352.5</v>
      </c>
      <c r="AD1122" s="11"/>
      <c r="AE1122" s="4"/>
      <c r="AF1122" s="4"/>
    </row>
    <row r="1123" spans="1:32" x14ac:dyDescent="0.2">
      <c r="A1123" s="51"/>
      <c r="B1123" s="11"/>
      <c r="C1123" s="11" t="s">
        <v>503</v>
      </c>
      <c r="D1123" s="11"/>
      <c r="E1123" s="11" t="s">
        <v>259</v>
      </c>
      <c r="F1123" s="11">
        <v>1381</v>
      </c>
      <c r="G1123" s="11"/>
      <c r="H1123" s="11"/>
      <c r="I1123" s="11"/>
      <c r="J1123" s="11">
        <v>267.07</v>
      </c>
      <c r="K1123" s="11"/>
      <c r="M1123" s="11">
        <v>2</v>
      </c>
      <c r="N1123" s="64"/>
      <c r="P1123" s="11">
        <f t="shared" si="54"/>
        <v>133.54</v>
      </c>
      <c r="Q1123" s="11"/>
      <c r="R1123" s="11"/>
      <c r="S1123" s="11"/>
      <c r="T1123" s="174">
        <f t="shared" si="52"/>
        <v>690.5</v>
      </c>
      <c r="U1123" s="11"/>
      <c r="V1123" s="11"/>
      <c r="W1123" s="11"/>
      <c r="Y1123" s="11">
        <v>267.07</v>
      </c>
      <c r="Z1123" s="11"/>
      <c r="AB1123" s="11">
        <f t="shared" si="53"/>
        <v>287.33</v>
      </c>
      <c r="AC1123" s="11">
        <v>309.85000000000002</v>
      </c>
      <c r="AD1123" s="11"/>
      <c r="AE1123" s="4"/>
      <c r="AF1123" s="4"/>
    </row>
    <row r="1124" spans="1:32" x14ac:dyDescent="0.2">
      <c r="A1124" s="51"/>
      <c r="B1124" s="11"/>
      <c r="C1124" s="11" t="s">
        <v>505</v>
      </c>
      <c r="D1124" s="11"/>
      <c r="E1124" s="11" t="s">
        <v>62</v>
      </c>
      <c r="F1124" s="11">
        <v>5625</v>
      </c>
      <c r="G1124" s="11"/>
      <c r="H1124" s="11"/>
      <c r="I1124" s="11"/>
      <c r="J1124" s="11">
        <v>1096.56</v>
      </c>
      <c r="K1124" s="11"/>
      <c r="M1124" s="11">
        <v>15</v>
      </c>
      <c r="N1124" s="64"/>
      <c r="P1124" s="11">
        <f t="shared" si="54"/>
        <v>73.099999999999994</v>
      </c>
      <c r="Q1124" s="11"/>
      <c r="R1124" s="11"/>
      <c r="S1124" s="11"/>
      <c r="T1124" s="174">
        <f t="shared" si="52"/>
        <v>375</v>
      </c>
      <c r="U1124" s="11"/>
      <c r="V1124" s="11"/>
      <c r="W1124" s="11"/>
      <c r="Y1124" s="11">
        <v>1096.56</v>
      </c>
      <c r="Z1124" s="11"/>
      <c r="AB1124" s="11">
        <f t="shared" si="53"/>
        <v>1179.76</v>
      </c>
      <c r="AC1124" s="11">
        <v>1272.22</v>
      </c>
      <c r="AD1124" s="11"/>
      <c r="AE1124" s="4"/>
      <c r="AF1124" s="4"/>
    </row>
    <row r="1125" spans="1:32" x14ac:dyDescent="0.2">
      <c r="A1125" s="51"/>
      <c r="B1125" s="11"/>
      <c r="C1125" s="11" t="s">
        <v>505</v>
      </c>
      <c r="D1125" s="11"/>
      <c r="E1125" s="11" t="s">
        <v>64</v>
      </c>
      <c r="F1125" s="11">
        <v>1358120</v>
      </c>
      <c r="G1125" s="11"/>
      <c r="H1125" s="11"/>
      <c r="I1125" s="11"/>
      <c r="J1125" s="11">
        <v>260062.00999999954</v>
      </c>
      <c r="K1125" s="11"/>
      <c r="M1125" s="11">
        <v>2916</v>
      </c>
      <c r="N1125" s="64"/>
      <c r="P1125" s="11">
        <f t="shared" si="54"/>
        <v>89.18</v>
      </c>
      <c r="Q1125" s="11"/>
      <c r="R1125" s="11"/>
      <c r="S1125" s="11"/>
      <c r="T1125" s="174">
        <f t="shared" si="52"/>
        <v>465.74759945130313</v>
      </c>
      <c r="U1125" s="11"/>
      <c r="V1125" s="11"/>
      <c r="W1125" s="11"/>
      <c r="Y1125" s="11">
        <v>260062.00999999954</v>
      </c>
      <c r="Z1125" s="11"/>
      <c r="AB1125" s="11">
        <f t="shared" si="53"/>
        <v>279793.5</v>
      </c>
      <c r="AC1125" s="11">
        <v>301722.28000000003</v>
      </c>
      <c r="AD1125" s="11"/>
      <c r="AE1125" s="4"/>
      <c r="AF1125" s="4"/>
    </row>
    <row r="1126" spans="1:32" x14ac:dyDescent="0.2">
      <c r="A1126" s="51"/>
      <c r="B1126" s="11"/>
      <c r="C1126" s="11" t="s">
        <v>505</v>
      </c>
      <c r="D1126" s="11"/>
      <c r="E1126" s="11" t="s">
        <v>207</v>
      </c>
      <c r="F1126" s="11">
        <v>1769</v>
      </c>
      <c r="G1126" s="11"/>
      <c r="H1126" s="11"/>
      <c r="I1126" s="11"/>
      <c r="J1126" s="11">
        <v>278.35000000000002</v>
      </c>
      <c r="K1126" s="11"/>
      <c r="M1126" s="11">
        <v>3</v>
      </c>
      <c r="N1126" s="64"/>
      <c r="P1126" s="11">
        <f t="shared" si="54"/>
        <v>92.78</v>
      </c>
      <c r="Q1126" s="11"/>
      <c r="R1126" s="11"/>
      <c r="S1126" s="11"/>
      <c r="T1126" s="174">
        <f t="shared" si="52"/>
        <v>589.66666666666663</v>
      </c>
      <c r="U1126" s="11"/>
      <c r="V1126" s="11"/>
      <c r="W1126" s="11"/>
      <c r="Y1126" s="11">
        <v>278.35000000000002</v>
      </c>
      <c r="Z1126" s="11"/>
      <c r="AB1126" s="11">
        <f t="shared" si="53"/>
        <v>299.47000000000003</v>
      </c>
      <c r="AC1126" s="11">
        <v>322.94</v>
      </c>
      <c r="AD1126" s="11"/>
      <c r="AE1126" s="4"/>
      <c r="AF1126" s="4"/>
    </row>
    <row r="1127" spans="1:32" x14ac:dyDescent="0.2">
      <c r="A1127" s="51"/>
      <c r="B1127" s="11"/>
      <c r="C1127" s="11" t="s">
        <v>506</v>
      </c>
      <c r="D1127" s="11"/>
      <c r="E1127" s="11" t="s">
        <v>328</v>
      </c>
      <c r="F1127" s="11">
        <v>125341</v>
      </c>
      <c r="G1127" s="11"/>
      <c r="H1127" s="11"/>
      <c r="I1127" s="11"/>
      <c r="J1127" s="11">
        <v>22189.44999999999</v>
      </c>
      <c r="K1127" s="11"/>
      <c r="M1127" s="11">
        <v>237</v>
      </c>
      <c r="N1127" s="64"/>
      <c r="P1127" s="11">
        <f t="shared" si="54"/>
        <v>93.63</v>
      </c>
      <c r="Q1127" s="11"/>
      <c r="R1127" s="11"/>
      <c r="S1127" s="11"/>
      <c r="T1127" s="174">
        <f t="shared" si="52"/>
        <v>528.86497890295357</v>
      </c>
      <c r="U1127" s="11"/>
      <c r="V1127" s="11"/>
      <c r="W1127" s="11"/>
      <c r="Y1127" s="11">
        <v>22189.44999999999</v>
      </c>
      <c r="Z1127" s="11"/>
      <c r="AB1127" s="11">
        <f t="shared" si="53"/>
        <v>23873.01</v>
      </c>
      <c r="AC1127" s="11">
        <v>25744.06</v>
      </c>
      <c r="AD1127" s="11"/>
      <c r="AE1127" s="4"/>
      <c r="AF1127" s="4"/>
    </row>
    <row r="1128" spans="1:32" x14ac:dyDescent="0.2">
      <c r="A1128" s="51"/>
      <c r="B1128" s="11"/>
      <c r="C1128" s="11" t="s">
        <v>507</v>
      </c>
      <c r="D1128" s="11"/>
      <c r="E1128" s="11" t="s">
        <v>365</v>
      </c>
      <c r="F1128" s="11">
        <v>2204768</v>
      </c>
      <c r="G1128" s="11"/>
      <c r="H1128" s="11"/>
      <c r="I1128" s="11"/>
      <c r="J1128" s="11">
        <v>423730.71000000124</v>
      </c>
      <c r="K1128" s="11"/>
      <c r="M1128" s="11">
        <v>5393</v>
      </c>
      <c r="N1128" s="64"/>
      <c r="P1128" s="11">
        <f t="shared" si="54"/>
        <v>78.569999999999993</v>
      </c>
      <c r="Q1128" s="11"/>
      <c r="R1128" s="11"/>
      <c r="S1128" s="11"/>
      <c r="T1128" s="174">
        <f t="shared" si="52"/>
        <v>408.82032264045984</v>
      </c>
      <c r="U1128" s="11"/>
      <c r="V1128" s="11"/>
      <c r="W1128" s="11"/>
      <c r="Y1128" s="11">
        <v>423730.71000000124</v>
      </c>
      <c r="Z1128" s="11"/>
      <c r="AB1128" s="11">
        <f t="shared" si="53"/>
        <v>455880.11</v>
      </c>
      <c r="AC1128" s="11">
        <v>491609.66</v>
      </c>
      <c r="AD1128" s="11"/>
      <c r="AE1128" s="4"/>
      <c r="AF1128" s="4"/>
    </row>
    <row r="1129" spans="1:32" x14ac:dyDescent="0.2">
      <c r="A1129" s="51"/>
      <c r="B1129" s="11"/>
      <c r="C1129" s="11" t="s">
        <v>508</v>
      </c>
      <c r="D1129" s="11"/>
      <c r="E1129" s="11" t="s">
        <v>87</v>
      </c>
      <c r="F1129" s="11">
        <v>853</v>
      </c>
      <c r="G1129" s="11"/>
      <c r="H1129" s="11"/>
      <c r="I1129" s="11"/>
      <c r="J1129" s="11">
        <v>168.94</v>
      </c>
      <c r="K1129" s="11"/>
      <c r="M1129" s="11">
        <v>2</v>
      </c>
      <c r="N1129" s="64"/>
      <c r="P1129" s="11">
        <f t="shared" si="54"/>
        <v>84.47</v>
      </c>
      <c r="Q1129" s="11"/>
      <c r="R1129" s="11"/>
      <c r="S1129" s="11"/>
      <c r="T1129" s="174">
        <f t="shared" si="52"/>
        <v>426.5</v>
      </c>
      <c r="U1129" s="11"/>
      <c r="V1129" s="11"/>
      <c r="W1129" s="11"/>
      <c r="Y1129" s="11">
        <v>168.94</v>
      </c>
      <c r="Z1129" s="11"/>
      <c r="AB1129" s="11">
        <f t="shared" si="53"/>
        <v>181.76</v>
      </c>
      <c r="AC1129" s="11">
        <v>196</v>
      </c>
      <c r="AD1129" s="11"/>
      <c r="AE1129" s="4"/>
      <c r="AF1129" s="4"/>
    </row>
    <row r="1130" spans="1:32" x14ac:dyDescent="0.2">
      <c r="A1130" s="51"/>
      <c r="B1130" s="11"/>
      <c r="C1130" s="11" t="s">
        <v>509</v>
      </c>
      <c r="D1130" s="11"/>
      <c r="E1130" s="11" t="s">
        <v>510</v>
      </c>
      <c r="F1130" s="11">
        <v>502644</v>
      </c>
      <c r="G1130" s="11"/>
      <c r="H1130" s="11"/>
      <c r="I1130" s="11"/>
      <c r="J1130" s="11">
        <v>94069.620000000126</v>
      </c>
      <c r="K1130" s="11"/>
      <c r="M1130" s="11">
        <v>473</v>
      </c>
      <c r="N1130" s="64"/>
      <c r="P1130" s="11">
        <f t="shared" si="54"/>
        <v>198.88</v>
      </c>
      <c r="Q1130" s="11"/>
      <c r="R1130" s="11"/>
      <c r="S1130" s="11"/>
      <c r="T1130" s="174">
        <f t="shared" si="52"/>
        <v>1062.6723044397463</v>
      </c>
      <c r="U1130" s="11"/>
      <c r="V1130" s="11"/>
      <c r="W1130" s="11"/>
      <c r="Y1130" s="11">
        <v>94069.620000000126</v>
      </c>
      <c r="Z1130" s="11"/>
      <c r="AB1130" s="11">
        <f t="shared" si="53"/>
        <v>101206.89</v>
      </c>
      <c r="AC1130" s="11">
        <v>109138.97</v>
      </c>
      <c r="AD1130" s="11"/>
      <c r="AE1130" s="4"/>
      <c r="AF1130" s="4"/>
    </row>
    <row r="1131" spans="1:32" x14ac:dyDescent="0.2">
      <c r="A1131" s="51"/>
      <c r="B1131" s="11"/>
      <c r="C1131" s="11" t="s">
        <v>511</v>
      </c>
      <c r="D1131" s="11"/>
      <c r="E1131" s="11" t="s">
        <v>207</v>
      </c>
      <c r="F1131" s="11">
        <v>263839</v>
      </c>
      <c r="G1131" s="11"/>
      <c r="H1131" s="11"/>
      <c r="I1131" s="11"/>
      <c r="J1131" s="11">
        <v>47439.280000000028</v>
      </c>
      <c r="K1131" s="11"/>
      <c r="M1131" s="11">
        <v>407</v>
      </c>
      <c r="N1131" s="64"/>
      <c r="P1131" s="11">
        <f t="shared" si="54"/>
        <v>116.56</v>
      </c>
      <c r="Q1131" s="11"/>
      <c r="R1131" s="11"/>
      <c r="S1131" s="11"/>
      <c r="T1131" s="174">
        <f t="shared" si="52"/>
        <v>648.2530712530712</v>
      </c>
      <c r="U1131" s="11"/>
      <c r="V1131" s="11"/>
      <c r="W1131" s="11"/>
      <c r="Y1131" s="11">
        <v>47439.280000000028</v>
      </c>
      <c r="Z1131" s="11"/>
      <c r="AB1131" s="11">
        <f t="shared" si="53"/>
        <v>51038.6</v>
      </c>
      <c r="AC1131" s="11">
        <v>55038.75</v>
      </c>
      <c r="AD1131" s="11"/>
      <c r="AE1131" s="4"/>
      <c r="AF1131" s="4"/>
    </row>
    <row r="1132" spans="1:32" x14ac:dyDescent="0.2">
      <c r="A1132" s="51"/>
      <c r="B1132" s="11"/>
      <c r="C1132" s="11" t="s">
        <v>512</v>
      </c>
      <c r="D1132" s="11"/>
      <c r="E1132" s="11" t="s">
        <v>319</v>
      </c>
      <c r="F1132" s="11">
        <v>6107</v>
      </c>
      <c r="G1132" s="11"/>
      <c r="H1132" s="11"/>
      <c r="I1132" s="11"/>
      <c r="J1132" s="11">
        <v>1164.96</v>
      </c>
      <c r="K1132" s="11"/>
      <c r="M1132" s="11">
        <v>6</v>
      </c>
      <c r="N1132" s="64"/>
      <c r="P1132" s="11">
        <f t="shared" si="54"/>
        <v>194.16</v>
      </c>
      <c r="Q1132" s="11"/>
      <c r="R1132" s="11"/>
      <c r="S1132" s="11"/>
      <c r="T1132" s="174">
        <f t="shared" si="52"/>
        <v>1017.8333333333334</v>
      </c>
      <c r="U1132" s="11"/>
      <c r="V1132" s="11"/>
      <c r="W1132" s="11"/>
      <c r="Y1132" s="11">
        <v>1164.96</v>
      </c>
      <c r="Z1132" s="11"/>
      <c r="AB1132" s="11">
        <f t="shared" si="53"/>
        <v>1253.3499999999999</v>
      </c>
      <c r="AC1132" s="11">
        <v>1351.58</v>
      </c>
      <c r="AD1132" s="11"/>
      <c r="AE1132" s="4"/>
      <c r="AF1132" s="4"/>
    </row>
    <row r="1133" spans="1:32" x14ac:dyDescent="0.2">
      <c r="A1133" s="51"/>
      <c r="B1133" s="11"/>
      <c r="C1133" s="11" t="s">
        <v>512</v>
      </c>
      <c r="D1133" s="11"/>
      <c r="E1133" s="11" t="s">
        <v>89</v>
      </c>
      <c r="F1133" s="11">
        <v>453</v>
      </c>
      <c r="G1133" s="11"/>
      <c r="H1133" s="11"/>
      <c r="I1133" s="11"/>
      <c r="J1133" s="11">
        <v>89.38</v>
      </c>
      <c r="K1133" s="11"/>
      <c r="M1133" s="11">
        <v>1</v>
      </c>
      <c r="N1133" s="64"/>
      <c r="P1133" s="11">
        <f t="shared" si="54"/>
        <v>89.38</v>
      </c>
      <c r="Q1133" s="11"/>
      <c r="R1133" s="11"/>
      <c r="S1133" s="11"/>
      <c r="T1133" s="174">
        <f t="shared" si="52"/>
        <v>453</v>
      </c>
      <c r="U1133" s="11"/>
      <c r="V1133" s="11"/>
      <c r="W1133" s="11"/>
      <c r="Y1133" s="11">
        <v>89.38</v>
      </c>
      <c r="Z1133" s="11"/>
      <c r="AB1133" s="11">
        <f t="shared" si="53"/>
        <v>96.16</v>
      </c>
      <c r="AC1133" s="11">
        <v>103.7</v>
      </c>
      <c r="AD1133" s="11"/>
      <c r="AE1133" s="4"/>
      <c r="AF1133" s="4"/>
    </row>
    <row r="1134" spans="1:32" x14ac:dyDescent="0.2">
      <c r="A1134" s="51"/>
      <c r="B1134" s="11"/>
      <c r="C1134" s="11" t="s">
        <v>513</v>
      </c>
      <c r="D1134" s="11"/>
      <c r="E1134" s="11" t="s">
        <v>319</v>
      </c>
      <c r="F1134" s="11">
        <v>640</v>
      </c>
      <c r="G1134" s="11"/>
      <c r="H1134" s="11"/>
      <c r="I1134" s="11"/>
      <c r="J1134" s="11">
        <v>124.05</v>
      </c>
      <c r="K1134" s="11"/>
      <c r="M1134" s="11">
        <v>1</v>
      </c>
      <c r="N1134" s="64"/>
      <c r="P1134" s="11">
        <f t="shared" si="54"/>
        <v>124.05</v>
      </c>
      <c r="Q1134" s="11"/>
      <c r="R1134" s="11"/>
      <c r="S1134" s="11"/>
      <c r="T1134" s="174">
        <f t="shared" si="52"/>
        <v>640</v>
      </c>
      <c r="U1134" s="11"/>
      <c r="V1134" s="11"/>
      <c r="W1134" s="11"/>
      <c r="Y1134" s="11">
        <v>124.05</v>
      </c>
      <c r="Z1134" s="11"/>
      <c r="AB1134" s="11">
        <f t="shared" si="53"/>
        <v>133.46</v>
      </c>
      <c r="AC1134" s="11">
        <v>143.91999999999999</v>
      </c>
      <c r="AD1134" s="11"/>
      <c r="AE1134" s="4"/>
      <c r="AF1134" s="4"/>
    </row>
    <row r="1135" spans="1:32" x14ac:dyDescent="0.2">
      <c r="A1135" s="51"/>
      <c r="B1135" s="11"/>
      <c r="C1135" s="11" t="s">
        <v>514</v>
      </c>
      <c r="D1135" s="11"/>
      <c r="E1135" s="11" t="s">
        <v>96</v>
      </c>
      <c r="F1135" s="11">
        <v>618</v>
      </c>
      <c r="G1135" s="11"/>
      <c r="H1135" s="11"/>
      <c r="I1135" s="11"/>
      <c r="J1135" s="11">
        <v>56.57</v>
      </c>
      <c r="K1135" s="11"/>
      <c r="M1135" s="11">
        <v>1</v>
      </c>
      <c r="N1135" s="64"/>
      <c r="P1135" s="11">
        <f t="shared" si="54"/>
        <v>56.57</v>
      </c>
      <c r="Q1135" s="11"/>
      <c r="R1135" s="11"/>
      <c r="S1135" s="11"/>
      <c r="T1135" s="174">
        <f t="shared" si="52"/>
        <v>618</v>
      </c>
      <c r="U1135" s="11"/>
      <c r="V1135" s="11"/>
      <c r="W1135" s="11"/>
      <c r="Y1135" s="11">
        <v>56.57</v>
      </c>
      <c r="Z1135" s="11"/>
      <c r="AB1135" s="11">
        <f t="shared" si="53"/>
        <v>60.86</v>
      </c>
      <c r="AC1135" s="11">
        <v>65.63</v>
      </c>
      <c r="AD1135" s="11"/>
      <c r="AE1135" s="4"/>
      <c r="AF1135" s="4"/>
    </row>
    <row r="1136" spans="1:32" x14ac:dyDescent="0.2">
      <c r="A1136" s="51"/>
      <c r="B1136" s="11"/>
      <c r="C1136" s="11" t="s">
        <v>514</v>
      </c>
      <c r="D1136" s="11"/>
      <c r="E1136" s="11" t="s">
        <v>221</v>
      </c>
      <c r="F1136" s="11">
        <v>356921</v>
      </c>
      <c r="G1136" s="11"/>
      <c r="H1136" s="11"/>
      <c r="I1136" s="11"/>
      <c r="J1136" s="11">
        <v>67554.420000000086</v>
      </c>
      <c r="K1136" s="11"/>
      <c r="M1136" s="11">
        <v>418</v>
      </c>
      <c r="N1136" s="64"/>
      <c r="P1136" s="11">
        <f t="shared" si="54"/>
        <v>161.61000000000001</v>
      </c>
      <c r="Q1136" s="11"/>
      <c r="R1136" s="11"/>
      <c r="S1136" s="11"/>
      <c r="T1136" s="174">
        <f t="shared" si="52"/>
        <v>853.87799043062205</v>
      </c>
      <c r="U1136" s="11"/>
      <c r="V1136" s="11"/>
      <c r="W1136" s="11"/>
      <c r="Y1136" s="11">
        <v>67554.420000000086</v>
      </c>
      <c r="Z1136" s="11"/>
      <c r="AB1136" s="11">
        <f t="shared" si="53"/>
        <v>72679.929999999993</v>
      </c>
      <c r="AC1136" s="11">
        <v>78376.210000000006</v>
      </c>
      <c r="AD1136" s="11"/>
      <c r="AE1136" s="4"/>
      <c r="AF1136" s="4"/>
    </row>
    <row r="1137" spans="1:32" x14ac:dyDescent="0.2">
      <c r="A1137" s="51"/>
      <c r="B1137" s="11"/>
      <c r="C1137" s="11" t="s">
        <v>515</v>
      </c>
      <c r="D1137" s="11"/>
      <c r="E1137" s="11" t="s">
        <v>87</v>
      </c>
      <c r="F1137" s="11">
        <v>279816</v>
      </c>
      <c r="G1137" s="11"/>
      <c r="H1137" s="11"/>
      <c r="I1137" s="11"/>
      <c r="J1137" s="11">
        <v>51449.750000000022</v>
      </c>
      <c r="K1137" s="11"/>
      <c r="M1137" s="11">
        <v>206</v>
      </c>
      <c r="N1137" s="64"/>
      <c r="P1137" s="11">
        <f t="shared" si="54"/>
        <v>249.76</v>
      </c>
      <c r="Q1137" s="11"/>
      <c r="R1137" s="11"/>
      <c r="S1137" s="11"/>
      <c r="T1137" s="174">
        <f t="shared" si="52"/>
        <v>1358.3300970873786</v>
      </c>
      <c r="U1137" s="11"/>
      <c r="V1137" s="11"/>
      <c r="W1137" s="11"/>
      <c r="Y1137" s="11">
        <v>51449.750000000022</v>
      </c>
      <c r="Z1137" s="11"/>
      <c r="AB1137" s="11">
        <f t="shared" si="53"/>
        <v>55353.36</v>
      </c>
      <c r="AC1137" s="11">
        <v>59691.67</v>
      </c>
      <c r="AD1137" s="11"/>
      <c r="AE1137" s="4"/>
      <c r="AF1137" s="4"/>
    </row>
    <row r="1138" spans="1:32" x14ac:dyDescent="0.2">
      <c r="A1138" s="51"/>
      <c r="B1138" s="11"/>
      <c r="C1138" s="11" t="s">
        <v>516</v>
      </c>
      <c r="D1138" s="11"/>
      <c r="E1138" s="11" t="s">
        <v>103</v>
      </c>
      <c r="F1138" s="11">
        <v>16543</v>
      </c>
      <c r="G1138" s="11"/>
      <c r="H1138" s="11"/>
      <c r="I1138" s="11"/>
      <c r="J1138" s="11">
        <v>3350.1000000000004</v>
      </c>
      <c r="K1138" s="11"/>
      <c r="M1138" s="11">
        <v>49</v>
      </c>
      <c r="N1138" s="64"/>
      <c r="P1138" s="11">
        <f t="shared" si="54"/>
        <v>68.37</v>
      </c>
      <c r="Q1138" s="11"/>
      <c r="R1138" s="11"/>
      <c r="S1138" s="11"/>
      <c r="T1138" s="174">
        <f t="shared" si="52"/>
        <v>337.61224489795916</v>
      </c>
      <c r="U1138" s="11"/>
      <c r="V1138" s="11"/>
      <c r="W1138" s="11"/>
      <c r="Y1138" s="11">
        <v>3350.1000000000004</v>
      </c>
      <c r="Z1138" s="11"/>
      <c r="AB1138" s="11">
        <f t="shared" si="53"/>
        <v>3604.28</v>
      </c>
      <c r="AC1138" s="11">
        <v>3886.76</v>
      </c>
      <c r="AD1138" s="11"/>
      <c r="AE1138" s="4"/>
      <c r="AF1138" s="4"/>
    </row>
    <row r="1139" spans="1:32" x14ac:dyDescent="0.2">
      <c r="A1139" s="51"/>
      <c r="B1139" s="11"/>
      <c r="C1139" s="11" t="s">
        <v>517</v>
      </c>
      <c r="D1139" s="11"/>
      <c r="E1139" s="11" t="s">
        <v>104</v>
      </c>
      <c r="F1139" s="11">
        <v>184</v>
      </c>
      <c r="G1139" s="11"/>
      <c r="H1139" s="11"/>
      <c r="I1139" s="11"/>
      <c r="J1139" s="11">
        <v>38.97</v>
      </c>
      <c r="K1139" s="11"/>
      <c r="M1139" s="11">
        <v>1</v>
      </c>
      <c r="N1139" s="64"/>
      <c r="P1139" s="11">
        <f t="shared" si="54"/>
        <v>38.97</v>
      </c>
      <c r="Q1139" s="11"/>
      <c r="R1139" s="11"/>
      <c r="S1139" s="11"/>
      <c r="T1139" s="174">
        <f t="shared" si="52"/>
        <v>184</v>
      </c>
      <c r="U1139" s="11"/>
      <c r="V1139" s="11"/>
      <c r="W1139" s="11"/>
      <c r="Y1139" s="11">
        <v>38.97</v>
      </c>
      <c r="Z1139" s="11"/>
      <c r="AB1139" s="11">
        <f t="shared" si="53"/>
        <v>41.93</v>
      </c>
      <c r="AC1139" s="11">
        <v>45.21</v>
      </c>
      <c r="AD1139" s="11"/>
      <c r="AE1139" s="4"/>
      <c r="AF1139" s="4"/>
    </row>
    <row r="1140" spans="1:32" x14ac:dyDescent="0.2">
      <c r="A1140" s="51"/>
      <c r="B1140" s="11"/>
      <c r="C1140" s="11" t="s">
        <v>518</v>
      </c>
      <c r="D1140" s="11"/>
      <c r="E1140" s="11" t="s">
        <v>85</v>
      </c>
      <c r="F1140" s="11">
        <v>38352</v>
      </c>
      <c r="G1140" s="11"/>
      <c r="H1140" s="11"/>
      <c r="I1140" s="11"/>
      <c r="J1140" s="11">
        <v>7035.420000000001</v>
      </c>
      <c r="K1140" s="11"/>
      <c r="M1140" s="11">
        <v>60</v>
      </c>
      <c r="N1140" s="64"/>
      <c r="P1140" s="11">
        <f t="shared" si="54"/>
        <v>117.26</v>
      </c>
      <c r="Q1140" s="11"/>
      <c r="R1140" s="11"/>
      <c r="S1140" s="11"/>
      <c r="T1140" s="174">
        <f t="shared" si="52"/>
        <v>639.20000000000005</v>
      </c>
      <c r="U1140" s="11"/>
      <c r="V1140" s="11"/>
      <c r="W1140" s="11"/>
      <c r="Y1140" s="11">
        <v>7035.420000000001</v>
      </c>
      <c r="Z1140" s="11"/>
      <c r="AB1140" s="11">
        <f t="shared" si="53"/>
        <v>7569.21</v>
      </c>
      <c r="AC1140" s="11">
        <v>8162.45</v>
      </c>
      <c r="AD1140" s="11"/>
      <c r="AE1140" s="4"/>
      <c r="AF1140" s="4"/>
    </row>
    <row r="1141" spans="1:32" x14ac:dyDescent="0.2">
      <c r="A1141" s="51"/>
      <c r="B1141" s="11"/>
      <c r="C1141" s="11" t="s">
        <v>519</v>
      </c>
      <c r="D1141" s="11"/>
      <c r="E1141" s="11" t="s">
        <v>125</v>
      </c>
      <c r="F1141" s="11">
        <v>69379</v>
      </c>
      <c r="G1141" s="11"/>
      <c r="H1141" s="11"/>
      <c r="I1141" s="11"/>
      <c r="J1141" s="11">
        <v>13055.079999999998</v>
      </c>
      <c r="K1141" s="11"/>
      <c r="M1141" s="11">
        <v>74</v>
      </c>
      <c r="N1141" s="64"/>
      <c r="P1141" s="11">
        <f t="shared" si="54"/>
        <v>176.42</v>
      </c>
      <c r="Q1141" s="11"/>
      <c r="R1141" s="11"/>
      <c r="S1141" s="11"/>
      <c r="T1141" s="174">
        <f t="shared" si="52"/>
        <v>937.55405405405406</v>
      </c>
      <c r="U1141" s="11"/>
      <c r="V1141" s="11"/>
      <c r="W1141" s="11"/>
      <c r="Y1141" s="11">
        <v>13055.079999999998</v>
      </c>
      <c r="Z1141" s="11"/>
      <c r="AB1141" s="11">
        <f t="shared" si="53"/>
        <v>14045.6</v>
      </c>
      <c r="AC1141" s="11">
        <v>15146.42</v>
      </c>
      <c r="AD1141" s="11"/>
      <c r="AE1141" s="4"/>
      <c r="AF1141" s="4"/>
    </row>
    <row r="1142" spans="1:32" x14ac:dyDescent="0.2">
      <c r="A1142" s="51"/>
      <c r="B1142" s="11"/>
      <c r="C1142" s="11" t="s">
        <v>520</v>
      </c>
      <c r="D1142" s="11"/>
      <c r="E1142" s="11" t="s">
        <v>76</v>
      </c>
      <c r="F1142" s="11">
        <v>446042</v>
      </c>
      <c r="G1142" s="11"/>
      <c r="H1142" s="11"/>
      <c r="I1142" s="11"/>
      <c r="J1142" s="11">
        <v>83215.91000000012</v>
      </c>
      <c r="K1142" s="11"/>
      <c r="M1142" s="11">
        <v>675</v>
      </c>
      <c r="N1142" s="64"/>
      <c r="P1142" s="11">
        <f t="shared" si="54"/>
        <v>123.28</v>
      </c>
      <c r="Q1142" s="11"/>
      <c r="R1142" s="11"/>
      <c r="S1142" s="11"/>
      <c r="T1142" s="174">
        <f t="shared" si="52"/>
        <v>660.80296296296297</v>
      </c>
      <c r="U1142" s="11"/>
      <c r="V1142" s="11"/>
      <c r="W1142" s="11"/>
      <c r="Y1142" s="11">
        <v>83215.91000000012</v>
      </c>
      <c r="Z1142" s="11"/>
      <c r="AB1142" s="11">
        <f t="shared" si="53"/>
        <v>89529.69</v>
      </c>
      <c r="AC1142" s="11">
        <v>96546.57</v>
      </c>
      <c r="AD1142" s="11"/>
      <c r="AE1142" s="4"/>
      <c r="AF1142" s="4"/>
    </row>
    <row r="1143" spans="1:32" x14ac:dyDescent="0.2">
      <c r="A1143" s="51"/>
      <c r="B1143" s="11"/>
      <c r="C1143" s="11" t="s">
        <v>521</v>
      </c>
      <c r="D1143" s="11"/>
      <c r="E1143" s="11" t="s">
        <v>76</v>
      </c>
      <c r="F1143" s="11">
        <v>230</v>
      </c>
      <c r="G1143" s="11"/>
      <c r="H1143" s="11"/>
      <c r="I1143" s="11"/>
      <c r="J1143" s="11">
        <v>48.08</v>
      </c>
      <c r="K1143" s="11"/>
      <c r="M1143" s="11">
        <v>1</v>
      </c>
      <c r="N1143" s="64"/>
      <c r="P1143" s="11">
        <f t="shared" si="54"/>
        <v>48.08</v>
      </c>
      <c r="Q1143" s="11"/>
      <c r="R1143" s="11"/>
      <c r="S1143" s="11"/>
      <c r="T1143" s="174">
        <f t="shared" si="52"/>
        <v>230</v>
      </c>
      <c r="U1143" s="11"/>
      <c r="V1143" s="11"/>
      <c r="W1143" s="11"/>
      <c r="Y1143" s="11">
        <v>48.08</v>
      </c>
      <c r="Z1143" s="11"/>
      <c r="AB1143" s="11">
        <f t="shared" si="53"/>
        <v>51.73</v>
      </c>
      <c r="AC1143" s="11">
        <v>55.78</v>
      </c>
      <c r="AD1143" s="11"/>
      <c r="AE1143" s="4"/>
      <c r="AF1143" s="4"/>
    </row>
    <row r="1144" spans="1:32" x14ac:dyDescent="0.2">
      <c r="A1144" s="51"/>
      <c r="B1144" s="11"/>
      <c r="C1144" s="11" t="s">
        <v>521</v>
      </c>
      <c r="D1144" s="11"/>
      <c r="E1144" s="11" t="s">
        <v>522</v>
      </c>
      <c r="F1144" s="11">
        <v>1077567</v>
      </c>
      <c r="G1144" s="11"/>
      <c r="H1144" s="11"/>
      <c r="I1144" s="11"/>
      <c r="J1144" s="11">
        <v>213110.21999999898</v>
      </c>
      <c r="K1144" s="11"/>
      <c r="M1144" s="11">
        <v>3142</v>
      </c>
      <c r="N1144" s="64"/>
      <c r="P1144" s="11">
        <f t="shared" si="54"/>
        <v>67.83</v>
      </c>
      <c r="Q1144" s="11"/>
      <c r="R1144" s="11"/>
      <c r="S1144" s="11"/>
      <c r="T1144" s="174">
        <f t="shared" si="52"/>
        <v>342.95576066199874</v>
      </c>
      <c r="U1144" s="11"/>
      <c r="V1144" s="11"/>
      <c r="W1144" s="11"/>
      <c r="Y1144" s="11">
        <v>213110.21999999898</v>
      </c>
      <c r="Z1144" s="11"/>
      <c r="AB1144" s="11">
        <f t="shared" si="53"/>
        <v>229279.37</v>
      </c>
      <c r="AC1144" s="11">
        <v>247249.11</v>
      </c>
      <c r="AD1144" s="11"/>
      <c r="AE1144" s="4"/>
      <c r="AF1144" s="4"/>
    </row>
    <row r="1145" spans="1:32" x14ac:dyDescent="0.2">
      <c r="A1145" s="51"/>
      <c r="B1145" s="11"/>
      <c r="C1145" s="11" t="s">
        <v>523</v>
      </c>
      <c r="D1145" s="11"/>
      <c r="E1145" s="11" t="s">
        <v>142</v>
      </c>
      <c r="F1145" s="11">
        <v>247769</v>
      </c>
      <c r="G1145" s="11"/>
      <c r="H1145" s="11"/>
      <c r="I1145" s="11"/>
      <c r="J1145" s="11">
        <v>46480.479999999967</v>
      </c>
      <c r="K1145" s="11"/>
      <c r="M1145" s="11">
        <v>325</v>
      </c>
      <c r="N1145" s="64"/>
      <c r="P1145" s="11">
        <f t="shared" si="54"/>
        <v>143.02000000000001</v>
      </c>
      <c r="Q1145" s="11"/>
      <c r="R1145" s="11"/>
      <c r="S1145" s="11"/>
      <c r="T1145" s="174">
        <f t="shared" si="52"/>
        <v>762.36615384615379</v>
      </c>
      <c r="U1145" s="11"/>
      <c r="V1145" s="11"/>
      <c r="W1145" s="11"/>
      <c r="Y1145" s="11">
        <v>46480.479999999967</v>
      </c>
      <c r="Z1145" s="11"/>
      <c r="AB1145" s="11">
        <f t="shared" si="53"/>
        <v>50007.06</v>
      </c>
      <c r="AC1145" s="11">
        <v>53926.36</v>
      </c>
      <c r="AD1145" s="11"/>
      <c r="AE1145" s="4"/>
      <c r="AF1145" s="4"/>
    </row>
    <row r="1146" spans="1:32" x14ac:dyDescent="0.2">
      <c r="A1146" s="51"/>
      <c r="B1146" s="11"/>
      <c r="C1146" s="11" t="s">
        <v>524</v>
      </c>
      <c r="D1146" s="11"/>
      <c r="E1146" s="11" t="s">
        <v>495</v>
      </c>
      <c r="F1146" s="11">
        <v>1453060</v>
      </c>
      <c r="G1146" s="11"/>
      <c r="H1146" s="11"/>
      <c r="I1146" s="11"/>
      <c r="J1146" s="11">
        <v>270592.00000000012</v>
      </c>
      <c r="K1146" s="11"/>
      <c r="M1146" s="11">
        <v>2767</v>
      </c>
      <c r="N1146" s="64"/>
      <c r="P1146" s="11">
        <f t="shared" si="54"/>
        <v>97.79</v>
      </c>
      <c r="Q1146" s="11"/>
      <c r="R1146" s="11"/>
      <c r="S1146" s="11"/>
      <c r="T1146" s="174">
        <f t="shared" si="52"/>
        <v>525.13913986266709</v>
      </c>
      <c r="U1146" s="11"/>
      <c r="V1146" s="11"/>
      <c r="W1146" s="11"/>
      <c r="Y1146" s="11">
        <v>270592.00000000012</v>
      </c>
      <c r="Z1146" s="11"/>
      <c r="AB1146" s="11">
        <f t="shared" si="53"/>
        <v>291122.42</v>
      </c>
      <c r="AC1146" s="11">
        <v>313939.11</v>
      </c>
      <c r="AD1146" s="11"/>
      <c r="AE1146" s="4"/>
      <c r="AF1146" s="4"/>
    </row>
    <row r="1147" spans="1:32" x14ac:dyDescent="0.2">
      <c r="A1147" s="51"/>
      <c r="B1147" s="11"/>
      <c r="C1147" s="11" t="s">
        <v>525</v>
      </c>
      <c r="D1147" s="11"/>
      <c r="E1147" s="11" t="s">
        <v>452</v>
      </c>
      <c r="F1147" s="11">
        <v>1307</v>
      </c>
      <c r="G1147" s="11"/>
      <c r="H1147" s="11"/>
      <c r="I1147" s="11"/>
      <c r="J1147" s="11">
        <v>258.01</v>
      </c>
      <c r="K1147" s="11"/>
      <c r="M1147" s="11">
        <v>3</v>
      </c>
      <c r="N1147" s="64"/>
      <c r="P1147" s="11">
        <f t="shared" si="54"/>
        <v>86</v>
      </c>
      <c r="Q1147" s="11"/>
      <c r="R1147" s="11"/>
      <c r="S1147" s="11"/>
      <c r="T1147" s="174">
        <f t="shared" si="52"/>
        <v>435.66666666666669</v>
      </c>
      <c r="U1147" s="11"/>
      <c r="V1147" s="11"/>
      <c r="W1147" s="11"/>
      <c r="Y1147" s="11">
        <v>258.01</v>
      </c>
      <c r="Z1147" s="11"/>
      <c r="AB1147" s="11">
        <f t="shared" si="53"/>
        <v>277.58999999999997</v>
      </c>
      <c r="AC1147" s="11">
        <v>299.33999999999997</v>
      </c>
      <c r="AD1147" s="11"/>
      <c r="AE1147" s="4"/>
      <c r="AF1147" s="4"/>
    </row>
    <row r="1148" spans="1:32" x14ac:dyDescent="0.2">
      <c r="A1148" s="51"/>
      <c r="B1148" s="11"/>
      <c r="C1148" s="11" t="s">
        <v>525</v>
      </c>
      <c r="D1148" s="11"/>
      <c r="E1148" s="11" t="s">
        <v>526</v>
      </c>
      <c r="F1148" s="11">
        <v>139057</v>
      </c>
      <c r="G1148" s="11"/>
      <c r="H1148" s="11"/>
      <c r="I1148" s="11"/>
      <c r="J1148" s="11">
        <v>27440.61</v>
      </c>
      <c r="K1148" s="11"/>
      <c r="M1148" s="11">
        <v>420</v>
      </c>
      <c r="N1148" s="64"/>
      <c r="P1148" s="11">
        <f t="shared" si="54"/>
        <v>65.33</v>
      </c>
      <c r="Q1148" s="11"/>
      <c r="R1148" s="11"/>
      <c r="S1148" s="11"/>
      <c r="T1148" s="174">
        <f t="shared" si="52"/>
        <v>331.08809523809526</v>
      </c>
      <c r="U1148" s="11"/>
      <c r="V1148" s="11"/>
      <c r="W1148" s="11"/>
      <c r="Y1148" s="11">
        <v>27440.61</v>
      </c>
      <c r="Z1148" s="11"/>
      <c r="AB1148" s="11">
        <f t="shared" si="53"/>
        <v>29522.59</v>
      </c>
      <c r="AC1148" s="11">
        <v>31836.42</v>
      </c>
      <c r="AD1148" s="11"/>
      <c r="AE1148" s="4"/>
      <c r="AF1148" s="4"/>
    </row>
    <row r="1149" spans="1:32" x14ac:dyDescent="0.2">
      <c r="A1149" s="51"/>
      <c r="B1149" s="11"/>
      <c r="C1149" s="11" t="s">
        <v>527</v>
      </c>
      <c r="D1149" s="11"/>
      <c r="E1149" s="11" t="s">
        <v>103</v>
      </c>
      <c r="F1149" s="11">
        <v>925511</v>
      </c>
      <c r="G1149" s="11"/>
      <c r="H1149" s="11"/>
      <c r="I1149" s="11"/>
      <c r="J1149" s="11">
        <v>182374.4800000003</v>
      </c>
      <c r="K1149" s="11"/>
      <c r="M1149" s="11">
        <v>2466</v>
      </c>
      <c r="N1149" s="64"/>
      <c r="P1149" s="11">
        <f t="shared" si="54"/>
        <v>73.959999999999994</v>
      </c>
      <c r="Q1149" s="11"/>
      <c r="R1149" s="11"/>
      <c r="S1149" s="11"/>
      <c r="T1149" s="174">
        <f t="shared" ref="T1149:T1212" si="55">F1149/M1149</f>
        <v>375.30859691808598</v>
      </c>
      <c r="U1149" s="11"/>
      <c r="V1149" s="11"/>
      <c r="W1149" s="11"/>
      <c r="Y1149" s="11">
        <v>182374.4800000003</v>
      </c>
      <c r="Z1149" s="11"/>
      <c r="AB1149" s="11">
        <f t="shared" ref="AB1149:AB1212" si="56">ROUND($AB$1243*Y1149/$Y$1243,2)</f>
        <v>196211.64</v>
      </c>
      <c r="AC1149" s="11">
        <v>211589.71</v>
      </c>
      <c r="AD1149" s="11"/>
      <c r="AE1149" s="4"/>
      <c r="AF1149" s="4"/>
    </row>
    <row r="1150" spans="1:32" x14ac:dyDescent="0.2">
      <c r="A1150" s="51"/>
      <c r="B1150" s="11"/>
      <c r="C1150" s="11" t="s">
        <v>528</v>
      </c>
      <c r="D1150" s="11"/>
      <c r="E1150" s="11" t="s">
        <v>96</v>
      </c>
      <c r="F1150" s="11">
        <v>521893</v>
      </c>
      <c r="G1150" s="11"/>
      <c r="H1150" s="11"/>
      <c r="I1150" s="11"/>
      <c r="J1150" s="11">
        <v>98941.849999999991</v>
      </c>
      <c r="K1150" s="11"/>
      <c r="M1150" s="11">
        <v>651</v>
      </c>
      <c r="N1150" s="64"/>
      <c r="P1150" s="11">
        <f t="shared" ref="P1150:P1213" si="57">ROUND(J1150/M1150,2)</f>
        <v>151.97999999999999</v>
      </c>
      <c r="Q1150" s="11"/>
      <c r="R1150" s="11"/>
      <c r="S1150" s="11"/>
      <c r="T1150" s="174">
        <f t="shared" si="55"/>
        <v>801.678955453149</v>
      </c>
      <c r="U1150" s="11"/>
      <c r="V1150" s="11"/>
      <c r="W1150" s="11"/>
      <c r="Y1150" s="11">
        <v>98941.849999999991</v>
      </c>
      <c r="Z1150" s="11"/>
      <c r="AB1150" s="11">
        <f t="shared" si="56"/>
        <v>106448.79</v>
      </c>
      <c r="AC1150" s="11">
        <v>114791.7</v>
      </c>
      <c r="AD1150" s="11"/>
      <c r="AE1150" s="4"/>
      <c r="AF1150" s="4"/>
    </row>
    <row r="1151" spans="1:32" x14ac:dyDescent="0.2">
      <c r="A1151" s="51"/>
      <c r="B1151" s="11"/>
      <c r="C1151" s="11" t="s">
        <v>529</v>
      </c>
      <c r="D1151" s="11"/>
      <c r="E1151" s="11" t="s">
        <v>91</v>
      </c>
      <c r="F1151" s="11">
        <v>1287</v>
      </c>
      <c r="G1151" s="11"/>
      <c r="H1151" s="11"/>
      <c r="I1151" s="11"/>
      <c r="J1151" s="11">
        <v>249.38</v>
      </c>
      <c r="K1151" s="11"/>
      <c r="M1151" s="11">
        <v>2</v>
      </c>
      <c r="N1151" s="64"/>
      <c r="P1151" s="11">
        <f t="shared" si="57"/>
        <v>124.69</v>
      </c>
      <c r="Q1151" s="11"/>
      <c r="R1151" s="11"/>
      <c r="S1151" s="11"/>
      <c r="T1151" s="174">
        <f t="shared" si="55"/>
        <v>643.5</v>
      </c>
      <c r="U1151" s="11"/>
      <c r="V1151" s="11"/>
      <c r="W1151" s="11"/>
      <c r="Y1151" s="11">
        <v>249.38</v>
      </c>
      <c r="Z1151" s="11"/>
      <c r="AB1151" s="11">
        <f t="shared" si="56"/>
        <v>268.3</v>
      </c>
      <c r="AC1151" s="11">
        <v>289.33</v>
      </c>
      <c r="AD1151" s="11"/>
      <c r="AE1151" s="4"/>
      <c r="AF1151" s="4"/>
    </row>
    <row r="1152" spans="1:32" x14ac:dyDescent="0.2">
      <c r="A1152" s="51"/>
      <c r="B1152" s="11"/>
      <c r="C1152" s="11" t="s">
        <v>529</v>
      </c>
      <c r="D1152" s="11"/>
      <c r="E1152" s="11" t="s">
        <v>442</v>
      </c>
      <c r="F1152" s="11">
        <v>616</v>
      </c>
      <c r="G1152" s="11"/>
      <c r="H1152" s="11"/>
      <c r="I1152" s="11"/>
      <c r="J1152" s="11">
        <v>119.4</v>
      </c>
      <c r="K1152" s="11"/>
      <c r="M1152" s="11">
        <v>1</v>
      </c>
      <c r="N1152" s="64"/>
      <c r="P1152" s="11">
        <f t="shared" si="57"/>
        <v>119.4</v>
      </c>
      <c r="Q1152" s="11"/>
      <c r="R1152" s="11"/>
      <c r="S1152" s="11"/>
      <c r="T1152" s="174">
        <f t="shared" si="55"/>
        <v>616</v>
      </c>
      <c r="U1152" s="11"/>
      <c r="V1152" s="11"/>
      <c r="W1152" s="11"/>
      <c r="Y1152" s="11">
        <v>119.4</v>
      </c>
      <c r="Z1152" s="11"/>
      <c r="AB1152" s="11">
        <f t="shared" si="56"/>
        <v>128.46</v>
      </c>
      <c r="AC1152" s="11">
        <v>138.53</v>
      </c>
      <c r="AD1152" s="11"/>
      <c r="AE1152" s="4"/>
      <c r="AF1152" s="4"/>
    </row>
    <row r="1153" spans="1:32" x14ac:dyDescent="0.2">
      <c r="A1153" s="51"/>
      <c r="B1153" s="11"/>
      <c r="C1153" s="11" t="s">
        <v>529</v>
      </c>
      <c r="D1153" s="11"/>
      <c r="E1153" s="11" t="s">
        <v>173</v>
      </c>
      <c r="F1153" s="11">
        <v>485</v>
      </c>
      <c r="G1153" s="11"/>
      <c r="H1153" s="11"/>
      <c r="I1153" s="11"/>
      <c r="J1153" s="11">
        <v>95.35</v>
      </c>
      <c r="K1153" s="11"/>
      <c r="M1153" s="11">
        <v>1</v>
      </c>
      <c r="N1153" s="64"/>
      <c r="P1153" s="11">
        <f t="shared" si="57"/>
        <v>95.35</v>
      </c>
      <c r="Q1153" s="11"/>
      <c r="R1153" s="11"/>
      <c r="S1153" s="11"/>
      <c r="T1153" s="174">
        <f t="shared" si="55"/>
        <v>485</v>
      </c>
      <c r="U1153" s="11"/>
      <c r="V1153" s="11"/>
      <c r="W1153" s="11"/>
      <c r="Y1153" s="11">
        <v>95.35</v>
      </c>
      <c r="Z1153" s="11"/>
      <c r="AB1153" s="11">
        <f t="shared" si="56"/>
        <v>102.58</v>
      </c>
      <c r="AC1153" s="11">
        <v>110.62</v>
      </c>
      <c r="AD1153" s="11"/>
      <c r="AE1153" s="4"/>
      <c r="AF1153" s="4"/>
    </row>
    <row r="1154" spans="1:32" x14ac:dyDescent="0.2">
      <c r="A1154" s="51"/>
      <c r="B1154" s="11"/>
      <c r="C1154" s="11" t="s">
        <v>529</v>
      </c>
      <c r="D1154" s="11"/>
      <c r="E1154" s="11" t="s">
        <v>106</v>
      </c>
      <c r="F1154" s="11">
        <v>437</v>
      </c>
      <c r="G1154" s="11"/>
      <c r="H1154" s="11"/>
      <c r="I1154" s="11"/>
      <c r="J1154" s="11">
        <v>86.43</v>
      </c>
      <c r="K1154" s="11"/>
      <c r="M1154" s="11">
        <v>1</v>
      </c>
      <c r="N1154" s="64"/>
      <c r="P1154" s="11">
        <f t="shared" si="57"/>
        <v>86.43</v>
      </c>
      <c r="Q1154" s="11"/>
      <c r="R1154" s="11"/>
      <c r="S1154" s="11"/>
      <c r="T1154" s="174">
        <f t="shared" si="55"/>
        <v>437</v>
      </c>
      <c r="U1154" s="11"/>
      <c r="V1154" s="11"/>
      <c r="W1154" s="11"/>
      <c r="Y1154" s="11">
        <v>86.43</v>
      </c>
      <c r="Z1154" s="11"/>
      <c r="AB1154" s="11">
        <f t="shared" si="56"/>
        <v>92.99</v>
      </c>
      <c r="AC1154" s="11">
        <v>100.28</v>
      </c>
      <c r="AD1154" s="11"/>
      <c r="AE1154" s="4"/>
      <c r="AF1154" s="4"/>
    </row>
    <row r="1155" spans="1:32" x14ac:dyDescent="0.2">
      <c r="A1155" s="51"/>
      <c r="B1155" s="11"/>
      <c r="C1155" s="11" t="s">
        <v>529</v>
      </c>
      <c r="D1155" s="11"/>
      <c r="E1155" s="11" t="s">
        <v>89</v>
      </c>
      <c r="F1155" s="11">
        <v>4537272</v>
      </c>
      <c r="G1155" s="11"/>
      <c r="H1155" s="11"/>
      <c r="I1155" s="11"/>
      <c r="J1155" s="11">
        <v>841841.71000000031</v>
      </c>
      <c r="K1155" s="11"/>
      <c r="M1155" s="11">
        <v>7551</v>
      </c>
      <c r="N1155" s="64"/>
      <c r="P1155" s="11">
        <f t="shared" si="57"/>
        <v>111.49</v>
      </c>
      <c r="Q1155" s="11"/>
      <c r="R1155" s="11"/>
      <c r="S1155" s="11"/>
      <c r="T1155" s="174">
        <f t="shared" si="55"/>
        <v>600.8835915772745</v>
      </c>
      <c r="U1155" s="11"/>
      <c r="V1155" s="11"/>
      <c r="W1155" s="11"/>
      <c r="Y1155" s="11">
        <v>841841.71000000031</v>
      </c>
      <c r="Z1155" s="11"/>
      <c r="AB1155" s="11">
        <f t="shared" si="56"/>
        <v>905714.14</v>
      </c>
      <c r="AC1155" s="11">
        <v>976699.37</v>
      </c>
      <c r="AD1155" s="11"/>
      <c r="AE1155" s="4"/>
      <c r="AF1155" s="4"/>
    </row>
    <row r="1156" spans="1:32" x14ac:dyDescent="0.2">
      <c r="A1156" s="51"/>
      <c r="B1156" s="11"/>
      <c r="C1156" s="11" t="s">
        <v>529</v>
      </c>
      <c r="D1156" s="11"/>
      <c r="E1156" s="11" t="s">
        <v>223</v>
      </c>
      <c r="F1156" s="11">
        <v>306</v>
      </c>
      <c r="G1156" s="11"/>
      <c r="H1156" s="11"/>
      <c r="I1156" s="11"/>
      <c r="J1156" s="11">
        <v>62.2</v>
      </c>
      <c r="K1156" s="11"/>
      <c r="M1156" s="11">
        <v>1</v>
      </c>
      <c r="N1156" s="64"/>
      <c r="P1156" s="11">
        <f t="shared" si="57"/>
        <v>62.2</v>
      </c>
      <c r="Q1156" s="11"/>
      <c r="R1156" s="11"/>
      <c r="S1156" s="11"/>
      <c r="T1156" s="174">
        <f t="shared" si="55"/>
        <v>306</v>
      </c>
      <c r="U1156" s="11"/>
      <c r="V1156" s="11"/>
      <c r="W1156" s="11"/>
      <c r="Y1156" s="11">
        <v>62.2</v>
      </c>
      <c r="Z1156" s="11"/>
      <c r="AB1156" s="11">
        <f t="shared" si="56"/>
        <v>66.92</v>
      </c>
      <c r="AC1156" s="11">
        <v>72.16</v>
      </c>
      <c r="AD1156" s="11"/>
      <c r="AE1156" s="4"/>
      <c r="AF1156" s="4"/>
    </row>
    <row r="1157" spans="1:32" x14ac:dyDescent="0.2">
      <c r="A1157" s="51"/>
      <c r="B1157" s="11"/>
      <c r="C1157" s="11" t="s">
        <v>530</v>
      </c>
      <c r="D1157" s="11"/>
      <c r="E1157" s="11" t="s">
        <v>78</v>
      </c>
      <c r="F1157" s="11">
        <v>522244</v>
      </c>
      <c r="G1157" s="11"/>
      <c r="H1157" s="11"/>
      <c r="I1157" s="11"/>
      <c r="J1157" s="11">
        <v>95542.689999999973</v>
      </c>
      <c r="K1157" s="11"/>
      <c r="M1157" s="11">
        <v>514</v>
      </c>
      <c r="N1157" s="64"/>
      <c r="P1157" s="11">
        <f t="shared" si="57"/>
        <v>185.88</v>
      </c>
      <c r="Q1157" s="11"/>
      <c r="R1157" s="11"/>
      <c r="S1157" s="11"/>
      <c r="T1157" s="174">
        <f t="shared" si="55"/>
        <v>1016.0389105058366</v>
      </c>
      <c r="U1157" s="11"/>
      <c r="V1157" s="11"/>
      <c r="W1157" s="11"/>
      <c r="Y1157" s="11">
        <v>95542.689999999973</v>
      </c>
      <c r="Z1157" s="11"/>
      <c r="AB1157" s="11">
        <f t="shared" si="56"/>
        <v>102791.73</v>
      </c>
      <c r="AC1157" s="11">
        <v>110848.02</v>
      </c>
      <c r="AD1157" s="11"/>
      <c r="AE1157" s="4"/>
      <c r="AF1157" s="4"/>
    </row>
    <row r="1158" spans="1:32" x14ac:dyDescent="0.2">
      <c r="A1158" s="51"/>
      <c r="B1158" s="11"/>
      <c r="C1158" s="11" t="s">
        <v>531</v>
      </c>
      <c r="D1158" s="11"/>
      <c r="E1158" s="11" t="s">
        <v>188</v>
      </c>
      <c r="F1158" s="11">
        <v>1777</v>
      </c>
      <c r="G1158" s="11"/>
      <c r="H1158" s="11"/>
      <c r="I1158" s="11"/>
      <c r="J1158" s="11">
        <v>340.18</v>
      </c>
      <c r="K1158" s="11"/>
      <c r="M1158" s="11">
        <v>2</v>
      </c>
      <c r="N1158" s="64"/>
      <c r="P1158" s="11">
        <f t="shared" si="57"/>
        <v>170.09</v>
      </c>
      <c r="Q1158" s="11"/>
      <c r="R1158" s="11"/>
      <c r="S1158" s="11"/>
      <c r="T1158" s="174">
        <f t="shared" si="55"/>
        <v>888.5</v>
      </c>
      <c r="U1158" s="11"/>
      <c r="V1158" s="11"/>
      <c r="W1158" s="11"/>
      <c r="Y1158" s="11">
        <v>340.18</v>
      </c>
      <c r="Z1158" s="11"/>
      <c r="AB1158" s="11">
        <f t="shared" si="56"/>
        <v>365.99</v>
      </c>
      <c r="AC1158" s="11">
        <v>394.67</v>
      </c>
      <c r="AD1158" s="11"/>
      <c r="AE1158" s="4"/>
      <c r="AF1158" s="4"/>
    </row>
    <row r="1159" spans="1:32" x14ac:dyDescent="0.2">
      <c r="A1159" s="51"/>
      <c r="B1159" s="11"/>
      <c r="C1159" s="11" t="s">
        <v>531</v>
      </c>
      <c r="D1159" s="11"/>
      <c r="E1159" s="11" t="s">
        <v>87</v>
      </c>
      <c r="F1159" s="11">
        <v>2533790</v>
      </c>
      <c r="G1159" s="11"/>
      <c r="H1159" s="11"/>
      <c r="I1159" s="11"/>
      <c r="J1159" s="11">
        <v>470406.98</v>
      </c>
      <c r="K1159" s="11"/>
      <c r="M1159" s="11">
        <v>2754</v>
      </c>
      <c r="N1159" s="64"/>
      <c r="P1159" s="11">
        <f t="shared" si="57"/>
        <v>170.81</v>
      </c>
      <c r="Q1159" s="11"/>
      <c r="R1159" s="11"/>
      <c r="S1159" s="11"/>
      <c r="T1159" s="174">
        <f t="shared" si="55"/>
        <v>920.03994190268702</v>
      </c>
      <c r="U1159" s="11"/>
      <c r="V1159" s="11"/>
      <c r="W1159" s="11"/>
      <c r="Y1159" s="11">
        <v>470406.98</v>
      </c>
      <c r="Z1159" s="11"/>
      <c r="AB1159" s="11">
        <f t="shared" si="56"/>
        <v>506097.82</v>
      </c>
      <c r="AC1159" s="11">
        <v>545763.17000000004</v>
      </c>
      <c r="AD1159" s="11"/>
      <c r="AE1159" s="4"/>
      <c r="AF1159" s="4"/>
    </row>
    <row r="1160" spans="1:32" x14ac:dyDescent="0.2">
      <c r="A1160" s="51"/>
      <c r="B1160" s="11"/>
      <c r="C1160" s="11" t="s">
        <v>532</v>
      </c>
      <c r="D1160" s="11"/>
      <c r="E1160" s="11" t="s">
        <v>80</v>
      </c>
      <c r="F1160" s="11">
        <v>197</v>
      </c>
      <c r="G1160" s="11"/>
      <c r="H1160" s="11"/>
      <c r="I1160" s="11"/>
      <c r="J1160" s="11">
        <v>41.99</v>
      </c>
      <c r="K1160" s="11"/>
      <c r="M1160" s="11">
        <v>1</v>
      </c>
      <c r="N1160" s="64"/>
      <c r="P1160" s="11">
        <f t="shared" si="57"/>
        <v>41.99</v>
      </c>
      <c r="Q1160" s="11"/>
      <c r="R1160" s="11"/>
      <c r="S1160" s="11"/>
      <c r="T1160" s="174">
        <f t="shared" si="55"/>
        <v>197</v>
      </c>
      <c r="U1160" s="11"/>
      <c r="V1160" s="11"/>
      <c r="W1160" s="11"/>
      <c r="Y1160" s="11">
        <v>41.99</v>
      </c>
      <c r="Z1160" s="11"/>
      <c r="AB1160" s="11">
        <f t="shared" si="56"/>
        <v>45.18</v>
      </c>
      <c r="AC1160" s="11">
        <v>48.72</v>
      </c>
      <c r="AD1160" s="11"/>
      <c r="AE1160" s="4"/>
      <c r="AF1160" s="4"/>
    </row>
    <row r="1161" spans="1:32" x14ac:dyDescent="0.2">
      <c r="A1161" s="51"/>
      <c r="B1161" s="11"/>
      <c r="C1161" s="11" t="s">
        <v>532</v>
      </c>
      <c r="D1161" s="11"/>
      <c r="E1161" s="11" t="s">
        <v>67</v>
      </c>
      <c r="F1161" s="11">
        <v>403582</v>
      </c>
      <c r="G1161" s="11"/>
      <c r="H1161" s="11"/>
      <c r="I1161" s="11"/>
      <c r="J1161" s="11">
        <v>75962.089999999967</v>
      </c>
      <c r="K1161" s="11"/>
      <c r="M1161" s="11">
        <v>929</v>
      </c>
      <c r="N1161" s="64"/>
      <c r="P1161" s="11">
        <f t="shared" si="57"/>
        <v>81.77</v>
      </c>
      <c r="Q1161" s="11"/>
      <c r="R1161" s="11"/>
      <c r="S1161" s="11"/>
      <c r="T1161" s="174">
        <f t="shared" si="55"/>
        <v>434.42626480086113</v>
      </c>
      <c r="U1161" s="11"/>
      <c r="V1161" s="11"/>
      <c r="W1161" s="11"/>
      <c r="Y1161" s="11">
        <v>75962.089999999967</v>
      </c>
      <c r="Z1161" s="11"/>
      <c r="AB1161" s="11">
        <f t="shared" si="56"/>
        <v>81725.5</v>
      </c>
      <c r="AC1161" s="11">
        <v>88130.73</v>
      </c>
      <c r="AD1161" s="11"/>
      <c r="AE1161" s="4"/>
      <c r="AF1161" s="4"/>
    </row>
    <row r="1162" spans="1:32" x14ac:dyDescent="0.2">
      <c r="A1162" s="51"/>
      <c r="B1162" s="11"/>
      <c r="C1162" s="11" t="s">
        <v>533</v>
      </c>
      <c r="D1162" s="11"/>
      <c r="E1162" s="11" t="s">
        <v>183</v>
      </c>
      <c r="F1162" s="11">
        <v>13616</v>
      </c>
      <c r="G1162" s="11"/>
      <c r="H1162" s="11"/>
      <c r="I1162" s="11"/>
      <c r="J1162" s="11">
        <v>2551.6</v>
      </c>
      <c r="K1162" s="11"/>
      <c r="M1162" s="11">
        <v>18</v>
      </c>
      <c r="N1162" s="64"/>
      <c r="P1162" s="11">
        <f t="shared" si="57"/>
        <v>141.76</v>
      </c>
      <c r="Q1162" s="11"/>
      <c r="R1162" s="11"/>
      <c r="S1162" s="11"/>
      <c r="T1162" s="174">
        <f t="shared" si="55"/>
        <v>756.44444444444446</v>
      </c>
      <c r="U1162" s="11"/>
      <c r="V1162" s="11"/>
      <c r="W1162" s="11"/>
      <c r="Y1162" s="11">
        <v>2551.6</v>
      </c>
      <c r="Z1162" s="11"/>
      <c r="AB1162" s="11">
        <f t="shared" si="56"/>
        <v>2745.2</v>
      </c>
      <c r="AC1162" s="11">
        <v>2960.35</v>
      </c>
      <c r="AD1162" s="11"/>
      <c r="AE1162" s="4"/>
      <c r="AF1162" s="4"/>
    </row>
    <row r="1163" spans="1:32" x14ac:dyDescent="0.2">
      <c r="A1163" s="51"/>
      <c r="B1163" s="11"/>
      <c r="C1163" s="11" t="s">
        <v>534</v>
      </c>
      <c r="D1163" s="11"/>
      <c r="E1163" s="11" t="s">
        <v>63</v>
      </c>
      <c r="F1163" s="11">
        <v>136361</v>
      </c>
      <c r="G1163" s="11"/>
      <c r="H1163" s="11"/>
      <c r="I1163" s="11"/>
      <c r="J1163" s="11">
        <v>26042.500000000004</v>
      </c>
      <c r="K1163" s="11"/>
      <c r="M1163" s="11">
        <v>332</v>
      </c>
      <c r="N1163" s="64"/>
      <c r="P1163" s="11">
        <f t="shared" si="57"/>
        <v>78.44</v>
      </c>
      <c r="Q1163" s="11"/>
      <c r="R1163" s="11"/>
      <c r="S1163" s="11"/>
      <c r="T1163" s="174">
        <f t="shared" si="55"/>
        <v>410.72590361445782</v>
      </c>
      <c r="U1163" s="11"/>
      <c r="V1163" s="11"/>
      <c r="W1163" s="11"/>
      <c r="Y1163" s="11">
        <v>26042.500000000004</v>
      </c>
      <c r="Z1163" s="11"/>
      <c r="AB1163" s="11">
        <f t="shared" si="56"/>
        <v>28018.400000000001</v>
      </c>
      <c r="AC1163" s="11">
        <v>30214.34</v>
      </c>
      <c r="AD1163" s="11"/>
      <c r="AE1163" s="4"/>
      <c r="AF1163" s="4"/>
    </row>
    <row r="1164" spans="1:32" x14ac:dyDescent="0.2">
      <c r="A1164" s="51"/>
      <c r="B1164" s="11"/>
      <c r="C1164" s="11" t="s">
        <v>534</v>
      </c>
      <c r="D1164" s="11"/>
      <c r="E1164" s="11" t="s">
        <v>96</v>
      </c>
      <c r="F1164" s="11">
        <v>56</v>
      </c>
      <c r="G1164" s="11"/>
      <c r="H1164" s="11"/>
      <c r="I1164" s="11"/>
      <c r="J1164" s="11">
        <v>15.86</v>
      </c>
      <c r="K1164" s="11"/>
      <c r="M1164" s="11">
        <v>1</v>
      </c>
      <c r="N1164" s="64"/>
      <c r="P1164" s="11">
        <f t="shared" si="57"/>
        <v>15.86</v>
      </c>
      <c r="Q1164" s="11"/>
      <c r="R1164" s="11"/>
      <c r="S1164" s="11"/>
      <c r="T1164" s="174">
        <f t="shared" si="55"/>
        <v>56</v>
      </c>
      <c r="U1164" s="11"/>
      <c r="V1164" s="11"/>
      <c r="W1164" s="11"/>
      <c r="Y1164" s="11">
        <v>15.86</v>
      </c>
      <c r="Z1164" s="11"/>
      <c r="AB1164" s="11">
        <f t="shared" si="56"/>
        <v>17.059999999999999</v>
      </c>
      <c r="AC1164" s="11">
        <v>18.399999999999999</v>
      </c>
      <c r="AD1164" s="11"/>
      <c r="AE1164" s="4"/>
      <c r="AF1164" s="4"/>
    </row>
    <row r="1165" spans="1:32" x14ac:dyDescent="0.2">
      <c r="A1165" s="51"/>
      <c r="B1165" s="11"/>
      <c r="C1165" s="11" t="s">
        <v>535</v>
      </c>
      <c r="D1165" s="11"/>
      <c r="E1165" s="11" t="s">
        <v>452</v>
      </c>
      <c r="F1165" s="11">
        <v>1780</v>
      </c>
      <c r="G1165" s="11"/>
      <c r="H1165" s="11"/>
      <c r="I1165" s="11"/>
      <c r="J1165" s="11">
        <v>283.95999999999998</v>
      </c>
      <c r="K1165" s="11"/>
      <c r="M1165" s="11">
        <v>7</v>
      </c>
      <c r="N1165" s="64"/>
      <c r="P1165" s="11">
        <f t="shared" si="57"/>
        <v>40.57</v>
      </c>
      <c r="Q1165" s="11"/>
      <c r="R1165" s="11"/>
      <c r="S1165" s="11"/>
      <c r="T1165" s="174">
        <f t="shared" si="55"/>
        <v>254.28571428571428</v>
      </c>
      <c r="U1165" s="11"/>
      <c r="V1165" s="11"/>
      <c r="W1165" s="11"/>
      <c r="Y1165" s="11">
        <v>283.95999999999998</v>
      </c>
      <c r="Z1165" s="11"/>
      <c r="AB1165" s="11">
        <f t="shared" si="56"/>
        <v>305.5</v>
      </c>
      <c r="AC1165" s="11">
        <v>329.45</v>
      </c>
      <c r="AD1165" s="11"/>
      <c r="AE1165" s="4"/>
      <c r="AF1165" s="4"/>
    </row>
    <row r="1166" spans="1:32" x14ac:dyDescent="0.2">
      <c r="A1166" s="51"/>
      <c r="B1166" s="11"/>
      <c r="C1166" s="11" t="s">
        <v>536</v>
      </c>
      <c r="D1166" s="11"/>
      <c r="E1166" s="11" t="s">
        <v>537</v>
      </c>
      <c r="F1166" s="11">
        <v>216930</v>
      </c>
      <c r="G1166" s="11"/>
      <c r="H1166" s="11"/>
      <c r="I1166" s="11"/>
      <c r="J1166" s="11">
        <v>41048.729999999974</v>
      </c>
      <c r="K1166" s="11"/>
      <c r="M1166" s="11">
        <v>271</v>
      </c>
      <c r="N1166" s="64"/>
      <c r="P1166" s="11">
        <f t="shared" si="57"/>
        <v>151.47</v>
      </c>
      <c r="Q1166" s="11"/>
      <c r="R1166" s="11"/>
      <c r="S1166" s="11"/>
      <c r="T1166" s="174">
        <f t="shared" si="55"/>
        <v>800.47970479704793</v>
      </c>
      <c r="U1166" s="11"/>
      <c r="V1166" s="11"/>
      <c r="W1166" s="11"/>
      <c r="Y1166" s="11">
        <v>41048.729999999974</v>
      </c>
      <c r="Z1166" s="11"/>
      <c r="AB1166" s="11">
        <f t="shared" si="56"/>
        <v>44163.19</v>
      </c>
      <c r="AC1166" s="11">
        <v>47624.47</v>
      </c>
      <c r="AD1166" s="11"/>
      <c r="AE1166" s="4"/>
      <c r="AF1166" s="4"/>
    </row>
    <row r="1167" spans="1:32" x14ac:dyDescent="0.2">
      <c r="A1167" s="51"/>
      <c r="B1167" s="11"/>
      <c r="C1167" s="11" t="s">
        <v>536</v>
      </c>
      <c r="D1167" s="11"/>
      <c r="E1167" s="11" t="s">
        <v>166</v>
      </c>
      <c r="F1167" s="11">
        <v>590</v>
      </c>
      <c r="G1167" s="11"/>
      <c r="H1167" s="11"/>
      <c r="I1167" s="11"/>
      <c r="J1167" s="11">
        <v>114.99</v>
      </c>
      <c r="K1167" s="11"/>
      <c r="M1167" s="11">
        <v>1</v>
      </c>
      <c r="N1167" s="64"/>
      <c r="P1167" s="11">
        <f t="shared" si="57"/>
        <v>114.99</v>
      </c>
      <c r="Q1167" s="11"/>
      <c r="R1167" s="11"/>
      <c r="S1167" s="11"/>
      <c r="T1167" s="174">
        <f t="shared" si="55"/>
        <v>590</v>
      </c>
      <c r="U1167" s="11"/>
      <c r="V1167" s="11"/>
      <c r="W1167" s="11"/>
      <c r="Y1167" s="11">
        <v>114.99</v>
      </c>
      <c r="Z1167" s="11"/>
      <c r="AB1167" s="11">
        <f t="shared" si="56"/>
        <v>123.71</v>
      </c>
      <c r="AC1167" s="11">
        <v>133.41</v>
      </c>
      <c r="AD1167" s="11"/>
      <c r="AE1167" s="4"/>
      <c r="AF1167" s="4"/>
    </row>
    <row r="1168" spans="1:32" x14ac:dyDescent="0.2">
      <c r="A1168" s="51"/>
      <c r="B1168" s="11"/>
      <c r="C1168" s="11" t="s">
        <v>536</v>
      </c>
      <c r="D1168" s="11"/>
      <c r="E1168" s="11" t="s">
        <v>125</v>
      </c>
      <c r="F1168" s="11">
        <v>9989</v>
      </c>
      <c r="G1168" s="11"/>
      <c r="H1168" s="11"/>
      <c r="I1168" s="11"/>
      <c r="J1168" s="11">
        <v>991.56999999999994</v>
      </c>
      <c r="K1168" s="11"/>
      <c r="M1168" s="11">
        <v>8</v>
      </c>
      <c r="N1168" s="64"/>
      <c r="P1168" s="11">
        <f t="shared" si="57"/>
        <v>123.95</v>
      </c>
      <c r="Q1168" s="11"/>
      <c r="R1168" s="11"/>
      <c r="S1168" s="11"/>
      <c r="T1168" s="174">
        <f t="shared" si="55"/>
        <v>1248.625</v>
      </c>
      <c r="U1168" s="11"/>
      <c r="V1168" s="11"/>
      <c r="W1168" s="11"/>
      <c r="Y1168" s="11">
        <v>991.56999999999994</v>
      </c>
      <c r="Z1168" s="11"/>
      <c r="AB1168" s="11">
        <f t="shared" si="56"/>
        <v>1066.8</v>
      </c>
      <c r="AC1168" s="11">
        <v>1150.4100000000001</v>
      </c>
      <c r="AD1168" s="11"/>
      <c r="AE1168" s="4"/>
      <c r="AF1168" s="4"/>
    </row>
    <row r="1169" spans="1:32" x14ac:dyDescent="0.2">
      <c r="A1169" s="51"/>
      <c r="B1169" s="11"/>
      <c r="C1169" s="11" t="s">
        <v>538</v>
      </c>
      <c r="D1169" s="11"/>
      <c r="E1169" s="11" t="s">
        <v>103</v>
      </c>
      <c r="F1169" s="11">
        <v>416</v>
      </c>
      <c r="G1169" s="11"/>
      <c r="H1169" s="11"/>
      <c r="I1169" s="11"/>
      <c r="J1169" s="11">
        <v>82.6</v>
      </c>
      <c r="K1169" s="11"/>
      <c r="M1169" s="11">
        <v>1</v>
      </c>
      <c r="N1169" s="64"/>
      <c r="P1169" s="11">
        <f t="shared" si="57"/>
        <v>82.6</v>
      </c>
      <c r="Q1169" s="11"/>
      <c r="R1169" s="11"/>
      <c r="S1169" s="11"/>
      <c r="T1169" s="174">
        <f t="shared" si="55"/>
        <v>416</v>
      </c>
      <c r="U1169" s="11"/>
      <c r="V1169" s="11"/>
      <c r="W1169" s="11"/>
      <c r="Y1169" s="11">
        <v>82.6</v>
      </c>
      <c r="Z1169" s="11"/>
      <c r="AB1169" s="11">
        <f t="shared" si="56"/>
        <v>88.87</v>
      </c>
      <c r="AC1169" s="11">
        <v>95.83</v>
      </c>
      <c r="AD1169" s="11"/>
      <c r="AE1169" s="4"/>
      <c r="AF1169" s="4"/>
    </row>
    <row r="1170" spans="1:32" x14ac:dyDescent="0.2">
      <c r="A1170" s="51"/>
      <c r="B1170" s="11"/>
      <c r="C1170" s="11" t="s">
        <v>538</v>
      </c>
      <c r="D1170" s="11"/>
      <c r="E1170" s="11" t="s">
        <v>104</v>
      </c>
      <c r="F1170" s="11">
        <v>785</v>
      </c>
      <c r="G1170" s="11"/>
      <c r="H1170" s="11"/>
      <c r="I1170" s="11"/>
      <c r="J1170" s="11">
        <v>156.75</v>
      </c>
      <c r="K1170" s="11"/>
      <c r="M1170" s="11">
        <v>2</v>
      </c>
      <c r="N1170" s="64"/>
      <c r="P1170" s="11">
        <f t="shared" si="57"/>
        <v>78.38</v>
      </c>
      <c r="Q1170" s="11"/>
      <c r="R1170" s="11"/>
      <c r="S1170" s="11"/>
      <c r="T1170" s="174">
        <f t="shared" si="55"/>
        <v>392.5</v>
      </c>
      <c r="U1170" s="11"/>
      <c r="V1170" s="11"/>
      <c r="W1170" s="11"/>
      <c r="Y1170" s="11">
        <v>156.75</v>
      </c>
      <c r="Z1170" s="11"/>
      <c r="AB1170" s="11">
        <f t="shared" si="56"/>
        <v>168.64</v>
      </c>
      <c r="AC1170" s="11">
        <v>181.86</v>
      </c>
      <c r="AD1170" s="11"/>
      <c r="AE1170" s="4"/>
      <c r="AF1170" s="4"/>
    </row>
    <row r="1171" spans="1:32" x14ac:dyDescent="0.2">
      <c r="A1171" s="51"/>
      <c r="B1171" s="11"/>
      <c r="C1171" s="11" t="s">
        <v>538</v>
      </c>
      <c r="D1171" s="11"/>
      <c r="E1171" s="11" t="s">
        <v>332</v>
      </c>
      <c r="F1171" s="11">
        <v>1807573</v>
      </c>
      <c r="G1171" s="11"/>
      <c r="H1171" s="11"/>
      <c r="I1171" s="11"/>
      <c r="J1171" s="11">
        <v>337216.31999999902</v>
      </c>
      <c r="K1171" s="11"/>
      <c r="M1171" s="11">
        <v>3377</v>
      </c>
      <c r="N1171" s="64"/>
      <c r="P1171" s="11">
        <f t="shared" si="57"/>
        <v>99.86</v>
      </c>
      <c r="Q1171" s="11"/>
      <c r="R1171" s="11"/>
      <c r="S1171" s="11"/>
      <c r="T1171" s="174">
        <f t="shared" si="55"/>
        <v>535.25999407758366</v>
      </c>
      <c r="U1171" s="11"/>
      <c r="V1171" s="11"/>
      <c r="W1171" s="11"/>
      <c r="Y1171" s="11">
        <v>337216.31999999902</v>
      </c>
      <c r="Z1171" s="11"/>
      <c r="AB1171" s="11">
        <f t="shared" si="56"/>
        <v>362801.68</v>
      </c>
      <c r="AC1171" s="11">
        <v>391236.22</v>
      </c>
      <c r="AD1171" s="11"/>
      <c r="AE1171" s="4"/>
      <c r="AF1171" s="4"/>
    </row>
    <row r="1172" spans="1:32" x14ac:dyDescent="0.2">
      <c r="A1172" s="51"/>
      <c r="B1172" s="11"/>
      <c r="C1172" s="11" t="s">
        <v>539</v>
      </c>
      <c r="D1172" s="11"/>
      <c r="E1172" s="11" t="s">
        <v>128</v>
      </c>
      <c r="F1172" s="11">
        <v>5509312</v>
      </c>
      <c r="G1172" s="11"/>
      <c r="H1172" s="11"/>
      <c r="I1172" s="11"/>
      <c r="J1172" s="11">
        <v>1014011.2700000006</v>
      </c>
      <c r="K1172" s="11"/>
      <c r="M1172" s="11">
        <v>9235</v>
      </c>
      <c r="N1172" s="64"/>
      <c r="P1172" s="11">
        <f t="shared" si="57"/>
        <v>109.8</v>
      </c>
      <c r="Q1172" s="11"/>
      <c r="R1172" s="11"/>
      <c r="S1172" s="11"/>
      <c r="T1172" s="174">
        <f t="shared" si="55"/>
        <v>596.56870600974548</v>
      </c>
      <c r="U1172" s="11"/>
      <c r="V1172" s="11"/>
      <c r="W1172" s="11"/>
      <c r="Y1172" s="11">
        <v>1014011.2700000006</v>
      </c>
      <c r="Z1172" s="11"/>
      <c r="AB1172" s="11">
        <f t="shared" si="56"/>
        <v>1090946.5900000001</v>
      </c>
      <c r="AC1172" s="11">
        <v>1176449.3899999999</v>
      </c>
      <c r="AD1172" s="11"/>
      <c r="AE1172" s="4"/>
      <c r="AF1172" s="4"/>
    </row>
    <row r="1173" spans="1:32" x14ac:dyDescent="0.2">
      <c r="A1173" s="51"/>
      <c r="B1173" s="11"/>
      <c r="C1173" s="11" t="s">
        <v>539</v>
      </c>
      <c r="D1173" s="11"/>
      <c r="E1173" s="11" t="s">
        <v>106</v>
      </c>
      <c r="F1173" s="11">
        <v>3005</v>
      </c>
      <c r="G1173" s="11"/>
      <c r="H1173" s="11"/>
      <c r="I1173" s="11"/>
      <c r="J1173" s="11">
        <v>579.03</v>
      </c>
      <c r="K1173" s="11"/>
      <c r="M1173" s="11">
        <v>4</v>
      </c>
      <c r="N1173" s="64"/>
      <c r="P1173" s="11">
        <f t="shared" si="57"/>
        <v>144.76</v>
      </c>
      <c r="Q1173" s="11"/>
      <c r="R1173" s="11"/>
      <c r="S1173" s="11"/>
      <c r="T1173" s="174">
        <f t="shared" si="55"/>
        <v>751.25</v>
      </c>
      <c r="U1173" s="11"/>
      <c r="V1173" s="11"/>
      <c r="W1173" s="11"/>
      <c r="Y1173" s="11">
        <v>579.03</v>
      </c>
      <c r="Z1173" s="11"/>
      <c r="AB1173" s="11">
        <f t="shared" si="56"/>
        <v>622.96</v>
      </c>
      <c r="AC1173" s="11">
        <v>671.79</v>
      </c>
      <c r="AD1173" s="11"/>
      <c r="AE1173" s="4"/>
      <c r="AF1173" s="4"/>
    </row>
    <row r="1174" spans="1:32" x14ac:dyDescent="0.2">
      <c r="A1174" s="51"/>
      <c r="B1174" s="11"/>
      <c r="C1174" s="11" t="s">
        <v>540</v>
      </c>
      <c r="D1174" s="11"/>
      <c r="E1174" s="11" t="s">
        <v>142</v>
      </c>
      <c r="F1174" s="11">
        <v>642865</v>
      </c>
      <c r="G1174" s="11"/>
      <c r="H1174" s="11"/>
      <c r="I1174" s="11"/>
      <c r="J1174" s="11">
        <v>116343.73000000013</v>
      </c>
      <c r="K1174" s="11"/>
      <c r="M1174" s="11">
        <v>899</v>
      </c>
      <c r="N1174" s="64"/>
      <c r="P1174" s="11">
        <f t="shared" si="57"/>
        <v>129.41</v>
      </c>
      <c r="Q1174" s="11"/>
      <c r="R1174" s="11"/>
      <c r="S1174" s="11"/>
      <c r="T1174" s="174">
        <f t="shared" si="55"/>
        <v>715.08898776418243</v>
      </c>
      <c r="U1174" s="11"/>
      <c r="V1174" s="11"/>
      <c r="W1174" s="11"/>
      <c r="Y1174" s="11">
        <v>116343.73000000013</v>
      </c>
      <c r="Z1174" s="11"/>
      <c r="AB1174" s="11">
        <f t="shared" si="56"/>
        <v>125170.99</v>
      </c>
      <c r="AC1174" s="11">
        <v>134981.25</v>
      </c>
      <c r="AD1174" s="11"/>
      <c r="AE1174" s="4"/>
      <c r="AF1174" s="4"/>
    </row>
    <row r="1175" spans="1:32" x14ac:dyDescent="0.2">
      <c r="A1175" s="51"/>
      <c r="B1175" s="11"/>
      <c r="C1175" s="11" t="s">
        <v>541</v>
      </c>
      <c r="D1175" s="11"/>
      <c r="E1175" s="11" t="s">
        <v>69</v>
      </c>
      <c r="F1175" s="11">
        <v>307</v>
      </c>
      <c r="G1175" s="11"/>
      <c r="H1175" s="11"/>
      <c r="I1175" s="11"/>
      <c r="J1175" s="11">
        <v>62.2</v>
      </c>
      <c r="K1175" s="11"/>
      <c r="M1175" s="11">
        <v>1</v>
      </c>
      <c r="N1175" s="64"/>
      <c r="P1175" s="11">
        <f t="shared" si="57"/>
        <v>62.2</v>
      </c>
      <c r="Q1175" s="11"/>
      <c r="R1175" s="11"/>
      <c r="S1175" s="11"/>
      <c r="T1175" s="174">
        <f t="shared" si="55"/>
        <v>307</v>
      </c>
      <c r="U1175" s="11"/>
      <c r="V1175" s="11"/>
      <c r="W1175" s="11"/>
      <c r="Y1175" s="11">
        <v>62.2</v>
      </c>
      <c r="Z1175" s="11"/>
      <c r="AB1175" s="11">
        <f t="shared" si="56"/>
        <v>66.92</v>
      </c>
      <c r="AC1175" s="11">
        <v>72.16</v>
      </c>
      <c r="AD1175" s="11"/>
      <c r="AE1175" s="4"/>
      <c r="AF1175" s="4"/>
    </row>
    <row r="1176" spans="1:32" x14ac:dyDescent="0.2">
      <c r="A1176" s="51"/>
      <c r="B1176" s="11"/>
      <c r="C1176" s="11" t="s">
        <v>542</v>
      </c>
      <c r="D1176" s="11"/>
      <c r="E1176" s="11" t="s">
        <v>537</v>
      </c>
      <c r="F1176" s="11">
        <v>548</v>
      </c>
      <c r="G1176" s="11"/>
      <c r="H1176" s="11"/>
      <c r="I1176" s="11"/>
      <c r="J1176" s="11">
        <v>107.37</v>
      </c>
      <c r="K1176" s="11"/>
      <c r="M1176" s="11">
        <v>1</v>
      </c>
      <c r="N1176" s="64"/>
      <c r="P1176" s="11">
        <f t="shared" si="57"/>
        <v>107.37</v>
      </c>
      <c r="Q1176" s="11"/>
      <c r="R1176" s="11"/>
      <c r="S1176" s="11"/>
      <c r="T1176" s="174">
        <f t="shared" si="55"/>
        <v>548</v>
      </c>
      <c r="U1176" s="11"/>
      <c r="V1176" s="11"/>
      <c r="W1176" s="11"/>
      <c r="Y1176" s="11">
        <v>107.37</v>
      </c>
      <c r="Z1176" s="11"/>
      <c r="AB1176" s="11">
        <f t="shared" si="56"/>
        <v>115.52</v>
      </c>
      <c r="AC1176" s="11">
        <v>124.57</v>
      </c>
      <c r="AD1176" s="11"/>
      <c r="AE1176" s="4"/>
      <c r="AF1176" s="4"/>
    </row>
    <row r="1177" spans="1:32" x14ac:dyDescent="0.2">
      <c r="A1177" s="51"/>
      <c r="B1177" s="11"/>
      <c r="C1177" s="11" t="s">
        <v>543</v>
      </c>
      <c r="D1177" s="11"/>
      <c r="E1177" s="11" t="s">
        <v>381</v>
      </c>
      <c r="F1177" s="11">
        <v>2641704</v>
      </c>
      <c r="G1177" s="11"/>
      <c r="H1177" s="11"/>
      <c r="I1177" s="11"/>
      <c r="J1177" s="11">
        <v>509836.05999999779</v>
      </c>
      <c r="K1177" s="11"/>
      <c r="M1177" s="11">
        <v>7065</v>
      </c>
      <c r="N1177" s="64"/>
      <c r="P1177" s="11">
        <f t="shared" si="57"/>
        <v>72.16</v>
      </c>
      <c r="Q1177" s="11"/>
      <c r="R1177" s="11"/>
      <c r="S1177" s="11"/>
      <c r="T1177" s="174">
        <f t="shared" si="55"/>
        <v>373.91422505307855</v>
      </c>
      <c r="U1177" s="11"/>
      <c r="V1177" s="11"/>
      <c r="W1177" s="11"/>
      <c r="Y1177" s="11">
        <v>509836.05999999779</v>
      </c>
      <c r="Z1177" s="11"/>
      <c r="AB1177" s="11">
        <f t="shared" si="56"/>
        <v>548518.47</v>
      </c>
      <c r="AC1177" s="11">
        <v>591508.54</v>
      </c>
      <c r="AD1177" s="11"/>
      <c r="AE1177" s="4"/>
      <c r="AF1177" s="4"/>
    </row>
    <row r="1178" spans="1:32" x14ac:dyDescent="0.2">
      <c r="A1178" s="51"/>
      <c r="B1178" s="11"/>
      <c r="C1178" s="11" t="s">
        <v>544</v>
      </c>
      <c r="D1178" s="11"/>
      <c r="E1178" s="11" t="s">
        <v>175</v>
      </c>
      <c r="F1178" s="11">
        <v>1009</v>
      </c>
      <c r="G1178" s="11"/>
      <c r="H1178" s="11"/>
      <c r="I1178" s="11"/>
      <c r="J1178" s="11">
        <v>192.31</v>
      </c>
      <c r="K1178" s="11"/>
      <c r="M1178" s="11">
        <v>1</v>
      </c>
      <c r="N1178" s="64"/>
      <c r="P1178" s="11">
        <f t="shared" si="57"/>
        <v>192.31</v>
      </c>
      <c r="Q1178" s="11"/>
      <c r="R1178" s="11"/>
      <c r="S1178" s="11"/>
      <c r="T1178" s="174">
        <f t="shared" si="55"/>
        <v>1009</v>
      </c>
      <c r="U1178" s="11"/>
      <c r="V1178" s="11"/>
      <c r="W1178" s="11"/>
      <c r="Y1178" s="11">
        <v>192.31</v>
      </c>
      <c r="Z1178" s="11"/>
      <c r="AB1178" s="11">
        <f t="shared" si="56"/>
        <v>206.9</v>
      </c>
      <c r="AC1178" s="11">
        <v>223.12</v>
      </c>
      <c r="AD1178" s="11"/>
      <c r="AE1178" s="4"/>
      <c r="AF1178" s="4"/>
    </row>
    <row r="1179" spans="1:32" x14ac:dyDescent="0.2">
      <c r="A1179" s="51"/>
      <c r="B1179" s="11"/>
      <c r="C1179" s="11" t="s">
        <v>545</v>
      </c>
      <c r="D1179" s="11"/>
      <c r="E1179" s="11" t="s">
        <v>166</v>
      </c>
      <c r="F1179" s="11">
        <v>3110121</v>
      </c>
      <c r="G1179" s="11"/>
      <c r="H1179" s="11"/>
      <c r="I1179" s="11"/>
      <c r="J1179" s="11">
        <v>579354.03999999643</v>
      </c>
      <c r="K1179" s="11"/>
      <c r="M1179" s="11">
        <v>5462</v>
      </c>
      <c r="N1179" s="64"/>
      <c r="P1179" s="11">
        <f t="shared" si="57"/>
        <v>106.07</v>
      </c>
      <c r="Q1179" s="11"/>
      <c r="R1179" s="11"/>
      <c r="S1179" s="11"/>
      <c r="T1179" s="174">
        <f t="shared" si="55"/>
        <v>569.41065543756861</v>
      </c>
      <c r="U1179" s="11"/>
      <c r="V1179" s="11"/>
      <c r="W1179" s="11"/>
      <c r="Y1179" s="11">
        <v>579354.03999999643</v>
      </c>
      <c r="Z1179" s="11"/>
      <c r="AB1179" s="11">
        <f t="shared" si="56"/>
        <v>623310.93000000005</v>
      </c>
      <c r="AC1179" s="11">
        <v>672162.85</v>
      </c>
      <c r="AD1179" s="11"/>
      <c r="AE1179" s="4"/>
      <c r="AF1179" s="4"/>
    </row>
    <row r="1180" spans="1:32" x14ac:dyDescent="0.2">
      <c r="A1180" s="51"/>
      <c r="B1180" s="11"/>
      <c r="C1180" s="11" t="s">
        <v>546</v>
      </c>
      <c r="D1180" s="11"/>
      <c r="E1180" s="11" t="s">
        <v>87</v>
      </c>
      <c r="F1180" s="11">
        <v>38587</v>
      </c>
      <c r="G1180" s="11"/>
      <c r="H1180" s="11"/>
      <c r="I1180" s="11"/>
      <c r="J1180" s="11">
        <v>7216.2300000000014</v>
      </c>
      <c r="K1180" s="11"/>
      <c r="M1180" s="11">
        <v>39</v>
      </c>
      <c r="N1180" s="64"/>
      <c r="P1180" s="11">
        <f t="shared" si="57"/>
        <v>185.03</v>
      </c>
      <c r="Q1180" s="11"/>
      <c r="R1180" s="11"/>
      <c r="S1180" s="11"/>
      <c r="T1180" s="174">
        <f t="shared" si="55"/>
        <v>989.41025641025647</v>
      </c>
      <c r="U1180" s="11"/>
      <c r="V1180" s="11"/>
      <c r="W1180" s="11"/>
      <c r="Y1180" s="11">
        <v>7216.2300000000014</v>
      </c>
      <c r="Z1180" s="11"/>
      <c r="AB1180" s="11">
        <f t="shared" si="56"/>
        <v>7763.74</v>
      </c>
      <c r="AC1180" s="11">
        <v>8372.2199999999993</v>
      </c>
      <c r="AD1180" s="11"/>
      <c r="AE1180" s="4"/>
      <c r="AF1180" s="4"/>
    </row>
    <row r="1181" spans="1:32" x14ac:dyDescent="0.2">
      <c r="A1181" s="51"/>
      <c r="B1181" s="11"/>
      <c r="C1181" s="11" t="s">
        <v>547</v>
      </c>
      <c r="D1181" s="11"/>
      <c r="E1181" s="11" t="s">
        <v>154</v>
      </c>
      <c r="F1181" s="11">
        <v>452865</v>
      </c>
      <c r="G1181" s="11"/>
      <c r="H1181" s="11"/>
      <c r="I1181" s="11"/>
      <c r="J1181" s="11">
        <v>84583.400000000009</v>
      </c>
      <c r="K1181" s="11"/>
      <c r="M1181" s="11">
        <v>657</v>
      </c>
      <c r="N1181" s="64"/>
      <c r="P1181" s="11">
        <f t="shared" si="57"/>
        <v>128.74</v>
      </c>
      <c r="Q1181" s="11"/>
      <c r="R1181" s="11"/>
      <c r="S1181" s="11"/>
      <c r="T1181" s="174">
        <f t="shared" si="55"/>
        <v>689.29223744292233</v>
      </c>
      <c r="U1181" s="11"/>
      <c r="V1181" s="11"/>
      <c r="W1181" s="11"/>
      <c r="Y1181" s="11">
        <v>84583.400000000009</v>
      </c>
      <c r="Z1181" s="11"/>
      <c r="AB1181" s="11">
        <f t="shared" si="56"/>
        <v>91000.93</v>
      </c>
      <c r="AC1181" s="11">
        <v>98133.119999999995</v>
      </c>
      <c r="AD1181" s="11"/>
      <c r="AE1181" s="4"/>
      <c r="AF1181" s="4"/>
    </row>
    <row r="1182" spans="1:32" x14ac:dyDescent="0.2">
      <c r="A1182" s="51"/>
      <c r="B1182" s="11"/>
      <c r="C1182" s="11" t="s">
        <v>547</v>
      </c>
      <c r="D1182" s="11"/>
      <c r="E1182" s="11" t="s">
        <v>97</v>
      </c>
      <c r="F1182" s="11">
        <v>7869</v>
      </c>
      <c r="G1182" s="11"/>
      <c r="H1182" s="11"/>
      <c r="I1182" s="11"/>
      <c r="J1182" s="11">
        <v>1406.6200000000001</v>
      </c>
      <c r="K1182" s="11"/>
      <c r="M1182" s="11">
        <v>11</v>
      </c>
      <c r="N1182" s="64"/>
      <c r="P1182" s="11">
        <f t="shared" si="57"/>
        <v>127.87</v>
      </c>
      <c r="Q1182" s="11"/>
      <c r="R1182" s="11"/>
      <c r="S1182" s="11"/>
      <c r="T1182" s="174">
        <f t="shared" si="55"/>
        <v>715.36363636363637</v>
      </c>
      <c r="U1182" s="11"/>
      <c r="V1182" s="11"/>
      <c r="W1182" s="11"/>
      <c r="Y1182" s="11">
        <v>1406.6200000000001</v>
      </c>
      <c r="Z1182" s="11"/>
      <c r="AB1182" s="11">
        <f t="shared" si="56"/>
        <v>1513.34</v>
      </c>
      <c r="AC1182" s="11">
        <v>1631.95</v>
      </c>
      <c r="AD1182" s="11"/>
      <c r="AE1182" s="4"/>
      <c r="AF1182" s="4"/>
    </row>
    <row r="1183" spans="1:32" x14ac:dyDescent="0.2">
      <c r="A1183" s="51"/>
      <c r="B1183" s="11"/>
      <c r="C1183" s="11" t="s">
        <v>548</v>
      </c>
      <c r="D1183" s="11"/>
      <c r="E1183" s="11" t="s">
        <v>549</v>
      </c>
      <c r="F1183" s="11">
        <v>4073</v>
      </c>
      <c r="G1183" s="11"/>
      <c r="H1183" s="11"/>
      <c r="I1183" s="11"/>
      <c r="J1183" s="11">
        <v>764.71</v>
      </c>
      <c r="K1183" s="11"/>
      <c r="M1183" s="11">
        <v>2</v>
      </c>
      <c r="N1183" s="64"/>
      <c r="P1183" s="11">
        <f t="shared" si="57"/>
        <v>382.36</v>
      </c>
      <c r="Q1183" s="11"/>
      <c r="R1183" s="11"/>
      <c r="S1183" s="11"/>
      <c r="T1183" s="174">
        <f t="shared" si="55"/>
        <v>2036.5</v>
      </c>
      <c r="U1183" s="11"/>
      <c r="V1183" s="11"/>
      <c r="W1183" s="11"/>
      <c r="Y1183" s="11">
        <v>764.71</v>
      </c>
      <c r="Z1183" s="11"/>
      <c r="AB1183" s="11">
        <f t="shared" si="56"/>
        <v>822.73</v>
      </c>
      <c r="AC1183" s="11">
        <v>887.21</v>
      </c>
      <c r="AD1183" s="11"/>
      <c r="AE1183" s="4"/>
      <c r="AF1183" s="4"/>
    </row>
    <row r="1184" spans="1:32" x14ac:dyDescent="0.2">
      <c r="A1184" s="51"/>
      <c r="B1184" s="11"/>
      <c r="C1184" s="11" t="s">
        <v>548</v>
      </c>
      <c r="D1184" s="11"/>
      <c r="E1184" s="11" t="s">
        <v>550</v>
      </c>
      <c r="F1184" s="11">
        <v>124</v>
      </c>
      <c r="G1184" s="11"/>
      <c r="H1184" s="11"/>
      <c r="I1184" s="11"/>
      <c r="J1184" s="11">
        <v>28.44</v>
      </c>
      <c r="K1184" s="11"/>
      <c r="M1184" s="11">
        <v>1</v>
      </c>
      <c r="N1184" s="64"/>
      <c r="P1184" s="11">
        <f t="shared" si="57"/>
        <v>28.44</v>
      </c>
      <c r="Q1184" s="11"/>
      <c r="R1184" s="11"/>
      <c r="S1184" s="11"/>
      <c r="T1184" s="174">
        <f t="shared" si="55"/>
        <v>124</v>
      </c>
      <c r="U1184" s="11"/>
      <c r="V1184" s="11"/>
      <c r="W1184" s="11"/>
      <c r="Y1184" s="11">
        <v>28.44</v>
      </c>
      <c r="Z1184" s="11"/>
      <c r="AB1184" s="11">
        <f t="shared" si="56"/>
        <v>30.6</v>
      </c>
      <c r="AC1184" s="11">
        <v>33</v>
      </c>
      <c r="AD1184" s="11"/>
      <c r="AE1184" s="4"/>
      <c r="AF1184" s="4"/>
    </row>
    <row r="1185" spans="1:32" x14ac:dyDescent="0.2">
      <c r="A1185" s="51"/>
      <c r="B1185" s="11"/>
      <c r="C1185" s="11" t="s">
        <v>548</v>
      </c>
      <c r="D1185" s="11"/>
      <c r="E1185" s="11" t="s">
        <v>345</v>
      </c>
      <c r="F1185" s="11">
        <v>911462</v>
      </c>
      <c r="G1185" s="11"/>
      <c r="H1185" s="11"/>
      <c r="I1185" s="11"/>
      <c r="J1185" s="11">
        <v>168479.34000000008</v>
      </c>
      <c r="K1185" s="11"/>
      <c r="M1185" s="11">
        <v>1250</v>
      </c>
      <c r="N1185" s="64"/>
      <c r="P1185" s="11">
        <f t="shared" si="57"/>
        <v>134.78</v>
      </c>
      <c r="Q1185" s="11"/>
      <c r="R1185" s="11"/>
      <c r="S1185" s="11"/>
      <c r="T1185" s="174">
        <f t="shared" si="55"/>
        <v>729.16959999999995</v>
      </c>
      <c r="U1185" s="11"/>
      <c r="V1185" s="11"/>
      <c r="W1185" s="11"/>
      <c r="Y1185" s="11">
        <v>168479.34000000008</v>
      </c>
      <c r="Z1185" s="11"/>
      <c r="AB1185" s="11">
        <f t="shared" si="56"/>
        <v>181262.25</v>
      </c>
      <c r="AC1185" s="11">
        <v>195468.65</v>
      </c>
      <c r="AD1185" s="11"/>
      <c r="AE1185" s="4"/>
      <c r="AF1185" s="4"/>
    </row>
    <row r="1186" spans="1:32" x14ac:dyDescent="0.2">
      <c r="A1186" s="51"/>
      <c r="B1186" s="11"/>
      <c r="C1186" s="11" t="s">
        <v>548</v>
      </c>
      <c r="D1186" s="11"/>
      <c r="E1186" s="11" t="s">
        <v>183</v>
      </c>
      <c r="F1186" s="11">
        <v>1796</v>
      </c>
      <c r="G1186" s="11"/>
      <c r="H1186" s="11"/>
      <c r="I1186" s="11"/>
      <c r="J1186" s="11">
        <v>344.07000000000005</v>
      </c>
      <c r="K1186" s="11"/>
      <c r="M1186" s="11">
        <v>2</v>
      </c>
      <c r="N1186" s="64"/>
      <c r="P1186" s="11">
        <f t="shared" si="57"/>
        <v>172.04</v>
      </c>
      <c r="Q1186" s="11"/>
      <c r="R1186" s="11"/>
      <c r="S1186" s="11"/>
      <c r="T1186" s="174">
        <f t="shared" si="55"/>
        <v>898</v>
      </c>
      <c r="U1186" s="11"/>
      <c r="V1186" s="11"/>
      <c r="W1186" s="11"/>
      <c r="Y1186" s="11">
        <v>344.07000000000005</v>
      </c>
      <c r="Z1186" s="11"/>
      <c r="AB1186" s="11">
        <f t="shared" si="56"/>
        <v>370.18</v>
      </c>
      <c r="AC1186" s="11">
        <v>399.19</v>
      </c>
      <c r="AD1186" s="11"/>
      <c r="AE1186" s="4"/>
      <c r="AF1186" s="4"/>
    </row>
    <row r="1187" spans="1:32" x14ac:dyDescent="0.2">
      <c r="A1187" s="51"/>
      <c r="B1187" s="11"/>
      <c r="C1187" s="11" t="s">
        <v>548</v>
      </c>
      <c r="D1187" s="11"/>
      <c r="E1187" s="11" t="s">
        <v>74</v>
      </c>
      <c r="F1187" s="11">
        <v>514</v>
      </c>
      <c r="G1187" s="11"/>
      <c r="H1187" s="11"/>
      <c r="I1187" s="11"/>
      <c r="J1187" s="11">
        <v>100.72</v>
      </c>
      <c r="K1187" s="11"/>
      <c r="M1187" s="11">
        <v>1</v>
      </c>
      <c r="N1187" s="64"/>
      <c r="P1187" s="11">
        <f t="shared" si="57"/>
        <v>100.72</v>
      </c>
      <c r="Q1187" s="11"/>
      <c r="R1187" s="11"/>
      <c r="S1187" s="11"/>
      <c r="T1187" s="174">
        <f t="shared" si="55"/>
        <v>514</v>
      </c>
      <c r="U1187" s="11"/>
      <c r="V1187" s="11"/>
      <c r="W1187" s="11"/>
      <c r="Y1187" s="11">
        <v>100.72</v>
      </c>
      <c r="Z1187" s="11"/>
      <c r="AB1187" s="11">
        <f t="shared" si="56"/>
        <v>108.36</v>
      </c>
      <c r="AC1187" s="11">
        <v>116.85</v>
      </c>
      <c r="AD1187" s="11"/>
      <c r="AE1187" s="4"/>
      <c r="AF1187" s="4"/>
    </row>
    <row r="1188" spans="1:32" x14ac:dyDescent="0.2">
      <c r="A1188" s="51"/>
      <c r="B1188" s="11"/>
      <c r="C1188" s="11" t="s">
        <v>551</v>
      </c>
      <c r="D1188" s="11"/>
      <c r="E1188" s="11" t="s">
        <v>207</v>
      </c>
      <c r="F1188" s="11">
        <v>22731</v>
      </c>
      <c r="G1188" s="11"/>
      <c r="H1188" s="11"/>
      <c r="I1188" s="11"/>
      <c r="J1188" s="11">
        <v>4758.5899999999965</v>
      </c>
      <c r="K1188" s="11"/>
      <c r="M1188" s="11">
        <v>135</v>
      </c>
      <c r="N1188" s="64"/>
      <c r="P1188" s="11">
        <f t="shared" si="57"/>
        <v>35.25</v>
      </c>
      <c r="Q1188" s="11"/>
      <c r="R1188" s="11"/>
      <c r="S1188" s="11"/>
      <c r="T1188" s="174">
        <f t="shared" si="55"/>
        <v>168.37777777777777</v>
      </c>
      <c r="U1188" s="11"/>
      <c r="V1188" s="11"/>
      <c r="W1188" s="11"/>
      <c r="Y1188" s="11">
        <v>4758.5899999999965</v>
      </c>
      <c r="Z1188" s="11"/>
      <c r="AB1188" s="11">
        <f t="shared" si="56"/>
        <v>5119.63</v>
      </c>
      <c r="AC1188" s="11">
        <v>5520.89</v>
      </c>
      <c r="AD1188" s="11"/>
      <c r="AE1188" s="4"/>
      <c r="AF1188" s="4"/>
    </row>
    <row r="1189" spans="1:32" x14ac:dyDescent="0.2">
      <c r="A1189" s="51"/>
      <c r="B1189" s="11"/>
      <c r="C1189" s="11" t="s">
        <v>552</v>
      </c>
      <c r="D1189" s="11"/>
      <c r="E1189" s="11" t="s">
        <v>101</v>
      </c>
      <c r="F1189" s="11">
        <v>99775</v>
      </c>
      <c r="G1189" s="11"/>
      <c r="H1189" s="11"/>
      <c r="I1189" s="11"/>
      <c r="J1189" s="11">
        <v>18702.330000000002</v>
      </c>
      <c r="K1189" s="11"/>
      <c r="M1189" s="11">
        <v>99</v>
      </c>
      <c r="N1189" s="64"/>
      <c r="P1189" s="11">
        <f t="shared" si="57"/>
        <v>188.91</v>
      </c>
      <c r="Q1189" s="11"/>
      <c r="R1189" s="11"/>
      <c r="S1189" s="11"/>
      <c r="T1189" s="174">
        <f t="shared" si="55"/>
        <v>1007.8282828282828</v>
      </c>
      <c r="U1189" s="11"/>
      <c r="V1189" s="11"/>
      <c r="W1189" s="11"/>
      <c r="Y1189" s="11">
        <v>18702.330000000002</v>
      </c>
      <c r="Z1189" s="11"/>
      <c r="AB1189" s="11">
        <f t="shared" si="56"/>
        <v>20121.32</v>
      </c>
      <c r="AC1189" s="11">
        <v>21698.32</v>
      </c>
      <c r="AD1189" s="11"/>
      <c r="AE1189" s="4"/>
      <c r="AF1189" s="4"/>
    </row>
    <row r="1190" spans="1:32" x14ac:dyDescent="0.2">
      <c r="A1190" s="51"/>
      <c r="B1190" s="11"/>
      <c r="C1190" s="11" t="s">
        <v>553</v>
      </c>
      <c r="D1190" s="11"/>
      <c r="E1190" s="11" t="s">
        <v>106</v>
      </c>
      <c r="F1190" s="11">
        <v>63032</v>
      </c>
      <c r="G1190" s="11"/>
      <c r="H1190" s="11"/>
      <c r="I1190" s="11"/>
      <c r="J1190" s="11">
        <v>12285.050000000001</v>
      </c>
      <c r="K1190" s="11"/>
      <c r="M1190" s="11">
        <v>128</v>
      </c>
      <c r="N1190" s="64"/>
      <c r="P1190" s="11">
        <f t="shared" si="57"/>
        <v>95.98</v>
      </c>
      <c r="Q1190" s="11"/>
      <c r="R1190" s="11"/>
      <c r="S1190" s="11"/>
      <c r="T1190" s="174">
        <f t="shared" si="55"/>
        <v>492.4375</v>
      </c>
      <c r="U1190" s="11"/>
      <c r="V1190" s="11"/>
      <c r="W1190" s="11"/>
      <c r="Y1190" s="11">
        <v>12285.050000000001</v>
      </c>
      <c r="Z1190" s="11"/>
      <c r="AB1190" s="11">
        <f t="shared" si="56"/>
        <v>13217.14</v>
      </c>
      <c r="AC1190" s="11">
        <v>14253.04</v>
      </c>
      <c r="AD1190" s="11"/>
      <c r="AE1190" s="4"/>
      <c r="AF1190" s="4"/>
    </row>
    <row r="1191" spans="1:32" x14ac:dyDescent="0.2">
      <c r="A1191" s="51"/>
      <c r="B1191" s="11"/>
      <c r="C1191" s="11" t="s">
        <v>553</v>
      </c>
      <c r="D1191" s="11"/>
      <c r="E1191" s="11" t="s">
        <v>89</v>
      </c>
      <c r="F1191" s="11">
        <v>434</v>
      </c>
      <c r="G1191" s="11"/>
      <c r="H1191" s="11"/>
      <c r="I1191" s="11"/>
      <c r="J1191" s="11">
        <v>86.04</v>
      </c>
      <c r="K1191" s="11"/>
      <c r="M1191" s="11">
        <v>1</v>
      </c>
      <c r="N1191" s="64"/>
      <c r="P1191" s="11">
        <f t="shared" si="57"/>
        <v>86.04</v>
      </c>
      <c r="Q1191" s="11"/>
      <c r="R1191" s="11"/>
      <c r="S1191" s="11"/>
      <c r="T1191" s="174">
        <f t="shared" si="55"/>
        <v>434</v>
      </c>
      <c r="U1191" s="11"/>
      <c r="V1191" s="11"/>
      <c r="W1191" s="11"/>
      <c r="Y1191" s="11">
        <v>86.04</v>
      </c>
      <c r="Z1191" s="11"/>
      <c r="AB1191" s="11">
        <f t="shared" si="56"/>
        <v>92.57</v>
      </c>
      <c r="AC1191" s="11">
        <v>99.82</v>
      </c>
      <c r="AD1191" s="11"/>
      <c r="AE1191" s="4"/>
      <c r="AF1191" s="4"/>
    </row>
    <row r="1192" spans="1:32" x14ac:dyDescent="0.2">
      <c r="A1192" s="51"/>
      <c r="B1192" s="11"/>
      <c r="C1192" s="11" t="s">
        <v>553</v>
      </c>
      <c r="D1192" s="11"/>
      <c r="E1192" s="11" t="s">
        <v>175</v>
      </c>
      <c r="F1192" s="11">
        <v>1284</v>
      </c>
      <c r="G1192" s="11"/>
      <c r="H1192" s="11"/>
      <c r="I1192" s="11"/>
      <c r="J1192" s="11">
        <v>243.55</v>
      </c>
      <c r="K1192" s="11"/>
      <c r="M1192" s="11">
        <v>1</v>
      </c>
      <c r="N1192" s="64"/>
      <c r="P1192" s="11">
        <f t="shared" si="57"/>
        <v>243.55</v>
      </c>
      <c r="Q1192" s="11"/>
      <c r="R1192" s="11"/>
      <c r="S1192" s="11"/>
      <c r="T1192" s="174">
        <f t="shared" si="55"/>
        <v>1284</v>
      </c>
      <c r="U1192" s="11"/>
      <c r="V1192" s="11"/>
      <c r="W1192" s="11"/>
      <c r="Y1192" s="11">
        <v>243.55</v>
      </c>
      <c r="Z1192" s="11"/>
      <c r="AB1192" s="11">
        <f t="shared" si="56"/>
        <v>262.02999999999997</v>
      </c>
      <c r="AC1192" s="11">
        <v>282.57</v>
      </c>
      <c r="AD1192" s="11"/>
      <c r="AE1192" s="4"/>
      <c r="AF1192" s="4"/>
    </row>
    <row r="1193" spans="1:32" x14ac:dyDescent="0.2">
      <c r="A1193" s="51"/>
      <c r="B1193" s="11"/>
      <c r="C1193" s="11" t="s">
        <v>554</v>
      </c>
      <c r="D1193" s="11"/>
      <c r="E1193" s="11" t="s">
        <v>80</v>
      </c>
      <c r="F1193" s="11">
        <v>571</v>
      </c>
      <c r="G1193" s="11"/>
      <c r="H1193" s="11"/>
      <c r="I1193" s="11"/>
      <c r="J1193" s="11">
        <v>111.34</v>
      </c>
      <c r="K1193" s="11"/>
      <c r="M1193" s="11">
        <v>1</v>
      </c>
      <c r="N1193" s="64"/>
      <c r="P1193" s="11">
        <f t="shared" si="57"/>
        <v>111.34</v>
      </c>
      <c r="Q1193" s="11"/>
      <c r="R1193" s="11"/>
      <c r="S1193" s="11"/>
      <c r="T1193" s="174">
        <f t="shared" si="55"/>
        <v>571</v>
      </c>
      <c r="U1193" s="11"/>
      <c r="V1193" s="11"/>
      <c r="W1193" s="11"/>
      <c r="Y1193" s="11">
        <v>111.34</v>
      </c>
      <c r="Z1193" s="11"/>
      <c r="AB1193" s="11">
        <f t="shared" si="56"/>
        <v>119.79</v>
      </c>
      <c r="AC1193" s="11">
        <v>129.18</v>
      </c>
      <c r="AD1193" s="11"/>
      <c r="AE1193" s="4"/>
      <c r="AF1193" s="4"/>
    </row>
    <row r="1194" spans="1:32" x14ac:dyDescent="0.2">
      <c r="A1194" s="51"/>
      <c r="B1194" s="11"/>
      <c r="C1194" s="11" t="s">
        <v>554</v>
      </c>
      <c r="D1194" s="11"/>
      <c r="E1194" s="11" t="s">
        <v>78</v>
      </c>
      <c r="F1194" s="11">
        <v>500</v>
      </c>
      <c r="G1194" s="11"/>
      <c r="H1194" s="11"/>
      <c r="I1194" s="11"/>
      <c r="J1194" s="11">
        <v>98.16</v>
      </c>
      <c r="K1194" s="11"/>
      <c r="M1194" s="11">
        <v>1</v>
      </c>
      <c r="N1194" s="64"/>
      <c r="P1194" s="11">
        <f t="shared" si="57"/>
        <v>98.16</v>
      </c>
      <c r="Q1194" s="11"/>
      <c r="R1194" s="11"/>
      <c r="S1194" s="11"/>
      <c r="T1194" s="174">
        <f t="shared" si="55"/>
        <v>500</v>
      </c>
      <c r="U1194" s="11"/>
      <c r="V1194" s="11"/>
      <c r="W1194" s="11"/>
      <c r="Y1194" s="11">
        <v>98.16</v>
      </c>
      <c r="Z1194" s="11"/>
      <c r="AB1194" s="11">
        <f t="shared" si="56"/>
        <v>105.61</v>
      </c>
      <c r="AC1194" s="11">
        <v>113.88</v>
      </c>
      <c r="AD1194" s="11"/>
      <c r="AE1194" s="4"/>
      <c r="AF1194" s="4"/>
    </row>
    <row r="1195" spans="1:32" x14ac:dyDescent="0.2">
      <c r="A1195" s="51"/>
      <c r="B1195" s="11"/>
      <c r="C1195" s="11" t="s">
        <v>554</v>
      </c>
      <c r="D1195" s="11"/>
      <c r="E1195" s="11" t="s">
        <v>190</v>
      </c>
      <c r="F1195" s="11">
        <v>738988</v>
      </c>
      <c r="G1195" s="11"/>
      <c r="H1195" s="11"/>
      <c r="I1195" s="11"/>
      <c r="J1195" s="11">
        <v>136925.40999999971</v>
      </c>
      <c r="K1195" s="11"/>
      <c r="M1195" s="11">
        <v>1117</v>
      </c>
      <c r="N1195" s="64"/>
      <c r="P1195" s="11">
        <f t="shared" si="57"/>
        <v>122.58</v>
      </c>
      <c r="Q1195" s="11"/>
      <c r="R1195" s="11"/>
      <c r="S1195" s="11"/>
      <c r="T1195" s="174">
        <f t="shared" si="55"/>
        <v>661.58281110116388</v>
      </c>
      <c r="U1195" s="11"/>
      <c r="V1195" s="11"/>
      <c r="W1195" s="11"/>
      <c r="Y1195" s="11">
        <v>136925.40999999971</v>
      </c>
      <c r="Z1195" s="11"/>
      <c r="AB1195" s="11">
        <f t="shared" si="56"/>
        <v>147314.25</v>
      </c>
      <c r="AC1195" s="11">
        <v>158859.99</v>
      </c>
      <c r="AD1195" s="11"/>
      <c r="AE1195" s="4"/>
      <c r="AF1195" s="4"/>
    </row>
    <row r="1196" spans="1:32" x14ac:dyDescent="0.2">
      <c r="A1196" s="51"/>
      <c r="B1196" s="11"/>
      <c r="C1196" s="11" t="s">
        <v>555</v>
      </c>
      <c r="D1196" s="11"/>
      <c r="E1196" s="11" t="s">
        <v>106</v>
      </c>
      <c r="F1196" s="11">
        <v>3974</v>
      </c>
      <c r="G1196" s="11"/>
      <c r="H1196" s="11"/>
      <c r="I1196" s="11"/>
      <c r="J1196" s="11">
        <v>769.62</v>
      </c>
      <c r="K1196" s="11"/>
      <c r="M1196" s="11">
        <v>6</v>
      </c>
      <c r="N1196" s="64"/>
      <c r="P1196" s="11">
        <f t="shared" si="57"/>
        <v>128.27000000000001</v>
      </c>
      <c r="Q1196" s="11"/>
      <c r="R1196" s="11"/>
      <c r="S1196" s="11"/>
      <c r="T1196" s="174">
        <f t="shared" si="55"/>
        <v>662.33333333333337</v>
      </c>
      <c r="U1196" s="11"/>
      <c r="V1196" s="11"/>
      <c r="W1196" s="11"/>
      <c r="Y1196" s="11">
        <v>769.62</v>
      </c>
      <c r="Z1196" s="11"/>
      <c r="AB1196" s="11">
        <f t="shared" si="56"/>
        <v>828.01</v>
      </c>
      <c r="AC1196" s="11">
        <v>892.91</v>
      </c>
      <c r="AD1196" s="11"/>
      <c r="AE1196" s="4"/>
      <c r="AF1196" s="4"/>
    </row>
    <row r="1197" spans="1:32" x14ac:dyDescent="0.2">
      <c r="A1197" s="51"/>
      <c r="B1197" s="11"/>
      <c r="C1197" s="11" t="s">
        <v>556</v>
      </c>
      <c r="D1197" s="11"/>
      <c r="E1197" s="11" t="s">
        <v>207</v>
      </c>
      <c r="F1197" s="11">
        <v>64136</v>
      </c>
      <c r="G1197" s="11"/>
      <c r="H1197" s="11"/>
      <c r="I1197" s="11"/>
      <c r="J1197" s="11">
        <v>11744.439999999999</v>
      </c>
      <c r="K1197" s="11"/>
      <c r="M1197" s="11">
        <v>79</v>
      </c>
      <c r="N1197" s="64"/>
      <c r="P1197" s="11">
        <f t="shared" si="57"/>
        <v>148.66</v>
      </c>
      <c r="Q1197" s="11"/>
      <c r="R1197" s="11"/>
      <c r="S1197" s="11"/>
      <c r="T1197" s="174">
        <f t="shared" si="55"/>
        <v>811.84810126582283</v>
      </c>
      <c r="U1197" s="11"/>
      <c r="V1197" s="11"/>
      <c r="W1197" s="11"/>
      <c r="Y1197" s="11">
        <v>11744.439999999999</v>
      </c>
      <c r="Z1197" s="11"/>
      <c r="AB1197" s="11">
        <f t="shared" si="56"/>
        <v>12635.52</v>
      </c>
      <c r="AC1197" s="11">
        <v>13625.82</v>
      </c>
      <c r="AD1197" s="11"/>
      <c r="AE1197" s="4"/>
      <c r="AF1197" s="4"/>
    </row>
    <row r="1198" spans="1:32" x14ac:dyDescent="0.2">
      <c r="A1198" s="51"/>
      <c r="B1198" s="11"/>
      <c r="C1198" s="11" t="s">
        <v>557</v>
      </c>
      <c r="D1198" s="11"/>
      <c r="E1198" s="11" t="s">
        <v>223</v>
      </c>
      <c r="F1198" s="11">
        <v>1456745</v>
      </c>
      <c r="G1198" s="11"/>
      <c r="H1198" s="11"/>
      <c r="I1198" s="11"/>
      <c r="J1198" s="11">
        <v>269613.68</v>
      </c>
      <c r="K1198" s="11"/>
      <c r="M1198" s="11">
        <v>2513</v>
      </c>
      <c r="N1198" s="64"/>
      <c r="P1198" s="11">
        <f t="shared" si="57"/>
        <v>107.29</v>
      </c>
      <c r="Q1198" s="11"/>
      <c r="R1198" s="11"/>
      <c r="S1198" s="11"/>
      <c r="T1198" s="174">
        <f t="shared" si="55"/>
        <v>579.68364504576209</v>
      </c>
      <c r="U1198" s="11"/>
      <c r="V1198" s="11"/>
      <c r="W1198" s="11"/>
      <c r="Y1198" s="11">
        <v>269613.68</v>
      </c>
      <c r="Z1198" s="11"/>
      <c r="AB1198" s="11">
        <f t="shared" si="56"/>
        <v>290069.88</v>
      </c>
      <c r="AC1198" s="11">
        <v>312804.07</v>
      </c>
      <c r="AD1198" s="11"/>
      <c r="AE1198" s="4"/>
      <c r="AF1198" s="4"/>
    </row>
    <row r="1199" spans="1:32" x14ac:dyDescent="0.2">
      <c r="A1199" s="51"/>
      <c r="B1199" s="11"/>
      <c r="C1199" s="11" t="s">
        <v>558</v>
      </c>
      <c r="D1199" s="11"/>
      <c r="E1199" s="11" t="s">
        <v>80</v>
      </c>
      <c r="F1199" s="11">
        <v>174888</v>
      </c>
      <c r="G1199" s="11"/>
      <c r="H1199" s="11"/>
      <c r="I1199" s="11"/>
      <c r="J1199" s="11">
        <v>30474.489999999998</v>
      </c>
      <c r="K1199" s="11"/>
      <c r="M1199" s="11">
        <v>176</v>
      </c>
      <c r="N1199" s="64"/>
      <c r="P1199" s="11">
        <f t="shared" si="57"/>
        <v>173.15</v>
      </c>
      <c r="Q1199" s="11"/>
      <c r="R1199" s="11"/>
      <c r="S1199" s="11"/>
      <c r="T1199" s="174">
        <f t="shared" si="55"/>
        <v>993.68181818181813</v>
      </c>
      <c r="U1199" s="11"/>
      <c r="V1199" s="11"/>
      <c r="W1199" s="11"/>
      <c r="Y1199" s="11">
        <v>30474.489999999998</v>
      </c>
      <c r="Z1199" s="11"/>
      <c r="AB1199" s="11">
        <f t="shared" si="56"/>
        <v>32786.660000000003</v>
      </c>
      <c r="AC1199" s="11">
        <v>35356.31</v>
      </c>
      <c r="AD1199" s="11"/>
      <c r="AE1199" s="4"/>
      <c r="AF1199" s="4"/>
    </row>
    <row r="1200" spans="1:32" x14ac:dyDescent="0.2">
      <c r="A1200" s="51"/>
      <c r="B1200" s="11"/>
      <c r="C1200" s="11" t="s">
        <v>559</v>
      </c>
      <c r="D1200" s="11"/>
      <c r="E1200" s="11" t="s">
        <v>99</v>
      </c>
      <c r="F1200" s="11">
        <v>148985</v>
      </c>
      <c r="G1200" s="11"/>
      <c r="H1200" s="11"/>
      <c r="I1200" s="11"/>
      <c r="J1200" s="11">
        <v>28679.07</v>
      </c>
      <c r="K1200" s="11"/>
      <c r="M1200" s="11">
        <v>324</v>
      </c>
      <c r="N1200" s="64"/>
      <c r="P1200" s="11">
        <f t="shared" si="57"/>
        <v>88.52</v>
      </c>
      <c r="Q1200" s="11"/>
      <c r="R1200" s="11"/>
      <c r="S1200" s="11"/>
      <c r="T1200" s="174">
        <f t="shared" si="55"/>
        <v>459.83024691358025</v>
      </c>
      <c r="U1200" s="11"/>
      <c r="V1200" s="11"/>
      <c r="W1200" s="11"/>
      <c r="Y1200" s="11">
        <v>28679.07</v>
      </c>
      <c r="Z1200" s="11"/>
      <c r="AB1200" s="11">
        <f t="shared" si="56"/>
        <v>30855.02</v>
      </c>
      <c r="AC1200" s="11">
        <v>33273.269999999997</v>
      </c>
      <c r="AD1200" s="11"/>
      <c r="AE1200" s="4"/>
      <c r="AF1200" s="4"/>
    </row>
    <row r="1201" spans="1:32" x14ac:dyDescent="0.2">
      <c r="A1201" s="51"/>
      <c r="B1201" s="11"/>
      <c r="C1201" s="11" t="s">
        <v>559</v>
      </c>
      <c r="D1201" s="11"/>
      <c r="E1201" s="11" t="s">
        <v>76</v>
      </c>
      <c r="F1201" s="11">
        <v>1024</v>
      </c>
      <c r="G1201" s="11"/>
      <c r="H1201" s="11"/>
      <c r="I1201" s="11"/>
      <c r="J1201" s="11">
        <v>195.25</v>
      </c>
      <c r="K1201" s="11"/>
      <c r="M1201" s="11">
        <v>1</v>
      </c>
      <c r="N1201" s="64"/>
      <c r="P1201" s="11">
        <f t="shared" si="57"/>
        <v>195.25</v>
      </c>
      <c r="Q1201" s="11"/>
      <c r="R1201" s="11"/>
      <c r="S1201" s="11"/>
      <c r="T1201" s="174">
        <f t="shared" si="55"/>
        <v>1024</v>
      </c>
      <c r="U1201" s="11"/>
      <c r="V1201" s="11"/>
      <c r="W1201" s="11"/>
      <c r="Y1201" s="11">
        <v>195.25</v>
      </c>
      <c r="Z1201" s="11"/>
      <c r="AB1201" s="11">
        <f t="shared" si="56"/>
        <v>210.06</v>
      </c>
      <c r="AC1201" s="11">
        <v>226.53</v>
      </c>
      <c r="AD1201" s="11"/>
      <c r="AE1201" s="4"/>
      <c r="AF1201" s="4"/>
    </row>
    <row r="1202" spans="1:32" x14ac:dyDescent="0.2">
      <c r="A1202" s="51"/>
      <c r="B1202" s="11"/>
      <c r="C1202" s="11" t="s">
        <v>560</v>
      </c>
      <c r="D1202" s="11"/>
      <c r="E1202" s="11" t="s">
        <v>67</v>
      </c>
      <c r="F1202" s="11">
        <v>2256</v>
      </c>
      <c r="G1202" s="11"/>
      <c r="H1202" s="11"/>
      <c r="I1202" s="11"/>
      <c r="J1202" s="11">
        <v>453.38</v>
      </c>
      <c r="K1202" s="11"/>
      <c r="M1202" s="11">
        <v>6</v>
      </c>
      <c r="N1202" s="64"/>
      <c r="P1202" s="11">
        <f t="shared" si="57"/>
        <v>75.56</v>
      </c>
      <c r="Q1202" s="11"/>
      <c r="R1202" s="11"/>
      <c r="S1202" s="11"/>
      <c r="T1202" s="174">
        <f t="shared" si="55"/>
        <v>376</v>
      </c>
      <c r="U1202" s="11"/>
      <c r="V1202" s="11"/>
      <c r="W1202" s="11"/>
      <c r="Y1202" s="11">
        <v>453.38</v>
      </c>
      <c r="Z1202" s="11"/>
      <c r="AB1202" s="11">
        <f t="shared" si="56"/>
        <v>487.78</v>
      </c>
      <c r="AC1202" s="11">
        <v>526.01</v>
      </c>
      <c r="AD1202" s="11"/>
      <c r="AE1202" s="4"/>
      <c r="AF1202" s="4"/>
    </row>
    <row r="1203" spans="1:32" x14ac:dyDescent="0.2">
      <c r="A1203" s="51"/>
      <c r="B1203" s="11"/>
      <c r="C1203" s="11" t="s">
        <v>560</v>
      </c>
      <c r="D1203" s="11"/>
      <c r="E1203" s="11" t="s">
        <v>74</v>
      </c>
      <c r="F1203" s="11">
        <v>1694943</v>
      </c>
      <c r="G1203" s="11"/>
      <c r="H1203" s="11"/>
      <c r="I1203" s="11"/>
      <c r="J1203" s="11">
        <v>314008.34999999974</v>
      </c>
      <c r="K1203" s="11"/>
      <c r="M1203" s="11">
        <v>2603</v>
      </c>
      <c r="N1203" s="64"/>
      <c r="P1203" s="11">
        <f t="shared" si="57"/>
        <v>120.63</v>
      </c>
      <c r="Q1203" s="11"/>
      <c r="R1203" s="11"/>
      <c r="S1203" s="11"/>
      <c r="T1203" s="174">
        <f t="shared" si="55"/>
        <v>651.14982712255085</v>
      </c>
      <c r="U1203" s="11"/>
      <c r="V1203" s="11"/>
      <c r="W1203" s="11"/>
      <c r="Y1203" s="11">
        <v>314008.34999999974</v>
      </c>
      <c r="Z1203" s="11"/>
      <c r="AB1203" s="11">
        <f t="shared" si="56"/>
        <v>337832.87</v>
      </c>
      <c r="AC1203" s="11">
        <v>364310.48</v>
      </c>
      <c r="AD1203" s="11"/>
      <c r="AE1203" s="4"/>
      <c r="AF1203" s="4"/>
    </row>
    <row r="1204" spans="1:32" x14ac:dyDescent="0.2">
      <c r="A1204" s="51"/>
      <c r="B1204" s="11"/>
      <c r="C1204" s="11" t="s">
        <v>560</v>
      </c>
      <c r="D1204" s="11"/>
      <c r="E1204" s="11" t="s">
        <v>85</v>
      </c>
      <c r="F1204" s="11">
        <v>300</v>
      </c>
      <c r="G1204" s="11"/>
      <c r="H1204" s="11"/>
      <c r="I1204" s="11"/>
      <c r="J1204" s="11">
        <v>61.67</v>
      </c>
      <c r="K1204" s="11"/>
      <c r="M1204" s="11">
        <v>1</v>
      </c>
      <c r="N1204" s="64"/>
      <c r="P1204" s="11">
        <f t="shared" si="57"/>
        <v>61.67</v>
      </c>
      <c r="Q1204" s="11"/>
      <c r="R1204" s="11"/>
      <c r="S1204" s="11"/>
      <c r="T1204" s="174">
        <f t="shared" si="55"/>
        <v>300</v>
      </c>
      <c r="U1204" s="11"/>
      <c r="V1204" s="11"/>
      <c r="W1204" s="11"/>
      <c r="Y1204" s="11">
        <v>61.67</v>
      </c>
      <c r="Z1204" s="11"/>
      <c r="AB1204" s="11">
        <f t="shared" si="56"/>
        <v>66.349999999999994</v>
      </c>
      <c r="AC1204" s="11">
        <v>71.55</v>
      </c>
      <c r="AD1204" s="11"/>
      <c r="AE1204" s="4"/>
      <c r="AF1204" s="4"/>
    </row>
    <row r="1205" spans="1:32" x14ac:dyDescent="0.2">
      <c r="A1205" s="51"/>
      <c r="B1205" s="11"/>
      <c r="C1205" s="11" t="s">
        <v>561</v>
      </c>
      <c r="D1205" s="11"/>
      <c r="E1205" s="11" t="s">
        <v>62</v>
      </c>
      <c r="F1205" s="11">
        <v>151</v>
      </c>
      <c r="G1205" s="11"/>
      <c r="H1205" s="11"/>
      <c r="I1205" s="11"/>
      <c r="J1205" s="11">
        <v>33.06</v>
      </c>
      <c r="K1205" s="11"/>
      <c r="M1205" s="11">
        <v>1</v>
      </c>
      <c r="N1205" s="64"/>
      <c r="P1205" s="11">
        <f t="shared" si="57"/>
        <v>33.06</v>
      </c>
      <c r="Q1205" s="11"/>
      <c r="R1205" s="11"/>
      <c r="S1205" s="11"/>
      <c r="T1205" s="174">
        <f t="shared" si="55"/>
        <v>151</v>
      </c>
      <c r="U1205" s="11"/>
      <c r="V1205" s="11"/>
      <c r="W1205" s="11"/>
      <c r="Y1205" s="11">
        <v>33.06</v>
      </c>
      <c r="Z1205" s="11"/>
      <c r="AB1205" s="11">
        <f t="shared" si="56"/>
        <v>35.57</v>
      </c>
      <c r="AC1205" s="11">
        <v>38.36</v>
      </c>
      <c r="AD1205" s="11"/>
      <c r="AE1205" s="4"/>
      <c r="AF1205" s="4"/>
    </row>
    <row r="1206" spans="1:32" x14ac:dyDescent="0.2">
      <c r="A1206" s="51"/>
      <c r="B1206" s="11"/>
      <c r="C1206" s="11" t="s">
        <v>561</v>
      </c>
      <c r="D1206" s="11"/>
      <c r="E1206" s="11" t="s">
        <v>63</v>
      </c>
      <c r="F1206" s="11">
        <v>500698</v>
      </c>
      <c r="G1206" s="11"/>
      <c r="H1206" s="11"/>
      <c r="I1206" s="11"/>
      <c r="J1206" s="11">
        <v>95615.739999999889</v>
      </c>
      <c r="K1206" s="11"/>
      <c r="M1206" s="11">
        <v>1206</v>
      </c>
      <c r="N1206" s="64"/>
      <c r="P1206" s="11">
        <f t="shared" si="57"/>
        <v>79.28</v>
      </c>
      <c r="Q1206" s="11"/>
      <c r="R1206" s="11"/>
      <c r="S1206" s="11"/>
      <c r="T1206" s="174">
        <f t="shared" si="55"/>
        <v>415.17247097844114</v>
      </c>
      <c r="U1206" s="11"/>
      <c r="V1206" s="11"/>
      <c r="W1206" s="11"/>
      <c r="Y1206" s="11">
        <v>95615.739999999889</v>
      </c>
      <c r="Z1206" s="11"/>
      <c r="AB1206" s="11">
        <f t="shared" si="56"/>
        <v>102870.32</v>
      </c>
      <c r="AC1206" s="11">
        <v>110932.77</v>
      </c>
      <c r="AD1206" s="11"/>
      <c r="AE1206" s="4"/>
      <c r="AF1206" s="4"/>
    </row>
    <row r="1207" spans="1:32" x14ac:dyDescent="0.2">
      <c r="A1207" s="51"/>
      <c r="B1207" s="11"/>
      <c r="C1207" s="11" t="s">
        <v>562</v>
      </c>
      <c r="D1207" s="11"/>
      <c r="E1207" s="11" t="s">
        <v>104</v>
      </c>
      <c r="F1207" s="11">
        <v>564</v>
      </c>
      <c r="G1207" s="11"/>
      <c r="H1207" s="11"/>
      <c r="I1207" s="11"/>
      <c r="J1207" s="11">
        <v>109.82</v>
      </c>
      <c r="K1207" s="11"/>
      <c r="M1207" s="11">
        <v>1</v>
      </c>
      <c r="N1207" s="64"/>
      <c r="P1207" s="11">
        <f t="shared" si="57"/>
        <v>109.82</v>
      </c>
      <c r="Q1207" s="11"/>
      <c r="R1207" s="11"/>
      <c r="S1207" s="11"/>
      <c r="T1207" s="174">
        <f t="shared" si="55"/>
        <v>564</v>
      </c>
      <c r="U1207" s="11"/>
      <c r="V1207" s="11"/>
      <c r="W1207" s="11"/>
      <c r="Y1207" s="11">
        <v>109.82</v>
      </c>
      <c r="Z1207" s="11"/>
      <c r="AB1207" s="11">
        <f t="shared" si="56"/>
        <v>118.15</v>
      </c>
      <c r="AC1207" s="11">
        <v>127.41</v>
      </c>
      <c r="AD1207" s="11"/>
      <c r="AE1207" s="4"/>
      <c r="AF1207" s="4"/>
    </row>
    <row r="1208" spans="1:32" x14ac:dyDescent="0.2">
      <c r="A1208" s="51"/>
      <c r="B1208" s="11"/>
      <c r="C1208" s="11" t="s">
        <v>562</v>
      </c>
      <c r="D1208" s="11"/>
      <c r="E1208" s="11" t="s">
        <v>85</v>
      </c>
      <c r="F1208" s="11">
        <v>546891</v>
      </c>
      <c r="G1208" s="11"/>
      <c r="H1208" s="11"/>
      <c r="I1208" s="11"/>
      <c r="J1208" s="11">
        <v>103644.81000000003</v>
      </c>
      <c r="K1208" s="11"/>
      <c r="M1208" s="11">
        <v>991</v>
      </c>
      <c r="N1208" s="64"/>
      <c r="P1208" s="11">
        <f t="shared" si="57"/>
        <v>104.59</v>
      </c>
      <c r="Q1208" s="11"/>
      <c r="R1208" s="11"/>
      <c r="S1208" s="11"/>
      <c r="T1208" s="174">
        <f t="shared" si="55"/>
        <v>551.85771947527746</v>
      </c>
      <c r="U1208" s="11"/>
      <c r="V1208" s="11"/>
      <c r="W1208" s="11"/>
      <c r="Y1208" s="11">
        <v>103644.81000000003</v>
      </c>
      <c r="Z1208" s="11"/>
      <c r="AB1208" s="11">
        <f t="shared" si="56"/>
        <v>111508.58</v>
      </c>
      <c r="AC1208" s="11">
        <v>120248.05</v>
      </c>
      <c r="AD1208" s="11"/>
      <c r="AE1208" s="4"/>
      <c r="AF1208" s="4"/>
    </row>
    <row r="1209" spans="1:32" x14ac:dyDescent="0.2">
      <c r="A1209" s="51"/>
      <c r="B1209" s="11"/>
      <c r="C1209" s="11" t="s">
        <v>563</v>
      </c>
      <c r="D1209" s="11"/>
      <c r="E1209" s="11" t="s">
        <v>378</v>
      </c>
      <c r="F1209" s="11">
        <v>490</v>
      </c>
      <c r="G1209" s="11"/>
      <c r="H1209" s="11"/>
      <c r="I1209" s="11"/>
      <c r="J1209" s="11">
        <v>96.45</v>
      </c>
      <c r="K1209" s="11"/>
      <c r="M1209" s="11">
        <v>1</v>
      </c>
      <c r="N1209" s="64"/>
      <c r="P1209" s="11">
        <f t="shared" si="57"/>
        <v>96.45</v>
      </c>
      <c r="Q1209" s="11"/>
      <c r="R1209" s="11"/>
      <c r="S1209" s="11"/>
      <c r="T1209" s="174">
        <f t="shared" si="55"/>
        <v>490</v>
      </c>
      <c r="U1209" s="11"/>
      <c r="V1209" s="11"/>
      <c r="W1209" s="11"/>
      <c r="Y1209" s="11">
        <v>96.45</v>
      </c>
      <c r="Z1209" s="11"/>
      <c r="AB1209" s="11">
        <f t="shared" si="56"/>
        <v>103.77</v>
      </c>
      <c r="AC1209" s="11">
        <v>111.9</v>
      </c>
      <c r="AD1209" s="11"/>
      <c r="AE1209" s="4"/>
      <c r="AF1209" s="4"/>
    </row>
    <row r="1210" spans="1:32" x14ac:dyDescent="0.2">
      <c r="A1210" s="51"/>
      <c r="B1210" s="11"/>
      <c r="C1210" s="11" t="s">
        <v>564</v>
      </c>
      <c r="D1210" s="11"/>
      <c r="E1210" s="11" t="s">
        <v>332</v>
      </c>
      <c r="F1210" s="11">
        <v>318899</v>
      </c>
      <c r="G1210" s="11"/>
      <c r="H1210" s="11"/>
      <c r="I1210" s="11"/>
      <c r="J1210" s="11">
        <v>60807.710000000072</v>
      </c>
      <c r="K1210" s="11"/>
      <c r="M1210" s="11">
        <v>837</v>
      </c>
      <c r="N1210" s="64"/>
      <c r="P1210" s="11">
        <f t="shared" si="57"/>
        <v>72.650000000000006</v>
      </c>
      <c r="Q1210" s="11"/>
      <c r="R1210" s="11"/>
      <c r="S1210" s="11"/>
      <c r="T1210" s="174">
        <f t="shared" si="55"/>
        <v>381.00238948626043</v>
      </c>
      <c r="U1210" s="11"/>
      <c r="V1210" s="11"/>
      <c r="W1210" s="11"/>
      <c r="Y1210" s="11">
        <v>60807.710000000072</v>
      </c>
      <c r="Z1210" s="11"/>
      <c r="AB1210" s="11">
        <f t="shared" si="56"/>
        <v>65421.33</v>
      </c>
      <c r="AC1210" s="11">
        <v>70548.72</v>
      </c>
      <c r="AD1210" s="11"/>
      <c r="AE1210" s="4"/>
      <c r="AF1210" s="4"/>
    </row>
    <row r="1211" spans="1:32" x14ac:dyDescent="0.2">
      <c r="A1211" s="51"/>
      <c r="B1211" s="11"/>
      <c r="C1211" s="11" t="s">
        <v>565</v>
      </c>
      <c r="D1211" s="11"/>
      <c r="E1211" s="11" t="s">
        <v>164</v>
      </c>
      <c r="F1211" s="11">
        <v>232560</v>
      </c>
      <c r="G1211" s="11"/>
      <c r="H1211" s="11"/>
      <c r="I1211" s="11"/>
      <c r="J1211" s="11">
        <v>46150.370000000046</v>
      </c>
      <c r="K1211" s="11"/>
      <c r="M1211" s="11">
        <v>781</v>
      </c>
      <c r="N1211" s="64"/>
      <c r="P1211" s="11">
        <f t="shared" si="57"/>
        <v>59.09</v>
      </c>
      <c r="Q1211" s="11"/>
      <c r="R1211" s="11"/>
      <c r="S1211" s="11"/>
      <c r="T1211" s="174">
        <f t="shared" si="55"/>
        <v>297.77208706786172</v>
      </c>
      <c r="U1211" s="11"/>
      <c r="V1211" s="11"/>
      <c r="W1211" s="11"/>
      <c r="Y1211" s="11">
        <v>46150.370000000046</v>
      </c>
      <c r="Z1211" s="11"/>
      <c r="AB1211" s="11">
        <f t="shared" si="56"/>
        <v>49651.9</v>
      </c>
      <c r="AC1211" s="11">
        <v>53543.360000000001</v>
      </c>
      <c r="AD1211" s="11"/>
      <c r="AE1211" s="4"/>
      <c r="AF1211" s="4"/>
    </row>
    <row r="1212" spans="1:32" x14ac:dyDescent="0.2">
      <c r="A1212" s="51"/>
      <c r="B1212" s="11"/>
      <c r="C1212" s="11" t="s">
        <v>566</v>
      </c>
      <c r="D1212" s="11"/>
      <c r="E1212" s="11" t="s">
        <v>118</v>
      </c>
      <c r="F1212" s="11">
        <v>469114</v>
      </c>
      <c r="G1212" s="11"/>
      <c r="H1212" s="11"/>
      <c r="I1212" s="11"/>
      <c r="J1212" s="11">
        <v>87307.64999999998</v>
      </c>
      <c r="K1212" s="11"/>
      <c r="M1212" s="11">
        <v>589</v>
      </c>
      <c r="N1212" s="64"/>
      <c r="P1212" s="11">
        <f t="shared" si="57"/>
        <v>148.22999999999999</v>
      </c>
      <c r="Q1212" s="11"/>
      <c r="R1212" s="11"/>
      <c r="S1212" s="11"/>
      <c r="T1212" s="174">
        <f t="shared" si="55"/>
        <v>796.45840407470291</v>
      </c>
      <c r="U1212" s="11"/>
      <c r="V1212" s="11"/>
      <c r="W1212" s="11"/>
      <c r="Y1212" s="11">
        <v>87307.64999999998</v>
      </c>
      <c r="Z1212" s="11"/>
      <c r="AB1212" s="11">
        <f t="shared" si="56"/>
        <v>93931.88</v>
      </c>
      <c r="AC1212" s="11">
        <v>101293.78</v>
      </c>
      <c r="AD1212" s="11"/>
      <c r="AE1212" s="4"/>
      <c r="AF1212" s="4"/>
    </row>
    <row r="1213" spans="1:32" x14ac:dyDescent="0.2">
      <c r="A1213" s="51"/>
      <c r="B1213" s="11"/>
      <c r="C1213" s="11" t="s">
        <v>567</v>
      </c>
      <c r="D1213" s="11"/>
      <c r="E1213" s="11" t="s">
        <v>96</v>
      </c>
      <c r="F1213" s="11">
        <v>2935</v>
      </c>
      <c r="G1213" s="11"/>
      <c r="H1213" s="11"/>
      <c r="I1213" s="11"/>
      <c r="J1213" s="11">
        <v>491.91999999999996</v>
      </c>
      <c r="K1213" s="11"/>
      <c r="M1213" s="11">
        <v>6</v>
      </c>
      <c r="N1213" s="64"/>
      <c r="P1213" s="11">
        <f t="shared" si="57"/>
        <v>81.99</v>
      </c>
      <c r="Q1213" s="11"/>
      <c r="R1213" s="11"/>
      <c r="S1213" s="11"/>
      <c r="T1213" s="174">
        <f t="shared" ref="T1213:T1243" si="58">F1213/M1213</f>
        <v>489.16666666666669</v>
      </c>
      <c r="U1213" s="11"/>
      <c r="V1213" s="11"/>
      <c r="W1213" s="11"/>
      <c r="Y1213" s="11">
        <v>491.91999999999996</v>
      </c>
      <c r="Z1213" s="11"/>
      <c r="AB1213" s="11">
        <f t="shared" ref="AB1213:AB1234" si="59">ROUND($AB$1243*Y1213/$Y$1243,2)</f>
        <v>529.24</v>
      </c>
      <c r="AC1213" s="11">
        <v>570.72</v>
      </c>
      <c r="AD1213" s="11"/>
      <c r="AE1213" s="4"/>
      <c r="AF1213" s="4"/>
    </row>
    <row r="1214" spans="1:32" x14ac:dyDescent="0.2">
      <c r="A1214" s="51"/>
      <c r="B1214" s="11"/>
      <c r="C1214" s="11" t="s">
        <v>567</v>
      </c>
      <c r="D1214" s="11"/>
      <c r="E1214" s="11" t="s">
        <v>568</v>
      </c>
      <c r="F1214" s="11">
        <v>511240</v>
      </c>
      <c r="G1214" s="11"/>
      <c r="H1214" s="11"/>
      <c r="I1214" s="11"/>
      <c r="J1214" s="11">
        <v>92630.240000000063</v>
      </c>
      <c r="K1214" s="11"/>
      <c r="M1214" s="11">
        <v>380</v>
      </c>
      <c r="N1214" s="64"/>
      <c r="P1214" s="11">
        <f t="shared" ref="P1214:P1235" si="60">ROUND(J1214/M1214,2)</f>
        <v>243.76</v>
      </c>
      <c r="Q1214" s="11"/>
      <c r="R1214" s="11"/>
      <c r="S1214" s="11"/>
      <c r="T1214" s="174">
        <f t="shared" si="58"/>
        <v>1345.3684210526317</v>
      </c>
      <c r="U1214" s="11"/>
      <c r="V1214" s="11"/>
      <c r="W1214" s="11"/>
      <c r="Y1214" s="11">
        <v>92630.240000000063</v>
      </c>
      <c r="Z1214" s="11"/>
      <c r="AB1214" s="11">
        <f t="shared" si="59"/>
        <v>99658.3</v>
      </c>
      <c r="AC1214" s="11">
        <v>107469.01</v>
      </c>
      <c r="AD1214" s="11"/>
      <c r="AE1214" s="4"/>
      <c r="AF1214" s="4"/>
    </row>
    <row r="1215" spans="1:32" x14ac:dyDescent="0.2">
      <c r="A1215" s="51"/>
      <c r="B1215" s="11"/>
      <c r="C1215" s="11" t="s">
        <v>569</v>
      </c>
      <c r="D1215" s="11"/>
      <c r="E1215" s="11" t="s">
        <v>164</v>
      </c>
      <c r="F1215" s="11">
        <v>2307278</v>
      </c>
      <c r="G1215" s="11"/>
      <c r="H1215" s="11"/>
      <c r="I1215" s="11"/>
      <c r="J1215" s="11">
        <v>461388.93999999994</v>
      </c>
      <c r="K1215" s="11"/>
      <c r="M1215" s="11">
        <v>7314</v>
      </c>
      <c r="N1215" s="64"/>
      <c r="P1215" s="11">
        <f t="shared" si="60"/>
        <v>63.08</v>
      </c>
      <c r="Q1215" s="11"/>
      <c r="R1215" s="11"/>
      <c r="S1215" s="11"/>
      <c r="T1215" s="174">
        <f t="shared" si="58"/>
        <v>315.46048673776318</v>
      </c>
      <c r="U1215" s="11"/>
      <c r="V1215" s="11"/>
      <c r="W1215" s="11"/>
      <c r="Y1215" s="11">
        <v>461388.93999999994</v>
      </c>
      <c r="Z1215" s="11"/>
      <c r="AB1215" s="11">
        <f t="shared" si="59"/>
        <v>496395.56</v>
      </c>
      <c r="AC1215" s="11">
        <v>535300.5</v>
      </c>
      <c r="AD1215" s="11"/>
      <c r="AE1215" s="4"/>
      <c r="AF1215" s="4"/>
    </row>
    <row r="1216" spans="1:32" x14ac:dyDescent="0.2">
      <c r="A1216" s="51"/>
      <c r="B1216" s="11"/>
      <c r="C1216" s="11" t="s">
        <v>570</v>
      </c>
      <c r="D1216" s="11"/>
      <c r="E1216" s="11" t="s">
        <v>425</v>
      </c>
      <c r="F1216" s="11">
        <v>197</v>
      </c>
      <c r="G1216" s="11"/>
      <c r="H1216" s="11"/>
      <c r="I1216" s="11"/>
      <c r="J1216" s="11">
        <v>41.98</v>
      </c>
      <c r="K1216" s="11"/>
      <c r="M1216" s="11">
        <v>1</v>
      </c>
      <c r="N1216" s="64"/>
      <c r="P1216" s="11">
        <f t="shared" si="60"/>
        <v>41.98</v>
      </c>
      <c r="Q1216" s="11"/>
      <c r="R1216" s="11"/>
      <c r="S1216" s="11"/>
      <c r="T1216" s="174">
        <f t="shared" si="58"/>
        <v>197</v>
      </c>
      <c r="U1216" s="11"/>
      <c r="V1216" s="11"/>
      <c r="W1216" s="11"/>
      <c r="Y1216" s="11">
        <v>41.98</v>
      </c>
      <c r="Z1216" s="11"/>
      <c r="AB1216" s="11">
        <f t="shared" si="59"/>
        <v>45.17</v>
      </c>
      <c r="AC1216" s="11">
        <v>48.7</v>
      </c>
      <c r="AD1216" s="11"/>
      <c r="AE1216" s="4"/>
      <c r="AF1216" s="4"/>
    </row>
    <row r="1217" spans="1:32" x14ac:dyDescent="0.2">
      <c r="A1217" s="51"/>
      <c r="B1217" s="11"/>
      <c r="C1217" s="11" t="s">
        <v>570</v>
      </c>
      <c r="D1217" s="11"/>
      <c r="E1217" s="11" t="s">
        <v>164</v>
      </c>
      <c r="F1217" s="11">
        <v>1747449</v>
      </c>
      <c r="G1217" s="11"/>
      <c r="H1217" s="11"/>
      <c r="I1217" s="11"/>
      <c r="J1217" s="11">
        <v>346723.38999999803</v>
      </c>
      <c r="K1217" s="11"/>
      <c r="M1217" s="11">
        <v>6080</v>
      </c>
      <c r="N1217" s="64"/>
      <c r="P1217" s="11">
        <f t="shared" si="60"/>
        <v>57.03</v>
      </c>
      <c r="Q1217" s="11"/>
      <c r="R1217" s="11"/>
      <c r="S1217" s="11"/>
      <c r="T1217" s="174">
        <f t="shared" si="58"/>
        <v>287.40937500000001</v>
      </c>
      <c r="U1217" s="11"/>
      <c r="V1217" s="11"/>
      <c r="W1217" s="11"/>
      <c r="Y1217" s="11">
        <v>346723.38999999803</v>
      </c>
      <c r="Z1217" s="11"/>
      <c r="AB1217" s="11">
        <f t="shared" si="59"/>
        <v>373030.07</v>
      </c>
      <c r="AC1217" s="11">
        <v>402266.26</v>
      </c>
      <c r="AD1217" s="11"/>
      <c r="AE1217" s="4"/>
      <c r="AF1217" s="4"/>
    </row>
    <row r="1218" spans="1:32" x14ac:dyDescent="0.2">
      <c r="A1218" s="51"/>
      <c r="B1218" s="11"/>
      <c r="C1218" s="11" t="s">
        <v>571</v>
      </c>
      <c r="D1218" s="11"/>
      <c r="E1218" s="11" t="s">
        <v>67</v>
      </c>
      <c r="F1218" s="11">
        <v>4197</v>
      </c>
      <c r="G1218" s="11"/>
      <c r="H1218" s="11"/>
      <c r="I1218" s="11"/>
      <c r="J1218" s="11">
        <v>809.79</v>
      </c>
      <c r="K1218" s="11"/>
      <c r="M1218" s="11">
        <v>6</v>
      </c>
      <c r="N1218" s="64"/>
      <c r="P1218" s="11">
        <f t="shared" si="60"/>
        <v>134.97</v>
      </c>
      <c r="Q1218" s="11"/>
      <c r="R1218" s="11"/>
      <c r="S1218" s="11"/>
      <c r="T1218" s="174">
        <f t="shared" si="58"/>
        <v>699.5</v>
      </c>
      <c r="U1218" s="11"/>
      <c r="V1218" s="11"/>
      <c r="W1218" s="11"/>
      <c r="Y1218" s="11">
        <v>809.79</v>
      </c>
      <c r="Z1218" s="11"/>
      <c r="AB1218" s="11">
        <f t="shared" si="59"/>
        <v>871.23</v>
      </c>
      <c r="AC1218" s="11">
        <v>939.51</v>
      </c>
      <c r="AD1218" s="11"/>
      <c r="AE1218" s="4"/>
      <c r="AF1218" s="4"/>
    </row>
    <row r="1219" spans="1:32" x14ac:dyDescent="0.2">
      <c r="A1219" s="51"/>
      <c r="B1219" s="11"/>
      <c r="C1219" s="11" t="s">
        <v>571</v>
      </c>
      <c r="D1219" s="11"/>
      <c r="E1219" s="11" t="s">
        <v>91</v>
      </c>
      <c r="F1219" s="11">
        <v>1528</v>
      </c>
      <c r="G1219" s="11"/>
      <c r="H1219" s="11"/>
      <c r="I1219" s="11"/>
      <c r="J1219" s="11">
        <v>288.72000000000003</v>
      </c>
      <c r="K1219" s="11"/>
      <c r="M1219" s="11">
        <v>1</v>
      </c>
      <c r="N1219" s="64"/>
      <c r="P1219" s="11">
        <f t="shared" si="60"/>
        <v>288.72000000000003</v>
      </c>
      <c r="Q1219" s="11"/>
      <c r="R1219" s="11"/>
      <c r="S1219" s="11"/>
      <c r="T1219" s="174">
        <f t="shared" si="58"/>
        <v>1528</v>
      </c>
      <c r="U1219" s="11"/>
      <c r="V1219" s="11"/>
      <c r="W1219" s="11"/>
      <c r="Y1219" s="11">
        <v>288.72000000000003</v>
      </c>
      <c r="Z1219" s="11"/>
      <c r="AB1219" s="11">
        <f t="shared" si="59"/>
        <v>310.63</v>
      </c>
      <c r="AC1219" s="11">
        <v>334.97</v>
      </c>
      <c r="AD1219" s="11"/>
      <c r="AE1219" s="4"/>
      <c r="AF1219" s="4"/>
    </row>
    <row r="1220" spans="1:32" x14ac:dyDescent="0.2">
      <c r="A1220" s="51"/>
      <c r="B1220" s="11"/>
      <c r="C1220" s="11" t="s">
        <v>571</v>
      </c>
      <c r="D1220" s="11"/>
      <c r="E1220" s="11" t="s">
        <v>175</v>
      </c>
      <c r="F1220" s="11">
        <v>8461344</v>
      </c>
      <c r="G1220" s="11"/>
      <c r="H1220" s="11"/>
      <c r="I1220" s="11"/>
      <c r="J1220" s="11">
        <v>1567989.0399999979</v>
      </c>
      <c r="K1220" s="11"/>
      <c r="M1220" s="11">
        <v>14528</v>
      </c>
      <c r="N1220" s="64"/>
      <c r="P1220" s="11">
        <f t="shared" si="60"/>
        <v>107.93</v>
      </c>
      <c r="Q1220" s="11"/>
      <c r="R1220" s="11"/>
      <c r="S1220" s="11"/>
      <c r="T1220" s="174">
        <f t="shared" si="58"/>
        <v>582.41629955947133</v>
      </c>
      <c r="U1220" s="11"/>
      <c r="V1220" s="11"/>
      <c r="W1220" s="11"/>
      <c r="Y1220" s="11">
        <v>1567989.0399999979</v>
      </c>
      <c r="Z1220" s="11"/>
      <c r="AB1220" s="11">
        <f t="shared" si="59"/>
        <v>1686955.9</v>
      </c>
      <c r="AC1220" s="11">
        <v>1819170.86</v>
      </c>
      <c r="AD1220" s="11"/>
      <c r="AE1220" s="4"/>
      <c r="AF1220" s="4"/>
    </row>
    <row r="1221" spans="1:32" x14ac:dyDescent="0.2">
      <c r="A1221" s="51"/>
      <c r="B1221" s="11"/>
      <c r="C1221" s="11" t="s">
        <v>571</v>
      </c>
      <c r="D1221" s="11"/>
      <c r="E1221" s="11" t="s">
        <v>455</v>
      </c>
      <c r="F1221" s="11">
        <v>198</v>
      </c>
      <c r="G1221" s="11"/>
      <c r="H1221" s="11"/>
      <c r="I1221" s="11"/>
      <c r="J1221" s="11">
        <v>42.01</v>
      </c>
      <c r="K1221" s="11"/>
      <c r="M1221" s="11">
        <v>1</v>
      </c>
      <c r="N1221" s="64"/>
      <c r="P1221" s="11">
        <f t="shared" si="60"/>
        <v>42.01</v>
      </c>
      <c r="Q1221" s="11"/>
      <c r="R1221" s="11"/>
      <c r="S1221" s="11"/>
      <c r="T1221" s="174">
        <f t="shared" si="58"/>
        <v>198</v>
      </c>
      <c r="U1221" s="11"/>
      <c r="V1221" s="11"/>
      <c r="W1221" s="11"/>
      <c r="Y1221" s="11">
        <v>42.01</v>
      </c>
      <c r="Z1221" s="11"/>
      <c r="AB1221" s="11">
        <f t="shared" si="59"/>
        <v>45.2</v>
      </c>
      <c r="AC1221" s="11">
        <v>48.74</v>
      </c>
      <c r="AD1221" s="11"/>
      <c r="AE1221" s="4"/>
      <c r="AF1221" s="4"/>
    </row>
    <row r="1222" spans="1:32" x14ac:dyDescent="0.2">
      <c r="A1222" s="51"/>
      <c r="B1222" s="11"/>
      <c r="C1222" s="11" t="s">
        <v>572</v>
      </c>
      <c r="D1222" s="11"/>
      <c r="E1222" s="11" t="s">
        <v>69</v>
      </c>
      <c r="F1222" s="11">
        <v>3059</v>
      </c>
      <c r="G1222" s="11"/>
      <c r="H1222" s="11"/>
      <c r="I1222" s="11"/>
      <c r="J1222" s="11">
        <v>577.77</v>
      </c>
      <c r="K1222" s="11"/>
      <c r="M1222" s="11">
        <v>2</v>
      </c>
      <c r="N1222" s="64"/>
      <c r="P1222" s="11">
        <f t="shared" si="60"/>
        <v>288.89</v>
      </c>
      <c r="Q1222" s="11"/>
      <c r="R1222" s="11"/>
      <c r="S1222" s="11"/>
      <c r="T1222" s="174">
        <f t="shared" si="58"/>
        <v>1529.5</v>
      </c>
      <c r="U1222" s="11"/>
      <c r="V1222" s="11"/>
      <c r="W1222" s="11"/>
      <c r="Y1222" s="11">
        <v>577.77</v>
      </c>
      <c r="Z1222" s="11"/>
      <c r="AB1222" s="11">
        <f t="shared" si="59"/>
        <v>621.61</v>
      </c>
      <c r="AC1222" s="11">
        <v>670.33</v>
      </c>
      <c r="AD1222" s="11"/>
      <c r="AE1222" s="4"/>
      <c r="AF1222" s="4"/>
    </row>
    <row r="1223" spans="1:32" x14ac:dyDescent="0.2">
      <c r="A1223" s="51"/>
      <c r="B1223" s="11"/>
      <c r="C1223" s="11" t="s">
        <v>572</v>
      </c>
      <c r="D1223" s="11"/>
      <c r="E1223" s="11" t="s">
        <v>283</v>
      </c>
      <c r="F1223" s="11">
        <v>304102</v>
      </c>
      <c r="G1223" s="11"/>
      <c r="H1223" s="11"/>
      <c r="I1223" s="11"/>
      <c r="J1223" s="11">
        <v>56373.859999999942</v>
      </c>
      <c r="K1223" s="11"/>
      <c r="M1223" s="11">
        <v>410</v>
      </c>
      <c r="N1223" s="64"/>
      <c r="P1223" s="11">
        <f t="shared" si="60"/>
        <v>137.5</v>
      </c>
      <c r="Q1223" s="11"/>
      <c r="R1223" s="11"/>
      <c r="S1223" s="11"/>
      <c r="T1223" s="174">
        <f t="shared" si="58"/>
        <v>741.71219512195125</v>
      </c>
      <c r="U1223" s="11"/>
      <c r="V1223" s="11"/>
      <c r="W1223" s="11"/>
      <c r="Y1223" s="11">
        <v>56373.859999999942</v>
      </c>
      <c r="Z1223" s="11"/>
      <c r="AB1223" s="11">
        <f t="shared" si="59"/>
        <v>60651.07</v>
      </c>
      <c r="AC1223" s="11">
        <v>65404.59</v>
      </c>
      <c r="AD1223" s="11"/>
      <c r="AE1223" s="4"/>
      <c r="AF1223" s="4"/>
    </row>
    <row r="1224" spans="1:32" x14ac:dyDescent="0.2">
      <c r="A1224" s="51"/>
      <c r="B1224" s="11"/>
      <c r="C1224" s="11" t="s">
        <v>573</v>
      </c>
      <c r="D1224" s="11"/>
      <c r="E1224" s="11" t="s">
        <v>72</v>
      </c>
      <c r="F1224" s="11">
        <v>1452</v>
      </c>
      <c r="G1224" s="11"/>
      <c r="H1224" s="11"/>
      <c r="I1224" s="11"/>
      <c r="J1224" s="11">
        <v>206.91999999999996</v>
      </c>
      <c r="K1224" s="11"/>
      <c r="M1224" s="11">
        <v>3</v>
      </c>
      <c r="N1224" s="64"/>
      <c r="P1224" s="11">
        <f t="shared" si="60"/>
        <v>68.97</v>
      </c>
      <c r="Q1224" s="11"/>
      <c r="R1224" s="11"/>
      <c r="S1224" s="11"/>
      <c r="T1224" s="174">
        <f t="shared" si="58"/>
        <v>484</v>
      </c>
      <c r="U1224" s="11"/>
      <c r="V1224" s="11"/>
      <c r="W1224" s="11"/>
      <c r="Y1224" s="11">
        <v>206.91999999999996</v>
      </c>
      <c r="Z1224" s="11"/>
      <c r="AB1224" s="11">
        <f t="shared" si="59"/>
        <v>222.62</v>
      </c>
      <c r="AC1224" s="11">
        <v>240.07</v>
      </c>
      <c r="AD1224" s="11"/>
      <c r="AE1224" s="4"/>
      <c r="AF1224" s="4"/>
    </row>
    <row r="1225" spans="1:32" x14ac:dyDescent="0.2">
      <c r="A1225" s="51"/>
      <c r="B1225" s="11"/>
      <c r="C1225" s="11" t="s">
        <v>573</v>
      </c>
      <c r="D1225" s="11"/>
      <c r="E1225" s="11" t="s">
        <v>574</v>
      </c>
      <c r="F1225" s="11">
        <v>240884</v>
      </c>
      <c r="G1225" s="11"/>
      <c r="H1225" s="11"/>
      <c r="I1225" s="11"/>
      <c r="J1225" s="11">
        <v>43471.12</v>
      </c>
      <c r="K1225" s="11"/>
      <c r="M1225" s="11">
        <v>319</v>
      </c>
      <c r="N1225" s="64"/>
      <c r="P1225" s="11">
        <f t="shared" si="60"/>
        <v>136.27000000000001</v>
      </c>
      <c r="Q1225" s="11"/>
      <c r="R1225" s="11"/>
      <c r="S1225" s="11"/>
      <c r="T1225" s="174">
        <f t="shared" si="58"/>
        <v>755.12225705329149</v>
      </c>
      <c r="U1225" s="11"/>
      <c r="V1225" s="11"/>
      <c r="W1225" s="11"/>
      <c r="Y1225" s="11">
        <v>43471.12</v>
      </c>
      <c r="Z1225" s="11"/>
      <c r="AB1225" s="11">
        <f t="shared" si="59"/>
        <v>46769.37</v>
      </c>
      <c r="AC1225" s="11">
        <v>50434.92</v>
      </c>
      <c r="AD1225" s="11"/>
      <c r="AE1225" s="4"/>
      <c r="AF1225" s="4"/>
    </row>
    <row r="1226" spans="1:32" x14ac:dyDescent="0.2">
      <c r="A1226" s="51"/>
      <c r="B1226" s="11"/>
      <c r="C1226" s="11" t="s">
        <v>575</v>
      </c>
      <c r="D1226" s="11"/>
      <c r="E1226" s="11" t="s">
        <v>164</v>
      </c>
      <c r="F1226" s="11">
        <v>16</v>
      </c>
      <c r="G1226" s="11"/>
      <c r="H1226" s="11"/>
      <c r="I1226" s="11"/>
      <c r="J1226" s="11">
        <v>8.65</v>
      </c>
      <c r="K1226" s="11"/>
      <c r="M1226" s="11">
        <v>1</v>
      </c>
      <c r="N1226" s="64"/>
      <c r="P1226" s="11">
        <f t="shared" si="60"/>
        <v>8.65</v>
      </c>
      <c r="Q1226" s="11"/>
      <c r="R1226" s="11"/>
      <c r="S1226" s="11"/>
      <c r="T1226" s="174">
        <f t="shared" si="58"/>
        <v>16</v>
      </c>
      <c r="U1226" s="11"/>
      <c r="V1226" s="11"/>
      <c r="W1226" s="11"/>
      <c r="Y1226" s="11">
        <v>8.65</v>
      </c>
      <c r="Z1226" s="11"/>
      <c r="AB1226" s="11">
        <f t="shared" si="59"/>
        <v>9.31</v>
      </c>
      <c r="AC1226" s="11">
        <v>10.039999999999999</v>
      </c>
      <c r="AD1226" s="11"/>
      <c r="AE1226" s="4"/>
      <c r="AF1226" s="4"/>
    </row>
    <row r="1227" spans="1:32" x14ac:dyDescent="0.2">
      <c r="A1227" s="51"/>
      <c r="B1227" s="11"/>
      <c r="C1227" s="11" t="s">
        <v>575</v>
      </c>
      <c r="D1227" s="11"/>
      <c r="E1227" s="11" t="s">
        <v>125</v>
      </c>
      <c r="F1227" s="11">
        <v>756725</v>
      </c>
      <c r="G1227" s="11"/>
      <c r="H1227" s="11"/>
      <c r="I1227" s="11"/>
      <c r="J1227" s="11">
        <v>140265.90000000014</v>
      </c>
      <c r="K1227" s="11"/>
      <c r="M1227" s="11">
        <v>1640</v>
      </c>
      <c r="N1227" s="64"/>
      <c r="P1227" s="11">
        <f t="shared" si="60"/>
        <v>85.53</v>
      </c>
      <c r="Q1227" s="11"/>
      <c r="R1227" s="11"/>
      <c r="S1227" s="11"/>
      <c r="T1227" s="174">
        <f t="shared" si="58"/>
        <v>461.41768292682929</v>
      </c>
      <c r="U1227" s="11"/>
      <c r="V1227" s="11"/>
      <c r="W1227" s="11"/>
      <c r="Y1227" s="11">
        <v>140265.90000000014</v>
      </c>
      <c r="Z1227" s="11"/>
      <c r="AB1227" s="11">
        <f t="shared" si="59"/>
        <v>150908.19</v>
      </c>
      <c r="AC1227" s="11">
        <v>162735.6</v>
      </c>
      <c r="AD1227" s="11"/>
      <c r="AE1227" s="4"/>
      <c r="AF1227" s="4"/>
    </row>
    <row r="1228" spans="1:32" x14ac:dyDescent="0.2">
      <c r="A1228" s="51"/>
      <c r="B1228" s="11"/>
      <c r="C1228" s="11" t="s">
        <v>576</v>
      </c>
      <c r="D1228" s="11"/>
      <c r="E1228" s="11" t="s">
        <v>577</v>
      </c>
      <c r="F1228" s="11">
        <v>398</v>
      </c>
      <c r="G1228" s="11"/>
      <c r="H1228" s="11"/>
      <c r="I1228" s="11"/>
      <c r="J1228" s="11">
        <v>85.09</v>
      </c>
      <c r="K1228" s="11"/>
      <c r="M1228" s="11">
        <v>2</v>
      </c>
      <c r="N1228" s="64"/>
      <c r="P1228" s="11">
        <f t="shared" si="60"/>
        <v>42.55</v>
      </c>
      <c r="Q1228" s="11"/>
      <c r="R1228" s="11"/>
      <c r="S1228" s="11"/>
      <c r="T1228" s="174">
        <f t="shared" si="58"/>
        <v>199</v>
      </c>
      <c r="U1228" s="11"/>
      <c r="V1228" s="11"/>
      <c r="W1228" s="11"/>
      <c r="Y1228" s="11">
        <v>85.09</v>
      </c>
      <c r="Z1228" s="11"/>
      <c r="AB1228" s="11">
        <f t="shared" si="59"/>
        <v>91.55</v>
      </c>
      <c r="AC1228" s="11">
        <v>98.72</v>
      </c>
      <c r="AD1228" s="11"/>
      <c r="AE1228" s="4"/>
      <c r="AF1228" s="4"/>
    </row>
    <row r="1229" spans="1:32" x14ac:dyDescent="0.2">
      <c r="A1229" s="51"/>
      <c r="B1229" s="11"/>
      <c r="C1229" s="11" t="s">
        <v>578</v>
      </c>
      <c r="D1229" s="11"/>
      <c r="E1229" s="11" t="s">
        <v>188</v>
      </c>
      <c r="F1229" s="11">
        <v>10585</v>
      </c>
      <c r="G1229" s="11"/>
      <c r="H1229" s="11"/>
      <c r="I1229" s="11"/>
      <c r="J1229" s="11">
        <v>1999.5300000000002</v>
      </c>
      <c r="K1229" s="11"/>
      <c r="M1229" s="11">
        <v>7</v>
      </c>
      <c r="N1229" s="64"/>
      <c r="P1229" s="11">
        <f t="shared" si="60"/>
        <v>285.64999999999998</v>
      </c>
      <c r="Q1229" s="11"/>
      <c r="R1229" s="11"/>
      <c r="S1229" s="11"/>
      <c r="T1229" s="174">
        <f t="shared" si="58"/>
        <v>1512.1428571428571</v>
      </c>
      <c r="U1229" s="11"/>
      <c r="V1229" s="11"/>
      <c r="W1229" s="11"/>
      <c r="Y1229" s="11">
        <v>1999.5300000000002</v>
      </c>
      <c r="Z1229" s="11"/>
      <c r="AB1229" s="11">
        <f t="shared" si="59"/>
        <v>2151.2399999999998</v>
      </c>
      <c r="AC1229" s="11">
        <v>2319.84</v>
      </c>
      <c r="AD1229" s="11"/>
      <c r="AE1229" s="4"/>
      <c r="AF1229" s="4"/>
    </row>
    <row r="1230" spans="1:32" x14ac:dyDescent="0.2">
      <c r="A1230" s="51"/>
      <c r="B1230" s="11"/>
      <c r="C1230" s="11" t="s">
        <v>579</v>
      </c>
      <c r="D1230" s="11"/>
      <c r="E1230" s="11" t="s">
        <v>175</v>
      </c>
      <c r="F1230" s="11">
        <v>168</v>
      </c>
      <c r="G1230" s="11"/>
      <c r="H1230" s="11"/>
      <c r="I1230" s="11"/>
      <c r="J1230" s="11">
        <v>36.61</v>
      </c>
      <c r="K1230" s="11"/>
      <c r="M1230" s="11">
        <v>1</v>
      </c>
      <c r="N1230" s="64"/>
      <c r="P1230" s="11">
        <f t="shared" si="60"/>
        <v>36.61</v>
      </c>
      <c r="Q1230" s="11"/>
      <c r="R1230" s="11"/>
      <c r="S1230" s="11"/>
      <c r="T1230" s="174">
        <f t="shared" si="58"/>
        <v>168</v>
      </c>
      <c r="U1230" s="11"/>
      <c r="V1230" s="11"/>
      <c r="W1230" s="11"/>
      <c r="Y1230" s="11">
        <v>36.61</v>
      </c>
      <c r="Z1230" s="11"/>
      <c r="AB1230" s="11">
        <f t="shared" si="59"/>
        <v>39.39</v>
      </c>
      <c r="AC1230" s="11">
        <v>42.47</v>
      </c>
      <c r="AD1230" s="11"/>
      <c r="AE1230" s="4"/>
      <c r="AF1230" s="4"/>
    </row>
    <row r="1231" spans="1:32" x14ac:dyDescent="0.2">
      <c r="A1231" s="51"/>
      <c r="B1231" s="11"/>
      <c r="C1231" s="11" t="s">
        <v>579</v>
      </c>
      <c r="D1231" s="11"/>
      <c r="E1231" s="11" t="s">
        <v>574</v>
      </c>
      <c r="F1231" s="11">
        <v>353</v>
      </c>
      <c r="G1231" s="11"/>
      <c r="H1231" s="11"/>
      <c r="I1231" s="11"/>
      <c r="J1231" s="11">
        <v>70.52</v>
      </c>
      <c r="K1231" s="11"/>
      <c r="M1231" s="11">
        <v>1</v>
      </c>
      <c r="N1231" s="64"/>
      <c r="P1231" s="11">
        <f t="shared" si="60"/>
        <v>70.52</v>
      </c>
      <c r="Q1231" s="11"/>
      <c r="R1231" s="11"/>
      <c r="S1231" s="11"/>
      <c r="T1231" s="174">
        <f t="shared" si="58"/>
        <v>353</v>
      </c>
      <c r="U1231" s="11"/>
      <c r="V1231" s="11"/>
      <c r="W1231" s="11"/>
      <c r="Y1231" s="11">
        <v>70.52</v>
      </c>
      <c r="Z1231" s="11"/>
      <c r="AB1231" s="11">
        <f t="shared" si="59"/>
        <v>75.87</v>
      </c>
      <c r="AC1231" s="11">
        <v>81.819999999999993</v>
      </c>
      <c r="AD1231" s="11"/>
      <c r="AE1231" s="4"/>
      <c r="AF1231" s="4"/>
    </row>
    <row r="1232" spans="1:32" x14ac:dyDescent="0.2">
      <c r="A1232" s="51"/>
      <c r="B1232" s="11"/>
      <c r="C1232" s="11" t="s">
        <v>579</v>
      </c>
      <c r="D1232" s="11"/>
      <c r="E1232" s="11" t="s">
        <v>577</v>
      </c>
      <c r="F1232" s="11">
        <v>440</v>
      </c>
      <c r="G1232" s="11"/>
      <c r="H1232" s="11"/>
      <c r="I1232" s="11"/>
      <c r="J1232" s="11">
        <v>86.95</v>
      </c>
      <c r="K1232" s="11"/>
      <c r="M1232" s="11">
        <v>1</v>
      </c>
      <c r="N1232" s="64"/>
      <c r="P1232" s="11">
        <f t="shared" si="60"/>
        <v>86.95</v>
      </c>
      <c r="Q1232" s="11"/>
      <c r="R1232" s="11"/>
      <c r="S1232" s="11"/>
      <c r="T1232" s="174">
        <f t="shared" si="58"/>
        <v>440</v>
      </c>
      <c r="U1232" s="11"/>
      <c r="V1232" s="11"/>
      <c r="W1232" s="11"/>
      <c r="Y1232" s="11">
        <v>86.95</v>
      </c>
      <c r="Z1232" s="11"/>
      <c r="AB1232" s="11">
        <f t="shared" si="59"/>
        <v>93.55</v>
      </c>
      <c r="AC1232" s="11">
        <v>100.88</v>
      </c>
      <c r="AD1232" s="11"/>
      <c r="AE1232" s="4"/>
      <c r="AF1232" s="4"/>
    </row>
    <row r="1233" spans="1:37" x14ac:dyDescent="0.2">
      <c r="A1233" s="51"/>
      <c r="B1233" s="11"/>
      <c r="C1233" s="11" t="s">
        <v>579</v>
      </c>
      <c r="D1233" s="11"/>
      <c r="E1233" s="11" t="s">
        <v>455</v>
      </c>
      <c r="F1233" s="11">
        <v>2206829</v>
      </c>
      <c r="G1233" s="11"/>
      <c r="H1233" s="11"/>
      <c r="I1233" s="11"/>
      <c r="J1233" s="11">
        <v>405152.15000000043</v>
      </c>
      <c r="K1233" s="11"/>
      <c r="M1233" s="11">
        <v>3085</v>
      </c>
      <c r="N1233" s="64"/>
      <c r="P1233" s="11">
        <f t="shared" si="60"/>
        <v>131.33000000000001</v>
      </c>
      <c r="Q1233" s="11"/>
      <c r="R1233" s="11"/>
      <c r="S1233" s="11"/>
      <c r="T1233" s="174">
        <f t="shared" si="58"/>
        <v>715.3416531604538</v>
      </c>
      <c r="U1233" s="11"/>
      <c r="V1233" s="11"/>
      <c r="W1233" s="11"/>
      <c r="Y1233" s="11">
        <v>405152.15000000043</v>
      </c>
      <c r="Z1233" s="11"/>
      <c r="AB1233" s="11">
        <f t="shared" si="59"/>
        <v>435891.96</v>
      </c>
      <c r="AC1233" s="11">
        <v>470054.93</v>
      </c>
      <c r="AD1233" s="11"/>
      <c r="AE1233" s="4"/>
      <c r="AF1233" s="4"/>
    </row>
    <row r="1234" spans="1:37" x14ac:dyDescent="0.2">
      <c r="A1234" s="51"/>
      <c r="B1234" s="11"/>
      <c r="C1234" s="11" t="s">
        <v>580</v>
      </c>
      <c r="D1234" s="11"/>
      <c r="E1234" s="11" t="s">
        <v>89</v>
      </c>
      <c r="F1234" s="11">
        <v>3945</v>
      </c>
      <c r="G1234" s="11"/>
      <c r="H1234" s="11"/>
      <c r="I1234" s="11"/>
      <c r="J1234" s="11">
        <v>765.38</v>
      </c>
      <c r="K1234" s="11"/>
      <c r="M1234" s="11">
        <v>7</v>
      </c>
      <c r="N1234" s="64"/>
      <c r="P1234" s="11">
        <f t="shared" si="60"/>
        <v>109.34</v>
      </c>
      <c r="Q1234" s="11"/>
      <c r="R1234" s="11"/>
      <c r="S1234" s="11"/>
      <c r="T1234" s="174">
        <f t="shared" si="58"/>
        <v>563.57142857142856</v>
      </c>
      <c r="U1234" s="11"/>
      <c r="V1234" s="11"/>
      <c r="W1234" s="11"/>
      <c r="Y1234" s="11">
        <v>765.38</v>
      </c>
      <c r="Z1234" s="11"/>
      <c r="AB1234" s="11">
        <f t="shared" si="59"/>
        <v>823.45</v>
      </c>
      <c r="AC1234" s="11">
        <v>887.99</v>
      </c>
      <c r="AD1234" s="11"/>
      <c r="AE1234" s="4"/>
      <c r="AF1234" s="4"/>
    </row>
    <row r="1235" spans="1:37" x14ac:dyDescent="0.2">
      <c r="A1235" s="51"/>
      <c r="B1235" s="11"/>
      <c r="C1235" s="11" t="s">
        <v>581</v>
      </c>
      <c r="D1235" s="11"/>
      <c r="E1235" s="11" t="s">
        <v>455</v>
      </c>
      <c r="F1235" s="11">
        <v>58023</v>
      </c>
      <c r="G1235" s="11"/>
      <c r="H1235" s="11"/>
      <c r="I1235" s="11"/>
      <c r="J1235" s="11">
        <v>12431.089999999984</v>
      </c>
      <c r="K1235" s="11"/>
      <c r="M1235" s="11">
        <v>340</v>
      </c>
      <c r="N1235" s="64"/>
      <c r="P1235" s="11">
        <f t="shared" si="60"/>
        <v>36.56</v>
      </c>
      <c r="Q1235" s="11"/>
      <c r="R1235" s="11"/>
      <c r="S1235" s="11"/>
      <c r="T1235" s="174">
        <f t="shared" si="58"/>
        <v>170.65588235294118</v>
      </c>
      <c r="U1235" s="11"/>
      <c r="V1235" s="11"/>
      <c r="W1235" s="11"/>
      <c r="Y1235" s="11">
        <v>12431.089999999984</v>
      </c>
      <c r="Z1235" s="11"/>
      <c r="AB1235" s="11">
        <f>ROUND($AB$1243*Y1235/$Y$1243,2)</f>
        <v>13374.26</v>
      </c>
      <c r="AC1235" s="11">
        <v>14422.47</v>
      </c>
      <c r="AD1235" s="11"/>
      <c r="AE1235" s="4"/>
      <c r="AF1235" s="4"/>
    </row>
    <row r="1236" spans="1:37" x14ac:dyDescent="0.2">
      <c r="A1236" s="51"/>
      <c r="B1236" s="11"/>
      <c r="C1236" s="11"/>
      <c r="D1236" s="11"/>
      <c r="E1236" s="11"/>
      <c r="F1236" s="11"/>
      <c r="G1236" s="11"/>
      <c r="H1236" s="11"/>
      <c r="I1236" s="11"/>
      <c r="J1236" s="11"/>
      <c r="K1236" s="11"/>
      <c r="M1236" s="11"/>
      <c r="N1236" s="64"/>
      <c r="P1236" s="11"/>
      <c r="Q1236" s="11"/>
      <c r="R1236" s="11"/>
      <c r="S1236" s="11"/>
      <c r="T1236" s="174"/>
      <c r="U1236" s="11"/>
      <c r="V1236" s="11"/>
      <c r="W1236" s="11"/>
      <c r="Y1236" s="11"/>
      <c r="Z1236" s="11"/>
      <c r="AB1236" s="11"/>
      <c r="AC1236" s="11"/>
      <c r="AD1236" s="11"/>
      <c r="AE1236" s="4"/>
      <c r="AF1236" s="4"/>
    </row>
    <row r="1237" spans="1:37" x14ac:dyDescent="0.2">
      <c r="A1237" s="51"/>
      <c r="B1237" s="11"/>
      <c r="C1237" s="11"/>
      <c r="D1237" s="11"/>
      <c r="E1237" s="11"/>
      <c r="F1237" s="11"/>
      <c r="G1237" s="11"/>
      <c r="H1237" s="11"/>
      <c r="I1237" s="11"/>
      <c r="J1237" s="11"/>
      <c r="K1237" s="11"/>
      <c r="M1237" s="11"/>
      <c r="N1237" s="64"/>
      <c r="P1237" s="11"/>
      <c r="Q1237" s="11"/>
      <c r="R1237" s="11"/>
      <c r="S1237" s="11"/>
      <c r="T1237" s="174"/>
      <c r="U1237" s="11"/>
      <c r="V1237" s="11"/>
      <c r="W1237" s="11"/>
      <c r="Y1237" s="11"/>
      <c r="Z1237" s="11"/>
      <c r="AB1237" s="11"/>
      <c r="AC1237" s="11"/>
      <c r="AD1237" s="11"/>
      <c r="AE1237" s="4"/>
      <c r="AF1237" s="4"/>
    </row>
    <row r="1238" spans="1:37" x14ac:dyDescent="0.2">
      <c r="A1238" s="51"/>
      <c r="B1238" s="11"/>
      <c r="C1238" s="11"/>
      <c r="D1238" s="11"/>
      <c r="E1238" s="11"/>
      <c r="F1238" s="11"/>
      <c r="G1238" s="11"/>
      <c r="H1238" s="11"/>
      <c r="I1238" s="11"/>
      <c r="J1238" s="11"/>
      <c r="K1238" s="11"/>
      <c r="M1238" s="11"/>
      <c r="N1238" s="64"/>
      <c r="P1238" s="11"/>
      <c r="Q1238" s="11"/>
      <c r="R1238" s="11"/>
      <c r="S1238" s="11"/>
      <c r="T1238" s="174"/>
      <c r="U1238" s="11"/>
      <c r="V1238" s="11"/>
      <c r="W1238" s="11"/>
      <c r="Y1238" s="11"/>
      <c r="Z1238" s="11"/>
      <c r="AB1238" s="11"/>
      <c r="AC1238" s="11"/>
      <c r="AD1238" s="11"/>
      <c r="AE1238" s="4"/>
      <c r="AF1238" s="4"/>
    </row>
    <row r="1239" spans="1:37" x14ac:dyDescent="0.2">
      <c r="A1239" s="51"/>
      <c r="B1239" s="11"/>
      <c r="C1239" s="11"/>
      <c r="D1239" s="11"/>
      <c r="E1239" s="11"/>
      <c r="F1239" s="11"/>
      <c r="G1239" s="11"/>
      <c r="H1239" s="11"/>
      <c r="I1239" s="11"/>
      <c r="J1239" s="11"/>
      <c r="K1239" s="11"/>
      <c r="M1239" s="11"/>
      <c r="N1239" s="64"/>
      <c r="P1239" s="11"/>
      <c r="Q1239" s="11"/>
      <c r="R1239" s="11"/>
      <c r="S1239" s="11"/>
      <c r="T1239" s="174"/>
      <c r="U1239" s="11"/>
      <c r="V1239" s="11"/>
      <c r="W1239" s="11"/>
      <c r="Y1239" s="11"/>
      <c r="Z1239" s="11"/>
      <c r="AB1239" s="11"/>
      <c r="AC1239" s="11"/>
      <c r="AD1239" s="11"/>
      <c r="AE1239" s="4"/>
      <c r="AF1239" s="4"/>
    </row>
    <row r="1240" spans="1:37" x14ac:dyDescent="0.2">
      <c r="A1240" s="51"/>
      <c r="B1240" s="11"/>
      <c r="C1240" s="11"/>
      <c r="D1240" s="11"/>
      <c r="E1240" s="11"/>
      <c r="F1240" s="11"/>
      <c r="G1240" s="11"/>
      <c r="H1240" s="11"/>
      <c r="I1240" s="11"/>
      <c r="J1240" s="11"/>
      <c r="K1240" s="11"/>
      <c r="M1240" s="11"/>
      <c r="N1240" s="64"/>
      <c r="P1240" s="11"/>
      <c r="Q1240" s="11"/>
      <c r="R1240" s="11"/>
      <c r="S1240" s="11"/>
      <c r="T1240" s="174"/>
      <c r="U1240" s="11"/>
      <c r="V1240" s="11"/>
      <c r="W1240" s="11"/>
      <c r="Y1240" s="11"/>
      <c r="Z1240" s="11"/>
      <c r="AB1240" s="11"/>
      <c r="AC1240" s="11"/>
      <c r="AD1240" s="11"/>
      <c r="AE1240" s="4"/>
      <c r="AF1240" s="4"/>
    </row>
    <row r="1241" spans="1:37" x14ac:dyDescent="0.2">
      <c r="A1241" s="51"/>
      <c r="B1241" s="11"/>
      <c r="C1241" s="11"/>
      <c r="D1241" s="11"/>
      <c r="E1241" s="11"/>
      <c r="F1241" s="11"/>
      <c r="G1241" s="11"/>
      <c r="H1241" s="11"/>
      <c r="I1241" s="11"/>
      <c r="J1241" s="11"/>
      <c r="K1241" s="11"/>
      <c r="M1241" s="11"/>
      <c r="N1241" s="64"/>
      <c r="P1241" s="11"/>
      <c r="Q1241" s="11"/>
      <c r="R1241" s="11"/>
      <c r="S1241" s="11"/>
      <c r="T1241" s="174"/>
      <c r="U1241" s="11"/>
      <c r="V1241" s="11"/>
      <c r="W1241" s="11"/>
      <c r="Y1241" s="11"/>
      <c r="Z1241" s="11"/>
      <c r="AB1241" s="11"/>
      <c r="AC1241" s="11"/>
      <c r="AD1241" s="11"/>
      <c r="AE1241" s="4"/>
      <c r="AF1241" s="4"/>
    </row>
    <row r="1242" spans="1:37" ht="13.5" thickBot="1" x14ac:dyDescent="0.25">
      <c r="A1242" s="51"/>
      <c r="B1242" s="11"/>
      <c r="C1242" s="11"/>
      <c r="D1242" s="11"/>
      <c r="E1242" s="11"/>
      <c r="F1242" s="11"/>
      <c r="G1242" s="11"/>
      <c r="H1242" s="11"/>
      <c r="I1242" s="11"/>
      <c r="J1242" s="11"/>
      <c r="K1242" s="11"/>
      <c r="M1242" s="11"/>
      <c r="N1242" s="64"/>
      <c r="P1242" s="11"/>
      <c r="Q1242" s="11"/>
      <c r="R1242" s="11"/>
      <c r="S1242" s="11"/>
      <c r="T1242" s="174"/>
      <c r="U1242" s="11"/>
      <c r="V1242" s="11"/>
      <c r="W1242" s="11"/>
      <c r="Y1242" s="11"/>
      <c r="Z1242" s="11"/>
      <c r="AB1242" s="11"/>
      <c r="AC1242" s="11"/>
      <c r="AD1242" s="11"/>
      <c r="AE1242" s="4"/>
      <c r="AF1242" s="4"/>
    </row>
    <row r="1243" spans="1:37" ht="13.5" thickBot="1" x14ac:dyDescent="0.25">
      <c r="A1243" s="51"/>
      <c r="B1243" s="87" t="s">
        <v>582</v>
      </c>
      <c r="C1243" s="94"/>
      <c r="D1243" s="94"/>
      <c r="E1243" s="94"/>
      <c r="F1243" s="89">
        <f>SUM(F636:F1242)</f>
        <v>274553217</v>
      </c>
      <c r="G1243" s="89"/>
      <c r="H1243" s="89">
        <f>SUM(H636:H1242)</f>
        <v>0</v>
      </c>
      <c r="I1243" s="89"/>
      <c r="J1243" s="89">
        <f>SUM(J636:J1242)</f>
        <v>51169268.439999923</v>
      </c>
      <c r="K1243" s="90"/>
      <c r="M1243" s="89">
        <f>SUM(M636:M1242)</f>
        <v>503129</v>
      </c>
      <c r="N1243" s="90"/>
      <c r="P1243" s="95">
        <f t="shared" ref="P1243" si="61">ROUND(J1243/M1243,2)</f>
        <v>101.7</v>
      </c>
      <c r="Q1243" s="93" t="s">
        <v>583</v>
      </c>
      <c r="R1243" s="93" t="s">
        <v>583</v>
      </c>
      <c r="S1243" s="93" t="s">
        <v>583</v>
      </c>
      <c r="T1243" s="176">
        <f t="shared" si="58"/>
        <v>545.6914966141884</v>
      </c>
      <c r="U1243" s="93" t="s">
        <v>583</v>
      </c>
      <c r="V1243" s="93" t="s">
        <v>583</v>
      </c>
      <c r="W1243" s="96" t="s">
        <v>583</v>
      </c>
      <c r="Y1243" s="89">
        <f>SUM(Y636:Y1242)</f>
        <v>51169268.439999923</v>
      </c>
      <c r="Z1243" s="11">
        <v>64287243</v>
      </c>
      <c r="AB1243" s="11">
        <v>55051596</v>
      </c>
      <c r="AC1243" s="11">
        <f>SUM(AC637:AC1235)</f>
        <v>59366258.110000052</v>
      </c>
      <c r="AD1243" s="90"/>
      <c r="AE1243" s="4"/>
      <c r="AF1243" s="4"/>
    </row>
    <row r="1244" spans="1:37" s="4" customFormat="1" x14ac:dyDescent="0.2">
      <c r="A1244" s="51"/>
      <c r="M1244" s="46"/>
      <c r="P1244" s="46"/>
      <c r="T1244" s="189"/>
      <c r="Y1244" s="46"/>
      <c r="AB1244" s="46"/>
      <c r="AH1244" s="68"/>
      <c r="AI1244" s="68"/>
      <c r="AJ1244" s="68"/>
      <c r="AK1244" s="68"/>
    </row>
    <row r="1245" spans="1:37" ht="64.5" thickBot="1" x14ac:dyDescent="0.25">
      <c r="A1245" s="51" t="s">
        <v>587</v>
      </c>
      <c r="B1245" s="71" t="s">
        <v>42</v>
      </c>
      <c r="C1245" s="71" t="s">
        <v>43</v>
      </c>
      <c r="D1245" s="71" t="s">
        <v>44</v>
      </c>
      <c r="E1245" s="71" t="s">
        <v>45</v>
      </c>
      <c r="F1245" s="71" t="s">
        <v>46</v>
      </c>
      <c r="G1245" s="71" t="s">
        <v>46</v>
      </c>
      <c r="H1245" s="71" t="s">
        <v>47</v>
      </c>
      <c r="I1245" s="71" t="s">
        <v>47</v>
      </c>
      <c r="J1245" s="71" t="s">
        <v>48</v>
      </c>
      <c r="K1245" s="71" t="s">
        <v>49</v>
      </c>
      <c r="L1245" s="57"/>
      <c r="M1245" s="45" t="s">
        <v>50</v>
      </c>
      <c r="N1245" s="44" t="s">
        <v>50</v>
      </c>
      <c r="O1245" s="65"/>
      <c r="P1245" s="63" t="s">
        <v>51</v>
      </c>
      <c r="Q1245" s="63" t="s">
        <v>51</v>
      </c>
      <c r="R1245" s="63" t="s">
        <v>52</v>
      </c>
      <c r="S1245" s="63" t="s">
        <v>52</v>
      </c>
      <c r="T1245" s="191" t="s">
        <v>53</v>
      </c>
      <c r="U1245" s="63" t="s">
        <v>53</v>
      </c>
      <c r="V1245" s="63" t="s">
        <v>54</v>
      </c>
      <c r="W1245" s="63" t="s">
        <v>54</v>
      </c>
      <c r="X1245" s="65"/>
      <c r="Y1245" s="45" t="s">
        <v>55</v>
      </c>
      <c r="Z1245" s="45" t="s">
        <v>56</v>
      </c>
      <c r="AB1245" s="45" t="s">
        <v>57</v>
      </c>
      <c r="AC1245" s="45" t="s">
        <v>58</v>
      </c>
      <c r="AD1245" s="45" t="s">
        <v>59</v>
      </c>
      <c r="AE1245" s="4"/>
      <c r="AF1245" s="4"/>
    </row>
    <row r="1246" spans="1:37" ht="13.5" thickBot="1" x14ac:dyDescent="0.25">
      <c r="A1246" s="51"/>
      <c r="B1246" s="11"/>
      <c r="C1246" s="11" t="s">
        <v>60</v>
      </c>
      <c r="D1246" s="11"/>
      <c r="E1246" s="11" t="s">
        <v>60</v>
      </c>
      <c r="F1246" s="11"/>
      <c r="G1246" s="11"/>
      <c r="H1246" s="11"/>
      <c r="I1246" s="11"/>
      <c r="J1246" s="11"/>
      <c r="K1246" s="11">
        <v>80429330</v>
      </c>
      <c r="M1246" s="11"/>
      <c r="N1246" s="64"/>
      <c r="P1246" s="11"/>
      <c r="Q1246" s="11"/>
      <c r="R1246" s="11"/>
      <c r="S1246" s="11"/>
      <c r="T1246" s="176" t="e">
        <f>F1246/M1246</f>
        <v>#DIV/0!</v>
      </c>
      <c r="U1246" s="11"/>
      <c r="V1246" s="11"/>
      <c r="W1246" s="11"/>
      <c r="Y1246" s="11"/>
      <c r="Z1246" s="90">
        <v>52704220</v>
      </c>
      <c r="AB1246" s="11"/>
      <c r="AC1246" s="11"/>
      <c r="AD1246" s="11"/>
      <c r="AE1246" s="4"/>
      <c r="AF1246" s="4"/>
    </row>
    <row r="1247" spans="1:37" x14ac:dyDescent="0.2">
      <c r="A1247" s="51"/>
      <c r="B1247" s="11"/>
      <c r="C1247" s="11" t="s">
        <v>61</v>
      </c>
      <c r="D1247" s="11"/>
      <c r="E1247" s="11" t="s">
        <v>62</v>
      </c>
      <c r="F1247" s="11">
        <v>2448752</v>
      </c>
      <c r="G1247" s="11"/>
      <c r="H1247" s="11"/>
      <c r="I1247" s="11"/>
      <c r="J1247" s="11">
        <v>384206.56000000011</v>
      </c>
      <c r="K1247" s="11"/>
      <c r="M1247" s="11">
        <v>4239</v>
      </c>
      <c r="N1247" s="64"/>
      <c r="P1247" s="11">
        <f>ROUND(J1247/M1247,2)</f>
        <v>90.64</v>
      </c>
      <c r="Q1247" s="11"/>
      <c r="R1247" s="11"/>
      <c r="S1247" s="11"/>
      <c r="T1247" s="174"/>
      <c r="U1247" s="11"/>
      <c r="V1247" s="11"/>
      <c r="W1247" s="11"/>
      <c r="Y1247" s="11">
        <v>384206.56000000011</v>
      </c>
      <c r="Z1247" s="11"/>
      <c r="AB1247" s="11">
        <f t="shared" ref="AB1247:AB1310" si="62">ROUND($AB$1788*Y1247/$Y$1788,2)</f>
        <v>357044.33</v>
      </c>
      <c r="AC1247" s="11">
        <v>445326.69</v>
      </c>
      <c r="AD1247" s="11"/>
      <c r="AE1247" s="4"/>
      <c r="AF1247" s="4"/>
    </row>
    <row r="1248" spans="1:37" x14ac:dyDescent="0.2">
      <c r="A1248" s="51"/>
      <c r="B1248" s="11"/>
      <c r="C1248" s="11" t="s">
        <v>61</v>
      </c>
      <c r="D1248" s="11"/>
      <c r="E1248" s="11" t="s">
        <v>64</v>
      </c>
      <c r="F1248" s="11">
        <v>117229</v>
      </c>
      <c r="G1248" s="11"/>
      <c r="H1248" s="11"/>
      <c r="I1248" s="11"/>
      <c r="J1248" s="11">
        <v>18104.820000000003</v>
      </c>
      <c r="K1248" s="11"/>
      <c r="M1248" s="11">
        <v>182</v>
      </c>
      <c r="N1248" s="64"/>
      <c r="P1248" s="11">
        <f t="shared" ref="P1248:P1311" si="63">ROUND(J1248/M1248,2)</f>
        <v>99.48</v>
      </c>
      <c r="Q1248" s="11"/>
      <c r="R1248" s="11"/>
      <c r="S1248" s="11"/>
      <c r="T1248" s="174"/>
      <c r="U1248" s="11"/>
      <c r="V1248" s="11"/>
      <c r="W1248" s="11"/>
      <c r="Y1248" s="11">
        <v>18104.820000000003</v>
      </c>
      <c r="Z1248" s="11"/>
      <c r="AB1248" s="11">
        <f t="shared" si="62"/>
        <v>16824.86</v>
      </c>
      <c r="AC1248" s="11">
        <v>20984.959999999999</v>
      </c>
      <c r="AD1248" s="11"/>
      <c r="AE1248" s="4"/>
      <c r="AF1248" s="4"/>
    </row>
    <row r="1249" spans="1:32" x14ac:dyDescent="0.2">
      <c r="A1249" s="51"/>
      <c r="B1249" s="11"/>
      <c r="C1249" s="11" t="s">
        <v>65</v>
      </c>
      <c r="D1249" s="11"/>
      <c r="E1249" s="11" t="s">
        <v>62</v>
      </c>
      <c r="F1249" s="11">
        <v>540992</v>
      </c>
      <c r="G1249" s="11"/>
      <c r="H1249" s="11"/>
      <c r="I1249" s="11"/>
      <c r="J1249" s="11">
        <v>83092.709999999992</v>
      </c>
      <c r="K1249" s="11"/>
      <c r="M1249" s="11">
        <v>894</v>
      </c>
      <c r="N1249" s="64"/>
      <c r="P1249" s="11">
        <f t="shared" si="63"/>
        <v>92.94</v>
      </c>
      <c r="Q1249" s="11"/>
      <c r="R1249" s="11"/>
      <c r="S1249" s="11"/>
      <c r="T1249" s="174"/>
      <c r="U1249" s="11"/>
      <c r="V1249" s="11"/>
      <c r="W1249" s="11"/>
      <c r="Y1249" s="11">
        <v>83092.709999999992</v>
      </c>
      <c r="Z1249" s="11"/>
      <c r="AB1249" s="11">
        <f t="shared" si="62"/>
        <v>77218.31</v>
      </c>
      <c r="AC1249" s="11">
        <v>96311.22</v>
      </c>
      <c r="AD1249" s="11"/>
      <c r="AE1249" s="4"/>
      <c r="AF1249" s="4"/>
    </row>
    <row r="1250" spans="1:32" x14ac:dyDescent="0.2">
      <c r="A1250" s="51"/>
      <c r="B1250" s="11"/>
      <c r="C1250" s="11" t="s">
        <v>65</v>
      </c>
      <c r="D1250" s="11"/>
      <c r="E1250" s="11" t="s">
        <v>64</v>
      </c>
      <c r="F1250" s="11">
        <v>3274</v>
      </c>
      <c r="G1250" s="11"/>
      <c r="H1250" s="11"/>
      <c r="I1250" s="11"/>
      <c r="J1250" s="11">
        <v>254.09</v>
      </c>
      <c r="K1250" s="11"/>
      <c r="M1250" s="11">
        <v>2</v>
      </c>
      <c r="N1250" s="64"/>
      <c r="P1250" s="11">
        <f t="shared" si="63"/>
        <v>127.05</v>
      </c>
      <c r="Q1250" s="11"/>
      <c r="R1250" s="11"/>
      <c r="S1250" s="11"/>
      <c r="T1250" s="174"/>
      <c r="U1250" s="11"/>
      <c r="V1250" s="11"/>
      <c r="W1250" s="11"/>
      <c r="Y1250" s="11">
        <v>254.09</v>
      </c>
      <c r="Z1250" s="11"/>
      <c r="AB1250" s="11">
        <f t="shared" si="62"/>
        <v>236.13</v>
      </c>
      <c r="AC1250" s="11">
        <v>294.51</v>
      </c>
      <c r="AD1250" s="11"/>
      <c r="AE1250" s="4"/>
      <c r="AF1250" s="4"/>
    </row>
    <row r="1251" spans="1:32" x14ac:dyDescent="0.2">
      <c r="A1251" s="51"/>
      <c r="B1251" s="11"/>
      <c r="C1251" s="11" t="s">
        <v>66</v>
      </c>
      <c r="D1251" s="11"/>
      <c r="E1251" s="11" t="s">
        <v>67</v>
      </c>
      <c r="F1251" s="11">
        <v>339895</v>
      </c>
      <c r="G1251" s="11"/>
      <c r="H1251" s="11"/>
      <c r="I1251" s="11"/>
      <c r="J1251" s="11">
        <v>51975.349999999991</v>
      </c>
      <c r="K1251" s="11"/>
      <c r="M1251" s="11">
        <v>534</v>
      </c>
      <c r="N1251" s="64"/>
      <c r="P1251" s="11">
        <f t="shared" si="63"/>
        <v>97.33</v>
      </c>
      <c r="Q1251" s="11"/>
      <c r="R1251" s="11"/>
      <c r="S1251" s="11"/>
      <c r="T1251" s="174"/>
      <c r="U1251" s="11"/>
      <c r="V1251" s="11"/>
      <c r="W1251" s="11"/>
      <c r="Y1251" s="11">
        <v>51975.349999999991</v>
      </c>
      <c r="Z1251" s="11"/>
      <c r="AB1251" s="11">
        <f t="shared" si="62"/>
        <v>48300.85</v>
      </c>
      <c r="AC1251" s="11">
        <v>60243.66</v>
      </c>
      <c r="AD1251" s="11"/>
      <c r="AE1251" s="4"/>
      <c r="AF1251" s="4"/>
    </row>
    <row r="1252" spans="1:32" x14ac:dyDescent="0.2">
      <c r="A1252" s="51"/>
      <c r="B1252" s="11"/>
      <c r="C1252" s="11" t="s">
        <v>68</v>
      </c>
      <c r="D1252" s="11"/>
      <c r="E1252" s="11" t="s">
        <v>69</v>
      </c>
      <c r="F1252" s="11">
        <v>15739</v>
      </c>
      <c r="G1252" s="11"/>
      <c r="H1252" s="11"/>
      <c r="I1252" s="11"/>
      <c r="J1252" s="11">
        <v>2185.33</v>
      </c>
      <c r="K1252" s="11"/>
      <c r="M1252" s="11">
        <v>20</v>
      </c>
      <c r="N1252" s="64"/>
      <c r="P1252" s="11">
        <f t="shared" si="63"/>
        <v>109.27</v>
      </c>
      <c r="Q1252" s="11"/>
      <c r="R1252" s="11"/>
      <c r="S1252" s="11"/>
      <c r="T1252" s="174"/>
      <c r="U1252" s="11"/>
      <c r="V1252" s="11"/>
      <c r="W1252" s="11"/>
      <c r="Y1252" s="11">
        <v>2185.33</v>
      </c>
      <c r="Z1252" s="11"/>
      <c r="AB1252" s="11">
        <f t="shared" si="62"/>
        <v>2030.83</v>
      </c>
      <c r="AC1252" s="11">
        <v>2532.98</v>
      </c>
      <c r="AD1252" s="11"/>
      <c r="AE1252" s="4"/>
      <c r="AF1252" s="4"/>
    </row>
    <row r="1253" spans="1:32" x14ac:dyDescent="0.2">
      <c r="A1253" s="51"/>
      <c r="B1253" s="11"/>
      <c r="C1253" s="11" t="s">
        <v>70</v>
      </c>
      <c r="D1253" s="11"/>
      <c r="E1253" s="11" t="s">
        <v>71</v>
      </c>
      <c r="F1253" s="11">
        <v>1016055</v>
      </c>
      <c r="G1253" s="11"/>
      <c r="H1253" s="11"/>
      <c r="I1253" s="11"/>
      <c r="J1253" s="11">
        <v>156544.18000000017</v>
      </c>
      <c r="K1253" s="11"/>
      <c r="M1253" s="11">
        <v>963</v>
      </c>
      <c r="N1253" s="64"/>
      <c r="P1253" s="11">
        <f t="shared" si="63"/>
        <v>162.56</v>
      </c>
      <c r="Q1253" s="11"/>
      <c r="R1253" s="11"/>
      <c r="S1253" s="11"/>
      <c r="T1253" s="174"/>
      <c r="U1253" s="11"/>
      <c r="V1253" s="11"/>
      <c r="W1253" s="11"/>
      <c r="Y1253" s="11">
        <v>156544.18000000017</v>
      </c>
      <c r="Z1253" s="11"/>
      <c r="AB1253" s="11">
        <f t="shared" si="62"/>
        <v>145476.98000000001</v>
      </c>
      <c r="AC1253" s="11">
        <v>181447.45</v>
      </c>
      <c r="AD1253" s="11"/>
      <c r="AE1253" s="4"/>
      <c r="AF1253" s="4"/>
    </row>
    <row r="1254" spans="1:32" x14ac:dyDescent="0.2">
      <c r="A1254" s="51"/>
      <c r="B1254" s="11"/>
      <c r="C1254" s="11" t="s">
        <v>70</v>
      </c>
      <c r="D1254" s="11"/>
      <c r="E1254" s="11" t="s">
        <v>72</v>
      </c>
      <c r="F1254" s="11">
        <v>3743</v>
      </c>
      <c r="G1254" s="11"/>
      <c r="H1254" s="11"/>
      <c r="I1254" s="11"/>
      <c r="J1254" s="11">
        <v>603.55000000000007</v>
      </c>
      <c r="K1254" s="11"/>
      <c r="M1254" s="11">
        <v>2</v>
      </c>
      <c r="N1254" s="64"/>
      <c r="P1254" s="11">
        <f t="shared" si="63"/>
        <v>301.77999999999997</v>
      </c>
      <c r="Q1254" s="11"/>
      <c r="R1254" s="11"/>
      <c r="S1254" s="11"/>
      <c r="T1254" s="174"/>
      <c r="U1254" s="11"/>
      <c r="V1254" s="11"/>
      <c r="W1254" s="11"/>
      <c r="Y1254" s="11">
        <v>603.55000000000007</v>
      </c>
      <c r="Z1254" s="11"/>
      <c r="AB1254" s="11">
        <f t="shared" si="62"/>
        <v>560.88</v>
      </c>
      <c r="AC1254" s="11">
        <v>699.56</v>
      </c>
      <c r="AD1254" s="11"/>
      <c r="AE1254" s="4"/>
      <c r="AF1254" s="4"/>
    </row>
    <row r="1255" spans="1:32" x14ac:dyDescent="0.2">
      <c r="A1255" s="51"/>
      <c r="B1255" s="11"/>
      <c r="C1255" s="11" t="s">
        <v>73</v>
      </c>
      <c r="D1255" s="11"/>
      <c r="E1255" s="11" t="s">
        <v>74</v>
      </c>
      <c r="F1255" s="11">
        <v>22427</v>
      </c>
      <c r="G1255" s="11"/>
      <c r="H1255" s="11"/>
      <c r="I1255" s="11"/>
      <c r="J1255" s="11">
        <v>3611.6900000000005</v>
      </c>
      <c r="K1255" s="11"/>
      <c r="M1255" s="11">
        <v>29</v>
      </c>
      <c r="N1255" s="64"/>
      <c r="P1255" s="11">
        <f t="shared" si="63"/>
        <v>124.54</v>
      </c>
      <c r="Q1255" s="11"/>
      <c r="R1255" s="11"/>
      <c r="S1255" s="11"/>
      <c r="T1255" s="174"/>
      <c r="U1255" s="11"/>
      <c r="V1255" s="11"/>
      <c r="W1255" s="11"/>
      <c r="Y1255" s="11">
        <v>3611.6900000000005</v>
      </c>
      <c r="Z1255" s="11"/>
      <c r="AB1255" s="11">
        <f t="shared" si="62"/>
        <v>3356.35</v>
      </c>
      <c r="AC1255" s="11">
        <v>4186.24</v>
      </c>
      <c r="AD1255" s="11"/>
      <c r="AE1255" s="4"/>
      <c r="AF1255" s="4"/>
    </row>
    <row r="1256" spans="1:32" x14ac:dyDescent="0.2">
      <c r="A1256" s="51"/>
      <c r="B1256" s="11"/>
      <c r="C1256" s="11" t="s">
        <v>75</v>
      </c>
      <c r="D1256" s="11"/>
      <c r="E1256" s="11" t="s">
        <v>76</v>
      </c>
      <c r="F1256" s="11">
        <v>337</v>
      </c>
      <c r="G1256" s="11"/>
      <c r="H1256" s="11"/>
      <c r="I1256" s="11"/>
      <c r="J1256" s="11">
        <v>57.7</v>
      </c>
      <c r="K1256" s="11"/>
      <c r="M1256" s="11">
        <v>1</v>
      </c>
      <c r="N1256" s="64"/>
      <c r="P1256" s="11">
        <f t="shared" si="63"/>
        <v>57.7</v>
      </c>
      <c r="Q1256" s="11"/>
      <c r="R1256" s="11"/>
      <c r="S1256" s="11"/>
      <c r="T1256" s="174"/>
      <c r="U1256" s="11"/>
      <c r="V1256" s="11"/>
      <c r="W1256" s="11"/>
      <c r="Y1256" s="11">
        <v>57.7</v>
      </c>
      <c r="Z1256" s="11"/>
      <c r="AB1256" s="11">
        <f t="shared" si="62"/>
        <v>53.62</v>
      </c>
      <c r="AC1256" s="11">
        <v>66.88</v>
      </c>
      <c r="AD1256" s="11"/>
      <c r="AE1256" s="4"/>
      <c r="AF1256" s="4"/>
    </row>
    <row r="1257" spans="1:32" x14ac:dyDescent="0.2">
      <c r="A1257" s="51"/>
      <c r="B1257" s="11"/>
      <c r="C1257" s="11" t="s">
        <v>77</v>
      </c>
      <c r="D1257" s="11"/>
      <c r="E1257" s="11" t="s">
        <v>78</v>
      </c>
      <c r="F1257" s="11">
        <v>27550</v>
      </c>
      <c r="G1257" s="11"/>
      <c r="H1257" s="11"/>
      <c r="I1257" s="11"/>
      <c r="J1257" s="11">
        <v>3894.4200000000005</v>
      </c>
      <c r="K1257" s="11"/>
      <c r="M1257" s="11">
        <v>32</v>
      </c>
      <c r="N1257" s="64"/>
      <c r="P1257" s="11">
        <f t="shared" si="63"/>
        <v>121.7</v>
      </c>
      <c r="Q1257" s="11"/>
      <c r="R1257" s="11"/>
      <c r="S1257" s="11"/>
      <c r="T1257" s="174"/>
      <c r="U1257" s="11"/>
      <c r="V1257" s="11"/>
      <c r="W1257" s="11"/>
      <c r="Y1257" s="11">
        <v>3894.4200000000005</v>
      </c>
      <c r="Z1257" s="11"/>
      <c r="AB1257" s="11">
        <f t="shared" si="62"/>
        <v>3619.1</v>
      </c>
      <c r="AC1257" s="11">
        <v>4513.95</v>
      </c>
      <c r="AD1257" s="11"/>
      <c r="AE1257" s="4"/>
      <c r="AF1257" s="4"/>
    </row>
    <row r="1258" spans="1:32" x14ac:dyDescent="0.2">
      <c r="A1258" s="51"/>
      <c r="B1258" s="11"/>
      <c r="C1258" s="11" t="s">
        <v>79</v>
      </c>
      <c r="D1258" s="11"/>
      <c r="E1258" s="11" t="s">
        <v>80</v>
      </c>
      <c r="F1258" s="11">
        <v>2983537</v>
      </c>
      <c r="G1258" s="11"/>
      <c r="H1258" s="11"/>
      <c r="I1258" s="11"/>
      <c r="J1258" s="11">
        <v>456585.14000000048</v>
      </c>
      <c r="K1258" s="11"/>
      <c r="M1258" s="11">
        <v>3984</v>
      </c>
      <c r="N1258" s="64"/>
      <c r="P1258" s="11">
        <f t="shared" si="63"/>
        <v>114.6</v>
      </c>
      <c r="Q1258" s="11"/>
      <c r="R1258" s="11"/>
      <c r="S1258" s="11"/>
      <c r="T1258" s="174"/>
      <c r="U1258" s="11"/>
      <c r="V1258" s="11"/>
      <c r="W1258" s="11"/>
      <c r="Y1258" s="11">
        <v>456585.14000000048</v>
      </c>
      <c r="Z1258" s="11"/>
      <c r="AB1258" s="11">
        <f t="shared" si="62"/>
        <v>424305.96</v>
      </c>
      <c r="AC1258" s="11">
        <v>529219.36</v>
      </c>
      <c r="AD1258" s="11"/>
      <c r="AE1258" s="4"/>
      <c r="AF1258" s="4"/>
    </row>
    <row r="1259" spans="1:32" x14ac:dyDescent="0.2">
      <c r="A1259" s="51"/>
      <c r="B1259" s="11"/>
      <c r="C1259" s="11" t="s">
        <v>81</v>
      </c>
      <c r="D1259" s="11"/>
      <c r="E1259" s="11" t="s">
        <v>82</v>
      </c>
      <c r="F1259" s="11">
        <v>7458684</v>
      </c>
      <c r="G1259" s="11"/>
      <c r="H1259" s="11"/>
      <c r="I1259" s="11"/>
      <c r="J1259" s="11">
        <v>1160790.0199999991</v>
      </c>
      <c r="K1259" s="11"/>
      <c r="M1259" s="11">
        <v>16194</v>
      </c>
      <c r="N1259" s="64"/>
      <c r="P1259" s="11">
        <f t="shared" si="63"/>
        <v>71.680000000000007</v>
      </c>
      <c r="Q1259" s="11"/>
      <c r="R1259" s="11"/>
      <c r="S1259" s="11"/>
      <c r="T1259" s="174"/>
      <c r="U1259" s="11"/>
      <c r="V1259" s="11"/>
      <c r="W1259" s="11"/>
      <c r="Y1259" s="11">
        <v>1160790.0199999991</v>
      </c>
      <c r="Z1259" s="11"/>
      <c r="AB1259" s="11">
        <f t="shared" si="62"/>
        <v>1078725.71</v>
      </c>
      <c r="AC1259" s="11">
        <v>1345450.16</v>
      </c>
      <c r="AD1259" s="11"/>
      <c r="AE1259" s="4"/>
      <c r="AF1259" s="4"/>
    </row>
    <row r="1260" spans="1:32" x14ac:dyDescent="0.2">
      <c r="A1260" s="51"/>
      <c r="B1260" s="11"/>
      <c r="C1260" s="11" t="s">
        <v>84</v>
      </c>
      <c r="D1260" s="11"/>
      <c r="E1260" s="11" t="s">
        <v>85</v>
      </c>
      <c r="F1260" s="11">
        <v>625</v>
      </c>
      <c r="G1260" s="11"/>
      <c r="H1260" s="11"/>
      <c r="I1260" s="11"/>
      <c r="J1260" s="11">
        <v>103.55</v>
      </c>
      <c r="K1260" s="11"/>
      <c r="M1260" s="11">
        <v>1</v>
      </c>
      <c r="N1260" s="64"/>
      <c r="P1260" s="11">
        <f t="shared" si="63"/>
        <v>103.55</v>
      </c>
      <c r="Q1260" s="11"/>
      <c r="R1260" s="11"/>
      <c r="S1260" s="11"/>
      <c r="T1260" s="174"/>
      <c r="U1260" s="11"/>
      <c r="V1260" s="11"/>
      <c r="W1260" s="11"/>
      <c r="Y1260" s="11">
        <v>103.55</v>
      </c>
      <c r="Z1260" s="11"/>
      <c r="AB1260" s="11">
        <f t="shared" si="62"/>
        <v>96.23</v>
      </c>
      <c r="AC1260" s="11">
        <v>120.02</v>
      </c>
      <c r="AD1260" s="11"/>
      <c r="AE1260" s="4"/>
      <c r="AF1260" s="4"/>
    </row>
    <row r="1261" spans="1:32" x14ac:dyDescent="0.2">
      <c r="A1261" s="51"/>
      <c r="B1261" s="11"/>
      <c r="C1261" s="11" t="s">
        <v>86</v>
      </c>
      <c r="D1261" s="11"/>
      <c r="E1261" s="11" t="s">
        <v>87</v>
      </c>
      <c r="F1261" s="11">
        <v>4312</v>
      </c>
      <c r="G1261" s="11"/>
      <c r="H1261" s="11"/>
      <c r="I1261" s="11"/>
      <c r="J1261" s="11">
        <v>698.71</v>
      </c>
      <c r="K1261" s="11"/>
      <c r="M1261" s="11">
        <v>3</v>
      </c>
      <c r="N1261" s="64"/>
      <c r="P1261" s="11">
        <f t="shared" si="63"/>
        <v>232.9</v>
      </c>
      <c r="Q1261" s="11"/>
      <c r="R1261" s="11"/>
      <c r="S1261" s="11"/>
      <c r="T1261" s="174"/>
      <c r="U1261" s="11"/>
      <c r="V1261" s="11"/>
      <c r="W1261" s="11"/>
      <c r="Y1261" s="11">
        <v>698.71</v>
      </c>
      <c r="Z1261" s="11"/>
      <c r="AB1261" s="11">
        <f t="shared" si="62"/>
        <v>649.30999999999995</v>
      </c>
      <c r="AC1261" s="11">
        <v>809.86</v>
      </c>
      <c r="AD1261" s="11"/>
      <c r="AE1261" s="4"/>
      <c r="AF1261" s="4"/>
    </row>
    <row r="1262" spans="1:32" x14ac:dyDescent="0.2">
      <c r="A1262" s="51"/>
      <c r="B1262" s="11"/>
      <c r="C1262" s="11" t="s">
        <v>88</v>
      </c>
      <c r="D1262" s="11"/>
      <c r="E1262" s="11" t="s">
        <v>89</v>
      </c>
      <c r="F1262" s="11">
        <v>62878</v>
      </c>
      <c r="G1262" s="11"/>
      <c r="H1262" s="11"/>
      <c r="I1262" s="11"/>
      <c r="J1262" s="11">
        <v>9569.8499999999985</v>
      </c>
      <c r="K1262" s="11"/>
      <c r="M1262" s="11">
        <v>58</v>
      </c>
      <c r="N1262" s="64"/>
      <c r="P1262" s="11">
        <f t="shared" si="63"/>
        <v>165</v>
      </c>
      <c r="Q1262" s="11"/>
      <c r="R1262" s="11"/>
      <c r="S1262" s="11"/>
      <c r="T1262" s="174"/>
      <c r="U1262" s="11"/>
      <c r="V1262" s="11"/>
      <c r="W1262" s="11"/>
      <c r="Y1262" s="11">
        <v>9569.8499999999985</v>
      </c>
      <c r="Z1262" s="11"/>
      <c r="AB1262" s="11">
        <f t="shared" si="62"/>
        <v>8893.2900000000009</v>
      </c>
      <c r="AC1262" s="11">
        <v>11092.24</v>
      </c>
      <c r="AD1262" s="11"/>
      <c r="AE1262" s="4"/>
      <c r="AF1262" s="4"/>
    </row>
    <row r="1263" spans="1:32" x14ac:dyDescent="0.2">
      <c r="A1263" s="51"/>
      <c r="B1263" s="11"/>
      <c r="C1263" s="11" t="s">
        <v>90</v>
      </c>
      <c r="D1263" s="11"/>
      <c r="E1263" s="11" t="s">
        <v>91</v>
      </c>
      <c r="F1263" s="11">
        <v>199157</v>
      </c>
      <c r="G1263" s="11"/>
      <c r="H1263" s="11"/>
      <c r="I1263" s="11"/>
      <c r="J1263" s="11">
        <v>30596.50999999998</v>
      </c>
      <c r="K1263" s="11"/>
      <c r="M1263" s="11">
        <v>225</v>
      </c>
      <c r="N1263" s="64"/>
      <c r="P1263" s="11">
        <f t="shared" si="63"/>
        <v>135.97999999999999</v>
      </c>
      <c r="Q1263" s="11"/>
      <c r="R1263" s="11"/>
      <c r="S1263" s="11"/>
      <c r="T1263" s="174"/>
      <c r="U1263" s="11"/>
      <c r="V1263" s="11"/>
      <c r="W1263" s="11"/>
      <c r="Y1263" s="11">
        <v>30596.50999999998</v>
      </c>
      <c r="Z1263" s="11"/>
      <c r="AB1263" s="11">
        <f t="shared" si="62"/>
        <v>28433.43</v>
      </c>
      <c r="AC1263" s="11">
        <v>35463.85</v>
      </c>
      <c r="AD1263" s="11"/>
      <c r="AE1263" s="4"/>
      <c r="AF1263" s="4"/>
    </row>
    <row r="1264" spans="1:32" x14ac:dyDescent="0.2">
      <c r="A1264" s="51"/>
      <c r="B1264" s="11"/>
      <c r="C1264" s="11" t="s">
        <v>90</v>
      </c>
      <c r="D1264" s="11"/>
      <c r="E1264" s="11" t="s">
        <v>92</v>
      </c>
      <c r="F1264" s="11">
        <v>4814</v>
      </c>
      <c r="G1264" s="11"/>
      <c r="H1264" s="11"/>
      <c r="I1264" s="11"/>
      <c r="J1264" s="11">
        <v>808.19</v>
      </c>
      <c r="K1264" s="11"/>
      <c r="M1264" s="11">
        <v>10</v>
      </c>
      <c r="N1264" s="64"/>
      <c r="P1264" s="11">
        <f t="shared" si="63"/>
        <v>80.819999999999993</v>
      </c>
      <c r="Q1264" s="11"/>
      <c r="R1264" s="11"/>
      <c r="S1264" s="11"/>
      <c r="T1264" s="174"/>
      <c r="U1264" s="11"/>
      <c r="V1264" s="11"/>
      <c r="W1264" s="11"/>
      <c r="Y1264" s="11">
        <v>808.19</v>
      </c>
      <c r="Z1264" s="11"/>
      <c r="AB1264" s="11">
        <f t="shared" si="62"/>
        <v>751.05</v>
      </c>
      <c r="AC1264" s="11">
        <v>936.76</v>
      </c>
      <c r="AD1264" s="11"/>
      <c r="AE1264" s="4"/>
      <c r="AF1264" s="4"/>
    </row>
    <row r="1265" spans="1:32" x14ac:dyDescent="0.2">
      <c r="A1265" s="51"/>
      <c r="B1265" s="11"/>
      <c r="C1265" s="11" t="s">
        <v>93</v>
      </c>
      <c r="D1265" s="11"/>
      <c r="E1265" s="11" t="s">
        <v>95</v>
      </c>
      <c r="F1265" s="11">
        <v>2538760</v>
      </c>
      <c r="G1265" s="11"/>
      <c r="H1265" s="11"/>
      <c r="I1265" s="11"/>
      <c r="J1265" s="11">
        <v>407243.64999999967</v>
      </c>
      <c r="K1265" s="11"/>
      <c r="M1265" s="11">
        <v>5559</v>
      </c>
      <c r="N1265" s="64"/>
      <c r="P1265" s="11">
        <f t="shared" si="63"/>
        <v>73.260000000000005</v>
      </c>
      <c r="Q1265" s="11"/>
      <c r="R1265" s="11"/>
      <c r="S1265" s="11"/>
      <c r="T1265" s="174"/>
      <c r="U1265" s="11"/>
      <c r="V1265" s="11"/>
      <c r="W1265" s="11"/>
      <c r="Y1265" s="11">
        <v>407243.64999999967</v>
      </c>
      <c r="Z1265" s="11"/>
      <c r="AB1265" s="11">
        <f t="shared" si="62"/>
        <v>378452.77</v>
      </c>
      <c r="AC1265" s="11">
        <v>472028.56</v>
      </c>
      <c r="AD1265" s="11"/>
      <c r="AE1265" s="4"/>
      <c r="AF1265" s="4"/>
    </row>
    <row r="1266" spans="1:32" x14ac:dyDescent="0.2">
      <c r="A1266" s="51"/>
      <c r="B1266" s="11"/>
      <c r="C1266" s="11" t="s">
        <v>93</v>
      </c>
      <c r="D1266" s="11"/>
      <c r="E1266" s="11" t="s">
        <v>96</v>
      </c>
      <c r="F1266" s="11">
        <v>2000</v>
      </c>
      <c r="G1266" s="11"/>
      <c r="H1266" s="11"/>
      <c r="I1266" s="11"/>
      <c r="J1266" s="11">
        <v>321.99</v>
      </c>
      <c r="K1266" s="11"/>
      <c r="M1266" s="11">
        <v>1</v>
      </c>
      <c r="N1266" s="64"/>
      <c r="P1266" s="11">
        <f t="shared" si="63"/>
        <v>321.99</v>
      </c>
      <c r="Q1266" s="11"/>
      <c r="R1266" s="11"/>
      <c r="S1266" s="11"/>
      <c r="T1266" s="174"/>
      <c r="U1266" s="11"/>
      <c r="V1266" s="11"/>
      <c r="W1266" s="11"/>
      <c r="Y1266" s="11">
        <v>321.99</v>
      </c>
      <c r="Z1266" s="11"/>
      <c r="AB1266" s="11">
        <f t="shared" si="62"/>
        <v>299.23</v>
      </c>
      <c r="AC1266" s="11">
        <v>373.21</v>
      </c>
      <c r="AD1266" s="11"/>
      <c r="AE1266" s="4"/>
      <c r="AF1266" s="4"/>
    </row>
    <row r="1267" spans="1:32" x14ac:dyDescent="0.2">
      <c r="A1267" s="51"/>
      <c r="B1267" s="11"/>
      <c r="C1267" s="11" t="s">
        <v>93</v>
      </c>
      <c r="D1267" s="11"/>
      <c r="E1267" s="11" t="s">
        <v>97</v>
      </c>
      <c r="F1267" s="11">
        <v>413</v>
      </c>
      <c r="G1267" s="11"/>
      <c r="H1267" s="11"/>
      <c r="I1267" s="11"/>
      <c r="J1267" s="11">
        <v>69.83</v>
      </c>
      <c r="K1267" s="11"/>
      <c r="M1267" s="11">
        <v>1</v>
      </c>
      <c r="N1267" s="64"/>
      <c r="P1267" s="11">
        <f t="shared" si="63"/>
        <v>69.83</v>
      </c>
      <c r="Q1267" s="11"/>
      <c r="R1267" s="11"/>
      <c r="S1267" s="11"/>
      <c r="T1267" s="174"/>
      <c r="U1267" s="11"/>
      <c r="V1267" s="11"/>
      <c r="W1267" s="11"/>
      <c r="Y1267" s="11">
        <v>69.83</v>
      </c>
      <c r="Z1267" s="11"/>
      <c r="AB1267" s="11">
        <f t="shared" si="62"/>
        <v>64.89</v>
      </c>
      <c r="AC1267" s="11">
        <v>80.94</v>
      </c>
      <c r="AD1267" s="11"/>
      <c r="AE1267" s="4"/>
      <c r="AF1267" s="4"/>
    </row>
    <row r="1268" spans="1:32" x14ac:dyDescent="0.2">
      <c r="A1268" s="51"/>
      <c r="B1268" s="11"/>
      <c r="C1268" s="11" t="s">
        <v>98</v>
      </c>
      <c r="D1268" s="11"/>
      <c r="E1268" s="11" t="s">
        <v>99</v>
      </c>
      <c r="F1268" s="11">
        <v>13134</v>
      </c>
      <c r="G1268" s="11"/>
      <c r="H1268" s="11"/>
      <c r="I1268" s="11"/>
      <c r="J1268" s="11">
        <v>2123.1799999999998</v>
      </c>
      <c r="K1268" s="11"/>
      <c r="M1268" s="11">
        <v>18</v>
      </c>
      <c r="N1268" s="64"/>
      <c r="P1268" s="11">
        <f t="shared" si="63"/>
        <v>117.95</v>
      </c>
      <c r="Q1268" s="11"/>
      <c r="R1268" s="11"/>
      <c r="S1268" s="11"/>
      <c r="T1268" s="174"/>
      <c r="U1268" s="11"/>
      <c r="V1268" s="11"/>
      <c r="W1268" s="11"/>
      <c r="Y1268" s="11">
        <v>2123.1799999999998</v>
      </c>
      <c r="Z1268" s="11"/>
      <c r="AB1268" s="11">
        <f t="shared" si="62"/>
        <v>1973.08</v>
      </c>
      <c r="AC1268" s="11">
        <v>2460.94</v>
      </c>
      <c r="AD1268" s="11"/>
      <c r="AE1268" s="4"/>
      <c r="AF1268" s="4"/>
    </row>
    <row r="1269" spans="1:32" x14ac:dyDescent="0.2">
      <c r="A1269" s="51"/>
      <c r="B1269" s="11"/>
      <c r="C1269" s="11" t="s">
        <v>98</v>
      </c>
      <c r="D1269" s="11"/>
      <c r="E1269" s="11" t="s">
        <v>76</v>
      </c>
      <c r="F1269" s="11">
        <v>3292221</v>
      </c>
      <c r="G1269" s="11"/>
      <c r="H1269" s="11"/>
      <c r="I1269" s="11"/>
      <c r="J1269" s="11">
        <v>515263.93999999936</v>
      </c>
      <c r="K1269" s="11"/>
      <c r="M1269" s="11">
        <v>5296</v>
      </c>
      <c r="N1269" s="64"/>
      <c r="P1269" s="11">
        <f t="shared" si="63"/>
        <v>97.29</v>
      </c>
      <c r="Q1269" s="11"/>
      <c r="R1269" s="11"/>
      <c r="S1269" s="11"/>
      <c r="T1269" s="174"/>
      <c r="U1269" s="11"/>
      <c r="V1269" s="11"/>
      <c r="W1269" s="11"/>
      <c r="Y1269" s="11">
        <v>515263.93999999936</v>
      </c>
      <c r="Z1269" s="11"/>
      <c r="AB1269" s="11">
        <f t="shared" si="62"/>
        <v>478836.35</v>
      </c>
      <c r="AC1269" s="11">
        <v>597232.87</v>
      </c>
      <c r="AD1269" s="11"/>
      <c r="AE1269" s="4"/>
      <c r="AF1269" s="4"/>
    </row>
    <row r="1270" spans="1:32" x14ac:dyDescent="0.2">
      <c r="A1270" s="51"/>
      <c r="B1270" s="11"/>
      <c r="C1270" s="11" t="s">
        <v>100</v>
      </c>
      <c r="D1270" s="11"/>
      <c r="E1270" s="11" t="s">
        <v>101</v>
      </c>
      <c r="F1270" s="11">
        <v>1605577</v>
      </c>
      <c r="G1270" s="11"/>
      <c r="H1270" s="11"/>
      <c r="I1270" s="11"/>
      <c r="J1270" s="11">
        <v>255181.4900000006</v>
      </c>
      <c r="K1270" s="11"/>
      <c r="M1270" s="11">
        <v>2901</v>
      </c>
      <c r="N1270" s="64"/>
      <c r="P1270" s="11">
        <f t="shared" si="63"/>
        <v>87.96</v>
      </c>
      <c r="Q1270" s="11"/>
      <c r="R1270" s="11"/>
      <c r="S1270" s="11"/>
      <c r="T1270" s="174"/>
      <c r="U1270" s="11"/>
      <c r="V1270" s="11"/>
      <c r="W1270" s="11"/>
      <c r="Y1270" s="11">
        <v>255181.4900000006</v>
      </c>
      <c r="Z1270" s="11"/>
      <c r="AB1270" s="11">
        <f t="shared" si="62"/>
        <v>237140.94</v>
      </c>
      <c r="AC1270" s="11">
        <v>295776.13</v>
      </c>
      <c r="AD1270" s="11"/>
      <c r="AE1270" s="4"/>
      <c r="AF1270" s="4"/>
    </row>
    <row r="1271" spans="1:32" x14ac:dyDescent="0.2">
      <c r="A1271" s="51"/>
      <c r="B1271" s="11"/>
      <c r="C1271" s="11" t="s">
        <v>100</v>
      </c>
      <c r="D1271" s="11"/>
      <c r="E1271" s="11" t="s">
        <v>102</v>
      </c>
      <c r="F1271" s="11">
        <v>600222</v>
      </c>
      <c r="G1271" s="11"/>
      <c r="H1271" s="11"/>
      <c r="I1271" s="11"/>
      <c r="J1271" s="11">
        <v>96976.429999999731</v>
      </c>
      <c r="K1271" s="11"/>
      <c r="M1271" s="11">
        <v>1267</v>
      </c>
      <c r="N1271" s="64"/>
      <c r="P1271" s="11">
        <f t="shared" si="63"/>
        <v>76.540000000000006</v>
      </c>
      <c r="Q1271" s="11"/>
      <c r="R1271" s="11"/>
      <c r="S1271" s="11"/>
      <c r="T1271" s="174"/>
      <c r="U1271" s="11"/>
      <c r="V1271" s="11"/>
      <c r="W1271" s="11"/>
      <c r="Y1271" s="11">
        <v>96976.429999999731</v>
      </c>
      <c r="Z1271" s="11"/>
      <c r="AB1271" s="11">
        <f t="shared" si="62"/>
        <v>90120.49</v>
      </c>
      <c r="AC1271" s="11">
        <v>112403.58</v>
      </c>
      <c r="AD1271" s="11"/>
      <c r="AE1271" s="4"/>
      <c r="AF1271" s="4"/>
    </row>
    <row r="1272" spans="1:32" x14ac:dyDescent="0.2">
      <c r="A1272" s="51"/>
      <c r="B1272" s="11"/>
      <c r="C1272" s="11" t="s">
        <v>100</v>
      </c>
      <c r="D1272" s="11"/>
      <c r="E1272" s="11" t="s">
        <v>103</v>
      </c>
      <c r="F1272" s="11">
        <v>639</v>
      </c>
      <c r="G1272" s="11"/>
      <c r="H1272" s="11"/>
      <c r="I1272" s="11"/>
      <c r="J1272" s="11">
        <v>109.93</v>
      </c>
      <c r="K1272" s="11"/>
      <c r="M1272" s="11">
        <v>2</v>
      </c>
      <c r="N1272" s="64"/>
      <c r="P1272" s="11">
        <f t="shared" si="63"/>
        <v>54.97</v>
      </c>
      <c r="Q1272" s="11"/>
      <c r="R1272" s="11"/>
      <c r="S1272" s="11"/>
      <c r="T1272" s="174"/>
      <c r="U1272" s="11"/>
      <c r="V1272" s="11"/>
      <c r="W1272" s="11"/>
      <c r="Y1272" s="11">
        <v>109.93</v>
      </c>
      <c r="Z1272" s="11"/>
      <c r="AB1272" s="11">
        <f t="shared" si="62"/>
        <v>102.16</v>
      </c>
      <c r="AC1272" s="11">
        <v>127.42</v>
      </c>
      <c r="AD1272" s="11"/>
      <c r="AE1272" s="4"/>
      <c r="AF1272" s="4"/>
    </row>
    <row r="1273" spans="1:32" x14ac:dyDescent="0.2">
      <c r="A1273" s="51"/>
      <c r="B1273" s="11"/>
      <c r="C1273" s="11" t="s">
        <v>100</v>
      </c>
      <c r="D1273" s="11"/>
      <c r="E1273" s="11" t="s">
        <v>104</v>
      </c>
      <c r="F1273" s="11">
        <v>5330</v>
      </c>
      <c r="G1273" s="11"/>
      <c r="H1273" s="11"/>
      <c r="I1273" s="11"/>
      <c r="J1273" s="11">
        <v>890.44999999999982</v>
      </c>
      <c r="K1273" s="11"/>
      <c r="M1273" s="11">
        <v>10</v>
      </c>
      <c r="N1273" s="64"/>
      <c r="P1273" s="11">
        <f t="shared" si="63"/>
        <v>89.05</v>
      </c>
      <c r="Q1273" s="11"/>
      <c r="R1273" s="11"/>
      <c r="S1273" s="11"/>
      <c r="T1273" s="174"/>
      <c r="U1273" s="11"/>
      <c r="V1273" s="11"/>
      <c r="W1273" s="11"/>
      <c r="Y1273" s="11">
        <v>890.44999999999982</v>
      </c>
      <c r="Z1273" s="11"/>
      <c r="AB1273" s="11">
        <f t="shared" si="62"/>
        <v>827.5</v>
      </c>
      <c r="AC1273" s="11">
        <v>1032.0999999999999</v>
      </c>
      <c r="AD1273" s="11"/>
      <c r="AE1273" s="4"/>
      <c r="AF1273" s="4"/>
    </row>
    <row r="1274" spans="1:32" x14ac:dyDescent="0.2">
      <c r="A1274" s="51"/>
      <c r="B1274" s="11"/>
      <c r="C1274" s="11" t="s">
        <v>105</v>
      </c>
      <c r="D1274" s="11"/>
      <c r="E1274" s="11" t="s">
        <v>106</v>
      </c>
      <c r="F1274" s="11">
        <v>404635</v>
      </c>
      <c r="G1274" s="11"/>
      <c r="H1274" s="11"/>
      <c r="I1274" s="11"/>
      <c r="J1274" s="11">
        <v>61919.21000000005</v>
      </c>
      <c r="K1274" s="11"/>
      <c r="M1274" s="11">
        <v>497</v>
      </c>
      <c r="N1274" s="64"/>
      <c r="P1274" s="11">
        <f t="shared" si="63"/>
        <v>124.59</v>
      </c>
      <c r="Q1274" s="11"/>
      <c r="R1274" s="11"/>
      <c r="S1274" s="11"/>
      <c r="T1274" s="174"/>
      <c r="U1274" s="11"/>
      <c r="V1274" s="11"/>
      <c r="W1274" s="11"/>
      <c r="Y1274" s="11">
        <v>61919.21000000005</v>
      </c>
      <c r="Z1274" s="11"/>
      <c r="AB1274" s="11">
        <f t="shared" si="62"/>
        <v>57541.71</v>
      </c>
      <c r="AC1274" s="11">
        <v>71769.41</v>
      </c>
      <c r="AD1274" s="11"/>
      <c r="AE1274" s="4"/>
      <c r="AF1274" s="4"/>
    </row>
    <row r="1275" spans="1:32" x14ac:dyDescent="0.2">
      <c r="A1275" s="51"/>
      <c r="B1275" s="11"/>
      <c r="C1275" s="11" t="s">
        <v>107</v>
      </c>
      <c r="D1275" s="11"/>
      <c r="E1275" s="11" t="s">
        <v>108</v>
      </c>
      <c r="F1275" s="11">
        <v>1526</v>
      </c>
      <c r="G1275" s="11"/>
      <c r="H1275" s="11"/>
      <c r="I1275" s="11"/>
      <c r="J1275" s="11">
        <v>246.75</v>
      </c>
      <c r="K1275" s="11"/>
      <c r="M1275" s="11">
        <v>1</v>
      </c>
      <c r="N1275" s="64"/>
      <c r="P1275" s="11">
        <f t="shared" si="63"/>
        <v>246.75</v>
      </c>
      <c r="Q1275" s="11"/>
      <c r="R1275" s="11"/>
      <c r="S1275" s="11"/>
      <c r="T1275" s="174"/>
      <c r="U1275" s="11"/>
      <c r="V1275" s="11"/>
      <c r="W1275" s="11"/>
      <c r="Y1275" s="11">
        <v>246.75</v>
      </c>
      <c r="Z1275" s="11"/>
      <c r="AB1275" s="11">
        <f t="shared" si="62"/>
        <v>229.31</v>
      </c>
      <c r="AC1275" s="11">
        <v>286</v>
      </c>
      <c r="AD1275" s="11"/>
      <c r="AE1275" s="4"/>
      <c r="AF1275" s="4"/>
    </row>
    <row r="1276" spans="1:32" x14ac:dyDescent="0.2">
      <c r="A1276" s="51"/>
      <c r="B1276" s="11"/>
      <c r="C1276" s="11" t="s">
        <v>109</v>
      </c>
      <c r="D1276" s="11"/>
      <c r="E1276" s="11" t="s">
        <v>78</v>
      </c>
      <c r="F1276" s="11">
        <v>16583</v>
      </c>
      <c r="G1276" s="11"/>
      <c r="H1276" s="11"/>
      <c r="I1276" s="11"/>
      <c r="J1276" s="11">
        <v>2675.59</v>
      </c>
      <c r="K1276" s="11"/>
      <c r="M1276" s="11">
        <v>28</v>
      </c>
      <c r="N1276" s="64"/>
      <c r="P1276" s="11">
        <f t="shared" si="63"/>
        <v>95.56</v>
      </c>
      <c r="Q1276" s="11"/>
      <c r="R1276" s="11"/>
      <c r="S1276" s="11"/>
      <c r="T1276" s="174"/>
      <c r="U1276" s="11"/>
      <c r="V1276" s="11"/>
      <c r="W1276" s="11"/>
      <c r="Y1276" s="11">
        <v>2675.59</v>
      </c>
      <c r="Z1276" s="11"/>
      <c r="AB1276" s="11">
        <f t="shared" si="62"/>
        <v>2486.4299999999998</v>
      </c>
      <c r="AC1276" s="11">
        <v>3101.23</v>
      </c>
      <c r="AD1276" s="11"/>
      <c r="AE1276" s="4"/>
      <c r="AF1276" s="4"/>
    </row>
    <row r="1277" spans="1:32" x14ac:dyDescent="0.2">
      <c r="A1277" s="51"/>
      <c r="B1277" s="11"/>
      <c r="C1277" s="11" t="s">
        <v>110</v>
      </c>
      <c r="D1277" s="11"/>
      <c r="E1277" s="11" t="s">
        <v>104</v>
      </c>
      <c r="F1277" s="11">
        <v>525</v>
      </c>
      <c r="G1277" s="11"/>
      <c r="H1277" s="11"/>
      <c r="I1277" s="11"/>
      <c r="J1277" s="11">
        <v>87.77</v>
      </c>
      <c r="K1277" s="11"/>
      <c r="M1277" s="11">
        <v>1</v>
      </c>
      <c r="N1277" s="64"/>
      <c r="P1277" s="11">
        <f t="shared" si="63"/>
        <v>87.77</v>
      </c>
      <c r="Q1277" s="11"/>
      <c r="R1277" s="11"/>
      <c r="S1277" s="11"/>
      <c r="T1277" s="174"/>
      <c r="U1277" s="11"/>
      <c r="V1277" s="11"/>
      <c r="W1277" s="11"/>
      <c r="Y1277" s="11">
        <v>87.77</v>
      </c>
      <c r="Z1277" s="11"/>
      <c r="AB1277" s="11">
        <f t="shared" si="62"/>
        <v>81.56</v>
      </c>
      <c r="AC1277" s="11">
        <v>101.73</v>
      </c>
      <c r="AD1277" s="11"/>
      <c r="AE1277" s="4"/>
      <c r="AF1277" s="4"/>
    </row>
    <row r="1278" spans="1:32" x14ac:dyDescent="0.2">
      <c r="A1278" s="51"/>
      <c r="B1278" s="11"/>
      <c r="C1278" s="11" t="s">
        <v>111</v>
      </c>
      <c r="D1278" s="11"/>
      <c r="E1278" s="11" t="s">
        <v>101</v>
      </c>
      <c r="F1278" s="11">
        <v>227</v>
      </c>
      <c r="G1278" s="11"/>
      <c r="H1278" s="11"/>
      <c r="I1278" s="11"/>
      <c r="J1278" s="11">
        <v>40.25</v>
      </c>
      <c r="K1278" s="11"/>
      <c r="M1278" s="11">
        <v>1</v>
      </c>
      <c r="N1278" s="64"/>
      <c r="P1278" s="11">
        <f t="shared" si="63"/>
        <v>40.25</v>
      </c>
      <c r="Q1278" s="11"/>
      <c r="R1278" s="11"/>
      <c r="S1278" s="11"/>
      <c r="T1278" s="174"/>
      <c r="U1278" s="11"/>
      <c r="V1278" s="11"/>
      <c r="W1278" s="11"/>
      <c r="Y1278" s="11">
        <v>40.25</v>
      </c>
      <c r="Z1278" s="11"/>
      <c r="AB1278" s="11">
        <f t="shared" si="62"/>
        <v>37.4</v>
      </c>
      <c r="AC1278" s="11">
        <v>46.65</v>
      </c>
      <c r="AD1278" s="11"/>
      <c r="AE1278" s="4"/>
      <c r="AF1278" s="4"/>
    </row>
    <row r="1279" spans="1:32" x14ac:dyDescent="0.2">
      <c r="A1279" s="51"/>
      <c r="B1279" s="11"/>
      <c r="C1279" s="11" t="s">
        <v>111</v>
      </c>
      <c r="D1279" s="11"/>
      <c r="E1279" s="11" t="s">
        <v>103</v>
      </c>
      <c r="F1279" s="11">
        <v>2138729</v>
      </c>
      <c r="G1279" s="11"/>
      <c r="H1279" s="11"/>
      <c r="I1279" s="11"/>
      <c r="J1279" s="11">
        <v>353192.61000000336</v>
      </c>
      <c r="K1279" s="11"/>
      <c r="M1279" s="11">
        <v>5327</v>
      </c>
      <c r="N1279" s="64"/>
      <c r="P1279" s="11">
        <f t="shared" si="63"/>
        <v>66.3</v>
      </c>
      <c r="Q1279" s="11"/>
      <c r="R1279" s="11"/>
      <c r="S1279" s="11"/>
      <c r="T1279" s="174"/>
      <c r="U1279" s="11"/>
      <c r="V1279" s="11"/>
      <c r="W1279" s="11"/>
      <c r="Y1279" s="11">
        <v>353192.61000000336</v>
      </c>
      <c r="Z1279" s="11"/>
      <c r="AB1279" s="11">
        <f t="shared" si="62"/>
        <v>328222.96999999997</v>
      </c>
      <c r="AC1279" s="11">
        <v>409379</v>
      </c>
      <c r="AD1279" s="11"/>
      <c r="AE1279" s="4"/>
      <c r="AF1279" s="4"/>
    </row>
    <row r="1280" spans="1:32" x14ac:dyDescent="0.2">
      <c r="A1280" s="51"/>
      <c r="B1280" s="11"/>
      <c r="C1280" s="11" t="s">
        <v>112</v>
      </c>
      <c r="D1280" s="11"/>
      <c r="E1280" s="11" t="s">
        <v>103</v>
      </c>
      <c r="F1280" s="11">
        <v>12143</v>
      </c>
      <c r="G1280" s="11"/>
      <c r="H1280" s="11"/>
      <c r="I1280" s="11"/>
      <c r="J1280" s="11">
        <v>1206.9699999999998</v>
      </c>
      <c r="K1280" s="11"/>
      <c r="M1280" s="11">
        <v>20</v>
      </c>
      <c r="N1280" s="64"/>
      <c r="P1280" s="11">
        <f t="shared" si="63"/>
        <v>60.35</v>
      </c>
      <c r="Q1280" s="11"/>
      <c r="R1280" s="11"/>
      <c r="S1280" s="11"/>
      <c r="T1280" s="174"/>
      <c r="U1280" s="11"/>
      <c r="V1280" s="11"/>
      <c r="W1280" s="11"/>
      <c r="Y1280" s="11">
        <v>1206.9699999999998</v>
      </c>
      <c r="Z1280" s="11"/>
      <c r="AB1280" s="11">
        <f t="shared" si="62"/>
        <v>1121.6400000000001</v>
      </c>
      <c r="AC1280" s="11">
        <v>1398.98</v>
      </c>
      <c r="AD1280" s="11"/>
      <c r="AE1280" s="4"/>
      <c r="AF1280" s="4"/>
    </row>
    <row r="1281" spans="1:32" x14ac:dyDescent="0.2">
      <c r="A1281" s="51"/>
      <c r="B1281" s="11"/>
      <c r="C1281" s="11" t="s">
        <v>113</v>
      </c>
      <c r="D1281" s="11"/>
      <c r="E1281" s="11" t="s">
        <v>101</v>
      </c>
      <c r="F1281" s="11">
        <v>545</v>
      </c>
      <c r="G1281" s="11"/>
      <c r="H1281" s="11"/>
      <c r="I1281" s="11"/>
      <c r="J1281" s="11">
        <v>90.78</v>
      </c>
      <c r="K1281" s="11"/>
      <c r="M1281" s="11">
        <v>1</v>
      </c>
      <c r="N1281" s="64"/>
      <c r="P1281" s="11">
        <f t="shared" si="63"/>
        <v>90.78</v>
      </c>
      <c r="Q1281" s="11"/>
      <c r="R1281" s="11"/>
      <c r="S1281" s="11"/>
      <c r="T1281" s="174"/>
      <c r="U1281" s="11"/>
      <c r="V1281" s="11"/>
      <c r="W1281" s="11"/>
      <c r="Y1281" s="11">
        <v>90.78</v>
      </c>
      <c r="Z1281" s="11"/>
      <c r="AB1281" s="11">
        <f t="shared" si="62"/>
        <v>84.36</v>
      </c>
      <c r="AC1281" s="11">
        <v>105.22</v>
      </c>
      <c r="AD1281" s="11"/>
      <c r="AE1281" s="4"/>
      <c r="AF1281" s="4"/>
    </row>
    <row r="1282" spans="1:32" x14ac:dyDescent="0.2">
      <c r="A1282" s="51"/>
      <c r="B1282" s="11"/>
      <c r="C1282" s="11" t="s">
        <v>113</v>
      </c>
      <c r="D1282" s="11"/>
      <c r="E1282" s="11" t="s">
        <v>103</v>
      </c>
      <c r="F1282" s="11">
        <v>27646</v>
      </c>
      <c r="G1282" s="11"/>
      <c r="H1282" s="11"/>
      <c r="I1282" s="11"/>
      <c r="J1282" s="11">
        <v>4706.1899999999996</v>
      </c>
      <c r="K1282" s="11"/>
      <c r="M1282" s="11">
        <v>91</v>
      </c>
      <c r="N1282" s="64"/>
      <c r="P1282" s="11">
        <f t="shared" si="63"/>
        <v>51.72</v>
      </c>
      <c r="Q1282" s="11"/>
      <c r="R1282" s="11"/>
      <c r="S1282" s="11"/>
      <c r="T1282" s="174"/>
      <c r="U1282" s="11"/>
      <c r="V1282" s="11"/>
      <c r="W1282" s="11"/>
      <c r="Y1282" s="11">
        <v>4706.1899999999996</v>
      </c>
      <c r="Z1282" s="11"/>
      <c r="AB1282" s="11">
        <f t="shared" si="62"/>
        <v>4373.4799999999996</v>
      </c>
      <c r="AC1282" s="11">
        <v>5454.86</v>
      </c>
      <c r="AD1282" s="11"/>
      <c r="AE1282" s="4"/>
      <c r="AF1282" s="4"/>
    </row>
    <row r="1283" spans="1:32" x14ac:dyDescent="0.2">
      <c r="A1283" s="51"/>
      <c r="B1283" s="11"/>
      <c r="C1283" s="11" t="s">
        <v>114</v>
      </c>
      <c r="D1283" s="11"/>
      <c r="E1283" s="11" t="s">
        <v>103</v>
      </c>
      <c r="F1283" s="11">
        <v>5561</v>
      </c>
      <c r="G1283" s="11"/>
      <c r="H1283" s="11"/>
      <c r="I1283" s="11"/>
      <c r="J1283" s="11">
        <v>935.17000000000007</v>
      </c>
      <c r="K1283" s="11"/>
      <c r="M1283" s="11">
        <v>12</v>
      </c>
      <c r="N1283" s="64"/>
      <c r="P1283" s="11">
        <f t="shared" si="63"/>
        <v>77.930000000000007</v>
      </c>
      <c r="Q1283" s="11"/>
      <c r="R1283" s="11"/>
      <c r="S1283" s="11"/>
      <c r="T1283" s="174"/>
      <c r="U1283" s="11"/>
      <c r="V1283" s="11"/>
      <c r="W1283" s="11"/>
      <c r="Y1283" s="11">
        <v>935.17000000000007</v>
      </c>
      <c r="Z1283" s="11"/>
      <c r="AB1283" s="11">
        <f t="shared" si="62"/>
        <v>869.06</v>
      </c>
      <c r="AC1283" s="11">
        <v>1083.94</v>
      </c>
      <c r="AD1283" s="11"/>
      <c r="AE1283" s="4"/>
      <c r="AF1283" s="4"/>
    </row>
    <row r="1284" spans="1:32" x14ac:dyDescent="0.2">
      <c r="A1284" s="51"/>
      <c r="B1284" s="11"/>
      <c r="C1284" s="11" t="s">
        <v>115</v>
      </c>
      <c r="D1284" s="11"/>
      <c r="E1284" s="11" t="s">
        <v>103</v>
      </c>
      <c r="F1284" s="11">
        <v>14261</v>
      </c>
      <c r="G1284" s="11"/>
      <c r="H1284" s="11"/>
      <c r="I1284" s="11"/>
      <c r="J1284" s="11">
        <v>1933.1200000000001</v>
      </c>
      <c r="K1284" s="11"/>
      <c r="M1284" s="11">
        <v>24</v>
      </c>
      <c r="N1284" s="64"/>
      <c r="P1284" s="11">
        <f t="shared" si="63"/>
        <v>80.55</v>
      </c>
      <c r="Q1284" s="11"/>
      <c r="R1284" s="11"/>
      <c r="S1284" s="11"/>
      <c r="T1284" s="174"/>
      <c r="U1284" s="11"/>
      <c r="V1284" s="11"/>
      <c r="W1284" s="11"/>
      <c r="Y1284" s="11">
        <v>1933.1200000000001</v>
      </c>
      <c r="Z1284" s="11"/>
      <c r="AB1284" s="11">
        <f t="shared" si="62"/>
        <v>1796.45</v>
      </c>
      <c r="AC1284" s="11">
        <v>2240.64</v>
      </c>
      <c r="AD1284" s="11"/>
      <c r="AE1284" s="4"/>
      <c r="AF1284" s="4"/>
    </row>
    <row r="1285" spans="1:32" x14ac:dyDescent="0.2">
      <c r="A1285" s="51"/>
      <c r="B1285" s="11"/>
      <c r="C1285" s="11" t="s">
        <v>116</v>
      </c>
      <c r="D1285" s="11"/>
      <c r="E1285" s="11" t="s">
        <v>103</v>
      </c>
      <c r="F1285" s="11">
        <v>585</v>
      </c>
      <c r="G1285" s="11"/>
      <c r="H1285" s="11"/>
      <c r="I1285" s="11"/>
      <c r="J1285" s="11">
        <v>76.22999999999999</v>
      </c>
      <c r="K1285" s="11"/>
      <c r="M1285" s="11">
        <v>2</v>
      </c>
      <c r="N1285" s="64"/>
      <c r="P1285" s="11">
        <f t="shared" si="63"/>
        <v>38.119999999999997</v>
      </c>
      <c r="Q1285" s="11"/>
      <c r="R1285" s="11"/>
      <c r="S1285" s="11"/>
      <c r="T1285" s="174"/>
      <c r="U1285" s="11"/>
      <c r="V1285" s="11"/>
      <c r="W1285" s="11"/>
      <c r="Y1285" s="11">
        <v>76.22999999999999</v>
      </c>
      <c r="Z1285" s="11"/>
      <c r="AB1285" s="11">
        <f t="shared" si="62"/>
        <v>70.84</v>
      </c>
      <c r="AC1285" s="11">
        <v>88.36</v>
      </c>
      <c r="AD1285" s="11"/>
      <c r="AE1285" s="4"/>
      <c r="AF1285" s="4"/>
    </row>
    <row r="1286" spans="1:32" x14ac:dyDescent="0.2">
      <c r="A1286" s="51"/>
      <c r="B1286" s="11"/>
      <c r="C1286" s="11" t="s">
        <v>116</v>
      </c>
      <c r="D1286" s="11"/>
      <c r="E1286" s="11" t="s">
        <v>104</v>
      </c>
      <c r="F1286" s="11">
        <v>1945166</v>
      </c>
      <c r="G1286" s="11"/>
      <c r="H1286" s="11"/>
      <c r="I1286" s="11"/>
      <c r="J1286" s="11">
        <v>316254.23000000039</v>
      </c>
      <c r="K1286" s="11"/>
      <c r="M1286" s="11">
        <v>3945</v>
      </c>
      <c r="N1286" s="64"/>
      <c r="P1286" s="11">
        <f t="shared" si="63"/>
        <v>80.17</v>
      </c>
      <c r="Q1286" s="11"/>
      <c r="R1286" s="11"/>
      <c r="S1286" s="11"/>
      <c r="T1286" s="174"/>
      <c r="U1286" s="11"/>
      <c r="V1286" s="11"/>
      <c r="W1286" s="11"/>
      <c r="Y1286" s="11">
        <v>316254.23000000039</v>
      </c>
      <c r="Z1286" s="11"/>
      <c r="AB1286" s="11">
        <f t="shared" si="62"/>
        <v>293896.02</v>
      </c>
      <c r="AC1286" s="11">
        <v>366564.41</v>
      </c>
      <c r="AD1286" s="11"/>
      <c r="AE1286" s="4"/>
      <c r="AF1286" s="4"/>
    </row>
    <row r="1287" spans="1:32" x14ac:dyDescent="0.2">
      <c r="A1287" s="51"/>
      <c r="B1287" s="11"/>
      <c r="C1287" s="11" t="s">
        <v>117</v>
      </c>
      <c r="D1287" s="11"/>
      <c r="E1287" s="11" t="s">
        <v>118</v>
      </c>
      <c r="F1287" s="11">
        <v>2255</v>
      </c>
      <c r="G1287" s="11"/>
      <c r="H1287" s="11"/>
      <c r="I1287" s="11"/>
      <c r="J1287" s="11">
        <v>372.19</v>
      </c>
      <c r="K1287" s="11"/>
      <c r="M1287" s="11">
        <v>3</v>
      </c>
      <c r="N1287" s="64"/>
      <c r="P1287" s="11">
        <f t="shared" si="63"/>
        <v>124.06</v>
      </c>
      <c r="Q1287" s="11"/>
      <c r="R1287" s="11"/>
      <c r="S1287" s="11"/>
      <c r="T1287" s="174"/>
      <c r="U1287" s="11"/>
      <c r="V1287" s="11"/>
      <c r="W1287" s="11"/>
      <c r="Y1287" s="11">
        <v>372.19</v>
      </c>
      <c r="Z1287" s="11"/>
      <c r="AB1287" s="11">
        <f t="shared" si="62"/>
        <v>345.88</v>
      </c>
      <c r="AC1287" s="11">
        <v>431.4</v>
      </c>
      <c r="AD1287" s="11"/>
      <c r="AE1287" s="4"/>
      <c r="AF1287" s="4"/>
    </row>
    <row r="1288" spans="1:32" x14ac:dyDescent="0.2">
      <c r="A1288" s="51"/>
      <c r="B1288" s="11"/>
      <c r="C1288" s="11" t="s">
        <v>119</v>
      </c>
      <c r="D1288" s="11"/>
      <c r="E1288" s="11" t="s">
        <v>89</v>
      </c>
      <c r="F1288" s="11">
        <v>793</v>
      </c>
      <c r="G1288" s="11"/>
      <c r="H1288" s="11"/>
      <c r="I1288" s="11"/>
      <c r="J1288" s="11">
        <v>130.15</v>
      </c>
      <c r="K1288" s="11"/>
      <c r="M1288" s="11">
        <v>1</v>
      </c>
      <c r="N1288" s="64"/>
      <c r="P1288" s="11">
        <f t="shared" si="63"/>
        <v>130.15</v>
      </c>
      <c r="Q1288" s="11"/>
      <c r="R1288" s="11"/>
      <c r="S1288" s="11"/>
      <c r="T1288" s="174"/>
      <c r="U1288" s="11"/>
      <c r="V1288" s="11"/>
      <c r="W1288" s="11"/>
      <c r="Y1288" s="11">
        <v>130.15</v>
      </c>
      <c r="Z1288" s="11"/>
      <c r="AB1288" s="11">
        <f t="shared" si="62"/>
        <v>120.95</v>
      </c>
      <c r="AC1288" s="11">
        <v>150.85</v>
      </c>
      <c r="AD1288" s="11"/>
      <c r="AE1288" s="4"/>
      <c r="AF1288" s="4"/>
    </row>
    <row r="1289" spans="1:32" x14ac:dyDescent="0.2">
      <c r="A1289" s="51"/>
      <c r="B1289" s="11"/>
      <c r="C1289" s="11" t="s">
        <v>120</v>
      </c>
      <c r="D1289" s="11"/>
      <c r="E1289" s="11" t="s">
        <v>78</v>
      </c>
      <c r="F1289" s="11">
        <v>4326</v>
      </c>
      <c r="G1289" s="11"/>
      <c r="H1289" s="11"/>
      <c r="I1289" s="11"/>
      <c r="J1289" s="11">
        <v>704.23</v>
      </c>
      <c r="K1289" s="11"/>
      <c r="M1289" s="11">
        <v>4</v>
      </c>
      <c r="N1289" s="64"/>
      <c r="P1289" s="11">
        <f t="shared" si="63"/>
        <v>176.06</v>
      </c>
      <c r="Q1289" s="11"/>
      <c r="R1289" s="11"/>
      <c r="S1289" s="11"/>
      <c r="T1289" s="174"/>
      <c r="U1289" s="11"/>
      <c r="V1289" s="11"/>
      <c r="W1289" s="11"/>
      <c r="Y1289" s="11">
        <v>704.23</v>
      </c>
      <c r="Z1289" s="11"/>
      <c r="AB1289" s="11">
        <f t="shared" si="62"/>
        <v>654.44000000000005</v>
      </c>
      <c r="AC1289" s="11">
        <v>816.26</v>
      </c>
      <c r="AD1289" s="11"/>
      <c r="AE1289" s="4"/>
      <c r="AF1289" s="4"/>
    </row>
    <row r="1290" spans="1:32" x14ac:dyDescent="0.2">
      <c r="A1290" s="51"/>
      <c r="B1290" s="11"/>
      <c r="C1290" s="11" t="s">
        <v>121</v>
      </c>
      <c r="D1290" s="11"/>
      <c r="E1290" s="11" t="s">
        <v>122</v>
      </c>
      <c r="F1290" s="11">
        <v>385774</v>
      </c>
      <c r="G1290" s="11"/>
      <c r="H1290" s="11"/>
      <c r="I1290" s="11"/>
      <c r="J1290" s="11">
        <v>58403.409999999989</v>
      </c>
      <c r="K1290" s="11"/>
      <c r="M1290" s="11">
        <v>416</v>
      </c>
      <c r="N1290" s="64"/>
      <c r="P1290" s="11">
        <f t="shared" si="63"/>
        <v>140.38999999999999</v>
      </c>
      <c r="Q1290" s="11"/>
      <c r="R1290" s="11"/>
      <c r="S1290" s="11"/>
      <c r="T1290" s="174"/>
      <c r="U1290" s="11"/>
      <c r="V1290" s="11"/>
      <c r="W1290" s="11"/>
      <c r="Y1290" s="11">
        <v>58403.409999999989</v>
      </c>
      <c r="Z1290" s="11"/>
      <c r="AB1290" s="11">
        <f t="shared" si="62"/>
        <v>54274.47</v>
      </c>
      <c r="AC1290" s="11">
        <v>67694.31</v>
      </c>
      <c r="AD1290" s="11"/>
      <c r="AE1290" s="4"/>
      <c r="AF1290" s="4"/>
    </row>
    <row r="1291" spans="1:32" x14ac:dyDescent="0.2">
      <c r="A1291" s="51"/>
      <c r="B1291" s="11"/>
      <c r="C1291" s="11" t="s">
        <v>123</v>
      </c>
      <c r="D1291" s="11"/>
      <c r="E1291" s="11" t="s">
        <v>118</v>
      </c>
      <c r="F1291" s="11">
        <v>213897</v>
      </c>
      <c r="G1291" s="11"/>
      <c r="H1291" s="11"/>
      <c r="I1291" s="11"/>
      <c r="J1291" s="11">
        <v>33783.040000000015</v>
      </c>
      <c r="K1291" s="11"/>
      <c r="M1291" s="11">
        <v>268</v>
      </c>
      <c r="N1291" s="64"/>
      <c r="P1291" s="11">
        <f t="shared" si="63"/>
        <v>126.06</v>
      </c>
      <c r="Q1291" s="11"/>
      <c r="R1291" s="11"/>
      <c r="S1291" s="11"/>
      <c r="T1291" s="174"/>
      <c r="U1291" s="11"/>
      <c r="V1291" s="11"/>
      <c r="W1291" s="11"/>
      <c r="Y1291" s="11">
        <v>33783.040000000015</v>
      </c>
      <c r="Z1291" s="11"/>
      <c r="AB1291" s="11">
        <f t="shared" si="62"/>
        <v>31394.68</v>
      </c>
      <c r="AC1291" s="11">
        <v>39157.29</v>
      </c>
      <c r="AD1291" s="11"/>
      <c r="AE1291" s="4"/>
      <c r="AF1291" s="4"/>
    </row>
    <row r="1292" spans="1:32" x14ac:dyDescent="0.2">
      <c r="A1292" s="51"/>
      <c r="B1292" s="11"/>
      <c r="C1292" s="11" t="s">
        <v>124</v>
      </c>
      <c r="D1292" s="11"/>
      <c r="E1292" s="11" t="s">
        <v>125</v>
      </c>
      <c r="F1292" s="11">
        <v>221755</v>
      </c>
      <c r="G1292" s="11"/>
      <c r="H1292" s="11"/>
      <c r="I1292" s="11"/>
      <c r="J1292" s="11">
        <v>34796.969999999972</v>
      </c>
      <c r="K1292" s="11"/>
      <c r="M1292" s="11">
        <v>251</v>
      </c>
      <c r="N1292" s="64"/>
      <c r="P1292" s="11">
        <f t="shared" si="63"/>
        <v>138.63</v>
      </c>
      <c r="Q1292" s="11"/>
      <c r="R1292" s="11"/>
      <c r="S1292" s="11"/>
      <c r="T1292" s="174"/>
      <c r="U1292" s="11"/>
      <c r="V1292" s="11"/>
      <c r="W1292" s="11"/>
      <c r="Y1292" s="11">
        <v>34796.969999999972</v>
      </c>
      <c r="Z1292" s="11"/>
      <c r="AB1292" s="11">
        <f t="shared" si="62"/>
        <v>32336.93</v>
      </c>
      <c r="AC1292" s="11">
        <v>40332.519999999997</v>
      </c>
      <c r="AD1292" s="11"/>
      <c r="AE1292" s="4"/>
      <c r="AF1292" s="4"/>
    </row>
    <row r="1293" spans="1:32" x14ac:dyDescent="0.2">
      <c r="A1293" s="51"/>
      <c r="B1293" s="11"/>
      <c r="C1293" s="11" t="s">
        <v>126</v>
      </c>
      <c r="D1293" s="11"/>
      <c r="E1293" s="11" t="s">
        <v>67</v>
      </c>
      <c r="F1293" s="11">
        <v>2862765</v>
      </c>
      <c r="G1293" s="11"/>
      <c r="H1293" s="11"/>
      <c r="I1293" s="11"/>
      <c r="J1293" s="11">
        <v>441770.45999999961</v>
      </c>
      <c r="K1293" s="11"/>
      <c r="M1293" s="11">
        <v>4311</v>
      </c>
      <c r="N1293" s="64"/>
      <c r="P1293" s="11">
        <f t="shared" si="63"/>
        <v>102.48</v>
      </c>
      <c r="Q1293" s="11"/>
      <c r="R1293" s="11"/>
      <c r="S1293" s="11"/>
      <c r="T1293" s="174"/>
      <c r="U1293" s="11"/>
      <c r="V1293" s="11"/>
      <c r="W1293" s="11"/>
      <c r="Y1293" s="11">
        <v>441770.45999999961</v>
      </c>
      <c r="Z1293" s="11"/>
      <c r="AB1293" s="11">
        <f t="shared" si="62"/>
        <v>410538.64</v>
      </c>
      <c r="AC1293" s="11">
        <v>512047.94</v>
      </c>
      <c r="AD1293" s="11"/>
      <c r="AE1293" s="4"/>
      <c r="AF1293" s="4"/>
    </row>
    <row r="1294" spans="1:32" x14ac:dyDescent="0.2">
      <c r="A1294" s="51"/>
      <c r="B1294" s="11"/>
      <c r="C1294" s="11" t="s">
        <v>126</v>
      </c>
      <c r="D1294" s="11"/>
      <c r="E1294" s="11" t="s">
        <v>74</v>
      </c>
      <c r="F1294" s="11">
        <v>6532</v>
      </c>
      <c r="G1294" s="11"/>
      <c r="H1294" s="11"/>
      <c r="I1294" s="11"/>
      <c r="J1294" s="11">
        <v>1063.74</v>
      </c>
      <c r="K1294" s="11"/>
      <c r="M1294" s="11">
        <v>6</v>
      </c>
      <c r="N1294" s="64"/>
      <c r="P1294" s="11">
        <f t="shared" si="63"/>
        <v>177.29</v>
      </c>
      <c r="Q1294" s="11"/>
      <c r="R1294" s="11"/>
      <c r="S1294" s="11"/>
      <c r="T1294" s="174"/>
      <c r="U1294" s="11"/>
      <c r="V1294" s="11"/>
      <c r="W1294" s="11"/>
      <c r="Y1294" s="11">
        <v>1063.74</v>
      </c>
      <c r="Z1294" s="11"/>
      <c r="AB1294" s="11">
        <f t="shared" si="62"/>
        <v>988.54</v>
      </c>
      <c r="AC1294" s="11">
        <v>1232.96</v>
      </c>
      <c r="AD1294" s="11"/>
      <c r="AE1294" s="4"/>
      <c r="AF1294" s="4"/>
    </row>
    <row r="1295" spans="1:32" x14ac:dyDescent="0.2">
      <c r="A1295" s="51"/>
      <c r="B1295" s="11"/>
      <c r="C1295" s="11" t="s">
        <v>585</v>
      </c>
      <c r="D1295" s="11"/>
      <c r="E1295" s="11" t="s">
        <v>106</v>
      </c>
      <c r="F1295" s="11">
        <v>598</v>
      </c>
      <c r="G1295" s="11"/>
      <c r="H1295" s="11"/>
      <c r="I1295" s="11"/>
      <c r="J1295" s="11">
        <v>99.08</v>
      </c>
      <c r="K1295" s="11"/>
      <c r="M1295" s="11">
        <v>1</v>
      </c>
      <c r="N1295" s="64"/>
      <c r="P1295" s="11">
        <f t="shared" si="63"/>
        <v>99.08</v>
      </c>
      <c r="Q1295" s="11"/>
      <c r="R1295" s="11"/>
      <c r="S1295" s="11"/>
      <c r="T1295" s="174"/>
      <c r="U1295" s="11"/>
      <c r="V1295" s="11"/>
      <c r="W1295" s="11"/>
      <c r="Y1295" s="11">
        <v>99.08</v>
      </c>
      <c r="Z1295" s="11"/>
      <c r="AB1295" s="11">
        <f t="shared" si="62"/>
        <v>92.08</v>
      </c>
      <c r="AC1295" s="11">
        <v>114.84</v>
      </c>
      <c r="AD1295" s="11"/>
      <c r="AE1295" s="4"/>
      <c r="AF1295" s="4"/>
    </row>
    <row r="1296" spans="1:32" x14ac:dyDescent="0.2">
      <c r="A1296" s="51"/>
      <c r="B1296" s="11"/>
      <c r="C1296" s="11" t="s">
        <v>127</v>
      </c>
      <c r="D1296" s="11"/>
      <c r="E1296" s="11" t="s">
        <v>128</v>
      </c>
      <c r="F1296" s="11">
        <v>1777</v>
      </c>
      <c r="G1296" s="11"/>
      <c r="H1296" s="11"/>
      <c r="I1296" s="11"/>
      <c r="J1296" s="11">
        <v>227.21</v>
      </c>
      <c r="K1296" s="11"/>
      <c r="M1296" s="11">
        <v>3</v>
      </c>
      <c r="N1296" s="64"/>
      <c r="P1296" s="11">
        <f t="shared" si="63"/>
        <v>75.739999999999995</v>
      </c>
      <c r="Q1296" s="11"/>
      <c r="R1296" s="11"/>
      <c r="S1296" s="11"/>
      <c r="T1296" s="174"/>
      <c r="U1296" s="11"/>
      <c r="V1296" s="11"/>
      <c r="W1296" s="11"/>
      <c r="Y1296" s="11">
        <v>227.21</v>
      </c>
      <c r="Z1296" s="11"/>
      <c r="AB1296" s="11">
        <f t="shared" si="62"/>
        <v>211.15</v>
      </c>
      <c r="AC1296" s="11">
        <v>263.35000000000002</v>
      </c>
      <c r="AD1296" s="11"/>
      <c r="AE1296" s="4"/>
      <c r="AF1296" s="4"/>
    </row>
    <row r="1297" spans="1:32" x14ac:dyDescent="0.2">
      <c r="A1297" s="51"/>
      <c r="B1297" s="11"/>
      <c r="C1297" s="11" t="s">
        <v>127</v>
      </c>
      <c r="D1297" s="11"/>
      <c r="E1297" s="11" t="s">
        <v>106</v>
      </c>
      <c r="F1297" s="11">
        <v>17179</v>
      </c>
      <c r="G1297" s="11"/>
      <c r="H1297" s="11"/>
      <c r="I1297" s="11"/>
      <c r="J1297" s="11">
        <v>2540.1099999999997</v>
      </c>
      <c r="K1297" s="11"/>
      <c r="M1297" s="11">
        <v>25</v>
      </c>
      <c r="N1297" s="64"/>
      <c r="P1297" s="11">
        <f t="shared" si="63"/>
        <v>101.6</v>
      </c>
      <c r="Q1297" s="11"/>
      <c r="R1297" s="11"/>
      <c r="S1297" s="11"/>
      <c r="T1297" s="174"/>
      <c r="U1297" s="11"/>
      <c r="V1297" s="11"/>
      <c r="W1297" s="11"/>
      <c r="Y1297" s="11">
        <v>2540.1099999999997</v>
      </c>
      <c r="Z1297" s="11"/>
      <c r="AB1297" s="11">
        <f t="shared" si="62"/>
        <v>2360.5300000000002</v>
      </c>
      <c r="AC1297" s="11">
        <v>2944.19</v>
      </c>
      <c r="AD1297" s="11"/>
      <c r="AE1297" s="4"/>
      <c r="AF1297" s="4"/>
    </row>
    <row r="1298" spans="1:32" x14ac:dyDescent="0.2">
      <c r="A1298" s="51"/>
      <c r="B1298" s="11"/>
      <c r="C1298" s="11" t="s">
        <v>129</v>
      </c>
      <c r="D1298" s="11"/>
      <c r="E1298" s="11" t="s">
        <v>130</v>
      </c>
      <c r="F1298" s="11">
        <v>437</v>
      </c>
      <c r="G1298" s="11"/>
      <c r="H1298" s="11"/>
      <c r="I1298" s="11"/>
      <c r="J1298" s="11">
        <v>73.73</v>
      </c>
      <c r="K1298" s="11"/>
      <c r="M1298" s="11">
        <v>1</v>
      </c>
      <c r="N1298" s="64"/>
      <c r="P1298" s="11">
        <f t="shared" si="63"/>
        <v>73.73</v>
      </c>
      <c r="Q1298" s="11"/>
      <c r="R1298" s="11"/>
      <c r="S1298" s="11"/>
      <c r="T1298" s="174"/>
      <c r="U1298" s="11"/>
      <c r="V1298" s="11"/>
      <c r="W1298" s="11"/>
      <c r="Y1298" s="11">
        <v>73.73</v>
      </c>
      <c r="Z1298" s="11"/>
      <c r="AB1298" s="11">
        <f t="shared" si="62"/>
        <v>68.52</v>
      </c>
      <c r="AC1298" s="11">
        <v>85.46</v>
      </c>
      <c r="AD1298" s="11"/>
      <c r="AE1298" s="4"/>
      <c r="AF1298" s="4"/>
    </row>
    <row r="1299" spans="1:32" x14ac:dyDescent="0.2">
      <c r="A1299" s="51"/>
      <c r="B1299" s="11"/>
      <c r="C1299" s="11" t="s">
        <v>129</v>
      </c>
      <c r="D1299" s="11"/>
      <c r="E1299" s="11" t="s">
        <v>131</v>
      </c>
      <c r="F1299" s="11">
        <v>4260</v>
      </c>
      <c r="G1299" s="11"/>
      <c r="H1299" s="11"/>
      <c r="I1299" s="11"/>
      <c r="J1299" s="11">
        <v>617.07999999999993</v>
      </c>
      <c r="K1299" s="11"/>
      <c r="M1299" s="11">
        <v>4</v>
      </c>
      <c r="N1299" s="64"/>
      <c r="P1299" s="11">
        <f t="shared" si="63"/>
        <v>154.27000000000001</v>
      </c>
      <c r="Q1299" s="11"/>
      <c r="R1299" s="11"/>
      <c r="S1299" s="11"/>
      <c r="T1299" s="174"/>
      <c r="U1299" s="11"/>
      <c r="V1299" s="11"/>
      <c r="W1299" s="11"/>
      <c r="Y1299" s="11">
        <v>617.07999999999993</v>
      </c>
      <c r="Z1299" s="11"/>
      <c r="AB1299" s="11">
        <f t="shared" si="62"/>
        <v>573.45000000000005</v>
      </c>
      <c r="AC1299" s="11">
        <v>715.25</v>
      </c>
      <c r="AD1299" s="11"/>
      <c r="AE1299" s="4"/>
      <c r="AF1299" s="4"/>
    </row>
    <row r="1300" spans="1:32" x14ac:dyDescent="0.2">
      <c r="A1300" s="51"/>
      <c r="B1300" s="11"/>
      <c r="C1300" s="11" t="s">
        <v>132</v>
      </c>
      <c r="D1300" s="11"/>
      <c r="E1300" s="11" t="s">
        <v>128</v>
      </c>
      <c r="F1300" s="11">
        <v>598621</v>
      </c>
      <c r="G1300" s="11"/>
      <c r="H1300" s="11"/>
      <c r="I1300" s="11"/>
      <c r="J1300" s="11">
        <v>90525.610000000132</v>
      </c>
      <c r="K1300" s="11"/>
      <c r="M1300" s="11">
        <v>1125</v>
      </c>
      <c r="N1300" s="64"/>
      <c r="P1300" s="11">
        <f t="shared" si="63"/>
        <v>80.47</v>
      </c>
      <c r="Q1300" s="11"/>
      <c r="R1300" s="11"/>
      <c r="S1300" s="11"/>
      <c r="T1300" s="174"/>
      <c r="U1300" s="11"/>
      <c r="V1300" s="11"/>
      <c r="W1300" s="11"/>
      <c r="Y1300" s="11">
        <v>90525.610000000132</v>
      </c>
      <c r="Z1300" s="11"/>
      <c r="AB1300" s="11">
        <f t="shared" si="62"/>
        <v>84125.73</v>
      </c>
      <c r="AC1300" s="11">
        <v>104926.55</v>
      </c>
      <c r="AD1300" s="11"/>
      <c r="AE1300" s="4"/>
      <c r="AF1300" s="4"/>
    </row>
    <row r="1301" spans="1:32" x14ac:dyDescent="0.2">
      <c r="A1301" s="51"/>
      <c r="B1301" s="11"/>
      <c r="C1301" s="11" t="s">
        <v>132</v>
      </c>
      <c r="D1301" s="11"/>
      <c r="E1301" s="11" t="s">
        <v>72</v>
      </c>
      <c r="F1301" s="11">
        <v>1027</v>
      </c>
      <c r="G1301" s="11"/>
      <c r="H1301" s="11"/>
      <c r="I1301" s="11"/>
      <c r="J1301" s="11">
        <v>66.790000000000006</v>
      </c>
      <c r="K1301" s="11"/>
      <c r="M1301" s="11">
        <v>1</v>
      </c>
      <c r="N1301" s="64"/>
      <c r="P1301" s="11">
        <f t="shared" si="63"/>
        <v>66.790000000000006</v>
      </c>
      <c r="Q1301" s="11"/>
      <c r="R1301" s="11"/>
      <c r="S1301" s="11"/>
      <c r="T1301" s="174"/>
      <c r="U1301" s="11"/>
      <c r="V1301" s="11"/>
      <c r="W1301" s="11"/>
      <c r="Y1301" s="11">
        <v>66.790000000000006</v>
      </c>
      <c r="Z1301" s="11"/>
      <c r="AB1301" s="11">
        <f t="shared" si="62"/>
        <v>62.07</v>
      </c>
      <c r="AC1301" s="11">
        <v>77.42</v>
      </c>
      <c r="AD1301" s="11"/>
      <c r="AE1301" s="4"/>
      <c r="AF1301" s="4"/>
    </row>
    <row r="1302" spans="1:32" x14ac:dyDescent="0.2">
      <c r="A1302" s="51"/>
      <c r="B1302" s="11"/>
      <c r="C1302" s="11" t="s">
        <v>133</v>
      </c>
      <c r="D1302" s="11"/>
      <c r="E1302" s="11" t="s">
        <v>78</v>
      </c>
      <c r="F1302" s="11">
        <v>412008</v>
      </c>
      <c r="G1302" s="11"/>
      <c r="H1302" s="11"/>
      <c r="I1302" s="11"/>
      <c r="J1302" s="11">
        <v>63716.62999999999</v>
      </c>
      <c r="K1302" s="11"/>
      <c r="M1302" s="11">
        <v>514</v>
      </c>
      <c r="N1302" s="64"/>
      <c r="P1302" s="11">
        <f t="shared" si="63"/>
        <v>123.96</v>
      </c>
      <c r="Q1302" s="11"/>
      <c r="R1302" s="11"/>
      <c r="S1302" s="11"/>
      <c r="T1302" s="174"/>
      <c r="U1302" s="11"/>
      <c r="V1302" s="11"/>
      <c r="W1302" s="11"/>
      <c r="Y1302" s="11">
        <v>63716.62999999999</v>
      </c>
      <c r="Z1302" s="11"/>
      <c r="AB1302" s="11">
        <f t="shared" si="62"/>
        <v>59212.06</v>
      </c>
      <c r="AC1302" s="11">
        <v>73852.759999999995</v>
      </c>
      <c r="AD1302" s="11"/>
      <c r="AE1302" s="4"/>
      <c r="AF1302" s="4"/>
    </row>
    <row r="1303" spans="1:32" x14ac:dyDescent="0.2">
      <c r="A1303" s="51"/>
      <c r="B1303" s="11"/>
      <c r="C1303" s="11" t="s">
        <v>134</v>
      </c>
      <c r="D1303" s="11"/>
      <c r="E1303" s="11" t="s">
        <v>87</v>
      </c>
      <c r="F1303" s="11"/>
      <c r="G1303" s="11"/>
      <c r="H1303" s="11"/>
      <c r="I1303" s="11"/>
      <c r="J1303" s="11">
        <v>4.6500000000000004</v>
      </c>
      <c r="K1303" s="11"/>
      <c r="M1303" s="11">
        <v>1</v>
      </c>
      <c r="N1303" s="64"/>
      <c r="P1303" s="11">
        <f t="shared" si="63"/>
        <v>4.6500000000000004</v>
      </c>
      <c r="Q1303" s="11"/>
      <c r="R1303" s="11"/>
      <c r="S1303" s="11"/>
      <c r="T1303" s="174"/>
      <c r="U1303" s="11"/>
      <c r="V1303" s="11"/>
      <c r="W1303" s="11"/>
      <c r="Y1303" s="11">
        <v>4.6500000000000004</v>
      </c>
      <c r="Z1303" s="11"/>
      <c r="AB1303" s="11">
        <f t="shared" si="62"/>
        <v>4.32</v>
      </c>
      <c r="AC1303" s="11">
        <v>5.39</v>
      </c>
      <c r="AD1303" s="11"/>
      <c r="AE1303" s="4"/>
      <c r="AF1303" s="4"/>
    </row>
    <row r="1304" spans="1:32" x14ac:dyDescent="0.2">
      <c r="A1304" s="51"/>
      <c r="B1304" s="11"/>
      <c r="C1304" s="11" t="s">
        <v>135</v>
      </c>
      <c r="D1304" s="11"/>
      <c r="E1304" s="11" t="s">
        <v>78</v>
      </c>
      <c r="F1304" s="11">
        <v>176111</v>
      </c>
      <c r="G1304" s="11"/>
      <c r="H1304" s="11"/>
      <c r="I1304" s="11"/>
      <c r="J1304" s="11">
        <v>26536.02</v>
      </c>
      <c r="K1304" s="11"/>
      <c r="M1304" s="11">
        <v>204</v>
      </c>
      <c r="N1304" s="64"/>
      <c r="P1304" s="11">
        <f t="shared" si="63"/>
        <v>130.08000000000001</v>
      </c>
      <c r="Q1304" s="11"/>
      <c r="R1304" s="11"/>
      <c r="S1304" s="11"/>
      <c r="T1304" s="174"/>
      <c r="U1304" s="11"/>
      <c r="V1304" s="11"/>
      <c r="W1304" s="11"/>
      <c r="Y1304" s="11">
        <v>26536.02</v>
      </c>
      <c r="Z1304" s="11"/>
      <c r="AB1304" s="11">
        <f t="shared" si="62"/>
        <v>24660</v>
      </c>
      <c r="AC1304" s="11">
        <v>30757.41</v>
      </c>
      <c r="AD1304" s="11"/>
      <c r="AE1304" s="4"/>
      <c r="AF1304" s="4"/>
    </row>
    <row r="1305" spans="1:32" x14ac:dyDescent="0.2">
      <c r="A1305" s="51"/>
      <c r="B1305" s="11"/>
      <c r="C1305" s="11" t="s">
        <v>136</v>
      </c>
      <c r="D1305" s="11"/>
      <c r="E1305" s="11" t="s">
        <v>137</v>
      </c>
      <c r="F1305" s="11">
        <v>6530</v>
      </c>
      <c r="G1305" s="11"/>
      <c r="H1305" s="11"/>
      <c r="I1305" s="11"/>
      <c r="J1305" s="11">
        <v>1059.93</v>
      </c>
      <c r="K1305" s="11"/>
      <c r="M1305" s="11">
        <v>5</v>
      </c>
      <c r="N1305" s="64"/>
      <c r="P1305" s="11">
        <f t="shared" si="63"/>
        <v>211.99</v>
      </c>
      <c r="Q1305" s="11"/>
      <c r="R1305" s="11"/>
      <c r="S1305" s="11"/>
      <c r="T1305" s="174"/>
      <c r="U1305" s="11"/>
      <c r="V1305" s="11"/>
      <c r="W1305" s="11"/>
      <c r="Y1305" s="11">
        <v>1059.93</v>
      </c>
      <c r="Z1305" s="11"/>
      <c r="AB1305" s="11">
        <f t="shared" si="62"/>
        <v>985</v>
      </c>
      <c r="AC1305" s="11">
        <v>1228.55</v>
      </c>
      <c r="AD1305" s="11"/>
      <c r="AE1305" s="4"/>
      <c r="AF1305" s="4"/>
    </row>
    <row r="1306" spans="1:32" x14ac:dyDescent="0.2">
      <c r="A1306" s="51"/>
      <c r="B1306" s="11"/>
      <c r="C1306" s="11" t="s">
        <v>138</v>
      </c>
      <c r="D1306" s="11"/>
      <c r="E1306" s="11" t="s">
        <v>103</v>
      </c>
      <c r="F1306" s="11">
        <v>608453</v>
      </c>
      <c r="G1306" s="11"/>
      <c r="H1306" s="11"/>
      <c r="I1306" s="11"/>
      <c r="J1306" s="11">
        <v>99293.329999999769</v>
      </c>
      <c r="K1306" s="11"/>
      <c r="M1306" s="11">
        <v>1415</v>
      </c>
      <c r="N1306" s="64"/>
      <c r="P1306" s="11">
        <f t="shared" si="63"/>
        <v>70.17</v>
      </c>
      <c r="Q1306" s="11"/>
      <c r="R1306" s="11"/>
      <c r="S1306" s="11"/>
      <c r="T1306" s="174"/>
      <c r="U1306" s="11"/>
      <c r="V1306" s="11"/>
      <c r="W1306" s="11"/>
      <c r="Y1306" s="11">
        <v>99293.329999999769</v>
      </c>
      <c r="Z1306" s="11"/>
      <c r="AB1306" s="11">
        <f t="shared" si="62"/>
        <v>92273.59</v>
      </c>
      <c r="AC1306" s="11">
        <v>115089.06</v>
      </c>
      <c r="AD1306" s="11"/>
      <c r="AE1306" s="4"/>
      <c r="AF1306" s="4"/>
    </row>
    <row r="1307" spans="1:32" x14ac:dyDescent="0.2">
      <c r="A1307" s="51"/>
      <c r="B1307" s="11"/>
      <c r="C1307" s="11" t="s">
        <v>139</v>
      </c>
      <c r="D1307" s="11"/>
      <c r="E1307" s="11" t="s">
        <v>140</v>
      </c>
      <c r="F1307" s="11">
        <v>203368</v>
      </c>
      <c r="G1307" s="11"/>
      <c r="H1307" s="11"/>
      <c r="I1307" s="11"/>
      <c r="J1307" s="11">
        <v>29417.939999999977</v>
      </c>
      <c r="K1307" s="11"/>
      <c r="M1307" s="11">
        <v>269</v>
      </c>
      <c r="N1307" s="64"/>
      <c r="P1307" s="11">
        <f t="shared" si="63"/>
        <v>109.36</v>
      </c>
      <c r="Q1307" s="11"/>
      <c r="R1307" s="11"/>
      <c r="S1307" s="11"/>
      <c r="T1307" s="174"/>
      <c r="U1307" s="11"/>
      <c r="V1307" s="11"/>
      <c r="W1307" s="11"/>
      <c r="Y1307" s="11">
        <v>29417.939999999977</v>
      </c>
      <c r="Z1307" s="11"/>
      <c r="AB1307" s="11">
        <f t="shared" si="62"/>
        <v>27338.18</v>
      </c>
      <c r="AC1307" s="11">
        <v>34097.79</v>
      </c>
      <c r="AD1307" s="11"/>
      <c r="AE1307" s="4"/>
      <c r="AF1307" s="4"/>
    </row>
    <row r="1308" spans="1:32" x14ac:dyDescent="0.2">
      <c r="A1308" s="51"/>
      <c r="B1308" s="11"/>
      <c r="C1308" s="11" t="s">
        <v>141</v>
      </c>
      <c r="D1308" s="11"/>
      <c r="E1308" s="11" t="s">
        <v>142</v>
      </c>
      <c r="F1308" s="11">
        <v>9385868</v>
      </c>
      <c r="G1308" s="11"/>
      <c r="H1308" s="11"/>
      <c r="I1308" s="11"/>
      <c r="J1308" s="11">
        <v>1416789.039999994</v>
      </c>
      <c r="K1308" s="11"/>
      <c r="M1308" s="11">
        <v>12248</v>
      </c>
      <c r="N1308" s="64"/>
      <c r="P1308" s="11">
        <f t="shared" si="63"/>
        <v>115.68</v>
      </c>
      <c r="Q1308" s="11"/>
      <c r="R1308" s="11"/>
      <c r="S1308" s="11"/>
      <c r="T1308" s="174"/>
      <c r="U1308" s="11"/>
      <c r="V1308" s="11"/>
      <c r="W1308" s="11"/>
      <c r="Y1308" s="11">
        <v>1416789.039999994</v>
      </c>
      <c r="Z1308" s="11"/>
      <c r="AB1308" s="11">
        <f t="shared" si="62"/>
        <v>1316626.3799999999</v>
      </c>
      <c r="AC1308" s="11">
        <v>1642173.88</v>
      </c>
      <c r="AD1308" s="11"/>
      <c r="AE1308" s="4"/>
      <c r="AF1308" s="4"/>
    </row>
    <row r="1309" spans="1:32" x14ac:dyDescent="0.2">
      <c r="A1309" s="51"/>
      <c r="B1309" s="11"/>
      <c r="C1309" s="11" t="s">
        <v>143</v>
      </c>
      <c r="D1309" s="11"/>
      <c r="E1309" s="11" t="s">
        <v>145</v>
      </c>
      <c r="F1309" s="11">
        <v>4337266</v>
      </c>
      <c r="G1309" s="11"/>
      <c r="H1309" s="11"/>
      <c r="I1309" s="11"/>
      <c r="J1309" s="11">
        <v>694602.99999999837</v>
      </c>
      <c r="K1309" s="11"/>
      <c r="M1309" s="11">
        <v>8929</v>
      </c>
      <c r="N1309" s="64"/>
      <c r="P1309" s="11">
        <f t="shared" si="63"/>
        <v>77.790000000000006</v>
      </c>
      <c r="Q1309" s="11"/>
      <c r="R1309" s="11"/>
      <c r="S1309" s="11"/>
      <c r="T1309" s="174"/>
      <c r="U1309" s="11"/>
      <c r="V1309" s="11"/>
      <c r="W1309" s="11"/>
      <c r="Y1309" s="11">
        <v>694602.99999999837</v>
      </c>
      <c r="Z1309" s="11"/>
      <c r="AB1309" s="11">
        <f t="shared" si="62"/>
        <v>645496.68999999994</v>
      </c>
      <c r="AC1309" s="11">
        <v>805101.44</v>
      </c>
      <c r="AD1309" s="11"/>
      <c r="AE1309" s="4"/>
      <c r="AF1309" s="4"/>
    </row>
    <row r="1310" spans="1:32" x14ac:dyDescent="0.2">
      <c r="A1310" s="51"/>
      <c r="B1310" s="11"/>
      <c r="C1310" s="11" t="s">
        <v>143</v>
      </c>
      <c r="D1310" s="11"/>
      <c r="E1310" s="11" t="s">
        <v>99</v>
      </c>
      <c r="F1310" s="11">
        <v>179</v>
      </c>
      <c r="G1310" s="11"/>
      <c r="H1310" s="11"/>
      <c r="I1310" s="11"/>
      <c r="J1310" s="11">
        <v>32.64</v>
      </c>
      <c r="K1310" s="11"/>
      <c r="M1310" s="11">
        <v>1</v>
      </c>
      <c r="N1310" s="64"/>
      <c r="P1310" s="11">
        <f t="shared" si="63"/>
        <v>32.64</v>
      </c>
      <c r="Q1310" s="11"/>
      <c r="R1310" s="11"/>
      <c r="S1310" s="11"/>
      <c r="T1310" s="174"/>
      <c r="U1310" s="11"/>
      <c r="V1310" s="11"/>
      <c r="W1310" s="11"/>
      <c r="Y1310" s="11">
        <v>32.64</v>
      </c>
      <c r="Z1310" s="11"/>
      <c r="AB1310" s="11">
        <f t="shared" si="62"/>
        <v>30.33</v>
      </c>
      <c r="AC1310" s="11">
        <v>37.83</v>
      </c>
      <c r="AD1310" s="11"/>
      <c r="AE1310" s="4"/>
      <c r="AF1310" s="4"/>
    </row>
    <row r="1311" spans="1:32" x14ac:dyDescent="0.2">
      <c r="A1311" s="51"/>
      <c r="B1311" s="11"/>
      <c r="C1311" s="11" t="s">
        <v>146</v>
      </c>
      <c r="D1311" s="11"/>
      <c r="E1311" s="11" t="s">
        <v>103</v>
      </c>
      <c r="F1311" s="11">
        <v>17776</v>
      </c>
      <c r="G1311" s="11"/>
      <c r="H1311" s="11"/>
      <c r="I1311" s="11"/>
      <c r="J1311" s="11">
        <v>2935.4099999999994</v>
      </c>
      <c r="K1311" s="11"/>
      <c r="M1311" s="11">
        <v>52</v>
      </c>
      <c r="N1311" s="64"/>
      <c r="P1311" s="11">
        <f t="shared" si="63"/>
        <v>56.45</v>
      </c>
      <c r="Q1311" s="11"/>
      <c r="R1311" s="11"/>
      <c r="S1311" s="11"/>
      <c r="T1311" s="174"/>
      <c r="U1311" s="11"/>
      <c r="V1311" s="11"/>
      <c r="W1311" s="11"/>
      <c r="Y1311" s="11">
        <v>2935.4099999999994</v>
      </c>
      <c r="Z1311" s="11"/>
      <c r="AB1311" s="11">
        <f t="shared" ref="AB1311:AB1374" si="64">ROUND($AB$1788*Y1311/$Y$1788,2)</f>
        <v>2727.89</v>
      </c>
      <c r="AC1311" s="11">
        <v>3402.38</v>
      </c>
      <c r="AD1311" s="11"/>
      <c r="AE1311" s="4"/>
      <c r="AF1311" s="4"/>
    </row>
    <row r="1312" spans="1:32" x14ac:dyDescent="0.2">
      <c r="A1312" s="51"/>
      <c r="B1312" s="11"/>
      <c r="C1312" s="11" t="s">
        <v>147</v>
      </c>
      <c r="D1312" s="11"/>
      <c r="E1312" s="11" t="s">
        <v>101</v>
      </c>
      <c r="F1312" s="11">
        <v>7565</v>
      </c>
      <c r="G1312" s="11"/>
      <c r="H1312" s="11"/>
      <c r="I1312" s="11"/>
      <c r="J1312" s="11">
        <v>1243.9999999999998</v>
      </c>
      <c r="K1312" s="11"/>
      <c r="M1312" s="11">
        <v>10</v>
      </c>
      <c r="N1312" s="64"/>
      <c r="P1312" s="11">
        <f t="shared" ref="P1312:P1375" si="65">ROUND(J1312/M1312,2)</f>
        <v>124.4</v>
      </c>
      <c r="Q1312" s="11"/>
      <c r="R1312" s="11"/>
      <c r="S1312" s="11"/>
      <c r="T1312" s="174"/>
      <c r="U1312" s="11"/>
      <c r="V1312" s="11"/>
      <c r="W1312" s="11"/>
      <c r="Y1312" s="11">
        <v>1243.9999999999998</v>
      </c>
      <c r="Z1312" s="11"/>
      <c r="AB1312" s="11">
        <f t="shared" si="64"/>
        <v>1156.05</v>
      </c>
      <c r="AC1312" s="11">
        <v>1441.9</v>
      </c>
      <c r="AD1312" s="11"/>
      <c r="AE1312" s="4"/>
      <c r="AF1312" s="4"/>
    </row>
    <row r="1313" spans="1:32" x14ac:dyDescent="0.2">
      <c r="A1313" s="51"/>
      <c r="B1313" s="11"/>
      <c r="C1313" s="11" t="s">
        <v>148</v>
      </c>
      <c r="D1313" s="11"/>
      <c r="E1313" s="11" t="s">
        <v>137</v>
      </c>
      <c r="F1313" s="11">
        <v>313</v>
      </c>
      <c r="G1313" s="11"/>
      <c r="H1313" s="11"/>
      <c r="I1313" s="11"/>
      <c r="J1313" s="11">
        <v>54.23</v>
      </c>
      <c r="K1313" s="11"/>
      <c r="M1313" s="11">
        <v>1</v>
      </c>
      <c r="N1313" s="64"/>
      <c r="P1313" s="11">
        <f t="shared" si="65"/>
        <v>54.23</v>
      </c>
      <c r="Q1313" s="11"/>
      <c r="R1313" s="11"/>
      <c r="S1313" s="11"/>
      <c r="T1313" s="174"/>
      <c r="U1313" s="11"/>
      <c r="V1313" s="11"/>
      <c r="W1313" s="11"/>
      <c r="Y1313" s="11">
        <v>54.23</v>
      </c>
      <c r="Z1313" s="11"/>
      <c r="AB1313" s="11">
        <f t="shared" si="64"/>
        <v>50.4</v>
      </c>
      <c r="AC1313" s="11">
        <v>62.86</v>
      </c>
      <c r="AD1313" s="11"/>
      <c r="AE1313" s="4"/>
      <c r="AF1313" s="4"/>
    </row>
    <row r="1314" spans="1:32" x14ac:dyDescent="0.2">
      <c r="A1314" s="51"/>
      <c r="B1314" s="11"/>
      <c r="C1314" s="11" t="s">
        <v>148</v>
      </c>
      <c r="D1314" s="11"/>
      <c r="E1314" s="11" t="s">
        <v>142</v>
      </c>
      <c r="F1314" s="11">
        <v>173616</v>
      </c>
      <c r="G1314" s="11"/>
      <c r="H1314" s="11"/>
      <c r="I1314" s="11"/>
      <c r="J1314" s="11">
        <v>25911.189999999991</v>
      </c>
      <c r="K1314" s="11"/>
      <c r="M1314" s="11">
        <v>148</v>
      </c>
      <c r="N1314" s="64"/>
      <c r="P1314" s="11">
        <f t="shared" si="65"/>
        <v>175.08</v>
      </c>
      <c r="Q1314" s="11"/>
      <c r="R1314" s="11"/>
      <c r="S1314" s="11"/>
      <c r="T1314" s="174"/>
      <c r="U1314" s="11"/>
      <c r="V1314" s="11"/>
      <c r="W1314" s="11"/>
      <c r="Y1314" s="11">
        <v>25911.189999999991</v>
      </c>
      <c r="Z1314" s="11"/>
      <c r="AB1314" s="11">
        <f t="shared" si="64"/>
        <v>24079.35</v>
      </c>
      <c r="AC1314" s="11">
        <v>30033.18</v>
      </c>
      <c r="AD1314" s="11"/>
      <c r="AE1314" s="4"/>
      <c r="AF1314" s="4"/>
    </row>
    <row r="1315" spans="1:32" x14ac:dyDescent="0.2">
      <c r="A1315" s="51"/>
      <c r="B1315" s="11"/>
      <c r="C1315" s="11" t="s">
        <v>148</v>
      </c>
      <c r="D1315" s="11"/>
      <c r="E1315" s="11" t="s">
        <v>69</v>
      </c>
      <c r="F1315" s="11">
        <v>269</v>
      </c>
      <c r="G1315" s="11"/>
      <c r="H1315" s="11"/>
      <c r="I1315" s="11"/>
      <c r="J1315" s="11">
        <v>47.28</v>
      </c>
      <c r="K1315" s="11"/>
      <c r="M1315" s="11">
        <v>1</v>
      </c>
      <c r="N1315" s="64"/>
      <c r="P1315" s="11">
        <f t="shared" si="65"/>
        <v>47.28</v>
      </c>
      <c r="Q1315" s="11"/>
      <c r="R1315" s="11"/>
      <c r="S1315" s="11"/>
      <c r="T1315" s="174"/>
      <c r="U1315" s="11"/>
      <c r="V1315" s="11"/>
      <c r="W1315" s="11"/>
      <c r="Y1315" s="11">
        <v>47.28</v>
      </c>
      <c r="Z1315" s="11"/>
      <c r="AB1315" s="11">
        <f t="shared" si="64"/>
        <v>43.94</v>
      </c>
      <c r="AC1315" s="11">
        <v>54.8</v>
      </c>
      <c r="AD1315" s="11"/>
      <c r="AE1315" s="4"/>
      <c r="AF1315" s="4"/>
    </row>
    <row r="1316" spans="1:32" x14ac:dyDescent="0.2">
      <c r="A1316" s="51"/>
      <c r="B1316" s="11"/>
      <c r="C1316" s="11" t="s">
        <v>149</v>
      </c>
      <c r="D1316" s="11"/>
      <c r="E1316" s="11" t="s">
        <v>150</v>
      </c>
      <c r="F1316" s="11">
        <v>731695</v>
      </c>
      <c r="G1316" s="11"/>
      <c r="H1316" s="11"/>
      <c r="I1316" s="11"/>
      <c r="J1316" s="11">
        <v>114259.6100000001</v>
      </c>
      <c r="K1316" s="11"/>
      <c r="M1316" s="11">
        <v>849</v>
      </c>
      <c r="N1316" s="64"/>
      <c r="P1316" s="11">
        <f t="shared" si="65"/>
        <v>134.58000000000001</v>
      </c>
      <c r="Q1316" s="11"/>
      <c r="R1316" s="11"/>
      <c r="S1316" s="11"/>
      <c r="T1316" s="174"/>
      <c r="U1316" s="11"/>
      <c r="V1316" s="11"/>
      <c r="W1316" s="11"/>
      <c r="Y1316" s="11">
        <v>114259.6100000001</v>
      </c>
      <c r="Z1316" s="11"/>
      <c r="AB1316" s="11">
        <f t="shared" si="64"/>
        <v>106181.8</v>
      </c>
      <c r="AC1316" s="11">
        <v>132436.19</v>
      </c>
      <c r="AD1316" s="11"/>
      <c r="AE1316" s="4"/>
      <c r="AF1316" s="4"/>
    </row>
    <row r="1317" spans="1:32" x14ac:dyDescent="0.2">
      <c r="A1317" s="51"/>
      <c r="B1317" s="11"/>
      <c r="C1317" s="11" t="s">
        <v>149</v>
      </c>
      <c r="D1317" s="11"/>
      <c r="E1317" s="11" t="s">
        <v>151</v>
      </c>
      <c r="F1317" s="11">
        <v>664</v>
      </c>
      <c r="G1317" s="11"/>
      <c r="H1317" s="11"/>
      <c r="I1317" s="11"/>
      <c r="J1317" s="11">
        <v>113.66999999999999</v>
      </c>
      <c r="K1317" s="11"/>
      <c r="M1317" s="11">
        <v>2</v>
      </c>
      <c r="N1317" s="64"/>
      <c r="P1317" s="11">
        <f t="shared" si="65"/>
        <v>56.84</v>
      </c>
      <c r="Q1317" s="11"/>
      <c r="R1317" s="11"/>
      <c r="S1317" s="11"/>
      <c r="T1317" s="174"/>
      <c r="U1317" s="11"/>
      <c r="V1317" s="11"/>
      <c r="W1317" s="11"/>
      <c r="Y1317" s="11">
        <v>113.66999999999999</v>
      </c>
      <c r="Z1317" s="11"/>
      <c r="AB1317" s="11">
        <f t="shared" si="64"/>
        <v>105.63</v>
      </c>
      <c r="AC1317" s="11">
        <v>131.75</v>
      </c>
      <c r="AD1317" s="11"/>
      <c r="AE1317" s="4"/>
      <c r="AF1317" s="4"/>
    </row>
    <row r="1318" spans="1:32" x14ac:dyDescent="0.2">
      <c r="A1318" s="51"/>
      <c r="B1318" s="11"/>
      <c r="C1318" s="11" t="s">
        <v>149</v>
      </c>
      <c r="D1318" s="11"/>
      <c r="E1318" s="11" t="s">
        <v>152</v>
      </c>
      <c r="F1318" s="11">
        <v>727</v>
      </c>
      <c r="G1318" s="11"/>
      <c r="H1318" s="11"/>
      <c r="I1318" s="11"/>
      <c r="J1318" s="11">
        <v>120.04</v>
      </c>
      <c r="K1318" s="11"/>
      <c r="M1318" s="11">
        <v>1</v>
      </c>
      <c r="N1318" s="64"/>
      <c r="P1318" s="11">
        <f t="shared" si="65"/>
        <v>120.04</v>
      </c>
      <c r="Q1318" s="11"/>
      <c r="R1318" s="11"/>
      <c r="S1318" s="11"/>
      <c r="T1318" s="174"/>
      <c r="U1318" s="11"/>
      <c r="V1318" s="11"/>
      <c r="W1318" s="11"/>
      <c r="Y1318" s="11">
        <v>120.04</v>
      </c>
      <c r="Z1318" s="11"/>
      <c r="AB1318" s="11">
        <f t="shared" si="64"/>
        <v>111.55</v>
      </c>
      <c r="AC1318" s="11">
        <v>139.13999999999999</v>
      </c>
      <c r="AD1318" s="11"/>
      <c r="AE1318" s="4"/>
      <c r="AF1318" s="4"/>
    </row>
    <row r="1319" spans="1:32" x14ac:dyDescent="0.2">
      <c r="A1319" s="51"/>
      <c r="B1319" s="11"/>
      <c r="C1319" s="11" t="s">
        <v>149</v>
      </c>
      <c r="D1319" s="11"/>
      <c r="E1319" s="11" t="s">
        <v>153</v>
      </c>
      <c r="F1319" s="11">
        <v>1814</v>
      </c>
      <c r="G1319" s="11"/>
      <c r="H1319" s="11"/>
      <c r="I1319" s="11"/>
      <c r="J1319" s="11">
        <v>296.76</v>
      </c>
      <c r="K1319" s="11"/>
      <c r="M1319" s="11">
        <v>2</v>
      </c>
      <c r="N1319" s="64"/>
      <c r="P1319" s="11">
        <f t="shared" si="65"/>
        <v>148.38</v>
      </c>
      <c r="Q1319" s="11"/>
      <c r="R1319" s="11"/>
      <c r="S1319" s="11"/>
      <c r="T1319" s="174"/>
      <c r="U1319" s="11"/>
      <c r="V1319" s="11"/>
      <c r="W1319" s="11"/>
      <c r="Y1319" s="11">
        <v>296.76</v>
      </c>
      <c r="Z1319" s="11"/>
      <c r="AB1319" s="11">
        <f t="shared" si="64"/>
        <v>275.77999999999997</v>
      </c>
      <c r="AC1319" s="11">
        <v>343.97</v>
      </c>
      <c r="AD1319" s="11"/>
      <c r="AE1319" s="4"/>
      <c r="AF1319" s="4"/>
    </row>
    <row r="1320" spans="1:32" x14ac:dyDescent="0.2">
      <c r="A1320" s="51"/>
      <c r="B1320" s="11"/>
      <c r="C1320" s="11" t="s">
        <v>149</v>
      </c>
      <c r="D1320" s="11"/>
      <c r="E1320" s="11" t="s">
        <v>154</v>
      </c>
      <c r="F1320" s="11">
        <v>2806</v>
      </c>
      <c r="G1320" s="11"/>
      <c r="H1320" s="11"/>
      <c r="I1320" s="11"/>
      <c r="J1320" s="11">
        <v>454.42</v>
      </c>
      <c r="K1320" s="11"/>
      <c r="M1320" s="11">
        <v>2</v>
      </c>
      <c r="N1320" s="64"/>
      <c r="P1320" s="11">
        <f t="shared" si="65"/>
        <v>227.21</v>
      </c>
      <c r="Q1320" s="11"/>
      <c r="R1320" s="11"/>
      <c r="S1320" s="11"/>
      <c r="T1320" s="174"/>
      <c r="U1320" s="11"/>
      <c r="V1320" s="11"/>
      <c r="W1320" s="11"/>
      <c r="Y1320" s="11">
        <v>454.42</v>
      </c>
      <c r="Z1320" s="11"/>
      <c r="AB1320" s="11">
        <f t="shared" si="64"/>
        <v>422.29</v>
      </c>
      <c r="AC1320" s="11">
        <v>526.71</v>
      </c>
      <c r="AD1320" s="11"/>
      <c r="AE1320" s="4"/>
      <c r="AF1320" s="4"/>
    </row>
    <row r="1321" spans="1:32" x14ac:dyDescent="0.2">
      <c r="A1321" s="51"/>
      <c r="B1321" s="11"/>
      <c r="C1321" s="11" t="s">
        <v>149</v>
      </c>
      <c r="D1321" s="11"/>
      <c r="E1321" s="11" t="s">
        <v>97</v>
      </c>
      <c r="F1321" s="11">
        <v>295</v>
      </c>
      <c r="G1321" s="11"/>
      <c r="H1321" s="11"/>
      <c r="I1321" s="11"/>
      <c r="J1321" s="11">
        <v>51.25</v>
      </c>
      <c r="K1321" s="11"/>
      <c r="M1321" s="11">
        <v>1</v>
      </c>
      <c r="N1321" s="64"/>
      <c r="P1321" s="11">
        <f t="shared" si="65"/>
        <v>51.25</v>
      </c>
      <c r="Q1321" s="11"/>
      <c r="R1321" s="11"/>
      <c r="S1321" s="11"/>
      <c r="T1321" s="174"/>
      <c r="U1321" s="11"/>
      <c r="V1321" s="11"/>
      <c r="W1321" s="11"/>
      <c r="Y1321" s="11">
        <v>51.25</v>
      </c>
      <c r="Z1321" s="11"/>
      <c r="AB1321" s="11">
        <f t="shared" si="64"/>
        <v>47.63</v>
      </c>
      <c r="AC1321" s="11">
        <v>59.4</v>
      </c>
      <c r="AD1321" s="11"/>
      <c r="AE1321" s="4"/>
      <c r="AF1321" s="4"/>
    </row>
    <row r="1322" spans="1:32" x14ac:dyDescent="0.2">
      <c r="A1322" s="51"/>
      <c r="B1322" s="11"/>
      <c r="C1322" s="11" t="s">
        <v>155</v>
      </c>
      <c r="D1322" s="11"/>
      <c r="E1322" s="11" t="s">
        <v>150</v>
      </c>
      <c r="F1322" s="11">
        <v>51138</v>
      </c>
      <c r="G1322" s="11"/>
      <c r="H1322" s="11"/>
      <c r="I1322" s="11"/>
      <c r="J1322" s="11">
        <v>7743.779999999997</v>
      </c>
      <c r="K1322" s="11"/>
      <c r="M1322" s="11">
        <v>59</v>
      </c>
      <c r="N1322" s="64"/>
      <c r="P1322" s="11">
        <f t="shared" si="65"/>
        <v>131.25</v>
      </c>
      <c r="Q1322" s="11"/>
      <c r="R1322" s="11"/>
      <c r="S1322" s="11"/>
      <c r="T1322" s="174"/>
      <c r="U1322" s="11"/>
      <c r="V1322" s="11"/>
      <c r="W1322" s="11"/>
      <c r="Y1322" s="11">
        <v>7743.779999999997</v>
      </c>
      <c r="Z1322" s="11"/>
      <c r="AB1322" s="11">
        <f t="shared" si="64"/>
        <v>7196.32</v>
      </c>
      <c r="AC1322" s="11">
        <v>8975.67</v>
      </c>
      <c r="AD1322" s="11"/>
      <c r="AE1322" s="4"/>
      <c r="AF1322" s="4"/>
    </row>
    <row r="1323" spans="1:32" x14ac:dyDescent="0.2">
      <c r="A1323" s="51"/>
      <c r="B1323" s="11"/>
      <c r="C1323" s="11" t="s">
        <v>156</v>
      </c>
      <c r="D1323" s="11"/>
      <c r="E1323" s="11" t="s">
        <v>106</v>
      </c>
      <c r="F1323" s="11">
        <v>233</v>
      </c>
      <c r="G1323" s="11"/>
      <c r="H1323" s="11"/>
      <c r="I1323" s="11"/>
      <c r="J1323" s="11">
        <v>40.93</v>
      </c>
      <c r="K1323" s="11"/>
      <c r="M1323" s="11">
        <v>1</v>
      </c>
      <c r="N1323" s="64"/>
      <c r="P1323" s="11">
        <f t="shared" si="65"/>
        <v>40.93</v>
      </c>
      <c r="Q1323" s="11"/>
      <c r="R1323" s="11"/>
      <c r="S1323" s="11"/>
      <c r="T1323" s="174"/>
      <c r="U1323" s="11"/>
      <c r="V1323" s="11"/>
      <c r="W1323" s="11"/>
      <c r="Y1323" s="11">
        <v>40.93</v>
      </c>
      <c r="Z1323" s="11"/>
      <c r="AB1323" s="11">
        <f t="shared" si="64"/>
        <v>38.04</v>
      </c>
      <c r="AC1323" s="11">
        <v>47.44</v>
      </c>
      <c r="AD1323" s="11"/>
      <c r="AE1323" s="4"/>
      <c r="AF1323" s="4"/>
    </row>
    <row r="1324" spans="1:32" x14ac:dyDescent="0.2">
      <c r="A1324" s="51"/>
      <c r="B1324" s="11"/>
      <c r="C1324" s="11" t="s">
        <v>157</v>
      </c>
      <c r="D1324" s="11"/>
      <c r="E1324" s="11" t="s">
        <v>96</v>
      </c>
      <c r="F1324" s="11">
        <v>370874</v>
      </c>
      <c r="G1324" s="11"/>
      <c r="H1324" s="11"/>
      <c r="I1324" s="11"/>
      <c r="J1324" s="11">
        <v>56867.939999999973</v>
      </c>
      <c r="K1324" s="11"/>
      <c r="M1324" s="11">
        <v>645</v>
      </c>
      <c r="N1324" s="64"/>
      <c r="P1324" s="11">
        <f t="shared" si="65"/>
        <v>88.17</v>
      </c>
      <c r="Q1324" s="11"/>
      <c r="R1324" s="11"/>
      <c r="S1324" s="11"/>
      <c r="T1324" s="174"/>
      <c r="U1324" s="11"/>
      <c r="V1324" s="11"/>
      <c r="W1324" s="11"/>
      <c r="Y1324" s="11">
        <v>56867.939999999973</v>
      </c>
      <c r="Z1324" s="11"/>
      <c r="AB1324" s="11">
        <f t="shared" si="64"/>
        <v>52847.55</v>
      </c>
      <c r="AC1324" s="11">
        <v>65914.570000000007</v>
      </c>
      <c r="AD1324" s="11"/>
      <c r="AE1324" s="4"/>
      <c r="AF1324" s="4"/>
    </row>
    <row r="1325" spans="1:32" x14ac:dyDescent="0.2">
      <c r="A1325" s="51"/>
      <c r="B1325" s="11"/>
      <c r="C1325" s="11" t="s">
        <v>158</v>
      </c>
      <c r="D1325" s="11"/>
      <c r="E1325" s="11" t="s">
        <v>159</v>
      </c>
      <c r="F1325" s="11">
        <v>1807</v>
      </c>
      <c r="G1325" s="11"/>
      <c r="H1325" s="11"/>
      <c r="I1325" s="11"/>
      <c r="J1325" s="11">
        <v>256.84999999999997</v>
      </c>
      <c r="K1325" s="11"/>
      <c r="M1325" s="11">
        <v>2</v>
      </c>
      <c r="N1325" s="64"/>
      <c r="P1325" s="11">
        <f t="shared" si="65"/>
        <v>128.43</v>
      </c>
      <c r="Q1325" s="11"/>
      <c r="R1325" s="11"/>
      <c r="S1325" s="11"/>
      <c r="T1325" s="174"/>
      <c r="U1325" s="11"/>
      <c r="V1325" s="11"/>
      <c r="W1325" s="11"/>
      <c r="Y1325" s="11">
        <v>256.84999999999997</v>
      </c>
      <c r="Z1325" s="11"/>
      <c r="AB1325" s="11">
        <f t="shared" si="64"/>
        <v>238.69</v>
      </c>
      <c r="AC1325" s="11">
        <v>297.70999999999998</v>
      </c>
      <c r="AD1325" s="11"/>
      <c r="AE1325" s="4"/>
      <c r="AF1325" s="4"/>
    </row>
    <row r="1326" spans="1:32" x14ac:dyDescent="0.2">
      <c r="A1326" s="51"/>
      <c r="B1326" s="11"/>
      <c r="C1326" s="11" t="s">
        <v>160</v>
      </c>
      <c r="D1326" s="11"/>
      <c r="E1326" s="11" t="s">
        <v>161</v>
      </c>
      <c r="F1326" s="11">
        <v>8709</v>
      </c>
      <c r="G1326" s="11"/>
      <c r="H1326" s="11"/>
      <c r="I1326" s="11"/>
      <c r="J1326" s="11">
        <v>1266.3599999999999</v>
      </c>
      <c r="K1326" s="11"/>
      <c r="M1326" s="11">
        <v>9</v>
      </c>
      <c r="N1326" s="64"/>
      <c r="P1326" s="11">
        <f t="shared" si="65"/>
        <v>140.71</v>
      </c>
      <c r="Q1326" s="11"/>
      <c r="R1326" s="11"/>
      <c r="S1326" s="11"/>
      <c r="T1326" s="174"/>
      <c r="U1326" s="11"/>
      <c r="V1326" s="11"/>
      <c r="W1326" s="11"/>
      <c r="Y1326" s="11">
        <v>1266.3599999999999</v>
      </c>
      <c r="Z1326" s="11"/>
      <c r="AB1326" s="11">
        <f t="shared" si="64"/>
        <v>1176.83</v>
      </c>
      <c r="AC1326" s="11">
        <v>1467.81</v>
      </c>
      <c r="AD1326" s="11"/>
      <c r="AE1326" s="4"/>
      <c r="AF1326" s="4"/>
    </row>
    <row r="1327" spans="1:32" x14ac:dyDescent="0.2">
      <c r="A1327" s="51"/>
      <c r="B1327" s="11"/>
      <c r="C1327" s="11" t="s">
        <v>162</v>
      </c>
      <c r="D1327" s="11"/>
      <c r="E1327" s="11" t="s">
        <v>63</v>
      </c>
      <c r="F1327" s="11">
        <v>2255311</v>
      </c>
      <c r="G1327" s="11"/>
      <c r="H1327" s="11"/>
      <c r="I1327" s="11"/>
      <c r="J1327" s="11">
        <v>354702.8100000007</v>
      </c>
      <c r="K1327" s="11"/>
      <c r="M1327" s="11">
        <v>4765</v>
      </c>
      <c r="N1327" s="64"/>
      <c r="P1327" s="11">
        <f t="shared" si="65"/>
        <v>74.44</v>
      </c>
      <c r="Q1327" s="11"/>
      <c r="R1327" s="11"/>
      <c r="S1327" s="11"/>
      <c r="T1327" s="174"/>
      <c r="U1327" s="11"/>
      <c r="V1327" s="11"/>
      <c r="W1327" s="11"/>
      <c r="Y1327" s="11">
        <v>354702.8100000007</v>
      </c>
      <c r="Z1327" s="11"/>
      <c r="AB1327" s="11">
        <f t="shared" si="64"/>
        <v>329626.40000000002</v>
      </c>
      <c r="AC1327" s="11">
        <v>411129.44</v>
      </c>
      <c r="AD1327" s="11"/>
      <c r="AE1327" s="4"/>
      <c r="AF1327" s="4"/>
    </row>
    <row r="1328" spans="1:32" x14ac:dyDescent="0.2">
      <c r="A1328" s="51"/>
      <c r="B1328" s="11"/>
      <c r="C1328" s="11" t="s">
        <v>162</v>
      </c>
      <c r="D1328" s="11"/>
      <c r="E1328" s="11" t="s">
        <v>163</v>
      </c>
      <c r="F1328" s="11">
        <v>920</v>
      </c>
      <c r="G1328" s="11"/>
      <c r="H1328" s="11"/>
      <c r="I1328" s="11"/>
      <c r="J1328" s="11">
        <v>60.14</v>
      </c>
      <c r="K1328" s="11"/>
      <c r="M1328" s="11">
        <v>1</v>
      </c>
      <c r="N1328" s="64"/>
      <c r="P1328" s="11">
        <f t="shared" si="65"/>
        <v>60.14</v>
      </c>
      <c r="Q1328" s="11"/>
      <c r="R1328" s="11"/>
      <c r="S1328" s="11"/>
      <c r="T1328" s="174"/>
      <c r="U1328" s="11"/>
      <c r="V1328" s="11"/>
      <c r="W1328" s="11"/>
      <c r="Y1328" s="11">
        <v>60.14</v>
      </c>
      <c r="Z1328" s="11"/>
      <c r="AB1328" s="11">
        <f t="shared" si="64"/>
        <v>55.89</v>
      </c>
      <c r="AC1328" s="11">
        <v>69.709999999999994</v>
      </c>
      <c r="AD1328" s="11"/>
      <c r="AE1328" s="4"/>
      <c r="AF1328" s="4"/>
    </row>
    <row r="1329" spans="1:32" x14ac:dyDescent="0.2">
      <c r="A1329" s="51"/>
      <c r="B1329" s="11"/>
      <c r="C1329" s="11" t="s">
        <v>162</v>
      </c>
      <c r="D1329" s="11"/>
      <c r="E1329" s="11" t="s">
        <v>164</v>
      </c>
      <c r="F1329" s="11">
        <v>5281</v>
      </c>
      <c r="G1329" s="11"/>
      <c r="H1329" s="11"/>
      <c r="I1329" s="11"/>
      <c r="J1329" s="11">
        <v>978.06999999999994</v>
      </c>
      <c r="K1329" s="11"/>
      <c r="M1329" s="11">
        <v>35</v>
      </c>
      <c r="N1329" s="64"/>
      <c r="P1329" s="11">
        <f t="shared" si="65"/>
        <v>27.94</v>
      </c>
      <c r="Q1329" s="11"/>
      <c r="R1329" s="11"/>
      <c r="S1329" s="11"/>
      <c r="T1329" s="174"/>
      <c r="U1329" s="11"/>
      <c r="V1329" s="11"/>
      <c r="W1329" s="11"/>
      <c r="Y1329" s="11">
        <v>978.06999999999994</v>
      </c>
      <c r="Z1329" s="11"/>
      <c r="AB1329" s="11">
        <f t="shared" si="64"/>
        <v>908.92</v>
      </c>
      <c r="AC1329" s="11">
        <v>1133.6600000000001</v>
      </c>
      <c r="AD1329" s="11"/>
      <c r="AE1329" s="4"/>
      <c r="AF1329" s="4"/>
    </row>
    <row r="1330" spans="1:32" x14ac:dyDescent="0.2">
      <c r="A1330" s="51"/>
      <c r="B1330" s="11"/>
      <c r="C1330" s="11" t="s">
        <v>165</v>
      </c>
      <c r="D1330" s="11"/>
      <c r="E1330" s="11" t="s">
        <v>63</v>
      </c>
      <c r="F1330" s="11">
        <v>193533</v>
      </c>
      <c r="G1330" s="11"/>
      <c r="H1330" s="11"/>
      <c r="I1330" s="11"/>
      <c r="J1330" s="11">
        <v>30639.719999999972</v>
      </c>
      <c r="K1330" s="11"/>
      <c r="M1330" s="11">
        <v>309</v>
      </c>
      <c r="N1330" s="64"/>
      <c r="P1330" s="11">
        <f t="shared" si="65"/>
        <v>99.16</v>
      </c>
      <c r="Q1330" s="11"/>
      <c r="R1330" s="11"/>
      <c r="S1330" s="11"/>
      <c r="T1330" s="174"/>
      <c r="U1330" s="11"/>
      <c r="V1330" s="11"/>
      <c r="W1330" s="11"/>
      <c r="Y1330" s="11">
        <v>30639.719999999972</v>
      </c>
      <c r="Z1330" s="11"/>
      <c r="AB1330" s="11">
        <f t="shared" si="64"/>
        <v>28473.59</v>
      </c>
      <c r="AC1330" s="11">
        <v>35513.93</v>
      </c>
      <c r="AD1330" s="11"/>
      <c r="AE1330" s="4"/>
      <c r="AF1330" s="4"/>
    </row>
    <row r="1331" spans="1:32" x14ac:dyDescent="0.2">
      <c r="A1331" s="51"/>
      <c r="B1331" s="11"/>
      <c r="C1331" s="11" t="s">
        <v>165</v>
      </c>
      <c r="D1331" s="11"/>
      <c r="E1331" s="11" t="s">
        <v>166</v>
      </c>
      <c r="F1331" s="11">
        <v>407</v>
      </c>
      <c r="G1331" s="11"/>
      <c r="H1331" s="11"/>
      <c r="I1331" s="11"/>
      <c r="J1331" s="11">
        <v>68.84</v>
      </c>
      <c r="K1331" s="11"/>
      <c r="M1331" s="11">
        <v>1</v>
      </c>
      <c r="N1331" s="64"/>
      <c r="P1331" s="11">
        <f t="shared" si="65"/>
        <v>68.84</v>
      </c>
      <c r="Q1331" s="11"/>
      <c r="R1331" s="11"/>
      <c r="S1331" s="11"/>
      <c r="T1331" s="174"/>
      <c r="U1331" s="11"/>
      <c r="V1331" s="11"/>
      <c r="W1331" s="11"/>
      <c r="Y1331" s="11">
        <v>68.84</v>
      </c>
      <c r="Z1331" s="11"/>
      <c r="AB1331" s="11">
        <f t="shared" si="64"/>
        <v>63.97</v>
      </c>
      <c r="AC1331" s="11">
        <v>79.790000000000006</v>
      </c>
      <c r="AD1331" s="11"/>
      <c r="AE1331" s="4"/>
      <c r="AF1331" s="4"/>
    </row>
    <row r="1332" spans="1:32" x14ac:dyDescent="0.2">
      <c r="A1332" s="51"/>
      <c r="B1332" s="11"/>
      <c r="C1332" s="11" t="s">
        <v>167</v>
      </c>
      <c r="D1332" s="11"/>
      <c r="E1332" s="11" t="s">
        <v>62</v>
      </c>
      <c r="F1332" s="11">
        <v>2844</v>
      </c>
      <c r="G1332" s="11"/>
      <c r="H1332" s="11"/>
      <c r="I1332" s="11"/>
      <c r="J1332" s="11">
        <v>464.42999999999995</v>
      </c>
      <c r="K1332" s="11"/>
      <c r="M1332" s="11">
        <v>3</v>
      </c>
      <c r="N1332" s="64"/>
      <c r="P1332" s="11">
        <f t="shared" si="65"/>
        <v>154.81</v>
      </c>
      <c r="Q1332" s="11"/>
      <c r="R1332" s="11"/>
      <c r="S1332" s="11"/>
      <c r="T1332" s="174"/>
      <c r="U1332" s="11"/>
      <c r="V1332" s="11"/>
      <c r="W1332" s="11"/>
      <c r="Y1332" s="11">
        <v>464.42999999999995</v>
      </c>
      <c r="Z1332" s="11"/>
      <c r="AB1332" s="11">
        <f t="shared" si="64"/>
        <v>431.6</v>
      </c>
      <c r="AC1332" s="11">
        <v>538.30999999999995</v>
      </c>
      <c r="AD1332" s="11"/>
      <c r="AE1332" s="4"/>
      <c r="AF1332" s="4"/>
    </row>
    <row r="1333" spans="1:32" x14ac:dyDescent="0.2">
      <c r="A1333" s="51"/>
      <c r="B1333" s="11"/>
      <c r="C1333" s="11" t="s">
        <v>167</v>
      </c>
      <c r="D1333" s="11"/>
      <c r="E1333" s="11" t="s">
        <v>63</v>
      </c>
      <c r="F1333" s="11">
        <v>2962</v>
      </c>
      <c r="G1333" s="11"/>
      <c r="H1333" s="11"/>
      <c r="I1333" s="11"/>
      <c r="J1333" s="11">
        <v>431.91999999999996</v>
      </c>
      <c r="K1333" s="11"/>
      <c r="M1333" s="11">
        <v>8</v>
      </c>
      <c r="N1333" s="64"/>
      <c r="P1333" s="11">
        <f t="shared" si="65"/>
        <v>53.99</v>
      </c>
      <c r="Q1333" s="11"/>
      <c r="R1333" s="11"/>
      <c r="S1333" s="11"/>
      <c r="T1333" s="174"/>
      <c r="U1333" s="11"/>
      <c r="V1333" s="11"/>
      <c r="W1333" s="11"/>
      <c r="Y1333" s="11">
        <v>431.91999999999996</v>
      </c>
      <c r="Z1333" s="11"/>
      <c r="AB1333" s="11">
        <f t="shared" si="64"/>
        <v>401.38</v>
      </c>
      <c r="AC1333" s="11">
        <v>500.63</v>
      </c>
      <c r="AD1333" s="11"/>
      <c r="AE1333" s="4"/>
      <c r="AF1333" s="4"/>
    </row>
    <row r="1334" spans="1:32" x14ac:dyDescent="0.2">
      <c r="A1334" s="51"/>
      <c r="B1334" s="11"/>
      <c r="C1334" s="11" t="s">
        <v>167</v>
      </c>
      <c r="D1334" s="11"/>
      <c r="E1334" s="11" t="s">
        <v>96</v>
      </c>
      <c r="F1334" s="11">
        <v>2583517</v>
      </c>
      <c r="G1334" s="11"/>
      <c r="H1334" s="11"/>
      <c r="I1334" s="11"/>
      <c r="J1334" s="11">
        <v>392473.12000000174</v>
      </c>
      <c r="K1334" s="11"/>
      <c r="M1334" s="11">
        <v>4438</v>
      </c>
      <c r="N1334" s="64"/>
      <c r="P1334" s="11">
        <f t="shared" si="65"/>
        <v>88.43</v>
      </c>
      <c r="Q1334" s="11"/>
      <c r="R1334" s="11"/>
      <c r="S1334" s="11"/>
      <c r="T1334" s="174"/>
      <c r="U1334" s="11"/>
      <c r="V1334" s="11"/>
      <c r="W1334" s="11"/>
      <c r="Y1334" s="11">
        <v>392473.12000000174</v>
      </c>
      <c r="Z1334" s="11"/>
      <c r="AB1334" s="11">
        <f t="shared" si="64"/>
        <v>364726.47</v>
      </c>
      <c r="AC1334" s="11">
        <v>454908.31</v>
      </c>
      <c r="AD1334" s="11"/>
      <c r="AE1334" s="4"/>
      <c r="AF1334" s="4"/>
    </row>
    <row r="1335" spans="1:32" x14ac:dyDescent="0.2">
      <c r="A1335" s="51"/>
      <c r="B1335" s="11"/>
      <c r="C1335" s="11" t="s">
        <v>167</v>
      </c>
      <c r="D1335" s="11"/>
      <c r="E1335" s="11" t="s">
        <v>164</v>
      </c>
      <c r="F1335" s="11">
        <v>484</v>
      </c>
      <c r="G1335" s="11"/>
      <c r="H1335" s="11"/>
      <c r="I1335" s="11"/>
      <c r="J1335" s="11">
        <v>81.17</v>
      </c>
      <c r="K1335" s="11"/>
      <c r="M1335" s="11">
        <v>1</v>
      </c>
      <c r="N1335" s="64"/>
      <c r="P1335" s="11">
        <f t="shared" si="65"/>
        <v>81.17</v>
      </c>
      <c r="Q1335" s="11"/>
      <c r="R1335" s="11"/>
      <c r="S1335" s="11"/>
      <c r="T1335" s="174"/>
      <c r="U1335" s="11"/>
      <c r="V1335" s="11"/>
      <c r="W1335" s="11"/>
      <c r="Y1335" s="11">
        <v>81.17</v>
      </c>
      <c r="Z1335" s="11"/>
      <c r="AB1335" s="11">
        <f t="shared" si="64"/>
        <v>75.430000000000007</v>
      </c>
      <c r="AC1335" s="11">
        <v>94.08</v>
      </c>
      <c r="AD1335" s="11"/>
      <c r="AE1335" s="4"/>
      <c r="AF1335" s="4"/>
    </row>
    <row r="1336" spans="1:32" x14ac:dyDescent="0.2">
      <c r="A1336" s="51"/>
      <c r="B1336" s="11"/>
      <c r="C1336" s="11" t="s">
        <v>168</v>
      </c>
      <c r="D1336" s="11"/>
      <c r="E1336" s="11" t="s">
        <v>63</v>
      </c>
      <c r="F1336" s="11">
        <v>1111</v>
      </c>
      <c r="G1336" s="11"/>
      <c r="H1336" s="11"/>
      <c r="I1336" s="11"/>
      <c r="J1336" s="11">
        <v>189.4</v>
      </c>
      <c r="K1336" s="11"/>
      <c r="M1336" s="11">
        <v>3</v>
      </c>
      <c r="N1336" s="64"/>
      <c r="P1336" s="11">
        <f t="shared" si="65"/>
        <v>63.13</v>
      </c>
      <c r="Q1336" s="11"/>
      <c r="R1336" s="11"/>
      <c r="S1336" s="11"/>
      <c r="T1336" s="174"/>
      <c r="U1336" s="11"/>
      <c r="V1336" s="11"/>
      <c r="W1336" s="11"/>
      <c r="Y1336" s="11">
        <v>189.4</v>
      </c>
      <c r="Z1336" s="11"/>
      <c r="AB1336" s="11">
        <f t="shared" si="64"/>
        <v>176.01</v>
      </c>
      <c r="AC1336" s="11">
        <v>219.53</v>
      </c>
      <c r="AD1336" s="11"/>
      <c r="AE1336" s="4"/>
      <c r="AF1336" s="4"/>
    </row>
    <row r="1337" spans="1:32" x14ac:dyDescent="0.2">
      <c r="A1337" s="51"/>
      <c r="B1337" s="11"/>
      <c r="C1337" s="11" t="s">
        <v>168</v>
      </c>
      <c r="D1337" s="11"/>
      <c r="E1337" s="11" t="s">
        <v>163</v>
      </c>
      <c r="F1337" s="11">
        <v>327834</v>
      </c>
      <c r="G1337" s="11"/>
      <c r="H1337" s="11"/>
      <c r="I1337" s="11"/>
      <c r="J1337" s="11">
        <v>50879.349999999948</v>
      </c>
      <c r="K1337" s="11"/>
      <c r="M1337" s="11">
        <v>672</v>
      </c>
      <c r="N1337" s="64"/>
      <c r="P1337" s="11">
        <f t="shared" si="65"/>
        <v>75.709999999999994</v>
      </c>
      <c r="Q1337" s="11"/>
      <c r="R1337" s="11"/>
      <c r="S1337" s="11"/>
      <c r="T1337" s="174"/>
      <c r="U1337" s="11"/>
      <c r="V1337" s="11"/>
      <c r="W1337" s="11"/>
      <c r="Y1337" s="11">
        <v>50879.349999999948</v>
      </c>
      <c r="Z1337" s="11"/>
      <c r="AB1337" s="11">
        <f t="shared" si="64"/>
        <v>47282.34</v>
      </c>
      <c r="AC1337" s="11">
        <v>58973.31</v>
      </c>
      <c r="AD1337" s="11"/>
      <c r="AE1337" s="4"/>
      <c r="AF1337" s="4"/>
    </row>
    <row r="1338" spans="1:32" x14ac:dyDescent="0.2">
      <c r="A1338" s="51"/>
      <c r="B1338" s="11"/>
      <c r="C1338" s="11" t="s">
        <v>169</v>
      </c>
      <c r="D1338" s="11"/>
      <c r="E1338" s="11" t="s">
        <v>99</v>
      </c>
      <c r="F1338" s="11">
        <v>117033</v>
      </c>
      <c r="G1338" s="11"/>
      <c r="H1338" s="11"/>
      <c r="I1338" s="11"/>
      <c r="J1338" s="11">
        <v>17328.809999999994</v>
      </c>
      <c r="K1338" s="11"/>
      <c r="M1338" s="11">
        <v>162</v>
      </c>
      <c r="N1338" s="64"/>
      <c r="P1338" s="11">
        <f t="shared" si="65"/>
        <v>106.97</v>
      </c>
      <c r="Q1338" s="11"/>
      <c r="R1338" s="11"/>
      <c r="S1338" s="11"/>
      <c r="T1338" s="174"/>
      <c r="U1338" s="11"/>
      <c r="V1338" s="11"/>
      <c r="W1338" s="11"/>
      <c r="Y1338" s="11">
        <v>17328.809999999994</v>
      </c>
      <c r="Z1338" s="11"/>
      <c r="AB1338" s="11">
        <f t="shared" si="64"/>
        <v>16103.72</v>
      </c>
      <c r="AC1338" s="11">
        <v>20085.5</v>
      </c>
      <c r="AD1338" s="11"/>
      <c r="AE1338" s="4"/>
      <c r="AF1338" s="4"/>
    </row>
    <row r="1339" spans="1:32" x14ac:dyDescent="0.2">
      <c r="A1339" s="51"/>
      <c r="B1339" s="11"/>
      <c r="C1339" s="11" t="s">
        <v>169</v>
      </c>
      <c r="D1339" s="11"/>
      <c r="E1339" s="11" t="s">
        <v>76</v>
      </c>
      <c r="F1339" s="11">
        <v>299742</v>
      </c>
      <c r="G1339" s="11"/>
      <c r="H1339" s="11"/>
      <c r="I1339" s="11"/>
      <c r="J1339" s="11">
        <v>45379.820000000036</v>
      </c>
      <c r="K1339" s="11"/>
      <c r="M1339" s="11">
        <v>339</v>
      </c>
      <c r="N1339" s="64"/>
      <c r="P1339" s="11">
        <f t="shared" si="65"/>
        <v>133.86000000000001</v>
      </c>
      <c r="Q1339" s="11"/>
      <c r="R1339" s="11"/>
      <c r="S1339" s="11"/>
      <c r="T1339" s="174"/>
      <c r="U1339" s="11"/>
      <c r="V1339" s="11"/>
      <c r="W1339" s="11"/>
      <c r="Y1339" s="11">
        <v>45379.820000000036</v>
      </c>
      <c r="Z1339" s="11"/>
      <c r="AB1339" s="11">
        <f t="shared" si="64"/>
        <v>42171.61</v>
      </c>
      <c r="AC1339" s="11">
        <v>52598.91</v>
      </c>
      <c r="AD1339" s="11"/>
      <c r="AE1339" s="4"/>
      <c r="AF1339" s="4"/>
    </row>
    <row r="1340" spans="1:32" x14ac:dyDescent="0.2">
      <c r="A1340" s="51"/>
      <c r="B1340" s="11"/>
      <c r="C1340" s="11" t="s">
        <v>169</v>
      </c>
      <c r="D1340" s="11"/>
      <c r="E1340" s="11" t="s">
        <v>118</v>
      </c>
      <c r="F1340" s="11">
        <v>540</v>
      </c>
      <c r="G1340" s="11"/>
      <c r="H1340" s="11"/>
      <c r="I1340" s="11"/>
      <c r="J1340" s="11">
        <v>90.13</v>
      </c>
      <c r="K1340" s="11"/>
      <c r="M1340" s="11">
        <v>1</v>
      </c>
      <c r="N1340" s="64"/>
      <c r="P1340" s="11">
        <f t="shared" si="65"/>
        <v>90.13</v>
      </c>
      <c r="Q1340" s="11"/>
      <c r="R1340" s="11"/>
      <c r="S1340" s="11"/>
      <c r="T1340" s="174"/>
      <c r="U1340" s="11"/>
      <c r="V1340" s="11"/>
      <c r="W1340" s="11"/>
      <c r="Y1340" s="11">
        <v>90.13</v>
      </c>
      <c r="Z1340" s="11"/>
      <c r="AB1340" s="11">
        <f t="shared" si="64"/>
        <v>83.76</v>
      </c>
      <c r="AC1340" s="11">
        <v>104.47</v>
      </c>
      <c r="AD1340" s="11"/>
      <c r="AE1340" s="4"/>
      <c r="AF1340" s="4"/>
    </row>
    <row r="1341" spans="1:32" x14ac:dyDescent="0.2">
      <c r="A1341" s="51"/>
      <c r="B1341" s="11"/>
      <c r="C1341" s="11" t="s">
        <v>170</v>
      </c>
      <c r="D1341" s="11"/>
      <c r="E1341" s="11" t="s">
        <v>171</v>
      </c>
      <c r="F1341" s="11">
        <v>114181</v>
      </c>
      <c r="G1341" s="11"/>
      <c r="H1341" s="11"/>
      <c r="I1341" s="11"/>
      <c r="J1341" s="11">
        <v>17422.88</v>
      </c>
      <c r="K1341" s="11"/>
      <c r="M1341" s="11">
        <v>139</v>
      </c>
      <c r="N1341" s="64"/>
      <c r="P1341" s="11">
        <f t="shared" si="65"/>
        <v>125.34</v>
      </c>
      <c r="Q1341" s="11"/>
      <c r="R1341" s="11"/>
      <c r="S1341" s="11"/>
      <c r="T1341" s="174"/>
      <c r="U1341" s="11"/>
      <c r="V1341" s="11"/>
      <c r="W1341" s="11"/>
      <c r="Y1341" s="11">
        <v>17422.88</v>
      </c>
      <c r="Z1341" s="11"/>
      <c r="AB1341" s="11">
        <f t="shared" si="64"/>
        <v>16191.14</v>
      </c>
      <c r="AC1341" s="11">
        <v>20194.54</v>
      </c>
      <c r="AD1341" s="11"/>
      <c r="AE1341" s="4"/>
      <c r="AF1341" s="4"/>
    </row>
    <row r="1342" spans="1:32" x14ac:dyDescent="0.2">
      <c r="A1342" s="51"/>
      <c r="B1342" s="11"/>
      <c r="C1342" s="11" t="s">
        <v>172</v>
      </c>
      <c r="D1342" s="11"/>
      <c r="E1342" s="11" t="s">
        <v>173</v>
      </c>
      <c r="F1342" s="11">
        <v>1716871</v>
      </c>
      <c r="G1342" s="11"/>
      <c r="H1342" s="11"/>
      <c r="I1342" s="11"/>
      <c r="J1342" s="11">
        <v>260776.27000000016</v>
      </c>
      <c r="K1342" s="11"/>
      <c r="M1342" s="11">
        <v>2367</v>
      </c>
      <c r="N1342" s="64"/>
      <c r="P1342" s="11">
        <f t="shared" si="65"/>
        <v>110.17</v>
      </c>
      <c r="Q1342" s="11"/>
      <c r="R1342" s="11"/>
      <c r="S1342" s="11"/>
      <c r="T1342" s="174"/>
      <c r="U1342" s="11"/>
      <c r="V1342" s="11"/>
      <c r="W1342" s="11"/>
      <c r="Y1342" s="11">
        <v>260776.27000000016</v>
      </c>
      <c r="Z1342" s="11"/>
      <c r="AB1342" s="11">
        <f t="shared" si="64"/>
        <v>242340.18</v>
      </c>
      <c r="AC1342" s="11">
        <v>302260.93</v>
      </c>
      <c r="AD1342" s="11"/>
      <c r="AE1342" s="4"/>
      <c r="AF1342" s="4"/>
    </row>
    <row r="1343" spans="1:32" x14ac:dyDescent="0.2">
      <c r="A1343" s="51"/>
      <c r="B1343" s="11"/>
      <c r="C1343" s="11" t="s">
        <v>174</v>
      </c>
      <c r="D1343" s="11"/>
      <c r="E1343" s="11" t="s">
        <v>175</v>
      </c>
      <c r="F1343" s="11">
        <v>346109</v>
      </c>
      <c r="G1343" s="11"/>
      <c r="H1343" s="11"/>
      <c r="I1343" s="11"/>
      <c r="J1343" s="11">
        <v>53018.219999999979</v>
      </c>
      <c r="K1343" s="11"/>
      <c r="M1343" s="11">
        <v>463</v>
      </c>
      <c r="N1343" s="64"/>
      <c r="P1343" s="11">
        <f t="shared" si="65"/>
        <v>114.51</v>
      </c>
      <c r="Q1343" s="11"/>
      <c r="R1343" s="11"/>
      <c r="S1343" s="11"/>
      <c r="T1343" s="174"/>
      <c r="U1343" s="11"/>
      <c r="V1343" s="11"/>
      <c r="W1343" s="11"/>
      <c r="Y1343" s="11">
        <v>53018.219999999979</v>
      </c>
      <c r="Z1343" s="11"/>
      <c r="AB1343" s="11">
        <f t="shared" si="64"/>
        <v>49269.99</v>
      </c>
      <c r="AC1343" s="11">
        <v>61452.43</v>
      </c>
      <c r="AD1343" s="11"/>
      <c r="AE1343" s="4"/>
      <c r="AF1343" s="4"/>
    </row>
    <row r="1344" spans="1:32" x14ac:dyDescent="0.2">
      <c r="A1344" s="51"/>
      <c r="B1344" s="11"/>
      <c r="C1344" s="11" t="s">
        <v>176</v>
      </c>
      <c r="D1344" s="11"/>
      <c r="E1344" s="11" t="s">
        <v>104</v>
      </c>
      <c r="F1344" s="11">
        <v>1730</v>
      </c>
      <c r="G1344" s="11"/>
      <c r="H1344" s="11"/>
      <c r="I1344" s="11"/>
      <c r="J1344" s="11">
        <v>282.56</v>
      </c>
      <c r="K1344" s="11"/>
      <c r="M1344" s="11">
        <v>2</v>
      </c>
      <c r="N1344" s="64"/>
      <c r="P1344" s="11">
        <f t="shared" si="65"/>
        <v>141.28</v>
      </c>
      <c r="Q1344" s="11"/>
      <c r="R1344" s="11"/>
      <c r="S1344" s="11"/>
      <c r="T1344" s="174"/>
      <c r="U1344" s="11"/>
      <c r="V1344" s="11"/>
      <c r="W1344" s="11"/>
      <c r="Y1344" s="11">
        <v>282.56</v>
      </c>
      <c r="Z1344" s="11"/>
      <c r="AB1344" s="11">
        <f t="shared" si="64"/>
        <v>262.58</v>
      </c>
      <c r="AC1344" s="11">
        <v>327.51</v>
      </c>
      <c r="AD1344" s="11"/>
      <c r="AE1344" s="4"/>
      <c r="AF1344" s="4"/>
    </row>
    <row r="1345" spans="1:32" x14ac:dyDescent="0.2">
      <c r="A1345" s="51"/>
      <c r="B1345" s="11"/>
      <c r="C1345" s="11" t="s">
        <v>177</v>
      </c>
      <c r="D1345" s="11"/>
      <c r="E1345" s="11" t="s">
        <v>178</v>
      </c>
      <c r="F1345" s="11">
        <v>1153937</v>
      </c>
      <c r="G1345" s="11"/>
      <c r="H1345" s="11"/>
      <c r="I1345" s="11"/>
      <c r="J1345" s="11">
        <v>174845.43999999992</v>
      </c>
      <c r="K1345" s="11"/>
      <c r="M1345" s="11">
        <v>1484</v>
      </c>
      <c r="N1345" s="64"/>
      <c r="P1345" s="11">
        <f t="shared" si="65"/>
        <v>117.82</v>
      </c>
      <c r="Q1345" s="11"/>
      <c r="R1345" s="11"/>
      <c r="S1345" s="11"/>
      <c r="T1345" s="174"/>
      <c r="U1345" s="11"/>
      <c r="V1345" s="11"/>
      <c r="W1345" s="11"/>
      <c r="Y1345" s="11">
        <v>174845.43999999992</v>
      </c>
      <c r="Z1345" s="11"/>
      <c r="AB1345" s="11">
        <f t="shared" si="64"/>
        <v>162484.4</v>
      </c>
      <c r="AC1345" s="11">
        <v>202660.1</v>
      </c>
      <c r="AD1345" s="11"/>
      <c r="AE1345" s="4"/>
      <c r="AF1345" s="4"/>
    </row>
    <row r="1346" spans="1:32" x14ac:dyDescent="0.2">
      <c r="A1346" s="51"/>
      <c r="B1346" s="11"/>
      <c r="C1346" s="11" t="s">
        <v>179</v>
      </c>
      <c r="D1346" s="11"/>
      <c r="E1346" s="11" t="s">
        <v>104</v>
      </c>
      <c r="F1346" s="11">
        <v>696</v>
      </c>
      <c r="G1346" s="11"/>
      <c r="H1346" s="11"/>
      <c r="I1346" s="11"/>
      <c r="J1346" s="11">
        <v>114.64</v>
      </c>
      <c r="K1346" s="11"/>
      <c r="M1346" s="11">
        <v>1</v>
      </c>
      <c r="N1346" s="64"/>
      <c r="P1346" s="11">
        <f t="shared" si="65"/>
        <v>114.64</v>
      </c>
      <c r="Q1346" s="11"/>
      <c r="R1346" s="11"/>
      <c r="S1346" s="11"/>
      <c r="T1346" s="174"/>
      <c r="U1346" s="11"/>
      <c r="V1346" s="11"/>
      <c r="W1346" s="11"/>
      <c r="Y1346" s="11">
        <v>114.64</v>
      </c>
      <c r="Z1346" s="11"/>
      <c r="AB1346" s="11">
        <f t="shared" si="64"/>
        <v>106.54</v>
      </c>
      <c r="AC1346" s="11">
        <v>132.88</v>
      </c>
      <c r="AD1346" s="11"/>
      <c r="AE1346" s="4"/>
      <c r="AF1346" s="4"/>
    </row>
    <row r="1347" spans="1:32" x14ac:dyDescent="0.2">
      <c r="A1347" s="51"/>
      <c r="B1347" s="11"/>
      <c r="C1347" s="11" t="s">
        <v>179</v>
      </c>
      <c r="D1347" s="11"/>
      <c r="E1347" s="11" t="s">
        <v>85</v>
      </c>
      <c r="F1347" s="11">
        <v>361159</v>
      </c>
      <c r="G1347" s="11"/>
      <c r="H1347" s="11"/>
      <c r="I1347" s="11"/>
      <c r="J1347" s="11">
        <v>57207.569999999992</v>
      </c>
      <c r="K1347" s="11"/>
      <c r="M1347" s="11">
        <v>469</v>
      </c>
      <c r="N1347" s="64"/>
      <c r="P1347" s="11">
        <f t="shared" si="65"/>
        <v>121.98</v>
      </c>
      <c r="Q1347" s="11"/>
      <c r="R1347" s="11"/>
      <c r="S1347" s="11"/>
      <c r="T1347" s="174"/>
      <c r="U1347" s="11"/>
      <c r="V1347" s="11"/>
      <c r="W1347" s="11"/>
      <c r="Y1347" s="11">
        <v>57207.569999999992</v>
      </c>
      <c r="Z1347" s="11"/>
      <c r="AB1347" s="11">
        <f t="shared" si="64"/>
        <v>53163.17</v>
      </c>
      <c r="AC1347" s="11">
        <v>66308.23</v>
      </c>
      <c r="AD1347" s="11"/>
      <c r="AE1347" s="4"/>
      <c r="AF1347" s="4"/>
    </row>
    <row r="1348" spans="1:32" x14ac:dyDescent="0.2">
      <c r="A1348" s="51"/>
      <c r="B1348" s="11"/>
      <c r="C1348" s="11" t="s">
        <v>180</v>
      </c>
      <c r="D1348" s="11"/>
      <c r="E1348" s="11" t="s">
        <v>181</v>
      </c>
      <c r="F1348" s="11">
        <v>870450</v>
      </c>
      <c r="G1348" s="11"/>
      <c r="H1348" s="11"/>
      <c r="I1348" s="11"/>
      <c r="J1348" s="11">
        <v>132416.92000000007</v>
      </c>
      <c r="K1348" s="11"/>
      <c r="M1348" s="11">
        <v>927</v>
      </c>
      <c r="N1348" s="64"/>
      <c r="P1348" s="11">
        <f t="shared" si="65"/>
        <v>142.84</v>
      </c>
      <c r="Q1348" s="11"/>
      <c r="R1348" s="11"/>
      <c r="S1348" s="11"/>
      <c r="T1348" s="174"/>
      <c r="U1348" s="11"/>
      <c r="V1348" s="11"/>
      <c r="W1348" s="11"/>
      <c r="Y1348" s="11">
        <v>132416.92000000007</v>
      </c>
      <c r="Z1348" s="11"/>
      <c r="AB1348" s="11">
        <f t="shared" si="64"/>
        <v>123055.45</v>
      </c>
      <c r="AC1348" s="11">
        <v>153481.99</v>
      </c>
      <c r="AD1348" s="11"/>
      <c r="AE1348" s="4"/>
      <c r="AF1348" s="4"/>
    </row>
    <row r="1349" spans="1:32" x14ac:dyDescent="0.2">
      <c r="A1349" s="51"/>
      <c r="B1349" s="11"/>
      <c r="C1349" s="11" t="s">
        <v>182</v>
      </c>
      <c r="D1349" s="11"/>
      <c r="E1349" s="11" t="s">
        <v>183</v>
      </c>
      <c r="F1349" s="11">
        <v>4192</v>
      </c>
      <c r="G1349" s="11"/>
      <c r="H1349" s="11"/>
      <c r="I1349" s="11"/>
      <c r="J1349" s="11">
        <v>686.88</v>
      </c>
      <c r="K1349" s="11"/>
      <c r="M1349" s="11">
        <v>5</v>
      </c>
      <c r="N1349" s="64"/>
      <c r="P1349" s="11">
        <f t="shared" si="65"/>
        <v>137.38</v>
      </c>
      <c r="Q1349" s="11"/>
      <c r="R1349" s="11"/>
      <c r="S1349" s="11"/>
      <c r="T1349" s="174"/>
      <c r="U1349" s="11"/>
      <c r="V1349" s="11"/>
      <c r="W1349" s="11"/>
      <c r="Y1349" s="11">
        <v>686.88</v>
      </c>
      <c r="Z1349" s="11"/>
      <c r="AB1349" s="11">
        <f t="shared" si="64"/>
        <v>638.32000000000005</v>
      </c>
      <c r="AC1349" s="11">
        <v>796.15</v>
      </c>
      <c r="AD1349" s="11"/>
      <c r="AE1349" s="4"/>
      <c r="AF1349" s="4"/>
    </row>
    <row r="1350" spans="1:32" x14ac:dyDescent="0.2">
      <c r="A1350" s="51"/>
      <c r="B1350" s="11"/>
      <c r="C1350" s="11" t="s">
        <v>184</v>
      </c>
      <c r="D1350" s="11"/>
      <c r="E1350" s="11" t="s">
        <v>171</v>
      </c>
      <c r="F1350" s="11">
        <v>2241</v>
      </c>
      <c r="G1350" s="11"/>
      <c r="H1350" s="11"/>
      <c r="I1350" s="11"/>
      <c r="J1350" s="11">
        <v>368.98</v>
      </c>
      <c r="K1350" s="11"/>
      <c r="M1350" s="11">
        <v>3</v>
      </c>
      <c r="N1350" s="64"/>
      <c r="P1350" s="11">
        <f t="shared" si="65"/>
        <v>122.99</v>
      </c>
      <c r="Q1350" s="11"/>
      <c r="R1350" s="11"/>
      <c r="S1350" s="11"/>
      <c r="T1350" s="174"/>
      <c r="U1350" s="11"/>
      <c r="V1350" s="11"/>
      <c r="W1350" s="11"/>
      <c r="Y1350" s="11">
        <v>368.98</v>
      </c>
      <c r="Z1350" s="11"/>
      <c r="AB1350" s="11">
        <f t="shared" si="64"/>
        <v>342.89</v>
      </c>
      <c r="AC1350" s="11">
        <v>427.68</v>
      </c>
      <c r="AD1350" s="11"/>
      <c r="AE1350" s="4"/>
      <c r="AF1350" s="4"/>
    </row>
    <row r="1351" spans="1:32" x14ac:dyDescent="0.2">
      <c r="A1351" s="51"/>
      <c r="B1351" s="11"/>
      <c r="C1351" s="11" t="s">
        <v>185</v>
      </c>
      <c r="D1351" s="11"/>
      <c r="E1351" s="11" t="s">
        <v>69</v>
      </c>
      <c r="F1351" s="11">
        <v>277139</v>
      </c>
      <c r="G1351" s="11"/>
      <c r="H1351" s="11"/>
      <c r="I1351" s="11"/>
      <c r="J1351" s="11">
        <v>41779.17</v>
      </c>
      <c r="K1351" s="11"/>
      <c r="M1351" s="11">
        <v>356</v>
      </c>
      <c r="N1351" s="64"/>
      <c r="P1351" s="11">
        <f t="shared" si="65"/>
        <v>117.36</v>
      </c>
      <c r="Q1351" s="11"/>
      <c r="R1351" s="11"/>
      <c r="S1351" s="11"/>
      <c r="T1351" s="174"/>
      <c r="U1351" s="11"/>
      <c r="V1351" s="11"/>
      <c r="W1351" s="11"/>
      <c r="Y1351" s="11">
        <v>41779.17</v>
      </c>
      <c r="Z1351" s="11"/>
      <c r="AB1351" s="11">
        <f t="shared" si="64"/>
        <v>38825.51</v>
      </c>
      <c r="AC1351" s="11">
        <v>48425.46</v>
      </c>
      <c r="AD1351" s="11"/>
      <c r="AE1351" s="4"/>
      <c r="AF1351" s="4"/>
    </row>
    <row r="1352" spans="1:32" x14ac:dyDescent="0.2">
      <c r="A1352" s="51"/>
      <c r="B1352" s="11"/>
      <c r="C1352" s="11" t="s">
        <v>186</v>
      </c>
      <c r="D1352" s="11"/>
      <c r="E1352" s="11" t="s">
        <v>106</v>
      </c>
      <c r="F1352" s="11">
        <v>1879</v>
      </c>
      <c r="G1352" s="11"/>
      <c r="H1352" s="11"/>
      <c r="I1352" s="11"/>
      <c r="J1352" s="11">
        <v>380.52000000000004</v>
      </c>
      <c r="K1352" s="11"/>
      <c r="M1352" s="11">
        <v>19</v>
      </c>
      <c r="N1352" s="64"/>
      <c r="P1352" s="11">
        <f t="shared" si="65"/>
        <v>20.03</v>
      </c>
      <c r="Q1352" s="11"/>
      <c r="R1352" s="11"/>
      <c r="S1352" s="11"/>
      <c r="T1352" s="174"/>
      <c r="U1352" s="11"/>
      <c r="V1352" s="11"/>
      <c r="W1352" s="11"/>
      <c r="Y1352" s="11">
        <v>380.52000000000004</v>
      </c>
      <c r="Z1352" s="11"/>
      <c r="AB1352" s="11">
        <f t="shared" si="64"/>
        <v>353.62</v>
      </c>
      <c r="AC1352" s="11">
        <v>441.05</v>
      </c>
      <c r="AD1352" s="11"/>
      <c r="AE1352" s="4"/>
      <c r="AF1352" s="4"/>
    </row>
    <row r="1353" spans="1:32" x14ac:dyDescent="0.2">
      <c r="A1353" s="51"/>
      <c r="B1353" s="11"/>
      <c r="C1353" s="11" t="s">
        <v>187</v>
      </c>
      <c r="D1353" s="11"/>
      <c r="E1353" s="11" t="s">
        <v>188</v>
      </c>
      <c r="F1353" s="11">
        <v>367513</v>
      </c>
      <c r="G1353" s="11"/>
      <c r="H1353" s="11"/>
      <c r="I1353" s="11"/>
      <c r="J1353" s="11">
        <v>57666.619999999988</v>
      </c>
      <c r="K1353" s="11"/>
      <c r="M1353" s="11">
        <v>405</v>
      </c>
      <c r="N1353" s="64"/>
      <c r="P1353" s="11">
        <f t="shared" si="65"/>
        <v>142.38999999999999</v>
      </c>
      <c r="Q1353" s="11"/>
      <c r="R1353" s="11"/>
      <c r="S1353" s="11"/>
      <c r="T1353" s="174"/>
      <c r="U1353" s="11"/>
      <c r="V1353" s="11"/>
      <c r="W1353" s="11"/>
      <c r="Y1353" s="11">
        <v>57666.619999999988</v>
      </c>
      <c r="Z1353" s="11"/>
      <c r="AB1353" s="11">
        <f t="shared" si="64"/>
        <v>53589.77</v>
      </c>
      <c r="AC1353" s="11">
        <v>66840.31</v>
      </c>
      <c r="AD1353" s="11"/>
      <c r="AE1353" s="4"/>
      <c r="AF1353" s="4"/>
    </row>
    <row r="1354" spans="1:32" x14ac:dyDescent="0.2">
      <c r="A1354" s="51"/>
      <c r="B1354" s="11"/>
      <c r="C1354" s="11" t="s">
        <v>187</v>
      </c>
      <c r="D1354" s="11"/>
      <c r="E1354" s="11" t="s">
        <v>85</v>
      </c>
      <c r="F1354" s="11">
        <v>839</v>
      </c>
      <c r="G1354" s="11"/>
      <c r="H1354" s="11"/>
      <c r="I1354" s="11"/>
      <c r="J1354" s="11">
        <v>137.47</v>
      </c>
      <c r="K1354" s="11"/>
      <c r="M1354" s="11">
        <v>1</v>
      </c>
      <c r="N1354" s="64"/>
      <c r="P1354" s="11">
        <f t="shared" si="65"/>
        <v>137.47</v>
      </c>
      <c r="Q1354" s="11"/>
      <c r="R1354" s="11"/>
      <c r="S1354" s="11"/>
      <c r="T1354" s="174"/>
      <c r="U1354" s="11"/>
      <c r="V1354" s="11"/>
      <c r="W1354" s="11"/>
      <c r="Y1354" s="11">
        <v>137.47</v>
      </c>
      <c r="Z1354" s="11"/>
      <c r="AB1354" s="11">
        <f t="shared" si="64"/>
        <v>127.75</v>
      </c>
      <c r="AC1354" s="11">
        <v>159.34</v>
      </c>
      <c r="AD1354" s="11"/>
      <c r="AE1354" s="4"/>
      <c r="AF1354" s="4"/>
    </row>
    <row r="1355" spans="1:32" x14ac:dyDescent="0.2">
      <c r="A1355" s="51"/>
      <c r="B1355" s="11"/>
      <c r="C1355" s="11" t="s">
        <v>189</v>
      </c>
      <c r="D1355" s="11"/>
      <c r="E1355" s="11" t="s">
        <v>190</v>
      </c>
      <c r="F1355" s="11">
        <v>467796</v>
      </c>
      <c r="G1355" s="11"/>
      <c r="H1355" s="11"/>
      <c r="I1355" s="11"/>
      <c r="J1355" s="11">
        <v>68526.060000000012</v>
      </c>
      <c r="K1355" s="11"/>
      <c r="M1355" s="11">
        <v>615</v>
      </c>
      <c r="N1355" s="64"/>
      <c r="P1355" s="11">
        <f t="shared" si="65"/>
        <v>111.42</v>
      </c>
      <c r="Q1355" s="11"/>
      <c r="R1355" s="11"/>
      <c r="S1355" s="11"/>
      <c r="T1355" s="174"/>
      <c r="U1355" s="11"/>
      <c r="V1355" s="11"/>
      <c r="W1355" s="11"/>
      <c r="Y1355" s="11">
        <v>68526.060000000012</v>
      </c>
      <c r="Z1355" s="11"/>
      <c r="AB1355" s="11">
        <f t="shared" si="64"/>
        <v>63681.48</v>
      </c>
      <c r="AC1355" s="11">
        <v>79427.28</v>
      </c>
      <c r="AD1355" s="11"/>
      <c r="AE1355" s="4"/>
      <c r="AF1355" s="4"/>
    </row>
    <row r="1356" spans="1:32" x14ac:dyDescent="0.2">
      <c r="A1356" s="51"/>
      <c r="B1356" s="11"/>
      <c r="C1356" s="11" t="s">
        <v>191</v>
      </c>
      <c r="D1356" s="11"/>
      <c r="E1356" s="11" t="s">
        <v>192</v>
      </c>
      <c r="F1356" s="11">
        <v>20</v>
      </c>
      <c r="G1356" s="11"/>
      <c r="H1356" s="11"/>
      <c r="I1356" s="11"/>
      <c r="J1356" s="11">
        <v>11.620000000000001</v>
      </c>
      <c r="K1356" s="11"/>
      <c r="M1356" s="11">
        <v>2</v>
      </c>
      <c r="N1356" s="64"/>
      <c r="P1356" s="11">
        <f t="shared" si="65"/>
        <v>5.81</v>
      </c>
      <c r="Q1356" s="11"/>
      <c r="R1356" s="11"/>
      <c r="S1356" s="11"/>
      <c r="T1356" s="174"/>
      <c r="U1356" s="11"/>
      <c r="V1356" s="11"/>
      <c r="W1356" s="11"/>
      <c r="Y1356" s="11">
        <v>11.620000000000001</v>
      </c>
      <c r="Z1356" s="11"/>
      <c r="AB1356" s="11">
        <f t="shared" si="64"/>
        <v>10.8</v>
      </c>
      <c r="AC1356" s="11">
        <v>13.47</v>
      </c>
      <c r="AD1356" s="11"/>
      <c r="AE1356" s="4"/>
      <c r="AF1356" s="4"/>
    </row>
    <row r="1357" spans="1:32" x14ac:dyDescent="0.2">
      <c r="A1357" s="51"/>
      <c r="B1357" s="11"/>
      <c r="C1357" s="11" t="s">
        <v>193</v>
      </c>
      <c r="D1357" s="11"/>
      <c r="E1357" s="11" t="s">
        <v>194</v>
      </c>
      <c r="F1357" s="11">
        <v>773454</v>
      </c>
      <c r="G1357" s="11"/>
      <c r="H1357" s="11"/>
      <c r="I1357" s="11"/>
      <c r="J1357" s="11">
        <v>118593.49000000019</v>
      </c>
      <c r="K1357" s="11"/>
      <c r="M1357" s="11">
        <v>1090</v>
      </c>
      <c r="N1357" s="64"/>
      <c r="P1357" s="11">
        <f t="shared" si="65"/>
        <v>108.8</v>
      </c>
      <c r="Q1357" s="11"/>
      <c r="R1357" s="11"/>
      <c r="S1357" s="11"/>
      <c r="T1357" s="174"/>
      <c r="U1357" s="11"/>
      <c r="V1357" s="11"/>
      <c r="W1357" s="11"/>
      <c r="Y1357" s="11">
        <v>118593.49000000019</v>
      </c>
      <c r="Z1357" s="11"/>
      <c r="AB1357" s="11">
        <f t="shared" si="64"/>
        <v>110209.29</v>
      </c>
      <c r="AC1357" s="11">
        <v>137459.51</v>
      </c>
      <c r="AD1357" s="11"/>
      <c r="AE1357" s="4"/>
      <c r="AF1357" s="4"/>
    </row>
    <row r="1358" spans="1:32" x14ac:dyDescent="0.2">
      <c r="A1358" s="51"/>
      <c r="B1358" s="11"/>
      <c r="C1358" s="11" t="s">
        <v>195</v>
      </c>
      <c r="D1358" s="11"/>
      <c r="E1358" s="11" t="s">
        <v>196</v>
      </c>
      <c r="F1358" s="11">
        <v>2142726</v>
      </c>
      <c r="G1358" s="11"/>
      <c r="H1358" s="11"/>
      <c r="I1358" s="11"/>
      <c r="J1358" s="11">
        <v>323254.01999999944</v>
      </c>
      <c r="K1358" s="11"/>
      <c r="M1358" s="11">
        <v>3313</v>
      </c>
      <c r="N1358" s="64"/>
      <c r="P1358" s="11">
        <f t="shared" si="65"/>
        <v>97.57</v>
      </c>
      <c r="Q1358" s="11"/>
      <c r="R1358" s="11"/>
      <c r="S1358" s="11"/>
      <c r="T1358" s="174"/>
      <c r="U1358" s="11"/>
      <c r="V1358" s="11"/>
      <c r="W1358" s="11"/>
      <c r="Y1358" s="11">
        <v>323254.01999999944</v>
      </c>
      <c r="Z1358" s="11"/>
      <c r="AB1358" s="11">
        <f t="shared" si="64"/>
        <v>300400.95</v>
      </c>
      <c r="AC1358" s="11">
        <v>374677.73</v>
      </c>
      <c r="AD1358" s="11"/>
      <c r="AE1358" s="4"/>
      <c r="AF1358" s="4"/>
    </row>
    <row r="1359" spans="1:32" x14ac:dyDescent="0.2">
      <c r="A1359" s="51"/>
      <c r="B1359" s="11"/>
      <c r="C1359" s="11" t="s">
        <v>195</v>
      </c>
      <c r="D1359" s="11"/>
      <c r="E1359" s="11" t="s">
        <v>197</v>
      </c>
      <c r="F1359" s="11">
        <v>942</v>
      </c>
      <c r="G1359" s="11"/>
      <c r="H1359" s="11"/>
      <c r="I1359" s="11"/>
      <c r="J1359" s="11">
        <v>153.69999999999999</v>
      </c>
      <c r="K1359" s="11"/>
      <c r="M1359" s="11">
        <v>1</v>
      </c>
      <c r="N1359" s="64"/>
      <c r="P1359" s="11">
        <f t="shared" si="65"/>
        <v>153.69999999999999</v>
      </c>
      <c r="Q1359" s="11"/>
      <c r="R1359" s="11"/>
      <c r="S1359" s="11"/>
      <c r="T1359" s="174"/>
      <c r="U1359" s="11"/>
      <c r="V1359" s="11"/>
      <c r="W1359" s="11"/>
      <c r="Y1359" s="11">
        <v>153.69999999999999</v>
      </c>
      <c r="Z1359" s="11"/>
      <c r="AB1359" s="11">
        <f t="shared" si="64"/>
        <v>142.83000000000001</v>
      </c>
      <c r="AC1359" s="11">
        <v>178.15</v>
      </c>
      <c r="AD1359" s="11"/>
      <c r="AE1359" s="4"/>
      <c r="AF1359" s="4"/>
    </row>
    <row r="1360" spans="1:32" x14ac:dyDescent="0.2">
      <c r="A1360" s="51"/>
      <c r="B1360" s="11"/>
      <c r="C1360" s="11" t="s">
        <v>198</v>
      </c>
      <c r="D1360" s="11"/>
      <c r="E1360" s="11" t="s">
        <v>199</v>
      </c>
      <c r="F1360" s="11">
        <v>4431776</v>
      </c>
      <c r="G1360" s="11"/>
      <c r="H1360" s="11"/>
      <c r="I1360" s="11"/>
      <c r="J1360" s="11">
        <v>666186.56999999867</v>
      </c>
      <c r="K1360" s="11"/>
      <c r="M1360" s="11">
        <v>5857</v>
      </c>
      <c r="N1360" s="64"/>
      <c r="P1360" s="11">
        <f t="shared" si="65"/>
        <v>113.74</v>
      </c>
      <c r="Q1360" s="11"/>
      <c r="R1360" s="11"/>
      <c r="S1360" s="11"/>
      <c r="T1360" s="174"/>
      <c r="U1360" s="11"/>
      <c r="V1360" s="11"/>
      <c r="W1360" s="11"/>
      <c r="Y1360" s="11">
        <v>666186.56999999867</v>
      </c>
      <c r="Z1360" s="11"/>
      <c r="AB1360" s="11">
        <f t="shared" si="64"/>
        <v>619089.21</v>
      </c>
      <c r="AC1360" s="11">
        <v>772164.49</v>
      </c>
      <c r="AD1360" s="11"/>
      <c r="AE1360" s="4"/>
      <c r="AF1360" s="4"/>
    </row>
    <row r="1361" spans="1:32" x14ac:dyDescent="0.2">
      <c r="A1361" s="51"/>
      <c r="B1361" s="11"/>
      <c r="C1361" s="11" t="s">
        <v>200</v>
      </c>
      <c r="D1361" s="11"/>
      <c r="E1361" s="11" t="s">
        <v>96</v>
      </c>
      <c r="F1361" s="11">
        <v>313153</v>
      </c>
      <c r="G1361" s="11"/>
      <c r="H1361" s="11"/>
      <c r="I1361" s="11"/>
      <c r="J1361" s="11">
        <v>47425.889999999985</v>
      </c>
      <c r="K1361" s="11"/>
      <c r="M1361" s="11">
        <v>367</v>
      </c>
      <c r="N1361" s="64"/>
      <c r="P1361" s="11">
        <f t="shared" si="65"/>
        <v>129.22999999999999</v>
      </c>
      <c r="Q1361" s="11"/>
      <c r="R1361" s="11"/>
      <c r="S1361" s="11"/>
      <c r="T1361" s="174"/>
      <c r="U1361" s="11"/>
      <c r="V1361" s="11"/>
      <c r="W1361" s="11"/>
      <c r="Y1361" s="11">
        <v>47425.889999999985</v>
      </c>
      <c r="Z1361" s="11"/>
      <c r="AB1361" s="11">
        <f t="shared" si="64"/>
        <v>44073.02</v>
      </c>
      <c r="AC1361" s="11">
        <v>54970.47</v>
      </c>
      <c r="AD1361" s="11"/>
      <c r="AE1361" s="4"/>
      <c r="AF1361" s="4"/>
    </row>
    <row r="1362" spans="1:32" x14ac:dyDescent="0.2">
      <c r="A1362" s="51"/>
      <c r="B1362" s="11"/>
      <c r="C1362" s="11" t="s">
        <v>200</v>
      </c>
      <c r="D1362" s="11"/>
      <c r="E1362" s="11" t="s">
        <v>201</v>
      </c>
      <c r="F1362" s="11">
        <v>506</v>
      </c>
      <c r="G1362" s="11"/>
      <c r="H1362" s="11"/>
      <c r="I1362" s="11"/>
      <c r="J1362" s="11">
        <v>84.63</v>
      </c>
      <c r="K1362" s="11"/>
      <c r="M1362" s="11">
        <v>1</v>
      </c>
      <c r="N1362" s="64"/>
      <c r="P1362" s="11">
        <f t="shared" si="65"/>
        <v>84.63</v>
      </c>
      <c r="Q1362" s="11"/>
      <c r="R1362" s="11"/>
      <c r="S1362" s="11"/>
      <c r="T1362" s="174"/>
      <c r="U1362" s="11"/>
      <c r="V1362" s="11"/>
      <c r="W1362" s="11"/>
      <c r="Y1362" s="11">
        <v>84.63</v>
      </c>
      <c r="Z1362" s="11"/>
      <c r="AB1362" s="11">
        <f t="shared" si="64"/>
        <v>78.650000000000006</v>
      </c>
      <c r="AC1362" s="11">
        <v>98.09</v>
      </c>
      <c r="AD1362" s="11"/>
      <c r="AE1362" s="4"/>
      <c r="AF1362" s="4"/>
    </row>
    <row r="1363" spans="1:32" x14ac:dyDescent="0.2">
      <c r="A1363" s="51"/>
      <c r="B1363" s="11"/>
      <c r="C1363" s="11" t="s">
        <v>202</v>
      </c>
      <c r="D1363" s="11"/>
      <c r="E1363" s="11" t="s">
        <v>142</v>
      </c>
      <c r="F1363" s="11">
        <v>1158</v>
      </c>
      <c r="G1363" s="11"/>
      <c r="H1363" s="11"/>
      <c r="I1363" s="11"/>
      <c r="J1363" s="11">
        <v>192.44</v>
      </c>
      <c r="K1363" s="11"/>
      <c r="M1363" s="11">
        <v>2</v>
      </c>
      <c r="N1363" s="64"/>
      <c r="P1363" s="11">
        <f t="shared" si="65"/>
        <v>96.22</v>
      </c>
      <c r="Q1363" s="11"/>
      <c r="R1363" s="11"/>
      <c r="S1363" s="11"/>
      <c r="T1363" s="174"/>
      <c r="U1363" s="11"/>
      <c r="V1363" s="11"/>
      <c r="W1363" s="11"/>
      <c r="Y1363" s="11">
        <v>192.44</v>
      </c>
      <c r="Z1363" s="11"/>
      <c r="AB1363" s="11">
        <f t="shared" si="64"/>
        <v>178.84</v>
      </c>
      <c r="AC1363" s="11">
        <v>223.05</v>
      </c>
      <c r="AD1363" s="11"/>
      <c r="AE1363" s="4"/>
      <c r="AF1363" s="4"/>
    </row>
    <row r="1364" spans="1:32" x14ac:dyDescent="0.2">
      <c r="A1364" s="51"/>
      <c r="B1364" s="11"/>
      <c r="C1364" s="11" t="s">
        <v>203</v>
      </c>
      <c r="D1364" s="11"/>
      <c r="E1364" s="11" t="s">
        <v>63</v>
      </c>
      <c r="F1364" s="11">
        <v>822531</v>
      </c>
      <c r="G1364" s="11"/>
      <c r="H1364" s="11"/>
      <c r="I1364" s="11"/>
      <c r="J1364" s="11">
        <v>129910.42999999948</v>
      </c>
      <c r="K1364" s="11"/>
      <c r="M1364" s="11">
        <v>1826</v>
      </c>
      <c r="N1364" s="64"/>
      <c r="P1364" s="11">
        <f t="shared" si="65"/>
        <v>71.14</v>
      </c>
      <c r="Q1364" s="11"/>
      <c r="R1364" s="11"/>
      <c r="S1364" s="11"/>
      <c r="T1364" s="174"/>
      <c r="U1364" s="11"/>
      <c r="V1364" s="11"/>
      <c r="W1364" s="11"/>
      <c r="Y1364" s="11">
        <v>129910.42999999948</v>
      </c>
      <c r="Z1364" s="11"/>
      <c r="AB1364" s="11">
        <f t="shared" si="64"/>
        <v>120726.16</v>
      </c>
      <c r="AC1364" s="11">
        <v>150576.76999999999</v>
      </c>
      <c r="AD1364" s="11"/>
      <c r="AE1364" s="4"/>
      <c r="AF1364" s="4"/>
    </row>
    <row r="1365" spans="1:32" x14ac:dyDescent="0.2">
      <c r="A1365" s="51"/>
      <c r="B1365" s="11"/>
      <c r="C1365" s="11" t="s">
        <v>204</v>
      </c>
      <c r="D1365" s="11"/>
      <c r="E1365" s="11" t="s">
        <v>175</v>
      </c>
      <c r="F1365" s="11">
        <v>665511</v>
      </c>
      <c r="G1365" s="11"/>
      <c r="H1365" s="11"/>
      <c r="I1365" s="11"/>
      <c r="J1365" s="11">
        <v>99016.939999999915</v>
      </c>
      <c r="K1365" s="11"/>
      <c r="M1365" s="11">
        <v>989</v>
      </c>
      <c r="N1365" s="64"/>
      <c r="P1365" s="11">
        <f t="shared" si="65"/>
        <v>100.12</v>
      </c>
      <c r="Q1365" s="11"/>
      <c r="R1365" s="11"/>
      <c r="S1365" s="11"/>
      <c r="T1365" s="174"/>
      <c r="U1365" s="11"/>
      <c r="V1365" s="11"/>
      <c r="W1365" s="11"/>
      <c r="Y1365" s="11">
        <v>99016.939999999915</v>
      </c>
      <c r="Z1365" s="11"/>
      <c r="AB1365" s="11">
        <f t="shared" si="64"/>
        <v>92016.74</v>
      </c>
      <c r="AC1365" s="11">
        <v>114768.7</v>
      </c>
      <c r="AD1365" s="11"/>
      <c r="AE1365" s="4"/>
      <c r="AF1365" s="4"/>
    </row>
    <row r="1366" spans="1:32" x14ac:dyDescent="0.2">
      <c r="A1366" s="51"/>
      <c r="B1366" s="11"/>
      <c r="C1366" s="11" t="s">
        <v>205</v>
      </c>
      <c r="D1366" s="11"/>
      <c r="E1366" s="11" t="s">
        <v>206</v>
      </c>
      <c r="F1366" s="11">
        <v>396677</v>
      </c>
      <c r="G1366" s="11"/>
      <c r="H1366" s="11"/>
      <c r="I1366" s="11"/>
      <c r="J1366" s="11">
        <v>60635.720000000016</v>
      </c>
      <c r="K1366" s="11"/>
      <c r="M1366" s="11">
        <v>330</v>
      </c>
      <c r="N1366" s="64"/>
      <c r="P1366" s="11">
        <f t="shared" si="65"/>
        <v>183.74</v>
      </c>
      <c r="Q1366" s="11"/>
      <c r="R1366" s="11"/>
      <c r="S1366" s="11"/>
      <c r="T1366" s="174"/>
      <c r="U1366" s="11"/>
      <c r="V1366" s="11"/>
      <c r="W1366" s="11"/>
      <c r="Y1366" s="11">
        <v>60635.720000000016</v>
      </c>
      <c r="Z1366" s="11"/>
      <c r="AB1366" s="11">
        <f t="shared" si="64"/>
        <v>56348.959999999999</v>
      </c>
      <c r="AC1366" s="11">
        <v>70281.740000000005</v>
      </c>
      <c r="AD1366" s="11"/>
      <c r="AE1366" s="4"/>
      <c r="AF1366" s="4"/>
    </row>
    <row r="1367" spans="1:32" x14ac:dyDescent="0.2">
      <c r="A1367" s="51"/>
      <c r="B1367" s="11"/>
      <c r="C1367" s="11" t="s">
        <v>205</v>
      </c>
      <c r="D1367" s="11"/>
      <c r="E1367" s="11" t="s">
        <v>207</v>
      </c>
      <c r="F1367" s="11">
        <v>690</v>
      </c>
      <c r="G1367" s="11"/>
      <c r="H1367" s="11"/>
      <c r="I1367" s="11"/>
      <c r="J1367" s="11">
        <v>113.98</v>
      </c>
      <c r="K1367" s="11"/>
      <c r="M1367" s="11">
        <v>1</v>
      </c>
      <c r="N1367" s="64"/>
      <c r="P1367" s="11">
        <f t="shared" si="65"/>
        <v>113.98</v>
      </c>
      <c r="Q1367" s="11"/>
      <c r="R1367" s="11"/>
      <c r="S1367" s="11"/>
      <c r="T1367" s="174"/>
      <c r="U1367" s="11"/>
      <c r="V1367" s="11"/>
      <c r="W1367" s="11"/>
      <c r="Y1367" s="11">
        <v>113.98</v>
      </c>
      <c r="Z1367" s="11"/>
      <c r="AB1367" s="11">
        <f t="shared" si="64"/>
        <v>105.92</v>
      </c>
      <c r="AC1367" s="11">
        <v>132.11000000000001</v>
      </c>
      <c r="AD1367" s="11"/>
      <c r="AE1367" s="4"/>
      <c r="AF1367" s="4"/>
    </row>
    <row r="1368" spans="1:32" x14ac:dyDescent="0.2">
      <c r="A1368" s="51"/>
      <c r="B1368" s="11"/>
      <c r="C1368" s="11" t="s">
        <v>208</v>
      </c>
      <c r="D1368" s="11"/>
      <c r="E1368" s="11" t="s">
        <v>62</v>
      </c>
      <c r="F1368" s="11">
        <v>2079</v>
      </c>
      <c r="G1368" s="11"/>
      <c r="H1368" s="11"/>
      <c r="I1368" s="11"/>
      <c r="J1368" s="11">
        <v>343.03000000000003</v>
      </c>
      <c r="K1368" s="11"/>
      <c r="M1368" s="11">
        <v>3</v>
      </c>
      <c r="N1368" s="64"/>
      <c r="P1368" s="11">
        <f t="shared" si="65"/>
        <v>114.34</v>
      </c>
      <c r="Q1368" s="11"/>
      <c r="R1368" s="11"/>
      <c r="S1368" s="11"/>
      <c r="T1368" s="174"/>
      <c r="U1368" s="11"/>
      <c r="V1368" s="11"/>
      <c r="W1368" s="11"/>
      <c r="Y1368" s="11">
        <v>343.03000000000003</v>
      </c>
      <c r="Z1368" s="11"/>
      <c r="AB1368" s="11">
        <f t="shared" si="64"/>
        <v>318.77999999999997</v>
      </c>
      <c r="AC1368" s="11">
        <v>397.6</v>
      </c>
      <c r="AD1368" s="11"/>
      <c r="AE1368" s="4"/>
      <c r="AF1368" s="4"/>
    </row>
    <row r="1369" spans="1:32" x14ac:dyDescent="0.2">
      <c r="A1369" s="51"/>
      <c r="B1369" s="11"/>
      <c r="C1369" s="11" t="s">
        <v>209</v>
      </c>
      <c r="D1369" s="11"/>
      <c r="E1369" s="11" t="s">
        <v>125</v>
      </c>
      <c r="F1369" s="11">
        <v>236085</v>
      </c>
      <c r="G1369" s="11"/>
      <c r="H1369" s="11"/>
      <c r="I1369" s="11"/>
      <c r="J1369" s="11">
        <v>34411.189999999988</v>
      </c>
      <c r="K1369" s="11"/>
      <c r="M1369" s="11">
        <v>234</v>
      </c>
      <c r="N1369" s="64"/>
      <c r="P1369" s="11">
        <f t="shared" si="65"/>
        <v>147.06</v>
      </c>
      <c r="Q1369" s="11"/>
      <c r="R1369" s="11"/>
      <c r="S1369" s="11"/>
      <c r="T1369" s="174"/>
      <c r="U1369" s="11"/>
      <c r="V1369" s="11"/>
      <c r="W1369" s="11"/>
      <c r="Y1369" s="11">
        <v>34411.189999999988</v>
      </c>
      <c r="Z1369" s="11"/>
      <c r="AB1369" s="11">
        <f t="shared" si="64"/>
        <v>31978.42</v>
      </c>
      <c r="AC1369" s="11">
        <v>39885.370000000003</v>
      </c>
      <c r="AD1369" s="11"/>
      <c r="AE1369" s="4"/>
      <c r="AF1369" s="4"/>
    </row>
    <row r="1370" spans="1:32" x14ac:dyDescent="0.2">
      <c r="A1370" s="51"/>
      <c r="B1370" s="11"/>
      <c r="C1370" s="11" t="s">
        <v>210</v>
      </c>
      <c r="D1370" s="11"/>
      <c r="E1370" s="11" t="s">
        <v>78</v>
      </c>
      <c r="F1370" s="11">
        <v>2336</v>
      </c>
      <c r="G1370" s="11"/>
      <c r="H1370" s="11"/>
      <c r="I1370" s="11"/>
      <c r="J1370" s="11">
        <v>392.15000000000003</v>
      </c>
      <c r="K1370" s="11"/>
      <c r="M1370" s="11">
        <v>5</v>
      </c>
      <c r="N1370" s="64"/>
      <c r="P1370" s="11">
        <f t="shared" si="65"/>
        <v>78.430000000000007</v>
      </c>
      <c r="Q1370" s="11"/>
      <c r="R1370" s="11"/>
      <c r="S1370" s="11"/>
      <c r="T1370" s="174"/>
      <c r="U1370" s="11"/>
      <c r="V1370" s="11"/>
      <c r="W1370" s="11"/>
      <c r="Y1370" s="11">
        <v>392.15000000000003</v>
      </c>
      <c r="Z1370" s="11"/>
      <c r="AB1370" s="11">
        <f t="shared" si="64"/>
        <v>364.43</v>
      </c>
      <c r="AC1370" s="11">
        <v>454.53</v>
      </c>
      <c r="AD1370" s="11"/>
      <c r="AE1370" s="4"/>
      <c r="AF1370" s="4"/>
    </row>
    <row r="1371" spans="1:32" x14ac:dyDescent="0.2">
      <c r="A1371" s="51"/>
      <c r="B1371" s="11"/>
      <c r="C1371" s="11" t="s">
        <v>211</v>
      </c>
      <c r="D1371" s="11"/>
      <c r="E1371" s="11" t="s">
        <v>69</v>
      </c>
      <c r="F1371" s="11">
        <v>83284</v>
      </c>
      <c r="G1371" s="11"/>
      <c r="H1371" s="11"/>
      <c r="I1371" s="11"/>
      <c r="J1371" s="11">
        <v>12721.020000000002</v>
      </c>
      <c r="K1371" s="11"/>
      <c r="M1371" s="11">
        <v>101</v>
      </c>
      <c r="N1371" s="64"/>
      <c r="P1371" s="11">
        <f t="shared" si="65"/>
        <v>125.95</v>
      </c>
      <c r="Q1371" s="11"/>
      <c r="R1371" s="11"/>
      <c r="S1371" s="11"/>
      <c r="T1371" s="174"/>
      <c r="U1371" s="11"/>
      <c r="V1371" s="11"/>
      <c r="W1371" s="11"/>
      <c r="Y1371" s="11">
        <v>12721.020000000002</v>
      </c>
      <c r="Z1371" s="11"/>
      <c r="AB1371" s="11">
        <f t="shared" si="64"/>
        <v>11821.68</v>
      </c>
      <c r="AC1371" s="11">
        <v>14744.7</v>
      </c>
      <c r="AD1371" s="11"/>
      <c r="AE1371" s="4"/>
      <c r="AF1371" s="4"/>
    </row>
    <row r="1372" spans="1:32" x14ac:dyDescent="0.2">
      <c r="A1372" s="51"/>
      <c r="B1372" s="11"/>
      <c r="C1372" s="11" t="s">
        <v>212</v>
      </c>
      <c r="D1372" s="11"/>
      <c r="E1372" s="11" t="s">
        <v>144</v>
      </c>
      <c r="F1372" s="11">
        <v>150752</v>
      </c>
      <c r="G1372" s="11"/>
      <c r="H1372" s="11"/>
      <c r="I1372" s="11"/>
      <c r="J1372" s="11">
        <v>23969.689999999995</v>
      </c>
      <c r="K1372" s="11"/>
      <c r="M1372" s="11">
        <v>195</v>
      </c>
      <c r="N1372" s="64"/>
      <c r="P1372" s="11">
        <f t="shared" si="65"/>
        <v>122.92</v>
      </c>
      <c r="Q1372" s="11"/>
      <c r="R1372" s="11"/>
      <c r="S1372" s="11"/>
      <c r="T1372" s="174"/>
      <c r="U1372" s="11"/>
      <c r="V1372" s="11"/>
      <c r="W1372" s="11"/>
      <c r="Y1372" s="11">
        <v>23969.689999999995</v>
      </c>
      <c r="Z1372" s="11"/>
      <c r="AB1372" s="11">
        <f t="shared" si="64"/>
        <v>22275.11</v>
      </c>
      <c r="AC1372" s="11">
        <v>27782.82</v>
      </c>
      <c r="AD1372" s="11"/>
      <c r="AE1372" s="4"/>
      <c r="AF1372" s="4"/>
    </row>
    <row r="1373" spans="1:32" x14ac:dyDescent="0.2">
      <c r="A1373" s="51"/>
      <c r="B1373" s="11"/>
      <c r="C1373" s="11" t="s">
        <v>213</v>
      </c>
      <c r="D1373" s="11"/>
      <c r="E1373" s="11" t="s">
        <v>142</v>
      </c>
      <c r="F1373" s="11">
        <v>3284</v>
      </c>
      <c r="G1373" s="11"/>
      <c r="H1373" s="11"/>
      <c r="I1373" s="11"/>
      <c r="J1373" s="11">
        <v>530.52</v>
      </c>
      <c r="K1373" s="11"/>
      <c r="M1373" s="11">
        <v>2</v>
      </c>
      <c r="N1373" s="64"/>
      <c r="P1373" s="11">
        <f t="shared" si="65"/>
        <v>265.26</v>
      </c>
      <c r="Q1373" s="11"/>
      <c r="R1373" s="11"/>
      <c r="S1373" s="11"/>
      <c r="T1373" s="174"/>
      <c r="U1373" s="11"/>
      <c r="V1373" s="11"/>
      <c r="W1373" s="11"/>
      <c r="Y1373" s="11">
        <v>530.52</v>
      </c>
      <c r="Z1373" s="11"/>
      <c r="AB1373" s="11">
        <f t="shared" si="64"/>
        <v>493.01</v>
      </c>
      <c r="AC1373" s="11">
        <v>614.91999999999996</v>
      </c>
      <c r="AD1373" s="11"/>
      <c r="AE1373" s="4"/>
      <c r="AF1373" s="4"/>
    </row>
    <row r="1374" spans="1:32" x14ac:dyDescent="0.2">
      <c r="A1374" s="51"/>
      <c r="B1374" s="11"/>
      <c r="C1374" s="11" t="s">
        <v>213</v>
      </c>
      <c r="D1374" s="11"/>
      <c r="E1374" s="11" t="s">
        <v>214</v>
      </c>
      <c r="F1374" s="11">
        <v>192512</v>
      </c>
      <c r="G1374" s="11"/>
      <c r="H1374" s="11"/>
      <c r="I1374" s="11"/>
      <c r="J1374" s="11">
        <v>28889.37000000001</v>
      </c>
      <c r="K1374" s="11"/>
      <c r="M1374" s="11">
        <v>239</v>
      </c>
      <c r="N1374" s="64"/>
      <c r="P1374" s="11">
        <f t="shared" si="65"/>
        <v>120.88</v>
      </c>
      <c r="Q1374" s="11"/>
      <c r="R1374" s="11"/>
      <c r="S1374" s="11"/>
      <c r="T1374" s="174"/>
      <c r="U1374" s="11"/>
      <c r="V1374" s="11"/>
      <c r="W1374" s="11"/>
      <c r="Y1374" s="11">
        <v>28889.37000000001</v>
      </c>
      <c r="Z1374" s="11"/>
      <c r="AB1374" s="11">
        <f t="shared" si="64"/>
        <v>26846.98</v>
      </c>
      <c r="AC1374" s="11">
        <v>33485.129999999997</v>
      </c>
      <c r="AD1374" s="11"/>
      <c r="AE1374" s="4"/>
      <c r="AF1374" s="4"/>
    </row>
    <row r="1375" spans="1:32" x14ac:dyDescent="0.2">
      <c r="A1375" s="51"/>
      <c r="B1375" s="11"/>
      <c r="C1375" s="11" t="s">
        <v>213</v>
      </c>
      <c r="D1375" s="11"/>
      <c r="E1375" s="11" t="s">
        <v>215</v>
      </c>
      <c r="F1375" s="11">
        <v>1699</v>
      </c>
      <c r="G1375" s="11"/>
      <c r="H1375" s="11"/>
      <c r="I1375" s="11"/>
      <c r="J1375" s="11">
        <v>274.24</v>
      </c>
      <c r="K1375" s="11"/>
      <c r="M1375" s="11">
        <v>1</v>
      </c>
      <c r="N1375" s="64"/>
      <c r="P1375" s="11">
        <f t="shared" si="65"/>
        <v>274.24</v>
      </c>
      <c r="Q1375" s="11"/>
      <c r="R1375" s="11"/>
      <c r="S1375" s="11"/>
      <c r="T1375" s="174"/>
      <c r="U1375" s="11"/>
      <c r="V1375" s="11"/>
      <c r="W1375" s="11"/>
      <c r="Y1375" s="11">
        <v>274.24</v>
      </c>
      <c r="Z1375" s="11"/>
      <c r="AB1375" s="11">
        <f t="shared" ref="AB1375:AB1438" si="66">ROUND($AB$1788*Y1375/$Y$1788,2)</f>
        <v>254.85</v>
      </c>
      <c r="AC1375" s="11">
        <v>317.87</v>
      </c>
      <c r="AD1375" s="11"/>
      <c r="AE1375" s="4"/>
      <c r="AF1375" s="4"/>
    </row>
    <row r="1376" spans="1:32" x14ac:dyDescent="0.2">
      <c r="A1376" s="51"/>
      <c r="B1376" s="11"/>
      <c r="C1376" s="11" t="s">
        <v>216</v>
      </c>
      <c r="D1376" s="11"/>
      <c r="E1376" s="11" t="s">
        <v>166</v>
      </c>
      <c r="F1376" s="11">
        <v>488471</v>
      </c>
      <c r="G1376" s="11"/>
      <c r="H1376" s="11"/>
      <c r="I1376" s="11"/>
      <c r="J1376" s="11">
        <v>75407.620000000112</v>
      </c>
      <c r="K1376" s="11"/>
      <c r="M1376" s="11">
        <v>658</v>
      </c>
      <c r="N1376" s="64"/>
      <c r="P1376" s="11">
        <f t="shared" ref="P1376:P1439" si="67">ROUND(J1376/M1376,2)</f>
        <v>114.6</v>
      </c>
      <c r="Q1376" s="11"/>
      <c r="R1376" s="11"/>
      <c r="S1376" s="11"/>
      <c r="T1376" s="174"/>
      <c r="U1376" s="11"/>
      <c r="V1376" s="11"/>
      <c r="W1376" s="11"/>
      <c r="Y1376" s="11">
        <v>75407.620000000112</v>
      </c>
      <c r="Z1376" s="11"/>
      <c r="AB1376" s="11">
        <f t="shared" si="66"/>
        <v>70076.53</v>
      </c>
      <c r="AC1376" s="11">
        <v>87403.57</v>
      </c>
      <c r="AD1376" s="11"/>
      <c r="AE1376" s="4"/>
      <c r="AF1376" s="4"/>
    </row>
    <row r="1377" spans="1:32" x14ac:dyDescent="0.2">
      <c r="A1377" s="51"/>
      <c r="B1377" s="11"/>
      <c r="C1377" s="11" t="s">
        <v>217</v>
      </c>
      <c r="D1377" s="11"/>
      <c r="E1377" s="11" t="s">
        <v>218</v>
      </c>
      <c r="F1377" s="11">
        <v>106929</v>
      </c>
      <c r="G1377" s="11"/>
      <c r="H1377" s="11"/>
      <c r="I1377" s="11"/>
      <c r="J1377" s="11">
        <v>16574.840000000004</v>
      </c>
      <c r="K1377" s="11"/>
      <c r="M1377" s="11">
        <v>120</v>
      </c>
      <c r="N1377" s="64"/>
      <c r="P1377" s="11">
        <f t="shared" si="67"/>
        <v>138.12</v>
      </c>
      <c r="Q1377" s="11"/>
      <c r="R1377" s="11"/>
      <c r="S1377" s="11"/>
      <c r="T1377" s="174"/>
      <c r="U1377" s="11"/>
      <c r="V1377" s="11"/>
      <c r="W1377" s="11"/>
      <c r="Y1377" s="11">
        <v>16574.840000000004</v>
      </c>
      <c r="Z1377" s="11"/>
      <c r="AB1377" s="11">
        <f t="shared" si="66"/>
        <v>15403.05</v>
      </c>
      <c r="AC1377" s="11">
        <v>19211.59</v>
      </c>
      <c r="AD1377" s="11"/>
      <c r="AE1377" s="4"/>
      <c r="AF1377" s="4"/>
    </row>
    <row r="1378" spans="1:32" x14ac:dyDescent="0.2">
      <c r="A1378" s="51"/>
      <c r="B1378" s="11"/>
      <c r="C1378" s="11" t="s">
        <v>219</v>
      </c>
      <c r="D1378" s="11"/>
      <c r="E1378" s="11" t="s">
        <v>201</v>
      </c>
      <c r="F1378" s="11">
        <v>426615</v>
      </c>
      <c r="G1378" s="11"/>
      <c r="H1378" s="11"/>
      <c r="I1378" s="11"/>
      <c r="J1378" s="11">
        <v>66667.569999999774</v>
      </c>
      <c r="K1378" s="11"/>
      <c r="M1378" s="11">
        <v>869</v>
      </c>
      <c r="N1378" s="64"/>
      <c r="P1378" s="11">
        <f t="shared" si="67"/>
        <v>76.72</v>
      </c>
      <c r="Q1378" s="11"/>
      <c r="R1378" s="11"/>
      <c r="S1378" s="11"/>
      <c r="T1378" s="174"/>
      <c r="U1378" s="11"/>
      <c r="V1378" s="11"/>
      <c r="W1378" s="11"/>
      <c r="Y1378" s="11">
        <v>66667.569999999774</v>
      </c>
      <c r="Z1378" s="11"/>
      <c r="AB1378" s="11">
        <f t="shared" si="66"/>
        <v>61954.38</v>
      </c>
      <c r="AC1378" s="11">
        <v>77273.14</v>
      </c>
      <c r="AD1378" s="11"/>
      <c r="AE1378" s="4"/>
      <c r="AF1378" s="4"/>
    </row>
    <row r="1379" spans="1:32" x14ac:dyDescent="0.2">
      <c r="A1379" s="51"/>
      <c r="B1379" s="11"/>
      <c r="C1379" s="11" t="s">
        <v>219</v>
      </c>
      <c r="D1379" s="11"/>
      <c r="E1379" s="11" t="s">
        <v>125</v>
      </c>
      <c r="F1379" s="11">
        <v>1989</v>
      </c>
      <c r="G1379" s="11"/>
      <c r="H1379" s="11"/>
      <c r="I1379" s="11"/>
      <c r="J1379" s="11">
        <v>320.29000000000002</v>
      </c>
      <c r="K1379" s="11"/>
      <c r="M1379" s="11">
        <v>1</v>
      </c>
      <c r="N1379" s="64"/>
      <c r="P1379" s="11">
        <f t="shared" si="67"/>
        <v>320.29000000000002</v>
      </c>
      <c r="Q1379" s="11"/>
      <c r="R1379" s="11"/>
      <c r="S1379" s="11"/>
      <c r="T1379" s="174"/>
      <c r="U1379" s="11"/>
      <c r="V1379" s="11"/>
      <c r="W1379" s="11"/>
      <c r="Y1379" s="11">
        <v>320.29000000000002</v>
      </c>
      <c r="Z1379" s="11"/>
      <c r="AB1379" s="11">
        <f t="shared" si="66"/>
        <v>297.64999999999998</v>
      </c>
      <c r="AC1379" s="11">
        <v>371.24</v>
      </c>
      <c r="AD1379" s="11"/>
      <c r="AE1379" s="4"/>
      <c r="AF1379" s="4"/>
    </row>
    <row r="1380" spans="1:32" x14ac:dyDescent="0.2">
      <c r="A1380" s="51"/>
      <c r="B1380" s="11"/>
      <c r="C1380" s="11" t="s">
        <v>222</v>
      </c>
      <c r="D1380" s="11"/>
      <c r="E1380" s="11" t="s">
        <v>223</v>
      </c>
      <c r="F1380" s="11">
        <v>142950</v>
      </c>
      <c r="G1380" s="11"/>
      <c r="H1380" s="11"/>
      <c r="I1380" s="11"/>
      <c r="J1380" s="11">
        <v>22208.99</v>
      </c>
      <c r="K1380" s="11"/>
      <c r="M1380" s="11">
        <v>210</v>
      </c>
      <c r="N1380" s="64"/>
      <c r="P1380" s="11">
        <f t="shared" si="67"/>
        <v>105.76</v>
      </c>
      <c r="Q1380" s="11"/>
      <c r="R1380" s="11"/>
      <c r="S1380" s="11"/>
      <c r="T1380" s="174"/>
      <c r="U1380" s="11"/>
      <c r="V1380" s="11"/>
      <c r="W1380" s="11"/>
      <c r="Y1380" s="11">
        <v>22208.99</v>
      </c>
      <c r="Z1380" s="11"/>
      <c r="AB1380" s="11">
        <f t="shared" si="66"/>
        <v>20638.88</v>
      </c>
      <c r="AC1380" s="11">
        <v>25742.03</v>
      </c>
      <c r="AD1380" s="11"/>
      <c r="AE1380" s="4"/>
      <c r="AF1380" s="4"/>
    </row>
    <row r="1381" spans="1:32" x14ac:dyDescent="0.2">
      <c r="A1381" s="51"/>
      <c r="B1381" s="11"/>
      <c r="C1381" s="11" t="s">
        <v>222</v>
      </c>
      <c r="D1381" s="11"/>
      <c r="E1381" s="11" t="s">
        <v>74</v>
      </c>
      <c r="F1381" s="11">
        <v>471</v>
      </c>
      <c r="G1381" s="11"/>
      <c r="H1381" s="11"/>
      <c r="I1381" s="11"/>
      <c r="J1381" s="11">
        <v>79.02</v>
      </c>
      <c r="K1381" s="11"/>
      <c r="M1381" s="11">
        <v>1</v>
      </c>
      <c r="N1381" s="64"/>
      <c r="P1381" s="11">
        <f t="shared" si="67"/>
        <v>79.02</v>
      </c>
      <c r="Q1381" s="11"/>
      <c r="R1381" s="11"/>
      <c r="S1381" s="11"/>
      <c r="T1381" s="174"/>
      <c r="U1381" s="11"/>
      <c r="V1381" s="11"/>
      <c r="W1381" s="11"/>
      <c r="Y1381" s="11">
        <v>79.02</v>
      </c>
      <c r="Z1381" s="11"/>
      <c r="AB1381" s="11">
        <f t="shared" si="66"/>
        <v>73.430000000000007</v>
      </c>
      <c r="AC1381" s="11">
        <v>91.59</v>
      </c>
      <c r="AD1381" s="11"/>
      <c r="AE1381" s="4"/>
      <c r="AF1381" s="4"/>
    </row>
    <row r="1382" spans="1:32" x14ac:dyDescent="0.2">
      <c r="A1382" s="51"/>
      <c r="B1382" s="11"/>
      <c r="C1382" s="11" t="s">
        <v>222</v>
      </c>
      <c r="D1382" s="11"/>
      <c r="E1382" s="11" t="s">
        <v>224</v>
      </c>
      <c r="F1382" s="11">
        <v>435</v>
      </c>
      <c r="G1382" s="11"/>
      <c r="H1382" s="11"/>
      <c r="I1382" s="11"/>
      <c r="J1382" s="11">
        <v>73.36</v>
      </c>
      <c r="K1382" s="11"/>
      <c r="M1382" s="11">
        <v>1</v>
      </c>
      <c r="N1382" s="64"/>
      <c r="P1382" s="11">
        <f t="shared" si="67"/>
        <v>73.36</v>
      </c>
      <c r="Q1382" s="11"/>
      <c r="R1382" s="11"/>
      <c r="S1382" s="11"/>
      <c r="T1382" s="174"/>
      <c r="U1382" s="11"/>
      <c r="V1382" s="11"/>
      <c r="W1382" s="11"/>
      <c r="Y1382" s="11">
        <v>73.36</v>
      </c>
      <c r="Z1382" s="11"/>
      <c r="AB1382" s="11">
        <f t="shared" si="66"/>
        <v>68.17</v>
      </c>
      <c r="AC1382" s="11">
        <v>85.03</v>
      </c>
      <c r="AD1382" s="11"/>
      <c r="AE1382" s="4"/>
      <c r="AF1382" s="4"/>
    </row>
    <row r="1383" spans="1:32" x14ac:dyDescent="0.2">
      <c r="A1383" s="51"/>
      <c r="B1383" s="11"/>
      <c r="C1383" s="11" t="s">
        <v>222</v>
      </c>
      <c r="D1383" s="11"/>
      <c r="E1383" s="11" t="s">
        <v>225</v>
      </c>
      <c r="F1383" s="11">
        <v>1375</v>
      </c>
      <c r="G1383" s="11"/>
      <c r="H1383" s="11"/>
      <c r="I1383" s="11"/>
      <c r="J1383" s="11">
        <v>230.94</v>
      </c>
      <c r="K1383" s="11"/>
      <c r="M1383" s="11">
        <v>3</v>
      </c>
      <c r="N1383" s="64"/>
      <c r="P1383" s="11">
        <f t="shared" si="67"/>
        <v>76.98</v>
      </c>
      <c r="Q1383" s="11"/>
      <c r="R1383" s="11"/>
      <c r="S1383" s="11"/>
      <c r="T1383" s="174"/>
      <c r="U1383" s="11"/>
      <c r="V1383" s="11"/>
      <c r="W1383" s="11"/>
      <c r="Y1383" s="11">
        <v>230.94</v>
      </c>
      <c r="Z1383" s="11"/>
      <c r="AB1383" s="11">
        <f t="shared" si="66"/>
        <v>214.61</v>
      </c>
      <c r="AC1383" s="11">
        <v>267.68</v>
      </c>
      <c r="AD1383" s="11"/>
      <c r="AE1383" s="4"/>
      <c r="AF1383" s="4"/>
    </row>
    <row r="1384" spans="1:32" x14ac:dyDescent="0.2">
      <c r="A1384" s="51"/>
      <c r="B1384" s="11"/>
      <c r="C1384" s="11" t="s">
        <v>226</v>
      </c>
      <c r="D1384" s="11"/>
      <c r="E1384" s="11" t="s">
        <v>207</v>
      </c>
      <c r="F1384" s="11">
        <v>476334</v>
      </c>
      <c r="G1384" s="11"/>
      <c r="H1384" s="11"/>
      <c r="I1384" s="11"/>
      <c r="J1384" s="11">
        <v>73371.060000000027</v>
      </c>
      <c r="K1384" s="11"/>
      <c r="M1384" s="11">
        <v>491</v>
      </c>
      <c r="N1384" s="64"/>
      <c r="P1384" s="11">
        <f t="shared" si="67"/>
        <v>149.43</v>
      </c>
      <c r="Q1384" s="11"/>
      <c r="R1384" s="11"/>
      <c r="S1384" s="11"/>
      <c r="T1384" s="174"/>
      <c r="U1384" s="11"/>
      <c r="V1384" s="11"/>
      <c r="W1384" s="11"/>
      <c r="Y1384" s="11">
        <v>73371.060000000027</v>
      </c>
      <c r="Z1384" s="11"/>
      <c r="AB1384" s="11">
        <f t="shared" si="66"/>
        <v>68183.95</v>
      </c>
      <c r="AC1384" s="11">
        <v>85043.03</v>
      </c>
      <c r="AD1384" s="11"/>
      <c r="AE1384" s="4"/>
      <c r="AF1384" s="4"/>
    </row>
    <row r="1385" spans="1:32" x14ac:dyDescent="0.2">
      <c r="A1385" s="51"/>
      <c r="B1385" s="11"/>
      <c r="C1385" s="11" t="s">
        <v>227</v>
      </c>
      <c r="D1385" s="11"/>
      <c r="E1385" s="11" t="s">
        <v>164</v>
      </c>
      <c r="F1385" s="11">
        <v>23840</v>
      </c>
      <c r="G1385" s="11"/>
      <c r="H1385" s="11"/>
      <c r="I1385" s="11"/>
      <c r="J1385" s="11">
        <v>3986.79</v>
      </c>
      <c r="K1385" s="11"/>
      <c r="M1385" s="11">
        <v>69</v>
      </c>
      <c r="N1385" s="64"/>
      <c r="P1385" s="11">
        <f t="shared" si="67"/>
        <v>57.78</v>
      </c>
      <c r="Q1385" s="11"/>
      <c r="R1385" s="11"/>
      <c r="S1385" s="11"/>
      <c r="T1385" s="174"/>
      <c r="U1385" s="11"/>
      <c r="V1385" s="11"/>
      <c r="W1385" s="11"/>
      <c r="Y1385" s="11">
        <v>3986.79</v>
      </c>
      <c r="Z1385" s="11"/>
      <c r="AB1385" s="11">
        <f t="shared" si="66"/>
        <v>3704.94</v>
      </c>
      <c r="AC1385" s="11">
        <v>4621.01</v>
      </c>
      <c r="AD1385" s="11"/>
      <c r="AE1385" s="4"/>
      <c r="AF1385" s="4"/>
    </row>
    <row r="1386" spans="1:32" x14ac:dyDescent="0.2">
      <c r="A1386" s="51"/>
      <c r="B1386" s="11"/>
      <c r="C1386" s="11" t="s">
        <v>228</v>
      </c>
      <c r="D1386" s="11"/>
      <c r="E1386" s="11" t="s">
        <v>96</v>
      </c>
      <c r="F1386" s="11">
        <v>15881</v>
      </c>
      <c r="G1386" s="11"/>
      <c r="H1386" s="11"/>
      <c r="I1386" s="11"/>
      <c r="J1386" s="11">
        <v>3620.6999999999939</v>
      </c>
      <c r="K1386" s="11"/>
      <c r="M1386" s="11">
        <v>311</v>
      </c>
      <c r="N1386" s="64"/>
      <c r="P1386" s="11">
        <f t="shared" si="67"/>
        <v>11.64</v>
      </c>
      <c r="Q1386" s="11"/>
      <c r="R1386" s="11"/>
      <c r="S1386" s="11"/>
      <c r="T1386" s="174"/>
      <c r="U1386" s="11"/>
      <c r="V1386" s="11"/>
      <c r="W1386" s="11"/>
      <c r="Y1386" s="11">
        <v>3620.6999999999939</v>
      </c>
      <c r="Z1386" s="11"/>
      <c r="AB1386" s="11">
        <f t="shared" si="66"/>
        <v>3364.73</v>
      </c>
      <c r="AC1386" s="11">
        <v>4196.6899999999996</v>
      </c>
      <c r="AD1386" s="11"/>
      <c r="AE1386" s="4"/>
      <c r="AF1386" s="4"/>
    </row>
    <row r="1387" spans="1:32" x14ac:dyDescent="0.2">
      <c r="A1387" s="51"/>
      <c r="B1387" s="11"/>
      <c r="C1387" s="11" t="s">
        <v>228</v>
      </c>
      <c r="D1387" s="11"/>
      <c r="E1387" s="11" t="s">
        <v>164</v>
      </c>
      <c r="F1387" s="11">
        <v>939</v>
      </c>
      <c r="G1387" s="11"/>
      <c r="H1387" s="11"/>
      <c r="I1387" s="11"/>
      <c r="J1387" s="11">
        <v>153.44</v>
      </c>
      <c r="K1387" s="11"/>
      <c r="M1387" s="11">
        <v>1</v>
      </c>
      <c r="N1387" s="64"/>
      <c r="P1387" s="11">
        <f t="shared" si="67"/>
        <v>153.44</v>
      </c>
      <c r="Q1387" s="11"/>
      <c r="R1387" s="11"/>
      <c r="S1387" s="11"/>
      <c r="T1387" s="174"/>
      <c r="U1387" s="11"/>
      <c r="V1387" s="11"/>
      <c r="W1387" s="11"/>
      <c r="Y1387" s="11">
        <v>153.44</v>
      </c>
      <c r="Z1387" s="11"/>
      <c r="AB1387" s="11">
        <f t="shared" si="66"/>
        <v>142.59</v>
      </c>
      <c r="AC1387" s="11">
        <v>177.85</v>
      </c>
      <c r="AD1387" s="11"/>
      <c r="AE1387" s="4"/>
      <c r="AF1387" s="4"/>
    </row>
    <row r="1388" spans="1:32" x14ac:dyDescent="0.2">
      <c r="A1388" s="51"/>
      <c r="B1388" s="11"/>
      <c r="C1388" s="11" t="s">
        <v>229</v>
      </c>
      <c r="D1388" s="11"/>
      <c r="E1388" s="11" t="s">
        <v>230</v>
      </c>
      <c r="F1388" s="11">
        <v>1797</v>
      </c>
      <c r="G1388" s="11"/>
      <c r="H1388" s="11"/>
      <c r="I1388" s="11"/>
      <c r="J1388" s="11">
        <v>289.72000000000003</v>
      </c>
      <c r="K1388" s="11"/>
      <c r="M1388" s="11">
        <v>1</v>
      </c>
      <c r="N1388" s="64"/>
      <c r="P1388" s="11">
        <f t="shared" si="67"/>
        <v>289.72000000000003</v>
      </c>
      <c r="Q1388" s="11"/>
      <c r="R1388" s="11"/>
      <c r="S1388" s="11"/>
      <c r="T1388" s="174"/>
      <c r="U1388" s="11"/>
      <c r="V1388" s="11"/>
      <c r="W1388" s="11"/>
      <c r="Y1388" s="11">
        <v>289.72000000000003</v>
      </c>
      <c r="Z1388" s="11"/>
      <c r="AB1388" s="11">
        <f t="shared" si="66"/>
        <v>269.24</v>
      </c>
      <c r="AC1388" s="11">
        <v>335.81</v>
      </c>
      <c r="AD1388" s="11"/>
      <c r="AE1388" s="4"/>
      <c r="AF1388" s="4"/>
    </row>
    <row r="1389" spans="1:32" x14ac:dyDescent="0.2">
      <c r="A1389" s="51"/>
      <c r="B1389" s="11"/>
      <c r="C1389" s="11" t="s">
        <v>229</v>
      </c>
      <c r="D1389" s="11"/>
      <c r="E1389" s="11" t="s">
        <v>231</v>
      </c>
      <c r="F1389" s="11">
        <v>132498</v>
      </c>
      <c r="G1389" s="11"/>
      <c r="H1389" s="11"/>
      <c r="I1389" s="11"/>
      <c r="J1389" s="11">
        <v>20809.23</v>
      </c>
      <c r="K1389" s="11"/>
      <c r="M1389" s="11">
        <v>199</v>
      </c>
      <c r="N1389" s="64"/>
      <c r="P1389" s="11">
        <f t="shared" si="67"/>
        <v>104.57</v>
      </c>
      <c r="Q1389" s="11"/>
      <c r="R1389" s="11"/>
      <c r="S1389" s="11"/>
      <c r="T1389" s="174"/>
      <c r="U1389" s="11"/>
      <c r="V1389" s="11"/>
      <c r="W1389" s="11"/>
      <c r="Y1389" s="11">
        <v>20809.23</v>
      </c>
      <c r="Z1389" s="11"/>
      <c r="AB1389" s="11">
        <f t="shared" si="66"/>
        <v>19338.080000000002</v>
      </c>
      <c r="AC1389" s="11">
        <v>24119.59</v>
      </c>
      <c r="AD1389" s="11"/>
      <c r="AE1389" s="4"/>
      <c r="AF1389" s="4"/>
    </row>
    <row r="1390" spans="1:32" x14ac:dyDescent="0.2">
      <c r="A1390" s="51"/>
      <c r="B1390" s="11"/>
      <c r="C1390" s="11" t="s">
        <v>232</v>
      </c>
      <c r="D1390" s="11"/>
      <c r="E1390" s="11" t="s">
        <v>233</v>
      </c>
      <c r="F1390" s="11">
        <v>161761</v>
      </c>
      <c r="G1390" s="11"/>
      <c r="H1390" s="11"/>
      <c r="I1390" s="11"/>
      <c r="J1390" s="11">
        <v>24813.919999999995</v>
      </c>
      <c r="K1390" s="11"/>
      <c r="M1390" s="11">
        <v>213</v>
      </c>
      <c r="N1390" s="64"/>
      <c r="P1390" s="11">
        <f t="shared" si="67"/>
        <v>116.5</v>
      </c>
      <c r="Q1390" s="11"/>
      <c r="R1390" s="11"/>
      <c r="S1390" s="11"/>
      <c r="T1390" s="174"/>
      <c r="U1390" s="11"/>
      <c r="V1390" s="11"/>
      <c r="W1390" s="11"/>
      <c r="Y1390" s="11">
        <v>24813.919999999995</v>
      </c>
      <c r="Z1390" s="11"/>
      <c r="AB1390" s="11">
        <f t="shared" si="66"/>
        <v>23059.65</v>
      </c>
      <c r="AC1390" s="11">
        <v>28761.35</v>
      </c>
      <c r="AD1390" s="11"/>
      <c r="AE1390" s="4"/>
      <c r="AF1390" s="4"/>
    </row>
    <row r="1391" spans="1:32" x14ac:dyDescent="0.2">
      <c r="A1391" s="51"/>
      <c r="B1391" s="11"/>
      <c r="C1391" s="11" t="s">
        <v>232</v>
      </c>
      <c r="D1391" s="11"/>
      <c r="E1391" s="11" t="s">
        <v>69</v>
      </c>
      <c r="F1391" s="11">
        <v>1660</v>
      </c>
      <c r="G1391" s="11"/>
      <c r="H1391" s="11"/>
      <c r="I1391" s="11"/>
      <c r="J1391" s="11">
        <v>276.8</v>
      </c>
      <c r="K1391" s="11"/>
      <c r="M1391" s="11">
        <v>3</v>
      </c>
      <c r="N1391" s="64"/>
      <c r="P1391" s="11">
        <f t="shared" si="67"/>
        <v>92.27</v>
      </c>
      <c r="Q1391" s="11"/>
      <c r="R1391" s="11"/>
      <c r="S1391" s="11"/>
      <c r="T1391" s="174"/>
      <c r="U1391" s="11"/>
      <c r="V1391" s="11"/>
      <c r="W1391" s="11"/>
      <c r="Y1391" s="11">
        <v>276.8</v>
      </c>
      <c r="Z1391" s="11"/>
      <c r="AB1391" s="11">
        <f t="shared" si="66"/>
        <v>257.23</v>
      </c>
      <c r="AC1391" s="11">
        <v>320.83</v>
      </c>
      <c r="AD1391" s="11"/>
      <c r="AE1391" s="4"/>
      <c r="AF1391" s="4"/>
    </row>
    <row r="1392" spans="1:32" x14ac:dyDescent="0.2">
      <c r="A1392" s="51"/>
      <c r="B1392" s="11"/>
      <c r="C1392" s="11" t="s">
        <v>234</v>
      </c>
      <c r="D1392" s="11"/>
      <c r="E1392" s="11" t="s">
        <v>76</v>
      </c>
      <c r="F1392" s="11">
        <v>196</v>
      </c>
      <c r="G1392" s="11"/>
      <c r="H1392" s="11"/>
      <c r="I1392" s="11"/>
      <c r="J1392" s="11">
        <v>35.479999999999997</v>
      </c>
      <c r="K1392" s="11"/>
      <c r="M1392" s="11">
        <v>1</v>
      </c>
      <c r="N1392" s="64"/>
      <c r="P1392" s="11">
        <f t="shared" si="67"/>
        <v>35.479999999999997</v>
      </c>
      <c r="Q1392" s="11"/>
      <c r="R1392" s="11"/>
      <c r="S1392" s="11"/>
      <c r="T1392" s="174"/>
      <c r="U1392" s="11"/>
      <c r="V1392" s="11"/>
      <c r="W1392" s="11"/>
      <c r="Y1392" s="11">
        <v>35.479999999999997</v>
      </c>
      <c r="Z1392" s="11"/>
      <c r="AB1392" s="11">
        <f t="shared" si="66"/>
        <v>32.97</v>
      </c>
      <c r="AC1392" s="11">
        <v>41.12</v>
      </c>
      <c r="AD1392" s="11"/>
      <c r="AE1392" s="4"/>
      <c r="AF1392" s="4"/>
    </row>
    <row r="1393" spans="1:32" x14ac:dyDescent="0.2">
      <c r="A1393" s="51"/>
      <c r="B1393" s="11"/>
      <c r="C1393" s="11" t="s">
        <v>234</v>
      </c>
      <c r="D1393" s="11"/>
      <c r="E1393" s="11" t="s">
        <v>235</v>
      </c>
      <c r="F1393" s="11">
        <v>776597</v>
      </c>
      <c r="G1393" s="11"/>
      <c r="H1393" s="11"/>
      <c r="I1393" s="11"/>
      <c r="J1393" s="11">
        <v>117099.51999999992</v>
      </c>
      <c r="K1393" s="11"/>
      <c r="M1393" s="11">
        <v>972</v>
      </c>
      <c r="N1393" s="64"/>
      <c r="P1393" s="11">
        <f t="shared" si="67"/>
        <v>120.47</v>
      </c>
      <c r="Q1393" s="11"/>
      <c r="R1393" s="11"/>
      <c r="S1393" s="11"/>
      <c r="T1393" s="174"/>
      <c r="U1393" s="11"/>
      <c r="V1393" s="11"/>
      <c r="W1393" s="11"/>
      <c r="Y1393" s="11">
        <v>117099.51999999992</v>
      </c>
      <c r="Z1393" s="11"/>
      <c r="AB1393" s="11">
        <f t="shared" si="66"/>
        <v>108820.94</v>
      </c>
      <c r="AC1393" s="11">
        <v>135727.88</v>
      </c>
      <c r="AD1393" s="11"/>
      <c r="AE1393" s="4"/>
      <c r="AF1393" s="4"/>
    </row>
    <row r="1394" spans="1:32" x14ac:dyDescent="0.2">
      <c r="A1394" s="51"/>
      <c r="B1394" s="11"/>
      <c r="C1394" s="11" t="s">
        <v>234</v>
      </c>
      <c r="D1394" s="11"/>
      <c r="E1394" s="11" t="s">
        <v>118</v>
      </c>
      <c r="F1394" s="11">
        <v>412</v>
      </c>
      <c r="G1394" s="11"/>
      <c r="H1394" s="11"/>
      <c r="I1394" s="11"/>
      <c r="J1394" s="11">
        <v>69.81</v>
      </c>
      <c r="K1394" s="11"/>
      <c r="M1394" s="11">
        <v>1</v>
      </c>
      <c r="N1394" s="64"/>
      <c r="P1394" s="11">
        <f t="shared" si="67"/>
        <v>69.81</v>
      </c>
      <c r="Q1394" s="11"/>
      <c r="R1394" s="11"/>
      <c r="S1394" s="11"/>
      <c r="T1394" s="174"/>
      <c r="U1394" s="11"/>
      <c r="V1394" s="11"/>
      <c r="W1394" s="11"/>
      <c r="Y1394" s="11">
        <v>69.81</v>
      </c>
      <c r="Z1394" s="11"/>
      <c r="AB1394" s="11">
        <f t="shared" si="66"/>
        <v>64.87</v>
      </c>
      <c r="AC1394" s="11">
        <v>80.92</v>
      </c>
      <c r="AD1394" s="11"/>
      <c r="AE1394" s="4"/>
      <c r="AF1394" s="4"/>
    </row>
    <row r="1395" spans="1:32" x14ac:dyDescent="0.2">
      <c r="A1395" s="51"/>
      <c r="B1395" s="11"/>
      <c r="C1395" s="11" t="s">
        <v>236</v>
      </c>
      <c r="D1395" s="11"/>
      <c r="E1395" s="11" t="s">
        <v>175</v>
      </c>
      <c r="F1395" s="11">
        <v>5944</v>
      </c>
      <c r="G1395" s="11"/>
      <c r="H1395" s="11"/>
      <c r="I1395" s="11"/>
      <c r="J1395" s="11">
        <v>721.25000000000011</v>
      </c>
      <c r="K1395" s="11"/>
      <c r="M1395" s="11">
        <v>6</v>
      </c>
      <c r="N1395" s="64"/>
      <c r="P1395" s="11">
        <f t="shared" si="67"/>
        <v>120.21</v>
      </c>
      <c r="Q1395" s="11"/>
      <c r="R1395" s="11"/>
      <c r="S1395" s="11"/>
      <c r="T1395" s="174"/>
      <c r="U1395" s="11"/>
      <c r="V1395" s="11"/>
      <c r="W1395" s="11"/>
      <c r="Y1395" s="11">
        <v>721.25000000000011</v>
      </c>
      <c r="Z1395" s="11"/>
      <c r="AB1395" s="11">
        <f t="shared" si="66"/>
        <v>670.26</v>
      </c>
      <c r="AC1395" s="11">
        <v>835.99</v>
      </c>
      <c r="AD1395" s="11"/>
      <c r="AE1395" s="4"/>
      <c r="AF1395" s="4"/>
    </row>
    <row r="1396" spans="1:32" x14ac:dyDescent="0.2">
      <c r="A1396" s="51"/>
      <c r="B1396" s="11"/>
      <c r="C1396" s="11" t="s">
        <v>237</v>
      </c>
      <c r="D1396" s="11"/>
      <c r="E1396" s="11" t="s">
        <v>150</v>
      </c>
      <c r="F1396" s="11">
        <v>30159</v>
      </c>
      <c r="G1396" s="11"/>
      <c r="H1396" s="11"/>
      <c r="I1396" s="11"/>
      <c r="J1396" s="11">
        <v>4570.8099999999986</v>
      </c>
      <c r="K1396" s="11"/>
      <c r="M1396" s="11">
        <v>33</v>
      </c>
      <c r="N1396" s="64"/>
      <c r="P1396" s="11">
        <f t="shared" si="67"/>
        <v>138.51</v>
      </c>
      <c r="Q1396" s="11"/>
      <c r="R1396" s="11"/>
      <c r="S1396" s="11"/>
      <c r="T1396" s="174"/>
      <c r="U1396" s="11"/>
      <c r="V1396" s="11"/>
      <c r="W1396" s="11"/>
      <c r="Y1396" s="11">
        <v>4570.8099999999986</v>
      </c>
      <c r="Z1396" s="11"/>
      <c r="AB1396" s="11">
        <f t="shared" si="66"/>
        <v>4247.67</v>
      </c>
      <c r="AC1396" s="11">
        <v>5297.94</v>
      </c>
      <c r="AD1396" s="11"/>
      <c r="AE1396" s="4"/>
      <c r="AF1396" s="4"/>
    </row>
    <row r="1397" spans="1:32" x14ac:dyDescent="0.2">
      <c r="A1397" s="51"/>
      <c r="B1397" s="11"/>
      <c r="C1397" s="11" t="s">
        <v>238</v>
      </c>
      <c r="D1397" s="11"/>
      <c r="E1397" s="11" t="s">
        <v>80</v>
      </c>
      <c r="F1397" s="11">
        <v>2081</v>
      </c>
      <c r="G1397" s="11"/>
      <c r="H1397" s="11"/>
      <c r="I1397" s="11"/>
      <c r="J1397" s="11">
        <v>339.28</v>
      </c>
      <c r="K1397" s="11"/>
      <c r="M1397" s="11">
        <v>2</v>
      </c>
      <c r="N1397" s="64"/>
      <c r="P1397" s="11">
        <f t="shared" si="67"/>
        <v>169.64</v>
      </c>
      <c r="Q1397" s="11"/>
      <c r="R1397" s="11"/>
      <c r="S1397" s="11"/>
      <c r="T1397" s="174"/>
      <c r="U1397" s="11"/>
      <c r="V1397" s="11"/>
      <c r="W1397" s="11"/>
      <c r="Y1397" s="11">
        <v>339.28</v>
      </c>
      <c r="Z1397" s="11"/>
      <c r="AB1397" s="11">
        <f t="shared" si="66"/>
        <v>315.29000000000002</v>
      </c>
      <c r="AC1397" s="11">
        <v>393.25</v>
      </c>
      <c r="AD1397" s="11"/>
      <c r="AE1397" s="4"/>
      <c r="AF1397" s="4"/>
    </row>
    <row r="1398" spans="1:32" x14ac:dyDescent="0.2">
      <c r="A1398" s="51"/>
      <c r="B1398" s="11"/>
      <c r="C1398" s="11" t="s">
        <v>239</v>
      </c>
      <c r="D1398" s="11"/>
      <c r="E1398" s="11" t="s">
        <v>67</v>
      </c>
      <c r="F1398" s="11">
        <v>1162</v>
      </c>
      <c r="G1398" s="11"/>
      <c r="H1398" s="11"/>
      <c r="I1398" s="11"/>
      <c r="J1398" s="11">
        <v>193.23000000000002</v>
      </c>
      <c r="K1398" s="11"/>
      <c r="M1398" s="11">
        <v>2</v>
      </c>
      <c r="N1398" s="64"/>
      <c r="P1398" s="11">
        <f t="shared" si="67"/>
        <v>96.62</v>
      </c>
      <c r="Q1398" s="11"/>
      <c r="R1398" s="11"/>
      <c r="S1398" s="11"/>
      <c r="T1398" s="174"/>
      <c r="U1398" s="11"/>
      <c r="V1398" s="11"/>
      <c r="W1398" s="11"/>
      <c r="Y1398" s="11">
        <v>193.23000000000002</v>
      </c>
      <c r="Z1398" s="11"/>
      <c r="AB1398" s="11">
        <f t="shared" si="66"/>
        <v>179.57</v>
      </c>
      <c r="AC1398" s="11">
        <v>223.97</v>
      </c>
      <c r="AD1398" s="11"/>
      <c r="AE1398" s="4"/>
      <c r="AF1398" s="4"/>
    </row>
    <row r="1399" spans="1:32" x14ac:dyDescent="0.2">
      <c r="A1399" s="51"/>
      <c r="B1399" s="11"/>
      <c r="C1399" s="11" t="s">
        <v>239</v>
      </c>
      <c r="D1399" s="11"/>
      <c r="E1399" s="11" t="s">
        <v>74</v>
      </c>
      <c r="F1399" s="11">
        <v>211</v>
      </c>
      <c r="G1399" s="11"/>
      <c r="H1399" s="11"/>
      <c r="I1399" s="11"/>
      <c r="J1399" s="11">
        <v>42.23</v>
      </c>
      <c r="K1399" s="11"/>
      <c r="M1399" s="11">
        <v>2</v>
      </c>
      <c r="N1399" s="64"/>
      <c r="P1399" s="11">
        <f t="shared" si="67"/>
        <v>21.12</v>
      </c>
      <c r="Q1399" s="11"/>
      <c r="R1399" s="11"/>
      <c r="S1399" s="11"/>
      <c r="T1399" s="174"/>
      <c r="U1399" s="11"/>
      <c r="V1399" s="11"/>
      <c r="W1399" s="11"/>
      <c r="Y1399" s="11">
        <v>42.23</v>
      </c>
      <c r="Z1399" s="11"/>
      <c r="AB1399" s="11">
        <f t="shared" si="66"/>
        <v>39.24</v>
      </c>
      <c r="AC1399" s="11">
        <v>48.95</v>
      </c>
      <c r="AD1399" s="11"/>
      <c r="AE1399" s="4"/>
      <c r="AF1399" s="4"/>
    </row>
    <row r="1400" spans="1:32" x14ac:dyDescent="0.2">
      <c r="A1400" s="51"/>
      <c r="B1400" s="11"/>
      <c r="C1400" s="11" t="s">
        <v>240</v>
      </c>
      <c r="D1400" s="11"/>
      <c r="E1400" s="11" t="s">
        <v>154</v>
      </c>
      <c r="F1400" s="11">
        <v>2955</v>
      </c>
      <c r="G1400" s="11"/>
      <c r="H1400" s="11"/>
      <c r="I1400" s="11"/>
      <c r="J1400" s="11">
        <v>486.01000000000005</v>
      </c>
      <c r="K1400" s="11"/>
      <c r="M1400" s="11">
        <v>4</v>
      </c>
      <c r="N1400" s="64"/>
      <c r="P1400" s="11">
        <f t="shared" si="67"/>
        <v>121.5</v>
      </c>
      <c r="Q1400" s="11"/>
      <c r="R1400" s="11"/>
      <c r="S1400" s="11"/>
      <c r="T1400" s="174"/>
      <c r="U1400" s="11"/>
      <c r="V1400" s="11"/>
      <c r="W1400" s="11"/>
      <c r="Y1400" s="11">
        <v>486.01000000000005</v>
      </c>
      <c r="Z1400" s="11"/>
      <c r="AB1400" s="11">
        <f t="shared" si="66"/>
        <v>451.65</v>
      </c>
      <c r="AC1400" s="11">
        <v>563.33000000000004</v>
      </c>
      <c r="AD1400" s="11"/>
      <c r="AE1400" s="4"/>
      <c r="AF1400" s="4"/>
    </row>
    <row r="1401" spans="1:32" x14ac:dyDescent="0.2">
      <c r="A1401" s="51"/>
      <c r="B1401" s="11"/>
      <c r="C1401" s="11" t="s">
        <v>241</v>
      </c>
      <c r="D1401" s="11"/>
      <c r="E1401" s="11" t="s">
        <v>242</v>
      </c>
      <c r="F1401" s="11">
        <v>11397</v>
      </c>
      <c r="G1401" s="11"/>
      <c r="H1401" s="11"/>
      <c r="I1401" s="11"/>
      <c r="J1401" s="11">
        <v>1828.7300000000002</v>
      </c>
      <c r="K1401" s="11"/>
      <c r="M1401" s="11">
        <v>20</v>
      </c>
      <c r="N1401" s="64"/>
      <c r="P1401" s="11">
        <f t="shared" si="67"/>
        <v>91.44</v>
      </c>
      <c r="Q1401" s="11"/>
      <c r="R1401" s="11"/>
      <c r="S1401" s="11"/>
      <c r="T1401" s="174"/>
      <c r="U1401" s="11"/>
      <c r="V1401" s="11"/>
      <c r="W1401" s="11"/>
      <c r="Y1401" s="11">
        <v>1828.7300000000002</v>
      </c>
      <c r="Z1401" s="11"/>
      <c r="AB1401" s="11">
        <f t="shared" si="66"/>
        <v>1699.44</v>
      </c>
      <c r="AC1401" s="11">
        <v>2119.65</v>
      </c>
      <c r="AD1401" s="11"/>
      <c r="AE1401" s="4"/>
      <c r="AF1401" s="4"/>
    </row>
    <row r="1402" spans="1:32" x14ac:dyDescent="0.2">
      <c r="A1402" s="51"/>
      <c r="B1402" s="11"/>
      <c r="C1402" s="11" t="s">
        <v>243</v>
      </c>
      <c r="D1402" s="11"/>
      <c r="E1402" s="11" t="s">
        <v>206</v>
      </c>
      <c r="F1402" s="11">
        <v>265</v>
      </c>
      <c r="G1402" s="11"/>
      <c r="H1402" s="11"/>
      <c r="I1402" s="11"/>
      <c r="J1402" s="11">
        <v>20.49</v>
      </c>
      <c r="K1402" s="11"/>
      <c r="M1402" s="11">
        <v>1</v>
      </c>
      <c r="N1402" s="64"/>
      <c r="P1402" s="11">
        <f t="shared" si="67"/>
        <v>20.49</v>
      </c>
      <c r="Q1402" s="11"/>
      <c r="R1402" s="11"/>
      <c r="S1402" s="11"/>
      <c r="T1402" s="174"/>
      <c r="U1402" s="11"/>
      <c r="V1402" s="11"/>
      <c r="W1402" s="11"/>
      <c r="Y1402" s="11">
        <v>20.49</v>
      </c>
      <c r="Z1402" s="11"/>
      <c r="AB1402" s="11">
        <f t="shared" si="66"/>
        <v>19.04</v>
      </c>
      <c r="AC1402" s="11">
        <v>23.75</v>
      </c>
      <c r="AD1402" s="11"/>
      <c r="AE1402" s="4"/>
      <c r="AF1402" s="4"/>
    </row>
    <row r="1403" spans="1:32" x14ac:dyDescent="0.2">
      <c r="A1403" s="51"/>
      <c r="B1403" s="11"/>
      <c r="C1403" s="11" t="s">
        <v>243</v>
      </c>
      <c r="D1403" s="11"/>
      <c r="E1403" s="11" t="s">
        <v>207</v>
      </c>
      <c r="F1403" s="11">
        <v>1671525</v>
      </c>
      <c r="G1403" s="11"/>
      <c r="H1403" s="11"/>
      <c r="I1403" s="11"/>
      <c r="J1403" s="11">
        <v>255103.56999999992</v>
      </c>
      <c r="K1403" s="11"/>
      <c r="M1403" s="11">
        <v>2347</v>
      </c>
      <c r="N1403" s="64"/>
      <c r="P1403" s="11">
        <f t="shared" si="67"/>
        <v>108.69</v>
      </c>
      <c r="Q1403" s="11"/>
      <c r="R1403" s="11"/>
      <c r="S1403" s="11"/>
      <c r="T1403" s="174"/>
      <c r="U1403" s="11"/>
      <c r="V1403" s="11"/>
      <c r="W1403" s="11"/>
      <c r="Y1403" s="11">
        <v>255103.56999999992</v>
      </c>
      <c r="Z1403" s="11"/>
      <c r="AB1403" s="11">
        <f t="shared" si="66"/>
        <v>237068.53</v>
      </c>
      <c r="AC1403" s="11">
        <v>295685.81</v>
      </c>
      <c r="AD1403" s="11"/>
      <c r="AE1403" s="4"/>
      <c r="AF1403" s="4"/>
    </row>
    <row r="1404" spans="1:32" x14ac:dyDescent="0.2">
      <c r="A1404" s="51"/>
      <c r="B1404" s="11"/>
      <c r="C1404" s="11" t="s">
        <v>243</v>
      </c>
      <c r="D1404" s="11"/>
      <c r="E1404" s="11" t="s">
        <v>76</v>
      </c>
      <c r="F1404" s="11">
        <v>142</v>
      </c>
      <c r="G1404" s="11"/>
      <c r="H1404" s="11"/>
      <c r="I1404" s="11"/>
      <c r="J1404" s="11">
        <v>27.09</v>
      </c>
      <c r="K1404" s="11"/>
      <c r="M1404" s="11">
        <v>1</v>
      </c>
      <c r="N1404" s="64"/>
      <c r="P1404" s="11">
        <f t="shared" si="67"/>
        <v>27.09</v>
      </c>
      <c r="Q1404" s="11"/>
      <c r="R1404" s="11"/>
      <c r="S1404" s="11"/>
      <c r="T1404" s="174"/>
      <c r="U1404" s="11"/>
      <c r="V1404" s="11"/>
      <c r="W1404" s="11"/>
      <c r="Y1404" s="11">
        <v>27.09</v>
      </c>
      <c r="Z1404" s="11"/>
      <c r="AB1404" s="11">
        <f t="shared" si="66"/>
        <v>25.17</v>
      </c>
      <c r="AC1404" s="11">
        <v>31.4</v>
      </c>
      <c r="AD1404" s="11"/>
      <c r="AE1404" s="4"/>
      <c r="AF1404" s="4"/>
    </row>
    <row r="1405" spans="1:32" x14ac:dyDescent="0.2">
      <c r="A1405" s="51"/>
      <c r="B1405" s="11"/>
      <c r="C1405" s="11" t="s">
        <v>243</v>
      </c>
      <c r="D1405" s="11"/>
      <c r="E1405" s="11" t="s">
        <v>192</v>
      </c>
      <c r="F1405" s="11">
        <v>1207</v>
      </c>
      <c r="G1405" s="11"/>
      <c r="H1405" s="11"/>
      <c r="I1405" s="11"/>
      <c r="J1405" s="11">
        <v>196.29</v>
      </c>
      <c r="K1405" s="11"/>
      <c r="M1405" s="11">
        <v>1</v>
      </c>
      <c r="N1405" s="64"/>
      <c r="P1405" s="11">
        <f t="shared" si="67"/>
        <v>196.29</v>
      </c>
      <c r="Q1405" s="11"/>
      <c r="R1405" s="11"/>
      <c r="S1405" s="11"/>
      <c r="T1405" s="174"/>
      <c r="U1405" s="11"/>
      <c r="V1405" s="11"/>
      <c r="W1405" s="11"/>
      <c r="Y1405" s="11">
        <v>196.29</v>
      </c>
      <c r="Z1405" s="11"/>
      <c r="AB1405" s="11">
        <f t="shared" si="66"/>
        <v>182.41</v>
      </c>
      <c r="AC1405" s="11">
        <v>227.52</v>
      </c>
      <c r="AD1405" s="11"/>
      <c r="AE1405" s="4"/>
      <c r="AF1405" s="4"/>
    </row>
    <row r="1406" spans="1:32" x14ac:dyDescent="0.2">
      <c r="A1406" s="51"/>
      <c r="B1406" s="11"/>
      <c r="C1406" s="11" t="s">
        <v>244</v>
      </c>
      <c r="D1406" s="11"/>
      <c r="E1406" s="11" t="s">
        <v>99</v>
      </c>
      <c r="F1406" s="11">
        <v>772</v>
      </c>
      <c r="G1406" s="11"/>
      <c r="H1406" s="11"/>
      <c r="I1406" s="11"/>
      <c r="J1406" s="11">
        <v>131.34</v>
      </c>
      <c r="K1406" s="11"/>
      <c r="M1406" s="11">
        <v>2</v>
      </c>
      <c r="N1406" s="64"/>
      <c r="P1406" s="11">
        <f t="shared" si="67"/>
        <v>65.67</v>
      </c>
      <c r="Q1406" s="11"/>
      <c r="R1406" s="11"/>
      <c r="S1406" s="11"/>
      <c r="T1406" s="174"/>
      <c r="U1406" s="11"/>
      <c r="V1406" s="11"/>
      <c r="W1406" s="11"/>
      <c r="Y1406" s="11">
        <v>131.34</v>
      </c>
      <c r="Z1406" s="11"/>
      <c r="AB1406" s="11">
        <f t="shared" si="66"/>
        <v>122.05</v>
      </c>
      <c r="AC1406" s="11">
        <v>152.22999999999999</v>
      </c>
      <c r="AD1406" s="11"/>
      <c r="AE1406" s="4"/>
      <c r="AF1406" s="4"/>
    </row>
    <row r="1407" spans="1:32" x14ac:dyDescent="0.2">
      <c r="A1407" s="51"/>
      <c r="B1407" s="11"/>
      <c r="C1407" s="11" t="s">
        <v>244</v>
      </c>
      <c r="D1407" s="11"/>
      <c r="E1407" s="11" t="s">
        <v>76</v>
      </c>
      <c r="F1407" s="11">
        <v>4211709</v>
      </c>
      <c r="G1407" s="11"/>
      <c r="H1407" s="11"/>
      <c r="I1407" s="11"/>
      <c r="J1407" s="11">
        <v>656363.70000000065</v>
      </c>
      <c r="K1407" s="11"/>
      <c r="M1407" s="11">
        <v>5848</v>
      </c>
      <c r="N1407" s="64"/>
      <c r="P1407" s="11">
        <f t="shared" si="67"/>
        <v>112.24</v>
      </c>
      <c r="Q1407" s="11"/>
      <c r="R1407" s="11"/>
      <c r="S1407" s="11"/>
      <c r="T1407" s="174"/>
      <c r="U1407" s="11"/>
      <c r="V1407" s="11"/>
      <c r="W1407" s="11"/>
      <c r="Y1407" s="11">
        <v>656363.70000000065</v>
      </c>
      <c r="Z1407" s="11"/>
      <c r="AB1407" s="11">
        <f t="shared" si="66"/>
        <v>609960.79</v>
      </c>
      <c r="AC1407" s="11">
        <v>760778.98</v>
      </c>
      <c r="AD1407" s="11"/>
      <c r="AE1407" s="4"/>
      <c r="AF1407" s="4"/>
    </row>
    <row r="1408" spans="1:32" x14ac:dyDescent="0.2">
      <c r="A1408" s="51"/>
      <c r="B1408" s="11"/>
      <c r="C1408" s="11" t="s">
        <v>244</v>
      </c>
      <c r="D1408" s="11"/>
      <c r="E1408" s="11" t="s">
        <v>118</v>
      </c>
      <c r="F1408" s="11">
        <v>305</v>
      </c>
      <c r="G1408" s="11"/>
      <c r="H1408" s="11"/>
      <c r="I1408" s="11"/>
      <c r="J1408" s="11">
        <v>53.08</v>
      </c>
      <c r="K1408" s="11"/>
      <c r="M1408" s="11">
        <v>1</v>
      </c>
      <c r="N1408" s="64"/>
      <c r="P1408" s="11">
        <f t="shared" si="67"/>
        <v>53.08</v>
      </c>
      <c r="Q1408" s="11"/>
      <c r="R1408" s="11"/>
      <c r="S1408" s="11"/>
      <c r="T1408" s="174"/>
      <c r="U1408" s="11"/>
      <c r="V1408" s="11"/>
      <c r="W1408" s="11"/>
      <c r="Y1408" s="11">
        <v>53.08</v>
      </c>
      <c r="Z1408" s="11"/>
      <c r="AB1408" s="11">
        <f t="shared" si="66"/>
        <v>49.33</v>
      </c>
      <c r="AC1408" s="11">
        <v>61.52</v>
      </c>
      <c r="AD1408" s="11"/>
      <c r="AE1408" s="4"/>
      <c r="AF1408" s="4"/>
    </row>
    <row r="1409" spans="1:32" x14ac:dyDescent="0.2">
      <c r="A1409" s="51"/>
      <c r="B1409" s="11"/>
      <c r="C1409" s="11" t="s">
        <v>245</v>
      </c>
      <c r="D1409" s="11"/>
      <c r="E1409" s="11" t="s">
        <v>125</v>
      </c>
      <c r="F1409" s="11">
        <v>147483</v>
      </c>
      <c r="G1409" s="11"/>
      <c r="H1409" s="11"/>
      <c r="I1409" s="11"/>
      <c r="J1409" s="11">
        <v>21990.730000000003</v>
      </c>
      <c r="K1409" s="11"/>
      <c r="M1409" s="11">
        <v>158</v>
      </c>
      <c r="N1409" s="64"/>
      <c r="P1409" s="11">
        <f t="shared" si="67"/>
        <v>139.18</v>
      </c>
      <c r="Q1409" s="11"/>
      <c r="R1409" s="11"/>
      <c r="S1409" s="11"/>
      <c r="T1409" s="174"/>
      <c r="U1409" s="11"/>
      <c r="V1409" s="11"/>
      <c r="W1409" s="11"/>
      <c r="Y1409" s="11">
        <v>21990.730000000003</v>
      </c>
      <c r="Z1409" s="11"/>
      <c r="AB1409" s="11">
        <f t="shared" si="66"/>
        <v>20436.05</v>
      </c>
      <c r="AC1409" s="11">
        <v>25489.05</v>
      </c>
      <c r="AD1409" s="11"/>
      <c r="AE1409" s="4"/>
      <c r="AF1409" s="4"/>
    </row>
    <row r="1410" spans="1:32" x14ac:dyDescent="0.2">
      <c r="A1410" s="51"/>
      <c r="B1410" s="11"/>
      <c r="C1410" s="11" t="s">
        <v>247</v>
      </c>
      <c r="D1410" s="11"/>
      <c r="E1410" s="11" t="s">
        <v>78</v>
      </c>
      <c r="F1410" s="11">
        <v>391171</v>
      </c>
      <c r="G1410" s="11"/>
      <c r="H1410" s="11"/>
      <c r="I1410" s="11"/>
      <c r="J1410" s="11">
        <v>60113.520000000019</v>
      </c>
      <c r="K1410" s="11"/>
      <c r="M1410" s="11">
        <v>467</v>
      </c>
      <c r="N1410" s="64"/>
      <c r="P1410" s="11">
        <f t="shared" si="67"/>
        <v>128.72</v>
      </c>
      <c r="Q1410" s="11"/>
      <c r="R1410" s="11"/>
      <c r="S1410" s="11"/>
      <c r="T1410" s="174"/>
      <c r="U1410" s="11"/>
      <c r="V1410" s="11"/>
      <c r="W1410" s="11"/>
      <c r="Y1410" s="11">
        <v>60113.520000000019</v>
      </c>
      <c r="Z1410" s="11"/>
      <c r="AB1410" s="11">
        <f t="shared" si="66"/>
        <v>55863.68</v>
      </c>
      <c r="AC1410" s="11">
        <v>69676.47</v>
      </c>
      <c r="AD1410" s="11"/>
      <c r="AE1410" s="4"/>
      <c r="AF1410" s="4"/>
    </row>
    <row r="1411" spans="1:32" x14ac:dyDescent="0.2">
      <c r="A1411" s="51"/>
      <c r="B1411" s="11"/>
      <c r="C1411" s="11" t="s">
        <v>248</v>
      </c>
      <c r="D1411" s="11"/>
      <c r="E1411" s="11" t="s">
        <v>69</v>
      </c>
      <c r="F1411" s="11">
        <v>2167324</v>
      </c>
      <c r="G1411" s="11"/>
      <c r="H1411" s="11"/>
      <c r="I1411" s="11"/>
      <c r="J1411" s="11">
        <v>326066.60000000021</v>
      </c>
      <c r="K1411" s="11"/>
      <c r="M1411" s="11">
        <v>2781</v>
      </c>
      <c r="N1411" s="64"/>
      <c r="P1411" s="11">
        <f t="shared" si="67"/>
        <v>117.25</v>
      </c>
      <c r="Q1411" s="11"/>
      <c r="R1411" s="11"/>
      <c r="S1411" s="11"/>
      <c r="T1411" s="174"/>
      <c r="U1411" s="11"/>
      <c r="V1411" s="11"/>
      <c r="W1411" s="11"/>
      <c r="Y1411" s="11">
        <v>326066.60000000021</v>
      </c>
      <c r="Z1411" s="11"/>
      <c r="AB1411" s="11">
        <f t="shared" si="66"/>
        <v>303014.69</v>
      </c>
      <c r="AC1411" s="11">
        <v>377937.74</v>
      </c>
      <c r="AD1411" s="11"/>
      <c r="AE1411" s="4"/>
      <c r="AF1411" s="4"/>
    </row>
    <row r="1412" spans="1:32" x14ac:dyDescent="0.2">
      <c r="A1412" s="51"/>
      <c r="B1412" s="11"/>
      <c r="C1412" s="11" t="s">
        <v>249</v>
      </c>
      <c r="D1412" s="11"/>
      <c r="E1412" s="11" t="s">
        <v>78</v>
      </c>
      <c r="F1412" s="11">
        <v>1724</v>
      </c>
      <c r="G1412" s="11"/>
      <c r="H1412" s="11"/>
      <c r="I1412" s="11"/>
      <c r="J1412" s="11">
        <v>278.07</v>
      </c>
      <c r="K1412" s="11"/>
      <c r="M1412" s="11">
        <v>1</v>
      </c>
      <c r="N1412" s="64"/>
      <c r="P1412" s="11">
        <f t="shared" si="67"/>
        <v>278.07</v>
      </c>
      <c r="Q1412" s="11"/>
      <c r="R1412" s="11"/>
      <c r="S1412" s="11"/>
      <c r="T1412" s="174"/>
      <c r="U1412" s="11"/>
      <c r="V1412" s="11"/>
      <c r="W1412" s="11"/>
      <c r="Y1412" s="11">
        <v>278.07</v>
      </c>
      <c r="Z1412" s="11"/>
      <c r="AB1412" s="11">
        <f t="shared" si="66"/>
        <v>258.41000000000003</v>
      </c>
      <c r="AC1412" s="11">
        <v>322.31</v>
      </c>
      <c r="AD1412" s="11"/>
      <c r="AE1412" s="4"/>
      <c r="AF1412" s="4"/>
    </row>
    <row r="1413" spans="1:32" x14ac:dyDescent="0.2">
      <c r="A1413" s="51"/>
      <c r="B1413" s="11"/>
      <c r="C1413" s="11" t="s">
        <v>250</v>
      </c>
      <c r="D1413" s="11"/>
      <c r="E1413" s="11" t="s">
        <v>161</v>
      </c>
      <c r="F1413" s="11">
        <v>7170</v>
      </c>
      <c r="G1413" s="11"/>
      <c r="H1413" s="11"/>
      <c r="I1413" s="11"/>
      <c r="J1413" s="11">
        <v>1182.07</v>
      </c>
      <c r="K1413" s="11"/>
      <c r="M1413" s="11">
        <v>10</v>
      </c>
      <c r="N1413" s="64"/>
      <c r="P1413" s="11">
        <f t="shared" si="67"/>
        <v>118.21</v>
      </c>
      <c r="Q1413" s="11"/>
      <c r="R1413" s="11"/>
      <c r="S1413" s="11"/>
      <c r="T1413" s="174"/>
      <c r="U1413" s="11"/>
      <c r="V1413" s="11"/>
      <c r="W1413" s="11"/>
      <c r="Y1413" s="11">
        <v>1182.07</v>
      </c>
      <c r="Z1413" s="11"/>
      <c r="AB1413" s="11">
        <f t="shared" si="66"/>
        <v>1098.5</v>
      </c>
      <c r="AC1413" s="11">
        <v>1370.12</v>
      </c>
      <c r="AD1413" s="11"/>
      <c r="AE1413" s="4"/>
      <c r="AF1413" s="4"/>
    </row>
    <row r="1414" spans="1:32" x14ac:dyDescent="0.2">
      <c r="A1414" s="51"/>
      <c r="B1414" s="11"/>
      <c r="C1414" s="11" t="s">
        <v>251</v>
      </c>
      <c r="D1414" s="11"/>
      <c r="E1414" s="11" t="s">
        <v>252</v>
      </c>
      <c r="F1414" s="11">
        <v>607586</v>
      </c>
      <c r="G1414" s="11"/>
      <c r="H1414" s="11"/>
      <c r="I1414" s="11"/>
      <c r="J1414" s="11">
        <v>95691.08</v>
      </c>
      <c r="K1414" s="11"/>
      <c r="M1414" s="11">
        <v>654</v>
      </c>
      <c r="N1414" s="64"/>
      <c r="P1414" s="11">
        <f t="shared" si="67"/>
        <v>146.32</v>
      </c>
      <c r="Q1414" s="11"/>
      <c r="R1414" s="11"/>
      <c r="S1414" s="11"/>
      <c r="T1414" s="174"/>
      <c r="U1414" s="11"/>
      <c r="V1414" s="11"/>
      <c r="W1414" s="11"/>
      <c r="Y1414" s="11">
        <v>95691.08</v>
      </c>
      <c r="Z1414" s="11"/>
      <c r="AB1414" s="11">
        <f t="shared" si="66"/>
        <v>88926.01</v>
      </c>
      <c r="AC1414" s="11">
        <v>110913.75</v>
      </c>
      <c r="AD1414" s="11"/>
      <c r="AE1414" s="4"/>
      <c r="AF1414" s="4"/>
    </row>
    <row r="1415" spans="1:32" x14ac:dyDescent="0.2">
      <c r="A1415" s="51"/>
      <c r="B1415" s="11"/>
      <c r="C1415" s="11" t="s">
        <v>253</v>
      </c>
      <c r="D1415" s="11"/>
      <c r="E1415" s="11" t="s">
        <v>254</v>
      </c>
      <c r="F1415" s="11">
        <v>865</v>
      </c>
      <c r="G1415" s="11"/>
      <c r="H1415" s="11"/>
      <c r="I1415" s="11"/>
      <c r="J1415" s="11">
        <v>141.68</v>
      </c>
      <c r="K1415" s="11"/>
      <c r="M1415" s="11">
        <v>1</v>
      </c>
      <c r="N1415" s="64"/>
      <c r="P1415" s="11">
        <f t="shared" si="67"/>
        <v>141.68</v>
      </c>
      <c r="Q1415" s="11"/>
      <c r="R1415" s="11"/>
      <c r="S1415" s="11"/>
      <c r="T1415" s="174"/>
      <c r="U1415" s="11"/>
      <c r="V1415" s="11"/>
      <c r="W1415" s="11"/>
      <c r="Y1415" s="11">
        <v>141.68</v>
      </c>
      <c r="Z1415" s="11"/>
      <c r="AB1415" s="11">
        <f t="shared" si="66"/>
        <v>131.66</v>
      </c>
      <c r="AC1415" s="11">
        <v>164.22</v>
      </c>
      <c r="AD1415" s="11"/>
      <c r="AE1415" s="4"/>
      <c r="AF1415" s="4"/>
    </row>
    <row r="1416" spans="1:32" x14ac:dyDescent="0.2">
      <c r="A1416" s="51"/>
      <c r="B1416" s="11"/>
      <c r="C1416" s="11" t="s">
        <v>253</v>
      </c>
      <c r="D1416" s="11"/>
      <c r="E1416" s="11" t="s">
        <v>255</v>
      </c>
      <c r="F1416" s="11">
        <v>5374</v>
      </c>
      <c r="G1416" s="11"/>
      <c r="H1416" s="11"/>
      <c r="I1416" s="11"/>
      <c r="J1416" s="11">
        <v>820.61</v>
      </c>
      <c r="K1416" s="11"/>
      <c r="M1416" s="11">
        <v>4</v>
      </c>
      <c r="N1416" s="64"/>
      <c r="P1416" s="11">
        <f t="shared" si="67"/>
        <v>205.15</v>
      </c>
      <c r="Q1416" s="11"/>
      <c r="R1416" s="11"/>
      <c r="S1416" s="11"/>
      <c r="T1416" s="174"/>
      <c r="U1416" s="11"/>
      <c r="V1416" s="11"/>
      <c r="W1416" s="11"/>
      <c r="Y1416" s="11">
        <v>820.61</v>
      </c>
      <c r="Z1416" s="11"/>
      <c r="AB1416" s="11">
        <f t="shared" si="66"/>
        <v>762.6</v>
      </c>
      <c r="AC1416" s="11">
        <v>951.15</v>
      </c>
      <c r="AD1416" s="11"/>
      <c r="AE1416" s="4"/>
      <c r="AF1416" s="4"/>
    </row>
    <row r="1417" spans="1:32" x14ac:dyDescent="0.2">
      <c r="A1417" s="51"/>
      <c r="B1417" s="11"/>
      <c r="C1417" s="11" t="s">
        <v>256</v>
      </c>
      <c r="D1417" s="11"/>
      <c r="E1417" s="11" t="s">
        <v>76</v>
      </c>
      <c r="F1417" s="11">
        <v>71936</v>
      </c>
      <c r="G1417" s="11"/>
      <c r="H1417" s="11"/>
      <c r="I1417" s="11"/>
      <c r="J1417" s="11">
        <v>10924.699999999999</v>
      </c>
      <c r="K1417" s="11"/>
      <c r="M1417" s="11">
        <v>70</v>
      </c>
      <c r="N1417" s="64"/>
      <c r="P1417" s="11">
        <f t="shared" si="67"/>
        <v>156.07</v>
      </c>
      <c r="Q1417" s="11"/>
      <c r="R1417" s="11"/>
      <c r="S1417" s="11"/>
      <c r="T1417" s="174"/>
      <c r="U1417" s="11"/>
      <c r="V1417" s="11"/>
      <c r="W1417" s="11"/>
      <c r="Y1417" s="11">
        <v>10924.699999999999</v>
      </c>
      <c r="Z1417" s="11"/>
      <c r="AB1417" s="11">
        <f t="shared" si="66"/>
        <v>10152.36</v>
      </c>
      <c r="AC1417" s="11">
        <v>12662.62</v>
      </c>
      <c r="AD1417" s="11"/>
      <c r="AE1417" s="4"/>
      <c r="AF1417" s="4"/>
    </row>
    <row r="1418" spans="1:32" x14ac:dyDescent="0.2">
      <c r="A1418" s="51"/>
      <c r="B1418" s="11"/>
      <c r="C1418" s="11" t="s">
        <v>256</v>
      </c>
      <c r="D1418" s="11"/>
      <c r="E1418" s="11" t="s">
        <v>118</v>
      </c>
      <c r="F1418" s="11">
        <v>353290</v>
      </c>
      <c r="G1418" s="11"/>
      <c r="H1418" s="11"/>
      <c r="I1418" s="11"/>
      <c r="J1418" s="11">
        <v>54224.589999999967</v>
      </c>
      <c r="K1418" s="11"/>
      <c r="M1418" s="11">
        <v>391</v>
      </c>
      <c r="N1418" s="64"/>
      <c r="P1418" s="11">
        <f t="shared" si="67"/>
        <v>138.68</v>
      </c>
      <c r="Q1418" s="11"/>
      <c r="R1418" s="11"/>
      <c r="S1418" s="11"/>
      <c r="T1418" s="174"/>
      <c r="U1418" s="11"/>
      <c r="V1418" s="11"/>
      <c r="W1418" s="11"/>
      <c r="Y1418" s="11">
        <v>54224.589999999967</v>
      </c>
      <c r="Z1418" s="11"/>
      <c r="AB1418" s="11">
        <f t="shared" si="66"/>
        <v>50391.08</v>
      </c>
      <c r="AC1418" s="11">
        <v>62850.720000000001</v>
      </c>
      <c r="AD1418" s="11"/>
      <c r="AE1418" s="4"/>
      <c r="AF1418" s="4"/>
    </row>
    <row r="1419" spans="1:32" x14ac:dyDescent="0.2">
      <c r="A1419" s="51"/>
      <c r="B1419" s="11"/>
      <c r="C1419" s="11" t="s">
        <v>257</v>
      </c>
      <c r="D1419" s="11"/>
      <c r="E1419" s="11" t="s">
        <v>72</v>
      </c>
      <c r="F1419" s="11">
        <v>4507108</v>
      </c>
      <c r="G1419" s="11"/>
      <c r="H1419" s="11"/>
      <c r="I1419" s="11"/>
      <c r="J1419" s="11">
        <v>691787.67999999889</v>
      </c>
      <c r="K1419" s="11"/>
      <c r="M1419" s="11">
        <v>6031</v>
      </c>
      <c r="N1419" s="64"/>
      <c r="P1419" s="11">
        <f t="shared" si="67"/>
        <v>114.71</v>
      </c>
      <c r="Q1419" s="11"/>
      <c r="R1419" s="11"/>
      <c r="S1419" s="11"/>
      <c r="T1419" s="174"/>
      <c r="U1419" s="11"/>
      <c r="V1419" s="11"/>
      <c r="W1419" s="11"/>
      <c r="Y1419" s="11">
        <v>691787.67999999889</v>
      </c>
      <c r="Z1419" s="11"/>
      <c r="AB1419" s="11">
        <f t="shared" si="66"/>
        <v>642880.4</v>
      </c>
      <c r="AC1419" s="11">
        <v>801838.26</v>
      </c>
      <c r="AD1419" s="11"/>
      <c r="AE1419" s="4"/>
      <c r="AF1419" s="4"/>
    </row>
    <row r="1420" spans="1:32" x14ac:dyDescent="0.2">
      <c r="A1420" s="51"/>
      <c r="B1420" s="11"/>
      <c r="C1420" s="11" t="s">
        <v>260</v>
      </c>
      <c r="D1420" s="11"/>
      <c r="E1420" s="11" t="s">
        <v>63</v>
      </c>
      <c r="F1420" s="11">
        <v>945995</v>
      </c>
      <c r="G1420" s="11"/>
      <c r="H1420" s="11"/>
      <c r="I1420" s="11"/>
      <c r="J1420" s="11">
        <v>146429.89000000025</v>
      </c>
      <c r="K1420" s="11"/>
      <c r="M1420" s="11">
        <v>1726</v>
      </c>
      <c r="N1420" s="64"/>
      <c r="P1420" s="11">
        <f t="shared" si="67"/>
        <v>84.84</v>
      </c>
      <c r="Q1420" s="11"/>
      <c r="R1420" s="11"/>
      <c r="S1420" s="11"/>
      <c r="T1420" s="174"/>
      <c r="U1420" s="11"/>
      <c r="V1420" s="11"/>
      <c r="W1420" s="11"/>
      <c r="Y1420" s="11">
        <v>146429.89000000025</v>
      </c>
      <c r="Z1420" s="11"/>
      <c r="AB1420" s="11">
        <f t="shared" si="66"/>
        <v>136077.74</v>
      </c>
      <c r="AC1420" s="11">
        <v>169724.17</v>
      </c>
      <c r="AD1420" s="11"/>
      <c r="AE1420" s="4"/>
      <c r="AF1420" s="4"/>
    </row>
    <row r="1421" spans="1:32" x14ac:dyDescent="0.2">
      <c r="A1421" s="51"/>
      <c r="B1421" s="11"/>
      <c r="C1421" s="11" t="s">
        <v>260</v>
      </c>
      <c r="D1421" s="11"/>
      <c r="E1421" s="11" t="s">
        <v>261</v>
      </c>
      <c r="F1421" s="11">
        <v>246</v>
      </c>
      <c r="G1421" s="11"/>
      <c r="H1421" s="11"/>
      <c r="I1421" s="11"/>
      <c r="J1421" s="11">
        <v>42.870000000000005</v>
      </c>
      <c r="K1421" s="11"/>
      <c r="M1421" s="11">
        <v>2</v>
      </c>
      <c r="N1421" s="64"/>
      <c r="P1421" s="11">
        <f t="shared" si="67"/>
        <v>21.44</v>
      </c>
      <c r="Q1421" s="11"/>
      <c r="R1421" s="11"/>
      <c r="S1421" s="11"/>
      <c r="T1421" s="174"/>
      <c r="U1421" s="11"/>
      <c r="V1421" s="11"/>
      <c r="W1421" s="11"/>
      <c r="Y1421" s="11">
        <v>42.870000000000005</v>
      </c>
      <c r="Z1421" s="11"/>
      <c r="AB1421" s="11">
        <f t="shared" si="66"/>
        <v>39.840000000000003</v>
      </c>
      <c r="AC1421" s="11">
        <v>49.69</v>
      </c>
      <c r="AD1421" s="11"/>
      <c r="AE1421" s="4"/>
      <c r="AF1421" s="4"/>
    </row>
    <row r="1422" spans="1:32" x14ac:dyDescent="0.2">
      <c r="A1422" s="51"/>
      <c r="B1422" s="11"/>
      <c r="C1422" s="11" t="s">
        <v>262</v>
      </c>
      <c r="D1422" s="11"/>
      <c r="E1422" s="11" t="s">
        <v>263</v>
      </c>
      <c r="F1422" s="11">
        <v>696803</v>
      </c>
      <c r="G1422" s="11"/>
      <c r="H1422" s="11"/>
      <c r="I1422" s="11"/>
      <c r="J1422" s="11">
        <v>106190.26000000011</v>
      </c>
      <c r="K1422" s="11"/>
      <c r="M1422" s="11">
        <v>709</v>
      </c>
      <c r="N1422" s="64"/>
      <c r="P1422" s="11">
        <f t="shared" si="67"/>
        <v>149.77000000000001</v>
      </c>
      <c r="Q1422" s="11"/>
      <c r="R1422" s="11"/>
      <c r="S1422" s="11"/>
      <c r="T1422" s="174"/>
      <c r="U1422" s="11"/>
      <c r="V1422" s="11"/>
      <c r="W1422" s="11"/>
      <c r="Y1422" s="11">
        <v>106190.26000000011</v>
      </c>
      <c r="Z1422" s="11"/>
      <c r="AB1422" s="11">
        <f t="shared" si="66"/>
        <v>98682.93</v>
      </c>
      <c r="AC1422" s="11">
        <v>123083.16</v>
      </c>
      <c r="AD1422" s="11"/>
      <c r="AE1422" s="4"/>
      <c r="AF1422" s="4"/>
    </row>
    <row r="1423" spans="1:32" x14ac:dyDescent="0.2">
      <c r="A1423" s="51"/>
      <c r="B1423" s="11"/>
      <c r="C1423" s="11" t="s">
        <v>262</v>
      </c>
      <c r="D1423" s="11"/>
      <c r="E1423" s="11" t="s">
        <v>118</v>
      </c>
      <c r="F1423" s="11">
        <v>1217</v>
      </c>
      <c r="G1423" s="11"/>
      <c r="H1423" s="11"/>
      <c r="I1423" s="11"/>
      <c r="J1423" s="11">
        <v>197.68</v>
      </c>
      <c r="K1423" s="11"/>
      <c r="M1423" s="11">
        <v>1</v>
      </c>
      <c r="N1423" s="64"/>
      <c r="P1423" s="11">
        <f t="shared" si="67"/>
        <v>197.68</v>
      </c>
      <c r="Q1423" s="11"/>
      <c r="R1423" s="11"/>
      <c r="S1423" s="11"/>
      <c r="T1423" s="174"/>
      <c r="U1423" s="11"/>
      <c r="V1423" s="11"/>
      <c r="W1423" s="11"/>
      <c r="Y1423" s="11">
        <v>197.68</v>
      </c>
      <c r="Z1423" s="11"/>
      <c r="AB1423" s="11">
        <f t="shared" si="66"/>
        <v>183.7</v>
      </c>
      <c r="AC1423" s="11">
        <v>229.13</v>
      </c>
      <c r="AD1423" s="11"/>
      <c r="AE1423" s="4"/>
      <c r="AF1423" s="4"/>
    </row>
    <row r="1424" spans="1:32" x14ac:dyDescent="0.2">
      <c r="A1424" s="51"/>
      <c r="B1424" s="11"/>
      <c r="C1424" s="11" t="s">
        <v>264</v>
      </c>
      <c r="D1424" s="11"/>
      <c r="E1424" s="11" t="s">
        <v>265</v>
      </c>
      <c r="F1424" s="11">
        <v>195069</v>
      </c>
      <c r="G1424" s="11"/>
      <c r="H1424" s="11"/>
      <c r="I1424" s="11"/>
      <c r="J1424" s="11">
        <v>29187.920000000009</v>
      </c>
      <c r="K1424" s="11"/>
      <c r="M1424" s="11">
        <v>189</v>
      </c>
      <c r="N1424" s="64"/>
      <c r="P1424" s="11">
        <f t="shared" si="67"/>
        <v>154.43</v>
      </c>
      <c r="Q1424" s="11"/>
      <c r="R1424" s="11"/>
      <c r="S1424" s="11"/>
      <c r="T1424" s="174"/>
      <c r="U1424" s="11"/>
      <c r="V1424" s="11"/>
      <c r="W1424" s="11"/>
      <c r="Y1424" s="11">
        <v>29187.920000000009</v>
      </c>
      <c r="Z1424" s="11"/>
      <c r="AB1424" s="11">
        <f t="shared" si="66"/>
        <v>27124.42</v>
      </c>
      <c r="AC1424" s="11">
        <v>33831.18</v>
      </c>
      <c r="AD1424" s="11"/>
      <c r="AE1424" s="4"/>
      <c r="AF1424" s="4"/>
    </row>
    <row r="1425" spans="1:32" x14ac:dyDescent="0.2">
      <c r="A1425" s="51"/>
      <c r="B1425" s="11"/>
      <c r="C1425" s="11" t="s">
        <v>266</v>
      </c>
      <c r="D1425" s="11"/>
      <c r="E1425" s="11" t="s">
        <v>267</v>
      </c>
      <c r="F1425" s="11">
        <v>569</v>
      </c>
      <c r="G1425" s="11"/>
      <c r="H1425" s="11"/>
      <c r="I1425" s="11"/>
      <c r="J1425" s="11">
        <v>94.5</v>
      </c>
      <c r="K1425" s="11"/>
      <c r="M1425" s="11">
        <v>1</v>
      </c>
      <c r="N1425" s="64"/>
      <c r="P1425" s="11">
        <f t="shared" si="67"/>
        <v>94.5</v>
      </c>
      <c r="Q1425" s="11"/>
      <c r="R1425" s="11"/>
      <c r="S1425" s="11"/>
      <c r="T1425" s="174"/>
      <c r="U1425" s="11"/>
      <c r="V1425" s="11"/>
      <c r="W1425" s="11"/>
      <c r="Y1425" s="11">
        <v>94.5</v>
      </c>
      <c r="Z1425" s="11"/>
      <c r="AB1425" s="11">
        <f t="shared" si="66"/>
        <v>87.82</v>
      </c>
      <c r="AC1425" s="11">
        <v>109.53</v>
      </c>
      <c r="AD1425" s="11"/>
      <c r="AE1425" s="4"/>
      <c r="AF1425" s="4"/>
    </row>
    <row r="1426" spans="1:32" x14ac:dyDescent="0.2">
      <c r="A1426" s="51"/>
      <c r="B1426" s="11"/>
      <c r="C1426" s="11" t="s">
        <v>266</v>
      </c>
      <c r="D1426" s="11"/>
      <c r="E1426" s="11" t="s">
        <v>142</v>
      </c>
      <c r="F1426" s="11">
        <v>97716</v>
      </c>
      <c r="G1426" s="11"/>
      <c r="H1426" s="11"/>
      <c r="I1426" s="11"/>
      <c r="J1426" s="11">
        <v>15171.430000000004</v>
      </c>
      <c r="K1426" s="11"/>
      <c r="M1426" s="11">
        <v>119</v>
      </c>
      <c r="N1426" s="64"/>
      <c r="P1426" s="11">
        <f t="shared" si="67"/>
        <v>127.49</v>
      </c>
      <c r="Q1426" s="11"/>
      <c r="R1426" s="11"/>
      <c r="S1426" s="11"/>
      <c r="T1426" s="174"/>
      <c r="U1426" s="11"/>
      <c r="V1426" s="11"/>
      <c r="W1426" s="11"/>
      <c r="Y1426" s="11">
        <v>15171.430000000004</v>
      </c>
      <c r="Z1426" s="11"/>
      <c r="AB1426" s="11">
        <f t="shared" si="66"/>
        <v>14098.86</v>
      </c>
      <c r="AC1426" s="11">
        <v>17584.919999999998</v>
      </c>
      <c r="AD1426" s="11"/>
      <c r="AE1426" s="4"/>
      <c r="AF1426" s="4"/>
    </row>
    <row r="1427" spans="1:32" x14ac:dyDescent="0.2">
      <c r="A1427" s="51"/>
      <c r="B1427" s="11"/>
      <c r="C1427" s="11" t="s">
        <v>266</v>
      </c>
      <c r="D1427" s="11"/>
      <c r="E1427" s="11" t="s">
        <v>268</v>
      </c>
      <c r="F1427" s="11">
        <v>2155</v>
      </c>
      <c r="G1427" s="11"/>
      <c r="H1427" s="11"/>
      <c r="I1427" s="11"/>
      <c r="J1427" s="11">
        <v>355.4</v>
      </c>
      <c r="K1427" s="11"/>
      <c r="M1427" s="11">
        <v>2</v>
      </c>
      <c r="N1427" s="64"/>
      <c r="P1427" s="11">
        <f t="shared" si="67"/>
        <v>177.7</v>
      </c>
      <c r="Q1427" s="11"/>
      <c r="R1427" s="11"/>
      <c r="S1427" s="11"/>
      <c r="T1427" s="174"/>
      <c r="U1427" s="11"/>
      <c r="V1427" s="11"/>
      <c r="W1427" s="11"/>
      <c r="Y1427" s="11">
        <v>355.4</v>
      </c>
      <c r="Z1427" s="11"/>
      <c r="AB1427" s="11">
        <f t="shared" si="66"/>
        <v>330.27</v>
      </c>
      <c r="AC1427" s="11">
        <v>411.94</v>
      </c>
      <c r="AD1427" s="11"/>
      <c r="AE1427" s="4"/>
      <c r="AF1427" s="4"/>
    </row>
    <row r="1428" spans="1:32" x14ac:dyDescent="0.2">
      <c r="A1428" s="51"/>
      <c r="B1428" s="11"/>
      <c r="C1428" s="11" t="s">
        <v>269</v>
      </c>
      <c r="D1428" s="11"/>
      <c r="E1428" s="11" t="s">
        <v>142</v>
      </c>
      <c r="F1428" s="11">
        <v>344</v>
      </c>
      <c r="G1428" s="11"/>
      <c r="H1428" s="11"/>
      <c r="I1428" s="11"/>
      <c r="J1428" s="11">
        <v>58.71</v>
      </c>
      <c r="K1428" s="11"/>
      <c r="M1428" s="11">
        <v>1</v>
      </c>
      <c r="N1428" s="64"/>
      <c r="P1428" s="11">
        <f t="shared" si="67"/>
        <v>58.71</v>
      </c>
      <c r="Q1428" s="11"/>
      <c r="R1428" s="11"/>
      <c r="S1428" s="11"/>
      <c r="T1428" s="174"/>
      <c r="U1428" s="11"/>
      <c r="V1428" s="11"/>
      <c r="W1428" s="11"/>
      <c r="Y1428" s="11">
        <v>58.71</v>
      </c>
      <c r="Z1428" s="11"/>
      <c r="AB1428" s="11">
        <f t="shared" si="66"/>
        <v>54.56</v>
      </c>
      <c r="AC1428" s="11">
        <v>68.05</v>
      </c>
      <c r="AD1428" s="11"/>
      <c r="AE1428" s="4"/>
      <c r="AF1428" s="4"/>
    </row>
    <row r="1429" spans="1:32" x14ac:dyDescent="0.2">
      <c r="A1429" s="51"/>
      <c r="B1429" s="11"/>
      <c r="C1429" s="11" t="s">
        <v>269</v>
      </c>
      <c r="D1429" s="11"/>
      <c r="E1429" s="11" t="s">
        <v>268</v>
      </c>
      <c r="F1429" s="11">
        <v>240387</v>
      </c>
      <c r="G1429" s="11"/>
      <c r="H1429" s="11"/>
      <c r="I1429" s="11"/>
      <c r="J1429" s="11">
        <v>36636.729999999974</v>
      </c>
      <c r="K1429" s="11"/>
      <c r="M1429" s="11">
        <v>296</v>
      </c>
      <c r="N1429" s="64"/>
      <c r="P1429" s="11">
        <f t="shared" si="67"/>
        <v>123.77</v>
      </c>
      <c r="Q1429" s="11"/>
      <c r="R1429" s="11"/>
      <c r="S1429" s="11"/>
      <c r="T1429" s="174"/>
      <c r="U1429" s="11"/>
      <c r="V1429" s="11"/>
      <c r="W1429" s="11"/>
      <c r="Y1429" s="11">
        <v>36636.729999999974</v>
      </c>
      <c r="Z1429" s="11"/>
      <c r="AB1429" s="11">
        <f t="shared" si="66"/>
        <v>34046.620000000003</v>
      </c>
      <c r="AC1429" s="11">
        <v>42464.95</v>
      </c>
      <c r="AD1429" s="11"/>
      <c r="AE1429" s="4"/>
      <c r="AF1429" s="4"/>
    </row>
    <row r="1430" spans="1:32" x14ac:dyDescent="0.2">
      <c r="A1430" s="51"/>
      <c r="B1430" s="11"/>
      <c r="C1430" s="11" t="s">
        <v>270</v>
      </c>
      <c r="D1430" s="11"/>
      <c r="E1430" s="11" t="s">
        <v>106</v>
      </c>
      <c r="F1430" s="11">
        <v>7041</v>
      </c>
      <c r="G1430" s="11"/>
      <c r="H1430" s="11"/>
      <c r="I1430" s="11"/>
      <c r="J1430" s="11">
        <v>1097.69</v>
      </c>
      <c r="K1430" s="11"/>
      <c r="M1430" s="11">
        <v>3</v>
      </c>
      <c r="N1430" s="64"/>
      <c r="P1430" s="11">
        <f t="shared" si="67"/>
        <v>365.9</v>
      </c>
      <c r="Q1430" s="11"/>
      <c r="R1430" s="11"/>
      <c r="S1430" s="11"/>
      <c r="T1430" s="174"/>
      <c r="U1430" s="11"/>
      <c r="V1430" s="11"/>
      <c r="W1430" s="11"/>
      <c r="Y1430" s="11">
        <v>1097.69</v>
      </c>
      <c r="Z1430" s="11"/>
      <c r="AB1430" s="11">
        <f t="shared" si="66"/>
        <v>1020.09</v>
      </c>
      <c r="AC1430" s="11">
        <v>1272.31</v>
      </c>
      <c r="AD1430" s="11"/>
      <c r="AE1430" s="4"/>
      <c r="AF1430" s="4"/>
    </row>
    <row r="1431" spans="1:32" x14ac:dyDescent="0.2">
      <c r="A1431" s="51"/>
      <c r="B1431" s="11"/>
      <c r="C1431" s="11" t="s">
        <v>271</v>
      </c>
      <c r="D1431" s="11"/>
      <c r="E1431" s="11" t="s">
        <v>99</v>
      </c>
      <c r="F1431" s="11">
        <v>21849</v>
      </c>
      <c r="G1431" s="11"/>
      <c r="H1431" s="11"/>
      <c r="I1431" s="11"/>
      <c r="J1431" s="11">
        <v>3410.2200000000007</v>
      </c>
      <c r="K1431" s="11"/>
      <c r="M1431" s="11">
        <v>20</v>
      </c>
      <c r="N1431" s="64"/>
      <c r="P1431" s="11">
        <f t="shared" si="67"/>
        <v>170.51</v>
      </c>
      <c r="Q1431" s="11"/>
      <c r="R1431" s="11"/>
      <c r="S1431" s="11"/>
      <c r="T1431" s="174"/>
      <c r="U1431" s="11"/>
      <c r="V1431" s="11"/>
      <c r="W1431" s="11"/>
      <c r="Y1431" s="11">
        <v>3410.2200000000007</v>
      </c>
      <c r="Z1431" s="11"/>
      <c r="AB1431" s="11">
        <f t="shared" si="66"/>
        <v>3169.13</v>
      </c>
      <c r="AC1431" s="11">
        <v>3952.72</v>
      </c>
      <c r="AD1431" s="11"/>
      <c r="AE1431" s="4"/>
      <c r="AF1431" s="4"/>
    </row>
    <row r="1432" spans="1:32" x14ac:dyDescent="0.2">
      <c r="A1432" s="51"/>
      <c r="B1432" s="11"/>
      <c r="C1432" s="11" t="s">
        <v>272</v>
      </c>
      <c r="D1432" s="11"/>
      <c r="E1432" s="11" t="s">
        <v>273</v>
      </c>
      <c r="F1432" s="11">
        <v>461</v>
      </c>
      <c r="G1432" s="11"/>
      <c r="H1432" s="11"/>
      <c r="I1432" s="11"/>
      <c r="J1432" s="11">
        <v>77.569999999999993</v>
      </c>
      <c r="K1432" s="11"/>
      <c r="M1432" s="11">
        <v>1</v>
      </c>
      <c r="N1432" s="64"/>
      <c r="P1432" s="11">
        <f t="shared" si="67"/>
        <v>77.569999999999993</v>
      </c>
      <c r="Q1432" s="11"/>
      <c r="R1432" s="11"/>
      <c r="S1432" s="11"/>
      <c r="T1432" s="174"/>
      <c r="U1432" s="11"/>
      <c r="V1432" s="11"/>
      <c r="W1432" s="11"/>
      <c r="Y1432" s="11">
        <v>77.569999999999993</v>
      </c>
      <c r="Z1432" s="11"/>
      <c r="AB1432" s="11">
        <f t="shared" si="66"/>
        <v>72.09</v>
      </c>
      <c r="AC1432" s="11">
        <v>89.91</v>
      </c>
      <c r="AD1432" s="11"/>
      <c r="AE1432" s="4"/>
      <c r="AF1432" s="4"/>
    </row>
    <row r="1433" spans="1:32" x14ac:dyDescent="0.2">
      <c r="A1433" s="51"/>
      <c r="B1433" s="11"/>
      <c r="C1433" s="11" t="s">
        <v>272</v>
      </c>
      <c r="D1433" s="11"/>
      <c r="E1433" s="11" t="s">
        <v>104</v>
      </c>
      <c r="F1433" s="11">
        <v>8272</v>
      </c>
      <c r="G1433" s="11"/>
      <c r="H1433" s="11"/>
      <c r="I1433" s="11"/>
      <c r="J1433" s="11">
        <v>1162.8499999999999</v>
      </c>
      <c r="K1433" s="11"/>
      <c r="M1433" s="11">
        <v>6</v>
      </c>
      <c r="N1433" s="64"/>
      <c r="P1433" s="11">
        <f t="shared" si="67"/>
        <v>193.81</v>
      </c>
      <c r="Q1433" s="11"/>
      <c r="R1433" s="11"/>
      <c r="S1433" s="11"/>
      <c r="T1433" s="174"/>
      <c r="U1433" s="11"/>
      <c r="V1433" s="11"/>
      <c r="W1433" s="11"/>
      <c r="Y1433" s="11">
        <v>1162.8499999999999</v>
      </c>
      <c r="Z1433" s="11"/>
      <c r="AB1433" s="11">
        <f t="shared" si="66"/>
        <v>1080.6400000000001</v>
      </c>
      <c r="AC1433" s="11">
        <v>1347.84</v>
      </c>
      <c r="AD1433" s="11"/>
      <c r="AE1433" s="4"/>
      <c r="AF1433" s="4"/>
    </row>
    <row r="1434" spans="1:32" x14ac:dyDescent="0.2">
      <c r="A1434" s="51"/>
      <c r="B1434" s="11"/>
      <c r="C1434" s="11" t="s">
        <v>274</v>
      </c>
      <c r="D1434" s="11"/>
      <c r="E1434" s="11" t="s">
        <v>273</v>
      </c>
      <c r="F1434" s="11">
        <v>52715</v>
      </c>
      <c r="G1434" s="11"/>
      <c r="H1434" s="11"/>
      <c r="I1434" s="11"/>
      <c r="J1434" s="11">
        <v>8211.2100000000028</v>
      </c>
      <c r="K1434" s="11"/>
      <c r="M1434" s="11">
        <v>36</v>
      </c>
      <c r="N1434" s="64"/>
      <c r="P1434" s="11">
        <f t="shared" si="67"/>
        <v>228.09</v>
      </c>
      <c r="Q1434" s="11"/>
      <c r="R1434" s="11"/>
      <c r="S1434" s="11"/>
      <c r="T1434" s="174"/>
      <c r="U1434" s="11"/>
      <c r="V1434" s="11"/>
      <c r="W1434" s="11"/>
      <c r="Y1434" s="11">
        <v>8211.2100000000028</v>
      </c>
      <c r="Z1434" s="11"/>
      <c r="AB1434" s="11">
        <f t="shared" si="66"/>
        <v>7630.7</v>
      </c>
      <c r="AC1434" s="11">
        <v>9517.4599999999991</v>
      </c>
      <c r="AD1434" s="11"/>
      <c r="AE1434" s="4"/>
      <c r="AF1434" s="4"/>
    </row>
    <row r="1435" spans="1:32" x14ac:dyDescent="0.2">
      <c r="A1435" s="51"/>
      <c r="B1435" s="11"/>
      <c r="C1435" s="11" t="s">
        <v>275</v>
      </c>
      <c r="D1435" s="11"/>
      <c r="E1435" s="11" t="s">
        <v>92</v>
      </c>
      <c r="F1435" s="11">
        <v>102798</v>
      </c>
      <c r="G1435" s="11"/>
      <c r="H1435" s="11"/>
      <c r="I1435" s="11"/>
      <c r="J1435" s="11">
        <v>15175.710000000005</v>
      </c>
      <c r="K1435" s="11"/>
      <c r="M1435" s="11">
        <v>95</v>
      </c>
      <c r="N1435" s="64"/>
      <c r="P1435" s="11">
        <f t="shared" si="67"/>
        <v>159.74</v>
      </c>
      <c r="Q1435" s="11"/>
      <c r="R1435" s="11"/>
      <c r="S1435" s="11"/>
      <c r="T1435" s="174"/>
      <c r="U1435" s="11"/>
      <c r="V1435" s="11"/>
      <c r="W1435" s="11"/>
      <c r="Y1435" s="11">
        <v>15175.710000000005</v>
      </c>
      <c r="Z1435" s="11"/>
      <c r="AB1435" s="11">
        <f t="shared" si="66"/>
        <v>14102.83</v>
      </c>
      <c r="AC1435" s="11">
        <v>17589.88</v>
      </c>
      <c r="AD1435" s="11"/>
      <c r="AE1435" s="4"/>
      <c r="AF1435" s="4"/>
    </row>
    <row r="1436" spans="1:32" x14ac:dyDescent="0.2">
      <c r="A1436" s="51"/>
      <c r="B1436" s="11"/>
      <c r="C1436" s="11" t="s">
        <v>276</v>
      </c>
      <c r="D1436" s="11"/>
      <c r="E1436" s="11" t="s">
        <v>63</v>
      </c>
      <c r="F1436" s="11">
        <v>504594</v>
      </c>
      <c r="G1436" s="11"/>
      <c r="H1436" s="11"/>
      <c r="I1436" s="11"/>
      <c r="J1436" s="11">
        <v>76904.87999999999</v>
      </c>
      <c r="K1436" s="11"/>
      <c r="M1436" s="11">
        <v>683</v>
      </c>
      <c r="N1436" s="64"/>
      <c r="P1436" s="11">
        <f t="shared" si="67"/>
        <v>112.6</v>
      </c>
      <c r="Q1436" s="11"/>
      <c r="R1436" s="11"/>
      <c r="S1436" s="11"/>
      <c r="T1436" s="174"/>
      <c r="U1436" s="11"/>
      <c r="V1436" s="11"/>
      <c r="W1436" s="11"/>
      <c r="Y1436" s="11">
        <v>76904.87999999999</v>
      </c>
      <c r="Z1436" s="11"/>
      <c r="AB1436" s="11">
        <f t="shared" si="66"/>
        <v>71467.94</v>
      </c>
      <c r="AC1436" s="11">
        <v>89139.02</v>
      </c>
      <c r="AD1436" s="11"/>
      <c r="AE1436" s="4"/>
      <c r="AF1436" s="4"/>
    </row>
    <row r="1437" spans="1:32" x14ac:dyDescent="0.2">
      <c r="A1437" s="51"/>
      <c r="B1437" s="11"/>
      <c r="C1437" s="11" t="s">
        <v>276</v>
      </c>
      <c r="D1437" s="11"/>
      <c r="E1437" s="11" t="s">
        <v>166</v>
      </c>
      <c r="F1437" s="11">
        <v>26114</v>
      </c>
      <c r="G1437" s="11"/>
      <c r="H1437" s="11"/>
      <c r="I1437" s="11"/>
      <c r="J1437" s="11">
        <v>4052.6699999999996</v>
      </c>
      <c r="K1437" s="11"/>
      <c r="M1437" s="11">
        <v>36</v>
      </c>
      <c r="N1437" s="64"/>
      <c r="P1437" s="11">
        <f t="shared" si="67"/>
        <v>112.57</v>
      </c>
      <c r="Q1437" s="11"/>
      <c r="R1437" s="11"/>
      <c r="S1437" s="11"/>
      <c r="T1437" s="174"/>
      <c r="U1437" s="11"/>
      <c r="V1437" s="11"/>
      <c r="W1437" s="11"/>
      <c r="Y1437" s="11">
        <v>4052.6699999999996</v>
      </c>
      <c r="Z1437" s="11"/>
      <c r="AB1437" s="11">
        <f t="shared" si="66"/>
        <v>3766.16</v>
      </c>
      <c r="AC1437" s="11">
        <v>4697.37</v>
      </c>
      <c r="AD1437" s="11"/>
      <c r="AE1437" s="4"/>
      <c r="AF1437" s="4"/>
    </row>
    <row r="1438" spans="1:32" x14ac:dyDescent="0.2">
      <c r="A1438" s="51"/>
      <c r="B1438" s="11"/>
      <c r="C1438" s="11" t="s">
        <v>277</v>
      </c>
      <c r="D1438" s="11"/>
      <c r="E1438" s="11" t="s">
        <v>67</v>
      </c>
      <c r="F1438" s="11">
        <v>7194</v>
      </c>
      <c r="G1438" s="11"/>
      <c r="H1438" s="11"/>
      <c r="I1438" s="11"/>
      <c r="J1438" s="11">
        <v>1168.3700000000001</v>
      </c>
      <c r="K1438" s="11"/>
      <c r="M1438" s="11">
        <v>6</v>
      </c>
      <c r="N1438" s="64"/>
      <c r="P1438" s="11">
        <f t="shared" si="67"/>
        <v>194.73</v>
      </c>
      <c r="Q1438" s="11"/>
      <c r="R1438" s="11"/>
      <c r="S1438" s="11"/>
      <c r="T1438" s="174"/>
      <c r="U1438" s="11"/>
      <c r="V1438" s="11"/>
      <c r="W1438" s="11"/>
      <c r="Y1438" s="11">
        <v>1168.3700000000001</v>
      </c>
      <c r="Z1438" s="11"/>
      <c r="AB1438" s="11">
        <f t="shared" si="66"/>
        <v>1085.77</v>
      </c>
      <c r="AC1438" s="11">
        <v>1354.24</v>
      </c>
      <c r="AD1438" s="11"/>
      <c r="AE1438" s="4"/>
      <c r="AF1438" s="4"/>
    </row>
    <row r="1439" spans="1:32" x14ac:dyDescent="0.2">
      <c r="A1439" s="51"/>
      <c r="B1439" s="11"/>
      <c r="C1439" s="11" t="s">
        <v>278</v>
      </c>
      <c r="D1439" s="11"/>
      <c r="E1439" s="11" t="s">
        <v>78</v>
      </c>
      <c r="F1439" s="11">
        <v>347521</v>
      </c>
      <c r="G1439" s="11"/>
      <c r="H1439" s="11"/>
      <c r="I1439" s="11"/>
      <c r="J1439" s="11">
        <v>53396.009999999973</v>
      </c>
      <c r="K1439" s="11"/>
      <c r="M1439" s="11">
        <v>351</v>
      </c>
      <c r="N1439" s="64"/>
      <c r="P1439" s="11">
        <f t="shared" si="67"/>
        <v>152.13</v>
      </c>
      <c r="Q1439" s="11"/>
      <c r="R1439" s="11"/>
      <c r="S1439" s="11"/>
      <c r="T1439" s="174"/>
      <c r="U1439" s="11"/>
      <c r="V1439" s="11"/>
      <c r="W1439" s="11"/>
      <c r="Y1439" s="11">
        <v>53396.009999999973</v>
      </c>
      <c r="Z1439" s="11"/>
      <c r="AB1439" s="11">
        <f t="shared" ref="AB1439:AB1502" si="68">ROUND($AB$1788*Y1439/$Y$1788,2)</f>
        <v>49621.07</v>
      </c>
      <c r="AC1439" s="11">
        <v>61890.32</v>
      </c>
      <c r="AD1439" s="11"/>
      <c r="AE1439" s="4"/>
      <c r="AF1439" s="4"/>
    </row>
    <row r="1440" spans="1:32" x14ac:dyDescent="0.2">
      <c r="A1440" s="51"/>
      <c r="B1440" s="11"/>
      <c r="C1440" s="11" t="s">
        <v>279</v>
      </c>
      <c r="D1440" s="11"/>
      <c r="E1440" s="11" t="s">
        <v>154</v>
      </c>
      <c r="F1440" s="11"/>
      <c r="G1440" s="11"/>
      <c r="H1440" s="11"/>
      <c r="I1440" s="11"/>
      <c r="J1440" s="11">
        <v>8.4</v>
      </c>
      <c r="K1440" s="11"/>
      <c r="M1440" s="11">
        <v>2</v>
      </c>
      <c r="N1440" s="64"/>
      <c r="P1440" s="11">
        <f t="shared" ref="P1440:P1503" si="69">ROUND(J1440/M1440,2)</f>
        <v>4.2</v>
      </c>
      <c r="Q1440" s="11"/>
      <c r="R1440" s="11"/>
      <c r="S1440" s="11"/>
      <c r="T1440" s="174"/>
      <c r="U1440" s="11"/>
      <c r="V1440" s="11"/>
      <c r="W1440" s="11"/>
      <c r="Y1440" s="11">
        <v>8.4</v>
      </c>
      <c r="Z1440" s="11"/>
      <c r="AB1440" s="11">
        <f t="shared" si="68"/>
        <v>7.81</v>
      </c>
      <c r="AC1440" s="11">
        <v>9.74</v>
      </c>
      <c r="AD1440" s="11"/>
      <c r="AE1440" s="4"/>
      <c r="AF1440" s="4"/>
    </row>
    <row r="1441" spans="1:32" x14ac:dyDescent="0.2">
      <c r="A1441" s="51"/>
      <c r="B1441" s="11"/>
      <c r="C1441" s="11" t="s">
        <v>280</v>
      </c>
      <c r="D1441" s="11"/>
      <c r="E1441" s="11" t="s">
        <v>281</v>
      </c>
      <c r="F1441" s="11">
        <v>107451</v>
      </c>
      <c r="G1441" s="11"/>
      <c r="H1441" s="11"/>
      <c r="I1441" s="11"/>
      <c r="J1441" s="11">
        <v>17237.990000000023</v>
      </c>
      <c r="K1441" s="11"/>
      <c r="M1441" s="11">
        <v>303</v>
      </c>
      <c r="N1441" s="64"/>
      <c r="P1441" s="11">
        <f t="shared" si="69"/>
        <v>56.89</v>
      </c>
      <c r="Q1441" s="11"/>
      <c r="R1441" s="11"/>
      <c r="S1441" s="11"/>
      <c r="T1441" s="174"/>
      <c r="U1441" s="11"/>
      <c r="V1441" s="11"/>
      <c r="W1441" s="11"/>
      <c r="Y1441" s="11">
        <v>17237.990000000023</v>
      </c>
      <c r="Z1441" s="11"/>
      <c r="AB1441" s="11">
        <f t="shared" si="68"/>
        <v>16019.32</v>
      </c>
      <c r="AC1441" s="11">
        <v>19980.23</v>
      </c>
      <c r="AD1441" s="11"/>
      <c r="AE1441" s="4"/>
      <c r="AF1441" s="4"/>
    </row>
    <row r="1442" spans="1:32" x14ac:dyDescent="0.2">
      <c r="A1442" s="51"/>
      <c r="B1442" s="11"/>
      <c r="C1442" s="11" t="s">
        <v>282</v>
      </c>
      <c r="D1442" s="11"/>
      <c r="E1442" s="11" t="s">
        <v>197</v>
      </c>
      <c r="F1442" s="11">
        <v>1230</v>
      </c>
      <c r="G1442" s="11"/>
      <c r="H1442" s="11"/>
      <c r="I1442" s="11"/>
      <c r="J1442" s="11">
        <v>203.8</v>
      </c>
      <c r="K1442" s="11"/>
      <c r="M1442" s="11">
        <v>2</v>
      </c>
      <c r="N1442" s="64"/>
      <c r="P1442" s="11">
        <f t="shared" si="69"/>
        <v>101.9</v>
      </c>
      <c r="Q1442" s="11"/>
      <c r="R1442" s="11"/>
      <c r="S1442" s="11"/>
      <c r="T1442" s="174"/>
      <c r="U1442" s="11"/>
      <c r="V1442" s="11"/>
      <c r="W1442" s="11"/>
      <c r="Y1442" s="11">
        <v>203.8</v>
      </c>
      <c r="Z1442" s="11"/>
      <c r="AB1442" s="11">
        <f t="shared" si="68"/>
        <v>189.39</v>
      </c>
      <c r="AC1442" s="11">
        <v>236.22</v>
      </c>
      <c r="AD1442" s="11"/>
      <c r="AE1442" s="4"/>
      <c r="AF1442" s="4"/>
    </row>
    <row r="1443" spans="1:32" x14ac:dyDescent="0.2">
      <c r="A1443" s="51"/>
      <c r="B1443" s="11"/>
      <c r="C1443" s="11" t="s">
        <v>282</v>
      </c>
      <c r="D1443" s="11"/>
      <c r="E1443" s="11" t="s">
        <v>283</v>
      </c>
      <c r="F1443" s="11">
        <v>128007</v>
      </c>
      <c r="G1443" s="11"/>
      <c r="H1443" s="11"/>
      <c r="I1443" s="11"/>
      <c r="J1443" s="11">
        <v>19797.400000000001</v>
      </c>
      <c r="K1443" s="11"/>
      <c r="M1443" s="11">
        <v>133</v>
      </c>
      <c r="N1443" s="64"/>
      <c r="P1443" s="11">
        <f t="shared" si="69"/>
        <v>148.85</v>
      </c>
      <c r="Q1443" s="11"/>
      <c r="R1443" s="11"/>
      <c r="S1443" s="11"/>
      <c r="T1443" s="174"/>
      <c r="U1443" s="11"/>
      <c r="V1443" s="11"/>
      <c r="W1443" s="11"/>
      <c r="Y1443" s="11">
        <v>19797.400000000001</v>
      </c>
      <c r="Z1443" s="11"/>
      <c r="AB1443" s="11">
        <f t="shared" si="68"/>
        <v>18397.78</v>
      </c>
      <c r="AC1443" s="11">
        <v>22946.799999999999</v>
      </c>
      <c r="AD1443" s="11"/>
      <c r="AE1443" s="4"/>
      <c r="AF1443" s="4"/>
    </row>
    <row r="1444" spans="1:32" x14ac:dyDescent="0.2">
      <c r="A1444" s="51"/>
      <c r="B1444" s="11"/>
      <c r="C1444" s="11" t="s">
        <v>282</v>
      </c>
      <c r="D1444" s="11"/>
      <c r="E1444" s="11" t="s">
        <v>284</v>
      </c>
      <c r="F1444" s="11">
        <v>3176</v>
      </c>
      <c r="G1444" s="11"/>
      <c r="H1444" s="11"/>
      <c r="I1444" s="11"/>
      <c r="J1444" s="11">
        <v>521.75</v>
      </c>
      <c r="K1444" s="11"/>
      <c r="M1444" s="11">
        <v>4</v>
      </c>
      <c r="N1444" s="64"/>
      <c r="P1444" s="11">
        <f t="shared" si="69"/>
        <v>130.44</v>
      </c>
      <c r="Q1444" s="11"/>
      <c r="R1444" s="11"/>
      <c r="S1444" s="11"/>
      <c r="T1444" s="174"/>
      <c r="U1444" s="11"/>
      <c r="V1444" s="11"/>
      <c r="W1444" s="11"/>
      <c r="Y1444" s="11">
        <v>521.75</v>
      </c>
      <c r="Z1444" s="11"/>
      <c r="AB1444" s="11">
        <f t="shared" si="68"/>
        <v>484.86</v>
      </c>
      <c r="AC1444" s="11">
        <v>604.75</v>
      </c>
      <c r="AD1444" s="11"/>
      <c r="AE1444" s="4"/>
      <c r="AF1444" s="4"/>
    </row>
    <row r="1445" spans="1:32" x14ac:dyDescent="0.2">
      <c r="A1445" s="51"/>
      <c r="B1445" s="11"/>
      <c r="C1445" s="11" t="s">
        <v>285</v>
      </c>
      <c r="D1445" s="11"/>
      <c r="E1445" s="11" t="s">
        <v>197</v>
      </c>
      <c r="F1445" s="11">
        <v>3281359</v>
      </c>
      <c r="G1445" s="11"/>
      <c r="H1445" s="11"/>
      <c r="I1445" s="11"/>
      <c r="J1445" s="11">
        <v>498201.51000000205</v>
      </c>
      <c r="K1445" s="11"/>
      <c r="M1445" s="11">
        <v>3737</v>
      </c>
      <c r="N1445" s="64"/>
      <c r="P1445" s="11">
        <f t="shared" si="69"/>
        <v>133.32</v>
      </c>
      <c r="Q1445" s="11"/>
      <c r="R1445" s="11"/>
      <c r="S1445" s="11"/>
      <c r="T1445" s="174"/>
      <c r="U1445" s="11"/>
      <c r="V1445" s="11"/>
      <c r="W1445" s="11"/>
      <c r="Y1445" s="11">
        <v>498201.51000000205</v>
      </c>
      <c r="Z1445" s="11"/>
      <c r="AB1445" s="11">
        <f t="shared" si="68"/>
        <v>462980.18</v>
      </c>
      <c r="AC1445" s="11">
        <v>577456.12</v>
      </c>
      <c r="AD1445" s="11"/>
      <c r="AE1445" s="4"/>
      <c r="AF1445" s="4"/>
    </row>
    <row r="1446" spans="1:32" x14ac:dyDescent="0.2">
      <c r="A1446" s="51"/>
      <c r="B1446" s="11"/>
      <c r="C1446" s="11" t="s">
        <v>285</v>
      </c>
      <c r="D1446" s="11"/>
      <c r="E1446" s="11" t="s">
        <v>92</v>
      </c>
      <c r="F1446" s="11">
        <v>660</v>
      </c>
      <c r="G1446" s="11"/>
      <c r="H1446" s="11"/>
      <c r="I1446" s="11"/>
      <c r="J1446" s="11">
        <v>109.54</v>
      </c>
      <c r="K1446" s="11"/>
      <c r="M1446" s="11">
        <v>1</v>
      </c>
      <c r="N1446" s="64"/>
      <c r="P1446" s="11">
        <f t="shared" si="69"/>
        <v>109.54</v>
      </c>
      <c r="Q1446" s="11"/>
      <c r="R1446" s="11"/>
      <c r="S1446" s="11"/>
      <c r="T1446" s="174"/>
      <c r="U1446" s="11"/>
      <c r="V1446" s="11"/>
      <c r="W1446" s="11"/>
      <c r="Y1446" s="11">
        <v>109.54</v>
      </c>
      <c r="Z1446" s="11"/>
      <c r="AB1446" s="11">
        <f t="shared" si="68"/>
        <v>101.8</v>
      </c>
      <c r="AC1446" s="11">
        <v>126.97</v>
      </c>
      <c r="AD1446" s="11"/>
      <c r="AE1446" s="4"/>
      <c r="AF1446" s="4"/>
    </row>
    <row r="1447" spans="1:32" x14ac:dyDescent="0.2">
      <c r="A1447" s="51"/>
      <c r="B1447" s="11"/>
      <c r="C1447" s="11" t="s">
        <v>286</v>
      </c>
      <c r="D1447" s="11"/>
      <c r="E1447" s="11" t="s">
        <v>197</v>
      </c>
      <c r="F1447" s="11">
        <v>21289</v>
      </c>
      <c r="G1447" s="11"/>
      <c r="H1447" s="11"/>
      <c r="I1447" s="11"/>
      <c r="J1447" s="11">
        <v>3221.1699999999996</v>
      </c>
      <c r="K1447" s="11"/>
      <c r="M1447" s="11">
        <v>26</v>
      </c>
      <c r="N1447" s="64"/>
      <c r="P1447" s="11">
        <f t="shared" si="69"/>
        <v>123.89</v>
      </c>
      <c r="Q1447" s="11"/>
      <c r="R1447" s="11"/>
      <c r="S1447" s="11"/>
      <c r="T1447" s="174"/>
      <c r="U1447" s="11"/>
      <c r="V1447" s="11"/>
      <c r="W1447" s="11"/>
      <c r="Y1447" s="11">
        <v>3221.1699999999996</v>
      </c>
      <c r="Z1447" s="11"/>
      <c r="AB1447" s="11">
        <f t="shared" si="68"/>
        <v>2993.44</v>
      </c>
      <c r="AC1447" s="11">
        <v>3733.6</v>
      </c>
      <c r="AD1447" s="11"/>
      <c r="AE1447" s="4"/>
      <c r="AF1447" s="4"/>
    </row>
    <row r="1448" spans="1:32" x14ac:dyDescent="0.2">
      <c r="A1448" s="51"/>
      <c r="B1448" s="11"/>
      <c r="C1448" s="11" t="s">
        <v>287</v>
      </c>
      <c r="D1448" s="11"/>
      <c r="E1448" s="11" t="s">
        <v>265</v>
      </c>
      <c r="F1448" s="11">
        <v>502</v>
      </c>
      <c r="G1448" s="11"/>
      <c r="H1448" s="11"/>
      <c r="I1448" s="11"/>
      <c r="J1448" s="11">
        <v>84.17</v>
      </c>
      <c r="K1448" s="11"/>
      <c r="M1448" s="11">
        <v>1</v>
      </c>
      <c r="N1448" s="64"/>
      <c r="P1448" s="11">
        <f t="shared" si="69"/>
        <v>84.17</v>
      </c>
      <c r="Q1448" s="11"/>
      <c r="R1448" s="11"/>
      <c r="S1448" s="11"/>
      <c r="T1448" s="174"/>
      <c r="U1448" s="11"/>
      <c r="V1448" s="11"/>
      <c r="W1448" s="11"/>
      <c r="Y1448" s="11">
        <v>84.17</v>
      </c>
      <c r="Z1448" s="11"/>
      <c r="AB1448" s="11">
        <f t="shared" si="68"/>
        <v>78.22</v>
      </c>
      <c r="AC1448" s="11">
        <v>97.56</v>
      </c>
      <c r="AD1448" s="11"/>
      <c r="AE1448" s="4"/>
      <c r="AF1448" s="4"/>
    </row>
    <row r="1449" spans="1:32" x14ac:dyDescent="0.2">
      <c r="A1449" s="51"/>
      <c r="B1449" s="11"/>
      <c r="C1449" s="11" t="s">
        <v>287</v>
      </c>
      <c r="D1449" s="11"/>
      <c r="E1449" s="11" t="s">
        <v>62</v>
      </c>
      <c r="F1449" s="11">
        <v>2838</v>
      </c>
      <c r="G1449" s="11"/>
      <c r="H1449" s="11"/>
      <c r="I1449" s="11"/>
      <c r="J1449" s="11">
        <v>476.41999999999996</v>
      </c>
      <c r="K1449" s="11"/>
      <c r="M1449" s="11">
        <v>6</v>
      </c>
      <c r="N1449" s="64"/>
      <c r="P1449" s="11">
        <f t="shared" si="69"/>
        <v>79.400000000000006</v>
      </c>
      <c r="Q1449" s="11"/>
      <c r="R1449" s="11"/>
      <c r="S1449" s="11"/>
      <c r="T1449" s="174"/>
      <c r="U1449" s="11"/>
      <c r="V1449" s="11"/>
      <c r="W1449" s="11"/>
      <c r="Y1449" s="11">
        <v>476.41999999999996</v>
      </c>
      <c r="Z1449" s="11"/>
      <c r="AB1449" s="11">
        <f t="shared" si="68"/>
        <v>442.74</v>
      </c>
      <c r="AC1449" s="11">
        <v>552.21</v>
      </c>
      <c r="AD1449" s="11"/>
      <c r="AE1449" s="4"/>
      <c r="AF1449" s="4"/>
    </row>
    <row r="1450" spans="1:32" x14ac:dyDescent="0.2">
      <c r="A1450" s="51"/>
      <c r="B1450" s="11"/>
      <c r="C1450" s="11" t="s">
        <v>287</v>
      </c>
      <c r="D1450" s="11"/>
      <c r="E1450" s="11" t="s">
        <v>64</v>
      </c>
      <c r="F1450" s="11">
        <v>2954072</v>
      </c>
      <c r="G1450" s="11"/>
      <c r="H1450" s="11"/>
      <c r="I1450" s="11"/>
      <c r="J1450" s="11">
        <v>461403.40999999933</v>
      </c>
      <c r="K1450" s="11"/>
      <c r="M1450" s="11">
        <v>5830</v>
      </c>
      <c r="N1450" s="64"/>
      <c r="P1450" s="11">
        <f t="shared" si="69"/>
        <v>79.14</v>
      </c>
      <c r="Q1450" s="11"/>
      <c r="R1450" s="11"/>
      <c r="S1450" s="11"/>
      <c r="T1450" s="174"/>
      <c r="U1450" s="11"/>
      <c r="V1450" s="11"/>
      <c r="W1450" s="11"/>
      <c r="Y1450" s="11">
        <v>461403.40999999933</v>
      </c>
      <c r="Z1450" s="11"/>
      <c r="AB1450" s="11">
        <f t="shared" si="68"/>
        <v>428783.6</v>
      </c>
      <c r="AC1450" s="11">
        <v>534804.13</v>
      </c>
      <c r="AD1450" s="11"/>
      <c r="AE1450" s="4"/>
      <c r="AF1450" s="4"/>
    </row>
    <row r="1451" spans="1:32" x14ac:dyDescent="0.2">
      <c r="A1451" s="51"/>
      <c r="B1451" s="11"/>
      <c r="C1451" s="11" t="s">
        <v>287</v>
      </c>
      <c r="D1451" s="11"/>
      <c r="E1451" s="11" t="s">
        <v>289</v>
      </c>
      <c r="F1451" s="11">
        <v>630</v>
      </c>
      <c r="G1451" s="11"/>
      <c r="H1451" s="11"/>
      <c r="I1451" s="11"/>
      <c r="J1451" s="11">
        <v>104.33</v>
      </c>
      <c r="K1451" s="11"/>
      <c r="M1451" s="11">
        <v>1</v>
      </c>
      <c r="N1451" s="64"/>
      <c r="P1451" s="11">
        <f t="shared" si="69"/>
        <v>104.33</v>
      </c>
      <c r="Q1451" s="11"/>
      <c r="R1451" s="11"/>
      <c r="S1451" s="11"/>
      <c r="T1451" s="174"/>
      <c r="U1451" s="11"/>
      <c r="V1451" s="11"/>
      <c r="W1451" s="11"/>
      <c r="Y1451" s="11">
        <v>104.33</v>
      </c>
      <c r="Z1451" s="11"/>
      <c r="AB1451" s="11">
        <f t="shared" si="68"/>
        <v>96.95</v>
      </c>
      <c r="AC1451" s="11">
        <v>120.93</v>
      </c>
      <c r="AD1451" s="11"/>
      <c r="AE1451" s="4"/>
      <c r="AF1451" s="4"/>
    </row>
    <row r="1452" spans="1:32" x14ac:dyDescent="0.2">
      <c r="A1452" s="51"/>
      <c r="B1452" s="11"/>
      <c r="C1452" s="11" t="s">
        <v>287</v>
      </c>
      <c r="D1452" s="11"/>
      <c r="E1452" s="11" t="s">
        <v>118</v>
      </c>
      <c r="F1452" s="11">
        <v>463</v>
      </c>
      <c r="G1452" s="11"/>
      <c r="H1452" s="11"/>
      <c r="I1452" s="11"/>
      <c r="J1452" s="11">
        <v>77.790000000000006</v>
      </c>
      <c r="K1452" s="11"/>
      <c r="M1452" s="11">
        <v>1</v>
      </c>
      <c r="N1452" s="64"/>
      <c r="P1452" s="11">
        <f t="shared" si="69"/>
        <v>77.790000000000006</v>
      </c>
      <c r="Q1452" s="11"/>
      <c r="R1452" s="11"/>
      <c r="S1452" s="11"/>
      <c r="T1452" s="174"/>
      <c r="U1452" s="11"/>
      <c r="V1452" s="11"/>
      <c r="W1452" s="11"/>
      <c r="Y1452" s="11">
        <v>77.790000000000006</v>
      </c>
      <c r="Z1452" s="11"/>
      <c r="AB1452" s="11">
        <f t="shared" si="68"/>
        <v>72.290000000000006</v>
      </c>
      <c r="AC1452" s="11">
        <v>90.16</v>
      </c>
      <c r="AD1452" s="11"/>
      <c r="AE1452" s="4"/>
      <c r="AF1452" s="4"/>
    </row>
    <row r="1453" spans="1:32" x14ac:dyDescent="0.2">
      <c r="A1453" s="51"/>
      <c r="B1453" s="11"/>
      <c r="C1453" s="11" t="s">
        <v>290</v>
      </c>
      <c r="D1453" s="11"/>
      <c r="E1453" s="11" t="s">
        <v>291</v>
      </c>
      <c r="F1453" s="11">
        <v>28090</v>
      </c>
      <c r="G1453" s="11"/>
      <c r="H1453" s="11"/>
      <c r="I1453" s="11"/>
      <c r="J1453" s="11">
        <v>4551.5700000000006</v>
      </c>
      <c r="K1453" s="11"/>
      <c r="M1453" s="11">
        <v>58</v>
      </c>
      <c r="N1453" s="64"/>
      <c r="P1453" s="11">
        <f t="shared" si="69"/>
        <v>78.48</v>
      </c>
      <c r="Q1453" s="11"/>
      <c r="R1453" s="11"/>
      <c r="S1453" s="11"/>
      <c r="T1453" s="174"/>
      <c r="U1453" s="11"/>
      <c r="V1453" s="11"/>
      <c r="W1453" s="11"/>
      <c r="Y1453" s="11">
        <v>4551.5700000000006</v>
      </c>
      <c r="Z1453" s="11"/>
      <c r="AB1453" s="11">
        <f t="shared" si="68"/>
        <v>4229.79</v>
      </c>
      <c r="AC1453" s="11">
        <v>5275.64</v>
      </c>
      <c r="AD1453" s="11"/>
      <c r="AE1453" s="4"/>
      <c r="AF1453" s="4"/>
    </row>
    <row r="1454" spans="1:32" x14ac:dyDescent="0.2">
      <c r="A1454" s="51"/>
      <c r="B1454" s="11"/>
      <c r="C1454" s="11" t="s">
        <v>292</v>
      </c>
      <c r="D1454" s="11"/>
      <c r="E1454" s="11" t="s">
        <v>64</v>
      </c>
      <c r="F1454" s="11">
        <v>962</v>
      </c>
      <c r="G1454" s="11"/>
      <c r="H1454" s="11"/>
      <c r="I1454" s="11"/>
      <c r="J1454" s="11">
        <v>157.03</v>
      </c>
      <c r="K1454" s="11"/>
      <c r="M1454" s="11">
        <v>1</v>
      </c>
      <c r="N1454" s="64"/>
      <c r="P1454" s="11">
        <f t="shared" si="69"/>
        <v>157.03</v>
      </c>
      <c r="Q1454" s="11"/>
      <c r="R1454" s="11"/>
      <c r="S1454" s="11"/>
      <c r="T1454" s="174"/>
      <c r="U1454" s="11"/>
      <c r="V1454" s="11"/>
      <c r="W1454" s="11"/>
      <c r="Y1454" s="11">
        <v>157.03</v>
      </c>
      <c r="Z1454" s="11"/>
      <c r="AB1454" s="11">
        <f t="shared" si="68"/>
        <v>145.93</v>
      </c>
      <c r="AC1454" s="11">
        <v>182.01</v>
      </c>
      <c r="AD1454" s="11"/>
      <c r="AE1454" s="4"/>
      <c r="AF1454" s="4"/>
    </row>
    <row r="1455" spans="1:32" x14ac:dyDescent="0.2">
      <c r="A1455" s="51"/>
      <c r="B1455" s="11"/>
      <c r="C1455" s="11" t="s">
        <v>292</v>
      </c>
      <c r="D1455" s="11"/>
      <c r="E1455" s="11" t="s">
        <v>207</v>
      </c>
      <c r="F1455" s="11">
        <v>934453</v>
      </c>
      <c r="G1455" s="11"/>
      <c r="H1455" s="11"/>
      <c r="I1455" s="11"/>
      <c r="J1455" s="11">
        <v>144989.20000000007</v>
      </c>
      <c r="K1455" s="11"/>
      <c r="M1455" s="11">
        <v>895</v>
      </c>
      <c r="N1455" s="64"/>
      <c r="P1455" s="11">
        <f t="shared" si="69"/>
        <v>162</v>
      </c>
      <c r="Q1455" s="11"/>
      <c r="R1455" s="11"/>
      <c r="S1455" s="11"/>
      <c r="T1455" s="174"/>
      <c r="U1455" s="11"/>
      <c r="V1455" s="11"/>
      <c r="W1455" s="11"/>
      <c r="Y1455" s="11">
        <v>144989.20000000007</v>
      </c>
      <c r="Z1455" s="11"/>
      <c r="AB1455" s="11">
        <f t="shared" si="68"/>
        <v>134738.91</v>
      </c>
      <c r="AC1455" s="11">
        <v>168054.29</v>
      </c>
      <c r="AD1455" s="11"/>
      <c r="AE1455" s="4"/>
      <c r="AF1455" s="4"/>
    </row>
    <row r="1456" spans="1:32" x14ac:dyDescent="0.2">
      <c r="A1456" s="51"/>
      <c r="B1456" s="11"/>
      <c r="C1456" s="11" t="s">
        <v>293</v>
      </c>
      <c r="D1456" s="11"/>
      <c r="E1456" s="11" t="s">
        <v>294</v>
      </c>
      <c r="F1456" s="11">
        <v>564070</v>
      </c>
      <c r="G1456" s="11"/>
      <c r="H1456" s="11"/>
      <c r="I1456" s="11"/>
      <c r="J1456" s="11">
        <v>87578.059999999969</v>
      </c>
      <c r="K1456" s="11"/>
      <c r="M1456" s="11">
        <v>851</v>
      </c>
      <c r="N1456" s="64"/>
      <c r="P1456" s="11">
        <f t="shared" si="69"/>
        <v>102.91</v>
      </c>
      <c r="Q1456" s="11"/>
      <c r="R1456" s="11"/>
      <c r="S1456" s="11"/>
      <c r="T1456" s="174"/>
      <c r="U1456" s="11"/>
      <c r="V1456" s="11"/>
      <c r="W1456" s="11"/>
      <c r="Y1456" s="11">
        <v>87578.059999999969</v>
      </c>
      <c r="Z1456" s="11"/>
      <c r="AB1456" s="11">
        <f t="shared" si="68"/>
        <v>81386.559999999998</v>
      </c>
      <c r="AC1456" s="11">
        <v>101510.1</v>
      </c>
      <c r="AD1456" s="11"/>
      <c r="AE1456" s="4"/>
      <c r="AF1456" s="4"/>
    </row>
    <row r="1457" spans="1:32" x14ac:dyDescent="0.2">
      <c r="A1457" s="51"/>
      <c r="B1457" s="11"/>
      <c r="C1457" s="11" t="s">
        <v>295</v>
      </c>
      <c r="D1457" s="11"/>
      <c r="E1457" s="11" t="s">
        <v>296</v>
      </c>
      <c r="F1457" s="11">
        <v>1404719</v>
      </c>
      <c r="G1457" s="11"/>
      <c r="H1457" s="11"/>
      <c r="I1457" s="11"/>
      <c r="J1457" s="11">
        <v>213916.99999999994</v>
      </c>
      <c r="K1457" s="11"/>
      <c r="M1457" s="11">
        <v>1991</v>
      </c>
      <c r="N1457" s="64"/>
      <c r="P1457" s="11">
        <f t="shared" si="69"/>
        <v>107.44</v>
      </c>
      <c r="Q1457" s="11"/>
      <c r="R1457" s="11"/>
      <c r="S1457" s="11"/>
      <c r="T1457" s="174"/>
      <c r="U1457" s="11"/>
      <c r="V1457" s="11"/>
      <c r="W1457" s="11"/>
      <c r="Y1457" s="11">
        <v>213916.99999999994</v>
      </c>
      <c r="Z1457" s="11"/>
      <c r="AB1457" s="11">
        <f t="shared" si="68"/>
        <v>198793.72</v>
      </c>
      <c r="AC1457" s="11">
        <v>247947.22</v>
      </c>
      <c r="AD1457" s="11"/>
      <c r="AE1457" s="4"/>
      <c r="AF1457" s="4"/>
    </row>
    <row r="1458" spans="1:32" x14ac:dyDescent="0.2">
      <c r="A1458" s="51"/>
      <c r="B1458" s="11"/>
      <c r="C1458" s="11" t="s">
        <v>297</v>
      </c>
      <c r="D1458" s="11"/>
      <c r="E1458" s="11" t="s">
        <v>91</v>
      </c>
      <c r="F1458" s="11">
        <v>4090745</v>
      </c>
      <c r="G1458" s="11"/>
      <c r="H1458" s="11"/>
      <c r="I1458" s="11"/>
      <c r="J1458" s="11">
        <v>622250.21999999881</v>
      </c>
      <c r="K1458" s="11"/>
      <c r="M1458" s="11">
        <v>7538</v>
      </c>
      <c r="N1458" s="64"/>
      <c r="P1458" s="11">
        <f t="shared" si="69"/>
        <v>82.55</v>
      </c>
      <c r="Q1458" s="11"/>
      <c r="R1458" s="11"/>
      <c r="S1458" s="11"/>
      <c r="T1458" s="174"/>
      <c r="U1458" s="11"/>
      <c r="V1458" s="11"/>
      <c r="W1458" s="11"/>
      <c r="Y1458" s="11">
        <v>622250.21999999881</v>
      </c>
      <c r="Z1458" s="11"/>
      <c r="AB1458" s="11">
        <f t="shared" si="68"/>
        <v>578259.03</v>
      </c>
      <c r="AC1458" s="11">
        <v>721238.68</v>
      </c>
      <c r="AD1458" s="11"/>
      <c r="AE1458" s="4"/>
      <c r="AF1458" s="4"/>
    </row>
    <row r="1459" spans="1:32" x14ac:dyDescent="0.2">
      <c r="A1459" s="51"/>
      <c r="B1459" s="11"/>
      <c r="C1459" s="11" t="s">
        <v>297</v>
      </c>
      <c r="D1459" s="11"/>
      <c r="E1459" s="11" t="s">
        <v>175</v>
      </c>
      <c r="F1459" s="11">
        <v>28</v>
      </c>
      <c r="G1459" s="11"/>
      <c r="H1459" s="11"/>
      <c r="I1459" s="11"/>
      <c r="J1459" s="11">
        <v>8.8000000000000007</v>
      </c>
      <c r="K1459" s="11"/>
      <c r="M1459" s="11">
        <v>1</v>
      </c>
      <c r="N1459" s="64"/>
      <c r="P1459" s="11">
        <f t="shared" si="69"/>
        <v>8.8000000000000007</v>
      </c>
      <c r="Q1459" s="11"/>
      <c r="R1459" s="11"/>
      <c r="S1459" s="11"/>
      <c r="T1459" s="174"/>
      <c r="U1459" s="11"/>
      <c r="V1459" s="11"/>
      <c r="W1459" s="11"/>
      <c r="Y1459" s="11">
        <v>8.8000000000000007</v>
      </c>
      <c r="Z1459" s="11"/>
      <c r="AB1459" s="11">
        <f t="shared" si="68"/>
        <v>8.18</v>
      </c>
      <c r="AC1459" s="11">
        <v>10.199999999999999</v>
      </c>
      <c r="AD1459" s="11"/>
      <c r="AE1459" s="4"/>
      <c r="AF1459" s="4"/>
    </row>
    <row r="1460" spans="1:32" x14ac:dyDescent="0.2">
      <c r="A1460" s="51"/>
      <c r="B1460" s="11"/>
      <c r="C1460" s="11" t="s">
        <v>297</v>
      </c>
      <c r="D1460" s="11"/>
      <c r="E1460" s="11" t="s">
        <v>225</v>
      </c>
      <c r="F1460" s="11">
        <v>332</v>
      </c>
      <c r="G1460" s="11"/>
      <c r="H1460" s="11"/>
      <c r="I1460" s="11"/>
      <c r="J1460" s="11">
        <v>56.94</v>
      </c>
      <c r="K1460" s="11"/>
      <c r="M1460" s="11">
        <v>1</v>
      </c>
      <c r="N1460" s="64"/>
      <c r="P1460" s="11">
        <f t="shared" si="69"/>
        <v>56.94</v>
      </c>
      <c r="Q1460" s="11"/>
      <c r="R1460" s="11"/>
      <c r="S1460" s="11"/>
      <c r="T1460" s="174"/>
      <c r="U1460" s="11"/>
      <c r="V1460" s="11"/>
      <c r="W1460" s="11"/>
      <c r="Y1460" s="11">
        <v>56.94</v>
      </c>
      <c r="Z1460" s="11"/>
      <c r="AB1460" s="11">
        <f t="shared" si="68"/>
        <v>52.91</v>
      </c>
      <c r="AC1460" s="11">
        <v>66</v>
      </c>
      <c r="AD1460" s="11"/>
      <c r="AE1460" s="4"/>
      <c r="AF1460" s="4"/>
    </row>
    <row r="1461" spans="1:32" x14ac:dyDescent="0.2">
      <c r="A1461" s="51"/>
      <c r="B1461" s="11"/>
      <c r="C1461" s="11" t="s">
        <v>297</v>
      </c>
      <c r="D1461" s="11"/>
      <c r="E1461" s="11" t="s">
        <v>92</v>
      </c>
      <c r="F1461" s="11">
        <v>1007</v>
      </c>
      <c r="G1461" s="11"/>
      <c r="H1461" s="11"/>
      <c r="I1461" s="11"/>
      <c r="J1461" s="11">
        <v>168.01</v>
      </c>
      <c r="K1461" s="11"/>
      <c r="M1461" s="11">
        <v>2</v>
      </c>
      <c r="N1461" s="64"/>
      <c r="P1461" s="11">
        <f t="shared" si="69"/>
        <v>84.01</v>
      </c>
      <c r="Q1461" s="11"/>
      <c r="R1461" s="11"/>
      <c r="S1461" s="11"/>
      <c r="T1461" s="174"/>
      <c r="U1461" s="11"/>
      <c r="V1461" s="11"/>
      <c r="W1461" s="11"/>
      <c r="Y1461" s="11">
        <v>168.01</v>
      </c>
      <c r="Z1461" s="11"/>
      <c r="AB1461" s="11">
        <f t="shared" si="68"/>
        <v>156.13</v>
      </c>
      <c r="AC1461" s="11">
        <v>194.74</v>
      </c>
      <c r="AD1461" s="11"/>
      <c r="AE1461" s="4"/>
      <c r="AF1461" s="4"/>
    </row>
    <row r="1462" spans="1:32" x14ac:dyDescent="0.2">
      <c r="A1462" s="51"/>
      <c r="B1462" s="11"/>
      <c r="C1462" s="11" t="s">
        <v>299</v>
      </c>
      <c r="D1462" s="11"/>
      <c r="E1462" s="11" t="s">
        <v>96</v>
      </c>
      <c r="F1462" s="11">
        <v>1955</v>
      </c>
      <c r="G1462" s="11"/>
      <c r="H1462" s="11"/>
      <c r="I1462" s="11"/>
      <c r="J1462" s="11">
        <v>123.07</v>
      </c>
      <c r="K1462" s="11"/>
      <c r="M1462" s="11">
        <v>1</v>
      </c>
      <c r="N1462" s="64"/>
      <c r="P1462" s="11">
        <f t="shared" si="69"/>
        <v>123.07</v>
      </c>
      <c r="Q1462" s="11"/>
      <c r="R1462" s="11"/>
      <c r="S1462" s="11"/>
      <c r="T1462" s="174"/>
      <c r="U1462" s="11"/>
      <c r="V1462" s="11"/>
      <c r="W1462" s="11"/>
      <c r="Y1462" s="11">
        <v>123.07</v>
      </c>
      <c r="Z1462" s="11"/>
      <c r="AB1462" s="11">
        <f t="shared" si="68"/>
        <v>114.37</v>
      </c>
      <c r="AC1462" s="11">
        <v>142.65</v>
      </c>
      <c r="AD1462" s="11"/>
      <c r="AE1462" s="4"/>
      <c r="AF1462" s="4"/>
    </row>
    <row r="1463" spans="1:32" x14ac:dyDescent="0.2">
      <c r="A1463" s="51"/>
      <c r="B1463" s="11"/>
      <c r="C1463" s="11" t="s">
        <v>299</v>
      </c>
      <c r="D1463" s="11"/>
      <c r="E1463" s="11" t="s">
        <v>300</v>
      </c>
      <c r="F1463" s="11">
        <v>284469</v>
      </c>
      <c r="G1463" s="11"/>
      <c r="H1463" s="11"/>
      <c r="I1463" s="11"/>
      <c r="J1463" s="11">
        <v>42379.200000000004</v>
      </c>
      <c r="K1463" s="11"/>
      <c r="M1463" s="11">
        <v>290</v>
      </c>
      <c r="N1463" s="64"/>
      <c r="P1463" s="11">
        <f t="shared" si="69"/>
        <v>146.13999999999999</v>
      </c>
      <c r="Q1463" s="11"/>
      <c r="R1463" s="11"/>
      <c r="S1463" s="11"/>
      <c r="T1463" s="174"/>
      <c r="U1463" s="11"/>
      <c r="V1463" s="11"/>
      <c r="W1463" s="11"/>
      <c r="Y1463" s="11">
        <v>42379.200000000004</v>
      </c>
      <c r="Z1463" s="11"/>
      <c r="AB1463" s="11">
        <f t="shared" si="68"/>
        <v>39383.120000000003</v>
      </c>
      <c r="AC1463" s="11">
        <v>49120.94</v>
      </c>
      <c r="AD1463" s="11"/>
      <c r="AE1463" s="4"/>
      <c r="AF1463" s="4"/>
    </row>
    <row r="1464" spans="1:32" x14ac:dyDescent="0.2">
      <c r="A1464" s="51"/>
      <c r="B1464" s="11"/>
      <c r="C1464" s="11" t="s">
        <v>301</v>
      </c>
      <c r="D1464" s="11"/>
      <c r="E1464" s="11" t="s">
        <v>142</v>
      </c>
      <c r="F1464" s="11">
        <v>5660</v>
      </c>
      <c r="G1464" s="11"/>
      <c r="H1464" s="11"/>
      <c r="I1464" s="11"/>
      <c r="J1464" s="11">
        <v>775.65000000000009</v>
      </c>
      <c r="K1464" s="11"/>
      <c r="M1464" s="11">
        <v>6</v>
      </c>
      <c r="N1464" s="64"/>
      <c r="P1464" s="11">
        <f t="shared" si="69"/>
        <v>129.28</v>
      </c>
      <c r="Q1464" s="11"/>
      <c r="R1464" s="11"/>
      <c r="S1464" s="11"/>
      <c r="T1464" s="174"/>
      <c r="U1464" s="11"/>
      <c r="V1464" s="11"/>
      <c r="W1464" s="11"/>
      <c r="Y1464" s="11">
        <v>775.65000000000009</v>
      </c>
      <c r="Z1464" s="11"/>
      <c r="AB1464" s="11">
        <f t="shared" si="68"/>
        <v>720.81</v>
      </c>
      <c r="AC1464" s="11">
        <v>899.04</v>
      </c>
      <c r="AD1464" s="11"/>
      <c r="AE1464" s="4"/>
      <c r="AF1464" s="4"/>
    </row>
    <row r="1465" spans="1:32" x14ac:dyDescent="0.2">
      <c r="A1465" s="51"/>
      <c r="B1465" s="11"/>
      <c r="C1465" s="11" t="s">
        <v>302</v>
      </c>
      <c r="D1465" s="11"/>
      <c r="E1465" s="11" t="s">
        <v>164</v>
      </c>
      <c r="F1465" s="11">
        <v>9625</v>
      </c>
      <c r="G1465" s="11"/>
      <c r="H1465" s="11"/>
      <c r="I1465" s="11"/>
      <c r="J1465" s="11">
        <v>1738.7100000000007</v>
      </c>
      <c r="K1465" s="11"/>
      <c r="M1465" s="11">
        <v>54</v>
      </c>
      <c r="N1465" s="64"/>
      <c r="P1465" s="11">
        <f t="shared" si="69"/>
        <v>32.200000000000003</v>
      </c>
      <c r="Q1465" s="11"/>
      <c r="R1465" s="11"/>
      <c r="S1465" s="11"/>
      <c r="T1465" s="174"/>
      <c r="U1465" s="11"/>
      <c r="V1465" s="11"/>
      <c r="W1465" s="11"/>
      <c r="Y1465" s="11">
        <v>1738.7100000000007</v>
      </c>
      <c r="Z1465" s="11"/>
      <c r="AB1465" s="11">
        <f t="shared" si="68"/>
        <v>1615.79</v>
      </c>
      <c r="AC1465" s="11">
        <v>2015.31</v>
      </c>
      <c r="AD1465" s="11"/>
      <c r="AE1465" s="4"/>
      <c r="AF1465" s="4"/>
    </row>
    <row r="1466" spans="1:32" x14ac:dyDescent="0.2">
      <c r="A1466" s="51"/>
      <c r="B1466" s="11"/>
      <c r="C1466" s="11" t="s">
        <v>303</v>
      </c>
      <c r="D1466" s="11"/>
      <c r="E1466" s="11" t="s">
        <v>207</v>
      </c>
      <c r="F1466" s="11">
        <v>123312</v>
      </c>
      <c r="G1466" s="11"/>
      <c r="H1466" s="11"/>
      <c r="I1466" s="11"/>
      <c r="J1466" s="11">
        <v>20052.680000000069</v>
      </c>
      <c r="K1466" s="11"/>
      <c r="M1466" s="11">
        <v>379</v>
      </c>
      <c r="N1466" s="64"/>
      <c r="P1466" s="11">
        <f t="shared" si="69"/>
        <v>52.91</v>
      </c>
      <c r="Q1466" s="11"/>
      <c r="R1466" s="11"/>
      <c r="S1466" s="11"/>
      <c r="T1466" s="174"/>
      <c r="U1466" s="11"/>
      <c r="V1466" s="11"/>
      <c r="W1466" s="11"/>
      <c r="Y1466" s="11">
        <v>20052.680000000069</v>
      </c>
      <c r="Z1466" s="11"/>
      <c r="AB1466" s="11">
        <f t="shared" si="68"/>
        <v>18635.02</v>
      </c>
      <c r="AC1466" s="11">
        <v>23242.69</v>
      </c>
      <c r="AD1466" s="11"/>
      <c r="AE1466" s="4"/>
      <c r="AF1466" s="4"/>
    </row>
    <row r="1467" spans="1:32" x14ac:dyDescent="0.2">
      <c r="A1467" s="51"/>
      <c r="B1467" s="11"/>
      <c r="C1467" s="11" t="s">
        <v>304</v>
      </c>
      <c r="D1467" s="11"/>
      <c r="E1467" s="11" t="s">
        <v>305</v>
      </c>
      <c r="F1467" s="11">
        <v>402617</v>
      </c>
      <c r="G1467" s="11"/>
      <c r="H1467" s="11"/>
      <c r="I1467" s="11"/>
      <c r="J1467" s="11">
        <v>61253.219999999958</v>
      </c>
      <c r="K1467" s="11"/>
      <c r="M1467" s="11">
        <v>491</v>
      </c>
      <c r="N1467" s="64"/>
      <c r="P1467" s="11">
        <f t="shared" si="69"/>
        <v>124.75</v>
      </c>
      <c r="Q1467" s="11"/>
      <c r="R1467" s="11"/>
      <c r="S1467" s="11"/>
      <c r="T1467" s="174"/>
      <c r="U1467" s="11"/>
      <c r="V1467" s="11"/>
      <c r="W1467" s="11"/>
      <c r="Y1467" s="11">
        <v>61253.219999999958</v>
      </c>
      <c r="Z1467" s="11"/>
      <c r="AB1467" s="11">
        <f t="shared" si="68"/>
        <v>56922.8</v>
      </c>
      <c r="AC1467" s="11">
        <v>70997.47</v>
      </c>
      <c r="AD1467" s="11"/>
      <c r="AE1467" s="4"/>
      <c r="AF1467" s="4"/>
    </row>
    <row r="1468" spans="1:32" x14ac:dyDescent="0.2">
      <c r="A1468" s="51"/>
      <c r="B1468" s="11"/>
      <c r="C1468" s="11" t="s">
        <v>306</v>
      </c>
      <c r="D1468" s="11"/>
      <c r="E1468" s="11" t="s">
        <v>220</v>
      </c>
      <c r="F1468" s="11">
        <v>498</v>
      </c>
      <c r="G1468" s="11"/>
      <c r="H1468" s="11"/>
      <c r="I1468" s="11"/>
      <c r="J1468" s="11">
        <v>87.210000000000008</v>
      </c>
      <c r="K1468" s="11"/>
      <c r="M1468" s="11">
        <v>2</v>
      </c>
      <c r="N1468" s="64"/>
      <c r="P1468" s="11">
        <f t="shared" si="69"/>
        <v>43.61</v>
      </c>
      <c r="Q1468" s="11"/>
      <c r="R1468" s="11"/>
      <c r="S1468" s="11"/>
      <c r="T1468" s="174"/>
      <c r="U1468" s="11"/>
      <c r="V1468" s="11"/>
      <c r="W1468" s="11"/>
      <c r="Y1468" s="11">
        <v>87.210000000000008</v>
      </c>
      <c r="Z1468" s="11"/>
      <c r="AB1468" s="11">
        <f t="shared" si="68"/>
        <v>81.040000000000006</v>
      </c>
      <c r="AC1468" s="11">
        <v>101.08</v>
      </c>
      <c r="AD1468" s="11"/>
      <c r="AE1468" s="4"/>
      <c r="AF1468" s="4"/>
    </row>
    <row r="1469" spans="1:32" x14ac:dyDescent="0.2">
      <c r="A1469" s="51"/>
      <c r="B1469" s="11"/>
      <c r="C1469" s="11" t="s">
        <v>307</v>
      </c>
      <c r="D1469" s="11"/>
      <c r="E1469" s="11" t="s">
        <v>308</v>
      </c>
      <c r="F1469" s="11">
        <v>261590</v>
      </c>
      <c r="G1469" s="11"/>
      <c r="H1469" s="11"/>
      <c r="I1469" s="11"/>
      <c r="J1469" s="11">
        <v>40078.579999999994</v>
      </c>
      <c r="K1469" s="11"/>
      <c r="M1469" s="11">
        <v>299</v>
      </c>
      <c r="N1469" s="64"/>
      <c r="P1469" s="11">
        <f t="shared" si="69"/>
        <v>134.04</v>
      </c>
      <c r="Q1469" s="11"/>
      <c r="R1469" s="11"/>
      <c r="S1469" s="11"/>
      <c r="T1469" s="174"/>
      <c r="U1469" s="11"/>
      <c r="V1469" s="11"/>
      <c r="W1469" s="11"/>
      <c r="Y1469" s="11">
        <v>40078.579999999994</v>
      </c>
      <c r="Z1469" s="11"/>
      <c r="AB1469" s="11">
        <f t="shared" si="68"/>
        <v>37245.15</v>
      </c>
      <c r="AC1469" s="11">
        <v>46454.34</v>
      </c>
      <c r="AD1469" s="11"/>
      <c r="AE1469" s="4"/>
      <c r="AF1469" s="4"/>
    </row>
    <row r="1470" spans="1:32" x14ac:dyDescent="0.2">
      <c r="A1470" s="51"/>
      <c r="B1470" s="11"/>
      <c r="C1470" s="11" t="s">
        <v>309</v>
      </c>
      <c r="D1470" s="11"/>
      <c r="E1470" s="11" t="s">
        <v>310</v>
      </c>
      <c r="F1470" s="11">
        <v>141765</v>
      </c>
      <c r="G1470" s="11"/>
      <c r="H1470" s="11"/>
      <c r="I1470" s="11"/>
      <c r="J1470" s="11">
        <v>21822.560000000005</v>
      </c>
      <c r="K1470" s="11"/>
      <c r="M1470" s="11">
        <v>227</v>
      </c>
      <c r="N1470" s="64"/>
      <c r="P1470" s="11">
        <f t="shared" si="69"/>
        <v>96.13</v>
      </c>
      <c r="Q1470" s="11"/>
      <c r="R1470" s="11"/>
      <c r="S1470" s="11"/>
      <c r="T1470" s="174"/>
      <c r="U1470" s="11"/>
      <c r="V1470" s="11"/>
      <c r="W1470" s="11"/>
      <c r="Y1470" s="11">
        <v>21822.560000000005</v>
      </c>
      <c r="Z1470" s="11"/>
      <c r="AB1470" s="11">
        <f t="shared" si="68"/>
        <v>20279.77</v>
      </c>
      <c r="AC1470" s="11">
        <v>25294.12</v>
      </c>
      <c r="AD1470" s="11"/>
      <c r="AE1470" s="4"/>
      <c r="AF1470" s="4"/>
    </row>
    <row r="1471" spans="1:32" x14ac:dyDescent="0.2">
      <c r="A1471" s="51"/>
      <c r="B1471" s="11"/>
      <c r="C1471" s="11" t="s">
        <v>311</v>
      </c>
      <c r="D1471" s="11"/>
      <c r="E1471" s="11" t="s">
        <v>131</v>
      </c>
      <c r="F1471" s="11">
        <v>18173</v>
      </c>
      <c r="G1471" s="11"/>
      <c r="H1471" s="11"/>
      <c r="I1471" s="11"/>
      <c r="J1471" s="11">
        <v>2903.2799999999997</v>
      </c>
      <c r="K1471" s="11"/>
      <c r="M1471" s="11">
        <v>20</v>
      </c>
      <c r="N1471" s="64"/>
      <c r="P1471" s="11">
        <f t="shared" si="69"/>
        <v>145.16</v>
      </c>
      <c r="Q1471" s="11"/>
      <c r="R1471" s="11"/>
      <c r="S1471" s="11"/>
      <c r="T1471" s="174"/>
      <c r="U1471" s="11"/>
      <c r="V1471" s="11"/>
      <c r="W1471" s="11"/>
      <c r="Y1471" s="11">
        <v>2903.2799999999997</v>
      </c>
      <c r="Z1471" s="11"/>
      <c r="AB1471" s="11">
        <f t="shared" si="68"/>
        <v>2698.03</v>
      </c>
      <c r="AC1471" s="11">
        <v>3365.14</v>
      </c>
      <c r="AD1471" s="11"/>
      <c r="AE1471" s="4"/>
      <c r="AF1471" s="4"/>
    </row>
    <row r="1472" spans="1:32" x14ac:dyDescent="0.2">
      <c r="A1472" s="51"/>
      <c r="B1472" s="11"/>
      <c r="C1472" s="11" t="s">
        <v>312</v>
      </c>
      <c r="D1472" s="11"/>
      <c r="E1472" s="11" t="s">
        <v>78</v>
      </c>
      <c r="F1472" s="11">
        <v>4662287</v>
      </c>
      <c r="G1472" s="11"/>
      <c r="H1472" s="11"/>
      <c r="I1472" s="11"/>
      <c r="J1472" s="11">
        <v>722495.06999999855</v>
      </c>
      <c r="K1472" s="11"/>
      <c r="M1472" s="11">
        <v>6396</v>
      </c>
      <c r="N1472" s="64"/>
      <c r="P1472" s="11">
        <f t="shared" si="69"/>
        <v>112.96</v>
      </c>
      <c r="Q1472" s="11"/>
      <c r="R1472" s="11"/>
      <c r="S1472" s="11"/>
      <c r="T1472" s="174"/>
      <c r="U1472" s="11"/>
      <c r="V1472" s="11"/>
      <c r="W1472" s="11"/>
      <c r="Y1472" s="11">
        <v>722495.06999999855</v>
      </c>
      <c r="Z1472" s="11"/>
      <c r="AB1472" s="11">
        <f t="shared" si="68"/>
        <v>671416.87</v>
      </c>
      <c r="AC1472" s="11">
        <v>837430.62</v>
      </c>
      <c r="AD1472" s="11"/>
      <c r="AE1472" s="4"/>
      <c r="AF1472" s="4"/>
    </row>
    <row r="1473" spans="1:32" x14ac:dyDescent="0.2">
      <c r="A1473" s="51"/>
      <c r="B1473" s="11"/>
      <c r="C1473" s="11" t="s">
        <v>312</v>
      </c>
      <c r="D1473" s="11"/>
      <c r="E1473" s="11" t="s">
        <v>175</v>
      </c>
      <c r="F1473" s="11">
        <v>947</v>
      </c>
      <c r="G1473" s="11"/>
      <c r="H1473" s="11"/>
      <c r="I1473" s="11"/>
      <c r="J1473" s="11">
        <v>158.97</v>
      </c>
      <c r="K1473" s="11"/>
      <c r="M1473" s="11">
        <v>2</v>
      </c>
      <c r="N1473" s="64"/>
      <c r="P1473" s="11">
        <f t="shared" si="69"/>
        <v>79.489999999999995</v>
      </c>
      <c r="Q1473" s="11"/>
      <c r="R1473" s="11"/>
      <c r="S1473" s="11"/>
      <c r="T1473" s="174"/>
      <c r="U1473" s="11"/>
      <c r="V1473" s="11"/>
      <c r="W1473" s="11"/>
      <c r="Y1473" s="11">
        <v>158.97</v>
      </c>
      <c r="Z1473" s="11"/>
      <c r="AB1473" s="11">
        <f t="shared" si="68"/>
        <v>147.72999999999999</v>
      </c>
      <c r="AC1473" s="11">
        <v>184.26</v>
      </c>
      <c r="AD1473" s="11"/>
      <c r="AE1473" s="4"/>
      <c r="AF1473" s="4"/>
    </row>
    <row r="1474" spans="1:32" x14ac:dyDescent="0.2">
      <c r="A1474" s="51"/>
      <c r="B1474" s="11"/>
      <c r="C1474" s="11" t="s">
        <v>313</v>
      </c>
      <c r="D1474" s="11"/>
      <c r="E1474" s="11" t="s">
        <v>314</v>
      </c>
      <c r="F1474" s="11">
        <v>133765</v>
      </c>
      <c r="G1474" s="11"/>
      <c r="H1474" s="11"/>
      <c r="I1474" s="11"/>
      <c r="J1474" s="11">
        <v>20766.979999999996</v>
      </c>
      <c r="K1474" s="11"/>
      <c r="M1474" s="11">
        <v>163</v>
      </c>
      <c r="N1474" s="64"/>
      <c r="P1474" s="11">
        <f t="shared" si="69"/>
        <v>127.4</v>
      </c>
      <c r="Q1474" s="11"/>
      <c r="R1474" s="11"/>
      <c r="S1474" s="11"/>
      <c r="T1474" s="174"/>
      <c r="U1474" s="11"/>
      <c r="V1474" s="11"/>
      <c r="W1474" s="11"/>
      <c r="Y1474" s="11">
        <v>20766.979999999996</v>
      </c>
      <c r="Z1474" s="11"/>
      <c r="AB1474" s="11">
        <f t="shared" si="68"/>
        <v>19298.82</v>
      </c>
      <c r="AC1474" s="11">
        <v>24070.62</v>
      </c>
      <c r="AD1474" s="11"/>
      <c r="AE1474" s="4"/>
      <c r="AF1474" s="4"/>
    </row>
    <row r="1475" spans="1:32" x14ac:dyDescent="0.2">
      <c r="A1475" s="51"/>
      <c r="B1475" s="11"/>
      <c r="C1475" s="11" t="s">
        <v>315</v>
      </c>
      <c r="D1475" s="11"/>
      <c r="E1475" s="11" t="s">
        <v>283</v>
      </c>
      <c r="F1475" s="11">
        <v>224731</v>
      </c>
      <c r="G1475" s="11"/>
      <c r="H1475" s="11"/>
      <c r="I1475" s="11"/>
      <c r="J1475" s="11">
        <v>33514.470000000008</v>
      </c>
      <c r="K1475" s="11"/>
      <c r="M1475" s="11">
        <v>251</v>
      </c>
      <c r="N1475" s="64"/>
      <c r="P1475" s="11">
        <f t="shared" si="69"/>
        <v>133.52000000000001</v>
      </c>
      <c r="Q1475" s="11"/>
      <c r="R1475" s="11"/>
      <c r="S1475" s="11"/>
      <c r="T1475" s="174"/>
      <c r="U1475" s="11"/>
      <c r="V1475" s="11"/>
      <c r="W1475" s="11"/>
      <c r="Y1475" s="11">
        <v>33514.470000000008</v>
      </c>
      <c r="Z1475" s="11"/>
      <c r="AB1475" s="11">
        <f t="shared" si="68"/>
        <v>31145.1</v>
      </c>
      <c r="AC1475" s="11">
        <v>38846</v>
      </c>
      <c r="AD1475" s="11"/>
      <c r="AE1475" s="4"/>
      <c r="AF1475" s="4"/>
    </row>
    <row r="1476" spans="1:32" x14ac:dyDescent="0.2">
      <c r="A1476" s="51"/>
      <c r="B1476" s="11"/>
      <c r="C1476" s="11" t="s">
        <v>316</v>
      </c>
      <c r="D1476" s="11"/>
      <c r="E1476" s="11" t="s">
        <v>92</v>
      </c>
      <c r="F1476" s="11">
        <v>4555</v>
      </c>
      <c r="G1476" s="11"/>
      <c r="H1476" s="11"/>
      <c r="I1476" s="11"/>
      <c r="J1476" s="11">
        <v>622.53</v>
      </c>
      <c r="K1476" s="11"/>
      <c r="M1476" s="11">
        <v>8</v>
      </c>
      <c r="N1476" s="64"/>
      <c r="P1476" s="11">
        <f t="shared" si="69"/>
        <v>77.819999999999993</v>
      </c>
      <c r="Q1476" s="11"/>
      <c r="R1476" s="11"/>
      <c r="S1476" s="11"/>
      <c r="T1476" s="174"/>
      <c r="U1476" s="11"/>
      <c r="V1476" s="11"/>
      <c r="W1476" s="11"/>
      <c r="Y1476" s="11">
        <v>622.53</v>
      </c>
      <c r="Z1476" s="11"/>
      <c r="AB1476" s="11">
        <f t="shared" si="68"/>
        <v>578.52</v>
      </c>
      <c r="AC1476" s="11">
        <v>721.56</v>
      </c>
      <c r="AD1476" s="11"/>
      <c r="AE1476" s="4"/>
      <c r="AF1476" s="4"/>
    </row>
    <row r="1477" spans="1:32" x14ac:dyDescent="0.2">
      <c r="A1477" s="51"/>
      <c r="B1477" s="11"/>
      <c r="C1477" s="11" t="s">
        <v>317</v>
      </c>
      <c r="D1477" s="11"/>
      <c r="E1477" s="11" t="s">
        <v>161</v>
      </c>
      <c r="F1477" s="11">
        <v>59926</v>
      </c>
      <c r="G1477" s="11"/>
      <c r="H1477" s="11"/>
      <c r="I1477" s="11"/>
      <c r="J1477" s="11">
        <v>9603.1000000000022</v>
      </c>
      <c r="K1477" s="11"/>
      <c r="M1477" s="11">
        <v>56</v>
      </c>
      <c r="N1477" s="64"/>
      <c r="P1477" s="11">
        <f t="shared" si="69"/>
        <v>171.48</v>
      </c>
      <c r="Q1477" s="11"/>
      <c r="R1477" s="11"/>
      <c r="S1477" s="11"/>
      <c r="T1477" s="174"/>
      <c r="U1477" s="11"/>
      <c r="V1477" s="11"/>
      <c r="W1477" s="11"/>
      <c r="Y1477" s="11">
        <v>9603.1000000000022</v>
      </c>
      <c r="Z1477" s="11"/>
      <c r="AB1477" s="11">
        <f t="shared" si="68"/>
        <v>8924.19</v>
      </c>
      <c r="AC1477" s="11">
        <v>11130.77</v>
      </c>
      <c r="AD1477" s="11"/>
      <c r="AE1477" s="4"/>
      <c r="AF1477" s="4"/>
    </row>
    <row r="1478" spans="1:32" x14ac:dyDescent="0.2">
      <c r="A1478" s="51"/>
      <c r="B1478" s="11"/>
      <c r="C1478" s="11" t="s">
        <v>320</v>
      </c>
      <c r="D1478" s="11"/>
      <c r="E1478" s="11" t="s">
        <v>321</v>
      </c>
      <c r="F1478" s="11">
        <v>234496</v>
      </c>
      <c r="G1478" s="11"/>
      <c r="H1478" s="11"/>
      <c r="I1478" s="11"/>
      <c r="J1478" s="11">
        <v>35073.260000000009</v>
      </c>
      <c r="K1478" s="11"/>
      <c r="M1478" s="11">
        <v>214</v>
      </c>
      <c r="N1478" s="64"/>
      <c r="P1478" s="11">
        <f t="shared" si="69"/>
        <v>163.89</v>
      </c>
      <c r="Q1478" s="11"/>
      <c r="R1478" s="11"/>
      <c r="S1478" s="11"/>
      <c r="T1478" s="174"/>
      <c r="U1478" s="11"/>
      <c r="V1478" s="11"/>
      <c r="W1478" s="11"/>
      <c r="Y1478" s="11">
        <v>35073.260000000009</v>
      </c>
      <c r="Z1478" s="11"/>
      <c r="AB1478" s="11">
        <f t="shared" si="68"/>
        <v>32593.69</v>
      </c>
      <c r="AC1478" s="11">
        <v>40652.76</v>
      </c>
      <c r="AD1478" s="11"/>
      <c r="AE1478" s="4"/>
      <c r="AF1478" s="4"/>
    </row>
    <row r="1479" spans="1:32" x14ac:dyDescent="0.2">
      <c r="A1479" s="51"/>
      <c r="B1479" s="11"/>
      <c r="C1479" s="11" t="s">
        <v>322</v>
      </c>
      <c r="D1479" s="11"/>
      <c r="E1479" s="11" t="s">
        <v>103</v>
      </c>
      <c r="F1479" s="11">
        <v>524212</v>
      </c>
      <c r="G1479" s="11"/>
      <c r="H1479" s="11"/>
      <c r="I1479" s="11"/>
      <c r="J1479" s="11">
        <v>84144.940000000133</v>
      </c>
      <c r="K1479" s="11"/>
      <c r="M1479" s="11">
        <v>1217</v>
      </c>
      <c r="N1479" s="64"/>
      <c r="P1479" s="11">
        <f t="shared" si="69"/>
        <v>69.14</v>
      </c>
      <c r="Q1479" s="11"/>
      <c r="R1479" s="11"/>
      <c r="S1479" s="11"/>
      <c r="T1479" s="174"/>
      <c r="U1479" s="11"/>
      <c r="V1479" s="11"/>
      <c r="W1479" s="11"/>
      <c r="Y1479" s="11">
        <v>84144.940000000133</v>
      </c>
      <c r="Z1479" s="11"/>
      <c r="AB1479" s="11">
        <f t="shared" si="68"/>
        <v>78196.149999999994</v>
      </c>
      <c r="AC1479" s="11">
        <v>97530.84</v>
      </c>
      <c r="AD1479" s="11"/>
      <c r="AE1479" s="4"/>
      <c r="AF1479" s="4"/>
    </row>
    <row r="1480" spans="1:32" x14ac:dyDescent="0.2">
      <c r="A1480" s="51"/>
      <c r="B1480" s="11"/>
      <c r="C1480" s="11" t="s">
        <v>323</v>
      </c>
      <c r="D1480" s="11"/>
      <c r="E1480" s="11" t="s">
        <v>103</v>
      </c>
      <c r="F1480" s="11">
        <v>4905</v>
      </c>
      <c r="G1480" s="11"/>
      <c r="H1480" s="11"/>
      <c r="I1480" s="11"/>
      <c r="J1480" s="11">
        <v>801.31000000000006</v>
      </c>
      <c r="K1480" s="11"/>
      <c r="M1480" s="11">
        <v>11</v>
      </c>
      <c r="N1480" s="64"/>
      <c r="P1480" s="11">
        <f t="shared" si="69"/>
        <v>72.849999999999994</v>
      </c>
      <c r="Q1480" s="11"/>
      <c r="R1480" s="11"/>
      <c r="S1480" s="11"/>
      <c r="T1480" s="174"/>
      <c r="U1480" s="11"/>
      <c r="V1480" s="11"/>
      <c r="W1480" s="11"/>
      <c r="Y1480" s="11">
        <v>801.31000000000006</v>
      </c>
      <c r="Z1480" s="11"/>
      <c r="AB1480" s="11">
        <f t="shared" si="68"/>
        <v>744.66</v>
      </c>
      <c r="AC1480" s="11">
        <v>928.78</v>
      </c>
      <c r="AD1480" s="11"/>
      <c r="AE1480" s="4"/>
      <c r="AF1480" s="4"/>
    </row>
    <row r="1481" spans="1:32" x14ac:dyDescent="0.2">
      <c r="A1481" s="51"/>
      <c r="B1481" s="11"/>
      <c r="C1481" s="11" t="s">
        <v>324</v>
      </c>
      <c r="D1481" s="11"/>
      <c r="E1481" s="11" t="s">
        <v>263</v>
      </c>
      <c r="F1481" s="11">
        <v>1250</v>
      </c>
      <c r="G1481" s="11"/>
      <c r="H1481" s="11"/>
      <c r="I1481" s="11"/>
      <c r="J1481" s="11">
        <v>202.81</v>
      </c>
      <c r="K1481" s="11"/>
      <c r="M1481" s="11">
        <v>1</v>
      </c>
      <c r="N1481" s="64"/>
      <c r="P1481" s="11">
        <f t="shared" si="69"/>
        <v>202.81</v>
      </c>
      <c r="Q1481" s="11"/>
      <c r="R1481" s="11"/>
      <c r="S1481" s="11"/>
      <c r="T1481" s="174"/>
      <c r="U1481" s="11"/>
      <c r="V1481" s="11"/>
      <c r="W1481" s="11"/>
      <c r="Y1481" s="11">
        <v>202.81</v>
      </c>
      <c r="Z1481" s="11"/>
      <c r="AB1481" s="11">
        <f t="shared" si="68"/>
        <v>188.47</v>
      </c>
      <c r="AC1481" s="11">
        <v>235.07</v>
      </c>
      <c r="AD1481" s="11"/>
      <c r="AE1481" s="4"/>
      <c r="AF1481" s="4"/>
    </row>
    <row r="1482" spans="1:32" x14ac:dyDescent="0.2">
      <c r="A1482" s="51"/>
      <c r="B1482" s="11"/>
      <c r="C1482" s="11" t="s">
        <v>325</v>
      </c>
      <c r="D1482" s="11"/>
      <c r="E1482" s="11" t="s">
        <v>326</v>
      </c>
      <c r="F1482" s="11">
        <v>183956</v>
      </c>
      <c r="G1482" s="11"/>
      <c r="H1482" s="11"/>
      <c r="I1482" s="11"/>
      <c r="J1482" s="11">
        <v>28309.400000000005</v>
      </c>
      <c r="K1482" s="11"/>
      <c r="M1482" s="11">
        <v>226</v>
      </c>
      <c r="N1482" s="64"/>
      <c r="P1482" s="11">
        <f t="shared" si="69"/>
        <v>125.26</v>
      </c>
      <c r="Q1482" s="11"/>
      <c r="R1482" s="11"/>
      <c r="S1482" s="11"/>
      <c r="T1482" s="174"/>
      <c r="U1482" s="11"/>
      <c r="V1482" s="11"/>
      <c r="W1482" s="11"/>
      <c r="Y1482" s="11">
        <v>28309.400000000005</v>
      </c>
      <c r="Z1482" s="11"/>
      <c r="AB1482" s="11">
        <f t="shared" si="68"/>
        <v>26308.01</v>
      </c>
      <c r="AC1482" s="11">
        <v>32812.9</v>
      </c>
      <c r="AD1482" s="11"/>
      <c r="AE1482" s="4"/>
      <c r="AF1482" s="4"/>
    </row>
    <row r="1483" spans="1:32" x14ac:dyDescent="0.2">
      <c r="A1483" s="51"/>
      <c r="B1483" s="11"/>
      <c r="C1483" s="11" t="s">
        <v>327</v>
      </c>
      <c r="D1483" s="11"/>
      <c r="E1483" s="11" t="s">
        <v>328</v>
      </c>
      <c r="F1483" s="11">
        <v>60906</v>
      </c>
      <c r="G1483" s="11"/>
      <c r="H1483" s="11"/>
      <c r="I1483" s="11"/>
      <c r="J1483" s="11">
        <v>9784.9099999999944</v>
      </c>
      <c r="K1483" s="11"/>
      <c r="M1483" s="11">
        <v>246</v>
      </c>
      <c r="N1483" s="64"/>
      <c r="P1483" s="11">
        <f t="shared" si="69"/>
        <v>39.78</v>
      </c>
      <c r="Q1483" s="11"/>
      <c r="R1483" s="11"/>
      <c r="S1483" s="11"/>
      <c r="T1483" s="174"/>
      <c r="U1483" s="11"/>
      <c r="V1483" s="11"/>
      <c r="W1483" s="11"/>
      <c r="Y1483" s="11">
        <v>9784.9099999999944</v>
      </c>
      <c r="Z1483" s="11"/>
      <c r="AB1483" s="11">
        <f t="shared" si="68"/>
        <v>9093.15</v>
      </c>
      <c r="AC1483" s="11">
        <v>11341.51</v>
      </c>
      <c r="AD1483" s="11"/>
      <c r="AE1483" s="4"/>
      <c r="AF1483" s="4"/>
    </row>
    <row r="1484" spans="1:32" x14ac:dyDescent="0.2">
      <c r="A1484" s="51"/>
      <c r="B1484" s="11"/>
      <c r="C1484" s="11" t="s">
        <v>329</v>
      </c>
      <c r="D1484" s="11"/>
      <c r="E1484" s="11" t="s">
        <v>102</v>
      </c>
      <c r="F1484" s="11">
        <v>2411</v>
      </c>
      <c r="G1484" s="11"/>
      <c r="H1484" s="11"/>
      <c r="I1484" s="11"/>
      <c r="J1484" s="11">
        <v>381.36999999999995</v>
      </c>
      <c r="K1484" s="11"/>
      <c r="M1484" s="11">
        <v>4</v>
      </c>
      <c r="N1484" s="64"/>
      <c r="P1484" s="11">
        <f t="shared" si="69"/>
        <v>95.34</v>
      </c>
      <c r="Q1484" s="11"/>
      <c r="R1484" s="11"/>
      <c r="S1484" s="11"/>
      <c r="T1484" s="174"/>
      <c r="U1484" s="11"/>
      <c r="V1484" s="11"/>
      <c r="W1484" s="11"/>
      <c r="Y1484" s="11">
        <v>381.36999999999995</v>
      </c>
      <c r="Z1484" s="11"/>
      <c r="AB1484" s="11">
        <f t="shared" si="68"/>
        <v>354.41</v>
      </c>
      <c r="AC1484" s="11">
        <v>442.04</v>
      </c>
      <c r="AD1484" s="11"/>
      <c r="AE1484" s="4"/>
      <c r="AF1484" s="4"/>
    </row>
    <row r="1485" spans="1:32" x14ac:dyDescent="0.2">
      <c r="A1485" s="51"/>
      <c r="B1485" s="11"/>
      <c r="C1485" s="11" t="s">
        <v>329</v>
      </c>
      <c r="D1485" s="11"/>
      <c r="E1485" s="11" t="s">
        <v>103</v>
      </c>
      <c r="F1485" s="11">
        <v>218429</v>
      </c>
      <c r="G1485" s="11"/>
      <c r="H1485" s="11"/>
      <c r="I1485" s="11"/>
      <c r="J1485" s="11">
        <v>34801.129999999983</v>
      </c>
      <c r="K1485" s="11"/>
      <c r="M1485" s="11">
        <v>371</v>
      </c>
      <c r="N1485" s="64"/>
      <c r="P1485" s="11">
        <f t="shared" si="69"/>
        <v>93.8</v>
      </c>
      <c r="Q1485" s="11"/>
      <c r="R1485" s="11"/>
      <c r="S1485" s="11"/>
      <c r="T1485" s="174"/>
      <c r="U1485" s="11"/>
      <c r="V1485" s="11"/>
      <c r="W1485" s="11"/>
      <c r="Y1485" s="11">
        <v>34801.129999999983</v>
      </c>
      <c r="Z1485" s="11"/>
      <c r="AB1485" s="11">
        <f t="shared" si="68"/>
        <v>32340.799999999999</v>
      </c>
      <c r="AC1485" s="11">
        <v>40337.339999999997</v>
      </c>
      <c r="AD1485" s="11"/>
      <c r="AE1485" s="4"/>
      <c r="AF1485" s="4"/>
    </row>
    <row r="1486" spans="1:32" x14ac:dyDescent="0.2">
      <c r="A1486" s="51"/>
      <c r="B1486" s="11"/>
      <c r="C1486" s="11" t="s">
        <v>331</v>
      </c>
      <c r="D1486" s="11"/>
      <c r="E1486" s="11" t="s">
        <v>332</v>
      </c>
      <c r="F1486" s="11">
        <v>7494</v>
      </c>
      <c r="G1486" s="11"/>
      <c r="H1486" s="11"/>
      <c r="I1486" s="11"/>
      <c r="J1486" s="11">
        <v>477.63</v>
      </c>
      <c r="K1486" s="11"/>
      <c r="M1486" s="11">
        <v>5</v>
      </c>
      <c r="N1486" s="64"/>
      <c r="P1486" s="11">
        <f t="shared" si="69"/>
        <v>95.53</v>
      </c>
      <c r="Q1486" s="11"/>
      <c r="R1486" s="11"/>
      <c r="S1486" s="11"/>
      <c r="T1486" s="174"/>
      <c r="U1486" s="11"/>
      <c r="V1486" s="11"/>
      <c r="W1486" s="11"/>
      <c r="Y1486" s="11">
        <v>477.63</v>
      </c>
      <c r="Z1486" s="11"/>
      <c r="AB1486" s="11">
        <f t="shared" si="68"/>
        <v>443.86</v>
      </c>
      <c r="AC1486" s="11">
        <v>553.61</v>
      </c>
      <c r="AD1486" s="11"/>
      <c r="AE1486" s="4"/>
      <c r="AF1486" s="4"/>
    </row>
    <row r="1487" spans="1:32" x14ac:dyDescent="0.2">
      <c r="A1487" s="51"/>
      <c r="B1487" s="11"/>
      <c r="C1487" s="11" t="s">
        <v>333</v>
      </c>
      <c r="D1487" s="11"/>
      <c r="E1487" s="11" t="s">
        <v>142</v>
      </c>
      <c r="F1487" s="11">
        <v>12704</v>
      </c>
      <c r="G1487" s="11"/>
      <c r="H1487" s="11"/>
      <c r="I1487" s="11"/>
      <c r="J1487" s="11">
        <v>1856.8600000000004</v>
      </c>
      <c r="K1487" s="11"/>
      <c r="M1487" s="11">
        <v>17</v>
      </c>
      <c r="N1487" s="64"/>
      <c r="P1487" s="11">
        <f t="shared" si="69"/>
        <v>109.23</v>
      </c>
      <c r="Q1487" s="11"/>
      <c r="R1487" s="11"/>
      <c r="S1487" s="11"/>
      <c r="T1487" s="174"/>
      <c r="U1487" s="11"/>
      <c r="V1487" s="11"/>
      <c r="W1487" s="11"/>
      <c r="Y1487" s="11">
        <v>1856.8600000000004</v>
      </c>
      <c r="Z1487" s="11"/>
      <c r="AB1487" s="11">
        <f t="shared" si="68"/>
        <v>1725.59</v>
      </c>
      <c r="AC1487" s="11">
        <v>2152.25</v>
      </c>
      <c r="AD1487" s="11"/>
      <c r="AE1487" s="4"/>
      <c r="AF1487" s="4"/>
    </row>
    <row r="1488" spans="1:32" x14ac:dyDescent="0.2">
      <c r="A1488" s="51"/>
      <c r="B1488" s="11"/>
      <c r="C1488" s="11" t="s">
        <v>333</v>
      </c>
      <c r="D1488" s="11"/>
      <c r="E1488" s="11" t="s">
        <v>334</v>
      </c>
      <c r="F1488" s="11">
        <v>6110</v>
      </c>
      <c r="G1488" s="11"/>
      <c r="H1488" s="11"/>
      <c r="I1488" s="11"/>
      <c r="J1488" s="11">
        <v>872.90000000000009</v>
      </c>
      <c r="K1488" s="11"/>
      <c r="M1488" s="11">
        <v>5</v>
      </c>
      <c r="N1488" s="64"/>
      <c r="P1488" s="11">
        <f t="shared" si="69"/>
        <v>174.58</v>
      </c>
      <c r="Q1488" s="11"/>
      <c r="R1488" s="11"/>
      <c r="S1488" s="11"/>
      <c r="T1488" s="174"/>
      <c r="U1488" s="11"/>
      <c r="V1488" s="11"/>
      <c r="W1488" s="11"/>
      <c r="Y1488" s="11">
        <v>872.90000000000009</v>
      </c>
      <c r="Z1488" s="11"/>
      <c r="AB1488" s="11">
        <f t="shared" si="68"/>
        <v>811.19</v>
      </c>
      <c r="AC1488" s="11">
        <v>1011.76</v>
      </c>
      <c r="AD1488" s="11"/>
      <c r="AE1488" s="4"/>
      <c r="AF1488" s="4"/>
    </row>
    <row r="1489" spans="1:32" x14ac:dyDescent="0.2">
      <c r="A1489" s="51"/>
      <c r="B1489" s="11"/>
      <c r="C1489" s="11" t="s">
        <v>335</v>
      </c>
      <c r="D1489" s="11"/>
      <c r="E1489" s="11" t="s">
        <v>142</v>
      </c>
      <c r="F1489" s="11">
        <v>717</v>
      </c>
      <c r="G1489" s="11"/>
      <c r="H1489" s="11"/>
      <c r="I1489" s="11"/>
      <c r="J1489" s="11">
        <v>126.59</v>
      </c>
      <c r="K1489" s="11"/>
      <c r="M1489" s="11">
        <v>3</v>
      </c>
      <c r="N1489" s="64"/>
      <c r="P1489" s="11">
        <f t="shared" si="69"/>
        <v>42.2</v>
      </c>
      <c r="Q1489" s="11"/>
      <c r="R1489" s="11"/>
      <c r="S1489" s="11"/>
      <c r="T1489" s="174"/>
      <c r="U1489" s="11"/>
      <c r="V1489" s="11"/>
      <c r="W1489" s="11"/>
      <c r="Y1489" s="11">
        <v>126.59</v>
      </c>
      <c r="Z1489" s="11"/>
      <c r="AB1489" s="11">
        <f t="shared" si="68"/>
        <v>117.64</v>
      </c>
      <c r="AC1489" s="11">
        <v>146.72999999999999</v>
      </c>
      <c r="AD1489" s="11"/>
      <c r="AE1489" s="4"/>
      <c r="AF1489" s="4"/>
    </row>
    <row r="1490" spans="1:32" x14ac:dyDescent="0.2">
      <c r="A1490" s="51"/>
      <c r="B1490" s="11"/>
      <c r="C1490" s="11" t="s">
        <v>336</v>
      </c>
      <c r="D1490" s="11"/>
      <c r="E1490" s="11" t="s">
        <v>106</v>
      </c>
      <c r="F1490" s="11">
        <v>281857</v>
      </c>
      <c r="G1490" s="11"/>
      <c r="H1490" s="11"/>
      <c r="I1490" s="11"/>
      <c r="J1490" s="11">
        <v>44520.539999999994</v>
      </c>
      <c r="K1490" s="11"/>
      <c r="M1490" s="11">
        <v>460</v>
      </c>
      <c r="N1490" s="64"/>
      <c r="P1490" s="11">
        <f t="shared" si="69"/>
        <v>96.78</v>
      </c>
      <c r="Q1490" s="11"/>
      <c r="R1490" s="11"/>
      <c r="S1490" s="11"/>
      <c r="T1490" s="174"/>
      <c r="U1490" s="11"/>
      <c r="V1490" s="11"/>
      <c r="W1490" s="11"/>
      <c r="Y1490" s="11">
        <v>44520.539999999994</v>
      </c>
      <c r="Z1490" s="11"/>
      <c r="AB1490" s="11">
        <f t="shared" si="68"/>
        <v>41373.07</v>
      </c>
      <c r="AC1490" s="11">
        <v>51602.93</v>
      </c>
      <c r="AD1490" s="11"/>
      <c r="AE1490" s="4"/>
      <c r="AF1490" s="4"/>
    </row>
    <row r="1491" spans="1:32" x14ac:dyDescent="0.2">
      <c r="A1491" s="51"/>
      <c r="B1491" s="11"/>
      <c r="C1491" s="11" t="s">
        <v>337</v>
      </c>
      <c r="D1491" s="11"/>
      <c r="E1491" s="11" t="s">
        <v>87</v>
      </c>
      <c r="F1491" s="11">
        <v>2242350</v>
      </c>
      <c r="G1491" s="11"/>
      <c r="H1491" s="11"/>
      <c r="I1491" s="11"/>
      <c r="J1491" s="11">
        <v>337234.04999999935</v>
      </c>
      <c r="K1491" s="11"/>
      <c r="M1491" s="11">
        <v>2159</v>
      </c>
      <c r="N1491" s="64"/>
      <c r="P1491" s="11">
        <f t="shared" si="69"/>
        <v>156.19999999999999</v>
      </c>
      <c r="Q1491" s="11"/>
      <c r="R1491" s="11"/>
      <c r="S1491" s="11"/>
      <c r="T1491" s="174"/>
      <c r="U1491" s="11"/>
      <c r="V1491" s="11"/>
      <c r="W1491" s="11"/>
      <c r="Y1491" s="11">
        <v>337234.04999999935</v>
      </c>
      <c r="Z1491" s="11"/>
      <c r="AB1491" s="11">
        <f t="shared" si="68"/>
        <v>313392.63</v>
      </c>
      <c r="AC1491" s="11">
        <v>390881.73</v>
      </c>
      <c r="AD1491" s="11"/>
      <c r="AE1491" s="4"/>
      <c r="AF1491" s="4"/>
    </row>
    <row r="1492" spans="1:32" x14ac:dyDescent="0.2">
      <c r="A1492" s="51"/>
      <c r="B1492" s="11"/>
      <c r="C1492" s="11" t="s">
        <v>338</v>
      </c>
      <c r="D1492" s="11"/>
      <c r="E1492" s="11" t="s">
        <v>197</v>
      </c>
      <c r="F1492" s="11">
        <v>21484</v>
      </c>
      <c r="G1492" s="11"/>
      <c r="H1492" s="11"/>
      <c r="I1492" s="11"/>
      <c r="J1492" s="11">
        <v>3139.69</v>
      </c>
      <c r="K1492" s="11"/>
      <c r="M1492" s="11">
        <v>28</v>
      </c>
      <c r="N1492" s="64"/>
      <c r="P1492" s="11">
        <f t="shared" si="69"/>
        <v>112.13</v>
      </c>
      <c r="Q1492" s="11"/>
      <c r="R1492" s="11"/>
      <c r="S1492" s="11"/>
      <c r="T1492" s="174"/>
      <c r="U1492" s="11"/>
      <c r="V1492" s="11"/>
      <c r="W1492" s="11"/>
      <c r="Y1492" s="11">
        <v>3139.69</v>
      </c>
      <c r="Z1492" s="11"/>
      <c r="AB1492" s="11">
        <f t="shared" si="68"/>
        <v>2917.72</v>
      </c>
      <c r="AC1492" s="11">
        <v>3639.16</v>
      </c>
      <c r="AD1492" s="11"/>
      <c r="AE1492" s="4"/>
      <c r="AF1492" s="4"/>
    </row>
    <row r="1493" spans="1:32" x14ac:dyDescent="0.2">
      <c r="A1493" s="51"/>
      <c r="B1493" s="11"/>
      <c r="C1493" s="11" t="s">
        <v>339</v>
      </c>
      <c r="D1493" s="11"/>
      <c r="E1493" s="11" t="s">
        <v>197</v>
      </c>
      <c r="F1493" s="11">
        <v>85245</v>
      </c>
      <c r="G1493" s="11"/>
      <c r="H1493" s="11"/>
      <c r="I1493" s="11"/>
      <c r="J1493" s="11">
        <v>12545.860000000006</v>
      </c>
      <c r="K1493" s="11"/>
      <c r="M1493" s="11">
        <v>104</v>
      </c>
      <c r="N1493" s="64"/>
      <c r="P1493" s="11">
        <f t="shared" si="69"/>
        <v>120.63</v>
      </c>
      <c r="Q1493" s="11"/>
      <c r="R1493" s="11"/>
      <c r="S1493" s="11"/>
      <c r="T1493" s="174"/>
      <c r="U1493" s="11"/>
      <c r="V1493" s="11"/>
      <c r="W1493" s="11"/>
      <c r="Y1493" s="11">
        <v>12545.860000000006</v>
      </c>
      <c r="Z1493" s="11"/>
      <c r="AB1493" s="11">
        <f t="shared" si="68"/>
        <v>11658.91</v>
      </c>
      <c r="AC1493" s="11">
        <v>14541.67</v>
      </c>
      <c r="AD1493" s="11"/>
      <c r="AE1493" s="4"/>
      <c r="AF1493" s="4"/>
    </row>
    <row r="1494" spans="1:32" x14ac:dyDescent="0.2">
      <c r="A1494" s="51"/>
      <c r="B1494" s="11"/>
      <c r="C1494" s="11" t="s">
        <v>340</v>
      </c>
      <c r="D1494" s="11"/>
      <c r="E1494" s="11" t="s">
        <v>106</v>
      </c>
      <c r="F1494" s="11">
        <v>23005</v>
      </c>
      <c r="G1494" s="11"/>
      <c r="H1494" s="11"/>
      <c r="I1494" s="11"/>
      <c r="J1494" s="11">
        <v>3378.5699999999997</v>
      </c>
      <c r="K1494" s="11"/>
      <c r="M1494" s="11">
        <v>32</v>
      </c>
      <c r="N1494" s="64"/>
      <c r="P1494" s="11">
        <f t="shared" si="69"/>
        <v>105.58</v>
      </c>
      <c r="Q1494" s="11"/>
      <c r="R1494" s="11"/>
      <c r="S1494" s="11"/>
      <c r="T1494" s="174"/>
      <c r="U1494" s="11"/>
      <c r="V1494" s="11"/>
      <c r="W1494" s="11"/>
      <c r="Y1494" s="11">
        <v>3378.5699999999997</v>
      </c>
      <c r="Z1494" s="11"/>
      <c r="AB1494" s="11">
        <f t="shared" si="68"/>
        <v>3139.72</v>
      </c>
      <c r="AC1494" s="11">
        <v>3916.04</v>
      </c>
      <c r="AD1494" s="11"/>
      <c r="AE1494" s="4"/>
      <c r="AF1494" s="4"/>
    </row>
    <row r="1495" spans="1:32" x14ac:dyDescent="0.2">
      <c r="A1495" s="51"/>
      <c r="B1495" s="11"/>
      <c r="C1495" s="11" t="s">
        <v>341</v>
      </c>
      <c r="D1495" s="11"/>
      <c r="E1495" s="11" t="s">
        <v>188</v>
      </c>
      <c r="F1495" s="11">
        <v>10653</v>
      </c>
      <c r="G1495" s="11"/>
      <c r="H1495" s="11"/>
      <c r="I1495" s="11"/>
      <c r="J1495" s="11">
        <v>1739.3399999999997</v>
      </c>
      <c r="K1495" s="11"/>
      <c r="M1495" s="11">
        <v>11</v>
      </c>
      <c r="N1495" s="64"/>
      <c r="P1495" s="11">
        <f t="shared" si="69"/>
        <v>158.12</v>
      </c>
      <c r="Q1495" s="11"/>
      <c r="R1495" s="11"/>
      <c r="S1495" s="11"/>
      <c r="T1495" s="174"/>
      <c r="U1495" s="11"/>
      <c r="V1495" s="11"/>
      <c r="W1495" s="11"/>
      <c r="Y1495" s="11">
        <v>1739.3399999999997</v>
      </c>
      <c r="Z1495" s="11"/>
      <c r="AB1495" s="11">
        <f t="shared" si="68"/>
        <v>1616.37</v>
      </c>
      <c r="AC1495" s="11">
        <v>2016.04</v>
      </c>
      <c r="AD1495" s="11"/>
      <c r="AE1495" s="4"/>
      <c r="AF1495" s="4"/>
    </row>
    <row r="1496" spans="1:32" x14ac:dyDescent="0.2">
      <c r="A1496" s="51"/>
      <c r="B1496" s="11"/>
      <c r="C1496" s="11" t="s">
        <v>342</v>
      </c>
      <c r="D1496" s="11"/>
      <c r="E1496" s="11" t="s">
        <v>106</v>
      </c>
      <c r="F1496" s="11">
        <v>2071</v>
      </c>
      <c r="G1496" s="11"/>
      <c r="H1496" s="11"/>
      <c r="I1496" s="11"/>
      <c r="J1496" s="11">
        <v>341.76</v>
      </c>
      <c r="K1496" s="11"/>
      <c r="M1496" s="11">
        <v>3</v>
      </c>
      <c r="N1496" s="64"/>
      <c r="P1496" s="11">
        <f t="shared" si="69"/>
        <v>113.92</v>
      </c>
      <c r="Q1496" s="11"/>
      <c r="R1496" s="11"/>
      <c r="S1496" s="11"/>
      <c r="T1496" s="174"/>
      <c r="U1496" s="11"/>
      <c r="V1496" s="11"/>
      <c r="W1496" s="11"/>
      <c r="Y1496" s="11">
        <v>341.76</v>
      </c>
      <c r="Z1496" s="11"/>
      <c r="AB1496" s="11">
        <f t="shared" si="68"/>
        <v>317.60000000000002</v>
      </c>
      <c r="AC1496" s="11">
        <v>396.13</v>
      </c>
      <c r="AD1496" s="11"/>
      <c r="AE1496" s="4"/>
      <c r="AF1496" s="4"/>
    </row>
    <row r="1497" spans="1:32" x14ac:dyDescent="0.2">
      <c r="A1497" s="51"/>
      <c r="B1497" s="11"/>
      <c r="C1497" s="11" t="s">
        <v>343</v>
      </c>
      <c r="D1497" s="11"/>
      <c r="E1497" s="11" t="s">
        <v>87</v>
      </c>
      <c r="F1497" s="11"/>
      <c r="G1497" s="11"/>
      <c r="H1497" s="11"/>
      <c r="I1497" s="11"/>
      <c r="J1497" s="11">
        <v>4.2</v>
      </c>
      <c r="K1497" s="11"/>
      <c r="M1497" s="11">
        <v>1</v>
      </c>
      <c r="N1497" s="64"/>
      <c r="P1497" s="11">
        <f t="shared" si="69"/>
        <v>4.2</v>
      </c>
      <c r="Q1497" s="11"/>
      <c r="R1497" s="11"/>
      <c r="S1497" s="11"/>
      <c r="T1497" s="174"/>
      <c r="U1497" s="11"/>
      <c r="V1497" s="11"/>
      <c r="W1497" s="11"/>
      <c r="Y1497" s="11">
        <v>4.2</v>
      </c>
      <c r="Z1497" s="11"/>
      <c r="AB1497" s="11">
        <f t="shared" si="68"/>
        <v>3.9</v>
      </c>
      <c r="AC1497" s="11">
        <v>4.87</v>
      </c>
      <c r="AD1497" s="11"/>
      <c r="AE1497" s="4"/>
      <c r="AF1497" s="4"/>
    </row>
    <row r="1498" spans="1:32" x14ac:dyDescent="0.2">
      <c r="A1498" s="51"/>
      <c r="B1498" s="11"/>
      <c r="C1498" s="11" t="s">
        <v>344</v>
      </c>
      <c r="D1498" s="11"/>
      <c r="E1498" s="11" t="s">
        <v>345</v>
      </c>
      <c r="F1498" s="11">
        <v>960717</v>
      </c>
      <c r="G1498" s="11"/>
      <c r="H1498" s="11"/>
      <c r="I1498" s="11"/>
      <c r="J1498" s="11">
        <v>146599.54999999987</v>
      </c>
      <c r="K1498" s="11"/>
      <c r="M1498" s="11">
        <v>1150</v>
      </c>
      <c r="N1498" s="64"/>
      <c r="P1498" s="11">
        <f t="shared" si="69"/>
        <v>127.48</v>
      </c>
      <c r="Q1498" s="11"/>
      <c r="R1498" s="11"/>
      <c r="S1498" s="11"/>
      <c r="T1498" s="174"/>
      <c r="U1498" s="11"/>
      <c r="V1498" s="11"/>
      <c r="W1498" s="11"/>
      <c r="Y1498" s="11">
        <v>146599.54999999987</v>
      </c>
      <c r="Z1498" s="11"/>
      <c r="AB1498" s="11">
        <f t="shared" si="68"/>
        <v>136235.41</v>
      </c>
      <c r="AC1498" s="11">
        <v>169920.82</v>
      </c>
      <c r="AD1498" s="11"/>
      <c r="AE1498" s="4"/>
      <c r="AF1498" s="4"/>
    </row>
    <row r="1499" spans="1:32" x14ac:dyDescent="0.2">
      <c r="A1499" s="51"/>
      <c r="B1499" s="11"/>
      <c r="C1499" s="11" t="s">
        <v>346</v>
      </c>
      <c r="D1499" s="11"/>
      <c r="E1499" s="11" t="s">
        <v>345</v>
      </c>
      <c r="F1499" s="11">
        <v>661</v>
      </c>
      <c r="G1499" s="11"/>
      <c r="H1499" s="11"/>
      <c r="I1499" s="11"/>
      <c r="J1499" s="11">
        <v>109.33</v>
      </c>
      <c r="K1499" s="11"/>
      <c r="M1499" s="11">
        <v>1</v>
      </c>
      <c r="N1499" s="64"/>
      <c r="P1499" s="11">
        <f t="shared" si="69"/>
        <v>109.33</v>
      </c>
      <c r="Q1499" s="11"/>
      <c r="R1499" s="11"/>
      <c r="S1499" s="11"/>
      <c r="T1499" s="174"/>
      <c r="U1499" s="11"/>
      <c r="V1499" s="11"/>
      <c r="W1499" s="11"/>
      <c r="Y1499" s="11">
        <v>109.33</v>
      </c>
      <c r="Z1499" s="11"/>
      <c r="AB1499" s="11">
        <f t="shared" si="68"/>
        <v>101.6</v>
      </c>
      <c r="AC1499" s="11">
        <v>126.72</v>
      </c>
      <c r="AD1499" s="11"/>
      <c r="AE1499" s="4"/>
      <c r="AF1499" s="4"/>
    </row>
    <row r="1500" spans="1:32" x14ac:dyDescent="0.2">
      <c r="A1500" s="51"/>
      <c r="B1500" s="11"/>
      <c r="C1500" s="11" t="s">
        <v>346</v>
      </c>
      <c r="D1500" s="11"/>
      <c r="E1500" s="11" t="s">
        <v>183</v>
      </c>
      <c r="F1500" s="11">
        <v>1195189</v>
      </c>
      <c r="G1500" s="11"/>
      <c r="H1500" s="11"/>
      <c r="I1500" s="11"/>
      <c r="J1500" s="11">
        <v>181544.30999999997</v>
      </c>
      <c r="K1500" s="11"/>
      <c r="M1500" s="11">
        <v>1209</v>
      </c>
      <c r="N1500" s="64"/>
      <c r="P1500" s="11">
        <f t="shared" si="69"/>
        <v>150.16</v>
      </c>
      <c r="Q1500" s="11"/>
      <c r="R1500" s="11"/>
      <c r="S1500" s="11"/>
      <c r="T1500" s="174"/>
      <c r="U1500" s="11"/>
      <c r="V1500" s="11"/>
      <c r="W1500" s="11"/>
      <c r="Y1500" s="11">
        <v>181544.30999999997</v>
      </c>
      <c r="Z1500" s="11"/>
      <c r="AB1500" s="11">
        <f t="shared" si="68"/>
        <v>168709.68</v>
      </c>
      <c r="AC1500" s="11">
        <v>210424.64</v>
      </c>
      <c r="AD1500" s="11"/>
      <c r="AE1500" s="4"/>
      <c r="AF1500" s="4"/>
    </row>
    <row r="1501" spans="1:32" x14ac:dyDescent="0.2">
      <c r="A1501" s="51"/>
      <c r="B1501" s="11"/>
      <c r="C1501" s="11" t="s">
        <v>347</v>
      </c>
      <c r="D1501" s="11"/>
      <c r="E1501" s="11" t="s">
        <v>92</v>
      </c>
      <c r="F1501" s="11">
        <v>14421</v>
      </c>
      <c r="G1501" s="11"/>
      <c r="H1501" s="11"/>
      <c r="I1501" s="11"/>
      <c r="J1501" s="11">
        <v>2644.3299999999995</v>
      </c>
      <c r="K1501" s="11"/>
      <c r="M1501" s="11">
        <v>85</v>
      </c>
      <c r="N1501" s="64"/>
      <c r="P1501" s="11">
        <f t="shared" si="69"/>
        <v>31.11</v>
      </c>
      <c r="Q1501" s="11"/>
      <c r="R1501" s="11"/>
      <c r="S1501" s="11"/>
      <c r="T1501" s="174"/>
      <c r="U1501" s="11"/>
      <c r="V1501" s="11"/>
      <c r="W1501" s="11"/>
      <c r="Y1501" s="11">
        <v>2644.3299999999995</v>
      </c>
      <c r="Z1501" s="11"/>
      <c r="AB1501" s="11">
        <f t="shared" si="68"/>
        <v>2457.38</v>
      </c>
      <c r="AC1501" s="11">
        <v>3064.99</v>
      </c>
      <c r="AD1501" s="11"/>
      <c r="AE1501" s="4"/>
      <c r="AF1501" s="4"/>
    </row>
    <row r="1502" spans="1:32" x14ac:dyDescent="0.2">
      <c r="A1502" s="51"/>
      <c r="B1502" s="11"/>
      <c r="C1502" s="11" t="s">
        <v>348</v>
      </c>
      <c r="D1502" s="11"/>
      <c r="E1502" s="11" t="s">
        <v>92</v>
      </c>
      <c r="F1502" s="11">
        <v>7608</v>
      </c>
      <c r="G1502" s="11"/>
      <c r="H1502" s="11"/>
      <c r="I1502" s="11"/>
      <c r="J1502" s="11">
        <v>1232.5000000000002</v>
      </c>
      <c r="K1502" s="11"/>
      <c r="M1502" s="11">
        <v>13</v>
      </c>
      <c r="N1502" s="64"/>
      <c r="P1502" s="11">
        <f t="shared" si="69"/>
        <v>94.81</v>
      </c>
      <c r="Q1502" s="11"/>
      <c r="R1502" s="11"/>
      <c r="S1502" s="11"/>
      <c r="T1502" s="174"/>
      <c r="U1502" s="11"/>
      <c r="V1502" s="11"/>
      <c r="W1502" s="11"/>
      <c r="Y1502" s="11">
        <v>1232.5000000000002</v>
      </c>
      <c r="Z1502" s="11"/>
      <c r="AB1502" s="11">
        <f t="shared" si="68"/>
        <v>1145.3699999999999</v>
      </c>
      <c r="AC1502" s="11">
        <v>1428.57</v>
      </c>
      <c r="AD1502" s="11"/>
      <c r="AE1502" s="4"/>
      <c r="AF1502" s="4"/>
    </row>
    <row r="1503" spans="1:32" x14ac:dyDescent="0.2">
      <c r="A1503" s="51"/>
      <c r="B1503" s="11"/>
      <c r="C1503" s="11" t="s">
        <v>349</v>
      </c>
      <c r="D1503" s="11"/>
      <c r="E1503" s="11" t="s">
        <v>72</v>
      </c>
      <c r="F1503" s="11">
        <v>1849</v>
      </c>
      <c r="G1503" s="11"/>
      <c r="H1503" s="11"/>
      <c r="I1503" s="11"/>
      <c r="J1503" s="11">
        <v>310.5</v>
      </c>
      <c r="K1503" s="11"/>
      <c r="M1503" s="11">
        <v>4</v>
      </c>
      <c r="N1503" s="64"/>
      <c r="P1503" s="11">
        <f t="shared" si="69"/>
        <v>77.63</v>
      </c>
      <c r="Q1503" s="11"/>
      <c r="R1503" s="11"/>
      <c r="S1503" s="11"/>
      <c r="T1503" s="174"/>
      <c r="U1503" s="11"/>
      <c r="V1503" s="11"/>
      <c r="W1503" s="11"/>
      <c r="Y1503" s="11">
        <v>310.5</v>
      </c>
      <c r="Z1503" s="11"/>
      <c r="AB1503" s="11">
        <f t="shared" ref="AB1503:AB1566" si="70">ROUND($AB$1788*Y1503/$Y$1788,2)</f>
        <v>288.55</v>
      </c>
      <c r="AC1503" s="11">
        <v>359.89</v>
      </c>
      <c r="AD1503" s="11"/>
      <c r="AE1503" s="4"/>
      <c r="AF1503" s="4"/>
    </row>
    <row r="1504" spans="1:32" x14ac:dyDescent="0.2">
      <c r="A1504" s="51"/>
      <c r="B1504" s="11"/>
      <c r="C1504" s="11" t="s">
        <v>350</v>
      </c>
      <c r="D1504" s="11"/>
      <c r="E1504" s="11" t="s">
        <v>151</v>
      </c>
      <c r="F1504" s="11">
        <v>412762</v>
      </c>
      <c r="G1504" s="11"/>
      <c r="H1504" s="11"/>
      <c r="I1504" s="11"/>
      <c r="J1504" s="11">
        <v>62399.830000000031</v>
      </c>
      <c r="K1504" s="11"/>
      <c r="M1504" s="11">
        <v>587</v>
      </c>
      <c r="N1504" s="64"/>
      <c r="P1504" s="11">
        <f t="shared" ref="P1504:P1567" si="71">ROUND(J1504/M1504,2)</f>
        <v>106.3</v>
      </c>
      <c r="Q1504" s="11"/>
      <c r="R1504" s="11"/>
      <c r="S1504" s="11"/>
      <c r="T1504" s="174"/>
      <c r="U1504" s="11"/>
      <c r="V1504" s="11"/>
      <c r="W1504" s="11"/>
      <c r="Y1504" s="11">
        <v>62399.830000000031</v>
      </c>
      <c r="Z1504" s="11"/>
      <c r="AB1504" s="11">
        <f t="shared" si="70"/>
        <v>57988.35</v>
      </c>
      <c r="AC1504" s="11">
        <v>72326.48</v>
      </c>
      <c r="AD1504" s="11"/>
      <c r="AE1504" s="4"/>
      <c r="AF1504" s="4"/>
    </row>
    <row r="1505" spans="1:32" x14ac:dyDescent="0.2">
      <c r="A1505" s="51"/>
      <c r="B1505" s="11"/>
      <c r="C1505" s="11" t="s">
        <v>351</v>
      </c>
      <c r="D1505" s="11"/>
      <c r="E1505" s="11" t="s">
        <v>142</v>
      </c>
      <c r="F1505" s="11">
        <v>2049</v>
      </c>
      <c r="G1505" s="11"/>
      <c r="H1505" s="11"/>
      <c r="I1505" s="11"/>
      <c r="J1505" s="11">
        <v>329.73</v>
      </c>
      <c r="K1505" s="11"/>
      <c r="M1505" s="11">
        <v>1</v>
      </c>
      <c r="N1505" s="64"/>
      <c r="P1505" s="11">
        <f t="shared" si="71"/>
        <v>329.73</v>
      </c>
      <c r="Q1505" s="11"/>
      <c r="R1505" s="11"/>
      <c r="S1505" s="11"/>
      <c r="T1505" s="174"/>
      <c r="U1505" s="11"/>
      <c r="V1505" s="11"/>
      <c r="W1505" s="11"/>
      <c r="Y1505" s="11">
        <v>329.73</v>
      </c>
      <c r="Z1505" s="11"/>
      <c r="AB1505" s="11">
        <f t="shared" si="70"/>
        <v>306.42</v>
      </c>
      <c r="AC1505" s="11">
        <v>382.18</v>
      </c>
      <c r="AD1505" s="11"/>
      <c r="AE1505" s="4"/>
      <c r="AF1505" s="4"/>
    </row>
    <row r="1506" spans="1:32" x14ac:dyDescent="0.2">
      <c r="A1506" s="51"/>
      <c r="B1506" s="11"/>
      <c r="C1506" s="11" t="s">
        <v>351</v>
      </c>
      <c r="D1506" s="11"/>
      <c r="E1506" s="11" t="s">
        <v>171</v>
      </c>
      <c r="F1506" s="11">
        <v>1082465</v>
      </c>
      <c r="G1506" s="11"/>
      <c r="H1506" s="11"/>
      <c r="I1506" s="11"/>
      <c r="J1506" s="11">
        <v>159247.39000000028</v>
      </c>
      <c r="K1506" s="11"/>
      <c r="M1506" s="11">
        <v>1277</v>
      </c>
      <c r="N1506" s="64"/>
      <c r="P1506" s="11">
        <f t="shared" si="71"/>
        <v>124.7</v>
      </c>
      <c r="Q1506" s="11"/>
      <c r="R1506" s="11"/>
      <c r="S1506" s="11"/>
      <c r="T1506" s="174"/>
      <c r="U1506" s="11"/>
      <c r="V1506" s="11"/>
      <c r="W1506" s="11"/>
      <c r="Y1506" s="11">
        <v>159247.39000000028</v>
      </c>
      <c r="Z1506" s="11"/>
      <c r="AB1506" s="11">
        <f t="shared" si="70"/>
        <v>147989.09</v>
      </c>
      <c r="AC1506" s="11">
        <v>184580.69</v>
      </c>
      <c r="AD1506" s="11"/>
      <c r="AE1506" s="4"/>
      <c r="AF1506" s="4"/>
    </row>
    <row r="1507" spans="1:32" x14ac:dyDescent="0.2">
      <c r="A1507" s="51"/>
      <c r="B1507" s="11"/>
      <c r="C1507" s="11" t="s">
        <v>352</v>
      </c>
      <c r="D1507" s="11"/>
      <c r="E1507" s="11" t="s">
        <v>199</v>
      </c>
      <c r="F1507" s="11">
        <v>811077</v>
      </c>
      <c r="G1507" s="11"/>
      <c r="H1507" s="11"/>
      <c r="I1507" s="11"/>
      <c r="J1507" s="11">
        <v>123986.31000000008</v>
      </c>
      <c r="K1507" s="11"/>
      <c r="M1507" s="11">
        <v>1253</v>
      </c>
      <c r="N1507" s="64"/>
      <c r="P1507" s="11">
        <f t="shared" si="71"/>
        <v>98.95</v>
      </c>
      <c r="Q1507" s="11"/>
      <c r="R1507" s="11"/>
      <c r="S1507" s="11"/>
      <c r="T1507" s="174"/>
      <c r="U1507" s="11"/>
      <c r="V1507" s="11"/>
      <c r="W1507" s="11"/>
      <c r="Y1507" s="11">
        <v>123986.31000000008</v>
      </c>
      <c r="Z1507" s="11"/>
      <c r="AB1507" s="11">
        <f t="shared" si="70"/>
        <v>115220.86</v>
      </c>
      <c r="AC1507" s="11">
        <v>143710.23000000001</v>
      </c>
      <c r="AD1507" s="11"/>
      <c r="AE1507" s="4"/>
      <c r="AF1507" s="4"/>
    </row>
    <row r="1508" spans="1:32" x14ac:dyDescent="0.2">
      <c r="A1508" s="51"/>
      <c r="B1508" s="11"/>
      <c r="C1508" s="11" t="s">
        <v>353</v>
      </c>
      <c r="D1508" s="11"/>
      <c r="E1508" s="11" t="s">
        <v>118</v>
      </c>
      <c r="F1508" s="11">
        <v>7812</v>
      </c>
      <c r="G1508" s="11"/>
      <c r="H1508" s="11"/>
      <c r="I1508" s="11"/>
      <c r="J1508" s="11">
        <v>1280.02</v>
      </c>
      <c r="K1508" s="11"/>
      <c r="M1508" s="11">
        <v>9</v>
      </c>
      <c r="N1508" s="64"/>
      <c r="P1508" s="11">
        <f t="shared" si="71"/>
        <v>142.22</v>
      </c>
      <c r="Q1508" s="11"/>
      <c r="R1508" s="11"/>
      <c r="S1508" s="11"/>
      <c r="T1508" s="174"/>
      <c r="U1508" s="11"/>
      <c r="V1508" s="11"/>
      <c r="W1508" s="11"/>
      <c r="Y1508" s="11">
        <v>1280.02</v>
      </c>
      <c r="Z1508" s="11"/>
      <c r="AB1508" s="11">
        <f t="shared" si="70"/>
        <v>1189.53</v>
      </c>
      <c r="AC1508" s="11">
        <v>1483.65</v>
      </c>
      <c r="AD1508" s="11"/>
      <c r="AE1508" s="4"/>
      <c r="AF1508" s="4"/>
    </row>
    <row r="1509" spans="1:32" x14ac:dyDescent="0.2">
      <c r="A1509" s="51"/>
      <c r="B1509" s="11"/>
      <c r="C1509" s="11" t="s">
        <v>354</v>
      </c>
      <c r="D1509" s="11"/>
      <c r="E1509" s="11" t="s">
        <v>64</v>
      </c>
      <c r="F1509" s="11">
        <v>622</v>
      </c>
      <c r="G1509" s="11"/>
      <c r="H1509" s="11"/>
      <c r="I1509" s="11"/>
      <c r="J1509" s="11">
        <v>103.07</v>
      </c>
      <c r="K1509" s="11"/>
      <c r="M1509" s="11">
        <v>1</v>
      </c>
      <c r="N1509" s="64"/>
      <c r="P1509" s="11">
        <f t="shared" si="71"/>
        <v>103.07</v>
      </c>
      <c r="Q1509" s="11"/>
      <c r="R1509" s="11"/>
      <c r="S1509" s="11"/>
      <c r="T1509" s="174"/>
      <c r="U1509" s="11"/>
      <c r="V1509" s="11"/>
      <c r="W1509" s="11"/>
      <c r="Y1509" s="11">
        <v>103.07</v>
      </c>
      <c r="Z1509" s="11"/>
      <c r="AB1509" s="11">
        <f t="shared" si="70"/>
        <v>95.78</v>
      </c>
      <c r="AC1509" s="11">
        <v>119.47</v>
      </c>
      <c r="AD1509" s="11"/>
      <c r="AE1509" s="4"/>
      <c r="AF1509" s="4"/>
    </row>
    <row r="1510" spans="1:32" x14ac:dyDescent="0.2">
      <c r="A1510" s="51"/>
      <c r="B1510" s="11"/>
      <c r="C1510" s="11" t="s">
        <v>354</v>
      </c>
      <c r="D1510" s="11"/>
      <c r="E1510" s="11" t="s">
        <v>355</v>
      </c>
      <c r="F1510" s="11">
        <v>163165</v>
      </c>
      <c r="G1510" s="11"/>
      <c r="H1510" s="11"/>
      <c r="I1510" s="11"/>
      <c r="J1510" s="11">
        <v>25201.039999999994</v>
      </c>
      <c r="K1510" s="11"/>
      <c r="M1510" s="11">
        <v>198</v>
      </c>
      <c r="N1510" s="64"/>
      <c r="P1510" s="11">
        <f t="shared" si="71"/>
        <v>127.28</v>
      </c>
      <c r="Q1510" s="11"/>
      <c r="R1510" s="11"/>
      <c r="S1510" s="11"/>
      <c r="T1510" s="174"/>
      <c r="U1510" s="11"/>
      <c r="V1510" s="11"/>
      <c r="W1510" s="11"/>
      <c r="Y1510" s="11">
        <v>25201.039999999994</v>
      </c>
      <c r="Z1510" s="11"/>
      <c r="AB1510" s="11">
        <f t="shared" si="70"/>
        <v>23419.4</v>
      </c>
      <c r="AC1510" s="11">
        <v>29210.06</v>
      </c>
      <c r="AD1510" s="11"/>
      <c r="AE1510" s="4"/>
      <c r="AF1510" s="4"/>
    </row>
    <row r="1511" spans="1:32" x14ac:dyDescent="0.2">
      <c r="A1511" s="51"/>
      <c r="B1511" s="11"/>
      <c r="C1511" s="11" t="s">
        <v>356</v>
      </c>
      <c r="D1511" s="11"/>
      <c r="E1511" s="11" t="s">
        <v>108</v>
      </c>
      <c r="F1511" s="11">
        <v>39742</v>
      </c>
      <c r="G1511" s="11"/>
      <c r="H1511" s="11"/>
      <c r="I1511" s="11"/>
      <c r="J1511" s="11">
        <v>6341.89</v>
      </c>
      <c r="K1511" s="11"/>
      <c r="M1511" s="11">
        <v>39</v>
      </c>
      <c r="N1511" s="64"/>
      <c r="P1511" s="11">
        <f t="shared" si="71"/>
        <v>162.61000000000001</v>
      </c>
      <c r="Q1511" s="11"/>
      <c r="R1511" s="11"/>
      <c r="S1511" s="11"/>
      <c r="T1511" s="174"/>
      <c r="U1511" s="11"/>
      <c r="V1511" s="11"/>
      <c r="W1511" s="11"/>
      <c r="Y1511" s="11">
        <v>6341.89</v>
      </c>
      <c r="Z1511" s="11"/>
      <c r="AB1511" s="11">
        <f t="shared" si="70"/>
        <v>5893.54</v>
      </c>
      <c r="AC1511" s="11">
        <v>7350.77</v>
      </c>
      <c r="AD1511" s="11"/>
      <c r="AE1511" s="4"/>
      <c r="AF1511" s="4"/>
    </row>
    <row r="1512" spans="1:32" x14ac:dyDescent="0.2">
      <c r="A1512" s="51"/>
      <c r="B1512" s="11"/>
      <c r="C1512" s="11" t="s">
        <v>357</v>
      </c>
      <c r="D1512" s="11"/>
      <c r="E1512" s="11" t="s">
        <v>359</v>
      </c>
      <c r="F1512" s="11">
        <v>226058</v>
      </c>
      <c r="G1512" s="11"/>
      <c r="H1512" s="11"/>
      <c r="I1512" s="11"/>
      <c r="J1512" s="11">
        <v>34546.92000000002</v>
      </c>
      <c r="K1512" s="11"/>
      <c r="M1512" s="11">
        <v>290</v>
      </c>
      <c r="N1512" s="64"/>
      <c r="P1512" s="11">
        <f t="shared" si="71"/>
        <v>119.13</v>
      </c>
      <c r="Q1512" s="11"/>
      <c r="R1512" s="11"/>
      <c r="S1512" s="11"/>
      <c r="T1512" s="174"/>
      <c r="U1512" s="11"/>
      <c r="V1512" s="11"/>
      <c r="W1512" s="11"/>
      <c r="Y1512" s="11">
        <v>34546.92000000002</v>
      </c>
      <c r="Z1512" s="11"/>
      <c r="AB1512" s="11">
        <f t="shared" si="70"/>
        <v>32104.560000000001</v>
      </c>
      <c r="AC1512" s="11">
        <v>40042.69</v>
      </c>
      <c r="AD1512" s="11"/>
      <c r="AE1512" s="4"/>
      <c r="AF1512" s="4"/>
    </row>
    <row r="1513" spans="1:32" x14ac:dyDescent="0.2">
      <c r="A1513" s="51"/>
      <c r="B1513" s="11"/>
      <c r="C1513" s="11" t="s">
        <v>360</v>
      </c>
      <c r="D1513" s="11"/>
      <c r="E1513" s="11" t="s">
        <v>361</v>
      </c>
      <c r="F1513" s="11">
        <v>391</v>
      </c>
      <c r="G1513" s="11"/>
      <c r="H1513" s="11"/>
      <c r="I1513" s="11"/>
      <c r="J1513" s="11">
        <v>66.33</v>
      </c>
      <c r="K1513" s="11"/>
      <c r="M1513" s="11">
        <v>1</v>
      </c>
      <c r="N1513" s="64"/>
      <c r="P1513" s="11">
        <f t="shared" si="71"/>
        <v>66.33</v>
      </c>
      <c r="Q1513" s="11"/>
      <c r="R1513" s="11"/>
      <c r="S1513" s="11"/>
      <c r="T1513" s="174"/>
      <c r="U1513" s="11"/>
      <c r="V1513" s="11"/>
      <c r="W1513" s="11"/>
      <c r="Y1513" s="11">
        <v>66.33</v>
      </c>
      <c r="Z1513" s="11"/>
      <c r="AB1513" s="11">
        <f t="shared" si="70"/>
        <v>61.64</v>
      </c>
      <c r="AC1513" s="11">
        <v>76.88</v>
      </c>
      <c r="AD1513" s="11"/>
      <c r="AE1513" s="4"/>
      <c r="AF1513" s="4"/>
    </row>
    <row r="1514" spans="1:32" x14ac:dyDescent="0.2">
      <c r="A1514" s="51"/>
      <c r="B1514" s="11"/>
      <c r="C1514" s="11" t="s">
        <v>360</v>
      </c>
      <c r="D1514" s="11"/>
      <c r="E1514" s="11" t="s">
        <v>199</v>
      </c>
      <c r="F1514" s="11">
        <v>4091333</v>
      </c>
      <c r="G1514" s="11"/>
      <c r="H1514" s="11"/>
      <c r="I1514" s="11"/>
      <c r="J1514" s="11">
        <v>626446.7300000008</v>
      </c>
      <c r="K1514" s="11"/>
      <c r="M1514" s="11">
        <v>8384</v>
      </c>
      <c r="N1514" s="64"/>
      <c r="P1514" s="11">
        <f t="shared" si="71"/>
        <v>74.72</v>
      </c>
      <c r="Q1514" s="11"/>
      <c r="R1514" s="11"/>
      <c r="S1514" s="11"/>
      <c r="T1514" s="174"/>
      <c r="U1514" s="11"/>
      <c r="V1514" s="11"/>
      <c r="W1514" s="11"/>
      <c r="Y1514" s="11">
        <v>626446.7300000008</v>
      </c>
      <c r="Z1514" s="11"/>
      <c r="AB1514" s="11">
        <f t="shared" si="70"/>
        <v>582158.86</v>
      </c>
      <c r="AC1514" s="11">
        <v>726102.78</v>
      </c>
      <c r="AD1514" s="11"/>
      <c r="AE1514" s="4"/>
      <c r="AF1514" s="4"/>
    </row>
    <row r="1515" spans="1:32" x14ac:dyDescent="0.2">
      <c r="A1515" s="51"/>
      <c r="B1515" s="11"/>
      <c r="C1515" s="11" t="s">
        <v>362</v>
      </c>
      <c r="D1515" s="11"/>
      <c r="E1515" s="11" t="s">
        <v>363</v>
      </c>
      <c r="F1515" s="11">
        <v>2158776</v>
      </c>
      <c r="G1515" s="11"/>
      <c r="H1515" s="11"/>
      <c r="I1515" s="11"/>
      <c r="J1515" s="11">
        <v>334251.19999999949</v>
      </c>
      <c r="K1515" s="11"/>
      <c r="M1515" s="11">
        <v>2775</v>
      </c>
      <c r="N1515" s="64"/>
      <c r="P1515" s="11">
        <f t="shared" si="71"/>
        <v>120.45</v>
      </c>
      <c r="Q1515" s="11"/>
      <c r="R1515" s="11"/>
      <c r="S1515" s="11"/>
      <c r="T1515" s="174"/>
      <c r="U1515" s="11"/>
      <c r="V1515" s="11"/>
      <c r="W1515" s="11"/>
      <c r="Y1515" s="11">
        <v>334251.19999999949</v>
      </c>
      <c r="Z1515" s="11"/>
      <c r="AB1515" s="11">
        <f t="shared" si="70"/>
        <v>310620.65999999997</v>
      </c>
      <c r="AC1515" s="11">
        <v>387424.36</v>
      </c>
      <c r="AD1515" s="11"/>
      <c r="AE1515" s="4"/>
      <c r="AF1515" s="4"/>
    </row>
    <row r="1516" spans="1:32" x14ac:dyDescent="0.2">
      <c r="A1516" s="51"/>
      <c r="B1516" s="11"/>
      <c r="C1516" s="11" t="s">
        <v>366</v>
      </c>
      <c r="D1516" s="11"/>
      <c r="E1516" s="11" t="s">
        <v>332</v>
      </c>
      <c r="F1516" s="11">
        <v>708044</v>
      </c>
      <c r="G1516" s="11"/>
      <c r="H1516" s="11"/>
      <c r="I1516" s="11"/>
      <c r="J1516" s="11">
        <v>93161.469999999987</v>
      </c>
      <c r="K1516" s="11"/>
      <c r="M1516" s="11">
        <v>1201</v>
      </c>
      <c r="N1516" s="64"/>
      <c r="P1516" s="11">
        <f t="shared" si="71"/>
        <v>77.569999999999993</v>
      </c>
      <c r="Q1516" s="11"/>
      <c r="R1516" s="11"/>
      <c r="S1516" s="11"/>
      <c r="T1516" s="174"/>
      <c r="U1516" s="11"/>
      <c r="V1516" s="11"/>
      <c r="W1516" s="11"/>
      <c r="Y1516" s="11">
        <v>93161.469999999987</v>
      </c>
      <c r="Z1516" s="11"/>
      <c r="AB1516" s="11">
        <f t="shared" si="70"/>
        <v>86575.24</v>
      </c>
      <c r="AC1516" s="11">
        <v>107981.73</v>
      </c>
      <c r="AD1516" s="11"/>
      <c r="AE1516" s="4"/>
      <c r="AF1516" s="4"/>
    </row>
    <row r="1517" spans="1:32" x14ac:dyDescent="0.2">
      <c r="A1517" s="51"/>
      <c r="B1517" s="11"/>
      <c r="C1517" s="11" t="s">
        <v>367</v>
      </c>
      <c r="D1517" s="11"/>
      <c r="E1517" s="11" t="s">
        <v>89</v>
      </c>
      <c r="F1517" s="11">
        <v>482</v>
      </c>
      <c r="G1517" s="11"/>
      <c r="H1517" s="11"/>
      <c r="I1517" s="11"/>
      <c r="J1517" s="11">
        <v>85.27000000000001</v>
      </c>
      <c r="K1517" s="11"/>
      <c r="M1517" s="11">
        <v>2</v>
      </c>
      <c r="N1517" s="64"/>
      <c r="P1517" s="11">
        <f t="shared" si="71"/>
        <v>42.64</v>
      </c>
      <c r="Q1517" s="11"/>
      <c r="R1517" s="11"/>
      <c r="S1517" s="11"/>
      <c r="T1517" s="174"/>
      <c r="U1517" s="11"/>
      <c r="V1517" s="11"/>
      <c r="W1517" s="11"/>
      <c r="Y1517" s="11">
        <v>85.27000000000001</v>
      </c>
      <c r="Z1517" s="11"/>
      <c r="AB1517" s="11">
        <f t="shared" si="70"/>
        <v>79.239999999999995</v>
      </c>
      <c r="AC1517" s="11">
        <v>98.83</v>
      </c>
      <c r="AD1517" s="11"/>
      <c r="AE1517" s="4"/>
      <c r="AF1517" s="4"/>
    </row>
    <row r="1518" spans="1:32" x14ac:dyDescent="0.2">
      <c r="A1518" s="51"/>
      <c r="B1518" s="11"/>
      <c r="C1518" s="11" t="s">
        <v>368</v>
      </c>
      <c r="D1518" s="11"/>
      <c r="E1518" s="11" t="s">
        <v>103</v>
      </c>
      <c r="F1518" s="11">
        <v>835454</v>
      </c>
      <c r="G1518" s="11"/>
      <c r="H1518" s="11"/>
      <c r="I1518" s="11"/>
      <c r="J1518" s="11">
        <v>135858.93999999986</v>
      </c>
      <c r="K1518" s="11"/>
      <c r="M1518" s="11">
        <v>1988</v>
      </c>
      <c r="N1518" s="64"/>
      <c r="P1518" s="11">
        <f t="shared" si="71"/>
        <v>68.34</v>
      </c>
      <c r="Q1518" s="11"/>
      <c r="R1518" s="11"/>
      <c r="S1518" s="11"/>
      <c r="T1518" s="174"/>
      <c r="U1518" s="11"/>
      <c r="V1518" s="11"/>
      <c r="W1518" s="11"/>
      <c r="Y1518" s="11">
        <v>135858.93999999986</v>
      </c>
      <c r="Z1518" s="11"/>
      <c r="AB1518" s="11">
        <f t="shared" si="70"/>
        <v>126254.13</v>
      </c>
      <c r="AC1518" s="11">
        <v>157471.57999999999</v>
      </c>
      <c r="AD1518" s="11"/>
      <c r="AE1518" s="4"/>
      <c r="AF1518" s="4"/>
    </row>
    <row r="1519" spans="1:32" x14ac:dyDescent="0.2">
      <c r="A1519" s="51"/>
      <c r="B1519" s="11"/>
      <c r="C1519" s="11" t="s">
        <v>369</v>
      </c>
      <c r="D1519" s="11"/>
      <c r="E1519" s="11" t="s">
        <v>370</v>
      </c>
      <c r="F1519" s="11">
        <v>768352</v>
      </c>
      <c r="G1519" s="11"/>
      <c r="H1519" s="11"/>
      <c r="I1519" s="11"/>
      <c r="J1519" s="11">
        <v>123679.83000000015</v>
      </c>
      <c r="K1519" s="11"/>
      <c r="M1519" s="11">
        <v>1450</v>
      </c>
      <c r="N1519" s="64"/>
      <c r="P1519" s="11">
        <f t="shared" si="71"/>
        <v>85.3</v>
      </c>
      <c r="Q1519" s="11"/>
      <c r="R1519" s="11"/>
      <c r="S1519" s="11"/>
      <c r="T1519" s="174"/>
      <c r="U1519" s="11"/>
      <c r="V1519" s="11"/>
      <c r="W1519" s="11"/>
      <c r="Y1519" s="11">
        <v>123679.83000000015</v>
      </c>
      <c r="Z1519" s="11"/>
      <c r="AB1519" s="11">
        <f t="shared" si="70"/>
        <v>114936.04</v>
      </c>
      <c r="AC1519" s="11">
        <v>143355</v>
      </c>
      <c r="AD1519" s="11"/>
      <c r="AE1519" s="4"/>
      <c r="AF1519" s="4"/>
    </row>
    <row r="1520" spans="1:32" x14ac:dyDescent="0.2">
      <c r="A1520" s="51"/>
      <c r="B1520" s="11"/>
      <c r="C1520" s="11" t="s">
        <v>371</v>
      </c>
      <c r="D1520" s="11"/>
      <c r="E1520" s="11" t="s">
        <v>103</v>
      </c>
      <c r="F1520" s="11">
        <v>585910</v>
      </c>
      <c r="G1520" s="11"/>
      <c r="H1520" s="11"/>
      <c r="I1520" s="11"/>
      <c r="J1520" s="11">
        <v>94059.640000000101</v>
      </c>
      <c r="K1520" s="11"/>
      <c r="M1520" s="11">
        <v>963</v>
      </c>
      <c r="N1520" s="64"/>
      <c r="P1520" s="11">
        <f t="shared" si="71"/>
        <v>97.67</v>
      </c>
      <c r="Q1520" s="11"/>
      <c r="R1520" s="11"/>
      <c r="S1520" s="11"/>
      <c r="T1520" s="174"/>
      <c r="U1520" s="11"/>
      <c r="V1520" s="11"/>
      <c r="W1520" s="11"/>
      <c r="Y1520" s="11">
        <v>94059.640000000101</v>
      </c>
      <c r="Z1520" s="11"/>
      <c r="AB1520" s="11">
        <f t="shared" si="70"/>
        <v>87409.91</v>
      </c>
      <c r="AC1520" s="11">
        <v>109022.78</v>
      </c>
      <c r="AD1520" s="11"/>
      <c r="AE1520" s="4"/>
      <c r="AF1520" s="4"/>
    </row>
    <row r="1521" spans="1:32" x14ac:dyDescent="0.2">
      <c r="A1521" s="51"/>
      <c r="B1521" s="11"/>
      <c r="C1521" s="11" t="s">
        <v>372</v>
      </c>
      <c r="D1521" s="11"/>
      <c r="E1521" s="11" t="s">
        <v>207</v>
      </c>
      <c r="F1521" s="11">
        <v>139721</v>
      </c>
      <c r="G1521" s="11"/>
      <c r="H1521" s="11"/>
      <c r="I1521" s="11"/>
      <c r="J1521" s="11">
        <v>21670.520000000004</v>
      </c>
      <c r="K1521" s="11"/>
      <c r="M1521" s="11">
        <v>141</v>
      </c>
      <c r="N1521" s="64"/>
      <c r="P1521" s="11">
        <f t="shared" si="71"/>
        <v>153.69</v>
      </c>
      <c r="Q1521" s="11"/>
      <c r="R1521" s="11"/>
      <c r="S1521" s="11"/>
      <c r="T1521" s="174"/>
      <c r="U1521" s="11"/>
      <c r="V1521" s="11"/>
      <c r="W1521" s="11"/>
      <c r="Y1521" s="11">
        <v>21670.520000000004</v>
      </c>
      <c r="Z1521" s="11"/>
      <c r="AB1521" s="11">
        <f t="shared" si="70"/>
        <v>20138.48</v>
      </c>
      <c r="AC1521" s="11">
        <v>25117.9</v>
      </c>
      <c r="AD1521" s="11"/>
      <c r="AE1521" s="4"/>
      <c r="AF1521" s="4"/>
    </row>
    <row r="1522" spans="1:32" x14ac:dyDescent="0.2">
      <c r="A1522" s="51"/>
      <c r="B1522" s="11"/>
      <c r="C1522" s="11" t="s">
        <v>373</v>
      </c>
      <c r="D1522" s="11"/>
      <c r="E1522" s="11" t="s">
        <v>298</v>
      </c>
      <c r="F1522" s="11">
        <v>557508</v>
      </c>
      <c r="G1522" s="11"/>
      <c r="H1522" s="11"/>
      <c r="I1522" s="11"/>
      <c r="J1522" s="11">
        <v>85386.59</v>
      </c>
      <c r="K1522" s="11"/>
      <c r="M1522" s="11">
        <v>731</v>
      </c>
      <c r="N1522" s="64"/>
      <c r="P1522" s="11">
        <f t="shared" si="71"/>
        <v>116.81</v>
      </c>
      <c r="Q1522" s="11"/>
      <c r="R1522" s="11"/>
      <c r="S1522" s="11"/>
      <c r="T1522" s="174"/>
      <c r="U1522" s="11"/>
      <c r="V1522" s="11"/>
      <c r="W1522" s="11"/>
      <c r="Y1522" s="11">
        <v>85386.59</v>
      </c>
      <c r="Z1522" s="11"/>
      <c r="AB1522" s="11">
        <f t="shared" si="70"/>
        <v>79350.02</v>
      </c>
      <c r="AC1522" s="11">
        <v>98970.01</v>
      </c>
      <c r="AD1522" s="11"/>
      <c r="AE1522" s="4"/>
      <c r="AF1522" s="4"/>
    </row>
    <row r="1523" spans="1:32" x14ac:dyDescent="0.2">
      <c r="A1523" s="51"/>
      <c r="B1523" s="11"/>
      <c r="C1523" s="11" t="s">
        <v>373</v>
      </c>
      <c r="D1523" s="11"/>
      <c r="E1523" s="11" t="s">
        <v>283</v>
      </c>
      <c r="F1523" s="11">
        <v>180</v>
      </c>
      <c r="G1523" s="11"/>
      <c r="H1523" s="11"/>
      <c r="I1523" s="11"/>
      <c r="J1523" s="11">
        <v>33.26</v>
      </c>
      <c r="K1523" s="11"/>
      <c r="M1523" s="11">
        <v>1</v>
      </c>
      <c r="N1523" s="64"/>
      <c r="P1523" s="11">
        <f t="shared" si="71"/>
        <v>33.26</v>
      </c>
      <c r="Q1523" s="11"/>
      <c r="R1523" s="11"/>
      <c r="S1523" s="11"/>
      <c r="T1523" s="174"/>
      <c r="U1523" s="11"/>
      <c r="V1523" s="11"/>
      <c r="W1523" s="11"/>
      <c r="Y1523" s="11">
        <v>33.26</v>
      </c>
      <c r="Z1523" s="11"/>
      <c r="AB1523" s="11">
        <f t="shared" si="70"/>
        <v>30.91</v>
      </c>
      <c r="AC1523" s="11">
        <v>38.549999999999997</v>
      </c>
      <c r="AD1523" s="11"/>
      <c r="AE1523" s="4"/>
      <c r="AF1523" s="4"/>
    </row>
    <row r="1524" spans="1:32" x14ac:dyDescent="0.2">
      <c r="A1524" s="51"/>
      <c r="B1524" s="11"/>
      <c r="C1524" s="11" t="s">
        <v>374</v>
      </c>
      <c r="D1524" s="11"/>
      <c r="E1524" s="11" t="s">
        <v>273</v>
      </c>
      <c r="F1524" s="11">
        <v>2232</v>
      </c>
      <c r="G1524" s="11"/>
      <c r="H1524" s="11"/>
      <c r="I1524" s="11"/>
      <c r="J1524" s="11">
        <v>358.98</v>
      </c>
      <c r="K1524" s="11"/>
      <c r="M1524" s="11">
        <v>1</v>
      </c>
      <c r="N1524" s="64"/>
      <c r="P1524" s="11">
        <f t="shared" si="71"/>
        <v>358.98</v>
      </c>
      <c r="Q1524" s="11"/>
      <c r="R1524" s="11"/>
      <c r="S1524" s="11"/>
      <c r="T1524" s="174"/>
      <c r="U1524" s="11"/>
      <c r="V1524" s="11"/>
      <c r="W1524" s="11"/>
      <c r="Y1524" s="11">
        <v>358.98</v>
      </c>
      <c r="Z1524" s="11"/>
      <c r="AB1524" s="11">
        <f t="shared" si="70"/>
        <v>333.6</v>
      </c>
      <c r="AC1524" s="11">
        <v>416.09</v>
      </c>
      <c r="AD1524" s="11"/>
      <c r="AE1524" s="4"/>
      <c r="AF1524" s="4"/>
    </row>
    <row r="1525" spans="1:32" x14ac:dyDescent="0.2">
      <c r="A1525" s="51"/>
      <c r="B1525" s="11"/>
      <c r="C1525" s="11" t="s">
        <v>374</v>
      </c>
      <c r="D1525" s="11"/>
      <c r="E1525" s="11" t="s">
        <v>101</v>
      </c>
      <c r="F1525" s="11">
        <v>2643</v>
      </c>
      <c r="G1525" s="11"/>
      <c r="H1525" s="11"/>
      <c r="I1525" s="11"/>
      <c r="J1525" s="11">
        <v>442.44</v>
      </c>
      <c r="K1525" s="11"/>
      <c r="M1525" s="11">
        <v>5</v>
      </c>
      <c r="N1525" s="64"/>
      <c r="P1525" s="11">
        <f t="shared" si="71"/>
        <v>88.49</v>
      </c>
      <c r="Q1525" s="11"/>
      <c r="R1525" s="11"/>
      <c r="S1525" s="11"/>
      <c r="T1525" s="174"/>
      <c r="U1525" s="11"/>
      <c r="V1525" s="11"/>
      <c r="W1525" s="11"/>
      <c r="Y1525" s="11">
        <v>442.44</v>
      </c>
      <c r="Z1525" s="11"/>
      <c r="AB1525" s="11">
        <f t="shared" si="70"/>
        <v>411.16</v>
      </c>
      <c r="AC1525" s="11">
        <v>512.82000000000005</v>
      </c>
      <c r="AD1525" s="11"/>
      <c r="AE1525" s="4"/>
      <c r="AF1525" s="4"/>
    </row>
    <row r="1526" spans="1:32" x14ac:dyDescent="0.2">
      <c r="A1526" s="51"/>
      <c r="B1526" s="11"/>
      <c r="C1526" s="11" t="s">
        <v>374</v>
      </c>
      <c r="D1526" s="11"/>
      <c r="E1526" s="11" t="s">
        <v>194</v>
      </c>
      <c r="F1526" s="11">
        <v>449</v>
      </c>
      <c r="G1526" s="11"/>
      <c r="H1526" s="11"/>
      <c r="I1526" s="11"/>
      <c r="J1526" s="11">
        <v>75.67</v>
      </c>
      <c r="K1526" s="11"/>
      <c r="M1526" s="11">
        <v>1</v>
      </c>
      <c r="N1526" s="64"/>
      <c r="P1526" s="11">
        <f t="shared" si="71"/>
        <v>75.67</v>
      </c>
      <c r="Q1526" s="11"/>
      <c r="R1526" s="11"/>
      <c r="S1526" s="11"/>
      <c r="T1526" s="174"/>
      <c r="U1526" s="11"/>
      <c r="V1526" s="11"/>
      <c r="W1526" s="11"/>
      <c r="Y1526" s="11">
        <v>75.67</v>
      </c>
      <c r="Z1526" s="11"/>
      <c r="AB1526" s="11">
        <f t="shared" si="70"/>
        <v>70.319999999999993</v>
      </c>
      <c r="AC1526" s="11">
        <v>87.71</v>
      </c>
      <c r="AD1526" s="11"/>
      <c r="AE1526" s="4"/>
      <c r="AF1526" s="4"/>
    </row>
    <row r="1527" spans="1:32" x14ac:dyDescent="0.2">
      <c r="A1527" s="51"/>
      <c r="B1527" s="11"/>
      <c r="C1527" s="11" t="s">
        <v>374</v>
      </c>
      <c r="D1527" s="11"/>
      <c r="E1527" s="11" t="s">
        <v>104</v>
      </c>
      <c r="F1527" s="11">
        <v>6589600</v>
      </c>
      <c r="G1527" s="11"/>
      <c r="H1527" s="11"/>
      <c r="I1527" s="11"/>
      <c r="J1527" s="11">
        <v>1041280.7299999987</v>
      </c>
      <c r="K1527" s="11"/>
      <c r="M1527" s="11">
        <v>9308</v>
      </c>
      <c r="N1527" s="64"/>
      <c r="P1527" s="11">
        <f t="shared" si="71"/>
        <v>111.87</v>
      </c>
      <c r="Q1527" s="11"/>
      <c r="R1527" s="11"/>
      <c r="S1527" s="11"/>
      <c r="T1527" s="174"/>
      <c r="U1527" s="11"/>
      <c r="V1527" s="11"/>
      <c r="W1527" s="11"/>
      <c r="Y1527" s="11">
        <v>1041280.7299999987</v>
      </c>
      <c r="Z1527" s="11"/>
      <c r="AB1527" s="11">
        <f t="shared" si="70"/>
        <v>967665.36</v>
      </c>
      <c r="AC1527" s="11">
        <v>1206929.1599999999</v>
      </c>
      <c r="AD1527" s="11"/>
      <c r="AE1527" s="4"/>
      <c r="AF1527" s="4"/>
    </row>
    <row r="1528" spans="1:32" x14ac:dyDescent="0.2">
      <c r="A1528" s="51"/>
      <c r="B1528" s="11"/>
      <c r="C1528" s="11" t="s">
        <v>374</v>
      </c>
      <c r="D1528" s="11"/>
      <c r="E1528" s="11" t="s">
        <v>332</v>
      </c>
      <c r="F1528" s="11">
        <v>2444</v>
      </c>
      <c r="G1528" s="11"/>
      <c r="H1528" s="11"/>
      <c r="I1528" s="11"/>
      <c r="J1528" s="11">
        <v>397.17</v>
      </c>
      <c r="K1528" s="11"/>
      <c r="M1528" s="11">
        <v>2</v>
      </c>
      <c r="N1528" s="64"/>
      <c r="P1528" s="11">
        <f t="shared" si="71"/>
        <v>198.59</v>
      </c>
      <c r="Q1528" s="11"/>
      <c r="R1528" s="11"/>
      <c r="S1528" s="11"/>
      <c r="T1528" s="174"/>
      <c r="U1528" s="11"/>
      <c r="V1528" s="11"/>
      <c r="W1528" s="11"/>
      <c r="Y1528" s="11">
        <v>397.17</v>
      </c>
      <c r="Z1528" s="11"/>
      <c r="AB1528" s="11">
        <f t="shared" si="70"/>
        <v>369.09</v>
      </c>
      <c r="AC1528" s="11">
        <v>460.35</v>
      </c>
      <c r="AD1528" s="11"/>
      <c r="AE1528" s="4"/>
      <c r="AF1528" s="4"/>
    </row>
    <row r="1529" spans="1:32" x14ac:dyDescent="0.2">
      <c r="A1529" s="51"/>
      <c r="B1529" s="11"/>
      <c r="C1529" s="11" t="s">
        <v>376</v>
      </c>
      <c r="D1529" s="11"/>
      <c r="E1529" s="11" t="s">
        <v>161</v>
      </c>
      <c r="F1529" s="11">
        <v>380963</v>
      </c>
      <c r="G1529" s="11"/>
      <c r="H1529" s="11"/>
      <c r="I1529" s="11"/>
      <c r="J1529" s="11">
        <v>56775.389999999985</v>
      </c>
      <c r="K1529" s="11"/>
      <c r="M1529" s="11">
        <v>384</v>
      </c>
      <c r="N1529" s="64"/>
      <c r="P1529" s="11">
        <f t="shared" si="71"/>
        <v>147.85</v>
      </c>
      <c r="Q1529" s="11"/>
      <c r="R1529" s="11"/>
      <c r="S1529" s="11"/>
      <c r="T1529" s="174"/>
      <c r="U1529" s="11"/>
      <c r="V1529" s="11"/>
      <c r="W1529" s="11"/>
      <c r="Y1529" s="11">
        <v>56775.389999999985</v>
      </c>
      <c r="Z1529" s="11"/>
      <c r="AB1529" s="11">
        <f t="shared" si="70"/>
        <v>52761.54</v>
      </c>
      <c r="AC1529" s="11">
        <v>65807.3</v>
      </c>
      <c r="AD1529" s="11"/>
      <c r="AE1529" s="4"/>
      <c r="AF1529" s="4"/>
    </row>
    <row r="1530" spans="1:32" x14ac:dyDescent="0.2">
      <c r="A1530" s="51"/>
      <c r="B1530" s="11"/>
      <c r="C1530" s="11" t="s">
        <v>377</v>
      </c>
      <c r="D1530" s="11"/>
      <c r="E1530" s="11" t="s">
        <v>378</v>
      </c>
      <c r="F1530" s="11">
        <v>3094195</v>
      </c>
      <c r="G1530" s="11"/>
      <c r="H1530" s="11"/>
      <c r="I1530" s="11"/>
      <c r="J1530" s="11">
        <v>471506.67000000033</v>
      </c>
      <c r="K1530" s="11"/>
      <c r="M1530" s="11">
        <v>5007</v>
      </c>
      <c r="N1530" s="64"/>
      <c r="P1530" s="11">
        <f t="shared" si="71"/>
        <v>94.17</v>
      </c>
      <c r="Q1530" s="11"/>
      <c r="R1530" s="11"/>
      <c r="S1530" s="11"/>
      <c r="T1530" s="174"/>
      <c r="U1530" s="11"/>
      <c r="V1530" s="11"/>
      <c r="W1530" s="11"/>
      <c r="Y1530" s="11">
        <v>471506.67000000033</v>
      </c>
      <c r="Z1530" s="11"/>
      <c r="AB1530" s="11">
        <f t="shared" si="70"/>
        <v>438172.59</v>
      </c>
      <c r="AC1530" s="11">
        <v>546514.63</v>
      </c>
      <c r="AD1530" s="11"/>
      <c r="AE1530" s="4"/>
      <c r="AF1530" s="4"/>
    </row>
    <row r="1531" spans="1:32" x14ac:dyDescent="0.2">
      <c r="A1531" s="51"/>
      <c r="B1531" s="11"/>
      <c r="C1531" s="11" t="s">
        <v>377</v>
      </c>
      <c r="D1531" s="11"/>
      <c r="E1531" s="11" t="s">
        <v>379</v>
      </c>
      <c r="F1531" s="11">
        <v>6177</v>
      </c>
      <c r="G1531" s="11"/>
      <c r="H1531" s="11"/>
      <c r="I1531" s="11"/>
      <c r="J1531" s="11">
        <v>1066.1000000000001</v>
      </c>
      <c r="K1531" s="11"/>
      <c r="M1531" s="11">
        <v>22</v>
      </c>
      <c r="N1531" s="64"/>
      <c r="P1531" s="11">
        <f t="shared" si="71"/>
        <v>48.46</v>
      </c>
      <c r="Q1531" s="11"/>
      <c r="R1531" s="11"/>
      <c r="S1531" s="11"/>
      <c r="T1531" s="174"/>
      <c r="U1531" s="11"/>
      <c r="V1531" s="11"/>
      <c r="W1531" s="11"/>
      <c r="Y1531" s="11">
        <v>1066.1000000000001</v>
      </c>
      <c r="Z1531" s="11"/>
      <c r="AB1531" s="11">
        <f t="shared" si="70"/>
        <v>990.73</v>
      </c>
      <c r="AC1531" s="11">
        <v>1235.7</v>
      </c>
      <c r="AD1531" s="11"/>
      <c r="AE1531" s="4"/>
      <c r="AF1531" s="4"/>
    </row>
    <row r="1532" spans="1:32" x14ac:dyDescent="0.2">
      <c r="A1532" s="51"/>
      <c r="B1532" s="11"/>
      <c r="C1532" s="11" t="s">
        <v>377</v>
      </c>
      <c r="D1532" s="11"/>
      <c r="E1532" s="11" t="s">
        <v>106</v>
      </c>
      <c r="F1532" s="11">
        <v>3180</v>
      </c>
      <c r="G1532" s="11"/>
      <c r="H1532" s="11"/>
      <c r="I1532" s="11"/>
      <c r="J1532" s="11">
        <v>509.25</v>
      </c>
      <c r="K1532" s="11"/>
      <c r="M1532" s="11">
        <v>1</v>
      </c>
      <c r="N1532" s="64"/>
      <c r="P1532" s="11">
        <f t="shared" si="71"/>
        <v>509.25</v>
      </c>
      <c r="Q1532" s="11"/>
      <c r="R1532" s="11"/>
      <c r="S1532" s="11"/>
      <c r="T1532" s="174"/>
      <c r="U1532" s="11"/>
      <c r="V1532" s="11"/>
      <c r="W1532" s="11"/>
      <c r="Y1532" s="11">
        <v>509.25</v>
      </c>
      <c r="Z1532" s="11"/>
      <c r="AB1532" s="11">
        <f t="shared" si="70"/>
        <v>473.25</v>
      </c>
      <c r="AC1532" s="11">
        <v>590.26</v>
      </c>
      <c r="AD1532" s="11"/>
      <c r="AE1532" s="4"/>
      <c r="AF1532" s="4"/>
    </row>
    <row r="1533" spans="1:32" x14ac:dyDescent="0.2">
      <c r="A1533" s="51"/>
      <c r="B1533" s="11"/>
      <c r="C1533" s="11" t="s">
        <v>380</v>
      </c>
      <c r="D1533" s="11"/>
      <c r="E1533" s="11" t="s">
        <v>83</v>
      </c>
      <c r="F1533" s="11">
        <v>3176800</v>
      </c>
      <c r="G1533" s="11"/>
      <c r="H1533" s="11"/>
      <c r="I1533" s="11"/>
      <c r="J1533" s="11">
        <v>510932.84999999963</v>
      </c>
      <c r="K1533" s="11"/>
      <c r="M1533" s="11">
        <v>6806</v>
      </c>
      <c r="N1533" s="64"/>
      <c r="P1533" s="11">
        <f t="shared" si="71"/>
        <v>75.069999999999993</v>
      </c>
      <c r="Q1533" s="11"/>
      <c r="R1533" s="11"/>
      <c r="S1533" s="11"/>
      <c r="T1533" s="174"/>
      <c r="U1533" s="11"/>
      <c r="V1533" s="11"/>
      <c r="W1533" s="11"/>
      <c r="Y1533" s="11">
        <v>510932.84999999963</v>
      </c>
      <c r="Z1533" s="11"/>
      <c r="AB1533" s="11">
        <f t="shared" si="70"/>
        <v>474811.46</v>
      </c>
      <c r="AC1533" s="11">
        <v>592212.78</v>
      </c>
      <c r="AD1533" s="11"/>
      <c r="AE1533" s="4"/>
      <c r="AF1533" s="4"/>
    </row>
    <row r="1534" spans="1:32" x14ac:dyDescent="0.2">
      <c r="A1534" s="51"/>
      <c r="B1534" s="11"/>
      <c r="C1534" s="11" t="s">
        <v>382</v>
      </c>
      <c r="D1534" s="11"/>
      <c r="E1534" s="11" t="s">
        <v>142</v>
      </c>
      <c r="F1534" s="11">
        <v>559</v>
      </c>
      <c r="G1534" s="11"/>
      <c r="H1534" s="11"/>
      <c r="I1534" s="11"/>
      <c r="J1534" s="11">
        <v>92.62</v>
      </c>
      <c r="K1534" s="11"/>
      <c r="M1534" s="11">
        <v>1</v>
      </c>
      <c r="N1534" s="64"/>
      <c r="P1534" s="11">
        <f t="shared" si="71"/>
        <v>92.62</v>
      </c>
      <c r="Q1534" s="11"/>
      <c r="R1534" s="11"/>
      <c r="S1534" s="11"/>
      <c r="T1534" s="174"/>
      <c r="U1534" s="11"/>
      <c r="V1534" s="11"/>
      <c r="W1534" s="11"/>
      <c r="Y1534" s="11">
        <v>92.62</v>
      </c>
      <c r="Z1534" s="11"/>
      <c r="AB1534" s="11">
        <f t="shared" si="70"/>
        <v>86.07</v>
      </c>
      <c r="AC1534" s="11">
        <v>107.35</v>
      </c>
      <c r="AD1534" s="11"/>
      <c r="AE1534" s="4"/>
      <c r="AF1534" s="4"/>
    </row>
    <row r="1535" spans="1:32" x14ac:dyDescent="0.2">
      <c r="A1535" s="51"/>
      <c r="B1535" s="11"/>
      <c r="C1535" s="11" t="s">
        <v>383</v>
      </c>
      <c r="D1535" s="11"/>
      <c r="E1535" s="11" t="s">
        <v>183</v>
      </c>
      <c r="F1535" s="11">
        <v>3269289</v>
      </c>
      <c r="G1535" s="11"/>
      <c r="H1535" s="11"/>
      <c r="I1535" s="11"/>
      <c r="J1535" s="11">
        <v>502165.81999999931</v>
      </c>
      <c r="K1535" s="11"/>
      <c r="M1535" s="11">
        <v>3562</v>
      </c>
      <c r="N1535" s="64"/>
      <c r="P1535" s="11">
        <f t="shared" si="71"/>
        <v>140.97999999999999</v>
      </c>
      <c r="Q1535" s="11"/>
      <c r="R1535" s="11"/>
      <c r="S1535" s="11"/>
      <c r="T1535" s="174"/>
      <c r="U1535" s="11"/>
      <c r="V1535" s="11"/>
      <c r="W1535" s="11"/>
      <c r="Y1535" s="11">
        <v>502165.81999999931</v>
      </c>
      <c r="Z1535" s="11"/>
      <c r="AB1535" s="11">
        <f t="shared" si="70"/>
        <v>466664.23</v>
      </c>
      <c r="AC1535" s="11">
        <v>582051.07999999996</v>
      </c>
      <c r="AD1535" s="11"/>
      <c r="AE1535" s="4"/>
      <c r="AF1535" s="4"/>
    </row>
    <row r="1536" spans="1:32" x14ac:dyDescent="0.2">
      <c r="A1536" s="51"/>
      <c r="B1536" s="11"/>
      <c r="C1536" s="11" t="s">
        <v>383</v>
      </c>
      <c r="D1536" s="11"/>
      <c r="E1536" s="11" t="s">
        <v>384</v>
      </c>
      <c r="F1536" s="11">
        <v>10875</v>
      </c>
      <c r="G1536" s="11"/>
      <c r="H1536" s="11"/>
      <c r="I1536" s="11"/>
      <c r="J1536" s="11">
        <v>1702.39</v>
      </c>
      <c r="K1536" s="11"/>
      <c r="M1536" s="11">
        <v>15</v>
      </c>
      <c r="N1536" s="64"/>
      <c r="P1536" s="11">
        <f t="shared" si="71"/>
        <v>113.49</v>
      </c>
      <c r="Q1536" s="11"/>
      <c r="R1536" s="11"/>
      <c r="S1536" s="11"/>
      <c r="T1536" s="174"/>
      <c r="U1536" s="11"/>
      <c r="V1536" s="11"/>
      <c r="W1536" s="11"/>
      <c r="Y1536" s="11">
        <v>1702.39</v>
      </c>
      <c r="Z1536" s="11"/>
      <c r="AB1536" s="11">
        <f t="shared" si="70"/>
        <v>1582.04</v>
      </c>
      <c r="AC1536" s="11">
        <v>1973.21</v>
      </c>
      <c r="AD1536" s="11"/>
      <c r="AE1536" s="4"/>
      <c r="AF1536" s="4"/>
    </row>
    <row r="1537" spans="1:32" x14ac:dyDescent="0.2">
      <c r="A1537" s="51"/>
      <c r="B1537" s="11"/>
      <c r="C1537" s="11" t="s">
        <v>385</v>
      </c>
      <c r="D1537" s="11"/>
      <c r="E1537" s="11" t="s">
        <v>122</v>
      </c>
      <c r="F1537" s="11">
        <v>812343</v>
      </c>
      <c r="G1537" s="11"/>
      <c r="H1537" s="11"/>
      <c r="I1537" s="11"/>
      <c r="J1537" s="11">
        <v>128177.12999999903</v>
      </c>
      <c r="K1537" s="11"/>
      <c r="M1537" s="11">
        <v>1492</v>
      </c>
      <c r="N1537" s="64"/>
      <c r="P1537" s="11">
        <f t="shared" si="71"/>
        <v>85.91</v>
      </c>
      <c r="Q1537" s="11"/>
      <c r="R1537" s="11"/>
      <c r="S1537" s="11"/>
      <c r="T1537" s="174"/>
      <c r="U1537" s="11"/>
      <c r="V1537" s="11"/>
      <c r="W1537" s="11"/>
      <c r="Y1537" s="11">
        <v>128177.12999999903</v>
      </c>
      <c r="Z1537" s="11"/>
      <c r="AB1537" s="11">
        <f t="shared" si="70"/>
        <v>119115.4</v>
      </c>
      <c r="AC1537" s="11">
        <v>148567.73000000001</v>
      </c>
      <c r="AD1537" s="11"/>
      <c r="AE1537" s="4"/>
      <c r="AF1537" s="4"/>
    </row>
    <row r="1538" spans="1:32" x14ac:dyDescent="0.2">
      <c r="A1538" s="51"/>
      <c r="B1538" s="11"/>
      <c r="C1538" s="11" t="s">
        <v>385</v>
      </c>
      <c r="D1538" s="11"/>
      <c r="E1538" s="11" t="s">
        <v>386</v>
      </c>
      <c r="F1538" s="11">
        <v>708</v>
      </c>
      <c r="G1538" s="11"/>
      <c r="H1538" s="11"/>
      <c r="I1538" s="11"/>
      <c r="J1538" s="11">
        <v>116.73</v>
      </c>
      <c r="K1538" s="11"/>
      <c r="M1538" s="11">
        <v>1</v>
      </c>
      <c r="N1538" s="64"/>
      <c r="P1538" s="11">
        <f t="shared" si="71"/>
        <v>116.73</v>
      </c>
      <c r="Q1538" s="11"/>
      <c r="R1538" s="11"/>
      <c r="S1538" s="11"/>
      <c r="T1538" s="174"/>
      <c r="U1538" s="11"/>
      <c r="V1538" s="11"/>
      <c r="W1538" s="11"/>
      <c r="Y1538" s="11">
        <v>116.73</v>
      </c>
      <c r="Z1538" s="11"/>
      <c r="AB1538" s="11">
        <f t="shared" si="70"/>
        <v>108.48</v>
      </c>
      <c r="AC1538" s="11">
        <v>135.30000000000001</v>
      </c>
      <c r="AD1538" s="11"/>
      <c r="AE1538" s="4"/>
      <c r="AF1538" s="4"/>
    </row>
    <row r="1539" spans="1:32" x14ac:dyDescent="0.2">
      <c r="A1539" s="51"/>
      <c r="B1539" s="11"/>
      <c r="C1539" s="11" t="s">
        <v>387</v>
      </c>
      <c r="D1539" s="11"/>
      <c r="E1539" s="11" t="s">
        <v>108</v>
      </c>
      <c r="F1539" s="11">
        <v>104402</v>
      </c>
      <c r="G1539" s="11"/>
      <c r="H1539" s="11"/>
      <c r="I1539" s="11"/>
      <c r="J1539" s="11">
        <v>16279.850000000006</v>
      </c>
      <c r="K1539" s="11"/>
      <c r="M1539" s="11">
        <v>75</v>
      </c>
      <c r="N1539" s="64"/>
      <c r="P1539" s="11">
        <f t="shared" si="71"/>
        <v>217.06</v>
      </c>
      <c r="Q1539" s="11"/>
      <c r="R1539" s="11"/>
      <c r="S1539" s="11"/>
      <c r="T1539" s="174"/>
      <c r="U1539" s="11"/>
      <c r="V1539" s="11"/>
      <c r="W1539" s="11"/>
      <c r="Y1539" s="11">
        <v>16279.850000000006</v>
      </c>
      <c r="Z1539" s="11"/>
      <c r="AB1539" s="11">
        <f t="shared" si="70"/>
        <v>15128.91</v>
      </c>
      <c r="AC1539" s="11">
        <v>18869.669999999998</v>
      </c>
      <c r="AD1539" s="11"/>
      <c r="AE1539" s="4"/>
      <c r="AF1539" s="4"/>
    </row>
    <row r="1540" spans="1:32" x14ac:dyDescent="0.2">
      <c r="A1540" s="51"/>
      <c r="B1540" s="11"/>
      <c r="C1540" s="11" t="s">
        <v>388</v>
      </c>
      <c r="D1540" s="11"/>
      <c r="E1540" s="11" t="s">
        <v>389</v>
      </c>
      <c r="F1540" s="11">
        <v>82488</v>
      </c>
      <c r="G1540" s="11"/>
      <c r="H1540" s="11"/>
      <c r="I1540" s="11"/>
      <c r="J1540" s="11">
        <v>12815.26</v>
      </c>
      <c r="K1540" s="11"/>
      <c r="M1540" s="11">
        <v>118</v>
      </c>
      <c r="N1540" s="64"/>
      <c r="P1540" s="11">
        <f t="shared" si="71"/>
        <v>108.6</v>
      </c>
      <c r="Q1540" s="11"/>
      <c r="R1540" s="11"/>
      <c r="S1540" s="11"/>
      <c r="T1540" s="174"/>
      <c r="U1540" s="11"/>
      <c r="V1540" s="11"/>
      <c r="W1540" s="11"/>
      <c r="Y1540" s="11">
        <v>12815.26</v>
      </c>
      <c r="Z1540" s="11"/>
      <c r="AB1540" s="11">
        <f t="shared" si="70"/>
        <v>11909.26</v>
      </c>
      <c r="AC1540" s="11">
        <v>14853.93</v>
      </c>
      <c r="AD1540" s="11"/>
      <c r="AE1540" s="4"/>
      <c r="AF1540" s="4"/>
    </row>
    <row r="1541" spans="1:32" x14ac:dyDescent="0.2">
      <c r="A1541" s="51"/>
      <c r="B1541" s="11"/>
      <c r="C1541" s="11" t="s">
        <v>390</v>
      </c>
      <c r="D1541" s="11"/>
      <c r="E1541" s="11" t="s">
        <v>85</v>
      </c>
      <c r="F1541" s="11">
        <v>137338</v>
      </c>
      <c r="G1541" s="11"/>
      <c r="H1541" s="11"/>
      <c r="I1541" s="11"/>
      <c r="J1541" s="11">
        <v>21397.999999999993</v>
      </c>
      <c r="K1541" s="11"/>
      <c r="M1541" s="11">
        <v>160</v>
      </c>
      <c r="N1541" s="64"/>
      <c r="P1541" s="11">
        <f t="shared" si="71"/>
        <v>133.74</v>
      </c>
      <c r="Q1541" s="11"/>
      <c r="R1541" s="11"/>
      <c r="S1541" s="11"/>
      <c r="T1541" s="174"/>
      <c r="U1541" s="11"/>
      <c r="V1541" s="11"/>
      <c r="W1541" s="11"/>
      <c r="Y1541" s="11">
        <v>21397.999999999993</v>
      </c>
      <c r="Z1541" s="11"/>
      <c r="AB1541" s="11">
        <f t="shared" si="70"/>
        <v>19885.23</v>
      </c>
      <c r="AC1541" s="11">
        <v>24802.02</v>
      </c>
      <c r="AD1541" s="11"/>
      <c r="AE1541" s="4"/>
      <c r="AF1541" s="4"/>
    </row>
    <row r="1542" spans="1:32" x14ac:dyDescent="0.2">
      <c r="A1542" s="51"/>
      <c r="B1542" s="11"/>
      <c r="C1542" s="11" t="s">
        <v>391</v>
      </c>
      <c r="D1542" s="11"/>
      <c r="E1542" s="11" t="s">
        <v>207</v>
      </c>
      <c r="F1542" s="11">
        <v>252</v>
      </c>
      <c r="G1542" s="11"/>
      <c r="H1542" s="11"/>
      <c r="I1542" s="11"/>
      <c r="J1542" s="11">
        <v>44.09</v>
      </c>
      <c r="K1542" s="11"/>
      <c r="M1542" s="11">
        <v>1</v>
      </c>
      <c r="N1542" s="64"/>
      <c r="P1542" s="11">
        <f t="shared" si="71"/>
        <v>44.09</v>
      </c>
      <c r="Q1542" s="11"/>
      <c r="R1542" s="11"/>
      <c r="S1542" s="11"/>
      <c r="T1542" s="174"/>
      <c r="U1542" s="11"/>
      <c r="V1542" s="11"/>
      <c r="W1542" s="11"/>
      <c r="Y1542" s="11">
        <v>44.09</v>
      </c>
      <c r="Z1542" s="11"/>
      <c r="AB1542" s="11">
        <f t="shared" si="70"/>
        <v>40.97</v>
      </c>
      <c r="AC1542" s="11">
        <v>51.1</v>
      </c>
      <c r="AD1542" s="11"/>
      <c r="AE1542" s="4"/>
      <c r="AF1542" s="4"/>
    </row>
    <row r="1543" spans="1:32" x14ac:dyDescent="0.2">
      <c r="A1543" s="51"/>
      <c r="B1543" s="11"/>
      <c r="C1543" s="11" t="s">
        <v>391</v>
      </c>
      <c r="D1543" s="11"/>
      <c r="E1543" s="11" t="s">
        <v>76</v>
      </c>
      <c r="F1543" s="11">
        <v>1315</v>
      </c>
      <c r="G1543" s="11"/>
      <c r="H1543" s="11"/>
      <c r="I1543" s="11"/>
      <c r="J1543" s="11">
        <v>222.1</v>
      </c>
      <c r="K1543" s="11"/>
      <c r="M1543" s="11">
        <v>3</v>
      </c>
      <c r="N1543" s="64"/>
      <c r="P1543" s="11">
        <f t="shared" si="71"/>
        <v>74.03</v>
      </c>
      <c r="Q1543" s="11"/>
      <c r="R1543" s="11"/>
      <c r="S1543" s="11"/>
      <c r="T1543" s="174"/>
      <c r="U1543" s="11"/>
      <c r="V1543" s="11"/>
      <c r="W1543" s="11"/>
      <c r="Y1543" s="11">
        <v>222.1</v>
      </c>
      <c r="Z1543" s="11"/>
      <c r="AB1543" s="11">
        <f t="shared" si="70"/>
        <v>206.4</v>
      </c>
      <c r="AC1543" s="11">
        <v>257.43</v>
      </c>
      <c r="AD1543" s="11"/>
      <c r="AE1543" s="4"/>
      <c r="AF1543" s="4"/>
    </row>
    <row r="1544" spans="1:32" x14ac:dyDescent="0.2">
      <c r="A1544" s="51"/>
      <c r="B1544" s="11"/>
      <c r="C1544" s="11" t="s">
        <v>391</v>
      </c>
      <c r="D1544" s="11"/>
      <c r="E1544" s="11" t="s">
        <v>118</v>
      </c>
      <c r="F1544" s="11">
        <v>7292532</v>
      </c>
      <c r="G1544" s="11"/>
      <c r="H1544" s="11"/>
      <c r="I1544" s="11"/>
      <c r="J1544" s="11">
        <v>1120227.3500000006</v>
      </c>
      <c r="K1544" s="11"/>
      <c r="M1544" s="11">
        <v>9607</v>
      </c>
      <c r="N1544" s="64"/>
      <c r="P1544" s="11">
        <f t="shared" si="71"/>
        <v>116.61</v>
      </c>
      <c r="Q1544" s="11"/>
      <c r="R1544" s="11"/>
      <c r="S1544" s="11"/>
      <c r="T1544" s="174"/>
      <c r="U1544" s="11"/>
      <c r="V1544" s="11"/>
      <c r="W1544" s="11"/>
      <c r="Y1544" s="11">
        <v>1120227.3500000006</v>
      </c>
      <c r="Z1544" s="11"/>
      <c r="AB1544" s="11">
        <f t="shared" si="70"/>
        <v>1041030.69</v>
      </c>
      <c r="AC1544" s="11">
        <v>1298434.73</v>
      </c>
      <c r="AD1544" s="11"/>
      <c r="AE1544" s="4"/>
      <c r="AF1544" s="4"/>
    </row>
    <row r="1545" spans="1:32" x14ac:dyDescent="0.2">
      <c r="A1545" s="51"/>
      <c r="B1545" s="11"/>
      <c r="C1545" s="11" t="s">
        <v>392</v>
      </c>
      <c r="D1545" s="11"/>
      <c r="E1545" s="11" t="s">
        <v>96</v>
      </c>
      <c r="F1545" s="11">
        <v>231066</v>
      </c>
      <c r="G1545" s="11"/>
      <c r="H1545" s="11"/>
      <c r="I1545" s="11"/>
      <c r="J1545" s="11">
        <v>36630.579999999973</v>
      </c>
      <c r="K1545" s="11"/>
      <c r="M1545" s="11">
        <v>667</v>
      </c>
      <c r="N1545" s="64"/>
      <c r="P1545" s="11">
        <f t="shared" si="71"/>
        <v>54.92</v>
      </c>
      <c r="Q1545" s="11"/>
      <c r="R1545" s="11"/>
      <c r="S1545" s="11"/>
      <c r="T1545" s="174"/>
      <c r="U1545" s="11"/>
      <c r="V1545" s="11"/>
      <c r="W1545" s="11"/>
      <c r="Y1545" s="11">
        <v>36630.579999999973</v>
      </c>
      <c r="Z1545" s="11"/>
      <c r="AB1545" s="11">
        <f t="shared" si="70"/>
        <v>34040.910000000003</v>
      </c>
      <c r="AC1545" s="11">
        <v>42457.83</v>
      </c>
      <c r="AD1545" s="11"/>
      <c r="AE1545" s="4"/>
      <c r="AF1545" s="4"/>
    </row>
    <row r="1546" spans="1:32" x14ac:dyDescent="0.2">
      <c r="A1546" s="51"/>
      <c r="B1546" s="11"/>
      <c r="C1546" s="11" t="s">
        <v>393</v>
      </c>
      <c r="D1546" s="11"/>
      <c r="E1546" s="11" t="s">
        <v>99</v>
      </c>
      <c r="F1546" s="11">
        <v>139519</v>
      </c>
      <c r="G1546" s="11"/>
      <c r="H1546" s="11"/>
      <c r="I1546" s="11"/>
      <c r="J1546" s="11">
        <v>18518.810000000005</v>
      </c>
      <c r="K1546" s="11"/>
      <c r="M1546" s="11">
        <v>119</v>
      </c>
      <c r="N1546" s="64"/>
      <c r="P1546" s="11">
        <f t="shared" si="71"/>
        <v>155.62</v>
      </c>
      <c r="Q1546" s="11"/>
      <c r="R1546" s="11"/>
      <c r="S1546" s="11"/>
      <c r="T1546" s="174"/>
      <c r="U1546" s="11"/>
      <c r="V1546" s="11"/>
      <c r="W1546" s="11"/>
      <c r="Y1546" s="11">
        <v>18518.810000000005</v>
      </c>
      <c r="Z1546" s="11"/>
      <c r="AB1546" s="11">
        <f t="shared" si="70"/>
        <v>17209.59</v>
      </c>
      <c r="AC1546" s="11">
        <v>21464.81</v>
      </c>
      <c r="AD1546" s="11"/>
      <c r="AE1546" s="4"/>
      <c r="AF1546" s="4"/>
    </row>
    <row r="1547" spans="1:32" x14ac:dyDescent="0.2">
      <c r="A1547" s="51"/>
      <c r="B1547" s="11"/>
      <c r="C1547" s="11" t="s">
        <v>393</v>
      </c>
      <c r="D1547" s="11"/>
      <c r="E1547" s="11" t="s">
        <v>76</v>
      </c>
      <c r="F1547" s="11">
        <v>2382937</v>
      </c>
      <c r="G1547" s="11"/>
      <c r="H1547" s="11"/>
      <c r="I1547" s="11"/>
      <c r="J1547" s="11">
        <v>366207.3100000007</v>
      </c>
      <c r="K1547" s="11"/>
      <c r="M1547" s="11">
        <v>3596</v>
      </c>
      <c r="N1547" s="64"/>
      <c r="P1547" s="11">
        <f t="shared" si="71"/>
        <v>101.84</v>
      </c>
      <c r="Q1547" s="11"/>
      <c r="R1547" s="11"/>
      <c r="S1547" s="11"/>
      <c r="T1547" s="174"/>
      <c r="U1547" s="11"/>
      <c r="V1547" s="11"/>
      <c r="W1547" s="11"/>
      <c r="Y1547" s="11">
        <v>366207.3100000007</v>
      </c>
      <c r="Z1547" s="11"/>
      <c r="AB1547" s="11">
        <f t="shared" si="70"/>
        <v>340317.57</v>
      </c>
      <c r="AC1547" s="11">
        <v>424464.1</v>
      </c>
      <c r="AD1547" s="11"/>
      <c r="AE1547" s="4"/>
      <c r="AF1547" s="4"/>
    </row>
    <row r="1548" spans="1:32" x14ac:dyDescent="0.2">
      <c r="A1548" s="51"/>
      <c r="B1548" s="11"/>
      <c r="C1548" s="11" t="s">
        <v>393</v>
      </c>
      <c r="D1548" s="11"/>
      <c r="E1548" s="11" t="s">
        <v>118</v>
      </c>
      <c r="F1548" s="11">
        <v>807</v>
      </c>
      <c r="G1548" s="11"/>
      <c r="H1548" s="11"/>
      <c r="I1548" s="11"/>
      <c r="J1548" s="11">
        <v>132.55000000000001</v>
      </c>
      <c r="K1548" s="11"/>
      <c r="M1548" s="11">
        <v>1</v>
      </c>
      <c r="N1548" s="64"/>
      <c r="P1548" s="11">
        <f t="shared" si="71"/>
        <v>132.55000000000001</v>
      </c>
      <c r="Q1548" s="11"/>
      <c r="R1548" s="11"/>
      <c r="S1548" s="11"/>
      <c r="T1548" s="174"/>
      <c r="U1548" s="11"/>
      <c r="V1548" s="11"/>
      <c r="W1548" s="11"/>
      <c r="Y1548" s="11">
        <v>132.55000000000001</v>
      </c>
      <c r="Z1548" s="11"/>
      <c r="AB1548" s="11">
        <f t="shared" si="70"/>
        <v>123.18</v>
      </c>
      <c r="AC1548" s="11">
        <v>153.63999999999999</v>
      </c>
      <c r="AD1548" s="11"/>
      <c r="AE1548" s="4"/>
      <c r="AF1548" s="4"/>
    </row>
    <row r="1549" spans="1:32" x14ac:dyDescent="0.2">
      <c r="A1549" s="51"/>
      <c r="B1549" s="11"/>
      <c r="C1549" s="11" t="s">
        <v>394</v>
      </c>
      <c r="D1549" s="11"/>
      <c r="E1549" s="11" t="s">
        <v>384</v>
      </c>
      <c r="F1549" s="11">
        <v>2927184</v>
      </c>
      <c r="G1549" s="11"/>
      <c r="H1549" s="11"/>
      <c r="I1549" s="11"/>
      <c r="J1549" s="11">
        <v>443034.79999999894</v>
      </c>
      <c r="K1549" s="11"/>
      <c r="M1549" s="11">
        <v>2521</v>
      </c>
      <c r="N1549" s="64"/>
      <c r="P1549" s="11">
        <f t="shared" si="71"/>
        <v>175.74</v>
      </c>
      <c r="Q1549" s="11"/>
      <c r="R1549" s="11"/>
      <c r="S1549" s="11"/>
      <c r="T1549" s="174"/>
      <c r="U1549" s="11"/>
      <c r="V1549" s="11"/>
      <c r="W1549" s="11"/>
      <c r="Y1549" s="11">
        <v>443034.79999999894</v>
      </c>
      <c r="Z1549" s="11"/>
      <c r="AB1549" s="11">
        <f t="shared" si="70"/>
        <v>411713.59</v>
      </c>
      <c r="AC1549" s="11">
        <v>513513.41</v>
      </c>
      <c r="AD1549" s="11"/>
      <c r="AE1549" s="4"/>
      <c r="AF1549" s="4"/>
    </row>
    <row r="1550" spans="1:32" x14ac:dyDescent="0.2">
      <c r="A1550" s="51"/>
      <c r="B1550" s="11"/>
      <c r="C1550" s="11" t="s">
        <v>394</v>
      </c>
      <c r="D1550" s="11"/>
      <c r="E1550" s="11" t="s">
        <v>87</v>
      </c>
      <c r="F1550" s="11">
        <v>11367</v>
      </c>
      <c r="G1550" s="11"/>
      <c r="H1550" s="11"/>
      <c r="I1550" s="11"/>
      <c r="J1550" s="11">
        <v>1634.9299999999998</v>
      </c>
      <c r="K1550" s="11"/>
      <c r="M1550" s="11">
        <v>11</v>
      </c>
      <c r="N1550" s="64"/>
      <c r="P1550" s="11">
        <f t="shared" si="71"/>
        <v>148.63</v>
      </c>
      <c r="Q1550" s="11"/>
      <c r="R1550" s="11"/>
      <c r="S1550" s="11"/>
      <c r="T1550" s="174"/>
      <c r="U1550" s="11"/>
      <c r="V1550" s="11"/>
      <c r="W1550" s="11"/>
      <c r="Y1550" s="11">
        <v>1634.9299999999998</v>
      </c>
      <c r="Z1550" s="11"/>
      <c r="AB1550" s="11">
        <f t="shared" si="70"/>
        <v>1519.35</v>
      </c>
      <c r="AC1550" s="11">
        <v>1895.02</v>
      </c>
      <c r="AD1550" s="11"/>
      <c r="AE1550" s="4"/>
      <c r="AF1550" s="4"/>
    </row>
    <row r="1551" spans="1:32" x14ac:dyDescent="0.2">
      <c r="A1551" s="51"/>
      <c r="B1551" s="11"/>
      <c r="C1551" s="11" t="s">
        <v>395</v>
      </c>
      <c r="D1551" s="11"/>
      <c r="E1551" s="11" t="s">
        <v>378</v>
      </c>
      <c r="F1551" s="11">
        <v>621</v>
      </c>
      <c r="G1551" s="11"/>
      <c r="H1551" s="11"/>
      <c r="I1551" s="11"/>
      <c r="J1551" s="11">
        <v>102.82</v>
      </c>
      <c r="K1551" s="11"/>
      <c r="M1551" s="11">
        <v>1</v>
      </c>
      <c r="N1551" s="64"/>
      <c r="P1551" s="11">
        <f t="shared" si="71"/>
        <v>102.82</v>
      </c>
      <c r="Q1551" s="11"/>
      <c r="R1551" s="11"/>
      <c r="S1551" s="11"/>
      <c r="T1551" s="174"/>
      <c r="U1551" s="11"/>
      <c r="V1551" s="11"/>
      <c r="W1551" s="11"/>
      <c r="Y1551" s="11">
        <v>102.82</v>
      </c>
      <c r="Z1551" s="11"/>
      <c r="AB1551" s="11">
        <f t="shared" si="70"/>
        <v>95.55</v>
      </c>
      <c r="AC1551" s="11">
        <v>119.18</v>
      </c>
      <c r="AD1551" s="11"/>
      <c r="AE1551" s="4"/>
      <c r="AF1551" s="4"/>
    </row>
    <row r="1552" spans="1:32" x14ac:dyDescent="0.2">
      <c r="A1552" s="51"/>
      <c r="B1552" s="11"/>
      <c r="C1552" s="11" t="s">
        <v>395</v>
      </c>
      <c r="D1552" s="11"/>
      <c r="E1552" s="11" t="s">
        <v>379</v>
      </c>
      <c r="F1552" s="11">
        <v>1411626</v>
      </c>
      <c r="G1552" s="11"/>
      <c r="H1552" s="11"/>
      <c r="I1552" s="11"/>
      <c r="J1552" s="11">
        <v>213990.50999999986</v>
      </c>
      <c r="K1552" s="11"/>
      <c r="M1552" s="11">
        <v>1657</v>
      </c>
      <c r="N1552" s="64"/>
      <c r="P1552" s="11">
        <f t="shared" si="71"/>
        <v>129.13999999999999</v>
      </c>
      <c r="Q1552" s="11"/>
      <c r="R1552" s="11"/>
      <c r="S1552" s="11"/>
      <c r="T1552" s="174"/>
      <c r="U1552" s="11"/>
      <c r="V1552" s="11"/>
      <c r="W1552" s="11"/>
      <c r="Y1552" s="11">
        <v>213990.50999999986</v>
      </c>
      <c r="Z1552" s="11"/>
      <c r="AB1552" s="11">
        <f t="shared" si="70"/>
        <v>198862.03</v>
      </c>
      <c r="AC1552" s="11">
        <v>248032.43</v>
      </c>
      <c r="AD1552" s="11"/>
      <c r="AE1552" s="4"/>
      <c r="AF1552" s="4"/>
    </row>
    <row r="1553" spans="1:32" x14ac:dyDescent="0.2">
      <c r="A1553" s="51"/>
      <c r="B1553" s="11"/>
      <c r="C1553" s="11" t="s">
        <v>396</v>
      </c>
      <c r="D1553" s="11"/>
      <c r="E1553" s="11" t="s">
        <v>171</v>
      </c>
      <c r="F1553" s="11">
        <v>8011124</v>
      </c>
      <c r="G1553" s="11"/>
      <c r="H1553" s="11"/>
      <c r="I1553" s="11"/>
      <c r="J1553" s="11">
        <v>1218601.0199999912</v>
      </c>
      <c r="K1553" s="11"/>
      <c r="M1553" s="11">
        <v>11159</v>
      </c>
      <c r="N1553" s="64"/>
      <c r="P1553" s="11">
        <f t="shared" si="71"/>
        <v>109.2</v>
      </c>
      <c r="Q1553" s="11"/>
      <c r="R1553" s="11"/>
      <c r="S1553" s="11"/>
      <c r="T1553" s="174"/>
      <c r="U1553" s="11"/>
      <c r="V1553" s="11"/>
      <c r="W1553" s="11"/>
      <c r="Y1553" s="11">
        <v>1218601.0199999912</v>
      </c>
      <c r="Z1553" s="11"/>
      <c r="AB1553" s="11">
        <f t="shared" si="70"/>
        <v>1132449.6499999999</v>
      </c>
      <c r="AC1553" s="11">
        <v>1412457.82</v>
      </c>
      <c r="AD1553" s="11"/>
      <c r="AE1553" s="4"/>
      <c r="AF1553" s="4"/>
    </row>
    <row r="1554" spans="1:32" x14ac:dyDescent="0.2">
      <c r="A1554" s="51"/>
      <c r="B1554" s="11"/>
      <c r="C1554" s="11" t="s">
        <v>398</v>
      </c>
      <c r="D1554" s="11"/>
      <c r="E1554" s="11" t="s">
        <v>399</v>
      </c>
      <c r="F1554" s="11">
        <v>452176</v>
      </c>
      <c r="G1554" s="11"/>
      <c r="H1554" s="11"/>
      <c r="I1554" s="11"/>
      <c r="J1554" s="11">
        <v>68233.739999999976</v>
      </c>
      <c r="K1554" s="11"/>
      <c r="M1554" s="11">
        <v>424</v>
      </c>
      <c r="N1554" s="64"/>
      <c r="P1554" s="11">
        <f t="shared" si="71"/>
        <v>160.93</v>
      </c>
      <c r="Q1554" s="11"/>
      <c r="R1554" s="11"/>
      <c r="S1554" s="11"/>
      <c r="T1554" s="174"/>
      <c r="U1554" s="11"/>
      <c r="V1554" s="11"/>
      <c r="W1554" s="11"/>
      <c r="Y1554" s="11">
        <v>68233.739999999976</v>
      </c>
      <c r="Z1554" s="11"/>
      <c r="AB1554" s="11">
        <f t="shared" si="70"/>
        <v>63409.82</v>
      </c>
      <c r="AC1554" s="11">
        <v>79088.460000000006</v>
      </c>
      <c r="AD1554" s="11"/>
      <c r="AE1554" s="4"/>
      <c r="AF1554" s="4"/>
    </row>
    <row r="1555" spans="1:32" x14ac:dyDescent="0.2">
      <c r="A1555" s="51"/>
      <c r="B1555" s="11"/>
      <c r="C1555" s="11" t="s">
        <v>400</v>
      </c>
      <c r="D1555" s="11"/>
      <c r="E1555" s="11" t="s">
        <v>183</v>
      </c>
      <c r="F1555" s="11">
        <v>37089</v>
      </c>
      <c r="G1555" s="11"/>
      <c r="H1555" s="11"/>
      <c r="I1555" s="11"/>
      <c r="J1555" s="11">
        <v>5483.43</v>
      </c>
      <c r="K1555" s="11"/>
      <c r="M1555" s="11">
        <v>27</v>
      </c>
      <c r="N1555" s="64"/>
      <c r="P1555" s="11">
        <f t="shared" si="71"/>
        <v>203.09</v>
      </c>
      <c r="Q1555" s="11"/>
      <c r="R1555" s="11"/>
      <c r="S1555" s="11"/>
      <c r="T1555" s="174"/>
      <c r="U1555" s="11"/>
      <c r="V1555" s="11"/>
      <c r="W1555" s="11"/>
      <c r="Y1555" s="11">
        <v>5483.43</v>
      </c>
      <c r="Z1555" s="11"/>
      <c r="AB1555" s="11">
        <f t="shared" si="70"/>
        <v>5095.7700000000004</v>
      </c>
      <c r="AC1555" s="11">
        <v>6355.74</v>
      </c>
      <c r="AD1555" s="11"/>
      <c r="AE1555" s="4"/>
      <c r="AF1555" s="4"/>
    </row>
    <row r="1556" spans="1:32" x14ac:dyDescent="0.2">
      <c r="A1556" s="51"/>
      <c r="B1556" s="11"/>
      <c r="C1556" s="11" t="s">
        <v>401</v>
      </c>
      <c r="D1556" s="11"/>
      <c r="E1556" s="11" t="s">
        <v>152</v>
      </c>
      <c r="F1556" s="11">
        <v>640034</v>
      </c>
      <c r="G1556" s="11"/>
      <c r="H1556" s="11"/>
      <c r="I1556" s="11"/>
      <c r="J1556" s="11">
        <v>99553.120000000054</v>
      </c>
      <c r="K1556" s="11"/>
      <c r="M1556" s="11">
        <v>901</v>
      </c>
      <c r="N1556" s="64"/>
      <c r="P1556" s="11">
        <f t="shared" si="71"/>
        <v>110.49</v>
      </c>
      <c r="Q1556" s="11"/>
      <c r="R1556" s="11"/>
      <c r="S1556" s="11"/>
      <c r="T1556" s="174"/>
      <c r="U1556" s="11"/>
      <c r="V1556" s="11"/>
      <c r="W1556" s="11"/>
      <c r="Y1556" s="11">
        <v>99553.120000000054</v>
      </c>
      <c r="Z1556" s="11"/>
      <c r="AB1556" s="11">
        <f t="shared" si="70"/>
        <v>92515.02</v>
      </c>
      <c r="AC1556" s="11">
        <v>115390.17</v>
      </c>
      <c r="AD1556" s="11"/>
      <c r="AE1556" s="4"/>
      <c r="AF1556" s="4"/>
    </row>
    <row r="1557" spans="1:32" x14ac:dyDescent="0.2">
      <c r="A1557" s="51"/>
      <c r="B1557" s="11"/>
      <c r="C1557" s="11" t="s">
        <v>402</v>
      </c>
      <c r="D1557" s="11"/>
      <c r="E1557" s="11" t="s">
        <v>403</v>
      </c>
      <c r="F1557" s="11">
        <v>453072</v>
      </c>
      <c r="G1557" s="11"/>
      <c r="H1557" s="11"/>
      <c r="I1557" s="11"/>
      <c r="J1557" s="11">
        <v>70216.760000000068</v>
      </c>
      <c r="K1557" s="11"/>
      <c r="M1557" s="11">
        <v>411</v>
      </c>
      <c r="N1557" s="64"/>
      <c r="P1557" s="11">
        <f t="shared" si="71"/>
        <v>170.84</v>
      </c>
      <c r="Q1557" s="11"/>
      <c r="R1557" s="11"/>
      <c r="S1557" s="11"/>
      <c r="T1557" s="174"/>
      <c r="U1557" s="11"/>
      <c r="V1557" s="11"/>
      <c r="W1557" s="11"/>
      <c r="Y1557" s="11">
        <v>70216.760000000068</v>
      </c>
      <c r="Z1557" s="11"/>
      <c r="AB1557" s="11">
        <f t="shared" si="70"/>
        <v>65252.65</v>
      </c>
      <c r="AC1557" s="11">
        <v>81386.94</v>
      </c>
      <c r="AD1557" s="11"/>
      <c r="AE1557" s="4"/>
      <c r="AF1557" s="4"/>
    </row>
    <row r="1558" spans="1:32" x14ac:dyDescent="0.2">
      <c r="A1558" s="51"/>
      <c r="B1558" s="11"/>
      <c r="C1558" s="11" t="s">
        <v>588</v>
      </c>
      <c r="D1558" s="11"/>
      <c r="E1558" s="11" t="s">
        <v>291</v>
      </c>
      <c r="F1558" s="11">
        <v>11</v>
      </c>
      <c r="G1558" s="11"/>
      <c r="H1558" s="11"/>
      <c r="I1558" s="11"/>
      <c r="J1558" s="11">
        <v>10.17</v>
      </c>
      <c r="K1558" s="11"/>
      <c r="M1558" s="11">
        <v>2</v>
      </c>
      <c r="N1558" s="64"/>
      <c r="P1558" s="11">
        <f t="shared" si="71"/>
        <v>5.09</v>
      </c>
      <c r="Q1558" s="11"/>
      <c r="R1558" s="11"/>
      <c r="S1558" s="11"/>
      <c r="T1558" s="174"/>
      <c r="U1558" s="11"/>
      <c r="V1558" s="11"/>
      <c r="W1558" s="11"/>
      <c r="Y1558" s="11">
        <v>10.17</v>
      </c>
      <c r="Z1558" s="11"/>
      <c r="AB1558" s="11">
        <f t="shared" si="70"/>
        <v>9.4499999999999993</v>
      </c>
      <c r="AC1558" s="11">
        <v>11.79</v>
      </c>
      <c r="AD1558" s="11"/>
      <c r="AE1558" s="4"/>
      <c r="AF1558" s="4"/>
    </row>
    <row r="1559" spans="1:32" x14ac:dyDescent="0.2">
      <c r="A1559" s="51"/>
      <c r="B1559" s="11"/>
      <c r="C1559" s="11" t="s">
        <v>405</v>
      </c>
      <c r="D1559" s="11"/>
      <c r="E1559" s="11" t="s">
        <v>92</v>
      </c>
      <c r="F1559" s="11">
        <v>1277435</v>
      </c>
      <c r="G1559" s="11"/>
      <c r="H1559" s="11"/>
      <c r="I1559" s="11"/>
      <c r="J1559" s="11">
        <v>194535.91000000032</v>
      </c>
      <c r="K1559" s="11"/>
      <c r="M1559" s="11">
        <v>1499</v>
      </c>
      <c r="N1559" s="64"/>
      <c r="P1559" s="11">
        <f t="shared" si="71"/>
        <v>129.78</v>
      </c>
      <c r="Q1559" s="11"/>
      <c r="R1559" s="11"/>
      <c r="S1559" s="11"/>
      <c r="T1559" s="174"/>
      <c r="U1559" s="11"/>
      <c r="V1559" s="11"/>
      <c r="W1559" s="11"/>
      <c r="Y1559" s="11">
        <v>194535.91000000032</v>
      </c>
      <c r="Z1559" s="11"/>
      <c r="AB1559" s="11">
        <f t="shared" si="70"/>
        <v>180782.81</v>
      </c>
      <c r="AC1559" s="11">
        <v>225482.96</v>
      </c>
      <c r="AD1559" s="11"/>
      <c r="AE1559" s="4"/>
      <c r="AF1559" s="4"/>
    </row>
    <row r="1560" spans="1:32" x14ac:dyDescent="0.2">
      <c r="A1560" s="51"/>
      <c r="B1560" s="11"/>
      <c r="C1560" s="11" t="s">
        <v>405</v>
      </c>
      <c r="D1560" s="11"/>
      <c r="E1560" s="11" t="s">
        <v>291</v>
      </c>
      <c r="F1560" s="11">
        <v>342</v>
      </c>
      <c r="G1560" s="11"/>
      <c r="H1560" s="11"/>
      <c r="I1560" s="11"/>
      <c r="J1560" s="11">
        <v>58.41</v>
      </c>
      <c r="K1560" s="11"/>
      <c r="M1560" s="11">
        <v>1</v>
      </c>
      <c r="N1560" s="64"/>
      <c r="P1560" s="11">
        <f t="shared" si="71"/>
        <v>58.41</v>
      </c>
      <c r="Q1560" s="11"/>
      <c r="R1560" s="11"/>
      <c r="S1560" s="11"/>
      <c r="T1560" s="174"/>
      <c r="U1560" s="11"/>
      <c r="V1560" s="11"/>
      <c r="W1560" s="11"/>
      <c r="Y1560" s="11">
        <v>58.41</v>
      </c>
      <c r="Z1560" s="11"/>
      <c r="AB1560" s="11">
        <f t="shared" si="70"/>
        <v>54.28</v>
      </c>
      <c r="AC1560" s="11">
        <v>67.7</v>
      </c>
      <c r="AD1560" s="11"/>
      <c r="AE1560" s="4"/>
      <c r="AF1560" s="4"/>
    </row>
    <row r="1561" spans="1:32" x14ac:dyDescent="0.2">
      <c r="A1561" s="51"/>
      <c r="B1561" s="11"/>
      <c r="C1561" s="11" t="s">
        <v>406</v>
      </c>
      <c r="D1561" s="11"/>
      <c r="E1561" s="11" t="s">
        <v>62</v>
      </c>
      <c r="F1561" s="11">
        <v>19726</v>
      </c>
      <c r="G1561" s="11"/>
      <c r="H1561" s="11"/>
      <c r="I1561" s="11"/>
      <c r="J1561" s="11">
        <v>3233.0099999999998</v>
      </c>
      <c r="K1561" s="11"/>
      <c r="M1561" s="11">
        <v>29</v>
      </c>
      <c r="N1561" s="64"/>
      <c r="P1561" s="11">
        <f t="shared" si="71"/>
        <v>111.48</v>
      </c>
      <c r="Q1561" s="11"/>
      <c r="R1561" s="11"/>
      <c r="S1561" s="11"/>
      <c r="T1561" s="174"/>
      <c r="U1561" s="11"/>
      <c r="V1561" s="11"/>
      <c r="W1561" s="11"/>
      <c r="Y1561" s="11">
        <v>3233.0099999999998</v>
      </c>
      <c r="Z1561" s="11"/>
      <c r="AB1561" s="11">
        <f t="shared" si="70"/>
        <v>3004.45</v>
      </c>
      <c r="AC1561" s="11">
        <v>3747.32</v>
      </c>
      <c r="AD1561" s="11"/>
      <c r="AE1561" s="4"/>
      <c r="AF1561" s="4"/>
    </row>
    <row r="1562" spans="1:32" x14ac:dyDescent="0.2">
      <c r="A1562" s="51"/>
      <c r="B1562" s="11"/>
      <c r="C1562" s="11" t="s">
        <v>406</v>
      </c>
      <c r="D1562" s="11"/>
      <c r="E1562" s="11" t="s">
        <v>64</v>
      </c>
      <c r="F1562" s="11">
        <v>3146</v>
      </c>
      <c r="G1562" s="11"/>
      <c r="H1562" s="11"/>
      <c r="I1562" s="11"/>
      <c r="J1562" s="11">
        <v>521.12</v>
      </c>
      <c r="K1562" s="11"/>
      <c r="M1562" s="11">
        <v>5</v>
      </c>
      <c r="N1562" s="64"/>
      <c r="P1562" s="11">
        <f t="shared" si="71"/>
        <v>104.22</v>
      </c>
      <c r="Q1562" s="11"/>
      <c r="R1562" s="11"/>
      <c r="S1562" s="11"/>
      <c r="T1562" s="174"/>
      <c r="U1562" s="11"/>
      <c r="V1562" s="11"/>
      <c r="W1562" s="11"/>
      <c r="Y1562" s="11">
        <v>521.12</v>
      </c>
      <c r="Z1562" s="11"/>
      <c r="AB1562" s="11">
        <f t="shared" si="70"/>
        <v>484.28</v>
      </c>
      <c r="AC1562" s="11">
        <v>604.02</v>
      </c>
      <c r="AD1562" s="11"/>
      <c r="AE1562" s="4"/>
      <c r="AF1562" s="4"/>
    </row>
    <row r="1563" spans="1:32" x14ac:dyDescent="0.2">
      <c r="A1563" s="51"/>
      <c r="B1563" s="11"/>
      <c r="C1563" s="11" t="s">
        <v>407</v>
      </c>
      <c r="D1563" s="11"/>
      <c r="E1563" s="11" t="s">
        <v>379</v>
      </c>
      <c r="F1563" s="11">
        <v>277</v>
      </c>
      <c r="G1563" s="11"/>
      <c r="H1563" s="11"/>
      <c r="I1563" s="11"/>
      <c r="J1563" s="11">
        <v>48.35</v>
      </c>
      <c r="K1563" s="11"/>
      <c r="M1563" s="11">
        <v>1</v>
      </c>
      <c r="N1563" s="64"/>
      <c r="P1563" s="11">
        <f t="shared" si="71"/>
        <v>48.35</v>
      </c>
      <c r="Q1563" s="11"/>
      <c r="R1563" s="11"/>
      <c r="S1563" s="11"/>
      <c r="T1563" s="174"/>
      <c r="U1563" s="11"/>
      <c r="V1563" s="11"/>
      <c r="W1563" s="11"/>
      <c r="Y1563" s="11">
        <v>48.35</v>
      </c>
      <c r="Z1563" s="11"/>
      <c r="AB1563" s="11">
        <f t="shared" si="70"/>
        <v>44.93</v>
      </c>
      <c r="AC1563" s="11">
        <v>56.04</v>
      </c>
      <c r="AD1563" s="11"/>
      <c r="AE1563" s="4"/>
      <c r="AF1563" s="4"/>
    </row>
    <row r="1564" spans="1:32" x14ac:dyDescent="0.2">
      <c r="A1564" s="51"/>
      <c r="B1564" s="11"/>
      <c r="C1564" s="11" t="s">
        <v>407</v>
      </c>
      <c r="D1564" s="11"/>
      <c r="E1564" s="11" t="s">
        <v>408</v>
      </c>
      <c r="F1564" s="11">
        <v>791843</v>
      </c>
      <c r="G1564" s="11"/>
      <c r="H1564" s="11"/>
      <c r="I1564" s="11"/>
      <c r="J1564" s="11">
        <v>121240.55999999988</v>
      </c>
      <c r="K1564" s="11"/>
      <c r="M1564" s="11">
        <v>1180</v>
      </c>
      <c r="N1564" s="64"/>
      <c r="P1564" s="11">
        <f t="shared" si="71"/>
        <v>102.75</v>
      </c>
      <c r="Q1564" s="11"/>
      <c r="R1564" s="11"/>
      <c r="S1564" s="11"/>
      <c r="T1564" s="174"/>
      <c r="U1564" s="11"/>
      <c r="V1564" s="11"/>
      <c r="W1564" s="11"/>
      <c r="Y1564" s="11">
        <v>121240.55999999988</v>
      </c>
      <c r="Z1564" s="11"/>
      <c r="AB1564" s="11">
        <f t="shared" si="70"/>
        <v>112669.22</v>
      </c>
      <c r="AC1564" s="11">
        <v>140527.67999999999</v>
      </c>
      <c r="AD1564" s="11"/>
      <c r="AE1564" s="4"/>
      <c r="AF1564" s="4"/>
    </row>
    <row r="1565" spans="1:32" x14ac:dyDescent="0.2">
      <c r="A1565" s="51"/>
      <c r="B1565" s="11"/>
      <c r="C1565" s="11" t="s">
        <v>407</v>
      </c>
      <c r="D1565" s="11"/>
      <c r="E1565" s="11" t="s">
        <v>319</v>
      </c>
      <c r="F1565" s="11">
        <v>1111</v>
      </c>
      <c r="G1565" s="11"/>
      <c r="H1565" s="11"/>
      <c r="I1565" s="11"/>
      <c r="J1565" s="11">
        <v>180.8</v>
      </c>
      <c r="K1565" s="11"/>
      <c r="M1565" s="11">
        <v>1</v>
      </c>
      <c r="N1565" s="64"/>
      <c r="P1565" s="11">
        <f t="shared" si="71"/>
        <v>180.8</v>
      </c>
      <c r="Q1565" s="11"/>
      <c r="R1565" s="11"/>
      <c r="S1565" s="11"/>
      <c r="T1565" s="174"/>
      <c r="U1565" s="11"/>
      <c r="V1565" s="11"/>
      <c r="W1565" s="11"/>
      <c r="Y1565" s="11">
        <v>180.8</v>
      </c>
      <c r="Z1565" s="11"/>
      <c r="AB1565" s="11">
        <f t="shared" si="70"/>
        <v>168.02</v>
      </c>
      <c r="AC1565" s="11">
        <v>209.56</v>
      </c>
      <c r="AD1565" s="11"/>
      <c r="AE1565" s="4"/>
      <c r="AF1565" s="4"/>
    </row>
    <row r="1566" spans="1:32" x14ac:dyDescent="0.2">
      <c r="A1566" s="51"/>
      <c r="B1566" s="11"/>
      <c r="C1566" s="11" t="s">
        <v>409</v>
      </c>
      <c r="D1566" s="11"/>
      <c r="E1566" s="11" t="s">
        <v>78</v>
      </c>
      <c r="F1566" s="11">
        <v>1245</v>
      </c>
      <c r="G1566" s="11"/>
      <c r="H1566" s="11"/>
      <c r="I1566" s="11"/>
      <c r="J1566" s="11">
        <v>202.01</v>
      </c>
      <c r="K1566" s="11"/>
      <c r="M1566" s="11">
        <v>1</v>
      </c>
      <c r="N1566" s="64"/>
      <c r="P1566" s="11">
        <f t="shared" si="71"/>
        <v>202.01</v>
      </c>
      <c r="Q1566" s="11"/>
      <c r="R1566" s="11"/>
      <c r="S1566" s="11"/>
      <c r="T1566" s="174"/>
      <c r="U1566" s="11"/>
      <c r="V1566" s="11"/>
      <c r="W1566" s="11"/>
      <c r="Y1566" s="11">
        <v>202.01</v>
      </c>
      <c r="Z1566" s="11"/>
      <c r="AB1566" s="11">
        <f t="shared" si="70"/>
        <v>187.73</v>
      </c>
      <c r="AC1566" s="11">
        <v>234.15</v>
      </c>
      <c r="AD1566" s="11"/>
      <c r="AE1566" s="4"/>
      <c r="AF1566" s="4"/>
    </row>
    <row r="1567" spans="1:32" x14ac:dyDescent="0.2">
      <c r="A1567" s="51"/>
      <c r="B1567" s="11"/>
      <c r="C1567" s="11" t="s">
        <v>409</v>
      </c>
      <c r="D1567" s="11"/>
      <c r="E1567" s="11" t="s">
        <v>321</v>
      </c>
      <c r="F1567" s="11">
        <v>631</v>
      </c>
      <c r="G1567" s="11"/>
      <c r="H1567" s="11"/>
      <c r="I1567" s="11"/>
      <c r="J1567" s="11">
        <v>104.47</v>
      </c>
      <c r="K1567" s="11"/>
      <c r="M1567" s="11">
        <v>1</v>
      </c>
      <c r="N1567" s="64"/>
      <c r="P1567" s="11">
        <f t="shared" si="71"/>
        <v>104.47</v>
      </c>
      <c r="Q1567" s="11"/>
      <c r="R1567" s="11"/>
      <c r="S1567" s="11"/>
      <c r="T1567" s="174"/>
      <c r="U1567" s="11"/>
      <c r="V1567" s="11"/>
      <c r="W1567" s="11"/>
      <c r="Y1567" s="11">
        <v>104.47</v>
      </c>
      <c r="Z1567" s="11"/>
      <c r="AB1567" s="11">
        <f t="shared" ref="AB1567:AB1630" si="72">ROUND($AB$1788*Y1567/$Y$1788,2)</f>
        <v>97.08</v>
      </c>
      <c r="AC1567" s="11">
        <v>121.09</v>
      </c>
      <c r="AD1567" s="11"/>
      <c r="AE1567" s="4"/>
      <c r="AF1567" s="4"/>
    </row>
    <row r="1568" spans="1:32" x14ac:dyDescent="0.2">
      <c r="A1568" s="51"/>
      <c r="B1568" s="11"/>
      <c r="C1568" s="11" t="s">
        <v>409</v>
      </c>
      <c r="D1568" s="11"/>
      <c r="E1568" s="11" t="s">
        <v>319</v>
      </c>
      <c r="F1568" s="11">
        <v>4271832</v>
      </c>
      <c r="G1568" s="11"/>
      <c r="H1568" s="11"/>
      <c r="I1568" s="11"/>
      <c r="J1568" s="11">
        <v>654671.13999999536</v>
      </c>
      <c r="K1568" s="11"/>
      <c r="M1568" s="11">
        <v>5016</v>
      </c>
      <c r="N1568" s="64"/>
      <c r="P1568" s="11">
        <f t="shared" ref="P1568:P1631" si="73">ROUND(J1568/M1568,2)</f>
        <v>130.52000000000001</v>
      </c>
      <c r="Q1568" s="11"/>
      <c r="R1568" s="11"/>
      <c r="S1568" s="11"/>
      <c r="T1568" s="174"/>
      <c r="U1568" s="11"/>
      <c r="V1568" s="11"/>
      <c r="W1568" s="11"/>
      <c r="Y1568" s="11">
        <v>654671.13999999536</v>
      </c>
      <c r="Z1568" s="11"/>
      <c r="AB1568" s="11">
        <f t="shared" si="72"/>
        <v>608387.89</v>
      </c>
      <c r="AC1568" s="11">
        <v>758817.17</v>
      </c>
      <c r="AD1568" s="11"/>
      <c r="AE1568" s="4"/>
      <c r="AF1568" s="4"/>
    </row>
    <row r="1569" spans="1:32" x14ac:dyDescent="0.2">
      <c r="A1569" s="51"/>
      <c r="B1569" s="11"/>
      <c r="C1569" s="11" t="s">
        <v>410</v>
      </c>
      <c r="D1569" s="11"/>
      <c r="E1569" s="11" t="s">
        <v>332</v>
      </c>
      <c r="F1569" s="11">
        <v>3290762</v>
      </c>
      <c r="G1569" s="11"/>
      <c r="H1569" s="11"/>
      <c r="I1569" s="11"/>
      <c r="J1569" s="11">
        <v>399933.32000000053</v>
      </c>
      <c r="K1569" s="11"/>
      <c r="M1569" s="11">
        <v>5785</v>
      </c>
      <c r="N1569" s="64"/>
      <c r="P1569" s="11">
        <f t="shared" si="73"/>
        <v>69.13</v>
      </c>
      <c r="Q1569" s="11"/>
      <c r="R1569" s="11"/>
      <c r="S1569" s="11"/>
      <c r="T1569" s="174"/>
      <c r="U1569" s="11"/>
      <c r="V1569" s="11"/>
      <c r="W1569" s="11"/>
      <c r="Y1569" s="11">
        <v>399933.32000000053</v>
      </c>
      <c r="Z1569" s="11"/>
      <c r="AB1569" s="11">
        <f t="shared" si="72"/>
        <v>371659.25</v>
      </c>
      <c r="AC1569" s="11">
        <v>463555.29</v>
      </c>
      <c r="AD1569" s="11"/>
      <c r="AE1569" s="4"/>
      <c r="AF1569" s="4"/>
    </row>
    <row r="1570" spans="1:32" x14ac:dyDescent="0.2">
      <c r="A1570" s="51"/>
      <c r="B1570" s="11"/>
      <c r="C1570" s="11" t="s">
        <v>411</v>
      </c>
      <c r="D1570" s="11"/>
      <c r="E1570" s="11" t="s">
        <v>78</v>
      </c>
      <c r="F1570" s="11">
        <v>190781</v>
      </c>
      <c r="G1570" s="11"/>
      <c r="H1570" s="11"/>
      <c r="I1570" s="11"/>
      <c r="J1570" s="11">
        <v>29653.280000000021</v>
      </c>
      <c r="K1570" s="11"/>
      <c r="M1570" s="11">
        <v>207</v>
      </c>
      <c r="N1570" s="64"/>
      <c r="P1570" s="11">
        <f t="shared" si="73"/>
        <v>143.25</v>
      </c>
      <c r="Q1570" s="11"/>
      <c r="R1570" s="11"/>
      <c r="S1570" s="11"/>
      <c r="T1570" s="174"/>
      <c r="U1570" s="11"/>
      <c r="V1570" s="11"/>
      <c r="W1570" s="11"/>
      <c r="Y1570" s="11">
        <v>29653.280000000021</v>
      </c>
      <c r="Z1570" s="11"/>
      <c r="AB1570" s="11">
        <f t="shared" si="72"/>
        <v>27556.880000000001</v>
      </c>
      <c r="AC1570" s="11">
        <v>34370.57</v>
      </c>
      <c r="AD1570" s="11"/>
      <c r="AE1570" s="4"/>
      <c r="AF1570" s="4"/>
    </row>
    <row r="1571" spans="1:32" x14ac:dyDescent="0.2">
      <c r="A1571" s="51"/>
      <c r="B1571" s="11"/>
      <c r="C1571" s="11" t="s">
        <v>412</v>
      </c>
      <c r="D1571" s="11"/>
      <c r="E1571" s="11" t="s">
        <v>72</v>
      </c>
      <c r="F1571" s="11">
        <v>1226</v>
      </c>
      <c r="G1571" s="11"/>
      <c r="H1571" s="11"/>
      <c r="I1571" s="11"/>
      <c r="J1571" s="11">
        <v>157.59</v>
      </c>
      <c r="K1571" s="11"/>
      <c r="M1571" s="11">
        <v>3</v>
      </c>
      <c r="N1571" s="64"/>
      <c r="P1571" s="11">
        <f t="shared" si="73"/>
        <v>52.53</v>
      </c>
      <c r="Q1571" s="11"/>
      <c r="R1571" s="11"/>
      <c r="S1571" s="11"/>
      <c r="T1571" s="174"/>
      <c r="U1571" s="11"/>
      <c r="V1571" s="11"/>
      <c r="W1571" s="11"/>
      <c r="Y1571" s="11">
        <v>157.59</v>
      </c>
      <c r="Z1571" s="11"/>
      <c r="AB1571" s="11">
        <f t="shared" si="72"/>
        <v>146.44999999999999</v>
      </c>
      <c r="AC1571" s="11">
        <v>182.66</v>
      </c>
      <c r="AD1571" s="11"/>
      <c r="AE1571" s="4"/>
      <c r="AF1571" s="4"/>
    </row>
    <row r="1572" spans="1:32" x14ac:dyDescent="0.2">
      <c r="A1572" s="51"/>
      <c r="B1572" s="11"/>
      <c r="C1572" s="11" t="s">
        <v>413</v>
      </c>
      <c r="D1572" s="11"/>
      <c r="E1572" s="11" t="s">
        <v>85</v>
      </c>
      <c r="F1572" s="11">
        <v>3447</v>
      </c>
      <c r="G1572" s="11"/>
      <c r="H1572" s="11"/>
      <c r="I1572" s="11"/>
      <c r="J1572" s="11">
        <v>573.09</v>
      </c>
      <c r="K1572" s="11"/>
      <c r="M1572" s="11">
        <v>6</v>
      </c>
      <c r="N1572" s="64"/>
      <c r="P1572" s="11">
        <f t="shared" si="73"/>
        <v>95.52</v>
      </c>
      <c r="Q1572" s="11"/>
      <c r="R1572" s="11"/>
      <c r="S1572" s="11"/>
      <c r="T1572" s="174"/>
      <c r="U1572" s="11"/>
      <c r="V1572" s="11"/>
      <c r="W1572" s="11"/>
      <c r="Y1572" s="11">
        <v>573.09</v>
      </c>
      <c r="Z1572" s="11"/>
      <c r="AB1572" s="11">
        <f t="shared" si="72"/>
        <v>532.57000000000005</v>
      </c>
      <c r="AC1572" s="11">
        <v>664.26</v>
      </c>
      <c r="AD1572" s="11"/>
      <c r="AE1572" s="4"/>
      <c r="AF1572" s="4"/>
    </row>
    <row r="1573" spans="1:32" x14ac:dyDescent="0.2">
      <c r="A1573" s="51"/>
      <c r="B1573" s="11"/>
      <c r="C1573" s="11" t="s">
        <v>413</v>
      </c>
      <c r="D1573" s="11"/>
      <c r="E1573" s="11" t="s">
        <v>108</v>
      </c>
      <c r="F1573" s="11">
        <v>421490</v>
      </c>
      <c r="G1573" s="11"/>
      <c r="H1573" s="11"/>
      <c r="I1573" s="11"/>
      <c r="J1573" s="11">
        <v>67499.98999999986</v>
      </c>
      <c r="K1573" s="11"/>
      <c r="M1573" s="11">
        <v>730</v>
      </c>
      <c r="N1573" s="64"/>
      <c r="P1573" s="11">
        <f t="shared" si="73"/>
        <v>92.47</v>
      </c>
      <c r="Q1573" s="11"/>
      <c r="R1573" s="11"/>
      <c r="S1573" s="11"/>
      <c r="T1573" s="174"/>
      <c r="U1573" s="11"/>
      <c r="V1573" s="11"/>
      <c r="W1573" s="11"/>
      <c r="Y1573" s="11">
        <v>67499.98999999986</v>
      </c>
      <c r="Z1573" s="11"/>
      <c r="AB1573" s="11">
        <f t="shared" si="72"/>
        <v>62727.95</v>
      </c>
      <c r="AC1573" s="11">
        <v>78237.990000000005</v>
      </c>
      <c r="AD1573" s="11"/>
      <c r="AE1573" s="4"/>
      <c r="AF1573" s="4"/>
    </row>
    <row r="1574" spans="1:32" x14ac:dyDescent="0.2">
      <c r="A1574" s="51"/>
      <c r="B1574" s="11"/>
      <c r="C1574" s="11" t="s">
        <v>413</v>
      </c>
      <c r="D1574" s="11"/>
      <c r="E1574" s="11" t="s">
        <v>365</v>
      </c>
      <c r="F1574" s="11">
        <v>1193</v>
      </c>
      <c r="G1574" s="11"/>
      <c r="H1574" s="11"/>
      <c r="I1574" s="11"/>
      <c r="J1574" s="11">
        <v>193.83</v>
      </c>
      <c r="K1574" s="11"/>
      <c r="M1574" s="11">
        <v>1</v>
      </c>
      <c r="N1574" s="64"/>
      <c r="P1574" s="11">
        <f t="shared" si="73"/>
        <v>193.83</v>
      </c>
      <c r="Q1574" s="11"/>
      <c r="R1574" s="11"/>
      <c r="S1574" s="11"/>
      <c r="T1574" s="174"/>
      <c r="U1574" s="11"/>
      <c r="V1574" s="11"/>
      <c r="W1574" s="11"/>
      <c r="Y1574" s="11">
        <v>193.83</v>
      </c>
      <c r="Z1574" s="11"/>
      <c r="AB1574" s="11">
        <f t="shared" si="72"/>
        <v>180.13</v>
      </c>
      <c r="AC1574" s="11">
        <v>224.66</v>
      </c>
      <c r="AD1574" s="11"/>
      <c r="AE1574" s="4"/>
      <c r="AF1574" s="4"/>
    </row>
    <row r="1575" spans="1:32" x14ac:dyDescent="0.2">
      <c r="A1575" s="51"/>
      <c r="B1575" s="11"/>
      <c r="C1575" s="11" t="s">
        <v>414</v>
      </c>
      <c r="D1575" s="11"/>
      <c r="E1575" s="11" t="s">
        <v>181</v>
      </c>
      <c r="F1575" s="11">
        <v>541</v>
      </c>
      <c r="G1575" s="11"/>
      <c r="H1575" s="11"/>
      <c r="I1575" s="11"/>
      <c r="J1575" s="11">
        <v>90.29</v>
      </c>
      <c r="K1575" s="11"/>
      <c r="M1575" s="11">
        <v>1</v>
      </c>
      <c r="N1575" s="64"/>
      <c r="P1575" s="11">
        <f t="shared" si="73"/>
        <v>90.29</v>
      </c>
      <c r="Q1575" s="11"/>
      <c r="R1575" s="11"/>
      <c r="S1575" s="11"/>
      <c r="T1575" s="174"/>
      <c r="U1575" s="11"/>
      <c r="V1575" s="11"/>
      <c r="W1575" s="11"/>
      <c r="Y1575" s="11">
        <v>90.29</v>
      </c>
      <c r="Z1575" s="11"/>
      <c r="AB1575" s="11">
        <f t="shared" si="72"/>
        <v>83.91</v>
      </c>
      <c r="AC1575" s="11">
        <v>104.65</v>
      </c>
      <c r="AD1575" s="11"/>
      <c r="AE1575" s="4"/>
      <c r="AF1575" s="4"/>
    </row>
    <row r="1576" spans="1:32" x14ac:dyDescent="0.2">
      <c r="A1576" s="51"/>
      <c r="B1576" s="11"/>
      <c r="C1576" s="11" t="s">
        <v>414</v>
      </c>
      <c r="D1576" s="11"/>
      <c r="E1576" s="11" t="s">
        <v>283</v>
      </c>
      <c r="F1576" s="11">
        <v>1089109</v>
      </c>
      <c r="G1576" s="11"/>
      <c r="H1576" s="11"/>
      <c r="I1576" s="11"/>
      <c r="J1576" s="11">
        <v>162560.75000000003</v>
      </c>
      <c r="K1576" s="11"/>
      <c r="M1576" s="11">
        <v>1386</v>
      </c>
      <c r="N1576" s="64"/>
      <c r="P1576" s="11">
        <f t="shared" si="73"/>
        <v>117.29</v>
      </c>
      <c r="Q1576" s="11"/>
      <c r="R1576" s="11"/>
      <c r="S1576" s="11"/>
      <c r="T1576" s="174"/>
      <c r="U1576" s="11"/>
      <c r="V1576" s="11"/>
      <c r="W1576" s="11"/>
      <c r="Y1576" s="11">
        <v>162560.75000000003</v>
      </c>
      <c r="Z1576" s="11"/>
      <c r="AB1576" s="11">
        <f t="shared" si="72"/>
        <v>151068.20000000001</v>
      </c>
      <c r="AC1576" s="11">
        <v>188421.15</v>
      </c>
      <c r="AD1576" s="11"/>
      <c r="AE1576" s="4"/>
      <c r="AF1576" s="4"/>
    </row>
    <row r="1577" spans="1:32" x14ac:dyDescent="0.2">
      <c r="A1577" s="51"/>
      <c r="B1577" s="11"/>
      <c r="C1577" s="11" t="s">
        <v>414</v>
      </c>
      <c r="D1577" s="11"/>
      <c r="E1577" s="11" t="s">
        <v>154</v>
      </c>
      <c r="F1577" s="11">
        <v>1390</v>
      </c>
      <c r="G1577" s="11"/>
      <c r="H1577" s="11"/>
      <c r="I1577" s="11"/>
      <c r="J1577" s="11">
        <v>88.73</v>
      </c>
      <c r="K1577" s="11"/>
      <c r="M1577" s="11">
        <v>1</v>
      </c>
      <c r="N1577" s="64"/>
      <c r="P1577" s="11">
        <f t="shared" si="73"/>
        <v>88.73</v>
      </c>
      <c r="Q1577" s="11"/>
      <c r="R1577" s="11"/>
      <c r="S1577" s="11"/>
      <c r="T1577" s="174"/>
      <c r="U1577" s="11"/>
      <c r="V1577" s="11"/>
      <c r="W1577" s="11"/>
      <c r="Y1577" s="11">
        <v>88.73</v>
      </c>
      <c r="Z1577" s="11"/>
      <c r="AB1577" s="11">
        <f t="shared" si="72"/>
        <v>82.46</v>
      </c>
      <c r="AC1577" s="11">
        <v>102.85</v>
      </c>
      <c r="AD1577" s="11"/>
      <c r="AE1577" s="4"/>
      <c r="AF1577" s="4"/>
    </row>
    <row r="1578" spans="1:32" x14ac:dyDescent="0.2">
      <c r="A1578" s="51"/>
      <c r="B1578" s="11"/>
      <c r="C1578" s="11" t="s">
        <v>415</v>
      </c>
      <c r="D1578" s="11"/>
      <c r="E1578" s="11" t="s">
        <v>291</v>
      </c>
      <c r="F1578" s="11">
        <v>230179</v>
      </c>
      <c r="G1578" s="11"/>
      <c r="H1578" s="11"/>
      <c r="I1578" s="11"/>
      <c r="J1578" s="11">
        <v>35588.870000000017</v>
      </c>
      <c r="K1578" s="11"/>
      <c r="M1578" s="11">
        <v>355</v>
      </c>
      <c r="N1578" s="64"/>
      <c r="P1578" s="11">
        <f t="shared" si="73"/>
        <v>100.25</v>
      </c>
      <c r="Q1578" s="11"/>
      <c r="R1578" s="11"/>
      <c r="S1578" s="11"/>
      <c r="T1578" s="174"/>
      <c r="U1578" s="11"/>
      <c r="V1578" s="11"/>
      <c r="W1578" s="11"/>
      <c r="Y1578" s="11">
        <v>35588.870000000017</v>
      </c>
      <c r="Z1578" s="11"/>
      <c r="AB1578" s="11">
        <f t="shared" si="72"/>
        <v>33072.85</v>
      </c>
      <c r="AC1578" s="11">
        <v>41250.400000000001</v>
      </c>
      <c r="AD1578" s="11"/>
      <c r="AE1578" s="4"/>
      <c r="AF1578" s="4"/>
    </row>
    <row r="1579" spans="1:32" x14ac:dyDescent="0.2">
      <c r="A1579" s="51"/>
      <c r="B1579" s="11"/>
      <c r="C1579" s="11" t="s">
        <v>416</v>
      </c>
      <c r="D1579" s="11"/>
      <c r="E1579" s="11" t="s">
        <v>417</v>
      </c>
      <c r="F1579" s="11">
        <v>1768</v>
      </c>
      <c r="G1579" s="11"/>
      <c r="H1579" s="11"/>
      <c r="I1579" s="11"/>
      <c r="J1579" s="11">
        <v>285.22000000000003</v>
      </c>
      <c r="K1579" s="11"/>
      <c r="M1579" s="11">
        <v>1</v>
      </c>
      <c r="N1579" s="64"/>
      <c r="P1579" s="11">
        <f t="shared" si="73"/>
        <v>285.22000000000003</v>
      </c>
      <c r="Q1579" s="11"/>
      <c r="R1579" s="11"/>
      <c r="S1579" s="11"/>
      <c r="T1579" s="174"/>
      <c r="U1579" s="11"/>
      <c r="V1579" s="11"/>
      <c r="W1579" s="11"/>
      <c r="Y1579" s="11">
        <v>285.22000000000003</v>
      </c>
      <c r="Z1579" s="11"/>
      <c r="AB1579" s="11">
        <f t="shared" si="72"/>
        <v>265.06</v>
      </c>
      <c r="AC1579" s="11">
        <v>330.59</v>
      </c>
      <c r="AD1579" s="11"/>
      <c r="AE1579" s="4"/>
      <c r="AF1579" s="4"/>
    </row>
    <row r="1580" spans="1:32" x14ac:dyDescent="0.2">
      <c r="A1580" s="51"/>
      <c r="B1580" s="11"/>
      <c r="C1580" s="11" t="s">
        <v>416</v>
      </c>
      <c r="D1580" s="11"/>
      <c r="E1580" s="11" t="s">
        <v>404</v>
      </c>
      <c r="F1580" s="11">
        <v>419887</v>
      </c>
      <c r="G1580" s="11"/>
      <c r="H1580" s="11"/>
      <c r="I1580" s="11"/>
      <c r="J1580" s="11">
        <v>63729.969999999972</v>
      </c>
      <c r="K1580" s="11"/>
      <c r="M1580" s="11">
        <v>469</v>
      </c>
      <c r="N1580" s="64"/>
      <c r="P1580" s="11">
        <f t="shared" si="73"/>
        <v>135.88</v>
      </c>
      <c r="Q1580" s="11"/>
      <c r="R1580" s="11"/>
      <c r="S1580" s="11"/>
      <c r="T1580" s="174"/>
      <c r="U1580" s="11"/>
      <c r="V1580" s="11"/>
      <c r="W1580" s="11"/>
      <c r="Y1580" s="11">
        <v>63729.969999999972</v>
      </c>
      <c r="Z1580" s="11"/>
      <c r="AB1580" s="11">
        <f t="shared" si="72"/>
        <v>59224.46</v>
      </c>
      <c r="AC1580" s="11">
        <v>73868.23</v>
      </c>
      <c r="AD1580" s="11"/>
      <c r="AE1580" s="4"/>
      <c r="AF1580" s="4"/>
    </row>
    <row r="1581" spans="1:32" x14ac:dyDescent="0.2">
      <c r="A1581" s="51"/>
      <c r="B1581" s="11"/>
      <c r="C1581" s="11" t="s">
        <v>418</v>
      </c>
      <c r="D1581" s="11"/>
      <c r="E1581" s="11" t="s">
        <v>419</v>
      </c>
      <c r="F1581" s="11">
        <v>247682</v>
      </c>
      <c r="G1581" s="11"/>
      <c r="H1581" s="11"/>
      <c r="I1581" s="11"/>
      <c r="J1581" s="11">
        <v>37611.76999999999</v>
      </c>
      <c r="K1581" s="11"/>
      <c r="M1581" s="11">
        <v>305</v>
      </c>
      <c r="N1581" s="64"/>
      <c r="P1581" s="11">
        <f t="shared" si="73"/>
        <v>123.32</v>
      </c>
      <c r="Q1581" s="11"/>
      <c r="R1581" s="11"/>
      <c r="S1581" s="11"/>
      <c r="T1581" s="174"/>
      <c r="U1581" s="11"/>
      <c r="V1581" s="11"/>
      <c r="W1581" s="11"/>
      <c r="Y1581" s="11">
        <v>37611.76999999999</v>
      </c>
      <c r="Z1581" s="11"/>
      <c r="AB1581" s="11">
        <f t="shared" si="72"/>
        <v>34952.730000000003</v>
      </c>
      <c r="AC1581" s="11">
        <v>43595.1</v>
      </c>
      <c r="AD1581" s="11"/>
      <c r="AE1581" s="4"/>
      <c r="AF1581" s="4"/>
    </row>
    <row r="1582" spans="1:32" x14ac:dyDescent="0.2">
      <c r="A1582" s="51"/>
      <c r="B1582" s="11"/>
      <c r="C1582" s="11" t="s">
        <v>420</v>
      </c>
      <c r="D1582" s="11"/>
      <c r="E1582" s="11" t="s">
        <v>103</v>
      </c>
      <c r="F1582" s="11">
        <v>521605</v>
      </c>
      <c r="G1582" s="11"/>
      <c r="H1582" s="11"/>
      <c r="I1582" s="11"/>
      <c r="J1582" s="11">
        <v>84186.589999999676</v>
      </c>
      <c r="K1582" s="11"/>
      <c r="M1582" s="11">
        <v>1183</v>
      </c>
      <c r="N1582" s="64"/>
      <c r="P1582" s="11">
        <f t="shared" si="73"/>
        <v>71.16</v>
      </c>
      <c r="Q1582" s="11"/>
      <c r="R1582" s="11"/>
      <c r="S1582" s="11"/>
      <c r="T1582" s="174"/>
      <c r="U1582" s="11"/>
      <c r="V1582" s="11"/>
      <c r="W1582" s="11"/>
      <c r="Y1582" s="11">
        <v>84186.589999999676</v>
      </c>
      <c r="Z1582" s="11"/>
      <c r="AB1582" s="11">
        <f t="shared" si="72"/>
        <v>78234.850000000006</v>
      </c>
      <c r="AC1582" s="11">
        <v>97579.11</v>
      </c>
      <c r="AD1582" s="11"/>
      <c r="AE1582" s="4"/>
      <c r="AF1582" s="4"/>
    </row>
    <row r="1583" spans="1:32" x14ac:dyDescent="0.2">
      <c r="A1583" s="51"/>
      <c r="B1583" s="11"/>
      <c r="C1583" s="11" t="s">
        <v>421</v>
      </c>
      <c r="D1583" s="11"/>
      <c r="E1583" s="11" t="s">
        <v>103</v>
      </c>
      <c r="F1583" s="11">
        <v>34628</v>
      </c>
      <c r="G1583" s="11"/>
      <c r="H1583" s="11"/>
      <c r="I1583" s="11"/>
      <c r="J1583" s="11">
        <v>5745.1100000000006</v>
      </c>
      <c r="K1583" s="11"/>
      <c r="M1583" s="11">
        <v>101</v>
      </c>
      <c r="N1583" s="64"/>
      <c r="P1583" s="11">
        <f t="shared" si="73"/>
        <v>56.88</v>
      </c>
      <c r="Q1583" s="11"/>
      <c r="R1583" s="11"/>
      <c r="S1583" s="11"/>
      <c r="T1583" s="174"/>
      <c r="U1583" s="11"/>
      <c r="V1583" s="11"/>
      <c r="W1583" s="11"/>
      <c r="Y1583" s="11">
        <v>5745.1100000000006</v>
      </c>
      <c r="Z1583" s="11"/>
      <c r="AB1583" s="11">
        <f t="shared" si="72"/>
        <v>5338.95</v>
      </c>
      <c r="AC1583" s="11">
        <v>6659.05</v>
      </c>
      <c r="AD1583" s="11"/>
      <c r="AE1583" s="4"/>
      <c r="AF1583" s="4"/>
    </row>
    <row r="1584" spans="1:32" x14ac:dyDescent="0.2">
      <c r="A1584" s="51"/>
      <c r="B1584" s="11"/>
      <c r="C1584" s="11" t="s">
        <v>422</v>
      </c>
      <c r="D1584" s="11"/>
      <c r="E1584" s="11" t="s">
        <v>63</v>
      </c>
      <c r="F1584" s="11">
        <v>1657087</v>
      </c>
      <c r="G1584" s="11"/>
      <c r="H1584" s="11"/>
      <c r="I1584" s="11"/>
      <c r="J1584" s="11">
        <v>262655.92999999964</v>
      </c>
      <c r="K1584" s="11"/>
      <c r="M1584" s="11">
        <v>2915</v>
      </c>
      <c r="N1584" s="64"/>
      <c r="P1584" s="11">
        <f t="shared" si="73"/>
        <v>90.1</v>
      </c>
      <c r="Q1584" s="11"/>
      <c r="R1584" s="11"/>
      <c r="S1584" s="11"/>
      <c r="T1584" s="174"/>
      <c r="U1584" s="11"/>
      <c r="V1584" s="11"/>
      <c r="W1584" s="11"/>
      <c r="Y1584" s="11">
        <v>262655.92999999964</v>
      </c>
      <c r="Z1584" s="11"/>
      <c r="AB1584" s="11">
        <f t="shared" si="72"/>
        <v>244086.96</v>
      </c>
      <c r="AC1584" s="11">
        <v>304439.61</v>
      </c>
      <c r="AD1584" s="11"/>
      <c r="AE1584" s="4"/>
      <c r="AF1584" s="4"/>
    </row>
    <row r="1585" spans="1:32" x14ac:dyDescent="0.2">
      <c r="A1585" s="51"/>
      <c r="B1585" s="11"/>
      <c r="C1585" s="11" t="s">
        <v>422</v>
      </c>
      <c r="D1585" s="11"/>
      <c r="E1585" s="11" t="s">
        <v>164</v>
      </c>
      <c r="F1585" s="11">
        <v>221</v>
      </c>
      <c r="G1585" s="11"/>
      <c r="H1585" s="11"/>
      <c r="I1585" s="11"/>
      <c r="J1585" s="11">
        <v>39.18</v>
      </c>
      <c r="K1585" s="11"/>
      <c r="M1585" s="11">
        <v>1</v>
      </c>
      <c r="N1585" s="64"/>
      <c r="P1585" s="11">
        <f t="shared" si="73"/>
        <v>39.18</v>
      </c>
      <c r="Q1585" s="11"/>
      <c r="R1585" s="11"/>
      <c r="S1585" s="11"/>
      <c r="T1585" s="174"/>
      <c r="U1585" s="11"/>
      <c r="V1585" s="11"/>
      <c r="W1585" s="11"/>
      <c r="Y1585" s="11">
        <v>39.18</v>
      </c>
      <c r="Z1585" s="11"/>
      <c r="AB1585" s="11">
        <f t="shared" si="72"/>
        <v>36.409999999999997</v>
      </c>
      <c r="AC1585" s="11">
        <v>45.41</v>
      </c>
      <c r="AD1585" s="11"/>
      <c r="AE1585" s="4"/>
      <c r="AF1585" s="4"/>
    </row>
    <row r="1586" spans="1:32" x14ac:dyDescent="0.2">
      <c r="A1586" s="51"/>
      <c r="B1586" s="11"/>
      <c r="C1586" s="11" t="s">
        <v>423</v>
      </c>
      <c r="D1586" s="11"/>
      <c r="E1586" s="11" t="s">
        <v>154</v>
      </c>
      <c r="F1586" s="11">
        <v>2185</v>
      </c>
      <c r="G1586" s="11"/>
      <c r="H1586" s="11"/>
      <c r="I1586" s="11"/>
      <c r="J1586" s="11">
        <v>280.53000000000003</v>
      </c>
      <c r="K1586" s="11"/>
      <c r="M1586" s="11">
        <v>5</v>
      </c>
      <c r="N1586" s="64"/>
      <c r="P1586" s="11">
        <f t="shared" si="73"/>
        <v>56.11</v>
      </c>
      <c r="Q1586" s="11"/>
      <c r="R1586" s="11"/>
      <c r="S1586" s="11"/>
      <c r="T1586" s="174"/>
      <c r="U1586" s="11"/>
      <c r="V1586" s="11"/>
      <c r="W1586" s="11"/>
      <c r="Y1586" s="11">
        <v>280.53000000000003</v>
      </c>
      <c r="Z1586" s="11"/>
      <c r="AB1586" s="11">
        <f t="shared" si="72"/>
        <v>260.7</v>
      </c>
      <c r="AC1586" s="11">
        <v>325.16000000000003</v>
      </c>
      <c r="AD1586" s="11"/>
      <c r="AE1586" s="4"/>
      <c r="AF1586" s="4"/>
    </row>
    <row r="1587" spans="1:32" x14ac:dyDescent="0.2">
      <c r="A1587" s="51"/>
      <c r="B1587" s="11"/>
      <c r="C1587" s="11" t="s">
        <v>424</v>
      </c>
      <c r="D1587" s="11"/>
      <c r="E1587" s="11" t="s">
        <v>63</v>
      </c>
      <c r="F1587" s="11">
        <v>225</v>
      </c>
      <c r="G1587" s="11"/>
      <c r="H1587" s="11"/>
      <c r="I1587" s="11"/>
      <c r="J1587" s="11">
        <v>40.24</v>
      </c>
      <c r="K1587" s="11"/>
      <c r="M1587" s="11">
        <v>1</v>
      </c>
      <c r="N1587" s="64"/>
      <c r="P1587" s="11">
        <f t="shared" si="73"/>
        <v>40.24</v>
      </c>
      <c r="Q1587" s="11"/>
      <c r="R1587" s="11"/>
      <c r="S1587" s="11"/>
      <c r="T1587" s="174"/>
      <c r="U1587" s="11"/>
      <c r="V1587" s="11"/>
      <c r="W1587" s="11"/>
      <c r="Y1587" s="11">
        <v>40.24</v>
      </c>
      <c r="Z1587" s="11"/>
      <c r="AB1587" s="11">
        <f t="shared" si="72"/>
        <v>37.4</v>
      </c>
      <c r="AC1587" s="11">
        <v>46.64</v>
      </c>
      <c r="AD1587" s="11"/>
      <c r="AE1587" s="4"/>
      <c r="AF1587" s="4"/>
    </row>
    <row r="1588" spans="1:32" x14ac:dyDescent="0.2">
      <c r="A1588" s="51"/>
      <c r="B1588" s="11"/>
      <c r="C1588" s="11" t="s">
        <v>424</v>
      </c>
      <c r="D1588" s="11"/>
      <c r="E1588" s="11" t="s">
        <v>425</v>
      </c>
      <c r="F1588" s="11">
        <v>163</v>
      </c>
      <c r="G1588" s="11"/>
      <c r="H1588" s="11"/>
      <c r="I1588" s="11"/>
      <c r="J1588" s="11">
        <v>30.23</v>
      </c>
      <c r="K1588" s="11"/>
      <c r="M1588" s="11">
        <v>1</v>
      </c>
      <c r="N1588" s="64"/>
      <c r="P1588" s="11">
        <f t="shared" si="73"/>
        <v>30.23</v>
      </c>
      <c r="Q1588" s="11"/>
      <c r="R1588" s="11"/>
      <c r="S1588" s="11"/>
      <c r="T1588" s="174"/>
      <c r="U1588" s="11"/>
      <c r="V1588" s="11"/>
      <c r="W1588" s="11"/>
      <c r="Y1588" s="11">
        <v>30.23</v>
      </c>
      <c r="Z1588" s="11"/>
      <c r="AB1588" s="11">
        <f t="shared" si="72"/>
        <v>28.09</v>
      </c>
      <c r="AC1588" s="11">
        <v>35.04</v>
      </c>
      <c r="AD1588" s="11"/>
      <c r="AE1588" s="4"/>
      <c r="AF1588" s="4"/>
    </row>
    <row r="1589" spans="1:32" x14ac:dyDescent="0.2">
      <c r="A1589" s="51"/>
      <c r="B1589" s="11"/>
      <c r="C1589" s="11" t="s">
        <v>424</v>
      </c>
      <c r="D1589" s="11"/>
      <c r="E1589" s="11" t="s">
        <v>164</v>
      </c>
      <c r="F1589" s="11">
        <v>2513050</v>
      </c>
      <c r="G1589" s="11"/>
      <c r="H1589" s="11"/>
      <c r="I1589" s="11"/>
      <c r="J1589" s="11">
        <v>414179.49000000017</v>
      </c>
      <c r="K1589" s="11"/>
      <c r="M1589" s="11">
        <v>7955</v>
      </c>
      <c r="N1589" s="64"/>
      <c r="P1589" s="11">
        <f t="shared" si="73"/>
        <v>52.07</v>
      </c>
      <c r="Q1589" s="11"/>
      <c r="R1589" s="11"/>
      <c r="S1589" s="11"/>
      <c r="T1589" s="174"/>
      <c r="U1589" s="11"/>
      <c r="V1589" s="11"/>
      <c r="W1589" s="11"/>
      <c r="Y1589" s="11">
        <v>414179.49000000017</v>
      </c>
      <c r="Z1589" s="11"/>
      <c r="AB1589" s="11">
        <f t="shared" si="72"/>
        <v>384898.26</v>
      </c>
      <c r="AC1589" s="11">
        <v>480067.76</v>
      </c>
      <c r="AD1589" s="11"/>
      <c r="AE1589" s="4"/>
      <c r="AF1589" s="4"/>
    </row>
    <row r="1590" spans="1:32" x14ac:dyDescent="0.2">
      <c r="A1590" s="51"/>
      <c r="B1590" s="11"/>
      <c r="C1590" s="11" t="s">
        <v>426</v>
      </c>
      <c r="D1590" s="11"/>
      <c r="E1590" s="11" t="s">
        <v>364</v>
      </c>
      <c r="F1590" s="11">
        <v>2159401</v>
      </c>
      <c r="G1590" s="11"/>
      <c r="H1590" s="11"/>
      <c r="I1590" s="11"/>
      <c r="J1590" s="11">
        <v>335044.47000000003</v>
      </c>
      <c r="K1590" s="11"/>
      <c r="M1590" s="11">
        <v>3204</v>
      </c>
      <c r="N1590" s="64"/>
      <c r="P1590" s="11">
        <f t="shared" si="73"/>
        <v>104.57</v>
      </c>
      <c r="Q1590" s="11"/>
      <c r="R1590" s="11"/>
      <c r="S1590" s="11"/>
      <c r="T1590" s="174"/>
      <c r="U1590" s="11"/>
      <c r="V1590" s="11"/>
      <c r="W1590" s="11"/>
      <c r="Y1590" s="11">
        <v>335044.47000000003</v>
      </c>
      <c r="Z1590" s="11"/>
      <c r="AB1590" s="11">
        <f t="shared" si="72"/>
        <v>311357.84999999998</v>
      </c>
      <c r="AC1590" s="11">
        <v>388343.83</v>
      </c>
      <c r="AD1590" s="11"/>
      <c r="AE1590" s="4"/>
      <c r="AF1590" s="4"/>
    </row>
    <row r="1591" spans="1:32" x14ac:dyDescent="0.2">
      <c r="A1591" s="51"/>
      <c r="B1591" s="11"/>
      <c r="C1591" s="11" t="s">
        <v>426</v>
      </c>
      <c r="D1591" s="11"/>
      <c r="E1591" s="11" t="s">
        <v>365</v>
      </c>
      <c r="F1591" s="11">
        <v>294</v>
      </c>
      <c r="G1591" s="11"/>
      <c r="H1591" s="11"/>
      <c r="I1591" s="11"/>
      <c r="J1591" s="11">
        <v>51.02</v>
      </c>
      <c r="K1591" s="11"/>
      <c r="M1591" s="11">
        <v>1</v>
      </c>
      <c r="N1591" s="64"/>
      <c r="P1591" s="11">
        <f t="shared" si="73"/>
        <v>51.02</v>
      </c>
      <c r="Q1591" s="11"/>
      <c r="R1591" s="11"/>
      <c r="S1591" s="11"/>
      <c r="T1591" s="174"/>
      <c r="U1591" s="11"/>
      <c r="V1591" s="11"/>
      <c r="W1591" s="11"/>
      <c r="Y1591" s="11">
        <v>51.02</v>
      </c>
      <c r="Z1591" s="11"/>
      <c r="AB1591" s="11">
        <f t="shared" si="72"/>
        <v>47.41</v>
      </c>
      <c r="AC1591" s="11">
        <v>59.14</v>
      </c>
      <c r="AD1591" s="11"/>
      <c r="AE1591" s="4"/>
      <c r="AF1591" s="4"/>
    </row>
    <row r="1592" spans="1:32" x14ac:dyDescent="0.2">
      <c r="A1592" s="51"/>
      <c r="B1592" s="11"/>
      <c r="C1592" s="11" t="s">
        <v>427</v>
      </c>
      <c r="D1592" s="11"/>
      <c r="E1592" s="11" t="s">
        <v>89</v>
      </c>
      <c r="F1592" s="11">
        <v>8516</v>
      </c>
      <c r="G1592" s="11"/>
      <c r="H1592" s="11"/>
      <c r="I1592" s="11"/>
      <c r="J1592" s="11">
        <v>1387.1699999999998</v>
      </c>
      <c r="K1592" s="11"/>
      <c r="M1592" s="11">
        <v>8</v>
      </c>
      <c r="N1592" s="64"/>
      <c r="P1592" s="11">
        <f t="shared" si="73"/>
        <v>173.4</v>
      </c>
      <c r="Q1592" s="11"/>
      <c r="R1592" s="11"/>
      <c r="S1592" s="11"/>
      <c r="T1592" s="174"/>
      <c r="U1592" s="11"/>
      <c r="V1592" s="11"/>
      <c r="W1592" s="11"/>
      <c r="Y1592" s="11">
        <v>1387.1699999999998</v>
      </c>
      <c r="Z1592" s="11"/>
      <c r="AB1592" s="11">
        <f t="shared" si="72"/>
        <v>1289.0999999999999</v>
      </c>
      <c r="AC1592" s="11">
        <v>1607.84</v>
      </c>
      <c r="AD1592" s="11"/>
      <c r="AE1592" s="4"/>
      <c r="AF1592" s="4"/>
    </row>
    <row r="1593" spans="1:32" x14ac:dyDescent="0.2">
      <c r="A1593" s="51"/>
      <c r="B1593" s="11"/>
      <c r="C1593" s="11" t="s">
        <v>428</v>
      </c>
      <c r="D1593" s="11"/>
      <c r="E1593" s="11" t="s">
        <v>161</v>
      </c>
      <c r="F1593" s="11">
        <v>10552</v>
      </c>
      <c r="G1593" s="11"/>
      <c r="H1593" s="11"/>
      <c r="I1593" s="11"/>
      <c r="J1593" s="11">
        <v>1377.2500000000002</v>
      </c>
      <c r="K1593" s="11"/>
      <c r="M1593" s="11">
        <v>10</v>
      </c>
      <c r="N1593" s="64"/>
      <c r="P1593" s="11">
        <f t="shared" si="73"/>
        <v>137.72999999999999</v>
      </c>
      <c r="Q1593" s="11"/>
      <c r="R1593" s="11"/>
      <c r="S1593" s="11"/>
      <c r="T1593" s="174"/>
      <c r="U1593" s="11"/>
      <c r="V1593" s="11"/>
      <c r="W1593" s="11"/>
      <c r="Y1593" s="11">
        <v>1377.2500000000002</v>
      </c>
      <c r="Z1593" s="11"/>
      <c r="AB1593" s="11">
        <f t="shared" si="72"/>
        <v>1279.8800000000001</v>
      </c>
      <c r="AC1593" s="11">
        <v>1596.34</v>
      </c>
      <c r="AD1593" s="11"/>
      <c r="AE1593" s="4"/>
      <c r="AF1593" s="4"/>
    </row>
    <row r="1594" spans="1:32" x14ac:dyDescent="0.2">
      <c r="A1594" s="51"/>
      <c r="B1594" s="11"/>
      <c r="C1594" s="11" t="s">
        <v>429</v>
      </c>
      <c r="D1594" s="11"/>
      <c r="E1594" s="11" t="s">
        <v>104</v>
      </c>
      <c r="F1594" s="11">
        <v>2689</v>
      </c>
      <c r="G1594" s="11"/>
      <c r="H1594" s="11"/>
      <c r="I1594" s="11"/>
      <c r="J1594" s="11">
        <v>443.94</v>
      </c>
      <c r="K1594" s="11"/>
      <c r="M1594" s="11">
        <v>4</v>
      </c>
      <c r="N1594" s="64"/>
      <c r="P1594" s="11">
        <f t="shared" si="73"/>
        <v>110.99</v>
      </c>
      <c r="Q1594" s="11"/>
      <c r="R1594" s="11"/>
      <c r="S1594" s="11"/>
      <c r="T1594" s="174"/>
      <c r="U1594" s="11"/>
      <c r="V1594" s="11"/>
      <c r="W1594" s="11"/>
      <c r="Y1594" s="11">
        <v>443.94</v>
      </c>
      <c r="Z1594" s="11"/>
      <c r="AB1594" s="11">
        <f t="shared" si="72"/>
        <v>412.55</v>
      </c>
      <c r="AC1594" s="11">
        <v>514.55999999999995</v>
      </c>
      <c r="AD1594" s="11"/>
      <c r="AE1594" s="4"/>
      <c r="AF1594" s="4"/>
    </row>
    <row r="1595" spans="1:32" x14ac:dyDescent="0.2">
      <c r="A1595" s="51"/>
      <c r="B1595" s="11"/>
      <c r="C1595" s="11" t="s">
        <v>430</v>
      </c>
      <c r="D1595" s="11"/>
      <c r="E1595" s="11" t="s">
        <v>63</v>
      </c>
      <c r="F1595" s="11">
        <v>122</v>
      </c>
      <c r="G1595" s="11"/>
      <c r="H1595" s="11"/>
      <c r="I1595" s="11"/>
      <c r="J1595" s="11">
        <v>23.45</v>
      </c>
      <c r="K1595" s="11"/>
      <c r="M1595" s="11">
        <v>1</v>
      </c>
      <c r="N1595" s="64"/>
      <c r="P1595" s="11">
        <f t="shared" si="73"/>
        <v>23.45</v>
      </c>
      <c r="Q1595" s="11"/>
      <c r="R1595" s="11"/>
      <c r="S1595" s="11"/>
      <c r="T1595" s="174"/>
      <c r="U1595" s="11"/>
      <c r="V1595" s="11"/>
      <c r="W1595" s="11"/>
      <c r="Y1595" s="11">
        <v>23.45</v>
      </c>
      <c r="Z1595" s="11"/>
      <c r="AB1595" s="11">
        <f t="shared" si="72"/>
        <v>21.79</v>
      </c>
      <c r="AC1595" s="11">
        <v>27.18</v>
      </c>
      <c r="AD1595" s="11"/>
      <c r="AE1595" s="4"/>
      <c r="AF1595" s="4"/>
    </row>
    <row r="1596" spans="1:32" x14ac:dyDescent="0.2">
      <c r="A1596" s="51"/>
      <c r="B1596" s="11"/>
      <c r="C1596" s="11" t="s">
        <v>430</v>
      </c>
      <c r="D1596" s="11"/>
      <c r="E1596" s="11" t="s">
        <v>386</v>
      </c>
      <c r="F1596" s="11">
        <v>8097534</v>
      </c>
      <c r="G1596" s="11"/>
      <c r="H1596" s="11"/>
      <c r="I1596" s="11"/>
      <c r="J1596" s="11">
        <v>1302980.5499999714</v>
      </c>
      <c r="K1596" s="11"/>
      <c r="M1596" s="11">
        <v>20430</v>
      </c>
      <c r="N1596" s="64"/>
      <c r="P1596" s="11">
        <f t="shared" si="73"/>
        <v>63.78</v>
      </c>
      <c r="Q1596" s="11"/>
      <c r="R1596" s="11"/>
      <c r="S1596" s="11"/>
      <c r="T1596" s="174"/>
      <c r="U1596" s="11"/>
      <c r="V1596" s="11"/>
      <c r="W1596" s="11"/>
      <c r="Y1596" s="11">
        <v>1302980.5499999714</v>
      </c>
      <c r="Z1596" s="11"/>
      <c r="AB1596" s="11">
        <f t="shared" si="72"/>
        <v>1210863.8</v>
      </c>
      <c r="AC1596" s="11">
        <v>1510260.57</v>
      </c>
      <c r="AD1596" s="11"/>
      <c r="AE1596" s="4"/>
      <c r="AF1596" s="4"/>
    </row>
    <row r="1597" spans="1:32" x14ac:dyDescent="0.2">
      <c r="A1597" s="51"/>
      <c r="B1597" s="11"/>
      <c r="C1597" s="11" t="s">
        <v>430</v>
      </c>
      <c r="D1597" s="11"/>
      <c r="E1597" s="11" t="s">
        <v>263</v>
      </c>
      <c r="F1597" s="11">
        <v>389</v>
      </c>
      <c r="G1597" s="11"/>
      <c r="H1597" s="11"/>
      <c r="I1597" s="11"/>
      <c r="J1597" s="11">
        <v>70.210000000000008</v>
      </c>
      <c r="K1597" s="11"/>
      <c r="M1597" s="11">
        <v>2</v>
      </c>
      <c r="N1597" s="64"/>
      <c r="P1597" s="11">
        <f t="shared" si="73"/>
        <v>35.11</v>
      </c>
      <c r="Q1597" s="11"/>
      <c r="R1597" s="11"/>
      <c r="S1597" s="11"/>
      <c r="T1597" s="174"/>
      <c r="U1597" s="11"/>
      <c r="V1597" s="11"/>
      <c r="W1597" s="11"/>
      <c r="Y1597" s="11">
        <v>70.210000000000008</v>
      </c>
      <c r="Z1597" s="11"/>
      <c r="AB1597" s="11">
        <f t="shared" si="72"/>
        <v>65.25</v>
      </c>
      <c r="AC1597" s="11">
        <v>81.38</v>
      </c>
      <c r="AD1597" s="11"/>
      <c r="AE1597" s="4"/>
      <c r="AF1597" s="4"/>
    </row>
    <row r="1598" spans="1:32" x14ac:dyDescent="0.2">
      <c r="A1598" s="51"/>
      <c r="B1598" s="11"/>
      <c r="C1598" s="11" t="s">
        <v>432</v>
      </c>
      <c r="D1598" s="11"/>
      <c r="E1598" s="11" t="s">
        <v>220</v>
      </c>
      <c r="F1598" s="11">
        <v>584009</v>
      </c>
      <c r="G1598" s="11"/>
      <c r="H1598" s="11"/>
      <c r="I1598" s="11"/>
      <c r="J1598" s="11">
        <v>91646.219999999579</v>
      </c>
      <c r="K1598" s="11"/>
      <c r="M1598" s="11">
        <v>1152</v>
      </c>
      <c r="N1598" s="64"/>
      <c r="P1598" s="11">
        <f t="shared" si="73"/>
        <v>79.55</v>
      </c>
      <c r="Q1598" s="11"/>
      <c r="R1598" s="11"/>
      <c r="S1598" s="11"/>
      <c r="T1598" s="174"/>
      <c r="U1598" s="11"/>
      <c r="V1598" s="11"/>
      <c r="W1598" s="11"/>
      <c r="Y1598" s="11">
        <v>91646.219999999579</v>
      </c>
      <c r="Z1598" s="11"/>
      <c r="AB1598" s="11">
        <f t="shared" si="72"/>
        <v>85167.11</v>
      </c>
      <c r="AC1598" s="11">
        <v>106225.43</v>
      </c>
      <c r="AD1598" s="11"/>
      <c r="AE1598" s="4"/>
      <c r="AF1598" s="4"/>
    </row>
    <row r="1599" spans="1:32" x14ac:dyDescent="0.2">
      <c r="A1599" s="51"/>
      <c r="B1599" s="11"/>
      <c r="C1599" s="11" t="s">
        <v>432</v>
      </c>
      <c r="D1599" s="11"/>
      <c r="E1599" s="11" t="s">
        <v>69</v>
      </c>
      <c r="F1599" s="11">
        <v>725</v>
      </c>
      <c r="G1599" s="11"/>
      <c r="H1599" s="11"/>
      <c r="I1599" s="11"/>
      <c r="J1599" s="11">
        <v>119.23</v>
      </c>
      <c r="K1599" s="11"/>
      <c r="M1599" s="11">
        <v>1</v>
      </c>
      <c r="N1599" s="64"/>
      <c r="P1599" s="11">
        <f t="shared" si="73"/>
        <v>119.23</v>
      </c>
      <c r="Q1599" s="11"/>
      <c r="R1599" s="11"/>
      <c r="S1599" s="11"/>
      <c r="T1599" s="174"/>
      <c r="U1599" s="11"/>
      <c r="V1599" s="11"/>
      <c r="W1599" s="11"/>
      <c r="Y1599" s="11">
        <v>119.23</v>
      </c>
      <c r="Z1599" s="11"/>
      <c r="AB1599" s="11">
        <f t="shared" si="72"/>
        <v>110.8</v>
      </c>
      <c r="AC1599" s="11">
        <v>138.19999999999999</v>
      </c>
      <c r="AD1599" s="11"/>
      <c r="AE1599" s="4"/>
      <c r="AF1599" s="4"/>
    </row>
    <row r="1600" spans="1:32" x14ac:dyDescent="0.2">
      <c r="A1600" s="51"/>
      <c r="B1600" s="11"/>
      <c r="C1600" s="11" t="s">
        <v>433</v>
      </c>
      <c r="D1600" s="11"/>
      <c r="E1600" s="11" t="s">
        <v>288</v>
      </c>
      <c r="F1600" s="11">
        <v>218012</v>
      </c>
      <c r="G1600" s="11"/>
      <c r="H1600" s="11"/>
      <c r="I1600" s="11"/>
      <c r="J1600" s="11">
        <v>34172.049999999988</v>
      </c>
      <c r="K1600" s="11"/>
      <c r="M1600" s="11">
        <v>326</v>
      </c>
      <c r="N1600" s="64"/>
      <c r="P1600" s="11">
        <f t="shared" si="73"/>
        <v>104.82</v>
      </c>
      <c r="Q1600" s="11"/>
      <c r="R1600" s="11"/>
      <c r="S1600" s="11"/>
      <c r="T1600" s="174"/>
      <c r="U1600" s="11"/>
      <c r="V1600" s="11"/>
      <c r="W1600" s="11"/>
      <c r="Y1600" s="11">
        <v>34172.049999999988</v>
      </c>
      <c r="Z1600" s="11"/>
      <c r="AB1600" s="11">
        <f t="shared" si="72"/>
        <v>31756.19</v>
      </c>
      <c r="AC1600" s="11">
        <v>39608.19</v>
      </c>
      <c r="AD1600" s="11"/>
      <c r="AE1600" s="4"/>
      <c r="AF1600" s="4"/>
    </row>
    <row r="1601" spans="1:32" x14ac:dyDescent="0.2">
      <c r="A1601" s="51"/>
      <c r="B1601" s="11"/>
      <c r="C1601" s="11" t="s">
        <v>434</v>
      </c>
      <c r="D1601" s="11"/>
      <c r="E1601" s="11" t="s">
        <v>69</v>
      </c>
      <c r="F1601" s="11">
        <v>1186</v>
      </c>
      <c r="G1601" s="11"/>
      <c r="H1601" s="11"/>
      <c r="I1601" s="11"/>
      <c r="J1601" s="11">
        <v>196.8</v>
      </c>
      <c r="K1601" s="11"/>
      <c r="M1601" s="11">
        <v>2</v>
      </c>
      <c r="N1601" s="64"/>
      <c r="P1601" s="11">
        <f t="shared" si="73"/>
        <v>98.4</v>
      </c>
      <c r="Q1601" s="11"/>
      <c r="R1601" s="11"/>
      <c r="S1601" s="11"/>
      <c r="T1601" s="174"/>
      <c r="U1601" s="11"/>
      <c r="V1601" s="11"/>
      <c r="W1601" s="11"/>
      <c r="Y1601" s="11">
        <v>196.8</v>
      </c>
      <c r="Z1601" s="11"/>
      <c r="AB1601" s="11">
        <f t="shared" si="72"/>
        <v>182.89</v>
      </c>
      <c r="AC1601" s="11">
        <v>228.11</v>
      </c>
      <c r="AD1601" s="11"/>
      <c r="AE1601" s="4"/>
      <c r="AF1601" s="4"/>
    </row>
    <row r="1602" spans="1:32" x14ac:dyDescent="0.2">
      <c r="A1602" s="51"/>
      <c r="B1602" s="11"/>
      <c r="C1602" s="11" t="s">
        <v>435</v>
      </c>
      <c r="D1602" s="11"/>
      <c r="E1602" s="11" t="s">
        <v>142</v>
      </c>
      <c r="F1602" s="11">
        <v>5312</v>
      </c>
      <c r="G1602" s="11"/>
      <c r="H1602" s="11"/>
      <c r="I1602" s="11"/>
      <c r="J1602" s="11">
        <v>861.77</v>
      </c>
      <c r="K1602" s="11"/>
      <c r="M1602" s="11">
        <v>4</v>
      </c>
      <c r="N1602" s="64"/>
      <c r="P1602" s="11">
        <f t="shared" si="73"/>
        <v>215.44</v>
      </c>
      <c r="Q1602" s="11"/>
      <c r="R1602" s="11"/>
      <c r="S1602" s="11"/>
      <c r="T1602" s="174"/>
      <c r="U1602" s="11"/>
      <c r="V1602" s="11"/>
      <c r="W1602" s="11"/>
      <c r="Y1602" s="11">
        <v>861.77</v>
      </c>
      <c r="Z1602" s="11"/>
      <c r="AB1602" s="11">
        <f t="shared" si="72"/>
        <v>800.85</v>
      </c>
      <c r="AC1602" s="11">
        <v>998.86</v>
      </c>
      <c r="AD1602" s="11"/>
      <c r="AE1602" s="4"/>
      <c r="AF1602" s="4"/>
    </row>
    <row r="1603" spans="1:32" x14ac:dyDescent="0.2">
      <c r="A1603" s="51"/>
      <c r="B1603" s="11"/>
      <c r="C1603" s="11" t="s">
        <v>436</v>
      </c>
      <c r="D1603" s="11"/>
      <c r="E1603" s="11" t="s">
        <v>62</v>
      </c>
      <c r="F1603" s="11">
        <v>1485</v>
      </c>
      <c r="G1603" s="11"/>
      <c r="H1603" s="11"/>
      <c r="I1603" s="11"/>
      <c r="J1603" s="11">
        <v>283.24000000000012</v>
      </c>
      <c r="K1603" s="11"/>
      <c r="M1603" s="11">
        <v>12</v>
      </c>
      <c r="N1603" s="64"/>
      <c r="P1603" s="11">
        <f t="shared" si="73"/>
        <v>23.6</v>
      </c>
      <c r="Q1603" s="11"/>
      <c r="R1603" s="11"/>
      <c r="S1603" s="11"/>
      <c r="T1603" s="174"/>
      <c r="U1603" s="11"/>
      <c r="V1603" s="11"/>
      <c r="W1603" s="11"/>
      <c r="Y1603" s="11">
        <v>283.24000000000012</v>
      </c>
      <c r="Z1603" s="11"/>
      <c r="AB1603" s="11">
        <f t="shared" si="72"/>
        <v>263.22000000000003</v>
      </c>
      <c r="AC1603" s="11">
        <v>328.3</v>
      </c>
      <c r="AD1603" s="11"/>
      <c r="AE1603" s="4"/>
      <c r="AF1603" s="4"/>
    </row>
    <row r="1604" spans="1:32" x14ac:dyDescent="0.2">
      <c r="A1604" s="51"/>
      <c r="B1604" s="11"/>
      <c r="C1604" s="11" t="s">
        <v>437</v>
      </c>
      <c r="D1604" s="11"/>
      <c r="E1604" s="11" t="s">
        <v>69</v>
      </c>
      <c r="F1604" s="11">
        <v>176</v>
      </c>
      <c r="G1604" s="11"/>
      <c r="H1604" s="11"/>
      <c r="I1604" s="11"/>
      <c r="J1604" s="11">
        <v>32.19</v>
      </c>
      <c r="K1604" s="11"/>
      <c r="M1604" s="11">
        <v>1</v>
      </c>
      <c r="N1604" s="64"/>
      <c r="P1604" s="11">
        <f t="shared" si="73"/>
        <v>32.19</v>
      </c>
      <c r="Q1604" s="11"/>
      <c r="R1604" s="11"/>
      <c r="S1604" s="11"/>
      <c r="T1604" s="174"/>
      <c r="U1604" s="11"/>
      <c r="V1604" s="11"/>
      <c r="W1604" s="11"/>
      <c r="Y1604" s="11">
        <v>32.19</v>
      </c>
      <c r="Z1604" s="11"/>
      <c r="AB1604" s="11">
        <f t="shared" si="72"/>
        <v>29.91</v>
      </c>
      <c r="AC1604" s="11">
        <v>37.31</v>
      </c>
      <c r="AD1604" s="11"/>
      <c r="AE1604" s="4"/>
      <c r="AF1604" s="4"/>
    </row>
    <row r="1605" spans="1:32" x14ac:dyDescent="0.2">
      <c r="A1605" s="51"/>
      <c r="B1605" s="11"/>
      <c r="C1605" s="11" t="s">
        <v>438</v>
      </c>
      <c r="D1605" s="11"/>
      <c r="E1605" s="11" t="s">
        <v>122</v>
      </c>
      <c r="F1605" s="11">
        <v>819184</v>
      </c>
      <c r="G1605" s="11"/>
      <c r="H1605" s="11"/>
      <c r="I1605" s="11"/>
      <c r="J1605" s="11">
        <v>124347.66999999982</v>
      </c>
      <c r="K1605" s="11"/>
      <c r="M1605" s="11">
        <v>1049</v>
      </c>
      <c r="N1605" s="64"/>
      <c r="P1605" s="11">
        <f t="shared" si="73"/>
        <v>118.54</v>
      </c>
      <c r="Q1605" s="11"/>
      <c r="R1605" s="11"/>
      <c r="S1605" s="11"/>
      <c r="T1605" s="174"/>
      <c r="U1605" s="11"/>
      <c r="V1605" s="11"/>
      <c r="W1605" s="11"/>
      <c r="Y1605" s="11">
        <v>124347.66999999982</v>
      </c>
      <c r="Z1605" s="11"/>
      <c r="AB1605" s="11">
        <f t="shared" si="72"/>
        <v>115556.67</v>
      </c>
      <c r="AC1605" s="11">
        <v>144129.07999999999</v>
      </c>
      <c r="AD1605" s="11"/>
      <c r="AE1605" s="4"/>
      <c r="AF1605" s="4"/>
    </row>
    <row r="1606" spans="1:32" x14ac:dyDescent="0.2">
      <c r="A1606" s="51"/>
      <c r="B1606" s="11"/>
      <c r="C1606" s="11" t="s">
        <v>438</v>
      </c>
      <c r="D1606" s="11"/>
      <c r="E1606" s="11" t="s">
        <v>386</v>
      </c>
      <c r="F1606" s="11">
        <v>427</v>
      </c>
      <c r="G1606" s="11"/>
      <c r="H1606" s="11"/>
      <c r="I1606" s="11"/>
      <c r="J1606" s="11">
        <v>72.2</v>
      </c>
      <c r="K1606" s="11"/>
      <c r="M1606" s="11">
        <v>1</v>
      </c>
      <c r="N1606" s="64"/>
      <c r="P1606" s="11">
        <f t="shared" si="73"/>
        <v>72.2</v>
      </c>
      <c r="Q1606" s="11"/>
      <c r="R1606" s="11"/>
      <c r="S1606" s="11"/>
      <c r="T1606" s="174"/>
      <c r="U1606" s="11"/>
      <c r="V1606" s="11"/>
      <c r="W1606" s="11"/>
      <c r="Y1606" s="11">
        <v>72.2</v>
      </c>
      <c r="Z1606" s="11"/>
      <c r="AB1606" s="11">
        <f t="shared" si="72"/>
        <v>67.099999999999994</v>
      </c>
      <c r="AC1606" s="11">
        <v>83.69</v>
      </c>
      <c r="AD1606" s="11"/>
      <c r="AE1606" s="4"/>
      <c r="AF1606" s="4"/>
    </row>
    <row r="1607" spans="1:32" x14ac:dyDescent="0.2">
      <c r="A1607" s="51"/>
      <c r="B1607" s="11"/>
      <c r="C1607" s="11" t="s">
        <v>438</v>
      </c>
      <c r="D1607" s="11"/>
      <c r="E1607" s="11" t="s">
        <v>220</v>
      </c>
      <c r="F1607" s="11">
        <v>2714</v>
      </c>
      <c r="G1607" s="11"/>
      <c r="H1607" s="11"/>
      <c r="I1607" s="11"/>
      <c r="J1607" s="11">
        <v>443.82000000000005</v>
      </c>
      <c r="K1607" s="11"/>
      <c r="M1607" s="11">
        <v>3</v>
      </c>
      <c r="N1607" s="64"/>
      <c r="P1607" s="11">
        <f t="shared" si="73"/>
        <v>147.94</v>
      </c>
      <c r="Q1607" s="11"/>
      <c r="R1607" s="11"/>
      <c r="S1607" s="11"/>
      <c r="T1607" s="174"/>
      <c r="U1607" s="11"/>
      <c r="V1607" s="11"/>
      <c r="W1607" s="11"/>
      <c r="Y1607" s="11">
        <v>443.82000000000005</v>
      </c>
      <c r="Z1607" s="11"/>
      <c r="AB1607" s="11">
        <f t="shared" si="72"/>
        <v>412.44</v>
      </c>
      <c r="AC1607" s="11">
        <v>514.41999999999996</v>
      </c>
      <c r="AD1607" s="11"/>
      <c r="AE1607" s="4"/>
      <c r="AF1607" s="4"/>
    </row>
    <row r="1608" spans="1:32" x14ac:dyDescent="0.2">
      <c r="A1608" s="51"/>
      <c r="B1608" s="11"/>
      <c r="C1608" s="11" t="s">
        <v>439</v>
      </c>
      <c r="D1608" s="11"/>
      <c r="E1608" s="11" t="s">
        <v>103</v>
      </c>
      <c r="F1608" s="11">
        <v>817</v>
      </c>
      <c r="G1608" s="11"/>
      <c r="H1608" s="11"/>
      <c r="I1608" s="11"/>
      <c r="J1608" s="11">
        <v>134.19</v>
      </c>
      <c r="K1608" s="11"/>
      <c r="M1608" s="11">
        <v>1</v>
      </c>
      <c r="N1608" s="64"/>
      <c r="P1608" s="11">
        <f t="shared" si="73"/>
        <v>134.19</v>
      </c>
      <c r="Q1608" s="11"/>
      <c r="R1608" s="11"/>
      <c r="S1608" s="11"/>
      <c r="T1608" s="174"/>
      <c r="U1608" s="11"/>
      <c r="V1608" s="11"/>
      <c r="W1608" s="11"/>
      <c r="Y1608" s="11">
        <v>134.19</v>
      </c>
      <c r="Z1608" s="11"/>
      <c r="AB1608" s="11">
        <f t="shared" si="72"/>
        <v>124.7</v>
      </c>
      <c r="AC1608" s="11">
        <v>155.54</v>
      </c>
      <c r="AD1608" s="11"/>
      <c r="AE1608" s="4"/>
      <c r="AF1608" s="4"/>
    </row>
    <row r="1609" spans="1:32" x14ac:dyDescent="0.2">
      <c r="A1609" s="51"/>
      <c r="B1609" s="11"/>
      <c r="C1609" s="11" t="s">
        <v>439</v>
      </c>
      <c r="D1609" s="11"/>
      <c r="E1609" s="11" t="s">
        <v>332</v>
      </c>
      <c r="F1609" s="11">
        <v>786708</v>
      </c>
      <c r="G1609" s="11"/>
      <c r="H1609" s="11"/>
      <c r="I1609" s="11"/>
      <c r="J1609" s="11">
        <v>120914.08999999988</v>
      </c>
      <c r="K1609" s="11"/>
      <c r="M1609" s="11">
        <v>1472</v>
      </c>
      <c r="N1609" s="64"/>
      <c r="P1609" s="11">
        <f t="shared" si="73"/>
        <v>82.14</v>
      </c>
      <c r="Q1609" s="11"/>
      <c r="R1609" s="11"/>
      <c r="S1609" s="11"/>
      <c r="T1609" s="174"/>
      <c r="U1609" s="11"/>
      <c r="V1609" s="11"/>
      <c r="W1609" s="11"/>
      <c r="Y1609" s="11">
        <v>120914.08999999988</v>
      </c>
      <c r="Z1609" s="11"/>
      <c r="AB1609" s="11">
        <f t="shared" si="72"/>
        <v>112365.83</v>
      </c>
      <c r="AC1609" s="11">
        <v>140149.28</v>
      </c>
      <c r="AD1609" s="11"/>
      <c r="AE1609" s="4"/>
      <c r="AF1609" s="4"/>
    </row>
    <row r="1610" spans="1:32" x14ac:dyDescent="0.2">
      <c r="A1610" s="51"/>
      <c r="B1610" s="11"/>
      <c r="C1610" s="11" t="s">
        <v>440</v>
      </c>
      <c r="D1610" s="11"/>
      <c r="E1610" s="11" t="s">
        <v>69</v>
      </c>
      <c r="F1610" s="11">
        <v>1120</v>
      </c>
      <c r="G1610" s="11"/>
      <c r="H1610" s="11"/>
      <c r="I1610" s="11"/>
      <c r="J1610" s="11">
        <v>201.44000000000003</v>
      </c>
      <c r="K1610" s="11"/>
      <c r="M1610" s="11">
        <v>6</v>
      </c>
      <c r="N1610" s="64"/>
      <c r="P1610" s="11">
        <f t="shared" si="73"/>
        <v>33.57</v>
      </c>
      <c r="Q1610" s="11"/>
      <c r="R1610" s="11"/>
      <c r="S1610" s="11"/>
      <c r="T1610" s="174"/>
      <c r="U1610" s="11"/>
      <c r="V1610" s="11"/>
      <c r="W1610" s="11"/>
      <c r="Y1610" s="11">
        <v>201.44000000000003</v>
      </c>
      <c r="Z1610" s="11"/>
      <c r="AB1610" s="11">
        <f t="shared" si="72"/>
        <v>187.2</v>
      </c>
      <c r="AC1610" s="11">
        <v>233.49</v>
      </c>
      <c r="AD1610" s="11"/>
      <c r="AE1610" s="4"/>
      <c r="AF1610" s="4"/>
    </row>
    <row r="1611" spans="1:32" x14ac:dyDescent="0.2">
      <c r="A1611" s="51"/>
      <c r="B1611" s="11"/>
      <c r="C1611" s="11" t="s">
        <v>441</v>
      </c>
      <c r="D1611" s="11"/>
      <c r="E1611" s="11" t="s">
        <v>442</v>
      </c>
      <c r="F1611" s="11">
        <v>1906880</v>
      </c>
      <c r="G1611" s="11"/>
      <c r="H1611" s="11"/>
      <c r="I1611" s="11"/>
      <c r="J1611" s="11">
        <v>287981.8300000006</v>
      </c>
      <c r="K1611" s="11"/>
      <c r="M1611" s="11">
        <v>2434</v>
      </c>
      <c r="N1611" s="64"/>
      <c r="P1611" s="11">
        <f t="shared" si="73"/>
        <v>118.32</v>
      </c>
      <c r="Q1611" s="11"/>
      <c r="R1611" s="11"/>
      <c r="S1611" s="11"/>
      <c r="T1611" s="174"/>
      <c r="U1611" s="11"/>
      <c r="V1611" s="11"/>
      <c r="W1611" s="11"/>
      <c r="Y1611" s="11">
        <v>287981.8300000006</v>
      </c>
      <c r="Z1611" s="11"/>
      <c r="AB1611" s="11">
        <f t="shared" si="72"/>
        <v>267622.39</v>
      </c>
      <c r="AC1611" s="11">
        <v>333794.39</v>
      </c>
      <c r="AD1611" s="11"/>
      <c r="AE1611" s="4"/>
      <c r="AF1611" s="4"/>
    </row>
    <row r="1612" spans="1:32" x14ac:dyDescent="0.2">
      <c r="A1612" s="51"/>
      <c r="B1612" s="11"/>
      <c r="C1612" s="11" t="s">
        <v>443</v>
      </c>
      <c r="D1612" s="11"/>
      <c r="E1612" s="11" t="s">
        <v>444</v>
      </c>
      <c r="F1612" s="11">
        <v>605814</v>
      </c>
      <c r="G1612" s="11"/>
      <c r="H1612" s="11"/>
      <c r="I1612" s="11"/>
      <c r="J1612" s="11">
        <v>92836.420000000129</v>
      </c>
      <c r="K1612" s="11"/>
      <c r="M1612" s="11">
        <v>698</v>
      </c>
      <c r="N1612" s="64"/>
      <c r="P1612" s="11">
        <f t="shared" si="73"/>
        <v>133</v>
      </c>
      <c r="Q1612" s="11"/>
      <c r="R1612" s="11"/>
      <c r="S1612" s="11"/>
      <c r="T1612" s="174"/>
      <c r="U1612" s="11"/>
      <c r="V1612" s="11"/>
      <c r="W1612" s="11"/>
      <c r="Y1612" s="11">
        <v>92836.420000000129</v>
      </c>
      <c r="Z1612" s="11"/>
      <c r="AB1612" s="11">
        <f t="shared" si="72"/>
        <v>86273.17</v>
      </c>
      <c r="AC1612" s="11">
        <v>107604.97</v>
      </c>
      <c r="AD1612" s="11"/>
      <c r="AE1612" s="4"/>
      <c r="AF1612" s="4"/>
    </row>
    <row r="1613" spans="1:32" x14ac:dyDescent="0.2">
      <c r="A1613" s="51"/>
      <c r="B1613" s="11"/>
      <c r="C1613" s="11" t="s">
        <v>445</v>
      </c>
      <c r="D1613" s="11"/>
      <c r="E1613" s="11" t="s">
        <v>67</v>
      </c>
      <c r="F1613" s="11">
        <v>1906</v>
      </c>
      <c r="G1613" s="11"/>
      <c r="H1613" s="11"/>
      <c r="I1613" s="11"/>
      <c r="J1613" s="11">
        <v>284.99</v>
      </c>
      <c r="K1613" s="11"/>
      <c r="M1613" s="11">
        <v>4</v>
      </c>
      <c r="N1613" s="64"/>
      <c r="P1613" s="11">
        <f t="shared" si="73"/>
        <v>71.25</v>
      </c>
      <c r="Q1613" s="11"/>
      <c r="R1613" s="11"/>
      <c r="S1613" s="11"/>
      <c r="T1613" s="174"/>
      <c r="U1613" s="11"/>
      <c r="V1613" s="11"/>
      <c r="W1613" s="11"/>
      <c r="Y1613" s="11">
        <v>284.99</v>
      </c>
      <c r="Z1613" s="11"/>
      <c r="AB1613" s="11">
        <f t="shared" si="72"/>
        <v>264.83999999999997</v>
      </c>
      <c r="AC1613" s="11">
        <v>330.33</v>
      </c>
      <c r="AD1613" s="11"/>
      <c r="AE1613" s="4"/>
      <c r="AF1613" s="4"/>
    </row>
    <row r="1614" spans="1:32" x14ac:dyDescent="0.2">
      <c r="A1614" s="51"/>
      <c r="B1614" s="11"/>
      <c r="C1614" s="11" t="s">
        <v>446</v>
      </c>
      <c r="D1614" s="11"/>
      <c r="E1614" s="11" t="s">
        <v>173</v>
      </c>
      <c r="F1614" s="11">
        <v>2200410</v>
      </c>
      <c r="G1614" s="11"/>
      <c r="H1614" s="11"/>
      <c r="I1614" s="11"/>
      <c r="J1614" s="11">
        <v>326621.03000000102</v>
      </c>
      <c r="K1614" s="11"/>
      <c r="M1614" s="11">
        <v>2567</v>
      </c>
      <c r="N1614" s="64"/>
      <c r="P1614" s="11">
        <f t="shared" si="73"/>
        <v>127.24</v>
      </c>
      <c r="Q1614" s="11"/>
      <c r="R1614" s="11"/>
      <c r="S1614" s="11"/>
      <c r="T1614" s="174"/>
      <c r="U1614" s="11"/>
      <c r="V1614" s="11"/>
      <c r="W1614" s="11"/>
      <c r="Y1614" s="11">
        <v>326621.03000000102</v>
      </c>
      <c r="Z1614" s="11"/>
      <c r="AB1614" s="11">
        <f t="shared" si="72"/>
        <v>303529.92</v>
      </c>
      <c r="AC1614" s="11">
        <v>378580.37</v>
      </c>
      <c r="AD1614" s="11"/>
      <c r="AE1614" s="4"/>
      <c r="AF1614" s="4"/>
    </row>
    <row r="1615" spans="1:32" x14ac:dyDescent="0.2">
      <c r="A1615" s="51"/>
      <c r="B1615" s="11"/>
      <c r="C1615" s="11" t="s">
        <v>447</v>
      </c>
      <c r="D1615" s="11"/>
      <c r="E1615" s="11" t="s">
        <v>448</v>
      </c>
      <c r="F1615" s="11">
        <v>4066741</v>
      </c>
      <c r="G1615" s="11"/>
      <c r="H1615" s="11"/>
      <c r="I1615" s="11"/>
      <c r="J1615" s="11">
        <v>622895.89000000258</v>
      </c>
      <c r="K1615" s="11"/>
      <c r="M1615" s="11">
        <v>5556</v>
      </c>
      <c r="N1615" s="64"/>
      <c r="P1615" s="11">
        <f t="shared" si="73"/>
        <v>112.11</v>
      </c>
      <c r="Q1615" s="11"/>
      <c r="R1615" s="11"/>
      <c r="S1615" s="11"/>
      <c r="T1615" s="174"/>
      <c r="U1615" s="11"/>
      <c r="V1615" s="11"/>
      <c r="W1615" s="11"/>
      <c r="Y1615" s="11">
        <v>622895.89000000258</v>
      </c>
      <c r="Z1615" s="11"/>
      <c r="AB1615" s="11">
        <f t="shared" si="72"/>
        <v>578859.05000000005</v>
      </c>
      <c r="AC1615" s="11">
        <v>721987.06</v>
      </c>
      <c r="AD1615" s="11"/>
      <c r="AE1615" s="4"/>
      <c r="AF1615" s="4"/>
    </row>
    <row r="1616" spans="1:32" x14ac:dyDescent="0.2">
      <c r="A1616" s="51"/>
      <c r="B1616" s="11"/>
      <c r="C1616" s="11" t="s">
        <v>449</v>
      </c>
      <c r="D1616" s="11"/>
      <c r="E1616" s="11" t="s">
        <v>78</v>
      </c>
      <c r="F1616" s="11">
        <v>4461</v>
      </c>
      <c r="G1616" s="11"/>
      <c r="H1616" s="11"/>
      <c r="I1616" s="11"/>
      <c r="J1616" s="11">
        <v>734.96</v>
      </c>
      <c r="K1616" s="11"/>
      <c r="M1616" s="11">
        <v>6</v>
      </c>
      <c r="N1616" s="64"/>
      <c r="P1616" s="11">
        <f t="shared" si="73"/>
        <v>122.49</v>
      </c>
      <c r="Q1616" s="11"/>
      <c r="R1616" s="11"/>
      <c r="S1616" s="11"/>
      <c r="T1616" s="174"/>
      <c r="U1616" s="11"/>
      <c r="V1616" s="11"/>
      <c r="W1616" s="11"/>
      <c r="Y1616" s="11">
        <v>734.96</v>
      </c>
      <c r="Z1616" s="11"/>
      <c r="AB1616" s="11">
        <f t="shared" si="72"/>
        <v>683</v>
      </c>
      <c r="AC1616" s="11">
        <v>851.88</v>
      </c>
      <c r="AD1616" s="11"/>
      <c r="AE1616" s="4"/>
      <c r="AF1616" s="4"/>
    </row>
    <row r="1617" spans="1:32" x14ac:dyDescent="0.2">
      <c r="A1617" s="51"/>
      <c r="B1617" s="11"/>
      <c r="C1617" s="11" t="s">
        <v>450</v>
      </c>
      <c r="D1617" s="11"/>
      <c r="E1617" s="11" t="s">
        <v>161</v>
      </c>
      <c r="F1617" s="11">
        <v>657</v>
      </c>
      <c r="G1617" s="11"/>
      <c r="H1617" s="11"/>
      <c r="I1617" s="11"/>
      <c r="J1617" s="11">
        <v>108.77</v>
      </c>
      <c r="K1617" s="11"/>
      <c r="M1617" s="11">
        <v>1</v>
      </c>
      <c r="N1617" s="64"/>
      <c r="P1617" s="11">
        <f t="shared" si="73"/>
        <v>108.77</v>
      </c>
      <c r="Q1617" s="11"/>
      <c r="R1617" s="11"/>
      <c r="S1617" s="11"/>
      <c r="T1617" s="174"/>
      <c r="U1617" s="11"/>
      <c r="V1617" s="11"/>
      <c r="W1617" s="11"/>
      <c r="Y1617" s="11">
        <v>108.77</v>
      </c>
      <c r="Z1617" s="11"/>
      <c r="AB1617" s="11">
        <f t="shared" si="72"/>
        <v>101.08</v>
      </c>
      <c r="AC1617" s="11">
        <v>126.07</v>
      </c>
      <c r="AD1617" s="11"/>
      <c r="AE1617" s="4"/>
      <c r="AF1617" s="4"/>
    </row>
    <row r="1618" spans="1:32" x14ac:dyDescent="0.2">
      <c r="A1618" s="51"/>
      <c r="B1618" s="11"/>
      <c r="C1618" s="11" t="s">
        <v>451</v>
      </c>
      <c r="D1618" s="11"/>
      <c r="E1618" s="11" t="s">
        <v>452</v>
      </c>
      <c r="F1618" s="11">
        <v>545</v>
      </c>
      <c r="G1618" s="11"/>
      <c r="H1618" s="11"/>
      <c r="I1618" s="11"/>
      <c r="J1618" s="11">
        <v>90.8</v>
      </c>
      <c r="K1618" s="11"/>
      <c r="M1618" s="11">
        <v>1</v>
      </c>
      <c r="N1618" s="64"/>
      <c r="P1618" s="11">
        <f t="shared" si="73"/>
        <v>90.8</v>
      </c>
      <c r="Q1618" s="11"/>
      <c r="R1618" s="11"/>
      <c r="S1618" s="11"/>
      <c r="T1618" s="174"/>
      <c r="U1618" s="11"/>
      <c r="V1618" s="11"/>
      <c r="W1618" s="11"/>
      <c r="Y1618" s="11">
        <v>90.8</v>
      </c>
      <c r="Z1618" s="11"/>
      <c r="AB1618" s="11">
        <f t="shared" si="72"/>
        <v>84.38</v>
      </c>
      <c r="AC1618" s="11">
        <v>105.24</v>
      </c>
      <c r="AD1618" s="11"/>
      <c r="AE1618" s="4"/>
      <c r="AF1618" s="4"/>
    </row>
    <row r="1619" spans="1:32" x14ac:dyDescent="0.2">
      <c r="A1619" s="51"/>
      <c r="B1619" s="11"/>
      <c r="C1619" s="11" t="s">
        <v>451</v>
      </c>
      <c r="D1619" s="11"/>
      <c r="E1619" s="11" t="s">
        <v>125</v>
      </c>
      <c r="F1619" s="11">
        <v>704759</v>
      </c>
      <c r="G1619" s="11"/>
      <c r="H1619" s="11"/>
      <c r="I1619" s="11"/>
      <c r="J1619" s="11">
        <v>107270.62000000017</v>
      </c>
      <c r="K1619" s="11"/>
      <c r="M1619" s="11">
        <v>687</v>
      </c>
      <c r="N1619" s="64"/>
      <c r="P1619" s="11">
        <f t="shared" si="73"/>
        <v>156.13999999999999</v>
      </c>
      <c r="Q1619" s="11"/>
      <c r="R1619" s="11"/>
      <c r="S1619" s="11"/>
      <c r="T1619" s="174"/>
      <c r="U1619" s="11"/>
      <c r="V1619" s="11"/>
      <c r="W1619" s="11"/>
      <c r="Y1619" s="11">
        <v>107270.62000000017</v>
      </c>
      <c r="Z1619" s="11"/>
      <c r="AB1619" s="11">
        <f t="shared" si="72"/>
        <v>99686.91</v>
      </c>
      <c r="AC1619" s="11">
        <v>124335.38</v>
      </c>
      <c r="AD1619" s="11"/>
      <c r="AE1619" s="4"/>
      <c r="AF1619" s="4"/>
    </row>
    <row r="1620" spans="1:32" x14ac:dyDescent="0.2">
      <c r="A1620" s="51"/>
      <c r="B1620" s="11"/>
      <c r="C1620" s="11" t="s">
        <v>453</v>
      </c>
      <c r="D1620" s="11"/>
      <c r="E1620" s="11" t="s">
        <v>96</v>
      </c>
      <c r="F1620" s="11">
        <v>3095</v>
      </c>
      <c r="G1620" s="11"/>
      <c r="H1620" s="11"/>
      <c r="I1620" s="11"/>
      <c r="J1620" s="11">
        <v>500.29</v>
      </c>
      <c r="K1620" s="11"/>
      <c r="M1620" s="11">
        <v>2</v>
      </c>
      <c r="N1620" s="64"/>
      <c r="P1620" s="11">
        <f t="shared" si="73"/>
        <v>250.15</v>
      </c>
      <c r="Q1620" s="11"/>
      <c r="R1620" s="11"/>
      <c r="S1620" s="11"/>
      <c r="T1620" s="174"/>
      <c r="U1620" s="11"/>
      <c r="V1620" s="11"/>
      <c r="W1620" s="11"/>
      <c r="Y1620" s="11">
        <v>500.29</v>
      </c>
      <c r="Z1620" s="11"/>
      <c r="AB1620" s="11">
        <f t="shared" si="72"/>
        <v>464.92</v>
      </c>
      <c r="AC1620" s="11">
        <v>579.88</v>
      </c>
      <c r="AD1620" s="11"/>
      <c r="AE1620" s="4"/>
      <c r="AF1620" s="4"/>
    </row>
    <row r="1621" spans="1:32" x14ac:dyDescent="0.2">
      <c r="A1621" s="51"/>
      <c r="B1621" s="11"/>
      <c r="C1621" s="11" t="s">
        <v>454</v>
      </c>
      <c r="D1621" s="11"/>
      <c r="E1621" s="11" t="s">
        <v>173</v>
      </c>
      <c r="F1621" s="11">
        <v>1624</v>
      </c>
      <c r="G1621" s="11"/>
      <c r="H1621" s="11"/>
      <c r="I1621" s="11"/>
      <c r="J1621" s="11">
        <v>266.36</v>
      </c>
      <c r="K1621" s="11"/>
      <c r="M1621" s="11">
        <v>2</v>
      </c>
      <c r="N1621" s="64"/>
      <c r="P1621" s="11">
        <f t="shared" si="73"/>
        <v>133.18</v>
      </c>
      <c r="Q1621" s="11"/>
      <c r="R1621" s="11"/>
      <c r="S1621" s="11"/>
      <c r="T1621" s="174"/>
      <c r="U1621" s="11"/>
      <c r="V1621" s="11"/>
      <c r="W1621" s="11"/>
      <c r="Y1621" s="11">
        <v>266.36</v>
      </c>
      <c r="Z1621" s="11"/>
      <c r="AB1621" s="11">
        <f t="shared" si="72"/>
        <v>247.53</v>
      </c>
      <c r="AC1621" s="11">
        <v>308.73</v>
      </c>
      <c r="AD1621" s="11"/>
      <c r="AE1621" s="4"/>
      <c r="AF1621" s="4"/>
    </row>
    <row r="1622" spans="1:32" x14ac:dyDescent="0.2">
      <c r="A1622" s="51"/>
      <c r="B1622" s="11"/>
      <c r="C1622" s="11" t="s">
        <v>454</v>
      </c>
      <c r="D1622" s="11"/>
      <c r="E1622" s="11" t="s">
        <v>455</v>
      </c>
      <c r="F1622" s="11">
        <v>144454</v>
      </c>
      <c r="G1622" s="11"/>
      <c r="H1622" s="11"/>
      <c r="I1622" s="11"/>
      <c r="J1622" s="11">
        <v>22396.269999999979</v>
      </c>
      <c r="K1622" s="11"/>
      <c r="M1622" s="11">
        <v>223</v>
      </c>
      <c r="N1622" s="64"/>
      <c r="P1622" s="11">
        <f t="shared" si="73"/>
        <v>100.43</v>
      </c>
      <c r="Q1622" s="11"/>
      <c r="R1622" s="11"/>
      <c r="S1622" s="11"/>
      <c r="T1622" s="174"/>
      <c r="U1622" s="11"/>
      <c r="V1622" s="11"/>
      <c r="W1622" s="11"/>
      <c r="Y1622" s="11">
        <v>22396.269999999979</v>
      </c>
      <c r="Z1622" s="11"/>
      <c r="AB1622" s="11">
        <f t="shared" si="72"/>
        <v>20812.919999999998</v>
      </c>
      <c r="AC1622" s="11">
        <v>25959.1</v>
      </c>
      <c r="AD1622" s="11"/>
      <c r="AE1622" s="4"/>
      <c r="AF1622" s="4"/>
    </row>
    <row r="1623" spans="1:32" x14ac:dyDescent="0.2">
      <c r="A1623" s="51"/>
      <c r="B1623" s="11"/>
      <c r="C1623" s="11" t="s">
        <v>456</v>
      </c>
      <c r="D1623" s="11"/>
      <c r="E1623" s="11" t="s">
        <v>199</v>
      </c>
      <c r="F1623" s="11">
        <v>2241282</v>
      </c>
      <c r="G1623" s="11"/>
      <c r="H1623" s="11"/>
      <c r="I1623" s="11"/>
      <c r="J1623" s="11">
        <v>334273.16000000056</v>
      </c>
      <c r="K1623" s="11"/>
      <c r="M1623" s="11">
        <v>4294</v>
      </c>
      <c r="N1623" s="64"/>
      <c r="P1623" s="11">
        <f t="shared" si="73"/>
        <v>77.849999999999994</v>
      </c>
      <c r="Q1623" s="11"/>
      <c r="R1623" s="11"/>
      <c r="S1623" s="11"/>
      <c r="T1623" s="174"/>
      <c r="U1623" s="11"/>
      <c r="V1623" s="11"/>
      <c r="W1623" s="11"/>
      <c r="Y1623" s="11">
        <v>334273.16000000056</v>
      </c>
      <c r="Z1623" s="11"/>
      <c r="AB1623" s="11">
        <f t="shared" si="72"/>
        <v>310641.07</v>
      </c>
      <c r="AC1623" s="11">
        <v>387449.81</v>
      </c>
      <c r="AD1623" s="11"/>
      <c r="AE1623" s="4"/>
      <c r="AF1623" s="4"/>
    </row>
    <row r="1624" spans="1:32" x14ac:dyDescent="0.2">
      <c r="A1624" s="51"/>
      <c r="B1624" s="11"/>
      <c r="C1624" s="11" t="s">
        <v>456</v>
      </c>
      <c r="D1624" s="11"/>
      <c r="E1624" s="11" t="s">
        <v>586</v>
      </c>
      <c r="F1624" s="11">
        <v>159</v>
      </c>
      <c r="G1624" s="11"/>
      <c r="H1624" s="11"/>
      <c r="I1624" s="11"/>
      <c r="J1624" s="11">
        <v>29.46</v>
      </c>
      <c r="K1624" s="11"/>
      <c r="M1624" s="11">
        <v>1</v>
      </c>
      <c r="N1624" s="64"/>
      <c r="P1624" s="11">
        <f t="shared" si="73"/>
        <v>29.46</v>
      </c>
      <c r="Q1624" s="11"/>
      <c r="R1624" s="11"/>
      <c r="S1624" s="11"/>
      <c r="T1624" s="174"/>
      <c r="U1624" s="11"/>
      <c r="V1624" s="11"/>
      <c r="W1624" s="11"/>
      <c r="Y1624" s="11">
        <v>29.46</v>
      </c>
      <c r="Z1624" s="11"/>
      <c r="AB1624" s="11">
        <f t="shared" si="72"/>
        <v>27.38</v>
      </c>
      <c r="AC1624" s="11">
        <v>34.15</v>
      </c>
      <c r="AD1624" s="11"/>
      <c r="AE1624" s="4"/>
      <c r="AF1624" s="4"/>
    </row>
    <row r="1625" spans="1:32" x14ac:dyDescent="0.2">
      <c r="A1625" s="51"/>
      <c r="B1625" s="11"/>
      <c r="C1625" s="11" t="s">
        <v>457</v>
      </c>
      <c r="D1625" s="11"/>
      <c r="E1625" s="11" t="s">
        <v>199</v>
      </c>
      <c r="F1625" s="11">
        <v>15428</v>
      </c>
      <c r="G1625" s="11"/>
      <c r="H1625" s="11"/>
      <c r="I1625" s="11"/>
      <c r="J1625" s="11">
        <v>2291.4300000000003</v>
      </c>
      <c r="K1625" s="11"/>
      <c r="M1625" s="11">
        <v>11</v>
      </c>
      <c r="N1625" s="64"/>
      <c r="P1625" s="11">
        <f t="shared" si="73"/>
        <v>208.31</v>
      </c>
      <c r="Q1625" s="11"/>
      <c r="R1625" s="11"/>
      <c r="S1625" s="11"/>
      <c r="T1625" s="174"/>
      <c r="U1625" s="11"/>
      <c r="V1625" s="11"/>
      <c r="W1625" s="11"/>
      <c r="Y1625" s="11">
        <v>2291.4300000000003</v>
      </c>
      <c r="Z1625" s="11"/>
      <c r="AB1625" s="11">
        <f t="shared" si="72"/>
        <v>2129.4299999999998</v>
      </c>
      <c r="AC1625" s="11">
        <v>2655.95</v>
      </c>
      <c r="AD1625" s="11"/>
      <c r="AE1625" s="4"/>
      <c r="AF1625" s="4"/>
    </row>
    <row r="1626" spans="1:32" x14ac:dyDescent="0.2">
      <c r="A1626" s="51"/>
      <c r="B1626" s="11"/>
      <c r="C1626" s="11" t="s">
        <v>458</v>
      </c>
      <c r="D1626" s="11"/>
      <c r="E1626" s="11" t="s">
        <v>62</v>
      </c>
      <c r="F1626" s="11">
        <v>240836</v>
      </c>
      <c r="G1626" s="11"/>
      <c r="H1626" s="11"/>
      <c r="I1626" s="11"/>
      <c r="J1626" s="11">
        <v>36019.879999999983</v>
      </c>
      <c r="K1626" s="11"/>
      <c r="M1626" s="11">
        <v>358</v>
      </c>
      <c r="N1626" s="64"/>
      <c r="P1626" s="11">
        <f t="shared" si="73"/>
        <v>100.61</v>
      </c>
      <c r="Q1626" s="11"/>
      <c r="R1626" s="11"/>
      <c r="S1626" s="11"/>
      <c r="T1626" s="174"/>
      <c r="U1626" s="11"/>
      <c r="V1626" s="11"/>
      <c r="W1626" s="11"/>
      <c r="Y1626" s="11">
        <v>36019.879999999983</v>
      </c>
      <c r="Z1626" s="11"/>
      <c r="AB1626" s="11">
        <f t="shared" si="72"/>
        <v>33473.379999999997</v>
      </c>
      <c r="AC1626" s="11">
        <v>41749.97</v>
      </c>
      <c r="AD1626" s="11"/>
      <c r="AE1626" s="4"/>
      <c r="AF1626" s="4"/>
    </row>
    <row r="1627" spans="1:32" x14ac:dyDescent="0.2">
      <c r="A1627" s="51"/>
      <c r="B1627" s="11"/>
      <c r="C1627" s="11" t="s">
        <v>459</v>
      </c>
      <c r="D1627" s="11"/>
      <c r="E1627" s="11" t="s">
        <v>175</v>
      </c>
      <c r="F1627" s="11">
        <v>37277</v>
      </c>
      <c r="G1627" s="11"/>
      <c r="H1627" s="11"/>
      <c r="I1627" s="11"/>
      <c r="J1627" s="11">
        <v>5621.9999999999973</v>
      </c>
      <c r="K1627" s="11"/>
      <c r="M1627" s="11">
        <v>44</v>
      </c>
      <c r="N1627" s="64"/>
      <c r="P1627" s="11">
        <f t="shared" si="73"/>
        <v>127.77</v>
      </c>
      <c r="Q1627" s="11"/>
      <c r="R1627" s="11"/>
      <c r="S1627" s="11"/>
      <c r="T1627" s="174"/>
      <c r="U1627" s="11"/>
      <c r="V1627" s="11"/>
      <c r="W1627" s="11"/>
      <c r="Y1627" s="11">
        <v>5621.9999999999973</v>
      </c>
      <c r="Z1627" s="11"/>
      <c r="AB1627" s="11">
        <f t="shared" si="72"/>
        <v>5224.54</v>
      </c>
      <c r="AC1627" s="11">
        <v>6516.36</v>
      </c>
      <c r="AD1627" s="11"/>
      <c r="AE1627" s="4"/>
      <c r="AF1627" s="4"/>
    </row>
    <row r="1628" spans="1:32" x14ac:dyDescent="0.2">
      <c r="A1628" s="51"/>
      <c r="B1628" s="11"/>
      <c r="C1628" s="11" t="s">
        <v>460</v>
      </c>
      <c r="D1628" s="11"/>
      <c r="E1628" s="11" t="s">
        <v>461</v>
      </c>
      <c r="F1628" s="11">
        <v>2143857</v>
      </c>
      <c r="G1628" s="11"/>
      <c r="H1628" s="11"/>
      <c r="I1628" s="11"/>
      <c r="J1628" s="11">
        <v>321137.58999999979</v>
      </c>
      <c r="K1628" s="11"/>
      <c r="M1628" s="11">
        <v>3824</v>
      </c>
      <c r="N1628" s="64"/>
      <c r="P1628" s="11">
        <f t="shared" si="73"/>
        <v>83.98</v>
      </c>
      <c r="Q1628" s="11"/>
      <c r="R1628" s="11"/>
      <c r="S1628" s="11"/>
      <c r="T1628" s="174"/>
      <c r="U1628" s="11"/>
      <c r="V1628" s="11"/>
      <c r="W1628" s="11"/>
      <c r="Y1628" s="11">
        <v>321137.58999999979</v>
      </c>
      <c r="Z1628" s="11"/>
      <c r="AB1628" s="11">
        <f t="shared" si="72"/>
        <v>298434.14</v>
      </c>
      <c r="AC1628" s="11">
        <v>372224.62</v>
      </c>
      <c r="AD1628" s="11"/>
      <c r="AE1628" s="4"/>
      <c r="AF1628" s="4"/>
    </row>
    <row r="1629" spans="1:32" x14ac:dyDescent="0.2">
      <c r="A1629" s="51"/>
      <c r="B1629" s="11"/>
      <c r="C1629" s="11" t="s">
        <v>462</v>
      </c>
      <c r="D1629" s="11"/>
      <c r="E1629" s="11" t="s">
        <v>142</v>
      </c>
      <c r="F1629" s="11">
        <v>6706</v>
      </c>
      <c r="G1629" s="11"/>
      <c r="H1629" s="11"/>
      <c r="I1629" s="11"/>
      <c r="J1629" s="11">
        <v>1103.49</v>
      </c>
      <c r="K1629" s="11"/>
      <c r="M1629" s="11">
        <v>9</v>
      </c>
      <c r="N1629" s="64"/>
      <c r="P1629" s="11">
        <f t="shared" si="73"/>
        <v>122.61</v>
      </c>
      <c r="Q1629" s="11"/>
      <c r="R1629" s="11"/>
      <c r="S1629" s="11"/>
      <c r="T1629" s="174"/>
      <c r="U1629" s="11"/>
      <c r="V1629" s="11"/>
      <c r="W1629" s="11"/>
      <c r="Y1629" s="11">
        <v>1103.49</v>
      </c>
      <c r="Z1629" s="11"/>
      <c r="AB1629" s="11">
        <f t="shared" si="72"/>
        <v>1025.48</v>
      </c>
      <c r="AC1629" s="11">
        <v>1279.03</v>
      </c>
      <c r="AD1629" s="11"/>
      <c r="AE1629" s="4"/>
      <c r="AF1629" s="4"/>
    </row>
    <row r="1630" spans="1:32" x14ac:dyDescent="0.2">
      <c r="A1630" s="51"/>
      <c r="B1630" s="11"/>
      <c r="C1630" s="11" t="s">
        <v>462</v>
      </c>
      <c r="D1630" s="11"/>
      <c r="E1630" s="11" t="s">
        <v>69</v>
      </c>
      <c r="F1630" s="11">
        <v>80302</v>
      </c>
      <c r="G1630" s="11"/>
      <c r="H1630" s="11"/>
      <c r="I1630" s="11"/>
      <c r="J1630" s="11">
        <v>12430.139999999996</v>
      </c>
      <c r="K1630" s="11"/>
      <c r="M1630" s="11">
        <v>96</v>
      </c>
      <c r="N1630" s="64"/>
      <c r="P1630" s="11">
        <f t="shared" si="73"/>
        <v>129.47999999999999</v>
      </c>
      <c r="Q1630" s="11"/>
      <c r="R1630" s="11"/>
      <c r="S1630" s="11"/>
      <c r="T1630" s="174"/>
      <c r="U1630" s="11"/>
      <c r="V1630" s="11"/>
      <c r="W1630" s="11"/>
      <c r="Y1630" s="11">
        <v>12430.139999999996</v>
      </c>
      <c r="Z1630" s="11"/>
      <c r="AB1630" s="11">
        <f t="shared" si="72"/>
        <v>11551.37</v>
      </c>
      <c r="AC1630" s="11">
        <v>14407.54</v>
      </c>
      <c r="AD1630" s="11"/>
      <c r="AE1630" s="4"/>
      <c r="AF1630" s="4"/>
    </row>
    <row r="1631" spans="1:32" x14ac:dyDescent="0.2">
      <c r="A1631" s="51"/>
      <c r="B1631" s="11"/>
      <c r="C1631" s="11" t="s">
        <v>462</v>
      </c>
      <c r="D1631" s="11"/>
      <c r="E1631" s="11" t="s">
        <v>92</v>
      </c>
      <c r="F1631" s="11">
        <v>1409</v>
      </c>
      <c r="G1631" s="11"/>
      <c r="H1631" s="11"/>
      <c r="I1631" s="11"/>
      <c r="J1631" s="11">
        <v>203.95</v>
      </c>
      <c r="K1631" s="11"/>
      <c r="M1631" s="11">
        <v>3</v>
      </c>
      <c r="N1631" s="64"/>
      <c r="P1631" s="11">
        <f t="shared" si="73"/>
        <v>67.98</v>
      </c>
      <c r="Q1631" s="11"/>
      <c r="R1631" s="11"/>
      <c r="S1631" s="11"/>
      <c r="T1631" s="174"/>
      <c r="U1631" s="11"/>
      <c r="V1631" s="11"/>
      <c r="W1631" s="11"/>
      <c r="Y1631" s="11">
        <v>203.95</v>
      </c>
      <c r="Z1631" s="11"/>
      <c r="AB1631" s="11">
        <f t="shared" ref="AB1631:AB1694" si="74">ROUND($AB$1788*Y1631/$Y$1788,2)</f>
        <v>189.53</v>
      </c>
      <c r="AC1631" s="11">
        <v>236.39</v>
      </c>
      <c r="AD1631" s="11"/>
      <c r="AE1631" s="4"/>
      <c r="AF1631" s="4"/>
    </row>
    <row r="1632" spans="1:32" x14ac:dyDescent="0.2">
      <c r="A1632" s="51"/>
      <c r="B1632" s="11"/>
      <c r="C1632" s="11" t="s">
        <v>462</v>
      </c>
      <c r="D1632" s="11"/>
      <c r="E1632" s="11" t="s">
        <v>283</v>
      </c>
      <c r="F1632" s="11">
        <v>1136</v>
      </c>
      <c r="G1632" s="11"/>
      <c r="H1632" s="11"/>
      <c r="I1632" s="11"/>
      <c r="J1632" s="11">
        <v>184.75</v>
      </c>
      <c r="K1632" s="11"/>
      <c r="M1632" s="11">
        <v>1</v>
      </c>
      <c r="N1632" s="64"/>
      <c r="P1632" s="11">
        <f t="shared" ref="P1632:P1695" si="75">ROUND(J1632/M1632,2)</f>
        <v>184.75</v>
      </c>
      <c r="Q1632" s="11"/>
      <c r="R1632" s="11"/>
      <c r="S1632" s="11"/>
      <c r="T1632" s="174"/>
      <c r="U1632" s="11"/>
      <c r="V1632" s="11"/>
      <c r="W1632" s="11"/>
      <c r="Y1632" s="11">
        <v>184.75</v>
      </c>
      <c r="Z1632" s="11"/>
      <c r="AB1632" s="11">
        <f t="shared" si="74"/>
        <v>171.69</v>
      </c>
      <c r="AC1632" s="11">
        <v>214.14</v>
      </c>
      <c r="AD1632" s="11"/>
      <c r="AE1632" s="4"/>
      <c r="AF1632" s="4"/>
    </row>
    <row r="1633" spans="1:32" x14ac:dyDescent="0.2">
      <c r="A1633" s="51"/>
      <c r="B1633" s="11"/>
      <c r="C1633" s="11" t="s">
        <v>463</v>
      </c>
      <c r="D1633" s="11"/>
      <c r="E1633" s="11" t="s">
        <v>197</v>
      </c>
      <c r="F1633" s="11">
        <v>36390</v>
      </c>
      <c r="G1633" s="11"/>
      <c r="H1633" s="11"/>
      <c r="I1633" s="11"/>
      <c r="J1633" s="11">
        <v>5615.26</v>
      </c>
      <c r="K1633" s="11"/>
      <c r="M1633" s="11">
        <v>36</v>
      </c>
      <c r="N1633" s="64"/>
      <c r="P1633" s="11">
        <f t="shared" si="75"/>
        <v>155.97999999999999</v>
      </c>
      <c r="Q1633" s="11"/>
      <c r="R1633" s="11"/>
      <c r="S1633" s="11"/>
      <c r="T1633" s="174"/>
      <c r="U1633" s="11"/>
      <c r="V1633" s="11"/>
      <c r="W1633" s="11"/>
      <c r="Y1633" s="11">
        <v>5615.26</v>
      </c>
      <c r="Z1633" s="11"/>
      <c r="AB1633" s="11">
        <f t="shared" si="74"/>
        <v>5218.28</v>
      </c>
      <c r="AC1633" s="11">
        <v>6508.54</v>
      </c>
      <c r="AD1633" s="11"/>
      <c r="AE1633" s="4"/>
      <c r="AF1633" s="4"/>
    </row>
    <row r="1634" spans="1:32" x14ac:dyDescent="0.2">
      <c r="A1634" s="51"/>
      <c r="B1634" s="11"/>
      <c r="C1634" s="11" t="s">
        <v>464</v>
      </c>
      <c r="D1634" s="11"/>
      <c r="E1634" s="11" t="s">
        <v>99</v>
      </c>
      <c r="F1634" s="11">
        <v>4218104</v>
      </c>
      <c r="G1634" s="11"/>
      <c r="H1634" s="11"/>
      <c r="I1634" s="11"/>
      <c r="J1634" s="11">
        <v>642239.40000000061</v>
      </c>
      <c r="K1634" s="11"/>
      <c r="M1634" s="11">
        <v>6601</v>
      </c>
      <c r="N1634" s="64"/>
      <c r="P1634" s="11">
        <f t="shared" si="75"/>
        <v>97.29</v>
      </c>
      <c r="Q1634" s="11"/>
      <c r="R1634" s="11"/>
      <c r="S1634" s="11"/>
      <c r="T1634" s="174"/>
      <c r="U1634" s="11"/>
      <c r="V1634" s="11"/>
      <c r="W1634" s="11"/>
      <c r="Y1634" s="11">
        <v>642239.40000000061</v>
      </c>
      <c r="Z1634" s="11"/>
      <c r="AB1634" s="11">
        <f t="shared" si="74"/>
        <v>596835.03</v>
      </c>
      <c r="AC1634" s="11">
        <v>744407.77</v>
      </c>
      <c r="AD1634" s="11"/>
      <c r="AE1634" s="4"/>
      <c r="AF1634" s="4"/>
    </row>
    <row r="1635" spans="1:32" x14ac:dyDescent="0.2">
      <c r="A1635" s="51"/>
      <c r="B1635" s="11"/>
      <c r="C1635" s="11" t="s">
        <v>465</v>
      </c>
      <c r="D1635" s="11"/>
      <c r="E1635" s="11" t="s">
        <v>69</v>
      </c>
      <c r="F1635" s="11">
        <v>86565</v>
      </c>
      <c r="G1635" s="11"/>
      <c r="H1635" s="11"/>
      <c r="I1635" s="11"/>
      <c r="J1635" s="11">
        <v>13585.2</v>
      </c>
      <c r="K1635" s="11"/>
      <c r="M1635" s="11">
        <v>71</v>
      </c>
      <c r="N1635" s="64"/>
      <c r="P1635" s="11">
        <f t="shared" si="75"/>
        <v>191.34</v>
      </c>
      <c r="Q1635" s="11"/>
      <c r="R1635" s="11"/>
      <c r="S1635" s="11"/>
      <c r="T1635" s="174"/>
      <c r="U1635" s="11"/>
      <c r="V1635" s="11"/>
      <c r="W1635" s="11"/>
      <c r="Y1635" s="11">
        <v>13585.2</v>
      </c>
      <c r="Z1635" s="11"/>
      <c r="AB1635" s="11">
        <f t="shared" si="74"/>
        <v>12624.77</v>
      </c>
      <c r="AC1635" s="11">
        <v>15746.35</v>
      </c>
      <c r="AD1635" s="11"/>
      <c r="AE1635" s="4"/>
      <c r="AF1635" s="4"/>
    </row>
    <row r="1636" spans="1:32" x14ac:dyDescent="0.2">
      <c r="A1636" s="51"/>
      <c r="B1636" s="11"/>
      <c r="C1636" s="11" t="s">
        <v>466</v>
      </c>
      <c r="D1636" s="11"/>
      <c r="E1636" s="11" t="s">
        <v>62</v>
      </c>
      <c r="F1636" s="11">
        <v>391</v>
      </c>
      <c r="G1636" s="11"/>
      <c r="H1636" s="11"/>
      <c r="I1636" s="11"/>
      <c r="J1636" s="11">
        <v>70.56</v>
      </c>
      <c r="K1636" s="11"/>
      <c r="M1636" s="11">
        <v>2</v>
      </c>
      <c r="N1636" s="64"/>
      <c r="P1636" s="11">
        <f t="shared" si="75"/>
        <v>35.28</v>
      </c>
      <c r="Q1636" s="11"/>
      <c r="R1636" s="11"/>
      <c r="S1636" s="11"/>
      <c r="T1636" s="174"/>
      <c r="U1636" s="11"/>
      <c r="V1636" s="11"/>
      <c r="W1636" s="11"/>
      <c r="Y1636" s="11">
        <v>70.56</v>
      </c>
      <c r="Z1636" s="11"/>
      <c r="AB1636" s="11">
        <f t="shared" si="74"/>
        <v>65.569999999999993</v>
      </c>
      <c r="AC1636" s="11">
        <v>81.78</v>
      </c>
      <c r="AD1636" s="11"/>
      <c r="AE1636" s="4"/>
      <c r="AF1636" s="4"/>
    </row>
    <row r="1637" spans="1:32" x14ac:dyDescent="0.2">
      <c r="A1637" s="51"/>
      <c r="B1637" s="11"/>
      <c r="C1637" s="11" t="s">
        <v>466</v>
      </c>
      <c r="D1637" s="11"/>
      <c r="E1637" s="11" t="s">
        <v>64</v>
      </c>
      <c r="F1637" s="11">
        <v>1172</v>
      </c>
      <c r="G1637" s="11"/>
      <c r="H1637" s="11"/>
      <c r="I1637" s="11"/>
      <c r="J1637" s="11">
        <v>196.64000000000001</v>
      </c>
      <c r="K1637" s="11"/>
      <c r="M1637" s="11">
        <v>2</v>
      </c>
      <c r="N1637" s="64"/>
      <c r="P1637" s="11">
        <f t="shared" si="75"/>
        <v>98.32</v>
      </c>
      <c r="Q1637" s="11"/>
      <c r="R1637" s="11"/>
      <c r="S1637" s="11"/>
      <c r="T1637" s="174"/>
      <c r="U1637" s="11"/>
      <c r="V1637" s="11"/>
      <c r="W1637" s="11"/>
      <c r="Y1637" s="11">
        <v>196.64000000000001</v>
      </c>
      <c r="Z1637" s="11"/>
      <c r="AB1637" s="11">
        <f t="shared" si="74"/>
        <v>182.74</v>
      </c>
      <c r="AC1637" s="11">
        <v>227.92</v>
      </c>
      <c r="AD1637" s="11"/>
      <c r="AE1637" s="4"/>
      <c r="AF1637" s="4"/>
    </row>
    <row r="1638" spans="1:32" x14ac:dyDescent="0.2">
      <c r="A1638" s="51"/>
      <c r="B1638" s="11"/>
      <c r="C1638" s="11" t="s">
        <v>466</v>
      </c>
      <c r="D1638" s="11"/>
      <c r="E1638" s="11" t="s">
        <v>207</v>
      </c>
      <c r="F1638" s="11">
        <v>-450</v>
      </c>
      <c r="G1638" s="11"/>
      <c r="H1638" s="11"/>
      <c r="I1638" s="11"/>
      <c r="J1638" s="11">
        <v>-67.7</v>
      </c>
      <c r="K1638" s="11"/>
      <c r="M1638" s="11">
        <v>1</v>
      </c>
      <c r="N1638" s="64"/>
      <c r="P1638" s="11">
        <f t="shared" si="75"/>
        <v>-67.7</v>
      </c>
      <c r="Q1638" s="11"/>
      <c r="R1638" s="11"/>
      <c r="S1638" s="11"/>
      <c r="T1638" s="174"/>
      <c r="U1638" s="11"/>
      <c r="V1638" s="11"/>
      <c r="W1638" s="11"/>
      <c r="Y1638" s="11">
        <v>-67.7</v>
      </c>
      <c r="Z1638" s="11"/>
      <c r="AB1638" s="11">
        <f t="shared" si="74"/>
        <v>-62.91</v>
      </c>
      <c r="AC1638" s="11">
        <v>-78.47</v>
      </c>
      <c r="AD1638" s="11"/>
      <c r="AE1638" s="4"/>
      <c r="AF1638" s="4"/>
    </row>
    <row r="1639" spans="1:32" x14ac:dyDescent="0.2">
      <c r="A1639" s="51"/>
      <c r="B1639" s="11"/>
      <c r="C1639" s="11" t="s">
        <v>466</v>
      </c>
      <c r="D1639" s="11"/>
      <c r="E1639" s="11" t="s">
        <v>289</v>
      </c>
      <c r="F1639" s="11">
        <v>876939</v>
      </c>
      <c r="G1639" s="11"/>
      <c r="H1639" s="11"/>
      <c r="I1639" s="11"/>
      <c r="J1639" s="11">
        <v>135232.41999999998</v>
      </c>
      <c r="K1639" s="11"/>
      <c r="M1639" s="11">
        <v>1412</v>
      </c>
      <c r="N1639" s="64"/>
      <c r="P1639" s="11">
        <f t="shared" si="75"/>
        <v>95.77</v>
      </c>
      <c r="Q1639" s="11"/>
      <c r="R1639" s="11"/>
      <c r="S1639" s="11"/>
      <c r="T1639" s="174"/>
      <c r="U1639" s="11"/>
      <c r="V1639" s="11"/>
      <c r="W1639" s="11"/>
      <c r="Y1639" s="11">
        <v>135232.41999999998</v>
      </c>
      <c r="Z1639" s="11"/>
      <c r="AB1639" s="11">
        <f t="shared" si="74"/>
        <v>125671.9</v>
      </c>
      <c r="AC1639" s="11">
        <v>156745.39000000001</v>
      </c>
      <c r="AD1639" s="11"/>
      <c r="AE1639" s="4"/>
      <c r="AF1639" s="4"/>
    </row>
    <row r="1640" spans="1:32" x14ac:dyDescent="0.2">
      <c r="A1640" s="51"/>
      <c r="B1640" s="11"/>
      <c r="C1640" s="11" t="s">
        <v>466</v>
      </c>
      <c r="D1640" s="11"/>
      <c r="E1640" s="11" t="s">
        <v>192</v>
      </c>
      <c r="F1640" s="11"/>
      <c r="G1640" s="11"/>
      <c r="H1640" s="11"/>
      <c r="I1640" s="11"/>
      <c r="J1640" s="11">
        <v>4.2</v>
      </c>
      <c r="K1640" s="11"/>
      <c r="M1640" s="11">
        <v>1</v>
      </c>
      <c r="N1640" s="64"/>
      <c r="P1640" s="11">
        <f t="shared" si="75"/>
        <v>4.2</v>
      </c>
      <c r="Q1640" s="11"/>
      <c r="R1640" s="11"/>
      <c r="S1640" s="11"/>
      <c r="T1640" s="174"/>
      <c r="U1640" s="11"/>
      <c r="V1640" s="11"/>
      <c r="W1640" s="11"/>
      <c r="Y1640" s="11">
        <v>4.2</v>
      </c>
      <c r="Z1640" s="11"/>
      <c r="AB1640" s="11">
        <f t="shared" si="74"/>
        <v>3.9</v>
      </c>
      <c r="AC1640" s="11">
        <v>4.87</v>
      </c>
      <c r="AD1640" s="11"/>
      <c r="AE1640" s="4"/>
      <c r="AF1640" s="4"/>
    </row>
    <row r="1641" spans="1:32" x14ac:dyDescent="0.2">
      <c r="A1641" s="51"/>
      <c r="B1641" s="11"/>
      <c r="C1641" s="11" t="s">
        <v>467</v>
      </c>
      <c r="D1641" s="11"/>
      <c r="E1641" s="11" t="s">
        <v>283</v>
      </c>
      <c r="F1641" s="11">
        <v>86454</v>
      </c>
      <c r="G1641" s="11"/>
      <c r="H1641" s="11"/>
      <c r="I1641" s="11"/>
      <c r="J1641" s="11">
        <v>13022.89</v>
      </c>
      <c r="K1641" s="11"/>
      <c r="M1641" s="11">
        <v>119</v>
      </c>
      <c r="N1641" s="64"/>
      <c r="P1641" s="11">
        <f t="shared" si="75"/>
        <v>109.44</v>
      </c>
      <c r="Q1641" s="11"/>
      <c r="R1641" s="11"/>
      <c r="S1641" s="11"/>
      <c r="T1641" s="174"/>
      <c r="U1641" s="11"/>
      <c r="V1641" s="11"/>
      <c r="W1641" s="11"/>
      <c r="Y1641" s="11">
        <v>13022.89</v>
      </c>
      <c r="Z1641" s="11"/>
      <c r="AB1641" s="11">
        <f t="shared" si="74"/>
        <v>12102.21</v>
      </c>
      <c r="AC1641" s="11">
        <v>15094.59</v>
      </c>
      <c r="AD1641" s="11"/>
      <c r="AE1641" s="4"/>
      <c r="AF1641" s="4"/>
    </row>
    <row r="1642" spans="1:32" x14ac:dyDescent="0.2">
      <c r="A1642" s="51"/>
      <c r="B1642" s="11"/>
      <c r="C1642" s="11" t="s">
        <v>468</v>
      </c>
      <c r="D1642" s="11"/>
      <c r="E1642" s="11" t="s">
        <v>469</v>
      </c>
      <c r="F1642" s="11">
        <v>188672</v>
      </c>
      <c r="G1642" s="11"/>
      <c r="H1642" s="11"/>
      <c r="I1642" s="11"/>
      <c r="J1642" s="11">
        <v>29543.650000000012</v>
      </c>
      <c r="K1642" s="11"/>
      <c r="M1642" s="11">
        <v>209</v>
      </c>
      <c r="N1642" s="64"/>
      <c r="P1642" s="11">
        <f t="shared" si="75"/>
        <v>141.36000000000001</v>
      </c>
      <c r="Q1642" s="11"/>
      <c r="R1642" s="11"/>
      <c r="S1642" s="11"/>
      <c r="T1642" s="174"/>
      <c r="U1642" s="11"/>
      <c r="V1642" s="11"/>
      <c r="W1642" s="11"/>
      <c r="Y1642" s="11">
        <v>29543.650000000012</v>
      </c>
      <c r="Z1642" s="11"/>
      <c r="AB1642" s="11">
        <f t="shared" si="74"/>
        <v>27455</v>
      </c>
      <c r="AC1642" s="11">
        <v>34243.5</v>
      </c>
      <c r="AD1642" s="11"/>
      <c r="AE1642" s="4"/>
      <c r="AF1642" s="4"/>
    </row>
    <row r="1643" spans="1:32" x14ac:dyDescent="0.2">
      <c r="A1643" s="51"/>
      <c r="B1643" s="11"/>
      <c r="C1643" s="11" t="s">
        <v>470</v>
      </c>
      <c r="D1643" s="11"/>
      <c r="E1643" s="11" t="s">
        <v>131</v>
      </c>
      <c r="F1643" s="11">
        <v>529733</v>
      </c>
      <c r="G1643" s="11"/>
      <c r="H1643" s="11"/>
      <c r="I1643" s="11"/>
      <c r="J1643" s="11">
        <v>80817.300000000047</v>
      </c>
      <c r="K1643" s="11"/>
      <c r="M1643" s="11">
        <v>631</v>
      </c>
      <c r="N1643" s="64"/>
      <c r="P1643" s="11">
        <f t="shared" si="75"/>
        <v>128.08000000000001</v>
      </c>
      <c r="Q1643" s="11"/>
      <c r="R1643" s="11"/>
      <c r="S1643" s="11"/>
      <c r="T1643" s="174"/>
      <c r="U1643" s="11"/>
      <c r="V1643" s="11"/>
      <c r="W1643" s="11"/>
      <c r="Y1643" s="11">
        <v>80817.300000000047</v>
      </c>
      <c r="Z1643" s="11"/>
      <c r="AB1643" s="11">
        <f t="shared" si="74"/>
        <v>75103.759999999995</v>
      </c>
      <c r="AC1643" s="11">
        <v>93673.83</v>
      </c>
      <c r="AD1643" s="11"/>
      <c r="AE1643" s="4"/>
      <c r="AF1643" s="4"/>
    </row>
    <row r="1644" spans="1:32" x14ac:dyDescent="0.2">
      <c r="A1644" s="51"/>
      <c r="B1644" s="11"/>
      <c r="C1644" s="11" t="s">
        <v>471</v>
      </c>
      <c r="D1644" s="11"/>
      <c r="E1644" s="11" t="s">
        <v>192</v>
      </c>
      <c r="F1644" s="11">
        <v>757785</v>
      </c>
      <c r="G1644" s="11"/>
      <c r="H1644" s="11"/>
      <c r="I1644" s="11"/>
      <c r="J1644" s="11">
        <v>113875.35000000002</v>
      </c>
      <c r="K1644" s="11"/>
      <c r="M1644" s="11">
        <v>502</v>
      </c>
      <c r="N1644" s="64"/>
      <c r="P1644" s="11">
        <f t="shared" si="75"/>
        <v>226.84</v>
      </c>
      <c r="Q1644" s="11"/>
      <c r="R1644" s="11"/>
      <c r="S1644" s="11"/>
      <c r="T1644" s="174"/>
      <c r="U1644" s="11"/>
      <c r="V1644" s="11"/>
      <c r="W1644" s="11"/>
      <c r="Y1644" s="11">
        <v>113875.35000000002</v>
      </c>
      <c r="Z1644" s="11"/>
      <c r="AB1644" s="11">
        <f t="shared" si="74"/>
        <v>105824.71</v>
      </c>
      <c r="AC1644" s="11">
        <v>131990.79999999999</v>
      </c>
      <c r="AD1644" s="11"/>
      <c r="AE1644" s="4"/>
      <c r="AF1644" s="4"/>
    </row>
    <row r="1645" spans="1:32" x14ac:dyDescent="0.2">
      <c r="A1645" s="51"/>
      <c r="B1645" s="11"/>
      <c r="C1645" s="11" t="s">
        <v>472</v>
      </c>
      <c r="D1645" s="11"/>
      <c r="E1645" s="11" t="s">
        <v>473</v>
      </c>
      <c r="F1645" s="11">
        <v>741682</v>
      </c>
      <c r="G1645" s="11"/>
      <c r="H1645" s="11"/>
      <c r="I1645" s="11"/>
      <c r="J1645" s="11">
        <v>113130.27</v>
      </c>
      <c r="K1645" s="11"/>
      <c r="M1645" s="11">
        <v>726</v>
      </c>
      <c r="N1645" s="64"/>
      <c r="P1645" s="11">
        <f t="shared" si="75"/>
        <v>155.83000000000001</v>
      </c>
      <c r="Q1645" s="11"/>
      <c r="R1645" s="11"/>
      <c r="S1645" s="11"/>
      <c r="T1645" s="174"/>
      <c r="U1645" s="11"/>
      <c r="V1645" s="11"/>
      <c r="W1645" s="11"/>
      <c r="Y1645" s="11">
        <v>113130.27</v>
      </c>
      <c r="Z1645" s="11"/>
      <c r="AB1645" s="11">
        <f t="shared" si="74"/>
        <v>105132.31</v>
      </c>
      <c r="AC1645" s="11">
        <v>131127.20000000001</v>
      </c>
      <c r="AD1645" s="11"/>
      <c r="AE1645" s="4"/>
      <c r="AF1645" s="4"/>
    </row>
    <row r="1646" spans="1:32" x14ac:dyDescent="0.2">
      <c r="A1646" s="51"/>
      <c r="B1646" s="11"/>
      <c r="C1646" s="11" t="s">
        <v>472</v>
      </c>
      <c r="D1646" s="11"/>
      <c r="E1646" s="11" t="s">
        <v>161</v>
      </c>
      <c r="F1646" s="11">
        <v>2442</v>
      </c>
      <c r="G1646" s="11"/>
      <c r="H1646" s="11"/>
      <c r="I1646" s="11"/>
      <c r="J1646" s="11">
        <v>400.9</v>
      </c>
      <c r="K1646" s="11"/>
      <c r="M1646" s="11">
        <v>3</v>
      </c>
      <c r="N1646" s="64"/>
      <c r="P1646" s="11">
        <f t="shared" si="75"/>
        <v>133.63</v>
      </c>
      <c r="Q1646" s="11"/>
      <c r="R1646" s="11"/>
      <c r="S1646" s="11"/>
      <c r="T1646" s="174"/>
      <c r="U1646" s="11"/>
      <c r="V1646" s="11"/>
      <c r="W1646" s="11"/>
      <c r="Y1646" s="11">
        <v>400.9</v>
      </c>
      <c r="Z1646" s="11"/>
      <c r="AB1646" s="11">
        <f t="shared" si="74"/>
        <v>372.56</v>
      </c>
      <c r="AC1646" s="11">
        <v>464.68</v>
      </c>
      <c r="AD1646" s="11"/>
      <c r="AE1646" s="4"/>
      <c r="AF1646" s="4"/>
    </row>
    <row r="1647" spans="1:32" x14ac:dyDescent="0.2">
      <c r="A1647" s="51"/>
      <c r="B1647" s="11"/>
      <c r="C1647" s="11" t="s">
        <v>472</v>
      </c>
      <c r="D1647" s="11"/>
      <c r="E1647" s="11" t="s">
        <v>142</v>
      </c>
      <c r="F1647" s="11">
        <v>6627</v>
      </c>
      <c r="G1647" s="11"/>
      <c r="H1647" s="11"/>
      <c r="I1647" s="11"/>
      <c r="J1647" s="11">
        <v>991</v>
      </c>
      <c r="K1647" s="11"/>
      <c r="M1647" s="11">
        <v>5</v>
      </c>
      <c r="N1647" s="64"/>
      <c r="P1647" s="11">
        <f t="shared" si="75"/>
        <v>198.2</v>
      </c>
      <c r="Q1647" s="11"/>
      <c r="R1647" s="11"/>
      <c r="S1647" s="11"/>
      <c r="T1647" s="174"/>
      <c r="U1647" s="11"/>
      <c r="V1647" s="11"/>
      <c r="W1647" s="11"/>
      <c r="Y1647" s="11">
        <v>991</v>
      </c>
      <c r="Z1647" s="11"/>
      <c r="AB1647" s="11">
        <f t="shared" si="74"/>
        <v>920.94</v>
      </c>
      <c r="AC1647" s="11">
        <v>1148.6500000000001</v>
      </c>
      <c r="AD1647" s="11"/>
      <c r="AE1647" s="4"/>
      <c r="AF1647" s="4"/>
    </row>
    <row r="1648" spans="1:32" x14ac:dyDescent="0.2">
      <c r="A1648" s="51"/>
      <c r="B1648" s="11"/>
      <c r="C1648" s="11" t="s">
        <v>474</v>
      </c>
      <c r="D1648" s="11"/>
      <c r="E1648" s="11" t="s">
        <v>142</v>
      </c>
      <c r="F1648" s="11">
        <v>59823</v>
      </c>
      <c r="G1648" s="11"/>
      <c r="H1648" s="11"/>
      <c r="I1648" s="11"/>
      <c r="J1648" s="11">
        <v>9372.4099999999962</v>
      </c>
      <c r="K1648" s="11"/>
      <c r="M1648" s="11">
        <v>70</v>
      </c>
      <c r="N1648" s="64"/>
      <c r="P1648" s="11">
        <f t="shared" si="75"/>
        <v>133.88999999999999</v>
      </c>
      <c r="Q1648" s="11"/>
      <c r="R1648" s="11"/>
      <c r="S1648" s="11"/>
      <c r="T1648" s="174"/>
      <c r="U1648" s="11"/>
      <c r="V1648" s="11"/>
      <c r="W1648" s="11"/>
      <c r="Y1648" s="11">
        <v>9372.4099999999962</v>
      </c>
      <c r="Z1648" s="11"/>
      <c r="AB1648" s="11">
        <f t="shared" si="74"/>
        <v>8709.81</v>
      </c>
      <c r="AC1648" s="11">
        <v>10863.39</v>
      </c>
      <c r="AD1648" s="11"/>
      <c r="AE1648" s="4"/>
      <c r="AF1648" s="4"/>
    </row>
    <row r="1649" spans="1:32" x14ac:dyDescent="0.2">
      <c r="A1649" s="51"/>
      <c r="B1649" s="11"/>
      <c r="C1649" s="11" t="s">
        <v>475</v>
      </c>
      <c r="D1649" s="11"/>
      <c r="E1649" s="11" t="s">
        <v>96</v>
      </c>
      <c r="F1649" s="11">
        <v>1525</v>
      </c>
      <c r="G1649" s="11"/>
      <c r="H1649" s="11"/>
      <c r="I1649" s="11"/>
      <c r="J1649" s="11">
        <v>232.61999999999998</v>
      </c>
      <c r="K1649" s="11"/>
      <c r="M1649" s="11">
        <v>5</v>
      </c>
      <c r="N1649" s="64"/>
      <c r="P1649" s="11">
        <f t="shared" si="75"/>
        <v>46.52</v>
      </c>
      <c r="Q1649" s="11"/>
      <c r="R1649" s="11"/>
      <c r="S1649" s="11"/>
      <c r="T1649" s="174"/>
      <c r="U1649" s="11"/>
      <c r="V1649" s="11"/>
      <c r="W1649" s="11"/>
      <c r="Y1649" s="11">
        <v>232.61999999999998</v>
      </c>
      <c r="Z1649" s="11"/>
      <c r="AB1649" s="11">
        <f t="shared" si="74"/>
        <v>216.17</v>
      </c>
      <c r="AC1649" s="11">
        <v>269.63</v>
      </c>
      <c r="AD1649" s="11"/>
      <c r="AE1649" s="4"/>
      <c r="AF1649" s="4"/>
    </row>
    <row r="1650" spans="1:32" x14ac:dyDescent="0.2">
      <c r="A1650" s="51"/>
      <c r="B1650" s="11"/>
      <c r="C1650" s="11" t="s">
        <v>476</v>
      </c>
      <c r="D1650" s="11"/>
      <c r="E1650" s="11" t="s">
        <v>442</v>
      </c>
      <c r="F1650" s="11">
        <v>81177</v>
      </c>
      <c r="G1650" s="11"/>
      <c r="H1650" s="11"/>
      <c r="I1650" s="11"/>
      <c r="J1650" s="11">
        <v>12534.219999999996</v>
      </c>
      <c r="K1650" s="11"/>
      <c r="M1650" s="11">
        <v>86</v>
      </c>
      <c r="N1650" s="64"/>
      <c r="P1650" s="11">
        <f t="shared" si="75"/>
        <v>145.75</v>
      </c>
      <c r="Q1650" s="11"/>
      <c r="R1650" s="11"/>
      <c r="S1650" s="11"/>
      <c r="T1650" s="174"/>
      <c r="U1650" s="11"/>
      <c r="V1650" s="11"/>
      <c r="W1650" s="11"/>
      <c r="Y1650" s="11">
        <v>12534.219999999996</v>
      </c>
      <c r="Z1650" s="11"/>
      <c r="AB1650" s="11">
        <f t="shared" si="74"/>
        <v>11648.09</v>
      </c>
      <c r="AC1650" s="11">
        <v>14528.18</v>
      </c>
      <c r="AD1650" s="11"/>
      <c r="AE1650" s="4"/>
      <c r="AF1650" s="4"/>
    </row>
    <row r="1651" spans="1:32" x14ac:dyDescent="0.2">
      <c r="A1651" s="51"/>
      <c r="B1651" s="11"/>
      <c r="C1651" s="11" t="s">
        <v>476</v>
      </c>
      <c r="D1651" s="11"/>
      <c r="E1651" s="11" t="s">
        <v>89</v>
      </c>
      <c r="F1651" s="11">
        <v>645</v>
      </c>
      <c r="G1651" s="11"/>
      <c r="H1651" s="11"/>
      <c r="I1651" s="11"/>
      <c r="J1651" s="11">
        <v>106.85</v>
      </c>
      <c r="K1651" s="11"/>
      <c r="M1651" s="11">
        <v>1</v>
      </c>
      <c r="N1651" s="64"/>
      <c r="P1651" s="11">
        <f t="shared" si="75"/>
        <v>106.85</v>
      </c>
      <c r="Q1651" s="11"/>
      <c r="R1651" s="11"/>
      <c r="S1651" s="11"/>
      <c r="T1651" s="174"/>
      <c r="U1651" s="11"/>
      <c r="V1651" s="11"/>
      <c r="W1651" s="11"/>
      <c r="Y1651" s="11">
        <v>106.85</v>
      </c>
      <c r="Z1651" s="11"/>
      <c r="AB1651" s="11">
        <f t="shared" si="74"/>
        <v>99.3</v>
      </c>
      <c r="AC1651" s="11">
        <v>123.85</v>
      </c>
      <c r="AD1651" s="11"/>
      <c r="AE1651" s="4"/>
      <c r="AF1651" s="4"/>
    </row>
    <row r="1652" spans="1:32" x14ac:dyDescent="0.2">
      <c r="A1652" s="51"/>
      <c r="B1652" s="11"/>
      <c r="C1652" s="11" t="s">
        <v>477</v>
      </c>
      <c r="D1652" s="11"/>
      <c r="E1652" s="11" t="s">
        <v>153</v>
      </c>
      <c r="F1652" s="11">
        <v>353445</v>
      </c>
      <c r="G1652" s="11"/>
      <c r="H1652" s="11"/>
      <c r="I1652" s="11"/>
      <c r="J1652" s="11">
        <v>54262.649999999936</v>
      </c>
      <c r="K1652" s="11"/>
      <c r="M1652" s="11">
        <v>383</v>
      </c>
      <c r="N1652" s="64"/>
      <c r="P1652" s="11">
        <f t="shared" si="75"/>
        <v>141.68</v>
      </c>
      <c r="Q1652" s="11"/>
      <c r="R1652" s="11"/>
      <c r="S1652" s="11"/>
      <c r="T1652" s="174"/>
      <c r="U1652" s="11"/>
      <c r="V1652" s="11"/>
      <c r="W1652" s="11"/>
      <c r="Y1652" s="11">
        <v>54262.649999999936</v>
      </c>
      <c r="Z1652" s="11"/>
      <c r="AB1652" s="11">
        <f t="shared" si="74"/>
        <v>50426.45</v>
      </c>
      <c r="AC1652" s="11">
        <v>62894.83</v>
      </c>
      <c r="AD1652" s="11"/>
      <c r="AE1652" s="4"/>
      <c r="AF1652" s="4"/>
    </row>
    <row r="1653" spans="1:32" x14ac:dyDescent="0.2">
      <c r="A1653" s="51"/>
      <c r="B1653" s="11"/>
      <c r="C1653" s="11" t="s">
        <v>478</v>
      </c>
      <c r="D1653" s="11"/>
      <c r="E1653" s="11" t="s">
        <v>479</v>
      </c>
      <c r="F1653" s="11">
        <v>294327</v>
      </c>
      <c r="G1653" s="11"/>
      <c r="H1653" s="11"/>
      <c r="I1653" s="11"/>
      <c r="J1653" s="11">
        <v>44270.749999999985</v>
      </c>
      <c r="K1653" s="11"/>
      <c r="M1653" s="11">
        <v>284</v>
      </c>
      <c r="N1653" s="64"/>
      <c r="P1653" s="11">
        <f t="shared" si="75"/>
        <v>155.88</v>
      </c>
      <c r="Q1653" s="11"/>
      <c r="R1653" s="11"/>
      <c r="S1653" s="11"/>
      <c r="T1653" s="174"/>
      <c r="U1653" s="11"/>
      <c r="V1653" s="11"/>
      <c r="W1653" s="11"/>
      <c r="Y1653" s="11">
        <v>44270.749999999985</v>
      </c>
      <c r="Z1653" s="11"/>
      <c r="AB1653" s="11">
        <f t="shared" si="74"/>
        <v>41140.94</v>
      </c>
      <c r="AC1653" s="11">
        <v>51313.4</v>
      </c>
      <c r="AD1653" s="11"/>
      <c r="AE1653" s="4"/>
      <c r="AF1653" s="4"/>
    </row>
    <row r="1654" spans="1:32" x14ac:dyDescent="0.2">
      <c r="A1654" s="51"/>
      <c r="B1654" s="11"/>
      <c r="C1654" s="11" t="s">
        <v>480</v>
      </c>
      <c r="D1654" s="11"/>
      <c r="E1654" s="11" t="s">
        <v>242</v>
      </c>
      <c r="F1654" s="11">
        <v>1081150</v>
      </c>
      <c r="G1654" s="11"/>
      <c r="H1654" s="11"/>
      <c r="I1654" s="11"/>
      <c r="J1654" s="11">
        <v>165941.86000000016</v>
      </c>
      <c r="K1654" s="11"/>
      <c r="M1654" s="11">
        <v>1998</v>
      </c>
      <c r="N1654" s="64"/>
      <c r="P1654" s="11">
        <f t="shared" si="75"/>
        <v>83.05</v>
      </c>
      <c r="Q1654" s="11"/>
      <c r="R1654" s="11"/>
      <c r="S1654" s="11"/>
      <c r="T1654" s="174"/>
      <c r="U1654" s="11"/>
      <c r="V1654" s="11"/>
      <c r="W1654" s="11"/>
      <c r="Y1654" s="11">
        <v>165941.86000000016</v>
      </c>
      <c r="Z1654" s="11"/>
      <c r="AB1654" s="11">
        <f t="shared" si="74"/>
        <v>154210.28</v>
      </c>
      <c r="AC1654" s="11">
        <v>192340.13</v>
      </c>
      <c r="AD1654" s="11"/>
      <c r="AE1654" s="4"/>
      <c r="AF1654" s="4"/>
    </row>
    <row r="1655" spans="1:32" x14ac:dyDescent="0.2">
      <c r="A1655" s="51"/>
      <c r="B1655" s="11"/>
      <c r="C1655" s="11" t="s">
        <v>481</v>
      </c>
      <c r="D1655" s="11"/>
      <c r="E1655" s="11" t="s">
        <v>482</v>
      </c>
      <c r="F1655" s="11">
        <v>23200</v>
      </c>
      <c r="G1655" s="11"/>
      <c r="H1655" s="11"/>
      <c r="I1655" s="11"/>
      <c r="J1655" s="11">
        <v>3623.56</v>
      </c>
      <c r="K1655" s="11"/>
      <c r="M1655" s="11">
        <v>27</v>
      </c>
      <c r="N1655" s="64"/>
      <c r="P1655" s="11">
        <f t="shared" si="75"/>
        <v>134.21</v>
      </c>
      <c r="Q1655" s="11"/>
      <c r="R1655" s="11"/>
      <c r="S1655" s="11"/>
      <c r="T1655" s="174"/>
      <c r="U1655" s="11"/>
      <c r="V1655" s="11"/>
      <c r="W1655" s="11"/>
      <c r="Y1655" s="11">
        <v>3623.56</v>
      </c>
      <c r="Z1655" s="11"/>
      <c r="AB1655" s="11">
        <f t="shared" si="74"/>
        <v>3367.39</v>
      </c>
      <c r="AC1655" s="11">
        <v>4200</v>
      </c>
      <c r="AD1655" s="11"/>
      <c r="AE1655" s="4"/>
      <c r="AF1655" s="4"/>
    </row>
    <row r="1656" spans="1:32" x14ac:dyDescent="0.2">
      <c r="A1656" s="51"/>
      <c r="B1656" s="11"/>
      <c r="C1656" s="11" t="s">
        <v>483</v>
      </c>
      <c r="D1656" s="11"/>
      <c r="E1656" s="11" t="s">
        <v>78</v>
      </c>
      <c r="F1656" s="11">
        <v>77998</v>
      </c>
      <c r="G1656" s="11"/>
      <c r="H1656" s="11"/>
      <c r="I1656" s="11"/>
      <c r="J1656" s="11">
        <v>12511.67</v>
      </c>
      <c r="K1656" s="11"/>
      <c r="M1656" s="11">
        <v>100</v>
      </c>
      <c r="N1656" s="64"/>
      <c r="P1656" s="11">
        <f t="shared" si="75"/>
        <v>125.12</v>
      </c>
      <c r="Q1656" s="11"/>
      <c r="R1656" s="11"/>
      <c r="S1656" s="11"/>
      <c r="T1656" s="174"/>
      <c r="U1656" s="11"/>
      <c r="V1656" s="11"/>
      <c r="W1656" s="11"/>
      <c r="Y1656" s="11">
        <v>12511.67</v>
      </c>
      <c r="Z1656" s="11"/>
      <c r="AB1656" s="11">
        <f t="shared" si="74"/>
        <v>11627.13</v>
      </c>
      <c r="AC1656" s="11">
        <v>14502.04</v>
      </c>
      <c r="AD1656" s="11"/>
      <c r="AE1656" s="4"/>
      <c r="AF1656" s="4"/>
    </row>
    <row r="1657" spans="1:32" x14ac:dyDescent="0.2">
      <c r="A1657" s="51"/>
      <c r="B1657" s="11"/>
      <c r="C1657" s="11" t="s">
        <v>484</v>
      </c>
      <c r="D1657" s="11"/>
      <c r="E1657" s="11" t="s">
        <v>142</v>
      </c>
      <c r="F1657" s="11">
        <v>440</v>
      </c>
      <c r="G1657" s="11"/>
      <c r="H1657" s="11"/>
      <c r="I1657" s="11"/>
      <c r="J1657" s="11">
        <v>74.260000000000005</v>
      </c>
      <c r="K1657" s="11"/>
      <c r="M1657" s="11">
        <v>1</v>
      </c>
      <c r="N1657" s="64"/>
      <c r="P1657" s="11">
        <f t="shared" si="75"/>
        <v>74.260000000000005</v>
      </c>
      <c r="Q1657" s="11"/>
      <c r="R1657" s="11"/>
      <c r="S1657" s="11"/>
      <c r="T1657" s="174"/>
      <c r="U1657" s="11"/>
      <c r="V1657" s="11"/>
      <c r="W1657" s="11"/>
      <c r="Y1657" s="11">
        <v>74.260000000000005</v>
      </c>
      <c r="Z1657" s="11"/>
      <c r="AB1657" s="11">
        <f t="shared" si="74"/>
        <v>69.010000000000005</v>
      </c>
      <c r="AC1657" s="11">
        <v>86.07</v>
      </c>
      <c r="AD1657" s="11"/>
      <c r="AE1657" s="4"/>
      <c r="AF1657" s="4"/>
    </row>
    <row r="1658" spans="1:32" x14ac:dyDescent="0.2">
      <c r="A1658" s="51"/>
      <c r="B1658" s="11"/>
      <c r="C1658" s="11" t="s">
        <v>484</v>
      </c>
      <c r="D1658" s="11"/>
      <c r="E1658" s="11" t="s">
        <v>215</v>
      </c>
      <c r="F1658" s="11">
        <v>580796</v>
      </c>
      <c r="G1658" s="11"/>
      <c r="H1658" s="11"/>
      <c r="I1658" s="11"/>
      <c r="J1658" s="11">
        <v>88457.139999999941</v>
      </c>
      <c r="K1658" s="11"/>
      <c r="M1658" s="11">
        <v>637</v>
      </c>
      <c r="N1658" s="64"/>
      <c r="P1658" s="11">
        <f t="shared" si="75"/>
        <v>138.87</v>
      </c>
      <c r="Q1658" s="11"/>
      <c r="R1658" s="11"/>
      <c r="S1658" s="11"/>
      <c r="T1658" s="174"/>
      <c r="U1658" s="11"/>
      <c r="V1658" s="11"/>
      <c r="W1658" s="11"/>
      <c r="Y1658" s="11">
        <v>88457.139999999941</v>
      </c>
      <c r="Z1658" s="11"/>
      <c r="AB1658" s="11">
        <f t="shared" si="74"/>
        <v>82203.490000000005</v>
      </c>
      <c r="AC1658" s="11">
        <v>102529.03</v>
      </c>
      <c r="AD1658" s="11"/>
      <c r="AE1658" s="4"/>
      <c r="AF1658" s="4"/>
    </row>
    <row r="1659" spans="1:32" x14ac:dyDescent="0.2">
      <c r="A1659" s="51"/>
      <c r="B1659" s="11"/>
      <c r="C1659" s="11" t="s">
        <v>485</v>
      </c>
      <c r="D1659" s="11"/>
      <c r="E1659" s="11" t="s">
        <v>448</v>
      </c>
      <c r="F1659" s="11">
        <v>983</v>
      </c>
      <c r="G1659" s="11"/>
      <c r="H1659" s="11"/>
      <c r="I1659" s="11"/>
      <c r="J1659" s="11">
        <v>63.99</v>
      </c>
      <c r="K1659" s="11"/>
      <c r="M1659" s="11">
        <v>1</v>
      </c>
      <c r="N1659" s="64"/>
      <c r="P1659" s="11">
        <f t="shared" si="75"/>
        <v>63.99</v>
      </c>
      <c r="Q1659" s="11"/>
      <c r="R1659" s="11"/>
      <c r="S1659" s="11"/>
      <c r="T1659" s="174"/>
      <c r="U1659" s="11"/>
      <c r="V1659" s="11"/>
      <c r="W1659" s="11"/>
      <c r="Y1659" s="11">
        <v>63.99</v>
      </c>
      <c r="Z1659" s="11"/>
      <c r="AB1659" s="11">
        <f t="shared" si="74"/>
        <v>59.47</v>
      </c>
      <c r="AC1659" s="11">
        <v>74.17</v>
      </c>
      <c r="AD1659" s="11"/>
      <c r="AE1659" s="4"/>
      <c r="AF1659" s="4"/>
    </row>
    <row r="1660" spans="1:32" x14ac:dyDescent="0.2">
      <c r="A1660" s="51"/>
      <c r="B1660" s="11"/>
      <c r="C1660" s="11" t="s">
        <v>485</v>
      </c>
      <c r="D1660" s="11"/>
      <c r="E1660" s="11" t="s">
        <v>161</v>
      </c>
      <c r="F1660" s="11">
        <v>3041841</v>
      </c>
      <c r="G1660" s="11"/>
      <c r="H1660" s="11"/>
      <c r="I1660" s="11"/>
      <c r="J1660" s="11">
        <v>453552.30999999924</v>
      </c>
      <c r="K1660" s="11"/>
      <c r="M1660" s="11">
        <v>3620</v>
      </c>
      <c r="N1660" s="64"/>
      <c r="P1660" s="11">
        <f t="shared" si="75"/>
        <v>125.29</v>
      </c>
      <c r="Q1660" s="11"/>
      <c r="R1660" s="11"/>
      <c r="S1660" s="11"/>
      <c r="T1660" s="174"/>
      <c r="U1660" s="11"/>
      <c r="V1660" s="11"/>
      <c r="W1660" s="11"/>
      <c r="Y1660" s="11">
        <v>453552.30999999924</v>
      </c>
      <c r="Z1660" s="11"/>
      <c r="AB1660" s="11">
        <f t="shared" si="74"/>
        <v>421487.55</v>
      </c>
      <c r="AC1660" s="11">
        <v>525704.06000000006</v>
      </c>
      <c r="AD1660" s="11"/>
      <c r="AE1660" s="4"/>
      <c r="AF1660" s="4"/>
    </row>
    <row r="1661" spans="1:32" x14ac:dyDescent="0.2">
      <c r="A1661" s="51"/>
      <c r="B1661" s="11"/>
      <c r="C1661" s="11" t="s">
        <v>486</v>
      </c>
      <c r="D1661" s="11"/>
      <c r="E1661" s="11" t="s">
        <v>96</v>
      </c>
      <c r="F1661" s="11">
        <v>4317</v>
      </c>
      <c r="G1661" s="11"/>
      <c r="H1661" s="11"/>
      <c r="I1661" s="11"/>
      <c r="J1661" s="11">
        <v>385.03</v>
      </c>
      <c r="K1661" s="11"/>
      <c r="M1661" s="11">
        <v>9</v>
      </c>
      <c r="N1661" s="64"/>
      <c r="P1661" s="11">
        <f t="shared" si="75"/>
        <v>42.78</v>
      </c>
      <c r="Q1661" s="11"/>
      <c r="R1661" s="11"/>
      <c r="S1661" s="11"/>
      <c r="T1661" s="174"/>
      <c r="U1661" s="11"/>
      <c r="V1661" s="11"/>
      <c r="W1661" s="11"/>
      <c r="Y1661" s="11">
        <v>385.03</v>
      </c>
      <c r="Z1661" s="11"/>
      <c r="AB1661" s="11">
        <f t="shared" si="74"/>
        <v>357.81</v>
      </c>
      <c r="AC1661" s="11">
        <v>446.28</v>
      </c>
      <c r="AD1661" s="11"/>
      <c r="AE1661" s="4"/>
      <c r="AF1661" s="4"/>
    </row>
    <row r="1662" spans="1:32" x14ac:dyDescent="0.2">
      <c r="A1662" s="51"/>
      <c r="B1662" s="11"/>
      <c r="C1662" s="11" t="s">
        <v>487</v>
      </c>
      <c r="D1662" s="11"/>
      <c r="E1662" s="11" t="s">
        <v>76</v>
      </c>
      <c r="F1662" s="11">
        <v>43829</v>
      </c>
      <c r="G1662" s="11"/>
      <c r="H1662" s="11"/>
      <c r="I1662" s="11"/>
      <c r="J1662" s="11">
        <v>6944.87</v>
      </c>
      <c r="K1662" s="11"/>
      <c r="M1662" s="11">
        <v>67</v>
      </c>
      <c r="N1662" s="64"/>
      <c r="P1662" s="11">
        <f t="shared" si="75"/>
        <v>103.65</v>
      </c>
      <c r="Q1662" s="11"/>
      <c r="R1662" s="11"/>
      <c r="S1662" s="11"/>
      <c r="T1662" s="174"/>
      <c r="U1662" s="11"/>
      <c r="V1662" s="11"/>
      <c r="W1662" s="11"/>
      <c r="Y1662" s="11">
        <v>6944.87</v>
      </c>
      <c r="Z1662" s="11"/>
      <c r="AB1662" s="11">
        <f t="shared" si="74"/>
        <v>6453.89</v>
      </c>
      <c r="AC1662" s="11">
        <v>8049.67</v>
      </c>
      <c r="AD1662" s="11"/>
      <c r="AE1662" s="4"/>
      <c r="AF1662" s="4"/>
    </row>
    <row r="1663" spans="1:32" x14ac:dyDescent="0.2">
      <c r="A1663" s="51"/>
      <c r="B1663" s="11"/>
      <c r="C1663" s="11" t="s">
        <v>487</v>
      </c>
      <c r="D1663" s="11"/>
      <c r="E1663" s="11" t="s">
        <v>488</v>
      </c>
      <c r="F1663" s="11">
        <v>126771</v>
      </c>
      <c r="G1663" s="11"/>
      <c r="H1663" s="11"/>
      <c r="I1663" s="11"/>
      <c r="J1663" s="11">
        <v>19534.529999999992</v>
      </c>
      <c r="K1663" s="11"/>
      <c r="M1663" s="11">
        <v>204</v>
      </c>
      <c r="N1663" s="64"/>
      <c r="P1663" s="11">
        <f t="shared" si="75"/>
        <v>95.76</v>
      </c>
      <c r="Q1663" s="11"/>
      <c r="R1663" s="11"/>
      <c r="S1663" s="11"/>
      <c r="T1663" s="174"/>
      <c r="U1663" s="11"/>
      <c r="V1663" s="11"/>
      <c r="W1663" s="11"/>
      <c r="Y1663" s="11">
        <v>19534.529999999992</v>
      </c>
      <c r="Z1663" s="11"/>
      <c r="AB1663" s="11">
        <f t="shared" si="74"/>
        <v>18153.5</v>
      </c>
      <c r="AC1663" s="11">
        <v>22642.11</v>
      </c>
      <c r="AD1663" s="11"/>
      <c r="AE1663" s="4"/>
      <c r="AF1663" s="4"/>
    </row>
    <row r="1664" spans="1:32" x14ac:dyDescent="0.2">
      <c r="A1664" s="51"/>
      <c r="B1664" s="11"/>
      <c r="C1664" s="11" t="s">
        <v>487</v>
      </c>
      <c r="D1664" s="11"/>
      <c r="E1664" s="11" t="s">
        <v>118</v>
      </c>
      <c r="F1664" s="11">
        <v>110738</v>
      </c>
      <c r="G1664" s="11"/>
      <c r="H1664" s="11"/>
      <c r="I1664" s="11"/>
      <c r="J1664" s="11">
        <v>17319.11</v>
      </c>
      <c r="K1664" s="11"/>
      <c r="M1664" s="11">
        <v>141</v>
      </c>
      <c r="N1664" s="64"/>
      <c r="P1664" s="11">
        <f t="shared" si="75"/>
        <v>122.83</v>
      </c>
      <c r="Q1664" s="11"/>
      <c r="R1664" s="11"/>
      <c r="S1664" s="11"/>
      <c r="T1664" s="174"/>
      <c r="U1664" s="11"/>
      <c r="V1664" s="11"/>
      <c r="W1664" s="11"/>
      <c r="Y1664" s="11">
        <v>17319.11</v>
      </c>
      <c r="Z1664" s="11"/>
      <c r="AB1664" s="11">
        <f t="shared" si="74"/>
        <v>16094.7</v>
      </c>
      <c r="AC1664" s="11">
        <v>20074.259999999998</v>
      </c>
      <c r="AD1664" s="11"/>
      <c r="AE1664" s="4"/>
      <c r="AF1664" s="4"/>
    </row>
    <row r="1665" spans="1:32" x14ac:dyDescent="0.2">
      <c r="A1665" s="51"/>
      <c r="B1665" s="11"/>
      <c r="C1665" s="11" t="s">
        <v>489</v>
      </c>
      <c r="D1665" s="11"/>
      <c r="E1665" s="11" t="s">
        <v>268</v>
      </c>
      <c r="F1665" s="11">
        <v>98</v>
      </c>
      <c r="G1665" s="11"/>
      <c r="H1665" s="11"/>
      <c r="I1665" s="11"/>
      <c r="J1665" s="11">
        <v>39.909999999999997</v>
      </c>
      <c r="K1665" s="11"/>
      <c r="M1665" s="11">
        <v>6</v>
      </c>
      <c r="N1665" s="64"/>
      <c r="P1665" s="11">
        <f t="shared" si="75"/>
        <v>6.65</v>
      </c>
      <c r="Q1665" s="11"/>
      <c r="R1665" s="11"/>
      <c r="S1665" s="11"/>
      <c r="T1665" s="174"/>
      <c r="U1665" s="11"/>
      <c r="V1665" s="11"/>
      <c r="W1665" s="11"/>
      <c r="Y1665" s="11">
        <v>39.909999999999997</v>
      </c>
      <c r="Z1665" s="11"/>
      <c r="AB1665" s="11">
        <f t="shared" si="74"/>
        <v>37.090000000000003</v>
      </c>
      <c r="AC1665" s="11">
        <v>46.26</v>
      </c>
      <c r="AD1665" s="11"/>
      <c r="AE1665" s="4"/>
      <c r="AF1665" s="4"/>
    </row>
    <row r="1666" spans="1:32" x14ac:dyDescent="0.2">
      <c r="A1666" s="51"/>
      <c r="B1666" s="11"/>
      <c r="C1666" s="11" t="s">
        <v>490</v>
      </c>
      <c r="D1666" s="11"/>
      <c r="E1666" s="11" t="s">
        <v>145</v>
      </c>
      <c r="F1666" s="11">
        <v>2748</v>
      </c>
      <c r="G1666" s="11"/>
      <c r="H1666" s="11"/>
      <c r="I1666" s="11"/>
      <c r="J1666" s="11">
        <v>482.74</v>
      </c>
      <c r="K1666" s="11"/>
      <c r="M1666" s="11">
        <v>11</v>
      </c>
      <c r="N1666" s="64"/>
      <c r="P1666" s="11">
        <f t="shared" si="75"/>
        <v>43.89</v>
      </c>
      <c r="Q1666" s="11"/>
      <c r="R1666" s="11"/>
      <c r="S1666" s="11"/>
      <c r="T1666" s="174"/>
      <c r="U1666" s="11"/>
      <c r="V1666" s="11"/>
      <c r="W1666" s="11"/>
      <c r="Y1666" s="11">
        <v>482.74</v>
      </c>
      <c r="Z1666" s="11"/>
      <c r="AB1666" s="11">
        <f t="shared" si="74"/>
        <v>448.61</v>
      </c>
      <c r="AC1666" s="11">
        <v>559.53</v>
      </c>
      <c r="AD1666" s="11"/>
      <c r="AE1666" s="4"/>
      <c r="AF1666" s="4"/>
    </row>
    <row r="1667" spans="1:32" x14ac:dyDescent="0.2">
      <c r="A1667" s="51"/>
      <c r="B1667" s="11"/>
      <c r="C1667" s="11" t="s">
        <v>490</v>
      </c>
      <c r="D1667" s="11"/>
      <c r="E1667" s="11" t="s">
        <v>220</v>
      </c>
      <c r="F1667" s="11">
        <v>631</v>
      </c>
      <c r="G1667" s="11"/>
      <c r="H1667" s="11"/>
      <c r="I1667" s="11"/>
      <c r="J1667" s="11">
        <v>104.59</v>
      </c>
      <c r="K1667" s="11"/>
      <c r="M1667" s="11">
        <v>1</v>
      </c>
      <c r="N1667" s="64"/>
      <c r="P1667" s="11">
        <f t="shared" si="75"/>
        <v>104.59</v>
      </c>
      <c r="Q1667" s="11"/>
      <c r="R1667" s="11"/>
      <c r="S1667" s="11"/>
      <c r="T1667" s="174"/>
      <c r="U1667" s="11"/>
      <c r="V1667" s="11"/>
      <c r="W1667" s="11"/>
      <c r="Y1667" s="11">
        <v>104.59</v>
      </c>
      <c r="Z1667" s="11"/>
      <c r="AB1667" s="11">
        <f t="shared" si="74"/>
        <v>97.2</v>
      </c>
      <c r="AC1667" s="11">
        <v>121.23</v>
      </c>
      <c r="AD1667" s="11"/>
      <c r="AE1667" s="4"/>
      <c r="AF1667" s="4"/>
    </row>
    <row r="1668" spans="1:32" x14ac:dyDescent="0.2">
      <c r="A1668" s="51"/>
      <c r="B1668" s="11"/>
      <c r="C1668" s="11" t="s">
        <v>490</v>
      </c>
      <c r="D1668" s="11"/>
      <c r="E1668" s="11" t="s">
        <v>452</v>
      </c>
      <c r="F1668" s="11">
        <v>2944904</v>
      </c>
      <c r="G1668" s="11"/>
      <c r="H1668" s="11"/>
      <c r="I1668" s="11"/>
      <c r="J1668" s="11">
        <v>476302.94999999739</v>
      </c>
      <c r="K1668" s="11"/>
      <c r="M1668" s="11">
        <v>6982</v>
      </c>
      <c r="N1668" s="64"/>
      <c r="P1668" s="11">
        <f t="shared" si="75"/>
        <v>68.22</v>
      </c>
      <c r="Q1668" s="11"/>
      <c r="R1668" s="11"/>
      <c r="S1668" s="11"/>
      <c r="T1668" s="174"/>
      <c r="U1668" s="11"/>
      <c r="V1668" s="11"/>
      <c r="W1668" s="11"/>
      <c r="Y1668" s="11">
        <v>476302.94999999739</v>
      </c>
      <c r="Z1668" s="11"/>
      <c r="AB1668" s="11">
        <f t="shared" si="74"/>
        <v>442629.78</v>
      </c>
      <c r="AC1668" s="11">
        <v>552073.91</v>
      </c>
      <c r="AD1668" s="11"/>
      <c r="AE1668" s="4"/>
      <c r="AF1668" s="4"/>
    </row>
    <row r="1669" spans="1:32" x14ac:dyDescent="0.2">
      <c r="A1669" s="51"/>
      <c r="B1669" s="11"/>
      <c r="C1669" s="11" t="s">
        <v>491</v>
      </c>
      <c r="D1669" s="11"/>
      <c r="E1669" s="11" t="s">
        <v>142</v>
      </c>
      <c r="F1669" s="11">
        <v>6843</v>
      </c>
      <c r="G1669" s="11"/>
      <c r="H1669" s="11"/>
      <c r="I1669" s="11"/>
      <c r="J1669" s="11">
        <v>1124.3700000000001</v>
      </c>
      <c r="K1669" s="11"/>
      <c r="M1669" s="11">
        <v>9</v>
      </c>
      <c r="N1669" s="64"/>
      <c r="P1669" s="11">
        <f t="shared" si="75"/>
        <v>124.93</v>
      </c>
      <c r="Q1669" s="11"/>
      <c r="R1669" s="11"/>
      <c r="S1669" s="11"/>
      <c r="T1669" s="174"/>
      <c r="U1669" s="11"/>
      <c r="V1669" s="11"/>
      <c r="W1669" s="11"/>
      <c r="Y1669" s="11">
        <v>1124.3700000000001</v>
      </c>
      <c r="Z1669" s="11"/>
      <c r="AB1669" s="11">
        <f t="shared" si="74"/>
        <v>1044.8800000000001</v>
      </c>
      <c r="AC1669" s="11">
        <v>1303.24</v>
      </c>
      <c r="AD1669" s="11"/>
      <c r="AE1669" s="4"/>
      <c r="AF1669" s="4"/>
    </row>
    <row r="1670" spans="1:32" x14ac:dyDescent="0.2">
      <c r="A1670" s="51"/>
      <c r="B1670" s="11"/>
      <c r="C1670" s="11" t="s">
        <v>492</v>
      </c>
      <c r="D1670" s="11"/>
      <c r="E1670" s="11" t="s">
        <v>62</v>
      </c>
      <c r="F1670" s="11">
        <v>221451</v>
      </c>
      <c r="G1670" s="11"/>
      <c r="H1670" s="11"/>
      <c r="I1670" s="11"/>
      <c r="J1670" s="11">
        <v>33867.809999999976</v>
      </c>
      <c r="K1670" s="11"/>
      <c r="M1670" s="11">
        <v>314</v>
      </c>
      <c r="N1670" s="64"/>
      <c r="P1670" s="11">
        <f t="shared" si="75"/>
        <v>107.86</v>
      </c>
      <c r="Q1670" s="11"/>
      <c r="R1670" s="11"/>
      <c r="S1670" s="11"/>
      <c r="T1670" s="174"/>
      <c r="U1670" s="11"/>
      <c r="V1670" s="11"/>
      <c r="W1670" s="11"/>
      <c r="Y1670" s="11">
        <v>33867.809999999976</v>
      </c>
      <c r="Z1670" s="11"/>
      <c r="AB1670" s="11">
        <f t="shared" si="74"/>
        <v>31473.46</v>
      </c>
      <c r="AC1670" s="11">
        <v>39255.550000000003</v>
      </c>
      <c r="AD1670" s="11"/>
      <c r="AE1670" s="4"/>
      <c r="AF1670" s="4"/>
    </row>
    <row r="1671" spans="1:32" x14ac:dyDescent="0.2">
      <c r="A1671" s="51"/>
      <c r="B1671" s="11"/>
      <c r="C1671" s="11" t="s">
        <v>492</v>
      </c>
      <c r="D1671" s="11"/>
      <c r="E1671" s="11" t="s">
        <v>370</v>
      </c>
      <c r="F1671" s="11">
        <v>1103</v>
      </c>
      <c r="G1671" s="11"/>
      <c r="H1671" s="11"/>
      <c r="I1671" s="11"/>
      <c r="J1671" s="11">
        <v>183.95</v>
      </c>
      <c r="K1671" s="11"/>
      <c r="M1671" s="11">
        <v>2</v>
      </c>
      <c r="N1671" s="64"/>
      <c r="P1671" s="11">
        <f t="shared" si="75"/>
        <v>91.98</v>
      </c>
      <c r="Q1671" s="11"/>
      <c r="R1671" s="11"/>
      <c r="S1671" s="11"/>
      <c r="T1671" s="174"/>
      <c r="U1671" s="11"/>
      <c r="V1671" s="11"/>
      <c r="W1671" s="11"/>
      <c r="Y1671" s="11">
        <v>183.95</v>
      </c>
      <c r="Z1671" s="11"/>
      <c r="AB1671" s="11">
        <f t="shared" si="74"/>
        <v>170.95</v>
      </c>
      <c r="AC1671" s="11">
        <v>213.21</v>
      </c>
      <c r="AD1671" s="11"/>
      <c r="AE1671" s="4"/>
      <c r="AF1671" s="4"/>
    </row>
    <row r="1672" spans="1:32" x14ac:dyDescent="0.2">
      <c r="A1672" s="51"/>
      <c r="B1672" s="11"/>
      <c r="C1672" s="11" t="s">
        <v>493</v>
      </c>
      <c r="D1672" s="11"/>
      <c r="E1672" s="11" t="s">
        <v>96</v>
      </c>
      <c r="F1672" s="11">
        <v>889</v>
      </c>
      <c r="G1672" s="11"/>
      <c r="H1672" s="11"/>
      <c r="I1672" s="11"/>
      <c r="J1672" s="11">
        <v>146.24</v>
      </c>
      <c r="K1672" s="11"/>
      <c r="M1672" s="11">
        <v>4</v>
      </c>
      <c r="N1672" s="64"/>
      <c r="P1672" s="11">
        <f t="shared" si="75"/>
        <v>36.56</v>
      </c>
      <c r="Q1672" s="11"/>
      <c r="R1672" s="11"/>
      <c r="S1672" s="11"/>
      <c r="T1672" s="174"/>
      <c r="U1672" s="11"/>
      <c r="V1672" s="11"/>
      <c r="W1672" s="11"/>
      <c r="Y1672" s="11">
        <v>146.24</v>
      </c>
      <c r="Z1672" s="11"/>
      <c r="AB1672" s="11">
        <f t="shared" si="74"/>
        <v>135.9</v>
      </c>
      <c r="AC1672" s="11">
        <v>169.5</v>
      </c>
      <c r="AD1672" s="11"/>
      <c r="AE1672" s="4"/>
      <c r="AF1672" s="4"/>
    </row>
    <row r="1673" spans="1:32" x14ac:dyDescent="0.2">
      <c r="A1673" s="51"/>
      <c r="B1673" s="11"/>
      <c r="C1673" s="11" t="s">
        <v>493</v>
      </c>
      <c r="D1673" s="11"/>
      <c r="E1673" s="11" t="s">
        <v>220</v>
      </c>
      <c r="F1673" s="11">
        <v>1053371</v>
      </c>
      <c r="G1673" s="11"/>
      <c r="H1673" s="11"/>
      <c r="I1673" s="11"/>
      <c r="J1673" s="11">
        <v>165913.64000000228</v>
      </c>
      <c r="K1673" s="11"/>
      <c r="M1673" s="11">
        <v>1760</v>
      </c>
      <c r="N1673" s="64"/>
      <c r="P1673" s="11">
        <f t="shared" si="75"/>
        <v>94.27</v>
      </c>
      <c r="Q1673" s="11"/>
      <c r="R1673" s="11"/>
      <c r="S1673" s="11"/>
      <c r="T1673" s="174"/>
      <c r="U1673" s="11"/>
      <c r="V1673" s="11"/>
      <c r="W1673" s="11"/>
      <c r="Y1673" s="11">
        <v>165913.64000000228</v>
      </c>
      <c r="Z1673" s="11"/>
      <c r="AB1673" s="11">
        <f t="shared" si="74"/>
        <v>154184.04999999999</v>
      </c>
      <c r="AC1673" s="11">
        <v>192307.42</v>
      </c>
      <c r="AD1673" s="11"/>
      <c r="AE1673" s="4"/>
      <c r="AF1673" s="4"/>
    </row>
    <row r="1674" spans="1:32" x14ac:dyDescent="0.2">
      <c r="A1674" s="51"/>
      <c r="B1674" s="11"/>
      <c r="C1674" s="11" t="s">
        <v>493</v>
      </c>
      <c r="D1674" s="11"/>
      <c r="E1674" s="11" t="s">
        <v>452</v>
      </c>
      <c r="F1674" s="11">
        <v>263</v>
      </c>
      <c r="G1674" s="11"/>
      <c r="H1674" s="11"/>
      <c r="I1674" s="11"/>
      <c r="J1674" s="11">
        <v>46.59</v>
      </c>
      <c r="K1674" s="11"/>
      <c r="M1674" s="11">
        <v>1</v>
      </c>
      <c r="N1674" s="64"/>
      <c r="P1674" s="11">
        <f t="shared" si="75"/>
        <v>46.59</v>
      </c>
      <c r="Q1674" s="11"/>
      <c r="R1674" s="11"/>
      <c r="S1674" s="11"/>
      <c r="T1674" s="174"/>
      <c r="U1674" s="11"/>
      <c r="V1674" s="11"/>
      <c r="W1674" s="11"/>
      <c r="Y1674" s="11">
        <v>46.59</v>
      </c>
      <c r="Z1674" s="11"/>
      <c r="AB1674" s="11">
        <f t="shared" si="74"/>
        <v>43.3</v>
      </c>
      <c r="AC1674" s="11">
        <v>54</v>
      </c>
      <c r="AD1674" s="11"/>
      <c r="AE1674" s="4"/>
      <c r="AF1674" s="4"/>
    </row>
    <row r="1675" spans="1:32" x14ac:dyDescent="0.2">
      <c r="A1675" s="51"/>
      <c r="B1675" s="11"/>
      <c r="C1675" s="11" t="s">
        <v>493</v>
      </c>
      <c r="D1675" s="11"/>
      <c r="E1675" s="11" t="s">
        <v>221</v>
      </c>
      <c r="F1675" s="11">
        <v>2252</v>
      </c>
      <c r="G1675" s="11"/>
      <c r="H1675" s="11"/>
      <c r="I1675" s="11"/>
      <c r="J1675" s="11">
        <v>366.1</v>
      </c>
      <c r="K1675" s="11"/>
      <c r="M1675" s="11">
        <v>2</v>
      </c>
      <c r="N1675" s="64"/>
      <c r="P1675" s="11">
        <f t="shared" si="75"/>
        <v>183.05</v>
      </c>
      <c r="Q1675" s="11"/>
      <c r="R1675" s="11"/>
      <c r="S1675" s="11"/>
      <c r="T1675" s="174"/>
      <c r="U1675" s="11"/>
      <c r="V1675" s="11"/>
      <c r="W1675" s="11"/>
      <c r="Y1675" s="11">
        <v>366.1</v>
      </c>
      <c r="Z1675" s="11"/>
      <c r="AB1675" s="11">
        <f t="shared" si="74"/>
        <v>340.22</v>
      </c>
      <c r="AC1675" s="11">
        <v>424.34</v>
      </c>
      <c r="AD1675" s="11"/>
      <c r="AE1675" s="4"/>
      <c r="AF1675" s="4"/>
    </row>
    <row r="1676" spans="1:32" x14ac:dyDescent="0.2">
      <c r="A1676" s="51"/>
      <c r="B1676" s="11"/>
      <c r="C1676" s="11" t="s">
        <v>493</v>
      </c>
      <c r="D1676" s="11"/>
      <c r="E1676" s="11" t="s">
        <v>97</v>
      </c>
      <c r="F1676" s="11">
        <v>503</v>
      </c>
      <c r="G1676" s="11"/>
      <c r="H1676" s="11"/>
      <c r="I1676" s="11"/>
      <c r="J1676" s="11">
        <v>83.94</v>
      </c>
      <c r="K1676" s="11"/>
      <c r="M1676" s="11">
        <v>1</v>
      </c>
      <c r="N1676" s="64"/>
      <c r="P1676" s="11">
        <f t="shared" si="75"/>
        <v>83.94</v>
      </c>
      <c r="Q1676" s="11"/>
      <c r="R1676" s="11"/>
      <c r="S1676" s="11"/>
      <c r="T1676" s="174"/>
      <c r="U1676" s="11"/>
      <c r="V1676" s="11"/>
      <c r="W1676" s="11"/>
      <c r="Y1676" s="11">
        <v>83.94</v>
      </c>
      <c r="Z1676" s="11"/>
      <c r="AB1676" s="11">
        <f t="shared" si="74"/>
        <v>78.010000000000005</v>
      </c>
      <c r="AC1676" s="11">
        <v>97.29</v>
      </c>
      <c r="AD1676" s="11"/>
      <c r="AE1676" s="4"/>
      <c r="AF1676" s="4"/>
    </row>
    <row r="1677" spans="1:32" x14ac:dyDescent="0.2">
      <c r="A1677" s="51"/>
      <c r="B1677" s="11"/>
      <c r="C1677" s="11" t="s">
        <v>494</v>
      </c>
      <c r="D1677" s="11"/>
      <c r="E1677" s="11" t="s">
        <v>106</v>
      </c>
      <c r="F1677" s="11">
        <v>4645779</v>
      </c>
      <c r="G1677" s="11"/>
      <c r="H1677" s="11"/>
      <c r="I1677" s="11"/>
      <c r="J1677" s="11">
        <v>716370.49</v>
      </c>
      <c r="K1677" s="11"/>
      <c r="M1677" s="11">
        <v>7318</v>
      </c>
      <c r="N1677" s="64"/>
      <c r="P1677" s="11">
        <f t="shared" si="75"/>
        <v>97.89</v>
      </c>
      <c r="Q1677" s="11"/>
      <c r="R1677" s="11"/>
      <c r="S1677" s="11"/>
      <c r="T1677" s="174"/>
      <c r="U1677" s="11"/>
      <c r="V1677" s="11"/>
      <c r="W1677" s="11"/>
      <c r="Y1677" s="11">
        <v>716370.49</v>
      </c>
      <c r="Z1677" s="11"/>
      <c r="AB1677" s="11">
        <f t="shared" si="74"/>
        <v>665725.28</v>
      </c>
      <c r="AC1677" s="11">
        <v>830331.74</v>
      </c>
      <c r="AD1677" s="11"/>
      <c r="AE1677" s="4"/>
      <c r="AF1677" s="4"/>
    </row>
    <row r="1678" spans="1:32" x14ac:dyDescent="0.2">
      <c r="A1678" s="51"/>
      <c r="B1678" s="11"/>
      <c r="C1678" s="11" t="s">
        <v>494</v>
      </c>
      <c r="D1678" s="11"/>
      <c r="E1678" s="11" t="s">
        <v>89</v>
      </c>
      <c r="F1678" s="11">
        <v>131</v>
      </c>
      <c r="G1678" s="11"/>
      <c r="H1678" s="11"/>
      <c r="I1678" s="11"/>
      <c r="J1678" s="11">
        <v>25.06</v>
      </c>
      <c r="K1678" s="11"/>
      <c r="M1678" s="11">
        <v>2</v>
      </c>
      <c r="N1678" s="64"/>
      <c r="P1678" s="11">
        <f t="shared" si="75"/>
        <v>12.53</v>
      </c>
      <c r="Q1678" s="11"/>
      <c r="R1678" s="11"/>
      <c r="S1678" s="11"/>
      <c r="T1678" s="174"/>
      <c r="U1678" s="11"/>
      <c r="V1678" s="11"/>
      <c r="W1678" s="11"/>
      <c r="Y1678" s="11">
        <v>25.06</v>
      </c>
      <c r="Z1678" s="11"/>
      <c r="AB1678" s="11">
        <f t="shared" si="74"/>
        <v>23.29</v>
      </c>
      <c r="AC1678" s="11">
        <v>29.05</v>
      </c>
      <c r="AD1678" s="11"/>
      <c r="AE1678" s="4"/>
      <c r="AF1678" s="4"/>
    </row>
    <row r="1679" spans="1:32" x14ac:dyDescent="0.2">
      <c r="A1679" s="51"/>
      <c r="B1679" s="11"/>
      <c r="C1679" s="11" t="s">
        <v>496</v>
      </c>
      <c r="D1679" s="11"/>
      <c r="E1679" s="11" t="s">
        <v>188</v>
      </c>
      <c r="F1679" s="11">
        <v>3890</v>
      </c>
      <c r="G1679" s="11"/>
      <c r="H1679" s="11"/>
      <c r="I1679" s="11"/>
      <c r="J1679" s="11">
        <v>643.49</v>
      </c>
      <c r="K1679" s="11"/>
      <c r="M1679" s="11">
        <v>6</v>
      </c>
      <c r="N1679" s="64"/>
      <c r="P1679" s="11">
        <f t="shared" si="75"/>
        <v>107.25</v>
      </c>
      <c r="Q1679" s="11"/>
      <c r="R1679" s="11"/>
      <c r="S1679" s="11"/>
      <c r="T1679" s="174"/>
      <c r="U1679" s="11"/>
      <c r="V1679" s="11"/>
      <c r="W1679" s="11"/>
      <c r="Y1679" s="11">
        <v>643.49</v>
      </c>
      <c r="Z1679" s="11"/>
      <c r="AB1679" s="11">
        <f t="shared" si="74"/>
        <v>598</v>
      </c>
      <c r="AC1679" s="11">
        <v>745.86</v>
      </c>
      <c r="AD1679" s="11"/>
      <c r="AE1679" s="4"/>
      <c r="AF1679" s="4"/>
    </row>
    <row r="1680" spans="1:32" x14ac:dyDescent="0.2">
      <c r="A1680" s="51"/>
      <c r="B1680" s="11"/>
      <c r="C1680" s="11" t="s">
        <v>496</v>
      </c>
      <c r="D1680" s="11"/>
      <c r="E1680" s="11" t="s">
        <v>87</v>
      </c>
      <c r="F1680" s="11">
        <v>37829</v>
      </c>
      <c r="G1680" s="11"/>
      <c r="H1680" s="11"/>
      <c r="I1680" s="11"/>
      <c r="J1680" s="11">
        <v>4806.369999999999</v>
      </c>
      <c r="K1680" s="11"/>
      <c r="M1680" s="11">
        <v>35</v>
      </c>
      <c r="N1680" s="64"/>
      <c r="P1680" s="11">
        <f t="shared" si="75"/>
        <v>137.32</v>
      </c>
      <c r="Q1680" s="11"/>
      <c r="R1680" s="11"/>
      <c r="S1680" s="11"/>
      <c r="T1680" s="174"/>
      <c r="U1680" s="11"/>
      <c r="V1680" s="11"/>
      <c r="W1680" s="11"/>
      <c r="Y1680" s="11">
        <v>4806.369999999999</v>
      </c>
      <c r="Z1680" s="11"/>
      <c r="AB1680" s="11">
        <f t="shared" si="74"/>
        <v>4466.57</v>
      </c>
      <c r="AC1680" s="11">
        <v>5570.97</v>
      </c>
      <c r="AD1680" s="11"/>
      <c r="AE1680" s="4"/>
      <c r="AF1680" s="4"/>
    </row>
    <row r="1681" spans="1:32" x14ac:dyDescent="0.2">
      <c r="A1681" s="51"/>
      <c r="B1681" s="11"/>
      <c r="C1681" s="11" t="s">
        <v>497</v>
      </c>
      <c r="D1681" s="11"/>
      <c r="E1681" s="11" t="s">
        <v>455</v>
      </c>
      <c r="F1681" s="11">
        <v>85955</v>
      </c>
      <c r="G1681" s="11"/>
      <c r="H1681" s="11"/>
      <c r="I1681" s="11"/>
      <c r="J1681" s="11">
        <v>12764.320000000005</v>
      </c>
      <c r="K1681" s="11"/>
      <c r="M1681" s="11">
        <v>105</v>
      </c>
      <c r="N1681" s="64"/>
      <c r="P1681" s="11">
        <f t="shared" si="75"/>
        <v>121.56</v>
      </c>
      <c r="Q1681" s="11"/>
      <c r="R1681" s="11"/>
      <c r="S1681" s="11"/>
      <c r="T1681" s="174"/>
      <c r="U1681" s="11"/>
      <c r="V1681" s="11"/>
      <c r="W1681" s="11"/>
      <c r="Y1681" s="11">
        <v>12764.320000000005</v>
      </c>
      <c r="Z1681" s="11"/>
      <c r="AB1681" s="11">
        <f t="shared" si="74"/>
        <v>11861.92</v>
      </c>
      <c r="AC1681" s="11">
        <v>14794.89</v>
      </c>
      <c r="AD1681" s="11"/>
      <c r="AE1681" s="4"/>
      <c r="AF1681" s="4"/>
    </row>
    <row r="1682" spans="1:32" x14ac:dyDescent="0.2">
      <c r="A1682" s="51"/>
      <c r="B1682" s="11"/>
      <c r="C1682" s="11" t="s">
        <v>498</v>
      </c>
      <c r="D1682" s="11"/>
      <c r="E1682" s="11" t="s">
        <v>164</v>
      </c>
      <c r="F1682" s="11">
        <v>14531</v>
      </c>
      <c r="G1682" s="11"/>
      <c r="H1682" s="11"/>
      <c r="I1682" s="11"/>
      <c r="J1682" s="11">
        <v>2382.2400000000002</v>
      </c>
      <c r="K1682" s="11"/>
      <c r="M1682" s="11">
        <v>24</v>
      </c>
      <c r="N1682" s="64"/>
      <c r="P1682" s="11">
        <f t="shared" si="75"/>
        <v>99.26</v>
      </c>
      <c r="Q1682" s="11"/>
      <c r="R1682" s="11"/>
      <c r="S1682" s="11"/>
      <c r="T1682" s="174"/>
      <c r="U1682" s="11"/>
      <c r="V1682" s="11"/>
      <c r="W1682" s="11"/>
      <c r="Y1682" s="11">
        <v>2382.2400000000002</v>
      </c>
      <c r="Z1682" s="11"/>
      <c r="AB1682" s="11">
        <f t="shared" si="74"/>
        <v>2213.8200000000002</v>
      </c>
      <c r="AC1682" s="11">
        <v>2761.21</v>
      </c>
      <c r="AD1682" s="11"/>
      <c r="AE1682" s="4"/>
      <c r="AF1682" s="4"/>
    </row>
    <row r="1683" spans="1:32" x14ac:dyDescent="0.2">
      <c r="A1683" s="51"/>
      <c r="B1683" s="11"/>
      <c r="C1683" s="11" t="s">
        <v>499</v>
      </c>
      <c r="D1683" s="11"/>
      <c r="E1683" s="11" t="s">
        <v>500</v>
      </c>
      <c r="F1683" s="11">
        <v>155759</v>
      </c>
      <c r="G1683" s="11"/>
      <c r="H1683" s="11"/>
      <c r="I1683" s="11"/>
      <c r="J1683" s="11">
        <v>23556.509999999991</v>
      </c>
      <c r="K1683" s="11"/>
      <c r="M1683" s="11">
        <v>201</v>
      </c>
      <c r="N1683" s="64"/>
      <c r="P1683" s="11">
        <f t="shared" si="75"/>
        <v>117.2</v>
      </c>
      <c r="Q1683" s="11"/>
      <c r="R1683" s="11"/>
      <c r="S1683" s="11"/>
      <c r="T1683" s="174"/>
      <c r="U1683" s="11"/>
      <c r="V1683" s="11"/>
      <c r="W1683" s="11"/>
      <c r="Y1683" s="11">
        <v>23556.509999999991</v>
      </c>
      <c r="Z1683" s="11"/>
      <c r="AB1683" s="11">
        <f t="shared" si="74"/>
        <v>21891.14</v>
      </c>
      <c r="AC1683" s="11">
        <v>27303.91</v>
      </c>
      <c r="AD1683" s="11"/>
      <c r="AE1683" s="4"/>
      <c r="AF1683" s="4"/>
    </row>
    <row r="1684" spans="1:32" x14ac:dyDescent="0.2">
      <c r="A1684" s="51"/>
      <c r="B1684" s="11"/>
      <c r="C1684" s="11" t="s">
        <v>501</v>
      </c>
      <c r="D1684" s="11"/>
      <c r="E1684" s="11" t="s">
        <v>103</v>
      </c>
      <c r="F1684" s="11">
        <v>929180</v>
      </c>
      <c r="G1684" s="11"/>
      <c r="H1684" s="11"/>
      <c r="I1684" s="11"/>
      <c r="J1684" s="11">
        <v>151897.36000000002</v>
      </c>
      <c r="K1684" s="11"/>
      <c r="M1684" s="11">
        <v>2116</v>
      </c>
      <c r="N1684" s="64"/>
      <c r="P1684" s="11">
        <f t="shared" si="75"/>
        <v>71.790000000000006</v>
      </c>
      <c r="Q1684" s="11"/>
      <c r="R1684" s="11"/>
      <c r="S1684" s="11"/>
      <c r="T1684" s="174"/>
      <c r="U1684" s="11"/>
      <c r="V1684" s="11"/>
      <c r="W1684" s="11"/>
      <c r="Y1684" s="11">
        <v>151897.36000000002</v>
      </c>
      <c r="Z1684" s="11"/>
      <c r="AB1684" s="11">
        <f t="shared" si="74"/>
        <v>141158.68</v>
      </c>
      <c r="AC1684" s="11">
        <v>176061.41</v>
      </c>
      <c r="AD1684" s="11"/>
      <c r="AE1684" s="4"/>
      <c r="AF1684" s="4"/>
    </row>
    <row r="1685" spans="1:32" x14ac:dyDescent="0.2">
      <c r="A1685" s="51"/>
      <c r="B1685" s="11"/>
      <c r="C1685" s="11" t="s">
        <v>502</v>
      </c>
      <c r="D1685" s="11"/>
      <c r="E1685" s="11" t="s">
        <v>69</v>
      </c>
      <c r="F1685" s="11">
        <v>693</v>
      </c>
      <c r="G1685" s="11"/>
      <c r="H1685" s="11"/>
      <c r="I1685" s="11"/>
      <c r="J1685" s="11">
        <v>46.81</v>
      </c>
      <c r="K1685" s="11"/>
      <c r="M1685" s="11">
        <v>1</v>
      </c>
      <c r="N1685" s="64"/>
      <c r="P1685" s="11">
        <f t="shared" si="75"/>
        <v>46.81</v>
      </c>
      <c r="Q1685" s="11"/>
      <c r="R1685" s="11"/>
      <c r="S1685" s="11"/>
      <c r="T1685" s="174"/>
      <c r="U1685" s="11"/>
      <c r="V1685" s="11"/>
      <c r="W1685" s="11"/>
      <c r="Y1685" s="11">
        <v>46.81</v>
      </c>
      <c r="Z1685" s="11"/>
      <c r="AB1685" s="11">
        <f t="shared" si="74"/>
        <v>43.5</v>
      </c>
      <c r="AC1685" s="11">
        <v>54.26</v>
      </c>
      <c r="AD1685" s="11"/>
      <c r="AE1685" s="4"/>
      <c r="AF1685" s="4"/>
    </row>
    <row r="1686" spans="1:32" x14ac:dyDescent="0.2">
      <c r="A1686" s="51"/>
      <c r="B1686" s="11"/>
      <c r="C1686" s="11" t="s">
        <v>503</v>
      </c>
      <c r="D1686" s="11"/>
      <c r="E1686" s="11" t="s">
        <v>178</v>
      </c>
      <c r="F1686" s="11">
        <v>587</v>
      </c>
      <c r="G1686" s="11"/>
      <c r="H1686" s="11"/>
      <c r="I1686" s="11"/>
      <c r="J1686" s="11">
        <v>97.32</v>
      </c>
      <c r="K1686" s="11"/>
      <c r="M1686" s="11">
        <v>1</v>
      </c>
      <c r="N1686" s="64"/>
      <c r="P1686" s="11">
        <f t="shared" si="75"/>
        <v>97.32</v>
      </c>
      <c r="Q1686" s="11"/>
      <c r="R1686" s="11"/>
      <c r="S1686" s="11"/>
      <c r="T1686" s="174"/>
      <c r="U1686" s="11"/>
      <c r="V1686" s="11"/>
      <c r="W1686" s="11"/>
      <c r="Y1686" s="11">
        <v>97.32</v>
      </c>
      <c r="Z1686" s="11"/>
      <c r="AB1686" s="11">
        <f t="shared" si="74"/>
        <v>90.44</v>
      </c>
      <c r="AC1686" s="11">
        <v>112.8</v>
      </c>
      <c r="AD1686" s="11"/>
      <c r="AE1686" s="4"/>
      <c r="AF1686" s="4"/>
    </row>
    <row r="1687" spans="1:32" x14ac:dyDescent="0.2">
      <c r="A1687" s="51"/>
      <c r="B1687" s="11"/>
      <c r="C1687" s="11" t="s">
        <v>503</v>
      </c>
      <c r="D1687" s="11"/>
      <c r="E1687" s="11" t="s">
        <v>72</v>
      </c>
      <c r="F1687" s="11">
        <v>6914714</v>
      </c>
      <c r="G1687" s="11"/>
      <c r="H1687" s="11"/>
      <c r="I1687" s="11"/>
      <c r="J1687" s="11">
        <v>1050755.9200000016</v>
      </c>
      <c r="K1687" s="11"/>
      <c r="M1687" s="11">
        <v>10314</v>
      </c>
      <c r="N1687" s="64"/>
      <c r="P1687" s="11">
        <f t="shared" si="75"/>
        <v>101.88</v>
      </c>
      <c r="Q1687" s="11"/>
      <c r="R1687" s="11"/>
      <c r="S1687" s="11"/>
      <c r="T1687" s="174"/>
      <c r="U1687" s="11"/>
      <c r="V1687" s="11"/>
      <c r="W1687" s="11"/>
      <c r="Y1687" s="11">
        <v>1050755.9200000016</v>
      </c>
      <c r="Z1687" s="11"/>
      <c r="AB1687" s="11">
        <f t="shared" si="74"/>
        <v>976470.68</v>
      </c>
      <c r="AC1687" s="11">
        <v>1217911.68</v>
      </c>
      <c r="AD1687" s="11"/>
      <c r="AE1687" s="4"/>
      <c r="AF1687" s="4"/>
    </row>
    <row r="1688" spans="1:32" x14ac:dyDescent="0.2">
      <c r="A1688" s="51"/>
      <c r="B1688" s="11"/>
      <c r="C1688" s="11" t="s">
        <v>503</v>
      </c>
      <c r="D1688" s="11"/>
      <c r="E1688" s="11" t="s">
        <v>259</v>
      </c>
      <c r="F1688" s="11">
        <v>527</v>
      </c>
      <c r="G1688" s="11"/>
      <c r="H1688" s="11"/>
      <c r="I1688" s="11"/>
      <c r="J1688" s="11">
        <v>92.189999999999984</v>
      </c>
      <c r="K1688" s="11"/>
      <c r="M1688" s="11">
        <v>3</v>
      </c>
      <c r="N1688" s="64"/>
      <c r="P1688" s="11">
        <f t="shared" si="75"/>
        <v>30.73</v>
      </c>
      <c r="Q1688" s="11"/>
      <c r="R1688" s="11"/>
      <c r="S1688" s="11"/>
      <c r="T1688" s="174"/>
      <c r="U1688" s="11"/>
      <c r="V1688" s="11"/>
      <c r="W1688" s="11"/>
      <c r="Y1688" s="11">
        <v>92.189999999999984</v>
      </c>
      <c r="Z1688" s="11"/>
      <c r="AB1688" s="11">
        <f t="shared" si="74"/>
        <v>85.67</v>
      </c>
      <c r="AC1688" s="11">
        <v>106.86</v>
      </c>
      <c r="AD1688" s="11"/>
      <c r="AE1688" s="4"/>
      <c r="AF1688" s="4"/>
    </row>
    <row r="1689" spans="1:32" x14ac:dyDescent="0.2">
      <c r="A1689" s="51"/>
      <c r="B1689" s="11"/>
      <c r="C1689" s="11" t="s">
        <v>505</v>
      </c>
      <c r="D1689" s="11"/>
      <c r="E1689" s="11" t="s">
        <v>62</v>
      </c>
      <c r="F1689" s="11">
        <v>6873</v>
      </c>
      <c r="G1689" s="11"/>
      <c r="H1689" s="11"/>
      <c r="I1689" s="11"/>
      <c r="J1689" s="11">
        <v>1044.23</v>
      </c>
      <c r="K1689" s="11"/>
      <c r="M1689" s="11">
        <v>16</v>
      </c>
      <c r="N1689" s="64"/>
      <c r="P1689" s="11">
        <f t="shared" si="75"/>
        <v>65.260000000000005</v>
      </c>
      <c r="Q1689" s="11"/>
      <c r="R1689" s="11"/>
      <c r="S1689" s="11"/>
      <c r="T1689" s="174"/>
      <c r="U1689" s="11"/>
      <c r="V1689" s="11"/>
      <c r="W1689" s="11"/>
      <c r="Y1689" s="11">
        <v>1044.23</v>
      </c>
      <c r="Z1689" s="11"/>
      <c r="AB1689" s="11">
        <f t="shared" si="74"/>
        <v>970.41</v>
      </c>
      <c r="AC1689" s="11">
        <v>1210.3499999999999</v>
      </c>
      <c r="AD1689" s="11"/>
      <c r="AE1689" s="4"/>
      <c r="AF1689" s="4"/>
    </row>
    <row r="1690" spans="1:32" x14ac:dyDescent="0.2">
      <c r="A1690" s="51"/>
      <c r="B1690" s="11"/>
      <c r="C1690" s="11" t="s">
        <v>505</v>
      </c>
      <c r="D1690" s="11"/>
      <c r="E1690" s="11" t="s">
        <v>64</v>
      </c>
      <c r="F1690" s="11">
        <v>1565087</v>
      </c>
      <c r="G1690" s="11"/>
      <c r="H1690" s="11"/>
      <c r="I1690" s="11"/>
      <c r="J1690" s="11">
        <v>246088.4300000002</v>
      </c>
      <c r="K1690" s="11"/>
      <c r="M1690" s="11">
        <v>2890</v>
      </c>
      <c r="N1690" s="64"/>
      <c r="P1690" s="11">
        <f t="shared" si="75"/>
        <v>85.15</v>
      </c>
      <c r="Q1690" s="11"/>
      <c r="R1690" s="11"/>
      <c r="S1690" s="11"/>
      <c r="T1690" s="174"/>
      <c r="U1690" s="11"/>
      <c r="V1690" s="11"/>
      <c r="W1690" s="11"/>
      <c r="Y1690" s="11">
        <v>246088.4300000002</v>
      </c>
      <c r="Z1690" s="11"/>
      <c r="AB1690" s="11">
        <f t="shared" si="74"/>
        <v>228690.73</v>
      </c>
      <c r="AC1690" s="11">
        <v>285236.53000000003</v>
      </c>
      <c r="AD1690" s="11"/>
      <c r="AE1690" s="4"/>
      <c r="AF1690" s="4"/>
    </row>
    <row r="1691" spans="1:32" x14ac:dyDescent="0.2">
      <c r="A1691" s="51"/>
      <c r="B1691" s="11"/>
      <c r="C1691" s="11" t="s">
        <v>505</v>
      </c>
      <c r="D1691" s="11"/>
      <c r="E1691" s="11" t="s">
        <v>207</v>
      </c>
      <c r="F1691" s="11">
        <v>2454</v>
      </c>
      <c r="G1691" s="11"/>
      <c r="H1691" s="11"/>
      <c r="I1691" s="11"/>
      <c r="J1691" s="11">
        <v>342.70000000000005</v>
      </c>
      <c r="K1691" s="11"/>
      <c r="M1691" s="11">
        <v>4</v>
      </c>
      <c r="N1691" s="64"/>
      <c r="P1691" s="11">
        <f t="shared" si="75"/>
        <v>85.68</v>
      </c>
      <c r="Q1691" s="11"/>
      <c r="R1691" s="11"/>
      <c r="S1691" s="11"/>
      <c r="T1691" s="174"/>
      <c r="U1691" s="11"/>
      <c r="V1691" s="11"/>
      <c r="W1691" s="11"/>
      <c r="Y1691" s="11">
        <v>342.70000000000005</v>
      </c>
      <c r="Z1691" s="11"/>
      <c r="AB1691" s="11">
        <f t="shared" si="74"/>
        <v>318.47000000000003</v>
      </c>
      <c r="AC1691" s="11">
        <v>397.22</v>
      </c>
      <c r="AD1691" s="11"/>
      <c r="AE1691" s="4"/>
      <c r="AF1691" s="4"/>
    </row>
    <row r="1692" spans="1:32" x14ac:dyDescent="0.2">
      <c r="A1692" s="51"/>
      <c r="B1692" s="11"/>
      <c r="C1692" s="11" t="s">
        <v>506</v>
      </c>
      <c r="D1692" s="11"/>
      <c r="E1692" s="11" t="s">
        <v>328</v>
      </c>
      <c r="F1692" s="11">
        <v>146981</v>
      </c>
      <c r="G1692" s="11"/>
      <c r="H1692" s="11"/>
      <c r="I1692" s="11"/>
      <c r="J1692" s="11">
        <v>22106.71999999999</v>
      </c>
      <c r="K1692" s="11"/>
      <c r="M1692" s="11">
        <v>235</v>
      </c>
      <c r="N1692" s="64"/>
      <c r="P1692" s="11">
        <f t="shared" si="75"/>
        <v>94.07</v>
      </c>
      <c r="Q1692" s="11"/>
      <c r="R1692" s="11"/>
      <c r="S1692" s="11"/>
      <c r="T1692" s="174"/>
      <c r="U1692" s="11"/>
      <c r="V1692" s="11"/>
      <c r="W1692" s="11"/>
      <c r="Y1692" s="11">
        <v>22106.71999999999</v>
      </c>
      <c r="Z1692" s="11"/>
      <c r="AB1692" s="11">
        <f t="shared" si="74"/>
        <v>20543.84</v>
      </c>
      <c r="AC1692" s="11">
        <v>25623.49</v>
      </c>
      <c r="AD1692" s="11"/>
      <c r="AE1692" s="4"/>
      <c r="AF1692" s="4"/>
    </row>
    <row r="1693" spans="1:32" x14ac:dyDescent="0.2">
      <c r="A1693" s="51"/>
      <c r="B1693" s="11"/>
      <c r="C1693" s="11" t="s">
        <v>507</v>
      </c>
      <c r="D1693" s="11"/>
      <c r="E1693" s="11" t="s">
        <v>365</v>
      </c>
      <c r="F1693" s="11">
        <v>2576045</v>
      </c>
      <c r="G1693" s="11"/>
      <c r="H1693" s="11"/>
      <c r="I1693" s="11"/>
      <c r="J1693" s="11">
        <v>404965.02999999962</v>
      </c>
      <c r="K1693" s="11"/>
      <c r="M1693" s="11">
        <v>5338</v>
      </c>
      <c r="N1693" s="64"/>
      <c r="P1693" s="11">
        <f t="shared" si="75"/>
        <v>75.86</v>
      </c>
      <c r="Q1693" s="11"/>
      <c r="R1693" s="11"/>
      <c r="S1693" s="11"/>
      <c r="T1693" s="174"/>
      <c r="U1693" s="11"/>
      <c r="V1693" s="11"/>
      <c r="W1693" s="11"/>
      <c r="Y1693" s="11">
        <v>404965.02999999962</v>
      </c>
      <c r="Z1693" s="11"/>
      <c r="AB1693" s="11">
        <f t="shared" si="74"/>
        <v>376335.24</v>
      </c>
      <c r="AC1693" s="11">
        <v>469387.45</v>
      </c>
      <c r="AD1693" s="11"/>
      <c r="AE1693" s="4"/>
      <c r="AF1693" s="4"/>
    </row>
    <row r="1694" spans="1:32" x14ac:dyDescent="0.2">
      <c r="A1694" s="51"/>
      <c r="B1694" s="11"/>
      <c r="C1694" s="11" t="s">
        <v>508</v>
      </c>
      <c r="D1694" s="11"/>
      <c r="E1694" s="11" t="s">
        <v>87</v>
      </c>
      <c r="F1694" s="11">
        <v>1719</v>
      </c>
      <c r="G1694" s="11"/>
      <c r="H1694" s="11"/>
      <c r="I1694" s="11"/>
      <c r="J1694" s="11">
        <v>281.46000000000004</v>
      </c>
      <c r="K1694" s="11"/>
      <c r="M1694" s="11">
        <v>2</v>
      </c>
      <c r="N1694" s="64"/>
      <c r="P1694" s="11">
        <f t="shared" si="75"/>
        <v>140.72999999999999</v>
      </c>
      <c r="Q1694" s="11"/>
      <c r="R1694" s="11"/>
      <c r="S1694" s="11"/>
      <c r="T1694" s="174"/>
      <c r="U1694" s="11"/>
      <c r="V1694" s="11"/>
      <c r="W1694" s="11"/>
      <c r="Y1694" s="11">
        <v>281.46000000000004</v>
      </c>
      <c r="Z1694" s="11"/>
      <c r="AB1694" s="11">
        <f t="shared" si="74"/>
        <v>261.56</v>
      </c>
      <c r="AC1694" s="11">
        <v>326.24</v>
      </c>
      <c r="AD1694" s="11"/>
      <c r="AE1694" s="4"/>
      <c r="AF1694" s="4"/>
    </row>
    <row r="1695" spans="1:32" x14ac:dyDescent="0.2">
      <c r="A1695" s="51"/>
      <c r="B1695" s="11"/>
      <c r="C1695" s="11" t="s">
        <v>509</v>
      </c>
      <c r="D1695" s="11"/>
      <c r="E1695" s="11" t="s">
        <v>510</v>
      </c>
      <c r="F1695" s="11">
        <v>473495</v>
      </c>
      <c r="G1695" s="11"/>
      <c r="H1695" s="11"/>
      <c r="I1695" s="11"/>
      <c r="J1695" s="11">
        <v>71661.129999999976</v>
      </c>
      <c r="K1695" s="11"/>
      <c r="M1695" s="11">
        <v>480</v>
      </c>
      <c r="N1695" s="64"/>
      <c r="P1695" s="11">
        <f t="shared" si="75"/>
        <v>149.29</v>
      </c>
      <c r="Q1695" s="11"/>
      <c r="R1695" s="11"/>
      <c r="S1695" s="11"/>
      <c r="T1695" s="174"/>
      <c r="U1695" s="11"/>
      <c r="V1695" s="11"/>
      <c r="W1695" s="11"/>
      <c r="Y1695" s="11">
        <v>71661.129999999976</v>
      </c>
      <c r="Z1695" s="11"/>
      <c r="AB1695" s="11">
        <f t="shared" ref="AB1695:AB1758" si="76">ROUND($AB$1788*Y1695/$Y$1788,2)</f>
        <v>66594.91</v>
      </c>
      <c r="AC1695" s="11">
        <v>83061.09</v>
      </c>
      <c r="AD1695" s="11"/>
      <c r="AE1695" s="4"/>
      <c r="AF1695" s="4"/>
    </row>
    <row r="1696" spans="1:32" x14ac:dyDescent="0.2">
      <c r="A1696" s="51"/>
      <c r="B1696" s="11"/>
      <c r="C1696" s="11" t="s">
        <v>511</v>
      </c>
      <c r="D1696" s="11"/>
      <c r="E1696" s="11" t="s">
        <v>207</v>
      </c>
      <c r="F1696" s="11">
        <v>334409</v>
      </c>
      <c r="G1696" s="11"/>
      <c r="H1696" s="11"/>
      <c r="I1696" s="11"/>
      <c r="J1696" s="11">
        <v>50924.000000000015</v>
      </c>
      <c r="K1696" s="11"/>
      <c r="M1696" s="11">
        <v>398</v>
      </c>
      <c r="N1696" s="64"/>
      <c r="P1696" s="11">
        <f t="shared" ref="P1696:P1759" si="77">ROUND(J1696/M1696,2)</f>
        <v>127.95</v>
      </c>
      <c r="Q1696" s="11"/>
      <c r="R1696" s="11"/>
      <c r="S1696" s="11"/>
      <c r="T1696" s="174"/>
      <c r="U1696" s="11"/>
      <c r="V1696" s="11"/>
      <c r="W1696" s="11"/>
      <c r="Y1696" s="11">
        <v>50924.000000000015</v>
      </c>
      <c r="Z1696" s="11"/>
      <c r="AB1696" s="11">
        <f t="shared" si="76"/>
        <v>47323.83</v>
      </c>
      <c r="AC1696" s="11">
        <v>59025.06</v>
      </c>
      <c r="AD1696" s="11"/>
      <c r="AE1696" s="4"/>
      <c r="AF1696" s="4"/>
    </row>
    <row r="1697" spans="1:32" x14ac:dyDescent="0.2">
      <c r="A1697" s="51"/>
      <c r="B1697" s="11"/>
      <c r="C1697" s="11" t="s">
        <v>513</v>
      </c>
      <c r="D1697" s="11"/>
      <c r="E1697" s="11" t="s">
        <v>319</v>
      </c>
      <c r="F1697" s="11">
        <v>675</v>
      </c>
      <c r="G1697" s="11"/>
      <c r="H1697" s="11"/>
      <c r="I1697" s="11"/>
      <c r="J1697" s="11">
        <v>111.42</v>
      </c>
      <c r="K1697" s="11"/>
      <c r="M1697" s="11">
        <v>1</v>
      </c>
      <c r="N1697" s="64"/>
      <c r="P1697" s="11">
        <f t="shared" si="77"/>
        <v>111.42</v>
      </c>
      <c r="Q1697" s="11"/>
      <c r="R1697" s="11"/>
      <c r="S1697" s="11"/>
      <c r="T1697" s="174"/>
      <c r="U1697" s="11"/>
      <c r="V1697" s="11"/>
      <c r="W1697" s="11"/>
      <c r="Y1697" s="11">
        <v>111.42</v>
      </c>
      <c r="Z1697" s="11"/>
      <c r="AB1697" s="11">
        <f t="shared" si="76"/>
        <v>103.54</v>
      </c>
      <c r="AC1697" s="11">
        <v>129.13999999999999</v>
      </c>
      <c r="AD1697" s="11"/>
      <c r="AE1697" s="4"/>
      <c r="AF1697" s="4"/>
    </row>
    <row r="1698" spans="1:32" x14ac:dyDescent="0.2">
      <c r="A1698" s="51"/>
      <c r="B1698" s="11"/>
      <c r="C1698" s="11" t="s">
        <v>514</v>
      </c>
      <c r="D1698" s="11"/>
      <c r="E1698" s="11" t="s">
        <v>96</v>
      </c>
      <c r="F1698" s="11">
        <v>673</v>
      </c>
      <c r="G1698" s="11"/>
      <c r="H1698" s="11"/>
      <c r="I1698" s="11"/>
      <c r="J1698" s="11">
        <v>111.15</v>
      </c>
      <c r="K1698" s="11"/>
      <c r="M1698" s="11">
        <v>1</v>
      </c>
      <c r="N1698" s="64"/>
      <c r="P1698" s="11">
        <f t="shared" si="77"/>
        <v>111.15</v>
      </c>
      <c r="Q1698" s="11"/>
      <c r="R1698" s="11"/>
      <c r="S1698" s="11"/>
      <c r="T1698" s="174"/>
      <c r="U1698" s="11"/>
      <c r="V1698" s="11"/>
      <c r="W1698" s="11"/>
      <c r="Y1698" s="11">
        <v>111.15</v>
      </c>
      <c r="Z1698" s="11"/>
      <c r="AB1698" s="11">
        <f t="shared" si="76"/>
        <v>103.29</v>
      </c>
      <c r="AC1698" s="11">
        <v>128.83000000000001</v>
      </c>
      <c r="AD1698" s="11"/>
      <c r="AE1698" s="4"/>
      <c r="AF1698" s="4"/>
    </row>
    <row r="1699" spans="1:32" x14ac:dyDescent="0.2">
      <c r="A1699" s="51"/>
      <c r="B1699" s="11"/>
      <c r="C1699" s="11" t="s">
        <v>514</v>
      </c>
      <c r="D1699" s="11"/>
      <c r="E1699" s="11" t="s">
        <v>221</v>
      </c>
      <c r="F1699" s="11">
        <v>291221</v>
      </c>
      <c r="G1699" s="11"/>
      <c r="H1699" s="11"/>
      <c r="I1699" s="11"/>
      <c r="J1699" s="11">
        <v>45580.219999999987</v>
      </c>
      <c r="K1699" s="11"/>
      <c r="M1699" s="11">
        <v>395</v>
      </c>
      <c r="N1699" s="64"/>
      <c r="P1699" s="11">
        <f t="shared" si="77"/>
        <v>115.39</v>
      </c>
      <c r="Q1699" s="11"/>
      <c r="R1699" s="11"/>
      <c r="S1699" s="11"/>
      <c r="T1699" s="174"/>
      <c r="U1699" s="11"/>
      <c r="V1699" s="11"/>
      <c r="W1699" s="11"/>
      <c r="Y1699" s="11">
        <v>45580.219999999987</v>
      </c>
      <c r="Z1699" s="11"/>
      <c r="AB1699" s="11">
        <f t="shared" si="76"/>
        <v>42357.84</v>
      </c>
      <c r="AC1699" s="11">
        <v>52831.19</v>
      </c>
      <c r="AD1699" s="11"/>
      <c r="AE1699" s="4"/>
      <c r="AF1699" s="4"/>
    </row>
    <row r="1700" spans="1:32" x14ac:dyDescent="0.2">
      <c r="A1700" s="51"/>
      <c r="B1700" s="11"/>
      <c r="C1700" s="11" t="s">
        <v>515</v>
      </c>
      <c r="D1700" s="11"/>
      <c r="E1700" s="11" t="s">
        <v>87</v>
      </c>
      <c r="F1700" s="11">
        <v>311684</v>
      </c>
      <c r="G1700" s="11"/>
      <c r="H1700" s="11"/>
      <c r="I1700" s="11"/>
      <c r="J1700" s="11">
        <v>47599.74000000002</v>
      </c>
      <c r="K1700" s="11"/>
      <c r="M1700" s="11">
        <v>206</v>
      </c>
      <c r="N1700" s="64"/>
      <c r="P1700" s="11">
        <f t="shared" si="77"/>
        <v>231.07</v>
      </c>
      <c r="Q1700" s="11"/>
      <c r="R1700" s="11"/>
      <c r="S1700" s="11"/>
      <c r="T1700" s="174"/>
      <c r="U1700" s="11"/>
      <c r="V1700" s="11"/>
      <c r="W1700" s="11"/>
      <c r="Y1700" s="11">
        <v>47599.74000000002</v>
      </c>
      <c r="Z1700" s="11"/>
      <c r="AB1700" s="11">
        <f t="shared" si="76"/>
        <v>44234.58</v>
      </c>
      <c r="AC1700" s="11">
        <v>55171.98</v>
      </c>
      <c r="AD1700" s="11"/>
      <c r="AE1700" s="4"/>
      <c r="AF1700" s="4"/>
    </row>
    <row r="1701" spans="1:32" x14ac:dyDescent="0.2">
      <c r="A1701" s="51"/>
      <c r="B1701" s="11"/>
      <c r="C1701" s="11" t="s">
        <v>516</v>
      </c>
      <c r="D1701" s="11"/>
      <c r="E1701" s="11" t="s">
        <v>103</v>
      </c>
      <c r="F1701" s="11">
        <v>20382</v>
      </c>
      <c r="G1701" s="11"/>
      <c r="H1701" s="11"/>
      <c r="I1701" s="11"/>
      <c r="J1701" s="11">
        <v>3295.1199999999985</v>
      </c>
      <c r="K1701" s="11"/>
      <c r="M1701" s="11">
        <v>49</v>
      </c>
      <c r="N1701" s="64"/>
      <c r="P1701" s="11">
        <f t="shared" si="77"/>
        <v>67.25</v>
      </c>
      <c r="Q1701" s="11"/>
      <c r="R1701" s="11"/>
      <c r="S1701" s="11"/>
      <c r="T1701" s="174"/>
      <c r="U1701" s="11"/>
      <c r="V1701" s="11"/>
      <c r="W1701" s="11"/>
      <c r="Y1701" s="11">
        <v>3295.1199999999985</v>
      </c>
      <c r="Z1701" s="11"/>
      <c r="AB1701" s="11">
        <f t="shared" si="76"/>
        <v>3062.17</v>
      </c>
      <c r="AC1701" s="11">
        <v>3819.31</v>
      </c>
      <c r="AD1701" s="11"/>
      <c r="AE1701" s="4"/>
      <c r="AF1701" s="4"/>
    </row>
    <row r="1702" spans="1:32" x14ac:dyDescent="0.2">
      <c r="A1702" s="51"/>
      <c r="B1702" s="11"/>
      <c r="C1702" s="11" t="s">
        <v>517</v>
      </c>
      <c r="D1702" s="11"/>
      <c r="E1702" s="11" t="s">
        <v>104</v>
      </c>
      <c r="F1702" s="11">
        <v>607</v>
      </c>
      <c r="G1702" s="11"/>
      <c r="H1702" s="11"/>
      <c r="I1702" s="11"/>
      <c r="J1702" s="11">
        <v>100.81</v>
      </c>
      <c r="K1702" s="11"/>
      <c r="M1702" s="11">
        <v>1</v>
      </c>
      <c r="N1702" s="64"/>
      <c r="P1702" s="11">
        <f t="shared" si="77"/>
        <v>100.81</v>
      </c>
      <c r="Q1702" s="11"/>
      <c r="R1702" s="11"/>
      <c r="S1702" s="11"/>
      <c r="T1702" s="174"/>
      <c r="U1702" s="11"/>
      <c r="V1702" s="11"/>
      <c r="W1702" s="11"/>
      <c r="Y1702" s="11">
        <v>100.81</v>
      </c>
      <c r="Z1702" s="11"/>
      <c r="AB1702" s="11">
        <f t="shared" si="76"/>
        <v>93.68</v>
      </c>
      <c r="AC1702" s="11">
        <v>116.85</v>
      </c>
      <c r="AD1702" s="11"/>
      <c r="AE1702" s="4"/>
      <c r="AF1702" s="4"/>
    </row>
    <row r="1703" spans="1:32" x14ac:dyDescent="0.2">
      <c r="A1703" s="51"/>
      <c r="B1703" s="11"/>
      <c r="C1703" s="11" t="s">
        <v>518</v>
      </c>
      <c r="D1703" s="11"/>
      <c r="E1703" s="11" t="s">
        <v>85</v>
      </c>
      <c r="F1703" s="11">
        <v>44373</v>
      </c>
      <c r="G1703" s="11"/>
      <c r="H1703" s="11"/>
      <c r="I1703" s="11"/>
      <c r="J1703" s="11">
        <v>6716.8900000000021</v>
      </c>
      <c r="K1703" s="11"/>
      <c r="M1703" s="11">
        <v>62</v>
      </c>
      <c r="N1703" s="64"/>
      <c r="P1703" s="11">
        <f t="shared" si="77"/>
        <v>108.34</v>
      </c>
      <c r="Q1703" s="11"/>
      <c r="R1703" s="11"/>
      <c r="S1703" s="11"/>
      <c r="T1703" s="174"/>
      <c r="U1703" s="11"/>
      <c r="V1703" s="11"/>
      <c r="W1703" s="11"/>
      <c r="Y1703" s="11">
        <v>6716.8900000000021</v>
      </c>
      <c r="Z1703" s="11"/>
      <c r="AB1703" s="11">
        <f t="shared" si="76"/>
        <v>6242.03</v>
      </c>
      <c r="AC1703" s="11">
        <v>7785.42</v>
      </c>
      <c r="AD1703" s="11"/>
      <c r="AE1703" s="4"/>
      <c r="AF1703" s="4"/>
    </row>
    <row r="1704" spans="1:32" x14ac:dyDescent="0.2">
      <c r="A1704" s="51"/>
      <c r="B1704" s="11"/>
      <c r="C1704" s="11" t="s">
        <v>519</v>
      </c>
      <c r="D1704" s="11"/>
      <c r="E1704" s="11" t="s">
        <v>125</v>
      </c>
      <c r="F1704" s="11">
        <v>81322</v>
      </c>
      <c r="G1704" s="11"/>
      <c r="H1704" s="11"/>
      <c r="I1704" s="11"/>
      <c r="J1704" s="11">
        <v>12702.829999999996</v>
      </c>
      <c r="K1704" s="11"/>
      <c r="M1704" s="11">
        <v>72</v>
      </c>
      <c r="N1704" s="64"/>
      <c r="P1704" s="11">
        <f t="shared" si="77"/>
        <v>176.43</v>
      </c>
      <c r="Q1704" s="11"/>
      <c r="R1704" s="11"/>
      <c r="S1704" s="11"/>
      <c r="T1704" s="174"/>
      <c r="U1704" s="11"/>
      <c r="V1704" s="11"/>
      <c r="W1704" s="11"/>
      <c r="Y1704" s="11">
        <v>12702.829999999996</v>
      </c>
      <c r="Z1704" s="11"/>
      <c r="AB1704" s="11">
        <f t="shared" si="76"/>
        <v>11804.78</v>
      </c>
      <c r="AC1704" s="11">
        <v>14723.61</v>
      </c>
      <c r="AD1704" s="11"/>
      <c r="AE1704" s="4"/>
      <c r="AF1704" s="4"/>
    </row>
    <row r="1705" spans="1:32" x14ac:dyDescent="0.2">
      <c r="A1705" s="51"/>
      <c r="B1705" s="11"/>
      <c r="C1705" s="11" t="s">
        <v>520</v>
      </c>
      <c r="D1705" s="11"/>
      <c r="E1705" s="11" t="s">
        <v>76</v>
      </c>
      <c r="F1705" s="11">
        <v>465096</v>
      </c>
      <c r="G1705" s="11"/>
      <c r="H1705" s="11"/>
      <c r="I1705" s="11"/>
      <c r="J1705" s="11">
        <v>72440.490000000034</v>
      </c>
      <c r="K1705" s="11"/>
      <c r="M1705" s="11">
        <v>651</v>
      </c>
      <c r="N1705" s="64"/>
      <c r="P1705" s="11">
        <f t="shared" si="77"/>
        <v>111.28</v>
      </c>
      <c r="Q1705" s="11"/>
      <c r="R1705" s="11"/>
      <c r="S1705" s="11"/>
      <c r="T1705" s="174"/>
      <c r="U1705" s="11"/>
      <c r="V1705" s="11"/>
      <c r="W1705" s="11"/>
      <c r="Y1705" s="11">
        <v>72440.490000000034</v>
      </c>
      <c r="Z1705" s="11"/>
      <c r="AB1705" s="11">
        <f t="shared" si="76"/>
        <v>67319.17</v>
      </c>
      <c r="AC1705" s="11">
        <v>83964.43</v>
      </c>
      <c r="AD1705" s="11"/>
      <c r="AE1705" s="4"/>
      <c r="AF1705" s="4"/>
    </row>
    <row r="1706" spans="1:32" x14ac:dyDescent="0.2">
      <c r="A1706" s="51"/>
      <c r="B1706" s="11"/>
      <c r="C1706" s="11" t="s">
        <v>521</v>
      </c>
      <c r="D1706" s="11"/>
      <c r="E1706" s="11" t="s">
        <v>76</v>
      </c>
      <c r="F1706" s="11">
        <v>278</v>
      </c>
      <c r="G1706" s="11"/>
      <c r="H1706" s="11"/>
      <c r="I1706" s="11"/>
      <c r="J1706" s="11">
        <v>48.5</v>
      </c>
      <c r="K1706" s="11"/>
      <c r="M1706" s="11">
        <v>1</v>
      </c>
      <c r="N1706" s="64"/>
      <c r="P1706" s="11">
        <f t="shared" si="77"/>
        <v>48.5</v>
      </c>
      <c r="Q1706" s="11"/>
      <c r="R1706" s="11"/>
      <c r="S1706" s="11"/>
      <c r="T1706" s="174"/>
      <c r="U1706" s="11"/>
      <c r="V1706" s="11"/>
      <c r="W1706" s="11"/>
      <c r="Y1706" s="11">
        <v>48.5</v>
      </c>
      <c r="Z1706" s="11"/>
      <c r="AB1706" s="11">
        <f t="shared" si="76"/>
        <v>45.07</v>
      </c>
      <c r="AC1706" s="11">
        <v>56.22</v>
      </c>
      <c r="AD1706" s="11"/>
      <c r="AE1706" s="4"/>
      <c r="AF1706" s="4"/>
    </row>
    <row r="1707" spans="1:32" x14ac:dyDescent="0.2">
      <c r="A1707" s="51"/>
      <c r="B1707" s="11"/>
      <c r="C1707" s="11" t="s">
        <v>521</v>
      </c>
      <c r="D1707" s="11"/>
      <c r="E1707" s="11" t="s">
        <v>522</v>
      </c>
      <c r="F1707" s="11">
        <v>1351643</v>
      </c>
      <c r="G1707" s="11"/>
      <c r="H1707" s="11"/>
      <c r="I1707" s="11"/>
      <c r="J1707" s="11">
        <v>220334.730000001</v>
      </c>
      <c r="K1707" s="11"/>
      <c r="M1707" s="11">
        <v>3161</v>
      </c>
      <c r="N1707" s="64"/>
      <c r="P1707" s="11">
        <f t="shared" si="77"/>
        <v>69.7</v>
      </c>
      <c r="Q1707" s="11"/>
      <c r="R1707" s="11"/>
      <c r="S1707" s="11"/>
      <c r="T1707" s="174"/>
      <c r="U1707" s="11"/>
      <c r="V1707" s="11"/>
      <c r="W1707" s="11"/>
      <c r="Y1707" s="11">
        <v>220334.730000001</v>
      </c>
      <c r="Z1707" s="11"/>
      <c r="AB1707" s="11">
        <f t="shared" si="76"/>
        <v>204757.74</v>
      </c>
      <c r="AC1707" s="11">
        <v>255385.9</v>
      </c>
      <c r="AD1707" s="11"/>
      <c r="AE1707" s="4"/>
      <c r="AF1707" s="4"/>
    </row>
    <row r="1708" spans="1:32" x14ac:dyDescent="0.2">
      <c r="A1708" s="51"/>
      <c r="B1708" s="11"/>
      <c r="C1708" s="11" t="s">
        <v>523</v>
      </c>
      <c r="D1708" s="11"/>
      <c r="E1708" s="11" t="s">
        <v>142</v>
      </c>
      <c r="F1708" s="11">
        <v>284955</v>
      </c>
      <c r="G1708" s="11"/>
      <c r="H1708" s="11"/>
      <c r="I1708" s="11"/>
      <c r="J1708" s="11">
        <v>43273.429999999986</v>
      </c>
      <c r="K1708" s="11"/>
      <c r="M1708" s="11">
        <v>318</v>
      </c>
      <c r="N1708" s="64"/>
      <c r="P1708" s="11">
        <f t="shared" si="77"/>
        <v>136.08000000000001</v>
      </c>
      <c r="Q1708" s="11"/>
      <c r="R1708" s="11"/>
      <c r="S1708" s="11"/>
      <c r="T1708" s="174"/>
      <c r="U1708" s="11"/>
      <c r="V1708" s="11"/>
      <c r="W1708" s="11"/>
      <c r="Y1708" s="11">
        <v>43273.429999999986</v>
      </c>
      <c r="Z1708" s="11"/>
      <c r="AB1708" s="11">
        <f t="shared" si="76"/>
        <v>40214.129999999997</v>
      </c>
      <c r="AC1708" s="11">
        <v>50157.43</v>
      </c>
      <c r="AD1708" s="11"/>
      <c r="AE1708" s="4"/>
      <c r="AF1708" s="4"/>
    </row>
    <row r="1709" spans="1:32" x14ac:dyDescent="0.2">
      <c r="A1709" s="51"/>
      <c r="B1709" s="11"/>
      <c r="C1709" s="11" t="s">
        <v>524</v>
      </c>
      <c r="D1709" s="11"/>
      <c r="E1709" s="11" t="s">
        <v>495</v>
      </c>
      <c r="F1709" s="11">
        <v>1648640</v>
      </c>
      <c r="G1709" s="11"/>
      <c r="H1709" s="11"/>
      <c r="I1709" s="11"/>
      <c r="J1709" s="11">
        <v>250237.81999999966</v>
      </c>
      <c r="K1709" s="11"/>
      <c r="M1709" s="11">
        <v>2770</v>
      </c>
      <c r="N1709" s="64"/>
      <c r="P1709" s="11">
        <f t="shared" si="77"/>
        <v>90.34</v>
      </c>
      <c r="Q1709" s="11"/>
      <c r="R1709" s="11"/>
      <c r="S1709" s="11"/>
      <c r="T1709" s="174"/>
      <c r="U1709" s="11"/>
      <c r="V1709" s="11"/>
      <c r="W1709" s="11"/>
      <c r="Y1709" s="11">
        <v>250237.81999999966</v>
      </c>
      <c r="Z1709" s="11"/>
      <c r="AB1709" s="11">
        <f t="shared" si="76"/>
        <v>232546.77</v>
      </c>
      <c r="AC1709" s="11">
        <v>290046.01</v>
      </c>
      <c r="AD1709" s="11"/>
      <c r="AE1709" s="4"/>
      <c r="AF1709" s="4"/>
    </row>
    <row r="1710" spans="1:32" x14ac:dyDescent="0.2">
      <c r="A1710" s="51"/>
      <c r="B1710" s="11"/>
      <c r="C1710" s="11" t="s">
        <v>525</v>
      </c>
      <c r="D1710" s="11"/>
      <c r="E1710" s="11" t="s">
        <v>452</v>
      </c>
      <c r="F1710" s="11">
        <v>1587</v>
      </c>
      <c r="G1710" s="11"/>
      <c r="H1710" s="11"/>
      <c r="I1710" s="11"/>
      <c r="J1710" s="11">
        <v>264.71999999999997</v>
      </c>
      <c r="K1710" s="11"/>
      <c r="M1710" s="11">
        <v>3</v>
      </c>
      <c r="N1710" s="64"/>
      <c r="P1710" s="11">
        <f t="shared" si="77"/>
        <v>88.24</v>
      </c>
      <c r="Q1710" s="11"/>
      <c r="R1710" s="11"/>
      <c r="S1710" s="11"/>
      <c r="T1710" s="174"/>
      <c r="U1710" s="11"/>
      <c r="V1710" s="11"/>
      <c r="W1710" s="11"/>
      <c r="Y1710" s="11">
        <v>264.71999999999997</v>
      </c>
      <c r="Z1710" s="11"/>
      <c r="AB1710" s="11">
        <f t="shared" si="76"/>
        <v>246.01</v>
      </c>
      <c r="AC1710" s="11">
        <v>306.83</v>
      </c>
      <c r="AD1710" s="11"/>
      <c r="AE1710" s="4"/>
      <c r="AF1710" s="4"/>
    </row>
    <row r="1711" spans="1:32" x14ac:dyDescent="0.2">
      <c r="A1711" s="51"/>
      <c r="B1711" s="11"/>
      <c r="C1711" s="11" t="s">
        <v>525</v>
      </c>
      <c r="D1711" s="11"/>
      <c r="E1711" s="11" t="s">
        <v>526</v>
      </c>
      <c r="F1711" s="11">
        <v>149436</v>
      </c>
      <c r="G1711" s="11"/>
      <c r="H1711" s="11"/>
      <c r="I1711" s="11"/>
      <c r="J1711" s="11">
        <v>24128.970000000034</v>
      </c>
      <c r="K1711" s="11"/>
      <c r="M1711" s="11">
        <v>410</v>
      </c>
      <c r="N1711" s="64"/>
      <c r="P1711" s="11">
        <f t="shared" si="77"/>
        <v>58.85</v>
      </c>
      <c r="Q1711" s="11"/>
      <c r="R1711" s="11"/>
      <c r="S1711" s="11"/>
      <c r="T1711" s="174"/>
      <c r="U1711" s="11"/>
      <c r="V1711" s="11"/>
      <c r="W1711" s="11"/>
      <c r="Y1711" s="11">
        <v>24128.970000000034</v>
      </c>
      <c r="Z1711" s="11"/>
      <c r="AB1711" s="11">
        <f t="shared" si="76"/>
        <v>22423.13</v>
      </c>
      <c r="AC1711" s="11">
        <v>27967.439999999999</v>
      </c>
      <c r="AD1711" s="11"/>
      <c r="AE1711" s="4"/>
      <c r="AF1711" s="4"/>
    </row>
    <row r="1712" spans="1:32" x14ac:dyDescent="0.2">
      <c r="A1712" s="51"/>
      <c r="B1712" s="11"/>
      <c r="C1712" s="11" t="s">
        <v>527</v>
      </c>
      <c r="D1712" s="11"/>
      <c r="E1712" s="11" t="s">
        <v>103</v>
      </c>
      <c r="F1712" s="11">
        <v>1087129</v>
      </c>
      <c r="G1712" s="11"/>
      <c r="H1712" s="11"/>
      <c r="I1712" s="11"/>
      <c r="J1712" s="11">
        <v>176375.49000000107</v>
      </c>
      <c r="K1712" s="11"/>
      <c r="M1712" s="11">
        <v>2458</v>
      </c>
      <c r="N1712" s="64"/>
      <c r="P1712" s="11">
        <f t="shared" si="77"/>
        <v>71.760000000000005</v>
      </c>
      <c r="Q1712" s="11"/>
      <c r="R1712" s="11"/>
      <c r="S1712" s="11"/>
      <c r="T1712" s="174"/>
      <c r="U1712" s="11"/>
      <c r="V1712" s="11"/>
      <c r="W1712" s="11"/>
      <c r="Y1712" s="11">
        <v>176375.49000000107</v>
      </c>
      <c r="Z1712" s="11"/>
      <c r="AB1712" s="11">
        <f t="shared" si="76"/>
        <v>163906.28</v>
      </c>
      <c r="AC1712" s="11">
        <v>204433.56</v>
      </c>
      <c r="AD1712" s="11"/>
      <c r="AE1712" s="4"/>
      <c r="AF1712" s="4"/>
    </row>
    <row r="1713" spans="1:32" x14ac:dyDescent="0.2">
      <c r="A1713" s="51"/>
      <c r="B1713" s="11"/>
      <c r="C1713" s="11" t="s">
        <v>528</v>
      </c>
      <c r="D1713" s="11"/>
      <c r="E1713" s="11" t="s">
        <v>96</v>
      </c>
      <c r="F1713" s="11">
        <v>451561</v>
      </c>
      <c r="G1713" s="11"/>
      <c r="H1713" s="11"/>
      <c r="I1713" s="11"/>
      <c r="J1713" s="11">
        <v>69176.359999999971</v>
      </c>
      <c r="K1713" s="11"/>
      <c r="M1713" s="11">
        <v>670</v>
      </c>
      <c r="N1713" s="64"/>
      <c r="P1713" s="11">
        <f t="shared" si="77"/>
        <v>103.25</v>
      </c>
      <c r="Q1713" s="11"/>
      <c r="R1713" s="11"/>
      <c r="S1713" s="11"/>
      <c r="T1713" s="174"/>
      <c r="U1713" s="11"/>
      <c r="V1713" s="11"/>
      <c r="W1713" s="11"/>
      <c r="Y1713" s="11">
        <v>69176.359999999971</v>
      </c>
      <c r="Z1713" s="11"/>
      <c r="AB1713" s="11">
        <f t="shared" si="76"/>
        <v>64285.8</v>
      </c>
      <c r="AC1713" s="11">
        <v>80181.03</v>
      </c>
      <c r="AD1713" s="11"/>
      <c r="AE1713" s="4"/>
      <c r="AF1713" s="4"/>
    </row>
    <row r="1714" spans="1:32" x14ac:dyDescent="0.2">
      <c r="A1714" s="51"/>
      <c r="B1714" s="11"/>
      <c r="C1714" s="11" t="s">
        <v>529</v>
      </c>
      <c r="D1714" s="11"/>
      <c r="E1714" s="11" t="s">
        <v>91</v>
      </c>
      <c r="F1714" s="11">
        <v>36</v>
      </c>
      <c r="G1714" s="11"/>
      <c r="H1714" s="11"/>
      <c r="I1714" s="11"/>
      <c r="J1714" s="11">
        <v>8.11</v>
      </c>
      <c r="K1714" s="11"/>
      <c r="M1714" s="11">
        <v>1</v>
      </c>
      <c r="N1714" s="64"/>
      <c r="P1714" s="11">
        <f t="shared" si="77"/>
        <v>8.11</v>
      </c>
      <c r="Q1714" s="11"/>
      <c r="R1714" s="11"/>
      <c r="S1714" s="11"/>
      <c r="T1714" s="174"/>
      <c r="U1714" s="11"/>
      <c r="V1714" s="11"/>
      <c r="W1714" s="11"/>
      <c r="Y1714" s="11">
        <v>8.11</v>
      </c>
      <c r="Z1714" s="11"/>
      <c r="AB1714" s="11">
        <f t="shared" si="76"/>
        <v>7.54</v>
      </c>
      <c r="AC1714" s="11">
        <v>9.4</v>
      </c>
      <c r="AD1714" s="11"/>
      <c r="AE1714" s="4"/>
      <c r="AF1714" s="4"/>
    </row>
    <row r="1715" spans="1:32" x14ac:dyDescent="0.2">
      <c r="A1715" s="51"/>
      <c r="B1715" s="11"/>
      <c r="C1715" s="11" t="s">
        <v>529</v>
      </c>
      <c r="D1715" s="11"/>
      <c r="E1715" s="11" t="s">
        <v>89</v>
      </c>
      <c r="F1715" s="11">
        <v>5056597</v>
      </c>
      <c r="G1715" s="11"/>
      <c r="H1715" s="11"/>
      <c r="I1715" s="11"/>
      <c r="J1715" s="11">
        <v>770150.13000000012</v>
      </c>
      <c r="K1715" s="11"/>
      <c r="M1715" s="11">
        <v>7131</v>
      </c>
      <c r="N1715" s="64"/>
      <c r="P1715" s="11">
        <f t="shared" si="77"/>
        <v>108</v>
      </c>
      <c r="Q1715" s="11"/>
      <c r="R1715" s="11"/>
      <c r="S1715" s="11"/>
      <c r="T1715" s="174"/>
      <c r="U1715" s="11"/>
      <c r="V1715" s="11"/>
      <c r="W1715" s="11"/>
      <c r="Y1715" s="11">
        <v>770150.13000000012</v>
      </c>
      <c r="Z1715" s="11"/>
      <c r="AB1715" s="11">
        <f t="shared" si="76"/>
        <v>715702.87</v>
      </c>
      <c r="AC1715" s="11">
        <v>892666.72</v>
      </c>
      <c r="AD1715" s="11"/>
      <c r="AE1715" s="4"/>
      <c r="AF1715" s="4"/>
    </row>
    <row r="1716" spans="1:32" x14ac:dyDescent="0.2">
      <c r="A1716" s="51"/>
      <c r="B1716" s="11"/>
      <c r="C1716" s="11" t="s">
        <v>529</v>
      </c>
      <c r="D1716" s="11"/>
      <c r="E1716" s="11" t="s">
        <v>223</v>
      </c>
      <c r="F1716" s="11">
        <v>311</v>
      </c>
      <c r="G1716" s="11"/>
      <c r="H1716" s="11"/>
      <c r="I1716" s="11"/>
      <c r="J1716" s="11">
        <v>53.58</v>
      </c>
      <c r="K1716" s="11"/>
      <c r="M1716" s="11">
        <v>1</v>
      </c>
      <c r="N1716" s="64"/>
      <c r="P1716" s="11">
        <f t="shared" si="77"/>
        <v>53.58</v>
      </c>
      <c r="Q1716" s="11"/>
      <c r="R1716" s="11"/>
      <c r="S1716" s="11"/>
      <c r="T1716" s="174"/>
      <c r="U1716" s="11"/>
      <c r="V1716" s="11"/>
      <c r="W1716" s="11"/>
      <c r="Y1716" s="11">
        <v>53.58</v>
      </c>
      <c r="Z1716" s="11"/>
      <c r="AB1716" s="11">
        <f t="shared" si="76"/>
        <v>49.79</v>
      </c>
      <c r="AC1716" s="11">
        <v>62.1</v>
      </c>
      <c r="AD1716" s="11"/>
      <c r="AE1716" s="4"/>
      <c r="AF1716" s="4"/>
    </row>
    <row r="1717" spans="1:32" x14ac:dyDescent="0.2">
      <c r="A1717" s="51"/>
      <c r="B1717" s="11"/>
      <c r="C1717" s="11" t="s">
        <v>530</v>
      </c>
      <c r="D1717" s="11"/>
      <c r="E1717" s="11" t="s">
        <v>78</v>
      </c>
      <c r="F1717" s="11">
        <v>610065</v>
      </c>
      <c r="G1717" s="11"/>
      <c r="H1717" s="11"/>
      <c r="I1717" s="11"/>
      <c r="J1717" s="11">
        <v>92068.599999999933</v>
      </c>
      <c r="K1717" s="11"/>
      <c r="M1717" s="11">
        <v>507</v>
      </c>
      <c r="N1717" s="64"/>
      <c r="P1717" s="11">
        <f t="shared" si="77"/>
        <v>181.59</v>
      </c>
      <c r="Q1717" s="11"/>
      <c r="R1717" s="11"/>
      <c r="S1717" s="11"/>
      <c r="T1717" s="174"/>
      <c r="U1717" s="11"/>
      <c r="V1717" s="11"/>
      <c r="W1717" s="11"/>
      <c r="Y1717" s="11">
        <v>92068.599999999933</v>
      </c>
      <c r="Z1717" s="11"/>
      <c r="AB1717" s="11">
        <f t="shared" si="76"/>
        <v>85559.63</v>
      </c>
      <c r="AC1717" s="11">
        <v>106715.01</v>
      </c>
      <c r="AD1717" s="11"/>
      <c r="AE1717" s="4"/>
      <c r="AF1717" s="4"/>
    </row>
    <row r="1718" spans="1:32" x14ac:dyDescent="0.2">
      <c r="A1718" s="51"/>
      <c r="B1718" s="11"/>
      <c r="C1718" s="11" t="s">
        <v>531</v>
      </c>
      <c r="D1718" s="11"/>
      <c r="E1718" s="11" t="s">
        <v>87</v>
      </c>
      <c r="F1718" s="11">
        <v>2769989</v>
      </c>
      <c r="G1718" s="11"/>
      <c r="H1718" s="11"/>
      <c r="I1718" s="11"/>
      <c r="J1718" s="11">
        <v>413762.63000000047</v>
      </c>
      <c r="K1718" s="11"/>
      <c r="M1718" s="11">
        <v>2629</v>
      </c>
      <c r="N1718" s="64"/>
      <c r="P1718" s="11">
        <f t="shared" si="77"/>
        <v>157.38</v>
      </c>
      <c r="Q1718" s="11"/>
      <c r="R1718" s="11"/>
      <c r="S1718" s="11"/>
      <c r="T1718" s="174"/>
      <c r="U1718" s="11"/>
      <c r="V1718" s="11"/>
      <c r="W1718" s="11"/>
      <c r="Y1718" s="11">
        <v>413762.63000000047</v>
      </c>
      <c r="Z1718" s="11"/>
      <c r="AB1718" s="11">
        <f t="shared" si="76"/>
        <v>384510.87</v>
      </c>
      <c r="AC1718" s="11">
        <v>479584.58</v>
      </c>
      <c r="AD1718" s="11"/>
      <c r="AE1718" s="4"/>
      <c r="AF1718" s="4"/>
    </row>
    <row r="1719" spans="1:32" x14ac:dyDescent="0.2">
      <c r="A1719" s="51"/>
      <c r="B1719" s="11"/>
      <c r="C1719" s="11" t="s">
        <v>532</v>
      </c>
      <c r="D1719" s="11"/>
      <c r="E1719" s="11" t="s">
        <v>80</v>
      </c>
      <c r="F1719" s="11">
        <v>222</v>
      </c>
      <c r="G1719" s="11"/>
      <c r="H1719" s="11"/>
      <c r="I1719" s="11"/>
      <c r="J1719" s="11">
        <v>39.5</v>
      </c>
      <c r="K1719" s="11"/>
      <c r="M1719" s="11">
        <v>1</v>
      </c>
      <c r="N1719" s="64"/>
      <c r="P1719" s="11">
        <f t="shared" si="77"/>
        <v>39.5</v>
      </c>
      <c r="Q1719" s="11"/>
      <c r="R1719" s="11"/>
      <c r="S1719" s="11"/>
      <c r="T1719" s="174"/>
      <c r="U1719" s="11"/>
      <c r="V1719" s="11"/>
      <c r="W1719" s="11"/>
      <c r="Y1719" s="11">
        <v>39.5</v>
      </c>
      <c r="Z1719" s="11"/>
      <c r="AB1719" s="11">
        <f t="shared" si="76"/>
        <v>36.71</v>
      </c>
      <c r="AC1719" s="11">
        <v>45.78</v>
      </c>
      <c r="AD1719" s="11"/>
      <c r="AE1719" s="4"/>
      <c r="AF1719" s="4"/>
    </row>
    <row r="1720" spans="1:32" x14ac:dyDescent="0.2">
      <c r="A1720" s="51"/>
      <c r="B1720" s="11"/>
      <c r="C1720" s="11" t="s">
        <v>532</v>
      </c>
      <c r="D1720" s="11"/>
      <c r="E1720" s="11" t="s">
        <v>67</v>
      </c>
      <c r="F1720" s="11">
        <v>460196</v>
      </c>
      <c r="G1720" s="11"/>
      <c r="H1720" s="11"/>
      <c r="I1720" s="11"/>
      <c r="J1720" s="11">
        <v>72001.589999999924</v>
      </c>
      <c r="K1720" s="11"/>
      <c r="M1720" s="11">
        <v>925</v>
      </c>
      <c r="N1720" s="64"/>
      <c r="P1720" s="11">
        <f t="shared" si="77"/>
        <v>77.84</v>
      </c>
      <c r="Q1720" s="11"/>
      <c r="R1720" s="11"/>
      <c r="S1720" s="11"/>
      <c r="T1720" s="174"/>
      <c r="U1720" s="11"/>
      <c r="V1720" s="11"/>
      <c r="W1720" s="11"/>
      <c r="Y1720" s="11">
        <v>72001.589999999924</v>
      </c>
      <c r="Z1720" s="11"/>
      <c r="AB1720" s="11">
        <f t="shared" si="76"/>
        <v>66911.3</v>
      </c>
      <c r="AC1720" s="11">
        <v>83455.710000000006</v>
      </c>
      <c r="AD1720" s="11"/>
      <c r="AE1720" s="4"/>
      <c r="AF1720" s="4"/>
    </row>
    <row r="1721" spans="1:32" x14ac:dyDescent="0.2">
      <c r="A1721" s="51"/>
      <c r="B1721" s="11"/>
      <c r="C1721" s="11" t="s">
        <v>533</v>
      </c>
      <c r="D1721" s="11"/>
      <c r="E1721" s="11" t="s">
        <v>183</v>
      </c>
      <c r="F1721" s="11">
        <v>15835</v>
      </c>
      <c r="G1721" s="11"/>
      <c r="H1721" s="11"/>
      <c r="I1721" s="11"/>
      <c r="J1721" s="11">
        <v>2571.29</v>
      </c>
      <c r="K1721" s="11"/>
      <c r="M1721" s="11">
        <v>18</v>
      </c>
      <c r="N1721" s="64"/>
      <c r="P1721" s="11">
        <f t="shared" si="77"/>
        <v>142.85</v>
      </c>
      <c r="Q1721" s="11"/>
      <c r="R1721" s="11"/>
      <c r="S1721" s="11"/>
      <c r="T1721" s="174"/>
      <c r="U1721" s="11"/>
      <c r="V1721" s="11"/>
      <c r="W1721" s="11"/>
      <c r="Y1721" s="11">
        <v>2571.29</v>
      </c>
      <c r="Z1721" s="11"/>
      <c r="AB1721" s="11">
        <f t="shared" si="76"/>
        <v>2389.5100000000002</v>
      </c>
      <c r="AC1721" s="11">
        <v>2980.33</v>
      </c>
      <c r="AD1721" s="11"/>
      <c r="AE1721" s="4"/>
      <c r="AF1721" s="4"/>
    </row>
    <row r="1722" spans="1:32" x14ac:dyDescent="0.2">
      <c r="A1722" s="51"/>
      <c r="B1722" s="11"/>
      <c r="C1722" s="11" t="s">
        <v>534</v>
      </c>
      <c r="D1722" s="11"/>
      <c r="E1722" s="11" t="s">
        <v>63</v>
      </c>
      <c r="F1722" s="11">
        <v>141912</v>
      </c>
      <c r="G1722" s="11"/>
      <c r="H1722" s="11"/>
      <c r="I1722" s="11"/>
      <c r="J1722" s="11">
        <v>22307.630000000012</v>
      </c>
      <c r="K1722" s="11"/>
      <c r="M1722" s="11">
        <v>328</v>
      </c>
      <c r="N1722" s="64"/>
      <c r="P1722" s="11">
        <f t="shared" si="77"/>
        <v>68.010000000000005</v>
      </c>
      <c r="Q1722" s="11"/>
      <c r="R1722" s="11"/>
      <c r="S1722" s="11"/>
      <c r="T1722" s="174"/>
      <c r="U1722" s="11"/>
      <c r="V1722" s="11"/>
      <c r="W1722" s="11"/>
      <c r="Y1722" s="11">
        <v>22307.630000000012</v>
      </c>
      <c r="Z1722" s="11"/>
      <c r="AB1722" s="11">
        <f t="shared" si="76"/>
        <v>20730.55</v>
      </c>
      <c r="AC1722" s="11">
        <v>25856.36</v>
      </c>
      <c r="AD1722" s="11"/>
      <c r="AE1722" s="4"/>
      <c r="AF1722" s="4"/>
    </row>
    <row r="1723" spans="1:32" x14ac:dyDescent="0.2">
      <c r="A1723" s="51"/>
      <c r="B1723" s="11"/>
      <c r="C1723" s="11" t="s">
        <v>534</v>
      </c>
      <c r="D1723" s="11"/>
      <c r="E1723" s="11" t="s">
        <v>96</v>
      </c>
      <c r="F1723" s="11">
        <v>120</v>
      </c>
      <c r="G1723" s="11"/>
      <c r="H1723" s="11"/>
      <c r="I1723" s="11"/>
      <c r="J1723" s="11">
        <v>11.51</v>
      </c>
      <c r="K1723" s="11"/>
      <c r="M1723" s="11">
        <v>1</v>
      </c>
      <c r="N1723" s="64"/>
      <c r="P1723" s="11">
        <f t="shared" si="77"/>
        <v>11.51</v>
      </c>
      <c r="Q1723" s="11"/>
      <c r="R1723" s="11"/>
      <c r="S1723" s="11"/>
      <c r="T1723" s="174"/>
      <c r="U1723" s="11"/>
      <c r="V1723" s="11"/>
      <c r="W1723" s="11"/>
      <c r="Y1723" s="11">
        <v>11.51</v>
      </c>
      <c r="Z1723" s="11"/>
      <c r="AB1723" s="11">
        <f t="shared" si="76"/>
        <v>10.7</v>
      </c>
      <c r="AC1723" s="11">
        <v>13.34</v>
      </c>
      <c r="AD1723" s="11"/>
      <c r="AE1723" s="4"/>
      <c r="AF1723" s="4"/>
    </row>
    <row r="1724" spans="1:32" x14ac:dyDescent="0.2">
      <c r="A1724" s="51"/>
      <c r="B1724" s="11"/>
      <c r="C1724" s="11" t="s">
        <v>535</v>
      </c>
      <c r="D1724" s="11"/>
      <c r="E1724" s="11" t="s">
        <v>452</v>
      </c>
      <c r="F1724" s="11">
        <v>962</v>
      </c>
      <c r="G1724" s="11"/>
      <c r="H1724" s="11"/>
      <c r="I1724" s="11"/>
      <c r="J1724" s="11">
        <v>182.29</v>
      </c>
      <c r="K1724" s="11"/>
      <c r="M1724" s="11">
        <v>7</v>
      </c>
      <c r="N1724" s="64"/>
      <c r="P1724" s="11">
        <f t="shared" si="77"/>
        <v>26.04</v>
      </c>
      <c r="Q1724" s="11"/>
      <c r="R1724" s="11"/>
      <c r="S1724" s="11"/>
      <c r="T1724" s="174"/>
      <c r="U1724" s="11"/>
      <c r="V1724" s="11"/>
      <c r="W1724" s="11"/>
      <c r="Y1724" s="11">
        <v>182.29</v>
      </c>
      <c r="Z1724" s="11"/>
      <c r="AB1724" s="11">
        <f t="shared" si="76"/>
        <v>169.4</v>
      </c>
      <c r="AC1724" s="11">
        <v>211.29</v>
      </c>
      <c r="AD1724" s="11"/>
      <c r="AE1724" s="4"/>
      <c r="AF1724" s="4"/>
    </row>
    <row r="1725" spans="1:32" x14ac:dyDescent="0.2">
      <c r="A1725" s="51"/>
      <c r="B1725" s="11"/>
      <c r="C1725" s="11" t="s">
        <v>536</v>
      </c>
      <c r="D1725" s="11"/>
      <c r="E1725" s="11" t="s">
        <v>537</v>
      </c>
      <c r="F1725" s="11">
        <v>273229</v>
      </c>
      <c r="G1725" s="11"/>
      <c r="H1725" s="11"/>
      <c r="I1725" s="11"/>
      <c r="J1725" s="11">
        <v>40911.729999999981</v>
      </c>
      <c r="K1725" s="11"/>
      <c r="M1725" s="11">
        <v>269</v>
      </c>
      <c r="N1725" s="64"/>
      <c r="P1725" s="11">
        <f t="shared" si="77"/>
        <v>152.09</v>
      </c>
      <c r="Q1725" s="11"/>
      <c r="R1725" s="11"/>
      <c r="S1725" s="11"/>
      <c r="T1725" s="174"/>
      <c r="U1725" s="11"/>
      <c r="V1725" s="11"/>
      <c r="W1725" s="11"/>
      <c r="Y1725" s="11">
        <v>40911.729999999981</v>
      </c>
      <c r="Z1725" s="11"/>
      <c r="AB1725" s="11">
        <f t="shared" si="76"/>
        <v>38019.4</v>
      </c>
      <c r="AC1725" s="11">
        <v>47420.03</v>
      </c>
      <c r="AD1725" s="11"/>
      <c r="AE1725" s="4"/>
      <c r="AF1725" s="4"/>
    </row>
    <row r="1726" spans="1:32" x14ac:dyDescent="0.2">
      <c r="A1726" s="51"/>
      <c r="B1726" s="11"/>
      <c r="C1726" s="11" t="s">
        <v>536</v>
      </c>
      <c r="D1726" s="11"/>
      <c r="E1726" s="11" t="s">
        <v>125</v>
      </c>
      <c r="F1726" s="11">
        <v>7870</v>
      </c>
      <c r="G1726" s="11"/>
      <c r="H1726" s="11"/>
      <c r="I1726" s="11"/>
      <c r="J1726" s="11">
        <v>1152.83</v>
      </c>
      <c r="K1726" s="11"/>
      <c r="M1726" s="11">
        <v>7</v>
      </c>
      <c r="N1726" s="64"/>
      <c r="P1726" s="11">
        <f t="shared" si="77"/>
        <v>164.69</v>
      </c>
      <c r="Q1726" s="11"/>
      <c r="R1726" s="11"/>
      <c r="S1726" s="11"/>
      <c r="T1726" s="174"/>
      <c r="U1726" s="11"/>
      <c r="V1726" s="11"/>
      <c r="W1726" s="11"/>
      <c r="Y1726" s="11">
        <v>1152.83</v>
      </c>
      <c r="Z1726" s="11"/>
      <c r="AB1726" s="11">
        <f t="shared" si="76"/>
        <v>1071.33</v>
      </c>
      <c r="AC1726" s="11">
        <v>1336.22</v>
      </c>
      <c r="AD1726" s="11"/>
      <c r="AE1726" s="4"/>
      <c r="AF1726" s="4"/>
    </row>
    <row r="1727" spans="1:32" x14ac:dyDescent="0.2">
      <c r="A1727" s="51"/>
      <c r="B1727" s="11"/>
      <c r="C1727" s="11" t="s">
        <v>538</v>
      </c>
      <c r="D1727" s="11"/>
      <c r="E1727" s="11" t="s">
        <v>104</v>
      </c>
      <c r="F1727" s="11">
        <v>2144</v>
      </c>
      <c r="G1727" s="11"/>
      <c r="H1727" s="11"/>
      <c r="I1727" s="11"/>
      <c r="J1727" s="11">
        <v>350.25</v>
      </c>
      <c r="K1727" s="11"/>
      <c r="M1727" s="11">
        <v>2</v>
      </c>
      <c r="N1727" s="64"/>
      <c r="P1727" s="11">
        <f t="shared" si="77"/>
        <v>175.13</v>
      </c>
      <c r="Q1727" s="11"/>
      <c r="R1727" s="11"/>
      <c r="S1727" s="11"/>
      <c r="T1727" s="174"/>
      <c r="U1727" s="11"/>
      <c r="V1727" s="11"/>
      <c r="W1727" s="11"/>
      <c r="Y1727" s="11">
        <v>350.25</v>
      </c>
      <c r="Z1727" s="11"/>
      <c r="AB1727" s="11">
        <f t="shared" si="76"/>
        <v>325.49</v>
      </c>
      <c r="AC1727" s="11">
        <v>405.97</v>
      </c>
      <c r="AD1727" s="11"/>
      <c r="AE1727" s="4"/>
      <c r="AF1727" s="4"/>
    </row>
    <row r="1728" spans="1:32" x14ac:dyDescent="0.2">
      <c r="A1728" s="51"/>
      <c r="B1728" s="11"/>
      <c r="C1728" s="11" t="s">
        <v>538</v>
      </c>
      <c r="D1728" s="11"/>
      <c r="E1728" s="11" t="s">
        <v>332</v>
      </c>
      <c r="F1728" s="11">
        <v>2087279</v>
      </c>
      <c r="G1728" s="11"/>
      <c r="H1728" s="11"/>
      <c r="I1728" s="11"/>
      <c r="J1728" s="11">
        <v>314755.79000000027</v>
      </c>
      <c r="K1728" s="11"/>
      <c r="M1728" s="11">
        <v>3257</v>
      </c>
      <c r="N1728" s="64"/>
      <c r="P1728" s="11">
        <f t="shared" si="77"/>
        <v>96.64</v>
      </c>
      <c r="Q1728" s="11"/>
      <c r="R1728" s="11"/>
      <c r="S1728" s="11"/>
      <c r="T1728" s="174"/>
      <c r="U1728" s="11"/>
      <c r="V1728" s="11"/>
      <c r="W1728" s="11"/>
      <c r="Y1728" s="11">
        <v>314755.79000000027</v>
      </c>
      <c r="Z1728" s="11"/>
      <c r="AB1728" s="11">
        <f t="shared" si="76"/>
        <v>292503.52</v>
      </c>
      <c r="AC1728" s="11">
        <v>364827.59</v>
      </c>
      <c r="AD1728" s="11"/>
      <c r="AE1728" s="4"/>
      <c r="AF1728" s="4"/>
    </row>
    <row r="1729" spans="1:32" x14ac:dyDescent="0.2">
      <c r="A1729" s="51"/>
      <c r="B1729" s="11"/>
      <c r="C1729" s="11" t="s">
        <v>539</v>
      </c>
      <c r="D1729" s="11"/>
      <c r="E1729" s="11" t="s">
        <v>128</v>
      </c>
      <c r="F1729" s="11">
        <v>5903146</v>
      </c>
      <c r="G1729" s="11"/>
      <c r="H1729" s="11"/>
      <c r="I1729" s="11"/>
      <c r="J1729" s="11">
        <v>894035.11000000197</v>
      </c>
      <c r="K1729" s="11"/>
      <c r="M1729" s="11">
        <v>9314</v>
      </c>
      <c r="N1729" s="64"/>
      <c r="P1729" s="11">
        <f t="shared" si="77"/>
        <v>95.99</v>
      </c>
      <c r="Q1729" s="11"/>
      <c r="R1729" s="11"/>
      <c r="S1729" s="11"/>
      <c r="T1729" s="174"/>
      <c r="U1729" s="11"/>
      <c r="V1729" s="11"/>
      <c r="W1729" s="11"/>
      <c r="Y1729" s="11">
        <v>894035.11000000197</v>
      </c>
      <c r="Z1729" s="11"/>
      <c r="AB1729" s="11">
        <f t="shared" si="76"/>
        <v>830829.55</v>
      </c>
      <c r="AC1729" s="11">
        <v>1036259.5</v>
      </c>
      <c r="AD1729" s="11"/>
      <c r="AE1729" s="4"/>
      <c r="AF1729" s="4"/>
    </row>
    <row r="1730" spans="1:32" x14ac:dyDescent="0.2">
      <c r="A1730" s="51"/>
      <c r="B1730" s="11"/>
      <c r="C1730" s="11" t="s">
        <v>539</v>
      </c>
      <c r="D1730" s="11"/>
      <c r="E1730" s="11" t="s">
        <v>106</v>
      </c>
      <c r="F1730" s="11">
        <v>2567</v>
      </c>
      <c r="G1730" s="11"/>
      <c r="H1730" s="11"/>
      <c r="I1730" s="11"/>
      <c r="J1730" s="11">
        <v>303.65999999999997</v>
      </c>
      <c r="K1730" s="11"/>
      <c r="M1730" s="11">
        <v>3</v>
      </c>
      <c r="N1730" s="64"/>
      <c r="P1730" s="11">
        <f t="shared" si="77"/>
        <v>101.22</v>
      </c>
      <c r="Q1730" s="11"/>
      <c r="R1730" s="11"/>
      <c r="S1730" s="11"/>
      <c r="T1730" s="174"/>
      <c r="U1730" s="11"/>
      <c r="V1730" s="11"/>
      <c r="W1730" s="11"/>
      <c r="Y1730" s="11">
        <v>303.65999999999997</v>
      </c>
      <c r="Z1730" s="11"/>
      <c r="AB1730" s="11">
        <f t="shared" si="76"/>
        <v>282.19</v>
      </c>
      <c r="AC1730" s="11">
        <v>351.97</v>
      </c>
      <c r="AD1730" s="11"/>
      <c r="AE1730" s="4"/>
      <c r="AF1730" s="4"/>
    </row>
    <row r="1731" spans="1:32" x14ac:dyDescent="0.2">
      <c r="A1731" s="51"/>
      <c r="B1731" s="11"/>
      <c r="C1731" s="11" t="s">
        <v>540</v>
      </c>
      <c r="D1731" s="11"/>
      <c r="E1731" s="11" t="s">
        <v>142</v>
      </c>
      <c r="F1731" s="11">
        <v>651684</v>
      </c>
      <c r="G1731" s="11"/>
      <c r="H1731" s="11"/>
      <c r="I1731" s="11"/>
      <c r="J1731" s="11">
        <v>97616.510000000111</v>
      </c>
      <c r="K1731" s="11"/>
      <c r="M1731" s="11">
        <v>799</v>
      </c>
      <c r="N1731" s="64"/>
      <c r="P1731" s="11">
        <f t="shared" si="77"/>
        <v>122.17</v>
      </c>
      <c r="Q1731" s="11"/>
      <c r="R1731" s="11"/>
      <c r="S1731" s="11"/>
      <c r="T1731" s="174"/>
      <c r="U1731" s="11"/>
      <c r="V1731" s="11"/>
      <c r="W1731" s="11"/>
      <c r="Y1731" s="11">
        <v>97616.510000000111</v>
      </c>
      <c r="Z1731" s="11"/>
      <c r="AB1731" s="11">
        <f t="shared" si="76"/>
        <v>90715.32</v>
      </c>
      <c r="AC1731" s="11">
        <v>113145.48</v>
      </c>
      <c r="AD1731" s="11"/>
      <c r="AE1731" s="4"/>
      <c r="AF1731" s="4"/>
    </row>
    <row r="1732" spans="1:32" x14ac:dyDescent="0.2">
      <c r="A1732" s="51"/>
      <c r="B1732" s="11"/>
      <c r="C1732" s="11" t="s">
        <v>542</v>
      </c>
      <c r="D1732" s="11"/>
      <c r="E1732" s="11" t="s">
        <v>537</v>
      </c>
      <c r="F1732" s="11"/>
      <c r="G1732" s="11"/>
      <c r="H1732" s="11"/>
      <c r="I1732" s="11"/>
      <c r="J1732" s="11">
        <v>4.2</v>
      </c>
      <c r="K1732" s="11"/>
      <c r="M1732" s="11">
        <v>1</v>
      </c>
      <c r="N1732" s="64"/>
      <c r="P1732" s="11">
        <f t="shared" si="77"/>
        <v>4.2</v>
      </c>
      <c r="Q1732" s="11"/>
      <c r="R1732" s="11"/>
      <c r="S1732" s="11"/>
      <c r="T1732" s="174"/>
      <c r="U1732" s="11"/>
      <c r="V1732" s="11"/>
      <c r="W1732" s="11"/>
      <c r="Y1732" s="11">
        <v>4.2</v>
      </c>
      <c r="Z1732" s="11"/>
      <c r="AB1732" s="11">
        <f t="shared" si="76"/>
        <v>3.9</v>
      </c>
      <c r="AC1732" s="11">
        <v>4.87</v>
      </c>
      <c r="AD1732" s="11"/>
      <c r="AE1732" s="4"/>
      <c r="AF1732" s="4"/>
    </row>
    <row r="1733" spans="1:32" x14ac:dyDescent="0.2">
      <c r="A1733" s="51"/>
      <c r="B1733" s="11"/>
      <c r="C1733" s="11" t="s">
        <v>543</v>
      </c>
      <c r="D1733" s="11"/>
      <c r="E1733" s="11" t="s">
        <v>381</v>
      </c>
      <c r="F1733" s="11">
        <v>3299086</v>
      </c>
      <c r="G1733" s="11"/>
      <c r="H1733" s="11"/>
      <c r="I1733" s="11"/>
      <c r="J1733" s="11">
        <v>528429.62</v>
      </c>
      <c r="K1733" s="11"/>
      <c r="M1733" s="11">
        <v>6993</v>
      </c>
      <c r="N1733" s="64"/>
      <c r="P1733" s="11">
        <f t="shared" si="77"/>
        <v>75.569999999999993</v>
      </c>
      <c r="Q1733" s="11"/>
      <c r="R1733" s="11"/>
      <c r="S1733" s="11"/>
      <c r="T1733" s="174"/>
      <c r="U1733" s="11"/>
      <c r="V1733" s="11"/>
      <c r="W1733" s="11"/>
      <c r="Y1733" s="11">
        <v>528429.62</v>
      </c>
      <c r="Z1733" s="11"/>
      <c r="AB1733" s="11">
        <f t="shared" si="76"/>
        <v>491071.26</v>
      </c>
      <c r="AC1733" s="11">
        <v>612492.96</v>
      </c>
      <c r="AD1733" s="11"/>
      <c r="AE1733" s="4"/>
      <c r="AF1733" s="4"/>
    </row>
    <row r="1734" spans="1:32" x14ac:dyDescent="0.2">
      <c r="A1734" s="51"/>
      <c r="B1734" s="11"/>
      <c r="C1734" s="11" t="s">
        <v>544</v>
      </c>
      <c r="D1734" s="11"/>
      <c r="E1734" s="11" t="s">
        <v>175</v>
      </c>
      <c r="F1734" s="11">
        <v>308</v>
      </c>
      <c r="G1734" s="11"/>
      <c r="H1734" s="11"/>
      <c r="I1734" s="11"/>
      <c r="J1734" s="11">
        <v>53.14</v>
      </c>
      <c r="K1734" s="11"/>
      <c r="M1734" s="11">
        <v>1</v>
      </c>
      <c r="N1734" s="64"/>
      <c r="P1734" s="11">
        <f t="shared" si="77"/>
        <v>53.14</v>
      </c>
      <c r="Q1734" s="11"/>
      <c r="R1734" s="11"/>
      <c r="S1734" s="11"/>
      <c r="T1734" s="174"/>
      <c r="U1734" s="11"/>
      <c r="V1734" s="11"/>
      <c r="W1734" s="11"/>
      <c r="Y1734" s="11">
        <v>53.14</v>
      </c>
      <c r="Z1734" s="11"/>
      <c r="AB1734" s="11">
        <f t="shared" si="76"/>
        <v>49.38</v>
      </c>
      <c r="AC1734" s="11">
        <v>61.59</v>
      </c>
      <c r="AD1734" s="11"/>
      <c r="AE1734" s="4"/>
      <c r="AF1734" s="4"/>
    </row>
    <row r="1735" spans="1:32" x14ac:dyDescent="0.2">
      <c r="A1735" s="51"/>
      <c r="B1735" s="11"/>
      <c r="C1735" s="11" t="s">
        <v>545</v>
      </c>
      <c r="D1735" s="11"/>
      <c r="E1735" s="11" t="s">
        <v>166</v>
      </c>
      <c r="F1735" s="11">
        <v>3724574</v>
      </c>
      <c r="G1735" s="11"/>
      <c r="H1735" s="11"/>
      <c r="I1735" s="11"/>
      <c r="J1735" s="11">
        <v>567153.71000000031</v>
      </c>
      <c r="K1735" s="11"/>
      <c r="M1735" s="11">
        <v>5373</v>
      </c>
      <c r="N1735" s="64"/>
      <c r="P1735" s="11">
        <f t="shared" si="77"/>
        <v>105.56</v>
      </c>
      <c r="Q1735" s="11"/>
      <c r="R1735" s="11"/>
      <c r="S1735" s="11"/>
      <c r="T1735" s="174"/>
      <c r="U1735" s="11"/>
      <c r="V1735" s="11"/>
      <c r="W1735" s="11"/>
      <c r="Y1735" s="11">
        <v>567153.71000000031</v>
      </c>
      <c r="Z1735" s="11"/>
      <c r="AB1735" s="11">
        <f t="shared" si="76"/>
        <v>527057.67000000004</v>
      </c>
      <c r="AC1735" s="11">
        <v>657377.34</v>
      </c>
      <c r="AD1735" s="11"/>
      <c r="AE1735" s="4"/>
      <c r="AF1735" s="4"/>
    </row>
    <row r="1736" spans="1:32" x14ac:dyDescent="0.2">
      <c r="A1736" s="51"/>
      <c r="B1736" s="11"/>
      <c r="C1736" s="11" t="s">
        <v>546</v>
      </c>
      <c r="D1736" s="11"/>
      <c r="E1736" s="11" t="s">
        <v>87</v>
      </c>
      <c r="F1736" s="11">
        <v>47519</v>
      </c>
      <c r="G1736" s="11"/>
      <c r="H1736" s="11"/>
      <c r="I1736" s="11"/>
      <c r="J1736" s="11">
        <v>7366.06</v>
      </c>
      <c r="K1736" s="11"/>
      <c r="M1736" s="11">
        <v>39</v>
      </c>
      <c r="N1736" s="64"/>
      <c r="P1736" s="11">
        <f t="shared" si="77"/>
        <v>188.87</v>
      </c>
      <c r="Q1736" s="11"/>
      <c r="R1736" s="11"/>
      <c r="S1736" s="11"/>
      <c r="T1736" s="174"/>
      <c r="U1736" s="11"/>
      <c r="V1736" s="11"/>
      <c r="W1736" s="11"/>
      <c r="Y1736" s="11">
        <v>7366.06</v>
      </c>
      <c r="Z1736" s="11"/>
      <c r="AB1736" s="11">
        <f t="shared" si="76"/>
        <v>6845.3</v>
      </c>
      <c r="AC1736" s="11">
        <v>8537.86</v>
      </c>
      <c r="AD1736" s="11"/>
      <c r="AE1736" s="4"/>
      <c r="AF1736" s="4"/>
    </row>
    <row r="1737" spans="1:32" x14ac:dyDescent="0.2">
      <c r="A1737" s="51"/>
      <c r="B1737" s="11"/>
      <c r="C1737" s="11" t="s">
        <v>547</v>
      </c>
      <c r="D1737" s="11"/>
      <c r="E1737" s="11" t="s">
        <v>154</v>
      </c>
      <c r="F1737" s="11">
        <v>549135</v>
      </c>
      <c r="G1737" s="11"/>
      <c r="H1737" s="11"/>
      <c r="I1737" s="11"/>
      <c r="J1737" s="11">
        <v>82770.029999999984</v>
      </c>
      <c r="K1737" s="11"/>
      <c r="M1737" s="11">
        <v>646</v>
      </c>
      <c r="N1737" s="64"/>
      <c r="P1737" s="11">
        <f t="shared" si="77"/>
        <v>128.13</v>
      </c>
      <c r="Q1737" s="11"/>
      <c r="R1737" s="11"/>
      <c r="S1737" s="11"/>
      <c r="T1737" s="174"/>
      <c r="U1737" s="11"/>
      <c r="V1737" s="11"/>
      <c r="W1737" s="11"/>
      <c r="Y1737" s="11">
        <v>82770.029999999984</v>
      </c>
      <c r="Z1737" s="11"/>
      <c r="AB1737" s="11">
        <f t="shared" si="76"/>
        <v>76918.44</v>
      </c>
      <c r="AC1737" s="11">
        <v>95937.21</v>
      </c>
      <c r="AD1737" s="11"/>
      <c r="AE1737" s="4"/>
      <c r="AF1737" s="4"/>
    </row>
    <row r="1738" spans="1:32" x14ac:dyDescent="0.2">
      <c r="A1738" s="51"/>
      <c r="B1738" s="11"/>
      <c r="C1738" s="11" t="s">
        <v>547</v>
      </c>
      <c r="D1738" s="11"/>
      <c r="E1738" s="11" t="s">
        <v>97</v>
      </c>
      <c r="F1738" s="11">
        <v>8672</v>
      </c>
      <c r="G1738" s="11"/>
      <c r="H1738" s="11"/>
      <c r="I1738" s="11"/>
      <c r="J1738" s="11">
        <v>1231.46</v>
      </c>
      <c r="K1738" s="11"/>
      <c r="M1738" s="11">
        <v>11</v>
      </c>
      <c r="N1738" s="64"/>
      <c r="P1738" s="11">
        <f t="shared" si="77"/>
        <v>111.95</v>
      </c>
      <c r="Q1738" s="11"/>
      <c r="R1738" s="11"/>
      <c r="S1738" s="11"/>
      <c r="T1738" s="174"/>
      <c r="U1738" s="11"/>
      <c r="V1738" s="11"/>
      <c r="W1738" s="11"/>
      <c r="Y1738" s="11">
        <v>1231.46</v>
      </c>
      <c r="Z1738" s="11"/>
      <c r="AB1738" s="11">
        <f t="shared" si="76"/>
        <v>1144.4000000000001</v>
      </c>
      <c r="AC1738" s="11">
        <v>1427.36</v>
      </c>
      <c r="AD1738" s="11"/>
      <c r="AE1738" s="4"/>
      <c r="AF1738" s="4"/>
    </row>
    <row r="1739" spans="1:32" x14ac:dyDescent="0.2">
      <c r="A1739" s="51"/>
      <c r="B1739" s="11"/>
      <c r="C1739" s="11" t="s">
        <v>548</v>
      </c>
      <c r="D1739" s="11"/>
      <c r="E1739" s="11" t="s">
        <v>549</v>
      </c>
      <c r="F1739" s="11">
        <v>2150</v>
      </c>
      <c r="G1739" s="11"/>
      <c r="H1739" s="11"/>
      <c r="I1739" s="11"/>
      <c r="J1739" s="11">
        <v>349.1</v>
      </c>
      <c r="K1739" s="11"/>
      <c r="M1739" s="11">
        <v>2</v>
      </c>
      <c r="N1739" s="64"/>
      <c r="P1739" s="11">
        <f t="shared" si="77"/>
        <v>174.55</v>
      </c>
      <c r="Q1739" s="11"/>
      <c r="R1739" s="11"/>
      <c r="S1739" s="11"/>
      <c r="T1739" s="174"/>
      <c r="U1739" s="11"/>
      <c r="V1739" s="11"/>
      <c r="W1739" s="11"/>
      <c r="Y1739" s="11">
        <v>349.1</v>
      </c>
      <c r="Z1739" s="11"/>
      <c r="AB1739" s="11">
        <f t="shared" si="76"/>
        <v>324.42</v>
      </c>
      <c r="AC1739" s="11">
        <v>404.64</v>
      </c>
      <c r="AD1739" s="11"/>
      <c r="AE1739" s="4"/>
      <c r="AF1739" s="4"/>
    </row>
    <row r="1740" spans="1:32" x14ac:dyDescent="0.2">
      <c r="A1740" s="51"/>
      <c r="B1740" s="11"/>
      <c r="C1740" s="11" t="s">
        <v>548</v>
      </c>
      <c r="D1740" s="11"/>
      <c r="E1740" s="11" t="s">
        <v>550</v>
      </c>
      <c r="F1740" s="11">
        <v>1026</v>
      </c>
      <c r="G1740" s="11"/>
      <c r="H1740" s="11"/>
      <c r="I1740" s="11"/>
      <c r="J1740" s="11">
        <v>167.21</v>
      </c>
      <c r="K1740" s="11"/>
      <c r="M1740" s="11">
        <v>1</v>
      </c>
      <c r="N1740" s="64"/>
      <c r="P1740" s="11">
        <f t="shared" si="77"/>
        <v>167.21</v>
      </c>
      <c r="Q1740" s="11"/>
      <c r="R1740" s="11"/>
      <c r="S1740" s="11"/>
      <c r="T1740" s="174"/>
      <c r="U1740" s="11"/>
      <c r="V1740" s="11"/>
      <c r="W1740" s="11"/>
      <c r="Y1740" s="11">
        <v>167.21</v>
      </c>
      <c r="Z1740" s="11"/>
      <c r="AB1740" s="11">
        <f t="shared" si="76"/>
        <v>155.38999999999999</v>
      </c>
      <c r="AC1740" s="11">
        <v>193.81</v>
      </c>
      <c r="AD1740" s="11"/>
      <c r="AE1740" s="4"/>
      <c r="AF1740" s="4"/>
    </row>
    <row r="1741" spans="1:32" x14ac:dyDescent="0.2">
      <c r="A1741" s="51"/>
      <c r="B1741" s="11"/>
      <c r="C1741" s="11" t="s">
        <v>548</v>
      </c>
      <c r="D1741" s="11"/>
      <c r="E1741" s="11" t="s">
        <v>345</v>
      </c>
      <c r="F1741" s="11">
        <v>974104</v>
      </c>
      <c r="G1741" s="11"/>
      <c r="H1741" s="11"/>
      <c r="I1741" s="11"/>
      <c r="J1741" s="11">
        <v>148625.90000000011</v>
      </c>
      <c r="K1741" s="11"/>
      <c r="M1741" s="11">
        <v>1212</v>
      </c>
      <c r="N1741" s="64"/>
      <c r="P1741" s="11">
        <f t="shared" si="77"/>
        <v>122.63</v>
      </c>
      <c r="Q1741" s="11"/>
      <c r="R1741" s="11"/>
      <c r="S1741" s="11"/>
      <c r="T1741" s="174"/>
      <c r="U1741" s="11"/>
      <c r="V1741" s="11"/>
      <c r="W1741" s="11"/>
      <c r="Y1741" s="11">
        <v>148625.90000000011</v>
      </c>
      <c r="Z1741" s="11"/>
      <c r="AB1741" s="11">
        <f t="shared" si="76"/>
        <v>138118.5</v>
      </c>
      <c r="AC1741" s="11">
        <v>172269.52</v>
      </c>
      <c r="AD1741" s="11"/>
      <c r="AE1741" s="4"/>
      <c r="AF1741" s="4"/>
    </row>
    <row r="1742" spans="1:32" x14ac:dyDescent="0.2">
      <c r="A1742" s="51"/>
      <c r="B1742" s="11"/>
      <c r="C1742" s="11" t="s">
        <v>548</v>
      </c>
      <c r="D1742" s="11"/>
      <c r="E1742" s="11" t="s">
        <v>183</v>
      </c>
      <c r="F1742" s="11">
        <v>1727</v>
      </c>
      <c r="G1742" s="11"/>
      <c r="H1742" s="11"/>
      <c r="I1742" s="11"/>
      <c r="J1742" s="11">
        <v>282.41999999999996</v>
      </c>
      <c r="K1742" s="11"/>
      <c r="M1742" s="11">
        <v>2</v>
      </c>
      <c r="N1742" s="64"/>
      <c r="P1742" s="11">
        <f t="shared" si="77"/>
        <v>141.21</v>
      </c>
      <c r="Q1742" s="11"/>
      <c r="R1742" s="11"/>
      <c r="S1742" s="11"/>
      <c r="T1742" s="174"/>
      <c r="U1742" s="11"/>
      <c r="V1742" s="11"/>
      <c r="W1742" s="11"/>
      <c r="Y1742" s="11">
        <v>282.41999999999996</v>
      </c>
      <c r="Z1742" s="11"/>
      <c r="AB1742" s="11">
        <f t="shared" si="76"/>
        <v>262.45</v>
      </c>
      <c r="AC1742" s="11">
        <v>327.35000000000002</v>
      </c>
      <c r="AD1742" s="11"/>
      <c r="AE1742" s="4"/>
      <c r="AF1742" s="4"/>
    </row>
    <row r="1743" spans="1:32" x14ac:dyDescent="0.2">
      <c r="A1743" s="51"/>
      <c r="B1743" s="11"/>
      <c r="C1743" s="11" t="s">
        <v>548</v>
      </c>
      <c r="D1743" s="11"/>
      <c r="E1743" s="11" t="s">
        <v>74</v>
      </c>
      <c r="F1743" s="11">
        <v>544</v>
      </c>
      <c r="G1743" s="11"/>
      <c r="H1743" s="11"/>
      <c r="I1743" s="11"/>
      <c r="J1743" s="11">
        <v>90.77</v>
      </c>
      <c r="K1743" s="11"/>
      <c r="M1743" s="11">
        <v>1</v>
      </c>
      <c r="N1743" s="64"/>
      <c r="P1743" s="11">
        <f t="shared" si="77"/>
        <v>90.77</v>
      </c>
      <c r="Q1743" s="11"/>
      <c r="R1743" s="11"/>
      <c r="S1743" s="11"/>
      <c r="T1743" s="174"/>
      <c r="U1743" s="11"/>
      <c r="V1743" s="11"/>
      <c r="W1743" s="11"/>
      <c r="Y1743" s="11">
        <v>90.77</v>
      </c>
      <c r="Z1743" s="11"/>
      <c r="AB1743" s="11">
        <f t="shared" si="76"/>
        <v>84.35</v>
      </c>
      <c r="AC1743" s="11">
        <v>105.21</v>
      </c>
      <c r="AD1743" s="11"/>
      <c r="AE1743" s="4"/>
      <c r="AF1743" s="4"/>
    </row>
    <row r="1744" spans="1:32" x14ac:dyDescent="0.2">
      <c r="A1744" s="51"/>
      <c r="B1744" s="11"/>
      <c r="C1744" s="11" t="s">
        <v>551</v>
      </c>
      <c r="D1744" s="11"/>
      <c r="E1744" s="11" t="s">
        <v>207</v>
      </c>
      <c r="F1744" s="11">
        <v>25454</v>
      </c>
      <c r="G1744" s="11"/>
      <c r="H1744" s="11"/>
      <c r="I1744" s="11"/>
      <c r="J1744" s="11">
        <v>4333.8299999999945</v>
      </c>
      <c r="K1744" s="11"/>
      <c r="M1744" s="11">
        <v>139</v>
      </c>
      <c r="N1744" s="64"/>
      <c r="P1744" s="11">
        <f t="shared" si="77"/>
        <v>31.18</v>
      </c>
      <c r="Q1744" s="11"/>
      <c r="R1744" s="11"/>
      <c r="S1744" s="11"/>
      <c r="T1744" s="174"/>
      <c r="U1744" s="11"/>
      <c r="V1744" s="11"/>
      <c r="W1744" s="11"/>
      <c r="Y1744" s="11">
        <v>4333.8299999999945</v>
      </c>
      <c r="Z1744" s="11"/>
      <c r="AB1744" s="11">
        <f t="shared" si="76"/>
        <v>4027.44</v>
      </c>
      <c r="AC1744" s="11">
        <v>5023.26</v>
      </c>
      <c r="AD1744" s="11"/>
      <c r="AE1744" s="4"/>
      <c r="AF1744" s="4"/>
    </row>
    <row r="1745" spans="1:32" x14ac:dyDescent="0.2">
      <c r="A1745" s="51"/>
      <c r="B1745" s="11"/>
      <c r="C1745" s="11" t="s">
        <v>552</v>
      </c>
      <c r="D1745" s="11"/>
      <c r="E1745" s="11" t="s">
        <v>101</v>
      </c>
      <c r="F1745" s="11">
        <v>122820</v>
      </c>
      <c r="G1745" s="11"/>
      <c r="H1745" s="11"/>
      <c r="I1745" s="11"/>
      <c r="J1745" s="11">
        <v>18826.040000000005</v>
      </c>
      <c r="K1745" s="11"/>
      <c r="M1745" s="11">
        <v>98</v>
      </c>
      <c r="N1745" s="64"/>
      <c r="P1745" s="11">
        <f t="shared" si="77"/>
        <v>192.1</v>
      </c>
      <c r="Q1745" s="11"/>
      <c r="R1745" s="11"/>
      <c r="S1745" s="11"/>
      <c r="T1745" s="174"/>
      <c r="U1745" s="11"/>
      <c r="V1745" s="11"/>
      <c r="W1745" s="11"/>
      <c r="Y1745" s="11">
        <v>18826.040000000005</v>
      </c>
      <c r="Z1745" s="11"/>
      <c r="AB1745" s="11">
        <f t="shared" si="76"/>
        <v>17495.099999999999</v>
      </c>
      <c r="AC1745" s="11">
        <v>21820.91</v>
      </c>
      <c r="AD1745" s="11"/>
      <c r="AE1745" s="4"/>
      <c r="AF1745" s="4"/>
    </row>
    <row r="1746" spans="1:32" x14ac:dyDescent="0.2">
      <c r="A1746" s="51"/>
      <c r="B1746" s="11"/>
      <c r="C1746" s="11" t="s">
        <v>554</v>
      </c>
      <c r="D1746" s="11"/>
      <c r="E1746" s="11" t="s">
        <v>80</v>
      </c>
      <c r="F1746" s="11">
        <v>585</v>
      </c>
      <c r="G1746" s="11"/>
      <c r="H1746" s="11"/>
      <c r="I1746" s="11"/>
      <c r="J1746" s="11">
        <v>97.19</v>
      </c>
      <c r="K1746" s="11"/>
      <c r="M1746" s="11">
        <v>1</v>
      </c>
      <c r="N1746" s="64"/>
      <c r="P1746" s="11">
        <f t="shared" si="77"/>
        <v>97.19</v>
      </c>
      <c r="Q1746" s="11"/>
      <c r="R1746" s="11"/>
      <c r="S1746" s="11"/>
      <c r="T1746" s="174"/>
      <c r="U1746" s="11"/>
      <c r="V1746" s="11"/>
      <c r="W1746" s="11"/>
      <c r="Y1746" s="11">
        <v>97.19</v>
      </c>
      <c r="Z1746" s="11"/>
      <c r="AB1746" s="11">
        <f t="shared" si="76"/>
        <v>90.32</v>
      </c>
      <c r="AC1746" s="11">
        <v>112.65</v>
      </c>
      <c r="AD1746" s="11"/>
      <c r="AE1746" s="4"/>
      <c r="AF1746" s="4"/>
    </row>
    <row r="1747" spans="1:32" x14ac:dyDescent="0.2">
      <c r="A1747" s="51"/>
      <c r="B1747" s="11"/>
      <c r="C1747" s="11" t="s">
        <v>554</v>
      </c>
      <c r="D1747" s="11"/>
      <c r="E1747" s="11" t="s">
        <v>78</v>
      </c>
      <c r="F1747" s="11">
        <v>261</v>
      </c>
      <c r="G1747" s="11"/>
      <c r="H1747" s="11"/>
      <c r="I1747" s="11"/>
      <c r="J1747" s="11">
        <v>45.69</v>
      </c>
      <c r="K1747" s="11"/>
      <c r="M1747" s="11">
        <v>1</v>
      </c>
      <c r="N1747" s="64"/>
      <c r="P1747" s="11">
        <f t="shared" si="77"/>
        <v>45.69</v>
      </c>
      <c r="Q1747" s="11"/>
      <c r="R1747" s="11"/>
      <c r="S1747" s="11"/>
      <c r="T1747" s="174"/>
      <c r="U1747" s="11"/>
      <c r="V1747" s="11"/>
      <c r="W1747" s="11"/>
      <c r="Y1747" s="11">
        <v>45.69</v>
      </c>
      <c r="Z1747" s="11"/>
      <c r="AB1747" s="11">
        <f t="shared" si="76"/>
        <v>42.46</v>
      </c>
      <c r="AC1747" s="11">
        <v>52.96</v>
      </c>
      <c r="AD1747" s="11"/>
      <c r="AE1747" s="4"/>
      <c r="AF1747" s="4"/>
    </row>
    <row r="1748" spans="1:32" x14ac:dyDescent="0.2">
      <c r="A1748" s="51"/>
      <c r="B1748" s="11"/>
      <c r="C1748" s="11" t="s">
        <v>554</v>
      </c>
      <c r="D1748" s="11"/>
      <c r="E1748" s="11" t="s">
        <v>190</v>
      </c>
      <c r="F1748" s="11">
        <v>877383</v>
      </c>
      <c r="G1748" s="11"/>
      <c r="H1748" s="11"/>
      <c r="I1748" s="11"/>
      <c r="J1748" s="11">
        <v>134763.01999999999</v>
      </c>
      <c r="K1748" s="11"/>
      <c r="M1748" s="11">
        <v>1111</v>
      </c>
      <c r="N1748" s="64"/>
      <c r="P1748" s="11">
        <f t="shared" si="77"/>
        <v>121.3</v>
      </c>
      <c r="Q1748" s="11"/>
      <c r="R1748" s="11"/>
      <c r="S1748" s="11"/>
      <c r="T1748" s="174"/>
      <c r="U1748" s="11"/>
      <c r="V1748" s="11"/>
      <c r="W1748" s="11"/>
      <c r="Y1748" s="11">
        <v>134763.01999999999</v>
      </c>
      <c r="Z1748" s="11"/>
      <c r="AB1748" s="11">
        <f t="shared" si="76"/>
        <v>125235.69</v>
      </c>
      <c r="AC1748" s="11">
        <v>156201.31</v>
      </c>
      <c r="AD1748" s="11"/>
      <c r="AE1748" s="4"/>
      <c r="AF1748" s="4"/>
    </row>
    <row r="1749" spans="1:32" x14ac:dyDescent="0.2">
      <c r="A1749" s="51"/>
      <c r="B1749" s="11"/>
      <c r="C1749" s="11" t="s">
        <v>555</v>
      </c>
      <c r="D1749" s="11"/>
      <c r="E1749" s="11" t="s">
        <v>106</v>
      </c>
      <c r="F1749" s="11">
        <v>5381</v>
      </c>
      <c r="G1749" s="11"/>
      <c r="H1749" s="11"/>
      <c r="I1749" s="11"/>
      <c r="J1749" s="11">
        <v>880.3900000000001</v>
      </c>
      <c r="K1749" s="11"/>
      <c r="M1749" s="11">
        <v>6</v>
      </c>
      <c r="N1749" s="64"/>
      <c r="P1749" s="11">
        <f t="shared" si="77"/>
        <v>146.72999999999999</v>
      </c>
      <c r="Q1749" s="11"/>
      <c r="R1749" s="11"/>
      <c r="S1749" s="11"/>
      <c r="T1749" s="174"/>
      <c r="U1749" s="11"/>
      <c r="V1749" s="11"/>
      <c r="W1749" s="11"/>
      <c r="Y1749" s="11">
        <v>880.3900000000001</v>
      </c>
      <c r="Z1749" s="11"/>
      <c r="AB1749" s="11">
        <f t="shared" si="76"/>
        <v>818.15</v>
      </c>
      <c r="AC1749" s="11">
        <v>1020.44</v>
      </c>
      <c r="AD1749" s="11"/>
      <c r="AE1749" s="4"/>
      <c r="AF1749" s="4"/>
    </row>
    <row r="1750" spans="1:32" x14ac:dyDescent="0.2">
      <c r="A1750" s="51"/>
      <c r="B1750" s="11"/>
      <c r="C1750" s="11" t="s">
        <v>556</v>
      </c>
      <c r="D1750" s="11"/>
      <c r="E1750" s="11" t="s">
        <v>207</v>
      </c>
      <c r="F1750" s="11">
        <v>88526</v>
      </c>
      <c r="G1750" s="11"/>
      <c r="H1750" s="11"/>
      <c r="I1750" s="11"/>
      <c r="J1750" s="11">
        <v>13780.949999999997</v>
      </c>
      <c r="K1750" s="11"/>
      <c r="M1750" s="11">
        <v>79</v>
      </c>
      <c r="N1750" s="64"/>
      <c r="P1750" s="11">
        <f t="shared" si="77"/>
        <v>174.44</v>
      </c>
      <c r="Q1750" s="11"/>
      <c r="R1750" s="11"/>
      <c r="S1750" s="11"/>
      <c r="T1750" s="174"/>
      <c r="U1750" s="11"/>
      <c r="V1750" s="11"/>
      <c r="W1750" s="11"/>
      <c r="Y1750" s="11">
        <v>13780.949999999997</v>
      </c>
      <c r="Z1750" s="11"/>
      <c r="AB1750" s="11">
        <f t="shared" si="76"/>
        <v>12806.68</v>
      </c>
      <c r="AC1750" s="11">
        <v>15973.24</v>
      </c>
      <c r="AD1750" s="11"/>
      <c r="AE1750" s="4"/>
      <c r="AF1750" s="4"/>
    </row>
    <row r="1751" spans="1:32" x14ac:dyDescent="0.2">
      <c r="A1751" s="51"/>
      <c r="B1751" s="11"/>
      <c r="C1751" s="11" t="s">
        <v>557</v>
      </c>
      <c r="D1751" s="11"/>
      <c r="E1751" s="11" t="s">
        <v>223</v>
      </c>
      <c r="F1751" s="11">
        <v>1546538</v>
      </c>
      <c r="G1751" s="11"/>
      <c r="H1751" s="11"/>
      <c r="I1751" s="11"/>
      <c r="J1751" s="11">
        <v>238606.26000000013</v>
      </c>
      <c r="K1751" s="11"/>
      <c r="M1751" s="11">
        <v>2477</v>
      </c>
      <c r="N1751" s="64"/>
      <c r="P1751" s="11">
        <f t="shared" si="77"/>
        <v>96.33</v>
      </c>
      <c r="Q1751" s="11"/>
      <c r="R1751" s="11"/>
      <c r="S1751" s="11"/>
      <c r="T1751" s="174"/>
      <c r="U1751" s="11"/>
      <c r="V1751" s="11"/>
      <c r="W1751" s="11"/>
      <c r="Y1751" s="11">
        <v>238606.26000000013</v>
      </c>
      <c r="Z1751" s="11"/>
      <c r="AB1751" s="11">
        <f t="shared" si="76"/>
        <v>221737.53</v>
      </c>
      <c r="AC1751" s="11">
        <v>276564.09000000003</v>
      </c>
      <c r="AD1751" s="11"/>
      <c r="AE1751" s="4"/>
      <c r="AF1751" s="4"/>
    </row>
    <row r="1752" spans="1:32" x14ac:dyDescent="0.2">
      <c r="A1752" s="51"/>
      <c r="B1752" s="11"/>
      <c r="C1752" s="11" t="s">
        <v>558</v>
      </c>
      <c r="D1752" s="11"/>
      <c r="E1752" s="11" t="s">
        <v>80</v>
      </c>
      <c r="F1752" s="11">
        <v>182946</v>
      </c>
      <c r="G1752" s="11"/>
      <c r="H1752" s="11"/>
      <c r="I1752" s="11"/>
      <c r="J1752" s="11">
        <v>27411.559999999998</v>
      </c>
      <c r="K1752" s="11"/>
      <c r="M1752" s="11">
        <v>170</v>
      </c>
      <c r="N1752" s="64"/>
      <c r="P1752" s="11">
        <f t="shared" si="77"/>
        <v>161.24</v>
      </c>
      <c r="Q1752" s="11"/>
      <c r="R1752" s="11"/>
      <c r="S1752" s="11"/>
      <c r="T1752" s="174"/>
      <c r="U1752" s="11"/>
      <c r="V1752" s="11"/>
      <c r="W1752" s="11"/>
      <c r="Y1752" s="11">
        <v>27411.559999999998</v>
      </c>
      <c r="Z1752" s="11"/>
      <c r="AB1752" s="11">
        <f t="shared" si="76"/>
        <v>25473.65</v>
      </c>
      <c r="AC1752" s="11">
        <v>31772.23</v>
      </c>
      <c r="AD1752" s="11"/>
      <c r="AE1752" s="4"/>
      <c r="AF1752" s="4"/>
    </row>
    <row r="1753" spans="1:32" x14ac:dyDescent="0.2">
      <c r="A1753" s="51"/>
      <c r="B1753" s="11"/>
      <c r="C1753" s="11" t="s">
        <v>559</v>
      </c>
      <c r="D1753" s="11"/>
      <c r="E1753" s="11" t="s">
        <v>99</v>
      </c>
      <c r="F1753" s="11">
        <v>184691</v>
      </c>
      <c r="G1753" s="11"/>
      <c r="H1753" s="11"/>
      <c r="I1753" s="11"/>
      <c r="J1753" s="11">
        <v>29202.540000000005</v>
      </c>
      <c r="K1753" s="11"/>
      <c r="M1753" s="11">
        <v>318</v>
      </c>
      <c r="N1753" s="64"/>
      <c r="P1753" s="11">
        <f t="shared" si="77"/>
        <v>91.83</v>
      </c>
      <c r="Q1753" s="11"/>
      <c r="R1753" s="11"/>
      <c r="S1753" s="11"/>
      <c r="T1753" s="174"/>
      <c r="U1753" s="11"/>
      <c r="V1753" s="11"/>
      <c r="W1753" s="11"/>
      <c r="Y1753" s="11">
        <v>29202.540000000005</v>
      </c>
      <c r="Z1753" s="11"/>
      <c r="AB1753" s="11">
        <f t="shared" si="76"/>
        <v>27138.01</v>
      </c>
      <c r="AC1753" s="11">
        <v>33848.120000000003</v>
      </c>
      <c r="AD1753" s="11"/>
      <c r="AE1753" s="4"/>
      <c r="AF1753" s="4"/>
    </row>
    <row r="1754" spans="1:32" x14ac:dyDescent="0.2">
      <c r="A1754" s="51"/>
      <c r="B1754" s="11"/>
      <c r="C1754" s="11" t="s">
        <v>560</v>
      </c>
      <c r="D1754" s="11"/>
      <c r="E1754" s="11" t="s">
        <v>74</v>
      </c>
      <c r="F1754" s="11">
        <v>1829472</v>
      </c>
      <c r="G1754" s="11"/>
      <c r="H1754" s="11"/>
      <c r="I1754" s="11"/>
      <c r="J1754" s="11">
        <v>279738.07999999926</v>
      </c>
      <c r="K1754" s="11"/>
      <c r="M1754" s="11">
        <v>2449</v>
      </c>
      <c r="N1754" s="64"/>
      <c r="P1754" s="11">
        <f t="shared" si="77"/>
        <v>114.23</v>
      </c>
      <c r="Q1754" s="11"/>
      <c r="R1754" s="11"/>
      <c r="S1754" s="11"/>
      <c r="T1754" s="174"/>
      <c r="U1754" s="11"/>
      <c r="V1754" s="11"/>
      <c r="W1754" s="11"/>
      <c r="Y1754" s="11">
        <v>279738.07999999926</v>
      </c>
      <c r="Z1754" s="11"/>
      <c r="AB1754" s="11">
        <f t="shared" si="76"/>
        <v>259961.45</v>
      </c>
      <c r="AC1754" s="11">
        <v>324239.21999999997</v>
      </c>
      <c r="AD1754" s="11"/>
      <c r="AE1754" s="4"/>
      <c r="AF1754" s="4"/>
    </row>
    <row r="1755" spans="1:32" x14ac:dyDescent="0.2">
      <c r="A1755" s="51"/>
      <c r="B1755" s="11"/>
      <c r="C1755" s="11" t="s">
        <v>561</v>
      </c>
      <c r="D1755" s="11"/>
      <c r="E1755" s="11" t="s">
        <v>63</v>
      </c>
      <c r="F1755" s="11">
        <v>563948</v>
      </c>
      <c r="G1755" s="11"/>
      <c r="H1755" s="11"/>
      <c r="I1755" s="11"/>
      <c r="J1755" s="11">
        <v>88662.679999999877</v>
      </c>
      <c r="K1755" s="11"/>
      <c r="M1755" s="11">
        <v>1172</v>
      </c>
      <c r="N1755" s="64"/>
      <c r="P1755" s="11">
        <f t="shared" si="77"/>
        <v>75.650000000000006</v>
      </c>
      <c r="Q1755" s="11"/>
      <c r="R1755" s="11"/>
      <c r="S1755" s="11"/>
      <c r="T1755" s="174"/>
      <c r="U1755" s="11"/>
      <c r="V1755" s="11"/>
      <c r="W1755" s="11"/>
      <c r="Y1755" s="11">
        <v>88662.679999999877</v>
      </c>
      <c r="Z1755" s="11"/>
      <c r="AB1755" s="11">
        <f t="shared" si="76"/>
        <v>82394.5</v>
      </c>
      <c r="AC1755" s="11">
        <v>102767.27</v>
      </c>
      <c r="AD1755" s="11"/>
      <c r="AE1755" s="4"/>
      <c r="AF1755" s="4"/>
    </row>
    <row r="1756" spans="1:32" x14ac:dyDescent="0.2">
      <c r="A1756" s="51"/>
      <c r="B1756" s="11"/>
      <c r="C1756" s="11" t="s">
        <v>562</v>
      </c>
      <c r="D1756" s="11"/>
      <c r="E1756" s="11" t="s">
        <v>104</v>
      </c>
      <c r="F1756" s="11">
        <v>736</v>
      </c>
      <c r="G1756" s="11"/>
      <c r="H1756" s="11"/>
      <c r="I1756" s="11"/>
      <c r="J1756" s="11">
        <v>121</v>
      </c>
      <c r="K1756" s="11"/>
      <c r="M1756" s="11">
        <v>1</v>
      </c>
      <c r="N1756" s="64"/>
      <c r="P1756" s="11">
        <f t="shared" si="77"/>
        <v>121</v>
      </c>
      <c r="Q1756" s="11"/>
      <c r="R1756" s="11"/>
      <c r="S1756" s="11"/>
      <c r="T1756" s="174"/>
      <c r="U1756" s="11"/>
      <c r="V1756" s="11"/>
      <c r="W1756" s="11"/>
      <c r="Y1756" s="11">
        <v>121</v>
      </c>
      <c r="Z1756" s="11"/>
      <c r="AB1756" s="11">
        <f t="shared" si="76"/>
        <v>112.45</v>
      </c>
      <c r="AC1756" s="11">
        <v>140.25</v>
      </c>
      <c r="AD1756" s="11"/>
      <c r="AE1756" s="4"/>
      <c r="AF1756" s="4"/>
    </row>
    <row r="1757" spans="1:32" x14ac:dyDescent="0.2">
      <c r="A1757" s="51"/>
      <c r="B1757" s="11"/>
      <c r="C1757" s="11" t="s">
        <v>562</v>
      </c>
      <c r="D1757" s="11"/>
      <c r="E1757" s="11" t="s">
        <v>85</v>
      </c>
      <c r="F1757" s="11">
        <v>599219</v>
      </c>
      <c r="G1757" s="11"/>
      <c r="H1757" s="11"/>
      <c r="I1757" s="11"/>
      <c r="J1757" s="11">
        <v>93125.8100000001</v>
      </c>
      <c r="K1757" s="11"/>
      <c r="M1757" s="11">
        <v>970</v>
      </c>
      <c r="N1757" s="64"/>
      <c r="P1757" s="11">
        <f t="shared" si="77"/>
        <v>96.01</v>
      </c>
      <c r="Q1757" s="11"/>
      <c r="R1757" s="11"/>
      <c r="S1757" s="11"/>
      <c r="T1757" s="174"/>
      <c r="U1757" s="11"/>
      <c r="V1757" s="11"/>
      <c r="W1757" s="11"/>
      <c r="Y1757" s="11">
        <v>93125.8100000001</v>
      </c>
      <c r="Z1757" s="11"/>
      <c r="AB1757" s="11">
        <f t="shared" si="76"/>
        <v>86542.1</v>
      </c>
      <c r="AC1757" s="11">
        <v>107940.4</v>
      </c>
      <c r="AD1757" s="11"/>
      <c r="AE1757" s="4"/>
      <c r="AF1757" s="4"/>
    </row>
    <row r="1758" spans="1:32" x14ac:dyDescent="0.2">
      <c r="A1758" s="51"/>
      <c r="B1758" s="11"/>
      <c r="C1758" s="11" t="s">
        <v>564</v>
      </c>
      <c r="D1758" s="11"/>
      <c r="E1758" s="11" t="s">
        <v>332</v>
      </c>
      <c r="F1758" s="11">
        <v>370883</v>
      </c>
      <c r="G1758" s="11"/>
      <c r="H1758" s="11"/>
      <c r="I1758" s="11"/>
      <c r="J1758" s="11">
        <v>51762.969999999994</v>
      </c>
      <c r="K1758" s="11"/>
      <c r="M1758" s="11">
        <v>828</v>
      </c>
      <c r="N1758" s="64"/>
      <c r="P1758" s="11">
        <f t="shared" si="77"/>
        <v>62.52</v>
      </c>
      <c r="Q1758" s="11"/>
      <c r="R1758" s="11"/>
      <c r="S1758" s="11"/>
      <c r="T1758" s="174"/>
      <c r="U1758" s="11"/>
      <c r="V1758" s="11"/>
      <c r="W1758" s="11"/>
      <c r="Y1758" s="11">
        <v>51762.969999999994</v>
      </c>
      <c r="Z1758" s="11"/>
      <c r="AB1758" s="11">
        <f t="shared" si="76"/>
        <v>48103.49</v>
      </c>
      <c r="AC1758" s="11">
        <v>59997.5</v>
      </c>
      <c r="AD1758" s="11"/>
      <c r="AE1758" s="4"/>
      <c r="AF1758" s="4"/>
    </row>
    <row r="1759" spans="1:32" x14ac:dyDescent="0.2">
      <c r="A1759" s="51"/>
      <c r="B1759" s="11"/>
      <c r="C1759" s="11" t="s">
        <v>565</v>
      </c>
      <c r="D1759" s="11"/>
      <c r="E1759" s="11" t="s">
        <v>164</v>
      </c>
      <c r="F1759" s="11">
        <v>240810</v>
      </c>
      <c r="G1759" s="11"/>
      <c r="H1759" s="11"/>
      <c r="I1759" s="11"/>
      <c r="J1759" s="11">
        <v>39071.790000000059</v>
      </c>
      <c r="K1759" s="11"/>
      <c r="M1759" s="11">
        <v>750</v>
      </c>
      <c r="N1759" s="64"/>
      <c r="P1759" s="11">
        <f t="shared" si="77"/>
        <v>52.1</v>
      </c>
      <c r="Q1759" s="11"/>
      <c r="R1759" s="11"/>
      <c r="S1759" s="11"/>
      <c r="T1759" s="174"/>
      <c r="U1759" s="11"/>
      <c r="V1759" s="11"/>
      <c r="W1759" s="11"/>
      <c r="Y1759" s="11">
        <v>39071.790000000059</v>
      </c>
      <c r="Z1759" s="11"/>
      <c r="AB1759" s="11">
        <f t="shared" ref="AB1759:AB1779" si="78">ROUND($AB$1788*Y1759/$Y$1788,2)</f>
        <v>36309.53</v>
      </c>
      <c r="AC1759" s="11">
        <v>45287.39</v>
      </c>
      <c r="AD1759" s="11"/>
      <c r="AE1759" s="4"/>
      <c r="AF1759" s="4"/>
    </row>
    <row r="1760" spans="1:32" x14ac:dyDescent="0.2">
      <c r="A1760" s="51"/>
      <c r="B1760" s="11"/>
      <c r="C1760" s="11" t="s">
        <v>566</v>
      </c>
      <c r="D1760" s="11"/>
      <c r="E1760" s="11" t="s">
        <v>118</v>
      </c>
      <c r="F1760" s="11">
        <v>590675</v>
      </c>
      <c r="G1760" s="11"/>
      <c r="H1760" s="11"/>
      <c r="I1760" s="11"/>
      <c r="J1760" s="11">
        <v>92323.309999999925</v>
      </c>
      <c r="K1760" s="11"/>
      <c r="M1760" s="11">
        <v>580</v>
      </c>
      <c r="N1760" s="64"/>
      <c r="P1760" s="11">
        <f t="shared" ref="P1760:P1780" si="79">ROUND(J1760/M1760,2)</f>
        <v>159.18</v>
      </c>
      <c r="Q1760" s="11"/>
      <c r="R1760" s="11"/>
      <c r="S1760" s="11"/>
      <c r="T1760" s="174"/>
      <c r="U1760" s="11"/>
      <c r="V1760" s="11"/>
      <c r="W1760" s="11"/>
      <c r="Y1760" s="11">
        <v>92323.309999999925</v>
      </c>
      <c r="Z1760" s="11"/>
      <c r="AB1760" s="11">
        <f t="shared" si="78"/>
        <v>85796.33</v>
      </c>
      <c r="AC1760" s="11">
        <v>107010.23</v>
      </c>
      <c r="AD1760" s="11"/>
      <c r="AE1760" s="4"/>
      <c r="AF1760" s="4"/>
    </row>
    <row r="1761" spans="1:32" x14ac:dyDescent="0.2">
      <c r="A1761" s="51"/>
      <c r="B1761" s="11"/>
      <c r="C1761" s="11" t="s">
        <v>567</v>
      </c>
      <c r="D1761" s="11"/>
      <c r="E1761" s="11" t="s">
        <v>96</v>
      </c>
      <c r="F1761" s="11">
        <v>1583</v>
      </c>
      <c r="G1761" s="11"/>
      <c r="H1761" s="11"/>
      <c r="I1761" s="11"/>
      <c r="J1761" s="11">
        <v>163.24</v>
      </c>
      <c r="K1761" s="11"/>
      <c r="M1761" s="11">
        <v>5</v>
      </c>
      <c r="N1761" s="64"/>
      <c r="P1761" s="11">
        <f t="shared" si="79"/>
        <v>32.65</v>
      </c>
      <c r="Q1761" s="11"/>
      <c r="R1761" s="11"/>
      <c r="S1761" s="11"/>
      <c r="T1761" s="174"/>
      <c r="U1761" s="11"/>
      <c r="V1761" s="11"/>
      <c r="W1761" s="11"/>
      <c r="Y1761" s="11">
        <v>163.24</v>
      </c>
      <c r="Z1761" s="11"/>
      <c r="AB1761" s="11">
        <f t="shared" si="78"/>
        <v>151.69999999999999</v>
      </c>
      <c r="AC1761" s="11">
        <v>189.21</v>
      </c>
      <c r="AD1761" s="11"/>
      <c r="AE1761" s="4"/>
      <c r="AF1761" s="4"/>
    </row>
    <row r="1762" spans="1:32" x14ac:dyDescent="0.2">
      <c r="A1762" s="51"/>
      <c r="B1762" s="11"/>
      <c r="C1762" s="11" t="s">
        <v>567</v>
      </c>
      <c r="D1762" s="11"/>
      <c r="E1762" s="11" t="s">
        <v>568</v>
      </c>
      <c r="F1762" s="11">
        <v>408139</v>
      </c>
      <c r="G1762" s="11"/>
      <c r="H1762" s="11"/>
      <c r="I1762" s="11"/>
      <c r="J1762" s="11">
        <v>59363.29000000003</v>
      </c>
      <c r="K1762" s="11"/>
      <c r="M1762" s="11">
        <v>359</v>
      </c>
      <c r="N1762" s="64"/>
      <c r="P1762" s="11">
        <f t="shared" si="79"/>
        <v>165.36</v>
      </c>
      <c r="Q1762" s="11"/>
      <c r="R1762" s="11"/>
      <c r="S1762" s="11"/>
      <c r="T1762" s="174"/>
      <c r="U1762" s="11"/>
      <c r="V1762" s="11"/>
      <c r="W1762" s="11"/>
      <c r="Y1762" s="11">
        <v>59363.29000000003</v>
      </c>
      <c r="Z1762" s="11"/>
      <c r="AB1762" s="11">
        <f t="shared" si="78"/>
        <v>55166.49</v>
      </c>
      <c r="AC1762" s="11">
        <v>68806.89</v>
      </c>
      <c r="AD1762" s="11"/>
      <c r="AE1762" s="4"/>
      <c r="AF1762" s="4"/>
    </row>
    <row r="1763" spans="1:32" x14ac:dyDescent="0.2">
      <c r="A1763" s="51"/>
      <c r="B1763" s="11"/>
      <c r="C1763" s="11" t="s">
        <v>569</v>
      </c>
      <c r="D1763" s="11"/>
      <c r="E1763" s="11" t="s">
        <v>164</v>
      </c>
      <c r="F1763" s="11">
        <v>2488120</v>
      </c>
      <c r="G1763" s="11"/>
      <c r="H1763" s="11"/>
      <c r="I1763" s="11"/>
      <c r="J1763" s="11">
        <v>403792.48999999848</v>
      </c>
      <c r="K1763" s="11"/>
      <c r="M1763" s="11">
        <v>7199</v>
      </c>
      <c r="N1763" s="64"/>
      <c r="P1763" s="11">
        <f t="shared" si="79"/>
        <v>56.09</v>
      </c>
      <c r="Q1763" s="11"/>
      <c r="R1763" s="11"/>
      <c r="S1763" s="11"/>
      <c r="T1763" s="174"/>
      <c r="U1763" s="11"/>
      <c r="V1763" s="11"/>
      <c r="W1763" s="11"/>
      <c r="Y1763" s="11">
        <v>403792.48999999848</v>
      </c>
      <c r="Z1763" s="11"/>
      <c r="AB1763" s="11">
        <f t="shared" si="78"/>
        <v>375245.59</v>
      </c>
      <c r="AC1763" s="11">
        <v>468028.38</v>
      </c>
      <c r="AD1763" s="11"/>
      <c r="AE1763" s="4"/>
      <c r="AF1763" s="4"/>
    </row>
    <row r="1764" spans="1:32" x14ac:dyDescent="0.2">
      <c r="A1764" s="51"/>
      <c r="B1764" s="11"/>
      <c r="C1764" s="11" t="s">
        <v>570</v>
      </c>
      <c r="D1764" s="11"/>
      <c r="E1764" s="11" t="s">
        <v>425</v>
      </c>
      <c r="F1764" s="11">
        <v>268</v>
      </c>
      <c r="G1764" s="11"/>
      <c r="H1764" s="11"/>
      <c r="I1764" s="11"/>
      <c r="J1764" s="11">
        <v>46.79</v>
      </c>
      <c r="K1764" s="11"/>
      <c r="M1764" s="11">
        <v>1</v>
      </c>
      <c r="N1764" s="64"/>
      <c r="P1764" s="11">
        <f t="shared" si="79"/>
        <v>46.79</v>
      </c>
      <c r="Q1764" s="11"/>
      <c r="R1764" s="11"/>
      <c r="S1764" s="11"/>
      <c r="T1764" s="174"/>
      <c r="U1764" s="11"/>
      <c r="V1764" s="11"/>
      <c r="W1764" s="11"/>
      <c r="Y1764" s="11">
        <v>46.79</v>
      </c>
      <c r="Z1764" s="11"/>
      <c r="AB1764" s="11">
        <f t="shared" si="78"/>
        <v>43.48</v>
      </c>
      <c r="AC1764" s="11">
        <v>54.23</v>
      </c>
      <c r="AD1764" s="11"/>
      <c r="AE1764" s="4"/>
      <c r="AF1764" s="4"/>
    </row>
    <row r="1765" spans="1:32" x14ac:dyDescent="0.2">
      <c r="A1765" s="51"/>
      <c r="B1765" s="11"/>
      <c r="C1765" s="11" t="s">
        <v>570</v>
      </c>
      <c r="D1765" s="11"/>
      <c r="E1765" s="11" t="s">
        <v>164</v>
      </c>
      <c r="F1765" s="11">
        <v>2066395</v>
      </c>
      <c r="G1765" s="11"/>
      <c r="H1765" s="11"/>
      <c r="I1765" s="11"/>
      <c r="J1765" s="11">
        <v>337536.28000000265</v>
      </c>
      <c r="K1765" s="11"/>
      <c r="M1765" s="11">
        <v>5952</v>
      </c>
      <c r="N1765" s="64"/>
      <c r="P1765" s="11">
        <f t="shared" si="79"/>
        <v>56.71</v>
      </c>
      <c r="Q1765" s="11"/>
      <c r="R1765" s="11"/>
      <c r="S1765" s="11"/>
      <c r="T1765" s="174"/>
      <c r="U1765" s="11"/>
      <c r="V1765" s="11"/>
      <c r="W1765" s="11"/>
      <c r="Y1765" s="11">
        <v>337536.28000000265</v>
      </c>
      <c r="Z1765" s="11"/>
      <c r="AB1765" s="11">
        <f t="shared" si="78"/>
        <v>313673.49</v>
      </c>
      <c r="AC1765" s="11">
        <v>391232.04</v>
      </c>
      <c r="AD1765" s="11"/>
      <c r="AE1765" s="4"/>
      <c r="AF1765" s="4"/>
    </row>
    <row r="1766" spans="1:32" x14ac:dyDescent="0.2">
      <c r="A1766" s="51"/>
      <c r="B1766" s="11"/>
      <c r="C1766" s="11" t="s">
        <v>571</v>
      </c>
      <c r="D1766" s="11"/>
      <c r="E1766" s="11" t="s">
        <v>67</v>
      </c>
      <c r="F1766" s="11">
        <v>2991</v>
      </c>
      <c r="G1766" s="11"/>
      <c r="H1766" s="11"/>
      <c r="I1766" s="11"/>
      <c r="J1766" s="11">
        <v>498.25000000000006</v>
      </c>
      <c r="K1766" s="11"/>
      <c r="M1766" s="11">
        <v>6</v>
      </c>
      <c r="N1766" s="64"/>
      <c r="P1766" s="11">
        <f t="shared" si="79"/>
        <v>83.04</v>
      </c>
      <c r="Q1766" s="11"/>
      <c r="R1766" s="11"/>
      <c r="S1766" s="11"/>
      <c r="T1766" s="174"/>
      <c r="U1766" s="11"/>
      <c r="V1766" s="11"/>
      <c r="W1766" s="11"/>
      <c r="Y1766" s="11">
        <v>498.25000000000006</v>
      </c>
      <c r="Z1766" s="11"/>
      <c r="AB1766" s="11">
        <f t="shared" si="78"/>
        <v>463.03</v>
      </c>
      <c r="AC1766" s="11">
        <v>577.51</v>
      </c>
      <c r="AD1766" s="11"/>
      <c r="AE1766" s="4"/>
      <c r="AF1766" s="4"/>
    </row>
    <row r="1767" spans="1:32" x14ac:dyDescent="0.2">
      <c r="A1767" s="51"/>
      <c r="B1767" s="11"/>
      <c r="C1767" s="11" t="s">
        <v>571</v>
      </c>
      <c r="D1767" s="11"/>
      <c r="E1767" s="11" t="s">
        <v>91</v>
      </c>
      <c r="F1767" s="11">
        <v>2268</v>
      </c>
      <c r="G1767" s="11"/>
      <c r="H1767" s="11"/>
      <c r="I1767" s="11"/>
      <c r="J1767" s="11">
        <v>364.45</v>
      </c>
      <c r="K1767" s="11"/>
      <c r="M1767" s="11">
        <v>1</v>
      </c>
      <c r="N1767" s="64"/>
      <c r="P1767" s="11">
        <f t="shared" si="79"/>
        <v>364.45</v>
      </c>
      <c r="Q1767" s="11"/>
      <c r="R1767" s="11"/>
      <c r="S1767" s="11"/>
      <c r="T1767" s="174"/>
      <c r="U1767" s="11"/>
      <c r="V1767" s="11"/>
      <c r="W1767" s="11"/>
      <c r="Y1767" s="11">
        <v>364.45</v>
      </c>
      <c r="Z1767" s="11"/>
      <c r="AB1767" s="11">
        <f t="shared" si="78"/>
        <v>338.68</v>
      </c>
      <c r="AC1767" s="11">
        <v>422.43</v>
      </c>
      <c r="AD1767" s="11"/>
      <c r="AE1767" s="4"/>
      <c r="AF1767" s="4"/>
    </row>
    <row r="1768" spans="1:32" x14ac:dyDescent="0.2">
      <c r="A1768" s="51"/>
      <c r="B1768" s="11"/>
      <c r="C1768" s="11" t="s">
        <v>571</v>
      </c>
      <c r="D1768" s="11"/>
      <c r="E1768" s="11" t="s">
        <v>175</v>
      </c>
      <c r="F1768" s="11">
        <v>8775686</v>
      </c>
      <c r="G1768" s="11"/>
      <c r="H1768" s="11"/>
      <c r="I1768" s="11"/>
      <c r="J1768" s="11">
        <v>1353464.660000005</v>
      </c>
      <c r="K1768" s="11"/>
      <c r="M1768" s="11">
        <v>13844</v>
      </c>
      <c r="N1768" s="64"/>
      <c r="P1768" s="11">
        <f t="shared" si="79"/>
        <v>97.77</v>
      </c>
      <c r="Q1768" s="11"/>
      <c r="R1768" s="11"/>
      <c r="S1768" s="11"/>
      <c r="T1768" s="174"/>
      <c r="U1768" s="11"/>
      <c r="V1768" s="11"/>
      <c r="W1768" s="11"/>
      <c r="Y1768" s="11">
        <v>1353464.660000005</v>
      </c>
      <c r="Z1768" s="11"/>
      <c r="AB1768" s="11">
        <f t="shared" si="78"/>
        <v>1257778.8400000001</v>
      </c>
      <c r="AC1768" s="11">
        <v>1568775.76</v>
      </c>
      <c r="AD1768" s="11"/>
      <c r="AE1768" s="4"/>
      <c r="AF1768" s="4"/>
    </row>
    <row r="1769" spans="1:32" x14ac:dyDescent="0.2">
      <c r="A1769" s="51"/>
      <c r="B1769" s="11"/>
      <c r="C1769" s="11" t="s">
        <v>571</v>
      </c>
      <c r="D1769" s="11"/>
      <c r="E1769" s="11" t="s">
        <v>455</v>
      </c>
      <c r="F1769" s="11">
        <v>211</v>
      </c>
      <c r="G1769" s="11"/>
      <c r="H1769" s="11"/>
      <c r="I1769" s="11"/>
      <c r="J1769" s="11">
        <v>37.56</v>
      </c>
      <c r="K1769" s="11"/>
      <c r="M1769" s="11">
        <v>1</v>
      </c>
      <c r="N1769" s="64"/>
      <c r="P1769" s="11">
        <f t="shared" si="79"/>
        <v>37.56</v>
      </c>
      <c r="Q1769" s="11"/>
      <c r="R1769" s="11"/>
      <c r="S1769" s="11"/>
      <c r="T1769" s="174"/>
      <c r="U1769" s="11"/>
      <c r="V1769" s="11"/>
      <c r="W1769" s="11"/>
      <c r="Y1769" s="11">
        <v>37.56</v>
      </c>
      <c r="Z1769" s="11"/>
      <c r="AB1769" s="11">
        <f t="shared" si="78"/>
        <v>34.9</v>
      </c>
      <c r="AC1769" s="11">
        <v>43.54</v>
      </c>
      <c r="AD1769" s="11"/>
      <c r="AE1769" s="4"/>
      <c r="AF1769" s="4"/>
    </row>
    <row r="1770" spans="1:32" x14ac:dyDescent="0.2">
      <c r="A1770" s="51"/>
      <c r="B1770" s="11"/>
      <c r="C1770" s="11" t="s">
        <v>572</v>
      </c>
      <c r="D1770" s="11"/>
      <c r="E1770" s="11" t="s">
        <v>69</v>
      </c>
      <c r="F1770" s="11">
        <v>3896</v>
      </c>
      <c r="G1770" s="11"/>
      <c r="H1770" s="11"/>
      <c r="I1770" s="11"/>
      <c r="J1770" s="11">
        <v>627.61</v>
      </c>
      <c r="K1770" s="11"/>
      <c r="M1770" s="11">
        <v>2</v>
      </c>
      <c r="N1770" s="64"/>
      <c r="P1770" s="11">
        <f t="shared" si="79"/>
        <v>313.81</v>
      </c>
      <c r="Q1770" s="11"/>
      <c r="R1770" s="11"/>
      <c r="S1770" s="11"/>
      <c r="T1770" s="174"/>
      <c r="U1770" s="11"/>
      <c r="V1770" s="11"/>
      <c r="W1770" s="11"/>
      <c r="Y1770" s="11">
        <v>627.61</v>
      </c>
      <c r="Z1770" s="11"/>
      <c r="AB1770" s="11">
        <f t="shared" si="78"/>
        <v>583.24</v>
      </c>
      <c r="AC1770" s="11">
        <v>727.45</v>
      </c>
      <c r="AD1770" s="11"/>
      <c r="AE1770" s="4"/>
      <c r="AF1770" s="4"/>
    </row>
    <row r="1771" spans="1:32" x14ac:dyDescent="0.2">
      <c r="A1771" s="51"/>
      <c r="B1771" s="11"/>
      <c r="C1771" s="11" t="s">
        <v>572</v>
      </c>
      <c r="D1771" s="11"/>
      <c r="E1771" s="11" t="s">
        <v>283</v>
      </c>
      <c r="F1771" s="11">
        <v>342271</v>
      </c>
      <c r="G1771" s="11"/>
      <c r="H1771" s="11"/>
      <c r="I1771" s="11"/>
      <c r="J1771" s="11">
        <v>53129.100000000013</v>
      </c>
      <c r="K1771" s="11"/>
      <c r="M1771" s="11">
        <v>414</v>
      </c>
      <c r="N1771" s="64"/>
      <c r="P1771" s="11">
        <f t="shared" si="79"/>
        <v>128.33000000000001</v>
      </c>
      <c r="Q1771" s="11"/>
      <c r="R1771" s="11"/>
      <c r="S1771" s="11"/>
      <c r="T1771" s="174"/>
      <c r="U1771" s="11"/>
      <c r="V1771" s="11"/>
      <c r="W1771" s="11"/>
      <c r="Y1771" s="11">
        <v>53129.100000000013</v>
      </c>
      <c r="Z1771" s="11"/>
      <c r="AB1771" s="11">
        <f t="shared" si="78"/>
        <v>49373.03</v>
      </c>
      <c r="AC1771" s="11">
        <v>61580.95</v>
      </c>
      <c r="AD1771" s="11"/>
      <c r="AE1771" s="4"/>
      <c r="AF1771" s="4"/>
    </row>
    <row r="1772" spans="1:32" x14ac:dyDescent="0.2">
      <c r="A1772" s="51"/>
      <c r="B1772" s="11"/>
      <c r="C1772" s="11" t="s">
        <v>573</v>
      </c>
      <c r="D1772" s="11"/>
      <c r="E1772" s="11" t="s">
        <v>72</v>
      </c>
      <c r="F1772" s="11">
        <v>746</v>
      </c>
      <c r="G1772" s="11"/>
      <c r="H1772" s="11"/>
      <c r="I1772" s="11"/>
      <c r="J1772" s="11">
        <v>60.879999999999995</v>
      </c>
      <c r="K1772" s="11"/>
      <c r="M1772" s="11">
        <v>2</v>
      </c>
      <c r="N1772" s="64"/>
      <c r="P1772" s="11">
        <f t="shared" si="79"/>
        <v>30.44</v>
      </c>
      <c r="Q1772" s="11"/>
      <c r="R1772" s="11"/>
      <c r="S1772" s="11"/>
      <c r="T1772" s="174"/>
      <c r="U1772" s="11"/>
      <c r="V1772" s="11"/>
      <c r="W1772" s="11"/>
      <c r="Y1772" s="11">
        <v>60.879999999999995</v>
      </c>
      <c r="Z1772" s="11"/>
      <c r="AB1772" s="11">
        <f t="shared" si="78"/>
        <v>56.58</v>
      </c>
      <c r="AC1772" s="11">
        <v>70.56</v>
      </c>
      <c r="AD1772" s="11"/>
      <c r="AE1772" s="4"/>
      <c r="AF1772" s="4"/>
    </row>
    <row r="1773" spans="1:32" x14ac:dyDescent="0.2">
      <c r="A1773" s="51"/>
      <c r="B1773" s="11"/>
      <c r="C1773" s="11" t="s">
        <v>573</v>
      </c>
      <c r="D1773" s="11"/>
      <c r="E1773" s="11" t="s">
        <v>175</v>
      </c>
      <c r="F1773" s="11">
        <v>389</v>
      </c>
      <c r="G1773" s="11"/>
      <c r="H1773" s="11"/>
      <c r="I1773" s="11"/>
      <c r="J1773" s="11">
        <v>66.150000000000006</v>
      </c>
      <c r="K1773" s="11"/>
      <c r="M1773" s="11">
        <v>1</v>
      </c>
      <c r="N1773" s="64"/>
      <c r="P1773" s="11">
        <f t="shared" si="79"/>
        <v>66.150000000000006</v>
      </c>
      <c r="Q1773" s="11"/>
      <c r="R1773" s="11"/>
      <c r="S1773" s="11"/>
      <c r="T1773" s="174"/>
      <c r="U1773" s="11"/>
      <c r="V1773" s="11"/>
      <c r="W1773" s="11"/>
      <c r="Y1773" s="11">
        <v>66.150000000000006</v>
      </c>
      <c r="Z1773" s="11"/>
      <c r="AB1773" s="11">
        <f t="shared" si="78"/>
        <v>61.47</v>
      </c>
      <c r="AC1773" s="11">
        <v>76.67</v>
      </c>
      <c r="AD1773" s="11"/>
      <c r="AE1773" s="4"/>
      <c r="AF1773" s="4"/>
    </row>
    <row r="1774" spans="1:32" x14ac:dyDescent="0.2">
      <c r="A1774" s="51"/>
      <c r="B1774" s="11"/>
      <c r="C1774" s="11" t="s">
        <v>573</v>
      </c>
      <c r="D1774" s="11"/>
      <c r="E1774" s="11" t="s">
        <v>574</v>
      </c>
      <c r="F1774" s="11">
        <v>247074</v>
      </c>
      <c r="G1774" s="11"/>
      <c r="H1774" s="11"/>
      <c r="I1774" s="11"/>
      <c r="J1774" s="11">
        <v>37692.19000000001</v>
      </c>
      <c r="K1774" s="11"/>
      <c r="M1774" s="11">
        <v>316</v>
      </c>
      <c r="N1774" s="64"/>
      <c r="P1774" s="11">
        <f t="shared" si="79"/>
        <v>119.28</v>
      </c>
      <c r="Q1774" s="11"/>
      <c r="R1774" s="11"/>
      <c r="S1774" s="11"/>
      <c r="T1774" s="174"/>
      <c r="U1774" s="11"/>
      <c r="V1774" s="11"/>
      <c r="W1774" s="11"/>
      <c r="Y1774" s="11">
        <v>37692.19000000001</v>
      </c>
      <c r="Z1774" s="11"/>
      <c r="AB1774" s="11">
        <f t="shared" si="78"/>
        <v>35027.47</v>
      </c>
      <c r="AC1774" s="11">
        <v>43688.32</v>
      </c>
      <c r="AD1774" s="11"/>
      <c r="AE1774" s="4"/>
      <c r="AF1774" s="4"/>
    </row>
    <row r="1775" spans="1:32" x14ac:dyDescent="0.2">
      <c r="A1775" s="51"/>
      <c r="B1775" s="11"/>
      <c r="C1775" s="11" t="s">
        <v>575</v>
      </c>
      <c r="D1775" s="11"/>
      <c r="E1775" s="11" t="s">
        <v>125</v>
      </c>
      <c r="F1775" s="11">
        <v>856750</v>
      </c>
      <c r="G1775" s="11"/>
      <c r="H1775" s="11"/>
      <c r="I1775" s="11"/>
      <c r="J1775" s="11">
        <v>129844.03999999944</v>
      </c>
      <c r="K1775" s="11"/>
      <c r="M1775" s="11">
        <v>1619</v>
      </c>
      <c r="N1775" s="64"/>
      <c r="P1775" s="11">
        <f t="shared" si="79"/>
        <v>80.2</v>
      </c>
      <c r="Q1775" s="11"/>
      <c r="R1775" s="11"/>
      <c r="S1775" s="11"/>
      <c r="T1775" s="174"/>
      <c r="U1775" s="11"/>
      <c r="V1775" s="11"/>
      <c r="W1775" s="11"/>
      <c r="Y1775" s="11">
        <v>129844.03999999944</v>
      </c>
      <c r="Z1775" s="11"/>
      <c r="AB1775" s="11">
        <f t="shared" si="78"/>
        <v>120664.46</v>
      </c>
      <c r="AC1775" s="11">
        <v>150499.82</v>
      </c>
      <c r="AD1775" s="11"/>
      <c r="AE1775" s="4"/>
      <c r="AF1775" s="4"/>
    </row>
    <row r="1776" spans="1:32" x14ac:dyDescent="0.2">
      <c r="A1776" s="51"/>
      <c r="B1776" s="11"/>
      <c r="C1776" s="11" t="s">
        <v>576</v>
      </c>
      <c r="D1776" s="11"/>
      <c r="E1776" s="11" t="s">
        <v>577</v>
      </c>
      <c r="F1776" s="11">
        <v>606</v>
      </c>
      <c r="G1776" s="11"/>
      <c r="H1776" s="11"/>
      <c r="I1776" s="11"/>
      <c r="J1776" s="11">
        <v>104.64999999999999</v>
      </c>
      <c r="K1776" s="11"/>
      <c r="M1776" s="11">
        <v>2</v>
      </c>
      <c r="N1776" s="64"/>
      <c r="P1776" s="11">
        <f t="shared" si="79"/>
        <v>52.33</v>
      </c>
      <c r="Q1776" s="11"/>
      <c r="R1776" s="11"/>
      <c r="S1776" s="11"/>
      <c r="T1776" s="174"/>
      <c r="U1776" s="11"/>
      <c r="V1776" s="11"/>
      <c r="W1776" s="11"/>
      <c r="Y1776" s="11">
        <v>104.64999999999999</v>
      </c>
      <c r="Z1776" s="11"/>
      <c r="AB1776" s="11">
        <f t="shared" si="78"/>
        <v>97.25</v>
      </c>
      <c r="AC1776" s="11">
        <v>121.3</v>
      </c>
      <c r="AD1776" s="11"/>
      <c r="AE1776" s="4"/>
      <c r="AF1776" s="4"/>
    </row>
    <row r="1777" spans="1:37" x14ac:dyDescent="0.2">
      <c r="A1777" s="51"/>
      <c r="B1777" s="11"/>
      <c r="C1777" s="11" t="s">
        <v>578</v>
      </c>
      <c r="D1777" s="11"/>
      <c r="E1777" s="11" t="s">
        <v>188</v>
      </c>
      <c r="F1777" s="11">
        <v>10986</v>
      </c>
      <c r="G1777" s="11"/>
      <c r="H1777" s="11"/>
      <c r="I1777" s="11"/>
      <c r="J1777" s="11">
        <v>1774.7700000000002</v>
      </c>
      <c r="K1777" s="11"/>
      <c r="M1777" s="11">
        <v>7</v>
      </c>
      <c r="N1777" s="64"/>
      <c r="P1777" s="11">
        <f t="shared" si="79"/>
        <v>253.54</v>
      </c>
      <c r="Q1777" s="11"/>
      <c r="R1777" s="11"/>
      <c r="S1777" s="11"/>
      <c r="T1777" s="174"/>
      <c r="U1777" s="11"/>
      <c r="V1777" s="11"/>
      <c r="W1777" s="11"/>
      <c r="Y1777" s="11">
        <v>1774.7700000000002</v>
      </c>
      <c r="Z1777" s="11"/>
      <c r="AB1777" s="11">
        <f t="shared" si="78"/>
        <v>1649.3</v>
      </c>
      <c r="AC1777" s="11">
        <v>2057.1</v>
      </c>
      <c r="AD1777" s="11"/>
      <c r="AE1777" s="4"/>
      <c r="AF1777" s="4"/>
    </row>
    <row r="1778" spans="1:37" x14ac:dyDescent="0.2">
      <c r="A1778" s="51"/>
      <c r="B1778" s="11"/>
      <c r="C1778" s="11" t="s">
        <v>579</v>
      </c>
      <c r="D1778" s="11"/>
      <c r="E1778" s="11" t="s">
        <v>455</v>
      </c>
      <c r="F1778" s="11">
        <v>2498439</v>
      </c>
      <c r="G1778" s="11"/>
      <c r="H1778" s="11"/>
      <c r="I1778" s="11"/>
      <c r="J1778" s="11">
        <v>375787.84000000026</v>
      </c>
      <c r="K1778" s="11"/>
      <c r="M1778" s="11">
        <v>3023</v>
      </c>
      <c r="N1778" s="64"/>
      <c r="P1778" s="11">
        <f t="shared" si="79"/>
        <v>124.31</v>
      </c>
      <c r="Q1778" s="11"/>
      <c r="R1778" s="11"/>
      <c r="S1778" s="11"/>
      <c r="T1778" s="174"/>
      <c r="U1778" s="11"/>
      <c r="V1778" s="11"/>
      <c r="W1778" s="11"/>
      <c r="Y1778" s="11">
        <v>375787.84000000026</v>
      </c>
      <c r="Z1778" s="11"/>
      <c r="AB1778" s="11">
        <f t="shared" si="78"/>
        <v>349220.79</v>
      </c>
      <c r="AC1778" s="11">
        <v>435568.71</v>
      </c>
      <c r="AD1778" s="11"/>
      <c r="AE1778" s="4"/>
      <c r="AF1778" s="4"/>
    </row>
    <row r="1779" spans="1:37" x14ac:dyDescent="0.2">
      <c r="A1779" s="51"/>
      <c r="B1779" s="11"/>
      <c r="C1779" s="11" t="s">
        <v>580</v>
      </c>
      <c r="D1779" s="11"/>
      <c r="E1779" s="11" t="s">
        <v>89</v>
      </c>
      <c r="F1779" s="11">
        <v>1112</v>
      </c>
      <c r="G1779" s="11"/>
      <c r="H1779" s="11"/>
      <c r="I1779" s="11"/>
      <c r="J1779" s="11">
        <v>185.01999999999998</v>
      </c>
      <c r="K1779" s="11"/>
      <c r="M1779" s="11">
        <v>2</v>
      </c>
      <c r="N1779" s="64"/>
      <c r="P1779" s="11">
        <f t="shared" si="79"/>
        <v>92.51</v>
      </c>
      <c r="Q1779" s="11"/>
      <c r="R1779" s="11"/>
      <c r="S1779" s="11"/>
      <c r="T1779" s="174"/>
      <c r="U1779" s="11"/>
      <c r="V1779" s="11"/>
      <c r="W1779" s="11"/>
      <c r="Y1779" s="11">
        <v>185.01999999999998</v>
      </c>
      <c r="Z1779" s="11"/>
      <c r="AB1779" s="11">
        <f t="shared" si="78"/>
        <v>171.94</v>
      </c>
      <c r="AC1779" s="11">
        <v>214.45</v>
      </c>
      <c r="AD1779" s="11"/>
      <c r="AE1779" s="4"/>
      <c r="AF1779" s="4"/>
    </row>
    <row r="1780" spans="1:37" x14ac:dyDescent="0.2">
      <c r="A1780" s="51"/>
      <c r="B1780" s="11"/>
      <c r="C1780" s="11" t="s">
        <v>581</v>
      </c>
      <c r="D1780" s="11"/>
      <c r="E1780" s="11" t="s">
        <v>455</v>
      </c>
      <c r="F1780" s="11">
        <v>58490</v>
      </c>
      <c r="G1780" s="11"/>
      <c r="H1780" s="11"/>
      <c r="I1780" s="11"/>
      <c r="J1780" s="11">
        <v>10400.059999999979</v>
      </c>
      <c r="K1780" s="11"/>
      <c r="M1780" s="11">
        <v>284</v>
      </c>
      <c r="N1780" s="64"/>
      <c r="P1780" s="11">
        <f t="shared" si="79"/>
        <v>36.619999999999997</v>
      </c>
      <c r="Q1780" s="11"/>
      <c r="R1780" s="11"/>
      <c r="S1780" s="11"/>
      <c r="T1780" s="174"/>
      <c r="U1780" s="11"/>
      <c r="V1780" s="11"/>
      <c r="W1780" s="11"/>
      <c r="Y1780" s="11">
        <v>10400.059999999979</v>
      </c>
      <c r="Z1780" s="11"/>
      <c r="AB1780" s="11">
        <f>ROUND($AB$1788*Y1780/$Y$1788,2)</f>
        <v>9664.81</v>
      </c>
      <c r="AC1780" s="11">
        <v>12054.52</v>
      </c>
      <c r="AD1780" s="11"/>
      <c r="AE1780" s="4"/>
      <c r="AF1780" s="4"/>
    </row>
    <row r="1781" spans="1:37" x14ac:dyDescent="0.2">
      <c r="A1781" s="51"/>
      <c r="B1781" s="11"/>
      <c r="C1781" s="11"/>
      <c r="D1781" s="11"/>
      <c r="E1781" s="11"/>
      <c r="F1781" s="11"/>
      <c r="G1781" s="11"/>
      <c r="H1781" s="11"/>
      <c r="I1781" s="11"/>
      <c r="J1781" s="11"/>
      <c r="K1781" s="11"/>
      <c r="M1781" s="11"/>
      <c r="N1781" s="64"/>
      <c r="P1781" s="11"/>
      <c r="Q1781" s="11"/>
      <c r="R1781" s="11"/>
      <c r="S1781" s="11"/>
      <c r="T1781" s="174"/>
      <c r="U1781" s="11"/>
      <c r="V1781" s="11"/>
      <c r="W1781" s="11"/>
      <c r="Y1781" s="11"/>
      <c r="Z1781" s="11"/>
      <c r="AB1781" s="11"/>
      <c r="AC1781" s="11"/>
      <c r="AD1781" s="11"/>
      <c r="AE1781" s="4"/>
      <c r="AF1781" s="4"/>
    </row>
    <row r="1782" spans="1:37" x14ac:dyDescent="0.2">
      <c r="A1782" s="51"/>
      <c r="B1782" s="11"/>
      <c r="C1782" s="11"/>
      <c r="D1782" s="11"/>
      <c r="E1782" s="11"/>
      <c r="F1782" s="11"/>
      <c r="G1782" s="11"/>
      <c r="H1782" s="11"/>
      <c r="I1782" s="11"/>
      <c r="J1782" s="11"/>
      <c r="K1782" s="11"/>
      <c r="M1782" s="11"/>
      <c r="N1782" s="64"/>
      <c r="P1782" s="11"/>
      <c r="Q1782" s="11"/>
      <c r="R1782" s="11"/>
      <c r="S1782" s="11"/>
      <c r="T1782" s="174"/>
      <c r="U1782" s="11"/>
      <c r="V1782" s="11"/>
      <c r="W1782" s="11"/>
      <c r="Y1782" s="11"/>
      <c r="Z1782" s="11"/>
      <c r="AB1782" s="11"/>
      <c r="AC1782" s="11"/>
      <c r="AD1782" s="11"/>
      <c r="AE1782" s="4"/>
      <c r="AF1782" s="4"/>
    </row>
    <row r="1783" spans="1:37" x14ac:dyDescent="0.2">
      <c r="A1783" s="51"/>
      <c r="B1783" s="11"/>
      <c r="C1783" s="11"/>
      <c r="D1783" s="11"/>
      <c r="E1783" s="11"/>
      <c r="F1783" s="11"/>
      <c r="G1783" s="11"/>
      <c r="H1783" s="11"/>
      <c r="I1783" s="11"/>
      <c r="J1783" s="11"/>
      <c r="K1783" s="11"/>
      <c r="M1783" s="11"/>
      <c r="N1783" s="64"/>
      <c r="P1783" s="11"/>
      <c r="Q1783" s="11"/>
      <c r="R1783" s="11"/>
      <c r="S1783" s="11"/>
      <c r="T1783" s="174"/>
      <c r="U1783" s="11"/>
      <c r="V1783" s="11"/>
      <c r="W1783" s="11"/>
      <c r="Y1783" s="11"/>
      <c r="Z1783" s="11"/>
      <c r="AB1783" s="11"/>
      <c r="AC1783" s="11"/>
      <c r="AD1783" s="11"/>
      <c r="AE1783" s="4"/>
      <c r="AF1783" s="4"/>
    </row>
    <row r="1784" spans="1:37" x14ac:dyDescent="0.2">
      <c r="A1784" s="51"/>
      <c r="B1784" s="11"/>
      <c r="C1784" s="11"/>
      <c r="D1784" s="11"/>
      <c r="E1784" s="11"/>
      <c r="F1784" s="11"/>
      <c r="G1784" s="11"/>
      <c r="H1784" s="11"/>
      <c r="I1784" s="11"/>
      <c r="J1784" s="11"/>
      <c r="K1784" s="11"/>
      <c r="M1784" s="11"/>
      <c r="N1784" s="64"/>
      <c r="P1784" s="11"/>
      <c r="Q1784" s="11"/>
      <c r="R1784" s="11"/>
      <c r="S1784" s="11"/>
      <c r="T1784" s="174"/>
      <c r="U1784" s="11"/>
      <c r="V1784" s="11"/>
      <c r="W1784" s="11"/>
      <c r="Y1784" s="11"/>
      <c r="Z1784" s="11"/>
      <c r="AB1784" s="11"/>
      <c r="AC1784" s="11"/>
      <c r="AD1784" s="11"/>
      <c r="AE1784" s="4"/>
      <c r="AF1784" s="4"/>
    </row>
    <row r="1785" spans="1:37" x14ac:dyDescent="0.2">
      <c r="A1785" s="51"/>
      <c r="B1785" s="11"/>
      <c r="C1785" s="11"/>
      <c r="D1785" s="11"/>
      <c r="E1785" s="11"/>
      <c r="F1785" s="11"/>
      <c r="G1785" s="11"/>
      <c r="H1785" s="11"/>
      <c r="I1785" s="11"/>
      <c r="J1785" s="11"/>
      <c r="K1785" s="11"/>
      <c r="M1785" s="11"/>
      <c r="N1785" s="64"/>
      <c r="P1785" s="11"/>
      <c r="Q1785" s="11"/>
      <c r="R1785" s="11"/>
      <c r="S1785" s="11"/>
      <c r="T1785" s="174"/>
      <c r="U1785" s="11"/>
      <c r="V1785" s="11"/>
      <c r="W1785" s="11"/>
      <c r="Y1785" s="11"/>
      <c r="Z1785" s="11"/>
      <c r="AB1785" s="11"/>
      <c r="AC1785" s="11"/>
      <c r="AD1785" s="11"/>
      <c r="AE1785" s="4"/>
      <c r="AF1785" s="4"/>
    </row>
    <row r="1786" spans="1:37" x14ac:dyDescent="0.2">
      <c r="A1786" s="51"/>
      <c r="B1786" s="11"/>
      <c r="C1786" s="11"/>
      <c r="D1786" s="11"/>
      <c r="E1786" s="11"/>
      <c r="F1786" s="11"/>
      <c r="G1786" s="11"/>
      <c r="H1786" s="11"/>
      <c r="I1786" s="11"/>
      <c r="J1786" s="11"/>
      <c r="K1786" s="11"/>
      <c r="M1786" s="11"/>
      <c r="N1786" s="64"/>
      <c r="P1786" s="11"/>
      <c r="Q1786" s="11"/>
      <c r="R1786" s="11"/>
      <c r="S1786" s="11"/>
      <c r="T1786" s="174"/>
      <c r="U1786" s="11"/>
      <c r="V1786" s="11"/>
      <c r="W1786" s="11"/>
      <c r="Y1786" s="11"/>
      <c r="Z1786" s="11"/>
      <c r="AB1786" s="11"/>
      <c r="AC1786" s="11"/>
      <c r="AD1786" s="11"/>
      <c r="AE1786" s="4"/>
      <c r="AF1786" s="4"/>
    </row>
    <row r="1787" spans="1:37" ht="13.5" thickBot="1" x14ac:dyDescent="0.25">
      <c r="A1787" s="51"/>
      <c r="B1787" s="11"/>
      <c r="C1787" s="11"/>
      <c r="D1787" s="11"/>
      <c r="E1787" s="11"/>
      <c r="F1787" s="11"/>
      <c r="G1787" s="11"/>
      <c r="H1787" s="11"/>
      <c r="I1787" s="11"/>
      <c r="J1787" s="11"/>
      <c r="K1787" s="11"/>
      <c r="M1787" s="11"/>
      <c r="N1787" s="64"/>
      <c r="P1787" s="11"/>
      <c r="Q1787" s="11"/>
      <c r="R1787" s="11"/>
      <c r="S1787" s="11"/>
      <c r="T1787" s="174"/>
      <c r="U1787" s="11"/>
      <c r="V1787" s="11"/>
      <c r="W1787" s="11"/>
      <c r="Y1787" s="11"/>
      <c r="Z1787" s="11"/>
      <c r="AB1787" s="11"/>
      <c r="AC1787" s="11"/>
      <c r="AD1787" s="11"/>
      <c r="AE1787" s="4"/>
      <c r="AF1787" s="4"/>
    </row>
    <row r="1788" spans="1:37" ht="13.5" thickBot="1" x14ac:dyDescent="0.25">
      <c r="A1788" s="51"/>
      <c r="B1788" s="87" t="s">
        <v>582</v>
      </c>
      <c r="C1788" s="94"/>
      <c r="D1788" s="94"/>
      <c r="E1788" s="94"/>
      <c r="F1788" s="89">
        <f>SUM(F1246:F1787)</f>
        <v>308282528</v>
      </c>
      <c r="G1788" s="89"/>
      <c r="H1788" s="89">
        <f>SUM(H1246:H1787)</f>
        <v>0</v>
      </c>
      <c r="I1788" s="89"/>
      <c r="J1788" s="89">
        <f>SUM(J1246:J1787)</f>
        <v>47467552.140000038</v>
      </c>
      <c r="K1788" s="90"/>
      <c r="M1788" s="89">
        <f>SUM(M1246:M1787)</f>
        <v>490035</v>
      </c>
      <c r="N1788" s="90"/>
      <c r="P1788" s="95">
        <f>ROUND(J1788/M1788,2)</f>
        <v>96.87</v>
      </c>
      <c r="Q1788" s="93" t="s">
        <v>583</v>
      </c>
      <c r="R1788" s="93" t="s">
        <v>583</v>
      </c>
      <c r="S1788" s="93" t="s">
        <v>583</v>
      </c>
      <c r="T1788" s="176">
        <f>F1788/M1788</f>
        <v>629.10308039221684</v>
      </c>
      <c r="U1788" s="93" t="s">
        <v>583</v>
      </c>
      <c r="V1788" s="93" t="s">
        <v>583</v>
      </c>
      <c r="W1788" s="96" t="s">
        <v>583</v>
      </c>
      <c r="Y1788" s="91">
        <v>47467552.140000038</v>
      </c>
      <c r="Z1788" s="90">
        <v>52704220</v>
      </c>
      <c r="AB1788" s="11">
        <v>44111741</v>
      </c>
      <c r="AC1788" s="11">
        <f>SUM(AC1247:AC1780)</f>
        <v>55018758.450000048</v>
      </c>
      <c r="AD1788" s="90"/>
      <c r="AE1788" s="4"/>
      <c r="AF1788" s="4"/>
    </row>
    <row r="1789" spans="1:37" s="4" customFormat="1" x14ac:dyDescent="0.2">
      <c r="A1789" s="51"/>
      <c r="M1789" s="46"/>
      <c r="P1789" s="46"/>
      <c r="T1789" s="189"/>
      <c r="Y1789" s="46"/>
      <c r="AB1789" s="46"/>
      <c r="AH1789" s="68"/>
      <c r="AI1789" s="68"/>
      <c r="AJ1789" s="68"/>
      <c r="AK1789" s="68"/>
    </row>
    <row r="1790" spans="1:37" ht="64.5" thickBot="1" x14ac:dyDescent="0.25">
      <c r="A1790" s="51" t="s">
        <v>41</v>
      </c>
      <c r="B1790" s="52" t="s">
        <v>589</v>
      </c>
      <c r="C1790" s="52" t="s">
        <v>43</v>
      </c>
      <c r="D1790" s="52" t="s">
        <v>44</v>
      </c>
      <c r="E1790" s="52" t="s">
        <v>45</v>
      </c>
      <c r="F1790" s="53" t="s">
        <v>46</v>
      </c>
      <c r="G1790" s="53" t="s">
        <v>46</v>
      </c>
      <c r="H1790" s="53" t="s">
        <v>47</v>
      </c>
      <c r="I1790" s="53" t="s">
        <v>47</v>
      </c>
      <c r="J1790" s="53" t="s">
        <v>48</v>
      </c>
      <c r="K1790" s="53" t="s">
        <v>49</v>
      </c>
      <c r="L1790" s="84"/>
      <c r="M1790" s="53" t="s">
        <v>50</v>
      </c>
      <c r="N1790" s="66" t="s">
        <v>50</v>
      </c>
      <c r="O1790" s="67"/>
      <c r="P1790" s="53" t="s">
        <v>51</v>
      </c>
      <c r="Q1790" s="53" t="s">
        <v>51</v>
      </c>
      <c r="R1790" s="53" t="s">
        <v>52</v>
      </c>
      <c r="S1790" s="53" t="s">
        <v>52</v>
      </c>
      <c r="T1790" s="192" t="s">
        <v>53</v>
      </c>
      <c r="U1790" s="53" t="s">
        <v>53</v>
      </c>
      <c r="V1790" s="53" t="s">
        <v>54</v>
      </c>
      <c r="W1790" s="53" t="s">
        <v>54</v>
      </c>
      <c r="X1790" s="67"/>
      <c r="Y1790" s="53" t="s">
        <v>55</v>
      </c>
      <c r="Z1790" s="53" t="s">
        <v>56</v>
      </c>
      <c r="AB1790" s="53" t="s">
        <v>57</v>
      </c>
      <c r="AC1790" s="53" t="s">
        <v>58</v>
      </c>
      <c r="AD1790" s="53" t="s">
        <v>59</v>
      </c>
      <c r="AE1790" s="4"/>
      <c r="AF1790" s="4"/>
    </row>
    <row r="1791" spans="1:37" ht="13.5" thickBot="1" x14ac:dyDescent="0.25">
      <c r="A1791" s="51"/>
      <c r="B1791" s="175"/>
      <c r="C1791" s="11" t="s">
        <v>60</v>
      </c>
      <c r="D1791" s="11"/>
      <c r="E1791" s="11" t="s">
        <v>60</v>
      </c>
      <c r="F1791" s="11"/>
      <c r="G1791" s="11"/>
      <c r="H1791" s="11"/>
      <c r="I1791" s="11"/>
      <c r="J1791" s="11"/>
      <c r="K1791" s="11"/>
      <c r="M1791" s="11"/>
      <c r="N1791" s="64"/>
      <c r="P1791" s="11"/>
      <c r="Q1791" s="11"/>
      <c r="R1791" s="11"/>
      <c r="S1791" s="11"/>
      <c r="T1791" s="176"/>
      <c r="U1791" s="11"/>
      <c r="V1791" s="11"/>
      <c r="W1791" s="11"/>
      <c r="Y1791" s="11"/>
      <c r="Z1791" s="90">
        <v>54917909</v>
      </c>
      <c r="AB1791" s="11"/>
      <c r="AC1791" s="11"/>
      <c r="AD1791" s="11"/>
      <c r="AE1791" s="4"/>
      <c r="AF1791" s="4"/>
    </row>
    <row r="1792" spans="1:37" ht="13.5" thickBot="1" x14ac:dyDescent="0.25">
      <c r="A1792" s="51"/>
      <c r="B1792" s="175"/>
      <c r="C1792" s="11" t="s">
        <v>61</v>
      </c>
      <c r="D1792" s="11"/>
      <c r="E1792" s="11" t="s">
        <v>62</v>
      </c>
      <c r="F1792" s="11">
        <v>2040531</v>
      </c>
      <c r="G1792" s="11"/>
      <c r="H1792" s="11">
        <f t="shared" ref="H1792:H1855" si="80">ROUND($H$2355*F1792/$F$2355,2)</f>
        <v>6204.15</v>
      </c>
      <c r="I1792" s="11"/>
      <c r="J1792" s="11">
        <v>265963.46000000014</v>
      </c>
      <c r="K1792" s="11"/>
      <c r="M1792" s="11">
        <v>641</v>
      </c>
      <c r="N1792" s="64"/>
      <c r="P1792" s="11">
        <f t="shared" ref="P1792:P1855" si="81">ROUND(J1792/M1792,2)</f>
        <v>414.92</v>
      </c>
      <c r="Q1792" s="11"/>
      <c r="R1792" s="11"/>
      <c r="S1792" s="11"/>
      <c r="T1792" s="176">
        <f t="shared" ref="T1792:T2039" si="82">F1792/M1792</f>
        <v>3183.3556942277692</v>
      </c>
      <c r="U1792" s="11"/>
      <c r="V1792" s="11"/>
      <c r="W1792" s="11"/>
      <c r="Y1792" s="11">
        <v>265963.46000000014</v>
      </c>
      <c r="Z1792" s="11"/>
      <c r="AB1792" s="11">
        <f t="shared" ref="AB1792:AB1855" si="83">ROUND($AB$2355*Y1792/$Y$2355,2)</f>
        <v>255199.17</v>
      </c>
      <c r="AC1792" s="21">
        <v>299460.67</v>
      </c>
      <c r="AD1792" s="11"/>
      <c r="AE1792" s="4"/>
      <c r="AF1792" s="4"/>
    </row>
    <row r="1793" spans="1:32" ht="13.5" thickBot="1" x14ac:dyDescent="0.25">
      <c r="A1793" s="51"/>
      <c r="B1793" s="175"/>
      <c r="C1793" s="11" t="s">
        <v>61</v>
      </c>
      <c r="D1793" s="11"/>
      <c r="E1793" s="11" t="s">
        <v>64</v>
      </c>
      <c r="F1793" s="11">
        <v>446174</v>
      </c>
      <c r="G1793" s="11"/>
      <c r="H1793" s="11">
        <f t="shared" si="80"/>
        <v>1356.57</v>
      </c>
      <c r="I1793" s="11"/>
      <c r="J1793" s="11">
        <v>29181.88</v>
      </c>
      <c r="K1793" s="11"/>
      <c r="M1793" s="11">
        <v>38</v>
      </c>
      <c r="N1793" s="64"/>
      <c r="P1793" s="11">
        <f t="shared" si="81"/>
        <v>767.94</v>
      </c>
      <c r="Q1793" s="11"/>
      <c r="R1793" s="11"/>
      <c r="S1793" s="11"/>
      <c r="T1793" s="176">
        <f t="shared" si="82"/>
        <v>11741.421052631578</v>
      </c>
      <c r="U1793" s="11"/>
      <c r="V1793" s="11"/>
      <c r="W1793" s="11"/>
      <c r="Y1793" s="11">
        <v>29181.88</v>
      </c>
      <c r="Z1793" s="11"/>
      <c r="AB1793" s="11">
        <f t="shared" si="83"/>
        <v>28000.81</v>
      </c>
      <c r="AC1793" s="21">
        <v>32857.24</v>
      </c>
      <c r="AD1793" s="11"/>
      <c r="AE1793" s="4"/>
      <c r="AF1793" s="4"/>
    </row>
    <row r="1794" spans="1:32" ht="13.5" thickBot="1" x14ac:dyDescent="0.25">
      <c r="A1794" s="51"/>
      <c r="B1794" s="175"/>
      <c r="C1794" s="11" t="s">
        <v>65</v>
      </c>
      <c r="D1794" s="11"/>
      <c r="E1794" s="11" t="s">
        <v>62</v>
      </c>
      <c r="F1794" s="11">
        <v>1265837</v>
      </c>
      <c r="G1794" s="11"/>
      <c r="H1794" s="11">
        <f t="shared" si="80"/>
        <v>3848.72</v>
      </c>
      <c r="I1794" s="11"/>
      <c r="J1794" s="11">
        <v>132933.80000000005</v>
      </c>
      <c r="K1794" s="11"/>
      <c r="M1794" s="11">
        <v>321</v>
      </c>
      <c r="N1794" s="64"/>
      <c r="P1794" s="11">
        <f t="shared" si="81"/>
        <v>414.12</v>
      </c>
      <c r="Q1794" s="11"/>
      <c r="R1794" s="11"/>
      <c r="S1794" s="11"/>
      <c r="T1794" s="176">
        <f t="shared" si="82"/>
        <v>3943.4174454828662</v>
      </c>
      <c r="U1794" s="11"/>
      <c r="V1794" s="11"/>
      <c r="W1794" s="11"/>
      <c r="Y1794" s="11">
        <v>132933.80000000005</v>
      </c>
      <c r="Z1794" s="11"/>
      <c r="AB1794" s="11">
        <f t="shared" si="83"/>
        <v>127553.59</v>
      </c>
      <c r="AC1794" s="21">
        <v>149676.37</v>
      </c>
      <c r="AD1794" s="11"/>
      <c r="AE1794" s="4"/>
      <c r="AF1794" s="4"/>
    </row>
    <row r="1795" spans="1:32" ht="13.5" thickBot="1" x14ac:dyDescent="0.25">
      <c r="A1795" s="51"/>
      <c r="B1795" s="175"/>
      <c r="C1795" s="11" t="s">
        <v>65</v>
      </c>
      <c r="D1795" s="11"/>
      <c r="E1795" s="11" t="s">
        <v>145</v>
      </c>
      <c r="F1795" s="11">
        <v>5</v>
      </c>
      <c r="G1795" s="11"/>
      <c r="H1795" s="11">
        <f t="shared" si="80"/>
        <v>0.02</v>
      </c>
      <c r="I1795" s="11"/>
      <c r="J1795" s="11">
        <v>12.36</v>
      </c>
      <c r="K1795" s="11"/>
      <c r="M1795" s="11">
        <v>1</v>
      </c>
      <c r="N1795" s="64"/>
      <c r="P1795" s="11">
        <f t="shared" si="81"/>
        <v>12.36</v>
      </c>
      <c r="Q1795" s="11"/>
      <c r="R1795" s="11"/>
      <c r="S1795" s="11"/>
      <c r="T1795" s="176">
        <f t="shared" si="82"/>
        <v>5</v>
      </c>
      <c r="U1795" s="11"/>
      <c r="V1795" s="11"/>
      <c r="W1795" s="11"/>
      <c r="Y1795" s="11">
        <v>12.36</v>
      </c>
      <c r="Z1795" s="11"/>
      <c r="AB1795" s="11">
        <f t="shared" si="83"/>
        <v>11.86</v>
      </c>
      <c r="AC1795" s="21">
        <v>13.92</v>
      </c>
      <c r="AD1795" s="11"/>
      <c r="AE1795" s="4"/>
      <c r="AF1795" s="4"/>
    </row>
    <row r="1796" spans="1:32" ht="13.5" thickBot="1" x14ac:dyDescent="0.25">
      <c r="A1796" s="51"/>
      <c r="B1796" s="175"/>
      <c r="C1796" s="11" t="s">
        <v>65</v>
      </c>
      <c r="D1796" s="11"/>
      <c r="E1796" s="11" t="s">
        <v>64</v>
      </c>
      <c r="F1796" s="11">
        <v>1643</v>
      </c>
      <c r="G1796" s="11"/>
      <c r="H1796" s="11">
        <f t="shared" si="80"/>
        <v>5</v>
      </c>
      <c r="I1796" s="11"/>
      <c r="J1796" s="11">
        <v>378.26</v>
      </c>
      <c r="K1796" s="11"/>
      <c r="M1796" s="11">
        <v>3</v>
      </c>
      <c r="N1796" s="64"/>
      <c r="P1796" s="11">
        <f t="shared" si="81"/>
        <v>126.09</v>
      </c>
      <c r="Q1796" s="11"/>
      <c r="R1796" s="11"/>
      <c r="S1796" s="11"/>
      <c r="T1796" s="176">
        <f t="shared" si="82"/>
        <v>547.66666666666663</v>
      </c>
      <c r="U1796" s="11"/>
      <c r="V1796" s="11"/>
      <c r="W1796" s="11"/>
      <c r="Y1796" s="11">
        <v>378.26</v>
      </c>
      <c r="Z1796" s="11"/>
      <c r="AB1796" s="11">
        <f t="shared" si="83"/>
        <v>362.95</v>
      </c>
      <c r="AC1796" s="21">
        <v>425.9</v>
      </c>
      <c r="AD1796" s="11"/>
      <c r="AE1796" s="4"/>
      <c r="AF1796" s="4"/>
    </row>
    <row r="1797" spans="1:32" ht="13.5" thickBot="1" x14ac:dyDescent="0.25">
      <c r="A1797" s="51"/>
      <c r="B1797" s="175"/>
      <c r="C1797" s="11" t="s">
        <v>65</v>
      </c>
      <c r="D1797" s="11"/>
      <c r="E1797" s="11" t="s">
        <v>82</v>
      </c>
      <c r="F1797" s="11">
        <v>6376</v>
      </c>
      <c r="G1797" s="11"/>
      <c r="H1797" s="11">
        <f t="shared" si="80"/>
        <v>19.39</v>
      </c>
      <c r="I1797" s="11"/>
      <c r="J1797" s="11">
        <v>1003.38</v>
      </c>
      <c r="K1797" s="11"/>
      <c r="M1797" s="11">
        <v>1</v>
      </c>
      <c r="N1797" s="64"/>
      <c r="P1797" s="11">
        <f t="shared" si="81"/>
        <v>1003.38</v>
      </c>
      <c r="Q1797" s="11"/>
      <c r="R1797" s="11"/>
      <c r="S1797" s="11"/>
      <c r="T1797" s="176">
        <f t="shared" si="82"/>
        <v>6376</v>
      </c>
      <c r="U1797" s="11"/>
      <c r="V1797" s="11"/>
      <c r="W1797" s="11"/>
      <c r="Y1797" s="11">
        <v>1003.38</v>
      </c>
      <c r="Z1797" s="11"/>
      <c r="AB1797" s="11">
        <f t="shared" si="83"/>
        <v>962.77</v>
      </c>
      <c r="AC1797" s="21">
        <v>1129.75</v>
      </c>
      <c r="AD1797" s="11"/>
      <c r="AE1797" s="4"/>
      <c r="AF1797" s="4"/>
    </row>
    <row r="1798" spans="1:32" ht="13.5" thickBot="1" x14ac:dyDescent="0.25">
      <c r="A1798" s="51"/>
      <c r="B1798" s="175"/>
      <c r="C1798" s="11" t="s">
        <v>66</v>
      </c>
      <c r="D1798" s="11"/>
      <c r="E1798" s="11" t="s">
        <v>67</v>
      </c>
      <c r="F1798" s="11">
        <v>165114</v>
      </c>
      <c r="G1798" s="11"/>
      <c r="H1798" s="11">
        <f t="shared" si="80"/>
        <v>502.02</v>
      </c>
      <c r="I1798" s="11"/>
      <c r="J1798" s="11">
        <v>24667.630000000008</v>
      </c>
      <c r="K1798" s="11"/>
      <c r="M1798" s="11">
        <v>67</v>
      </c>
      <c r="N1798" s="64"/>
      <c r="P1798" s="11">
        <f t="shared" si="81"/>
        <v>368.17</v>
      </c>
      <c r="Q1798" s="11"/>
      <c r="R1798" s="11"/>
      <c r="S1798" s="11"/>
      <c r="T1798" s="176">
        <f t="shared" si="82"/>
        <v>2464.3880597014927</v>
      </c>
      <c r="U1798" s="11"/>
      <c r="V1798" s="11"/>
      <c r="W1798" s="11"/>
      <c r="Y1798" s="11">
        <v>24667.630000000008</v>
      </c>
      <c r="Z1798" s="11"/>
      <c r="AB1798" s="11">
        <f t="shared" si="83"/>
        <v>23669.26</v>
      </c>
      <c r="AC1798" s="21">
        <v>27774.44</v>
      </c>
      <c r="AD1798" s="11"/>
      <c r="AE1798" s="4"/>
      <c r="AF1798" s="4"/>
    </row>
    <row r="1799" spans="1:32" ht="13.5" thickBot="1" x14ac:dyDescent="0.25">
      <c r="A1799" s="51"/>
      <c r="B1799" s="175"/>
      <c r="C1799" s="11" t="s">
        <v>68</v>
      </c>
      <c r="D1799" s="11"/>
      <c r="E1799" s="11" t="s">
        <v>69</v>
      </c>
      <c r="F1799" s="11">
        <v>1748</v>
      </c>
      <c r="G1799" s="11"/>
      <c r="H1799" s="11">
        <f t="shared" si="80"/>
        <v>5.31</v>
      </c>
      <c r="I1799" s="11"/>
      <c r="J1799" s="11">
        <v>319.49</v>
      </c>
      <c r="K1799" s="11"/>
      <c r="M1799" s="11">
        <v>6</v>
      </c>
      <c r="N1799" s="64"/>
      <c r="P1799" s="11">
        <f t="shared" si="81"/>
        <v>53.25</v>
      </c>
      <c r="Q1799" s="11"/>
      <c r="R1799" s="11"/>
      <c r="S1799" s="11"/>
      <c r="T1799" s="176">
        <f t="shared" si="82"/>
        <v>291.33333333333331</v>
      </c>
      <c r="U1799" s="11"/>
      <c r="V1799" s="11"/>
      <c r="W1799" s="11"/>
      <c r="Y1799" s="11">
        <v>319.49</v>
      </c>
      <c r="Z1799" s="11"/>
      <c r="AB1799" s="11">
        <f t="shared" si="83"/>
        <v>306.56</v>
      </c>
      <c r="AC1799" s="21">
        <v>359.73</v>
      </c>
      <c r="AD1799" s="11"/>
      <c r="AE1799" s="4"/>
      <c r="AF1799" s="4"/>
    </row>
    <row r="1800" spans="1:32" ht="13.5" thickBot="1" x14ac:dyDescent="0.25">
      <c r="A1800" s="51"/>
      <c r="B1800" s="175"/>
      <c r="C1800" s="11" t="s">
        <v>70</v>
      </c>
      <c r="D1800" s="11"/>
      <c r="E1800" s="11" t="s">
        <v>71</v>
      </c>
      <c r="F1800" s="11">
        <v>221462</v>
      </c>
      <c r="G1800" s="11"/>
      <c r="H1800" s="11">
        <f t="shared" si="80"/>
        <v>673.35</v>
      </c>
      <c r="I1800" s="11"/>
      <c r="J1800" s="11">
        <v>36711.75999999998</v>
      </c>
      <c r="K1800" s="11"/>
      <c r="M1800" s="11">
        <v>176</v>
      </c>
      <c r="N1800" s="64"/>
      <c r="P1800" s="11">
        <f t="shared" si="81"/>
        <v>208.59</v>
      </c>
      <c r="Q1800" s="11"/>
      <c r="R1800" s="11"/>
      <c r="S1800" s="11"/>
      <c r="T1800" s="176">
        <f t="shared" si="82"/>
        <v>1258.3068181818182</v>
      </c>
      <c r="U1800" s="11"/>
      <c r="V1800" s="11"/>
      <c r="W1800" s="11"/>
      <c r="Y1800" s="11">
        <v>36711.75999999998</v>
      </c>
      <c r="Z1800" s="11"/>
      <c r="AB1800" s="11">
        <f t="shared" si="83"/>
        <v>35225.93</v>
      </c>
      <c r="AC1800" s="21">
        <v>41335.480000000003</v>
      </c>
      <c r="AD1800" s="11"/>
      <c r="AE1800" s="4"/>
      <c r="AF1800" s="4"/>
    </row>
    <row r="1801" spans="1:32" ht="13.5" thickBot="1" x14ac:dyDescent="0.25">
      <c r="A1801" s="51"/>
      <c r="B1801" s="175"/>
      <c r="C1801" s="11" t="s">
        <v>75</v>
      </c>
      <c r="D1801" s="11"/>
      <c r="E1801" s="11" t="s">
        <v>365</v>
      </c>
      <c r="F1801" s="11">
        <v>530</v>
      </c>
      <c r="G1801" s="11"/>
      <c r="H1801" s="11">
        <f t="shared" si="80"/>
        <v>1.61</v>
      </c>
      <c r="I1801" s="11"/>
      <c r="J1801" s="11">
        <v>105.62</v>
      </c>
      <c r="K1801" s="11"/>
      <c r="M1801" s="11">
        <v>2</v>
      </c>
      <c r="N1801" s="64"/>
      <c r="P1801" s="11">
        <f t="shared" si="81"/>
        <v>52.81</v>
      </c>
      <c r="Q1801" s="11"/>
      <c r="R1801" s="11"/>
      <c r="S1801" s="11"/>
      <c r="T1801" s="176">
        <f t="shared" si="82"/>
        <v>265</v>
      </c>
      <c r="U1801" s="11"/>
      <c r="V1801" s="11"/>
      <c r="W1801" s="11"/>
      <c r="Y1801" s="11">
        <v>105.62</v>
      </c>
      <c r="Z1801" s="11"/>
      <c r="AB1801" s="11">
        <f t="shared" si="83"/>
        <v>101.35</v>
      </c>
      <c r="AC1801" s="21">
        <v>118.92</v>
      </c>
      <c r="AD1801" s="11"/>
      <c r="AE1801" s="4"/>
      <c r="AF1801" s="4"/>
    </row>
    <row r="1802" spans="1:32" ht="13.5" thickBot="1" x14ac:dyDescent="0.25">
      <c r="A1802" s="51"/>
      <c r="B1802" s="175"/>
      <c r="C1802" s="11" t="s">
        <v>77</v>
      </c>
      <c r="D1802" s="11"/>
      <c r="E1802" s="11" t="s">
        <v>78</v>
      </c>
      <c r="F1802" s="11">
        <v>226593</v>
      </c>
      <c r="G1802" s="11"/>
      <c r="H1802" s="11">
        <f t="shared" si="80"/>
        <v>688.95</v>
      </c>
      <c r="I1802" s="11"/>
      <c r="J1802" s="11">
        <v>29632.039999999997</v>
      </c>
      <c r="K1802" s="11"/>
      <c r="M1802" s="11">
        <v>35</v>
      </c>
      <c r="N1802" s="64"/>
      <c r="P1802" s="11">
        <f t="shared" si="81"/>
        <v>846.63</v>
      </c>
      <c r="Q1802" s="11"/>
      <c r="R1802" s="11"/>
      <c r="S1802" s="11"/>
      <c r="T1802" s="176">
        <f t="shared" si="82"/>
        <v>6474.0857142857139</v>
      </c>
      <c r="U1802" s="11"/>
      <c r="V1802" s="11"/>
      <c r="W1802" s="11"/>
      <c r="Y1802" s="11">
        <v>29632.039999999997</v>
      </c>
      <c r="Z1802" s="11"/>
      <c r="AB1802" s="11">
        <f t="shared" si="83"/>
        <v>28432.75</v>
      </c>
      <c r="AC1802" s="21">
        <v>33364.1</v>
      </c>
      <c r="AD1802" s="11"/>
      <c r="AE1802" s="4"/>
      <c r="AF1802" s="4"/>
    </row>
    <row r="1803" spans="1:32" ht="13.5" thickBot="1" x14ac:dyDescent="0.25">
      <c r="A1803" s="51"/>
      <c r="B1803" s="175"/>
      <c r="C1803" s="11" t="s">
        <v>79</v>
      </c>
      <c r="D1803" s="11"/>
      <c r="E1803" s="11" t="s">
        <v>80</v>
      </c>
      <c r="F1803" s="11">
        <v>1454498</v>
      </c>
      <c r="G1803" s="11"/>
      <c r="H1803" s="11">
        <f t="shared" si="80"/>
        <v>4422.34</v>
      </c>
      <c r="I1803" s="11"/>
      <c r="J1803" s="11">
        <v>175738.05</v>
      </c>
      <c r="K1803" s="11"/>
      <c r="M1803" s="11">
        <v>403</v>
      </c>
      <c r="N1803" s="64"/>
      <c r="P1803" s="11">
        <f t="shared" si="81"/>
        <v>436.07</v>
      </c>
      <c r="Q1803" s="11"/>
      <c r="R1803" s="11"/>
      <c r="S1803" s="11"/>
      <c r="T1803" s="176">
        <f t="shared" si="82"/>
        <v>3609.1761786600496</v>
      </c>
      <c r="U1803" s="11"/>
      <c r="V1803" s="11"/>
      <c r="W1803" s="11"/>
      <c r="Y1803" s="11">
        <v>175738.05</v>
      </c>
      <c r="Z1803" s="11"/>
      <c r="AB1803" s="11">
        <f t="shared" si="83"/>
        <v>168625.43</v>
      </c>
      <c r="AC1803" s="21">
        <v>197871.67</v>
      </c>
      <c r="AD1803" s="11"/>
      <c r="AE1803" s="4"/>
      <c r="AF1803" s="4"/>
    </row>
    <row r="1804" spans="1:32" ht="13.5" thickBot="1" x14ac:dyDescent="0.25">
      <c r="A1804" s="51"/>
      <c r="B1804" s="175"/>
      <c r="C1804" s="11" t="s">
        <v>81</v>
      </c>
      <c r="D1804" s="11"/>
      <c r="E1804" s="11" t="s">
        <v>82</v>
      </c>
      <c r="F1804" s="11">
        <v>63421196</v>
      </c>
      <c r="G1804" s="11"/>
      <c r="H1804" s="11">
        <f t="shared" si="80"/>
        <v>192829.41</v>
      </c>
      <c r="I1804" s="11"/>
      <c r="J1804" s="11">
        <v>3649000.43</v>
      </c>
      <c r="K1804" s="11"/>
      <c r="M1804" s="11">
        <v>2832</v>
      </c>
      <c r="N1804" s="64"/>
      <c r="P1804" s="11">
        <f t="shared" si="81"/>
        <v>1288.49</v>
      </c>
      <c r="Q1804" s="11"/>
      <c r="R1804" s="11"/>
      <c r="S1804" s="11"/>
      <c r="T1804" s="176">
        <f t="shared" si="82"/>
        <v>22394.49011299435</v>
      </c>
      <c r="U1804" s="11"/>
      <c r="V1804" s="11"/>
      <c r="W1804" s="11"/>
      <c r="Y1804" s="11">
        <v>3649000.43</v>
      </c>
      <c r="Z1804" s="11"/>
      <c r="AB1804" s="11">
        <f t="shared" si="83"/>
        <v>3501315.08</v>
      </c>
      <c r="AC1804" s="21">
        <v>4108579.86</v>
      </c>
      <c r="AD1804" s="11"/>
      <c r="AE1804" s="4"/>
      <c r="AF1804" s="4"/>
    </row>
    <row r="1805" spans="1:32" ht="13.5" thickBot="1" x14ac:dyDescent="0.25">
      <c r="A1805" s="51"/>
      <c r="B1805" s="175"/>
      <c r="C1805" s="11" t="s">
        <v>81</v>
      </c>
      <c r="D1805" s="11"/>
      <c r="E1805" s="11" t="s">
        <v>83</v>
      </c>
      <c r="F1805" s="11">
        <v>3754</v>
      </c>
      <c r="G1805" s="11"/>
      <c r="H1805" s="11">
        <f t="shared" si="80"/>
        <v>11.41</v>
      </c>
      <c r="I1805" s="11"/>
      <c r="J1805" s="11">
        <v>875.3</v>
      </c>
      <c r="K1805" s="11"/>
      <c r="M1805" s="11">
        <v>2</v>
      </c>
      <c r="N1805" s="64"/>
      <c r="P1805" s="11">
        <f t="shared" si="81"/>
        <v>437.65</v>
      </c>
      <c r="Q1805" s="11"/>
      <c r="R1805" s="11"/>
      <c r="S1805" s="11"/>
      <c r="T1805" s="176">
        <f t="shared" si="82"/>
        <v>1877</v>
      </c>
      <c r="U1805" s="11"/>
      <c r="V1805" s="11"/>
      <c r="W1805" s="11"/>
      <c r="Y1805" s="11">
        <v>875.3</v>
      </c>
      <c r="Z1805" s="11"/>
      <c r="AB1805" s="11">
        <f t="shared" si="83"/>
        <v>839.87</v>
      </c>
      <c r="AC1805" s="21">
        <v>985.54</v>
      </c>
      <c r="AD1805" s="11"/>
      <c r="AE1805" s="4"/>
      <c r="AF1805" s="4"/>
    </row>
    <row r="1806" spans="1:32" ht="13.5" thickBot="1" x14ac:dyDescent="0.25">
      <c r="A1806" s="51"/>
      <c r="B1806" s="175"/>
      <c r="C1806" s="11" t="s">
        <v>81</v>
      </c>
      <c r="D1806" s="11"/>
      <c r="E1806" s="11" t="s">
        <v>590</v>
      </c>
      <c r="F1806" s="11">
        <v>342</v>
      </c>
      <c r="G1806" s="11"/>
      <c r="H1806" s="11">
        <f t="shared" si="80"/>
        <v>1.04</v>
      </c>
      <c r="I1806" s="11"/>
      <c r="J1806" s="11">
        <v>79.25</v>
      </c>
      <c r="K1806" s="11"/>
      <c r="M1806" s="11">
        <v>1</v>
      </c>
      <c r="N1806" s="64"/>
      <c r="P1806" s="11">
        <f t="shared" si="81"/>
        <v>79.25</v>
      </c>
      <c r="Q1806" s="11"/>
      <c r="R1806" s="11"/>
      <c r="S1806" s="11"/>
      <c r="T1806" s="176">
        <f t="shared" si="82"/>
        <v>342</v>
      </c>
      <c r="U1806" s="11"/>
      <c r="V1806" s="11"/>
      <c r="W1806" s="11"/>
      <c r="Y1806" s="11">
        <v>79.25</v>
      </c>
      <c r="Z1806" s="11"/>
      <c r="AB1806" s="11">
        <f t="shared" si="83"/>
        <v>76.040000000000006</v>
      </c>
      <c r="AC1806" s="21">
        <v>89.23</v>
      </c>
      <c r="AD1806" s="11"/>
      <c r="AE1806" s="4"/>
      <c r="AF1806" s="4"/>
    </row>
    <row r="1807" spans="1:32" ht="13.5" thickBot="1" x14ac:dyDescent="0.25">
      <c r="A1807" s="51"/>
      <c r="B1807" s="175"/>
      <c r="C1807" s="11" t="s">
        <v>84</v>
      </c>
      <c r="D1807" s="11"/>
      <c r="E1807" s="11" t="s">
        <v>332</v>
      </c>
      <c r="F1807" s="11">
        <v>64436</v>
      </c>
      <c r="G1807" s="11"/>
      <c r="H1807" s="11">
        <f t="shared" si="80"/>
        <v>195.91</v>
      </c>
      <c r="I1807" s="11"/>
      <c r="J1807" s="11">
        <v>31648.890000000003</v>
      </c>
      <c r="K1807" s="11"/>
      <c r="M1807" s="11">
        <v>19</v>
      </c>
      <c r="N1807" s="64"/>
      <c r="P1807" s="11">
        <f t="shared" si="81"/>
        <v>1665.73</v>
      </c>
      <c r="Q1807" s="11"/>
      <c r="R1807" s="11"/>
      <c r="S1807" s="11"/>
      <c r="T1807" s="176">
        <f t="shared" si="82"/>
        <v>3391.3684210526317</v>
      </c>
      <c r="U1807" s="11"/>
      <c r="V1807" s="11"/>
      <c r="W1807" s="11"/>
      <c r="Y1807" s="11">
        <v>31648.890000000003</v>
      </c>
      <c r="Z1807" s="11"/>
      <c r="AB1807" s="11">
        <f t="shared" si="83"/>
        <v>30367.97</v>
      </c>
      <c r="AC1807" s="21">
        <v>35634.959999999999</v>
      </c>
      <c r="AD1807" s="11"/>
      <c r="AE1807" s="4"/>
      <c r="AF1807" s="4"/>
    </row>
    <row r="1808" spans="1:32" ht="13.5" thickBot="1" x14ac:dyDescent="0.25">
      <c r="A1808" s="51"/>
      <c r="B1808" s="175"/>
      <c r="C1808" s="11" t="s">
        <v>86</v>
      </c>
      <c r="D1808" s="11"/>
      <c r="E1808" s="11" t="s">
        <v>87</v>
      </c>
      <c r="F1808" s="11">
        <v>17189</v>
      </c>
      <c r="G1808" s="11"/>
      <c r="H1808" s="11">
        <f t="shared" si="80"/>
        <v>52.26</v>
      </c>
      <c r="I1808" s="11"/>
      <c r="J1808" s="11">
        <v>1273.5899999999999</v>
      </c>
      <c r="K1808" s="11"/>
      <c r="M1808" s="11">
        <v>8</v>
      </c>
      <c r="N1808" s="64"/>
      <c r="P1808" s="11">
        <f t="shared" si="81"/>
        <v>159.19999999999999</v>
      </c>
      <c r="Q1808" s="11"/>
      <c r="R1808" s="11"/>
      <c r="S1808" s="11"/>
      <c r="T1808" s="176">
        <f t="shared" si="82"/>
        <v>2148.625</v>
      </c>
      <c r="U1808" s="11"/>
      <c r="V1808" s="11"/>
      <c r="W1808" s="11"/>
      <c r="Y1808" s="11">
        <v>1273.5899999999999</v>
      </c>
      <c r="Z1808" s="11"/>
      <c r="AB1808" s="11">
        <f t="shared" si="83"/>
        <v>1222.04</v>
      </c>
      <c r="AC1808" s="21">
        <v>1433.99</v>
      </c>
      <c r="AD1808" s="11"/>
      <c r="AE1808" s="4"/>
      <c r="AF1808" s="4"/>
    </row>
    <row r="1809" spans="1:32" ht="13.5" thickBot="1" x14ac:dyDescent="0.25">
      <c r="A1809" s="51"/>
      <c r="B1809" s="175"/>
      <c r="C1809" s="11" t="s">
        <v>88</v>
      </c>
      <c r="D1809" s="11"/>
      <c r="E1809" s="11" t="s">
        <v>89</v>
      </c>
      <c r="F1809" s="11">
        <v>30904</v>
      </c>
      <c r="G1809" s="11"/>
      <c r="H1809" s="11">
        <f t="shared" si="80"/>
        <v>93.96</v>
      </c>
      <c r="I1809" s="11"/>
      <c r="J1809" s="11">
        <v>5301.33</v>
      </c>
      <c r="K1809" s="11"/>
      <c r="M1809" s="11">
        <v>10</v>
      </c>
      <c r="N1809" s="64"/>
      <c r="P1809" s="11">
        <f t="shared" si="81"/>
        <v>530.13</v>
      </c>
      <c r="Q1809" s="11"/>
      <c r="R1809" s="11"/>
      <c r="S1809" s="11"/>
      <c r="T1809" s="176">
        <f t="shared" si="82"/>
        <v>3090.4</v>
      </c>
      <c r="U1809" s="11"/>
      <c r="V1809" s="11"/>
      <c r="W1809" s="11"/>
      <c r="Y1809" s="11">
        <v>5301.33</v>
      </c>
      <c r="Z1809" s="11"/>
      <c r="AB1809" s="11">
        <f t="shared" si="83"/>
        <v>5086.7700000000004</v>
      </c>
      <c r="AC1809" s="21">
        <v>5969.01</v>
      </c>
      <c r="AD1809" s="11"/>
      <c r="AE1809" s="4"/>
      <c r="AF1809" s="4"/>
    </row>
    <row r="1810" spans="1:32" ht="13.5" thickBot="1" x14ac:dyDescent="0.25">
      <c r="A1810" s="51"/>
      <c r="B1810" s="175"/>
      <c r="C1810" s="11" t="s">
        <v>90</v>
      </c>
      <c r="D1810" s="11"/>
      <c r="E1810" s="11" t="s">
        <v>91</v>
      </c>
      <c r="F1810" s="11">
        <v>80992</v>
      </c>
      <c r="G1810" s="11"/>
      <c r="H1810" s="11">
        <f t="shared" si="80"/>
        <v>246.25</v>
      </c>
      <c r="I1810" s="11"/>
      <c r="J1810" s="11">
        <v>11087.27</v>
      </c>
      <c r="K1810" s="11"/>
      <c r="M1810" s="11">
        <v>34</v>
      </c>
      <c r="N1810" s="64"/>
      <c r="P1810" s="11">
        <f t="shared" si="81"/>
        <v>326.10000000000002</v>
      </c>
      <c r="Q1810" s="11"/>
      <c r="R1810" s="11"/>
      <c r="S1810" s="11"/>
      <c r="T1810" s="176">
        <f t="shared" si="82"/>
        <v>2382.1176470588234</v>
      </c>
      <c r="U1810" s="11"/>
      <c r="V1810" s="11"/>
      <c r="W1810" s="11"/>
      <c r="Y1810" s="11">
        <v>11087.27</v>
      </c>
      <c r="Z1810" s="11"/>
      <c r="AB1810" s="11">
        <f t="shared" si="83"/>
        <v>10638.54</v>
      </c>
      <c r="AC1810" s="21">
        <v>12483.67</v>
      </c>
      <c r="AD1810" s="11"/>
      <c r="AE1810" s="4"/>
      <c r="AF1810" s="4"/>
    </row>
    <row r="1811" spans="1:32" ht="13.5" thickBot="1" x14ac:dyDescent="0.25">
      <c r="A1811" s="51"/>
      <c r="B1811" s="175"/>
      <c r="C1811" s="11" t="s">
        <v>90</v>
      </c>
      <c r="D1811" s="11"/>
      <c r="E1811" s="11" t="s">
        <v>92</v>
      </c>
      <c r="F1811" s="11">
        <v>360</v>
      </c>
      <c r="G1811" s="11"/>
      <c r="H1811" s="11">
        <f t="shared" si="80"/>
        <v>1.0900000000000001</v>
      </c>
      <c r="I1811" s="11"/>
      <c r="J1811" s="11">
        <v>54.66</v>
      </c>
      <c r="K1811" s="11"/>
      <c r="M1811" s="11">
        <v>1</v>
      </c>
      <c r="N1811" s="64"/>
      <c r="P1811" s="11">
        <f t="shared" si="81"/>
        <v>54.66</v>
      </c>
      <c r="Q1811" s="11"/>
      <c r="R1811" s="11"/>
      <c r="S1811" s="11"/>
      <c r="T1811" s="176">
        <f t="shared" si="82"/>
        <v>360</v>
      </c>
      <c r="U1811" s="11"/>
      <c r="V1811" s="11"/>
      <c r="W1811" s="11"/>
      <c r="Y1811" s="11">
        <v>54.66</v>
      </c>
      <c r="Z1811" s="11"/>
      <c r="AB1811" s="11">
        <f t="shared" si="83"/>
        <v>52.45</v>
      </c>
      <c r="AC1811" s="21">
        <v>61.54</v>
      </c>
      <c r="AD1811" s="11"/>
      <c r="AE1811" s="4"/>
      <c r="AF1811" s="4"/>
    </row>
    <row r="1812" spans="1:32" ht="13.5" thickBot="1" x14ac:dyDescent="0.25">
      <c r="A1812" s="51"/>
      <c r="B1812" s="175"/>
      <c r="C1812" s="11" t="s">
        <v>93</v>
      </c>
      <c r="D1812" s="11"/>
      <c r="E1812" s="11" t="s">
        <v>95</v>
      </c>
      <c r="F1812" s="11">
        <v>906145</v>
      </c>
      <c r="G1812" s="11"/>
      <c r="H1812" s="11">
        <f t="shared" si="80"/>
        <v>2755.09</v>
      </c>
      <c r="I1812" s="11"/>
      <c r="J1812" s="11">
        <v>134040.25000000003</v>
      </c>
      <c r="K1812" s="11"/>
      <c r="M1812" s="11">
        <v>491</v>
      </c>
      <c r="N1812" s="64"/>
      <c r="P1812" s="11">
        <f t="shared" si="81"/>
        <v>272.99</v>
      </c>
      <c r="Q1812" s="11"/>
      <c r="R1812" s="11"/>
      <c r="S1812" s="11"/>
      <c r="T1812" s="176">
        <f t="shared" si="82"/>
        <v>1845.50916496945</v>
      </c>
      <c r="U1812" s="11"/>
      <c r="V1812" s="11"/>
      <c r="W1812" s="11"/>
      <c r="Y1812" s="11">
        <v>134040.25000000003</v>
      </c>
      <c r="Z1812" s="11"/>
      <c r="AB1812" s="11">
        <f t="shared" si="83"/>
        <v>128615.26</v>
      </c>
      <c r="AC1812" s="21">
        <v>150922.17000000001</v>
      </c>
      <c r="AD1812" s="11"/>
      <c r="AE1812" s="4"/>
      <c r="AF1812" s="4"/>
    </row>
    <row r="1813" spans="1:32" ht="13.5" thickBot="1" x14ac:dyDescent="0.25">
      <c r="A1813" s="51"/>
      <c r="B1813" s="175"/>
      <c r="C1813" s="11" t="s">
        <v>93</v>
      </c>
      <c r="D1813" s="11"/>
      <c r="E1813" s="11" t="s">
        <v>96</v>
      </c>
      <c r="F1813" s="11">
        <v>444</v>
      </c>
      <c r="G1813" s="11"/>
      <c r="H1813" s="11">
        <f t="shared" si="80"/>
        <v>1.35</v>
      </c>
      <c r="I1813" s="11"/>
      <c r="J1813" s="11">
        <v>109.54</v>
      </c>
      <c r="K1813" s="11"/>
      <c r="M1813" s="11">
        <v>1</v>
      </c>
      <c r="N1813" s="64"/>
      <c r="P1813" s="11">
        <f t="shared" si="81"/>
        <v>109.54</v>
      </c>
      <c r="Q1813" s="11"/>
      <c r="R1813" s="11"/>
      <c r="S1813" s="11"/>
      <c r="T1813" s="176">
        <f t="shared" si="82"/>
        <v>444</v>
      </c>
      <c r="U1813" s="11"/>
      <c r="V1813" s="11"/>
      <c r="W1813" s="11"/>
      <c r="Y1813" s="11">
        <v>109.54</v>
      </c>
      <c r="Z1813" s="11"/>
      <c r="AB1813" s="11">
        <f t="shared" si="83"/>
        <v>105.11</v>
      </c>
      <c r="AC1813" s="21">
        <v>123.34</v>
      </c>
      <c r="AD1813" s="11"/>
      <c r="AE1813" s="4"/>
      <c r="AF1813" s="4"/>
    </row>
    <row r="1814" spans="1:32" ht="13.5" thickBot="1" x14ac:dyDescent="0.25">
      <c r="A1814" s="51"/>
      <c r="B1814" s="175"/>
      <c r="C1814" s="11" t="s">
        <v>98</v>
      </c>
      <c r="D1814" s="11"/>
      <c r="E1814" s="11" t="s">
        <v>99</v>
      </c>
      <c r="F1814" s="11">
        <v>124348</v>
      </c>
      <c r="G1814" s="11"/>
      <c r="H1814" s="11">
        <f t="shared" si="80"/>
        <v>378.07</v>
      </c>
      <c r="I1814" s="11"/>
      <c r="J1814" s="11">
        <v>21661.069999999996</v>
      </c>
      <c r="K1814" s="11"/>
      <c r="M1814" s="11">
        <v>40</v>
      </c>
      <c r="N1814" s="64"/>
      <c r="P1814" s="11">
        <f t="shared" si="81"/>
        <v>541.53</v>
      </c>
      <c r="Q1814" s="11"/>
      <c r="R1814" s="11"/>
      <c r="S1814" s="11"/>
      <c r="T1814" s="176">
        <f t="shared" si="82"/>
        <v>3108.7</v>
      </c>
      <c r="U1814" s="11"/>
      <c r="V1814" s="11"/>
      <c r="W1814" s="11"/>
      <c r="Y1814" s="11">
        <v>21661.069999999996</v>
      </c>
      <c r="Z1814" s="11"/>
      <c r="AB1814" s="11">
        <f t="shared" si="83"/>
        <v>20784.39</v>
      </c>
      <c r="AC1814" s="21">
        <v>24389.21</v>
      </c>
      <c r="AD1814" s="11"/>
      <c r="AE1814" s="4"/>
      <c r="AF1814" s="4"/>
    </row>
    <row r="1815" spans="1:32" ht="13.5" thickBot="1" x14ac:dyDescent="0.25">
      <c r="A1815" s="51"/>
      <c r="B1815" s="175"/>
      <c r="C1815" s="11" t="s">
        <v>98</v>
      </c>
      <c r="D1815" s="11"/>
      <c r="E1815" s="11" t="s">
        <v>76</v>
      </c>
      <c r="F1815" s="11">
        <v>1179667</v>
      </c>
      <c r="G1815" s="11"/>
      <c r="H1815" s="11">
        <f t="shared" si="80"/>
        <v>3586.73</v>
      </c>
      <c r="I1815" s="11"/>
      <c r="J1815" s="11">
        <v>163343.45000000007</v>
      </c>
      <c r="K1815" s="11"/>
      <c r="M1815" s="11">
        <v>342</v>
      </c>
      <c r="N1815" s="64"/>
      <c r="P1815" s="11">
        <f t="shared" si="81"/>
        <v>477.61</v>
      </c>
      <c r="Q1815" s="11"/>
      <c r="R1815" s="11"/>
      <c r="S1815" s="11"/>
      <c r="T1815" s="176">
        <f t="shared" si="82"/>
        <v>3449.3187134502923</v>
      </c>
      <c r="U1815" s="11"/>
      <c r="V1815" s="11"/>
      <c r="W1815" s="11"/>
      <c r="Y1815" s="11">
        <v>163343.45000000007</v>
      </c>
      <c r="Z1815" s="11"/>
      <c r="AB1815" s="11">
        <f t="shared" si="83"/>
        <v>156732.48000000001</v>
      </c>
      <c r="AC1815" s="21">
        <v>183916.01</v>
      </c>
      <c r="AD1815" s="11"/>
      <c r="AE1815" s="4"/>
      <c r="AF1815" s="4"/>
    </row>
    <row r="1816" spans="1:32" ht="13.5" thickBot="1" x14ac:dyDescent="0.25">
      <c r="A1816" s="51"/>
      <c r="B1816" s="175"/>
      <c r="C1816" s="11" t="s">
        <v>100</v>
      </c>
      <c r="D1816" s="11"/>
      <c r="E1816" s="11" t="s">
        <v>101</v>
      </c>
      <c r="F1816" s="11">
        <v>243029</v>
      </c>
      <c r="G1816" s="11"/>
      <c r="H1816" s="11">
        <f t="shared" si="80"/>
        <v>738.92</v>
      </c>
      <c r="I1816" s="11"/>
      <c r="J1816" s="11">
        <v>42140.740000000013</v>
      </c>
      <c r="K1816" s="11"/>
      <c r="M1816" s="11">
        <v>151</v>
      </c>
      <c r="N1816" s="64"/>
      <c r="P1816" s="11">
        <f t="shared" si="81"/>
        <v>279.08</v>
      </c>
      <c r="Q1816" s="11"/>
      <c r="R1816" s="11"/>
      <c r="S1816" s="11"/>
      <c r="T1816" s="176">
        <f t="shared" si="82"/>
        <v>1609.4635761589404</v>
      </c>
      <c r="U1816" s="11"/>
      <c r="V1816" s="11"/>
      <c r="W1816" s="11"/>
      <c r="Y1816" s="11">
        <v>42140.740000000013</v>
      </c>
      <c r="Z1816" s="11"/>
      <c r="AB1816" s="11">
        <f t="shared" si="83"/>
        <v>40435.19</v>
      </c>
      <c r="AC1816" s="21">
        <v>47448.23</v>
      </c>
      <c r="AD1816" s="11"/>
      <c r="AE1816" s="4"/>
      <c r="AF1816" s="4"/>
    </row>
    <row r="1817" spans="1:32" ht="13.5" thickBot="1" x14ac:dyDescent="0.25">
      <c r="A1817" s="51"/>
      <c r="B1817" s="175"/>
      <c r="C1817" s="11" t="s">
        <v>100</v>
      </c>
      <c r="D1817" s="11"/>
      <c r="E1817" s="11" t="s">
        <v>102</v>
      </c>
      <c r="F1817" s="11">
        <v>205718</v>
      </c>
      <c r="G1817" s="11"/>
      <c r="H1817" s="11">
        <f t="shared" si="80"/>
        <v>625.48</v>
      </c>
      <c r="I1817" s="11"/>
      <c r="J1817" s="11">
        <v>27829.119999999988</v>
      </c>
      <c r="K1817" s="11"/>
      <c r="M1817" s="11">
        <v>147</v>
      </c>
      <c r="N1817" s="64"/>
      <c r="P1817" s="11">
        <f t="shared" si="81"/>
        <v>189.31</v>
      </c>
      <c r="Q1817" s="11"/>
      <c r="R1817" s="11"/>
      <c r="S1817" s="11"/>
      <c r="T1817" s="176">
        <f t="shared" si="82"/>
        <v>1399.4421768707482</v>
      </c>
      <c r="U1817" s="11"/>
      <c r="V1817" s="11"/>
      <c r="W1817" s="11"/>
      <c r="Y1817" s="11">
        <v>27829.119999999988</v>
      </c>
      <c r="Z1817" s="11"/>
      <c r="AB1817" s="11">
        <f t="shared" si="83"/>
        <v>26702.799999999999</v>
      </c>
      <c r="AC1817" s="21">
        <v>31334.1</v>
      </c>
      <c r="AD1817" s="11"/>
      <c r="AE1817" s="4"/>
      <c r="AF1817" s="4"/>
    </row>
    <row r="1818" spans="1:32" ht="13.5" thickBot="1" x14ac:dyDescent="0.25">
      <c r="A1818" s="51"/>
      <c r="B1818" s="175"/>
      <c r="C1818" s="11" t="s">
        <v>100</v>
      </c>
      <c r="D1818" s="11"/>
      <c r="E1818" s="11" t="s">
        <v>103</v>
      </c>
      <c r="F1818" s="11">
        <v>16546</v>
      </c>
      <c r="G1818" s="11"/>
      <c r="H1818" s="11">
        <f t="shared" si="80"/>
        <v>50.31</v>
      </c>
      <c r="I1818" s="11"/>
      <c r="J1818" s="11">
        <v>1218.0999999999999</v>
      </c>
      <c r="K1818" s="11"/>
      <c r="M1818" s="11">
        <v>5</v>
      </c>
      <c r="N1818" s="64"/>
      <c r="P1818" s="11">
        <f t="shared" si="81"/>
        <v>243.62</v>
      </c>
      <c r="Q1818" s="11"/>
      <c r="R1818" s="11"/>
      <c r="S1818" s="11"/>
      <c r="T1818" s="176">
        <f t="shared" si="82"/>
        <v>3309.2</v>
      </c>
      <c r="U1818" s="11"/>
      <c r="V1818" s="11"/>
      <c r="W1818" s="11"/>
      <c r="Y1818" s="11">
        <v>1218.0999999999999</v>
      </c>
      <c r="Z1818" s="11"/>
      <c r="AB1818" s="11">
        <f t="shared" si="83"/>
        <v>1168.8</v>
      </c>
      <c r="AC1818" s="21">
        <v>1371.52</v>
      </c>
      <c r="AD1818" s="11"/>
      <c r="AE1818" s="4"/>
      <c r="AF1818" s="4"/>
    </row>
    <row r="1819" spans="1:32" ht="13.5" thickBot="1" x14ac:dyDescent="0.25">
      <c r="A1819" s="51"/>
      <c r="B1819" s="175"/>
      <c r="C1819" s="11" t="s">
        <v>100</v>
      </c>
      <c r="D1819" s="11"/>
      <c r="E1819" s="11" t="s">
        <v>104</v>
      </c>
      <c r="F1819" s="11">
        <v>4237</v>
      </c>
      <c r="G1819" s="11"/>
      <c r="H1819" s="11">
        <f t="shared" si="80"/>
        <v>12.88</v>
      </c>
      <c r="I1819" s="11"/>
      <c r="J1819" s="11">
        <v>656.73</v>
      </c>
      <c r="K1819" s="11"/>
      <c r="M1819" s="11">
        <v>1</v>
      </c>
      <c r="N1819" s="64"/>
      <c r="P1819" s="11">
        <f t="shared" si="81"/>
        <v>656.73</v>
      </c>
      <c r="Q1819" s="11"/>
      <c r="R1819" s="11"/>
      <c r="S1819" s="11"/>
      <c r="T1819" s="176">
        <f t="shared" si="82"/>
        <v>4237</v>
      </c>
      <c r="U1819" s="11"/>
      <c r="V1819" s="11"/>
      <c r="W1819" s="11"/>
      <c r="Y1819" s="11">
        <v>656.73</v>
      </c>
      <c r="Z1819" s="11"/>
      <c r="AB1819" s="11">
        <f t="shared" si="83"/>
        <v>630.15</v>
      </c>
      <c r="AC1819" s="21">
        <v>739.44</v>
      </c>
      <c r="AD1819" s="11"/>
      <c r="AE1819" s="4"/>
      <c r="AF1819" s="4"/>
    </row>
    <row r="1820" spans="1:32" ht="13.5" thickBot="1" x14ac:dyDescent="0.25">
      <c r="A1820" s="51"/>
      <c r="B1820" s="175"/>
      <c r="C1820" s="11" t="s">
        <v>105</v>
      </c>
      <c r="D1820" s="11"/>
      <c r="E1820" s="11" t="s">
        <v>106</v>
      </c>
      <c r="F1820" s="11">
        <v>57848</v>
      </c>
      <c r="G1820" s="11"/>
      <c r="H1820" s="11">
        <f t="shared" si="80"/>
        <v>175.88</v>
      </c>
      <c r="I1820" s="11"/>
      <c r="J1820" s="11">
        <v>10284.479999999998</v>
      </c>
      <c r="K1820" s="11"/>
      <c r="M1820" s="11">
        <v>68</v>
      </c>
      <c r="N1820" s="64"/>
      <c r="P1820" s="11">
        <f t="shared" si="81"/>
        <v>151.24</v>
      </c>
      <c r="Q1820" s="11"/>
      <c r="R1820" s="11"/>
      <c r="S1820" s="11"/>
      <c r="T1820" s="176">
        <f t="shared" si="82"/>
        <v>850.70588235294122</v>
      </c>
      <c r="U1820" s="11"/>
      <c r="V1820" s="11"/>
      <c r="W1820" s="11"/>
      <c r="Y1820" s="11">
        <v>10284.479999999998</v>
      </c>
      <c r="Z1820" s="11"/>
      <c r="AB1820" s="11">
        <f t="shared" si="83"/>
        <v>9868.24</v>
      </c>
      <c r="AC1820" s="21">
        <v>11579.78</v>
      </c>
      <c r="AD1820" s="11"/>
      <c r="AE1820" s="4"/>
      <c r="AF1820" s="4"/>
    </row>
    <row r="1821" spans="1:32" ht="13.5" thickBot="1" x14ac:dyDescent="0.25">
      <c r="A1821" s="51"/>
      <c r="B1821" s="175"/>
      <c r="C1821" s="11" t="s">
        <v>107</v>
      </c>
      <c r="D1821" s="11"/>
      <c r="E1821" s="11" t="s">
        <v>332</v>
      </c>
      <c r="F1821" s="11">
        <v>23</v>
      </c>
      <c r="G1821" s="11"/>
      <c r="H1821" s="11">
        <f t="shared" si="80"/>
        <v>7.0000000000000007E-2</v>
      </c>
      <c r="I1821" s="11"/>
      <c r="J1821" s="11">
        <v>22.29</v>
      </c>
      <c r="K1821" s="11"/>
      <c r="M1821" s="11">
        <v>1</v>
      </c>
      <c r="N1821" s="64"/>
      <c r="P1821" s="11">
        <f t="shared" si="81"/>
        <v>22.29</v>
      </c>
      <c r="Q1821" s="11"/>
      <c r="R1821" s="11"/>
      <c r="S1821" s="11"/>
      <c r="T1821" s="176">
        <f t="shared" si="82"/>
        <v>23</v>
      </c>
      <c r="U1821" s="11"/>
      <c r="V1821" s="11"/>
      <c r="W1821" s="11"/>
      <c r="Y1821" s="11">
        <v>22.29</v>
      </c>
      <c r="Z1821" s="11"/>
      <c r="AB1821" s="11">
        <f t="shared" si="83"/>
        <v>21.39</v>
      </c>
      <c r="AC1821" s="21">
        <v>25.1</v>
      </c>
      <c r="AD1821" s="11"/>
      <c r="AE1821" s="4"/>
      <c r="AF1821" s="4"/>
    </row>
    <row r="1822" spans="1:32" ht="13.5" thickBot="1" x14ac:dyDescent="0.25">
      <c r="A1822" s="51"/>
      <c r="B1822" s="175"/>
      <c r="C1822" s="11" t="s">
        <v>109</v>
      </c>
      <c r="D1822" s="11"/>
      <c r="E1822" s="11" t="s">
        <v>78</v>
      </c>
      <c r="F1822" s="11">
        <v>7</v>
      </c>
      <c r="G1822" s="11"/>
      <c r="H1822" s="11">
        <f t="shared" si="80"/>
        <v>0.02</v>
      </c>
      <c r="I1822" s="11"/>
      <c r="J1822" s="11">
        <v>22.97</v>
      </c>
      <c r="K1822" s="11"/>
      <c r="M1822" s="11">
        <v>2</v>
      </c>
      <c r="N1822" s="64"/>
      <c r="P1822" s="11">
        <f t="shared" si="81"/>
        <v>11.49</v>
      </c>
      <c r="Q1822" s="11"/>
      <c r="R1822" s="11"/>
      <c r="S1822" s="11"/>
      <c r="T1822" s="176">
        <f t="shared" si="82"/>
        <v>3.5</v>
      </c>
      <c r="U1822" s="11"/>
      <c r="V1822" s="11"/>
      <c r="W1822" s="11"/>
      <c r="Y1822" s="11">
        <v>22.97</v>
      </c>
      <c r="Z1822" s="11"/>
      <c r="AB1822" s="11">
        <f t="shared" si="83"/>
        <v>22.04</v>
      </c>
      <c r="AC1822" s="21">
        <v>25.86</v>
      </c>
      <c r="AD1822" s="11"/>
      <c r="AE1822" s="4"/>
      <c r="AF1822" s="4"/>
    </row>
    <row r="1823" spans="1:32" ht="13.5" thickBot="1" x14ac:dyDescent="0.25">
      <c r="A1823" s="51"/>
      <c r="B1823" s="175"/>
      <c r="C1823" s="11" t="s">
        <v>591</v>
      </c>
      <c r="D1823" s="11"/>
      <c r="E1823" s="11" t="s">
        <v>78</v>
      </c>
      <c r="F1823" s="11">
        <v>63236</v>
      </c>
      <c r="G1823" s="11"/>
      <c r="H1823" s="11">
        <f t="shared" si="80"/>
        <v>192.27</v>
      </c>
      <c r="I1823" s="11"/>
      <c r="J1823" s="11">
        <v>4260.3100000000004</v>
      </c>
      <c r="K1823" s="11"/>
      <c r="M1823" s="11">
        <v>13</v>
      </c>
      <c r="N1823" s="64"/>
      <c r="P1823" s="11">
        <f t="shared" si="81"/>
        <v>327.72</v>
      </c>
      <c r="Q1823" s="11"/>
      <c r="R1823" s="11"/>
      <c r="S1823" s="11"/>
      <c r="T1823" s="176">
        <f t="shared" si="82"/>
        <v>4864.3076923076924</v>
      </c>
      <c r="U1823" s="11"/>
      <c r="V1823" s="11"/>
      <c r="W1823" s="11"/>
      <c r="Y1823" s="11">
        <v>4260.3100000000004</v>
      </c>
      <c r="Z1823" s="11"/>
      <c r="AB1823" s="11">
        <f t="shared" si="83"/>
        <v>4087.88</v>
      </c>
      <c r="AC1823" s="21">
        <v>4796.88</v>
      </c>
      <c r="AD1823" s="11"/>
      <c r="AE1823" s="4"/>
      <c r="AF1823" s="4"/>
    </row>
    <row r="1824" spans="1:32" ht="13.5" thickBot="1" x14ac:dyDescent="0.25">
      <c r="A1824" s="51"/>
      <c r="B1824" s="175"/>
      <c r="C1824" s="11" t="s">
        <v>110</v>
      </c>
      <c r="D1824" s="11"/>
      <c r="E1824" s="11" t="s">
        <v>104</v>
      </c>
      <c r="F1824" s="11">
        <v>1438</v>
      </c>
      <c r="G1824" s="11"/>
      <c r="H1824" s="11">
        <f t="shared" si="80"/>
        <v>4.37</v>
      </c>
      <c r="I1824" s="11"/>
      <c r="J1824" s="11">
        <v>296.36</v>
      </c>
      <c r="K1824" s="11"/>
      <c r="M1824" s="11">
        <v>1</v>
      </c>
      <c r="N1824" s="64"/>
      <c r="P1824" s="11">
        <f t="shared" si="81"/>
        <v>296.36</v>
      </c>
      <c r="Q1824" s="11"/>
      <c r="R1824" s="11"/>
      <c r="S1824" s="11"/>
      <c r="T1824" s="176">
        <f t="shared" si="82"/>
        <v>1438</v>
      </c>
      <c r="U1824" s="11"/>
      <c r="V1824" s="11"/>
      <c r="W1824" s="11"/>
      <c r="Y1824" s="11">
        <v>296.36</v>
      </c>
      <c r="Z1824" s="11"/>
      <c r="AB1824" s="11">
        <f t="shared" si="83"/>
        <v>284.37</v>
      </c>
      <c r="AC1824" s="21">
        <v>333.69</v>
      </c>
      <c r="AD1824" s="11"/>
      <c r="AE1824" s="4"/>
      <c r="AF1824" s="4"/>
    </row>
    <row r="1825" spans="1:32" ht="13.5" thickBot="1" x14ac:dyDescent="0.25">
      <c r="A1825" s="51"/>
      <c r="B1825" s="175"/>
      <c r="C1825" s="11" t="s">
        <v>110</v>
      </c>
      <c r="D1825" s="11"/>
      <c r="E1825" s="11" t="s">
        <v>142</v>
      </c>
      <c r="F1825" s="11">
        <v>5</v>
      </c>
      <c r="G1825" s="11"/>
      <c r="H1825" s="11">
        <f t="shared" si="80"/>
        <v>0.02</v>
      </c>
      <c r="I1825" s="11"/>
      <c r="J1825" s="11">
        <v>11.2</v>
      </c>
      <c r="K1825" s="11"/>
      <c r="M1825" s="11">
        <v>1</v>
      </c>
      <c r="N1825" s="64"/>
      <c r="P1825" s="11">
        <f t="shared" si="81"/>
        <v>11.2</v>
      </c>
      <c r="Q1825" s="11"/>
      <c r="R1825" s="11"/>
      <c r="S1825" s="11"/>
      <c r="T1825" s="176">
        <f t="shared" si="82"/>
        <v>5</v>
      </c>
      <c r="U1825" s="11"/>
      <c r="V1825" s="11"/>
      <c r="W1825" s="11"/>
      <c r="Y1825" s="11">
        <v>11.2</v>
      </c>
      <c r="Z1825" s="11"/>
      <c r="AB1825" s="11">
        <f t="shared" si="83"/>
        <v>10.75</v>
      </c>
      <c r="AC1825" s="21">
        <v>12.61</v>
      </c>
      <c r="AD1825" s="11"/>
      <c r="AE1825" s="4"/>
      <c r="AF1825" s="4"/>
    </row>
    <row r="1826" spans="1:32" ht="13.5" thickBot="1" x14ac:dyDescent="0.25">
      <c r="A1826" s="51"/>
      <c r="B1826" s="175"/>
      <c r="C1826" s="11" t="s">
        <v>111</v>
      </c>
      <c r="D1826" s="11"/>
      <c r="E1826" s="11" t="s">
        <v>103</v>
      </c>
      <c r="F1826" s="11">
        <v>886408</v>
      </c>
      <c r="G1826" s="11"/>
      <c r="H1826" s="11">
        <f t="shared" si="80"/>
        <v>2695.09</v>
      </c>
      <c r="I1826" s="11"/>
      <c r="J1826" s="11">
        <v>121024.64000000003</v>
      </c>
      <c r="K1826" s="11"/>
      <c r="M1826" s="11">
        <v>493</v>
      </c>
      <c r="N1826" s="64"/>
      <c r="P1826" s="11">
        <f t="shared" si="81"/>
        <v>245.49</v>
      </c>
      <c r="Q1826" s="11"/>
      <c r="R1826" s="11"/>
      <c r="S1826" s="11"/>
      <c r="T1826" s="176">
        <f t="shared" si="82"/>
        <v>1797.9878296146044</v>
      </c>
      <c r="U1826" s="11"/>
      <c r="V1826" s="11"/>
      <c r="W1826" s="11"/>
      <c r="Y1826" s="11">
        <v>121024.64000000003</v>
      </c>
      <c r="Z1826" s="11"/>
      <c r="AB1826" s="11">
        <f t="shared" si="83"/>
        <v>116126.43</v>
      </c>
      <c r="AC1826" s="21">
        <v>136267.29</v>
      </c>
      <c r="AD1826" s="11"/>
      <c r="AE1826" s="4"/>
      <c r="AF1826" s="4"/>
    </row>
    <row r="1827" spans="1:32" ht="13.5" thickBot="1" x14ac:dyDescent="0.25">
      <c r="A1827" s="51"/>
      <c r="B1827" s="175"/>
      <c r="C1827" s="11" t="s">
        <v>112</v>
      </c>
      <c r="D1827" s="11"/>
      <c r="E1827" s="11" t="s">
        <v>103</v>
      </c>
      <c r="F1827" s="11">
        <v>9160</v>
      </c>
      <c r="G1827" s="11"/>
      <c r="H1827" s="11">
        <f t="shared" si="80"/>
        <v>27.85</v>
      </c>
      <c r="I1827" s="11"/>
      <c r="J1827" s="11">
        <v>1318.3500000000001</v>
      </c>
      <c r="K1827" s="11"/>
      <c r="M1827" s="11">
        <v>4</v>
      </c>
      <c r="N1827" s="64"/>
      <c r="P1827" s="11">
        <f t="shared" si="81"/>
        <v>329.59</v>
      </c>
      <c r="Q1827" s="11"/>
      <c r="R1827" s="11"/>
      <c r="S1827" s="11"/>
      <c r="T1827" s="176">
        <f t="shared" si="82"/>
        <v>2290</v>
      </c>
      <c r="U1827" s="11"/>
      <c r="V1827" s="11"/>
      <c r="W1827" s="11"/>
      <c r="Y1827" s="11">
        <v>1318.3500000000001</v>
      </c>
      <c r="Z1827" s="11"/>
      <c r="AB1827" s="11">
        <f t="shared" si="83"/>
        <v>1264.99</v>
      </c>
      <c r="AC1827" s="21">
        <v>1484.39</v>
      </c>
      <c r="AD1827" s="11"/>
      <c r="AE1827" s="4"/>
      <c r="AF1827" s="4"/>
    </row>
    <row r="1828" spans="1:32" ht="13.5" thickBot="1" x14ac:dyDescent="0.25">
      <c r="A1828" s="51"/>
      <c r="B1828" s="175"/>
      <c r="C1828" s="11" t="s">
        <v>113</v>
      </c>
      <c r="D1828" s="11"/>
      <c r="E1828" s="11" t="s">
        <v>103</v>
      </c>
      <c r="F1828" s="11">
        <v>33112</v>
      </c>
      <c r="G1828" s="11"/>
      <c r="H1828" s="11">
        <f t="shared" si="80"/>
        <v>100.68</v>
      </c>
      <c r="I1828" s="11"/>
      <c r="J1828" s="11">
        <v>2823.39</v>
      </c>
      <c r="K1828" s="11"/>
      <c r="M1828" s="11">
        <v>16</v>
      </c>
      <c r="N1828" s="64"/>
      <c r="P1828" s="11">
        <f t="shared" si="81"/>
        <v>176.46</v>
      </c>
      <c r="Q1828" s="11"/>
      <c r="R1828" s="11"/>
      <c r="S1828" s="11"/>
      <c r="T1828" s="176">
        <f t="shared" si="82"/>
        <v>2069.5</v>
      </c>
      <c r="U1828" s="11"/>
      <c r="V1828" s="11"/>
      <c r="W1828" s="11"/>
      <c r="Y1828" s="11">
        <v>2823.39</v>
      </c>
      <c r="Z1828" s="11"/>
      <c r="AB1828" s="11">
        <f t="shared" si="83"/>
        <v>2709.12</v>
      </c>
      <c r="AC1828" s="21">
        <v>3178.99</v>
      </c>
      <c r="AD1828" s="11"/>
      <c r="AE1828" s="4"/>
      <c r="AF1828" s="4"/>
    </row>
    <row r="1829" spans="1:32" ht="13.5" thickBot="1" x14ac:dyDescent="0.25">
      <c r="A1829" s="51"/>
      <c r="B1829" s="175"/>
      <c r="C1829" s="11" t="s">
        <v>114</v>
      </c>
      <c r="D1829" s="11"/>
      <c r="E1829" s="11" t="s">
        <v>103</v>
      </c>
      <c r="F1829" s="11">
        <v>12583</v>
      </c>
      <c r="G1829" s="11"/>
      <c r="H1829" s="11">
        <f t="shared" si="80"/>
        <v>38.26</v>
      </c>
      <c r="I1829" s="11"/>
      <c r="J1829" s="11">
        <v>1172.3899999999999</v>
      </c>
      <c r="K1829" s="11"/>
      <c r="M1829" s="11">
        <v>10</v>
      </c>
      <c r="N1829" s="64"/>
      <c r="P1829" s="11">
        <f t="shared" si="81"/>
        <v>117.24</v>
      </c>
      <c r="Q1829" s="11"/>
      <c r="R1829" s="11"/>
      <c r="S1829" s="11"/>
      <c r="T1829" s="176">
        <f t="shared" si="82"/>
        <v>1258.3</v>
      </c>
      <c r="U1829" s="11"/>
      <c r="V1829" s="11"/>
      <c r="W1829" s="11"/>
      <c r="Y1829" s="11">
        <v>1172.3899999999999</v>
      </c>
      <c r="Z1829" s="11"/>
      <c r="AB1829" s="11">
        <f t="shared" si="83"/>
        <v>1124.94</v>
      </c>
      <c r="AC1829" s="21">
        <v>1320.05</v>
      </c>
      <c r="AD1829" s="11"/>
      <c r="AE1829" s="4"/>
      <c r="AF1829" s="4"/>
    </row>
    <row r="1830" spans="1:32" ht="13.5" thickBot="1" x14ac:dyDescent="0.25">
      <c r="A1830" s="51"/>
      <c r="B1830" s="175"/>
      <c r="C1830" s="11" t="s">
        <v>115</v>
      </c>
      <c r="D1830" s="11"/>
      <c r="E1830" s="11" t="s">
        <v>103</v>
      </c>
      <c r="F1830" s="11">
        <v>34856</v>
      </c>
      <c r="G1830" s="11"/>
      <c r="H1830" s="11">
        <f t="shared" si="80"/>
        <v>105.98</v>
      </c>
      <c r="I1830" s="11"/>
      <c r="J1830" s="11">
        <v>6430.51</v>
      </c>
      <c r="K1830" s="11"/>
      <c r="M1830" s="11">
        <v>11</v>
      </c>
      <c r="N1830" s="64"/>
      <c r="P1830" s="11">
        <f t="shared" si="81"/>
        <v>584.59</v>
      </c>
      <c r="Q1830" s="11"/>
      <c r="R1830" s="11"/>
      <c r="S1830" s="11"/>
      <c r="T1830" s="176">
        <f t="shared" si="82"/>
        <v>3168.7272727272725</v>
      </c>
      <c r="U1830" s="11"/>
      <c r="V1830" s="11"/>
      <c r="W1830" s="11"/>
      <c r="Y1830" s="11">
        <v>6430.51</v>
      </c>
      <c r="Z1830" s="11"/>
      <c r="AB1830" s="11">
        <f t="shared" si="83"/>
        <v>6170.25</v>
      </c>
      <c r="AC1830" s="21">
        <v>7240.41</v>
      </c>
      <c r="AD1830" s="11"/>
      <c r="AE1830" s="4"/>
      <c r="AF1830" s="4"/>
    </row>
    <row r="1831" spans="1:32" ht="13.5" thickBot="1" x14ac:dyDescent="0.25">
      <c r="A1831" s="51"/>
      <c r="B1831" s="175"/>
      <c r="C1831" s="11" t="s">
        <v>116</v>
      </c>
      <c r="D1831" s="11"/>
      <c r="E1831" s="11" t="s">
        <v>104</v>
      </c>
      <c r="F1831" s="11">
        <v>92201</v>
      </c>
      <c r="G1831" s="11"/>
      <c r="H1831" s="11">
        <f t="shared" si="80"/>
        <v>280.33</v>
      </c>
      <c r="I1831" s="11"/>
      <c r="J1831" s="11">
        <v>12983.590000000004</v>
      </c>
      <c r="K1831" s="11"/>
      <c r="M1831" s="11">
        <v>70</v>
      </c>
      <c r="N1831" s="64"/>
      <c r="P1831" s="11">
        <f t="shared" si="81"/>
        <v>185.48</v>
      </c>
      <c r="Q1831" s="11"/>
      <c r="R1831" s="11"/>
      <c r="S1831" s="11"/>
      <c r="T1831" s="176">
        <f t="shared" si="82"/>
        <v>1317.1571428571428</v>
      </c>
      <c r="U1831" s="11"/>
      <c r="V1831" s="11"/>
      <c r="W1831" s="11"/>
      <c r="Y1831" s="11">
        <v>12983.590000000004</v>
      </c>
      <c r="Z1831" s="11"/>
      <c r="AB1831" s="11">
        <f t="shared" si="83"/>
        <v>12458.11</v>
      </c>
      <c r="AC1831" s="21">
        <v>14618.83</v>
      </c>
      <c r="AD1831" s="11"/>
      <c r="AE1831" s="4"/>
      <c r="AF1831" s="4"/>
    </row>
    <row r="1832" spans="1:32" ht="13.5" thickBot="1" x14ac:dyDescent="0.25">
      <c r="A1832" s="51"/>
      <c r="B1832" s="175"/>
      <c r="C1832" s="11" t="s">
        <v>117</v>
      </c>
      <c r="D1832" s="11"/>
      <c r="E1832" s="11" t="s">
        <v>118</v>
      </c>
      <c r="F1832" s="11">
        <v>341</v>
      </c>
      <c r="G1832" s="11"/>
      <c r="H1832" s="11">
        <f t="shared" si="80"/>
        <v>1.04</v>
      </c>
      <c r="I1832" s="11"/>
      <c r="J1832" s="11">
        <v>113.74</v>
      </c>
      <c r="K1832" s="11"/>
      <c r="M1832" s="11">
        <v>1</v>
      </c>
      <c r="N1832" s="64"/>
      <c r="P1832" s="11">
        <f t="shared" si="81"/>
        <v>113.74</v>
      </c>
      <c r="Q1832" s="11"/>
      <c r="R1832" s="11"/>
      <c r="S1832" s="11"/>
      <c r="T1832" s="176">
        <f t="shared" si="82"/>
        <v>341</v>
      </c>
      <c r="U1832" s="11"/>
      <c r="V1832" s="11"/>
      <c r="W1832" s="11"/>
      <c r="Y1832" s="11">
        <v>113.74</v>
      </c>
      <c r="Z1832" s="11"/>
      <c r="AB1832" s="11">
        <f t="shared" si="83"/>
        <v>109.14</v>
      </c>
      <c r="AC1832" s="21">
        <v>128.07</v>
      </c>
      <c r="AD1832" s="11"/>
      <c r="AE1832" s="4"/>
      <c r="AF1832" s="4"/>
    </row>
    <row r="1833" spans="1:32" ht="13.5" thickBot="1" x14ac:dyDescent="0.25">
      <c r="A1833" s="51"/>
      <c r="B1833" s="175"/>
      <c r="C1833" s="11" t="s">
        <v>119</v>
      </c>
      <c r="D1833" s="11"/>
      <c r="E1833" s="11" t="s">
        <v>140</v>
      </c>
      <c r="F1833" s="11">
        <v>818</v>
      </c>
      <c r="G1833" s="11"/>
      <c r="H1833" s="11">
        <f t="shared" si="80"/>
        <v>2.4900000000000002</v>
      </c>
      <c r="I1833" s="11"/>
      <c r="J1833" s="11">
        <v>93.09</v>
      </c>
      <c r="K1833" s="11"/>
      <c r="M1833" s="11">
        <v>1</v>
      </c>
      <c r="N1833" s="64"/>
      <c r="P1833" s="11">
        <f t="shared" si="81"/>
        <v>93.09</v>
      </c>
      <c r="Q1833" s="11"/>
      <c r="R1833" s="11"/>
      <c r="S1833" s="11"/>
      <c r="T1833" s="176">
        <f t="shared" si="82"/>
        <v>818</v>
      </c>
      <c r="U1833" s="11"/>
      <c r="V1833" s="11"/>
      <c r="W1833" s="11"/>
      <c r="Y1833" s="11">
        <v>93.09</v>
      </c>
      <c r="Z1833" s="11"/>
      <c r="AB1833" s="11">
        <f t="shared" si="83"/>
        <v>89.32</v>
      </c>
      <c r="AC1833" s="21">
        <v>104.81</v>
      </c>
      <c r="AD1833" s="11"/>
      <c r="AE1833" s="4"/>
      <c r="AF1833" s="4"/>
    </row>
    <row r="1834" spans="1:32" ht="13.5" thickBot="1" x14ac:dyDescent="0.25">
      <c r="A1834" s="51"/>
      <c r="B1834" s="175"/>
      <c r="C1834" s="11" t="s">
        <v>119</v>
      </c>
      <c r="D1834" s="11"/>
      <c r="E1834" s="11" t="s">
        <v>89</v>
      </c>
      <c r="F1834" s="11">
        <v>244613</v>
      </c>
      <c r="G1834" s="11"/>
      <c r="H1834" s="11">
        <f t="shared" si="80"/>
        <v>743.74</v>
      </c>
      <c r="I1834" s="11"/>
      <c r="J1834" s="11">
        <v>14380.51</v>
      </c>
      <c r="K1834" s="11"/>
      <c r="M1834" s="11">
        <v>14</v>
      </c>
      <c r="N1834" s="64"/>
      <c r="P1834" s="11">
        <f t="shared" si="81"/>
        <v>1027.18</v>
      </c>
      <c r="Q1834" s="11"/>
      <c r="R1834" s="11"/>
      <c r="S1834" s="11"/>
      <c r="T1834" s="176">
        <f t="shared" si="82"/>
        <v>17472.357142857141</v>
      </c>
      <c r="U1834" s="11"/>
      <c r="V1834" s="11"/>
      <c r="W1834" s="11"/>
      <c r="Y1834" s="11">
        <v>14380.51</v>
      </c>
      <c r="Z1834" s="11"/>
      <c r="AB1834" s="11">
        <f t="shared" si="83"/>
        <v>13798.49</v>
      </c>
      <c r="AC1834" s="21">
        <v>16191.69</v>
      </c>
      <c r="AD1834" s="11"/>
      <c r="AE1834" s="4"/>
      <c r="AF1834" s="4"/>
    </row>
    <row r="1835" spans="1:32" ht="13.5" thickBot="1" x14ac:dyDescent="0.25">
      <c r="A1835" s="51"/>
      <c r="B1835" s="175"/>
      <c r="C1835" s="11" t="s">
        <v>121</v>
      </c>
      <c r="D1835" s="11"/>
      <c r="E1835" s="11" t="s">
        <v>122</v>
      </c>
      <c r="F1835" s="11">
        <v>33966</v>
      </c>
      <c r="G1835" s="11"/>
      <c r="H1835" s="11">
        <f t="shared" si="80"/>
        <v>103.27</v>
      </c>
      <c r="I1835" s="11"/>
      <c r="J1835" s="11">
        <v>6571.81</v>
      </c>
      <c r="K1835" s="11"/>
      <c r="M1835" s="11">
        <v>27</v>
      </c>
      <c r="N1835" s="64"/>
      <c r="P1835" s="11">
        <f t="shared" si="81"/>
        <v>243.4</v>
      </c>
      <c r="Q1835" s="11"/>
      <c r="R1835" s="11"/>
      <c r="S1835" s="11"/>
      <c r="T1835" s="176">
        <f t="shared" si="82"/>
        <v>1258</v>
      </c>
      <c r="U1835" s="11"/>
      <c r="V1835" s="11"/>
      <c r="W1835" s="11"/>
      <c r="Y1835" s="11">
        <v>6571.81</v>
      </c>
      <c r="Z1835" s="11"/>
      <c r="AB1835" s="11">
        <f t="shared" si="83"/>
        <v>6305.83</v>
      </c>
      <c r="AC1835" s="21">
        <v>7399.51</v>
      </c>
      <c r="AD1835" s="11"/>
      <c r="AE1835" s="4"/>
      <c r="AF1835" s="4"/>
    </row>
    <row r="1836" spans="1:32" ht="13.5" thickBot="1" x14ac:dyDescent="0.25">
      <c r="A1836" s="51"/>
      <c r="B1836" s="175"/>
      <c r="C1836" s="11" t="s">
        <v>123</v>
      </c>
      <c r="D1836" s="11"/>
      <c r="E1836" s="11" t="s">
        <v>118</v>
      </c>
      <c r="F1836" s="11">
        <v>25084</v>
      </c>
      <c r="G1836" s="11"/>
      <c r="H1836" s="11">
        <f t="shared" si="80"/>
        <v>76.27</v>
      </c>
      <c r="I1836" s="11"/>
      <c r="J1836" s="11">
        <v>6412.69</v>
      </c>
      <c r="K1836" s="11"/>
      <c r="M1836" s="11">
        <v>32</v>
      </c>
      <c r="N1836" s="64"/>
      <c r="P1836" s="11">
        <f t="shared" si="81"/>
        <v>200.4</v>
      </c>
      <c r="Q1836" s="11"/>
      <c r="R1836" s="11"/>
      <c r="S1836" s="11"/>
      <c r="T1836" s="176">
        <f t="shared" si="82"/>
        <v>783.875</v>
      </c>
      <c r="U1836" s="11"/>
      <c r="V1836" s="11"/>
      <c r="W1836" s="11"/>
      <c r="Y1836" s="11">
        <v>6412.69</v>
      </c>
      <c r="Z1836" s="11"/>
      <c r="AB1836" s="11">
        <f t="shared" si="83"/>
        <v>6153.15</v>
      </c>
      <c r="AC1836" s="21">
        <v>7220.35</v>
      </c>
      <c r="AD1836" s="11"/>
      <c r="AE1836" s="4"/>
      <c r="AF1836" s="4"/>
    </row>
    <row r="1837" spans="1:32" ht="13.5" thickBot="1" x14ac:dyDescent="0.25">
      <c r="A1837" s="51"/>
      <c r="B1837" s="175"/>
      <c r="C1837" s="11" t="s">
        <v>124</v>
      </c>
      <c r="D1837" s="11"/>
      <c r="E1837" s="11" t="s">
        <v>125</v>
      </c>
      <c r="F1837" s="11">
        <v>39614</v>
      </c>
      <c r="G1837" s="11"/>
      <c r="H1837" s="11">
        <f t="shared" si="80"/>
        <v>120.44</v>
      </c>
      <c r="I1837" s="11"/>
      <c r="J1837" s="11">
        <v>7532.9000000000005</v>
      </c>
      <c r="K1837" s="11"/>
      <c r="M1837" s="11">
        <v>63</v>
      </c>
      <c r="N1837" s="64"/>
      <c r="P1837" s="11">
        <f t="shared" si="81"/>
        <v>119.57</v>
      </c>
      <c r="Q1837" s="11"/>
      <c r="R1837" s="11"/>
      <c r="S1837" s="11"/>
      <c r="T1837" s="176">
        <f t="shared" si="82"/>
        <v>628.79365079365084</v>
      </c>
      <c r="U1837" s="11"/>
      <c r="V1837" s="11"/>
      <c r="W1837" s="11"/>
      <c r="Y1837" s="11">
        <v>7532.9000000000005</v>
      </c>
      <c r="Z1837" s="11"/>
      <c r="AB1837" s="11">
        <f t="shared" si="83"/>
        <v>7228.02</v>
      </c>
      <c r="AC1837" s="21">
        <v>8481.64</v>
      </c>
      <c r="AD1837" s="11"/>
      <c r="AE1837" s="4"/>
      <c r="AF1837" s="4"/>
    </row>
    <row r="1838" spans="1:32" ht="13.5" thickBot="1" x14ac:dyDescent="0.25">
      <c r="A1838" s="51"/>
      <c r="B1838" s="175"/>
      <c r="C1838" s="11" t="s">
        <v>126</v>
      </c>
      <c r="D1838" s="11"/>
      <c r="E1838" s="11" t="s">
        <v>67</v>
      </c>
      <c r="F1838" s="11">
        <v>10539435</v>
      </c>
      <c r="G1838" s="11"/>
      <c r="H1838" s="11">
        <f t="shared" si="80"/>
        <v>32044.7</v>
      </c>
      <c r="I1838" s="11"/>
      <c r="J1838" s="11">
        <v>638550.00000000023</v>
      </c>
      <c r="K1838" s="11"/>
      <c r="M1838" s="11">
        <v>973</v>
      </c>
      <c r="N1838" s="64"/>
      <c r="P1838" s="11">
        <f t="shared" si="81"/>
        <v>656.27</v>
      </c>
      <c r="Q1838" s="11"/>
      <c r="R1838" s="11"/>
      <c r="S1838" s="11"/>
      <c r="T1838" s="176">
        <f t="shared" si="82"/>
        <v>10831.896197327853</v>
      </c>
      <c r="U1838" s="11"/>
      <c r="V1838" s="11"/>
      <c r="W1838" s="11"/>
      <c r="Y1838" s="11">
        <v>638550.00000000023</v>
      </c>
      <c r="Z1838" s="11"/>
      <c r="AB1838" s="11">
        <f t="shared" si="83"/>
        <v>612706.07999999996</v>
      </c>
      <c r="AC1838" s="21">
        <v>718973.24</v>
      </c>
      <c r="AD1838" s="11"/>
      <c r="AE1838" s="4"/>
      <c r="AF1838" s="4"/>
    </row>
    <row r="1839" spans="1:32" ht="13.5" thickBot="1" x14ac:dyDescent="0.25">
      <c r="A1839" s="51"/>
      <c r="B1839" s="175"/>
      <c r="C1839" s="11" t="s">
        <v>126</v>
      </c>
      <c r="D1839" s="11"/>
      <c r="E1839" s="11" t="s">
        <v>495</v>
      </c>
      <c r="F1839" s="11">
        <v>16</v>
      </c>
      <c r="G1839" s="11"/>
      <c r="H1839" s="11">
        <f t="shared" si="80"/>
        <v>0.05</v>
      </c>
      <c r="I1839" s="11"/>
      <c r="J1839" s="11">
        <v>13.66</v>
      </c>
      <c r="K1839" s="11"/>
      <c r="M1839" s="11">
        <v>1</v>
      </c>
      <c r="N1839" s="64"/>
      <c r="P1839" s="11">
        <f t="shared" si="81"/>
        <v>13.66</v>
      </c>
      <c r="Q1839" s="11"/>
      <c r="R1839" s="11"/>
      <c r="S1839" s="11"/>
      <c r="T1839" s="176">
        <f t="shared" si="82"/>
        <v>16</v>
      </c>
      <c r="U1839" s="11"/>
      <c r="V1839" s="11"/>
      <c r="W1839" s="11"/>
      <c r="Y1839" s="11">
        <v>13.66</v>
      </c>
      <c r="Z1839" s="11"/>
      <c r="AB1839" s="11">
        <f t="shared" si="83"/>
        <v>13.11</v>
      </c>
      <c r="AC1839" s="21">
        <v>15.38</v>
      </c>
      <c r="AD1839" s="11"/>
      <c r="AE1839" s="4"/>
      <c r="AF1839" s="4"/>
    </row>
    <row r="1840" spans="1:32" ht="13.5" thickBot="1" x14ac:dyDescent="0.25">
      <c r="A1840" s="51"/>
      <c r="B1840" s="175"/>
      <c r="C1840" s="11" t="s">
        <v>126</v>
      </c>
      <c r="D1840" s="11"/>
      <c r="E1840" s="11" t="s">
        <v>74</v>
      </c>
      <c r="F1840" s="11">
        <v>98497</v>
      </c>
      <c r="G1840" s="11"/>
      <c r="H1840" s="11">
        <f t="shared" si="80"/>
        <v>299.48</v>
      </c>
      <c r="I1840" s="11"/>
      <c r="J1840" s="11">
        <v>13419.060000000001</v>
      </c>
      <c r="K1840" s="11"/>
      <c r="M1840" s="11">
        <v>20</v>
      </c>
      <c r="N1840" s="64"/>
      <c r="P1840" s="11">
        <f t="shared" si="81"/>
        <v>670.95</v>
      </c>
      <c r="Q1840" s="11"/>
      <c r="R1840" s="11"/>
      <c r="S1840" s="11"/>
      <c r="T1840" s="176">
        <f t="shared" si="82"/>
        <v>4924.8500000000004</v>
      </c>
      <c r="U1840" s="11"/>
      <c r="V1840" s="11"/>
      <c r="W1840" s="11"/>
      <c r="Y1840" s="11">
        <v>13419.060000000001</v>
      </c>
      <c r="Z1840" s="11"/>
      <c r="AB1840" s="11">
        <f t="shared" si="83"/>
        <v>12875.95</v>
      </c>
      <c r="AC1840" s="21">
        <v>15109.15</v>
      </c>
      <c r="AD1840" s="11"/>
      <c r="AE1840" s="4"/>
      <c r="AF1840" s="4"/>
    </row>
    <row r="1841" spans="1:32" ht="13.5" thickBot="1" x14ac:dyDescent="0.25">
      <c r="A1841" s="51"/>
      <c r="B1841" s="175"/>
      <c r="C1841" s="11" t="s">
        <v>126</v>
      </c>
      <c r="D1841" s="11"/>
      <c r="E1841" s="11" t="s">
        <v>592</v>
      </c>
      <c r="F1841" s="11">
        <v>-14</v>
      </c>
      <c r="G1841" s="11"/>
      <c r="H1841" s="11">
        <f t="shared" si="80"/>
        <v>-0.04</v>
      </c>
      <c r="I1841" s="11"/>
      <c r="J1841" s="11">
        <v>16.41</v>
      </c>
      <c r="K1841" s="11"/>
      <c r="M1841" s="11">
        <v>1</v>
      </c>
      <c r="N1841" s="64"/>
      <c r="P1841" s="11">
        <f t="shared" si="81"/>
        <v>16.41</v>
      </c>
      <c r="Q1841" s="11"/>
      <c r="R1841" s="11"/>
      <c r="S1841" s="11"/>
      <c r="T1841" s="176">
        <f t="shared" si="82"/>
        <v>-14</v>
      </c>
      <c r="U1841" s="11"/>
      <c r="V1841" s="11"/>
      <c r="W1841" s="11"/>
      <c r="Y1841" s="11">
        <v>16.41</v>
      </c>
      <c r="Z1841" s="11"/>
      <c r="AB1841" s="11">
        <f t="shared" si="83"/>
        <v>15.75</v>
      </c>
      <c r="AC1841" s="21">
        <v>18.48</v>
      </c>
      <c r="AD1841" s="11"/>
      <c r="AE1841" s="4"/>
      <c r="AF1841" s="4"/>
    </row>
    <row r="1842" spans="1:32" ht="13.5" thickBot="1" x14ac:dyDescent="0.25">
      <c r="A1842" s="51"/>
      <c r="B1842" s="175"/>
      <c r="C1842" s="11" t="s">
        <v>126</v>
      </c>
      <c r="D1842" s="11"/>
      <c r="E1842" s="11" t="s">
        <v>150</v>
      </c>
      <c r="F1842" s="11">
        <v>5720</v>
      </c>
      <c r="G1842" s="11"/>
      <c r="H1842" s="11">
        <f t="shared" si="80"/>
        <v>17.39</v>
      </c>
      <c r="I1842" s="11"/>
      <c r="J1842" s="11">
        <v>1132.56</v>
      </c>
      <c r="K1842" s="11"/>
      <c r="M1842" s="11">
        <v>1</v>
      </c>
      <c r="N1842" s="64"/>
      <c r="P1842" s="11">
        <f t="shared" si="81"/>
        <v>1132.56</v>
      </c>
      <c r="Q1842" s="11"/>
      <c r="R1842" s="11"/>
      <c r="S1842" s="11"/>
      <c r="T1842" s="176">
        <f t="shared" si="82"/>
        <v>5720</v>
      </c>
      <c r="U1842" s="11"/>
      <c r="V1842" s="11"/>
      <c r="W1842" s="11"/>
      <c r="Y1842" s="11">
        <v>1132.56</v>
      </c>
      <c r="Z1842" s="11"/>
      <c r="AB1842" s="11">
        <f t="shared" si="83"/>
        <v>1086.72</v>
      </c>
      <c r="AC1842" s="21">
        <v>1275.2</v>
      </c>
      <c r="AD1842" s="11"/>
      <c r="AE1842" s="4"/>
      <c r="AF1842" s="4"/>
    </row>
    <row r="1843" spans="1:32" ht="13.5" thickBot="1" x14ac:dyDescent="0.25">
      <c r="A1843" s="51"/>
      <c r="B1843" s="175"/>
      <c r="C1843" s="11" t="s">
        <v>593</v>
      </c>
      <c r="D1843" s="11"/>
      <c r="E1843" s="11" t="s">
        <v>74</v>
      </c>
      <c r="F1843" s="11">
        <v>21010</v>
      </c>
      <c r="G1843" s="11"/>
      <c r="H1843" s="11">
        <f t="shared" si="80"/>
        <v>63.88</v>
      </c>
      <c r="I1843" s="11"/>
      <c r="J1843" s="11">
        <v>1489.63</v>
      </c>
      <c r="K1843" s="11"/>
      <c r="M1843" s="11">
        <v>3</v>
      </c>
      <c r="N1843" s="64"/>
      <c r="P1843" s="11">
        <f t="shared" si="81"/>
        <v>496.54</v>
      </c>
      <c r="Q1843" s="11"/>
      <c r="R1843" s="11"/>
      <c r="S1843" s="11"/>
      <c r="T1843" s="176">
        <f t="shared" si="82"/>
        <v>7003.333333333333</v>
      </c>
      <c r="U1843" s="11"/>
      <c r="V1843" s="11"/>
      <c r="W1843" s="11"/>
      <c r="Y1843" s="11">
        <v>1489.63</v>
      </c>
      <c r="Z1843" s="11"/>
      <c r="AB1843" s="11">
        <f t="shared" si="83"/>
        <v>1429.34</v>
      </c>
      <c r="AC1843" s="21">
        <v>1677.24</v>
      </c>
      <c r="AD1843" s="11"/>
      <c r="AE1843" s="4"/>
      <c r="AF1843" s="4"/>
    </row>
    <row r="1844" spans="1:32" ht="13.5" thickBot="1" x14ac:dyDescent="0.25">
      <c r="A1844" s="51"/>
      <c r="B1844" s="175"/>
      <c r="C1844" s="11" t="s">
        <v>585</v>
      </c>
      <c r="D1844" s="11"/>
      <c r="E1844" s="11" t="s">
        <v>106</v>
      </c>
      <c r="F1844" s="11">
        <v>850</v>
      </c>
      <c r="G1844" s="11"/>
      <c r="H1844" s="11">
        <f t="shared" si="80"/>
        <v>2.58</v>
      </c>
      <c r="I1844" s="11"/>
      <c r="J1844" s="11">
        <v>56.31</v>
      </c>
      <c r="K1844" s="11"/>
      <c r="M1844" s="11">
        <v>2</v>
      </c>
      <c r="N1844" s="64"/>
      <c r="P1844" s="11">
        <f t="shared" si="81"/>
        <v>28.16</v>
      </c>
      <c r="Q1844" s="11"/>
      <c r="R1844" s="11"/>
      <c r="S1844" s="11"/>
      <c r="T1844" s="176">
        <f t="shared" si="82"/>
        <v>425</v>
      </c>
      <c r="U1844" s="11"/>
      <c r="V1844" s="11"/>
      <c r="W1844" s="11"/>
      <c r="Y1844" s="11">
        <v>56.31</v>
      </c>
      <c r="Z1844" s="11"/>
      <c r="AB1844" s="11">
        <f t="shared" si="83"/>
        <v>54.03</v>
      </c>
      <c r="AC1844" s="21">
        <v>63.4</v>
      </c>
      <c r="AD1844" s="11"/>
      <c r="AE1844" s="4"/>
      <c r="AF1844" s="4"/>
    </row>
    <row r="1845" spans="1:32" ht="13.5" thickBot="1" x14ac:dyDescent="0.25">
      <c r="A1845" s="51"/>
      <c r="B1845" s="175"/>
      <c r="C1845" s="11" t="s">
        <v>127</v>
      </c>
      <c r="D1845" s="11"/>
      <c r="E1845" s="11" t="s">
        <v>106</v>
      </c>
      <c r="F1845" s="11">
        <v>873</v>
      </c>
      <c r="G1845" s="11"/>
      <c r="H1845" s="11">
        <f t="shared" si="80"/>
        <v>2.65</v>
      </c>
      <c r="I1845" s="11"/>
      <c r="J1845" s="11">
        <v>158.54</v>
      </c>
      <c r="K1845" s="11"/>
      <c r="M1845" s="11">
        <v>1</v>
      </c>
      <c r="N1845" s="64"/>
      <c r="P1845" s="11">
        <f t="shared" si="81"/>
        <v>158.54</v>
      </c>
      <c r="Q1845" s="11"/>
      <c r="R1845" s="11"/>
      <c r="S1845" s="11"/>
      <c r="T1845" s="176">
        <f t="shared" si="82"/>
        <v>873</v>
      </c>
      <c r="U1845" s="11"/>
      <c r="V1845" s="11"/>
      <c r="W1845" s="11"/>
      <c r="Y1845" s="11">
        <v>158.54</v>
      </c>
      <c r="Z1845" s="11"/>
      <c r="AB1845" s="11">
        <f t="shared" si="83"/>
        <v>152.12</v>
      </c>
      <c r="AC1845" s="21">
        <v>178.51</v>
      </c>
      <c r="AD1845" s="11"/>
      <c r="AE1845" s="4"/>
      <c r="AF1845" s="4"/>
    </row>
    <row r="1846" spans="1:32" ht="13.5" thickBot="1" x14ac:dyDescent="0.25">
      <c r="A1846" s="51"/>
      <c r="B1846" s="175"/>
      <c r="C1846" s="11" t="s">
        <v>129</v>
      </c>
      <c r="D1846" s="11"/>
      <c r="E1846" s="11" t="s">
        <v>130</v>
      </c>
      <c r="F1846" s="11">
        <v>135643</v>
      </c>
      <c r="G1846" s="11"/>
      <c r="H1846" s="11">
        <f t="shared" si="80"/>
        <v>412.42</v>
      </c>
      <c r="I1846" s="11"/>
      <c r="J1846" s="11">
        <v>11186.58</v>
      </c>
      <c r="K1846" s="11"/>
      <c r="M1846" s="11">
        <v>2</v>
      </c>
      <c r="N1846" s="64"/>
      <c r="P1846" s="11">
        <f t="shared" si="81"/>
        <v>5593.29</v>
      </c>
      <c r="Q1846" s="11"/>
      <c r="R1846" s="11"/>
      <c r="S1846" s="11"/>
      <c r="T1846" s="176">
        <f t="shared" si="82"/>
        <v>67821.5</v>
      </c>
      <c r="U1846" s="11"/>
      <c r="V1846" s="11"/>
      <c r="W1846" s="11"/>
      <c r="Y1846" s="11">
        <v>11186.58</v>
      </c>
      <c r="Z1846" s="11"/>
      <c r="AB1846" s="11">
        <f t="shared" si="83"/>
        <v>10733.83</v>
      </c>
      <c r="AC1846" s="21">
        <v>12595.49</v>
      </c>
      <c r="AD1846" s="11"/>
      <c r="AE1846" s="4"/>
      <c r="AF1846" s="4"/>
    </row>
    <row r="1847" spans="1:32" ht="13.5" thickBot="1" x14ac:dyDescent="0.25">
      <c r="A1847" s="51"/>
      <c r="B1847" s="175"/>
      <c r="C1847" s="11" t="s">
        <v>129</v>
      </c>
      <c r="D1847" s="11"/>
      <c r="E1847" s="11" t="s">
        <v>131</v>
      </c>
      <c r="F1847" s="11">
        <v>35765</v>
      </c>
      <c r="G1847" s="11"/>
      <c r="H1847" s="11">
        <f t="shared" si="80"/>
        <v>108.74</v>
      </c>
      <c r="I1847" s="11"/>
      <c r="J1847" s="11">
        <v>6231.51</v>
      </c>
      <c r="K1847" s="11"/>
      <c r="M1847" s="11">
        <v>9</v>
      </c>
      <c r="N1847" s="64"/>
      <c r="P1847" s="11">
        <f t="shared" si="81"/>
        <v>692.39</v>
      </c>
      <c r="Q1847" s="11"/>
      <c r="R1847" s="11"/>
      <c r="S1847" s="11"/>
      <c r="T1847" s="176">
        <f t="shared" si="82"/>
        <v>3973.8888888888887</v>
      </c>
      <c r="U1847" s="11"/>
      <c r="V1847" s="11"/>
      <c r="W1847" s="11"/>
      <c r="Y1847" s="11">
        <v>6231.51</v>
      </c>
      <c r="Z1847" s="11"/>
      <c r="AB1847" s="11">
        <f t="shared" si="83"/>
        <v>5979.3</v>
      </c>
      <c r="AC1847" s="21">
        <v>7016.35</v>
      </c>
      <c r="AD1847" s="11"/>
      <c r="AE1847" s="4"/>
      <c r="AF1847" s="4"/>
    </row>
    <row r="1848" spans="1:32" ht="13.5" thickBot="1" x14ac:dyDescent="0.25">
      <c r="A1848" s="51"/>
      <c r="B1848" s="175"/>
      <c r="C1848" s="11" t="s">
        <v>132</v>
      </c>
      <c r="D1848" s="11"/>
      <c r="E1848" s="11" t="s">
        <v>128</v>
      </c>
      <c r="F1848" s="11">
        <v>1823438</v>
      </c>
      <c r="G1848" s="11"/>
      <c r="H1848" s="11">
        <f t="shared" si="80"/>
        <v>5544.08</v>
      </c>
      <c r="I1848" s="11"/>
      <c r="J1848" s="11">
        <v>190882.29999999993</v>
      </c>
      <c r="K1848" s="11"/>
      <c r="M1848" s="11">
        <v>131</v>
      </c>
      <c r="N1848" s="64"/>
      <c r="P1848" s="11">
        <f t="shared" si="81"/>
        <v>1457.12</v>
      </c>
      <c r="Q1848" s="11"/>
      <c r="R1848" s="11"/>
      <c r="S1848" s="11"/>
      <c r="T1848" s="176">
        <f t="shared" si="82"/>
        <v>13919.374045801527</v>
      </c>
      <c r="U1848" s="11"/>
      <c r="V1848" s="11"/>
      <c r="W1848" s="11"/>
      <c r="Y1848" s="11">
        <v>190882.29999999993</v>
      </c>
      <c r="Z1848" s="11"/>
      <c r="AB1848" s="11">
        <f t="shared" si="83"/>
        <v>183156.75</v>
      </c>
      <c r="AC1848" s="21">
        <v>214923.29</v>
      </c>
      <c r="AD1848" s="11"/>
      <c r="AE1848" s="4"/>
      <c r="AF1848" s="4"/>
    </row>
    <row r="1849" spans="1:32" ht="13.5" thickBot="1" x14ac:dyDescent="0.25">
      <c r="A1849" s="51"/>
      <c r="B1849" s="175"/>
      <c r="C1849" s="11" t="s">
        <v>133</v>
      </c>
      <c r="D1849" s="11"/>
      <c r="E1849" s="11" t="s">
        <v>78</v>
      </c>
      <c r="F1849" s="11">
        <v>3478429</v>
      </c>
      <c r="G1849" s="11"/>
      <c r="H1849" s="11">
        <f t="shared" si="80"/>
        <v>10576.01</v>
      </c>
      <c r="I1849" s="11"/>
      <c r="J1849" s="11">
        <v>129854.75000000004</v>
      </c>
      <c r="K1849" s="11"/>
      <c r="M1849" s="11">
        <v>97</v>
      </c>
      <c r="N1849" s="64"/>
      <c r="P1849" s="11">
        <f t="shared" si="81"/>
        <v>1338.71</v>
      </c>
      <c r="Q1849" s="11"/>
      <c r="R1849" s="11"/>
      <c r="S1849" s="11"/>
      <c r="T1849" s="176">
        <f t="shared" si="82"/>
        <v>35860.092783505155</v>
      </c>
      <c r="U1849" s="11"/>
      <c r="V1849" s="11"/>
      <c r="W1849" s="11"/>
      <c r="Y1849" s="11">
        <v>129854.75000000004</v>
      </c>
      <c r="Z1849" s="11"/>
      <c r="AB1849" s="11">
        <f t="shared" si="83"/>
        <v>124599.16</v>
      </c>
      <c r="AC1849" s="21">
        <v>146209.51999999999</v>
      </c>
      <c r="AD1849" s="11"/>
      <c r="AE1849" s="4"/>
      <c r="AF1849" s="4"/>
    </row>
    <row r="1850" spans="1:32" ht="13.5" thickBot="1" x14ac:dyDescent="0.25">
      <c r="A1850" s="51"/>
      <c r="B1850" s="175"/>
      <c r="C1850" s="11" t="s">
        <v>134</v>
      </c>
      <c r="D1850" s="11"/>
      <c r="E1850" s="11" t="s">
        <v>87</v>
      </c>
      <c r="F1850" s="11">
        <v>686</v>
      </c>
      <c r="G1850" s="11"/>
      <c r="H1850" s="11">
        <f t="shared" si="80"/>
        <v>2.09</v>
      </c>
      <c r="I1850" s="11"/>
      <c r="J1850" s="11">
        <v>163.03</v>
      </c>
      <c r="K1850" s="11"/>
      <c r="M1850" s="11">
        <v>1</v>
      </c>
      <c r="N1850" s="64"/>
      <c r="P1850" s="11">
        <f t="shared" si="81"/>
        <v>163.03</v>
      </c>
      <c r="Q1850" s="11"/>
      <c r="R1850" s="11"/>
      <c r="S1850" s="11"/>
      <c r="T1850" s="176">
        <f t="shared" si="82"/>
        <v>686</v>
      </c>
      <c r="U1850" s="11"/>
      <c r="V1850" s="11"/>
      <c r="W1850" s="11"/>
      <c r="Y1850" s="11">
        <v>163.03</v>
      </c>
      <c r="Z1850" s="11"/>
      <c r="AB1850" s="11">
        <f t="shared" si="83"/>
        <v>156.43</v>
      </c>
      <c r="AC1850" s="21">
        <v>183.56</v>
      </c>
      <c r="AD1850" s="11"/>
      <c r="AE1850" s="4"/>
      <c r="AF1850" s="4"/>
    </row>
    <row r="1851" spans="1:32" ht="13.5" thickBot="1" x14ac:dyDescent="0.25">
      <c r="A1851" s="51"/>
      <c r="B1851" s="175"/>
      <c r="C1851" s="11" t="s">
        <v>135</v>
      </c>
      <c r="D1851" s="11"/>
      <c r="E1851" s="11" t="s">
        <v>78</v>
      </c>
      <c r="F1851" s="11">
        <v>36251</v>
      </c>
      <c r="G1851" s="11"/>
      <c r="H1851" s="11">
        <f t="shared" si="80"/>
        <v>110.22</v>
      </c>
      <c r="I1851" s="11"/>
      <c r="J1851" s="11">
        <v>4191.5999999999995</v>
      </c>
      <c r="K1851" s="11"/>
      <c r="M1851" s="11">
        <v>19</v>
      </c>
      <c r="N1851" s="64"/>
      <c r="P1851" s="11">
        <f t="shared" si="81"/>
        <v>220.61</v>
      </c>
      <c r="Q1851" s="11"/>
      <c r="R1851" s="11"/>
      <c r="S1851" s="11"/>
      <c r="T1851" s="176">
        <f t="shared" si="82"/>
        <v>1907.9473684210527</v>
      </c>
      <c r="U1851" s="11"/>
      <c r="V1851" s="11"/>
      <c r="W1851" s="11"/>
      <c r="Y1851" s="11">
        <v>4191.5999999999995</v>
      </c>
      <c r="Z1851" s="11"/>
      <c r="AB1851" s="11">
        <f t="shared" si="83"/>
        <v>4021.95</v>
      </c>
      <c r="AC1851" s="21">
        <v>4719.5200000000004</v>
      </c>
      <c r="AD1851" s="11"/>
      <c r="AE1851" s="4"/>
      <c r="AF1851" s="4"/>
    </row>
    <row r="1852" spans="1:32" ht="13.5" thickBot="1" x14ac:dyDescent="0.25">
      <c r="A1852" s="51"/>
      <c r="B1852" s="175"/>
      <c r="C1852" s="11" t="s">
        <v>138</v>
      </c>
      <c r="D1852" s="11"/>
      <c r="E1852" s="11" t="s">
        <v>103</v>
      </c>
      <c r="F1852" s="11">
        <v>293894</v>
      </c>
      <c r="G1852" s="11"/>
      <c r="H1852" s="11">
        <f t="shared" si="80"/>
        <v>893.57</v>
      </c>
      <c r="I1852" s="11"/>
      <c r="J1852" s="11">
        <v>51260.860000000102</v>
      </c>
      <c r="K1852" s="11"/>
      <c r="M1852" s="11">
        <v>122</v>
      </c>
      <c r="N1852" s="64"/>
      <c r="P1852" s="11">
        <f t="shared" si="81"/>
        <v>420.17</v>
      </c>
      <c r="Q1852" s="11"/>
      <c r="R1852" s="11"/>
      <c r="S1852" s="11"/>
      <c r="T1852" s="176">
        <f t="shared" si="82"/>
        <v>2408.967213114754</v>
      </c>
      <c r="U1852" s="11"/>
      <c r="V1852" s="11"/>
      <c r="W1852" s="11"/>
      <c r="Y1852" s="11">
        <v>51260.860000000102</v>
      </c>
      <c r="Z1852" s="11"/>
      <c r="AB1852" s="11">
        <f t="shared" si="83"/>
        <v>49186.19</v>
      </c>
      <c r="AC1852" s="21">
        <v>57716.99</v>
      </c>
      <c r="AD1852" s="11"/>
      <c r="AE1852" s="4"/>
      <c r="AF1852" s="4"/>
    </row>
    <row r="1853" spans="1:32" ht="13.5" thickBot="1" x14ac:dyDescent="0.25">
      <c r="A1853" s="51"/>
      <c r="B1853" s="175"/>
      <c r="C1853" s="11" t="s">
        <v>139</v>
      </c>
      <c r="D1853" s="11"/>
      <c r="E1853" s="11" t="s">
        <v>140</v>
      </c>
      <c r="F1853" s="11">
        <v>6280942</v>
      </c>
      <c r="G1853" s="11"/>
      <c r="H1853" s="11">
        <f t="shared" si="80"/>
        <v>19096.93</v>
      </c>
      <c r="I1853" s="11"/>
      <c r="J1853" s="11">
        <v>671637.93999999913</v>
      </c>
      <c r="K1853" s="11"/>
      <c r="M1853" s="11">
        <v>345</v>
      </c>
      <c r="N1853" s="64"/>
      <c r="P1853" s="11">
        <f t="shared" si="81"/>
        <v>1946.78</v>
      </c>
      <c r="Q1853" s="11"/>
      <c r="R1853" s="11"/>
      <c r="S1853" s="11"/>
      <c r="T1853" s="176">
        <f t="shared" si="82"/>
        <v>18205.628985507246</v>
      </c>
      <c r="U1853" s="11"/>
      <c r="V1853" s="11"/>
      <c r="W1853" s="11"/>
      <c r="Y1853" s="11">
        <v>671637.93999999913</v>
      </c>
      <c r="Z1853" s="11"/>
      <c r="AB1853" s="11">
        <f t="shared" si="83"/>
        <v>644454.86</v>
      </c>
      <c r="AC1853" s="21">
        <v>756228.5</v>
      </c>
      <c r="AD1853" s="11"/>
      <c r="AE1853" s="4"/>
      <c r="AF1853" s="4"/>
    </row>
    <row r="1854" spans="1:32" ht="13.5" thickBot="1" x14ac:dyDescent="0.25">
      <c r="A1854" s="51"/>
      <c r="B1854" s="175"/>
      <c r="C1854" s="11" t="s">
        <v>139</v>
      </c>
      <c r="D1854" s="11"/>
      <c r="E1854" s="11" t="s">
        <v>89</v>
      </c>
      <c r="F1854" s="11">
        <v>357</v>
      </c>
      <c r="G1854" s="11"/>
      <c r="H1854" s="11">
        <f t="shared" si="80"/>
        <v>1.0900000000000001</v>
      </c>
      <c r="I1854" s="11"/>
      <c r="J1854" s="11">
        <v>24.14</v>
      </c>
      <c r="K1854" s="11"/>
      <c r="M1854" s="11">
        <v>1</v>
      </c>
      <c r="N1854" s="64"/>
      <c r="P1854" s="11">
        <f t="shared" si="81"/>
        <v>24.14</v>
      </c>
      <c r="Q1854" s="11"/>
      <c r="R1854" s="11"/>
      <c r="S1854" s="11"/>
      <c r="T1854" s="176">
        <f t="shared" si="82"/>
        <v>357</v>
      </c>
      <c r="U1854" s="11"/>
      <c r="V1854" s="11"/>
      <c r="W1854" s="11"/>
      <c r="Y1854" s="11">
        <v>24.14</v>
      </c>
      <c r="Z1854" s="11"/>
      <c r="AB1854" s="11">
        <f t="shared" si="83"/>
        <v>23.16</v>
      </c>
      <c r="AC1854" s="21">
        <v>27.18</v>
      </c>
      <c r="AD1854" s="11"/>
      <c r="AE1854" s="4"/>
      <c r="AF1854" s="4"/>
    </row>
    <row r="1855" spans="1:32" ht="13.5" thickBot="1" x14ac:dyDescent="0.25">
      <c r="A1855" s="51"/>
      <c r="B1855" s="175"/>
      <c r="C1855" s="11" t="s">
        <v>141</v>
      </c>
      <c r="D1855" s="11"/>
      <c r="E1855" s="11" t="s">
        <v>142</v>
      </c>
      <c r="F1855" s="11">
        <v>16234697</v>
      </c>
      <c r="G1855" s="11"/>
      <c r="H1855" s="11">
        <f t="shared" si="80"/>
        <v>49360.9</v>
      </c>
      <c r="I1855" s="11"/>
      <c r="J1855" s="11">
        <v>1322003.609999998</v>
      </c>
      <c r="K1855" s="11"/>
      <c r="M1855" s="11">
        <v>1934</v>
      </c>
      <c r="N1855" s="64"/>
      <c r="P1855" s="11">
        <f t="shared" si="81"/>
        <v>683.56</v>
      </c>
      <c r="Q1855" s="11"/>
      <c r="R1855" s="11"/>
      <c r="S1855" s="11"/>
      <c r="T1855" s="176">
        <f t="shared" si="82"/>
        <v>8394.3624612202693</v>
      </c>
      <c r="U1855" s="11"/>
      <c r="V1855" s="11"/>
      <c r="W1855" s="11"/>
      <c r="Y1855" s="11">
        <v>1322003.609999998</v>
      </c>
      <c r="Z1855" s="11"/>
      <c r="AB1855" s="11">
        <f t="shared" si="83"/>
        <v>1268498.3899999999</v>
      </c>
      <c r="AC1855" s="21">
        <v>1488505.55</v>
      </c>
      <c r="AD1855" s="11"/>
      <c r="AE1855" s="4"/>
      <c r="AF1855" s="4"/>
    </row>
    <row r="1856" spans="1:32" ht="13.5" thickBot="1" x14ac:dyDescent="0.25">
      <c r="A1856" s="51"/>
      <c r="B1856" s="175"/>
      <c r="C1856" s="11" t="s">
        <v>143</v>
      </c>
      <c r="D1856" s="11"/>
      <c r="E1856" s="11" t="s">
        <v>145</v>
      </c>
      <c r="F1856" s="11">
        <v>1220189</v>
      </c>
      <c r="G1856" s="11"/>
      <c r="H1856" s="11">
        <f t="shared" ref="H1856:H1919" si="84">ROUND($H$2355*F1856/$F$2355,2)</f>
        <v>3709.93</v>
      </c>
      <c r="I1856" s="11"/>
      <c r="J1856" s="11">
        <v>171236.16999999993</v>
      </c>
      <c r="K1856" s="11"/>
      <c r="M1856" s="11">
        <v>559</v>
      </c>
      <c r="N1856" s="64"/>
      <c r="P1856" s="11">
        <f t="shared" ref="P1856:P1919" si="85">ROUND(J1856/M1856,2)</f>
        <v>306.33</v>
      </c>
      <c r="Q1856" s="11"/>
      <c r="R1856" s="11"/>
      <c r="S1856" s="11"/>
      <c r="T1856" s="176">
        <f t="shared" si="82"/>
        <v>2182.8067978533095</v>
      </c>
      <c r="U1856" s="11"/>
      <c r="V1856" s="11"/>
      <c r="W1856" s="11"/>
      <c r="Y1856" s="11">
        <v>171236.16999999993</v>
      </c>
      <c r="Z1856" s="11"/>
      <c r="AB1856" s="11">
        <f t="shared" ref="AB1856:AB1919" si="86">ROUND($AB$2355*Y1856/$Y$2355,2)</f>
        <v>164305.76</v>
      </c>
      <c r="AC1856" s="21">
        <v>192802.79</v>
      </c>
      <c r="AD1856" s="11"/>
      <c r="AE1856" s="4"/>
      <c r="AF1856" s="4"/>
    </row>
    <row r="1857" spans="1:32" ht="13.5" thickBot="1" x14ac:dyDescent="0.25">
      <c r="A1857" s="51"/>
      <c r="B1857" s="175"/>
      <c r="C1857" s="11" t="s">
        <v>146</v>
      </c>
      <c r="D1857" s="11"/>
      <c r="E1857" s="11" t="s">
        <v>103</v>
      </c>
      <c r="F1857" s="11">
        <v>19268</v>
      </c>
      <c r="G1857" s="11"/>
      <c r="H1857" s="11">
        <f t="shared" si="84"/>
        <v>58.58</v>
      </c>
      <c r="I1857" s="11"/>
      <c r="J1857" s="11">
        <v>1932.8700000000001</v>
      </c>
      <c r="K1857" s="11"/>
      <c r="M1857" s="11">
        <v>7</v>
      </c>
      <c r="N1857" s="64"/>
      <c r="P1857" s="11">
        <f t="shared" si="85"/>
        <v>276.12</v>
      </c>
      <c r="Q1857" s="11"/>
      <c r="R1857" s="11"/>
      <c r="S1857" s="11"/>
      <c r="T1857" s="176">
        <f t="shared" si="82"/>
        <v>2752.5714285714284</v>
      </c>
      <c r="U1857" s="11"/>
      <c r="V1857" s="11"/>
      <c r="W1857" s="11"/>
      <c r="Y1857" s="11">
        <v>1932.8700000000001</v>
      </c>
      <c r="Z1857" s="11"/>
      <c r="AB1857" s="11">
        <f t="shared" si="86"/>
        <v>1854.64</v>
      </c>
      <c r="AC1857" s="21">
        <v>2176.31</v>
      </c>
      <c r="AD1857" s="11"/>
      <c r="AE1857" s="4"/>
      <c r="AF1857" s="4"/>
    </row>
    <row r="1858" spans="1:32" ht="13.5" thickBot="1" x14ac:dyDescent="0.25">
      <c r="A1858" s="51"/>
      <c r="B1858" s="175"/>
      <c r="C1858" s="11" t="s">
        <v>147</v>
      </c>
      <c r="D1858" s="11"/>
      <c r="E1858" s="11" t="s">
        <v>101</v>
      </c>
      <c r="F1858" s="11">
        <v>11287</v>
      </c>
      <c r="G1858" s="11"/>
      <c r="H1858" s="11">
        <f t="shared" si="84"/>
        <v>34.32</v>
      </c>
      <c r="I1858" s="11"/>
      <c r="J1858" s="11">
        <v>1661.98</v>
      </c>
      <c r="K1858" s="11"/>
      <c r="M1858" s="11">
        <v>20</v>
      </c>
      <c r="N1858" s="64"/>
      <c r="P1858" s="11">
        <f t="shared" si="85"/>
        <v>83.1</v>
      </c>
      <c r="Q1858" s="11"/>
      <c r="R1858" s="11"/>
      <c r="S1858" s="11"/>
      <c r="T1858" s="176">
        <f t="shared" si="82"/>
        <v>564.35</v>
      </c>
      <c r="U1858" s="11"/>
      <c r="V1858" s="11"/>
      <c r="W1858" s="11"/>
      <c r="Y1858" s="11">
        <v>1661.98</v>
      </c>
      <c r="Z1858" s="11"/>
      <c r="AB1858" s="11">
        <f t="shared" si="86"/>
        <v>1594.71</v>
      </c>
      <c r="AC1858" s="21">
        <v>1871.3</v>
      </c>
      <c r="AD1858" s="11"/>
      <c r="AE1858" s="4"/>
      <c r="AF1858" s="4"/>
    </row>
    <row r="1859" spans="1:32" ht="13.5" thickBot="1" x14ac:dyDescent="0.25">
      <c r="A1859" s="51"/>
      <c r="B1859" s="175"/>
      <c r="C1859" s="11" t="s">
        <v>148</v>
      </c>
      <c r="D1859" s="11"/>
      <c r="E1859" s="11" t="s">
        <v>142</v>
      </c>
      <c r="F1859" s="11">
        <v>14023</v>
      </c>
      <c r="G1859" s="11"/>
      <c r="H1859" s="11">
        <f t="shared" si="84"/>
        <v>42.64</v>
      </c>
      <c r="I1859" s="11"/>
      <c r="J1859" s="11">
        <v>2768.48</v>
      </c>
      <c r="K1859" s="11"/>
      <c r="M1859" s="11">
        <v>18</v>
      </c>
      <c r="N1859" s="64"/>
      <c r="P1859" s="11">
        <f t="shared" si="85"/>
        <v>153.80000000000001</v>
      </c>
      <c r="Q1859" s="11"/>
      <c r="R1859" s="11"/>
      <c r="S1859" s="11"/>
      <c r="T1859" s="176">
        <f t="shared" si="82"/>
        <v>779.05555555555554</v>
      </c>
      <c r="U1859" s="11"/>
      <c r="V1859" s="11"/>
      <c r="W1859" s="11"/>
      <c r="Y1859" s="11">
        <v>2768.48</v>
      </c>
      <c r="Z1859" s="11"/>
      <c r="AB1859" s="11">
        <f t="shared" si="86"/>
        <v>2656.43</v>
      </c>
      <c r="AC1859" s="21">
        <v>3117.16</v>
      </c>
      <c r="AD1859" s="11"/>
      <c r="AE1859" s="4"/>
      <c r="AF1859" s="4"/>
    </row>
    <row r="1860" spans="1:32" ht="13.5" thickBot="1" x14ac:dyDescent="0.25">
      <c r="A1860" s="51"/>
      <c r="B1860" s="175"/>
      <c r="C1860" s="11" t="s">
        <v>149</v>
      </c>
      <c r="D1860" s="11"/>
      <c r="E1860" s="11" t="s">
        <v>150</v>
      </c>
      <c r="F1860" s="11">
        <v>1748822</v>
      </c>
      <c r="G1860" s="11"/>
      <c r="H1860" s="11">
        <f t="shared" si="84"/>
        <v>5317.22</v>
      </c>
      <c r="I1860" s="11"/>
      <c r="J1860" s="11">
        <v>154488.98000000013</v>
      </c>
      <c r="K1860" s="11"/>
      <c r="M1860" s="11">
        <v>305</v>
      </c>
      <c r="N1860" s="64"/>
      <c r="P1860" s="11">
        <f t="shared" si="85"/>
        <v>506.52</v>
      </c>
      <c r="Q1860" s="11"/>
      <c r="R1860" s="11"/>
      <c r="S1860" s="11"/>
      <c r="T1860" s="176">
        <f t="shared" si="82"/>
        <v>5733.8426229508195</v>
      </c>
      <c r="U1860" s="11"/>
      <c r="V1860" s="11"/>
      <c r="W1860" s="11"/>
      <c r="Y1860" s="11">
        <v>154488.98000000013</v>
      </c>
      <c r="Z1860" s="11"/>
      <c r="AB1860" s="11">
        <f t="shared" si="86"/>
        <v>148236.37</v>
      </c>
      <c r="AC1860" s="21">
        <v>173946.35</v>
      </c>
      <c r="AD1860" s="11"/>
      <c r="AE1860" s="4"/>
      <c r="AF1860" s="4"/>
    </row>
    <row r="1861" spans="1:32" ht="13.5" thickBot="1" x14ac:dyDescent="0.25">
      <c r="A1861" s="51"/>
      <c r="B1861" s="175"/>
      <c r="C1861" s="11" t="s">
        <v>149</v>
      </c>
      <c r="D1861" s="11"/>
      <c r="E1861" s="11" t="s">
        <v>151</v>
      </c>
      <c r="F1861" s="11">
        <v>122</v>
      </c>
      <c r="G1861" s="11"/>
      <c r="H1861" s="11">
        <f t="shared" si="84"/>
        <v>0.37</v>
      </c>
      <c r="I1861" s="11"/>
      <c r="J1861" s="11">
        <v>31.5</v>
      </c>
      <c r="K1861" s="11"/>
      <c r="M1861" s="11">
        <v>1</v>
      </c>
      <c r="N1861" s="64"/>
      <c r="P1861" s="11">
        <f t="shared" si="85"/>
        <v>31.5</v>
      </c>
      <c r="Q1861" s="11"/>
      <c r="R1861" s="11"/>
      <c r="S1861" s="11"/>
      <c r="T1861" s="176">
        <f t="shared" si="82"/>
        <v>122</v>
      </c>
      <c r="U1861" s="11"/>
      <c r="V1861" s="11"/>
      <c r="W1861" s="11"/>
      <c r="Y1861" s="11">
        <v>31.5</v>
      </c>
      <c r="Z1861" s="11"/>
      <c r="AB1861" s="11">
        <f t="shared" si="86"/>
        <v>30.23</v>
      </c>
      <c r="AC1861" s="21">
        <v>35.47</v>
      </c>
      <c r="AD1861" s="11"/>
      <c r="AE1861" s="4"/>
      <c r="AF1861" s="4"/>
    </row>
    <row r="1862" spans="1:32" ht="13.5" thickBot="1" x14ac:dyDescent="0.25">
      <c r="A1862" s="51"/>
      <c r="B1862" s="175"/>
      <c r="C1862" s="11" t="s">
        <v>149</v>
      </c>
      <c r="D1862" s="11"/>
      <c r="E1862" s="11" t="s">
        <v>154</v>
      </c>
      <c r="F1862" s="11"/>
      <c r="G1862" s="11"/>
      <c r="H1862" s="11">
        <f t="shared" si="84"/>
        <v>0</v>
      </c>
      <c r="I1862" s="11"/>
      <c r="J1862" s="11">
        <v>127.36</v>
      </c>
      <c r="K1862" s="11"/>
      <c r="M1862" s="11">
        <v>1</v>
      </c>
      <c r="N1862" s="64"/>
      <c r="P1862" s="11">
        <f t="shared" si="85"/>
        <v>127.36</v>
      </c>
      <c r="Q1862" s="11"/>
      <c r="R1862" s="11"/>
      <c r="S1862" s="11"/>
      <c r="T1862" s="176">
        <f t="shared" si="82"/>
        <v>0</v>
      </c>
      <c r="U1862" s="11"/>
      <c r="V1862" s="11"/>
      <c r="W1862" s="11"/>
      <c r="Y1862" s="11">
        <v>127.36</v>
      </c>
      <c r="Z1862" s="11"/>
      <c r="AB1862" s="11">
        <f t="shared" si="86"/>
        <v>122.21</v>
      </c>
      <c r="AC1862" s="21">
        <v>143.4</v>
      </c>
      <c r="AD1862" s="11"/>
      <c r="AE1862" s="4"/>
      <c r="AF1862" s="4"/>
    </row>
    <row r="1863" spans="1:32" ht="13.5" thickBot="1" x14ac:dyDescent="0.25">
      <c r="A1863" s="51"/>
      <c r="B1863" s="175"/>
      <c r="C1863" s="11" t="s">
        <v>155</v>
      </c>
      <c r="D1863" s="11"/>
      <c r="E1863" s="11" t="s">
        <v>150</v>
      </c>
      <c r="F1863" s="11">
        <v>143554</v>
      </c>
      <c r="G1863" s="11"/>
      <c r="H1863" s="11">
        <f t="shared" si="84"/>
        <v>436.47</v>
      </c>
      <c r="I1863" s="11"/>
      <c r="J1863" s="11">
        <v>15055.450000000004</v>
      </c>
      <c r="K1863" s="11"/>
      <c r="M1863" s="11">
        <v>24</v>
      </c>
      <c r="N1863" s="64"/>
      <c r="P1863" s="11">
        <f t="shared" si="85"/>
        <v>627.30999999999995</v>
      </c>
      <c r="Q1863" s="11"/>
      <c r="R1863" s="11"/>
      <c r="S1863" s="11"/>
      <c r="T1863" s="176">
        <f t="shared" si="82"/>
        <v>5981.416666666667</v>
      </c>
      <c r="U1863" s="11"/>
      <c r="V1863" s="11"/>
      <c r="W1863" s="11"/>
      <c r="Y1863" s="11">
        <v>15055.450000000004</v>
      </c>
      <c r="Z1863" s="11"/>
      <c r="AB1863" s="11">
        <f t="shared" si="86"/>
        <v>14446.11</v>
      </c>
      <c r="AC1863" s="21">
        <v>16951.63</v>
      </c>
      <c r="AD1863" s="11"/>
      <c r="AE1863" s="4"/>
      <c r="AF1863" s="4"/>
    </row>
    <row r="1864" spans="1:32" ht="13.5" thickBot="1" x14ac:dyDescent="0.25">
      <c r="A1864" s="51"/>
      <c r="B1864" s="175"/>
      <c r="C1864" s="11" t="s">
        <v>155</v>
      </c>
      <c r="D1864" s="11"/>
      <c r="E1864" s="11" t="s">
        <v>154</v>
      </c>
      <c r="F1864" s="11">
        <v>3607</v>
      </c>
      <c r="G1864" s="11"/>
      <c r="H1864" s="11">
        <f t="shared" si="84"/>
        <v>10.97</v>
      </c>
      <c r="I1864" s="11"/>
      <c r="J1864" s="11">
        <v>620</v>
      </c>
      <c r="K1864" s="11"/>
      <c r="M1864" s="11">
        <v>1</v>
      </c>
      <c r="N1864" s="64"/>
      <c r="P1864" s="11">
        <f t="shared" si="85"/>
        <v>620</v>
      </c>
      <c r="Q1864" s="11"/>
      <c r="R1864" s="11"/>
      <c r="S1864" s="11"/>
      <c r="T1864" s="176">
        <f t="shared" si="82"/>
        <v>3607</v>
      </c>
      <c r="U1864" s="11"/>
      <c r="V1864" s="11"/>
      <c r="W1864" s="11"/>
      <c r="Y1864" s="11">
        <v>620</v>
      </c>
      <c r="Z1864" s="11"/>
      <c r="AB1864" s="11">
        <f t="shared" si="86"/>
        <v>594.91</v>
      </c>
      <c r="AC1864" s="21">
        <v>698.09</v>
      </c>
      <c r="AD1864" s="11"/>
      <c r="AE1864" s="4"/>
      <c r="AF1864" s="4"/>
    </row>
    <row r="1865" spans="1:32" ht="13.5" thickBot="1" x14ac:dyDescent="0.25">
      <c r="A1865" s="51"/>
      <c r="B1865" s="175"/>
      <c r="C1865" s="11" t="s">
        <v>155</v>
      </c>
      <c r="D1865" s="11"/>
      <c r="E1865" s="11" t="s">
        <v>594</v>
      </c>
      <c r="F1865" s="11">
        <v>5709</v>
      </c>
      <c r="G1865" s="11"/>
      <c r="H1865" s="11">
        <f t="shared" si="84"/>
        <v>17.36</v>
      </c>
      <c r="I1865" s="11"/>
      <c r="J1865" s="11">
        <v>411.47</v>
      </c>
      <c r="K1865" s="11"/>
      <c r="M1865" s="11">
        <v>1</v>
      </c>
      <c r="N1865" s="64"/>
      <c r="P1865" s="11">
        <f t="shared" si="85"/>
        <v>411.47</v>
      </c>
      <c r="Q1865" s="11"/>
      <c r="R1865" s="11"/>
      <c r="S1865" s="11"/>
      <c r="T1865" s="176">
        <f t="shared" si="82"/>
        <v>5709</v>
      </c>
      <c r="U1865" s="11"/>
      <c r="V1865" s="11"/>
      <c r="W1865" s="11"/>
      <c r="Y1865" s="11">
        <v>411.47</v>
      </c>
      <c r="Z1865" s="11"/>
      <c r="AB1865" s="11">
        <f t="shared" si="86"/>
        <v>394.82</v>
      </c>
      <c r="AC1865" s="21">
        <v>463.29</v>
      </c>
      <c r="AD1865" s="11"/>
      <c r="AE1865" s="4"/>
      <c r="AF1865" s="4"/>
    </row>
    <row r="1866" spans="1:32" ht="13.5" thickBot="1" x14ac:dyDescent="0.25">
      <c r="A1866" s="51"/>
      <c r="B1866" s="175"/>
      <c r="C1866" s="11" t="s">
        <v>156</v>
      </c>
      <c r="D1866" s="11"/>
      <c r="E1866" s="11" t="s">
        <v>106</v>
      </c>
      <c r="F1866" s="11">
        <v>13787</v>
      </c>
      <c r="G1866" s="11"/>
      <c r="H1866" s="11">
        <f t="shared" si="84"/>
        <v>41.92</v>
      </c>
      <c r="I1866" s="11"/>
      <c r="J1866" s="11">
        <v>1875.1200000000001</v>
      </c>
      <c r="K1866" s="11"/>
      <c r="M1866" s="11">
        <v>5</v>
      </c>
      <c r="N1866" s="64"/>
      <c r="P1866" s="11">
        <f t="shared" si="85"/>
        <v>375.02</v>
      </c>
      <c r="Q1866" s="11"/>
      <c r="R1866" s="11"/>
      <c r="S1866" s="11"/>
      <c r="T1866" s="176">
        <f t="shared" si="82"/>
        <v>2757.4</v>
      </c>
      <c r="U1866" s="11"/>
      <c r="V1866" s="11"/>
      <c r="W1866" s="11"/>
      <c r="Y1866" s="11">
        <v>1875.1200000000001</v>
      </c>
      <c r="Z1866" s="11"/>
      <c r="AB1866" s="11">
        <f t="shared" si="86"/>
        <v>1799.23</v>
      </c>
      <c r="AC1866" s="21">
        <v>2111.29</v>
      </c>
      <c r="AD1866" s="11"/>
      <c r="AE1866" s="4"/>
      <c r="AF1866" s="4"/>
    </row>
    <row r="1867" spans="1:32" ht="13.5" thickBot="1" x14ac:dyDescent="0.25">
      <c r="A1867" s="51"/>
      <c r="B1867" s="175"/>
      <c r="C1867" s="11" t="s">
        <v>157</v>
      </c>
      <c r="D1867" s="11"/>
      <c r="E1867" s="11" t="s">
        <v>96</v>
      </c>
      <c r="F1867" s="11">
        <v>258965</v>
      </c>
      <c r="G1867" s="11"/>
      <c r="H1867" s="11">
        <f t="shared" si="84"/>
        <v>787.37</v>
      </c>
      <c r="I1867" s="11"/>
      <c r="J1867" s="11">
        <v>42458.659999999996</v>
      </c>
      <c r="K1867" s="11"/>
      <c r="M1867" s="11">
        <v>183</v>
      </c>
      <c r="N1867" s="64"/>
      <c r="P1867" s="11">
        <f t="shared" si="85"/>
        <v>232.01</v>
      </c>
      <c r="Q1867" s="11"/>
      <c r="R1867" s="11"/>
      <c r="S1867" s="11"/>
      <c r="T1867" s="176">
        <f t="shared" si="82"/>
        <v>1415.1092896174864</v>
      </c>
      <c r="U1867" s="11"/>
      <c r="V1867" s="11"/>
      <c r="W1867" s="11"/>
      <c r="Y1867" s="11">
        <v>42458.659999999996</v>
      </c>
      <c r="Z1867" s="11"/>
      <c r="AB1867" s="11">
        <f t="shared" si="86"/>
        <v>40740.239999999998</v>
      </c>
      <c r="AC1867" s="21">
        <v>47806.19</v>
      </c>
      <c r="AD1867" s="11"/>
      <c r="AE1867" s="4"/>
      <c r="AF1867" s="4"/>
    </row>
    <row r="1868" spans="1:32" ht="13.5" thickBot="1" x14ac:dyDescent="0.25">
      <c r="A1868" s="51"/>
      <c r="B1868" s="175"/>
      <c r="C1868" s="11" t="s">
        <v>160</v>
      </c>
      <c r="D1868" s="11"/>
      <c r="E1868" s="11" t="s">
        <v>71</v>
      </c>
      <c r="F1868" s="11">
        <v>54</v>
      </c>
      <c r="G1868" s="11"/>
      <c r="H1868" s="11">
        <f t="shared" si="84"/>
        <v>0.16</v>
      </c>
      <c r="I1868" s="11"/>
      <c r="J1868" s="11">
        <v>23.29</v>
      </c>
      <c r="K1868" s="11"/>
      <c r="M1868" s="11">
        <v>1</v>
      </c>
      <c r="N1868" s="64"/>
      <c r="P1868" s="11">
        <f t="shared" si="85"/>
        <v>23.29</v>
      </c>
      <c r="Q1868" s="11"/>
      <c r="R1868" s="11"/>
      <c r="S1868" s="11"/>
      <c r="T1868" s="176">
        <f t="shared" si="82"/>
        <v>54</v>
      </c>
      <c r="U1868" s="11"/>
      <c r="V1868" s="11"/>
      <c r="W1868" s="11"/>
      <c r="Y1868" s="11">
        <v>23.29</v>
      </c>
      <c r="Z1868" s="11"/>
      <c r="AB1868" s="11">
        <f t="shared" si="86"/>
        <v>22.35</v>
      </c>
      <c r="AC1868" s="21">
        <v>26.22</v>
      </c>
      <c r="AD1868" s="11"/>
      <c r="AE1868" s="4"/>
      <c r="AF1868" s="4"/>
    </row>
    <row r="1869" spans="1:32" ht="13.5" thickBot="1" x14ac:dyDescent="0.25">
      <c r="A1869" s="51"/>
      <c r="B1869" s="175"/>
      <c r="C1869" s="11" t="s">
        <v>160</v>
      </c>
      <c r="D1869" s="11"/>
      <c r="E1869" s="11" t="s">
        <v>161</v>
      </c>
      <c r="F1869" s="11">
        <v>18746</v>
      </c>
      <c r="G1869" s="11"/>
      <c r="H1869" s="11">
        <f t="shared" si="84"/>
        <v>57</v>
      </c>
      <c r="I1869" s="11"/>
      <c r="J1869" s="11">
        <v>3252.0300000000011</v>
      </c>
      <c r="K1869" s="11"/>
      <c r="M1869" s="11">
        <v>21</v>
      </c>
      <c r="N1869" s="64"/>
      <c r="P1869" s="11">
        <f t="shared" si="85"/>
        <v>154.86000000000001</v>
      </c>
      <c r="Q1869" s="11"/>
      <c r="R1869" s="11"/>
      <c r="S1869" s="11"/>
      <c r="T1869" s="176">
        <f t="shared" si="82"/>
        <v>892.66666666666663</v>
      </c>
      <c r="U1869" s="11"/>
      <c r="V1869" s="11"/>
      <c r="W1869" s="11"/>
      <c r="Y1869" s="11">
        <v>3252.0300000000011</v>
      </c>
      <c r="Z1869" s="11"/>
      <c r="AB1869" s="11">
        <f t="shared" si="86"/>
        <v>3120.41</v>
      </c>
      <c r="AC1869" s="21">
        <v>3661.61</v>
      </c>
      <c r="AD1869" s="11"/>
      <c r="AE1869" s="4"/>
      <c r="AF1869" s="4"/>
    </row>
    <row r="1870" spans="1:32" ht="13.5" thickBot="1" x14ac:dyDescent="0.25">
      <c r="A1870" s="51"/>
      <c r="B1870" s="175"/>
      <c r="C1870" s="11" t="s">
        <v>162</v>
      </c>
      <c r="D1870" s="11"/>
      <c r="E1870" s="11" t="s">
        <v>63</v>
      </c>
      <c r="F1870" s="11">
        <v>3486474</v>
      </c>
      <c r="G1870" s="11"/>
      <c r="H1870" s="11">
        <f t="shared" si="84"/>
        <v>10600.47</v>
      </c>
      <c r="I1870" s="11"/>
      <c r="J1870" s="11">
        <v>416318.46</v>
      </c>
      <c r="K1870" s="11"/>
      <c r="M1870" s="11">
        <v>940</v>
      </c>
      <c r="N1870" s="64"/>
      <c r="P1870" s="11">
        <f t="shared" si="85"/>
        <v>442.89</v>
      </c>
      <c r="Q1870" s="11"/>
      <c r="R1870" s="11"/>
      <c r="S1870" s="11"/>
      <c r="T1870" s="176">
        <f t="shared" si="82"/>
        <v>3709.0148936170212</v>
      </c>
      <c r="U1870" s="11"/>
      <c r="V1870" s="11"/>
      <c r="W1870" s="11"/>
      <c r="Y1870" s="11">
        <v>416318.46</v>
      </c>
      <c r="Z1870" s="11"/>
      <c r="AB1870" s="11">
        <f t="shared" si="86"/>
        <v>399468.88</v>
      </c>
      <c r="AC1870" s="21">
        <v>468752.38</v>
      </c>
      <c r="AD1870" s="11"/>
      <c r="AE1870" s="4"/>
      <c r="AF1870" s="4"/>
    </row>
    <row r="1871" spans="1:32" ht="13.5" thickBot="1" x14ac:dyDescent="0.25">
      <c r="A1871" s="51"/>
      <c r="B1871" s="175"/>
      <c r="C1871" s="11" t="s">
        <v>165</v>
      </c>
      <c r="D1871" s="11"/>
      <c r="E1871" s="11" t="s">
        <v>63</v>
      </c>
      <c r="F1871" s="11">
        <v>1990</v>
      </c>
      <c r="G1871" s="11"/>
      <c r="H1871" s="11">
        <f t="shared" si="84"/>
        <v>6.05</v>
      </c>
      <c r="I1871" s="11"/>
      <c r="J1871" s="11">
        <v>234.33</v>
      </c>
      <c r="K1871" s="11"/>
      <c r="M1871" s="11">
        <v>5</v>
      </c>
      <c r="N1871" s="64"/>
      <c r="P1871" s="11">
        <f t="shared" si="85"/>
        <v>46.87</v>
      </c>
      <c r="Q1871" s="11"/>
      <c r="R1871" s="11"/>
      <c r="S1871" s="11"/>
      <c r="T1871" s="176">
        <f t="shared" si="82"/>
        <v>398</v>
      </c>
      <c r="U1871" s="11"/>
      <c r="V1871" s="11"/>
      <c r="W1871" s="11"/>
      <c r="Y1871" s="11">
        <v>234.33</v>
      </c>
      <c r="Z1871" s="11"/>
      <c r="AB1871" s="11">
        <f t="shared" si="86"/>
        <v>224.85</v>
      </c>
      <c r="AC1871" s="21">
        <v>263.83999999999997</v>
      </c>
      <c r="AD1871" s="11"/>
      <c r="AE1871" s="4"/>
      <c r="AF1871" s="4"/>
    </row>
    <row r="1872" spans="1:32" ht="13.5" thickBot="1" x14ac:dyDescent="0.25">
      <c r="A1872" s="51"/>
      <c r="B1872" s="175"/>
      <c r="C1872" s="11" t="s">
        <v>167</v>
      </c>
      <c r="D1872" s="11"/>
      <c r="E1872" s="11" t="s">
        <v>62</v>
      </c>
      <c r="F1872" s="11">
        <v>437</v>
      </c>
      <c r="G1872" s="11"/>
      <c r="H1872" s="11">
        <f t="shared" si="84"/>
        <v>1.33</v>
      </c>
      <c r="I1872" s="11"/>
      <c r="J1872" s="11">
        <v>115.2</v>
      </c>
      <c r="K1872" s="11"/>
      <c r="M1872" s="11">
        <v>1</v>
      </c>
      <c r="N1872" s="64"/>
      <c r="P1872" s="11">
        <f t="shared" si="85"/>
        <v>115.2</v>
      </c>
      <c r="Q1872" s="11"/>
      <c r="R1872" s="11"/>
      <c r="S1872" s="11"/>
      <c r="T1872" s="176">
        <f t="shared" si="82"/>
        <v>437</v>
      </c>
      <c r="U1872" s="11"/>
      <c r="V1872" s="11"/>
      <c r="W1872" s="11"/>
      <c r="Y1872" s="11">
        <v>115.2</v>
      </c>
      <c r="Z1872" s="11"/>
      <c r="AB1872" s="11">
        <f t="shared" si="86"/>
        <v>110.54</v>
      </c>
      <c r="AC1872" s="21">
        <v>129.71</v>
      </c>
      <c r="AD1872" s="11"/>
      <c r="AE1872" s="4"/>
      <c r="AF1872" s="4"/>
    </row>
    <row r="1873" spans="1:32" ht="13.5" thickBot="1" x14ac:dyDescent="0.25">
      <c r="A1873" s="51"/>
      <c r="B1873" s="175"/>
      <c r="C1873" s="11" t="s">
        <v>167</v>
      </c>
      <c r="D1873" s="11"/>
      <c r="E1873" s="11" t="s">
        <v>95</v>
      </c>
      <c r="F1873" s="11">
        <v>2190</v>
      </c>
      <c r="G1873" s="11"/>
      <c r="H1873" s="11">
        <f t="shared" si="84"/>
        <v>6.66</v>
      </c>
      <c r="I1873" s="11"/>
      <c r="J1873" s="11">
        <v>383.83</v>
      </c>
      <c r="K1873" s="11"/>
      <c r="M1873" s="11">
        <v>5</v>
      </c>
      <c r="N1873" s="64"/>
      <c r="P1873" s="11">
        <f t="shared" si="85"/>
        <v>76.77</v>
      </c>
      <c r="Q1873" s="11"/>
      <c r="R1873" s="11"/>
      <c r="S1873" s="11"/>
      <c r="T1873" s="176">
        <f t="shared" si="82"/>
        <v>438</v>
      </c>
      <c r="U1873" s="11"/>
      <c r="V1873" s="11"/>
      <c r="W1873" s="11"/>
      <c r="Y1873" s="11">
        <v>383.83</v>
      </c>
      <c r="Z1873" s="11"/>
      <c r="AB1873" s="11">
        <f t="shared" si="86"/>
        <v>368.3</v>
      </c>
      <c r="AC1873" s="21">
        <v>432.17</v>
      </c>
      <c r="AD1873" s="11"/>
      <c r="AE1873" s="4"/>
      <c r="AF1873" s="4"/>
    </row>
    <row r="1874" spans="1:32" ht="13.5" thickBot="1" x14ac:dyDescent="0.25">
      <c r="A1874" s="51"/>
      <c r="B1874" s="175"/>
      <c r="C1874" s="11" t="s">
        <v>167</v>
      </c>
      <c r="D1874" s="11"/>
      <c r="E1874" s="11" t="s">
        <v>96</v>
      </c>
      <c r="F1874" s="11">
        <v>3493404</v>
      </c>
      <c r="G1874" s="11"/>
      <c r="H1874" s="11">
        <f t="shared" si="84"/>
        <v>10621.54</v>
      </c>
      <c r="I1874" s="11"/>
      <c r="J1874" s="11">
        <v>395344.89000000042</v>
      </c>
      <c r="K1874" s="11"/>
      <c r="M1874" s="11">
        <v>887</v>
      </c>
      <c r="N1874" s="64"/>
      <c r="P1874" s="11">
        <f t="shared" si="85"/>
        <v>445.71</v>
      </c>
      <c r="Q1874" s="11"/>
      <c r="R1874" s="11"/>
      <c r="S1874" s="11"/>
      <c r="T1874" s="176">
        <f t="shared" si="82"/>
        <v>3938.4487034949266</v>
      </c>
      <c r="U1874" s="11"/>
      <c r="V1874" s="11"/>
      <c r="W1874" s="11"/>
      <c r="Y1874" s="11">
        <v>395344.89000000042</v>
      </c>
      <c r="Z1874" s="11"/>
      <c r="AB1874" s="11">
        <f t="shared" si="86"/>
        <v>379344.17</v>
      </c>
      <c r="AC1874" s="21">
        <v>445137.26</v>
      </c>
      <c r="AD1874" s="11"/>
      <c r="AE1874" s="4"/>
      <c r="AF1874" s="4"/>
    </row>
    <row r="1875" spans="1:32" ht="13.5" thickBot="1" x14ac:dyDescent="0.25">
      <c r="A1875" s="51"/>
      <c r="B1875" s="175"/>
      <c r="C1875" s="11" t="s">
        <v>167</v>
      </c>
      <c r="D1875" s="11"/>
      <c r="E1875" s="11" t="s">
        <v>192</v>
      </c>
      <c r="F1875" s="11">
        <v>2260</v>
      </c>
      <c r="G1875" s="11"/>
      <c r="H1875" s="11">
        <f t="shared" si="84"/>
        <v>6.87</v>
      </c>
      <c r="I1875" s="11"/>
      <c r="J1875" s="11">
        <v>414.94</v>
      </c>
      <c r="K1875" s="11"/>
      <c r="M1875" s="11">
        <v>1</v>
      </c>
      <c r="N1875" s="64"/>
      <c r="P1875" s="11">
        <f t="shared" si="85"/>
        <v>414.94</v>
      </c>
      <c r="Q1875" s="11"/>
      <c r="R1875" s="11"/>
      <c r="S1875" s="11"/>
      <c r="T1875" s="176">
        <f t="shared" si="82"/>
        <v>2260</v>
      </c>
      <c r="U1875" s="11"/>
      <c r="V1875" s="11"/>
      <c r="W1875" s="11"/>
      <c r="Y1875" s="11">
        <v>414.94</v>
      </c>
      <c r="Z1875" s="11"/>
      <c r="AB1875" s="11">
        <f t="shared" si="86"/>
        <v>398.15</v>
      </c>
      <c r="AC1875" s="21">
        <v>467.2</v>
      </c>
      <c r="AD1875" s="11"/>
      <c r="AE1875" s="4"/>
      <c r="AF1875" s="4"/>
    </row>
    <row r="1876" spans="1:32" ht="13.5" thickBot="1" x14ac:dyDescent="0.25">
      <c r="A1876" s="51"/>
      <c r="B1876" s="175"/>
      <c r="C1876" s="11" t="s">
        <v>168</v>
      </c>
      <c r="D1876" s="11"/>
      <c r="E1876" s="11" t="s">
        <v>163</v>
      </c>
      <c r="F1876" s="11">
        <v>122017</v>
      </c>
      <c r="G1876" s="11"/>
      <c r="H1876" s="11">
        <f t="shared" si="84"/>
        <v>370.99</v>
      </c>
      <c r="I1876" s="11"/>
      <c r="J1876" s="11">
        <v>18033.349999999999</v>
      </c>
      <c r="K1876" s="11"/>
      <c r="M1876" s="11">
        <v>63</v>
      </c>
      <c r="N1876" s="64"/>
      <c r="P1876" s="11">
        <f t="shared" si="85"/>
        <v>286.24</v>
      </c>
      <c r="Q1876" s="11"/>
      <c r="R1876" s="11"/>
      <c r="S1876" s="11"/>
      <c r="T1876" s="176">
        <f t="shared" si="82"/>
        <v>1936.7777777777778</v>
      </c>
      <c r="U1876" s="11"/>
      <c r="V1876" s="11"/>
      <c r="W1876" s="11"/>
      <c r="Y1876" s="11">
        <v>18033.349999999999</v>
      </c>
      <c r="Z1876" s="11"/>
      <c r="AB1876" s="11">
        <f t="shared" si="86"/>
        <v>17303.490000000002</v>
      </c>
      <c r="AC1876" s="21">
        <v>20304.59</v>
      </c>
      <c r="AD1876" s="11"/>
      <c r="AE1876" s="4"/>
      <c r="AF1876" s="4"/>
    </row>
    <row r="1877" spans="1:32" ht="13.5" thickBot="1" x14ac:dyDescent="0.25">
      <c r="A1877" s="51"/>
      <c r="B1877" s="175"/>
      <c r="C1877" s="11" t="s">
        <v>169</v>
      </c>
      <c r="D1877" s="11"/>
      <c r="E1877" s="11" t="s">
        <v>99</v>
      </c>
      <c r="F1877" s="11">
        <v>193747</v>
      </c>
      <c r="G1877" s="11"/>
      <c r="H1877" s="11">
        <f t="shared" si="84"/>
        <v>589.08000000000004</v>
      </c>
      <c r="I1877" s="11"/>
      <c r="J1877" s="11">
        <v>32040.670000000006</v>
      </c>
      <c r="K1877" s="11"/>
      <c r="M1877" s="11">
        <v>102</v>
      </c>
      <c r="N1877" s="64"/>
      <c r="P1877" s="11">
        <f t="shared" si="85"/>
        <v>314.12</v>
      </c>
      <c r="Q1877" s="11"/>
      <c r="R1877" s="11"/>
      <c r="S1877" s="11"/>
      <c r="T1877" s="176">
        <f t="shared" si="82"/>
        <v>1899.4803921568628</v>
      </c>
      <c r="U1877" s="11"/>
      <c r="V1877" s="11"/>
      <c r="W1877" s="11"/>
      <c r="Y1877" s="11">
        <v>32040.670000000006</v>
      </c>
      <c r="Z1877" s="11"/>
      <c r="AB1877" s="11">
        <f t="shared" si="86"/>
        <v>30743.89</v>
      </c>
      <c r="AC1877" s="21">
        <v>36076.089999999997</v>
      </c>
      <c r="AD1877" s="11"/>
      <c r="AE1877" s="4"/>
      <c r="AF1877" s="4"/>
    </row>
    <row r="1878" spans="1:32" ht="13.5" thickBot="1" x14ac:dyDescent="0.25">
      <c r="A1878" s="51"/>
      <c r="B1878" s="175"/>
      <c r="C1878" s="11" t="s">
        <v>169</v>
      </c>
      <c r="D1878" s="11"/>
      <c r="E1878" s="11" t="s">
        <v>76</v>
      </c>
      <c r="F1878" s="11">
        <v>782627</v>
      </c>
      <c r="G1878" s="11"/>
      <c r="H1878" s="11">
        <f t="shared" si="84"/>
        <v>2379.54</v>
      </c>
      <c r="I1878" s="11"/>
      <c r="J1878" s="11">
        <v>74519.14999999998</v>
      </c>
      <c r="K1878" s="11"/>
      <c r="M1878" s="11">
        <v>154</v>
      </c>
      <c r="N1878" s="64"/>
      <c r="P1878" s="11">
        <f t="shared" si="85"/>
        <v>483.89</v>
      </c>
      <c r="Q1878" s="11"/>
      <c r="R1878" s="11"/>
      <c r="S1878" s="11"/>
      <c r="T1878" s="176">
        <f t="shared" si="82"/>
        <v>5081.9935064935062</v>
      </c>
      <c r="U1878" s="11"/>
      <c r="V1878" s="11"/>
      <c r="W1878" s="11"/>
      <c r="Y1878" s="11">
        <v>74519.14999999998</v>
      </c>
      <c r="Z1878" s="11"/>
      <c r="AB1878" s="11">
        <f t="shared" si="86"/>
        <v>71503.149999999994</v>
      </c>
      <c r="AC1878" s="21">
        <v>83904.59</v>
      </c>
      <c r="AD1878" s="11"/>
      <c r="AE1878" s="4"/>
      <c r="AF1878" s="4"/>
    </row>
    <row r="1879" spans="1:32" ht="13.5" thickBot="1" x14ac:dyDescent="0.25">
      <c r="A1879" s="51"/>
      <c r="B1879" s="175"/>
      <c r="C1879" s="11" t="s">
        <v>595</v>
      </c>
      <c r="D1879" s="11"/>
      <c r="E1879" s="11" t="s">
        <v>142</v>
      </c>
      <c r="F1879" s="11">
        <v>38607</v>
      </c>
      <c r="G1879" s="11"/>
      <c r="H1879" s="11">
        <f t="shared" si="84"/>
        <v>117.38</v>
      </c>
      <c r="I1879" s="11"/>
      <c r="J1879" s="11">
        <v>5635.6200000000008</v>
      </c>
      <c r="K1879" s="11"/>
      <c r="M1879" s="11">
        <v>17</v>
      </c>
      <c r="N1879" s="64"/>
      <c r="P1879" s="11">
        <f t="shared" si="85"/>
        <v>331.51</v>
      </c>
      <c r="Q1879" s="11"/>
      <c r="R1879" s="11"/>
      <c r="S1879" s="11"/>
      <c r="T1879" s="176">
        <f t="shared" si="82"/>
        <v>2271</v>
      </c>
      <c r="U1879" s="11"/>
      <c r="V1879" s="11"/>
      <c r="W1879" s="11"/>
      <c r="Y1879" s="11">
        <v>5635.6200000000008</v>
      </c>
      <c r="Z1879" s="11"/>
      <c r="AB1879" s="11">
        <f t="shared" si="86"/>
        <v>5407.53</v>
      </c>
      <c r="AC1879" s="21">
        <v>6345.41</v>
      </c>
      <c r="AD1879" s="11"/>
      <c r="AE1879" s="4"/>
      <c r="AF1879" s="4"/>
    </row>
    <row r="1880" spans="1:32" ht="13.5" thickBot="1" x14ac:dyDescent="0.25">
      <c r="A1880" s="51"/>
      <c r="B1880" s="175"/>
      <c r="C1880" s="11" t="s">
        <v>170</v>
      </c>
      <c r="D1880" s="11"/>
      <c r="E1880" s="11" t="s">
        <v>171</v>
      </c>
      <c r="F1880" s="11">
        <v>27932</v>
      </c>
      <c r="G1880" s="11"/>
      <c r="H1880" s="11">
        <f t="shared" si="84"/>
        <v>84.93</v>
      </c>
      <c r="I1880" s="11"/>
      <c r="J1880" s="11">
        <v>4459.63</v>
      </c>
      <c r="K1880" s="11"/>
      <c r="M1880" s="11">
        <v>37</v>
      </c>
      <c r="N1880" s="64"/>
      <c r="P1880" s="11">
        <f t="shared" si="85"/>
        <v>120.53</v>
      </c>
      <c r="Q1880" s="11"/>
      <c r="R1880" s="11"/>
      <c r="S1880" s="11"/>
      <c r="T1880" s="176">
        <f t="shared" si="82"/>
        <v>754.91891891891896</v>
      </c>
      <c r="U1880" s="11"/>
      <c r="V1880" s="11"/>
      <c r="W1880" s="11"/>
      <c r="Y1880" s="11">
        <v>4459.63</v>
      </c>
      <c r="Z1880" s="11"/>
      <c r="AB1880" s="11">
        <f t="shared" si="86"/>
        <v>4279.1400000000003</v>
      </c>
      <c r="AC1880" s="21">
        <v>5021.3100000000004</v>
      </c>
      <c r="AD1880" s="11"/>
      <c r="AE1880" s="4"/>
      <c r="AF1880" s="4"/>
    </row>
    <row r="1881" spans="1:32" ht="13.5" thickBot="1" x14ac:dyDescent="0.25">
      <c r="A1881" s="51"/>
      <c r="B1881" s="175"/>
      <c r="C1881" s="11" t="s">
        <v>172</v>
      </c>
      <c r="D1881" s="11"/>
      <c r="E1881" s="11" t="s">
        <v>173</v>
      </c>
      <c r="F1881" s="11">
        <v>7697523</v>
      </c>
      <c r="G1881" s="11"/>
      <c r="H1881" s="11">
        <f t="shared" si="84"/>
        <v>23403.99</v>
      </c>
      <c r="I1881" s="11"/>
      <c r="J1881" s="11">
        <v>817040.93000000133</v>
      </c>
      <c r="K1881" s="11"/>
      <c r="M1881" s="11">
        <v>385</v>
      </c>
      <c r="N1881" s="64"/>
      <c r="P1881" s="11">
        <f t="shared" si="85"/>
        <v>2122.1799999999998</v>
      </c>
      <c r="Q1881" s="11"/>
      <c r="R1881" s="11"/>
      <c r="S1881" s="11"/>
      <c r="T1881" s="176">
        <f t="shared" si="82"/>
        <v>19993.566233766232</v>
      </c>
      <c r="U1881" s="11"/>
      <c r="V1881" s="11"/>
      <c r="W1881" s="11"/>
      <c r="Y1881" s="11">
        <v>817040.93000000133</v>
      </c>
      <c r="Z1881" s="11"/>
      <c r="AB1881" s="11">
        <f t="shared" si="86"/>
        <v>783972.98</v>
      </c>
      <c r="AC1881" s="21">
        <v>919944.51</v>
      </c>
      <c r="AD1881" s="11"/>
      <c r="AE1881" s="4"/>
      <c r="AF1881" s="4"/>
    </row>
    <row r="1882" spans="1:32" ht="13.5" thickBot="1" x14ac:dyDescent="0.25">
      <c r="A1882" s="51"/>
      <c r="B1882" s="175"/>
      <c r="C1882" s="11" t="s">
        <v>172</v>
      </c>
      <c r="D1882" s="11"/>
      <c r="E1882" s="11" t="s">
        <v>225</v>
      </c>
      <c r="F1882" s="11">
        <v>651</v>
      </c>
      <c r="G1882" s="11"/>
      <c r="H1882" s="11">
        <f t="shared" si="84"/>
        <v>1.98</v>
      </c>
      <c r="I1882" s="11"/>
      <c r="J1882" s="11">
        <v>106.96</v>
      </c>
      <c r="K1882" s="11"/>
      <c r="M1882" s="11">
        <v>1</v>
      </c>
      <c r="N1882" s="64"/>
      <c r="P1882" s="11">
        <f t="shared" si="85"/>
        <v>106.96</v>
      </c>
      <c r="Q1882" s="11"/>
      <c r="R1882" s="11"/>
      <c r="S1882" s="11"/>
      <c r="T1882" s="176">
        <f t="shared" si="82"/>
        <v>651</v>
      </c>
      <c r="U1882" s="11"/>
      <c r="V1882" s="11"/>
      <c r="W1882" s="11"/>
      <c r="Y1882" s="11">
        <v>106.96</v>
      </c>
      <c r="Z1882" s="11"/>
      <c r="AB1882" s="11">
        <f t="shared" si="86"/>
        <v>102.63</v>
      </c>
      <c r="AC1882" s="21">
        <v>120.43</v>
      </c>
      <c r="AD1882" s="11"/>
      <c r="AE1882" s="4"/>
      <c r="AF1882" s="4"/>
    </row>
    <row r="1883" spans="1:32" ht="13.5" thickBot="1" x14ac:dyDescent="0.25">
      <c r="A1883" s="51"/>
      <c r="B1883" s="175"/>
      <c r="C1883" s="11" t="s">
        <v>174</v>
      </c>
      <c r="D1883" s="11"/>
      <c r="E1883" s="11" t="s">
        <v>175</v>
      </c>
      <c r="F1883" s="11">
        <v>149038</v>
      </c>
      <c r="G1883" s="11"/>
      <c r="H1883" s="11">
        <f t="shared" si="84"/>
        <v>453.14</v>
      </c>
      <c r="I1883" s="11"/>
      <c r="J1883" s="11">
        <v>20753.499999999993</v>
      </c>
      <c r="K1883" s="11"/>
      <c r="M1883" s="11">
        <v>88</v>
      </c>
      <c r="N1883" s="64"/>
      <c r="P1883" s="11">
        <f t="shared" si="85"/>
        <v>235.84</v>
      </c>
      <c r="Q1883" s="11"/>
      <c r="R1883" s="11"/>
      <c r="S1883" s="11"/>
      <c r="T1883" s="176">
        <f t="shared" si="82"/>
        <v>1693.6136363636363</v>
      </c>
      <c r="U1883" s="11"/>
      <c r="V1883" s="11"/>
      <c r="W1883" s="11"/>
      <c r="Y1883" s="11">
        <v>20753.499999999993</v>
      </c>
      <c r="Z1883" s="11"/>
      <c r="AB1883" s="11">
        <f t="shared" si="86"/>
        <v>19913.55</v>
      </c>
      <c r="AC1883" s="21">
        <v>23367.33</v>
      </c>
      <c r="AD1883" s="11"/>
      <c r="AE1883" s="4"/>
      <c r="AF1883" s="4"/>
    </row>
    <row r="1884" spans="1:32" ht="13.5" thickBot="1" x14ac:dyDescent="0.25">
      <c r="A1884" s="51"/>
      <c r="B1884" s="175"/>
      <c r="C1884" s="11" t="s">
        <v>176</v>
      </c>
      <c r="D1884" s="11"/>
      <c r="E1884" s="11" t="s">
        <v>104</v>
      </c>
      <c r="F1884" s="11">
        <v>527</v>
      </c>
      <c r="G1884" s="11"/>
      <c r="H1884" s="11">
        <f t="shared" si="84"/>
        <v>1.6</v>
      </c>
      <c r="I1884" s="11"/>
      <c r="J1884" s="11">
        <v>69.03</v>
      </c>
      <c r="K1884" s="11"/>
      <c r="M1884" s="11">
        <v>2</v>
      </c>
      <c r="N1884" s="64"/>
      <c r="P1884" s="11">
        <f t="shared" si="85"/>
        <v>34.520000000000003</v>
      </c>
      <c r="Q1884" s="11"/>
      <c r="R1884" s="11"/>
      <c r="S1884" s="11"/>
      <c r="T1884" s="176">
        <f t="shared" si="82"/>
        <v>263.5</v>
      </c>
      <c r="U1884" s="11"/>
      <c r="V1884" s="11"/>
      <c r="W1884" s="11"/>
      <c r="Y1884" s="11">
        <v>69.03</v>
      </c>
      <c r="Z1884" s="11"/>
      <c r="AB1884" s="11">
        <f t="shared" si="86"/>
        <v>66.239999999999995</v>
      </c>
      <c r="AC1884" s="21">
        <v>77.72</v>
      </c>
      <c r="AD1884" s="11"/>
      <c r="AE1884" s="4"/>
      <c r="AF1884" s="4"/>
    </row>
    <row r="1885" spans="1:32" ht="13.5" thickBot="1" x14ac:dyDescent="0.25">
      <c r="A1885" s="51"/>
      <c r="B1885" s="175"/>
      <c r="C1885" s="11" t="s">
        <v>177</v>
      </c>
      <c r="D1885" s="11"/>
      <c r="E1885" s="11" t="s">
        <v>67</v>
      </c>
      <c r="F1885" s="11">
        <v>128</v>
      </c>
      <c r="G1885" s="11"/>
      <c r="H1885" s="11">
        <f t="shared" si="84"/>
        <v>0.39</v>
      </c>
      <c r="I1885" s="11"/>
      <c r="J1885" s="11">
        <v>26.14</v>
      </c>
      <c r="K1885" s="11"/>
      <c r="M1885" s="11">
        <v>1</v>
      </c>
      <c r="N1885" s="64"/>
      <c r="P1885" s="11">
        <f t="shared" si="85"/>
        <v>26.14</v>
      </c>
      <c r="Q1885" s="11"/>
      <c r="R1885" s="11"/>
      <c r="S1885" s="11"/>
      <c r="T1885" s="176">
        <f t="shared" si="82"/>
        <v>128</v>
      </c>
      <c r="U1885" s="11"/>
      <c r="V1885" s="11"/>
      <c r="W1885" s="11"/>
      <c r="Y1885" s="11">
        <v>26.14</v>
      </c>
      <c r="Z1885" s="11"/>
      <c r="AB1885" s="11">
        <f t="shared" si="86"/>
        <v>25.08</v>
      </c>
      <c r="AC1885" s="21">
        <v>29.43</v>
      </c>
      <c r="AD1885" s="11"/>
      <c r="AE1885" s="4"/>
      <c r="AF1885" s="4"/>
    </row>
    <row r="1886" spans="1:32" ht="13.5" thickBot="1" x14ac:dyDescent="0.25">
      <c r="A1886" s="51"/>
      <c r="B1886" s="175"/>
      <c r="C1886" s="11" t="s">
        <v>177</v>
      </c>
      <c r="D1886" s="11"/>
      <c r="E1886" s="11" t="s">
        <v>178</v>
      </c>
      <c r="F1886" s="11">
        <v>274184</v>
      </c>
      <c r="G1886" s="11"/>
      <c r="H1886" s="11">
        <f t="shared" si="84"/>
        <v>833.64</v>
      </c>
      <c r="I1886" s="11"/>
      <c r="J1886" s="11">
        <v>42255.410000000011</v>
      </c>
      <c r="K1886" s="11"/>
      <c r="M1886" s="11">
        <v>142</v>
      </c>
      <c r="N1886" s="64"/>
      <c r="P1886" s="11">
        <f t="shared" si="85"/>
        <v>297.57</v>
      </c>
      <c r="Q1886" s="11"/>
      <c r="R1886" s="11"/>
      <c r="S1886" s="11"/>
      <c r="T1886" s="176">
        <f t="shared" si="82"/>
        <v>1930.8732394366198</v>
      </c>
      <c r="U1886" s="11"/>
      <c r="V1886" s="11"/>
      <c r="W1886" s="11"/>
      <c r="Y1886" s="11">
        <v>42255.410000000011</v>
      </c>
      <c r="Z1886" s="11"/>
      <c r="AB1886" s="11">
        <f t="shared" si="86"/>
        <v>40545.21</v>
      </c>
      <c r="AC1886" s="21">
        <v>47577.34</v>
      </c>
      <c r="AD1886" s="11"/>
      <c r="AE1886" s="4"/>
      <c r="AF1886" s="4"/>
    </row>
    <row r="1887" spans="1:32" ht="13.5" thickBot="1" x14ac:dyDescent="0.25">
      <c r="A1887" s="51"/>
      <c r="B1887" s="175"/>
      <c r="C1887" s="11" t="s">
        <v>177</v>
      </c>
      <c r="D1887" s="11"/>
      <c r="E1887" s="11" t="s">
        <v>72</v>
      </c>
      <c r="F1887" s="11">
        <v>7532</v>
      </c>
      <c r="G1887" s="11"/>
      <c r="H1887" s="11">
        <f t="shared" si="84"/>
        <v>22.9</v>
      </c>
      <c r="I1887" s="11"/>
      <c r="J1887" s="11">
        <v>690.40000000000009</v>
      </c>
      <c r="K1887" s="11"/>
      <c r="M1887" s="11">
        <v>2</v>
      </c>
      <c r="N1887" s="64"/>
      <c r="P1887" s="11">
        <f t="shared" si="85"/>
        <v>345.2</v>
      </c>
      <c r="Q1887" s="11"/>
      <c r="R1887" s="11"/>
      <c r="S1887" s="11"/>
      <c r="T1887" s="176">
        <f t="shared" si="82"/>
        <v>3766</v>
      </c>
      <c r="U1887" s="11"/>
      <c r="V1887" s="11"/>
      <c r="W1887" s="11"/>
      <c r="Y1887" s="11">
        <v>690.40000000000009</v>
      </c>
      <c r="Z1887" s="11"/>
      <c r="AB1887" s="11">
        <f t="shared" si="86"/>
        <v>662.46</v>
      </c>
      <c r="AC1887" s="21">
        <v>777.35</v>
      </c>
      <c r="AD1887" s="11"/>
      <c r="AE1887" s="4"/>
      <c r="AF1887" s="4"/>
    </row>
    <row r="1888" spans="1:32" ht="13.5" thickBot="1" x14ac:dyDescent="0.25">
      <c r="A1888" s="51"/>
      <c r="B1888" s="175"/>
      <c r="C1888" s="11" t="s">
        <v>179</v>
      </c>
      <c r="D1888" s="11"/>
      <c r="E1888" s="11" t="s">
        <v>104</v>
      </c>
      <c r="F1888" s="11">
        <v>-1433</v>
      </c>
      <c r="G1888" s="11"/>
      <c r="H1888" s="11">
        <f t="shared" si="84"/>
        <v>-4.3600000000000003</v>
      </c>
      <c r="I1888" s="11"/>
      <c r="J1888" s="11">
        <v>-192.25</v>
      </c>
      <c r="K1888" s="11"/>
      <c r="M1888" s="11">
        <v>1</v>
      </c>
      <c r="N1888" s="64"/>
      <c r="P1888" s="11">
        <f t="shared" si="85"/>
        <v>-192.25</v>
      </c>
      <c r="Q1888" s="11"/>
      <c r="R1888" s="11"/>
      <c r="S1888" s="11"/>
      <c r="T1888" s="176">
        <f t="shared" si="82"/>
        <v>-1433</v>
      </c>
      <c r="U1888" s="11"/>
      <c r="V1888" s="11"/>
      <c r="W1888" s="11"/>
      <c r="Y1888" s="11">
        <v>-192.25</v>
      </c>
      <c r="Z1888" s="11"/>
      <c r="AB1888" s="11">
        <f t="shared" si="86"/>
        <v>-184.47</v>
      </c>
      <c r="AC1888" s="21">
        <v>-216.46</v>
      </c>
      <c r="AD1888" s="11"/>
      <c r="AE1888" s="4"/>
      <c r="AF1888" s="4"/>
    </row>
    <row r="1889" spans="1:32" ht="13.5" thickBot="1" x14ac:dyDescent="0.25">
      <c r="A1889" s="51"/>
      <c r="B1889" s="175"/>
      <c r="C1889" s="11" t="s">
        <v>179</v>
      </c>
      <c r="D1889" s="11"/>
      <c r="E1889" s="11" t="s">
        <v>85</v>
      </c>
      <c r="F1889" s="11">
        <v>428292</v>
      </c>
      <c r="G1889" s="11"/>
      <c r="H1889" s="11">
        <f t="shared" si="84"/>
        <v>1302.2</v>
      </c>
      <c r="I1889" s="11"/>
      <c r="J1889" s="11">
        <v>24598.389999999996</v>
      </c>
      <c r="K1889" s="11"/>
      <c r="M1889" s="11">
        <v>36</v>
      </c>
      <c r="N1889" s="64"/>
      <c r="P1889" s="11">
        <f t="shared" si="85"/>
        <v>683.29</v>
      </c>
      <c r="Q1889" s="11"/>
      <c r="R1889" s="11"/>
      <c r="S1889" s="11"/>
      <c r="T1889" s="176">
        <f t="shared" si="82"/>
        <v>11897</v>
      </c>
      <c r="U1889" s="11"/>
      <c r="V1889" s="11"/>
      <c r="W1889" s="11"/>
      <c r="Y1889" s="11">
        <v>24598.389999999996</v>
      </c>
      <c r="Z1889" s="11"/>
      <c r="AB1889" s="11">
        <f t="shared" si="86"/>
        <v>23602.82</v>
      </c>
      <c r="AC1889" s="21">
        <v>27696.48</v>
      </c>
      <c r="AD1889" s="11"/>
      <c r="AE1889" s="4"/>
      <c r="AF1889" s="4"/>
    </row>
    <row r="1890" spans="1:32" ht="13.5" thickBot="1" x14ac:dyDescent="0.25">
      <c r="A1890" s="51"/>
      <c r="B1890" s="175"/>
      <c r="C1890" s="11" t="s">
        <v>180</v>
      </c>
      <c r="D1890" s="11"/>
      <c r="E1890" s="11" t="s">
        <v>181</v>
      </c>
      <c r="F1890" s="11">
        <v>567152</v>
      </c>
      <c r="G1890" s="11"/>
      <c r="H1890" s="11">
        <f t="shared" si="84"/>
        <v>1724.4</v>
      </c>
      <c r="I1890" s="11"/>
      <c r="J1890" s="11">
        <v>93151.440000000017</v>
      </c>
      <c r="K1890" s="11"/>
      <c r="M1890" s="11">
        <v>190</v>
      </c>
      <c r="N1890" s="64"/>
      <c r="P1890" s="11">
        <f t="shared" si="85"/>
        <v>490.27</v>
      </c>
      <c r="Q1890" s="11"/>
      <c r="R1890" s="11"/>
      <c r="S1890" s="11"/>
      <c r="T1890" s="176">
        <f t="shared" si="82"/>
        <v>2985.0105263157893</v>
      </c>
      <c r="U1890" s="11"/>
      <c r="V1890" s="11"/>
      <c r="W1890" s="11"/>
      <c r="Y1890" s="11">
        <v>93151.440000000017</v>
      </c>
      <c r="Z1890" s="11"/>
      <c r="AB1890" s="11">
        <f t="shared" si="86"/>
        <v>89381.34</v>
      </c>
      <c r="AC1890" s="21">
        <v>104883.55</v>
      </c>
      <c r="AD1890" s="11"/>
      <c r="AE1890" s="4"/>
      <c r="AF1890" s="4"/>
    </row>
    <row r="1891" spans="1:32" ht="13.5" thickBot="1" x14ac:dyDescent="0.25">
      <c r="A1891" s="51"/>
      <c r="B1891" s="175"/>
      <c r="C1891" s="11" t="s">
        <v>184</v>
      </c>
      <c r="D1891" s="11"/>
      <c r="E1891" s="11" t="s">
        <v>171</v>
      </c>
      <c r="F1891" s="11">
        <v>1052</v>
      </c>
      <c r="G1891" s="11"/>
      <c r="H1891" s="11">
        <f t="shared" si="84"/>
        <v>3.2</v>
      </c>
      <c r="I1891" s="11"/>
      <c r="J1891" s="11">
        <v>186.41</v>
      </c>
      <c r="K1891" s="11"/>
      <c r="M1891" s="11">
        <v>1</v>
      </c>
      <c r="N1891" s="64"/>
      <c r="P1891" s="11">
        <f t="shared" si="85"/>
        <v>186.41</v>
      </c>
      <c r="Q1891" s="11"/>
      <c r="R1891" s="11"/>
      <c r="S1891" s="11"/>
      <c r="T1891" s="176">
        <f t="shared" si="82"/>
        <v>1052</v>
      </c>
      <c r="U1891" s="11"/>
      <c r="V1891" s="11"/>
      <c r="W1891" s="11"/>
      <c r="Y1891" s="11">
        <v>186.41</v>
      </c>
      <c r="Z1891" s="11"/>
      <c r="AB1891" s="11">
        <f t="shared" si="86"/>
        <v>178.87</v>
      </c>
      <c r="AC1891" s="21">
        <v>209.89</v>
      </c>
      <c r="AD1891" s="11"/>
      <c r="AE1891" s="4"/>
      <c r="AF1891" s="4"/>
    </row>
    <row r="1892" spans="1:32" ht="13.5" thickBot="1" x14ac:dyDescent="0.25">
      <c r="A1892" s="51"/>
      <c r="B1892" s="175"/>
      <c r="C1892" s="11" t="s">
        <v>185</v>
      </c>
      <c r="D1892" s="11"/>
      <c r="E1892" s="11" t="s">
        <v>69</v>
      </c>
      <c r="F1892" s="11">
        <v>118681</v>
      </c>
      <c r="G1892" s="11"/>
      <c r="H1892" s="11">
        <f t="shared" si="84"/>
        <v>360.84</v>
      </c>
      <c r="I1892" s="11"/>
      <c r="J1892" s="11">
        <v>31044.950000000004</v>
      </c>
      <c r="K1892" s="11"/>
      <c r="M1892" s="11">
        <v>60</v>
      </c>
      <c r="N1892" s="64"/>
      <c r="P1892" s="11">
        <f t="shared" si="85"/>
        <v>517.41999999999996</v>
      </c>
      <c r="Q1892" s="11"/>
      <c r="R1892" s="11"/>
      <c r="S1892" s="11"/>
      <c r="T1892" s="176">
        <f t="shared" si="82"/>
        <v>1978.0166666666667</v>
      </c>
      <c r="U1892" s="11"/>
      <c r="V1892" s="11"/>
      <c r="W1892" s="11"/>
      <c r="Y1892" s="11">
        <v>31044.950000000004</v>
      </c>
      <c r="Z1892" s="11"/>
      <c r="AB1892" s="11">
        <f t="shared" si="86"/>
        <v>29788.47</v>
      </c>
      <c r="AC1892" s="21">
        <v>34954.959999999999</v>
      </c>
      <c r="AD1892" s="11"/>
      <c r="AE1892" s="4"/>
      <c r="AF1892" s="4"/>
    </row>
    <row r="1893" spans="1:32" ht="13.5" thickBot="1" x14ac:dyDescent="0.25">
      <c r="A1893" s="51"/>
      <c r="B1893" s="175"/>
      <c r="C1893" s="11" t="s">
        <v>186</v>
      </c>
      <c r="D1893" s="11"/>
      <c r="E1893" s="11" t="s">
        <v>106</v>
      </c>
      <c r="F1893" s="11">
        <v>4</v>
      </c>
      <c r="G1893" s="11"/>
      <c r="H1893" s="11">
        <f t="shared" si="84"/>
        <v>0.01</v>
      </c>
      <c r="I1893" s="11"/>
      <c r="J1893" s="11">
        <v>22.97</v>
      </c>
      <c r="K1893" s="11"/>
      <c r="M1893" s="11">
        <v>2</v>
      </c>
      <c r="N1893" s="64"/>
      <c r="P1893" s="11">
        <f t="shared" si="85"/>
        <v>11.49</v>
      </c>
      <c r="Q1893" s="11"/>
      <c r="R1893" s="11"/>
      <c r="S1893" s="11"/>
      <c r="T1893" s="176">
        <f t="shared" si="82"/>
        <v>2</v>
      </c>
      <c r="U1893" s="11"/>
      <c r="V1893" s="11"/>
      <c r="W1893" s="11"/>
      <c r="Y1893" s="11">
        <v>22.97</v>
      </c>
      <c r="Z1893" s="11"/>
      <c r="AB1893" s="11">
        <f t="shared" si="86"/>
        <v>22.04</v>
      </c>
      <c r="AC1893" s="21">
        <v>25.86</v>
      </c>
      <c r="AD1893" s="11"/>
      <c r="AE1893" s="4"/>
      <c r="AF1893" s="4"/>
    </row>
    <row r="1894" spans="1:32" ht="13.5" thickBot="1" x14ac:dyDescent="0.25">
      <c r="A1894" s="51"/>
      <c r="B1894" s="175"/>
      <c r="C1894" s="11" t="s">
        <v>187</v>
      </c>
      <c r="D1894" s="11"/>
      <c r="E1894" s="11" t="s">
        <v>188</v>
      </c>
      <c r="F1894" s="11">
        <v>143956</v>
      </c>
      <c r="G1894" s="11"/>
      <c r="H1894" s="11">
        <f t="shared" si="84"/>
        <v>437.69</v>
      </c>
      <c r="I1894" s="11"/>
      <c r="J1894" s="11">
        <v>23217.449999999997</v>
      </c>
      <c r="K1894" s="11"/>
      <c r="M1894" s="11">
        <v>140</v>
      </c>
      <c r="N1894" s="64"/>
      <c r="P1894" s="11">
        <f t="shared" si="85"/>
        <v>165.84</v>
      </c>
      <c r="Q1894" s="11"/>
      <c r="R1894" s="11"/>
      <c r="S1894" s="11"/>
      <c r="T1894" s="176">
        <f t="shared" si="82"/>
        <v>1028.2571428571428</v>
      </c>
      <c r="U1894" s="11"/>
      <c r="V1894" s="11"/>
      <c r="W1894" s="11"/>
      <c r="Y1894" s="11">
        <v>23217.449999999997</v>
      </c>
      <c r="Z1894" s="11"/>
      <c r="AB1894" s="11">
        <f t="shared" si="86"/>
        <v>22277.77</v>
      </c>
      <c r="AC1894" s="21">
        <v>26141.61</v>
      </c>
      <c r="AD1894" s="11"/>
      <c r="AE1894" s="4"/>
      <c r="AF1894" s="4"/>
    </row>
    <row r="1895" spans="1:32" ht="13.5" thickBot="1" x14ac:dyDescent="0.25">
      <c r="A1895" s="51"/>
      <c r="B1895" s="175"/>
      <c r="C1895" s="11" t="s">
        <v>189</v>
      </c>
      <c r="D1895" s="11"/>
      <c r="E1895" s="11" t="s">
        <v>190</v>
      </c>
      <c r="F1895" s="11">
        <v>146647</v>
      </c>
      <c r="G1895" s="11"/>
      <c r="H1895" s="11">
        <f t="shared" si="84"/>
        <v>445.87</v>
      </c>
      <c r="I1895" s="11"/>
      <c r="J1895" s="11">
        <v>24292.920000000002</v>
      </c>
      <c r="K1895" s="11"/>
      <c r="M1895" s="11">
        <v>76</v>
      </c>
      <c r="N1895" s="64"/>
      <c r="P1895" s="11">
        <f t="shared" si="85"/>
        <v>319.64</v>
      </c>
      <c r="Q1895" s="11"/>
      <c r="R1895" s="11"/>
      <c r="S1895" s="11"/>
      <c r="T1895" s="176">
        <f t="shared" si="82"/>
        <v>1929.5657894736842</v>
      </c>
      <c r="U1895" s="11"/>
      <c r="V1895" s="11"/>
      <c r="W1895" s="11"/>
      <c r="Y1895" s="11">
        <v>24292.920000000002</v>
      </c>
      <c r="Z1895" s="11"/>
      <c r="AB1895" s="11">
        <f t="shared" si="86"/>
        <v>23309.72</v>
      </c>
      <c r="AC1895" s="21">
        <v>27352.53</v>
      </c>
      <c r="AD1895" s="11"/>
      <c r="AE1895" s="4"/>
      <c r="AF1895" s="4"/>
    </row>
    <row r="1896" spans="1:32" ht="13.5" thickBot="1" x14ac:dyDescent="0.25">
      <c r="A1896" s="51"/>
      <c r="B1896" s="175"/>
      <c r="C1896" s="11" t="s">
        <v>191</v>
      </c>
      <c r="D1896" s="11"/>
      <c r="E1896" s="11" t="s">
        <v>192</v>
      </c>
      <c r="F1896" s="11">
        <v>5247</v>
      </c>
      <c r="G1896" s="11"/>
      <c r="H1896" s="11">
        <f t="shared" si="84"/>
        <v>15.95</v>
      </c>
      <c r="I1896" s="11"/>
      <c r="J1896" s="11">
        <v>784.11</v>
      </c>
      <c r="K1896" s="11"/>
      <c r="M1896" s="11">
        <v>6</v>
      </c>
      <c r="N1896" s="64"/>
      <c r="P1896" s="11">
        <f t="shared" si="85"/>
        <v>130.69</v>
      </c>
      <c r="Q1896" s="11"/>
      <c r="R1896" s="11"/>
      <c r="S1896" s="11"/>
      <c r="T1896" s="176">
        <f t="shared" si="82"/>
        <v>874.5</v>
      </c>
      <c r="U1896" s="11"/>
      <c r="V1896" s="11"/>
      <c r="W1896" s="11"/>
      <c r="Y1896" s="11">
        <v>784.11</v>
      </c>
      <c r="Z1896" s="11"/>
      <c r="AB1896" s="11">
        <f t="shared" si="86"/>
        <v>752.37</v>
      </c>
      <c r="AC1896" s="21">
        <v>882.87</v>
      </c>
      <c r="AD1896" s="11"/>
      <c r="AE1896" s="4"/>
      <c r="AF1896" s="4"/>
    </row>
    <row r="1897" spans="1:32" ht="13.5" thickBot="1" x14ac:dyDescent="0.25">
      <c r="A1897" s="51"/>
      <c r="B1897" s="175"/>
      <c r="C1897" s="11" t="s">
        <v>193</v>
      </c>
      <c r="D1897" s="11"/>
      <c r="E1897" s="11" t="s">
        <v>194</v>
      </c>
      <c r="F1897" s="11">
        <v>553196</v>
      </c>
      <c r="G1897" s="11"/>
      <c r="H1897" s="11">
        <f t="shared" si="84"/>
        <v>1681.97</v>
      </c>
      <c r="I1897" s="11"/>
      <c r="J1897" s="11">
        <v>85101.989999999918</v>
      </c>
      <c r="K1897" s="11"/>
      <c r="M1897" s="11">
        <v>187</v>
      </c>
      <c r="N1897" s="64"/>
      <c r="P1897" s="11">
        <f t="shared" si="85"/>
        <v>455.09</v>
      </c>
      <c r="Q1897" s="11"/>
      <c r="R1897" s="11"/>
      <c r="S1897" s="11"/>
      <c r="T1897" s="176">
        <f t="shared" si="82"/>
        <v>2958.2673796791446</v>
      </c>
      <c r="U1897" s="11"/>
      <c r="V1897" s="11"/>
      <c r="W1897" s="11"/>
      <c r="Y1897" s="11">
        <v>85101.989999999918</v>
      </c>
      <c r="Z1897" s="11"/>
      <c r="AB1897" s="11">
        <f t="shared" si="86"/>
        <v>81657.67</v>
      </c>
      <c r="AC1897" s="21">
        <v>95820.3</v>
      </c>
      <c r="AD1897" s="11"/>
      <c r="AE1897" s="4"/>
      <c r="AF1897" s="4"/>
    </row>
    <row r="1898" spans="1:32" ht="13.5" thickBot="1" x14ac:dyDescent="0.25">
      <c r="A1898" s="51"/>
      <c r="B1898" s="175"/>
      <c r="C1898" s="11" t="s">
        <v>195</v>
      </c>
      <c r="D1898" s="11"/>
      <c r="E1898" s="11" t="s">
        <v>196</v>
      </c>
      <c r="F1898" s="11">
        <v>1414650</v>
      </c>
      <c r="G1898" s="11"/>
      <c r="H1898" s="11">
        <f t="shared" si="84"/>
        <v>4301.18</v>
      </c>
      <c r="I1898" s="11"/>
      <c r="J1898" s="11">
        <v>196689.70000000016</v>
      </c>
      <c r="K1898" s="11"/>
      <c r="M1898" s="11">
        <v>352</v>
      </c>
      <c r="N1898" s="64"/>
      <c r="P1898" s="11">
        <f t="shared" si="85"/>
        <v>558.78</v>
      </c>
      <c r="Q1898" s="11"/>
      <c r="R1898" s="11"/>
      <c r="S1898" s="11"/>
      <c r="T1898" s="176">
        <f t="shared" si="82"/>
        <v>4018.8920454545455</v>
      </c>
      <c r="U1898" s="11"/>
      <c r="V1898" s="11"/>
      <c r="W1898" s="11"/>
      <c r="Y1898" s="11">
        <v>196689.70000000016</v>
      </c>
      <c r="Z1898" s="11"/>
      <c r="AB1898" s="11">
        <f t="shared" si="86"/>
        <v>188729.11</v>
      </c>
      <c r="AC1898" s="21">
        <v>221462.11</v>
      </c>
      <c r="AD1898" s="11"/>
      <c r="AE1898" s="4"/>
      <c r="AF1898" s="4"/>
    </row>
    <row r="1899" spans="1:32" ht="13.5" thickBot="1" x14ac:dyDescent="0.25">
      <c r="A1899" s="51"/>
      <c r="B1899" s="175"/>
      <c r="C1899" s="11" t="s">
        <v>198</v>
      </c>
      <c r="D1899" s="11"/>
      <c r="E1899" s="11" t="s">
        <v>80</v>
      </c>
      <c r="F1899" s="11">
        <v>1600</v>
      </c>
      <c r="G1899" s="11"/>
      <c r="H1899" s="11">
        <f t="shared" si="84"/>
        <v>4.8600000000000003</v>
      </c>
      <c r="I1899" s="11"/>
      <c r="J1899" s="11">
        <v>129.05000000000001</v>
      </c>
      <c r="K1899" s="11"/>
      <c r="M1899" s="11">
        <v>1</v>
      </c>
      <c r="N1899" s="64"/>
      <c r="P1899" s="11">
        <f t="shared" si="85"/>
        <v>129.05000000000001</v>
      </c>
      <c r="Q1899" s="11"/>
      <c r="R1899" s="11"/>
      <c r="S1899" s="11"/>
      <c r="T1899" s="176">
        <f t="shared" si="82"/>
        <v>1600</v>
      </c>
      <c r="U1899" s="11"/>
      <c r="V1899" s="11"/>
      <c r="W1899" s="11"/>
      <c r="Y1899" s="11">
        <v>129.05000000000001</v>
      </c>
      <c r="Z1899" s="11"/>
      <c r="AB1899" s="11">
        <f t="shared" si="86"/>
        <v>123.83</v>
      </c>
      <c r="AC1899" s="21">
        <v>145.30000000000001</v>
      </c>
      <c r="AD1899" s="11"/>
      <c r="AE1899" s="4"/>
      <c r="AF1899" s="4"/>
    </row>
    <row r="1900" spans="1:32" ht="13.5" thickBot="1" x14ac:dyDescent="0.25">
      <c r="A1900" s="51"/>
      <c r="B1900" s="175"/>
      <c r="C1900" s="11" t="s">
        <v>198</v>
      </c>
      <c r="D1900" s="11"/>
      <c r="E1900" s="11" t="s">
        <v>199</v>
      </c>
      <c r="F1900" s="11">
        <v>1623244</v>
      </c>
      <c r="G1900" s="11"/>
      <c r="H1900" s="11">
        <f t="shared" si="84"/>
        <v>4935.3999999999996</v>
      </c>
      <c r="I1900" s="11"/>
      <c r="J1900" s="11">
        <v>203623.77000000008</v>
      </c>
      <c r="K1900" s="11"/>
      <c r="M1900" s="11">
        <v>494</v>
      </c>
      <c r="N1900" s="64"/>
      <c r="P1900" s="11">
        <f t="shared" si="85"/>
        <v>412.19</v>
      </c>
      <c r="Q1900" s="11"/>
      <c r="R1900" s="11"/>
      <c r="S1900" s="11"/>
      <c r="T1900" s="176">
        <f t="shared" si="82"/>
        <v>3285.9190283400808</v>
      </c>
      <c r="U1900" s="11"/>
      <c r="V1900" s="11"/>
      <c r="W1900" s="11"/>
      <c r="Y1900" s="11">
        <v>203623.77000000008</v>
      </c>
      <c r="Z1900" s="11"/>
      <c r="AB1900" s="11">
        <f t="shared" si="86"/>
        <v>195382.54</v>
      </c>
      <c r="AC1900" s="21">
        <v>229269.5</v>
      </c>
      <c r="AD1900" s="11"/>
      <c r="AE1900" s="4"/>
      <c r="AF1900" s="4"/>
    </row>
    <row r="1901" spans="1:32" ht="13.5" thickBot="1" x14ac:dyDescent="0.25">
      <c r="A1901" s="51"/>
      <c r="B1901" s="175"/>
      <c r="C1901" s="11" t="s">
        <v>198</v>
      </c>
      <c r="D1901" s="11"/>
      <c r="E1901" s="11" t="s">
        <v>62</v>
      </c>
      <c r="F1901" s="11">
        <v>257</v>
      </c>
      <c r="G1901" s="11"/>
      <c r="H1901" s="11">
        <f t="shared" si="84"/>
        <v>0.78</v>
      </c>
      <c r="I1901" s="11"/>
      <c r="J1901" s="11">
        <v>62.96</v>
      </c>
      <c r="K1901" s="11"/>
      <c r="M1901" s="11">
        <v>2</v>
      </c>
      <c r="N1901" s="64"/>
      <c r="P1901" s="11">
        <f t="shared" si="85"/>
        <v>31.48</v>
      </c>
      <c r="Q1901" s="11"/>
      <c r="R1901" s="11"/>
      <c r="S1901" s="11"/>
      <c r="T1901" s="176">
        <f t="shared" si="82"/>
        <v>128.5</v>
      </c>
      <c r="U1901" s="11"/>
      <c r="V1901" s="11"/>
      <c r="W1901" s="11"/>
      <c r="Y1901" s="11">
        <v>62.96</v>
      </c>
      <c r="Z1901" s="11"/>
      <c r="AB1901" s="11">
        <f t="shared" si="86"/>
        <v>60.41</v>
      </c>
      <c r="AC1901" s="21">
        <v>70.89</v>
      </c>
      <c r="AD1901" s="11"/>
      <c r="AE1901" s="4"/>
      <c r="AF1901" s="4"/>
    </row>
    <row r="1902" spans="1:32" ht="13.5" thickBot="1" x14ac:dyDescent="0.25">
      <c r="A1902" s="51"/>
      <c r="B1902" s="175"/>
      <c r="C1902" s="11" t="s">
        <v>200</v>
      </c>
      <c r="D1902" s="11"/>
      <c r="E1902" s="11" t="s">
        <v>96</v>
      </c>
      <c r="F1902" s="11">
        <v>122853</v>
      </c>
      <c r="G1902" s="11"/>
      <c r="H1902" s="11">
        <f t="shared" si="84"/>
        <v>373.53</v>
      </c>
      <c r="I1902" s="11"/>
      <c r="J1902" s="11">
        <v>32902.450000000012</v>
      </c>
      <c r="K1902" s="11"/>
      <c r="M1902" s="11">
        <v>181</v>
      </c>
      <c r="N1902" s="64"/>
      <c r="P1902" s="11">
        <f t="shared" si="85"/>
        <v>181.78</v>
      </c>
      <c r="Q1902" s="11"/>
      <c r="R1902" s="11"/>
      <c r="S1902" s="11"/>
      <c r="T1902" s="176">
        <f t="shared" si="82"/>
        <v>678.74585635359119</v>
      </c>
      <c r="U1902" s="11"/>
      <c r="V1902" s="11"/>
      <c r="W1902" s="11"/>
      <c r="Y1902" s="11">
        <v>32902.450000000012</v>
      </c>
      <c r="Z1902" s="11"/>
      <c r="AB1902" s="11">
        <f t="shared" si="86"/>
        <v>31570.79</v>
      </c>
      <c r="AC1902" s="21">
        <v>37046.400000000001</v>
      </c>
      <c r="AD1902" s="11"/>
      <c r="AE1902" s="4"/>
      <c r="AF1902" s="4"/>
    </row>
    <row r="1903" spans="1:32" ht="13.5" thickBot="1" x14ac:dyDescent="0.25">
      <c r="A1903" s="51"/>
      <c r="B1903" s="175"/>
      <c r="C1903" s="11" t="s">
        <v>202</v>
      </c>
      <c r="D1903" s="11"/>
      <c r="E1903" s="11" t="s">
        <v>142</v>
      </c>
      <c r="F1903" s="11">
        <v>1015</v>
      </c>
      <c r="G1903" s="11"/>
      <c r="H1903" s="11">
        <f t="shared" si="84"/>
        <v>3.09</v>
      </c>
      <c r="I1903" s="11"/>
      <c r="J1903" s="11">
        <v>221.73000000000002</v>
      </c>
      <c r="K1903" s="11"/>
      <c r="M1903" s="11">
        <v>3</v>
      </c>
      <c r="N1903" s="64"/>
      <c r="P1903" s="11">
        <f t="shared" si="85"/>
        <v>73.91</v>
      </c>
      <c r="Q1903" s="11"/>
      <c r="R1903" s="11"/>
      <c r="S1903" s="11"/>
      <c r="T1903" s="176">
        <f t="shared" si="82"/>
        <v>338.33333333333331</v>
      </c>
      <c r="U1903" s="11"/>
      <c r="V1903" s="11"/>
      <c r="W1903" s="11"/>
      <c r="Y1903" s="11">
        <v>221.73000000000002</v>
      </c>
      <c r="Z1903" s="11"/>
      <c r="AB1903" s="11">
        <f t="shared" si="86"/>
        <v>212.76</v>
      </c>
      <c r="AC1903" s="21">
        <v>249.66</v>
      </c>
      <c r="AD1903" s="11"/>
      <c r="AE1903" s="4"/>
      <c r="AF1903" s="4"/>
    </row>
    <row r="1904" spans="1:32" ht="13.5" thickBot="1" x14ac:dyDescent="0.25">
      <c r="A1904" s="51"/>
      <c r="B1904" s="175"/>
      <c r="C1904" s="11" t="s">
        <v>203</v>
      </c>
      <c r="D1904" s="11"/>
      <c r="E1904" s="11" t="s">
        <v>63</v>
      </c>
      <c r="F1904" s="11">
        <v>1104718</v>
      </c>
      <c r="G1904" s="11"/>
      <c r="H1904" s="11">
        <f t="shared" si="84"/>
        <v>3358.85</v>
      </c>
      <c r="I1904" s="11"/>
      <c r="J1904" s="11">
        <v>140468.92999999993</v>
      </c>
      <c r="K1904" s="11"/>
      <c r="M1904" s="11">
        <v>348</v>
      </c>
      <c r="N1904" s="64"/>
      <c r="P1904" s="11">
        <f t="shared" si="85"/>
        <v>403.65</v>
      </c>
      <c r="Q1904" s="11"/>
      <c r="R1904" s="11"/>
      <c r="S1904" s="11"/>
      <c r="T1904" s="176">
        <f t="shared" si="82"/>
        <v>3174.477011494253</v>
      </c>
      <c r="U1904" s="11"/>
      <c r="V1904" s="11"/>
      <c r="W1904" s="11"/>
      <c r="Y1904" s="11">
        <v>140468.92999999993</v>
      </c>
      <c r="Z1904" s="11"/>
      <c r="AB1904" s="11">
        <f t="shared" si="86"/>
        <v>134783.76</v>
      </c>
      <c r="AC1904" s="21">
        <v>158160.51999999999</v>
      </c>
      <c r="AD1904" s="11"/>
      <c r="AE1904" s="4"/>
      <c r="AF1904" s="4"/>
    </row>
    <row r="1905" spans="1:32" ht="13.5" thickBot="1" x14ac:dyDescent="0.25">
      <c r="A1905" s="51"/>
      <c r="B1905" s="175"/>
      <c r="C1905" s="11" t="s">
        <v>204</v>
      </c>
      <c r="D1905" s="11"/>
      <c r="E1905" s="11" t="s">
        <v>175</v>
      </c>
      <c r="F1905" s="11">
        <v>94311</v>
      </c>
      <c r="G1905" s="11"/>
      <c r="H1905" s="11">
        <f t="shared" si="84"/>
        <v>286.75</v>
      </c>
      <c r="I1905" s="11"/>
      <c r="J1905" s="11">
        <v>14262.879999999994</v>
      </c>
      <c r="K1905" s="11"/>
      <c r="M1905" s="11">
        <v>42</v>
      </c>
      <c r="N1905" s="64"/>
      <c r="P1905" s="11">
        <f t="shared" si="85"/>
        <v>339.59</v>
      </c>
      <c r="Q1905" s="11"/>
      <c r="R1905" s="11"/>
      <c r="S1905" s="11"/>
      <c r="T1905" s="176">
        <f t="shared" si="82"/>
        <v>2245.5</v>
      </c>
      <c r="U1905" s="11"/>
      <c r="V1905" s="11"/>
      <c r="W1905" s="11"/>
      <c r="Y1905" s="11">
        <v>14262.879999999994</v>
      </c>
      <c r="Z1905" s="11"/>
      <c r="AB1905" s="11">
        <f t="shared" si="86"/>
        <v>13685.62</v>
      </c>
      <c r="AC1905" s="21">
        <v>16059.24</v>
      </c>
      <c r="AD1905" s="11"/>
      <c r="AE1905" s="4"/>
      <c r="AF1905" s="4"/>
    </row>
    <row r="1906" spans="1:32" ht="13.5" thickBot="1" x14ac:dyDescent="0.25">
      <c r="A1906" s="51"/>
      <c r="B1906" s="175"/>
      <c r="C1906" s="11" t="s">
        <v>205</v>
      </c>
      <c r="D1906" s="11"/>
      <c r="E1906" s="11" t="s">
        <v>64</v>
      </c>
      <c r="F1906" s="11">
        <v>271</v>
      </c>
      <c r="G1906" s="11"/>
      <c r="H1906" s="11">
        <f t="shared" si="84"/>
        <v>0.82</v>
      </c>
      <c r="I1906" s="11"/>
      <c r="J1906" s="11">
        <v>56.98</v>
      </c>
      <c r="K1906" s="11"/>
      <c r="M1906" s="11">
        <v>1</v>
      </c>
      <c r="N1906" s="64"/>
      <c r="P1906" s="11">
        <f t="shared" si="85"/>
        <v>56.98</v>
      </c>
      <c r="Q1906" s="11"/>
      <c r="R1906" s="11"/>
      <c r="S1906" s="11"/>
      <c r="T1906" s="176">
        <f t="shared" si="82"/>
        <v>271</v>
      </c>
      <c r="U1906" s="11"/>
      <c r="V1906" s="11"/>
      <c r="W1906" s="11"/>
      <c r="Y1906" s="11">
        <v>56.98</v>
      </c>
      <c r="Z1906" s="11"/>
      <c r="AB1906" s="11">
        <f t="shared" si="86"/>
        <v>54.67</v>
      </c>
      <c r="AC1906" s="21">
        <v>64.16</v>
      </c>
      <c r="AD1906" s="11"/>
      <c r="AE1906" s="4"/>
      <c r="AF1906" s="4"/>
    </row>
    <row r="1907" spans="1:32" ht="13.5" thickBot="1" x14ac:dyDescent="0.25">
      <c r="A1907" s="51"/>
      <c r="B1907" s="175"/>
      <c r="C1907" s="11" t="s">
        <v>205</v>
      </c>
      <c r="D1907" s="11"/>
      <c r="E1907" s="11" t="s">
        <v>206</v>
      </c>
      <c r="F1907" s="11">
        <v>203981</v>
      </c>
      <c r="G1907" s="11"/>
      <c r="H1907" s="11">
        <f t="shared" si="84"/>
        <v>620.20000000000005</v>
      </c>
      <c r="I1907" s="11"/>
      <c r="J1907" s="11">
        <v>39127.30000000001</v>
      </c>
      <c r="K1907" s="11"/>
      <c r="M1907" s="11">
        <v>93</v>
      </c>
      <c r="N1907" s="64"/>
      <c r="P1907" s="11">
        <f t="shared" si="85"/>
        <v>420.72</v>
      </c>
      <c r="Q1907" s="11"/>
      <c r="R1907" s="11"/>
      <c r="S1907" s="11"/>
      <c r="T1907" s="176">
        <f t="shared" si="82"/>
        <v>2193.3440860215055</v>
      </c>
      <c r="U1907" s="11"/>
      <c r="V1907" s="11"/>
      <c r="W1907" s="11"/>
      <c r="Y1907" s="11">
        <v>39127.30000000001</v>
      </c>
      <c r="Z1907" s="11"/>
      <c r="AB1907" s="11">
        <f t="shared" si="86"/>
        <v>37543.71</v>
      </c>
      <c r="AC1907" s="21">
        <v>44055.25</v>
      </c>
      <c r="AD1907" s="11"/>
      <c r="AE1907" s="4"/>
      <c r="AF1907" s="4"/>
    </row>
    <row r="1908" spans="1:32" ht="13.5" thickBot="1" x14ac:dyDescent="0.25">
      <c r="A1908" s="51"/>
      <c r="B1908" s="175"/>
      <c r="C1908" s="11" t="s">
        <v>208</v>
      </c>
      <c r="D1908" s="11"/>
      <c r="E1908" s="11" t="s">
        <v>62</v>
      </c>
      <c r="F1908" s="11">
        <v>12549</v>
      </c>
      <c r="G1908" s="11"/>
      <c r="H1908" s="11">
        <f t="shared" si="84"/>
        <v>38.15</v>
      </c>
      <c r="I1908" s="11"/>
      <c r="J1908" s="11">
        <v>2245.4899999999998</v>
      </c>
      <c r="K1908" s="11"/>
      <c r="M1908" s="11">
        <v>3</v>
      </c>
      <c r="N1908" s="64"/>
      <c r="P1908" s="11">
        <f t="shared" si="85"/>
        <v>748.5</v>
      </c>
      <c r="Q1908" s="11"/>
      <c r="R1908" s="11"/>
      <c r="S1908" s="11"/>
      <c r="T1908" s="176">
        <f t="shared" si="82"/>
        <v>4183</v>
      </c>
      <c r="U1908" s="11"/>
      <c r="V1908" s="11"/>
      <c r="W1908" s="11"/>
      <c r="Y1908" s="11">
        <v>2245.4899999999998</v>
      </c>
      <c r="Z1908" s="11"/>
      <c r="AB1908" s="11">
        <f t="shared" si="86"/>
        <v>2154.61</v>
      </c>
      <c r="AC1908" s="21">
        <v>2528.3000000000002</v>
      </c>
      <c r="AD1908" s="11"/>
      <c r="AE1908" s="4"/>
      <c r="AF1908" s="4"/>
    </row>
    <row r="1909" spans="1:32" ht="13.5" thickBot="1" x14ac:dyDescent="0.25">
      <c r="A1909" s="51"/>
      <c r="B1909" s="175"/>
      <c r="C1909" s="11" t="s">
        <v>209</v>
      </c>
      <c r="D1909" s="11"/>
      <c r="E1909" s="11" t="s">
        <v>220</v>
      </c>
      <c r="F1909" s="11">
        <v>652</v>
      </c>
      <c r="G1909" s="11"/>
      <c r="H1909" s="11">
        <f t="shared" si="84"/>
        <v>1.98</v>
      </c>
      <c r="I1909" s="11"/>
      <c r="J1909" s="11">
        <v>121.86</v>
      </c>
      <c r="K1909" s="11"/>
      <c r="M1909" s="11">
        <v>2</v>
      </c>
      <c r="N1909" s="64"/>
      <c r="P1909" s="11">
        <f t="shared" si="85"/>
        <v>60.93</v>
      </c>
      <c r="Q1909" s="11"/>
      <c r="R1909" s="11"/>
      <c r="S1909" s="11"/>
      <c r="T1909" s="176">
        <f t="shared" si="82"/>
        <v>326</v>
      </c>
      <c r="U1909" s="11"/>
      <c r="V1909" s="11"/>
      <c r="W1909" s="11"/>
      <c r="Y1909" s="11">
        <v>121.86</v>
      </c>
      <c r="Z1909" s="11"/>
      <c r="AB1909" s="11">
        <f t="shared" si="86"/>
        <v>116.93</v>
      </c>
      <c r="AC1909" s="21">
        <v>137.21</v>
      </c>
      <c r="AD1909" s="11"/>
      <c r="AE1909" s="4"/>
      <c r="AF1909" s="4"/>
    </row>
    <row r="1910" spans="1:32" ht="13.5" thickBot="1" x14ac:dyDescent="0.25">
      <c r="A1910" s="51"/>
      <c r="B1910" s="175"/>
      <c r="C1910" s="11" t="s">
        <v>209</v>
      </c>
      <c r="D1910" s="11"/>
      <c r="E1910" s="11" t="s">
        <v>125</v>
      </c>
      <c r="F1910" s="11">
        <v>96953</v>
      </c>
      <c r="G1910" s="11"/>
      <c r="H1910" s="11">
        <f t="shared" si="84"/>
        <v>294.77999999999997</v>
      </c>
      <c r="I1910" s="11"/>
      <c r="J1910" s="11">
        <v>15035.149999999996</v>
      </c>
      <c r="K1910" s="11"/>
      <c r="M1910" s="11">
        <v>55</v>
      </c>
      <c r="N1910" s="64"/>
      <c r="P1910" s="11">
        <f t="shared" si="85"/>
        <v>273.37</v>
      </c>
      <c r="Q1910" s="11"/>
      <c r="R1910" s="11"/>
      <c r="S1910" s="11"/>
      <c r="T1910" s="176">
        <f t="shared" si="82"/>
        <v>1762.7818181818182</v>
      </c>
      <c r="U1910" s="11"/>
      <c r="V1910" s="11"/>
      <c r="W1910" s="11"/>
      <c r="Y1910" s="11">
        <v>15035.149999999996</v>
      </c>
      <c r="Z1910" s="11"/>
      <c r="AB1910" s="11">
        <f t="shared" si="86"/>
        <v>14426.64</v>
      </c>
      <c r="AC1910" s="21">
        <v>16928.78</v>
      </c>
      <c r="AD1910" s="11"/>
      <c r="AE1910" s="4"/>
      <c r="AF1910" s="4"/>
    </row>
    <row r="1911" spans="1:32" ht="13.5" thickBot="1" x14ac:dyDescent="0.25">
      <c r="A1911" s="51"/>
      <c r="B1911" s="175"/>
      <c r="C1911" s="11" t="s">
        <v>596</v>
      </c>
      <c r="D1911" s="11"/>
      <c r="E1911" s="11" t="s">
        <v>171</v>
      </c>
      <c r="F1911" s="11">
        <v>36813</v>
      </c>
      <c r="G1911" s="11"/>
      <c r="H1911" s="11">
        <f t="shared" si="84"/>
        <v>111.93</v>
      </c>
      <c r="I1911" s="11"/>
      <c r="J1911" s="11">
        <v>2214.3200000000002</v>
      </c>
      <c r="K1911" s="11"/>
      <c r="M1911" s="11">
        <v>6</v>
      </c>
      <c r="N1911" s="64"/>
      <c r="P1911" s="11">
        <f t="shared" si="85"/>
        <v>369.05</v>
      </c>
      <c r="Q1911" s="11"/>
      <c r="R1911" s="11"/>
      <c r="S1911" s="11"/>
      <c r="T1911" s="176">
        <f t="shared" si="82"/>
        <v>6135.5</v>
      </c>
      <c r="U1911" s="11"/>
      <c r="V1911" s="11"/>
      <c r="W1911" s="11"/>
      <c r="Y1911" s="11">
        <v>2214.3200000000002</v>
      </c>
      <c r="Z1911" s="11"/>
      <c r="AB1911" s="11">
        <f t="shared" si="86"/>
        <v>2124.6999999999998</v>
      </c>
      <c r="AC1911" s="21">
        <v>2493.21</v>
      </c>
      <c r="AD1911" s="11"/>
      <c r="AE1911" s="4"/>
      <c r="AF1911" s="4"/>
    </row>
    <row r="1912" spans="1:32" ht="13.5" thickBot="1" x14ac:dyDescent="0.25">
      <c r="A1912" s="51"/>
      <c r="B1912" s="175"/>
      <c r="C1912" s="11" t="s">
        <v>210</v>
      </c>
      <c r="D1912" s="11"/>
      <c r="E1912" s="11" t="s">
        <v>78</v>
      </c>
      <c r="F1912" s="11">
        <v>2451</v>
      </c>
      <c r="G1912" s="11"/>
      <c r="H1912" s="11">
        <f t="shared" si="84"/>
        <v>7.45</v>
      </c>
      <c r="I1912" s="11"/>
      <c r="J1912" s="11">
        <v>395.58000000000004</v>
      </c>
      <c r="K1912" s="11"/>
      <c r="M1912" s="11">
        <v>8</v>
      </c>
      <c r="N1912" s="64"/>
      <c r="P1912" s="11">
        <f t="shared" si="85"/>
        <v>49.45</v>
      </c>
      <c r="Q1912" s="11"/>
      <c r="R1912" s="11"/>
      <c r="S1912" s="11"/>
      <c r="T1912" s="176">
        <f t="shared" si="82"/>
        <v>306.375</v>
      </c>
      <c r="U1912" s="11"/>
      <c r="V1912" s="11"/>
      <c r="W1912" s="11"/>
      <c r="Y1912" s="11">
        <v>395.58000000000004</v>
      </c>
      <c r="Z1912" s="11"/>
      <c r="AB1912" s="11">
        <f t="shared" si="86"/>
        <v>379.57</v>
      </c>
      <c r="AC1912" s="21">
        <v>445.4</v>
      </c>
      <c r="AD1912" s="11"/>
      <c r="AE1912" s="4"/>
      <c r="AF1912" s="4"/>
    </row>
    <row r="1913" spans="1:32" ht="13.5" thickBot="1" x14ac:dyDescent="0.25">
      <c r="A1913" s="51"/>
      <c r="B1913" s="175"/>
      <c r="C1913" s="11" t="s">
        <v>211</v>
      </c>
      <c r="D1913" s="11"/>
      <c r="E1913" s="11" t="s">
        <v>69</v>
      </c>
      <c r="F1913" s="11">
        <v>17176</v>
      </c>
      <c r="G1913" s="11"/>
      <c r="H1913" s="11">
        <f t="shared" si="84"/>
        <v>52.22</v>
      </c>
      <c r="I1913" s="11"/>
      <c r="J1913" s="11">
        <v>3407.9500000000003</v>
      </c>
      <c r="K1913" s="11"/>
      <c r="M1913" s="11">
        <v>19</v>
      </c>
      <c r="N1913" s="64"/>
      <c r="P1913" s="11">
        <f t="shared" si="85"/>
        <v>179.37</v>
      </c>
      <c r="Q1913" s="11"/>
      <c r="R1913" s="11"/>
      <c r="S1913" s="11"/>
      <c r="T1913" s="176">
        <f t="shared" si="82"/>
        <v>904</v>
      </c>
      <c r="U1913" s="11"/>
      <c r="V1913" s="11"/>
      <c r="W1913" s="11"/>
      <c r="Y1913" s="11">
        <v>3407.9500000000003</v>
      </c>
      <c r="Z1913" s="11"/>
      <c r="AB1913" s="11">
        <f t="shared" si="86"/>
        <v>3270.02</v>
      </c>
      <c r="AC1913" s="21">
        <v>3837.17</v>
      </c>
      <c r="AD1913" s="11"/>
      <c r="AE1913" s="4"/>
      <c r="AF1913" s="4"/>
    </row>
    <row r="1914" spans="1:32" ht="13.5" thickBot="1" x14ac:dyDescent="0.25">
      <c r="A1914" s="51"/>
      <c r="B1914" s="175"/>
      <c r="C1914" s="11" t="s">
        <v>212</v>
      </c>
      <c r="D1914" s="11"/>
      <c r="E1914" s="11" t="s">
        <v>144</v>
      </c>
      <c r="F1914" s="11">
        <v>184253</v>
      </c>
      <c r="G1914" s="11"/>
      <c r="H1914" s="11">
        <f t="shared" si="84"/>
        <v>560.21</v>
      </c>
      <c r="I1914" s="11"/>
      <c r="J1914" s="11">
        <v>14748.27</v>
      </c>
      <c r="K1914" s="11"/>
      <c r="M1914" s="11">
        <v>33</v>
      </c>
      <c r="N1914" s="64"/>
      <c r="P1914" s="11">
        <f t="shared" si="85"/>
        <v>446.92</v>
      </c>
      <c r="Q1914" s="11"/>
      <c r="R1914" s="11"/>
      <c r="S1914" s="11"/>
      <c r="T1914" s="176">
        <f t="shared" si="82"/>
        <v>5583.424242424242</v>
      </c>
      <c r="U1914" s="11"/>
      <c r="V1914" s="11"/>
      <c r="W1914" s="11"/>
      <c r="Y1914" s="11">
        <v>14748.27</v>
      </c>
      <c r="Z1914" s="11"/>
      <c r="AB1914" s="11">
        <f t="shared" si="86"/>
        <v>14151.37</v>
      </c>
      <c r="AC1914" s="21">
        <v>16605.77</v>
      </c>
      <c r="AD1914" s="11"/>
      <c r="AE1914" s="4"/>
      <c r="AF1914" s="4"/>
    </row>
    <row r="1915" spans="1:32" ht="13.5" thickBot="1" x14ac:dyDescent="0.25">
      <c r="A1915" s="51"/>
      <c r="B1915" s="175"/>
      <c r="C1915" s="11" t="s">
        <v>213</v>
      </c>
      <c r="D1915" s="11"/>
      <c r="E1915" s="11" t="s">
        <v>142</v>
      </c>
      <c r="F1915" s="11">
        <v>3524</v>
      </c>
      <c r="G1915" s="11"/>
      <c r="H1915" s="11">
        <f t="shared" si="84"/>
        <v>10.71</v>
      </c>
      <c r="I1915" s="11"/>
      <c r="J1915" s="11">
        <v>612.35</v>
      </c>
      <c r="K1915" s="11"/>
      <c r="M1915" s="11">
        <v>4</v>
      </c>
      <c r="N1915" s="64"/>
      <c r="P1915" s="11">
        <f t="shared" si="85"/>
        <v>153.09</v>
      </c>
      <c r="Q1915" s="11"/>
      <c r="R1915" s="11"/>
      <c r="S1915" s="11"/>
      <c r="T1915" s="176">
        <f t="shared" si="82"/>
        <v>881</v>
      </c>
      <c r="U1915" s="11"/>
      <c r="V1915" s="11"/>
      <c r="W1915" s="11"/>
      <c r="Y1915" s="11">
        <v>612.35</v>
      </c>
      <c r="Z1915" s="11"/>
      <c r="AB1915" s="11">
        <f t="shared" si="86"/>
        <v>587.57000000000005</v>
      </c>
      <c r="AC1915" s="21">
        <v>689.47</v>
      </c>
      <c r="AD1915" s="11"/>
      <c r="AE1915" s="4"/>
      <c r="AF1915" s="4"/>
    </row>
    <row r="1916" spans="1:32" ht="13.5" thickBot="1" x14ac:dyDescent="0.25">
      <c r="A1916" s="51"/>
      <c r="B1916" s="175"/>
      <c r="C1916" s="11" t="s">
        <v>213</v>
      </c>
      <c r="D1916" s="11"/>
      <c r="E1916" s="11" t="s">
        <v>214</v>
      </c>
      <c r="F1916" s="11">
        <v>123305</v>
      </c>
      <c r="G1916" s="11"/>
      <c r="H1916" s="11">
        <f t="shared" si="84"/>
        <v>374.9</v>
      </c>
      <c r="I1916" s="11"/>
      <c r="J1916" s="11">
        <v>18915.319999999989</v>
      </c>
      <c r="K1916" s="11"/>
      <c r="M1916" s="11">
        <v>67</v>
      </c>
      <c r="N1916" s="64"/>
      <c r="P1916" s="11">
        <f t="shared" si="85"/>
        <v>282.32</v>
      </c>
      <c r="Q1916" s="11"/>
      <c r="R1916" s="11"/>
      <c r="S1916" s="11"/>
      <c r="T1916" s="176">
        <f t="shared" si="82"/>
        <v>1840.3731343283582</v>
      </c>
      <c r="U1916" s="11"/>
      <c r="V1916" s="11"/>
      <c r="W1916" s="11"/>
      <c r="Y1916" s="11">
        <v>18915.319999999989</v>
      </c>
      <c r="Z1916" s="11"/>
      <c r="AB1916" s="11">
        <f t="shared" si="86"/>
        <v>18149.759999999998</v>
      </c>
      <c r="AC1916" s="21">
        <v>21297.64</v>
      </c>
      <c r="AD1916" s="11"/>
      <c r="AE1916" s="4"/>
      <c r="AF1916" s="4"/>
    </row>
    <row r="1917" spans="1:32" ht="13.5" thickBot="1" x14ac:dyDescent="0.25">
      <c r="A1917" s="51"/>
      <c r="B1917" s="175"/>
      <c r="C1917" s="11" t="s">
        <v>213</v>
      </c>
      <c r="D1917" s="11"/>
      <c r="E1917" s="11" t="s">
        <v>215</v>
      </c>
      <c r="F1917" s="11">
        <v>247</v>
      </c>
      <c r="G1917" s="11"/>
      <c r="H1917" s="11">
        <f t="shared" si="84"/>
        <v>0.75</v>
      </c>
      <c r="I1917" s="11"/>
      <c r="J1917" s="11">
        <v>53.29</v>
      </c>
      <c r="K1917" s="11"/>
      <c r="M1917" s="11">
        <v>1</v>
      </c>
      <c r="N1917" s="64"/>
      <c r="P1917" s="11">
        <f t="shared" si="85"/>
        <v>53.29</v>
      </c>
      <c r="Q1917" s="11"/>
      <c r="R1917" s="11"/>
      <c r="S1917" s="11"/>
      <c r="T1917" s="176">
        <f t="shared" si="82"/>
        <v>247</v>
      </c>
      <c r="U1917" s="11"/>
      <c r="V1917" s="11"/>
      <c r="W1917" s="11"/>
      <c r="Y1917" s="11">
        <v>53.29</v>
      </c>
      <c r="Z1917" s="11"/>
      <c r="AB1917" s="11">
        <f t="shared" si="86"/>
        <v>51.13</v>
      </c>
      <c r="AC1917" s="21">
        <v>60</v>
      </c>
      <c r="AD1917" s="11"/>
      <c r="AE1917" s="4"/>
      <c r="AF1917" s="4"/>
    </row>
    <row r="1918" spans="1:32" ht="13.5" thickBot="1" x14ac:dyDescent="0.25">
      <c r="A1918" s="51"/>
      <c r="B1918" s="175"/>
      <c r="C1918" s="11" t="s">
        <v>216</v>
      </c>
      <c r="D1918" s="11"/>
      <c r="E1918" s="11" t="s">
        <v>63</v>
      </c>
      <c r="F1918" s="11">
        <v>281</v>
      </c>
      <c r="G1918" s="11"/>
      <c r="H1918" s="11">
        <f t="shared" si="84"/>
        <v>0.85</v>
      </c>
      <c r="I1918" s="11"/>
      <c r="J1918" s="11">
        <v>70.209999999999994</v>
      </c>
      <c r="K1918" s="11"/>
      <c r="M1918" s="11">
        <v>1</v>
      </c>
      <c r="N1918" s="64"/>
      <c r="P1918" s="11">
        <f t="shared" si="85"/>
        <v>70.209999999999994</v>
      </c>
      <c r="Q1918" s="11"/>
      <c r="R1918" s="11"/>
      <c r="S1918" s="11"/>
      <c r="T1918" s="176">
        <f t="shared" si="82"/>
        <v>281</v>
      </c>
      <c r="U1918" s="11"/>
      <c r="V1918" s="11"/>
      <c r="W1918" s="11"/>
      <c r="Y1918" s="11">
        <v>70.209999999999994</v>
      </c>
      <c r="Z1918" s="11"/>
      <c r="AB1918" s="11">
        <f t="shared" si="86"/>
        <v>67.37</v>
      </c>
      <c r="AC1918" s="21">
        <v>79.05</v>
      </c>
      <c r="AD1918" s="11"/>
      <c r="AE1918" s="4"/>
      <c r="AF1918" s="4"/>
    </row>
    <row r="1919" spans="1:32" ht="13.5" thickBot="1" x14ac:dyDescent="0.25">
      <c r="A1919" s="51"/>
      <c r="B1919" s="175"/>
      <c r="C1919" s="11" t="s">
        <v>216</v>
      </c>
      <c r="D1919" s="11"/>
      <c r="E1919" s="11" t="s">
        <v>96</v>
      </c>
      <c r="F1919" s="11">
        <v>1088</v>
      </c>
      <c r="G1919" s="11"/>
      <c r="H1919" s="11">
        <f t="shared" si="84"/>
        <v>3.31</v>
      </c>
      <c r="I1919" s="11"/>
      <c r="J1919" s="11">
        <v>187.54000000000002</v>
      </c>
      <c r="K1919" s="11"/>
      <c r="M1919" s="11">
        <v>2</v>
      </c>
      <c r="N1919" s="64"/>
      <c r="P1919" s="11">
        <f t="shared" si="85"/>
        <v>93.77</v>
      </c>
      <c r="Q1919" s="11"/>
      <c r="R1919" s="11"/>
      <c r="S1919" s="11"/>
      <c r="T1919" s="176">
        <f t="shared" si="82"/>
        <v>544</v>
      </c>
      <c r="U1919" s="11"/>
      <c r="V1919" s="11"/>
      <c r="W1919" s="11"/>
      <c r="Y1919" s="11">
        <v>187.54000000000002</v>
      </c>
      <c r="Z1919" s="11"/>
      <c r="AB1919" s="11">
        <f t="shared" si="86"/>
        <v>179.95</v>
      </c>
      <c r="AC1919" s="21">
        <v>211.16</v>
      </c>
      <c r="AD1919" s="11"/>
      <c r="AE1919" s="4"/>
      <c r="AF1919" s="4"/>
    </row>
    <row r="1920" spans="1:32" ht="13.5" thickBot="1" x14ac:dyDescent="0.25">
      <c r="A1920" s="51"/>
      <c r="B1920" s="175"/>
      <c r="C1920" s="11" t="s">
        <v>216</v>
      </c>
      <c r="D1920" s="11"/>
      <c r="E1920" s="11" t="s">
        <v>166</v>
      </c>
      <c r="F1920" s="11">
        <v>4435</v>
      </c>
      <c r="G1920" s="11"/>
      <c r="H1920" s="11">
        <f t="shared" ref="H1920:H1983" si="87">ROUND($H$2355*F1920/$F$2355,2)</f>
        <v>13.48</v>
      </c>
      <c r="I1920" s="11"/>
      <c r="J1920" s="11">
        <v>814.6099999999999</v>
      </c>
      <c r="K1920" s="11"/>
      <c r="M1920" s="11">
        <v>16</v>
      </c>
      <c r="N1920" s="64"/>
      <c r="P1920" s="11">
        <f t="shared" ref="P1920:P1983" si="88">ROUND(J1920/M1920,2)</f>
        <v>50.91</v>
      </c>
      <c r="Q1920" s="11"/>
      <c r="R1920" s="11"/>
      <c r="S1920" s="11"/>
      <c r="T1920" s="176">
        <f t="shared" si="82"/>
        <v>277.1875</v>
      </c>
      <c r="U1920" s="11"/>
      <c r="V1920" s="11"/>
      <c r="W1920" s="11"/>
      <c r="Y1920" s="11">
        <v>814.6099999999999</v>
      </c>
      <c r="Z1920" s="11"/>
      <c r="AB1920" s="11">
        <f t="shared" ref="AB1920:AB1983" si="89">ROUND($AB$2355*Y1920/$Y$2355,2)</f>
        <v>781.64</v>
      </c>
      <c r="AC1920" s="21">
        <v>917.21</v>
      </c>
      <c r="AD1920" s="11"/>
      <c r="AE1920" s="4"/>
      <c r="AF1920" s="4"/>
    </row>
    <row r="1921" spans="1:32" ht="13.5" thickBot="1" x14ac:dyDescent="0.25">
      <c r="A1921" s="51"/>
      <c r="B1921" s="175"/>
      <c r="C1921" s="11" t="s">
        <v>217</v>
      </c>
      <c r="D1921" s="11"/>
      <c r="E1921" s="11" t="s">
        <v>218</v>
      </c>
      <c r="F1921" s="11">
        <v>207325</v>
      </c>
      <c r="G1921" s="11"/>
      <c r="H1921" s="11">
        <f t="shared" si="87"/>
        <v>630.36</v>
      </c>
      <c r="I1921" s="11"/>
      <c r="J1921" s="11">
        <v>16580.489999999998</v>
      </c>
      <c r="K1921" s="11"/>
      <c r="M1921" s="11">
        <v>28</v>
      </c>
      <c r="N1921" s="64"/>
      <c r="P1921" s="11">
        <f t="shared" si="88"/>
        <v>592.16</v>
      </c>
      <c r="Q1921" s="11"/>
      <c r="R1921" s="11"/>
      <c r="S1921" s="11"/>
      <c r="T1921" s="176">
        <f t="shared" si="82"/>
        <v>7404.4642857142853</v>
      </c>
      <c r="U1921" s="11"/>
      <c r="V1921" s="11"/>
      <c r="W1921" s="11"/>
      <c r="Y1921" s="11">
        <v>16580.489999999998</v>
      </c>
      <c r="Z1921" s="11"/>
      <c r="AB1921" s="11">
        <f t="shared" si="89"/>
        <v>15909.43</v>
      </c>
      <c r="AC1921" s="21">
        <v>18668.75</v>
      </c>
      <c r="AD1921" s="11"/>
      <c r="AE1921" s="4"/>
      <c r="AF1921" s="4"/>
    </row>
    <row r="1922" spans="1:32" ht="13.5" thickBot="1" x14ac:dyDescent="0.25">
      <c r="A1922" s="51"/>
      <c r="B1922" s="175"/>
      <c r="C1922" s="11" t="s">
        <v>219</v>
      </c>
      <c r="D1922" s="11"/>
      <c r="E1922" s="11" t="s">
        <v>96</v>
      </c>
      <c r="F1922" s="11">
        <v>606</v>
      </c>
      <c r="G1922" s="11"/>
      <c r="H1922" s="11">
        <f t="shared" si="87"/>
        <v>1.84</v>
      </c>
      <c r="I1922" s="11"/>
      <c r="J1922" s="11">
        <v>37.54</v>
      </c>
      <c r="K1922" s="11"/>
      <c r="M1922" s="11">
        <v>1</v>
      </c>
      <c r="N1922" s="64"/>
      <c r="P1922" s="11">
        <f t="shared" si="88"/>
        <v>37.54</v>
      </c>
      <c r="Q1922" s="11"/>
      <c r="R1922" s="11"/>
      <c r="S1922" s="11"/>
      <c r="T1922" s="176">
        <f t="shared" si="82"/>
        <v>606</v>
      </c>
      <c r="U1922" s="11"/>
      <c r="V1922" s="11"/>
      <c r="W1922" s="11"/>
      <c r="Y1922" s="11">
        <v>37.54</v>
      </c>
      <c r="Z1922" s="11"/>
      <c r="AB1922" s="11">
        <f t="shared" si="89"/>
        <v>36.020000000000003</v>
      </c>
      <c r="AC1922" s="21">
        <v>42.27</v>
      </c>
      <c r="AD1922" s="11"/>
      <c r="AE1922" s="4"/>
      <c r="AF1922" s="4"/>
    </row>
    <row r="1923" spans="1:32" ht="13.5" thickBot="1" x14ac:dyDescent="0.25">
      <c r="A1923" s="51"/>
      <c r="B1923" s="175"/>
      <c r="C1923" s="11" t="s">
        <v>219</v>
      </c>
      <c r="D1923" s="11"/>
      <c r="E1923" s="11" t="s">
        <v>201</v>
      </c>
      <c r="F1923" s="11">
        <v>178170</v>
      </c>
      <c r="G1923" s="11"/>
      <c r="H1923" s="11">
        <f t="shared" si="87"/>
        <v>541.72</v>
      </c>
      <c r="I1923" s="11"/>
      <c r="J1923" s="11">
        <v>25776.380000000019</v>
      </c>
      <c r="K1923" s="11"/>
      <c r="M1923" s="11">
        <v>133</v>
      </c>
      <c r="N1923" s="64"/>
      <c r="P1923" s="11">
        <f t="shared" si="88"/>
        <v>193.81</v>
      </c>
      <c r="Q1923" s="11"/>
      <c r="R1923" s="11"/>
      <c r="S1923" s="11"/>
      <c r="T1923" s="176">
        <f t="shared" si="82"/>
        <v>1339.624060150376</v>
      </c>
      <c r="U1923" s="11"/>
      <c r="V1923" s="11"/>
      <c r="W1923" s="11"/>
      <c r="Y1923" s="11">
        <v>25776.380000000019</v>
      </c>
      <c r="Z1923" s="11"/>
      <c r="AB1923" s="11">
        <f t="shared" si="89"/>
        <v>24733.14</v>
      </c>
      <c r="AC1923" s="21">
        <v>29022.83</v>
      </c>
      <c r="AD1923" s="11"/>
      <c r="AE1923" s="4"/>
      <c r="AF1923" s="4"/>
    </row>
    <row r="1924" spans="1:32" ht="13.5" thickBot="1" x14ac:dyDescent="0.25">
      <c r="A1924" s="51"/>
      <c r="B1924" s="175"/>
      <c r="C1924" s="11" t="s">
        <v>222</v>
      </c>
      <c r="D1924" s="11"/>
      <c r="E1924" s="11" t="s">
        <v>106</v>
      </c>
      <c r="F1924" s="11">
        <v>2077</v>
      </c>
      <c r="G1924" s="11"/>
      <c r="H1924" s="11">
        <f t="shared" si="87"/>
        <v>6.32</v>
      </c>
      <c r="I1924" s="11"/>
      <c r="J1924" s="11">
        <v>352.08</v>
      </c>
      <c r="K1924" s="11"/>
      <c r="M1924" s="11">
        <v>1</v>
      </c>
      <c r="N1924" s="64"/>
      <c r="P1924" s="11">
        <f t="shared" si="88"/>
        <v>352.08</v>
      </c>
      <c r="Q1924" s="11"/>
      <c r="R1924" s="11"/>
      <c r="S1924" s="11"/>
      <c r="T1924" s="176">
        <f t="shared" si="82"/>
        <v>2077</v>
      </c>
      <c r="U1924" s="11"/>
      <c r="V1924" s="11"/>
      <c r="W1924" s="11"/>
      <c r="Y1924" s="11">
        <v>352.08</v>
      </c>
      <c r="Z1924" s="11"/>
      <c r="AB1924" s="11">
        <f t="shared" si="89"/>
        <v>337.83</v>
      </c>
      <c r="AC1924" s="21">
        <v>396.42</v>
      </c>
      <c r="AD1924" s="11"/>
      <c r="AE1924" s="4"/>
      <c r="AF1924" s="4"/>
    </row>
    <row r="1925" spans="1:32" ht="13.5" thickBot="1" x14ac:dyDescent="0.25">
      <c r="A1925" s="51"/>
      <c r="B1925" s="175"/>
      <c r="C1925" s="11" t="s">
        <v>222</v>
      </c>
      <c r="D1925" s="11"/>
      <c r="E1925" s="11" t="s">
        <v>223</v>
      </c>
      <c r="F1925" s="11">
        <v>41383</v>
      </c>
      <c r="G1925" s="11"/>
      <c r="H1925" s="11">
        <f t="shared" si="87"/>
        <v>125.82</v>
      </c>
      <c r="I1925" s="11"/>
      <c r="J1925" s="11">
        <v>7407.3899999999994</v>
      </c>
      <c r="K1925" s="11"/>
      <c r="M1925" s="11">
        <v>14</v>
      </c>
      <c r="N1925" s="64"/>
      <c r="P1925" s="11">
        <f t="shared" si="88"/>
        <v>529.1</v>
      </c>
      <c r="Q1925" s="11"/>
      <c r="R1925" s="11"/>
      <c r="S1925" s="11"/>
      <c r="T1925" s="176">
        <f t="shared" si="82"/>
        <v>2955.9285714285716</v>
      </c>
      <c r="U1925" s="11"/>
      <c r="V1925" s="11"/>
      <c r="W1925" s="11"/>
      <c r="Y1925" s="11">
        <v>7407.3899999999994</v>
      </c>
      <c r="Z1925" s="11"/>
      <c r="AB1925" s="11">
        <f t="shared" si="89"/>
        <v>7107.59</v>
      </c>
      <c r="AC1925" s="21">
        <v>8340.33</v>
      </c>
      <c r="AD1925" s="11"/>
      <c r="AE1925" s="4"/>
      <c r="AF1925" s="4"/>
    </row>
    <row r="1926" spans="1:32" ht="13.5" thickBot="1" x14ac:dyDescent="0.25">
      <c r="A1926" s="51"/>
      <c r="B1926" s="175"/>
      <c r="C1926" s="11" t="s">
        <v>222</v>
      </c>
      <c r="D1926" s="11"/>
      <c r="E1926" s="11" t="s">
        <v>74</v>
      </c>
      <c r="F1926" s="11">
        <v>1576</v>
      </c>
      <c r="G1926" s="11"/>
      <c r="H1926" s="11">
        <f t="shared" si="87"/>
        <v>4.79</v>
      </c>
      <c r="I1926" s="11"/>
      <c r="J1926" s="11">
        <v>128.72999999999999</v>
      </c>
      <c r="K1926" s="11"/>
      <c r="M1926" s="11">
        <v>1</v>
      </c>
      <c r="N1926" s="64"/>
      <c r="P1926" s="11">
        <f t="shared" si="88"/>
        <v>128.72999999999999</v>
      </c>
      <c r="Q1926" s="11"/>
      <c r="R1926" s="11"/>
      <c r="S1926" s="11"/>
      <c r="T1926" s="176">
        <f t="shared" si="82"/>
        <v>1576</v>
      </c>
      <c r="U1926" s="11"/>
      <c r="V1926" s="11"/>
      <c r="W1926" s="11"/>
      <c r="Y1926" s="11">
        <v>128.72999999999999</v>
      </c>
      <c r="Z1926" s="11"/>
      <c r="AB1926" s="11">
        <f t="shared" si="89"/>
        <v>123.52</v>
      </c>
      <c r="AC1926" s="21">
        <v>144.94</v>
      </c>
      <c r="AD1926" s="11"/>
      <c r="AE1926" s="4"/>
      <c r="AF1926" s="4"/>
    </row>
    <row r="1927" spans="1:32" ht="13.5" thickBot="1" x14ac:dyDescent="0.25">
      <c r="A1927" s="51"/>
      <c r="B1927" s="175"/>
      <c r="C1927" s="11" t="s">
        <v>222</v>
      </c>
      <c r="D1927" s="11"/>
      <c r="E1927" s="11" t="s">
        <v>225</v>
      </c>
      <c r="F1927" s="11">
        <v>12250</v>
      </c>
      <c r="G1927" s="11"/>
      <c r="H1927" s="11">
        <f t="shared" si="87"/>
        <v>37.25</v>
      </c>
      <c r="I1927" s="11"/>
      <c r="J1927" s="11">
        <v>2120.8700000000003</v>
      </c>
      <c r="K1927" s="11"/>
      <c r="M1927" s="11">
        <v>5</v>
      </c>
      <c r="N1927" s="64"/>
      <c r="P1927" s="11">
        <f t="shared" si="88"/>
        <v>424.17</v>
      </c>
      <c r="Q1927" s="11"/>
      <c r="R1927" s="11"/>
      <c r="S1927" s="11"/>
      <c r="T1927" s="176">
        <f t="shared" si="82"/>
        <v>2450</v>
      </c>
      <c r="U1927" s="11"/>
      <c r="V1927" s="11"/>
      <c r="W1927" s="11"/>
      <c r="Y1927" s="11">
        <v>2120.8700000000003</v>
      </c>
      <c r="Z1927" s="11"/>
      <c r="AB1927" s="11">
        <f t="shared" si="89"/>
        <v>2035.03</v>
      </c>
      <c r="AC1927" s="21">
        <v>2387.9899999999998</v>
      </c>
      <c r="AD1927" s="11"/>
      <c r="AE1927" s="4"/>
      <c r="AF1927" s="4"/>
    </row>
    <row r="1928" spans="1:32" ht="13.5" thickBot="1" x14ac:dyDescent="0.25">
      <c r="A1928" s="51"/>
      <c r="B1928" s="175"/>
      <c r="C1928" s="11" t="s">
        <v>226</v>
      </c>
      <c r="D1928" s="11"/>
      <c r="E1928" s="11" t="s">
        <v>207</v>
      </c>
      <c r="F1928" s="11">
        <v>43263</v>
      </c>
      <c r="G1928" s="11"/>
      <c r="H1928" s="11">
        <f t="shared" si="87"/>
        <v>131.54</v>
      </c>
      <c r="I1928" s="11"/>
      <c r="J1928" s="11">
        <v>7377.9100000000017</v>
      </c>
      <c r="K1928" s="11"/>
      <c r="M1928" s="11">
        <v>59</v>
      </c>
      <c r="N1928" s="64"/>
      <c r="P1928" s="11">
        <f t="shared" si="88"/>
        <v>125.05</v>
      </c>
      <c r="Q1928" s="11"/>
      <c r="R1928" s="11"/>
      <c r="S1928" s="11"/>
      <c r="T1928" s="176">
        <f t="shared" si="82"/>
        <v>733.27118644067798</v>
      </c>
      <c r="U1928" s="11"/>
      <c r="V1928" s="11"/>
      <c r="W1928" s="11"/>
      <c r="Y1928" s="11">
        <v>7377.9100000000017</v>
      </c>
      <c r="Z1928" s="11"/>
      <c r="AB1928" s="11">
        <f t="shared" si="89"/>
        <v>7079.31</v>
      </c>
      <c r="AC1928" s="21">
        <v>8307.1299999999992</v>
      </c>
      <c r="AD1928" s="11"/>
      <c r="AE1928" s="4"/>
      <c r="AF1928" s="4"/>
    </row>
    <row r="1929" spans="1:32" ht="13.5" thickBot="1" x14ac:dyDescent="0.25">
      <c r="A1929" s="51"/>
      <c r="B1929" s="175"/>
      <c r="C1929" s="11" t="s">
        <v>227</v>
      </c>
      <c r="D1929" s="11"/>
      <c r="E1929" s="11" t="s">
        <v>164</v>
      </c>
      <c r="F1929" s="11">
        <v>16028</v>
      </c>
      <c r="G1929" s="11"/>
      <c r="H1929" s="11">
        <f t="shared" si="87"/>
        <v>48.73</v>
      </c>
      <c r="I1929" s="11"/>
      <c r="J1929" s="11">
        <v>1872.2599999999998</v>
      </c>
      <c r="K1929" s="11"/>
      <c r="M1929" s="11">
        <v>13</v>
      </c>
      <c r="N1929" s="64"/>
      <c r="P1929" s="11">
        <f t="shared" si="88"/>
        <v>144.02000000000001</v>
      </c>
      <c r="Q1929" s="11"/>
      <c r="R1929" s="11"/>
      <c r="S1929" s="11"/>
      <c r="T1929" s="176">
        <f t="shared" si="82"/>
        <v>1232.9230769230769</v>
      </c>
      <c r="U1929" s="11"/>
      <c r="V1929" s="11"/>
      <c r="W1929" s="11"/>
      <c r="Y1929" s="11">
        <v>1872.2599999999998</v>
      </c>
      <c r="Z1929" s="11"/>
      <c r="AB1929" s="11">
        <f t="shared" si="89"/>
        <v>1796.48</v>
      </c>
      <c r="AC1929" s="21">
        <v>2108.06</v>
      </c>
      <c r="AD1929" s="11"/>
      <c r="AE1929" s="4"/>
      <c r="AF1929" s="4"/>
    </row>
    <row r="1930" spans="1:32" ht="13.5" thickBot="1" x14ac:dyDescent="0.25">
      <c r="A1930" s="51"/>
      <c r="B1930" s="175"/>
      <c r="C1930" s="11" t="s">
        <v>228</v>
      </c>
      <c r="D1930" s="11"/>
      <c r="E1930" s="11" t="s">
        <v>96</v>
      </c>
      <c r="F1930" s="11">
        <v>29544</v>
      </c>
      <c r="G1930" s="11"/>
      <c r="H1930" s="11">
        <f t="shared" si="87"/>
        <v>89.83</v>
      </c>
      <c r="I1930" s="11"/>
      <c r="J1930" s="11">
        <v>6281.1699999999983</v>
      </c>
      <c r="K1930" s="11"/>
      <c r="M1930" s="11">
        <v>46</v>
      </c>
      <c r="N1930" s="64"/>
      <c r="P1930" s="11">
        <f t="shared" si="88"/>
        <v>136.55000000000001</v>
      </c>
      <c r="Q1930" s="11"/>
      <c r="R1930" s="11"/>
      <c r="S1930" s="11"/>
      <c r="T1930" s="176">
        <f t="shared" si="82"/>
        <v>642.26086956521738</v>
      </c>
      <c r="U1930" s="11"/>
      <c r="V1930" s="11"/>
      <c r="W1930" s="11"/>
      <c r="Y1930" s="11">
        <v>6281.1699999999983</v>
      </c>
      <c r="Z1930" s="11"/>
      <c r="AB1930" s="11">
        <f t="shared" si="89"/>
        <v>6026.95</v>
      </c>
      <c r="AC1930" s="21">
        <v>7072.26</v>
      </c>
      <c r="AD1930" s="11"/>
      <c r="AE1930" s="4"/>
      <c r="AF1930" s="4"/>
    </row>
    <row r="1931" spans="1:32" ht="13.5" thickBot="1" x14ac:dyDescent="0.25">
      <c r="A1931" s="51"/>
      <c r="B1931" s="175"/>
      <c r="C1931" s="11" t="s">
        <v>228</v>
      </c>
      <c r="D1931" s="11"/>
      <c r="E1931" s="11" t="s">
        <v>242</v>
      </c>
      <c r="F1931" s="11">
        <v>11</v>
      </c>
      <c r="G1931" s="11"/>
      <c r="H1931" s="11">
        <f t="shared" si="87"/>
        <v>0.03</v>
      </c>
      <c r="I1931" s="11"/>
      <c r="J1931" s="11">
        <v>16.2</v>
      </c>
      <c r="K1931" s="11"/>
      <c r="M1931" s="11">
        <v>1</v>
      </c>
      <c r="N1931" s="64"/>
      <c r="P1931" s="11">
        <f t="shared" si="88"/>
        <v>16.2</v>
      </c>
      <c r="Q1931" s="11"/>
      <c r="R1931" s="11"/>
      <c r="S1931" s="11"/>
      <c r="T1931" s="176">
        <f t="shared" si="82"/>
        <v>11</v>
      </c>
      <c r="U1931" s="11"/>
      <c r="V1931" s="11"/>
      <c r="W1931" s="11"/>
      <c r="Y1931" s="11">
        <v>16.2</v>
      </c>
      <c r="Z1931" s="11"/>
      <c r="AB1931" s="11">
        <f t="shared" si="89"/>
        <v>15.54</v>
      </c>
      <c r="AC1931" s="21">
        <v>18.239999999999998</v>
      </c>
      <c r="AD1931" s="11"/>
      <c r="AE1931" s="4"/>
      <c r="AF1931" s="4"/>
    </row>
    <row r="1932" spans="1:32" ht="13.5" thickBot="1" x14ac:dyDescent="0.25">
      <c r="A1932" s="51"/>
      <c r="B1932" s="175"/>
      <c r="C1932" s="11" t="s">
        <v>229</v>
      </c>
      <c r="D1932" s="11"/>
      <c r="E1932" s="11" t="s">
        <v>231</v>
      </c>
      <c r="F1932" s="11">
        <v>964179</v>
      </c>
      <c r="G1932" s="11"/>
      <c r="H1932" s="11">
        <f t="shared" si="87"/>
        <v>2931.54</v>
      </c>
      <c r="I1932" s="11"/>
      <c r="J1932" s="11">
        <v>33686.76</v>
      </c>
      <c r="K1932" s="11"/>
      <c r="M1932" s="11">
        <v>28</v>
      </c>
      <c r="N1932" s="64"/>
      <c r="P1932" s="11">
        <f t="shared" si="88"/>
        <v>1203.0999999999999</v>
      </c>
      <c r="Q1932" s="11"/>
      <c r="R1932" s="11"/>
      <c r="S1932" s="11"/>
      <c r="T1932" s="176">
        <f t="shared" si="82"/>
        <v>34434.964285714283</v>
      </c>
      <c r="U1932" s="11"/>
      <c r="V1932" s="11"/>
      <c r="W1932" s="11"/>
      <c r="Y1932" s="11">
        <v>33686.76</v>
      </c>
      <c r="Z1932" s="11"/>
      <c r="AB1932" s="11">
        <f t="shared" si="89"/>
        <v>32323.360000000001</v>
      </c>
      <c r="AC1932" s="21">
        <v>37929.49</v>
      </c>
      <c r="AD1932" s="11"/>
      <c r="AE1932" s="4"/>
      <c r="AF1932" s="4"/>
    </row>
    <row r="1933" spans="1:32" ht="13.5" thickBot="1" x14ac:dyDescent="0.25">
      <c r="A1933" s="51"/>
      <c r="B1933" s="175"/>
      <c r="C1933" s="11" t="s">
        <v>232</v>
      </c>
      <c r="D1933" s="11"/>
      <c r="E1933" s="11" t="s">
        <v>125</v>
      </c>
      <c r="F1933" s="11">
        <v>886</v>
      </c>
      <c r="G1933" s="11"/>
      <c r="H1933" s="11">
        <f t="shared" si="87"/>
        <v>2.69</v>
      </c>
      <c r="I1933" s="11"/>
      <c r="J1933" s="11">
        <v>144.97</v>
      </c>
      <c r="K1933" s="11"/>
      <c r="M1933" s="11">
        <v>1</v>
      </c>
      <c r="N1933" s="64"/>
      <c r="P1933" s="11">
        <f t="shared" si="88"/>
        <v>144.97</v>
      </c>
      <c r="Q1933" s="11"/>
      <c r="R1933" s="11"/>
      <c r="S1933" s="11"/>
      <c r="T1933" s="176">
        <f t="shared" si="82"/>
        <v>886</v>
      </c>
      <c r="U1933" s="11"/>
      <c r="V1933" s="11"/>
      <c r="W1933" s="11"/>
      <c r="Y1933" s="11">
        <v>144.97</v>
      </c>
      <c r="Z1933" s="11"/>
      <c r="AB1933" s="11">
        <f t="shared" si="89"/>
        <v>139.1</v>
      </c>
      <c r="AC1933" s="21">
        <v>163.22999999999999</v>
      </c>
      <c r="AD1933" s="11"/>
      <c r="AE1933" s="4"/>
      <c r="AF1933" s="4"/>
    </row>
    <row r="1934" spans="1:32" ht="13.5" thickBot="1" x14ac:dyDescent="0.25">
      <c r="A1934" s="51"/>
      <c r="B1934" s="175"/>
      <c r="C1934" s="11" t="s">
        <v>232</v>
      </c>
      <c r="D1934" s="11"/>
      <c r="E1934" s="11" t="s">
        <v>233</v>
      </c>
      <c r="F1934" s="11">
        <v>96580</v>
      </c>
      <c r="G1934" s="11"/>
      <c r="H1934" s="11">
        <f t="shared" si="87"/>
        <v>293.64999999999998</v>
      </c>
      <c r="I1934" s="11"/>
      <c r="J1934" s="11">
        <v>9887.0300000000007</v>
      </c>
      <c r="K1934" s="11"/>
      <c r="M1934" s="11">
        <v>31</v>
      </c>
      <c r="N1934" s="64"/>
      <c r="P1934" s="11">
        <f t="shared" si="88"/>
        <v>318.94</v>
      </c>
      <c r="Q1934" s="11"/>
      <c r="R1934" s="11"/>
      <c r="S1934" s="11"/>
      <c r="T1934" s="176">
        <f t="shared" si="82"/>
        <v>3115.483870967742</v>
      </c>
      <c r="U1934" s="11"/>
      <c r="V1934" s="11"/>
      <c r="W1934" s="11"/>
      <c r="Y1934" s="11">
        <v>9887.0300000000007</v>
      </c>
      <c r="Z1934" s="11"/>
      <c r="AB1934" s="11">
        <f t="shared" si="89"/>
        <v>9486.8700000000008</v>
      </c>
      <c r="AC1934" s="21">
        <v>11132.27</v>
      </c>
      <c r="AD1934" s="11"/>
      <c r="AE1934" s="4"/>
      <c r="AF1934" s="4"/>
    </row>
    <row r="1935" spans="1:32" ht="13.5" thickBot="1" x14ac:dyDescent="0.25">
      <c r="A1935" s="51"/>
      <c r="B1935" s="175"/>
      <c r="C1935" s="11" t="s">
        <v>234</v>
      </c>
      <c r="D1935" s="11"/>
      <c r="E1935" s="11" t="s">
        <v>235</v>
      </c>
      <c r="F1935" s="11">
        <v>129014</v>
      </c>
      <c r="G1935" s="11"/>
      <c r="H1935" s="11">
        <f t="shared" si="87"/>
        <v>392.26</v>
      </c>
      <c r="I1935" s="11"/>
      <c r="J1935" s="11">
        <v>19841.180000000004</v>
      </c>
      <c r="K1935" s="11"/>
      <c r="M1935" s="11">
        <v>87</v>
      </c>
      <c r="N1935" s="64"/>
      <c r="P1935" s="11">
        <f t="shared" si="88"/>
        <v>228.06</v>
      </c>
      <c r="Q1935" s="11"/>
      <c r="R1935" s="11"/>
      <c r="S1935" s="11"/>
      <c r="T1935" s="176">
        <f t="shared" si="82"/>
        <v>1482.9195402298851</v>
      </c>
      <c r="U1935" s="11"/>
      <c r="V1935" s="11"/>
      <c r="W1935" s="11"/>
      <c r="Y1935" s="11">
        <v>19841.180000000004</v>
      </c>
      <c r="Z1935" s="11"/>
      <c r="AB1935" s="11">
        <f t="shared" si="89"/>
        <v>19038.150000000001</v>
      </c>
      <c r="AC1935" s="21">
        <v>22340.11</v>
      </c>
      <c r="AD1935" s="11"/>
      <c r="AE1935" s="4"/>
      <c r="AF1935" s="4"/>
    </row>
    <row r="1936" spans="1:32" ht="13.5" thickBot="1" x14ac:dyDescent="0.25">
      <c r="A1936" s="51"/>
      <c r="B1936" s="175"/>
      <c r="C1936" s="11" t="s">
        <v>236</v>
      </c>
      <c r="D1936" s="11"/>
      <c r="E1936" s="11" t="s">
        <v>175</v>
      </c>
      <c r="F1936" s="11">
        <v>10725</v>
      </c>
      <c r="G1936" s="11"/>
      <c r="H1936" s="11">
        <f t="shared" si="87"/>
        <v>32.61</v>
      </c>
      <c r="I1936" s="11"/>
      <c r="J1936" s="11">
        <v>1980.69</v>
      </c>
      <c r="K1936" s="11"/>
      <c r="M1936" s="11">
        <v>6</v>
      </c>
      <c r="N1936" s="64"/>
      <c r="P1936" s="11">
        <f t="shared" si="88"/>
        <v>330.12</v>
      </c>
      <c r="Q1936" s="11"/>
      <c r="R1936" s="11"/>
      <c r="S1936" s="11"/>
      <c r="T1936" s="176">
        <f t="shared" si="82"/>
        <v>1787.5</v>
      </c>
      <c r="U1936" s="11"/>
      <c r="V1936" s="11"/>
      <c r="W1936" s="11"/>
      <c r="Y1936" s="11">
        <v>1980.69</v>
      </c>
      <c r="Z1936" s="11"/>
      <c r="AB1936" s="11">
        <f t="shared" si="89"/>
        <v>1900.53</v>
      </c>
      <c r="AC1936" s="21">
        <v>2230.15</v>
      </c>
      <c r="AD1936" s="11"/>
      <c r="AE1936" s="4"/>
      <c r="AF1936" s="4"/>
    </row>
    <row r="1937" spans="1:32" ht="13.5" thickBot="1" x14ac:dyDescent="0.25">
      <c r="A1937" s="51"/>
      <c r="B1937" s="175"/>
      <c r="C1937" s="11" t="s">
        <v>237</v>
      </c>
      <c r="D1937" s="11"/>
      <c r="E1937" s="11" t="s">
        <v>150</v>
      </c>
      <c r="F1937" s="11">
        <v>3896</v>
      </c>
      <c r="G1937" s="11"/>
      <c r="H1937" s="11">
        <f t="shared" si="87"/>
        <v>11.85</v>
      </c>
      <c r="I1937" s="11"/>
      <c r="J1937" s="11">
        <v>604.15000000000009</v>
      </c>
      <c r="K1937" s="11"/>
      <c r="M1937" s="11">
        <v>8</v>
      </c>
      <c r="N1937" s="64"/>
      <c r="P1937" s="11">
        <f t="shared" si="88"/>
        <v>75.52</v>
      </c>
      <c r="Q1937" s="11"/>
      <c r="R1937" s="11"/>
      <c r="S1937" s="11"/>
      <c r="T1937" s="176">
        <f t="shared" si="82"/>
        <v>487</v>
      </c>
      <c r="U1937" s="11"/>
      <c r="V1937" s="11"/>
      <c r="W1937" s="11"/>
      <c r="Y1937" s="11">
        <v>604.15000000000009</v>
      </c>
      <c r="Z1937" s="11"/>
      <c r="AB1937" s="11">
        <f t="shared" si="89"/>
        <v>579.70000000000005</v>
      </c>
      <c r="AC1937" s="21">
        <v>680.24</v>
      </c>
      <c r="AD1937" s="11"/>
      <c r="AE1937" s="4"/>
      <c r="AF1937" s="4"/>
    </row>
    <row r="1938" spans="1:32" ht="13.5" thickBot="1" x14ac:dyDescent="0.25">
      <c r="A1938" s="51"/>
      <c r="B1938" s="175"/>
      <c r="C1938" s="11" t="s">
        <v>238</v>
      </c>
      <c r="D1938" s="11"/>
      <c r="E1938" s="11" t="s">
        <v>80</v>
      </c>
      <c r="F1938" s="11">
        <v>4377</v>
      </c>
      <c r="G1938" s="11"/>
      <c r="H1938" s="11">
        <f t="shared" si="87"/>
        <v>13.31</v>
      </c>
      <c r="I1938" s="11"/>
      <c r="J1938" s="11">
        <v>439.44</v>
      </c>
      <c r="K1938" s="11"/>
      <c r="M1938" s="11">
        <v>3</v>
      </c>
      <c r="N1938" s="64"/>
      <c r="P1938" s="11">
        <f t="shared" si="88"/>
        <v>146.47999999999999</v>
      </c>
      <c r="Q1938" s="11"/>
      <c r="R1938" s="11"/>
      <c r="S1938" s="11"/>
      <c r="T1938" s="176">
        <f t="shared" si="82"/>
        <v>1459</v>
      </c>
      <c r="U1938" s="11"/>
      <c r="V1938" s="11"/>
      <c r="W1938" s="11"/>
      <c r="Y1938" s="11">
        <v>439.44</v>
      </c>
      <c r="Z1938" s="11"/>
      <c r="AB1938" s="11">
        <f t="shared" si="89"/>
        <v>421.65</v>
      </c>
      <c r="AC1938" s="21">
        <v>494.79</v>
      </c>
      <c r="AD1938" s="11"/>
      <c r="AE1938" s="4"/>
      <c r="AF1938" s="4"/>
    </row>
    <row r="1939" spans="1:32" ht="13.5" thickBot="1" x14ac:dyDescent="0.25">
      <c r="A1939" s="51"/>
      <c r="B1939" s="175"/>
      <c r="C1939" s="11" t="s">
        <v>597</v>
      </c>
      <c r="D1939" s="11"/>
      <c r="E1939" s="11" t="s">
        <v>85</v>
      </c>
      <c r="F1939" s="11">
        <v>91</v>
      </c>
      <c r="G1939" s="11"/>
      <c r="H1939" s="11">
        <f t="shared" si="87"/>
        <v>0.28000000000000003</v>
      </c>
      <c r="I1939" s="11"/>
      <c r="J1939" s="11">
        <v>24.79</v>
      </c>
      <c r="K1939" s="11"/>
      <c r="M1939" s="11">
        <v>1</v>
      </c>
      <c r="N1939" s="64"/>
      <c r="P1939" s="11">
        <f t="shared" si="88"/>
        <v>24.79</v>
      </c>
      <c r="Q1939" s="11"/>
      <c r="R1939" s="11"/>
      <c r="S1939" s="11"/>
      <c r="T1939" s="176">
        <f t="shared" si="82"/>
        <v>91</v>
      </c>
      <c r="U1939" s="11"/>
      <c r="V1939" s="11"/>
      <c r="W1939" s="11"/>
      <c r="Y1939" s="11">
        <v>24.79</v>
      </c>
      <c r="Z1939" s="11"/>
      <c r="AB1939" s="11">
        <f t="shared" si="89"/>
        <v>23.79</v>
      </c>
      <c r="AC1939" s="21">
        <v>27.91</v>
      </c>
      <c r="AD1939" s="11"/>
      <c r="AE1939" s="4"/>
      <c r="AF1939" s="4"/>
    </row>
    <row r="1940" spans="1:32" ht="13.5" thickBot="1" x14ac:dyDescent="0.25">
      <c r="A1940" s="51"/>
      <c r="B1940" s="175"/>
      <c r="C1940" s="11" t="s">
        <v>239</v>
      </c>
      <c r="D1940" s="11"/>
      <c r="E1940" s="11" t="s">
        <v>74</v>
      </c>
      <c r="F1940" s="11">
        <v>797</v>
      </c>
      <c r="G1940" s="11"/>
      <c r="H1940" s="11">
        <f t="shared" si="87"/>
        <v>2.42</v>
      </c>
      <c r="I1940" s="11"/>
      <c r="J1940" s="11">
        <v>137.16999999999999</v>
      </c>
      <c r="K1940" s="11"/>
      <c r="M1940" s="11">
        <v>1</v>
      </c>
      <c r="N1940" s="64"/>
      <c r="P1940" s="11">
        <f t="shared" si="88"/>
        <v>137.16999999999999</v>
      </c>
      <c r="Q1940" s="11"/>
      <c r="R1940" s="11"/>
      <c r="S1940" s="11"/>
      <c r="T1940" s="176">
        <f t="shared" si="82"/>
        <v>797</v>
      </c>
      <c r="U1940" s="11"/>
      <c r="V1940" s="11"/>
      <c r="W1940" s="11"/>
      <c r="Y1940" s="11">
        <v>137.16999999999999</v>
      </c>
      <c r="Z1940" s="11"/>
      <c r="AB1940" s="11">
        <f t="shared" si="89"/>
        <v>131.62</v>
      </c>
      <c r="AC1940" s="21">
        <v>154.44999999999999</v>
      </c>
      <c r="AD1940" s="11"/>
      <c r="AE1940" s="4"/>
      <c r="AF1940" s="4"/>
    </row>
    <row r="1941" spans="1:32" ht="13.5" thickBot="1" x14ac:dyDescent="0.25">
      <c r="A1941" s="51"/>
      <c r="B1941" s="175"/>
      <c r="C1941" s="11" t="s">
        <v>240</v>
      </c>
      <c r="D1941" s="11"/>
      <c r="E1941" s="11" t="s">
        <v>154</v>
      </c>
      <c r="F1941" s="11">
        <v>305</v>
      </c>
      <c r="G1941" s="11"/>
      <c r="H1941" s="11">
        <f t="shared" si="87"/>
        <v>0.93</v>
      </c>
      <c r="I1941" s="11"/>
      <c r="J1941" s="11">
        <v>110.5</v>
      </c>
      <c r="K1941" s="11"/>
      <c r="M1941" s="11">
        <v>2</v>
      </c>
      <c r="N1941" s="64"/>
      <c r="P1941" s="11">
        <f t="shared" si="88"/>
        <v>55.25</v>
      </c>
      <c r="Q1941" s="11"/>
      <c r="R1941" s="11"/>
      <c r="S1941" s="11"/>
      <c r="T1941" s="176">
        <f t="shared" si="82"/>
        <v>152.5</v>
      </c>
      <c r="U1941" s="11"/>
      <c r="V1941" s="11"/>
      <c r="W1941" s="11"/>
      <c r="Y1941" s="11">
        <v>110.5</v>
      </c>
      <c r="Z1941" s="11"/>
      <c r="AB1941" s="11">
        <f t="shared" si="89"/>
        <v>106.03</v>
      </c>
      <c r="AC1941" s="21">
        <v>124.42</v>
      </c>
      <c r="AD1941" s="11"/>
      <c r="AE1941" s="4"/>
      <c r="AF1941" s="4"/>
    </row>
    <row r="1942" spans="1:32" ht="13.5" thickBot="1" x14ac:dyDescent="0.25">
      <c r="A1942" s="51"/>
      <c r="B1942" s="175"/>
      <c r="C1942" s="11" t="s">
        <v>241</v>
      </c>
      <c r="D1942" s="11"/>
      <c r="E1942" s="11" t="s">
        <v>242</v>
      </c>
      <c r="F1942" s="11">
        <v>1044</v>
      </c>
      <c r="G1942" s="11"/>
      <c r="H1942" s="11">
        <f t="shared" si="87"/>
        <v>3.17</v>
      </c>
      <c r="I1942" s="11"/>
      <c r="J1942" s="11">
        <v>243.63000000000002</v>
      </c>
      <c r="K1942" s="11"/>
      <c r="M1942" s="11">
        <v>3</v>
      </c>
      <c r="N1942" s="64"/>
      <c r="P1942" s="11">
        <f t="shared" si="88"/>
        <v>81.209999999999994</v>
      </c>
      <c r="Q1942" s="11"/>
      <c r="R1942" s="11"/>
      <c r="S1942" s="11"/>
      <c r="T1942" s="176">
        <f t="shared" si="82"/>
        <v>348</v>
      </c>
      <c r="U1942" s="11"/>
      <c r="V1942" s="11"/>
      <c r="W1942" s="11"/>
      <c r="Y1942" s="11">
        <v>243.63000000000002</v>
      </c>
      <c r="Z1942" s="11"/>
      <c r="AB1942" s="11">
        <f t="shared" si="89"/>
        <v>233.77</v>
      </c>
      <c r="AC1942" s="21">
        <v>274.31</v>
      </c>
      <c r="AD1942" s="11"/>
      <c r="AE1942" s="4"/>
      <c r="AF1942" s="4"/>
    </row>
    <row r="1943" spans="1:32" ht="13.5" thickBot="1" x14ac:dyDescent="0.25">
      <c r="A1943" s="51"/>
      <c r="B1943" s="175"/>
      <c r="C1943" s="11" t="s">
        <v>243</v>
      </c>
      <c r="D1943" s="11"/>
      <c r="E1943" s="11" t="s">
        <v>207</v>
      </c>
      <c r="F1943" s="11">
        <v>1708134</v>
      </c>
      <c r="G1943" s="11"/>
      <c r="H1943" s="11">
        <f t="shared" si="87"/>
        <v>5193.51</v>
      </c>
      <c r="I1943" s="11"/>
      <c r="J1943" s="11">
        <v>205658.5900000002</v>
      </c>
      <c r="K1943" s="11"/>
      <c r="M1943" s="11">
        <v>504</v>
      </c>
      <c r="N1943" s="64"/>
      <c r="P1943" s="11">
        <f t="shared" si="88"/>
        <v>408.05</v>
      </c>
      <c r="Q1943" s="11"/>
      <c r="R1943" s="11"/>
      <c r="S1943" s="11"/>
      <c r="T1943" s="176">
        <f t="shared" si="82"/>
        <v>3389.1547619047619</v>
      </c>
      <c r="U1943" s="11"/>
      <c r="V1943" s="11"/>
      <c r="W1943" s="11"/>
      <c r="Y1943" s="11">
        <v>205658.5900000002</v>
      </c>
      <c r="Z1943" s="11"/>
      <c r="AB1943" s="11">
        <f t="shared" si="89"/>
        <v>197335.01</v>
      </c>
      <c r="AC1943" s="21">
        <v>231560.6</v>
      </c>
      <c r="AD1943" s="11"/>
      <c r="AE1943" s="4"/>
      <c r="AF1943" s="4"/>
    </row>
    <row r="1944" spans="1:32" ht="13.5" thickBot="1" x14ac:dyDescent="0.25">
      <c r="A1944" s="51"/>
      <c r="B1944" s="175"/>
      <c r="C1944" s="11" t="s">
        <v>243</v>
      </c>
      <c r="D1944" s="11"/>
      <c r="E1944" s="11" t="s">
        <v>192</v>
      </c>
      <c r="F1944" s="11">
        <v>77</v>
      </c>
      <c r="G1944" s="11"/>
      <c r="H1944" s="11">
        <f t="shared" si="87"/>
        <v>0.23</v>
      </c>
      <c r="I1944" s="11"/>
      <c r="J1944" s="11">
        <v>25.99</v>
      </c>
      <c r="K1944" s="11"/>
      <c r="M1944" s="11">
        <v>1</v>
      </c>
      <c r="N1944" s="64"/>
      <c r="P1944" s="11">
        <f t="shared" si="88"/>
        <v>25.99</v>
      </c>
      <c r="Q1944" s="11"/>
      <c r="R1944" s="11"/>
      <c r="S1944" s="11"/>
      <c r="T1944" s="176">
        <f t="shared" si="82"/>
        <v>77</v>
      </c>
      <c r="U1944" s="11"/>
      <c r="V1944" s="11"/>
      <c r="W1944" s="11"/>
      <c r="Y1944" s="11">
        <v>25.99</v>
      </c>
      <c r="Z1944" s="11"/>
      <c r="AB1944" s="11">
        <f t="shared" si="89"/>
        <v>24.94</v>
      </c>
      <c r="AC1944" s="21">
        <v>29.26</v>
      </c>
      <c r="AD1944" s="11"/>
      <c r="AE1944" s="4"/>
      <c r="AF1944" s="4"/>
    </row>
    <row r="1945" spans="1:32" ht="13.5" thickBot="1" x14ac:dyDescent="0.25">
      <c r="A1945" s="51"/>
      <c r="B1945" s="175"/>
      <c r="C1945" s="11" t="s">
        <v>244</v>
      </c>
      <c r="D1945" s="11"/>
      <c r="E1945" s="11" t="s">
        <v>76</v>
      </c>
      <c r="F1945" s="11">
        <v>6832217</v>
      </c>
      <c r="G1945" s="11"/>
      <c r="H1945" s="11">
        <f t="shared" si="87"/>
        <v>20773.060000000001</v>
      </c>
      <c r="I1945" s="11"/>
      <c r="J1945" s="11">
        <v>744123.84000000008</v>
      </c>
      <c r="K1945" s="11"/>
      <c r="M1945" s="11">
        <v>999</v>
      </c>
      <c r="N1945" s="64"/>
      <c r="P1945" s="11">
        <f t="shared" si="88"/>
        <v>744.87</v>
      </c>
      <c r="Q1945" s="11"/>
      <c r="R1945" s="11"/>
      <c r="S1945" s="11"/>
      <c r="T1945" s="176">
        <f t="shared" si="82"/>
        <v>6839.0560560560561</v>
      </c>
      <c r="U1945" s="11"/>
      <c r="V1945" s="11"/>
      <c r="W1945" s="11"/>
      <c r="Y1945" s="11">
        <v>744123.84000000008</v>
      </c>
      <c r="Z1945" s="11"/>
      <c r="AB1945" s="11">
        <f t="shared" si="89"/>
        <v>714007.05</v>
      </c>
      <c r="AC1945" s="21">
        <v>837843.75</v>
      </c>
      <c r="AD1945" s="11"/>
      <c r="AE1945" s="4"/>
      <c r="AF1945" s="4"/>
    </row>
    <row r="1946" spans="1:32" ht="13.5" thickBot="1" x14ac:dyDescent="0.25">
      <c r="A1946" s="51"/>
      <c r="B1946" s="175"/>
      <c r="C1946" s="11" t="s">
        <v>244</v>
      </c>
      <c r="D1946" s="11"/>
      <c r="E1946" s="11" t="s">
        <v>118</v>
      </c>
      <c r="F1946" s="11">
        <v>207</v>
      </c>
      <c r="G1946" s="11"/>
      <c r="H1946" s="11">
        <f t="shared" si="87"/>
        <v>0.63</v>
      </c>
      <c r="I1946" s="11"/>
      <c r="J1946" s="11">
        <v>48.08</v>
      </c>
      <c r="K1946" s="11"/>
      <c r="M1946" s="11">
        <v>1</v>
      </c>
      <c r="N1946" s="64"/>
      <c r="P1946" s="11">
        <f t="shared" si="88"/>
        <v>48.08</v>
      </c>
      <c r="Q1946" s="11"/>
      <c r="R1946" s="11"/>
      <c r="S1946" s="11"/>
      <c r="T1946" s="176">
        <f t="shared" si="82"/>
        <v>207</v>
      </c>
      <c r="U1946" s="11"/>
      <c r="V1946" s="11"/>
      <c r="W1946" s="11"/>
      <c r="Y1946" s="11">
        <v>48.08</v>
      </c>
      <c r="Z1946" s="11"/>
      <c r="AB1946" s="11">
        <f t="shared" si="89"/>
        <v>46.13</v>
      </c>
      <c r="AC1946" s="21">
        <v>54.14</v>
      </c>
      <c r="AD1946" s="11"/>
      <c r="AE1946" s="4"/>
      <c r="AF1946" s="4"/>
    </row>
    <row r="1947" spans="1:32" ht="13.5" thickBot="1" x14ac:dyDescent="0.25">
      <c r="A1947" s="51"/>
      <c r="B1947" s="175"/>
      <c r="C1947" s="11" t="s">
        <v>245</v>
      </c>
      <c r="D1947" s="11"/>
      <c r="E1947" s="11" t="s">
        <v>125</v>
      </c>
      <c r="F1947" s="11">
        <v>21696</v>
      </c>
      <c r="G1947" s="11"/>
      <c r="H1947" s="11">
        <f t="shared" si="87"/>
        <v>65.97</v>
      </c>
      <c r="I1947" s="11"/>
      <c r="J1947" s="11">
        <v>3241.2700000000004</v>
      </c>
      <c r="K1947" s="11"/>
      <c r="M1947" s="11">
        <v>29</v>
      </c>
      <c r="N1947" s="64"/>
      <c r="P1947" s="11">
        <f t="shared" si="88"/>
        <v>111.77</v>
      </c>
      <c r="Q1947" s="11"/>
      <c r="R1947" s="11"/>
      <c r="S1947" s="11"/>
      <c r="T1947" s="176">
        <f t="shared" si="82"/>
        <v>748.13793103448279</v>
      </c>
      <c r="U1947" s="11"/>
      <c r="V1947" s="11"/>
      <c r="W1947" s="11"/>
      <c r="Y1947" s="11">
        <v>3241.2700000000004</v>
      </c>
      <c r="Z1947" s="11"/>
      <c r="AB1947" s="11">
        <f t="shared" si="89"/>
        <v>3110.09</v>
      </c>
      <c r="AC1947" s="21">
        <v>3649.5</v>
      </c>
      <c r="AD1947" s="11"/>
      <c r="AE1947" s="4"/>
      <c r="AF1947" s="4"/>
    </row>
    <row r="1948" spans="1:32" ht="13.5" thickBot="1" x14ac:dyDescent="0.25">
      <c r="A1948" s="51"/>
      <c r="B1948" s="175"/>
      <c r="C1948" s="11" t="s">
        <v>246</v>
      </c>
      <c r="D1948" s="11"/>
      <c r="E1948" s="11" t="s">
        <v>91</v>
      </c>
      <c r="F1948" s="11">
        <v>6638</v>
      </c>
      <c r="G1948" s="11"/>
      <c r="H1948" s="11">
        <f t="shared" si="87"/>
        <v>20.18</v>
      </c>
      <c r="I1948" s="11"/>
      <c r="J1948" s="11">
        <v>963.8</v>
      </c>
      <c r="K1948" s="11"/>
      <c r="M1948" s="11">
        <v>3</v>
      </c>
      <c r="N1948" s="64"/>
      <c r="P1948" s="11">
        <f t="shared" si="88"/>
        <v>321.27</v>
      </c>
      <c r="Q1948" s="11"/>
      <c r="R1948" s="11"/>
      <c r="S1948" s="11"/>
      <c r="T1948" s="176">
        <f t="shared" si="82"/>
        <v>2212.6666666666665</v>
      </c>
      <c r="U1948" s="11"/>
      <c r="V1948" s="11"/>
      <c r="W1948" s="11"/>
      <c r="Y1948" s="11">
        <v>963.8</v>
      </c>
      <c r="Z1948" s="11"/>
      <c r="AB1948" s="11">
        <f t="shared" si="89"/>
        <v>924.79</v>
      </c>
      <c r="AC1948" s="21">
        <v>1085.19</v>
      </c>
      <c r="AD1948" s="11"/>
      <c r="AE1948" s="4"/>
      <c r="AF1948" s="4"/>
    </row>
    <row r="1949" spans="1:32" ht="13.5" thickBot="1" x14ac:dyDescent="0.25">
      <c r="A1949" s="51"/>
      <c r="B1949" s="175"/>
      <c r="C1949" s="11" t="s">
        <v>247</v>
      </c>
      <c r="D1949" s="11"/>
      <c r="E1949" s="11" t="s">
        <v>78</v>
      </c>
      <c r="F1949" s="11">
        <v>587482</v>
      </c>
      <c r="G1949" s="11"/>
      <c r="H1949" s="11">
        <f t="shared" si="87"/>
        <v>1786.21</v>
      </c>
      <c r="I1949" s="11"/>
      <c r="J1949" s="11">
        <v>54043.6</v>
      </c>
      <c r="K1949" s="11"/>
      <c r="M1949" s="11">
        <v>118</v>
      </c>
      <c r="N1949" s="64"/>
      <c r="P1949" s="11">
        <f t="shared" si="88"/>
        <v>458</v>
      </c>
      <c r="Q1949" s="11"/>
      <c r="R1949" s="11"/>
      <c r="S1949" s="11"/>
      <c r="T1949" s="176">
        <f t="shared" si="82"/>
        <v>4978.6610169491523</v>
      </c>
      <c r="U1949" s="11"/>
      <c r="V1949" s="11"/>
      <c r="W1949" s="11"/>
      <c r="Y1949" s="11">
        <v>54043.6</v>
      </c>
      <c r="Z1949" s="11"/>
      <c r="AB1949" s="11">
        <f t="shared" si="89"/>
        <v>51856.3</v>
      </c>
      <c r="AC1949" s="21">
        <v>60850.21</v>
      </c>
      <c r="AD1949" s="11"/>
      <c r="AE1949" s="4"/>
      <c r="AF1949" s="4"/>
    </row>
    <row r="1950" spans="1:32" ht="13.5" thickBot="1" x14ac:dyDescent="0.25">
      <c r="A1950" s="51"/>
      <c r="B1950" s="175"/>
      <c r="C1950" s="11" t="s">
        <v>248</v>
      </c>
      <c r="D1950" s="11"/>
      <c r="E1950" s="11" t="s">
        <v>142</v>
      </c>
      <c r="F1950" s="11">
        <v>43</v>
      </c>
      <c r="G1950" s="11"/>
      <c r="H1950" s="11">
        <f t="shared" si="87"/>
        <v>0.13</v>
      </c>
      <c r="I1950" s="11"/>
      <c r="J1950" s="11">
        <v>21.45</v>
      </c>
      <c r="K1950" s="11"/>
      <c r="M1950" s="11">
        <v>1</v>
      </c>
      <c r="N1950" s="64"/>
      <c r="P1950" s="11">
        <f t="shared" si="88"/>
        <v>21.45</v>
      </c>
      <c r="Q1950" s="11"/>
      <c r="R1950" s="11"/>
      <c r="S1950" s="11"/>
      <c r="T1950" s="176">
        <f t="shared" si="82"/>
        <v>43</v>
      </c>
      <c r="U1950" s="11"/>
      <c r="V1950" s="11"/>
      <c r="W1950" s="11"/>
      <c r="Y1950" s="11">
        <v>21.45</v>
      </c>
      <c r="Z1950" s="11"/>
      <c r="AB1950" s="11">
        <f t="shared" si="89"/>
        <v>20.58</v>
      </c>
      <c r="AC1950" s="21">
        <v>24.15</v>
      </c>
      <c r="AD1950" s="11"/>
      <c r="AE1950" s="4"/>
      <c r="AF1950" s="4"/>
    </row>
    <row r="1951" spans="1:32" ht="13.5" thickBot="1" x14ac:dyDescent="0.25">
      <c r="A1951" s="51"/>
      <c r="B1951" s="175"/>
      <c r="C1951" s="11" t="s">
        <v>248</v>
      </c>
      <c r="D1951" s="11"/>
      <c r="E1951" s="11" t="s">
        <v>231</v>
      </c>
      <c r="F1951" s="11">
        <v>360</v>
      </c>
      <c r="G1951" s="11"/>
      <c r="H1951" s="11">
        <f t="shared" si="87"/>
        <v>1.0900000000000001</v>
      </c>
      <c r="I1951" s="11"/>
      <c r="J1951" s="11">
        <v>24.28</v>
      </c>
      <c r="K1951" s="11"/>
      <c r="M1951" s="11">
        <v>1</v>
      </c>
      <c r="N1951" s="64"/>
      <c r="P1951" s="11">
        <f t="shared" si="88"/>
        <v>24.28</v>
      </c>
      <c r="Q1951" s="11"/>
      <c r="R1951" s="11"/>
      <c r="S1951" s="11"/>
      <c r="T1951" s="176">
        <f t="shared" si="82"/>
        <v>360</v>
      </c>
      <c r="U1951" s="11"/>
      <c r="V1951" s="11"/>
      <c r="W1951" s="11"/>
      <c r="Y1951" s="11">
        <v>24.28</v>
      </c>
      <c r="Z1951" s="11"/>
      <c r="AB1951" s="11">
        <f t="shared" si="89"/>
        <v>23.3</v>
      </c>
      <c r="AC1951" s="21">
        <v>27.34</v>
      </c>
      <c r="AD1951" s="11"/>
      <c r="AE1951" s="4"/>
      <c r="AF1951" s="4"/>
    </row>
    <row r="1952" spans="1:32" ht="13.5" thickBot="1" x14ac:dyDescent="0.25">
      <c r="A1952" s="51"/>
      <c r="B1952" s="175"/>
      <c r="C1952" s="11" t="s">
        <v>248</v>
      </c>
      <c r="D1952" s="11"/>
      <c r="E1952" s="11" t="s">
        <v>69</v>
      </c>
      <c r="F1952" s="11">
        <v>1156211</v>
      </c>
      <c r="G1952" s="11"/>
      <c r="H1952" s="11">
        <f t="shared" si="87"/>
        <v>3515.41</v>
      </c>
      <c r="I1952" s="11"/>
      <c r="J1952" s="11">
        <v>149178.2000000001</v>
      </c>
      <c r="K1952" s="11"/>
      <c r="M1952" s="11">
        <v>526</v>
      </c>
      <c r="N1952" s="64"/>
      <c r="P1952" s="11">
        <f t="shared" si="88"/>
        <v>283.61</v>
      </c>
      <c r="Q1952" s="11"/>
      <c r="R1952" s="11"/>
      <c r="S1952" s="11"/>
      <c r="T1952" s="176">
        <f t="shared" si="82"/>
        <v>2198.1197718631179</v>
      </c>
      <c r="U1952" s="11"/>
      <c r="V1952" s="11"/>
      <c r="W1952" s="11"/>
      <c r="Y1952" s="11">
        <v>149178.2000000001</v>
      </c>
      <c r="Z1952" s="11"/>
      <c r="AB1952" s="11">
        <f t="shared" si="89"/>
        <v>143140.54</v>
      </c>
      <c r="AC1952" s="21">
        <v>167966.7</v>
      </c>
      <c r="AD1952" s="11"/>
      <c r="AE1952" s="4"/>
      <c r="AF1952" s="4"/>
    </row>
    <row r="1953" spans="1:32" ht="13.5" thickBot="1" x14ac:dyDescent="0.25">
      <c r="A1953" s="51"/>
      <c r="B1953" s="175"/>
      <c r="C1953" s="11" t="s">
        <v>249</v>
      </c>
      <c r="D1953" s="11"/>
      <c r="E1953" s="11" t="s">
        <v>78</v>
      </c>
      <c r="F1953" s="11">
        <v>100</v>
      </c>
      <c r="G1953" s="11"/>
      <c r="H1953" s="11">
        <f t="shared" si="87"/>
        <v>0.3</v>
      </c>
      <c r="I1953" s="11"/>
      <c r="J1953" s="11">
        <v>28.2</v>
      </c>
      <c r="K1953" s="11"/>
      <c r="M1953" s="11">
        <v>1</v>
      </c>
      <c r="N1953" s="64"/>
      <c r="P1953" s="11">
        <f t="shared" si="88"/>
        <v>28.2</v>
      </c>
      <c r="Q1953" s="11"/>
      <c r="R1953" s="11"/>
      <c r="S1953" s="11"/>
      <c r="T1953" s="176">
        <f t="shared" si="82"/>
        <v>100</v>
      </c>
      <c r="U1953" s="11"/>
      <c r="V1953" s="11"/>
      <c r="W1953" s="11"/>
      <c r="Y1953" s="11">
        <v>28.2</v>
      </c>
      <c r="Z1953" s="11"/>
      <c r="AB1953" s="11">
        <f t="shared" si="89"/>
        <v>27.06</v>
      </c>
      <c r="AC1953" s="21">
        <v>31.75</v>
      </c>
      <c r="AD1953" s="11"/>
      <c r="AE1953" s="4"/>
      <c r="AF1953" s="4"/>
    </row>
    <row r="1954" spans="1:32" ht="13.5" thickBot="1" x14ac:dyDescent="0.25">
      <c r="A1954" s="51"/>
      <c r="B1954" s="175"/>
      <c r="C1954" s="11" t="s">
        <v>250</v>
      </c>
      <c r="D1954" s="11"/>
      <c r="E1954" s="11" t="s">
        <v>161</v>
      </c>
      <c r="F1954" s="11">
        <v>974</v>
      </c>
      <c r="G1954" s="11"/>
      <c r="H1954" s="11">
        <f t="shared" si="87"/>
        <v>2.96</v>
      </c>
      <c r="I1954" s="11"/>
      <c r="J1954" s="11">
        <v>294.39</v>
      </c>
      <c r="K1954" s="11"/>
      <c r="M1954" s="11">
        <v>9</v>
      </c>
      <c r="N1954" s="64"/>
      <c r="P1954" s="11">
        <f t="shared" si="88"/>
        <v>32.71</v>
      </c>
      <c r="Q1954" s="11"/>
      <c r="R1954" s="11"/>
      <c r="S1954" s="11"/>
      <c r="T1954" s="176">
        <f t="shared" si="82"/>
        <v>108.22222222222223</v>
      </c>
      <c r="U1954" s="11"/>
      <c r="V1954" s="11"/>
      <c r="W1954" s="11"/>
      <c r="Y1954" s="11">
        <v>294.39</v>
      </c>
      <c r="Z1954" s="11"/>
      <c r="AB1954" s="11">
        <f t="shared" si="89"/>
        <v>282.48</v>
      </c>
      <c r="AC1954" s="21">
        <v>331.47</v>
      </c>
      <c r="AD1954" s="11"/>
      <c r="AE1954" s="4"/>
      <c r="AF1954" s="4"/>
    </row>
    <row r="1955" spans="1:32" ht="13.5" thickBot="1" x14ac:dyDescent="0.25">
      <c r="A1955" s="51"/>
      <c r="B1955" s="175"/>
      <c r="C1955" s="11" t="s">
        <v>251</v>
      </c>
      <c r="D1955" s="11"/>
      <c r="E1955" s="11" t="s">
        <v>252</v>
      </c>
      <c r="F1955" s="11">
        <v>295158</v>
      </c>
      <c r="G1955" s="11"/>
      <c r="H1955" s="11">
        <f t="shared" si="87"/>
        <v>897.42</v>
      </c>
      <c r="I1955" s="11"/>
      <c r="J1955" s="11">
        <v>46062.88999999997</v>
      </c>
      <c r="K1955" s="11"/>
      <c r="M1955" s="11">
        <v>126</v>
      </c>
      <c r="N1955" s="64"/>
      <c r="P1955" s="11">
        <f t="shared" si="88"/>
        <v>365.58</v>
      </c>
      <c r="Q1955" s="11"/>
      <c r="R1955" s="11"/>
      <c r="S1955" s="11"/>
      <c r="T1955" s="176">
        <f t="shared" si="82"/>
        <v>2342.5238095238096</v>
      </c>
      <c r="U1955" s="11"/>
      <c r="V1955" s="11"/>
      <c r="W1955" s="11"/>
      <c r="Y1955" s="11">
        <v>46062.88999999997</v>
      </c>
      <c r="Z1955" s="11"/>
      <c r="AB1955" s="11">
        <f t="shared" si="89"/>
        <v>44198.59</v>
      </c>
      <c r="AC1955" s="21">
        <v>51864.36</v>
      </c>
      <c r="AD1955" s="11"/>
      <c r="AE1955" s="4"/>
      <c r="AF1955" s="4"/>
    </row>
    <row r="1956" spans="1:32" ht="13.5" thickBot="1" x14ac:dyDescent="0.25">
      <c r="A1956" s="51"/>
      <c r="B1956" s="175"/>
      <c r="C1956" s="11" t="s">
        <v>598</v>
      </c>
      <c r="D1956" s="11"/>
      <c r="E1956" s="11" t="s">
        <v>118</v>
      </c>
      <c r="F1956" s="11">
        <v>1527</v>
      </c>
      <c r="G1956" s="11"/>
      <c r="H1956" s="11">
        <f t="shared" si="87"/>
        <v>4.6399999999999997</v>
      </c>
      <c r="I1956" s="11"/>
      <c r="J1956" s="11">
        <v>239.61</v>
      </c>
      <c r="K1956" s="11"/>
      <c r="M1956" s="11">
        <v>2</v>
      </c>
      <c r="N1956" s="64"/>
      <c r="P1956" s="11">
        <f t="shared" si="88"/>
        <v>119.81</v>
      </c>
      <c r="Q1956" s="11"/>
      <c r="R1956" s="11"/>
      <c r="S1956" s="11"/>
      <c r="T1956" s="176">
        <f t="shared" si="82"/>
        <v>763.5</v>
      </c>
      <c r="U1956" s="11"/>
      <c r="V1956" s="11"/>
      <c r="W1956" s="11"/>
      <c r="Y1956" s="11">
        <v>239.61</v>
      </c>
      <c r="Z1956" s="11"/>
      <c r="AB1956" s="11">
        <f t="shared" si="89"/>
        <v>229.91</v>
      </c>
      <c r="AC1956" s="21">
        <v>269.79000000000002</v>
      </c>
      <c r="AD1956" s="11"/>
      <c r="AE1956" s="4"/>
      <c r="AF1956" s="4"/>
    </row>
    <row r="1957" spans="1:32" ht="13.5" thickBot="1" x14ac:dyDescent="0.25">
      <c r="A1957" s="51"/>
      <c r="B1957" s="175"/>
      <c r="C1957" s="11" t="s">
        <v>256</v>
      </c>
      <c r="D1957" s="11"/>
      <c r="E1957" s="11" t="s">
        <v>99</v>
      </c>
      <c r="F1957" s="11">
        <v>788</v>
      </c>
      <c r="G1957" s="11"/>
      <c r="H1957" s="11">
        <f t="shared" si="87"/>
        <v>2.4</v>
      </c>
      <c r="I1957" s="11"/>
      <c r="J1957" s="11">
        <v>70.87</v>
      </c>
      <c r="K1957" s="11"/>
      <c r="M1957" s="11">
        <v>1</v>
      </c>
      <c r="N1957" s="64"/>
      <c r="P1957" s="11">
        <f t="shared" si="88"/>
        <v>70.87</v>
      </c>
      <c r="Q1957" s="11"/>
      <c r="R1957" s="11"/>
      <c r="S1957" s="11"/>
      <c r="T1957" s="176">
        <f t="shared" si="82"/>
        <v>788</v>
      </c>
      <c r="U1957" s="11"/>
      <c r="V1957" s="11"/>
      <c r="W1957" s="11"/>
      <c r="Y1957" s="11">
        <v>70.87</v>
      </c>
      <c r="Z1957" s="11"/>
      <c r="AB1957" s="11">
        <f t="shared" si="89"/>
        <v>68</v>
      </c>
      <c r="AC1957" s="21">
        <v>79.8</v>
      </c>
      <c r="AD1957" s="11"/>
      <c r="AE1957" s="4"/>
      <c r="AF1957" s="4"/>
    </row>
    <row r="1958" spans="1:32" ht="13.5" thickBot="1" x14ac:dyDescent="0.25">
      <c r="A1958" s="51"/>
      <c r="B1958" s="175"/>
      <c r="C1958" s="11" t="s">
        <v>256</v>
      </c>
      <c r="D1958" s="11"/>
      <c r="E1958" s="11" t="s">
        <v>76</v>
      </c>
      <c r="F1958" s="11">
        <v>117296</v>
      </c>
      <c r="G1958" s="11"/>
      <c r="H1958" s="11">
        <f t="shared" si="87"/>
        <v>356.63</v>
      </c>
      <c r="I1958" s="11"/>
      <c r="J1958" s="11">
        <v>21332.339999999997</v>
      </c>
      <c r="K1958" s="11"/>
      <c r="M1958" s="11">
        <v>32</v>
      </c>
      <c r="N1958" s="64"/>
      <c r="P1958" s="11">
        <f t="shared" si="88"/>
        <v>666.64</v>
      </c>
      <c r="Q1958" s="11"/>
      <c r="R1958" s="11"/>
      <c r="S1958" s="11"/>
      <c r="T1958" s="176">
        <f t="shared" si="82"/>
        <v>3665.5</v>
      </c>
      <c r="U1958" s="11"/>
      <c r="V1958" s="11"/>
      <c r="W1958" s="11"/>
      <c r="Y1958" s="11">
        <v>21332.339999999997</v>
      </c>
      <c r="Z1958" s="11"/>
      <c r="AB1958" s="11">
        <f t="shared" si="89"/>
        <v>20468.96</v>
      </c>
      <c r="AC1958" s="21">
        <v>24019.08</v>
      </c>
      <c r="AD1958" s="11"/>
      <c r="AE1958" s="4"/>
      <c r="AF1958" s="4"/>
    </row>
    <row r="1959" spans="1:32" ht="13.5" thickBot="1" x14ac:dyDescent="0.25">
      <c r="A1959" s="51"/>
      <c r="B1959" s="175"/>
      <c r="C1959" s="11" t="s">
        <v>256</v>
      </c>
      <c r="D1959" s="11"/>
      <c r="E1959" s="11" t="s">
        <v>118</v>
      </c>
      <c r="F1959" s="11">
        <v>103443</v>
      </c>
      <c r="G1959" s="11"/>
      <c r="H1959" s="11">
        <f t="shared" si="87"/>
        <v>314.51</v>
      </c>
      <c r="I1959" s="11"/>
      <c r="J1959" s="11">
        <v>11018.110000000002</v>
      </c>
      <c r="K1959" s="11"/>
      <c r="M1959" s="11">
        <v>23</v>
      </c>
      <c r="N1959" s="64"/>
      <c r="P1959" s="11">
        <f t="shared" si="88"/>
        <v>479.05</v>
      </c>
      <c r="Q1959" s="11"/>
      <c r="R1959" s="11"/>
      <c r="S1959" s="11"/>
      <c r="T1959" s="176">
        <f t="shared" si="82"/>
        <v>4497.521739130435</v>
      </c>
      <c r="U1959" s="11"/>
      <c r="V1959" s="11"/>
      <c r="W1959" s="11"/>
      <c r="Y1959" s="11">
        <v>11018.110000000002</v>
      </c>
      <c r="Z1959" s="11"/>
      <c r="AB1959" s="11">
        <f t="shared" si="89"/>
        <v>10572.18</v>
      </c>
      <c r="AC1959" s="21">
        <v>12405.8</v>
      </c>
      <c r="AD1959" s="11"/>
      <c r="AE1959" s="4"/>
      <c r="AF1959" s="4"/>
    </row>
    <row r="1960" spans="1:32" ht="13.5" thickBot="1" x14ac:dyDescent="0.25">
      <c r="A1960" s="51"/>
      <c r="B1960" s="175"/>
      <c r="C1960" s="11" t="s">
        <v>257</v>
      </c>
      <c r="D1960" s="11"/>
      <c r="E1960" s="11" t="s">
        <v>199</v>
      </c>
      <c r="F1960" s="11">
        <v>489</v>
      </c>
      <c r="G1960" s="11"/>
      <c r="H1960" s="11">
        <f t="shared" si="87"/>
        <v>1.49</v>
      </c>
      <c r="I1960" s="11"/>
      <c r="J1960" s="11">
        <v>86.67</v>
      </c>
      <c r="K1960" s="11"/>
      <c r="M1960" s="11">
        <v>1</v>
      </c>
      <c r="N1960" s="64"/>
      <c r="P1960" s="11">
        <f t="shared" si="88"/>
        <v>86.67</v>
      </c>
      <c r="Q1960" s="11"/>
      <c r="R1960" s="11"/>
      <c r="S1960" s="11"/>
      <c r="T1960" s="176">
        <f t="shared" si="82"/>
        <v>489</v>
      </c>
      <c r="U1960" s="11"/>
      <c r="V1960" s="11"/>
      <c r="W1960" s="11"/>
      <c r="Y1960" s="11">
        <v>86.67</v>
      </c>
      <c r="Z1960" s="11"/>
      <c r="AB1960" s="11">
        <f t="shared" si="89"/>
        <v>83.16</v>
      </c>
      <c r="AC1960" s="21">
        <v>97.59</v>
      </c>
      <c r="AD1960" s="11"/>
      <c r="AE1960" s="4"/>
      <c r="AF1960" s="4"/>
    </row>
    <row r="1961" spans="1:32" ht="13.5" thickBot="1" x14ac:dyDescent="0.25">
      <c r="A1961" s="51"/>
      <c r="B1961" s="175"/>
      <c r="C1961" s="11" t="s">
        <v>257</v>
      </c>
      <c r="D1961" s="11"/>
      <c r="E1961" s="11" t="s">
        <v>72</v>
      </c>
      <c r="F1961" s="11">
        <v>1533277</v>
      </c>
      <c r="G1961" s="11"/>
      <c r="H1961" s="11">
        <f t="shared" si="87"/>
        <v>4661.8599999999997</v>
      </c>
      <c r="I1961" s="11"/>
      <c r="J1961" s="11">
        <v>168544.83000000005</v>
      </c>
      <c r="K1961" s="11"/>
      <c r="M1961" s="11">
        <v>260</v>
      </c>
      <c r="N1961" s="64"/>
      <c r="P1961" s="11">
        <f t="shared" si="88"/>
        <v>648.25</v>
      </c>
      <c r="Q1961" s="11"/>
      <c r="R1961" s="11"/>
      <c r="S1961" s="11"/>
      <c r="T1961" s="176">
        <f t="shared" si="82"/>
        <v>5897.2192307692312</v>
      </c>
      <c r="U1961" s="11"/>
      <c r="V1961" s="11"/>
      <c r="W1961" s="11"/>
      <c r="Y1961" s="11">
        <v>168544.83000000005</v>
      </c>
      <c r="Z1961" s="11"/>
      <c r="AB1961" s="11">
        <f t="shared" si="89"/>
        <v>161723.34</v>
      </c>
      <c r="AC1961" s="21">
        <v>189772.49</v>
      </c>
      <c r="AD1961" s="11"/>
      <c r="AE1961" s="4"/>
      <c r="AF1961" s="4"/>
    </row>
    <row r="1962" spans="1:32" ht="13.5" thickBot="1" x14ac:dyDescent="0.25">
      <c r="A1962" s="51"/>
      <c r="B1962" s="175"/>
      <c r="C1962" s="11" t="s">
        <v>260</v>
      </c>
      <c r="D1962" s="11"/>
      <c r="E1962" s="11" t="s">
        <v>63</v>
      </c>
      <c r="F1962" s="11">
        <v>390634</v>
      </c>
      <c r="G1962" s="11"/>
      <c r="H1962" s="11">
        <f t="shared" si="87"/>
        <v>1187.71</v>
      </c>
      <c r="I1962" s="11"/>
      <c r="J1962" s="11">
        <v>69961.130000000034</v>
      </c>
      <c r="K1962" s="11"/>
      <c r="M1962" s="11">
        <v>324</v>
      </c>
      <c r="N1962" s="64"/>
      <c r="P1962" s="11">
        <f t="shared" si="88"/>
        <v>215.93</v>
      </c>
      <c r="Q1962" s="11"/>
      <c r="R1962" s="11"/>
      <c r="S1962" s="11"/>
      <c r="T1962" s="176">
        <f t="shared" si="82"/>
        <v>1205.6604938271605</v>
      </c>
      <c r="U1962" s="11"/>
      <c r="V1962" s="11"/>
      <c r="W1962" s="11"/>
      <c r="Y1962" s="11">
        <v>69961.130000000034</v>
      </c>
      <c r="Z1962" s="11"/>
      <c r="AB1962" s="11">
        <f t="shared" si="89"/>
        <v>67129.61</v>
      </c>
      <c r="AC1962" s="21">
        <v>78772.5</v>
      </c>
      <c r="AD1962" s="11"/>
      <c r="AE1962" s="4"/>
      <c r="AF1962" s="4"/>
    </row>
    <row r="1963" spans="1:32" ht="13.5" thickBot="1" x14ac:dyDescent="0.25">
      <c r="A1963" s="51"/>
      <c r="B1963" s="175"/>
      <c r="C1963" s="11" t="s">
        <v>260</v>
      </c>
      <c r="D1963" s="11"/>
      <c r="E1963" s="11" t="s">
        <v>164</v>
      </c>
      <c r="F1963" s="11">
        <v>562</v>
      </c>
      <c r="G1963" s="11"/>
      <c r="H1963" s="11">
        <f t="shared" si="87"/>
        <v>1.71</v>
      </c>
      <c r="I1963" s="11"/>
      <c r="J1963" s="11">
        <v>35.1</v>
      </c>
      <c r="K1963" s="11"/>
      <c r="M1963" s="11">
        <v>1</v>
      </c>
      <c r="N1963" s="64"/>
      <c r="P1963" s="11">
        <f t="shared" si="88"/>
        <v>35.1</v>
      </c>
      <c r="Q1963" s="11"/>
      <c r="R1963" s="11"/>
      <c r="S1963" s="11"/>
      <c r="T1963" s="176">
        <f t="shared" si="82"/>
        <v>562</v>
      </c>
      <c r="U1963" s="11"/>
      <c r="V1963" s="11"/>
      <c r="W1963" s="11"/>
      <c r="Y1963" s="11">
        <v>35.1</v>
      </c>
      <c r="Z1963" s="11"/>
      <c r="AB1963" s="11">
        <f t="shared" si="89"/>
        <v>33.68</v>
      </c>
      <c r="AC1963" s="21">
        <v>39.520000000000003</v>
      </c>
      <c r="AD1963" s="11"/>
      <c r="AE1963" s="4"/>
      <c r="AF1963" s="4"/>
    </row>
    <row r="1964" spans="1:32" ht="13.5" thickBot="1" x14ac:dyDescent="0.25">
      <c r="A1964" s="51"/>
      <c r="B1964" s="175"/>
      <c r="C1964" s="11" t="s">
        <v>262</v>
      </c>
      <c r="D1964" s="11"/>
      <c r="E1964" s="11" t="s">
        <v>125</v>
      </c>
      <c r="F1964" s="11"/>
      <c r="G1964" s="11"/>
      <c r="H1964" s="11">
        <f t="shared" si="87"/>
        <v>0</v>
      </c>
      <c r="I1964" s="11"/>
      <c r="J1964" s="11">
        <v>84.91</v>
      </c>
      <c r="K1964" s="11"/>
      <c r="M1964" s="11">
        <v>7</v>
      </c>
      <c r="N1964" s="64"/>
      <c r="P1964" s="11">
        <f t="shared" si="88"/>
        <v>12.13</v>
      </c>
      <c r="Q1964" s="11"/>
      <c r="R1964" s="11"/>
      <c r="S1964" s="11"/>
      <c r="T1964" s="176">
        <f t="shared" si="82"/>
        <v>0</v>
      </c>
      <c r="U1964" s="11"/>
      <c r="V1964" s="11"/>
      <c r="W1964" s="11"/>
      <c r="Y1964" s="11">
        <v>84.91</v>
      </c>
      <c r="Z1964" s="11"/>
      <c r="AB1964" s="11">
        <f t="shared" si="89"/>
        <v>81.47</v>
      </c>
      <c r="AC1964" s="21">
        <v>95.6</v>
      </c>
      <c r="AD1964" s="11"/>
      <c r="AE1964" s="4"/>
      <c r="AF1964" s="4"/>
    </row>
    <row r="1965" spans="1:32" ht="13.5" thickBot="1" x14ac:dyDescent="0.25">
      <c r="A1965" s="51"/>
      <c r="B1965" s="175"/>
      <c r="C1965" s="11" t="s">
        <v>262</v>
      </c>
      <c r="D1965" s="11"/>
      <c r="E1965" s="11" t="s">
        <v>263</v>
      </c>
      <c r="F1965" s="11">
        <v>117283</v>
      </c>
      <c r="G1965" s="11"/>
      <c r="H1965" s="11">
        <f t="shared" si="87"/>
        <v>356.59</v>
      </c>
      <c r="I1965" s="11"/>
      <c r="J1965" s="11">
        <v>15820.789999999994</v>
      </c>
      <c r="K1965" s="11"/>
      <c r="M1965" s="11">
        <v>124</v>
      </c>
      <c r="N1965" s="64"/>
      <c r="P1965" s="11">
        <f t="shared" si="88"/>
        <v>127.59</v>
      </c>
      <c r="Q1965" s="11"/>
      <c r="R1965" s="11"/>
      <c r="S1965" s="11"/>
      <c r="T1965" s="176">
        <f t="shared" si="82"/>
        <v>945.83064516129036</v>
      </c>
      <c r="U1965" s="11"/>
      <c r="V1965" s="11"/>
      <c r="W1965" s="11"/>
      <c r="Y1965" s="11">
        <v>15820.789999999994</v>
      </c>
      <c r="Z1965" s="11"/>
      <c r="AB1965" s="11">
        <f t="shared" si="89"/>
        <v>15180.48</v>
      </c>
      <c r="AC1965" s="21">
        <v>17813.37</v>
      </c>
      <c r="AD1965" s="11"/>
      <c r="AE1965" s="4"/>
      <c r="AF1965" s="4"/>
    </row>
    <row r="1966" spans="1:32" ht="13.5" thickBot="1" x14ac:dyDescent="0.25">
      <c r="A1966" s="51"/>
      <c r="B1966" s="175"/>
      <c r="C1966" s="11" t="s">
        <v>262</v>
      </c>
      <c r="D1966" s="11"/>
      <c r="E1966" s="11" t="s">
        <v>118</v>
      </c>
      <c r="F1966" s="11">
        <v>15400</v>
      </c>
      <c r="G1966" s="11"/>
      <c r="H1966" s="11">
        <f t="shared" si="87"/>
        <v>46.82</v>
      </c>
      <c r="I1966" s="11"/>
      <c r="J1966" s="11">
        <v>3422.63</v>
      </c>
      <c r="K1966" s="11"/>
      <c r="M1966" s="11">
        <v>1</v>
      </c>
      <c r="N1966" s="64"/>
      <c r="P1966" s="11">
        <f t="shared" si="88"/>
        <v>3422.63</v>
      </c>
      <c r="Q1966" s="11"/>
      <c r="R1966" s="11"/>
      <c r="S1966" s="11"/>
      <c r="T1966" s="176">
        <f t="shared" si="82"/>
        <v>15400</v>
      </c>
      <c r="U1966" s="11"/>
      <c r="V1966" s="11"/>
      <c r="W1966" s="11"/>
      <c r="Y1966" s="11">
        <v>3422.63</v>
      </c>
      <c r="Z1966" s="11"/>
      <c r="AB1966" s="11">
        <f t="shared" si="89"/>
        <v>3284.11</v>
      </c>
      <c r="AC1966" s="21">
        <v>3853.7</v>
      </c>
      <c r="AD1966" s="11"/>
      <c r="AE1966" s="4"/>
      <c r="AF1966" s="4"/>
    </row>
    <row r="1967" spans="1:32" ht="13.5" thickBot="1" x14ac:dyDescent="0.25">
      <c r="A1967" s="51"/>
      <c r="B1967" s="175"/>
      <c r="C1967" s="11" t="s">
        <v>599</v>
      </c>
      <c r="D1967" s="11"/>
      <c r="E1967" s="11" t="s">
        <v>183</v>
      </c>
      <c r="F1967" s="11">
        <v>13</v>
      </c>
      <c r="G1967" s="11"/>
      <c r="H1967" s="11">
        <f t="shared" si="87"/>
        <v>0.04</v>
      </c>
      <c r="I1967" s="11"/>
      <c r="J1967" s="11">
        <v>12.84</v>
      </c>
      <c r="K1967" s="11"/>
      <c r="M1967" s="11">
        <v>1</v>
      </c>
      <c r="N1967" s="64"/>
      <c r="P1967" s="11">
        <f t="shared" si="88"/>
        <v>12.84</v>
      </c>
      <c r="Q1967" s="11"/>
      <c r="R1967" s="11"/>
      <c r="S1967" s="11"/>
      <c r="T1967" s="176">
        <f t="shared" si="82"/>
        <v>13</v>
      </c>
      <c r="U1967" s="11"/>
      <c r="V1967" s="11"/>
      <c r="W1967" s="11"/>
      <c r="Y1967" s="11">
        <v>12.84</v>
      </c>
      <c r="Z1967" s="11"/>
      <c r="AB1967" s="11">
        <f t="shared" si="89"/>
        <v>12.32</v>
      </c>
      <c r="AC1967" s="21">
        <v>14.46</v>
      </c>
      <c r="AD1967" s="11"/>
      <c r="AE1967" s="4"/>
      <c r="AF1967" s="4"/>
    </row>
    <row r="1968" spans="1:32" ht="13.5" thickBot="1" x14ac:dyDescent="0.25">
      <c r="A1968" s="51"/>
      <c r="B1968" s="175"/>
      <c r="C1968" s="11" t="s">
        <v>264</v>
      </c>
      <c r="D1968" s="11"/>
      <c r="E1968" s="11" t="s">
        <v>265</v>
      </c>
      <c r="F1968" s="11">
        <v>10159</v>
      </c>
      <c r="G1968" s="11"/>
      <c r="H1968" s="11">
        <f t="shared" si="87"/>
        <v>30.89</v>
      </c>
      <c r="I1968" s="11"/>
      <c r="J1968" s="11">
        <v>2044.4199999999998</v>
      </c>
      <c r="K1968" s="11"/>
      <c r="M1968" s="11">
        <v>23</v>
      </c>
      <c r="N1968" s="64"/>
      <c r="P1968" s="11">
        <f t="shared" si="88"/>
        <v>88.89</v>
      </c>
      <c r="Q1968" s="11"/>
      <c r="R1968" s="11"/>
      <c r="S1968" s="11"/>
      <c r="T1968" s="176">
        <f t="shared" si="82"/>
        <v>441.69565217391306</v>
      </c>
      <c r="U1968" s="11"/>
      <c r="V1968" s="11"/>
      <c r="W1968" s="11"/>
      <c r="Y1968" s="11">
        <v>2044.4199999999998</v>
      </c>
      <c r="Z1968" s="11"/>
      <c r="AB1968" s="11">
        <f t="shared" si="89"/>
        <v>1961.68</v>
      </c>
      <c r="AC1968" s="21">
        <v>2301.91</v>
      </c>
      <c r="AD1968" s="11"/>
      <c r="AE1968" s="4"/>
      <c r="AF1968" s="4"/>
    </row>
    <row r="1969" spans="1:32" ht="13.5" thickBot="1" x14ac:dyDescent="0.25">
      <c r="A1969" s="51"/>
      <c r="B1969" s="175"/>
      <c r="C1969" s="11" t="s">
        <v>264</v>
      </c>
      <c r="D1969" s="11"/>
      <c r="E1969" s="11" t="s">
        <v>444</v>
      </c>
      <c r="F1969" s="11">
        <v>943</v>
      </c>
      <c r="G1969" s="11"/>
      <c r="H1969" s="11">
        <f t="shared" si="87"/>
        <v>2.87</v>
      </c>
      <c r="I1969" s="11"/>
      <c r="J1969" s="11">
        <v>190.97</v>
      </c>
      <c r="K1969" s="11"/>
      <c r="M1969" s="11">
        <v>1</v>
      </c>
      <c r="N1969" s="64"/>
      <c r="P1969" s="11">
        <f t="shared" si="88"/>
        <v>190.97</v>
      </c>
      <c r="Q1969" s="11"/>
      <c r="R1969" s="11"/>
      <c r="S1969" s="11"/>
      <c r="T1969" s="176">
        <f t="shared" si="82"/>
        <v>943</v>
      </c>
      <c r="U1969" s="11"/>
      <c r="V1969" s="11"/>
      <c r="W1969" s="11"/>
      <c r="Y1969" s="11">
        <v>190.97</v>
      </c>
      <c r="Z1969" s="11"/>
      <c r="AB1969" s="11">
        <f t="shared" si="89"/>
        <v>183.24</v>
      </c>
      <c r="AC1969" s="21">
        <v>215.02</v>
      </c>
      <c r="AD1969" s="11"/>
      <c r="AE1969" s="4"/>
      <c r="AF1969" s="4"/>
    </row>
    <row r="1970" spans="1:32" ht="13.5" thickBot="1" x14ac:dyDescent="0.25">
      <c r="A1970" s="51"/>
      <c r="B1970" s="175"/>
      <c r="C1970" s="11" t="s">
        <v>266</v>
      </c>
      <c r="D1970" s="11"/>
      <c r="E1970" s="11" t="s">
        <v>142</v>
      </c>
      <c r="F1970" s="11">
        <v>584551</v>
      </c>
      <c r="G1970" s="11"/>
      <c r="H1970" s="11">
        <f t="shared" si="87"/>
        <v>1777.3</v>
      </c>
      <c r="I1970" s="11"/>
      <c r="J1970" s="11">
        <v>32216.510000000006</v>
      </c>
      <c r="K1970" s="11"/>
      <c r="M1970" s="11">
        <v>53</v>
      </c>
      <c r="N1970" s="64"/>
      <c r="P1970" s="11">
        <f t="shared" si="88"/>
        <v>607.86</v>
      </c>
      <c r="Q1970" s="11"/>
      <c r="R1970" s="11"/>
      <c r="S1970" s="11"/>
      <c r="T1970" s="176">
        <f t="shared" si="82"/>
        <v>11029.264150943396</v>
      </c>
      <c r="U1970" s="11"/>
      <c r="V1970" s="11"/>
      <c r="W1970" s="11"/>
      <c r="Y1970" s="11">
        <v>32216.510000000006</v>
      </c>
      <c r="Z1970" s="11"/>
      <c r="AB1970" s="11">
        <f t="shared" si="89"/>
        <v>30912.62</v>
      </c>
      <c r="AC1970" s="21">
        <v>36274.07</v>
      </c>
      <c r="AD1970" s="11"/>
      <c r="AE1970" s="4"/>
      <c r="AF1970" s="4"/>
    </row>
    <row r="1971" spans="1:32" ht="13.5" thickBot="1" x14ac:dyDescent="0.25">
      <c r="A1971" s="51"/>
      <c r="B1971" s="175"/>
      <c r="C1971" s="11" t="s">
        <v>266</v>
      </c>
      <c r="D1971" s="11"/>
      <c r="E1971" s="11" t="s">
        <v>268</v>
      </c>
      <c r="F1971" s="11">
        <v>1500</v>
      </c>
      <c r="G1971" s="11"/>
      <c r="H1971" s="11">
        <f t="shared" si="87"/>
        <v>4.5599999999999996</v>
      </c>
      <c r="I1971" s="11"/>
      <c r="J1971" s="11">
        <v>194.07</v>
      </c>
      <c r="K1971" s="11"/>
      <c r="M1971" s="11">
        <v>3</v>
      </c>
      <c r="N1971" s="64"/>
      <c r="P1971" s="11">
        <f t="shared" si="88"/>
        <v>64.69</v>
      </c>
      <c r="Q1971" s="11"/>
      <c r="R1971" s="11"/>
      <c r="S1971" s="11"/>
      <c r="T1971" s="176">
        <f t="shared" si="82"/>
        <v>500</v>
      </c>
      <c r="U1971" s="11"/>
      <c r="V1971" s="11"/>
      <c r="W1971" s="11"/>
      <c r="Y1971" s="11">
        <v>194.07</v>
      </c>
      <c r="Z1971" s="11"/>
      <c r="AB1971" s="11">
        <f t="shared" si="89"/>
        <v>186.22</v>
      </c>
      <c r="AC1971" s="21">
        <v>218.51</v>
      </c>
      <c r="AD1971" s="11"/>
      <c r="AE1971" s="4"/>
      <c r="AF1971" s="4"/>
    </row>
    <row r="1972" spans="1:32" ht="13.5" thickBot="1" x14ac:dyDescent="0.25">
      <c r="A1972" s="51"/>
      <c r="B1972" s="175"/>
      <c r="C1972" s="11" t="s">
        <v>266</v>
      </c>
      <c r="D1972" s="11"/>
      <c r="E1972" s="11" t="s">
        <v>171</v>
      </c>
      <c r="F1972" s="11">
        <v>5004</v>
      </c>
      <c r="G1972" s="11"/>
      <c r="H1972" s="11">
        <f t="shared" si="87"/>
        <v>15.21</v>
      </c>
      <c r="I1972" s="11"/>
      <c r="J1972" s="11">
        <v>1027.47</v>
      </c>
      <c r="K1972" s="11"/>
      <c r="M1972" s="11">
        <v>2</v>
      </c>
      <c r="N1972" s="64"/>
      <c r="P1972" s="11">
        <f t="shared" si="88"/>
        <v>513.74</v>
      </c>
      <c r="Q1972" s="11"/>
      <c r="R1972" s="11"/>
      <c r="S1972" s="11"/>
      <c r="T1972" s="176">
        <f t="shared" si="82"/>
        <v>2502</v>
      </c>
      <c r="U1972" s="11"/>
      <c r="V1972" s="11"/>
      <c r="W1972" s="11"/>
      <c r="Y1972" s="11">
        <v>1027.47</v>
      </c>
      <c r="Z1972" s="11"/>
      <c r="AB1972" s="11">
        <f t="shared" si="89"/>
        <v>985.89</v>
      </c>
      <c r="AC1972" s="21">
        <v>1156.8800000000001</v>
      </c>
      <c r="AD1972" s="11"/>
      <c r="AE1972" s="4"/>
      <c r="AF1972" s="4"/>
    </row>
    <row r="1973" spans="1:32" ht="13.5" thickBot="1" x14ac:dyDescent="0.25">
      <c r="A1973" s="51"/>
      <c r="B1973" s="175"/>
      <c r="C1973" s="11" t="s">
        <v>269</v>
      </c>
      <c r="D1973" s="11"/>
      <c r="E1973" s="11" t="s">
        <v>268</v>
      </c>
      <c r="F1973" s="11">
        <v>163232</v>
      </c>
      <c r="G1973" s="11"/>
      <c r="H1973" s="11">
        <f t="shared" si="87"/>
        <v>496.3</v>
      </c>
      <c r="I1973" s="11"/>
      <c r="J1973" s="11">
        <v>29875.500000000007</v>
      </c>
      <c r="K1973" s="11"/>
      <c r="M1973" s="11">
        <v>86</v>
      </c>
      <c r="N1973" s="64"/>
      <c r="P1973" s="11">
        <f t="shared" si="88"/>
        <v>347.39</v>
      </c>
      <c r="Q1973" s="11"/>
      <c r="R1973" s="11"/>
      <c r="S1973" s="11"/>
      <c r="T1973" s="176">
        <f t="shared" si="82"/>
        <v>1898.046511627907</v>
      </c>
      <c r="U1973" s="11"/>
      <c r="V1973" s="11"/>
      <c r="W1973" s="11"/>
      <c r="Y1973" s="11">
        <v>29875.500000000007</v>
      </c>
      <c r="Z1973" s="11"/>
      <c r="AB1973" s="11">
        <f t="shared" si="89"/>
        <v>28666.35</v>
      </c>
      <c r="AC1973" s="21">
        <v>33638.22</v>
      </c>
      <c r="AD1973" s="11"/>
      <c r="AE1973" s="4"/>
      <c r="AF1973" s="4"/>
    </row>
    <row r="1974" spans="1:32" ht="13.5" thickBot="1" x14ac:dyDescent="0.25">
      <c r="A1974" s="51"/>
      <c r="B1974" s="175"/>
      <c r="C1974" s="11" t="s">
        <v>270</v>
      </c>
      <c r="D1974" s="11"/>
      <c r="E1974" s="11" t="s">
        <v>106</v>
      </c>
      <c r="F1974" s="11">
        <v>72344</v>
      </c>
      <c r="G1974" s="11"/>
      <c r="H1974" s="11">
        <f t="shared" si="87"/>
        <v>219.96</v>
      </c>
      <c r="I1974" s="11"/>
      <c r="J1974" s="11">
        <v>8890.5400000000009</v>
      </c>
      <c r="K1974" s="11"/>
      <c r="M1974" s="11">
        <v>26</v>
      </c>
      <c r="N1974" s="64"/>
      <c r="P1974" s="11">
        <f t="shared" si="88"/>
        <v>341.94</v>
      </c>
      <c r="Q1974" s="11"/>
      <c r="R1974" s="11"/>
      <c r="S1974" s="11"/>
      <c r="T1974" s="176">
        <f t="shared" si="82"/>
        <v>2782.4615384615386</v>
      </c>
      <c r="U1974" s="11"/>
      <c r="V1974" s="11"/>
      <c r="W1974" s="11"/>
      <c r="Y1974" s="11">
        <v>8890.5400000000009</v>
      </c>
      <c r="Z1974" s="11"/>
      <c r="AB1974" s="11">
        <f t="shared" si="89"/>
        <v>8530.7099999999991</v>
      </c>
      <c r="AC1974" s="21">
        <v>10010.27</v>
      </c>
      <c r="AD1974" s="11"/>
      <c r="AE1974" s="4"/>
      <c r="AF1974" s="4"/>
    </row>
    <row r="1975" spans="1:32" ht="13.5" thickBot="1" x14ac:dyDescent="0.25">
      <c r="A1975" s="51"/>
      <c r="B1975" s="175"/>
      <c r="C1975" s="11" t="s">
        <v>271</v>
      </c>
      <c r="D1975" s="11"/>
      <c r="E1975" s="11" t="s">
        <v>99</v>
      </c>
      <c r="F1975" s="11">
        <v>98842</v>
      </c>
      <c r="G1975" s="11"/>
      <c r="H1975" s="11">
        <f t="shared" si="87"/>
        <v>300.52</v>
      </c>
      <c r="I1975" s="11"/>
      <c r="J1975" s="11">
        <v>17649.989999999994</v>
      </c>
      <c r="K1975" s="11"/>
      <c r="M1975" s="11">
        <v>22</v>
      </c>
      <c r="N1975" s="64"/>
      <c r="P1975" s="11">
        <f t="shared" si="88"/>
        <v>802.27</v>
      </c>
      <c r="Q1975" s="11"/>
      <c r="R1975" s="11"/>
      <c r="S1975" s="11"/>
      <c r="T1975" s="176">
        <f t="shared" si="82"/>
        <v>4492.818181818182</v>
      </c>
      <c r="U1975" s="11"/>
      <c r="V1975" s="11"/>
      <c r="W1975" s="11"/>
      <c r="Y1975" s="11">
        <v>17649.989999999994</v>
      </c>
      <c r="Z1975" s="11"/>
      <c r="AB1975" s="11">
        <f t="shared" si="89"/>
        <v>16935.650000000001</v>
      </c>
      <c r="AC1975" s="21">
        <v>19872.95</v>
      </c>
      <c r="AD1975" s="11"/>
      <c r="AE1975" s="4"/>
      <c r="AF1975" s="4"/>
    </row>
    <row r="1976" spans="1:32" ht="13.5" thickBot="1" x14ac:dyDescent="0.25">
      <c r="A1976" s="51"/>
      <c r="B1976" s="175"/>
      <c r="C1976" s="11" t="s">
        <v>271</v>
      </c>
      <c r="D1976" s="11"/>
      <c r="E1976" s="11" t="s">
        <v>76</v>
      </c>
      <c r="F1976" s="11">
        <v>382631</v>
      </c>
      <c r="G1976" s="11"/>
      <c r="H1976" s="11">
        <f t="shared" si="87"/>
        <v>1163.3699999999999</v>
      </c>
      <c r="I1976" s="11"/>
      <c r="J1976" s="11">
        <v>40611.459999999992</v>
      </c>
      <c r="K1976" s="11"/>
      <c r="M1976" s="11">
        <v>31</v>
      </c>
      <c r="N1976" s="64"/>
      <c r="P1976" s="11">
        <f t="shared" si="88"/>
        <v>1310.05</v>
      </c>
      <c r="Q1976" s="11"/>
      <c r="R1976" s="11"/>
      <c r="S1976" s="11"/>
      <c r="T1976" s="176">
        <f t="shared" si="82"/>
        <v>12342.935483870968</v>
      </c>
      <c r="U1976" s="11"/>
      <c r="V1976" s="11"/>
      <c r="W1976" s="11"/>
      <c r="Y1976" s="11">
        <v>40611.459999999992</v>
      </c>
      <c r="Z1976" s="11"/>
      <c r="AB1976" s="11">
        <f t="shared" si="89"/>
        <v>38967.800000000003</v>
      </c>
      <c r="AC1976" s="21">
        <v>45726.34</v>
      </c>
      <c r="AD1976" s="11"/>
      <c r="AE1976" s="4"/>
      <c r="AF1976" s="4"/>
    </row>
    <row r="1977" spans="1:32" ht="13.5" thickBot="1" x14ac:dyDescent="0.25">
      <c r="A1977" s="51"/>
      <c r="B1977" s="175"/>
      <c r="C1977" s="11" t="s">
        <v>272</v>
      </c>
      <c r="D1977" s="11"/>
      <c r="E1977" s="11" t="s">
        <v>104</v>
      </c>
      <c r="F1977" s="11">
        <v>9634</v>
      </c>
      <c r="G1977" s="11"/>
      <c r="H1977" s="11">
        <f t="shared" si="87"/>
        <v>29.29</v>
      </c>
      <c r="I1977" s="11"/>
      <c r="J1977" s="11">
        <v>821.92</v>
      </c>
      <c r="K1977" s="11"/>
      <c r="M1977" s="11">
        <v>4</v>
      </c>
      <c r="N1977" s="64"/>
      <c r="P1977" s="11">
        <f t="shared" si="88"/>
        <v>205.48</v>
      </c>
      <c r="Q1977" s="11"/>
      <c r="R1977" s="11"/>
      <c r="S1977" s="11"/>
      <c r="T1977" s="176">
        <f t="shared" si="82"/>
        <v>2408.5</v>
      </c>
      <c r="U1977" s="11"/>
      <c r="V1977" s="11"/>
      <c r="W1977" s="11"/>
      <c r="Y1977" s="11">
        <v>821.92</v>
      </c>
      <c r="Z1977" s="11"/>
      <c r="AB1977" s="11">
        <f t="shared" si="89"/>
        <v>788.65</v>
      </c>
      <c r="AC1977" s="21">
        <v>925.44</v>
      </c>
      <c r="AD1977" s="11"/>
      <c r="AE1977" s="4"/>
      <c r="AF1977" s="4"/>
    </row>
    <row r="1978" spans="1:32" ht="13.5" thickBot="1" x14ac:dyDescent="0.25">
      <c r="A1978" s="51"/>
      <c r="B1978" s="175"/>
      <c r="C1978" s="11" t="s">
        <v>275</v>
      </c>
      <c r="D1978" s="11"/>
      <c r="E1978" s="11" t="s">
        <v>223</v>
      </c>
      <c r="F1978" s="11">
        <v>2552</v>
      </c>
      <c r="G1978" s="11"/>
      <c r="H1978" s="11">
        <f t="shared" si="87"/>
        <v>7.76</v>
      </c>
      <c r="I1978" s="11"/>
      <c r="J1978" s="11">
        <v>420.22</v>
      </c>
      <c r="K1978" s="11"/>
      <c r="M1978" s="11">
        <v>1</v>
      </c>
      <c r="N1978" s="64"/>
      <c r="P1978" s="11">
        <f t="shared" si="88"/>
        <v>420.22</v>
      </c>
      <c r="Q1978" s="11"/>
      <c r="R1978" s="11"/>
      <c r="S1978" s="11"/>
      <c r="T1978" s="176">
        <f t="shared" si="82"/>
        <v>2552</v>
      </c>
      <c r="U1978" s="11"/>
      <c r="V1978" s="11"/>
      <c r="W1978" s="11"/>
      <c r="Y1978" s="11">
        <v>420.22</v>
      </c>
      <c r="Z1978" s="11"/>
      <c r="AB1978" s="11">
        <f t="shared" si="89"/>
        <v>403.21</v>
      </c>
      <c r="AC1978" s="21">
        <v>473.15</v>
      </c>
      <c r="AD1978" s="11"/>
      <c r="AE1978" s="4"/>
      <c r="AF1978" s="4"/>
    </row>
    <row r="1979" spans="1:32" ht="13.5" thickBot="1" x14ac:dyDescent="0.25">
      <c r="A1979" s="51"/>
      <c r="B1979" s="175"/>
      <c r="C1979" s="11" t="s">
        <v>275</v>
      </c>
      <c r="D1979" s="11"/>
      <c r="E1979" s="11" t="s">
        <v>92</v>
      </c>
      <c r="F1979" s="11">
        <v>9652</v>
      </c>
      <c r="G1979" s="11"/>
      <c r="H1979" s="11">
        <f t="shared" si="87"/>
        <v>29.35</v>
      </c>
      <c r="I1979" s="11"/>
      <c r="J1979" s="11">
        <v>2531.5</v>
      </c>
      <c r="K1979" s="11"/>
      <c r="M1979" s="11">
        <v>20</v>
      </c>
      <c r="N1979" s="64"/>
      <c r="P1979" s="11">
        <f t="shared" si="88"/>
        <v>126.58</v>
      </c>
      <c r="Q1979" s="11"/>
      <c r="R1979" s="11"/>
      <c r="S1979" s="11"/>
      <c r="T1979" s="176">
        <f t="shared" si="82"/>
        <v>482.6</v>
      </c>
      <c r="U1979" s="11"/>
      <c r="V1979" s="11"/>
      <c r="W1979" s="11"/>
      <c r="Y1979" s="11">
        <v>2531.5</v>
      </c>
      <c r="Z1979" s="11"/>
      <c r="AB1979" s="11">
        <f t="shared" si="89"/>
        <v>2429.04</v>
      </c>
      <c r="AC1979" s="21">
        <v>2850.33</v>
      </c>
      <c r="AD1979" s="11"/>
      <c r="AE1979" s="4"/>
      <c r="AF1979" s="4"/>
    </row>
    <row r="1980" spans="1:32" ht="13.5" thickBot="1" x14ac:dyDescent="0.25">
      <c r="A1980" s="51"/>
      <c r="B1980" s="175"/>
      <c r="C1980" s="11" t="s">
        <v>276</v>
      </c>
      <c r="D1980" s="11"/>
      <c r="E1980" s="11" t="s">
        <v>63</v>
      </c>
      <c r="F1980" s="11">
        <v>13386</v>
      </c>
      <c r="G1980" s="11"/>
      <c r="H1980" s="11">
        <f t="shared" si="87"/>
        <v>40.700000000000003</v>
      </c>
      <c r="I1980" s="11"/>
      <c r="J1980" s="11">
        <v>2732.8700000000003</v>
      </c>
      <c r="K1980" s="11"/>
      <c r="M1980" s="11">
        <v>20</v>
      </c>
      <c r="N1980" s="64"/>
      <c r="P1980" s="11">
        <f t="shared" si="88"/>
        <v>136.63999999999999</v>
      </c>
      <c r="Q1980" s="11"/>
      <c r="R1980" s="11"/>
      <c r="S1980" s="11"/>
      <c r="T1980" s="176">
        <f t="shared" si="82"/>
        <v>669.3</v>
      </c>
      <c r="U1980" s="11"/>
      <c r="V1980" s="11"/>
      <c r="W1980" s="11"/>
      <c r="Y1980" s="11">
        <v>2732.8700000000003</v>
      </c>
      <c r="Z1980" s="11"/>
      <c r="AB1980" s="11">
        <f t="shared" si="89"/>
        <v>2622.26</v>
      </c>
      <c r="AC1980" s="21">
        <v>3077.07</v>
      </c>
      <c r="AD1980" s="11"/>
      <c r="AE1980" s="4"/>
      <c r="AF1980" s="4"/>
    </row>
    <row r="1981" spans="1:32" ht="13.5" thickBot="1" x14ac:dyDescent="0.25">
      <c r="A1981" s="51"/>
      <c r="B1981" s="175"/>
      <c r="C1981" s="11" t="s">
        <v>276</v>
      </c>
      <c r="D1981" s="11"/>
      <c r="E1981" s="11" t="s">
        <v>166</v>
      </c>
      <c r="F1981" s="11">
        <v>15146</v>
      </c>
      <c r="G1981" s="11"/>
      <c r="H1981" s="11">
        <f t="shared" si="87"/>
        <v>46.05</v>
      </c>
      <c r="I1981" s="11"/>
      <c r="J1981" s="11">
        <v>2660.3</v>
      </c>
      <c r="K1981" s="11"/>
      <c r="M1981" s="11">
        <v>20</v>
      </c>
      <c r="N1981" s="64"/>
      <c r="P1981" s="11">
        <f t="shared" si="88"/>
        <v>133.02000000000001</v>
      </c>
      <c r="Q1981" s="11"/>
      <c r="R1981" s="11"/>
      <c r="S1981" s="11"/>
      <c r="T1981" s="176">
        <f t="shared" si="82"/>
        <v>757.3</v>
      </c>
      <c r="U1981" s="11"/>
      <c r="V1981" s="11"/>
      <c r="W1981" s="11"/>
      <c r="Y1981" s="11">
        <v>2660.3</v>
      </c>
      <c r="Z1981" s="11"/>
      <c r="AB1981" s="11">
        <f t="shared" si="89"/>
        <v>2552.63</v>
      </c>
      <c r="AC1981" s="21">
        <v>2995.36</v>
      </c>
      <c r="AD1981" s="11"/>
      <c r="AE1981" s="4"/>
      <c r="AF1981" s="4"/>
    </row>
    <row r="1982" spans="1:32" ht="13.5" thickBot="1" x14ac:dyDescent="0.25">
      <c r="A1982" s="51"/>
      <c r="B1982" s="175"/>
      <c r="C1982" s="11" t="s">
        <v>277</v>
      </c>
      <c r="D1982" s="11"/>
      <c r="E1982" s="11" t="s">
        <v>67</v>
      </c>
      <c r="F1982" s="11">
        <v>9253</v>
      </c>
      <c r="G1982" s="11"/>
      <c r="H1982" s="11">
        <f t="shared" si="87"/>
        <v>28.13</v>
      </c>
      <c r="I1982" s="11"/>
      <c r="J1982" s="11">
        <v>1056.8499999999999</v>
      </c>
      <c r="K1982" s="11"/>
      <c r="M1982" s="11">
        <v>4</v>
      </c>
      <c r="N1982" s="64"/>
      <c r="P1982" s="11">
        <f t="shared" si="88"/>
        <v>264.20999999999998</v>
      </c>
      <c r="Q1982" s="11"/>
      <c r="R1982" s="11"/>
      <c r="S1982" s="11"/>
      <c r="T1982" s="176">
        <f t="shared" si="82"/>
        <v>2313.25</v>
      </c>
      <c r="U1982" s="11"/>
      <c r="V1982" s="11"/>
      <c r="W1982" s="11"/>
      <c r="Y1982" s="11">
        <v>1056.8499999999999</v>
      </c>
      <c r="Z1982" s="11"/>
      <c r="AB1982" s="11">
        <f t="shared" si="89"/>
        <v>1014.08</v>
      </c>
      <c r="AC1982" s="21">
        <v>1189.96</v>
      </c>
      <c r="AD1982" s="11"/>
      <c r="AE1982" s="4"/>
      <c r="AF1982" s="4"/>
    </row>
    <row r="1983" spans="1:32" ht="13.5" thickBot="1" x14ac:dyDescent="0.25">
      <c r="A1983" s="51"/>
      <c r="B1983" s="175"/>
      <c r="C1983" s="11" t="s">
        <v>278</v>
      </c>
      <c r="D1983" s="11"/>
      <c r="E1983" s="11" t="s">
        <v>78</v>
      </c>
      <c r="F1983" s="11">
        <v>657894</v>
      </c>
      <c r="G1983" s="11"/>
      <c r="H1983" s="11">
        <f t="shared" si="87"/>
        <v>2000.3</v>
      </c>
      <c r="I1983" s="11"/>
      <c r="J1983" s="11">
        <v>87225.869999999981</v>
      </c>
      <c r="K1983" s="11"/>
      <c r="M1983" s="11">
        <v>136</v>
      </c>
      <c r="N1983" s="64"/>
      <c r="P1983" s="11">
        <f t="shared" si="88"/>
        <v>641.37</v>
      </c>
      <c r="Q1983" s="11"/>
      <c r="R1983" s="11"/>
      <c r="S1983" s="11"/>
      <c r="T1983" s="176">
        <f t="shared" si="82"/>
        <v>4837.4558823529414</v>
      </c>
      <c r="U1983" s="11"/>
      <c r="V1983" s="11"/>
      <c r="W1983" s="11"/>
      <c r="Y1983" s="11">
        <v>87225.869999999981</v>
      </c>
      <c r="Z1983" s="11"/>
      <c r="AB1983" s="11">
        <f t="shared" si="89"/>
        <v>83695.59</v>
      </c>
      <c r="AC1983" s="21">
        <v>98211.68</v>
      </c>
      <c r="AD1983" s="11"/>
      <c r="AE1983" s="4"/>
      <c r="AF1983" s="4"/>
    </row>
    <row r="1984" spans="1:32" ht="13.5" thickBot="1" x14ac:dyDescent="0.25">
      <c r="A1984" s="51"/>
      <c r="B1984" s="175"/>
      <c r="C1984" s="11" t="s">
        <v>279</v>
      </c>
      <c r="D1984" s="11"/>
      <c r="E1984" s="11" t="s">
        <v>154</v>
      </c>
      <c r="F1984" s="11">
        <v>360</v>
      </c>
      <c r="G1984" s="11"/>
      <c r="H1984" s="11">
        <f t="shared" ref="H1984:H2047" si="90">ROUND($H$2355*F1984/$F$2355,2)</f>
        <v>1.0900000000000001</v>
      </c>
      <c r="I1984" s="11"/>
      <c r="J1984" s="11">
        <v>107.2</v>
      </c>
      <c r="K1984" s="11"/>
      <c r="M1984" s="11">
        <v>1</v>
      </c>
      <c r="N1984" s="64"/>
      <c r="P1984" s="11">
        <f t="shared" ref="P1984:P2047" si="91">ROUND(J1984/M1984,2)</f>
        <v>107.2</v>
      </c>
      <c r="Q1984" s="11"/>
      <c r="R1984" s="11"/>
      <c r="S1984" s="11"/>
      <c r="T1984" s="176">
        <f t="shared" si="82"/>
        <v>360</v>
      </c>
      <c r="U1984" s="11"/>
      <c r="V1984" s="11"/>
      <c r="W1984" s="11"/>
      <c r="Y1984" s="11">
        <v>107.2</v>
      </c>
      <c r="Z1984" s="11"/>
      <c r="AB1984" s="11">
        <f t="shared" ref="AB1984:AB2047" si="92">ROUND($AB$2355*Y1984/$Y$2355,2)</f>
        <v>102.86</v>
      </c>
      <c r="AC1984" s="21">
        <v>120.7</v>
      </c>
      <c r="AD1984" s="11"/>
      <c r="AE1984" s="4"/>
      <c r="AF1984" s="4"/>
    </row>
    <row r="1985" spans="1:32" ht="13.5" thickBot="1" x14ac:dyDescent="0.25">
      <c r="A1985" s="51"/>
      <c r="B1985" s="175"/>
      <c r="C1985" s="11" t="s">
        <v>280</v>
      </c>
      <c r="D1985" s="11"/>
      <c r="E1985" s="11" t="s">
        <v>230</v>
      </c>
      <c r="F1985" s="11">
        <v>1717</v>
      </c>
      <c r="G1985" s="11"/>
      <c r="H1985" s="11">
        <f t="shared" si="90"/>
        <v>5.22</v>
      </c>
      <c r="I1985" s="11"/>
      <c r="J1985" s="11">
        <v>271.77</v>
      </c>
      <c r="K1985" s="11"/>
      <c r="M1985" s="11">
        <v>1</v>
      </c>
      <c r="N1985" s="64"/>
      <c r="P1985" s="11">
        <f t="shared" si="91"/>
        <v>271.77</v>
      </c>
      <c r="Q1985" s="11"/>
      <c r="R1985" s="11"/>
      <c r="S1985" s="11"/>
      <c r="T1985" s="176">
        <f t="shared" si="82"/>
        <v>1717</v>
      </c>
      <c r="U1985" s="11"/>
      <c r="V1985" s="11"/>
      <c r="W1985" s="11"/>
      <c r="Y1985" s="11">
        <v>271.77</v>
      </c>
      <c r="Z1985" s="11"/>
      <c r="AB1985" s="11">
        <f t="shared" si="92"/>
        <v>260.77</v>
      </c>
      <c r="AC1985" s="21">
        <v>306</v>
      </c>
      <c r="AD1985" s="11"/>
      <c r="AE1985" s="4"/>
      <c r="AF1985" s="4"/>
    </row>
    <row r="1986" spans="1:32" ht="13.5" thickBot="1" x14ac:dyDescent="0.25">
      <c r="A1986" s="51"/>
      <c r="B1986" s="175"/>
      <c r="C1986" s="11" t="s">
        <v>280</v>
      </c>
      <c r="D1986" s="11"/>
      <c r="E1986" s="11" t="s">
        <v>281</v>
      </c>
      <c r="F1986" s="11">
        <v>36064</v>
      </c>
      <c r="G1986" s="11"/>
      <c r="H1986" s="11">
        <f t="shared" si="90"/>
        <v>109.65</v>
      </c>
      <c r="I1986" s="11"/>
      <c r="J1986" s="11">
        <v>9564.0399999999991</v>
      </c>
      <c r="K1986" s="11"/>
      <c r="M1986" s="11">
        <v>30</v>
      </c>
      <c r="N1986" s="64"/>
      <c r="P1986" s="11">
        <f t="shared" si="91"/>
        <v>318.8</v>
      </c>
      <c r="Q1986" s="11"/>
      <c r="R1986" s="11"/>
      <c r="S1986" s="11"/>
      <c r="T1986" s="176">
        <f t="shared" si="82"/>
        <v>1202.1333333333334</v>
      </c>
      <c r="U1986" s="11"/>
      <c r="V1986" s="11"/>
      <c r="W1986" s="11"/>
      <c r="Y1986" s="11">
        <v>9564.0399999999991</v>
      </c>
      <c r="Z1986" s="11"/>
      <c r="AB1986" s="11">
        <f t="shared" si="92"/>
        <v>9176.9599999999991</v>
      </c>
      <c r="AC1986" s="21">
        <v>10768.6</v>
      </c>
      <c r="AD1986" s="11"/>
      <c r="AE1986" s="4"/>
      <c r="AF1986" s="4"/>
    </row>
    <row r="1987" spans="1:32" ht="13.5" thickBot="1" x14ac:dyDescent="0.25">
      <c r="A1987" s="51"/>
      <c r="B1987" s="175"/>
      <c r="C1987" s="11" t="s">
        <v>282</v>
      </c>
      <c r="D1987" s="11"/>
      <c r="E1987" s="11" t="s">
        <v>197</v>
      </c>
      <c r="F1987" s="11">
        <v>6307</v>
      </c>
      <c r="G1987" s="11"/>
      <c r="H1987" s="11">
        <f t="shared" si="90"/>
        <v>19.18</v>
      </c>
      <c r="I1987" s="11"/>
      <c r="J1987" s="11">
        <v>570.54999999999995</v>
      </c>
      <c r="K1987" s="11"/>
      <c r="M1987" s="11">
        <v>6</v>
      </c>
      <c r="N1987" s="64"/>
      <c r="P1987" s="11">
        <f t="shared" si="91"/>
        <v>95.09</v>
      </c>
      <c r="Q1987" s="11"/>
      <c r="R1987" s="11"/>
      <c r="S1987" s="11"/>
      <c r="T1987" s="176">
        <f t="shared" si="82"/>
        <v>1051.1666666666667</v>
      </c>
      <c r="U1987" s="11"/>
      <c r="V1987" s="11"/>
      <c r="W1987" s="11"/>
      <c r="Y1987" s="11">
        <v>570.54999999999995</v>
      </c>
      <c r="Z1987" s="11"/>
      <c r="AB1987" s="11">
        <f t="shared" si="92"/>
        <v>547.46</v>
      </c>
      <c r="AC1987" s="21">
        <v>642.41</v>
      </c>
      <c r="AD1987" s="11"/>
      <c r="AE1987" s="4"/>
      <c r="AF1987" s="4"/>
    </row>
    <row r="1988" spans="1:32" ht="13.5" thickBot="1" x14ac:dyDescent="0.25">
      <c r="A1988" s="51"/>
      <c r="B1988" s="175"/>
      <c r="C1988" s="11" t="s">
        <v>282</v>
      </c>
      <c r="D1988" s="11"/>
      <c r="E1988" s="11" t="s">
        <v>283</v>
      </c>
      <c r="F1988" s="11">
        <v>134159</v>
      </c>
      <c r="G1988" s="11"/>
      <c r="H1988" s="11">
        <f t="shared" si="90"/>
        <v>407.9</v>
      </c>
      <c r="I1988" s="11"/>
      <c r="J1988" s="11">
        <v>24945.01</v>
      </c>
      <c r="K1988" s="11"/>
      <c r="M1988" s="11">
        <v>30</v>
      </c>
      <c r="N1988" s="64"/>
      <c r="P1988" s="11">
        <f t="shared" si="91"/>
        <v>831.5</v>
      </c>
      <c r="Q1988" s="11"/>
      <c r="R1988" s="11"/>
      <c r="S1988" s="11"/>
      <c r="T1988" s="176">
        <f t="shared" si="82"/>
        <v>4471.9666666666662</v>
      </c>
      <c r="U1988" s="11"/>
      <c r="V1988" s="11"/>
      <c r="W1988" s="11"/>
      <c r="Y1988" s="11">
        <v>24945.01</v>
      </c>
      <c r="Z1988" s="11"/>
      <c r="AB1988" s="11">
        <f t="shared" si="92"/>
        <v>23935.42</v>
      </c>
      <c r="AC1988" s="21">
        <v>28086.75</v>
      </c>
      <c r="AD1988" s="11"/>
      <c r="AE1988" s="4"/>
      <c r="AF1988" s="4"/>
    </row>
    <row r="1989" spans="1:32" ht="13.5" thickBot="1" x14ac:dyDescent="0.25">
      <c r="A1989" s="51"/>
      <c r="B1989" s="175"/>
      <c r="C1989" s="11" t="s">
        <v>282</v>
      </c>
      <c r="D1989" s="11"/>
      <c r="E1989" s="11" t="s">
        <v>284</v>
      </c>
      <c r="F1989" s="11">
        <v>14694</v>
      </c>
      <c r="G1989" s="11"/>
      <c r="H1989" s="11">
        <f t="shared" si="90"/>
        <v>44.68</v>
      </c>
      <c r="I1989" s="11"/>
      <c r="J1989" s="11">
        <v>2796.1600000000003</v>
      </c>
      <c r="K1989" s="11"/>
      <c r="M1989" s="11">
        <v>2</v>
      </c>
      <c r="N1989" s="64"/>
      <c r="P1989" s="11">
        <f t="shared" si="91"/>
        <v>1398.08</v>
      </c>
      <c r="Q1989" s="11"/>
      <c r="R1989" s="11"/>
      <c r="S1989" s="11"/>
      <c r="T1989" s="176">
        <f t="shared" si="82"/>
        <v>7347</v>
      </c>
      <c r="U1989" s="11"/>
      <c r="V1989" s="11"/>
      <c r="W1989" s="11"/>
      <c r="Y1989" s="11">
        <v>2796.1600000000003</v>
      </c>
      <c r="Z1989" s="11"/>
      <c r="AB1989" s="11">
        <f t="shared" si="92"/>
        <v>2682.99</v>
      </c>
      <c r="AC1989" s="21">
        <v>3148.33</v>
      </c>
      <c r="AD1989" s="11"/>
      <c r="AE1989" s="4"/>
      <c r="AF1989" s="4"/>
    </row>
    <row r="1990" spans="1:32" ht="13.5" thickBot="1" x14ac:dyDescent="0.25">
      <c r="A1990" s="51"/>
      <c r="B1990" s="175"/>
      <c r="C1990" s="11" t="s">
        <v>285</v>
      </c>
      <c r="D1990" s="11"/>
      <c r="E1990" s="11" t="s">
        <v>197</v>
      </c>
      <c r="F1990" s="11">
        <v>991045</v>
      </c>
      <c r="G1990" s="11"/>
      <c r="H1990" s="11">
        <f t="shared" si="90"/>
        <v>3013.23</v>
      </c>
      <c r="I1990" s="11"/>
      <c r="J1990" s="11">
        <v>161034.9599999999</v>
      </c>
      <c r="K1990" s="11"/>
      <c r="M1990" s="11">
        <v>507</v>
      </c>
      <c r="N1990" s="64"/>
      <c r="P1990" s="11">
        <f t="shared" si="91"/>
        <v>317.62</v>
      </c>
      <c r="Q1990" s="11"/>
      <c r="R1990" s="11"/>
      <c r="S1990" s="11"/>
      <c r="T1990" s="176">
        <f t="shared" si="82"/>
        <v>1954.7238658777121</v>
      </c>
      <c r="U1990" s="11"/>
      <c r="V1990" s="11"/>
      <c r="W1990" s="11"/>
      <c r="Y1990" s="11">
        <v>161034.9599999999</v>
      </c>
      <c r="Z1990" s="11"/>
      <c r="AB1990" s="11">
        <f t="shared" si="92"/>
        <v>154517.42000000001</v>
      </c>
      <c r="AC1990" s="21">
        <v>181316.78</v>
      </c>
      <c r="AD1990" s="11"/>
      <c r="AE1990" s="4"/>
      <c r="AF1990" s="4"/>
    </row>
    <row r="1991" spans="1:32" ht="13.5" thickBot="1" x14ac:dyDescent="0.25">
      <c r="A1991" s="51"/>
      <c r="B1991" s="175"/>
      <c r="C1991" s="11" t="s">
        <v>285</v>
      </c>
      <c r="D1991" s="11"/>
      <c r="E1991" s="11" t="s">
        <v>171</v>
      </c>
      <c r="F1991" s="11">
        <v>27</v>
      </c>
      <c r="G1991" s="11"/>
      <c r="H1991" s="11">
        <f t="shared" si="90"/>
        <v>0.08</v>
      </c>
      <c r="I1991" s="11"/>
      <c r="J1991" s="11">
        <v>127.01</v>
      </c>
      <c r="K1991" s="11"/>
      <c r="M1991" s="11">
        <v>1</v>
      </c>
      <c r="N1991" s="64"/>
      <c r="P1991" s="11">
        <f t="shared" si="91"/>
        <v>127.01</v>
      </c>
      <c r="Q1991" s="11"/>
      <c r="R1991" s="11"/>
      <c r="S1991" s="11"/>
      <c r="T1991" s="176">
        <f t="shared" si="82"/>
        <v>27</v>
      </c>
      <c r="U1991" s="11"/>
      <c r="V1991" s="11"/>
      <c r="W1991" s="11"/>
      <c r="Y1991" s="11">
        <v>127.01</v>
      </c>
      <c r="Z1991" s="11"/>
      <c r="AB1991" s="11">
        <f t="shared" si="92"/>
        <v>121.87</v>
      </c>
      <c r="AC1991" s="21">
        <v>143.01</v>
      </c>
      <c r="AD1991" s="11"/>
      <c r="AE1991" s="4"/>
      <c r="AF1991" s="4"/>
    </row>
    <row r="1992" spans="1:32" ht="13.5" thickBot="1" x14ac:dyDescent="0.25">
      <c r="A1992" s="51"/>
      <c r="B1992" s="175"/>
      <c r="C1992" s="11" t="s">
        <v>285</v>
      </c>
      <c r="D1992" s="11"/>
      <c r="E1992" s="11" t="s">
        <v>283</v>
      </c>
      <c r="F1992" s="11">
        <v>1301</v>
      </c>
      <c r="G1992" s="11"/>
      <c r="H1992" s="11">
        <f t="shared" si="90"/>
        <v>3.96</v>
      </c>
      <c r="I1992" s="11"/>
      <c r="J1992" s="11">
        <v>216.57999999999998</v>
      </c>
      <c r="K1992" s="11"/>
      <c r="M1992" s="11">
        <v>2</v>
      </c>
      <c r="N1992" s="64"/>
      <c r="P1992" s="11">
        <f t="shared" si="91"/>
        <v>108.29</v>
      </c>
      <c r="Q1992" s="11"/>
      <c r="R1992" s="11"/>
      <c r="S1992" s="11"/>
      <c r="T1992" s="176">
        <f t="shared" si="82"/>
        <v>650.5</v>
      </c>
      <c r="U1992" s="11"/>
      <c r="V1992" s="11"/>
      <c r="W1992" s="11"/>
      <c r="Y1992" s="11">
        <v>216.57999999999998</v>
      </c>
      <c r="Z1992" s="11"/>
      <c r="AB1992" s="11">
        <f t="shared" si="92"/>
        <v>207.81</v>
      </c>
      <c r="AC1992" s="21">
        <v>243.86</v>
      </c>
      <c r="AD1992" s="11"/>
      <c r="AE1992" s="4"/>
      <c r="AF1992" s="4"/>
    </row>
    <row r="1993" spans="1:32" ht="13.5" thickBot="1" x14ac:dyDescent="0.25">
      <c r="A1993" s="51"/>
      <c r="B1993" s="175"/>
      <c r="C1993" s="11" t="s">
        <v>286</v>
      </c>
      <c r="D1993" s="11"/>
      <c r="E1993" s="11" t="s">
        <v>197</v>
      </c>
      <c r="F1993" s="11">
        <v>1398</v>
      </c>
      <c r="G1993" s="11"/>
      <c r="H1993" s="11">
        <f t="shared" si="90"/>
        <v>4.25</v>
      </c>
      <c r="I1993" s="11"/>
      <c r="J1993" s="11">
        <v>292.25</v>
      </c>
      <c r="K1993" s="11"/>
      <c r="M1993" s="11">
        <v>2</v>
      </c>
      <c r="N1993" s="64"/>
      <c r="P1993" s="11">
        <f t="shared" si="91"/>
        <v>146.13</v>
      </c>
      <c r="Q1993" s="11"/>
      <c r="R1993" s="11"/>
      <c r="S1993" s="11"/>
      <c r="T1993" s="176">
        <f t="shared" si="82"/>
        <v>699</v>
      </c>
      <c r="U1993" s="11"/>
      <c r="V1993" s="11"/>
      <c r="W1993" s="11"/>
      <c r="Y1993" s="11">
        <v>292.25</v>
      </c>
      <c r="Z1993" s="11"/>
      <c r="AB1993" s="11">
        <f t="shared" si="92"/>
        <v>280.42</v>
      </c>
      <c r="AC1993" s="21">
        <v>329.06</v>
      </c>
      <c r="AD1993" s="11"/>
      <c r="AE1993" s="4"/>
      <c r="AF1993" s="4"/>
    </row>
    <row r="1994" spans="1:32" ht="13.5" thickBot="1" x14ac:dyDescent="0.25">
      <c r="A1994" s="51"/>
      <c r="B1994" s="175"/>
      <c r="C1994" s="11" t="s">
        <v>287</v>
      </c>
      <c r="D1994" s="11"/>
      <c r="E1994" s="11" t="s">
        <v>62</v>
      </c>
      <c r="F1994" s="11">
        <v>18085</v>
      </c>
      <c r="G1994" s="11"/>
      <c r="H1994" s="11">
        <f t="shared" si="90"/>
        <v>54.99</v>
      </c>
      <c r="I1994" s="11"/>
      <c r="J1994" s="11">
        <v>2345.46</v>
      </c>
      <c r="K1994" s="11"/>
      <c r="M1994" s="11">
        <v>6</v>
      </c>
      <c r="N1994" s="64"/>
      <c r="P1994" s="11">
        <f t="shared" si="91"/>
        <v>390.91</v>
      </c>
      <c r="Q1994" s="11"/>
      <c r="R1994" s="11"/>
      <c r="S1994" s="11"/>
      <c r="T1994" s="176">
        <f t="shared" si="82"/>
        <v>3014.1666666666665</v>
      </c>
      <c r="U1994" s="11"/>
      <c r="V1994" s="11"/>
      <c r="W1994" s="11"/>
      <c r="Y1994" s="11">
        <v>2345.46</v>
      </c>
      <c r="Z1994" s="11"/>
      <c r="AB1994" s="11">
        <f t="shared" si="92"/>
        <v>2250.5300000000002</v>
      </c>
      <c r="AC1994" s="21">
        <v>2640.86</v>
      </c>
      <c r="AD1994" s="11"/>
      <c r="AE1994" s="4"/>
      <c r="AF1994" s="4"/>
    </row>
    <row r="1995" spans="1:32" ht="13.5" thickBot="1" x14ac:dyDescent="0.25">
      <c r="A1995" s="51"/>
      <c r="B1995" s="175"/>
      <c r="C1995" s="11" t="s">
        <v>287</v>
      </c>
      <c r="D1995" s="11"/>
      <c r="E1995" s="11" t="s">
        <v>64</v>
      </c>
      <c r="F1995" s="11">
        <v>1262154</v>
      </c>
      <c r="G1995" s="11"/>
      <c r="H1995" s="11">
        <f t="shared" si="90"/>
        <v>3837.52</v>
      </c>
      <c r="I1995" s="11"/>
      <c r="J1995" s="11">
        <v>174393.49999999994</v>
      </c>
      <c r="K1995" s="11"/>
      <c r="M1995" s="11">
        <v>365</v>
      </c>
      <c r="N1995" s="64"/>
      <c r="P1995" s="11">
        <f t="shared" si="91"/>
        <v>477.79</v>
      </c>
      <c r="Q1995" s="11"/>
      <c r="R1995" s="11"/>
      <c r="S1995" s="11"/>
      <c r="T1995" s="176">
        <f t="shared" si="82"/>
        <v>3457.9561643835618</v>
      </c>
      <c r="U1995" s="11"/>
      <c r="V1995" s="11"/>
      <c r="W1995" s="11"/>
      <c r="Y1995" s="11">
        <v>174393.49999999994</v>
      </c>
      <c r="Z1995" s="11"/>
      <c r="AB1995" s="11">
        <f t="shared" si="92"/>
        <v>167335.29999999999</v>
      </c>
      <c r="AC1995" s="21">
        <v>196357.78</v>
      </c>
      <c r="AD1995" s="11"/>
      <c r="AE1995" s="4"/>
      <c r="AF1995" s="4"/>
    </row>
    <row r="1996" spans="1:32" ht="13.5" thickBot="1" x14ac:dyDescent="0.25">
      <c r="A1996" s="51"/>
      <c r="B1996" s="175"/>
      <c r="C1996" s="11" t="s">
        <v>287</v>
      </c>
      <c r="D1996" s="11"/>
      <c r="E1996" s="11" t="s">
        <v>166</v>
      </c>
      <c r="F1996" s="11">
        <v>1408</v>
      </c>
      <c r="G1996" s="11"/>
      <c r="H1996" s="11">
        <f t="shared" si="90"/>
        <v>4.28</v>
      </c>
      <c r="I1996" s="11"/>
      <c r="J1996" s="11">
        <v>236.51</v>
      </c>
      <c r="K1996" s="11"/>
      <c r="M1996" s="11">
        <v>1</v>
      </c>
      <c r="N1996" s="64"/>
      <c r="P1996" s="11">
        <f t="shared" si="91"/>
        <v>236.51</v>
      </c>
      <c r="Q1996" s="11"/>
      <c r="R1996" s="11"/>
      <c r="S1996" s="11"/>
      <c r="T1996" s="176">
        <f t="shared" si="82"/>
        <v>1408</v>
      </c>
      <c r="U1996" s="11"/>
      <c r="V1996" s="11"/>
      <c r="W1996" s="11"/>
      <c r="Y1996" s="11">
        <v>236.51</v>
      </c>
      <c r="Z1996" s="11"/>
      <c r="AB1996" s="11">
        <f t="shared" si="92"/>
        <v>226.94</v>
      </c>
      <c r="AC1996" s="21">
        <v>266.3</v>
      </c>
      <c r="AD1996" s="11"/>
      <c r="AE1996" s="4"/>
      <c r="AF1996" s="4"/>
    </row>
    <row r="1997" spans="1:32" ht="13.5" thickBot="1" x14ac:dyDescent="0.25">
      <c r="A1997" s="51"/>
      <c r="B1997" s="175"/>
      <c r="C1997" s="11" t="s">
        <v>287</v>
      </c>
      <c r="D1997" s="11"/>
      <c r="E1997" s="11" t="s">
        <v>118</v>
      </c>
      <c r="F1997" s="11">
        <v>5</v>
      </c>
      <c r="G1997" s="11"/>
      <c r="H1997" s="11">
        <f t="shared" si="90"/>
        <v>0.02</v>
      </c>
      <c r="I1997" s="11"/>
      <c r="J1997" s="11">
        <v>18.91</v>
      </c>
      <c r="K1997" s="11"/>
      <c r="M1997" s="11">
        <v>1</v>
      </c>
      <c r="N1997" s="64"/>
      <c r="P1997" s="11">
        <f t="shared" si="91"/>
        <v>18.91</v>
      </c>
      <c r="Q1997" s="11"/>
      <c r="R1997" s="11"/>
      <c r="S1997" s="11"/>
      <c r="T1997" s="176">
        <f t="shared" si="82"/>
        <v>5</v>
      </c>
      <c r="U1997" s="11"/>
      <c r="V1997" s="11"/>
      <c r="W1997" s="11"/>
      <c r="Y1997" s="11">
        <v>18.91</v>
      </c>
      <c r="Z1997" s="11"/>
      <c r="AB1997" s="11">
        <f t="shared" si="92"/>
        <v>18.14</v>
      </c>
      <c r="AC1997" s="21">
        <v>21.29</v>
      </c>
      <c r="AD1997" s="11"/>
      <c r="AE1997" s="4"/>
      <c r="AF1997" s="4"/>
    </row>
    <row r="1998" spans="1:32" ht="13.5" thickBot="1" x14ac:dyDescent="0.25">
      <c r="A1998" s="51"/>
      <c r="B1998" s="175"/>
      <c r="C1998" s="11" t="s">
        <v>290</v>
      </c>
      <c r="D1998" s="11"/>
      <c r="E1998" s="11" t="s">
        <v>291</v>
      </c>
      <c r="F1998" s="11">
        <v>1088</v>
      </c>
      <c r="G1998" s="11"/>
      <c r="H1998" s="11">
        <f t="shared" si="90"/>
        <v>3.31</v>
      </c>
      <c r="I1998" s="11"/>
      <c r="J1998" s="11">
        <v>281.11999999999995</v>
      </c>
      <c r="K1998" s="11"/>
      <c r="M1998" s="11">
        <v>9</v>
      </c>
      <c r="N1998" s="64"/>
      <c r="P1998" s="11">
        <f t="shared" si="91"/>
        <v>31.24</v>
      </c>
      <c r="Q1998" s="11"/>
      <c r="R1998" s="11"/>
      <c r="S1998" s="11"/>
      <c r="T1998" s="176">
        <f t="shared" si="82"/>
        <v>120.88888888888889</v>
      </c>
      <c r="U1998" s="11"/>
      <c r="V1998" s="11"/>
      <c r="W1998" s="11"/>
      <c r="Y1998" s="11">
        <v>281.11999999999995</v>
      </c>
      <c r="Z1998" s="11"/>
      <c r="AB1998" s="11">
        <f t="shared" si="92"/>
        <v>269.74</v>
      </c>
      <c r="AC1998" s="21">
        <v>316.52999999999997</v>
      </c>
      <c r="AD1998" s="11"/>
      <c r="AE1998" s="4"/>
      <c r="AF1998" s="4"/>
    </row>
    <row r="1999" spans="1:32" ht="13.5" thickBot="1" x14ac:dyDescent="0.25">
      <c r="A1999" s="51"/>
      <c r="B1999" s="175"/>
      <c r="C1999" s="11" t="s">
        <v>292</v>
      </c>
      <c r="D1999" s="11"/>
      <c r="E1999" s="11" t="s">
        <v>207</v>
      </c>
      <c r="F1999" s="11">
        <v>247680</v>
      </c>
      <c r="G1999" s="11"/>
      <c r="H1999" s="11">
        <f t="shared" si="90"/>
        <v>753.06</v>
      </c>
      <c r="I1999" s="11"/>
      <c r="J1999" s="11">
        <v>33623.94000000001</v>
      </c>
      <c r="K1999" s="11"/>
      <c r="M1999" s="11">
        <v>148</v>
      </c>
      <c r="N1999" s="64"/>
      <c r="P1999" s="11">
        <f t="shared" si="91"/>
        <v>227.19</v>
      </c>
      <c r="Q1999" s="11"/>
      <c r="R1999" s="11"/>
      <c r="S1999" s="11"/>
      <c r="T1999" s="176">
        <f t="shared" si="82"/>
        <v>1673.5135135135135</v>
      </c>
      <c r="U1999" s="11"/>
      <c r="V1999" s="11"/>
      <c r="W1999" s="11"/>
      <c r="Y1999" s="11">
        <v>33623.94000000001</v>
      </c>
      <c r="Z1999" s="11"/>
      <c r="AB1999" s="11">
        <f t="shared" si="92"/>
        <v>32263.08</v>
      </c>
      <c r="AC1999" s="21">
        <v>37858.76</v>
      </c>
      <c r="AD1999" s="11"/>
      <c r="AE1999" s="4"/>
      <c r="AF1999" s="4"/>
    </row>
    <row r="2000" spans="1:32" ht="13.5" thickBot="1" x14ac:dyDescent="0.25">
      <c r="A2000" s="51"/>
      <c r="B2000" s="175"/>
      <c r="C2000" s="11" t="s">
        <v>293</v>
      </c>
      <c r="D2000" s="11"/>
      <c r="E2000" s="11" t="s">
        <v>294</v>
      </c>
      <c r="F2000" s="11">
        <v>877734</v>
      </c>
      <c r="G2000" s="11"/>
      <c r="H2000" s="11">
        <f t="shared" si="90"/>
        <v>2668.71</v>
      </c>
      <c r="I2000" s="11"/>
      <c r="J2000" s="11">
        <v>99551.699999999983</v>
      </c>
      <c r="K2000" s="11"/>
      <c r="M2000" s="11">
        <v>242</v>
      </c>
      <c r="N2000" s="64"/>
      <c r="P2000" s="11">
        <f t="shared" si="91"/>
        <v>411.37</v>
      </c>
      <c r="Q2000" s="11"/>
      <c r="R2000" s="11"/>
      <c r="S2000" s="11"/>
      <c r="T2000" s="176">
        <f t="shared" si="82"/>
        <v>3627</v>
      </c>
      <c r="U2000" s="11"/>
      <c r="V2000" s="11"/>
      <c r="W2000" s="11"/>
      <c r="Y2000" s="11">
        <v>99551.699999999983</v>
      </c>
      <c r="Z2000" s="11"/>
      <c r="AB2000" s="11">
        <f t="shared" si="92"/>
        <v>95522.559999999998</v>
      </c>
      <c r="AC2000" s="21">
        <v>112089.9</v>
      </c>
      <c r="AD2000" s="11"/>
      <c r="AE2000" s="4"/>
      <c r="AF2000" s="4"/>
    </row>
    <row r="2001" spans="1:32" ht="13.5" thickBot="1" x14ac:dyDescent="0.25">
      <c r="A2001" s="51"/>
      <c r="B2001" s="175"/>
      <c r="C2001" s="11" t="s">
        <v>295</v>
      </c>
      <c r="D2001" s="11"/>
      <c r="E2001" s="11" t="s">
        <v>296</v>
      </c>
      <c r="F2001" s="11">
        <v>2083693</v>
      </c>
      <c r="G2001" s="11"/>
      <c r="H2001" s="11">
        <f t="shared" si="90"/>
        <v>6335.38</v>
      </c>
      <c r="I2001" s="11"/>
      <c r="J2001" s="11">
        <v>210624.48999999985</v>
      </c>
      <c r="K2001" s="11"/>
      <c r="M2001" s="11">
        <v>239</v>
      </c>
      <c r="N2001" s="64"/>
      <c r="P2001" s="11">
        <f t="shared" si="91"/>
        <v>881.27</v>
      </c>
      <c r="Q2001" s="11"/>
      <c r="R2001" s="11"/>
      <c r="S2001" s="11"/>
      <c r="T2001" s="176">
        <f t="shared" si="82"/>
        <v>8718.3807531380753</v>
      </c>
      <c r="U2001" s="11"/>
      <c r="V2001" s="11"/>
      <c r="W2001" s="11"/>
      <c r="Y2001" s="11">
        <v>210624.48999999985</v>
      </c>
      <c r="Z2001" s="11"/>
      <c r="AB2001" s="11">
        <f t="shared" si="92"/>
        <v>202099.92</v>
      </c>
      <c r="AC2001" s="21">
        <v>237151.94</v>
      </c>
      <c r="AD2001" s="11"/>
      <c r="AE2001" s="4"/>
      <c r="AF2001" s="4"/>
    </row>
    <row r="2002" spans="1:32" ht="13.5" thickBot="1" x14ac:dyDescent="0.25">
      <c r="A2002" s="51"/>
      <c r="B2002" s="175"/>
      <c r="C2002" s="11" t="s">
        <v>297</v>
      </c>
      <c r="D2002" s="11"/>
      <c r="E2002" s="11" t="s">
        <v>600</v>
      </c>
      <c r="F2002" s="11">
        <v>-8</v>
      </c>
      <c r="G2002" s="11"/>
      <c r="H2002" s="11">
        <f t="shared" si="90"/>
        <v>-0.02</v>
      </c>
      <c r="I2002" s="11"/>
      <c r="J2002" s="11">
        <v>16.47</v>
      </c>
      <c r="K2002" s="11"/>
      <c r="M2002" s="11">
        <v>1</v>
      </c>
      <c r="N2002" s="64"/>
      <c r="P2002" s="11">
        <f t="shared" si="91"/>
        <v>16.47</v>
      </c>
      <c r="Q2002" s="11"/>
      <c r="R2002" s="11"/>
      <c r="S2002" s="11"/>
      <c r="T2002" s="176">
        <f t="shared" si="82"/>
        <v>-8</v>
      </c>
      <c r="U2002" s="11"/>
      <c r="V2002" s="11"/>
      <c r="W2002" s="11"/>
      <c r="Y2002" s="11">
        <v>16.47</v>
      </c>
      <c r="Z2002" s="11"/>
      <c r="AB2002" s="11">
        <f t="shared" si="92"/>
        <v>15.8</v>
      </c>
      <c r="AC2002" s="21">
        <v>18.54</v>
      </c>
      <c r="AD2002" s="11"/>
      <c r="AE2002" s="4"/>
      <c r="AF2002" s="4"/>
    </row>
    <row r="2003" spans="1:32" ht="13.5" thickBot="1" x14ac:dyDescent="0.25">
      <c r="A2003" s="51"/>
      <c r="B2003" s="175"/>
      <c r="C2003" s="11" t="s">
        <v>297</v>
      </c>
      <c r="D2003" s="11"/>
      <c r="E2003" s="11" t="s">
        <v>91</v>
      </c>
      <c r="F2003" s="11">
        <v>6965718</v>
      </c>
      <c r="G2003" s="11"/>
      <c r="H2003" s="11">
        <f t="shared" si="90"/>
        <v>21178.959999999999</v>
      </c>
      <c r="I2003" s="11"/>
      <c r="J2003" s="11">
        <v>707472.85999999929</v>
      </c>
      <c r="K2003" s="11"/>
      <c r="M2003" s="11">
        <v>1159</v>
      </c>
      <c r="N2003" s="64"/>
      <c r="P2003" s="11">
        <f t="shared" si="91"/>
        <v>610.41999999999996</v>
      </c>
      <c r="Q2003" s="11"/>
      <c r="R2003" s="11"/>
      <c r="S2003" s="11"/>
      <c r="T2003" s="176">
        <f t="shared" si="82"/>
        <v>6010.1104400345121</v>
      </c>
      <c r="U2003" s="11"/>
      <c r="V2003" s="11"/>
      <c r="W2003" s="11"/>
      <c r="Y2003" s="11">
        <v>707472.85999999929</v>
      </c>
      <c r="Z2003" s="11"/>
      <c r="AB2003" s="11">
        <f t="shared" si="92"/>
        <v>678839.44</v>
      </c>
      <c r="AC2003" s="21">
        <v>796576.71</v>
      </c>
      <c r="AD2003" s="11"/>
      <c r="AE2003" s="4"/>
      <c r="AF2003" s="4"/>
    </row>
    <row r="2004" spans="1:32" ht="13.5" thickBot="1" x14ac:dyDescent="0.25">
      <c r="A2004" s="51"/>
      <c r="B2004" s="175"/>
      <c r="C2004" s="11" t="s">
        <v>601</v>
      </c>
      <c r="D2004" s="11"/>
      <c r="E2004" s="11" t="s">
        <v>128</v>
      </c>
      <c r="F2004" s="11">
        <v>489</v>
      </c>
      <c r="G2004" s="11"/>
      <c r="H2004" s="11">
        <f t="shared" si="90"/>
        <v>1.49</v>
      </c>
      <c r="I2004" s="11"/>
      <c r="J2004" s="11">
        <v>104.45</v>
      </c>
      <c r="K2004" s="11"/>
      <c r="M2004" s="11">
        <v>1</v>
      </c>
      <c r="N2004" s="64"/>
      <c r="P2004" s="11">
        <f t="shared" si="91"/>
        <v>104.45</v>
      </c>
      <c r="Q2004" s="11"/>
      <c r="R2004" s="11"/>
      <c r="S2004" s="11"/>
      <c r="T2004" s="176">
        <f t="shared" si="82"/>
        <v>489</v>
      </c>
      <c r="U2004" s="11"/>
      <c r="V2004" s="11"/>
      <c r="W2004" s="11"/>
      <c r="Y2004" s="11">
        <v>104.45</v>
      </c>
      <c r="Z2004" s="11"/>
      <c r="AB2004" s="11">
        <f t="shared" si="92"/>
        <v>100.22</v>
      </c>
      <c r="AC2004" s="21">
        <v>117.61</v>
      </c>
      <c r="AD2004" s="11"/>
      <c r="AE2004" s="4"/>
      <c r="AF2004" s="4"/>
    </row>
    <row r="2005" spans="1:32" ht="13.5" thickBot="1" x14ac:dyDescent="0.25">
      <c r="A2005" s="51"/>
      <c r="B2005" s="175"/>
      <c r="C2005" s="11" t="s">
        <v>601</v>
      </c>
      <c r="D2005" s="11"/>
      <c r="E2005" s="11" t="s">
        <v>199</v>
      </c>
      <c r="F2005" s="11">
        <v>7900</v>
      </c>
      <c r="G2005" s="11"/>
      <c r="H2005" s="11">
        <f t="shared" si="90"/>
        <v>24.02</v>
      </c>
      <c r="I2005" s="11"/>
      <c r="J2005" s="11">
        <v>560.53</v>
      </c>
      <c r="K2005" s="11"/>
      <c r="M2005" s="11">
        <v>1</v>
      </c>
      <c r="N2005" s="64"/>
      <c r="P2005" s="11">
        <f t="shared" si="91"/>
        <v>560.53</v>
      </c>
      <c r="Q2005" s="11"/>
      <c r="R2005" s="11"/>
      <c r="S2005" s="11"/>
      <c r="T2005" s="176">
        <f t="shared" si="82"/>
        <v>7900</v>
      </c>
      <c r="U2005" s="11"/>
      <c r="V2005" s="11"/>
      <c r="W2005" s="11"/>
      <c r="Y2005" s="11">
        <v>560.53</v>
      </c>
      <c r="Z2005" s="11"/>
      <c r="AB2005" s="11">
        <f t="shared" si="92"/>
        <v>537.84</v>
      </c>
      <c r="AC2005" s="21">
        <v>631.13</v>
      </c>
      <c r="AD2005" s="11"/>
      <c r="AE2005" s="4"/>
      <c r="AF2005" s="4"/>
    </row>
    <row r="2006" spans="1:32" ht="13.5" thickBot="1" x14ac:dyDescent="0.25">
      <c r="A2006" s="51"/>
      <c r="B2006" s="175"/>
      <c r="C2006" s="11" t="s">
        <v>299</v>
      </c>
      <c r="D2006" s="11"/>
      <c r="E2006" s="11" t="s">
        <v>96</v>
      </c>
      <c r="F2006" s="11">
        <v>4307</v>
      </c>
      <c r="G2006" s="11"/>
      <c r="H2006" s="11">
        <f t="shared" si="90"/>
        <v>13.1</v>
      </c>
      <c r="I2006" s="11"/>
      <c r="J2006" s="11">
        <v>798.73</v>
      </c>
      <c r="K2006" s="11"/>
      <c r="M2006" s="11">
        <v>3</v>
      </c>
      <c r="N2006" s="64"/>
      <c r="P2006" s="11">
        <f t="shared" si="91"/>
        <v>266.24</v>
      </c>
      <c r="Q2006" s="11"/>
      <c r="R2006" s="11"/>
      <c r="S2006" s="11"/>
      <c r="T2006" s="176">
        <f t="shared" si="82"/>
        <v>1435.6666666666667</v>
      </c>
      <c r="U2006" s="11"/>
      <c r="V2006" s="11"/>
      <c r="W2006" s="11"/>
      <c r="Y2006" s="11">
        <v>798.73</v>
      </c>
      <c r="Z2006" s="11"/>
      <c r="AB2006" s="11">
        <f t="shared" si="92"/>
        <v>766.4</v>
      </c>
      <c r="AC2006" s="21">
        <v>899.33</v>
      </c>
      <c r="AD2006" s="11"/>
      <c r="AE2006" s="4"/>
      <c r="AF2006" s="4"/>
    </row>
    <row r="2007" spans="1:32" ht="13.5" thickBot="1" x14ac:dyDescent="0.25">
      <c r="A2007" s="51"/>
      <c r="B2007" s="175"/>
      <c r="C2007" s="11" t="s">
        <v>299</v>
      </c>
      <c r="D2007" s="11"/>
      <c r="E2007" s="11" t="s">
        <v>300</v>
      </c>
      <c r="F2007" s="11">
        <v>41926</v>
      </c>
      <c r="G2007" s="11"/>
      <c r="H2007" s="11">
        <f t="shared" si="90"/>
        <v>127.47</v>
      </c>
      <c r="I2007" s="11"/>
      <c r="J2007" s="11">
        <v>6518.8700000000008</v>
      </c>
      <c r="K2007" s="11"/>
      <c r="M2007" s="11">
        <v>66</v>
      </c>
      <c r="N2007" s="64"/>
      <c r="P2007" s="11">
        <f t="shared" si="91"/>
        <v>98.77</v>
      </c>
      <c r="Q2007" s="11"/>
      <c r="R2007" s="11"/>
      <c r="S2007" s="11"/>
      <c r="T2007" s="176">
        <f t="shared" si="82"/>
        <v>635.24242424242425</v>
      </c>
      <c r="U2007" s="11"/>
      <c r="V2007" s="11"/>
      <c r="W2007" s="11"/>
      <c r="Y2007" s="11">
        <v>6518.8700000000008</v>
      </c>
      <c r="Z2007" s="11"/>
      <c r="AB2007" s="11">
        <f t="shared" si="92"/>
        <v>6255.03</v>
      </c>
      <c r="AC2007" s="21">
        <v>7339.9</v>
      </c>
      <c r="AD2007" s="11"/>
      <c r="AE2007" s="4"/>
      <c r="AF2007" s="4"/>
    </row>
    <row r="2008" spans="1:32" ht="13.5" thickBot="1" x14ac:dyDescent="0.25">
      <c r="A2008" s="51"/>
      <c r="B2008" s="175"/>
      <c r="C2008" s="11" t="s">
        <v>301</v>
      </c>
      <c r="D2008" s="11"/>
      <c r="E2008" s="11" t="s">
        <v>142</v>
      </c>
      <c r="F2008" s="11">
        <v>3600</v>
      </c>
      <c r="G2008" s="11"/>
      <c r="H2008" s="11">
        <f t="shared" si="90"/>
        <v>10.95</v>
      </c>
      <c r="I2008" s="11"/>
      <c r="J2008" s="11">
        <v>837.19000000000017</v>
      </c>
      <c r="K2008" s="11"/>
      <c r="M2008" s="11">
        <v>11</v>
      </c>
      <c r="N2008" s="64"/>
      <c r="P2008" s="11">
        <f t="shared" si="91"/>
        <v>76.11</v>
      </c>
      <c r="Q2008" s="11"/>
      <c r="R2008" s="11"/>
      <c r="S2008" s="11"/>
      <c r="T2008" s="176">
        <f t="shared" si="82"/>
        <v>327.27272727272725</v>
      </c>
      <c r="U2008" s="11"/>
      <c r="V2008" s="11"/>
      <c r="W2008" s="11"/>
      <c r="Y2008" s="11">
        <v>837.19000000000017</v>
      </c>
      <c r="Z2008" s="11"/>
      <c r="AB2008" s="11">
        <f t="shared" si="92"/>
        <v>803.31</v>
      </c>
      <c r="AC2008" s="21">
        <v>942.63</v>
      </c>
      <c r="AD2008" s="11"/>
      <c r="AE2008" s="4"/>
      <c r="AF2008" s="4"/>
    </row>
    <row r="2009" spans="1:32" ht="13.5" thickBot="1" x14ac:dyDescent="0.25">
      <c r="A2009" s="51"/>
      <c r="B2009" s="175"/>
      <c r="C2009" s="11" t="s">
        <v>302</v>
      </c>
      <c r="D2009" s="11"/>
      <c r="E2009" s="11" t="s">
        <v>164</v>
      </c>
      <c r="F2009" s="11">
        <v>20577</v>
      </c>
      <c r="G2009" s="11"/>
      <c r="H2009" s="11">
        <f t="shared" si="90"/>
        <v>62.56</v>
      </c>
      <c r="I2009" s="11"/>
      <c r="J2009" s="11">
        <v>3015.6600000000003</v>
      </c>
      <c r="K2009" s="11"/>
      <c r="M2009" s="11">
        <v>17</v>
      </c>
      <c r="N2009" s="64"/>
      <c r="P2009" s="11">
        <f t="shared" si="91"/>
        <v>177.39</v>
      </c>
      <c r="Q2009" s="11"/>
      <c r="R2009" s="11"/>
      <c r="S2009" s="11"/>
      <c r="T2009" s="176">
        <f t="shared" si="82"/>
        <v>1210.4117647058824</v>
      </c>
      <c r="U2009" s="11"/>
      <c r="V2009" s="11"/>
      <c r="W2009" s="11"/>
      <c r="Y2009" s="11">
        <v>3015.6600000000003</v>
      </c>
      <c r="Z2009" s="11"/>
      <c r="AB2009" s="11">
        <f t="shared" si="92"/>
        <v>2893.61</v>
      </c>
      <c r="AC2009" s="21">
        <v>3395.47</v>
      </c>
      <c r="AD2009" s="11"/>
      <c r="AE2009" s="4"/>
      <c r="AF2009" s="4"/>
    </row>
    <row r="2010" spans="1:32" ht="13.5" thickBot="1" x14ac:dyDescent="0.25">
      <c r="A2010" s="51"/>
      <c r="B2010" s="175"/>
      <c r="C2010" s="11" t="s">
        <v>303</v>
      </c>
      <c r="D2010" s="11"/>
      <c r="E2010" s="11" t="s">
        <v>207</v>
      </c>
      <c r="F2010" s="11">
        <v>42494</v>
      </c>
      <c r="G2010" s="11"/>
      <c r="H2010" s="11">
        <f t="shared" si="90"/>
        <v>129.19999999999999</v>
      </c>
      <c r="I2010" s="11"/>
      <c r="J2010" s="11">
        <v>6967.55</v>
      </c>
      <c r="K2010" s="11"/>
      <c r="M2010" s="11">
        <v>48</v>
      </c>
      <c r="N2010" s="64"/>
      <c r="P2010" s="11">
        <f t="shared" si="91"/>
        <v>145.16</v>
      </c>
      <c r="Q2010" s="11"/>
      <c r="R2010" s="11"/>
      <c r="S2010" s="11"/>
      <c r="T2010" s="176">
        <f t="shared" si="82"/>
        <v>885.29166666666663</v>
      </c>
      <c r="U2010" s="11"/>
      <c r="V2010" s="11"/>
      <c r="W2010" s="11"/>
      <c r="Y2010" s="11">
        <v>6967.55</v>
      </c>
      <c r="Z2010" s="11"/>
      <c r="AB2010" s="11">
        <f t="shared" si="92"/>
        <v>6685.55</v>
      </c>
      <c r="AC2010" s="21">
        <v>7845.09</v>
      </c>
      <c r="AD2010" s="11"/>
      <c r="AE2010" s="4"/>
      <c r="AF2010" s="4"/>
    </row>
    <row r="2011" spans="1:32" ht="13.5" thickBot="1" x14ac:dyDescent="0.25">
      <c r="A2011" s="51"/>
      <c r="B2011" s="175"/>
      <c r="C2011" s="11" t="s">
        <v>304</v>
      </c>
      <c r="D2011" s="11"/>
      <c r="E2011" s="11" t="s">
        <v>96</v>
      </c>
      <c r="F2011" s="11">
        <v>496</v>
      </c>
      <c r="G2011" s="11"/>
      <c r="H2011" s="11">
        <f t="shared" si="90"/>
        <v>1.51</v>
      </c>
      <c r="I2011" s="11"/>
      <c r="J2011" s="11">
        <v>183.6</v>
      </c>
      <c r="K2011" s="11"/>
      <c r="M2011" s="11">
        <v>1</v>
      </c>
      <c r="N2011" s="64"/>
      <c r="P2011" s="11">
        <f t="shared" si="91"/>
        <v>183.6</v>
      </c>
      <c r="Q2011" s="11"/>
      <c r="R2011" s="11"/>
      <c r="S2011" s="11"/>
      <c r="T2011" s="176">
        <f t="shared" si="82"/>
        <v>496</v>
      </c>
      <c r="U2011" s="11"/>
      <c r="V2011" s="11"/>
      <c r="W2011" s="11"/>
      <c r="Y2011" s="11">
        <v>183.6</v>
      </c>
      <c r="Z2011" s="11"/>
      <c r="AB2011" s="11">
        <f t="shared" si="92"/>
        <v>176.17</v>
      </c>
      <c r="AC2011" s="21">
        <v>206.72</v>
      </c>
      <c r="AD2011" s="11"/>
      <c r="AE2011" s="4"/>
      <c r="AF2011" s="4"/>
    </row>
    <row r="2012" spans="1:32" ht="13.5" thickBot="1" x14ac:dyDescent="0.25">
      <c r="A2012" s="51"/>
      <c r="B2012" s="175"/>
      <c r="C2012" s="11" t="s">
        <v>304</v>
      </c>
      <c r="D2012" s="11"/>
      <c r="E2012" s="11" t="s">
        <v>305</v>
      </c>
      <c r="F2012" s="11">
        <v>76965</v>
      </c>
      <c r="G2012" s="11"/>
      <c r="H2012" s="11">
        <f t="shared" si="90"/>
        <v>234.01</v>
      </c>
      <c r="I2012" s="11"/>
      <c r="J2012" s="11">
        <v>13731.869999999999</v>
      </c>
      <c r="K2012" s="11"/>
      <c r="M2012" s="11">
        <v>98</v>
      </c>
      <c r="N2012" s="64"/>
      <c r="P2012" s="11">
        <f t="shared" si="91"/>
        <v>140.12</v>
      </c>
      <c r="Q2012" s="11"/>
      <c r="R2012" s="11"/>
      <c r="S2012" s="11"/>
      <c r="T2012" s="176">
        <f t="shared" si="82"/>
        <v>785.35714285714289</v>
      </c>
      <c r="U2012" s="11"/>
      <c r="V2012" s="11"/>
      <c r="W2012" s="11"/>
      <c r="Y2012" s="11">
        <v>13731.869999999999</v>
      </c>
      <c r="Z2012" s="11"/>
      <c r="AB2012" s="11">
        <f t="shared" si="92"/>
        <v>13176.1</v>
      </c>
      <c r="AC2012" s="21">
        <v>15461.35</v>
      </c>
      <c r="AD2012" s="11"/>
      <c r="AE2012" s="4"/>
      <c r="AF2012" s="4"/>
    </row>
    <row r="2013" spans="1:32" ht="13.5" thickBot="1" x14ac:dyDescent="0.25">
      <c r="A2013" s="51"/>
      <c r="B2013" s="175"/>
      <c r="C2013" s="11" t="s">
        <v>304</v>
      </c>
      <c r="D2013" s="11"/>
      <c r="E2013" s="11" t="s">
        <v>242</v>
      </c>
      <c r="F2013" s="11">
        <v>2707</v>
      </c>
      <c r="G2013" s="11"/>
      <c r="H2013" s="11">
        <f t="shared" si="90"/>
        <v>8.23</v>
      </c>
      <c r="I2013" s="11"/>
      <c r="J2013" s="11">
        <v>473.61</v>
      </c>
      <c r="K2013" s="11"/>
      <c r="M2013" s="11">
        <v>1</v>
      </c>
      <c r="N2013" s="64"/>
      <c r="P2013" s="11">
        <f t="shared" si="91"/>
        <v>473.61</v>
      </c>
      <c r="Q2013" s="11"/>
      <c r="R2013" s="11"/>
      <c r="S2013" s="11"/>
      <c r="T2013" s="176">
        <f t="shared" si="82"/>
        <v>2707</v>
      </c>
      <c r="U2013" s="11"/>
      <c r="V2013" s="11"/>
      <c r="W2013" s="11"/>
      <c r="Y2013" s="11">
        <v>473.61</v>
      </c>
      <c r="Z2013" s="11"/>
      <c r="AB2013" s="11">
        <f t="shared" si="92"/>
        <v>454.44</v>
      </c>
      <c r="AC2013" s="21">
        <v>533.26</v>
      </c>
      <c r="AD2013" s="11"/>
      <c r="AE2013" s="4"/>
      <c r="AF2013" s="4"/>
    </row>
    <row r="2014" spans="1:32" ht="13.5" thickBot="1" x14ac:dyDescent="0.25">
      <c r="A2014" s="51"/>
      <c r="B2014" s="175"/>
      <c r="C2014" s="11" t="s">
        <v>306</v>
      </c>
      <c r="D2014" s="11"/>
      <c r="E2014" s="11" t="s">
        <v>220</v>
      </c>
      <c r="F2014" s="11">
        <v>7452</v>
      </c>
      <c r="G2014" s="11"/>
      <c r="H2014" s="11">
        <f t="shared" si="90"/>
        <v>22.66</v>
      </c>
      <c r="I2014" s="11"/>
      <c r="J2014" s="11">
        <v>1315.1500000000003</v>
      </c>
      <c r="K2014" s="11"/>
      <c r="M2014" s="11">
        <v>16</v>
      </c>
      <c r="N2014" s="64"/>
      <c r="P2014" s="11">
        <f t="shared" si="91"/>
        <v>82.2</v>
      </c>
      <c r="Q2014" s="11"/>
      <c r="R2014" s="11"/>
      <c r="S2014" s="11"/>
      <c r="T2014" s="176">
        <f t="shared" si="82"/>
        <v>465.75</v>
      </c>
      <c r="U2014" s="11"/>
      <c r="V2014" s="11"/>
      <c r="W2014" s="11"/>
      <c r="Y2014" s="11">
        <v>1315.1500000000003</v>
      </c>
      <c r="Z2014" s="11"/>
      <c r="AB2014" s="11">
        <f t="shared" si="92"/>
        <v>1261.92</v>
      </c>
      <c r="AC2014" s="21">
        <v>1480.79</v>
      </c>
      <c r="AD2014" s="11"/>
      <c r="AE2014" s="4"/>
      <c r="AF2014" s="4"/>
    </row>
    <row r="2015" spans="1:32" ht="13.5" thickBot="1" x14ac:dyDescent="0.25">
      <c r="A2015" s="51"/>
      <c r="B2015" s="175"/>
      <c r="C2015" s="11" t="s">
        <v>307</v>
      </c>
      <c r="D2015" s="11"/>
      <c r="E2015" s="11" t="s">
        <v>308</v>
      </c>
      <c r="F2015" s="11">
        <v>62605</v>
      </c>
      <c r="G2015" s="11"/>
      <c r="H2015" s="11">
        <f t="shared" si="90"/>
        <v>190.35</v>
      </c>
      <c r="I2015" s="11"/>
      <c r="J2015" s="11">
        <v>9183.65</v>
      </c>
      <c r="K2015" s="11"/>
      <c r="M2015" s="11">
        <v>60</v>
      </c>
      <c r="N2015" s="64"/>
      <c r="P2015" s="11">
        <f t="shared" si="91"/>
        <v>153.06</v>
      </c>
      <c r="Q2015" s="11"/>
      <c r="R2015" s="11"/>
      <c r="S2015" s="11"/>
      <c r="T2015" s="176">
        <f t="shared" si="82"/>
        <v>1043.4166666666667</v>
      </c>
      <c r="U2015" s="11"/>
      <c r="V2015" s="11"/>
      <c r="W2015" s="11"/>
      <c r="Y2015" s="11">
        <v>9183.65</v>
      </c>
      <c r="Z2015" s="11"/>
      <c r="AB2015" s="11">
        <f t="shared" si="92"/>
        <v>8811.9599999999991</v>
      </c>
      <c r="AC2015" s="21">
        <v>10340.299999999999</v>
      </c>
      <c r="AD2015" s="11"/>
      <c r="AE2015" s="4"/>
      <c r="AF2015" s="4"/>
    </row>
    <row r="2016" spans="1:32" ht="13.5" thickBot="1" x14ac:dyDescent="0.25">
      <c r="A2016" s="51"/>
      <c r="B2016" s="175"/>
      <c r="C2016" s="11" t="s">
        <v>309</v>
      </c>
      <c r="D2016" s="11"/>
      <c r="E2016" s="11" t="s">
        <v>310</v>
      </c>
      <c r="F2016" s="11">
        <v>209991</v>
      </c>
      <c r="G2016" s="11"/>
      <c r="H2016" s="11">
        <f t="shared" si="90"/>
        <v>638.47</v>
      </c>
      <c r="I2016" s="11"/>
      <c r="J2016" s="11">
        <v>15317.2</v>
      </c>
      <c r="K2016" s="11"/>
      <c r="M2016" s="11">
        <v>23</v>
      </c>
      <c r="N2016" s="64"/>
      <c r="P2016" s="11">
        <f t="shared" si="91"/>
        <v>665.97</v>
      </c>
      <c r="Q2016" s="11"/>
      <c r="R2016" s="11"/>
      <c r="S2016" s="11"/>
      <c r="T2016" s="176">
        <f t="shared" si="82"/>
        <v>9130.04347826087</v>
      </c>
      <c r="U2016" s="11"/>
      <c r="V2016" s="11"/>
      <c r="W2016" s="11"/>
      <c r="Y2016" s="11">
        <v>15317.2</v>
      </c>
      <c r="Z2016" s="11"/>
      <c r="AB2016" s="11">
        <f t="shared" si="92"/>
        <v>14697.27</v>
      </c>
      <c r="AC2016" s="21">
        <v>17246.349999999999</v>
      </c>
      <c r="AD2016" s="11"/>
      <c r="AE2016" s="4"/>
      <c r="AF2016" s="4"/>
    </row>
    <row r="2017" spans="1:32" ht="13.5" thickBot="1" x14ac:dyDescent="0.25">
      <c r="A2017" s="51"/>
      <c r="B2017" s="175"/>
      <c r="C2017" s="11" t="s">
        <v>311</v>
      </c>
      <c r="D2017" s="11"/>
      <c r="E2017" s="11" t="s">
        <v>131</v>
      </c>
      <c r="F2017" s="11">
        <v>67602</v>
      </c>
      <c r="G2017" s="11"/>
      <c r="H2017" s="11">
        <f t="shared" si="90"/>
        <v>205.54</v>
      </c>
      <c r="I2017" s="11"/>
      <c r="J2017" s="11">
        <v>5195.7800000000007</v>
      </c>
      <c r="K2017" s="11"/>
      <c r="M2017" s="11">
        <v>12</v>
      </c>
      <c r="N2017" s="64"/>
      <c r="P2017" s="11">
        <f t="shared" si="91"/>
        <v>432.98</v>
      </c>
      <c r="Q2017" s="11"/>
      <c r="R2017" s="11"/>
      <c r="S2017" s="11"/>
      <c r="T2017" s="176">
        <f t="shared" si="82"/>
        <v>5633.5</v>
      </c>
      <c r="U2017" s="11"/>
      <c r="V2017" s="11"/>
      <c r="W2017" s="11"/>
      <c r="Y2017" s="11">
        <v>5195.7800000000007</v>
      </c>
      <c r="Z2017" s="11"/>
      <c r="AB2017" s="11">
        <f t="shared" si="92"/>
        <v>4985.49</v>
      </c>
      <c r="AC2017" s="21">
        <v>5850.17</v>
      </c>
      <c r="AD2017" s="11"/>
      <c r="AE2017" s="4"/>
      <c r="AF2017" s="4"/>
    </row>
    <row r="2018" spans="1:32" ht="13.5" thickBot="1" x14ac:dyDescent="0.25">
      <c r="A2018" s="51"/>
      <c r="B2018" s="175"/>
      <c r="C2018" s="11" t="s">
        <v>602</v>
      </c>
      <c r="D2018" s="11"/>
      <c r="E2018" s="11" t="s">
        <v>118</v>
      </c>
      <c r="F2018" s="11"/>
      <c r="G2018" s="11"/>
      <c r="H2018" s="11">
        <f t="shared" si="90"/>
        <v>0</v>
      </c>
      <c r="I2018" s="11"/>
      <c r="J2018" s="11">
        <v>13.23</v>
      </c>
      <c r="K2018" s="11"/>
      <c r="M2018" s="11">
        <v>1</v>
      </c>
      <c r="N2018" s="64"/>
      <c r="P2018" s="11">
        <f t="shared" si="91"/>
        <v>13.23</v>
      </c>
      <c r="Q2018" s="11"/>
      <c r="R2018" s="11"/>
      <c r="S2018" s="11"/>
      <c r="T2018" s="176">
        <f t="shared" si="82"/>
        <v>0</v>
      </c>
      <c r="U2018" s="11"/>
      <c r="V2018" s="11"/>
      <c r="W2018" s="11"/>
      <c r="Y2018" s="11">
        <v>13.23</v>
      </c>
      <c r="Z2018" s="11"/>
      <c r="AB2018" s="11">
        <f t="shared" si="92"/>
        <v>12.69</v>
      </c>
      <c r="AC2018" s="21">
        <v>14.9</v>
      </c>
      <c r="AD2018" s="11"/>
      <c r="AE2018" s="4"/>
      <c r="AF2018" s="4"/>
    </row>
    <row r="2019" spans="1:32" ht="13.5" thickBot="1" x14ac:dyDescent="0.25">
      <c r="A2019" s="51"/>
      <c r="B2019" s="175"/>
      <c r="C2019" s="11" t="s">
        <v>312</v>
      </c>
      <c r="D2019" s="11"/>
      <c r="E2019" s="11" t="s">
        <v>80</v>
      </c>
      <c r="F2019" s="11">
        <v>159</v>
      </c>
      <c r="G2019" s="11"/>
      <c r="H2019" s="11">
        <f t="shared" si="90"/>
        <v>0.48</v>
      </c>
      <c r="I2019" s="11"/>
      <c r="J2019" s="11">
        <v>37.74</v>
      </c>
      <c r="K2019" s="11"/>
      <c r="M2019" s="11">
        <v>1</v>
      </c>
      <c r="N2019" s="64"/>
      <c r="P2019" s="11">
        <f t="shared" si="91"/>
        <v>37.74</v>
      </c>
      <c r="Q2019" s="11"/>
      <c r="R2019" s="11"/>
      <c r="S2019" s="11"/>
      <c r="T2019" s="176">
        <f t="shared" si="82"/>
        <v>159</v>
      </c>
      <c r="U2019" s="11"/>
      <c r="V2019" s="11"/>
      <c r="W2019" s="11"/>
      <c r="Y2019" s="11">
        <v>37.74</v>
      </c>
      <c r="Z2019" s="11"/>
      <c r="AB2019" s="11">
        <f t="shared" si="92"/>
        <v>36.21</v>
      </c>
      <c r="AC2019" s="21">
        <v>42.49</v>
      </c>
      <c r="AD2019" s="11"/>
      <c r="AE2019" s="4"/>
      <c r="AF2019" s="4"/>
    </row>
    <row r="2020" spans="1:32" ht="13.5" thickBot="1" x14ac:dyDescent="0.25">
      <c r="A2020" s="51"/>
      <c r="B2020" s="175"/>
      <c r="C2020" s="11" t="s">
        <v>312</v>
      </c>
      <c r="D2020" s="11"/>
      <c r="E2020" s="11" t="s">
        <v>78</v>
      </c>
      <c r="F2020" s="11">
        <v>5082473</v>
      </c>
      <c r="G2020" s="11"/>
      <c r="H2020" s="11">
        <f t="shared" si="90"/>
        <v>15453.04</v>
      </c>
      <c r="I2020" s="11"/>
      <c r="J2020" s="11">
        <v>636258.18000000028</v>
      </c>
      <c r="K2020" s="11"/>
      <c r="M2020" s="11">
        <v>1539</v>
      </c>
      <c r="N2020" s="64"/>
      <c r="P2020" s="11">
        <f t="shared" si="91"/>
        <v>413.42</v>
      </c>
      <c r="Q2020" s="11"/>
      <c r="R2020" s="11"/>
      <c r="S2020" s="11"/>
      <c r="T2020" s="176">
        <f t="shared" si="82"/>
        <v>3302.45159194282</v>
      </c>
      <c r="U2020" s="11"/>
      <c r="V2020" s="11"/>
      <c r="W2020" s="11"/>
      <c r="Y2020" s="11">
        <v>636258.18000000028</v>
      </c>
      <c r="Z2020" s="11"/>
      <c r="AB2020" s="11">
        <f t="shared" si="92"/>
        <v>610507.01</v>
      </c>
      <c r="AC2020" s="21">
        <v>716392.77</v>
      </c>
      <c r="AD2020" s="11"/>
      <c r="AE2020" s="4"/>
      <c r="AF2020" s="4"/>
    </row>
    <row r="2021" spans="1:32" ht="13.5" thickBot="1" x14ac:dyDescent="0.25">
      <c r="A2021" s="51"/>
      <c r="B2021" s="175"/>
      <c r="C2021" s="11" t="s">
        <v>312</v>
      </c>
      <c r="D2021" s="11"/>
      <c r="E2021" s="11" t="s">
        <v>314</v>
      </c>
      <c r="F2021" s="11">
        <v>699</v>
      </c>
      <c r="G2021" s="11"/>
      <c r="H2021" s="11">
        <f t="shared" si="90"/>
        <v>2.13</v>
      </c>
      <c r="I2021" s="11"/>
      <c r="J2021" s="11">
        <v>58.32</v>
      </c>
      <c r="K2021" s="11"/>
      <c r="M2021" s="11">
        <v>1</v>
      </c>
      <c r="N2021" s="64"/>
      <c r="P2021" s="11">
        <f t="shared" si="91"/>
        <v>58.32</v>
      </c>
      <c r="Q2021" s="11"/>
      <c r="R2021" s="11"/>
      <c r="S2021" s="11"/>
      <c r="T2021" s="176">
        <f t="shared" si="82"/>
        <v>699</v>
      </c>
      <c r="U2021" s="11"/>
      <c r="V2021" s="11"/>
      <c r="W2021" s="11"/>
      <c r="Y2021" s="11">
        <v>58.32</v>
      </c>
      <c r="Z2021" s="11"/>
      <c r="AB2021" s="11">
        <f t="shared" si="92"/>
        <v>55.96</v>
      </c>
      <c r="AC2021" s="21">
        <v>65.67</v>
      </c>
      <c r="AD2021" s="11"/>
      <c r="AE2021" s="4"/>
      <c r="AF2021" s="4"/>
    </row>
    <row r="2022" spans="1:32" ht="13.5" thickBot="1" x14ac:dyDescent="0.25">
      <c r="A2022" s="51"/>
      <c r="B2022" s="175"/>
      <c r="C2022" s="11" t="s">
        <v>312</v>
      </c>
      <c r="D2022" s="11"/>
      <c r="E2022" s="11" t="s">
        <v>118</v>
      </c>
      <c r="F2022" s="11">
        <v>113252</v>
      </c>
      <c r="G2022" s="11"/>
      <c r="H2022" s="11">
        <f t="shared" si="90"/>
        <v>344.34</v>
      </c>
      <c r="I2022" s="11"/>
      <c r="J2022" s="11">
        <v>17265.759999999998</v>
      </c>
      <c r="K2022" s="11"/>
      <c r="M2022" s="11">
        <v>1</v>
      </c>
      <c r="N2022" s="64"/>
      <c r="P2022" s="11">
        <f t="shared" si="91"/>
        <v>17265.759999999998</v>
      </c>
      <c r="Q2022" s="11"/>
      <c r="R2022" s="11"/>
      <c r="S2022" s="11"/>
      <c r="T2022" s="176">
        <f t="shared" si="82"/>
        <v>113252</v>
      </c>
      <c r="U2022" s="11"/>
      <c r="V2022" s="11"/>
      <c r="W2022" s="11"/>
      <c r="Y2022" s="11">
        <v>17265.759999999998</v>
      </c>
      <c r="Z2022" s="11"/>
      <c r="AB2022" s="11">
        <f t="shared" si="92"/>
        <v>16566.97</v>
      </c>
      <c r="AC2022" s="21">
        <v>19440.32</v>
      </c>
      <c r="AD2022" s="11"/>
      <c r="AE2022" s="4"/>
      <c r="AF2022" s="4"/>
    </row>
    <row r="2023" spans="1:32" ht="13.5" thickBot="1" x14ac:dyDescent="0.25">
      <c r="A2023" s="51"/>
      <c r="B2023" s="175"/>
      <c r="C2023" s="11" t="s">
        <v>313</v>
      </c>
      <c r="D2023" s="11"/>
      <c r="E2023" s="11" t="s">
        <v>314</v>
      </c>
      <c r="F2023" s="11">
        <v>36253</v>
      </c>
      <c r="G2023" s="11"/>
      <c r="H2023" s="11">
        <f t="shared" si="90"/>
        <v>110.23</v>
      </c>
      <c r="I2023" s="11"/>
      <c r="J2023" s="11">
        <v>9763.7499999999964</v>
      </c>
      <c r="K2023" s="11"/>
      <c r="M2023" s="11">
        <v>42</v>
      </c>
      <c r="N2023" s="64"/>
      <c r="P2023" s="11">
        <f t="shared" si="91"/>
        <v>232.47</v>
      </c>
      <c r="Q2023" s="11"/>
      <c r="R2023" s="11"/>
      <c r="S2023" s="11"/>
      <c r="T2023" s="176">
        <f t="shared" si="82"/>
        <v>863.16666666666663</v>
      </c>
      <c r="U2023" s="11"/>
      <c r="V2023" s="11"/>
      <c r="W2023" s="11"/>
      <c r="Y2023" s="11">
        <v>9763.7499999999964</v>
      </c>
      <c r="Z2023" s="11"/>
      <c r="AB2023" s="11">
        <f t="shared" si="92"/>
        <v>9368.58</v>
      </c>
      <c r="AC2023" s="21">
        <v>10993.46</v>
      </c>
      <c r="AD2023" s="11"/>
      <c r="AE2023" s="4"/>
      <c r="AF2023" s="4"/>
    </row>
    <row r="2024" spans="1:32" ht="13.5" thickBot="1" x14ac:dyDescent="0.25">
      <c r="A2024" s="51"/>
      <c r="B2024" s="175"/>
      <c r="C2024" s="11" t="s">
        <v>315</v>
      </c>
      <c r="D2024" s="11"/>
      <c r="E2024" s="11" t="s">
        <v>283</v>
      </c>
      <c r="F2024" s="11">
        <v>16967</v>
      </c>
      <c r="G2024" s="11"/>
      <c r="H2024" s="11">
        <f t="shared" si="90"/>
        <v>51.59</v>
      </c>
      <c r="I2024" s="11"/>
      <c r="J2024" s="11">
        <v>3238.2</v>
      </c>
      <c r="K2024" s="11"/>
      <c r="M2024" s="11">
        <v>7</v>
      </c>
      <c r="N2024" s="64"/>
      <c r="P2024" s="11">
        <f t="shared" si="91"/>
        <v>462.6</v>
      </c>
      <c r="Q2024" s="11"/>
      <c r="R2024" s="11"/>
      <c r="S2024" s="11"/>
      <c r="T2024" s="176">
        <f t="shared" si="82"/>
        <v>2423.8571428571427</v>
      </c>
      <c r="U2024" s="11"/>
      <c r="V2024" s="11"/>
      <c r="W2024" s="11"/>
      <c r="Y2024" s="11">
        <v>3238.2</v>
      </c>
      <c r="Z2024" s="11"/>
      <c r="AB2024" s="11">
        <f t="shared" si="92"/>
        <v>3107.14</v>
      </c>
      <c r="AC2024" s="21">
        <v>3646.04</v>
      </c>
      <c r="AD2024" s="11"/>
      <c r="AE2024" s="4"/>
      <c r="AF2024" s="4"/>
    </row>
    <row r="2025" spans="1:32" ht="13.5" thickBot="1" x14ac:dyDescent="0.25">
      <c r="A2025" s="51"/>
      <c r="B2025" s="175"/>
      <c r="C2025" s="11" t="s">
        <v>316</v>
      </c>
      <c r="D2025" s="11"/>
      <c r="E2025" s="11" t="s">
        <v>92</v>
      </c>
      <c r="F2025" s="11">
        <v>10692</v>
      </c>
      <c r="G2025" s="11"/>
      <c r="H2025" s="11">
        <f t="shared" si="90"/>
        <v>32.51</v>
      </c>
      <c r="I2025" s="11"/>
      <c r="J2025" s="11">
        <v>3129.41</v>
      </c>
      <c r="K2025" s="11"/>
      <c r="M2025" s="11">
        <v>9</v>
      </c>
      <c r="N2025" s="64"/>
      <c r="P2025" s="11">
        <f t="shared" si="91"/>
        <v>347.71</v>
      </c>
      <c r="Q2025" s="11"/>
      <c r="R2025" s="11"/>
      <c r="S2025" s="11"/>
      <c r="T2025" s="176">
        <f t="shared" si="82"/>
        <v>1188</v>
      </c>
      <c r="U2025" s="11"/>
      <c r="V2025" s="11"/>
      <c r="W2025" s="11"/>
      <c r="Y2025" s="11">
        <v>3129.41</v>
      </c>
      <c r="Z2025" s="11"/>
      <c r="AB2025" s="11">
        <f t="shared" si="92"/>
        <v>3002.75</v>
      </c>
      <c r="AC2025" s="21">
        <v>3523.55</v>
      </c>
      <c r="AD2025" s="11"/>
      <c r="AE2025" s="4"/>
      <c r="AF2025" s="4"/>
    </row>
    <row r="2026" spans="1:32" ht="13.5" thickBot="1" x14ac:dyDescent="0.25">
      <c r="A2026" s="51"/>
      <c r="B2026" s="175"/>
      <c r="C2026" s="11" t="s">
        <v>317</v>
      </c>
      <c r="D2026" s="11"/>
      <c r="E2026" s="11" t="s">
        <v>161</v>
      </c>
      <c r="F2026" s="11">
        <v>9113</v>
      </c>
      <c r="G2026" s="11"/>
      <c r="H2026" s="11">
        <f t="shared" si="90"/>
        <v>27.71</v>
      </c>
      <c r="I2026" s="11"/>
      <c r="J2026" s="11">
        <v>2117.6300000000006</v>
      </c>
      <c r="K2026" s="11"/>
      <c r="M2026" s="11">
        <v>16</v>
      </c>
      <c r="N2026" s="64"/>
      <c r="P2026" s="11">
        <f t="shared" si="91"/>
        <v>132.35</v>
      </c>
      <c r="Q2026" s="11"/>
      <c r="R2026" s="11"/>
      <c r="S2026" s="11"/>
      <c r="T2026" s="176">
        <f t="shared" si="82"/>
        <v>569.5625</v>
      </c>
      <c r="U2026" s="11"/>
      <c r="V2026" s="11"/>
      <c r="W2026" s="11"/>
      <c r="Y2026" s="11">
        <v>2117.6300000000006</v>
      </c>
      <c r="Z2026" s="11"/>
      <c r="AB2026" s="11">
        <f t="shared" si="92"/>
        <v>2031.92</v>
      </c>
      <c r="AC2026" s="21">
        <v>2384.34</v>
      </c>
      <c r="AD2026" s="11"/>
      <c r="AE2026" s="4"/>
      <c r="AF2026" s="4"/>
    </row>
    <row r="2027" spans="1:32" ht="13.5" thickBot="1" x14ac:dyDescent="0.25">
      <c r="A2027" s="51"/>
      <c r="B2027" s="175"/>
      <c r="C2027" s="11" t="s">
        <v>320</v>
      </c>
      <c r="D2027" s="11"/>
      <c r="E2027" s="11" t="s">
        <v>321</v>
      </c>
      <c r="F2027" s="11">
        <v>124775</v>
      </c>
      <c r="G2027" s="11"/>
      <c r="H2027" s="11">
        <f t="shared" si="90"/>
        <v>379.37</v>
      </c>
      <c r="I2027" s="11"/>
      <c r="J2027" s="11">
        <v>14843.42</v>
      </c>
      <c r="K2027" s="11"/>
      <c r="M2027" s="11">
        <v>51</v>
      </c>
      <c r="N2027" s="64"/>
      <c r="P2027" s="11">
        <f t="shared" si="91"/>
        <v>291.05</v>
      </c>
      <c r="Q2027" s="11"/>
      <c r="R2027" s="11"/>
      <c r="S2027" s="11"/>
      <c r="T2027" s="176">
        <f t="shared" si="82"/>
        <v>2446.5686274509803</v>
      </c>
      <c r="U2027" s="11"/>
      <c r="V2027" s="11"/>
      <c r="W2027" s="11"/>
      <c r="Y2027" s="11">
        <v>14843.42</v>
      </c>
      <c r="Z2027" s="11"/>
      <c r="AB2027" s="11">
        <f t="shared" si="92"/>
        <v>14242.66</v>
      </c>
      <c r="AC2027" s="21">
        <v>16712.900000000001</v>
      </c>
      <c r="AD2027" s="11"/>
      <c r="AE2027" s="4"/>
      <c r="AF2027" s="4"/>
    </row>
    <row r="2028" spans="1:32" ht="13.5" thickBot="1" x14ac:dyDescent="0.25">
      <c r="A2028" s="51"/>
      <c r="B2028" s="175"/>
      <c r="C2028" s="11" t="s">
        <v>603</v>
      </c>
      <c r="D2028" s="11"/>
      <c r="E2028" s="11" t="s">
        <v>108</v>
      </c>
      <c r="F2028" s="11">
        <v>77</v>
      </c>
      <c r="G2028" s="11"/>
      <c r="H2028" s="11">
        <f t="shared" si="90"/>
        <v>0.23</v>
      </c>
      <c r="I2028" s="11"/>
      <c r="J2028" s="11">
        <v>29.78</v>
      </c>
      <c r="K2028" s="11"/>
      <c r="M2028" s="11">
        <v>2</v>
      </c>
      <c r="N2028" s="64"/>
      <c r="P2028" s="11">
        <f t="shared" si="91"/>
        <v>14.89</v>
      </c>
      <c r="Q2028" s="11"/>
      <c r="R2028" s="11"/>
      <c r="S2028" s="11"/>
      <c r="T2028" s="176">
        <f t="shared" si="82"/>
        <v>38.5</v>
      </c>
      <c r="U2028" s="11"/>
      <c r="V2028" s="11"/>
      <c r="W2028" s="11"/>
      <c r="Y2028" s="11">
        <v>29.78</v>
      </c>
      <c r="Z2028" s="11"/>
      <c r="AB2028" s="11">
        <f t="shared" si="92"/>
        <v>28.57</v>
      </c>
      <c r="AC2028" s="21">
        <v>33.53</v>
      </c>
      <c r="AD2028" s="11"/>
      <c r="AE2028" s="4"/>
      <c r="AF2028" s="4"/>
    </row>
    <row r="2029" spans="1:32" ht="13.5" thickBot="1" x14ac:dyDescent="0.25">
      <c r="A2029" s="51"/>
      <c r="B2029" s="175"/>
      <c r="C2029" s="11" t="s">
        <v>322</v>
      </c>
      <c r="D2029" s="11"/>
      <c r="E2029" s="11" t="s">
        <v>103</v>
      </c>
      <c r="F2029" s="11">
        <v>133632</v>
      </c>
      <c r="G2029" s="11"/>
      <c r="H2029" s="11">
        <f t="shared" si="90"/>
        <v>406.3</v>
      </c>
      <c r="I2029" s="11"/>
      <c r="J2029" s="11">
        <v>21649.19</v>
      </c>
      <c r="K2029" s="11"/>
      <c r="M2029" s="11">
        <v>90</v>
      </c>
      <c r="N2029" s="64"/>
      <c r="P2029" s="11">
        <f t="shared" si="91"/>
        <v>240.55</v>
      </c>
      <c r="Q2029" s="11"/>
      <c r="R2029" s="11"/>
      <c r="S2029" s="11"/>
      <c r="T2029" s="176">
        <f t="shared" si="82"/>
        <v>1484.8</v>
      </c>
      <c r="U2029" s="11"/>
      <c r="V2029" s="11"/>
      <c r="W2029" s="11"/>
      <c r="Y2029" s="11">
        <v>21649.19</v>
      </c>
      <c r="Z2029" s="11"/>
      <c r="AB2029" s="11">
        <f t="shared" si="92"/>
        <v>20772.990000000002</v>
      </c>
      <c r="AC2029" s="21">
        <v>24375.83</v>
      </c>
      <c r="AD2029" s="11"/>
      <c r="AE2029" s="4"/>
      <c r="AF2029" s="4"/>
    </row>
    <row r="2030" spans="1:32" ht="13.5" thickBot="1" x14ac:dyDescent="0.25">
      <c r="A2030" s="51"/>
      <c r="B2030" s="175"/>
      <c r="C2030" s="11" t="s">
        <v>323</v>
      </c>
      <c r="D2030" s="11"/>
      <c r="E2030" s="11" t="s">
        <v>103</v>
      </c>
      <c r="F2030" s="11">
        <v>6237</v>
      </c>
      <c r="G2030" s="11"/>
      <c r="H2030" s="11">
        <f t="shared" si="90"/>
        <v>18.96</v>
      </c>
      <c r="I2030" s="11"/>
      <c r="J2030" s="11">
        <v>1206.74</v>
      </c>
      <c r="K2030" s="11"/>
      <c r="M2030" s="11">
        <v>12</v>
      </c>
      <c r="N2030" s="64"/>
      <c r="P2030" s="11">
        <f t="shared" si="91"/>
        <v>100.56</v>
      </c>
      <c r="Q2030" s="11"/>
      <c r="R2030" s="11"/>
      <c r="S2030" s="11"/>
      <c r="T2030" s="176">
        <f t="shared" si="82"/>
        <v>519.75</v>
      </c>
      <c r="U2030" s="11"/>
      <c r="V2030" s="11"/>
      <c r="W2030" s="11"/>
      <c r="Y2030" s="11">
        <v>1206.74</v>
      </c>
      <c r="Z2030" s="11"/>
      <c r="AB2030" s="11">
        <f t="shared" si="92"/>
        <v>1157.9000000000001</v>
      </c>
      <c r="AC2030" s="21">
        <v>1358.72</v>
      </c>
      <c r="AD2030" s="11"/>
      <c r="AE2030" s="4"/>
      <c r="AF2030" s="4"/>
    </row>
    <row r="2031" spans="1:32" ht="13.5" thickBot="1" x14ac:dyDescent="0.25">
      <c r="A2031" s="51"/>
      <c r="B2031" s="175"/>
      <c r="C2031" s="11" t="s">
        <v>325</v>
      </c>
      <c r="D2031" s="11"/>
      <c r="E2031" s="11" t="s">
        <v>326</v>
      </c>
      <c r="F2031" s="11">
        <v>10074</v>
      </c>
      <c r="G2031" s="11"/>
      <c r="H2031" s="11">
        <f t="shared" si="90"/>
        <v>30.63</v>
      </c>
      <c r="I2031" s="11"/>
      <c r="J2031" s="11">
        <v>1933.8200000000004</v>
      </c>
      <c r="K2031" s="11"/>
      <c r="M2031" s="11">
        <v>25</v>
      </c>
      <c r="N2031" s="64"/>
      <c r="P2031" s="11">
        <f t="shared" si="91"/>
        <v>77.349999999999994</v>
      </c>
      <c r="Q2031" s="11"/>
      <c r="R2031" s="11"/>
      <c r="S2031" s="11"/>
      <c r="T2031" s="176">
        <f t="shared" si="82"/>
        <v>402.96</v>
      </c>
      <c r="U2031" s="11"/>
      <c r="V2031" s="11"/>
      <c r="W2031" s="11"/>
      <c r="Y2031" s="11">
        <v>1933.8200000000004</v>
      </c>
      <c r="Z2031" s="11"/>
      <c r="AB2031" s="11">
        <f t="shared" si="92"/>
        <v>1855.55</v>
      </c>
      <c r="AC2031" s="21">
        <v>2177.38</v>
      </c>
      <c r="AD2031" s="11"/>
      <c r="AE2031" s="4"/>
      <c r="AF2031" s="4"/>
    </row>
    <row r="2032" spans="1:32" ht="13.5" thickBot="1" x14ac:dyDescent="0.25">
      <c r="A2032" s="51"/>
      <c r="B2032" s="175"/>
      <c r="C2032" s="11" t="s">
        <v>327</v>
      </c>
      <c r="D2032" s="11"/>
      <c r="E2032" s="11" t="s">
        <v>328</v>
      </c>
      <c r="F2032" s="11">
        <v>20282</v>
      </c>
      <c r="G2032" s="11"/>
      <c r="H2032" s="11">
        <f t="shared" si="90"/>
        <v>61.67</v>
      </c>
      <c r="I2032" s="11"/>
      <c r="J2032" s="11">
        <v>3160.2099999999996</v>
      </c>
      <c r="K2032" s="11"/>
      <c r="M2032" s="11">
        <v>19</v>
      </c>
      <c r="N2032" s="64"/>
      <c r="P2032" s="11">
        <f t="shared" si="91"/>
        <v>166.33</v>
      </c>
      <c r="Q2032" s="11"/>
      <c r="R2032" s="11"/>
      <c r="S2032" s="11"/>
      <c r="T2032" s="176">
        <f t="shared" si="82"/>
        <v>1067.4736842105262</v>
      </c>
      <c r="U2032" s="11"/>
      <c r="V2032" s="11"/>
      <c r="W2032" s="11"/>
      <c r="Y2032" s="11">
        <v>3160.2099999999996</v>
      </c>
      <c r="Z2032" s="11"/>
      <c r="AB2032" s="11">
        <f t="shared" si="92"/>
        <v>3032.31</v>
      </c>
      <c r="AC2032" s="21">
        <v>3558.23</v>
      </c>
      <c r="AD2032" s="11"/>
      <c r="AE2032" s="4"/>
      <c r="AF2032" s="4"/>
    </row>
    <row r="2033" spans="1:32" ht="13.5" thickBot="1" x14ac:dyDescent="0.25">
      <c r="A2033" s="51"/>
      <c r="B2033" s="175"/>
      <c r="C2033" s="11" t="s">
        <v>329</v>
      </c>
      <c r="D2033" s="11"/>
      <c r="E2033" s="11" t="s">
        <v>102</v>
      </c>
      <c r="F2033" s="11">
        <v>10086</v>
      </c>
      <c r="G2033" s="11"/>
      <c r="H2033" s="11">
        <f t="shared" si="90"/>
        <v>30.67</v>
      </c>
      <c r="I2033" s="11"/>
      <c r="J2033" s="11">
        <v>779.99</v>
      </c>
      <c r="K2033" s="11"/>
      <c r="M2033" s="11">
        <v>2</v>
      </c>
      <c r="N2033" s="64"/>
      <c r="P2033" s="11">
        <f t="shared" si="91"/>
        <v>390</v>
      </c>
      <c r="Q2033" s="11"/>
      <c r="R2033" s="11"/>
      <c r="S2033" s="11"/>
      <c r="T2033" s="176">
        <f t="shared" si="82"/>
        <v>5043</v>
      </c>
      <c r="U2033" s="11"/>
      <c r="V2033" s="11"/>
      <c r="W2033" s="11"/>
      <c r="Y2033" s="11">
        <v>779.99</v>
      </c>
      <c r="Z2033" s="11"/>
      <c r="AB2033" s="11">
        <f t="shared" si="92"/>
        <v>748.42</v>
      </c>
      <c r="AC2033" s="21">
        <v>878.23</v>
      </c>
      <c r="AD2033" s="11"/>
      <c r="AE2033" s="4"/>
      <c r="AF2033" s="4"/>
    </row>
    <row r="2034" spans="1:32" ht="13.5" thickBot="1" x14ac:dyDescent="0.25">
      <c r="A2034" s="51"/>
      <c r="B2034" s="175"/>
      <c r="C2034" s="11" t="s">
        <v>329</v>
      </c>
      <c r="D2034" s="11"/>
      <c r="E2034" s="11" t="s">
        <v>103</v>
      </c>
      <c r="F2034" s="11">
        <v>14896</v>
      </c>
      <c r="G2034" s="11"/>
      <c r="H2034" s="11">
        <f t="shared" si="90"/>
        <v>45.29</v>
      </c>
      <c r="I2034" s="11"/>
      <c r="J2034" s="11">
        <v>2389.65</v>
      </c>
      <c r="K2034" s="11"/>
      <c r="M2034" s="11">
        <v>12</v>
      </c>
      <c r="N2034" s="64"/>
      <c r="P2034" s="11">
        <f t="shared" si="91"/>
        <v>199.14</v>
      </c>
      <c r="Q2034" s="11"/>
      <c r="R2034" s="11"/>
      <c r="S2034" s="11"/>
      <c r="T2034" s="176">
        <f t="shared" si="82"/>
        <v>1241.3333333333333</v>
      </c>
      <c r="U2034" s="11"/>
      <c r="V2034" s="11"/>
      <c r="W2034" s="11"/>
      <c r="Y2034" s="11">
        <v>2389.65</v>
      </c>
      <c r="Z2034" s="11"/>
      <c r="AB2034" s="11">
        <f t="shared" si="92"/>
        <v>2292.9299999999998</v>
      </c>
      <c r="AC2034" s="21">
        <v>2690.62</v>
      </c>
      <c r="AD2034" s="11"/>
      <c r="AE2034" s="4"/>
      <c r="AF2034" s="4"/>
    </row>
    <row r="2035" spans="1:32" ht="13.5" thickBot="1" x14ac:dyDescent="0.25">
      <c r="A2035" s="51"/>
      <c r="B2035" s="175"/>
      <c r="C2035" s="11" t="s">
        <v>330</v>
      </c>
      <c r="D2035" s="11"/>
      <c r="E2035" s="11" t="s">
        <v>103</v>
      </c>
      <c r="F2035" s="11">
        <v>496</v>
      </c>
      <c r="G2035" s="11"/>
      <c r="H2035" s="11">
        <f t="shared" si="90"/>
        <v>1.51</v>
      </c>
      <c r="I2035" s="11"/>
      <c r="J2035" s="11">
        <v>100.36</v>
      </c>
      <c r="K2035" s="11"/>
      <c r="M2035" s="11">
        <v>2</v>
      </c>
      <c r="N2035" s="64"/>
      <c r="P2035" s="11">
        <f t="shared" si="91"/>
        <v>50.18</v>
      </c>
      <c r="Q2035" s="11"/>
      <c r="R2035" s="11"/>
      <c r="S2035" s="11"/>
      <c r="T2035" s="176">
        <f t="shared" si="82"/>
        <v>248</v>
      </c>
      <c r="U2035" s="11"/>
      <c r="V2035" s="11"/>
      <c r="W2035" s="11"/>
      <c r="Y2035" s="11">
        <v>100.36</v>
      </c>
      <c r="Z2035" s="11"/>
      <c r="AB2035" s="11">
        <f t="shared" si="92"/>
        <v>96.3</v>
      </c>
      <c r="AC2035" s="21">
        <v>113</v>
      </c>
      <c r="AD2035" s="11"/>
      <c r="AE2035" s="4"/>
      <c r="AF2035" s="4"/>
    </row>
    <row r="2036" spans="1:32" ht="13.5" thickBot="1" x14ac:dyDescent="0.25">
      <c r="A2036" s="51"/>
      <c r="B2036" s="175"/>
      <c r="C2036" s="11" t="s">
        <v>331</v>
      </c>
      <c r="D2036" s="11"/>
      <c r="E2036" s="11" t="s">
        <v>332</v>
      </c>
      <c r="F2036" s="11">
        <v>5458</v>
      </c>
      <c r="G2036" s="11"/>
      <c r="H2036" s="11">
        <f t="shared" si="90"/>
        <v>16.59</v>
      </c>
      <c r="I2036" s="11"/>
      <c r="J2036" s="11">
        <v>713.54</v>
      </c>
      <c r="K2036" s="11"/>
      <c r="M2036" s="11">
        <v>9</v>
      </c>
      <c r="N2036" s="64"/>
      <c r="P2036" s="11">
        <f t="shared" si="91"/>
        <v>79.28</v>
      </c>
      <c r="Q2036" s="11"/>
      <c r="R2036" s="11"/>
      <c r="S2036" s="11"/>
      <c r="T2036" s="176">
        <f t="shared" si="82"/>
        <v>606.44444444444446</v>
      </c>
      <c r="U2036" s="11"/>
      <c r="V2036" s="11"/>
      <c r="W2036" s="11"/>
      <c r="Y2036" s="11">
        <v>713.54</v>
      </c>
      <c r="Z2036" s="11"/>
      <c r="AB2036" s="11">
        <f t="shared" si="92"/>
        <v>684.66</v>
      </c>
      <c r="AC2036" s="21">
        <v>803.41</v>
      </c>
      <c r="AD2036" s="11"/>
      <c r="AE2036" s="4"/>
      <c r="AF2036" s="4"/>
    </row>
    <row r="2037" spans="1:32" ht="13.5" thickBot="1" x14ac:dyDescent="0.25">
      <c r="A2037" s="51"/>
      <c r="B2037" s="175"/>
      <c r="C2037" s="11" t="s">
        <v>333</v>
      </c>
      <c r="D2037" s="11"/>
      <c r="E2037" s="11" t="s">
        <v>142</v>
      </c>
      <c r="F2037" s="11">
        <v>72349</v>
      </c>
      <c r="G2037" s="11"/>
      <c r="H2037" s="11">
        <f t="shared" si="90"/>
        <v>219.97</v>
      </c>
      <c r="I2037" s="11"/>
      <c r="J2037" s="11">
        <v>7155.8300000000008</v>
      </c>
      <c r="K2037" s="11"/>
      <c r="M2037" s="11">
        <v>38</v>
      </c>
      <c r="N2037" s="64"/>
      <c r="P2037" s="11">
        <f t="shared" si="91"/>
        <v>188.31</v>
      </c>
      <c r="Q2037" s="11"/>
      <c r="R2037" s="11"/>
      <c r="S2037" s="11"/>
      <c r="T2037" s="176">
        <f t="shared" si="82"/>
        <v>1903.921052631579</v>
      </c>
      <c r="U2037" s="11"/>
      <c r="V2037" s="11"/>
      <c r="W2037" s="11"/>
      <c r="Y2037" s="11">
        <v>7155.8300000000008</v>
      </c>
      <c r="Z2037" s="11"/>
      <c r="AB2037" s="11">
        <f t="shared" si="92"/>
        <v>6866.21</v>
      </c>
      <c r="AC2037" s="21">
        <v>8057.08</v>
      </c>
      <c r="AD2037" s="11"/>
      <c r="AE2037" s="4"/>
      <c r="AF2037" s="4"/>
    </row>
    <row r="2038" spans="1:32" ht="13.5" thickBot="1" x14ac:dyDescent="0.25">
      <c r="A2038" s="51"/>
      <c r="B2038" s="175"/>
      <c r="C2038" s="11" t="s">
        <v>333</v>
      </c>
      <c r="D2038" s="11"/>
      <c r="E2038" s="11" t="s">
        <v>69</v>
      </c>
      <c r="F2038" s="11">
        <v>1</v>
      </c>
      <c r="G2038" s="11"/>
      <c r="H2038" s="11">
        <f t="shared" si="90"/>
        <v>0</v>
      </c>
      <c r="I2038" s="11"/>
      <c r="J2038" s="11">
        <v>15.73</v>
      </c>
      <c r="K2038" s="11"/>
      <c r="M2038" s="11">
        <v>1</v>
      </c>
      <c r="N2038" s="64"/>
      <c r="P2038" s="11">
        <f t="shared" si="91"/>
        <v>15.73</v>
      </c>
      <c r="Q2038" s="11"/>
      <c r="R2038" s="11"/>
      <c r="S2038" s="11"/>
      <c r="T2038" s="176">
        <f t="shared" si="82"/>
        <v>1</v>
      </c>
      <c r="U2038" s="11"/>
      <c r="V2038" s="11"/>
      <c r="W2038" s="11"/>
      <c r="Y2038" s="11">
        <v>15.73</v>
      </c>
      <c r="Z2038" s="11"/>
      <c r="AB2038" s="11">
        <f t="shared" si="92"/>
        <v>15.09</v>
      </c>
      <c r="AC2038" s="21">
        <v>17.71</v>
      </c>
      <c r="AD2038" s="11"/>
      <c r="AE2038" s="4"/>
      <c r="AF2038" s="4"/>
    </row>
    <row r="2039" spans="1:32" ht="13.5" thickBot="1" x14ac:dyDescent="0.25">
      <c r="A2039" s="51"/>
      <c r="B2039" s="175"/>
      <c r="C2039" s="11" t="s">
        <v>336</v>
      </c>
      <c r="D2039" s="11"/>
      <c r="E2039" s="11" t="s">
        <v>106</v>
      </c>
      <c r="F2039" s="11">
        <v>1261355</v>
      </c>
      <c r="G2039" s="11"/>
      <c r="H2039" s="11">
        <f t="shared" si="90"/>
        <v>3835.1</v>
      </c>
      <c r="I2039" s="11"/>
      <c r="J2039" s="11">
        <v>163463.7300000001</v>
      </c>
      <c r="K2039" s="11"/>
      <c r="M2039" s="11">
        <v>231</v>
      </c>
      <c r="N2039" s="64"/>
      <c r="P2039" s="11">
        <f t="shared" si="91"/>
        <v>707.64</v>
      </c>
      <c r="Q2039" s="11"/>
      <c r="R2039" s="11"/>
      <c r="S2039" s="11"/>
      <c r="T2039" s="176">
        <f t="shared" si="82"/>
        <v>5460.4112554112553</v>
      </c>
      <c r="U2039" s="11"/>
      <c r="V2039" s="11"/>
      <c r="W2039" s="11"/>
      <c r="Y2039" s="11">
        <v>163463.7300000001</v>
      </c>
      <c r="Z2039" s="11"/>
      <c r="AB2039" s="11">
        <f t="shared" si="92"/>
        <v>156847.89000000001</v>
      </c>
      <c r="AC2039" s="21">
        <v>184051.44</v>
      </c>
      <c r="AD2039" s="11"/>
      <c r="AE2039" s="4"/>
      <c r="AF2039" s="4"/>
    </row>
    <row r="2040" spans="1:32" ht="13.5" thickBot="1" x14ac:dyDescent="0.25">
      <c r="A2040" s="51"/>
      <c r="B2040" s="175"/>
      <c r="C2040" s="11" t="s">
        <v>337</v>
      </c>
      <c r="D2040" s="11"/>
      <c r="E2040" s="11" t="s">
        <v>87</v>
      </c>
      <c r="F2040" s="11">
        <v>400339</v>
      </c>
      <c r="G2040" s="11"/>
      <c r="H2040" s="11">
        <f t="shared" si="90"/>
        <v>1217.21</v>
      </c>
      <c r="I2040" s="11"/>
      <c r="J2040" s="11">
        <v>54886.959999999977</v>
      </c>
      <c r="K2040" s="11"/>
      <c r="M2040" s="11">
        <v>187</v>
      </c>
      <c r="N2040" s="64"/>
      <c r="P2040" s="11">
        <f t="shared" si="91"/>
        <v>293.51</v>
      </c>
      <c r="Q2040" s="11"/>
      <c r="R2040" s="11"/>
      <c r="S2040" s="11"/>
      <c r="T2040" s="176">
        <f t="shared" ref="T2040:T2103" si="93">F2040/M2040</f>
        <v>2140.8502673796793</v>
      </c>
      <c r="U2040" s="11"/>
      <c r="V2040" s="11"/>
      <c r="W2040" s="11"/>
      <c r="Y2040" s="11">
        <v>54886.959999999977</v>
      </c>
      <c r="Z2040" s="11"/>
      <c r="AB2040" s="11">
        <f t="shared" si="92"/>
        <v>52665.53</v>
      </c>
      <c r="AC2040" s="21">
        <v>61799.79</v>
      </c>
      <c r="AD2040" s="11"/>
      <c r="AE2040" s="4"/>
      <c r="AF2040" s="4"/>
    </row>
    <row r="2041" spans="1:32" ht="13.5" thickBot="1" x14ac:dyDescent="0.25">
      <c r="A2041" s="51"/>
      <c r="B2041" s="175"/>
      <c r="C2041" s="11" t="s">
        <v>338</v>
      </c>
      <c r="D2041" s="11"/>
      <c r="E2041" s="11" t="s">
        <v>197</v>
      </c>
      <c r="F2041" s="11">
        <v>4663</v>
      </c>
      <c r="G2041" s="11"/>
      <c r="H2041" s="11">
        <f t="shared" si="90"/>
        <v>14.18</v>
      </c>
      <c r="I2041" s="11"/>
      <c r="J2041" s="11">
        <v>931.99</v>
      </c>
      <c r="K2041" s="11"/>
      <c r="M2041" s="11">
        <v>12</v>
      </c>
      <c r="N2041" s="64"/>
      <c r="P2041" s="11">
        <f t="shared" si="91"/>
        <v>77.67</v>
      </c>
      <c r="Q2041" s="11"/>
      <c r="R2041" s="11"/>
      <c r="S2041" s="11"/>
      <c r="T2041" s="176">
        <f t="shared" si="93"/>
        <v>388.58333333333331</v>
      </c>
      <c r="U2041" s="11"/>
      <c r="V2041" s="11"/>
      <c r="W2041" s="11"/>
      <c r="Y2041" s="11">
        <v>931.99</v>
      </c>
      <c r="Z2041" s="11"/>
      <c r="AB2041" s="11">
        <f t="shared" si="92"/>
        <v>894.27</v>
      </c>
      <c r="AC2041" s="21">
        <v>1049.3699999999999</v>
      </c>
      <c r="AD2041" s="11"/>
      <c r="AE2041" s="4"/>
      <c r="AF2041" s="4"/>
    </row>
    <row r="2042" spans="1:32" ht="13.5" thickBot="1" x14ac:dyDescent="0.25">
      <c r="A2042" s="51"/>
      <c r="B2042" s="175"/>
      <c r="C2042" s="11" t="s">
        <v>339</v>
      </c>
      <c r="D2042" s="11"/>
      <c r="E2042" s="11" t="s">
        <v>197</v>
      </c>
      <c r="F2042" s="11">
        <v>21039</v>
      </c>
      <c r="G2042" s="11"/>
      <c r="H2042" s="11">
        <f t="shared" si="90"/>
        <v>63.97</v>
      </c>
      <c r="I2042" s="11"/>
      <c r="J2042" s="11">
        <v>3125.4499999999994</v>
      </c>
      <c r="K2042" s="11"/>
      <c r="M2042" s="11">
        <v>15</v>
      </c>
      <c r="N2042" s="64"/>
      <c r="P2042" s="11">
        <f t="shared" si="91"/>
        <v>208.36</v>
      </c>
      <c r="Q2042" s="11"/>
      <c r="R2042" s="11"/>
      <c r="S2042" s="11"/>
      <c r="T2042" s="176">
        <f t="shared" si="93"/>
        <v>1402.6</v>
      </c>
      <c r="U2042" s="11"/>
      <c r="V2042" s="11"/>
      <c r="W2042" s="11"/>
      <c r="Y2042" s="11">
        <v>3125.4499999999994</v>
      </c>
      <c r="Z2042" s="11"/>
      <c r="AB2042" s="11">
        <f t="shared" si="92"/>
        <v>2998.95</v>
      </c>
      <c r="AC2042" s="21">
        <v>3519.09</v>
      </c>
      <c r="AD2042" s="11"/>
      <c r="AE2042" s="4"/>
      <c r="AF2042" s="4"/>
    </row>
    <row r="2043" spans="1:32" ht="13.5" thickBot="1" x14ac:dyDescent="0.25">
      <c r="A2043" s="51"/>
      <c r="B2043" s="175"/>
      <c r="C2043" s="11" t="s">
        <v>340</v>
      </c>
      <c r="D2043" s="11"/>
      <c r="E2043" s="11" t="s">
        <v>106</v>
      </c>
      <c r="F2043" s="11">
        <v>1484</v>
      </c>
      <c r="G2043" s="11"/>
      <c r="H2043" s="11">
        <f t="shared" si="90"/>
        <v>4.51</v>
      </c>
      <c r="I2043" s="11"/>
      <c r="J2043" s="11">
        <v>304.41000000000003</v>
      </c>
      <c r="K2043" s="11"/>
      <c r="M2043" s="11">
        <v>6</v>
      </c>
      <c r="N2043" s="64"/>
      <c r="P2043" s="11">
        <f t="shared" si="91"/>
        <v>50.74</v>
      </c>
      <c r="Q2043" s="11"/>
      <c r="R2043" s="11"/>
      <c r="S2043" s="11"/>
      <c r="T2043" s="176">
        <f t="shared" si="93"/>
        <v>247.33333333333334</v>
      </c>
      <c r="U2043" s="11"/>
      <c r="V2043" s="11"/>
      <c r="W2043" s="11"/>
      <c r="Y2043" s="11">
        <v>304.41000000000003</v>
      </c>
      <c r="Z2043" s="11"/>
      <c r="AB2043" s="11">
        <f t="shared" si="92"/>
        <v>292.08999999999997</v>
      </c>
      <c r="AC2043" s="21">
        <v>342.75</v>
      </c>
      <c r="AD2043" s="11"/>
      <c r="AE2043" s="4"/>
      <c r="AF2043" s="4"/>
    </row>
    <row r="2044" spans="1:32" ht="13.5" thickBot="1" x14ac:dyDescent="0.25">
      <c r="A2044" s="51"/>
      <c r="B2044" s="175"/>
      <c r="C2044" s="11" t="s">
        <v>341</v>
      </c>
      <c r="D2044" s="11"/>
      <c r="E2044" s="11" t="s">
        <v>188</v>
      </c>
      <c r="F2044" s="11">
        <v>46689</v>
      </c>
      <c r="G2044" s="11"/>
      <c r="H2044" s="11">
        <f t="shared" si="90"/>
        <v>141.96</v>
      </c>
      <c r="I2044" s="11"/>
      <c r="J2044" s="11">
        <v>7081.9600000000009</v>
      </c>
      <c r="K2044" s="11"/>
      <c r="M2044" s="11">
        <v>29</v>
      </c>
      <c r="N2044" s="64"/>
      <c r="P2044" s="11">
        <f t="shared" si="91"/>
        <v>244.21</v>
      </c>
      <c r="Q2044" s="11"/>
      <c r="R2044" s="11"/>
      <c r="S2044" s="11"/>
      <c r="T2044" s="176">
        <f t="shared" si="93"/>
        <v>1609.9655172413793</v>
      </c>
      <c r="U2044" s="11"/>
      <c r="V2044" s="11"/>
      <c r="W2044" s="11"/>
      <c r="Y2044" s="11">
        <v>7081.9600000000009</v>
      </c>
      <c r="Z2044" s="11"/>
      <c r="AB2044" s="11">
        <f t="shared" si="92"/>
        <v>6795.33</v>
      </c>
      <c r="AC2044" s="21">
        <v>7973.91</v>
      </c>
      <c r="AD2044" s="11"/>
      <c r="AE2044" s="4"/>
      <c r="AF2044" s="4"/>
    </row>
    <row r="2045" spans="1:32" ht="13.5" thickBot="1" x14ac:dyDescent="0.25">
      <c r="A2045" s="51"/>
      <c r="B2045" s="175"/>
      <c r="C2045" s="11" t="s">
        <v>342</v>
      </c>
      <c r="D2045" s="11"/>
      <c r="E2045" s="11" t="s">
        <v>106</v>
      </c>
      <c r="F2045" s="11">
        <v>49</v>
      </c>
      <c r="G2045" s="11"/>
      <c r="H2045" s="11">
        <f t="shared" si="90"/>
        <v>0.15</v>
      </c>
      <c r="I2045" s="11"/>
      <c r="J2045" s="11">
        <v>19.63</v>
      </c>
      <c r="K2045" s="11"/>
      <c r="M2045" s="11">
        <v>1</v>
      </c>
      <c r="N2045" s="64"/>
      <c r="P2045" s="11">
        <f t="shared" si="91"/>
        <v>19.63</v>
      </c>
      <c r="Q2045" s="11"/>
      <c r="R2045" s="11"/>
      <c r="S2045" s="11"/>
      <c r="T2045" s="176">
        <f t="shared" si="93"/>
        <v>49</v>
      </c>
      <c r="U2045" s="11"/>
      <c r="V2045" s="11"/>
      <c r="W2045" s="11"/>
      <c r="Y2045" s="11">
        <v>19.63</v>
      </c>
      <c r="Z2045" s="11"/>
      <c r="AB2045" s="11">
        <f t="shared" si="92"/>
        <v>18.84</v>
      </c>
      <c r="AC2045" s="21">
        <v>22.1</v>
      </c>
      <c r="AD2045" s="11"/>
      <c r="AE2045" s="4"/>
      <c r="AF2045" s="4"/>
    </row>
    <row r="2046" spans="1:32" ht="13.5" thickBot="1" x14ac:dyDescent="0.25">
      <c r="A2046" s="51"/>
      <c r="B2046" s="175"/>
      <c r="C2046" s="11" t="s">
        <v>343</v>
      </c>
      <c r="D2046" s="11"/>
      <c r="E2046" s="11" t="s">
        <v>87</v>
      </c>
      <c r="F2046" s="11">
        <v>188</v>
      </c>
      <c r="G2046" s="11"/>
      <c r="H2046" s="11">
        <f t="shared" si="90"/>
        <v>0.56999999999999995</v>
      </c>
      <c r="I2046" s="11"/>
      <c r="J2046" s="11">
        <v>45.55</v>
      </c>
      <c r="K2046" s="11"/>
      <c r="M2046" s="11">
        <v>1</v>
      </c>
      <c r="N2046" s="64"/>
      <c r="P2046" s="11">
        <f t="shared" si="91"/>
        <v>45.55</v>
      </c>
      <c r="Q2046" s="11"/>
      <c r="R2046" s="11"/>
      <c r="S2046" s="11"/>
      <c r="T2046" s="176">
        <f t="shared" si="93"/>
        <v>188</v>
      </c>
      <c r="U2046" s="11"/>
      <c r="V2046" s="11"/>
      <c r="W2046" s="11"/>
      <c r="Y2046" s="11">
        <v>45.55</v>
      </c>
      <c r="Z2046" s="11"/>
      <c r="AB2046" s="11">
        <f t="shared" si="92"/>
        <v>43.71</v>
      </c>
      <c r="AC2046" s="21">
        <v>51.29</v>
      </c>
      <c r="AD2046" s="11"/>
      <c r="AE2046" s="4"/>
      <c r="AF2046" s="4"/>
    </row>
    <row r="2047" spans="1:32" ht="13.5" thickBot="1" x14ac:dyDescent="0.25">
      <c r="A2047" s="51"/>
      <c r="B2047" s="175"/>
      <c r="C2047" s="11" t="s">
        <v>604</v>
      </c>
      <c r="D2047" s="11"/>
      <c r="E2047" s="11" t="s">
        <v>230</v>
      </c>
      <c r="F2047" s="11">
        <v>44</v>
      </c>
      <c r="G2047" s="11"/>
      <c r="H2047" s="11">
        <f t="shared" si="90"/>
        <v>0.13</v>
      </c>
      <c r="I2047" s="11"/>
      <c r="J2047" s="11">
        <v>27.95</v>
      </c>
      <c r="K2047" s="11"/>
      <c r="M2047" s="11">
        <v>1</v>
      </c>
      <c r="N2047" s="64"/>
      <c r="P2047" s="11">
        <f t="shared" si="91"/>
        <v>27.95</v>
      </c>
      <c r="Q2047" s="11"/>
      <c r="R2047" s="11"/>
      <c r="S2047" s="11"/>
      <c r="T2047" s="176">
        <f t="shared" si="93"/>
        <v>44</v>
      </c>
      <c r="U2047" s="11"/>
      <c r="V2047" s="11"/>
      <c r="W2047" s="11"/>
      <c r="Y2047" s="11">
        <v>27.95</v>
      </c>
      <c r="Z2047" s="11"/>
      <c r="AB2047" s="11">
        <f t="shared" si="92"/>
        <v>26.82</v>
      </c>
      <c r="AC2047" s="21">
        <v>31.47</v>
      </c>
      <c r="AD2047" s="11"/>
      <c r="AE2047" s="4"/>
      <c r="AF2047" s="4"/>
    </row>
    <row r="2048" spans="1:32" ht="13.5" thickBot="1" x14ac:dyDescent="0.25">
      <c r="A2048" s="51"/>
      <c r="B2048" s="175"/>
      <c r="C2048" s="11" t="s">
        <v>604</v>
      </c>
      <c r="D2048" s="11"/>
      <c r="E2048" s="11" t="s">
        <v>183</v>
      </c>
      <c r="F2048" s="11">
        <v>295</v>
      </c>
      <c r="G2048" s="11"/>
      <c r="H2048" s="11">
        <f t="shared" ref="H2048:H2111" si="94">ROUND($H$2355*F2048/$F$2355,2)</f>
        <v>0.9</v>
      </c>
      <c r="I2048" s="11"/>
      <c r="J2048" s="11">
        <v>191.17</v>
      </c>
      <c r="K2048" s="11"/>
      <c r="M2048" s="11">
        <v>4</v>
      </c>
      <c r="N2048" s="64"/>
      <c r="P2048" s="11">
        <f t="shared" ref="P2048:P2111" si="95">ROUND(J2048/M2048,2)</f>
        <v>47.79</v>
      </c>
      <c r="Q2048" s="11"/>
      <c r="R2048" s="11"/>
      <c r="S2048" s="11"/>
      <c r="T2048" s="176">
        <f t="shared" si="93"/>
        <v>73.75</v>
      </c>
      <c r="U2048" s="11"/>
      <c r="V2048" s="11"/>
      <c r="W2048" s="11"/>
      <c r="Y2048" s="11">
        <v>191.17</v>
      </c>
      <c r="Z2048" s="11"/>
      <c r="AB2048" s="11">
        <f t="shared" ref="AB2048:AB2111" si="96">ROUND($AB$2355*Y2048/$Y$2355,2)</f>
        <v>183.43</v>
      </c>
      <c r="AC2048" s="21">
        <v>215.25</v>
      </c>
      <c r="AD2048" s="11"/>
      <c r="AE2048" s="4"/>
      <c r="AF2048" s="4"/>
    </row>
    <row r="2049" spans="1:32" ht="13.5" thickBot="1" x14ac:dyDescent="0.25">
      <c r="A2049" s="51"/>
      <c r="B2049" s="175"/>
      <c r="C2049" s="11" t="s">
        <v>344</v>
      </c>
      <c r="D2049" s="11"/>
      <c r="E2049" s="11" t="s">
        <v>345</v>
      </c>
      <c r="F2049" s="11">
        <v>1076772</v>
      </c>
      <c r="G2049" s="11"/>
      <c r="H2049" s="11">
        <f t="shared" si="94"/>
        <v>3273.88</v>
      </c>
      <c r="I2049" s="11"/>
      <c r="J2049" s="11">
        <v>88713.82</v>
      </c>
      <c r="K2049" s="11"/>
      <c r="M2049" s="11">
        <v>155</v>
      </c>
      <c r="N2049" s="64"/>
      <c r="P2049" s="11">
        <f t="shared" si="95"/>
        <v>572.35</v>
      </c>
      <c r="Q2049" s="11"/>
      <c r="R2049" s="11"/>
      <c r="S2049" s="11"/>
      <c r="T2049" s="176">
        <f t="shared" si="93"/>
        <v>6946.9161290322581</v>
      </c>
      <c r="U2049" s="11"/>
      <c r="V2049" s="11"/>
      <c r="W2049" s="11"/>
      <c r="Y2049" s="11">
        <v>88713.82</v>
      </c>
      <c r="Z2049" s="11"/>
      <c r="AB2049" s="11">
        <f t="shared" si="96"/>
        <v>85123.32</v>
      </c>
      <c r="AC2049" s="21">
        <v>99887.03</v>
      </c>
      <c r="AD2049" s="11"/>
      <c r="AE2049" s="4"/>
      <c r="AF2049" s="4"/>
    </row>
    <row r="2050" spans="1:32" ht="13.5" thickBot="1" x14ac:dyDescent="0.25">
      <c r="A2050" s="51"/>
      <c r="B2050" s="175"/>
      <c r="C2050" s="11" t="s">
        <v>346</v>
      </c>
      <c r="D2050" s="11"/>
      <c r="E2050" s="11" t="s">
        <v>183</v>
      </c>
      <c r="F2050" s="11">
        <v>440313</v>
      </c>
      <c r="G2050" s="11"/>
      <c r="H2050" s="11">
        <f t="shared" si="94"/>
        <v>1338.75</v>
      </c>
      <c r="I2050" s="11"/>
      <c r="J2050" s="11">
        <v>54571.610000000008</v>
      </c>
      <c r="K2050" s="11"/>
      <c r="M2050" s="11">
        <v>130</v>
      </c>
      <c r="N2050" s="64"/>
      <c r="P2050" s="11">
        <f t="shared" si="95"/>
        <v>419.78</v>
      </c>
      <c r="Q2050" s="11"/>
      <c r="R2050" s="11"/>
      <c r="S2050" s="11"/>
      <c r="T2050" s="176">
        <f t="shared" si="93"/>
        <v>3387.023076923077</v>
      </c>
      <c r="U2050" s="11"/>
      <c r="V2050" s="11"/>
      <c r="W2050" s="11"/>
      <c r="Y2050" s="11">
        <v>54571.610000000008</v>
      </c>
      <c r="Z2050" s="11"/>
      <c r="AB2050" s="11">
        <f t="shared" si="96"/>
        <v>52362.94</v>
      </c>
      <c r="AC2050" s="21">
        <v>61444.72</v>
      </c>
      <c r="AD2050" s="11"/>
      <c r="AE2050" s="4"/>
      <c r="AF2050" s="4"/>
    </row>
    <row r="2051" spans="1:32" ht="13.5" thickBot="1" x14ac:dyDescent="0.25">
      <c r="A2051" s="51"/>
      <c r="B2051" s="175"/>
      <c r="C2051" s="11" t="s">
        <v>347</v>
      </c>
      <c r="D2051" s="11"/>
      <c r="E2051" s="11" t="s">
        <v>92</v>
      </c>
      <c r="F2051" s="11">
        <v>2392</v>
      </c>
      <c r="G2051" s="11"/>
      <c r="H2051" s="11">
        <f t="shared" si="94"/>
        <v>7.27</v>
      </c>
      <c r="I2051" s="11"/>
      <c r="J2051" s="11">
        <v>463.49999999999994</v>
      </c>
      <c r="K2051" s="11"/>
      <c r="M2051" s="11">
        <v>8</v>
      </c>
      <c r="N2051" s="64"/>
      <c r="P2051" s="11">
        <f t="shared" si="95"/>
        <v>57.94</v>
      </c>
      <c r="Q2051" s="11"/>
      <c r="R2051" s="11"/>
      <c r="S2051" s="11"/>
      <c r="T2051" s="176">
        <f t="shared" si="93"/>
        <v>299</v>
      </c>
      <c r="U2051" s="11"/>
      <c r="V2051" s="11"/>
      <c r="W2051" s="11"/>
      <c r="Y2051" s="11">
        <v>463.49999999999994</v>
      </c>
      <c r="Z2051" s="11"/>
      <c r="AB2051" s="11">
        <f t="shared" si="96"/>
        <v>444.74</v>
      </c>
      <c r="AC2051" s="21">
        <v>521.88</v>
      </c>
      <c r="AD2051" s="11"/>
      <c r="AE2051" s="4"/>
      <c r="AF2051" s="4"/>
    </row>
    <row r="2052" spans="1:32" ht="13.5" thickBot="1" x14ac:dyDescent="0.25">
      <c r="A2052" s="51"/>
      <c r="B2052" s="175"/>
      <c r="C2052" s="11" t="s">
        <v>348</v>
      </c>
      <c r="D2052" s="11"/>
      <c r="E2052" s="11" t="s">
        <v>92</v>
      </c>
      <c r="F2052" s="11">
        <v>85</v>
      </c>
      <c r="G2052" s="11"/>
      <c r="H2052" s="11">
        <f t="shared" si="94"/>
        <v>0.26</v>
      </c>
      <c r="I2052" s="11"/>
      <c r="J2052" s="11">
        <v>74.760000000000005</v>
      </c>
      <c r="K2052" s="11"/>
      <c r="M2052" s="11">
        <v>1</v>
      </c>
      <c r="N2052" s="64"/>
      <c r="P2052" s="11">
        <f t="shared" si="95"/>
        <v>74.760000000000005</v>
      </c>
      <c r="Q2052" s="11"/>
      <c r="R2052" s="11"/>
      <c r="S2052" s="11"/>
      <c r="T2052" s="176">
        <f t="shared" si="93"/>
        <v>85</v>
      </c>
      <c r="U2052" s="11"/>
      <c r="V2052" s="11"/>
      <c r="W2052" s="11"/>
      <c r="Y2052" s="11">
        <v>74.760000000000005</v>
      </c>
      <c r="Z2052" s="11"/>
      <c r="AB2052" s="11">
        <f t="shared" si="96"/>
        <v>71.73</v>
      </c>
      <c r="AC2052" s="21">
        <v>84.18</v>
      </c>
      <c r="AD2052" s="11"/>
      <c r="AE2052" s="4"/>
      <c r="AF2052" s="4"/>
    </row>
    <row r="2053" spans="1:32" ht="13.5" thickBot="1" x14ac:dyDescent="0.25">
      <c r="A2053" s="51"/>
      <c r="B2053" s="175"/>
      <c r="C2053" s="11" t="s">
        <v>349</v>
      </c>
      <c r="D2053" s="11"/>
      <c r="E2053" s="11" t="s">
        <v>72</v>
      </c>
      <c r="F2053" s="11">
        <v>83</v>
      </c>
      <c r="G2053" s="11"/>
      <c r="H2053" s="11">
        <f t="shared" si="94"/>
        <v>0.25</v>
      </c>
      <c r="I2053" s="11"/>
      <c r="J2053" s="11">
        <v>41.39</v>
      </c>
      <c r="K2053" s="11"/>
      <c r="M2053" s="11">
        <v>2</v>
      </c>
      <c r="N2053" s="64"/>
      <c r="P2053" s="11">
        <f t="shared" si="95"/>
        <v>20.7</v>
      </c>
      <c r="Q2053" s="11"/>
      <c r="R2053" s="11"/>
      <c r="S2053" s="11"/>
      <c r="T2053" s="176">
        <f t="shared" si="93"/>
        <v>41.5</v>
      </c>
      <c r="U2053" s="11"/>
      <c r="V2053" s="11"/>
      <c r="W2053" s="11"/>
      <c r="Y2053" s="11">
        <v>41.39</v>
      </c>
      <c r="Z2053" s="11"/>
      <c r="AB2053" s="11">
        <f t="shared" si="96"/>
        <v>39.71</v>
      </c>
      <c r="AC2053" s="21">
        <v>46.6</v>
      </c>
      <c r="AD2053" s="11"/>
      <c r="AE2053" s="4"/>
      <c r="AF2053" s="4"/>
    </row>
    <row r="2054" spans="1:32" ht="13.5" thickBot="1" x14ac:dyDescent="0.25">
      <c r="A2054" s="51"/>
      <c r="B2054" s="175"/>
      <c r="C2054" s="11" t="s">
        <v>350</v>
      </c>
      <c r="D2054" s="11"/>
      <c r="E2054" s="11" t="s">
        <v>151</v>
      </c>
      <c r="F2054" s="11">
        <v>142062</v>
      </c>
      <c r="G2054" s="11"/>
      <c r="H2054" s="11">
        <f t="shared" si="94"/>
        <v>431.93</v>
      </c>
      <c r="I2054" s="11"/>
      <c r="J2054" s="11">
        <v>18159.95</v>
      </c>
      <c r="K2054" s="11"/>
      <c r="M2054" s="11">
        <v>101</v>
      </c>
      <c r="N2054" s="64"/>
      <c r="P2054" s="11">
        <f t="shared" si="95"/>
        <v>179.8</v>
      </c>
      <c r="Q2054" s="11"/>
      <c r="R2054" s="11"/>
      <c r="S2054" s="11"/>
      <c r="T2054" s="176">
        <f t="shared" si="93"/>
        <v>1406.5544554455446</v>
      </c>
      <c r="U2054" s="11"/>
      <c r="V2054" s="11"/>
      <c r="W2054" s="11"/>
      <c r="Y2054" s="11">
        <v>18159.95</v>
      </c>
      <c r="Z2054" s="11"/>
      <c r="AB2054" s="11">
        <f t="shared" si="96"/>
        <v>17424.97</v>
      </c>
      <c r="AC2054" s="21">
        <v>20447.14</v>
      </c>
      <c r="AD2054" s="11"/>
      <c r="AE2054" s="4"/>
      <c r="AF2054" s="4"/>
    </row>
    <row r="2055" spans="1:32" ht="13.5" thickBot="1" x14ac:dyDescent="0.25">
      <c r="A2055" s="51"/>
      <c r="B2055" s="175"/>
      <c r="C2055" s="11" t="s">
        <v>351</v>
      </c>
      <c r="D2055" s="11"/>
      <c r="E2055" s="11" t="s">
        <v>171</v>
      </c>
      <c r="F2055" s="11">
        <v>59441</v>
      </c>
      <c r="G2055" s="11"/>
      <c r="H2055" s="11">
        <f t="shared" si="94"/>
        <v>180.73</v>
      </c>
      <c r="I2055" s="11"/>
      <c r="J2055" s="11">
        <v>9863.2900000000009</v>
      </c>
      <c r="K2055" s="11"/>
      <c r="M2055" s="11">
        <v>49</v>
      </c>
      <c r="N2055" s="64"/>
      <c r="P2055" s="11">
        <f t="shared" si="95"/>
        <v>201.29</v>
      </c>
      <c r="Q2055" s="11"/>
      <c r="R2055" s="11"/>
      <c r="S2055" s="11"/>
      <c r="T2055" s="176">
        <f t="shared" si="93"/>
        <v>1213.0816326530612</v>
      </c>
      <c r="U2055" s="11"/>
      <c r="V2055" s="11"/>
      <c r="W2055" s="11"/>
      <c r="Y2055" s="11">
        <v>9863.2900000000009</v>
      </c>
      <c r="Z2055" s="11"/>
      <c r="AB2055" s="11">
        <f t="shared" si="96"/>
        <v>9464.09</v>
      </c>
      <c r="AC2055" s="21">
        <v>11105.54</v>
      </c>
      <c r="AD2055" s="11"/>
      <c r="AE2055" s="4"/>
      <c r="AF2055" s="4"/>
    </row>
    <row r="2056" spans="1:32" ht="13.5" thickBot="1" x14ac:dyDescent="0.25">
      <c r="A2056" s="51"/>
      <c r="B2056" s="175"/>
      <c r="C2056" s="11" t="s">
        <v>352</v>
      </c>
      <c r="D2056" s="11"/>
      <c r="E2056" s="11" t="s">
        <v>199</v>
      </c>
      <c r="F2056" s="11">
        <v>696809</v>
      </c>
      <c r="G2056" s="11"/>
      <c r="H2056" s="11">
        <f t="shared" si="94"/>
        <v>2118.62</v>
      </c>
      <c r="I2056" s="11"/>
      <c r="J2056" s="11">
        <v>60204.859999999993</v>
      </c>
      <c r="K2056" s="11"/>
      <c r="M2056" s="11">
        <v>136</v>
      </c>
      <c r="N2056" s="64"/>
      <c r="P2056" s="11">
        <f t="shared" si="95"/>
        <v>442.68</v>
      </c>
      <c r="Q2056" s="11"/>
      <c r="R2056" s="11"/>
      <c r="S2056" s="11"/>
      <c r="T2056" s="176">
        <f t="shared" si="93"/>
        <v>5123.5955882352937</v>
      </c>
      <c r="U2056" s="11"/>
      <c r="V2056" s="11"/>
      <c r="W2056" s="11"/>
      <c r="Y2056" s="11">
        <v>60204.859999999993</v>
      </c>
      <c r="Z2056" s="11"/>
      <c r="AB2056" s="11">
        <f t="shared" si="96"/>
        <v>57768.2</v>
      </c>
      <c r="AC2056" s="21">
        <v>67787.460000000006</v>
      </c>
      <c r="AD2056" s="11"/>
      <c r="AE2056" s="4"/>
      <c r="AF2056" s="4"/>
    </row>
    <row r="2057" spans="1:32" ht="13.5" thickBot="1" x14ac:dyDescent="0.25">
      <c r="A2057" s="51"/>
      <c r="B2057" s="175"/>
      <c r="C2057" s="11" t="s">
        <v>353</v>
      </c>
      <c r="D2057" s="11"/>
      <c r="E2057" s="11" t="s">
        <v>118</v>
      </c>
      <c r="F2057" s="11">
        <v>62148</v>
      </c>
      <c r="G2057" s="11"/>
      <c r="H2057" s="11">
        <f t="shared" si="94"/>
        <v>188.96</v>
      </c>
      <c r="I2057" s="11"/>
      <c r="J2057" s="11">
        <v>8885.3700000000026</v>
      </c>
      <c r="K2057" s="11"/>
      <c r="M2057" s="11">
        <v>14</v>
      </c>
      <c r="N2057" s="64"/>
      <c r="P2057" s="11">
        <f t="shared" si="95"/>
        <v>634.66999999999996</v>
      </c>
      <c r="Q2057" s="11"/>
      <c r="R2057" s="11"/>
      <c r="S2057" s="11"/>
      <c r="T2057" s="176">
        <f t="shared" si="93"/>
        <v>4439.1428571428569</v>
      </c>
      <c r="U2057" s="11"/>
      <c r="V2057" s="11"/>
      <c r="W2057" s="11"/>
      <c r="Y2057" s="11">
        <v>8885.3700000000026</v>
      </c>
      <c r="Z2057" s="11"/>
      <c r="AB2057" s="11">
        <f t="shared" si="96"/>
        <v>8525.75</v>
      </c>
      <c r="AC2057" s="21">
        <v>10004.450000000001</v>
      </c>
      <c r="AD2057" s="11"/>
      <c r="AE2057" s="4"/>
      <c r="AF2057" s="4"/>
    </row>
    <row r="2058" spans="1:32" ht="13.5" thickBot="1" x14ac:dyDescent="0.25">
      <c r="A2058" s="51"/>
      <c r="B2058" s="175"/>
      <c r="C2058" s="11" t="s">
        <v>354</v>
      </c>
      <c r="D2058" s="11"/>
      <c r="E2058" s="11" t="s">
        <v>62</v>
      </c>
      <c r="F2058" s="11">
        <v>9372</v>
      </c>
      <c r="G2058" s="11"/>
      <c r="H2058" s="11">
        <f t="shared" si="94"/>
        <v>28.5</v>
      </c>
      <c r="I2058" s="11"/>
      <c r="J2058" s="11">
        <v>676.74</v>
      </c>
      <c r="K2058" s="11"/>
      <c r="M2058" s="11">
        <v>1</v>
      </c>
      <c r="N2058" s="64"/>
      <c r="P2058" s="11">
        <f t="shared" si="95"/>
        <v>676.74</v>
      </c>
      <c r="Q2058" s="11"/>
      <c r="R2058" s="11"/>
      <c r="S2058" s="11"/>
      <c r="T2058" s="176">
        <f t="shared" si="93"/>
        <v>9372</v>
      </c>
      <c r="U2058" s="11"/>
      <c r="V2058" s="11"/>
      <c r="W2058" s="11"/>
      <c r="Y2058" s="11">
        <v>676.74</v>
      </c>
      <c r="Z2058" s="11"/>
      <c r="AB2058" s="11">
        <f t="shared" si="96"/>
        <v>649.35</v>
      </c>
      <c r="AC2058" s="21">
        <v>761.97</v>
      </c>
      <c r="AD2058" s="11"/>
      <c r="AE2058" s="4"/>
      <c r="AF2058" s="4"/>
    </row>
    <row r="2059" spans="1:32" ht="13.5" thickBot="1" x14ac:dyDescent="0.25">
      <c r="A2059" s="51"/>
      <c r="B2059" s="175"/>
      <c r="C2059" s="11" t="s">
        <v>354</v>
      </c>
      <c r="D2059" s="11"/>
      <c r="E2059" s="11" t="s">
        <v>64</v>
      </c>
      <c r="F2059" s="11">
        <v>3729</v>
      </c>
      <c r="G2059" s="11"/>
      <c r="H2059" s="11">
        <f t="shared" si="94"/>
        <v>11.34</v>
      </c>
      <c r="I2059" s="11"/>
      <c r="J2059" s="11">
        <v>294.26</v>
      </c>
      <c r="K2059" s="11"/>
      <c r="M2059" s="11">
        <v>1</v>
      </c>
      <c r="N2059" s="64"/>
      <c r="P2059" s="11">
        <f t="shared" si="95"/>
        <v>294.26</v>
      </c>
      <c r="Q2059" s="11"/>
      <c r="R2059" s="11"/>
      <c r="S2059" s="11"/>
      <c r="T2059" s="176">
        <f t="shared" si="93"/>
        <v>3729</v>
      </c>
      <c r="U2059" s="11"/>
      <c r="V2059" s="11"/>
      <c r="W2059" s="11"/>
      <c r="Y2059" s="11">
        <v>294.26</v>
      </c>
      <c r="Z2059" s="11"/>
      <c r="AB2059" s="11">
        <f t="shared" si="96"/>
        <v>282.35000000000002</v>
      </c>
      <c r="AC2059" s="21">
        <v>331.32</v>
      </c>
      <c r="AD2059" s="11"/>
      <c r="AE2059" s="4"/>
      <c r="AF2059" s="4"/>
    </row>
    <row r="2060" spans="1:32" ht="13.5" thickBot="1" x14ac:dyDescent="0.25">
      <c r="A2060" s="51"/>
      <c r="B2060" s="175"/>
      <c r="C2060" s="11" t="s">
        <v>354</v>
      </c>
      <c r="D2060" s="11"/>
      <c r="E2060" s="11" t="s">
        <v>355</v>
      </c>
      <c r="F2060" s="11">
        <v>42763</v>
      </c>
      <c r="G2060" s="11"/>
      <c r="H2060" s="11">
        <f t="shared" si="94"/>
        <v>130.02000000000001</v>
      </c>
      <c r="I2060" s="11"/>
      <c r="J2060" s="11">
        <v>5853.9</v>
      </c>
      <c r="K2060" s="11"/>
      <c r="M2060" s="11">
        <v>14</v>
      </c>
      <c r="N2060" s="64"/>
      <c r="P2060" s="11">
        <f t="shared" si="95"/>
        <v>418.14</v>
      </c>
      <c r="Q2060" s="11"/>
      <c r="R2060" s="11"/>
      <c r="S2060" s="11"/>
      <c r="T2060" s="176">
        <f t="shared" si="93"/>
        <v>3054.5</v>
      </c>
      <c r="U2060" s="11"/>
      <c r="V2060" s="11"/>
      <c r="W2060" s="11"/>
      <c r="Y2060" s="11">
        <v>5853.9</v>
      </c>
      <c r="Z2060" s="11"/>
      <c r="AB2060" s="11">
        <f t="shared" si="96"/>
        <v>5616.98</v>
      </c>
      <c r="AC2060" s="21">
        <v>6591.18</v>
      </c>
      <c r="AD2060" s="11"/>
      <c r="AE2060" s="4"/>
      <c r="AF2060" s="4"/>
    </row>
    <row r="2061" spans="1:32" ht="13.5" thickBot="1" x14ac:dyDescent="0.25">
      <c r="A2061" s="51"/>
      <c r="B2061" s="175"/>
      <c r="C2061" s="11" t="s">
        <v>356</v>
      </c>
      <c r="D2061" s="11"/>
      <c r="E2061" s="11" t="s">
        <v>108</v>
      </c>
      <c r="F2061" s="11">
        <v>1521</v>
      </c>
      <c r="G2061" s="11"/>
      <c r="H2061" s="11">
        <f t="shared" si="94"/>
        <v>4.62</v>
      </c>
      <c r="I2061" s="11"/>
      <c r="J2061" s="11">
        <v>289.69</v>
      </c>
      <c r="K2061" s="11"/>
      <c r="M2061" s="11">
        <v>6</v>
      </c>
      <c r="N2061" s="64"/>
      <c r="P2061" s="11">
        <f t="shared" si="95"/>
        <v>48.28</v>
      </c>
      <c r="Q2061" s="11"/>
      <c r="R2061" s="11"/>
      <c r="S2061" s="11"/>
      <c r="T2061" s="176">
        <f t="shared" si="93"/>
        <v>253.5</v>
      </c>
      <c r="U2061" s="11"/>
      <c r="V2061" s="11"/>
      <c r="W2061" s="11"/>
      <c r="Y2061" s="11">
        <v>289.69</v>
      </c>
      <c r="Z2061" s="11"/>
      <c r="AB2061" s="11">
        <f t="shared" si="96"/>
        <v>277.97000000000003</v>
      </c>
      <c r="AC2061" s="21">
        <v>326.18</v>
      </c>
      <c r="AD2061" s="11"/>
      <c r="AE2061" s="4"/>
      <c r="AF2061" s="4"/>
    </row>
    <row r="2062" spans="1:32" ht="13.5" thickBot="1" x14ac:dyDescent="0.25">
      <c r="A2062" s="51"/>
      <c r="B2062" s="175"/>
      <c r="C2062" s="11" t="s">
        <v>357</v>
      </c>
      <c r="D2062" s="11"/>
      <c r="E2062" s="11" t="s">
        <v>358</v>
      </c>
      <c r="F2062" s="11">
        <v>357</v>
      </c>
      <c r="G2062" s="11"/>
      <c r="H2062" s="11">
        <f t="shared" si="94"/>
        <v>1.0900000000000001</v>
      </c>
      <c r="I2062" s="11"/>
      <c r="J2062" s="11">
        <v>24.11</v>
      </c>
      <c r="K2062" s="11"/>
      <c r="M2062" s="11">
        <v>1</v>
      </c>
      <c r="N2062" s="64"/>
      <c r="P2062" s="11">
        <f t="shared" si="95"/>
        <v>24.11</v>
      </c>
      <c r="Q2062" s="11"/>
      <c r="R2062" s="11"/>
      <c r="S2062" s="11"/>
      <c r="T2062" s="176">
        <f t="shared" si="93"/>
        <v>357</v>
      </c>
      <c r="U2062" s="11"/>
      <c r="V2062" s="11"/>
      <c r="W2062" s="11"/>
      <c r="Y2062" s="11">
        <v>24.11</v>
      </c>
      <c r="Z2062" s="11"/>
      <c r="AB2062" s="11">
        <f t="shared" si="96"/>
        <v>23.13</v>
      </c>
      <c r="AC2062" s="21">
        <v>27.15</v>
      </c>
      <c r="AD2062" s="11"/>
      <c r="AE2062" s="4"/>
      <c r="AF2062" s="4"/>
    </row>
    <row r="2063" spans="1:32" ht="13.5" thickBot="1" x14ac:dyDescent="0.25">
      <c r="A2063" s="51"/>
      <c r="B2063" s="175"/>
      <c r="C2063" s="11" t="s">
        <v>357</v>
      </c>
      <c r="D2063" s="11"/>
      <c r="E2063" s="11" t="s">
        <v>125</v>
      </c>
      <c r="F2063" s="11">
        <v>26</v>
      </c>
      <c r="G2063" s="11"/>
      <c r="H2063" s="11">
        <f t="shared" si="94"/>
        <v>0.08</v>
      </c>
      <c r="I2063" s="11"/>
      <c r="J2063" s="11">
        <v>17.399999999999999</v>
      </c>
      <c r="K2063" s="11"/>
      <c r="M2063" s="11">
        <v>1</v>
      </c>
      <c r="N2063" s="64"/>
      <c r="P2063" s="11">
        <f t="shared" si="95"/>
        <v>17.399999999999999</v>
      </c>
      <c r="Q2063" s="11"/>
      <c r="R2063" s="11"/>
      <c r="S2063" s="11"/>
      <c r="T2063" s="176">
        <f t="shared" si="93"/>
        <v>26</v>
      </c>
      <c r="U2063" s="11"/>
      <c r="V2063" s="11"/>
      <c r="W2063" s="11"/>
      <c r="Y2063" s="11">
        <v>17.399999999999999</v>
      </c>
      <c r="Z2063" s="11"/>
      <c r="AB2063" s="11">
        <f t="shared" si="96"/>
        <v>16.7</v>
      </c>
      <c r="AC2063" s="21">
        <v>19.59</v>
      </c>
      <c r="AD2063" s="11"/>
      <c r="AE2063" s="4"/>
      <c r="AF2063" s="4"/>
    </row>
    <row r="2064" spans="1:32" ht="13.5" thickBot="1" x14ac:dyDescent="0.25">
      <c r="A2064" s="51"/>
      <c r="B2064" s="175"/>
      <c r="C2064" s="11" t="s">
        <v>357</v>
      </c>
      <c r="D2064" s="11"/>
      <c r="E2064" s="11" t="s">
        <v>359</v>
      </c>
      <c r="F2064" s="11">
        <v>204666</v>
      </c>
      <c r="G2064" s="11"/>
      <c r="H2064" s="11">
        <f t="shared" si="94"/>
        <v>622.28</v>
      </c>
      <c r="I2064" s="11"/>
      <c r="J2064" s="11">
        <v>26138.339999999989</v>
      </c>
      <c r="K2064" s="11"/>
      <c r="M2064" s="11">
        <v>59</v>
      </c>
      <c r="N2064" s="64"/>
      <c r="P2064" s="11">
        <f t="shared" si="95"/>
        <v>443.02</v>
      </c>
      <c r="Q2064" s="11"/>
      <c r="R2064" s="11"/>
      <c r="S2064" s="11"/>
      <c r="T2064" s="176">
        <f t="shared" si="93"/>
        <v>3468.9152542372881</v>
      </c>
      <c r="U2064" s="11"/>
      <c r="V2064" s="11"/>
      <c r="W2064" s="11"/>
      <c r="Y2064" s="11">
        <v>26138.339999999989</v>
      </c>
      <c r="Z2064" s="11"/>
      <c r="AB2064" s="11">
        <f t="shared" si="96"/>
        <v>25080.45</v>
      </c>
      <c r="AC2064" s="21">
        <v>29430.38</v>
      </c>
      <c r="AD2064" s="11"/>
      <c r="AE2064" s="4"/>
      <c r="AF2064" s="4"/>
    </row>
    <row r="2065" spans="1:32" ht="13.5" thickBot="1" x14ac:dyDescent="0.25">
      <c r="A2065" s="51"/>
      <c r="B2065" s="175"/>
      <c r="C2065" s="11" t="s">
        <v>360</v>
      </c>
      <c r="D2065" s="11"/>
      <c r="E2065" s="11" t="s">
        <v>199</v>
      </c>
      <c r="F2065" s="11">
        <v>2349184</v>
      </c>
      <c r="G2065" s="11"/>
      <c r="H2065" s="11">
        <f t="shared" si="94"/>
        <v>7142.59</v>
      </c>
      <c r="I2065" s="11"/>
      <c r="J2065" s="11">
        <v>342682.36999999982</v>
      </c>
      <c r="K2065" s="11"/>
      <c r="M2065" s="11">
        <v>740</v>
      </c>
      <c r="N2065" s="64"/>
      <c r="P2065" s="11">
        <f t="shared" si="95"/>
        <v>463.08</v>
      </c>
      <c r="Q2065" s="11"/>
      <c r="R2065" s="11"/>
      <c r="S2065" s="11"/>
      <c r="T2065" s="176">
        <f t="shared" si="93"/>
        <v>3174.5729729729728</v>
      </c>
      <c r="U2065" s="11"/>
      <c r="V2065" s="11"/>
      <c r="W2065" s="11"/>
      <c r="Y2065" s="11">
        <v>342682.36999999982</v>
      </c>
      <c r="Z2065" s="11"/>
      <c r="AB2065" s="11">
        <f t="shared" si="96"/>
        <v>328813.05</v>
      </c>
      <c r="AC2065" s="21">
        <v>385842.07</v>
      </c>
      <c r="AD2065" s="11"/>
      <c r="AE2065" s="4"/>
      <c r="AF2065" s="4"/>
    </row>
    <row r="2066" spans="1:32" ht="13.5" thickBot="1" x14ac:dyDescent="0.25">
      <c r="A2066" s="51"/>
      <c r="B2066" s="175"/>
      <c r="C2066" s="11" t="s">
        <v>362</v>
      </c>
      <c r="D2066" s="11"/>
      <c r="E2066" s="11" t="s">
        <v>363</v>
      </c>
      <c r="F2066" s="11">
        <v>1456272</v>
      </c>
      <c r="G2066" s="11"/>
      <c r="H2066" s="11">
        <f t="shared" si="94"/>
        <v>4427.7299999999996</v>
      </c>
      <c r="I2066" s="11"/>
      <c r="J2066" s="11">
        <v>204259.23000000013</v>
      </c>
      <c r="K2066" s="11"/>
      <c r="M2066" s="11">
        <v>534</v>
      </c>
      <c r="N2066" s="64"/>
      <c r="P2066" s="11">
        <f t="shared" si="95"/>
        <v>382.51</v>
      </c>
      <c r="Q2066" s="11"/>
      <c r="R2066" s="11"/>
      <c r="S2066" s="11"/>
      <c r="T2066" s="176">
        <f t="shared" si="93"/>
        <v>2727.1011235955057</v>
      </c>
      <c r="U2066" s="11"/>
      <c r="V2066" s="11"/>
      <c r="W2066" s="11"/>
      <c r="Y2066" s="11">
        <v>204259.23000000013</v>
      </c>
      <c r="Z2066" s="11"/>
      <c r="AB2066" s="11">
        <f t="shared" si="96"/>
        <v>195992.28</v>
      </c>
      <c r="AC2066" s="21">
        <v>229985</v>
      </c>
      <c r="AD2066" s="11"/>
      <c r="AE2066" s="4"/>
      <c r="AF2066" s="4"/>
    </row>
    <row r="2067" spans="1:32" ht="13.5" thickBot="1" x14ac:dyDescent="0.25">
      <c r="A2067" s="51"/>
      <c r="B2067" s="175"/>
      <c r="C2067" s="11" t="s">
        <v>366</v>
      </c>
      <c r="D2067" s="11"/>
      <c r="E2067" s="11" t="s">
        <v>332</v>
      </c>
      <c r="F2067" s="11">
        <v>256475</v>
      </c>
      <c r="G2067" s="11"/>
      <c r="H2067" s="11">
        <f t="shared" si="94"/>
        <v>779.8</v>
      </c>
      <c r="I2067" s="11"/>
      <c r="J2067" s="11">
        <v>20546.950000000004</v>
      </c>
      <c r="K2067" s="11"/>
      <c r="M2067" s="11">
        <v>55</v>
      </c>
      <c r="N2067" s="64"/>
      <c r="P2067" s="11">
        <f t="shared" si="95"/>
        <v>373.58</v>
      </c>
      <c r="Q2067" s="11"/>
      <c r="R2067" s="11"/>
      <c r="S2067" s="11"/>
      <c r="T2067" s="176">
        <f t="shared" si="93"/>
        <v>4663.181818181818</v>
      </c>
      <c r="U2067" s="11"/>
      <c r="V2067" s="11"/>
      <c r="W2067" s="11"/>
      <c r="Y2067" s="11">
        <v>20546.950000000004</v>
      </c>
      <c r="Z2067" s="11"/>
      <c r="AB2067" s="11">
        <f t="shared" si="96"/>
        <v>19715.36</v>
      </c>
      <c r="AC2067" s="21">
        <v>23134.77</v>
      </c>
      <c r="AD2067" s="11"/>
      <c r="AE2067" s="4"/>
      <c r="AF2067" s="4"/>
    </row>
    <row r="2068" spans="1:32" ht="13.5" thickBot="1" x14ac:dyDescent="0.25">
      <c r="A2068" s="51"/>
      <c r="B2068" s="175"/>
      <c r="C2068" s="11" t="s">
        <v>367</v>
      </c>
      <c r="D2068" s="11"/>
      <c r="E2068" s="11" t="s">
        <v>140</v>
      </c>
      <c r="F2068" s="11">
        <v>56174</v>
      </c>
      <c r="G2068" s="11"/>
      <c r="H2068" s="11">
        <f t="shared" si="94"/>
        <v>170.79</v>
      </c>
      <c r="I2068" s="11"/>
      <c r="J2068" s="11">
        <v>4531.4800000000005</v>
      </c>
      <c r="K2068" s="11"/>
      <c r="M2068" s="11">
        <v>5</v>
      </c>
      <c r="N2068" s="64"/>
      <c r="P2068" s="11">
        <f t="shared" si="95"/>
        <v>906.3</v>
      </c>
      <c r="Q2068" s="11"/>
      <c r="R2068" s="11"/>
      <c r="S2068" s="11"/>
      <c r="T2068" s="176">
        <f t="shared" si="93"/>
        <v>11234.8</v>
      </c>
      <c r="U2068" s="11"/>
      <c r="V2068" s="11"/>
      <c r="W2068" s="11"/>
      <c r="Y2068" s="11">
        <v>4531.4800000000005</v>
      </c>
      <c r="Z2068" s="11"/>
      <c r="AB2068" s="11">
        <f t="shared" si="96"/>
        <v>4348.08</v>
      </c>
      <c r="AC2068" s="21">
        <v>5102.2</v>
      </c>
      <c r="AD2068" s="11"/>
      <c r="AE2068" s="4"/>
      <c r="AF2068" s="4"/>
    </row>
    <row r="2069" spans="1:32" ht="13.5" thickBot="1" x14ac:dyDescent="0.25">
      <c r="A2069" s="51"/>
      <c r="B2069" s="175"/>
      <c r="C2069" s="11" t="s">
        <v>367</v>
      </c>
      <c r="D2069" s="11"/>
      <c r="E2069" s="11" t="s">
        <v>89</v>
      </c>
      <c r="F2069" s="11">
        <v>782959</v>
      </c>
      <c r="G2069" s="11"/>
      <c r="H2069" s="11">
        <f t="shared" si="94"/>
        <v>2380.5500000000002</v>
      </c>
      <c r="I2069" s="11"/>
      <c r="J2069" s="11">
        <v>103479.71</v>
      </c>
      <c r="K2069" s="11"/>
      <c r="M2069" s="11">
        <v>6</v>
      </c>
      <c r="N2069" s="64"/>
      <c r="P2069" s="11">
        <f t="shared" si="95"/>
        <v>17246.62</v>
      </c>
      <c r="Q2069" s="11"/>
      <c r="R2069" s="11"/>
      <c r="S2069" s="11"/>
      <c r="T2069" s="176">
        <f t="shared" si="93"/>
        <v>130493.16666666667</v>
      </c>
      <c r="U2069" s="11"/>
      <c r="V2069" s="11"/>
      <c r="W2069" s="11"/>
      <c r="Y2069" s="11">
        <v>103479.71</v>
      </c>
      <c r="Z2069" s="11"/>
      <c r="AB2069" s="11">
        <f t="shared" si="96"/>
        <v>99291.59</v>
      </c>
      <c r="AC2069" s="21">
        <v>116512.63</v>
      </c>
      <c r="AD2069" s="11"/>
      <c r="AE2069" s="4"/>
      <c r="AF2069" s="4"/>
    </row>
    <row r="2070" spans="1:32" ht="13.5" thickBot="1" x14ac:dyDescent="0.25">
      <c r="A2070" s="51"/>
      <c r="B2070" s="175"/>
      <c r="C2070" s="11" t="s">
        <v>368</v>
      </c>
      <c r="D2070" s="11"/>
      <c r="E2070" s="11" t="s">
        <v>103</v>
      </c>
      <c r="F2070" s="11">
        <v>87724</v>
      </c>
      <c r="G2070" s="11"/>
      <c r="H2070" s="11">
        <f t="shared" si="94"/>
        <v>266.72000000000003</v>
      </c>
      <c r="I2070" s="11"/>
      <c r="J2070" s="11">
        <v>16992.839999999997</v>
      </c>
      <c r="K2070" s="11"/>
      <c r="M2070" s="11">
        <v>124</v>
      </c>
      <c r="N2070" s="64"/>
      <c r="P2070" s="11">
        <f t="shared" si="95"/>
        <v>137.04</v>
      </c>
      <c r="Q2070" s="11"/>
      <c r="R2070" s="11"/>
      <c r="S2070" s="11"/>
      <c r="T2070" s="176">
        <f t="shared" si="93"/>
        <v>707.45161290322585</v>
      </c>
      <c r="U2070" s="11"/>
      <c r="V2070" s="11"/>
      <c r="W2070" s="11"/>
      <c r="Y2070" s="11">
        <v>16992.839999999997</v>
      </c>
      <c r="Z2070" s="11"/>
      <c r="AB2070" s="11">
        <f t="shared" si="96"/>
        <v>16305.09</v>
      </c>
      <c r="AC2070" s="21">
        <v>19133.03</v>
      </c>
      <c r="AD2070" s="11"/>
      <c r="AE2070" s="4"/>
      <c r="AF2070" s="4"/>
    </row>
    <row r="2071" spans="1:32" ht="13.5" thickBot="1" x14ac:dyDescent="0.25">
      <c r="A2071" s="51"/>
      <c r="B2071" s="175"/>
      <c r="C2071" s="11" t="s">
        <v>369</v>
      </c>
      <c r="D2071" s="11"/>
      <c r="E2071" s="11" t="s">
        <v>370</v>
      </c>
      <c r="F2071" s="11">
        <v>562545</v>
      </c>
      <c r="G2071" s="11"/>
      <c r="H2071" s="11">
        <f t="shared" si="94"/>
        <v>1710.39</v>
      </c>
      <c r="I2071" s="11"/>
      <c r="J2071" s="11">
        <v>71949.279999999984</v>
      </c>
      <c r="K2071" s="11"/>
      <c r="M2071" s="11">
        <v>86</v>
      </c>
      <c r="N2071" s="64"/>
      <c r="P2071" s="11">
        <f t="shared" si="95"/>
        <v>836.62</v>
      </c>
      <c r="Q2071" s="11"/>
      <c r="R2071" s="11"/>
      <c r="S2071" s="11"/>
      <c r="T2071" s="176">
        <f t="shared" si="93"/>
        <v>6541.2209302325582</v>
      </c>
      <c r="U2071" s="11"/>
      <c r="V2071" s="11"/>
      <c r="W2071" s="11"/>
      <c r="Y2071" s="11">
        <v>71949.279999999984</v>
      </c>
      <c r="Z2071" s="11"/>
      <c r="AB2071" s="11">
        <f t="shared" si="96"/>
        <v>69037.289999999994</v>
      </c>
      <c r="AC2071" s="21">
        <v>81011.05</v>
      </c>
      <c r="AD2071" s="11"/>
      <c r="AE2071" s="4"/>
      <c r="AF2071" s="4"/>
    </row>
    <row r="2072" spans="1:32" ht="13.5" thickBot="1" x14ac:dyDescent="0.25">
      <c r="A2072" s="51"/>
      <c r="B2072" s="175"/>
      <c r="C2072" s="11" t="s">
        <v>369</v>
      </c>
      <c r="D2072" s="11"/>
      <c r="E2072" s="11" t="s">
        <v>381</v>
      </c>
      <c r="F2072" s="11">
        <v>490</v>
      </c>
      <c r="G2072" s="11"/>
      <c r="H2072" s="11">
        <f t="shared" si="94"/>
        <v>1.49</v>
      </c>
      <c r="I2072" s="11"/>
      <c r="J2072" s="11">
        <v>84.38</v>
      </c>
      <c r="K2072" s="11"/>
      <c r="M2072" s="11">
        <v>1</v>
      </c>
      <c r="N2072" s="64"/>
      <c r="P2072" s="11">
        <f t="shared" si="95"/>
        <v>84.38</v>
      </c>
      <c r="Q2072" s="11"/>
      <c r="R2072" s="11"/>
      <c r="S2072" s="11"/>
      <c r="T2072" s="176">
        <f t="shared" si="93"/>
        <v>490</v>
      </c>
      <c r="U2072" s="11"/>
      <c r="V2072" s="11"/>
      <c r="W2072" s="11"/>
      <c r="Y2072" s="11">
        <v>84.38</v>
      </c>
      <c r="Z2072" s="11"/>
      <c r="AB2072" s="11">
        <f t="shared" si="96"/>
        <v>80.959999999999994</v>
      </c>
      <c r="AC2072" s="21">
        <v>95.01</v>
      </c>
      <c r="AD2072" s="11"/>
      <c r="AE2072" s="4"/>
      <c r="AF2072" s="4"/>
    </row>
    <row r="2073" spans="1:32" ht="13.5" thickBot="1" x14ac:dyDescent="0.25">
      <c r="A2073" s="51"/>
      <c r="B2073" s="175"/>
      <c r="C2073" s="11" t="s">
        <v>371</v>
      </c>
      <c r="D2073" s="11"/>
      <c r="E2073" s="11" t="s">
        <v>103</v>
      </c>
      <c r="F2073" s="11">
        <v>39253</v>
      </c>
      <c r="G2073" s="11"/>
      <c r="H2073" s="11">
        <f t="shared" si="94"/>
        <v>119.35</v>
      </c>
      <c r="I2073" s="11"/>
      <c r="J2073" s="11">
        <v>4968.37</v>
      </c>
      <c r="K2073" s="11"/>
      <c r="M2073" s="11">
        <v>52</v>
      </c>
      <c r="N2073" s="64"/>
      <c r="P2073" s="11">
        <f t="shared" si="95"/>
        <v>95.55</v>
      </c>
      <c r="Q2073" s="11"/>
      <c r="R2073" s="11"/>
      <c r="S2073" s="11"/>
      <c r="T2073" s="176">
        <f t="shared" si="93"/>
        <v>754.86538461538464</v>
      </c>
      <c r="U2073" s="11"/>
      <c r="V2073" s="11"/>
      <c r="W2073" s="11"/>
      <c r="Y2073" s="11">
        <v>4968.37</v>
      </c>
      <c r="Z2073" s="11"/>
      <c r="AB2073" s="11">
        <f t="shared" si="96"/>
        <v>4767.29</v>
      </c>
      <c r="AC2073" s="21">
        <v>5594.12</v>
      </c>
      <c r="AD2073" s="11"/>
      <c r="AE2073" s="4"/>
      <c r="AF2073" s="4"/>
    </row>
    <row r="2074" spans="1:32" ht="13.5" thickBot="1" x14ac:dyDescent="0.25">
      <c r="A2074" s="51"/>
      <c r="B2074" s="175"/>
      <c r="C2074" s="11" t="s">
        <v>372</v>
      </c>
      <c r="D2074" s="11"/>
      <c r="E2074" s="11" t="s">
        <v>207</v>
      </c>
      <c r="F2074" s="11">
        <v>44153</v>
      </c>
      <c r="G2074" s="11"/>
      <c r="H2074" s="11">
        <f t="shared" si="94"/>
        <v>134.25</v>
      </c>
      <c r="I2074" s="11"/>
      <c r="J2074" s="11">
        <v>7148.3400000000011</v>
      </c>
      <c r="K2074" s="11"/>
      <c r="M2074" s="11">
        <v>25</v>
      </c>
      <c r="N2074" s="64"/>
      <c r="P2074" s="11">
        <f t="shared" si="95"/>
        <v>285.93</v>
      </c>
      <c r="Q2074" s="11"/>
      <c r="R2074" s="11"/>
      <c r="S2074" s="11"/>
      <c r="T2074" s="176">
        <f t="shared" si="93"/>
        <v>1766.12</v>
      </c>
      <c r="U2074" s="11"/>
      <c r="V2074" s="11"/>
      <c r="W2074" s="11"/>
      <c r="Y2074" s="11">
        <v>7148.3400000000011</v>
      </c>
      <c r="Z2074" s="11"/>
      <c r="AB2074" s="11">
        <f t="shared" si="96"/>
        <v>6859.03</v>
      </c>
      <c r="AC2074" s="21">
        <v>8048.65</v>
      </c>
      <c r="AD2074" s="11"/>
      <c r="AE2074" s="4"/>
      <c r="AF2074" s="4"/>
    </row>
    <row r="2075" spans="1:32" ht="13.5" thickBot="1" x14ac:dyDescent="0.25">
      <c r="A2075" s="51"/>
      <c r="B2075" s="175"/>
      <c r="C2075" s="11" t="s">
        <v>373</v>
      </c>
      <c r="D2075" s="11"/>
      <c r="E2075" s="11" t="s">
        <v>91</v>
      </c>
      <c r="F2075" s="11">
        <v>5062</v>
      </c>
      <c r="G2075" s="11"/>
      <c r="H2075" s="11">
        <f t="shared" si="94"/>
        <v>15.39</v>
      </c>
      <c r="I2075" s="11"/>
      <c r="J2075" s="11">
        <v>814.45</v>
      </c>
      <c r="K2075" s="11"/>
      <c r="M2075" s="11">
        <v>2</v>
      </c>
      <c r="N2075" s="64"/>
      <c r="P2075" s="11">
        <f t="shared" si="95"/>
        <v>407.23</v>
      </c>
      <c r="Q2075" s="11"/>
      <c r="R2075" s="11"/>
      <c r="S2075" s="11"/>
      <c r="T2075" s="176">
        <f t="shared" si="93"/>
        <v>2531</v>
      </c>
      <c r="U2075" s="11"/>
      <c r="V2075" s="11"/>
      <c r="W2075" s="11"/>
      <c r="Y2075" s="11">
        <v>814.45</v>
      </c>
      <c r="Z2075" s="11"/>
      <c r="AB2075" s="11">
        <f t="shared" si="96"/>
        <v>781.49</v>
      </c>
      <c r="AC2075" s="21">
        <v>917.03</v>
      </c>
      <c r="AD2075" s="11"/>
      <c r="AE2075" s="4"/>
      <c r="AF2075" s="4"/>
    </row>
    <row r="2076" spans="1:32" ht="13.5" thickBot="1" x14ac:dyDescent="0.25">
      <c r="A2076" s="51"/>
      <c r="B2076" s="175"/>
      <c r="C2076" s="11" t="s">
        <v>373</v>
      </c>
      <c r="D2076" s="11"/>
      <c r="E2076" s="11" t="s">
        <v>196</v>
      </c>
      <c r="F2076" s="11">
        <v>636</v>
      </c>
      <c r="G2076" s="11"/>
      <c r="H2076" s="11">
        <f t="shared" si="94"/>
        <v>1.93</v>
      </c>
      <c r="I2076" s="11"/>
      <c r="J2076" s="11">
        <v>117.5</v>
      </c>
      <c r="K2076" s="11"/>
      <c r="M2076" s="11">
        <v>1</v>
      </c>
      <c r="N2076" s="64"/>
      <c r="P2076" s="11">
        <f t="shared" si="95"/>
        <v>117.5</v>
      </c>
      <c r="Q2076" s="11"/>
      <c r="R2076" s="11"/>
      <c r="S2076" s="11"/>
      <c r="T2076" s="176">
        <f t="shared" si="93"/>
        <v>636</v>
      </c>
      <c r="U2076" s="11"/>
      <c r="V2076" s="11"/>
      <c r="W2076" s="11"/>
      <c r="Y2076" s="11">
        <v>117.5</v>
      </c>
      <c r="Z2076" s="11"/>
      <c r="AB2076" s="11">
        <f t="shared" si="96"/>
        <v>112.74</v>
      </c>
      <c r="AC2076" s="21">
        <v>132.30000000000001</v>
      </c>
      <c r="AD2076" s="11"/>
      <c r="AE2076" s="4"/>
      <c r="AF2076" s="4"/>
    </row>
    <row r="2077" spans="1:32" ht="13.5" thickBot="1" x14ac:dyDescent="0.25">
      <c r="A2077" s="51"/>
      <c r="B2077" s="175"/>
      <c r="C2077" s="11" t="s">
        <v>373</v>
      </c>
      <c r="D2077" s="11"/>
      <c r="E2077" s="11" t="s">
        <v>298</v>
      </c>
      <c r="F2077" s="11">
        <v>269875</v>
      </c>
      <c r="G2077" s="11"/>
      <c r="H2077" s="11">
        <f t="shared" si="94"/>
        <v>820.54</v>
      </c>
      <c r="I2077" s="11"/>
      <c r="J2077" s="11">
        <v>35581.19</v>
      </c>
      <c r="K2077" s="11"/>
      <c r="M2077" s="11">
        <v>142</v>
      </c>
      <c r="N2077" s="64"/>
      <c r="P2077" s="11">
        <f t="shared" si="95"/>
        <v>250.57</v>
      </c>
      <c r="Q2077" s="11"/>
      <c r="R2077" s="11"/>
      <c r="S2077" s="11"/>
      <c r="T2077" s="176">
        <f t="shared" si="93"/>
        <v>1900.5281690140846</v>
      </c>
      <c r="U2077" s="11"/>
      <c r="V2077" s="11"/>
      <c r="W2077" s="11"/>
      <c r="Y2077" s="11">
        <v>35581.19</v>
      </c>
      <c r="Z2077" s="11"/>
      <c r="AB2077" s="11">
        <f t="shared" si="96"/>
        <v>34141.120000000003</v>
      </c>
      <c r="AC2077" s="21">
        <v>40062.519999999997</v>
      </c>
      <c r="AD2077" s="11"/>
      <c r="AE2077" s="4"/>
      <c r="AF2077" s="4"/>
    </row>
    <row r="2078" spans="1:32" ht="13.5" thickBot="1" x14ac:dyDescent="0.25">
      <c r="A2078" s="51"/>
      <c r="B2078" s="175"/>
      <c r="C2078" s="11" t="s">
        <v>605</v>
      </c>
      <c r="D2078" s="11"/>
      <c r="E2078" s="11" t="s">
        <v>104</v>
      </c>
      <c r="F2078" s="11">
        <v>881</v>
      </c>
      <c r="G2078" s="11"/>
      <c r="H2078" s="11">
        <f t="shared" si="94"/>
        <v>2.68</v>
      </c>
      <c r="I2078" s="11"/>
      <c r="J2078" s="11">
        <v>126.49</v>
      </c>
      <c r="K2078" s="11"/>
      <c r="M2078" s="11">
        <v>4</v>
      </c>
      <c r="N2078" s="64"/>
      <c r="P2078" s="11">
        <f t="shared" si="95"/>
        <v>31.62</v>
      </c>
      <c r="Q2078" s="11"/>
      <c r="R2078" s="11"/>
      <c r="S2078" s="11"/>
      <c r="T2078" s="176">
        <f t="shared" si="93"/>
        <v>220.25</v>
      </c>
      <c r="U2078" s="11"/>
      <c r="V2078" s="11"/>
      <c r="W2078" s="11"/>
      <c r="Y2078" s="11">
        <v>126.49</v>
      </c>
      <c r="Z2078" s="11"/>
      <c r="AB2078" s="11">
        <f t="shared" si="96"/>
        <v>121.37</v>
      </c>
      <c r="AC2078" s="21">
        <v>142.41999999999999</v>
      </c>
      <c r="AD2078" s="11"/>
      <c r="AE2078" s="4"/>
      <c r="AF2078" s="4"/>
    </row>
    <row r="2079" spans="1:32" ht="13.5" thickBot="1" x14ac:dyDescent="0.25">
      <c r="A2079" s="51"/>
      <c r="B2079" s="175"/>
      <c r="C2079" s="11" t="s">
        <v>374</v>
      </c>
      <c r="D2079" s="11"/>
      <c r="E2079" s="11" t="s">
        <v>101</v>
      </c>
      <c r="F2079" s="11">
        <v>2402</v>
      </c>
      <c r="G2079" s="11"/>
      <c r="H2079" s="11">
        <f t="shared" si="94"/>
        <v>7.3</v>
      </c>
      <c r="I2079" s="11"/>
      <c r="J2079" s="11">
        <v>387.34000000000003</v>
      </c>
      <c r="K2079" s="11"/>
      <c r="M2079" s="11">
        <v>3</v>
      </c>
      <c r="N2079" s="64"/>
      <c r="P2079" s="11">
        <f t="shared" si="95"/>
        <v>129.11000000000001</v>
      </c>
      <c r="Q2079" s="11"/>
      <c r="R2079" s="11"/>
      <c r="S2079" s="11"/>
      <c r="T2079" s="176">
        <f t="shared" si="93"/>
        <v>800.66666666666663</v>
      </c>
      <c r="U2079" s="11"/>
      <c r="V2079" s="11"/>
      <c r="W2079" s="11"/>
      <c r="Y2079" s="11">
        <v>387.34000000000003</v>
      </c>
      <c r="Z2079" s="11"/>
      <c r="AB2079" s="11">
        <f t="shared" si="96"/>
        <v>371.66</v>
      </c>
      <c r="AC2079" s="21">
        <v>436.12</v>
      </c>
      <c r="AD2079" s="11"/>
      <c r="AE2079" s="4"/>
      <c r="AF2079" s="4"/>
    </row>
    <row r="2080" spans="1:32" ht="13.5" thickBot="1" x14ac:dyDescent="0.25">
      <c r="A2080" s="51"/>
      <c r="B2080" s="175"/>
      <c r="C2080" s="11" t="s">
        <v>374</v>
      </c>
      <c r="D2080" s="11"/>
      <c r="E2080" s="11" t="s">
        <v>104</v>
      </c>
      <c r="F2080" s="11">
        <v>6815544</v>
      </c>
      <c r="G2080" s="11"/>
      <c r="H2080" s="11">
        <f t="shared" si="94"/>
        <v>20722.37</v>
      </c>
      <c r="I2080" s="11"/>
      <c r="J2080" s="11">
        <v>724690.76</v>
      </c>
      <c r="K2080" s="11"/>
      <c r="M2080" s="11">
        <v>1347</v>
      </c>
      <c r="N2080" s="64"/>
      <c r="P2080" s="11">
        <f t="shared" si="95"/>
        <v>538</v>
      </c>
      <c r="Q2080" s="11"/>
      <c r="R2080" s="11"/>
      <c r="S2080" s="11"/>
      <c r="T2080" s="176">
        <f t="shared" si="93"/>
        <v>5059.7951002227173</v>
      </c>
      <c r="U2080" s="11"/>
      <c r="V2080" s="11"/>
      <c r="W2080" s="11"/>
      <c r="Y2080" s="11">
        <v>724690.76</v>
      </c>
      <c r="Z2080" s="11"/>
      <c r="AB2080" s="11">
        <f t="shared" si="96"/>
        <v>695360.48</v>
      </c>
      <c r="AC2080" s="21">
        <v>815963.14</v>
      </c>
      <c r="AD2080" s="11"/>
      <c r="AE2080" s="4"/>
      <c r="AF2080" s="4"/>
    </row>
    <row r="2081" spans="1:32" ht="13.5" thickBot="1" x14ac:dyDescent="0.25">
      <c r="A2081" s="51"/>
      <c r="B2081" s="175"/>
      <c r="C2081" s="11" t="s">
        <v>376</v>
      </c>
      <c r="D2081" s="11"/>
      <c r="E2081" s="11" t="s">
        <v>144</v>
      </c>
      <c r="F2081" s="11">
        <v>24400</v>
      </c>
      <c r="G2081" s="11"/>
      <c r="H2081" s="11">
        <f t="shared" si="94"/>
        <v>74.19</v>
      </c>
      <c r="I2081" s="11"/>
      <c r="J2081" s="11">
        <v>4372.8599999999997</v>
      </c>
      <c r="K2081" s="11"/>
      <c r="M2081" s="11">
        <v>1</v>
      </c>
      <c r="N2081" s="64"/>
      <c r="P2081" s="11">
        <f t="shared" si="95"/>
        <v>4372.8599999999997</v>
      </c>
      <c r="Q2081" s="11"/>
      <c r="R2081" s="11"/>
      <c r="S2081" s="11"/>
      <c r="T2081" s="176">
        <f t="shared" si="93"/>
        <v>24400</v>
      </c>
      <c r="U2081" s="11"/>
      <c r="V2081" s="11"/>
      <c r="W2081" s="11"/>
      <c r="Y2081" s="11">
        <v>4372.8599999999997</v>
      </c>
      <c r="Z2081" s="11"/>
      <c r="AB2081" s="11">
        <f t="shared" si="96"/>
        <v>4195.88</v>
      </c>
      <c r="AC2081" s="21">
        <v>4923.6099999999997</v>
      </c>
      <c r="AD2081" s="11"/>
      <c r="AE2081" s="4"/>
      <c r="AF2081" s="4"/>
    </row>
    <row r="2082" spans="1:32" ht="13.5" thickBot="1" x14ac:dyDescent="0.25">
      <c r="A2082" s="51"/>
      <c r="B2082" s="175"/>
      <c r="C2082" s="11" t="s">
        <v>376</v>
      </c>
      <c r="D2082" s="11"/>
      <c r="E2082" s="11" t="s">
        <v>161</v>
      </c>
      <c r="F2082" s="11">
        <v>505400</v>
      </c>
      <c r="G2082" s="11"/>
      <c r="H2082" s="11">
        <f t="shared" si="94"/>
        <v>1536.65</v>
      </c>
      <c r="I2082" s="11"/>
      <c r="J2082" s="11">
        <v>83825.85000000002</v>
      </c>
      <c r="K2082" s="11"/>
      <c r="M2082" s="11">
        <v>156</v>
      </c>
      <c r="N2082" s="64"/>
      <c r="P2082" s="11">
        <f t="shared" si="95"/>
        <v>537.35</v>
      </c>
      <c r="Q2082" s="11"/>
      <c r="R2082" s="11"/>
      <c r="S2082" s="11"/>
      <c r="T2082" s="176">
        <f t="shared" si="93"/>
        <v>3239.7435897435898</v>
      </c>
      <c r="U2082" s="11"/>
      <c r="V2082" s="11"/>
      <c r="W2082" s="11"/>
      <c r="Y2082" s="11">
        <v>83825.85000000002</v>
      </c>
      <c r="Z2082" s="11"/>
      <c r="AB2082" s="11">
        <f t="shared" si="96"/>
        <v>80433.179999999993</v>
      </c>
      <c r="AC2082" s="21">
        <v>94383.44</v>
      </c>
      <c r="AD2082" s="11"/>
      <c r="AE2082" s="4"/>
      <c r="AF2082" s="4"/>
    </row>
    <row r="2083" spans="1:32" ht="13.5" thickBot="1" x14ac:dyDescent="0.25">
      <c r="A2083" s="51"/>
      <c r="B2083" s="175"/>
      <c r="C2083" s="11" t="s">
        <v>377</v>
      </c>
      <c r="D2083" s="11"/>
      <c r="E2083" s="11" t="s">
        <v>91</v>
      </c>
      <c r="F2083" s="11">
        <v>12713</v>
      </c>
      <c r="G2083" s="11"/>
      <c r="H2083" s="11">
        <f t="shared" si="94"/>
        <v>38.65</v>
      </c>
      <c r="I2083" s="11"/>
      <c r="J2083" s="11">
        <v>2891.14</v>
      </c>
      <c r="K2083" s="11"/>
      <c r="M2083" s="11">
        <v>2</v>
      </c>
      <c r="N2083" s="64"/>
      <c r="P2083" s="11">
        <f t="shared" si="95"/>
        <v>1445.57</v>
      </c>
      <c r="Q2083" s="11"/>
      <c r="R2083" s="11"/>
      <c r="S2083" s="11"/>
      <c r="T2083" s="176">
        <f t="shared" si="93"/>
        <v>6356.5</v>
      </c>
      <c r="U2083" s="11"/>
      <c r="V2083" s="11"/>
      <c r="W2083" s="11"/>
      <c r="Y2083" s="11">
        <v>2891.14</v>
      </c>
      <c r="Z2083" s="11"/>
      <c r="AB2083" s="11">
        <f t="shared" si="96"/>
        <v>2774.13</v>
      </c>
      <c r="AC2083" s="21">
        <v>3255.27</v>
      </c>
      <c r="AD2083" s="11"/>
      <c r="AE2083" s="4"/>
      <c r="AF2083" s="4"/>
    </row>
    <row r="2084" spans="1:32" ht="13.5" thickBot="1" x14ac:dyDescent="0.25">
      <c r="A2084" s="51"/>
      <c r="B2084" s="175"/>
      <c r="C2084" s="11" t="s">
        <v>377</v>
      </c>
      <c r="D2084" s="11"/>
      <c r="E2084" s="11" t="s">
        <v>378</v>
      </c>
      <c r="F2084" s="11">
        <v>1734168</v>
      </c>
      <c r="G2084" s="11"/>
      <c r="H2084" s="11">
        <f t="shared" si="94"/>
        <v>5272.66</v>
      </c>
      <c r="I2084" s="11"/>
      <c r="J2084" s="11">
        <v>193891.27000000028</v>
      </c>
      <c r="K2084" s="11"/>
      <c r="M2084" s="11">
        <v>506</v>
      </c>
      <c r="N2084" s="64"/>
      <c r="P2084" s="11">
        <f t="shared" si="95"/>
        <v>383.18</v>
      </c>
      <c r="Q2084" s="11"/>
      <c r="R2084" s="11"/>
      <c r="S2084" s="11"/>
      <c r="T2084" s="176">
        <f t="shared" si="93"/>
        <v>3427.209486166008</v>
      </c>
      <c r="U2084" s="11"/>
      <c r="V2084" s="11"/>
      <c r="W2084" s="11"/>
      <c r="Y2084" s="11">
        <v>193891.27000000028</v>
      </c>
      <c r="Z2084" s="11"/>
      <c r="AB2084" s="11">
        <f t="shared" si="96"/>
        <v>186043.94</v>
      </c>
      <c r="AC2084" s="21">
        <v>218311.23</v>
      </c>
      <c r="AD2084" s="11"/>
      <c r="AE2084" s="4"/>
      <c r="AF2084" s="4"/>
    </row>
    <row r="2085" spans="1:32" ht="13.5" thickBot="1" x14ac:dyDescent="0.25">
      <c r="A2085" s="51"/>
      <c r="B2085" s="175"/>
      <c r="C2085" s="11" t="s">
        <v>377</v>
      </c>
      <c r="D2085" s="11"/>
      <c r="E2085" s="11" t="s">
        <v>379</v>
      </c>
      <c r="F2085" s="11">
        <v>1157</v>
      </c>
      <c r="G2085" s="11"/>
      <c r="H2085" s="11">
        <f t="shared" si="94"/>
        <v>3.52</v>
      </c>
      <c r="I2085" s="11"/>
      <c r="J2085" s="11">
        <v>258.10000000000002</v>
      </c>
      <c r="K2085" s="11"/>
      <c r="M2085" s="11">
        <v>7</v>
      </c>
      <c r="N2085" s="64"/>
      <c r="P2085" s="11">
        <f t="shared" si="95"/>
        <v>36.869999999999997</v>
      </c>
      <c r="Q2085" s="11"/>
      <c r="R2085" s="11"/>
      <c r="S2085" s="11"/>
      <c r="T2085" s="176">
        <f t="shared" si="93"/>
        <v>165.28571428571428</v>
      </c>
      <c r="U2085" s="11"/>
      <c r="V2085" s="11"/>
      <c r="W2085" s="11"/>
      <c r="Y2085" s="11">
        <v>258.10000000000002</v>
      </c>
      <c r="Z2085" s="11"/>
      <c r="AB2085" s="11">
        <f t="shared" si="96"/>
        <v>247.65</v>
      </c>
      <c r="AC2085" s="21">
        <v>290.61</v>
      </c>
      <c r="AD2085" s="11"/>
      <c r="AE2085" s="4"/>
      <c r="AF2085" s="4"/>
    </row>
    <row r="2086" spans="1:32" ht="13.5" thickBot="1" x14ac:dyDescent="0.25">
      <c r="A2086" s="51"/>
      <c r="B2086" s="175"/>
      <c r="C2086" s="11" t="s">
        <v>377</v>
      </c>
      <c r="D2086" s="11"/>
      <c r="E2086" s="11" t="s">
        <v>479</v>
      </c>
      <c r="F2086" s="11">
        <v>5823</v>
      </c>
      <c r="G2086" s="11"/>
      <c r="H2086" s="11">
        <f t="shared" si="94"/>
        <v>17.7</v>
      </c>
      <c r="I2086" s="11"/>
      <c r="J2086" s="11">
        <v>570.16000000000008</v>
      </c>
      <c r="K2086" s="11"/>
      <c r="M2086" s="11">
        <v>2</v>
      </c>
      <c r="N2086" s="64"/>
      <c r="P2086" s="11">
        <f t="shared" si="95"/>
        <v>285.08</v>
      </c>
      <c r="Q2086" s="11"/>
      <c r="R2086" s="11"/>
      <c r="S2086" s="11"/>
      <c r="T2086" s="176">
        <f t="shared" si="93"/>
        <v>2911.5</v>
      </c>
      <c r="U2086" s="11"/>
      <c r="V2086" s="11"/>
      <c r="W2086" s="11"/>
      <c r="Y2086" s="11">
        <v>570.16000000000008</v>
      </c>
      <c r="Z2086" s="11"/>
      <c r="AB2086" s="11">
        <f t="shared" si="96"/>
        <v>547.08000000000004</v>
      </c>
      <c r="AC2086" s="21">
        <v>641.97</v>
      </c>
      <c r="AD2086" s="11"/>
      <c r="AE2086" s="4"/>
      <c r="AF2086" s="4"/>
    </row>
    <row r="2087" spans="1:32" ht="13.5" thickBot="1" x14ac:dyDescent="0.25">
      <c r="A2087" s="51"/>
      <c r="B2087" s="175"/>
      <c r="C2087" s="11" t="s">
        <v>377</v>
      </c>
      <c r="D2087" s="11"/>
      <c r="E2087" s="11" t="s">
        <v>106</v>
      </c>
      <c r="F2087" s="11">
        <v>1268</v>
      </c>
      <c r="G2087" s="11"/>
      <c r="H2087" s="11">
        <f t="shared" si="94"/>
        <v>3.86</v>
      </c>
      <c r="I2087" s="11"/>
      <c r="J2087" s="11">
        <v>210.39</v>
      </c>
      <c r="K2087" s="11"/>
      <c r="M2087" s="11">
        <v>1</v>
      </c>
      <c r="N2087" s="64"/>
      <c r="P2087" s="11">
        <f t="shared" si="95"/>
        <v>210.39</v>
      </c>
      <c r="Q2087" s="11"/>
      <c r="R2087" s="11"/>
      <c r="S2087" s="11"/>
      <c r="T2087" s="176">
        <f t="shared" si="93"/>
        <v>1268</v>
      </c>
      <c r="U2087" s="11"/>
      <c r="V2087" s="11"/>
      <c r="W2087" s="11"/>
      <c r="Y2087" s="11">
        <v>210.39</v>
      </c>
      <c r="Z2087" s="11"/>
      <c r="AB2087" s="11">
        <f t="shared" si="96"/>
        <v>201.87</v>
      </c>
      <c r="AC2087" s="21">
        <v>236.89</v>
      </c>
      <c r="AD2087" s="11"/>
      <c r="AE2087" s="4"/>
      <c r="AF2087" s="4"/>
    </row>
    <row r="2088" spans="1:32" ht="13.5" thickBot="1" x14ac:dyDescent="0.25">
      <c r="A2088" s="51"/>
      <c r="B2088" s="175"/>
      <c r="C2088" s="11" t="s">
        <v>377</v>
      </c>
      <c r="D2088" s="11"/>
      <c r="E2088" s="11" t="s">
        <v>166</v>
      </c>
      <c r="F2088" s="11">
        <v>1180</v>
      </c>
      <c r="G2088" s="11"/>
      <c r="H2088" s="11">
        <f t="shared" si="94"/>
        <v>3.59</v>
      </c>
      <c r="I2088" s="11"/>
      <c r="J2088" s="11">
        <v>187.68</v>
      </c>
      <c r="K2088" s="11"/>
      <c r="M2088" s="11">
        <v>1</v>
      </c>
      <c r="N2088" s="64"/>
      <c r="P2088" s="11">
        <f t="shared" si="95"/>
        <v>187.68</v>
      </c>
      <c r="Q2088" s="11"/>
      <c r="R2088" s="11"/>
      <c r="S2088" s="11"/>
      <c r="T2088" s="176">
        <f t="shared" si="93"/>
        <v>1180</v>
      </c>
      <c r="U2088" s="11"/>
      <c r="V2088" s="11"/>
      <c r="W2088" s="11"/>
      <c r="Y2088" s="11">
        <v>187.68</v>
      </c>
      <c r="Z2088" s="11"/>
      <c r="AB2088" s="11">
        <f t="shared" si="96"/>
        <v>180.08</v>
      </c>
      <c r="AC2088" s="21">
        <v>211.32</v>
      </c>
      <c r="AD2088" s="11"/>
      <c r="AE2088" s="4"/>
      <c r="AF2088" s="4"/>
    </row>
    <row r="2089" spans="1:32" ht="13.5" thickBot="1" x14ac:dyDescent="0.25">
      <c r="A2089" s="51"/>
      <c r="B2089" s="175"/>
      <c r="C2089" s="11" t="s">
        <v>606</v>
      </c>
      <c r="D2089" s="11"/>
      <c r="E2089" s="11" t="s">
        <v>171</v>
      </c>
      <c r="F2089" s="11">
        <v>25135</v>
      </c>
      <c r="G2089" s="11"/>
      <c r="H2089" s="11">
        <f t="shared" si="94"/>
        <v>76.42</v>
      </c>
      <c r="I2089" s="11"/>
      <c r="J2089" s="11">
        <v>5934.48</v>
      </c>
      <c r="K2089" s="11"/>
      <c r="M2089" s="11">
        <v>1</v>
      </c>
      <c r="N2089" s="64"/>
      <c r="P2089" s="11">
        <f t="shared" si="95"/>
        <v>5934.48</v>
      </c>
      <c r="Q2089" s="11"/>
      <c r="R2089" s="11"/>
      <c r="S2089" s="11"/>
      <c r="T2089" s="176">
        <f t="shared" si="93"/>
        <v>25135</v>
      </c>
      <c r="U2089" s="11"/>
      <c r="V2089" s="11"/>
      <c r="W2089" s="11"/>
      <c r="Y2089" s="11">
        <v>5934.48</v>
      </c>
      <c r="Z2089" s="11"/>
      <c r="AB2089" s="11">
        <f t="shared" si="96"/>
        <v>5694.29</v>
      </c>
      <c r="AC2089" s="21">
        <v>6681.91</v>
      </c>
      <c r="AD2089" s="11"/>
      <c r="AE2089" s="4"/>
      <c r="AF2089" s="4"/>
    </row>
    <row r="2090" spans="1:32" ht="13.5" thickBot="1" x14ac:dyDescent="0.25">
      <c r="A2090" s="51"/>
      <c r="B2090" s="175"/>
      <c r="C2090" s="11" t="s">
        <v>380</v>
      </c>
      <c r="D2090" s="11"/>
      <c r="E2090" s="11" t="s">
        <v>82</v>
      </c>
      <c r="F2090" s="11">
        <v>619</v>
      </c>
      <c r="G2090" s="11"/>
      <c r="H2090" s="11">
        <f t="shared" si="94"/>
        <v>1.88</v>
      </c>
      <c r="I2090" s="11"/>
      <c r="J2090" s="11">
        <v>103.31</v>
      </c>
      <c r="K2090" s="11"/>
      <c r="M2090" s="11">
        <v>1</v>
      </c>
      <c r="N2090" s="64"/>
      <c r="P2090" s="11">
        <f t="shared" si="95"/>
        <v>103.31</v>
      </c>
      <c r="Q2090" s="11"/>
      <c r="R2090" s="11"/>
      <c r="S2090" s="11"/>
      <c r="T2090" s="176">
        <f t="shared" si="93"/>
        <v>619</v>
      </c>
      <c r="U2090" s="11"/>
      <c r="V2090" s="11"/>
      <c r="W2090" s="11"/>
      <c r="Y2090" s="11">
        <v>103.31</v>
      </c>
      <c r="Z2090" s="11"/>
      <c r="AB2090" s="11">
        <f t="shared" si="96"/>
        <v>99.13</v>
      </c>
      <c r="AC2090" s="21">
        <v>116.32</v>
      </c>
      <c r="AD2090" s="11"/>
      <c r="AE2090" s="4"/>
      <c r="AF2090" s="4"/>
    </row>
    <row r="2091" spans="1:32" ht="13.5" thickBot="1" x14ac:dyDescent="0.25">
      <c r="A2091" s="51"/>
      <c r="B2091" s="175"/>
      <c r="C2091" s="11" t="s">
        <v>380</v>
      </c>
      <c r="D2091" s="11"/>
      <c r="E2091" s="11" t="s">
        <v>83</v>
      </c>
      <c r="F2091" s="11">
        <v>1482579</v>
      </c>
      <c r="G2091" s="11"/>
      <c r="H2091" s="11">
        <f t="shared" si="94"/>
        <v>4507.72</v>
      </c>
      <c r="I2091" s="11"/>
      <c r="J2091" s="11">
        <v>191005.10999999993</v>
      </c>
      <c r="K2091" s="11"/>
      <c r="M2091" s="11">
        <v>600</v>
      </c>
      <c r="N2091" s="64"/>
      <c r="P2091" s="11">
        <f t="shared" si="95"/>
        <v>318.33999999999997</v>
      </c>
      <c r="Q2091" s="11"/>
      <c r="R2091" s="11"/>
      <c r="S2091" s="11"/>
      <c r="T2091" s="176">
        <f t="shared" si="93"/>
        <v>2470.9650000000001</v>
      </c>
      <c r="U2091" s="11"/>
      <c r="V2091" s="11"/>
      <c r="W2091" s="11"/>
      <c r="Y2091" s="11">
        <v>191005.10999999993</v>
      </c>
      <c r="Z2091" s="11"/>
      <c r="AB2091" s="11">
        <f t="shared" si="96"/>
        <v>183274.59</v>
      </c>
      <c r="AC2091" s="21">
        <v>215061.57</v>
      </c>
      <c r="AD2091" s="11"/>
      <c r="AE2091" s="4"/>
      <c r="AF2091" s="4"/>
    </row>
    <row r="2092" spans="1:32" ht="13.5" thickBot="1" x14ac:dyDescent="0.25">
      <c r="A2092" s="51"/>
      <c r="B2092" s="175"/>
      <c r="C2092" s="11" t="s">
        <v>380</v>
      </c>
      <c r="D2092" s="11"/>
      <c r="E2092" s="11" t="s">
        <v>381</v>
      </c>
      <c r="F2092" s="11">
        <v>839</v>
      </c>
      <c r="G2092" s="11"/>
      <c r="H2092" s="11">
        <f t="shared" si="94"/>
        <v>2.5499999999999998</v>
      </c>
      <c r="I2092" s="11"/>
      <c r="J2092" s="11">
        <v>183.19</v>
      </c>
      <c r="K2092" s="11"/>
      <c r="M2092" s="11">
        <v>5</v>
      </c>
      <c r="N2092" s="64"/>
      <c r="P2092" s="11">
        <f t="shared" si="95"/>
        <v>36.64</v>
      </c>
      <c r="Q2092" s="11"/>
      <c r="R2092" s="11"/>
      <c r="S2092" s="11"/>
      <c r="T2092" s="176">
        <f t="shared" si="93"/>
        <v>167.8</v>
      </c>
      <c r="U2092" s="11"/>
      <c r="V2092" s="11"/>
      <c r="W2092" s="11"/>
      <c r="Y2092" s="11">
        <v>183.19</v>
      </c>
      <c r="Z2092" s="11"/>
      <c r="AB2092" s="11">
        <f t="shared" si="96"/>
        <v>175.78</v>
      </c>
      <c r="AC2092" s="21">
        <v>206.26</v>
      </c>
      <c r="AD2092" s="11"/>
      <c r="AE2092" s="4"/>
      <c r="AF2092" s="4"/>
    </row>
    <row r="2093" spans="1:32" ht="13.5" thickBot="1" x14ac:dyDescent="0.25">
      <c r="A2093" s="51"/>
      <c r="B2093" s="175"/>
      <c r="C2093" s="11" t="s">
        <v>383</v>
      </c>
      <c r="D2093" s="11"/>
      <c r="E2093" s="11" t="s">
        <v>104</v>
      </c>
      <c r="F2093" s="11">
        <v>765</v>
      </c>
      <c r="G2093" s="11"/>
      <c r="H2093" s="11">
        <f t="shared" si="94"/>
        <v>2.33</v>
      </c>
      <c r="I2093" s="11"/>
      <c r="J2093" s="11">
        <v>65.87</v>
      </c>
      <c r="K2093" s="11"/>
      <c r="M2093" s="11">
        <v>1</v>
      </c>
      <c r="N2093" s="64"/>
      <c r="P2093" s="11">
        <f t="shared" si="95"/>
        <v>65.87</v>
      </c>
      <c r="Q2093" s="11"/>
      <c r="R2093" s="11"/>
      <c r="S2093" s="11"/>
      <c r="T2093" s="176">
        <f t="shared" si="93"/>
        <v>765</v>
      </c>
      <c r="U2093" s="11"/>
      <c r="V2093" s="11"/>
      <c r="W2093" s="11"/>
      <c r="Y2093" s="11">
        <v>65.87</v>
      </c>
      <c r="Z2093" s="11"/>
      <c r="AB2093" s="11">
        <f t="shared" si="96"/>
        <v>63.2</v>
      </c>
      <c r="AC2093" s="21">
        <v>74.17</v>
      </c>
      <c r="AD2093" s="11"/>
      <c r="AE2093" s="4"/>
      <c r="AF2093" s="4"/>
    </row>
    <row r="2094" spans="1:32" ht="13.5" thickBot="1" x14ac:dyDescent="0.25">
      <c r="A2094" s="51"/>
      <c r="B2094" s="175"/>
      <c r="C2094" s="11" t="s">
        <v>383</v>
      </c>
      <c r="D2094" s="11"/>
      <c r="E2094" s="11" t="s">
        <v>183</v>
      </c>
      <c r="F2094" s="11">
        <v>326796</v>
      </c>
      <c r="G2094" s="11"/>
      <c r="H2094" s="11">
        <f t="shared" si="94"/>
        <v>993.61</v>
      </c>
      <c r="I2094" s="11"/>
      <c r="J2094" s="11">
        <v>57916.959999999934</v>
      </c>
      <c r="K2094" s="11"/>
      <c r="M2094" s="11">
        <v>175</v>
      </c>
      <c r="N2094" s="64"/>
      <c r="P2094" s="11">
        <f t="shared" si="95"/>
        <v>330.95</v>
      </c>
      <c r="Q2094" s="11"/>
      <c r="R2094" s="11"/>
      <c r="S2094" s="11"/>
      <c r="T2094" s="176">
        <f t="shared" si="93"/>
        <v>1867.4057142857143</v>
      </c>
      <c r="U2094" s="11"/>
      <c r="V2094" s="11"/>
      <c r="W2094" s="11"/>
      <c r="Y2094" s="11">
        <v>57916.959999999934</v>
      </c>
      <c r="Z2094" s="11"/>
      <c r="AB2094" s="11">
        <f t="shared" si="96"/>
        <v>55572.9</v>
      </c>
      <c r="AC2094" s="21">
        <v>65211.41</v>
      </c>
      <c r="AD2094" s="11"/>
      <c r="AE2094" s="4"/>
      <c r="AF2094" s="4"/>
    </row>
    <row r="2095" spans="1:32" ht="13.5" thickBot="1" x14ac:dyDescent="0.25">
      <c r="A2095" s="51"/>
      <c r="B2095" s="175"/>
      <c r="C2095" s="11" t="s">
        <v>385</v>
      </c>
      <c r="D2095" s="11"/>
      <c r="E2095" s="11" t="s">
        <v>122</v>
      </c>
      <c r="F2095" s="11">
        <v>857323</v>
      </c>
      <c r="G2095" s="11"/>
      <c r="H2095" s="11">
        <f t="shared" si="94"/>
        <v>2606.65</v>
      </c>
      <c r="I2095" s="11"/>
      <c r="J2095" s="11">
        <v>105401.85000000002</v>
      </c>
      <c r="K2095" s="11"/>
      <c r="M2095" s="11">
        <v>391</v>
      </c>
      <c r="N2095" s="64"/>
      <c r="P2095" s="11">
        <f t="shared" si="95"/>
        <v>269.57</v>
      </c>
      <c r="Q2095" s="11"/>
      <c r="R2095" s="11"/>
      <c r="S2095" s="11"/>
      <c r="T2095" s="176">
        <f t="shared" si="93"/>
        <v>2192.6419437340155</v>
      </c>
      <c r="U2095" s="11"/>
      <c r="V2095" s="11"/>
      <c r="W2095" s="11"/>
      <c r="Y2095" s="11">
        <v>105401.85000000002</v>
      </c>
      <c r="Z2095" s="11"/>
      <c r="AB2095" s="11">
        <f t="shared" si="96"/>
        <v>101135.94</v>
      </c>
      <c r="AC2095" s="21">
        <v>118676.86</v>
      </c>
      <c r="AD2095" s="11"/>
      <c r="AE2095" s="4"/>
      <c r="AF2095" s="4"/>
    </row>
    <row r="2096" spans="1:32" ht="13.5" thickBot="1" x14ac:dyDescent="0.25">
      <c r="A2096" s="51"/>
      <c r="B2096" s="175"/>
      <c r="C2096" s="11" t="s">
        <v>385</v>
      </c>
      <c r="D2096" s="11"/>
      <c r="E2096" s="11" t="s">
        <v>220</v>
      </c>
      <c r="F2096" s="11">
        <v>1</v>
      </c>
      <c r="G2096" s="11"/>
      <c r="H2096" s="11">
        <f t="shared" si="94"/>
        <v>0</v>
      </c>
      <c r="I2096" s="11"/>
      <c r="J2096" s="11">
        <v>14.28</v>
      </c>
      <c r="K2096" s="11"/>
      <c r="M2096" s="11">
        <v>1</v>
      </c>
      <c r="N2096" s="64"/>
      <c r="P2096" s="11">
        <f t="shared" si="95"/>
        <v>14.28</v>
      </c>
      <c r="Q2096" s="11"/>
      <c r="R2096" s="11"/>
      <c r="S2096" s="11"/>
      <c r="T2096" s="176">
        <f t="shared" si="93"/>
        <v>1</v>
      </c>
      <c r="U2096" s="11"/>
      <c r="V2096" s="11"/>
      <c r="W2096" s="11"/>
      <c r="Y2096" s="11">
        <v>14.28</v>
      </c>
      <c r="Z2096" s="11"/>
      <c r="AB2096" s="11">
        <f t="shared" si="96"/>
        <v>13.7</v>
      </c>
      <c r="AC2096" s="21">
        <v>16.079999999999998</v>
      </c>
      <c r="AD2096" s="11"/>
      <c r="AE2096" s="4"/>
      <c r="AF2096" s="4"/>
    </row>
    <row r="2097" spans="1:32" ht="13.5" thickBot="1" x14ac:dyDescent="0.25">
      <c r="A2097" s="51"/>
      <c r="B2097" s="175"/>
      <c r="C2097" s="11" t="s">
        <v>387</v>
      </c>
      <c r="D2097" s="11"/>
      <c r="E2097" s="11" t="s">
        <v>108</v>
      </c>
      <c r="F2097" s="11">
        <v>11917</v>
      </c>
      <c r="G2097" s="11"/>
      <c r="H2097" s="11">
        <f t="shared" si="94"/>
        <v>36.229999999999997</v>
      </c>
      <c r="I2097" s="11"/>
      <c r="J2097" s="11">
        <v>2224.75</v>
      </c>
      <c r="K2097" s="11"/>
      <c r="M2097" s="11">
        <v>4</v>
      </c>
      <c r="N2097" s="64"/>
      <c r="P2097" s="11">
        <f t="shared" si="95"/>
        <v>556.19000000000005</v>
      </c>
      <c r="Q2097" s="11"/>
      <c r="R2097" s="11"/>
      <c r="S2097" s="11"/>
      <c r="T2097" s="176">
        <f t="shared" si="93"/>
        <v>2979.25</v>
      </c>
      <c r="U2097" s="11"/>
      <c r="V2097" s="11"/>
      <c r="W2097" s="11"/>
      <c r="Y2097" s="11">
        <v>2224.75</v>
      </c>
      <c r="Z2097" s="11"/>
      <c r="AB2097" s="11">
        <f t="shared" si="96"/>
        <v>2134.71</v>
      </c>
      <c r="AC2097" s="21">
        <v>2504.9499999999998</v>
      </c>
      <c r="AD2097" s="11"/>
      <c r="AE2097" s="4"/>
      <c r="AF2097" s="4"/>
    </row>
    <row r="2098" spans="1:32" ht="13.5" thickBot="1" x14ac:dyDescent="0.25">
      <c r="A2098" s="51"/>
      <c r="B2098" s="175"/>
      <c r="C2098" s="11" t="s">
        <v>388</v>
      </c>
      <c r="D2098" s="11"/>
      <c r="E2098" s="11" t="s">
        <v>389</v>
      </c>
      <c r="F2098" s="11">
        <v>363230</v>
      </c>
      <c r="G2098" s="11"/>
      <c r="H2098" s="11">
        <f t="shared" si="94"/>
        <v>1104.3900000000001</v>
      </c>
      <c r="I2098" s="11"/>
      <c r="J2098" s="11">
        <v>26864.680000000004</v>
      </c>
      <c r="K2098" s="11"/>
      <c r="M2098" s="11">
        <v>31</v>
      </c>
      <c r="N2098" s="64"/>
      <c r="P2098" s="11">
        <f t="shared" si="95"/>
        <v>866.6</v>
      </c>
      <c r="Q2098" s="11"/>
      <c r="R2098" s="11"/>
      <c r="S2098" s="11"/>
      <c r="T2098" s="176">
        <f t="shared" si="93"/>
        <v>11717.096774193549</v>
      </c>
      <c r="U2098" s="11"/>
      <c r="V2098" s="11"/>
      <c r="W2098" s="11"/>
      <c r="Y2098" s="11">
        <v>26864.680000000004</v>
      </c>
      <c r="Z2098" s="11"/>
      <c r="AB2098" s="11">
        <f t="shared" si="96"/>
        <v>25777.39</v>
      </c>
      <c r="AC2098" s="21">
        <v>30248.2</v>
      </c>
      <c r="AD2098" s="11"/>
      <c r="AE2098" s="4"/>
      <c r="AF2098" s="4"/>
    </row>
    <row r="2099" spans="1:32" ht="13.5" thickBot="1" x14ac:dyDescent="0.25">
      <c r="A2099" s="51"/>
      <c r="B2099" s="175"/>
      <c r="C2099" s="11" t="s">
        <v>390</v>
      </c>
      <c r="D2099" s="11"/>
      <c r="E2099" s="11" t="s">
        <v>104</v>
      </c>
      <c r="F2099" s="11">
        <v>137</v>
      </c>
      <c r="G2099" s="11"/>
      <c r="H2099" s="11">
        <f t="shared" si="94"/>
        <v>0.42</v>
      </c>
      <c r="I2099" s="11"/>
      <c r="J2099" s="11">
        <v>32.4</v>
      </c>
      <c r="K2099" s="11"/>
      <c r="M2099" s="11">
        <v>1</v>
      </c>
      <c r="N2099" s="64"/>
      <c r="P2099" s="11">
        <f t="shared" si="95"/>
        <v>32.4</v>
      </c>
      <c r="Q2099" s="11"/>
      <c r="R2099" s="11"/>
      <c r="S2099" s="11"/>
      <c r="T2099" s="176">
        <f t="shared" si="93"/>
        <v>137</v>
      </c>
      <c r="U2099" s="11"/>
      <c r="V2099" s="11"/>
      <c r="W2099" s="11"/>
      <c r="Y2099" s="11">
        <v>32.4</v>
      </c>
      <c r="Z2099" s="11"/>
      <c r="AB2099" s="11">
        <f t="shared" si="96"/>
        <v>31.09</v>
      </c>
      <c r="AC2099" s="21">
        <v>36.479999999999997</v>
      </c>
      <c r="AD2099" s="11"/>
      <c r="AE2099" s="4"/>
      <c r="AF2099" s="4"/>
    </row>
    <row r="2100" spans="1:32" ht="13.5" thickBot="1" x14ac:dyDescent="0.25">
      <c r="A2100" s="51"/>
      <c r="B2100" s="175"/>
      <c r="C2100" s="11" t="s">
        <v>390</v>
      </c>
      <c r="D2100" s="11"/>
      <c r="E2100" s="11" t="s">
        <v>85</v>
      </c>
      <c r="F2100" s="11">
        <v>69958</v>
      </c>
      <c r="G2100" s="11"/>
      <c r="H2100" s="11">
        <f t="shared" si="94"/>
        <v>212.7</v>
      </c>
      <c r="I2100" s="11"/>
      <c r="J2100" s="11">
        <v>12888.580000000004</v>
      </c>
      <c r="K2100" s="11"/>
      <c r="M2100" s="11">
        <v>42</v>
      </c>
      <c r="N2100" s="64"/>
      <c r="P2100" s="11">
        <f t="shared" si="95"/>
        <v>306.87</v>
      </c>
      <c r="Q2100" s="11"/>
      <c r="R2100" s="11"/>
      <c r="S2100" s="11"/>
      <c r="T2100" s="176">
        <f t="shared" si="93"/>
        <v>1665.6666666666667</v>
      </c>
      <c r="U2100" s="11"/>
      <c r="V2100" s="11"/>
      <c r="W2100" s="11"/>
      <c r="Y2100" s="11">
        <v>12888.580000000004</v>
      </c>
      <c r="Z2100" s="11"/>
      <c r="AB2100" s="11">
        <f t="shared" si="96"/>
        <v>12366.94</v>
      </c>
      <c r="AC2100" s="21">
        <v>14511.85</v>
      </c>
      <c r="AD2100" s="11"/>
      <c r="AE2100" s="4"/>
      <c r="AF2100" s="4"/>
    </row>
    <row r="2101" spans="1:32" ht="13.5" thickBot="1" x14ac:dyDescent="0.25">
      <c r="A2101" s="51"/>
      <c r="B2101" s="175"/>
      <c r="C2101" s="11" t="s">
        <v>391</v>
      </c>
      <c r="D2101" s="11"/>
      <c r="E2101" s="11" t="s">
        <v>183</v>
      </c>
      <c r="F2101" s="11">
        <v>307</v>
      </c>
      <c r="G2101" s="11"/>
      <c r="H2101" s="11">
        <f t="shared" si="94"/>
        <v>0.93</v>
      </c>
      <c r="I2101" s="11"/>
      <c r="J2101" s="11">
        <v>81.36</v>
      </c>
      <c r="K2101" s="11"/>
      <c r="M2101" s="11">
        <v>1</v>
      </c>
      <c r="N2101" s="64"/>
      <c r="P2101" s="11">
        <f t="shared" si="95"/>
        <v>81.36</v>
      </c>
      <c r="Q2101" s="11"/>
      <c r="R2101" s="11"/>
      <c r="S2101" s="11"/>
      <c r="T2101" s="176">
        <f t="shared" si="93"/>
        <v>307</v>
      </c>
      <c r="U2101" s="11"/>
      <c r="V2101" s="11"/>
      <c r="W2101" s="11"/>
      <c r="Y2101" s="11">
        <v>81.36</v>
      </c>
      <c r="Z2101" s="11"/>
      <c r="AB2101" s="11">
        <f t="shared" si="96"/>
        <v>78.069999999999993</v>
      </c>
      <c r="AC2101" s="21">
        <v>91.61</v>
      </c>
      <c r="AD2101" s="11"/>
      <c r="AE2101" s="4"/>
      <c r="AF2101" s="4"/>
    </row>
    <row r="2102" spans="1:32" ht="13.5" thickBot="1" x14ac:dyDescent="0.25">
      <c r="A2102" s="51"/>
      <c r="B2102" s="175"/>
      <c r="C2102" s="11" t="s">
        <v>391</v>
      </c>
      <c r="D2102" s="11"/>
      <c r="E2102" s="11" t="s">
        <v>207</v>
      </c>
      <c r="F2102" s="11">
        <v>909</v>
      </c>
      <c r="G2102" s="11"/>
      <c r="H2102" s="11">
        <f t="shared" si="94"/>
        <v>2.76</v>
      </c>
      <c r="I2102" s="11"/>
      <c r="J2102" s="11">
        <v>145.80000000000001</v>
      </c>
      <c r="K2102" s="11"/>
      <c r="M2102" s="11">
        <v>1</v>
      </c>
      <c r="N2102" s="64"/>
      <c r="P2102" s="11">
        <f t="shared" si="95"/>
        <v>145.80000000000001</v>
      </c>
      <c r="Q2102" s="11"/>
      <c r="R2102" s="11"/>
      <c r="S2102" s="11"/>
      <c r="T2102" s="176">
        <f t="shared" si="93"/>
        <v>909</v>
      </c>
      <c r="U2102" s="11"/>
      <c r="V2102" s="11"/>
      <c r="W2102" s="11"/>
      <c r="Y2102" s="11">
        <v>145.80000000000001</v>
      </c>
      <c r="Z2102" s="11"/>
      <c r="AB2102" s="11">
        <f t="shared" si="96"/>
        <v>139.9</v>
      </c>
      <c r="AC2102" s="21">
        <v>164.16</v>
      </c>
      <c r="AD2102" s="11"/>
      <c r="AE2102" s="4"/>
      <c r="AF2102" s="4"/>
    </row>
    <row r="2103" spans="1:32" ht="13.5" thickBot="1" x14ac:dyDescent="0.25">
      <c r="A2103" s="51"/>
      <c r="B2103" s="175"/>
      <c r="C2103" s="11" t="s">
        <v>391</v>
      </c>
      <c r="D2103" s="11"/>
      <c r="E2103" s="11" t="s">
        <v>118</v>
      </c>
      <c r="F2103" s="11">
        <v>7915964</v>
      </c>
      <c r="G2103" s="11"/>
      <c r="H2103" s="11">
        <f t="shared" si="94"/>
        <v>24068.15</v>
      </c>
      <c r="I2103" s="11"/>
      <c r="J2103" s="11">
        <v>882698.24000000069</v>
      </c>
      <c r="K2103" s="11"/>
      <c r="M2103" s="11">
        <v>1190</v>
      </c>
      <c r="N2103" s="64"/>
      <c r="P2103" s="11">
        <f t="shared" si="95"/>
        <v>741.76</v>
      </c>
      <c r="Q2103" s="11"/>
      <c r="R2103" s="11"/>
      <c r="S2103" s="11"/>
      <c r="T2103" s="176">
        <f t="shared" si="93"/>
        <v>6652.0705882352941</v>
      </c>
      <c r="U2103" s="11"/>
      <c r="V2103" s="11"/>
      <c r="W2103" s="11"/>
      <c r="Y2103" s="11">
        <v>882698.24000000069</v>
      </c>
      <c r="Z2103" s="11"/>
      <c r="AB2103" s="11">
        <f t="shared" si="96"/>
        <v>846972.95</v>
      </c>
      <c r="AC2103" s="21">
        <v>993871.14</v>
      </c>
      <c r="AD2103" s="11"/>
      <c r="AE2103" s="4"/>
      <c r="AF2103" s="4"/>
    </row>
    <row r="2104" spans="1:32" ht="13.5" thickBot="1" x14ac:dyDescent="0.25">
      <c r="A2104" s="51"/>
      <c r="B2104" s="175"/>
      <c r="C2104" s="11" t="s">
        <v>392</v>
      </c>
      <c r="D2104" s="11"/>
      <c r="E2104" s="11" t="s">
        <v>96</v>
      </c>
      <c r="F2104" s="11">
        <v>91138</v>
      </c>
      <c r="G2104" s="11"/>
      <c r="H2104" s="11">
        <f t="shared" si="94"/>
        <v>277.10000000000002</v>
      </c>
      <c r="I2104" s="11"/>
      <c r="J2104" s="11">
        <v>14802.449999999995</v>
      </c>
      <c r="K2104" s="11"/>
      <c r="M2104" s="11">
        <v>58</v>
      </c>
      <c r="N2104" s="64"/>
      <c r="P2104" s="11">
        <f t="shared" si="95"/>
        <v>255.21</v>
      </c>
      <c r="Q2104" s="11"/>
      <c r="R2104" s="11"/>
      <c r="S2104" s="11"/>
      <c r="T2104" s="176">
        <f t="shared" ref="T2104:T2167" si="97">F2104/M2104</f>
        <v>1571.344827586207</v>
      </c>
      <c r="U2104" s="11"/>
      <c r="V2104" s="11"/>
      <c r="W2104" s="11"/>
      <c r="Y2104" s="11">
        <v>14802.449999999995</v>
      </c>
      <c r="Z2104" s="11"/>
      <c r="AB2104" s="11">
        <f t="shared" si="96"/>
        <v>14203.35</v>
      </c>
      <c r="AC2104" s="21">
        <v>16666.77</v>
      </c>
      <c r="AD2104" s="11"/>
      <c r="AE2104" s="4"/>
      <c r="AF2104" s="4"/>
    </row>
    <row r="2105" spans="1:32" ht="13.5" thickBot="1" x14ac:dyDescent="0.25">
      <c r="A2105" s="51"/>
      <c r="B2105" s="175"/>
      <c r="C2105" s="11" t="s">
        <v>393</v>
      </c>
      <c r="D2105" s="11"/>
      <c r="E2105" s="11" t="s">
        <v>99</v>
      </c>
      <c r="F2105" s="11">
        <v>187896</v>
      </c>
      <c r="G2105" s="11"/>
      <c r="H2105" s="11">
        <f t="shared" si="94"/>
        <v>571.29</v>
      </c>
      <c r="I2105" s="11"/>
      <c r="J2105" s="11">
        <v>27620.880000000008</v>
      </c>
      <c r="K2105" s="11"/>
      <c r="M2105" s="11">
        <v>38</v>
      </c>
      <c r="N2105" s="64"/>
      <c r="P2105" s="11">
        <f t="shared" si="95"/>
        <v>726.87</v>
      </c>
      <c r="Q2105" s="11"/>
      <c r="R2105" s="11"/>
      <c r="S2105" s="11"/>
      <c r="T2105" s="176">
        <f t="shared" si="97"/>
        <v>4944.6315789473683</v>
      </c>
      <c r="U2105" s="11"/>
      <c r="V2105" s="11"/>
      <c r="W2105" s="11"/>
      <c r="Y2105" s="11">
        <v>27620.880000000008</v>
      </c>
      <c r="Z2105" s="11"/>
      <c r="AB2105" s="11">
        <f t="shared" si="96"/>
        <v>26502.98</v>
      </c>
      <c r="AC2105" s="21">
        <v>31099.64</v>
      </c>
      <c r="AD2105" s="11"/>
      <c r="AE2105" s="4"/>
      <c r="AF2105" s="4"/>
    </row>
    <row r="2106" spans="1:32" ht="13.5" thickBot="1" x14ac:dyDescent="0.25">
      <c r="A2106" s="51"/>
      <c r="B2106" s="175"/>
      <c r="C2106" s="11" t="s">
        <v>393</v>
      </c>
      <c r="D2106" s="11"/>
      <c r="E2106" s="11" t="s">
        <v>76</v>
      </c>
      <c r="F2106" s="11">
        <v>2259741</v>
      </c>
      <c r="G2106" s="11"/>
      <c r="H2106" s="11">
        <f t="shared" si="94"/>
        <v>6870.64</v>
      </c>
      <c r="I2106" s="11"/>
      <c r="J2106" s="11">
        <v>248426.07999999996</v>
      </c>
      <c r="K2106" s="11"/>
      <c r="M2106" s="11">
        <v>329</v>
      </c>
      <c r="N2106" s="64"/>
      <c r="P2106" s="11">
        <f t="shared" si="95"/>
        <v>755.09</v>
      </c>
      <c r="Q2106" s="11"/>
      <c r="R2106" s="11"/>
      <c r="S2106" s="11"/>
      <c r="T2106" s="176">
        <f t="shared" si="97"/>
        <v>6868.5136778115502</v>
      </c>
      <c r="U2106" s="11"/>
      <c r="V2106" s="11"/>
      <c r="W2106" s="11"/>
      <c r="Y2106" s="11">
        <v>248426.07999999996</v>
      </c>
      <c r="Z2106" s="11"/>
      <c r="AB2106" s="11">
        <f t="shared" si="96"/>
        <v>238371.58</v>
      </c>
      <c r="AC2106" s="21">
        <v>279714.52</v>
      </c>
      <c r="AD2106" s="11"/>
      <c r="AE2106" s="4"/>
      <c r="AF2106" s="4"/>
    </row>
    <row r="2107" spans="1:32" ht="13.5" thickBot="1" x14ac:dyDescent="0.25">
      <c r="A2107" s="51"/>
      <c r="B2107" s="175"/>
      <c r="C2107" s="11" t="s">
        <v>394</v>
      </c>
      <c r="D2107" s="11"/>
      <c r="E2107" s="11" t="s">
        <v>384</v>
      </c>
      <c r="F2107" s="11">
        <v>508448</v>
      </c>
      <c r="G2107" s="11"/>
      <c r="H2107" s="11">
        <f t="shared" si="94"/>
        <v>1545.91</v>
      </c>
      <c r="I2107" s="11"/>
      <c r="J2107" s="11">
        <v>55156.83</v>
      </c>
      <c r="K2107" s="11"/>
      <c r="M2107" s="11">
        <v>143</v>
      </c>
      <c r="N2107" s="64"/>
      <c r="P2107" s="11">
        <f t="shared" si="95"/>
        <v>385.71</v>
      </c>
      <c r="Q2107" s="11"/>
      <c r="R2107" s="11"/>
      <c r="S2107" s="11"/>
      <c r="T2107" s="176">
        <f t="shared" si="97"/>
        <v>3555.5804195804194</v>
      </c>
      <c r="U2107" s="11"/>
      <c r="V2107" s="11"/>
      <c r="W2107" s="11"/>
      <c r="Y2107" s="11">
        <v>55156.83</v>
      </c>
      <c r="Z2107" s="11"/>
      <c r="AB2107" s="11">
        <f t="shared" si="96"/>
        <v>52924.480000000003</v>
      </c>
      <c r="AC2107" s="21">
        <v>62103.65</v>
      </c>
      <c r="AD2107" s="11"/>
      <c r="AE2107" s="4"/>
      <c r="AF2107" s="4"/>
    </row>
    <row r="2108" spans="1:32" ht="13.5" thickBot="1" x14ac:dyDescent="0.25">
      <c r="A2108" s="51"/>
      <c r="B2108" s="175"/>
      <c r="C2108" s="11" t="s">
        <v>394</v>
      </c>
      <c r="D2108" s="11"/>
      <c r="E2108" s="11" t="s">
        <v>87</v>
      </c>
      <c r="F2108" s="11">
        <v>7232</v>
      </c>
      <c r="G2108" s="11"/>
      <c r="H2108" s="11">
        <f t="shared" si="94"/>
        <v>21.99</v>
      </c>
      <c r="I2108" s="11"/>
      <c r="J2108" s="11">
        <v>1423.5</v>
      </c>
      <c r="K2108" s="11"/>
      <c r="M2108" s="11">
        <v>7</v>
      </c>
      <c r="N2108" s="64"/>
      <c r="P2108" s="11">
        <f t="shared" si="95"/>
        <v>203.36</v>
      </c>
      <c r="Q2108" s="11"/>
      <c r="R2108" s="11"/>
      <c r="S2108" s="11"/>
      <c r="T2108" s="176">
        <f t="shared" si="97"/>
        <v>1033.1428571428571</v>
      </c>
      <c r="U2108" s="11"/>
      <c r="V2108" s="11"/>
      <c r="W2108" s="11"/>
      <c r="Y2108" s="11">
        <v>1423.5</v>
      </c>
      <c r="Z2108" s="11"/>
      <c r="AB2108" s="11">
        <f t="shared" si="96"/>
        <v>1365.89</v>
      </c>
      <c r="AC2108" s="21">
        <v>1602.79</v>
      </c>
      <c r="AD2108" s="11"/>
      <c r="AE2108" s="4"/>
      <c r="AF2108" s="4"/>
    </row>
    <row r="2109" spans="1:32" ht="13.5" thickBot="1" x14ac:dyDescent="0.25">
      <c r="A2109" s="51"/>
      <c r="B2109" s="175"/>
      <c r="C2109" s="11" t="s">
        <v>607</v>
      </c>
      <c r="D2109" s="11"/>
      <c r="E2109" s="11" t="s">
        <v>171</v>
      </c>
      <c r="F2109" s="11">
        <v>2093</v>
      </c>
      <c r="G2109" s="11"/>
      <c r="H2109" s="11">
        <f t="shared" si="94"/>
        <v>6.36</v>
      </c>
      <c r="I2109" s="11"/>
      <c r="J2109" s="11">
        <v>434.73999999999995</v>
      </c>
      <c r="K2109" s="11"/>
      <c r="M2109" s="11">
        <v>3</v>
      </c>
      <c r="N2109" s="64"/>
      <c r="P2109" s="11">
        <f t="shared" si="95"/>
        <v>144.91</v>
      </c>
      <c r="Q2109" s="11"/>
      <c r="R2109" s="11"/>
      <c r="S2109" s="11"/>
      <c r="T2109" s="176">
        <f t="shared" si="97"/>
        <v>697.66666666666663</v>
      </c>
      <c r="U2109" s="11"/>
      <c r="V2109" s="11"/>
      <c r="W2109" s="11"/>
      <c r="Y2109" s="11">
        <v>434.73999999999995</v>
      </c>
      <c r="Z2109" s="11"/>
      <c r="AB2109" s="11">
        <f t="shared" si="96"/>
        <v>417.14</v>
      </c>
      <c r="AC2109" s="21">
        <v>489.49</v>
      </c>
      <c r="AD2109" s="11"/>
      <c r="AE2109" s="4"/>
      <c r="AF2109" s="4"/>
    </row>
    <row r="2110" spans="1:32" ht="13.5" thickBot="1" x14ac:dyDescent="0.25">
      <c r="A2110" s="51"/>
      <c r="B2110" s="175"/>
      <c r="C2110" s="11" t="s">
        <v>395</v>
      </c>
      <c r="D2110" s="11"/>
      <c r="E2110" s="11" t="s">
        <v>296</v>
      </c>
      <c r="F2110" s="11">
        <v>623211</v>
      </c>
      <c r="G2110" s="11"/>
      <c r="H2110" s="11">
        <f t="shared" si="94"/>
        <v>1894.85</v>
      </c>
      <c r="I2110" s="11"/>
      <c r="J2110" s="11">
        <v>101119.11</v>
      </c>
      <c r="K2110" s="11"/>
      <c r="M2110" s="11">
        <v>4</v>
      </c>
      <c r="N2110" s="64"/>
      <c r="P2110" s="11">
        <f t="shared" si="95"/>
        <v>25279.78</v>
      </c>
      <c r="Q2110" s="11"/>
      <c r="R2110" s="11"/>
      <c r="S2110" s="11"/>
      <c r="T2110" s="176">
        <f t="shared" si="97"/>
        <v>155802.75</v>
      </c>
      <c r="U2110" s="11"/>
      <c r="V2110" s="11"/>
      <c r="W2110" s="11"/>
      <c r="Y2110" s="11">
        <v>101119.11</v>
      </c>
      <c r="Z2110" s="11"/>
      <c r="AB2110" s="11">
        <f t="shared" si="96"/>
        <v>97026.53</v>
      </c>
      <c r="AC2110" s="21">
        <v>113854.72</v>
      </c>
      <c r="AD2110" s="11"/>
      <c r="AE2110" s="4"/>
      <c r="AF2110" s="4"/>
    </row>
    <row r="2111" spans="1:32" ht="13.5" thickBot="1" x14ac:dyDescent="0.25">
      <c r="A2111" s="51"/>
      <c r="B2111" s="175"/>
      <c r="C2111" s="11" t="s">
        <v>395</v>
      </c>
      <c r="D2111" s="11"/>
      <c r="E2111" s="11" t="s">
        <v>379</v>
      </c>
      <c r="F2111" s="11">
        <v>638439</v>
      </c>
      <c r="G2111" s="11"/>
      <c r="H2111" s="11">
        <f t="shared" si="94"/>
        <v>1941.15</v>
      </c>
      <c r="I2111" s="11"/>
      <c r="J2111" s="11">
        <v>91207.480000000069</v>
      </c>
      <c r="K2111" s="11"/>
      <c r="M2111" s="11">
        <v>177</v>
      </c>
      <c r="N2111" s="64"/>
      <c r="P2111" s="11">
        <f t="shared" si="95"/>
        <v>515.29999999999995</v>
      </c>
      <c r="Q2111" s="11"/>
      <c r="R2111" s="11"/>
      <c r="S2111" s="11"/>
      <c r="T2111" s="176">
        <f t="shared" si="97"/>
        <v>3607</v>
      </c>
      <c r="U2111" s="11"/>
      <c r="V2111" s="11"/>
      <c r="W2111" s="11"/>
      <c r="Y2111" s="11">
        <v>91207.480000000069</v>
      </c>
      <c r="Z2111" s="11"/>
      <c r="AB2111" s="11">
        <f t="shared" si="96"/>
        <v>87516.06</v>
      </c>
      <c r="AC2111" s="21">
        <v>102694.76</v>
      </c>
      <c r="AD2111" s="11"/>
      <c r="AE2111" s="4"/>
      <c r="AF2111" s="4"/>
    </row>
    <row r="2112" spans="1:32" ht="13.5" thickBot="1" x14ac:dyDescent="0.25">
      <c r="A2112" s="51"/>
      <c r="B2112" s="175"/>
      <c r="C2112" s="11" t="s">
        <v>608</v>
      </c>
      <c r="D2112" s="11"/>
      <c r="E2112" s="11" t="s">
        <v>96</v>
      </c>
      <c r="F2112" s="11">
        <v>486</v>
      </c>
      <c r="G2112" s="11"/>
      <c r="H2112" s="11">
        <f t="shared" ref="H2112:H2175" si="98">ROUND($H$2355*F2112/$F$2355,2)</f>
        <v>1.48</v>
      </c>
      <c r="I2112" s="11"/>
      <c r="J2112" s="11">
        <v>83.13</v>
      </c>
      <c r="K2112" s="11"/>
      <c r="M2112" s="11">
        <v>1</v>
      </c>
      <c r="N2112" s="64"/>
      <c r="P2112" s="11">
        <f t="shared" ref="P2112:P2175" si="99">ROUND(J2112/M2112,2)</f>
        <v>83.13</v>
      </c>
      <c r="Q2112" s="11"/>
      <c r="R2112" s="11"/>
      <c r="S2112" s="11"/>
      <c r="T2112" s="176">
        <f t="shared" si="97"/>
        <v>486</v>
      </c>
      <c r="U2112" s="11"/>
      <c r="V2112" s="11"/>
      <c r="W2112" s="11"/>
      <c r="Y2112" s="11">
        <v>83.13</v>
      </c>
      <c r="Z2112" s="11"/>
      <c r="AB2112" s="11">
        <f t="shared" ref="AB2112:AB2175" si="100">ROUND($AB$2355*Y2112/$Y$2355,2)</f>
        <v>79.77</v>
      </c>
      <c r="AC2112" s="21">
        <v>93.6</v>
      </c>
      <c r="AD2112" s="11"/>
      <c r="AE2112" s="4"/>
      <c r="AF2112" s="4"/>
    </row>
    <row r="2113" spans="1:32" ht="13.5" thickBot="1" x14ac:dyDescent="0.25">
      <c r="A2113" s="51"/>
      <c r="B2113" s="175"/>
      <c r="C2113" s="11" t="s">
        <v>396</v>
      </c>
      <c r="D2113" s="11"/>
      <c r="E2113" s="11" t="s">
        <v>99</v>
      </c>
      <c r="F2113" s="11">
        <v>342</v>
      </c>
      <c r="G2113" s="11"/>
      <c r="H2113" s="11">
        <f t="shared" si="98"/>
        <v>1.04</v>
      </c>
      <c r="I2113" s="11"/>
      <c r="J2113" s="11">
        <v>23.14</v>
      </c>
      <c r="K2113" s="11"/>
      <c r="M2113" s="11">
        <v>1</v>
      </c>
      <c r="N2113" s="64"/>
      <c r="P2113" s="11">
        <f t="shared" si="99"/>
        <v>23.14</v>
      </c>
      <c r="Q2113" s="11"/>
      <c r="R2113" s="11"/>
      <c r="S2113" s="11"/>
      <c r="T2113" s="176">
        <f t="shared" si="97"/>
        <v>342</v>
      </c>
      <c r="U2113" s="11"/>
      <c r="V2113" s="11"/>
      <c r="W2113" s="11"/>
      <c r="Y2113" s="11">
        <v>23.14</v>
      </c>
      <c r="Z2113" s="11"/>
      <c r="AB2113" s="11">
        <f t="shared" si="100"/>
        <v>22.2</v>
      </c>
      <c r="AC2113" s="21">
        <v>26.05</v>
      </c>
      <c r="AD2113" s="11"/>
      <c r="AE2113" s="4"/>
      <c r="AF2113" s="4"/>
    </row>
    <row r="2114" spans="1:32" ht="13.5" thickBot="1" x14ac:dyDescent="0.25">
      <c r="A2114" s="51"/>
      <c r="B2114" s="175"/>
      <c r="C2114" s="11" t="s">
        <v>396</v>
      </c>
      <c r="D2114" s="11"/>
      <c r="E2114" s="11" t="s">
        <v>171</v>
      </c>
      <c r="F2114" s="11">
        <v>19075400</v>
      </c>
      <c r="G2114" s="11"/>
      <c r="H2114" s="11">
        <f t="shared" si="98"/>
        <v>57997.93</v>
      </c>
      <c r="I2114" s="11"/>
      <c r="J2114" s="11">
        <v>1727594.7799999951</v>
      </c>
      <c r="K2114" s="11"/>
      <c r="M2114" s="11">
        <v>1777</v>
      </c>
      <c r="N2114" s="64"/>
      <c r="P2114" s="11">
        <f t="shared" si="99"/>
        <v>972.2</v>
      </c>
      <c r="Q2114" s="11"/>
      <c r="R2114" s="11"/>
      <c r="S2114" s="11"/>
      <c r="T2114" s="176">
        <f t="shared" si="97"/>
        <v>10734.608891389984</v>
      </c>
      <c r="U2114" s="11"/>
      <c r="V2114" s="11"/>
      <c r="W2114" s="11"/>
      <c r="Y2114" s="11">
        <v>1727594.7799999951</v>
      </c>
      <c r="Z2114" s="11"/>
      <c r="AB2114" s="11">
        <f t="shared" si="100"/>
        <v>1657674.14</v>
      </c>
      <c r="AC2114" s="21">
        <v>1945179.58</v>
      </c>
      <c r="AD2114" s="11"/>
      <c r="AE2114" s="4"/>
      <c r="AF2114" s="4"/>
    </row>
    <row r="2115" spans="1:32" ht="13.5" thickBot="1" x14ac:dyDescent="0.25">
      <c r="A2115" s="51"/>
      <c r="B2115" s="175"/>
      <c r="C2115" s="11" t="s">
        <v>398</v>
      </c>
      <c r="D2115" s="11"/>
      <c r="E2115" s="11" t="s">
        <v>399</v>
      </c>
      <c r="F2115" s="11">
        <v>68655</v>
      </c>
      <c r="G2115" s="11"/>
      <c r="H2115" s="11">
        <f t="shared" si="98"/>
        <v>208.74</v>
      </c>
      <c r="I2115" s="11"/>
      <c r="J2115" s="11">
        <v>10370.519999999997</v>
      </c>
      <c r="K2115" s="11"/>
      <c r="M2115" s="11">
        <v>66</v>
      </c>
      <c r="N2115" s="64"/>
      <c r="P2115" s="11">
        <f t="shared" si="99"/>
        <v>157.13</v>
      </c>
      <c r="Q2115" s="11"/>
      <c r="R2115" s="11"/>
      <c r="S2115" s="11"/>
      <c r="T2115" s="176">
        <f t="shared" si="97"/>
        <v>1040.2272727272727</v>
      </c>
      <c r="U2115" s="11"/>
      <c r="V2115" s="11"/>
      <c r="W2115" s="11"/>
      <c r="Y2115" s="11">
        <v>10370.519999999997</v>
      </c>
      <c r="Z2115" s="11"/>
      <c r="AB2115" s="11">
        <f t="shared" si="100"/>
        <v>9950.7999999999993</v>
      </c>
      <c r="AC2115" s="21">
        <v>11676.65</v>
      </c>
      <c r="AD2115" s="11"/>
      <c r="AE2115" s="4"/>
      <c r="AF2115" s="4"/>
    </row>
    <row r="2116" spans="1:32" ht="13.5" thickBot="1" x14ac:dyDescent="0.25">
      <c r="A2116" s="51"/>
      <c r="B2116" s="175"/>
      <c r="C2116" s="11" t="s">
        <v>401</v>
      </c>
      <c r="D2116" s="11"/>
      <c r="E2116" s="11" t="s">
        <v>152</v>
      </c>
      <c r="F2116" s="11">
        <v>181552</v>
      </c>
      <c r="G2116" s="11"/>
      <c r="H2116" s="11">
        <f t="shared" si="98"/>
        <v>552</v>
      </c>
      <c r="I2116" s="11"/>
      <c r="J2116" s="11">
        <v>26722.309999999998</v>
      </c>
      <c r="K2116" s="11"/>
      <c r="M2116" s="11">
        <v>113</v>
      </c>
      <c r="N2116" s="64"/>
      <c r="P2116" s="11">
        <f t="shared" si="99"/>
        <v>236.48</v>
      </c>
      <c r="Q2116" s="11"/>
      <c r="R2116" s="11"/>
      <c r="S2116" s="11"/>
      <c r="T2116" s="176">
        <f t="shared" si="97"/>
        <v>1606.6548672566371</v>
      </c>
      <c r="U2116" s="11"/>
      <c r="V2116" s="11"/>
      <c r="W2116" s="11"/>
      <c r="Y2116" s="11">
        <v>26722.309999999998</v>
      </c>
      <c r="Z2116" s="11"/>
      <c r="AB2116" s="11">
        <f t="shared" si="100"/>
        <v>25640.78</v>
      </c>
      <c r="AC2116" s="21">
        <v>30087.9</v>
      </c>
      <c r="AD2116" s="11"/>
      <c r="AE2116" s="4"/>
      <c r="AF2116" s="4"/>
    </row>
    <row r="2117" spans="1:32" ht="13.5" thickBot="1" x14ac:dyDescent="0.25">
      <c r="A2117" s="51"/>
      <c r="B2117" s="175"/>
      <c r="C2117" s="11" t="s">
        <v>402</v>
      </c>
      <c r="D2117" s="11"/>
      <c r="E2117" s="11" t="s">
        <v>403</v>
      </c>
      <c r="F2117" s="11">
        <v>43174</v>
      </c>
      <c r="G2117" s="11"/>
      <c r="H2117" s="11">
        <f t="shared" si="98"/>
        <v>131.27000000000001</v>
      </c>
      <c r="I2117" s="11"/>
      <c r="J2117" s="11">
        <v>7880.6199999999981</v>
      </c>
      <c r="K2117" s="11"/>
      <c r="M2117" s="11">
        <v>48</v>
      </c>
      <c r="N2117" s="64"/>
      <c r="P2117" s="11">
        <f t="shared" si="99"/>
        <v>164.18</v>
      </c>
      <c r="Q2117" s="11"/>
      <c r="R2117" s="11"/>
      <c r="S2117" s="11"/>
      <c r="T2117" s="176">
        <f t="shared" si="97"/>
        <v>899.45833333333337</v>
      </c>
      <c r="U2117" s="11"/>
      <c r="V2117" s="11"/>
      <c r="W2117" s="11"/>
      <c r="Y2117" s="11">
        <v>7880.6199999999981</v>
      </c>
      <c r="Z2117" s="11"/>
      <c r="AB2117" s="11">
        <f t="shared" si="100"/>
        <v>7561.67</v>
      </c>
      <c r="AC2117" s="21">
        <v>8873.16</v>
      </c>
      <c r="AD2117" s="11"/>
      <c r="AE2117" s="4"/>
      <c r="AF2117" s="4"/>
    </row>
    <row r="2118" spans="1:32" ht="13.5" thickBot="1" x14ac:dyDescent="0.25">
      <c r="A2118" s="51"/>
      <c r="B2118" s="175"/>
      <c r="C2118" s="11" t="s">
        <v>588</v>
      </c>
      <c r="D2118" s="11"/>
      <c r="E2118" s="11" t="s">
        <v>291</v>
      </c>
      <c r="F2118" s="11">
        <v>513</v>
      </c>
      <c r="G2118" s="11"/>
      <c r="H2118" s="11">
        <f t="shared" si="98"/>
        <v>1.56</v>
      </c>
      <c r="I2118" s="11"/>
      <c r="J2118" s="11">
        <v>150.60999999999999</v>
      </c>
      <c r="K2118" s="11"/>
      <c r="M2118" s="11">
        <v>6</v>
      </c>
      <c r="N2118" s="64"/>
      <c r="P2118" s="11">
        <f t="shared" si="99"/>
        <v>25.1</v>
      </c>
      <c r="Q2118" s="11"/>
      <c r="R2118" s="11"/>
      <c r="S2118" s="11"/>
      <c r="T2118" s="176">
        <f t="shared" si="97"/>
        <v>85.5</v>
      </c>
      <c r="U2118" s="11"/>
      <c r="V2118" s="11"/>
      <c r="W2118" s="11"/>
      <c r="Y2118" s="11">
        <v>150.60999999999999</v>
      </c>
      <c r="Z2118" s="11"/>
      <c r="AB2118" s="11">
        <f t="shared" si="100"/>
        <v>144.51</v>
      </c>
      <c r="AC2118" s="21">
        <v>169.58</v>
      </c>
      <c r="AD2118" s="11"/>
      <c r="AE2118" s="4"/>
      <c r="AF2118" s="4"/>
    </row>
    <row r="2119" spans="1:32" ht="13.5" thickBot="1" x14ac:dyDescent="0.25">
      <c r="A2119" s="51"/>
      <c r="B2119" s="175"/>
      <c r="C2119" s="11" t="s">
        <v>588</v>
      </c>
      <c r="D2119" s="11"/>
      <c r="E2119" s="11" t="s">
        <v>131</v>
      </c>
      <c r="F2119" s="11">
        <v>21</v>
      </c>
      <c r="G2119" s="11"/>
      <c r="H2119" s="11">
        <f t="shared" si="98"/>
        <v>0.06</v>
      </c>
      <c r="I2119" s="11"/>
      <c r="J2119" s="11">
        <v>15.97</v>
      </c>
      <c r="K2119" s="11"/>
      <c r="M2119" s="11">
        <v>1</v>
      </c>
      <c r="N2119" s="64"/>
      <c r="P2119" s="11">
        <f t="shared" si="99"/>
        <v>15.97</v>
      </c>
      <c r="Q2119" s="11"/>
      <c r="R2119" s="11"/>
      <c r="S2119" s="11"/>
      <c r="T2119" s="176">
        <f t="shared" si="97"/>
        <v>21</v>
      </c>
      <c r="U2119" s="11"/>
      <c r="V2119" s="11"/>
      <c r="W2119" s="11"/>
      <c r="Y2119" s="11">
        <v>15.97</v>
      </c>
      <c r="Z2119" s="11"/>
      <c r="AB2119" s="11">
        <f t="shared" si="100"/>
        <v>15.32</v>
      </c>
      <c r="AC2119" s="21">
        <v>17.98</v>
      </c>
      <c r="AD2119" s="11"/>
      <c r="AE2119" s="4"/>
      <c r="AF2119" s="4"/>
    </row>
    <row r="2120" spans="1:32" ht="13.5" thickBot="1" x14ac:dyDescent="0.25">
      <c r="A2120" s="51"/>
      <c r="B2120" s="175"/>
      <c r="C2120" s="11" t="s">
        <v>405</v>
      </c>
      <c r="D2120" s="11"/>
      <c r="E2120" s="11" t="s">
        <v>92</v>
      </c>
      <c r="F2120" s="11">
        <v>951054</v>
      </c>
      <c r="G2120" s="11"/>
      <c r="H2120" s="11">
        <f t="shared" si="98"/>
        <v>2891.64</v>
      </c>
      <c r="I2120" s="11"/>
      <c r="J2120" s="11">
        <v>96031.620000000068</v>
      </c>
      <c r="K2120" s="11"/>
      <c r="M2120" s="11">
        <v>289</v>
      </c>
      <c r="N2120" s="64"/>
      <c r="P2120" s="11">
        <f t="shared" si="99"/>
        <v>332.29</v>
      </c>
      <c r="Q2120" s="11"/>
      <c r="R2120" s="11"/>
      <c r="S2120" s="11"/>
      <c r="T2120" s="176">
        <f t="shared" si="97"/>
        <v>3290.8442906574396</v>
      </c>
      <c r="U2120" s="11"/>
      <c r="V2120" s="11"/>
      <c r="W2120" s="11"/>
      <c r="Y2120" s="11">
        <v>96031.620000000068</v>
      </c>
      <c r="Z2120" s="11"/>
      <c r="AB2120" s="11">
        <f t="shared" si="100"/>
        <v>92144.95</v>
      </c>
      <c r="AC2120" s="21">
        <v>108126.48</v>
      </c>
      <c r="AD2120" s="11"/>
      <c r="AE2120" s="4"/>
      <c r="AF2120" s="4"/>
    </row>
    <row r="2121" spans="1:32" ht="13.5" thickBot="1" x14ac:dyDescent="0.25">
      <c r="A2121" s="51"/>
      <c r="B2121" s="175"/>
      <c r="C2121" s="11" t="s">
        <v>406</v>
      </c>
      <c r="D2121" s="11"/>
      <c r="E2121" s="11" t="s">
        <v>62</v>
      </c>
      <c r="F2121" s="11">
        <v>1200</v>
      </c>
      <c r="G2121" s="11"/>
      <c r="H2121" s="11">
        <f t="shared" si="98"/>
        <v>3.65</v>
      </c>
      <c r="I2121" s="11"/>
      <c r="J2121" s="11">
        <v>407.59000000000003</v>
      </c>
      <c r="K2121" s="11"/>
      <c r="M2121" s="11">
        <v>5</v>
      </c>
      <c r="N2121" s="64"/>
      <c r="P2121" s="11">
        <f t="shared" si="99"/>
        <v>81.52</v>
      </c>
      <c r="Q2121" s="11"/>
      <c r="R2121" s="11"/>
      <c r="S2121" s="11"/>
      <c r="T2121" s="176">
        <f t="shared" si="97"/>
        <v>240</v>
      </c>
      <c r="U2121" s="11"/>
      <c r="V2121" s="11"/>
      <c r="W2121" s="11"/>
      <c r="Y2121" s="11">
        <v>407.59000000000003</v>
      </c>
      <c r="Z2121" s="11"/>
      <c r="AB2121" s="11">
        <f t="shared" si="100"/>
        <v>391.09</v>
      </c>
      <c r="AC2121" s="21">
        <v>458.92</v>
      </c>
      <c r="AD2121" s="11"/>
      <c r="AE2121" s="4"/>
      <c r="AF2121" s="4"/>
    </row>
    <row r="2122" spans="1:32" ht="13.5" thickBot="1" x14ac:dyDescent="0.25">
      <c r="A2122" s="51"/>
      <c r="B2122" s="175"/>
      <c r="C2122" s="11" t="s">
        <v>406</v>
      </c>
      <c r="D2122" s="11"/>
      <c r="E2122" s="11" t="s">
        <v>64</v>
      </c>
      <c r="F2122" s="11"/>
      <c r="G2122" s="11"/>
      <c r="H2122" s="11">
        <f t="shared" si="98"/>
        <v>0</v>
      </c>
      <c r="I2122" s="11"/>
      <c r="J2122" s="11">
        <v>12.95</v>
      </c>
      <c r="K2122" s="11"/>
      <c r="M2122" s="11">
        <v>1</v>
      </c>
      <c r="N2122" s="64"/>
      <c r="P2122" s="11">
        <f t="shared" si="99"/>
        <v>12.95</v>
      </c>
      <c r="Q2122" s="11"/>
      <c r="R2122" s="11"/>
      <c r="S2122" s="11"/>
      <c r="T2122" s="176">
        <f t="shared" si="97"/>
        <v>0</v>
      </c>
      <c r="U2122" s="11"/>
      <c r="V2122" s="11"/>
      <c r="W2122" s="11"/>
      <c r="Y2122" s="11">
        <v>12.95</v>
      </c>
      <c r="Z2122" s="11"/>
      <c r="AB2122" s="11">
        <f t="shared" si="100"/>
        <v>12.43</v>
      </c>
      <c r="AC2122" s="21">
        <v>14.58</v>
      </c>
      <c r="AD2122" s="11"/>
      <c r="AE2122" s="4"/>
      <c r="AF2122" s="4"/>
    </row>
    <row r="2123" spans="1:32" ht="13.5" thickBot="1" x14ac:dyDescent="0.25">
      <c r="A2123" s="51"/>
      <c r="B2123" s="175"/>
      <c r="C2123" s="11" t="s">
        <v>609</v>
      </c>
      <c r="D2123" s="11"/>
      <c r="E2123" s="11" t="s">
        <v>610</v>
      </c>
      <c r="F2123" s="11">
        <v>12000</v>
      </c>
      <c r="G2123" s="11"/>
      <c r="H2123" s="11">
        <f t="shared" si="98"/>
        <v>36.49</v>
      </c>
      <c r="I2123" s="11"/>
      <c r="J2123" s="11">
        <v>2313.5500000000002</v>
      </c>
      <c r="K2123" s="11"/>
      <c r="M2123" s="11">
        <v>1</v>
      </c>
      <c r="N2123" s="64"/>
      <c r="P2123" s="11">
        <f t="shared" si="99"/>
        <v>2313.5500000000002</v>
      </c>
      <c r="Q2123" s="11"/>
      <c r="R2123" s="11"/>
      <c r="S2123" s="11"/>
      <c r="T2123" s="176">
        <f t="shared" si="97"/>
        <v>12000</v>
      </c>
      <c r="U2123" s="11"/>
      <c r="V2123" s="11"/>
      <c r="W2123" s="11"/>
      <c r="Y2123" s="11">
        <v>2313.5500000000002</v>
      </c>
      <c r="Z2123" s="11"/>
      <c r="AB2123" s="11">
        <f t="shared" si="100"/>
        <v>2219.91</v>
      </c>
      <c r="AC2123" s="21">
        <v>2604.9299999999998</v>
      </c>
      <c r="AD2123" s="11"/>
      <c r="AE2123" s="4"/>
      <c r="AF2123" s="4"/>
    </row>
    <row r="2124" spans="1:32" ht="13.5" thickBot="1" x14ac:dyDescent="0.25">
      <c r="A2124" s="51"/>
      <c r="B2124" s="175"/>
      <c r="C2124" s="11" t="s">
        <v>407</v>
      </c>
      <c r="D2124" s="11"/>
      <c r="E2124" s="11" t="s">
        <v>345</v>
      </c>
      <c r="F2124" s="11">
        <v>207</v>
      </c>
      <c r="G2124" s="11"/>
      <c r="H2124" s="11">
        <f t="shared" si="98"/>
        <v>0.63</v>
      </c>
      <c r="I2124" s="11"/>
      <c r="J2124" s="11">
        <v>224.59</v>
      </c>
      <c r="K2124" s="11"/>
      <c r="M2124" s="11">
        <v>1</v>
      </c>
      <c r="N2124" s="64"/>
      <c r="P2124" s="11">
        <f t="shared" si="99"/>
        <v>224.59</v>
      </c>
      <c r="Q2124" s="11"/>
      <c r="R2124" s="11"/>
      <c r="S2124" s="11"/>
      <c r="T2124" s="176">
        <f t="shared" si="97"/>
        <v>207</v>
      </c>
      <c r="U2124" s="11"/>
      <c r="V2124" s="11"/>
      <c r="W2124" s="11"/>
      <c r="Y2124" s="11">
        <v>224.59</v>
      </c>
      <c r="Z2124" s="11"/>
      <c r="AB2124" s="11">
        <f t="shared" si="100"/>
        <v>215.5</v>
      </c>
      <c r="AC2124" s="21">
        <v>252.88</v>
      </c>
      <c r="AD2124" s="11"/>
      <c r="AE2124" s="4"/>
      <c r="AF2124" s="4"/>
    </row>
    <row r="2125" spans="1:32" ht="13.5" thickBot="1" x14ac:dyDescent="0.25">
      <c r="A2125" s="51"/>
      <c r="B2125" s="175"/>
      <c r="C2125" s="11" t="s">
        <v>407</v>
      </c>
      <c r="D2125" s="11"/>
      <c r="E2125" s="11" t="s">
        <v>408</v>
      </c>
      <c r="F2125" s="11">
        <v>387788</v>
      </c>
      <c r="G2125" s="11"/>
      <c r="H2125" s="11">
        <f t="shared" si="98"/>
        <v>1179.05</v>
      </c>
      <c r="I2125" s="11"/>
      <c r="J2125" s="11">
        <v>44957.24</v>
      </c>
      <c r="K2125" s="11"/>
      <c r="M2125" s="11">
        <v>61</v>
      </c>
      <c r="N2125" s="64"/>
      <c r="P2125" s="11">
        <f t="shared" si="99"/>
        <v>737</v>
      </c>
      <c r="Q2125" s="11"/>
      <c r="R2125" s="11"/>
      <c r="S2125" s="11"/>
      <c r="T2125" s="176">
        <f t="shared" si="97"/>
        <v>6357.1803278688521</v>
      </c>
      <c r="U2125" s="11"/>
      <c r="V2125" s="11"/>
      <c r="W2125" s="11"/>
      <c r="Y2125" s="11">
        <v>44957.24</v>
      </c>
      <c r="Z2125" s="11"/>
      <c r="AB2125" s="11">
        <f t="shared" si="100"/>
        <v>43137.69</v>
      </c>
      <c r="AC2125" s="21">
        <v>50619.45</v>
      </c>
      <c r="AD2125" s="11"/>
      <c r="AE2125" s="4"/>
      <c r="AF2125" s="4"/>
    </row>
    <row r="2126" spans="1:32" ht="13.5" thickBot="1" x14ac:dyDescent="0.25">
      <c r="A2126" s="51"/>
      <c r="B2126" s="175"/>
      <c r="C2126" s="11" t="s">
        <v>407</v>
      </c>
      <c r="D2126" s="11"/>
      <c r="E2126" s="11" t="s">
        <v>319</v>
      </c>
      <c r="F2126" s="11">
        <v>4920</v>
      </c>
      <c r="G2126" s="11"/>
      <c r="H2126" s="11">
        <f t="shared" si="98"/>
        <v>14.96</v>
      </c>
      <c r="I2126" s="11"/>
      <c r="J2126" s="11">
        <v>731.66</v>
      </c>
      <c r="K2126" s="11"/>
      <c r="M2126" s="11">
        <v>1</v>
      </c>
      <c r="N2126" s="64"/>
      <c r="P2126" s="11">
        <f t="shared" si="99"/>
        <v>731.66</v>
      </c>
      <c r="Q2126" s="11"/>
      <c r="R2126" s="11"/>
      <c r="S2126" s="11"/>
      <c r="T2126" s="176">
        <f t="shared" si="97"/>
        <v>4920</v>
      </c>
      <c r="U2126" s="11"/>
      <c r="V2126" s="11"/>
      <c r="W2126" s="11"/>
      <c r="Y2126" s="11">
        <v>731.66</v>
      </c>
      <c r="Z2126" s="11"/>
      <c r="AB2126" s="11">
        <f t="shared" si="100"/>
        <v>702.05</v>
      </c>
      <c r="AC2126" s="21">
        <v>823.81</v>
      </c>
      <c r="AD2126" s="11"/>
      <c r="AE2126" s="4"/>
      <c r="AF2126" s="4"/>
    </row>
    <row r="2127" spans="1:32" ht="13.5" thickBot="1" x14ac:dyDescent="0.25">
      <c r="A2127" s="51"/>
      <c r="B2127" s="175"/>
      <c r="C2127" s="11" t="s">
        <v>407</v>
      </c>
      <c r="D2127" s="11"/>
      <c r="E2127" s="11" t="s">
        <v>442</v>
      </c>
      <c r="F2127" s="11">
        <v>380</v>
      </c>
      <c r="G2127" s="11"/>
      <c r="H2127" s="11">
        <f t="shared" si="98"/>
        <v>1.1599999999999999</v>
      </c>
      <c r="I2127" s="11"/>
      <c r="J2127" s="11">
        <v>67.77</v>
      </c>
      <c r="K2127" s="11"/>
      <c r="M2127" s="11">
        <v>1</v>
      </c>
      <c r="N2127" s="64"/>
      <c r="P2127" s="11">
        <f t="shared" si="99"/>
        <v>67.77</v>
      </c>
      <c r="Q2127" s="11"/>
      <c r="R2127" s="11"/>
      <c r="S2127" s="11"/>
      <c r="T2127" s="176">
        <f t="shared" si="97"/>
        <v>380</v>
      </c>
      <c r="U2127" s="11"/>
      <c r="V2127" s="11"/>
      <c r="W2127" s="11"/>
      <c r="Y2127" s="11">
        <v>67.77</v>
      </c>
      <c r="Z2127" s="11"/>
      <c r="AB2127" s="11">
        <f t="shared" si="100"/>
        <v>65.03</v>
      </c>
      <c r="AC2127" s="21">
        <v>76.31</v>
      </c>
      <c r="AD2127" s="11"/>
      <c r="AE2127" s="4"/>
      <c r="AF2127" s="4"/>
    </row>
    <row r="2128" spans="1:32" ht="13.5" thickBot="1" x14ac:dyDescent="0.25">
      <c r="A2128" s="51"/>
      <c r="B2128" s="175"/>
      <c r="C2128" s="11" t="s">
        <v>409</v>
      </c>
      <c r="D2128" s="11"/>
      <c r="E2128" s="11" t="s">
        <v>321</v>
      </c>
      <c r="F2128" s="11">
        <v>850</v>
      </c>
      <c r="G2128" s="11"/>
      <c r="H2128" s="11">
        <f t="shared" si="98"/>
        <v>2.58</v>
      </c>
      <c r="I2128" s="11"/>
      <c r="J2128" s="11">
        <v>183.51000000000002</v>
      </c>
      <c r="K2128" s="11"/>
      <c r="M2128" s="11">
        <v>2</v>
      </c>
      <c r="N2128" s="64"/>
      <c r="P2128" s="11">
        <f t="shared" si="99"/>
        <v>91.76</v>
      </c>
      <c r="Q2128" s="11"/>
      <c r="R2128" s="11"/>
      <c r="S2128" s="11"/>
      <c r="T2128" s="176">
        <f t="shared" si="97"/>
        <v>425</v>
      </c>
      <c r="U2128" s="11"/>
      <c r="V2128" s="11"/>
      <c r="W2128" s="11"/>
      <c r="Y2128" s="11">
        <v>183.51000000000002</v>
      </c>
      <c r="Z2128" s="11"/>
      <c r="AB2128" s="11">
        <f t="shared" si="100"/>
        <v>176.08</v>
      </c>
      <c r="AC2128" s="21">
        <v>206.62</v>
      </c>
      <c r="AD2128" s="11"/>
      <c r="AE2128" s="4"/>
      <c r="AF2128" s="4"/>
    </row>
    <row r="2129" spans="1:32" ht="13.5" thickBot="1" x14ac:dyDescent="0.25">
      <c r="A2129" s="51"/>
      <c r="B2129" s="175"/>
      <c r="C2129" s="11" t="s">
        <v>409</v>
      </c>
      <c r="D2129" s="11"/>
      <c r="E2129" s="11" t="s">
        <v>319</v>
      </c>
      <c r="F2129" s="11">
        <v>3363386</v>
      </c>
      <c r="G2129" s="11"/>
      <c r="H2129" s="11">
        <f t="shared" si="98"/>
        <v>10226.23</v>
      </c>
      <c r="I2129" s="11"/>
      <c r="J2129" s="11">
        <v>323098.5400000001</v>
      </c>
      <c r="K2129" s="11"/>
      <c r="M2129" s="11">
        <v>558</v>
      </c>
      <c r="N2129" s="64"/>
      <c r="P2129" s="11">
        <f t="shared" si="99"/>
        <v>579.03</v>
      </c>
      <c r="Q2129" s="11"/>
      <c r="R2129" s="11"/>
      <c r="S2129" s="11"/>
      <c r="T2129" s="176">
        <f t="shared" si="97"/>
        <v>6027.5734767025087</v>
      </c>
      <c r="U2129" s="11"/>
      <c r="V2129" s="11"/>
      <c r="W2129" s="11"/>
      <c r="Y2129" s="11">
        <v>323098.5400000001</v>
      </c>
      <c r="Z2129" s="11"/>
      <c r="AB2129" s="11">
        <f t="shared" si="100"/>
        <v>310021.83</v>
      </c>
      <c r="AC2129" s="21">
        <v>363791.72</v>
      </c>
      <c r="AD2129" s="11"/>
      <c r="AE2129" s="4"/>
      <c r="AF2129" s="4"/>
    </row>
    <row r="2130" spans="1:32" ht="13.5" thickBot="1" x14ac:dyDescent="0.25">
      <c r="A2130" s="51"/>
      <c r="B2130" s="175"/>
      <c r="C2130" s="11" t="s">
        <v>611</v>
      </c>
      <c r="D2130" s="11"/>
      <c r="E2130" s="11" t="s">
        <v>252</v>
      </c>
      <c r="F2130" s="11">
        <v>525</v>
      </c>
      <c r="G2130" s="11"/>
      <c r="H2130" s="11">
        <f t="shared" si="98"/>
        <v>1.6</v>
      </c>
      <c r="I2130" s="11"/>
      <c r="J2130" s="11">
        <v>77.56</v>
      </c>
      <c r="K2130" s="11"/>
      <c r="M2130" s="11">
        <v>1</v>
      </c>
      <c r="N2130" s="64"/>
      <c r="P2130" s="11">
        <f t="shared" si="99"/>
        <v>77.56</v>
      </c>
      <c r="Q2130" s="11"/>
      <c r="R2130" s="11"/>
      <c r="S2130" s="11"/>
      <c r="T2130" s="176">
        <f t="shared" si="97"/>
        <v>525</v>
      </c>
      <c r="U2130" s="11"/>
      <c r="V2130" s="11"/>
      <c r="W2130" s="11"/>
      <c r="Y2130" s="11">
        <v>77.56</v>
      </c>
      <c r="Z2130" s="11"/>
      <c r="AB2130" s="11">
        <f t="shared" si="100"/>
        <v>74.42</v>
      </c>
      <c r="AC2130" s="21">
        <v>87.33</v>
      </c>
      <c r="AD2130" s="11"/>
      <c r="AE2130" s="4"/>
      <c r="AF2130" s="4"/>
    </row>
    <row r="2131" spans="1:32" ht="13.5" thickBot="1" x14ac:dyDescent="0.25">
      <c r="A2131" s="51"/>
      <c r="B2131" s="175"/>
      <c r="C2131" s="11" t="s">
        <v>410</v>
      </c>
      <c r="D2131" s="11"/>
      <c r="E2131" s="11" t="s">
        <v>332</v>
      </c>
      <c r="F2131" s="11">
        <v>613388</v>
      </c>
      <c r="G2131" s="11"/>
      <c r="H2131" s="11">
        <f t="shared" si="98"/>
        <v>1864.98</v>
      </c>
      <c r="I2131" s="11"/>
      <c r="J2131" s="11">
        <v>84812.730000000025</v>
      </c>
      <c r="K2131" s="11"/>
      <c r="M2131" s="11">
        <v>235</v>
      </c>
      <c r="N2131" s="64"/>
      <c r="P2131" s="11">
        <f t="shared" si="99"/>
        <v>360.91</v>
      </c>
      <c r="Q2131" s="11"/>
      <c r="R2131" s="11"/>
      <c r="S2131" s="11"/>
      <c r="T2131" s="176">
        <f t="shared" si="97"/>
        <v>2610.1617021276597</v>
      </c>
      <c r="U2131" s="11"/>
      <c r="V2131" s="11"/>
      <c r="W2131" s="11"/>
      <c r="Y2131" s="11">
        <v>84812.730000000025</v>
      </c>
      <c r="Z2131" s="11"/>
      <c r="AB2131" s="11">
        <f t="shared" si="100"/>
        <v>81380.12</v>
      </c>
      <c r="AC2131" s="21">
        <v>95494.61</v>
      </c>
      <c r="AD2131" s="11"/>
      <c r="AE2131" s="4"/>
      <c r="AF2131" s="4"/>
    </row>
    <row r="2132" spans="1:32" ht="13.5" thickBot="1" x14ac:dyDescent="0.25">
      <c r="A2132" s="51"/>
      <c r="B2132" s="175"/>
      <c r="C2132" s="11" t="s">
        <v>411</v>
      </c>
      <c r="D2132" s="11"/>
      <c r="E2132" s="11" t="s">
        <v>78</v>
      </c>
      <c r="F2132" s="11">
        <v>39205</v>
      </c>
      <c r="G2132" s="11"/>
      <c r="H2132" s="11">
        <f t="shared" si="98"/>
        <v>119.2</v>
      </c>
      <c r="I2132" s="11"/>
      <c r="J2132" s="11">
        <v>7016.51</v>
      </c>
      <c r="K2132" s="11"/>
      <c r="M2132" s="11">
        <v>57</v>
      </c>
      <c r="N2132" s="64"/>
      <c r="P2132" s="11">
        <f t="shared" si="99"/>
        <v>123.1</v>
      </c>
      <c r="Q2132" s="11"/>
      <c r="R2132" s="11"/>
      <c r="S2132" s="11"/>
      <c r="T2132" s="176">
        <f t="shared" si="97"/>
        <v>687.80701754385962</v>
      </c>
      <c r="U2132" s="11"/>
      <c r="V2132" s="11"/>
      <c r="W2132" s="11"/>
      <c r="Y2132" s="11">
        <v>7016.51</v>
      </c>
      <c r="Z2132" s="11"/>
      <c r="AB2132" s="11">
        <f t="shared" si="100"/>
        <v>6732.53</v>
      </c>
      <c r="AC2132" s="21">
        <v>7900.22</v>
      </c>
      <c r="AD2132" s="11"/>
      <c r="AE2132" s="4"/>
      <c r="AF2132" s="4"/>
    </row>
    <row r="2133" spans="1:32" ht="13.5" thickBot="1" x14ac:dyDescent="0.25">
      <c r="A2133" s="51"/>
      <c r="B2133" s="175"/>
      <c r="C2133" s="11" t="s">
        <v>413</v>
      </c>
      <c r="D2133" s="11"/>
      <c r="E2133" s="11" t="s">
        <v>230</v>
      </c>
      <c r="F2133" s="11">
        <v>714</v>
      </c>
      <c r="G2133" s="11"/>
      <c r="H2133" s="11">
        <f t="shared" si="98"/>
        <v>2.17</v>
      </c>
      <c r="I2133" s="11"/>
      <c r="J2133" s="11">
        <v>224.24</v>
      </c>
      <c r="K2133" s="11"/>
      <c r="M2133" s="11">
        <v>1</v>
      </c>
      <c r="N2133" s="64"/>
      <c r="P2133" s="11">
        <f t="shared" si="99"/>
        <v>224.24</v>
      </c>
      <c r="Q2133" s="11"/>
      <c r="R2133" s="11"/>
      <c r="S2133" s="11"/>
      <c r="T2133" s="176">
        <f t="shared" si="97"/>
        <v>714</v>
      </c>
      <c r="U2133" s="11"/>
      <c r="V2133" s="11"/>
      <c r="W2133" s="11"/>
      <c r="Y2133" s="11">
        <v>224.24</v>
      </c>
      <c r="Z2133" s="11"/>
      <c r="AB2133" s="11">
        <f t="shared" si="100"/>
        <v>215.16</v>
      </c>
      <c r="AC2133" s="21">
        <v>252.48</v>
      </c>
      <c r="AD2133" s="11"/>
      <c r="AE2133" s="4"/>
      <c r="AF2133" s="4"/>
    </row>
    <row r="2134" spans="1:32" ht="13.5" thickBot="1" x14ac:dyDescent="0.25">
      <c r="A2134" s="51"/>
      <c r="B2134" s="175"/>
      <c r="C2134" s="11" t="s">
        <v>413</v>
      </c>
      <c r="D2134" s="11"/>
      <c r="E2134" s="11" t="s">
        <v>85</v>
      </c>
      <c r="F2134" s="11"/>
      <c r="G2134" s="11"/>
      <c r="H2134" s="11">
        <f t="shared" si="98"/>
        <v>0</v>
      </c>
      <c r="I2134" s="11"/>
      <c r="J2134" s="11">
        <v>11.38</v>
      </c>
      <c r="K2134" s="11"/>
      <c r="M2134" s="11">
        <v>1</v>
      </c>
      <c r="N2134" s="64"/>
      <c r="P2134" s="11">
        <f t="shared" si="99"/>
        <v>11.38</v>
      </c>
      <c r="Q2134" s="11"/>
      <c r="R2134" s="11"/>
      <c r="S2134" s="11"/>
      <c r="T2134" s="176">
        <f t="shared" si="97"/>
        <v>0</v>
      </c>
      <c r="U2134" s="11"/>
      <c r="V2134" s="11"/>
      <c r="W2134" s="11"/>
      <c r="Y2134" s="11">
        <v>11.38</v>
      </c>
      <c r="Z2134" s="11"/>
      <c r="AB2134" s="11">
        <f t="shared" si="100"/>
        <v>10.92</v>
      </c>
      <c r="AC2134" s="21">
        <v>12.81</v>
      </c>
      <c r="AD2134" s="11"/>
      <c r="AE2134" s="4"/>
      <c r="AF2134" s="4"/>
    </row>
    <row r="2135" spans="1:32" ht="13.5" thickBot="1" x14ac:dyDescent="0.25">
      <c r="A2135" s="51"/>
      <c r="B2135" s="175"/>
      <c r="C2135" s="11" t="s">
        <v>413</v>
      </c>
      <c r="D2135" s="11"/>
      <c r="E2135" s="11" t="s">
        <v>108</v>
      </c>
      <c r="F2135" s="11">
        <v>243741</v>
      </c>
      <c r="G2135" s="11"/>
      <c r="H2135" s="11">
        <f t="shared" si="98"/>
        <v>741.08</v>
      </c>
      <c r="I2135" s="11"/>
      <c r="J2135" s="11">
        <v>31751.449999999986</v>
      </c>
      <c r="K2135" s="11"/>
      <c r="M2135" s="11">
        <v>166</v>
      </c>
      <c r="N2135" s="64"/>
      <c r="P2135" s="11">
        <f t="shared" si="99"/>
        <v>191.27</v>
      </c>
      <c r="Q2135" s="11"/>
      <c r="R2135" s="11"/>
      <c r="S2135" s="11"/>
      <c r="T2135" s="176">
        <f t="shared" si="97"/>
        <v>1468.3192771084337</v>
      </c>
      <c r="U2135" s="11"/>
      <c r="V2135" s="11"/>
      <c r="W2135" s="11"/>
      <c r="Y2135" s="11">
        <v>31751.449999999986</v>
      </c>
      <c r="Z2135" s="11"/>
      <c r="AB2135" s="11">
        <f t="shared" si="100"/>
        <v>30466.38</v>
      </c>
      <c r="AC2135" s="21">
        <v>35750.44</v>
      </c>
      <c r="AD2135" s="11"/>
      <c r="AE2135" s="4"/>
      <c r="AF2135" s="4"/>
    </row>
    <row r="2136" spans="1:32" ht="13.5" thickBot="1" x14ac:dyDescent="0.25">
      <c r="A2136" s="51"/>
      <c r="B2136" s="175"/>
      <c r="C2136" s="11" t="s">
        <v>612</v>
      </c>
      <c r="D2136" s="11"/>
      <c r="E2136" s="11" t="s">
        <v>106</v>
      </c>
      <c r="F2136" s="11">
        <v>360</v>
      </c>
      <c r="G2136" s="11"/>
      <c r="H2136" s="11">
        <f t="shared" si="98"/>
        <v>1.0900000000000001</v>
      </c>
      <c r="I2136" s="11"/>
      <c r="J2136" s="11">
        <v>37.29</v>
      </c>
      <c r="K2136" s="11"/>
      <c r="M2136" s="11">
        <v>1</v>
      </c>
      <c r="N2136" s="64"/>
      <c r="P2136" s="11">
        <f t="shared" si="99"/>
        <v>37.29</v>
      </c>
      <c r="Q2136" s="11"/>
      <c r="R2136" s="11"/>
      <c r="S2136" s="11"/>
      <c r="T2136" s="176">
        <f t="shared" si="97"/>
        <v>360</v>
      </c>
      <c r="U2136" s="11"/>
      <c r="V2136" s="11"/>
      <c r="W2136" s="11"/>
      <c r="Y2136" s="11">
        <v>37.29</v>
      </c>
      <c r="Z2136" s="11"/>
      <c r="AB2136" s="11">
        <f t="shared" si="100"/>
        <v>35.78</v>
      </c>
      <c r="AC2136" s="21">
        <v>41.99</v>
      </c>
      <c r="AD2136" s="11"/>
      <c r="AE2136" s="4"/>
      <c r="AF2136" s="4"/>
    </row>
    <row r="2137" spans="1:32" ht="13.5" thickBot="1" x14ac:dyDescent="0.25">
      <c r="A2137" s="51"/>
      <c r="B2137" s="175"/>
      <c r="C2137" s="11" t="s">
        <v>414</v>
      </c>
      <c r="D2137" s="11"/>
      <c r="E2137" s="11" t="s">
        <v>283</v>
      </c>
      <c r="F2137" s="11">
        <v>1034981</v>
      </c>
      <c r="G2137" s="11"/>
      <c r="H2137" s="11">
        <f t="shared" si="98"/>
        <v>3146.82</v>
      </c>
      <c r="I2137" s="11"/>
      <c r="J2137" s="11">
        <v>102006.84999999995</v>
      </c>
      <c r="K2137" s="11"/>
      <c r="M2137" s="11">
        <v>263</v>
      </c>
      <c r="N2137" s="64"/>
      <c r="P2137" s="11">
        <f t="shared" si="99"/>
        <v>387.86</v>
      </c>
      <c r="Q2137" s="11"/>
      <c r="R2137" s="11"/>
      <c r="S2137" s="11"/>
      <c r="T2137" s="176">
        <f t="shared" si="97"/>
        <v>3935.2889733840302</v>
      </c>
      <c r="U2137" s="11"/>
      <c r="V2137" s="11"/>
      <c r="W2137" s="11"/>
      <c r="Y2137" s="11">
        <v>102006.84999999995</v>
      </c>
      <c r="Z2137" s="11"/>
      <c r="AB2137" s="11">
        <f t="shared" si="100"/>
        <v>97878.34</v>
      </c>
      <c r="AC2137" s="21">
        <v>114854.27</v>
      </c>
      <c r="AD2137" s="11"/>
      <c r="AE2137" s="4"/>
      <c r="AF2137" s="4"/>
    </row>
    <row r="2138" spans="1:32" ht="13.5" thickBot="1" x14ac:dyDescent="0.25">
      <c r="A2138" s="51"/>
      <c r="B2138" s="175"/>
      <c r="C2138" s="11" t="s">
        <v>415</v>
      </c>
      <c r="D2138" s="11"/>
      <c r="E2138" s="11" t="s">
        <v>291</v>
      </c>
      <c r="F2138" s="11">
        <v>136117</v>
      </c>
      <c r="G2138" s="11"/>
      <c r="H2138" s="11">
        <f t="shared" si="98"/>
        <v>413.86</v>
      </c>
      <c r="I2138" s="11"/>
      <c r="J2138" s="11">
        <v>20271.130000000005</v>
      </c>
      <c r="K2138" s="11"/>
      <c r="M2138" s="11">
        <v>57</v>
      </c>
      <c r="N2138" s="64"/>
      <c r="P2138" s="11">
        <f t="shared" si="99"/>
        <v>355.63</v>
      </c>
      <c r="Q2138" s="11"/>
      <c r="R2138" s="11"/>
      <c r="S2138" s="11"/>
      <c r="T2138" s="176">
        <f t="shared" si="97"/>
        <v>2388.0175438596493</v>
      </c>
      <c r="U2138" s="11"/>
      <c r="V2138" s="11"/>
      <c r="W2138" s="11"/>
      <c r="Y2138" s="11">
        <v>20271.130000000005</v>
      </c>
      <c r="Z2138" s="11"/>
      <c r="AB2138" s="11">
        <f t="shared" si="100"/>
        <v>19450.7</v>
      </c>
      <c r="AC2138" s="21">
        <v>22824.21</v>
      </c>
      <c r="AD2138" s="11"/>
      <c r="AE2138" s="4"/>
      <c r="AF2138" s="4"/>
    </row>
    <row r="2139" spans="1:32" ht="13.5" thickBot="1" x14ac:dyDescent="0.25">
      <c r="A2139" s="51"/>
      <c r="B2139" s="175"/>
      <c r="C2139" s="11" t="s">
        <v>416</v>
      </c>
      <c r="D2139" s="11"/>
      <c r="E2139" s="11" t="s">
        <v>150</v>
      </c>
      <c r="F2139" s="11">
        <v>9</v>
      </c>
      <c r="G2139" s="11"/>
      <c r="H2139" s="11">
        <f t="shared" si="98"/>
        <v>0.03</v>
      </c>
      <c r="I2139" s="11"/>
      <c r="J2139" s="11">
        <v>14.64</v>
      </c>
      <c r="K2139" s="11"/>
      <c r="M2139" s="11">
        <v>1</v>
      </c>
      <c r="N2139" s="64"/>
      <c r="P2139" s="11">
        <f t="shared" si="99"/>
        <v>14.64</v>
      </c>
      <c r="Q2139" s="11"/>
      <c r="R2139" s="11"/>
      <c r="S2139" s="11"/>
      <c r="T2139" s="176">
        <f t="shared" si="97"/>
        <v>9</v>
      </c>
      <c r="U2139" s="11"/>
      <c r="V2139" s="11"/>
      <c r="W2139" s="11"/>
      <c r="Y2139" s="11">
        <v>14.64</v>
      </c>
      <c r="Z2139" s="11"/>
      <c r="AB2139" s="11">
        <f t="shared" si="100"/>
        <v>14.05</v>
      </c>
      <c r="AC2139" s="21">
        <v>16.48</v>
      </c>
      <c r="AD2139" s="11"/>
      <c r="AE2139" s="4"/>
      <c r="AF2139" s="4"/>
    </row>
    <row r="2140" spans="1:32" ht="13.5" thickBot="1" x14ac:dyDescent="0.25">
      <c r="A2140" s="51"/>
      <c r="B2140" s="175"/>
      <c r="C2140" s="11" t="s">
        <v>416</v>
      </c>
      <c r="D2140" s="11"/>
      <c r="E2140" s="11" t="s">
        <v>404</v>
      </c>
      <c r="F2140" s="11">
        <v>160455</v>
      </c>
      <c r="G2140" s="11"/>
      <c r="H2140" s="11">
        <f t="shared" si="98"/>
        <v>487.86</v>
      </c>
      <c r="I2140" s="11"/>
      <c r="J2140" s="11">
        <v>14961.090000000004</v>
      </c>
      <c r="K2140" s="11"/>
      <c r="M2140" s="11">
        <v>68</v>
      </c>
      <c r="N2140" s="64"/>
      <c r="P2140" s="11">
        <f t="shared" si="99"/>
        <v>220.02</v>
      </c>
      <c r="Q2140" s="11"/>
      <c r="R2140" s="11"/>
      <c r="S2140" s="11"/>
      <c r="T2140" s="176">
        <f t="shared" si="97"/>
        <v>2359.6323529411766</v>
      </c>
      <c r="U2140" s="11"/>
      <c r="V2140" s="11"/>
      <c r="W2140" s="11"/>
      <c r="Y2140" s="11">
        <v>14961.090000000004</v>
      </c>
      <c r="Z2140" s="11"/>
      <c r="AB2140" s="11">
        <f t="shared" si="100"/>
        <v>14355.57</v>
      </c>
      <c r="AC2140" s="21">
        <v>16845.39</v>
      </c>
      <c r="AD2140" s="11"/>
      <c r="AE2140" s="4"/>
      <c r="AF2140" s="4"/>
    </row>
    <row r="2141" spans="1:32" ht="13.5" thickBot="1" x14ac:dyDescent="0.25">
      <c r="A2141" s="51"/>
      <c r="B2141" s="175"/>
      <c r="C2141" s="11" t="s">
        <v>418</v>
      </c>
      <c r="D2141" s="11"/>
      <c r="E2141" s="11" t="s">
        <v>419</v>
      </c>
      <c r="F2141" s="11">
        <v>406224</v>
      </c>
      <c r="G2141" s="11"/>
      <c r="H2141" s="11">
        <f t="shared" si="98"/>
        <v>1235.1099999999999</v>
      </c>
      <c r="I2141" s="11"/>
      <c r="J2141" s="11">
        <v>31250.690000000002</v>
      </c>
      <c r="K2141" s="11"/>
      <c r="M2141" s="11">
        <v>74</v>
      </c>
      <c r="N2141" s="64"/>
      <c r="P2141" s="11">
        <f t="shared" si="99"/>
        <v>422.31</v>
      </c>
      <c r="Q2141" s="11"/>
      <c r="R2141" s="11"/>
      <c r="S2141" s="11"/>
      <c r="T2141" s="176">
        <f t="shared" si="97"/>
        <v>5489.5135135135133</v>
      </c>
      <c r="U2141" s="11"/>
      <c r="V2141" s="11"/>
      <c r="W2141" s="11"/>
      <c r="Y2141" s="11">
        <v>31250.690000000002</v>
      </c>
      <c r="Z2141" s="11"/>
      <c r="AB2141" s="11">
        <f t="shared" si="100"/>
        <v>29985.89</v>
      </c>
      <c r="AC2141" s="21">
        <v>35186.61</v>
      </c>
      <c r="AD2141" s="11"/>
      <c r="AE2141" s="4"/>
      <c r="AF2141" s="4"/>
    </row>
    <row r="2142" spans="1:32" ht="13.5" thickBot="1" x14ac:dyDescent="0.25">
      <c r="A2142" s="51"/>
      <c r="B2142" s="175"/>
      <c r="C2142" s="11" t="s">
        <v>420</v>
      </c>
      <c r="D2142" s="11"/>
      <c r="E2142" s="11" t="s">
        <v>103</v>
      </c>
      <c r="F2142" s="11">
        <v>9772</v>
      </c>
      <c r="G2142" s="11"/>
      <c r="H2142" s="11">
        <f t="shared" si="98"/>
        <v>29.71</v>
      </c>
      <c r="I2142" s="11"/>
      <c r="J2142" s="11">
        <v>2460.4199999999996</v>
      </c>
      <c r="K2142" s="11"/>
      <c r="M2142" s="11">
        <v>30</v>
      </c>
      <c r="N2142" s="64"/>
      <c r="P2142" s="11">
        <f t="shared" si="99"/>
        <v>82.01</v>
      </c>
      <c r="Q2142" s="11"/>
      <c r="R2142" s="11"/>
      <c r="S2142" s="11"/>
      <c r="T2142" s="176">
        <f t="shared" si="97"/>
        <v>325.73333333333335</v>
      </c>
      <c r="U2142" s="11"/>
      <c r="V2142" s="11"/>
      <c r="W2142" s="11"/>
      <c r="Y2142" s="11">
        <v>2460.4199999999996</v>
      </c>
      <c r="Z2142" s="11"/>
      <c r="AB2142" s="11">
        <f t="shared" si="100"/>
        <v>2360.84</v>
      </c>
      <c r="AC2142" s="21">
        <v>2770.3</v>
      </c>
      <c r="AD2142" s="11"/>
      <c r="AE2142" s="4"/>
      <c r="AF2142" s="4"/>
    </row>
    <row r="2143" spans="1:32" ht="13.5" thickBot="1" x14ac:dyDescent="0.25">
      <c r="A2143" s="51"/>
      <c r="B2143" s="175"/>
      <c r="C2143" s="11" t="s">
        <v>421</v>
      </c>
      <c r="D2143" s="11"/>
      <c r="E2143" s="11" t="s">
        <v>103</v>
      </c>
      <c r="F2143" s="11">
        <v>56197</v>
      </c>
      <c r="G2143" s="11"/>
      <c r="H2143" s="11">
        <f t="shared" si="98"/>
        <v>170.86</v>
      </c>
      <c r="I2143" s="11"/>
      <c r="J2143" s="11">
        <v>5976.8200000000015</v>
      </c>
      <c r="K2143" s="11"/>
      <c r="M2143" s="11">
        <v>21</v>
      </c>
      <c r="N2143" s="64"/>
      <c r="P2143" s="11">
        <f t="shared" si="99"/>
        <v>284.61</v>
      </c>
      <c r="Q2143" s="11"/>
      <c r="R2143" s="11"/>
      <c r="S2143" s="11"/>
      <c r="T2143" s="176">
        <f t="shared" si="97"/>
        <v>2676.0476190476193</v>
      </c>
      <c r="U2143" s="11"/>
      <c r="V2143" s="11"/>
      <c r="W2143" s="11"/>
      <c r="Y2143" s="11">
        <v>5976.8200000000015</v>
      </c>
      <c r="Z2143" s="11"/>
      <c r="AB2143" s="11">
        <f t="shared" si="100"/>
        <v>5734.92</v>
      </c>
      <c r="AC2143" s="21">
        <v>6729.58</v>
      </c>
      <c r="AD2143" s="11"/>
      <c r="AE2143" s="4"/>
      <c r="AF2143" s="4"/>
    </row>
    <row r="2144" spans="1:32" ht="13.5" thickBot="1" x14ac:dyDescent="0.25">
      <c r="A2144" s="51"/>
      <c r="B2144" s="175"/>
      <c r="C2144" s="11" t="s">
        <v>422</v>
      </c>
      <c r="D2144" s="11"/>
      <c r="E2144" s="11" t="s">
        <v>63</v>
      </c>
      <c r="F2144" s="11">
        <v>1260556</v>
      </c>
      <c r="G2144" s="11"/>
      <c r="H2144" s="11">
        <f t="shared" si="98"/>
        <v>3832.67</v>
      </c>
      <c r="I2144" s="11"/>
      <c r="J2144" s="11">
        <v>148842.11000000002</v>
      </c>
      <c r="K2144" s="11"/>
      <c r="M2144" s="11">
        <v>202</v>
      </c>
      <c r="N2144" s="64"/>
      <c r="P2144" s="11">
        <f t="shared" si="99"/>
        <v>736.84</v>
      </c>
      <c r="Q2144" s="11"/>
      <c r="R2144" s="11"/>
      <c r="S2144" s="11"/>
      <c r="T2144" s="176">
        <f t="shared" si="97"/>
        <v>6240.3762376237628</v>
      </c>
      <c r="U2144" s="11"/>
      <c r="V2144" s="11"/>
      <c r="W2144" s="11"/>
      <c r="Y2144" s="11">
        <v>148842.11000000002</v>
      </c>
      <c r="Z2144" s="11"/>
      <c r="AB2144" s="11">
        <f t="shared" si="100"/>
        <v>142818.04999999999</v>
      </c>
      <c r="AC2144" s="21">
        <v>167588.28</v>
      </c>
      <c r="AD2144" s="11"/>
      <c r="AE2144" s="4"/>
      <c r="AF2144" s="4"/>
    </row>
    <row r="2145" spans="1:32" ht="13.5" thickBot="1" x14ac:dyDescent="0.25">
      <c r="A2145" s="51"/>
      <c r="B2145" s="175"/>
      <c r="C2145" s="11" t="s">
        <v>422</v>
      </c>
      <c r="D2145" s="11"/>
      <c r="E2145" s="11" t="s">
        <v>164</v>
      </c>
      <c r="F2145" s="11">
        <v>759</v>
      </c>
      <c r="G2145" s="11"/>
      <c r="H2145" s="11">
        <f t="shared" si="98"/>
        <v>2.31</v>
      </c>
      <c r="I2145" s="11"/>
      <c r="J2145" s="11">
        <v>73.739999999999995</v>
      </c>
      <c r="K2145" s="11"/>
      <c r="M2145" s="11">
        <v>1</v>
      </c>
      <c r="N2145" s="64"/>
      <c r="P2145" s="11">
        <f t="shared" si="99"/>
        <v>73.739999999999995</v>
      </c>
      <c r="Q2145" s="11"/>
      <c r="R2145" s="11"/>
      <c r="S2145" s="11"/>
      <c r="T2145" s="176">
        <f t="shared" si="97"/>
        <v>759</v>
      </c>
      <c r="U2145" s="11"/>
      <c r="V2145" s="11"/>
      <c r="W2145" s="11"/>
      <c r="Y2145" s="11">
        <v>73.739999999999995</v>
      </c>
      <c r="Z2145" s="11"/>
      <c r="AB2145" s="11">
        <f t="shared" si="100"/>
        <v>70.760000000000005</v>
      </c>
      <c r="AC2145" s="21">
        <v>83.03</v>
      </c>
      <c r="AD2145" s="11"/>
      <c r="AE2145" s="4"/>
      <c r="AF2145" s="4"/>
    </row>
    <row r="2146" spans="1:32" ht="13.5" thickBot="1" x14ac:dyDescent="0.25">
      <c r="A2146" s="51"/>
      <c r="B2146" s="175"/>
      <c r="C2146" s="11" t="s">
        <v>424</v>
      </c>
      <c r="D2146" s="11"/>
      <c r="E2146" s="11" t="s">
        <v>164</v>
      </c>
      <c r="F2146" s="11">
        <v>1271128</v>
      </c>
      <c r="G2146" s="11"/>
      <c r="H2146" s="11">
        <f t="shared" si="98"/>
        <v>3864.81</v>
      </c>
      <c r="I2146" s="11"/>
      <c r="J2146" s="11">
        <v>196869.51000000004</v>
      </c>
      <c r="K2146" s="11"/>
      <c r="M2146" s="11">
        <v>970</v>
      </c>
      <c r="N2146" s="64"/>
      <c r="P2146" s="11">
        <f t="shared" si="99"/>
        <v>202.96</v>
      </c>
      <c r="Q2146" s="11"/>
      <c r="R2146" s="11"/>
      <c r="S2146" s="11"/>
      <c r="T2146" s="176">
        <f t="shared" si="97"/>
        <v>1310.4412371134022</v>
      </c>
      <c r="U2146" s="11"/>
      <c r="V2146" s="11"/>
      <c r="W2146" s="11"/>
      <c r="Y2146" s="11">
        <v>196869.51000000004</v>
      </c>
      <c r="Z2146" s="11"/>
      <c r="AB2146" s="11">
        <f t="shared" si="100"/>
        <v>188901.65</v>
      </c>
      <c r="AC2146" s="21">
        <v>221664.57</v>
      </c>
      <c r="AD2146" s="11"/>
      <c r="AE2146" s="4"/>
      <c r="AF2146" s="4"/>
    </row>
    <row r="2147" spans="1:32" ht="13.5" thickBot="1" x14ac:dyDescent="0.25">
      <c r="A2147" s="51"/>
      <c r="B2147" s="175"/>
      <c r="C2147" s="11" t="s">
        <v>426</v>
      </c>
      <c r="D2147" s="11"/>
      <c r="E2147" s="11" t="s">
        <v>364</v>
      </c>
      <c r="F2147" s="11">
        <v>2247963</v>
      </c>
      <c r="G2147" s="11"/>
      <c r="H2147" s="11">
        <f t="shared" si="98"/>
        <v>6834.83</v>
      </c>
      <c r="I2147" s="11"/>
      <c r="J2147" s="11">
        <v>341546.28999999992</v>
      </c>
      <c r="K2147" s="11"/>
      <c r="M2147" s="11">
        <v>797</v>
      </c>
      <c r="N2147" s="64"/>
      <c r="P2147" s="11">
        <f t="shared" si="99"/>
        <v>428.54</v>
      </c>
      <c r="Q2147" s="11"/>
      <c r="R2147" s="11"/>
      <c r="S2147" s="11"/>
      <c r="T2147" s="176">
        <f t="shared" si="97"/>
        <v>2820.530740276035</v>
      </c>
      <c r="U2147" s="11"/>
      <c r="V2147" s="11"/>
      <c r="W2147" s="11"/>
      <c r="Y2147" s="11">
        <v>341546.28999999992</v>
      </c>
      <c r="Z2147" s="11"/>
      <c r="AB2147" s="11">
        <f t="shared" si="100"/>
        <v>327722.95</v>
      </c>
      <c r="AC2147" s="21">
        <v>384562.91</v>
      </c>
      <c r="AD2147" s="11"/>
      <c r="AE2147" s="4"/>
      <c r="AF2147" s="4"/>
    </row>
    <row r="2148" spans="1:32" ht="13.5" thickBot="1" x14ac:dyDescent="0.25">
      <c r="A2148" s="51"/>
      <c r="B2148" s="175"/>
      <c r="C2148" s="11" t="s">
        <v>427</v>
      </c>
      <c r="D2148" s="11"/>
      <c r="E2148" s="11" t="s">
        <v>89</v>
      </c>
      <c r="F2148" s="11">
        <v>180972</v>
      </c>
      <c r="G2148" s="11"/>
      <c r="H2148" s="11">
        <f t="shared" si="98"/>
        <v>550.24</v>
      </c>
      <c r="I2148" s="11"/>
      <c r="J2148" s="11">
        <v>8578.16</v>
      </c>
      <c r="K2148" s="11"/>
      <c r="M2148" s="11">
        <v>6</v>
      </c>
      <c r="N2148" s="64"/>
      <c r="P2148" s="11">
        <f t="shared" si="99"/>
        <v>1429.69</v>
      </c>
      <c r="Q2148" s="11"/>
      <c r="R2148" s="11"/>
      <c r="S2148" s="11"/>
      <c r="T2148" s="176">
        <f t="shared" si="97"/>
        <v>30162</v>
      </c>
      <c r="U2148" s="11"/>
      <c r="V2148" s="11"/>
      <c r="W2148" s="11"/>
      <c r="Y2148" s="11">
        <v>8578.16</v>
      </c>
      <c r="Z2148" s="11"/>
      <c r="AB2148" s="11">
        <f t="shared" si="100"/>
        <v>8230.98</v>
      </c>
      <c r="AC2148" s="21">
        <v>9658.5499999999993</v>
      </c>
      <c r="AD2148" s="11"/>
      <c r="AE2148" s="4"/>
      <c r="AF2148" s="4"/>
    </row>
    <row r="2149" spans="1:32" ht="13.5" thickBot="1" x14ac:dyDescent="0.25">
      <c r="A2149" s="51"/>
      <c r="B2149" s="175"/>
      <c r="C2149" s="11" t="s">
        <v>428</v>
      </c>
      <c r="D2149" s="11"/>
      <c r="E2149" s="11" t="s">
        <v>161</v>
      </c>
      <c r="F2149" s="11">
        <v>2873</v>
      </c>
      <c r="G2149" s="11"/>
      <c r="H2149" s="11">
        <f t="shared" si="98"/>
        <v>8.74</v>
      </c>
      <c r="I2149" s="11"/>
      <c r="J2149" s="11">
        <v>1895.83</v>
      </c>
      <c r="K2149" s="11"/>
      <c r="M2149" s="11">
        <v>2</v>
      </c>
      <c r="N2149" s="64"/>
      <c r="P2149" s="11">
        <f t="shared" si="99"/>
        <v>947.92</v>
      </c>
      <c r="Q2149" s="11"/>
      <c r="R2149" s="11"/>
      <c r="S2149" s="11"/>
      <c r="T2149" s="176">
        <f t="shared" si="97"/>
        <v>1436.5</v>
      </c>
      <c r="U2149" s="11"/>
      <c r="V2149" s="11"/>
      <c r="W2149" s="11"/>
      <c r="Y2149" s="11">
        <v>1895.83</v>
      </c>
      <c r="Z2149" s="11"/>
      <c r="AB2149" s="11">
        <f t="shared" si="100"/>
        <v>1819.1</v>
      </c>
      <c r="AC2149" s="21">
        <v>2134.6</v>
      </c>
      <c r="AD2149" s="11"/>
      <c r="AE2149" s="4"/>
      <c r="AF2149" s="4"/>
    </row>
    <row r="2150" spans="1:32" ht="13.5" thickBot="1" x14ac:dyDescent="0.25">
      <c r="A2150" s="51"/>
      <c r="B2150" s="175"/>
      <c r="C2150" s="11" t="s">
        <v>429</v>
      </c>
      <c r="D2150" s="11"/>
      <c r="E2150" s="11" t="s">
        <v>104</v>
      </c>
      <c r="F2150" s="11">
        <v>69778</v>
      </c>
      <c r="G2150" s="11"/>
      <c r="H2150" s="11">
        <f t="shared" si="98"/>
        <v>212.16</v>
      </c>
      <c r="I2150" s="11"/>
      <c r="J2150" s="11">
        <v>11960.219999999998</v>
      </c>
      <c r="K2150" s="11"/>
      <c r="M2150" s="11">
        <v>19</v>
      </c>
      <c r="N2150" s="64"/>
      <c r="P2150" s="11">
        <f t="shared" si="99"/>
        <v>629.49</v>
      </c>
      <c r="Q2150" s="11"/>
      <c r="R2150" s="11"/>
      <c r="S2150" s="11"/>
      <c r="T2150" s="176">
        <f t="shared" si="97"/>
        <v>3672.5263157894738</v>
      </c>
      <c r="U2150" s="11"/>
      <c r="V2150" s="11"/>
      <c r="W2150" s="11"/>
      <c r="Y2150" s="11">
        <v>11960.219999999998</v>
      </c>
      <c r="Z2150" s="11"/>
      <c r="AB2150" s="11">
        <f t="shared" si="100"/>
        <v>11476.16</v>
      </c>
      <c r="AC2150" s="21">
        <v>13466.57</v>
      </c>
      <c r="AD2150" s="11"/>
      <c r="AE2150" s="4"/>
      <c r="AF2150" s="4"/>
    </row>
    <row r="2151" spans="1:32" ht="13.5" thickBot="1" x14ac:dyDescent="0.25">
      <c r="A2151" s="51"/>
      <c r="B2151" s="175"/>
      <c r="C2151" s="11" t="s">
        <v>430</v>
      </c>
      <c r="D2151" s="11"/>
      <c r="E2151" s="11" t="s">
        <v>355</v>
      </c>
      <c r="F2151" s="11"/>
      <c r="G2151" s="11"/>
      <c r="H2151" s="11">
        <f t="shared" si="98"/>
        <v>0</v>
      </c>
      <c r="I2151" s="11"/>
      <c r="J2151" s="11">
        <v>11.38</v>
      </c>
      <c r="K2151" s="11"/>
      <c r="M2151" s="11">
        <v>1</v>
      </c>
      <c r="N2151" s="64"/>
      <c r="P2151" s="11">
        <f t="shared" si="99"/>
        <v>11.38</v>
      </c>
      <c r="Q2151" s="11"/>
      <c r="R2151" s="11"/>
      <c r="S2151" s="11"/>
      <c r="T2151" s="176">
        <f t="shared" si="97"/>
        <v>0</v>
      </c>
      <c r="U2151" s="11"/>
      <c r="V2151" s="11"/>
      <c r="W2151" s="11"/>
      <c r="Y2151" s="11">
        <v>11.38</v>
      </c>
      <c r="Z2151" s="11"/>
      <c r="AB2151" s="11">
        <f t="shared" si="100"/>
        <v>10.92</v>
      </c>
      <c r="AC2151" s="21">
        <v>12.81</v>
      </c>
      <c r="AD2151" s="11"/>
      <c r="AE2151" s="4"/>
      <c r="AF2151" s="4"/>
    </row>
    <row r="2152" spans="1:32" ht="13.5" thickBot="1" x14ac:dyDescent="0.25">
      <c r="A2152" s="51"/>
      <c r="B2152" s="175"/>
      <c r="C2152" s="11" t="s">
        <v>430</v>
      </c>
      <c r="D2152" s="11"/>
      <c r="E2152" s="11" t="s">
        <v>386</v>
      </c>
      <c r="F2152" s="11">
        <v>3715950</v>
      </c>
      <c r="G2152" s="11"/>
      <c r="H2152" s="11">
        <f t="shared" si="98"/>
        <v>11298.19</v>
      </c>
      <c r="I2152" s="11"/>
      <c r="J2152" s="11">
        <v>495976.80999999994</v>
      </c>
      <c r="K2152" s="11"/>
      <c r="M2152" s="11">
        <v>1869</v>
      </c>
      <c r="N2152" s="64"/>
      <c r="P2152" s="11">
        <f t="shared" si="99"/>
        <v>265.37</v>
      </c>
      <c r="Q2152" s="11"/>
      <c r="R2152" s="11"/>
      <c r="S2152" s="11"/>
      <c r="T2152" s="176">
        <f t="shared" si="97"/>
        <v>1988.2022471910113</v>
      </c>
      <c r="U2152" s="11"/>
      <c r="V2152" s="11"/>
      <c r="W2152" s="11"/>
      <c r="Y2152" s="11">
        <v>495976.80999999994</v>
      </c>
      <c r="Z2152" s="11"/>
      <c r="AB2152" s="11">
        <f t="shared" si="100"/>
        <v>475903.23</v>
      </c>
      <c r="AC2152" s="21">
        <v>558443.43000000005</v>
      </c>
      <c r="AD2152" s="11"/>
      <c r="AE2152" s="4"/>
      <c r="AF2152" s="4"/>
    </row>
    <row r="2153" spans="1:32" ht="13.5" thickBot="1" x14ac:dyDescent="0.25">
      <c r="A2153" s="51"/>
      <c r="B2153" s="175"/>
      <c r="C2153" s="11" t="s">
        <v>432</v>
      </c>
      <c r="D2153" s="11"/>
      <c r="E2153" s="11" t="s">
        <v>145</v>
      </c>
      <c r="F2153" s="11">
        <v>392</v>
      </c>
      <c r="G2153" s="11"/>
      <c r="H2153" s="11">
        <f t="shared" si="98"/>
        <v>1.19</v>
      </c>
      <c r="I2153" s="11"/>
      <c r="J2153" s="11">
        <v>76.34</v>
      </c>
      <c r="K2153" s="11"/>
      <c r="M2153" s="11">
        <v>1</v>
      </c>
      <c r="N2153" s="64"/>
      <c r="P2153" s="11">
        <f t="shared" si="99"/>
        <v>76.34</v>
      </c>
      <c r="Q2153" s="11"/>
      <c r="R2153" s="11"/>
      <c r="S2153" s="11"/>
      <c r="T2153" s="176">
        <f t="shared" si="97"/>
        <v>392</v>
      </c>
      <c r="U2153" s="11"/>
      <c r="V2153" s="11"/>
      <c r="W2153" s="11"/>
      <c r="Y2153" s="11">
        <v>76.34</v>
      </c>
      <c r="Z2153" s="11"/>
      <c r="AB2153" s="11">
        <f t="shared" si="100"/>
        <v>73.25</v>
      </c>
      <c r="AC2153" s="21">
        <v>85.95</v>
      </c>
      <c r="AD2153" s="11"/>
      <c r="AE2153" s="4"/>
      <c r="AF2153" s="4"/>
    </row>
    <row r="2154" spans="1:32" ht="13.5" thickBot="1" x14ac:dyDescent="0.25">
      <c r="A2154" s="51"/>
      <c r="B2154" s="175"/>
      <c r="C2154" s="11" t="s">
        <v>432</v>
      </c>
      <c r="D2154" s="11"/>
      <c r="E2154" s="11" t="s">
        <v>96</v>
      </c>
      <c r="F2154" s="11">
        <v>34</v>
      </c>
      <c r="G2154" s="11"/>
      <c r="H2154" s="11">
        <f t="shared" si="98"/>
        <v>0.1</v>
      </c>
      <c r="I2154" s="11"/>
      <c r="J2154" s="11">
        <v>18.27</v>
      </c>
      <c r="K2154" s="11"/>
      <c r="M2154" s="11">
        <v>1</v>
      </c>
      <c r="N2154" s="64"/>
      <c r="P2154" s="11">
        <f t="shared" si="99"/>
        <v>18.27</v>
      </c>
      <c r="Q2154" s="11"/>
      <c r="R2154" s="11"/>
      <c r="S2154" s="11"/>
      <c r="T2154" s="176">
        <f t="shared" si="97"/>
        <v>34</v>
      </c>
      <c r="U2154" s="11"/>
      <c r="V2154" s="11"/>
      <c r="W2154" s="11"/>
      <c r="Y2154" s="11">
        <v>18.27</v>
      </c>
      <c r="Z2154" s="11"/>
      <c r="AB2154" s="11">
        <f t="shared" si="100"/>
        <v>17.53</v>
      </c>
      <c r="AC2154" s="21">
        <v>20.57</v>
      </c>
      <c r="AD2154" s="11"/>
      <c r="AE2154" s="4"/>
      <c r="AF2154" s="4"/>
    </row>
    <row r="2155" spans="1:32" ht="13.5" thickBot="1" x14ac:dyDescent="0.25">
      <c r="A2155" s="51"/>
      <c r="B2155" s="175"/>
      <c r="C2155" s="11" t="s">
        <v>432</v>
      </c>
      <c r="D2155" s="11"/>
      <c r="E2155" s="11" t="s">
        <v>220</v>
      </c>
      <c r="F2155" s="11">
        <v>528505</v>
      </c>
      <c r="G2155" s="11"/>
      <c r="H2155" s="11">
        <f t="shared" si="98"/>
        <v>1606.9</v>
      </c>
      <c r="I2155" s="11"/>
      <c r="J2155" s="11">
        <v>83873.479999999967</v>
      </c>
      <c r="K2155" s="11"/>
      <c r="M2155" s="11">
        <v>614</v>
      </c>
      <c r="N2155" s="64"/>
      <c r="P2155" s="11">
        <f t="shared" si="99"/>
        <v>136.6</v>
      </c>
      <c r="Q2155" s="11"/>
      <c r="R2155" s="11"/>
      <c r="S2155" s="11"/>
      <c r="T2155" s="176">
        <f t="shared" si="97"/>
        <v>860.75732899022796</v>
      </c>
      <c r="U2155" s="11"/>
      <c r="V2155" s="11"/>
      <c r="W2155" s="11"/>
      <c r="Y2155" s="11">
        <v>83873.479999999967</v>
      </c>
      <c r="Z2155" s="11"/>
      <c r="AB2155" s="11">
        <f t="shared" si="100"/>
        <v>80478.880000000005</v>
      </c>
      <c r="AC2155" s="21">
        <v>94437.06</v>
      </c>
      <c r="AD2155" s="11"/>
      <c r="AE2155" s="4"/>
      <c r="AF2155" s="4"/>
    </row>
    <row r="2156" spans="1:32" ht="13.5" thickBot="1" x14ac:dyDescent="0.25">
      <c r="A2156" s="51"/>
      <c r="B2156" s="175"/>
      <c r="C2156" s="11" t="s">
        <v>432</v>
      </c>
      <c r="D2156" s="11"/>
      <c r="E2156" s="11" t="s">
        <v>452</v>
      </c>
      <c r="F2156" s="11">
        <v>304</v>
      </c>
      <c r="G2156" s="11"/>
      <c r="H2156" s="11">
        <f t="shared" si="98"/>
        <v>0.92</v>
      </c>
      <c r="I2156" s="11"/>
      <c r="J2156" s="11">
        <v>87.1</v>
      </c>
      <c r="K2156" s="11"/>
      <c r="M2156" s="11">
        <v>3</v>
      </c>
      <c r="N2156" s="64"/>
      <c r="P2156" s="11">
        <f t="shared" si="99"/>
        <v>29.03</v>
      </c>
      <c r="Q2156" s="11"/>
      <c r="R2156" s="11"/>
      <c r="S2156" s="11"/>
      <c r="T2156" s="176">
        <f t="shared" si="97"/>
        <v>101.33333333333333</v>
      </c>
      <c r="U2156" s="11"/>
      <c r="V2156" s="11"/>
      <c r="W2156" s="11"/>
      <c r="Y2156" s="11">
        <v>87.1</v>
      </c>
      <c r="Z2156" s="11"/>
      <c r="AB2156" s="11">
        <f t="shared" si="100"/>
        <v>83.57</v>
      </c>
      <c r="AC2156" s="21">
        <v>98.07</v>
      </c>
      <c r="AD2156" s="11"/>
      <c r="AE2156" s="4"/>
      <c r="AF2156" s="4"/>
    </row>
    <row r="2157" spans="1:32" ht="13.5" thickBot="1" x14ac:dyDescent="0.25">
      <c r="A2157" s="51"/>
      <c r="B2157" s="175"/>
      <c r="C2157" s="11" t="s">
        <v>433</v>
      </c>
      <c r="D2157" s="11"/>
      <c r="E2157" s="11" t="s">
        <v>288</v>
      </c>
      <c r="F2157" s="11">
        <v>121235</v>
      </c>
      <c r="G2157" s="11"/>
      <c r="H2157" s="11">
        <f t="shared" si="98"/>
        <v>368.61</v>
      </c>
      <c r="I2157" s="11"/>
      <c r="J2157" s="11">
        <v>22608.949999999997</v>
      </c>
      <c r="K2157" s="11"/>
      <c r="M2157" s="11">
        <v>87</v>
      </c>
      <c r="N2157" s="64"/>
      <c r="P2157" s="11">
        <f t="shared" si="99"/>
        <v>259.87</v>
      </c>
      <c r="Q2157" s="11"/>
      <c r="R2157" s="11"/>
      <c r="S2157" s="11"/>
      <c r="T2157" s="176">
        <f t="shared" si="97"/>
        <v>1393.5057471264367</v>
      </c>
      <c r="U2157" s="11"/>
      <c r="V2157" s="11"/>
      <c r="W2157" s="11"/>
      <c r="Y2157" s="11">
        <v>22608.949999999997</v>
      </c>
      <c r="Z2157" s="11"/>
      <c r="AB2157" s="11">
        <f t="shared" si="100"/>
        <v>21693.9</v>
      </c>
      <c r="AC2157" s="21">
        <v>25456.47</v>
      </c>
      <c r="AD2157" s="11"/>
      <c r="AE2157" s="4"/>
      <c r="AF2157" s="4"/>
    </row>
    <row r="2158" spans="1:32" ht="13.5" thickBot="1" x14ac:dyDescent="0.25">
      <c r="A2158" s="51"/>
      <c r="B2158" s="175"/>
      <c r="C2158" s="11" t="s">
        <v>434</v>
      </c>
      <c r="D2158" s="11"/>
      <c r="E2158" s="11" t="s">
        <v>69</v>
      </c>
      <c r="F2158" s="11">
        <v>16118</v>
      </c>
      <c r="G2158" s="11"/>
      <c r="H2158" s="11">
        <f t="shared" si="98"/>
        <v>49.01</v>
      </c>
      <c r="I2158" s="11"/>
      <c r="J2158" s="11">
        <v>3531.76</v>
      </c>
      <c r="K2158" s="11"/>
      <c r="M2158" s="11">
        <v>10</v>
      </c>
      <c r="N2158" s="64"/>
      <c r="P2158" s="11">
        <f t="shared" si="99"/>
        <v>353.18</v>
      </c>
      <c r="Q2158" s="11"/>
      <c r="R2158" s="11"/>
      <c r="S2158" s="11"/>
      <c r="T2158" s="176">
        <f t="shared" si="97"/>
        <v>1611.8</v>
      </c>
      <c r="U2158" s="11"/>
      <c r="V2158" s="11"/>
      <c r="W2158" s="11"/>
      <c r="Y2158" s="11">
        <v>3531.76</v>
      </c>
      <c r="Z2158" s="11"/>
      <c r="AB2158" s="11">
        <f t="shared" si="100"/>
        <v>3388.82</v>
      </c>
      <c r="AC2158" s="21">
        <v>3976.57</v>
      </c>
      <c r="AD2158" s="11"/>
      <c r="AE2158" s="4"/>
      <c r="AF2158" s="4"/>
    </row>
    <row r="2159" spans="1:32" ht="13.5" thickBot="1" x14ac:dyDescent="0.25">
      <c r="A2159" s="51"/>
      <c r="B2159" s="175"/>
      <c r="C2159" s="11" t="s">
        <v>436</v>
      </c>
      <c r="D2159" s="11"/>
      <c r="E2159" s="11" t="s">
        <v>62</v>
      </c>
      <c r="F2159" s="11">
        <v>42</v>
      </c>
      <c r="G2159" s="11"/>
      <c r="H2159" s="11">
        <f t="shared" si="98"/>
        <v>0.13</v>
      </c>
      <c r="I2159" s="11"/>
      <c r="J2159" s="11">
        <v>33.14</v>
      </c>
      <c r="K2159" s="11"/>
      <c r="M2159" s="11">
        <v>1</v>
      </c>
      <c r="N2159" s="64"/>
      <c r="P2159" s="11">
        <f t="shared" si="99"/>
        <v>33.14</v>
      </c>
      <c r="Q2159" s="11"/>
      <c r="R2159" s="11"/>
      <c r="S2159" s="11"/>
      <c r="T2159" s="176">
        <f t="shared" si="97"/>
        <v>42</v>
      </c>
      <c r="U2159" s="11"/>
      <c r="V2159" s="11"/>
      <c r="W2159" s="11"/>
      <c r="Y2159" s="11">
        <v>33.14</v>
      </c>
      <c r="Z2159" s="11"/>
      <c r="AB2159" s="11">
        <f t="shared" si="100"/>
        <v>31.8</v>
      </c>
      <c r="AC2159" s="21">
        <v>37.31</v>
      </c>
      <c r="AD2159" s="11"/>
      <c r="AE2159" s="4"/>
      <c r="AF2159" s="4"/>
    </row>
    <row r="2160" spans="1:32" ht="13.5" thickBot="1" x14ac:dyDescent="0.25">
      <c r="A2160" s="51"/>
      <c r="B2160" s="175"/>
      <c r="C2160" s="11" t="s">
        <v>437</v>
      </c>
      <c r="D2160" s="11"/>
      <c r="E2160" s="11" t="s">
        <v>69</v>
      </c>
      <c r="F2160" s="11">
        <v>529</v>
      </c>
      <c r="G2160" s="11"/>
      <c r="H2160" s="11">
        <f t="shared" si="98"/>
        <v>1.61</v>
      </c>
      <c r="I2160" s="11"/>
      <c r="J2160" s="11">
        <v>181.44</v>
      </c>
      <c r="K2160" s="11"/>
      <c r="M2160" s="11">
        <v>5</v>
      </c>
      <c r="N2160" s="64"/>
      <c r="P2160" s="11">
        <f t="shared" si="99"/>
        <v>36.29</v>
      </c>
      <c r="Q2160" s="11"/>
      <c r="R2160" s="11"/>
      <c r="S2160" s="11"/>
      <c r="T2160" s="176">
        <f t="shared" si="97"/>
        <v>105.8</v>
      </c>
      <c r="U2160" s="11"/>
      <c r="V2160" s="11"/>
      <c r="W2160" s="11"/>
      <c r="Y2160" s="11">
        <v>181.44</v>
      </c>
      <c r="Z2160" s="11"/>
      <c r="AB2160" s="11">
        <f t="shared" si="100"/>
        <v>174.1</v>
      </c>
      <c r="AC2160" s="21">
        <v>204.29</v>
      </c>
      <c r="AD2160" s="11"/>
      <c r="AE2160" s="4"/>
      <c r="AF2160" s="4"/>
    </row>
    <row r="2161" spans="1:32" ht="13.5" thickBot="1" x14ac:dyDescent="0.25">
      <c r="A2161" s="51"/>
      <c r="B2161" s="175"/>
      <c r="C2161" s="11" t="s">
        <v>438</v>
      </c>
      <c r="D2161" s="11"/>
      <c r="E2161" s="11" t="s">
        <v>122</v>
      </c>
      <c r="F2161" s="11">
        <v>188075</v>
      </c>
      <c r="G2161" s="11"/>
      <c r="H2161" s="11">
        <f t="shared" si="98"/>
        <v>571.83000000000004</v>
      </c>
      <c r="I2161" s="11"/>
      <c r="J2161" s="11">
        <v>33209.93</v>
      </c>
      <c r="K2161" s="11"/>
      <c r="M2161" s="11">
        <v>114</v>
      </c>
      <c r="N2161" s="64"/>
      <c r="P2161" s="11">
        <f t="shared" si="99"/>
        <v>291.32</v>
      </c>
      <c r="Q2161" s="11"/>
      <c r="R2161" s="11"/>
      <c r="S2161" s="11"/>
      <c r="T2161" s="176">
        <f t="shared" si="97"/>
        <v>1649.780701754386</v>
      </c>
      <c r="U2161" s="11"/>
      <c r="V2161" s="11"/>
      <c r="W2161" s="11"/>
      <c r="Y2161" s="11">
        <v>33209.93</v>
      </c>
      <c r="Z2161" s="11"/>
      <c r="AB2161" s="11">
        <f t="shared" si="100"/>
        <v>31865.83</v>
      </c>
      <c r="AC2161" s="21">
        <v>37392.61</v>
      </c>
      <c r="AD2161" s="11"/>
      <c r="AE2161" s="4"/>
      <c r="AF2161" s="4"/>
    </row>
    <row r="2162" spans="1:32" ht="13.5" thickBot="1" x14ac:dyDescent="0.25">
      <c r="A2162" s="51"/>
      <c r="B2162" s="175"/>
      <c r="C2162" s="11" t="s">
        <v>438</v>
      </c>
      <c r="D2162" s="11"/>
      <c r="E2162" s="11" t="s">
        <v>220</v>
      </c>
      <c r="F2162" s="11">
        <v>11817</v>
      </c>
      <c r="G2162" s="11"/>
      <c r="H2162" s="11">
        <f t="shared" si="98"/>
        <v>35.93</v>
      </c>
      <c r="I2162" s="11"/>
      <c r="J2162" s="11">
        <v>777.22</v>
      </c>
      <c r="K2162" s="11"/>
      <c r="M2162" s="11">
        <v>2</v>
      </c>
      <c r="N2162" s="64"/>
      <c r="P2162" s="11">
        <f t="shared" si="99"/>
        <v>388.61</v>
      </c>
      <c r="Q2162" s="11"/>
      <c r="R2162" s="11"/>
      <c r="S2162" s="11"/>
      <c r="T2162" s="176">
        <f t="shared" si="97"/>
        <v>5908.5</v>
      </c>
      <c r="U2162" s="11"/>
      <c r="V2162" s="11"/>
      <c r="W2162" s="11"/>
      <c r="Y2162" s="11">
        <v>777.22</v>
      </c>
      <c r="Z2162" s="11"/>
      <c r="AB2162" s="11">
        <f t="shared" si="100"/>
        <v>745.76</v>
      </c>
      <c r="AC2162" s="21">
        <v>875.11</v>
      </c>
      <c r="AD2162" s="11"/>
      <c r="AE2162" s="4"/>
      <c r="AF2162" s="4"/>
    </row>
    <row r="2163" spans="1:32" ht="13.5" thickBot="1" x14ac:dyDescent="0.25">
      <c r="A2163" s="51"/>
      <c r="B2163" s="175"/>
      <c r="C2163" s="11" t="s">
        <v>439</v>
      </c>
      <c r="D2163" s="11"/>
      <c r="E2163" s="11" t="s">
        <v>332</v>
      </c>
      <c r="F2163" s="11">
        <v>439649</v>
      </c>
      <c r="G2163" s="11"/>
      <c r="H2163" s="11">
        <f t="shared" si="98"/>
        <v>1336.73</v>
      </c>
      <c r="I2163" s="11"/>
      <c r="J2163" s="11">
        <v>53766.329999999944</v>
      </c>
      <c r="K2163" s="11"/>
      <c r="M2163" s="11">
        <v>188</v>
      </c>
      <c r="N2163" s="64"/>
      <c r="P2163" s="11">
        <f t="shared" si="99"/>
        <v>285.99</v>
      </c>
      <c r="Q2163" s="11"/>
      <c r="R2163" s="11"/>
      <c r="S2163" s="11"/>
      <c r="T2163" s="176">
        <f t="shared" si="97"/>
        <v>2338.5585106382978</v>
      </c>
      <c r="U2163" s="11"/>
      <c r="V2163" s="11"/>
      <c r="W2163" s="11"/>
      <c r="Y2163" s="11">
        <v>53766.329999999944</v>
      </c>
      <c r="Z2163" s="11"/>
      <c r="AB2163" s="11">
        <f t="shared" si="100"/>
        <v>51590.25</v>
      </c>
      <c r="AC2163" s="21">
        <v>60538.02</v>
      </c>
      <c r="AD2163" s="11"/>
      <c r="AE2163" s="4"/>
      <c r="AF2163" s="4"/>
    </row>
    <row r="2164" spans="1:32" ht="13.5" thickBot="1" x14ac:dyDescent="0.25">
      <c r="A2164" s="51"/>
      <c r="B2164" s="175"/>
      <c r="C2164" s="11" t="s">
        <v>439</v>
      </c>
      <c r="D2164" s="11"/>
      <c r="E2164" s="11" t="s">
        <v>85</v>
      </c>
      <c r="F2164" s="11">
        <v>6000</v>
      </c>
      <c r="G2164" s="11"/>
      <c r="H2164" s="11">
        <f t="shared" si="98"/>
        <v>18.239999999999998</v>
      </c>
      <c r="I2164" s="11"/>
      <c r="J2164" s="11">
        <v>1527.37</v>
      </c>
      <c r="K2164" s="11"/>
      <c r="M2164" s="11">
        <v>1</v>
      </c>
      <c r="N2164" s="64"/>
      <c r="P2164" s="11">
        <f t="shared" si="99"/>
        <v>1527.37</v>
      </c>
      <c r="Q2164" s="11"/>
      <c r="R2164" s="11"/>
      <c r="S2164" s="11"/>
      <c r="T2164" s="176">
        <f t="shared" si="97"/>
        <v>6000</v>
      </c>
      <c r="U2164" s="11"/>
      <c r="V2164" s="11"/>
      <c r="W2164" s="11"/>
      <c r="Y2164" s="11">
        <v>1527.37</v>
      </c>
      <c r="Z2164" s="11"/>
      <c r="AB2164" s="11">
        <f t="shared" si="100"/>
        <v>1465.55</v>
      </c>
      <c r="AC2164" s="21">
        <v>1719.74</v>
      </c>
      <c r="AD2164" s="11"/>
      <c r="AE2164" s="4"/>
      <c r="AF2164" s="4"/>
    </row>
    <row r="2165" spans="1:32" ht="13.5" thickBot="1" x14ac:dyDescent="0.25">
      <c r="A2165" s="51"/>
      <c r="B2165" s="175"/>
      <c r="C2165" s="11" t="s">
        <v>440</v>
      </c>
      <c r="D2165" s="11"/>
      <c r="E2165" s="11" t="s">
        <v>69</v>
      </c>
      <c r="F2165" s="11">
        <v>5694</v>
      </c>
      <c r="G2165" s="11"/>
      <c r="H2165" s="11">
        <f t="shared" si="98"/>
        <v>17.309999999999999</v>
      </c>
      <c r="I2165" s="11"/>
      <c r="J2165" s="11">
        <v>782.06999999999994</v>
      </c>
      <c r="K2165" s="11"/>
      <c r="M2165" s="11">
        <v>14</v>
      </c>
      <c r="N2165" s="64"/>
      <c r="P2165" s="11">
        <f t="shared" si="99"/>
        <v>55.86</v>
      </c>
      <c r="Q2165" s="11"/>
      <c r="R2165" s="11"/>
      <c r="S2165" s="11"/>
      <c r="T2165" s="176">
        <f t="shared" si="97"/>
        <v>406.71428571428572</v>
      </c>
      <c r="U2165" s="11"/>
      <c r="V2165" s="11"/>
      <c r="W2165" s="11"/>
      <c r="Y2165" s="11">
        <v>782.06999999999994</v>
      </c>
      <c r="Z2165" s="11"/>
      <c r="AB2165" s="11">
        <f t="shared" si="100"/>
        <v>750.42</v>
      </c>
      <c r="AC2165" s="21">
        <v>880.57</v>
      </c>
      <c r="AD2165" s="11"/>
      <c r="AE2165" s="4"/>
      <c r="AF2165" s="4"/>
    </row>
    <row r="2166" spans="1:32" ht="13.5" thickBot="1" x14ac:dyDescent="0.25">
      <c r="A2166" s="51"/>
      <c r="B2166" s="175"/>
      <c r="C2166" s="11" t="s">
        <v>441</v>
      </c>
      <c r="D2166" s="11"/>
      <c r="E2166" s="11" t="s">
        <v>442</v>
      </c>
      <c r="F2166" s="11">
        <v>2792322</v>
      </c>
      <c r="G2166" s="11"/>
      <c r="H2166" s="11">
        <f t="shared" si="98"/>
        <v>8489.93</v>
      </c>
      <c r="I2166" s="11"/>
      <c r="J2166" s="11">
        <v>258541.12999999995</v>
      </c>
      <c r="K2166" s="11"/>
      <c r="M2166" s="11">
        <v>376</v>
      </c>
      <c r="N2166" s="64"/>
      <c r="P2166" s="11">
        <f t="shared" si="99"/>
        <v>687.61</v>
      </c>
      <c r="Q2166" s="11"/>
      <c r="R2166" s="11"/>
      <c r="S2166" s="11"/>
      <c r="T2166" s="176">
        <f t="shared" si="97"/>
        <v>7426.3882978723404</v>
      </c>
      <c r="U2166" s="11"/>
      <c r="V2166" s="11"/>
      <c r="W2166" s="11"/>
      <c r="Y2166" s="11">
        <v>258541.12999999995</v>
      </c>
      <c r="Z2166" s="11"/>
      <c r="AB2166" s="11">
        <f t="shared" si="100"/>
        <v>248077.24</v>
      </c>
      <c r="AC2166" s="21">
        <v>291103.52</v>
      </c>
      <c r="AD2166" s="11"/>
      <c r="AE2166" s="4"/>
      <c r="AF2166" s="4"/>
    </row>
    <row r="2167" spans="1:32" ht="13.5" thickBot="1" x14ac:dyDescent="0.25">
      <c r="A2167" s="51"/>
      <c r="B2167" s="175"/>
      <c r="C2167" s="11" t="s">
        <v>613</v>
      </c>
      <c r="D2167" s="11"/>
      <c r="E2167" s="11" t="s">
        <v>103</v>
      </c>
      <c r="F2167" s="11">
        <v>463</v>
      </c>
      <c r="G2167" s="11"/>
      <c r="H2167" s="11">
        <f t="shared" si="98"/>
        <v>1.41</v>
      </c>
      <c r="I2167" s="11"/>
      <c r="J2167" s="11">
        <v>80.81</v>
      </c>
      <c r="K2167" s="11"/>
      <c r="M2167" s="11">
        <v>1</v>
      </c>
      <c r="N2167" s="64"/>
      <c r="P2167" s="11">
        <f t="shared" si="99"/>
        <v>80.81</v>
      </c>
      <c r="Q2167" s="11"/>
      <c r="R2167" s="11"/>
      <c r="S2167" s="11"/>
      <c r="T2167" s="176">
        <f t="shared" si="97"/>
        <v>463</v>
      </c>
      <c r="U2167" s="11"/>
      <c r="V2167" s="11"/>
      <c r="W2167" s="11"/>
      <c r="Y2167" s="11">
        <v>80.81</v>
      </c>
      <c r="Z2167" s="11"/>
      <c r="AB2167" s="11">
        <f t="shared" si="100"/>
        <v>77.540000000000006</v>
      </c>
      <c r="AC2167" s="21">
        <v>90.99</v>
      </c>
      <c r="AD2167" s="11"/>
      <c r="AE2167" s="4"/>
      <c r="AF2167" s="4"/>
    </row>
    <row r="2168" spans="1:32" ht="13.5" thickBot="1" x14ac:dyDescent="0.25">
      <c r="A2168" s="51"/>
      <c r="B2168" s="175"/>
      <c r="C2168" s="11" t="s">
        <v>443</v>
      </c>
      <c r="D2168" s="11"/>
      <c r="E2168" s="11" t="s">
        <v>444</v>
      </c>
      <c r="F2168" s="11">
        <v>9468884</v>
      </c>
      <c r="G2168" s="11"/>
      <c r="H2168" s="11">
        <f t="shared" si="98"/>
        <v>28789.73</v>
      </c>
      <c r="I2168" s="11"/>
      <c r="J2168" s="11">
        <v>381947.62999999995</v>
      </c>
      <c r="K2168" s="11"/>
      <c r="M2168" s="11">
        <v>197</v>
      </c>
      <c r="N2168" s="64"/>
      <c r="P2168" s="11">
        <f t="shared" si="99"/>
        <v>1938.82</v>
      </c>
      <c r="Q2168" s="11"/>
      <c r="R2168" s="11"/>
      <c r="S2168" s="11"/>
      <c r="T2168" s="176">
        <f t="shared" ref="T2168:T2231" si="101">F2168/M2168</f>
        <v>48065.401015228425</v>
      </c>
      <c r="U2168" s="11"/>
      <c r="V2168" s="11"/>
      <c r="W2168" s="11"/>
      <c r="Y2168" s="11">
        <v>381947.62999999995</v>
      </c>
      <c r="Z2168" s="11"/>
      <c r="AB2168" s="11">
        <f t="shared" si="100"/>
        <v>366489.13</v>
      </c>
      <c r="AC2168" s="21">
        <v>430052.66</v>
      </c>
      <c r="AD2168" s="11"/>
      <c r="AE2168" s="4"/>
      <c r="AF2168" s="4"/>
    </row>
    <row r="2169" spans="1:32" ht="13.5" thickBot="1" x14ac:dyDescent="0.25">
      <c r="A2169" s="51"/>
      <c r="B2169" s="175"/>
      <c r="C2169" s="11" t="s">
        <v>445</v>
      </c>
      <c r="D2169" s="11"/>
      <c r="E2169" s="11" t="s">
        <v>67</v>
      </c>
      <c r="F2169" s="11">
        <v>497</v>
      </c>
      <c r="G2169" s="11"/>
      <c r="H2169" s="11">
        <f t="shared" si="98"/>
        <v>1.51</v>
      </c>
      <c r="I2169" s="11"/>
      <c r="J2169" s="11">
        <v>93.58</v>
      </c>
      <c r="K2169" s="11"/>
      <c r="M2169" s="11">
        <v>2</v>
      </c>
      <c r="N2169" s="64"/>
      <c r="P2169" s="11">
        <f t="shared" si="99"/>
        <v>46.79</v>
      </c>
      <c r="Q2169" s="11"/>
      <c r="R2169" s="11"/>
      <c r="S2169" s="11"/>
      <c r="T2169" s="176">
        <f t="shared" si="101"/>
        <v>248.5</v>
      </c>
      <c r="U2169" s="11"/>
      <c r="V2169" s="11"/>
      <c r="W2169" s="11"/>
      <c r="Y2169" s="11">
        <v>93.58</v>
      </c>
      <c r="Z2169" s="11"/>
      <c r="AB2169" s="11">
        <f t="shared" si="100"/>
        <v>89.79</v>
      </c>
      <c r="AC2169" s="21">
        <v>105.37</v>
      </c>
      <c r="AD2169" s="11"/>
      <c r="AE2169" s="4"/>
      <c r="AF2169" s="4"/>
    </row>
    <row r="2170" spans="1:32" ht="13.5" thickBot="1" x14ac:dyDescent="0.25">
      <c r="A2170" s="51"/>
      <c r="B2170" s="175"/>
      <c r="C2170" s="11" t="s">
        <v>446</v>
      </c>
      <c r="D2170" s="11"/>
      <c r="E2170" s="11" t="s">
        <v>173</v>
      </c>
      <c r="F2170" s="11">
        <v>1800129</v>
      </c>
      <c r="G2170" s="11"/>
      <c r="H2170" s="11">
        <f t="shared" si="98"/>
        <v>5473.21</v>
      </c>
      <c r="I2170" s="11"/>
      <c r="J2170" s="11">
        <v>176510.49000000014</v>
      </c>
      <c r="K2170" s="11"/>
      <c r="M2170" s="11">
        <v>423</v>
      </c>
      <c r="N2170" s="64"/>
      <c r="P2170" s="11">
        <f t="shared" si="99"/>
        <v>417.28</v>
      </c>
      <c r="Q2170" s="11"/>
      <c r="R2170" s="11"/>
      <c r="S2170" s="11"/>
      <c r="T2170" s="176">
        <f t="shared" si="101"/>
        <v>4255.6241134751772</v>
      </c>
      <c r="U2170" s="11"/>
      <c r="V2170" s="11"/>
      <c r="W2170" s="11"/>
      <c r="Y2170" s="11">
        <v>176510.49000000014</v>
      </c>
      <c r="Z2170" s="11"/>
      <c r="AB2170" s="11">
        <f t="shared" si="100"/>
        <v>169366.61</v>
      </c>
      <c r="AC2170" s="21">
        <v>198741.4</v>
      </c>
      <c r="AD2170" s="11"/>
      <c r="AE2170" s="4"/>
      <c r="AF2170" s="4"/>
    </row>
    <row r="2171" spans="1:32" ht="13.5" thickBot="1" x14ac:dyDescent="0.25">
      <c r="A2171" s="51"/>
      <c r="B2171" s="175"/>
      <c r="C2171" s="11" t="s">
        <v>447</v>
      </c>
      <c r="D2171" s="11"/>
      <c r="E2171" s="11" t="s">
        <v>448</v>
      </c>
      <c r="F2171" s="11">
        <v>3061755</v>
      </c>
      <c r="G2171" s="11"/>
      <c r="H2171" s="11">
        <f t="shared" si="98"/>
        <v>9309.1299999999992</v>
      </c>
      <c r="I2171" s="11"/>
      <c r="J2171" s="11">
        <v>360385.64999999979</v>
      </c>
      <c r="K2171" s="11"/>
      <c r="M2171" s="11">
        <v>673</v>
      </c>
      <c r="N2171" s="64"/>
      <c r="P2171" s="11">
        <f t="shared" si="99"/>
        <v>535.49</v>
      </c>
      <c r="Q2171" s="11"/>
      <c r="R2171" s="11"/>
      <c r="S2171" s="11"/>
      <c r="T2171" s="176">
        <f t="shared" si="101"/>
        <v>4549.4130757800895</v>
      </c>
      <c r="U2171" s="11"/>
      <c r="V2171" s="11"/>
      <c r="W2171" s="11"/>
      <c r="Y2171" s="11">
        <v>360385.64999999979</v>
      </c>
      <c r="Z2171" s="11"/>
      <c r="AB2171" s="11">
        <f t="shared" si="100"/>
        <v>345799.83</v>
      </c>
      <c r="AC2171" s="21">
        <v>405775.02</v>
      </c>
      <c r="AD2171" s="11"/>
      <c r="AE2171" s="4"/>
      <c r="AF2171" s="4"/>
    </row>
    <row r="2172" spans="1:32" ht="13.5" thickBot="1" x14ac:dyDescent="0.25">
      <c r="A2172" s="51"/>
      <c r="B2172" s="175"/>
      <c r="C2172" s="11" t="s">
        <v>447</v>
      </c>
      <c r="D2172" s="11"/>
      <c r="E2172" s="11" t="s">
        <v>161</v>
      </c>
      <c r="F2172" s="11">
        <v>392</v>
      </c>
      <c r="G2172" s="11"/>
      <c r="H2172" s="11">
        <f t="shared" si="98"/>
        <v>1.19</v>
      </c>
      <c r="I2172" s="11"/>
      <c r="J2172" s="11">
        <v>99.46</v>
      </c>
      <c r="K2172" s="11"/>
      <c r="M2172" s="11">
        <v>1</v>
      </c>
      <c r="N2172" s="64"/>
      <c r="P2172" s="11">
        <f t="shared" si="99"/>
        <v>99.46</v>
      </c>
      <c r="Q2172" s="11"/>
      <c r="R2172" s="11"/>
      <c r="S2172" s="11"/>
      <c r="T2172" s="176">
        <f t="shared" si="101"/>
        <v>392</v>
      </c>
      <c r="U2172" s="11"/>
      <c r="V2172" s="11"/>
      <c r="W2172" s="11"/>
      <c r="Y2172" s="11">
        <v>99.46</v>
      </c>
      <c r="Z2172" s="11"/>
      <c r="AB2172" s="11">
        <f t="shared" si="100"/>
        <v>95.43</v>
      </c>
      <c r="AC2172" s="21">
        <v>111.99</v>
      </c>
      <c r="AD2172" s="11"/>
      <c r="AE2172" s="4"/>
      <c r="AF2172" s="4"/>
    </row>
    <row r="2173" spans="1:32" ht="13.5" thickBot="1" x14ac:dyDescent="0.25">
      <c r="A2173" s="51"/>
      <c r="B2173" s="175"/>
      <c r="C2173" s="11" t="s">
        <v>449</v>
      </c>
      <c r="D2173" s="11"/>
      <c r="E2173" s="11" t="s">
        <v>78</v>
      </c>
      <c r="F2173" s="11">
        <v>3079</v>
      </c>
      <c r="G2173" s="11"/>
      <c r="H2173" s="11">
        <f t="shared" si="98"/>
        <v>9.36</v>
      </c>
      <c r="I2173" s="11"/>
      <c r="J2173" s="11">
        <v>535.61</v>
      </c>
      <c r="K2173" s="11"/>
      <c r="M2173" s="11">
        <v>3</v>
      </c>
      <c r="N2173" s="64"/>
      <c r="P2173" s="11">
        <f t="shared" si="99"/>
        <v>178.54</v>
      </c>
      <c r="Q2173" s="11"/>
      <c r="R2173" s="11"/>
      <c r="S2173" s="11"/>
      <c r="T2173" s="176">
        <f t="shared" si="101"/>
        <v>1026.3333333333333</v>
      </c>
      <c r="U2173" s="11"/>
      <c r="V2173" s="11"/>
      <c r="W2173" s="11"/>
      <c r="Y2173" s="11">
        <v>535.61</v>
      </c>
      <c r="Z2173" s="11"/>
      <c r="AB2173" s="11">
        <f t="shared" si="100"/>
        <v>513.92999999999995</v>
      </c>
      <c r="AC2173" s="21">
        <v>603.07000000000005</v>
      </c>
      <c r="AD2173" s="11"/>
      <c r="AE2173" s="4"/>
      <c r="AF2173" s="4"/>
    </row>
    <row r="2174" spans="1:32" ht="13.5" thickBot="1" x14ac:dyDescent="0.25">
      <c r="A2174" s="51"/>
      <c r="B2174" s="175"/>
      <c r="C2174" s="11" t="s">
        <v>450</v>
      </c>
      <c r="D2174" s="11"/>
      <c r="E2174" s="11" t="s">
        <v>161</v>
      </c>
      <c r="F2174" s="11">
        <v>1237</v>
      </c>
      <c r="G2174" s="11"/>
      <c r="H2174" s="11">
        <f t="shared" si="98"/>
        <v>3.76</v>
      </c>
      <c r="I2174" s="11"/>
      <c r="J2174" s="11">
        <v>438.19999999999993</v>
      </c>
      <c r="K2174" s="11"/>
      <c r="M2174" s="11">
        <v>6</v>
      </c>
      <c r="N2174" s="64"/>
      <c r="P2174" s="11">
        <f t="shared" si="99"/>
        <v>73.03</v>
      </c>
      <c r="Q2174" s="11"/>
      <c r="R2174" s="11"/>
      <c r="S2174" s="11"/>
      <c r="T2174" s="176">
        <f t="shared" si="101"/>
        <v>206.16666666666666</v>
      </c>
      <c r="U2174" s="11"/>
      <c r="V2174" s="11"/>
      <c r="W2174" s="11"/>
      <c r="Y2174" s="11">
        <v>438.19999999999993</v>
      </c>
      <c r="Z2174" s="11"/>
      <c r="AB2174" s="11">
        <f t="shared" si="100"/>
        <v>420.46</v>
      </c>
      <c r="AC2174" s="21">
        <v>493.39</v>
      </c>
      <c r="AD2174" s="11"/>
      <c r="AE2174" s="4"/>
      <c r="AF2174" s="4"/>
    </row>
    <row r="2175" spans="1:32" ht="13.5" thickBot="1" x14ac:dyDescent="0.25">
      <c r="A2175" s="51"/>
      <c r="B2175" s="175"/>
      <c r="C2175" s="11" t="s">
        <v>451</v>
      </c>
      <c r="D2175" s="11"/>
      <c r="E2175" s="11" t="s">
        <v>125</v>
      </c>
      <c r="F2175" s="11">
        <v>145774</v>
      </c>
      <c r="G2175" s="11"/>
      <c r="H2175" s="11">
        <f t="shared" si="98"/>
        <v>443.22</v>
      </c>
      <c r="I2175" s="11"/>
      <c r="J2175" s="11">
        <v>21209.429999999993</v>
      </c>
      <c r="K2175" s="11"/>
      <c r="M2175" s="11">
        <v>80</v>
      </c>
      <c r="N2175" s="64"/>
      <c r="P2175" s="11">
        <f t="shared" si="99"/>
        <v>265.12</v>
      </c>
      <c r="Q2175" s="11"/>
      <c r="R2175" s="11"/>
      <c r="S2175" s="11"/>
      <c r="T2175" s="176">
        <f t="shared" si="101"/>
        <v>1822.175</v>
      </c>
      <c r="U2175" s="11"/>
      <c r="V2175" s="11"/>
      <c r="W2175" s="11"/>
      <c r="Y2175" s="11">
        <v>21209.429999999993</v>
      </c>
      <c r="Z2175" s="11"/>
      <c r="AB2175" s="11">
        <f t="shared" si="100"/>
        <v>20351.02</v>
      </c>
      <c r="AC2175" s="21">
        <v>23880.69</v>
      </c>
      <c r="AD2175" s="11"/>
      <c r="AE2175" s="4"/>
      <c r="AF2175" s="4"/>
    </row>
    <row r="2176" spans="1:32" ht="13.5" thickBot="1" x14ac:dyDescent="0.25">
      <c r="A2176" s="51"/>
      <c r="B2176" s="175"/>
      <c r="C2176" s="11" t="s">
        <v>454</v>
      </c>
      <c r="D2176" s="11"/>
      <c r="E2176" s="11" t="s">
        <v>444</v>
      </c>
      <c r="F2176" s="11">
        <v>7822</v>
      </c>
      <c r="G2176" s="11"/>
      <c r="H2176" s="11">
        <f t="shared" ref="H2176:H2239" si="102">ROUND($H$2355*F2176/$F$2355,2)</f>
        <v>23.78</v>
      </c>
      <c r="I2176" s="11"/>
      <c r="J2176" s="11">
        <v>1322.36</v>
      </c>
      <c r="K2176" s="11"/>
      <c r="M2176" s="11">
        <v>1</v>
      </c>
      <c r="N2176" s="64"/>
      <c r="P2176" s="11">
        <f t="shared" ref="P2176:P2239" si="103">ROUND(J2176/M2176,2)</f>
        <v>1322.36</v>
      </c>
      <c r="Q2176" s="11"/>
      <c r="R2176" s="11"/>
      <c r="S2176" s="11"/>
      <c r="T2176" s="176">
        <f t="shared" si="101"/>
        <v>7822</v>
      </c>
      <c r="U2176" s="11"/>
      <c r="V2176" s="11"/>
      <c r="W2176" s="11"/>
      <c r="Y2176" s="11">
        <v>1322.36</v>
      </c>
      <c r="Z2176" s="11"/>
      <c r="AB2176" s="11">
        <f t="shared" ref="AB2176:AB2239" si="104">ROUND($AB$2355*Y2176/$Y$2355,2)</f>
        <v>1268.8399999999999</v>
      </c>
      <c r="AC2176" s="21">
        <v>1488.91</v>
      </c>
      <c r="AD2176" s="11"/>
      <c r="AE2176" s="4"/>
      <c r="AF2176" s="4"/>
    </row>
    <row r="2177" spans="1:32" ht="13.5" thickBot="1" x14ac:dyDescent="0.25">
      <c r="A2177" s="51"/>
      <c r="B2177" s="175"/>
      <c r="C2177" s="11" t="s">
        <v>454</v>
      </c>
      <c r="D2177" s="11"/>
      <c r="E2177" s="11" t="s">
        <v>455</v>
      </c>
      <c r="F2177" s="11">
        <v>27976</v>
      </c>
      <c r="G2177" s="11"/>
      <c r="H2177" s="11">
        <f t="shared" si="102"/>
        <v>85.06</v>
      </c>
      <c r="I2177" s="11"/>
      <c r="J2177" s="11">
        <v>4879.68</v>
      </c>
      <c r="K2177" s="11"/>
      <c r="M2177" s="11">
        <v>48</v>
      </c>
      <c r="N2177" s="64"/>
      <c r="P2177" s="11">
        <f t="shared" si="103"/>
        <v>101.66</v>
      </c>
      <c r="Q2177" s="11"/>
      <c r="R2177" s="11"/>
      <c r="S2177" s="11"/>
      <c r="T2177" s="176">
        <f t="shared" si="101"/>
        <v>582.83333333333337</v>
      </c>
      <c r="U2177" s="11"/>
      <c r="V2177" s="11"/>
      <c r="W2177" s="11"/>
      <c r="Y2177" s="11">
        <v>4879.68</v>
      </c>
      <c r="Z2177" s="11"/>
      <c r="AB2177" s="11">
        <f t="shared" si="104"/>
        <v>4682.1899999999996</v>
      </c>
      <c r="AC2177" s="21">
        <v>5494.26</v>
      </c>
      <c r="AD2177" s="11"/>
      <c r="AE2177" s="4"/>
      <c r="AF2177" s="4"/>
    </row>
    <row r="2178" spans="1:32" ht="13.5" thickBot="1" x14ac:dyDescent="0.25">
      <c r="A2178" s="51"/>
      <c r="B2178" s="175"/>
      <c r="C2178" s="11" t="s">
        <v>456</v>
      </c>
      <c r="D2178" s="11"/>
      <c r="E2178" s="11" t="s">
        <v>67</v>
      </c>
      <c r="F2178" s="11">
        <v>522</v>
      </c>
      <c r="G2178" s="11"/>
      <c r="H2178" s="11">
        <f t="shared" si="102"/>
        <v>1.59</v>
      </c>
      <c r="I2178" s="11"/>
      <c r="J2178" s="11">
        <v>128.88</v>
      </c>
      <c r="K2178" s="11"/>
      <c r="M2178" s="11">
        <v>1</v>
      </c>
      <c r="N2178" s="64"/>
      <c r="P2178" s="11">
        <f t="shared" si="103"/>
        <v>128.88</v>
      </c>
      <c r="Q2178" s="11"/>
      <c r="R2178" s="11"/>
      <c r="S2178" s="11"/>
      <c r="T2178" s="176">
        <f t="shared" si="101"/>
        <v>522</v>
      </c>
      <c r="U2178" s="11"/>
      <c r="V2178" s="11"/>
      <c r="W2178" s="11"/>
      <c r="Y2178" s="11">
        <v>128.88</v>
      </c>
      <c r="Z2178" s="11"/>
      <c r="AB2178" s="11">
        <f t="shared" si="104"/>
        <v>123.66</v>
      </c>
      <c r="AC2178" s="21">
        <v>145.11000000000001</v>
      </c>
      <c r="AD2178" s="11"/>
      <c r="AE2178" s="4"/>
      <c r="AF2178" s="4"/>
    </row>
    <row r="2179" spans="1:32" ht="13.5" thickBot="1" x14ac:dyDescent="0.25">
      <c r="A2179" s="51"/>
      <c r="B2179" s="175"/>
      <c r="C2179" s="11" t="s">
        <v>456</v>
      </c>
      <c r="D2179" s="11"/>
      <c r="E2179" s="11" t="s">
        <v>199</v>
      </c>
      <c r="F2179" s="11">
        <v>612392</v>
      </c>
      <c r="G2179" s="11"/>
      <c r="H2179" s="11">
        <f t="shared" si="102"/>
        <v>1861.95</v>
      </c>
      <c r="I2179" s="11"/>
      <c r="J2179" s="11">
        <v>86517.23000000001</v>
      </c>
      <c r="K2179" s="11"/>
      <c r="M2179" s="11">
        <v>211</v>
      </c>
      <c r="N2179" s="64"/>
      <c r="P2179" s="11">
        <f t="shared" si="103"/>
        <v>410.03</v>
      </c>
      <c r="Q2179" s="11"/>
      <c r="R2179" s="11"/>
      <c r="S2179" s="11"/>
      <c r="T2179" s="176">
        <f t="shared" si="101"/>
        <v>2902.3317535545025</v>
      </c>
      <c r="U2179" s="11"/>
      <c r="V2179" s="11"/>
      <c r="W2179" s="11"/>
      <c r="Y2179" s="11">
        <v>86517.23000000001</v>
      </c>
      <c r="Z2179" s="11"/>
      <c r="AB2179" s="11">
        <f t="shared" si="104"/>
        <v>83015.63</v>
      </c>
      <c r="AC2179" s="21">
        <v>97413.79</v>
      </c>
      <c r="AD2179" s="11"/>
      <c r="AE2179" s="4"/>
      <c r="AF2179" s="4"/>
    </row>
    <row r="2180" spans="1:32" ht="13.5" thickBot="1" x14ac:dyDescent="0.25">
      <c r="A2180" s="51"/>
      <c r="B2180" s="175"/>
      <c r="C2180" s="11" t="s">
        <v>457</v>
      </c>
      <c r="D2180" s="11"/>
      <c r="E2180" s="11" t="s">
        <v>199</v>
      </c>
      <c r="F2180" s="11">
        <v>32681</v>
      </c>
      <c r="G2180" s="11"/>
      <c r="H2180" s="11">
        <f t="shared" si="102"/>
        <v>99.37</v>
      </c>
      <c r="I2180" s="11"/>
      <c r="J2180" s="11">
        <v>5311.88</v>
      </c>
      <c r="K2180" s="11"/>
      <c r="M2180" s="11">
        <v>10</v>
      </c>
      <c r="N2180" s="64"/>
      <c r="P2180" s="11">
        <f t="shared" si="103"/>
        <v>531.19000000000005</v>
      </c>
      <c r="Q2180" s="11"/>
      <c r="R2180" s="11"/>
      <c r="S2180" s="11"/>
      <c r="T2180" s="176">
        <f t="shared" si="101"/>
        <v>3268.1</v>
      </c>
      <c r="U2180" s="11"/>
      <c r="V2180" s="11"/>
      <c r="W2180" s="11"/>
      <c r="Y2180" s="11">
        <v>5311.88</v>
      </c>
      <c r="Z2180" s="11"/>
      <c r="AB2180" s="11">
        <f t="shared" si="104"/>
        <v>5096.8900000000003</v>
      </c>
      <c r="AC2180" s="21">
        <v>5980.89</v>
      </c>
      <c r="AD2180" s="11"/>
      <c r="AE2180" s="4"/>
      <c r="AF2180" s="4"/>
    </row>
    <row r="2181" spans="1:32" ht="13.5" thickBot="1" x14ac:dyDescent="0.25">
      <c r="A2181" s="51"/>
      <c r="B2181" s="175"/>
      <c r="C2181" s="11" t="s">
        <v>458</v>
      </c>
      <c r="D2181" s="11"/>
      <c r="E2181" s="11" t="s">
        <v>62</v>
      </c>
      <c r="F2181" s="11">
        <v>198146</v>
      </c>
      <c r="G2181" s="11"/>
      <c r="H2181" s="11">
        <f t="shared" si="102"/>
        <v>602.45000000000005</v>
      </c>
      <c r="I2181" s="11"/>
      <c r="J2181" s="11">
        <v>21439.079999999998</v>
      </c>
      <c r="K2181" s="11"/>
      <c r="M2181" s="11">
        <v>25</v>
      </c>
      <c r="N2181" s="64"/>
      <c r="P2181" s="11">
        <f t="shared" si="103"/>
        <v>857.56</v>
      </c>
      <c r="Q2181" s="11"/>
      <c r="R2181" s="11"/>
      <c r="S2181" s="11"/>
      <c r="T2181" s="176">
        <f t="shared" si="101"/>
        <v>7925.84</v>
      </c>
      <c r="U2181" s="11"/>
      <c r="V2181" s="11"/>
      <c r="W2181" s="11"/>
      <c r="Y2181" s="11">
        <v>21439.079999999998</v>
      </c>
      <c r="Z2181" s="11"/>
      <c r="AB2181" s="11">
        <f t="shared" si="104"/>
        <v>20571.38</v>
      </c>
      <c r="AC2181" s="21">
        <v>24139.26</v>
      </c>
      <c r="AD2181" s="11"/>
      <c r="AE2181" s="4"/>
      <c r="AF2181" s="4"/>
    </row>
    <row r="2182" spans="1:32" ht="13.5" thickBot="1" x14ac:dyDescent="0.25">
      <c r="A2182" s="51"/>
      <c r="B2182" s="175"/>
      <c r="C2182" s="11" t="s">
        <v>459</v>
      </c>
      <c r="D2182" s="11"/>
      <c r="E2182" s="11" t="s">
        <v>175</v>
      </c>
      <c r="F2182" s="11">
        <v>2548</v>
      </c>
      <c r="G2182" s="11"/>
      <c r="H2182" s="11">
        <f t="shared" si="102"/>
        <v>7.75</v>
      </c>
      <c r="I2182" s="11"/>
      <c r="J2182" s="11">
        <v>740.82999999999993</v>
      </c>
      <c r="K2182" s="11"/>
      <c r="M2182" s="11">
        <v>7</v>
      </c>
      <c r="N2182" s="64"/>
      <c r="P2182" s="11">
        <f t="shared" si="103"/>
        <v>105.83</v>
      </c>
      <c r="Q2182" s="11"/>
      <c r="R2182" s="11"/>
      <c r="S2182" s="11"/>
      <c r="T2182" s="176">
        <f t="shared" si="101"/>
        <v>364</v>
      </c>
      <c r="U2182" s="11"/>
      <c r="V2182" s="11"/>
      <c r="W2182" s="11"/>
      <c r="Y2182" s="11">
        <v>740.82999999999993</v>
      </c>
      <c r="Z2182" s="11"/>
      <c r="AB2182" s="11">
        <f t="shared" si="104"/>
        <v>710.85</v>
      </c>
      <c r="AC2182" s="21">
        <v>834.14</v>
      </c>
      <c r="AD2182" s="11"/>
      <c r="AE2182" s="4"/>
      <c r="AF2182" s="4"/>
    </row>
    <row r="2183" spans="1:32" ht="13.5" thickBot="1" x14ac:dyDescent="0.25">
      <c r="A2183" s="51"/>
      <c r="B2183" s="175"/>
      <c r="C2183" s="11" t="s">
        <v>459</v>
      </c>
      <c r="D2183" s="11"/>
      <c r="E2183" s="11" t="s">
        <v>197</v>
      </c>
      <c r="F2183" s="11">
        <v>1440</v>
      </c>
      <c r="G2183" s="11"/>
      <c r="H2183" s="11">
        <f t="shared" si="102"/>
        <v>4.38</v>
      </c>
      <c r="I2183" s="11"/>
      <c r="J2183" s="11">
        <v>278.45999999999998</v>
      </c>
      <c r="K2183" s="11"/>
      <c r="M2183" s="11">
        <v>1</v>
      </c>
      <c r="N2183" s="64"/>
      <c r="P2183" s="11">
        <f t="shared" si="103"/>
        <v>278.45999999999998</v>
      </c>
      <c r="Q2183" s="11"/>
      <c r="R2183" s="11"/>
      <c r="S2183" s="11"/>
      <c r="T2183" s="176">
        <f t="shared" si="101"/>
        <v>1440</v>
      </c>
      <c r="U2183" s="11"/>
      <c r="V2183" s="11"/>
      <c r="W2183" s="11"/>
      <c r="Y2183" s="11">
        <v>278.45999999999998</v>
      </c>
      <c r="Z2183" s="11"/>
      <c r="AB2183" s="11">
        <f t="shared" si="104"/>
        <v>267.19</v>
      </c>
      <c r="AC2183" s="21">
        <v>313.52999999999997</v>
      </c>
      <c r="AD2183" s="11"/>
      <c r="AE2183" s="4"/>
      <c r="AF2183" s="4"/>
    </row>
    <row r="2184" spans="1:32" ht="13.5" thickBot="1" x14ac:dyDescent="0.25">
      <c r="A2184" s="51"/>
      <c r="B2184" s="175"/>
      <c r="C2184" s="11" t="s">
        <v>460</v>
      </c>
      <c r="D2184" s="11"/>
      <c r="E2184" s="11" t="s">
        <v>461</v>
      </c>
      <c r="F2184" s="11">
        <v>1073420</v>
      </c>
      <c r="G2184" s="11"/>
      <c r="H2184" s="11">
        <f t="shared" si="102"/>
        <v>3263.69</v>
      </c>
      <c r="I2184" s="11"/>
      <c r="J2184" s="11">
        <v>155219.77999999994</v>
      </c>
      <c r="K2184" s="11"/>
      <c r="M2184" s="11">
        <v>475</v>
      </c>
      <c r="N2184" s="64"/>
      <c r="P2184" s="11">
        <f t="shared" si="103"/>
        <v>326.77999999999997</v>
      </c>
      <c r="Q2184" s="11"/>
      <c r="R2184" s="11"/>
      <c r="S2184" s="11"/>
      <c r="T2184" s="176">
        <f t="shared" si="101"/>
        <v>2259.8315789473686</v>
      </c>
      <c r="U2184" s="11"/>
      <c r="V2184" s="11"/>
      <c r="W2184" s="11"/>
      <c r="Y2184" s="11">
        <v>155219.77999999994</v>
      </c>
      <c r="Z2184" s="11"/>
      <c r="AB2184" s="11">
        <f t="shared" si="104"/>
        <v>148937.60000000001</v>
      </c>
      <c r="AC2184" s="21">
        <v>174769.19</v>
      </c>
      <c r="AD2184" s="11"/>
      <c r="AE2184" s="4"/>
      <c r="AF2184" s="4"/>
    </row>
    <row r="2185" spans="1:32" ht="13.5" thickBot="1" x14ac:dyDescent="0.25">
      <c r="A2185" s="51"/>
      <c r="B2185" s="175"/>
      <c r="C2185" s="11" t="s">
        <v>462</v>
      </c>
      <c r="D2185" s="11"/>
      <c r="E2185" s="11" t="s">
        <v>142</v>
      </c>
      <c r="F2185" s="11">
        <v>1408</v>
      </c>
      <c r="G2185" s="11"/>
      <c r="H2185" s="11">
        <f t="shared" si="102"/>
        <v>4.28</v>
      </c>
      <c r="I2185" s="11"/>
      <c r="J2185" s="11">
        <v>617.88</v>
      </c>
      <c r="K2185" s="11"/>
      <c r="M2185" s="11">
        <v>7</v>
      </c>
      <c r="N2185" s="64"/>
      <c r="P2185" s="11">
        <f t="shared" si="103"/>
        <v>88.27</v>
      </c>
      <c r="Q2185" s="11"/>
      <c r="R2185" s="11"/>
      <c r="S2185" s="11"/>
      <c r="T2185" s="176">
        <f t="shared" si="101"/>
        <v>201.14285714285714</v>
      </c>
      <c r="U2185" s="11"/>
      <c r="V2185" s="11"/>
      <c r="W2185" s="11"/>
      <c r="Y2185" s="11">
        <v>617.88</v>
      </c>
      <c r="Z2185" s="11"/>
      <c r="AB2185" s="11">
        <f t="shared" si="104"/>
        <v>592.87</v>
      </c>
      <c r="AC2185" s="21">
        <v>695.7</v>
      </c>
      <c r="AD2185" s="11"/>
      <c r="AE2185" s="4"/>
      <c r="AF2185" s="4"/>
    </row>
    <row r="2186" spans="1:32" ht="13.5" thickBot="1" x14ac:dyDescent="0.25">
      <c r="A2186" s="51"/>
      <c r="B2186" s="175"/>
      <c r="C2186" s="11" t="s">
        <v>462</v>
      </c>
      <c r="D2186" s="11"/>
      <c r="E2186" s="11" t="s">
        <v>69</v>
      </c>
      <c r="F2186" s="11">
        <v>360408</v>
      </c>
      <c r="G2186" s="11"/>
      <c r="H2186" s="11">
        <f t="shared" si="102"/>
        <v>1095.8</v>
      </c>
      <c r="I2186" s="11"/>
      <c r="J2186" s="11">
        <v>42174.130000000005</v>
      </c>
      <c r="K2186" s="11"/>
      <c r="M2186" s="11">
        <v>39</v>
      </c>
      <c r="N2186" s="64"/>
      <c r="P2186" s="11">
        <f t="shared" si="103"/>
        <v>1081.3900000000001</v>
      </c>
      <c r="Q2186" s="11"/>
      <c r="R2186" s="11"/>
      <c r="S2186" s="11"/>
      <c r="T2186" s="176">
        <f t="shared" si="101"/>
        <v>9241.2307692307695</v>
      </c>
      <c r="U2186" s="11"/>
      <c r="V2186" s="11"/>
      <c r="W2186" s="11"/>
      <c r="Y2186" s="11">
        <v>42174.130000000005</v>
      </c>
      <c r="Z2186" s="11"/>
      <c r="AB2186" s="11">
        <f t="shared" si="104"/>
        <v>40467.22</v>
      </c>
      <c r="AC2186" s="21">
        <v>47485.82</v>
      </c>
      <c r="AD2186" s="11"/>
      <c r="AE2186" s="4"/>
      <c r="AF2186" s="4"/>
    </row>
    <row r="2187" spans="1:32" ht="13.5" thickBot="1" x14ac:dyDescent="0.25">
      <c r="A2187" s="51"/>
      <c r="B2187" s="175"/>
      <c r="C2187" s="11" t="s">
        <v>462</v>
      </c>
      <c r="D2187" s="11"/>
      <c r="E2187" s="11" t="s">
        <v>419</v>
      </c>
      <c r="F2187" s="11">
        <v>6</v>
      </c>
      <c r="G2187" s="11"/>
      <c r="H2187" s="11">
        <f t="shared" si="102"/>
        <v>0.02</v>
      </c>
      <c r="I2187" s="11"/>
      <c r="J2187" s="11">
        <v>12.5</v>
      </c>
      <c r="K2187" s="11"/>
      <c r="M2187" s="11">
        <v>1</v>
      </c>
      <c r="N2187" s="64"/>
      <c r="P2187" s="11">
        <f t="shared" si="103"/>
        <v>12.5</v>
      </c>
      <c r="Q2187" s="11"/>
      <c r="R2187" s="11"/>
      <c r="S2187" s="11"/>
      <c r="T2187" s="176">
        <f t="shared" si="101"/>
        <v>6</v>
      </c>
      <c r="U2187" s="11"/>
      <c r="V2187" s="11"/>
      <c r="W2187" s="11"/>
      <c r="Y2187" s="11">
        <v>12.5</v>
      </c>
      <c r="Z2187" s="11"/>
      <c r="AB2187" s="11">
        <f t="shared" si="104"/>
        <v>11.99</v>
      </c>
      <c r="AC2187" s="21">
        <v>14.07</v>
      </c>
      <c r="AD2187" s="11"/>
      <c r="AE2187" s="4"/>
      <c r="AF2187" s="4"/>
    </row>
    <row r="2188" spans="1:32" ht="13.5" thickBot="1" x14ac:dyDescent="0.25">
      <c r="A2188" s="51"/>
      <c r="B2188" s="175"/>
      <c r="C2188" s="11" t="s">
        <v>463</v>
      </c>
      <c r="D2188" s="11"/>
      <c r="E2188" s="11" t="s">
        <v>197</v>
      </c>
      <c r="F2188" s="11">
        <v>10977</v>
      </c>
      <c r="G2188" s="11"/>
      <c r="H2188" s="11">
        <f t="shared" si="102"/>
        <v>33.380000000000003</v>
      </c>
      <c r="I2188" s="11"/>
      <c r="J2188" s="11">
        <v>799.06</v>
      </c>
      <c r="K2188" s="11"/>
      <c r="M2188" s="11">
        <v>3</v>
      </c>
      <c r="N2188" s="64"/>
      <c r="P2188" s="11">
        <f t="shared" si="103"/>
        <v>266.35000000000002</v>
      </c>
      <c r="Q2188" s="11"/>
      <c r="R2188" s="11"/>
      <c r="S2188" s="11"/>
      <c r="T2188" s="176">
        <f t="shared" si="101"/>
        <v>3659</v>
      </c>
      <c r="U2188" s="11"/>
      <c r="V2188" s="11"/>
      <c r="W2188" s="11"/>
      <c r="Y2188" s="11">
        <v>799.06</v>
      </c>
      <c r="Z2188" s="11"/>
      <c r="AB2188" s="11">
        <f t="shared" si="104"/>
        <v>766.72</v>
      </c>
      <c r="AC2188" s="21">
        <v>899.7</v>
      </c>
      <c r="AD2188" s="11"/>
      <c r="AE2188" s="4"/>
      <c r="AF2188" s="4"/>
    </row>
    <row r="2189" spans="1:32" ht="13.5" thickBot="1" x14ac:dyDescent="0.25">
      <c r="A2189" s="51"/>
      <c r="B2189" s="175"/>
      <c r="C2189" s="11" t="s">
        <v>464</v>
      </c>
      <c r="D2189" s="11"/>
      <c r="E2189" s="11" t="s">
        <v>122</v>
      </c>
      <c r="F2189" s="11">
        <v>1009</v>
      </c>
      <c r="G2189" s="11"/>
      <c r="H2189" s="11">
        <f t="shared" si="102"/>
        <v>3.07</v>
      </c>
      <c r="I2189" s="11"/>
      <c r="J2189" s="11">
        <v>180.13</v>
      </c>
      <c r="K2189" s="11"/>
      <c r="M2189" s="11">
        <v>1</v>
      </c>
      <c r="N2189" s="64"/>
      <c r="P2189" s="11">
        <f t="shared" si="103"/>
        <v>180.13</v>
      </c>
      <c r="Q2189" s="11"/>
      <c r="R2189" s="11"/>
      <c r="S2189" s="11"/>
      <c r="T2189" s="176">
        <f t="shared" si="101"/>
        <v>1009</v>
      </c>
      <c r="U2189" s="11"/>
      <c r="V2189" s="11"/>
      <c r="W2189" s="11"/>
      <c r="Y2189" s="11">
        <v>180.13</v>
      </c>
      <c r="Z2189" s="11"/>
      <c r="AB2189" s="11">
        <f t="shared" si="104"/>
        <v>172.84</v>
      </c>
      <c r="AC2189" s="21">
        <v>202.82</v>
      </c>
      <c r="AD2189" s="11"/>
      <c r="AE2189" s="4"/>
      <c r="AF2189" s="4"/>
    </row>
    <row r="2190" spans="1:32" ht="13.5" thickBot="1" x14ac:dyDescent="0.25">
      <c r="A2190" s="51"/>
      <c r="B2190" s="175"/>
      <c r="C2190" s="11" t="s">
        <v>464</v>
      </c>
      <c r="D2190" s="11"/>
      <c r="E2190" s="11" t="s">
        <v>99</v>
      </c>
      <c r="F2190" s="11">
        <v>3513748</v>
      </c>
      <c r="G2190" s="11"/>
      <c r="H2190" s="11">
        <f t="shared" si="102"/>
        <v>10683.4</v>
      </c>
      <c r="I2190" s="11"/>
      <c r="J2190" s="11">
        <v>506943.23000000097</v>
      </c>
      <c r="K2190" s="11"/>
      <c r="M2190" s="11">
        <v>1148</v>
      </c>
      <c r="N2190" s="64"/>
      <c r="P2190" s="11">
        <f t="shared" si="103"/>
        <v>441.59</v>
      </c>
      <c r="Q2190" s="11"/>
      <c r="R2190" s="11"/>
      <c r="S2190" s="11"/>
      <c r="T2190" s="176">
        <f t="shared" si="101"/>
        <v>3060.7560975609758</v>
      </c>
      <c r="U2190" s="11"/>
      <c r="V2190" s="11"/>
      <c r="W2190" s="11"/>
      <c r="Y2190" s="11">
        <v>506943.23000000097</v>
      </c>
      <c r="Z2190" s="11"/>
      <c r="AB2190" s="11">
        <f t="shared" si="104"/>
        <v>486425.81</v>
      </c>
      <c r="AC2190" s="21">
        <v>570791.04</v>
      </c>
      <c r="AD2190" s="11"/>
      <c r="AE2190" s="4"/>
      <c r="AF2190" s="4"/>
    </row>
    <row r="2191" spans="1:32" ht="13.5" thickBot="1" x14ac:dyDescent="0.25">
      <c r="A2191" s="51"/>
      <c r="B2191" s="175"/>
      <c r="C2191" s="11" t="s">
        <v>465</v>
      </c>
      <c r="D2191" s="11"/>
      <c r="E2191" s="11" t="s">
        <v>69</v>
      </c>
      <c r="F2191" s="11">
        <v>95056</v>
      </c>
      <c r="G2191" s="11"/>
      <c r="H2191" s="11">
        <f t="shared" si="102"/>
        <v>289.01</v>
      </c>
      <c r="I2191" s="11"/>
      <c r="J2191" s="11">
        <v>13878.61</v>
      </c>
      <c r="K2191" s="11"/>
      <c r="M2191" s="11">
        <v>29</v>
      </c>
      <c r="N2191" s="64"/>
      <c r="P2191" s="11">
        <f t="shared" si="103"/>
        <v>478.57</v>
      </c>
      <c r="Q2191" s="11"/>
      <c r="R2191" s="11"/>
      <c r="S2191" s="11"/>
      <c r="T2191" s="176">
        <f t="shared" si="101"/>
        <v>3277.7931034482758</v>
      </c>
      <c r="U2191" s="11"/>
      <c r="V2191" s="11"/>
      <c r="W2191" s="11"/>
      <c r="Y2191" s="11">
        <v>13878.61</v>
      </c>
      <c r="Z2191" s="11"/>
      <c r="AB2191" s="11">
        <f t="shared" si="104"/>
        <v>13316.9</v>
      </c>
      <c r="AC2191" s="21">
        <v>15626.57</v>
      </c>
      <c r="AD2191" s="11"/>
      <c r="AE2191" s="4"/>
      <c r="AF2191" s="4"/>
    </row>
    <row r="2192" spans="1:32" ht="13.5" thickBot="1" x14ac:dyDescent="0.25">
      <c r="A2192" s="51"/>
      <c r="B2192" s="175"/>
      <c r="C2192" s="11" t="s">
        <v>466</v>
      </c>
      <c r="D2192" s="11"/>
      <c r="E2192" s="11" t="s">
        <v>62</v>
      </c>
      <c r="F2192" s="11">
        <v>1475</v>
      </c>
      <c r="G2192" s="11"/>
      <c r="H2192" s="11">
        <f t="shared" si="102"/>
        <v>4.4800000000000004</v>
      </c>
      <c r="I2192" s="11"/>
      <c r="J2192" s="11">
        <v>265.41000000000003</v>
      </c>
      <c r="K2192" s="11"/>
      <c r="M2192" s="11">
        <v>1</v>
      </c>
      <c r="N2192" s="64"/>
      <c r="P2192" s="11">
        <f t="shared" si="103"/>
        <v>265.41000000000003</v>
      </c>
      <c r="Q2192" s="11"/>
      <c r="R2192" s="11"/>
      <c r="S2192" s="11"/>
      <c r="T2192" s="176">
        <f t="shared" si="101"/>
        <v>1475</v>
      </c>
      <c r="U2192" s="11"/>
      <c r="V2192" s="11"/>
      <c r="W2192" s="11"/>
      <c r="Y2192" s="11">
        <v>265.41000000000003</v>
      </c>
      <c r="Z2192" s="11"/>
      <c r="AB2192" s="11">
        <f t="shared" si="104"/>
        <v>254.67</v>
      </c>
      <c r="AC2192" s="21">
        <v>298.83999999999997</v>
      </c>
      <c r="AD2192" s="11"/>
      <c r="AE2192" s="4"/>
      <c r="AF2192" s="4"/>
    </row>
    <row r="2193" spans="1:32" ht="13.5" thickBot="1" x14ac:dyDescent="0.25">
      <c r="A2193" s="51"/>
      <c r="B2193" s="175"/>
      <c r="C2193" s="11" t="s">
        <v>466</v>
      </c>
      <c r="D2193" s="11"/>
      <c r="E2193" s="11" t="s">
        <v>64</v>
      </c>
      <c r="F2193" s="11">
        <v>56512</v>
      </c>
      <c r="G2193" s="11"/>
      <c r="H2193" s="11">
        <f t="shared" si="102"/>
        <v>171.82</v>
      </c>
      <c r="I2193" s="11"/>
      <c r="J2193" s="11">
        <v>8604.77</v>
      </c>
      <c r="K2193" s="11"/>
      <c r="M2193" s="11">
        <v>4</v>
      </c>
      <c r="N2193" s="64"/>
      <c r="P2193" s="11">
        <f t="shared" si="103"/>
        <v>2151.19</v>
      </c>
      <c r="Q2193" s="11"/>
      <c r="R2193" s="11"/>
      <c r="S2193" s="11"/>
      <c r="T2193" s="176">
        <f t="shared" si="101"/>
        <v>14128</v>
      </c>
      <c r="U2193" s="11"/>
      <c r="V2193" s="11"/>
      <c r="W2193" s="11"/>
      <c r="Y2193" s="11">
        <v>8604.77</v>
      </c>
      <c r="Z2193" s="11"/>
      <c r="AB2193" s="11">
        <f t="shared" si="104"/>
        <v>8256.51</v>
      </c>
      <c r="AC2193" s="21">
        <v>9688.51</v>
      </c>
      <c r="AD2193" s="11"/>
      <c r="AE2193" s="4"/>
      <c r="AF2193" s="4"/>
    </row>
    <row r="2194" spans="1:32" ht="13.5" thickBot="1" x14ac:dyDescent="0.25">
      <c r="A2194" s="51"/>
      <c r="B2194" s="175"/>
      <c r="C2194" s="11" t="s">
        <v>466</v>
      </c>
      <c r="D2194" s="11"/>
      <c r="E2194" s="11" t="s">
        <v>207</v>
      </c>
      <c r="F2194" s="11">
        <v>160</v>
      </c>
      <c r="G2194" s="11"/>
      <c r="H2194" s="11">
        <f t="shared" si="102"/>
        <v>0.49</v>
      </c>
      <c r="I2194" s="11"/>
      <c r="J2194" s="11">
        <v>40.19</v>
      </c>
      <c r="K2194" s="11"/>
      <c r="M2194" s="11">
        <v>1</v>
      </c>
      <c r="N2194" s="64"/>
      <c r="P2194" s="11">
        <f t="shared" si="103"/>
        <v>40.19</v>
      </c>
      <c r="Q2194" s="11"/>
      <c r="R2194" s="11"/>
      <c r="S2194" s="11"/>
      <c r="T2194" s="176">
        <f t="shared" si="101"/>
        <v>160</v>
      </c>
      <c r="U2194" s="11"/>
      <c r="V2194" s="11"/>
      <c r="W2194" s="11"/>
      <c r="Y2194" s="11">
        <v>40.19</v>
      </c>
      <c r="Z2194" s="11"/>
      <c r="AB2194" s="11">
        <f t="shared" si="104"/>
        <v>38.56</v>
      </c>
      <c r="AC2194" s="21">
        <v>45.25</v>
      </c>
      <c r="AD2194" s="11"/>
      <c r="AE2194" s="4"/>
      <c r="AF2194" s="4"/>
    </row>
    <row r="2195" spans="1:32" ht="13.5" thickBot="1" x14ac:dyDescent="0.25">
      <c r="A2195" s="51"/>
      <c r="B2195" s="175"/>
      <c r="C2195" s="11" t="s">
        <v>466</v>
      </c>
      <c r="D2195" s="11"/>
      <c r="E2195" s="11" t="s">
        <v>220</v>
      </c>
      <c r="F2195" s="11">
        <v>176</v>
      </c>
      <c r="G2195" s="11"/>
      <c r="H2195" s="11">
        <f t="shared" si="102"/>
        <v>0.54</v>
      </c>
      <c r="I2195" s="11"/>
      <c r="J2195" s="11">
        <v>46.7</v>
      </c>
      <c r="K2195" s="11"/>
      <c r="M2195" s="11">
        <v>1</v>
      </c>
      <c r="N2195" s="64"/>
      <c r="P2195" s="11">
        <f t="shared" si="103"/>
        <v>46.7</v>
      </c>
      <c r="Q2195" s="11"/>
      <c r="R2195" s="11"/>
      <c r="S2195" s="11"/>
      <c r="T2195" s="176">
        <f t="shared" si="101"/>
        <v>176</v>
      </c>
      <c r="U2195" s="11"/>
      <c r="V2195" s="11"/>
      <c r="W2195" s="11"/>
      <c r="Y2195" s="11">
        <v>46.7</v>
      </c>
      <c r="Z2195" s="11"/>
      <c r="AB2195" s="11">
        <f t="shared" si="104"/>
        <v>44.81</v>
      </c>
      <c r="AC2195" s="21">
        <v>52.58</v>
      </c>
      <c r="AD2195" s="11"/>
      <c r="AE2195" s="4"/>
      <c r="AF2195" s="4"/>
    </row>
    <row r="2196" spans="1:32" ht="13.5" thickBot="1" x14ac:dyDescent="0.25">
      <c r="A2196" s="51"/>
      <c r="B2196" s="175"/>
      <c r="C2196" s="11" t="s">
        <v>466</v>
      </c>
      <c r="D2196" s="11"/>
      <c r="E2196" s="11" t="s">
        <v>76</v>
      </c>
      <c r="F2196" s="11">
        <v>1512</v>
      </c>
      <c r="G2196" s="11"/>
      <c r="H2196" s="11">
        <f t="shared" si="102"/>
        <v>4.5999999999999996</v>
      </c>
      <c r="I2196" s="11"/>
      <c r="J2196" s="11">
        <v>326.75</v>
      </c>
      <c r="K2196" s="11"/>
      <c r="M2196" s="11">
        <v>1</v>
      </c>
      <c r="N2196" s="64"/>
      <c r="P2196" s="11">
        <f t="shared" si="103"/>
        <v>326.75</v>
      </c>
      <c r="Q2196" s="11"/>
      <c r="R2196" s="11"/>
      <c r="S2196" s="11"/>
      <c r="T2196" s="176">
        <f t="shared" si="101"/>
        <v>1512</v>
      </c>
      <c r="U2196" s="11"/>
      <c r="V2196" s="11"/>
      <c r="W2196" s="11"/>
      <c r="Y2196" s="11">
        <v>326.75</v>
      </c>
      <c r="Z2196" s="11"/>
      <c r="AB2196" s="11">
        <f t="shared" si="104"/>
        <v>313.52999999999997</v>
      </c>
      <c r="AC2196" s="21">
        <v>367.9</v>
      </c>
      <c r="AD2196" s="11"/>
      <c r="AE2196" s="4"/>
      <c r="AF2196" s="4"/>
    </row>
    <row r="2197" spans="1:32" ht="13.5" thickBot="1" x14ac:dyDescent="0.25">
      <c r="A2197" s="51"/>
      <c r="B2197" s="175"/>
      <c r="C2197" s="11" t="s">
        <v>466</v>
      </c>
      <c r="D2197" s="11"/>
      <c r="E2197" s="11" t="s">
        <v>289</v>
      </c>
      <c r="F2197" s="11">
        <v>9639199</v>
      </c>
      <c r="G2197" s="11"/>
      <c r="H2197" s="11">
        <f t="shared" si="102"/>
        <v>29307.57</v>
      </c>
      <c r="I2197" s="11"/>
      <c r="J2197" s="11">
        <v>392296.80999999982</v>
      </c>
      <c r="K2197" s="11"/>
      <c r="M2197" s="11">
        <v>262</v>
      </c>
      <c r="N2197" s="64"/>
      <c r="P2197" s="11">
        <f t="shared" si="103"/>
        <v>1497.32</v>
      </c>
      <c r="Q2197" s="11"/>
      <c r="R2197" s="11"/>
      <c r="S2197" s="11"/>
      <c r="T2197" s="176">
        <f t="shared" si="101"/>
        <v>36790.835877862599</v>
      </c>
      <c r="U2197" s="11"/>
      <c r="V2197" s="11"/>
      <c r="W2197" s="11"/>
      <c r="Y2197" s="11">
        <v>392296.80999999982</v>
      </c>
      <c r="Z2197" s="11"/>
      <c r="AB2197" s="11">
        <f t="shared" si="104"/>
        <v>376419.45</v>
      </c>
      <c r="AC2197" s="21">
        <v>441705.28</v>
      </c>
      <c r="AD2197" s="11"/>
      <c r="AE2197" s="4"/>
      <c r="AF2197" s="4"/>
    </row>
    <row r="2198" spans="1:32" ht="13.5" thickBot="1" x14ac:dyDescent="0.25">
      <c r="A2198" s="51"/>
      <c r="B2198" s="175"/>
      <c r="C2198" s="11" t="s">
        <v>466</v>
      </c>
      <c r="D2198" s="11"/>
      <c r="E2198" s="11" t="s">
        <v>192</v>
      </c>
      <c r="F2198" s="11">
        <v>9853</v>
      </c>
      <c r="G2198" s="11"/>
      <c r="H2198" s="11">
        <f t="shared" si="102"/>
        <v>29.96</v>
      </c>
      <c r="I2198" s="11"/>
      <c r="J2198" s="11">
        <v>1623.53</v>
      </c>
      <c r="K2198" s="11"/>
      <c r="M2198" s="11">
        <v>1</v>
      </c>
      <c r="N2198" s="64"/>
      <c r="P2198" s="11">
        <f t="shared" si="103"/>
        <v>1623.53</v>
      </c>
      <c r="Q2198" s="11"/>
      <c r="R2198" s="11"/>
      <c r="S2198" s="11"/>
      <c r="T2198" s="176">
        <f t="shared" si="101"/>
        <v>9853</v>
      </c>
      <c r="U2198" s="11"/>
      <c r="V2198" s="11"/>
      <c r="W2198" s="11"/>
      <c r="Y2198" s="11">
        <v>1623.53</v>
      </c>
      <c r="Z2198" s="11"/>
      <c r="AB2198" s="11">
        <f t="shared" si="104"/>
        <v>1557.82</v>
      </c>
      <c r="AC2198" s="21">
        <v>1828.01</v>
      </c>
      <c r="AD2198" s="11"/>
      <c r="AE2198" s="4"/>
      <c r="AF2198" s="4"/>
    </row>
    <row r="2199" spans="1:32" ht="13.5" thickBot="1" x14ac:dyDescent="0.25">
      <c r="A2199" s="51"/>
      <c r="B2199" s="175"/>
      <c r="C2199" s="11" t="s">
        <v>467</v>
      </c>
      <c r="D2199" s="11"/>
      <c r="E2199" s="11" t="s">
        <v>283</v>
      </c>
      <c r="F2199" s="11">
        <v>34455</v>
      </c>
      <c r="G2199" s="11"/>
      <c r="H2199" s="11">
        <f t="shared" si="102"/>
        <v>104.76</v>
      </c>
      <c r="I2199" s="11"/>
      <c r="J2199" s="11">
        <v>5707.8000000000011</v>
      </c>
      <c r="K2199" s="11"/>
      <c r="M2199" s="11">
        <v>30</v>
      </c>
      <c r="N2199" s="64"/>
      <c r="P2199" s="11">
        <f t="shared" si="103"/>
        <v>190.26</v>
      </c>
      <c r="Q2199" s="11"/>
      <c r="R2199" s="11"/>
      <c r="S2199" s="11"/>
      <c r="T2199" s="176">
        <f t="shared" si="101"/>
        <v>1148.5</v>
      </c>
      <c r="U2199" s="11"/>
      <c r="V2199" s="11"/>
      <c r="W2199" s="11"/>
      <c r="Y2199" s="11">
        <v>5707.8000000000011</v>
      </c>
      <c r="Z2199" s="11"/>
      <c r="AB2199" s="11">
        <f t="shared" si="104"/>
        <v>5476.79</v>
      </c>
      <c r="AC2199" s="21">
        <v>6426.68</v>
      </c>
      <c r="AD2199" s="11"/>
      <c r="AE2199" s="4"/>
      <c r="AF2199" s="4"/>
    </row>
    <row r="2200" spans="1:32" ht="13.5" thickBot="1" x14ac:dyDescent="0.25">
      <c r="A2200" s="51"/>
      <c r="B2200" s="175"/>
      <c r="C2200" s="11" t="s">
        <v>468</v>
      </c>
      <c r="D2200" s="11"/>
      <c r="E2200" s="11" t="s">
        <v>469</v>
      </c>
      <c r="F2200" s="11">
        <v>481684</v>
      </c>
      <c r="G2200" s="11"/>
      <c r="H2200" s="11">
        <f t="shared" si="102"/>
        <v>1464.54</v>
      </c>
      <c r="I2200" s="11"/>
      <c r="J2200" s="11">
        <v>43611.489999999969</v>
      </c>
      <c r="K2200" s="11"/>
      <c r="M2200" s="11">
        <v>50</v>
      </c>
      <c r="N2200" s="64"/>
      <c r="P2200" s="11">
        <f t="shared" si="103"/>
        <v>872.23</v>
      </c>
      <c r="Q2200" s="11"/>
      <c r="R2200" s="11"/>
      <c r="S2200" s="11"/>
      <c r="T2200" s="176">
        <f t="shared" si="101"/>
        <v>9633.68</v>
      </c>
      <c r="U2200" s="11"/>
      <c r="V2200" s="11"/>
      <c r="W2200" s="11"/>
      <c r="Y2200" s="11">
        <v>43611.489999999969</v>
      </c>
      <c r="Z2200" s="11"/>
      <c r="AB2200" s="11">
        <f t="shared" si="104"/>
        <v>41846.410000000003</v>
      </c>
      <c r="AC2200" s="21">
        <v>49104.21</v>
      </c>
      <c r="AD2200" s="11"/>
      <c r="AE2200" s="4"/>
      <c r="AF2200" s="4"/>
    </row>
    <row r="2201" spans="1:32" ht="13.5" thickBot="1" x14ac:dyDescent="0.25">
      <c r="A2201" s="51"/>
      <c r="B2201" s="175"/>
      <c r="C2201" s="11" t="s">
        <v>468</v>
      </c>
      <c r="D2201" s="11"/>
      <c r="E2201" s="11" t="s">
        <v>131</v>
      </c>
      <c r="F2201" s="11">
        <v>572</v>
      </c>
      <c r="G2201" s="11"/>
      <c r="H2201" s="11">
        <f t="shared" si="102"/>
        <v>1.74</v>
      </c>
      <c r="I2201" s="11"/>
      <c r="J2201" s="11">
        <v>128.5</v>
      </c>
      <c r="K2201" s="11"/>
      <c r="M2201" s="11">
        <v>1</v>
      </c>
      <c r="N2201" s="64"/>
      <c r="P2201" s="11">
        <f t="shared" si="103"/>
        <v>128.5</v>
      </c>
      <c r="Q2201" s="11"/>
      <c r="R2201" s="11"/>
      <c r="S2201" s="11"/>
      <c r="T2201" s="176">
        <f t="shared" si="101"/>
        <v>572</v>
      </c>
      <c r="U2201" s="11"/>
      <c r="V2201" s="11"/>
      <c r="W2201" s="11"/>
      <c r="Y2201" s="11">
        <v>128.5</v>
      </c>
      <c r="Z2201" s="11"/>
      <c r="AB2201" s="11">
        <f t="shared" si="104"/>
        <v>123.3</v>
      </c>
      <c r="AC2201" s="21">
        <v>144.68</v>
      </c>
      <c r="AD2201" s="11"/>
      <c r="AE2201" s="4"/>
      <c r="AF2201" s="4"/>
    </row>
    <row r="2202" spans="1:32" ht="13.5" thickBot="1" x14ac:dyDescent="0.25">
      <c r="A2202" s="51"/>
      <c r="B2202" s="175"/>
      <c r="C2202" s="11" t="s">
        <v>470</v>
      </c>
      <c r="D2202" s="11"/>
      <c r="E2202" s="11" t="s">
        <v>131</v>
      </c>
      <c r="F2202" s="11">
        <v>327139</v>
      </c>
      <c r="G2202" s="11"/>
      <c r="H2202" s="11">
        <f t="shared" si="102"/>
        <v>994.65</v>
      </c>
      <c r="I2202" s="11"/>
      <c r="J2202" s="11">
        <v>67475.989999999976</v>
      </c>
      <c r="K2202" s="11"/>
      <c r="M2202" s="11">
        <v>143</v>
      </c>
      <c r="N2202" s="64"/>
      <c r="P2202" s="11">
        <f t="shared" si="103"/>
        <v>471.86</v>
      </c>
      <c r="Q2202" s="11"/>
      <c r="R2202" s="11"/>
      <c r="S2202" s="11"/>
      <c r="T2202" s="176">
        <f t="shared" si="101"/>
        <v>2287.6853146853146</v>
      </c>
      <c r="U2202" s="11"/>
      <c r="V2202" s="11"/>
      <c r="W2202" s="11"/>
      <c r="Y2202" s="11">
        <v>67475.989999999976</v>
      </c>
      <c r="Z2202" s="11"/>
      <c r="AB2202" s="11">
        <f t="shared" si="104"/>
        <v>64745.05</v>
      </c>
      <c r="AC2202" s="21">
        <v>75974.37</v>
      </c>
      <c r="AD2202" s="11"/>
      <c r="AE2202" s="4"/>
      <c r="AF2202" s="4"/>
    </row>
    <row r="2203" spans="1:32" ht="13.5" thickBot="1" x14ac:dyDescent="0.25">
      <c r="A2203" s="51"/>
      <c r="B2203" s="175"/>
      <c r="C2203" s="11" t="s">
        <v>471</v>
      </c>
      <c r="D2203" s="11"/>
      <c r="E2203" s="11" t="s">
        <v>72</v>
      </c>
      <c r="F2203" s="11">
        <v>3866</v>
      </c>
      <c r="G2203" s="11"/>
      <c r="H2203" s="11">
        <f t="shared" si="102"/>
        <v>11.75</v>
      </c>
      <c r="I2203" s="11"/>
      <c r="J2203" s="11">
        <v>660.18</v>
      </c>
      <c r="K2203" s="11"/>
      <c r="M2203" s="11">
        <v>1</v>
      </c>
      <c r="N2203" s="64"/>
      <c r="P2203" s="11">
        <f t="shared" si="103"/>
        <v>660.18</v>
      </c>
      <c r="Q2203" s="11"/>
      <c r="R2203" s="11"/>
      <c r="S2203" s="11"/>
      <c r="T2203" s="176">
        <f t="shared" si="101"/>
        <v>3866</v>
      </c>
      <c r="U2203" s="11"/>
      <c r="V2203" s="11"/>
      <c r="W2203" s="11"/>
      <c r="Y2203" s="11">
        <v>660.18</v>
      </c>
      <c r="Z2203" s="11"/>
      <c r="AB2203" s="11">
        <f t="shared" si="104"/>
        <v>633.46</v>
      </c>
      <c r="AC2203" s="21">
        <v>743.33</v>
      </c>
      <c r="AD2203" s="11"/>
      <c r="AE2203" s="4"/>
      <c r="AF2203" s="4"/>
    </row>
    <row r="2204" spans="1:32" ht="13.5" thickBot="1" x14ac:dyDescent="0.25">
      <c r="A2204" s="51"/>
      <c r="B2204" s="175"/>
      <c r="C2204" s="11" t="s">
        <v>471</v>
      </c>
      <c r="D2204" s="11"/>
      <c r="E2204" s="11" t="s">
        <v>207</v>
      </c>
      <c r="F2204" s="11"/>
      <c r="G2204" s="11"/>
      <c r="H2204" s="11">
        <f t="shared" si="102"/>
        <v>0</v>
      </c>
      <c r="I2204" s="11"/>
      <c r="J2204" s="11">
        <v>11.38</v>
      </c>
      <c r="K2204" s="11"/>
      <c r="M2204" s="11">
        <v>1</v>
      </c>
      <c r="N2204" s="64"/>
      <c r="P2204" s="11">
        <f t="shared" si="103"/>
        <v>11.38</v>
      </c>
      <c r="Q2204" s="11"/>
      <c r="R2204" s="11"/>
      <c r="S2204" s="11"/>
      <c r="T2204" s="176">
        <f t="shared" si="101"/>
        <v>0</v>
      </c>
      <c r="U2204" s="11"/>
      <c r="V2204" s="11"/>
      <c r="W2204" s="11"/>
      <c r="Y2204" s="11">
        <v>11.38</v>
      </c>
      <c r="Z2204" s="11"/>
      <c r="AB2204" s="11">
        <f t="shared" si="104"/>
        <v>10.92</v>
      </c>
      <c r="AC2204" s="21">
        <v>12.81</v>
      </c>
      <c r="AD2204" s="11"/>
      <c r="AE2204" s="4"/>
      <c r="AF2204" s="4"/>
    </row>
    <row r="2205" spans="1:32" ht="13.5" thickBot="1" x14ac:dyDescent="0.25">
      <c r="A2205" s="51"/>
      <c r="B2205" s="175"/>
      <c r="C2205" s="11" t="s">
        <v>471</v>
      </c>
      <c r="D2205" s="11"/>
      <c r="E2205" s="11" t="s">
        <v>192</v>
      </c>
      <c r="F2205" s="11">
        <v>155208</v>
      </c>
      <c r="G2205" s="11"/>
      <c r="H2205" s="11">
        <f t="shared" si="102"/>
        <v>471.9</v>
      </c>
      <c r="I2205" s="11"/>
      <c r="J2205" s="11">
        <v>23591.789999999997</v>
      </c>
      <c r="K2205" s="11"/>
      <c r="M2205" s="11">
        <v>124</v>
      </c>
      <c r="N2205" s="64"/>
      <c r="P2205" s="11">
        <f t="shared" si="103"/>
        <v>190.26</v>
      </c>
      <c r="Q2205" s="11"/>
      <c r="R2205" s="11"/>
      <c r="S2205" s="11"/>
      <c r="T2205" s="176">
        <f t="shared" si="101"/>
        <v>1251.6774193548388</v>
      </c>
      <c r="U2205" s="11"/>
      <c r="V2205" s="11"/>
      <c r="W2205" s="11"/>
      <c r="Y2205" s="11">
        <v>23591.789999999997</v>
      </c>
      <c r="Z2205" s="11"/>
      <c r="AB2205" s="11">
        <f t="shared" si="104"/>
        <v>22636.959999999999</v>
      </c>
      <c r="AC2205" s="21">
        <v>26563.1</v>
      </c>
      <c r="AD2205" s="11"/>
      <c r="AE2205" s="4"/>
      <c r="AF2205" s="4"/>
    </row>
    <row r="2206" spans="1:32" ht="13.5" thickBot="1" x14ac:dyDescent="0.25">
      <c r="A2206" s="51"/>
      <c r="B2206" s="175"/>
      <c r="C2206" s="11" t="s">
        <v>472</v>
      </c>
      <c r="D2206" s="11"/>
      <c r="E2206" s="11" t="s">
        <v>71</v>
      </c>
      <c r="F2206" s="11">
        <v>400</v>
      </c>
      <c r="G2206" s="11"/>
      <c r="H2206" s="11">
        <f t="shared" si="102"/>
        <v>1.22</v>
      </c>
      <c r="I2206" s="11"/>
      <c r="J2206" s="11">
        <v>70.03</v>
      </c>
      <c r="K2206" s="11"/>
      <c r="M2206" s="11">
        <v>1</v>
      </c>
      <c r="N2206" s="64"/>
      <c r="P2206" s="11">
        <f t="shared" si="103"/>
        <v>70.03</v>
      </c>
      <c r="Q2206" s="11"/>
      <c r="R2206" s="11"/>
      <c r="S2206" s="11"/>
      <c r="T2206" s="176">
        <f t="shared" si="101"/>
        <v>400</v>
      </c>
      <c r="U2206" s="11"/>
      <c r="V2206" s="11"/>
      <c r="W2206" s="11"/>
      <c r="Y2206" s="11">
        <v>70.03</v>
      </c>
      <c r="Z2206" s="11"/>
      <c r="AB2206" s="11">
        <f t="shared" si="104"/>
        <v>67.2</v>
      </c>
      <c r="AC2206" s="21">
        <v>78.849999999999994</v>
      </c>
      <c r="AD2206" s="11"/>
      <c r="AE2206" s="4"/>
      <c r="AF2206" s="4"/>
    </row>
    <row r="2207" spans="1:32" ht="13.5" thickBot="1" x14ac:dyDescent="0.25">
      <c r="A2207" s="51"/>
      <c r="B2207" s="175"/>
      <c r="C2207" s="11" t="s">
        <v>472</v>
      </c>
      <c r="D2207" s="11"/>
      <c r="E2207" s="11" t="s">
        <v>448</v>
      </c>
      <c r="F2207" s="11">
        <v>288</v>
      </c>
      <c r="G2207" s="11"/>
      <c r="H2207" s="11">
        <f t="shared" si="102"/>
        <v>0.88</v>
      </c>
      <c r="I2207" s="11"/>
      <c r="J2207" s="11">
        <v>58.35</v>
      </c>
      <c r="K2207" s="11"/>
      <c r="M2207" s="11">
        <v>1</v>
      </c>
      <c r="N2207" s="64"/>
      <c r="P2207" s="11">
        <f t="shared" si="103"/>
        <v>58.35</v>
      </c>
      <c r="Q2207" s="11"/>
      <c r="R2207" s="11"/>
      <c r="S2207" s="11"/>
      <c r="T2207" s="176">
        <f t="shared" si="101"/>
        <v>288</v>
      </c>
      <c r="U2207" s="11"/>
      <c r="V2207" s="11"/>
      <c r="W2207" s="11"/>
      <c r="Y2207" s="11">
        <v>58.35</v>
      </c>
      <c r="Z2207" s="11"/>
      <c r="AB2207" s="11">
        <f t="shared" si="104"/>
        <v>55.99</v>
      </c>
      <c r="AC2207" s="21">
        <v>65.7</v>
      </c>
      <c r="AD2207" s="11"/>
      <c r="AE2207" s="4"/>
      <c r="AF2207" s="4"/>
    </row>
    <row r="2208" spans="1:32" ht="13.5" thickBot="1" x14ac:dyDescent="0.25">
      <c r="A2208" s="51"/>
      <c r="B2208" s="175"/>
      <c r="C2208" s="11" t="s">
        <v>472</v>
      </c>
      <c r="D2208" s="11"/>
      <c r="E2208" s="11" t="s">
        <v>473</v>
      </c>
      <c r="F2208" s="11">
        <v>465667</v>
      </c>
      <c r="G2208" s="11"/>
      <c r="H2208" s="11">
        <f t="shared" si="102"/>
        <v>1415.84</v>
      </c>
      <c r="I2208" s="11"/>
      <c r="J2208" s="11">
        <v>47627.049999999981</v>
      </c>
      <c r="K2208" s="11"/>
      <c r="M2208" s="11">
        <v>158</v>
      </c>
      <c r="N2208" s="64"/>
      <c r="P2208" s="11">
        <f t="shared" si="103"/>
        <v>301.44</v>
      </c>
      <c r="Q2208" s="11"/>
      <c r="R2208" s="11"/>
      <c r="S2208" s="11"/>
      <c r="T2208" s="176">
        <f t="shared" si="101"/>
        <v>2947.2594936708861</v>
      </c>
      <c r="U2208" s="11"/>
      <c r="V2208" s="11"/>
      <c r="W2208" s="11"/>
      <c r="Y2208" s="11">
        <v>47627.049999999981</v>
      </c>
      <c r="Z2208" s="11"/>
      <c r="AB2208" s="11">
        <f t="shared" si="104"/>
        <v>45699.45</v>
      </c>
      <c r="AC2208" s="21">
        <v>53625.52</v>
      </c>
      <c r="AD2208" s="11"/>
      <c r="AE2208" s="4"/>
      <c r="AF2208" s="4"/>
    </row>
    <row r="2209" spans="1:32" ht="13.5" thickBot="1" x14ac:dyDescent="0.25">
      <c r="A2209" s="51"/>
      <c r="B2209" s="175"/>
      <c r="C2209" s="11" t="s">
        <v>472</v>
      </c>
      <c r="D2209" s="11"/>
      <c r="E2209" s="11" t="s">
        <v>161</v>
      </c>
      <c r="F2209" s="11">
        <v>2892</v>
      </c>
      <c r="G2209" s="11"/>
      <c r="H2209" s="11">
        <f t="shared" si="102"/>
        <v>8.7899999999999991</v>
      </c>
      <c r="I2209" s="11"/>
      <c r="J2209" s="11">
        <v>209.42</v>
      </c>
      <c r="K2209" s="11"/>
      <c r="M2209" s="11">
        <v>1</v>
      </c>
      <c r="N2209" s="64"/>
      <c r="P2209" s="11">
        <f t="shared" si="103"/>
        <v>209.42</v>
      </c>
      <c r="Q2209" s="11"/>
      <c r="R2209" s="11"/>
      <c r="S2209" s="11"/>
      <c r="T2209" s="176">
        <f t="shared" si="101"/>
        <v>2892</v>
      </c>
      <c r="U2209" s="11"/>
      <c r="V2209" s="11"/>
      <c r="W2209" s="11"/>
      <c r="Y2209" s="11">
        <v>209.42</v>
      </c>
      <c r="Z2209" s="11"/>
      <c r="AB2209" s="11">
        <f t="shared" si="104"/>
        <v>200.94</v>
      </c>
      <c r="AC2209" s="21">
        <v>235.8</v>
      </c>
      <c r="AD2209" s="11"/>
      <c r="AE2209" s="4"/>
      <c r="AF2209" s="4"/>
    </row>
    <row r="2210" spans="1:32" ht="13.5" thickBot="1" x14ac:dyDescent="0.25">
      <c r="A2210" s="51"/>
      <c r="B2210" s="175"/>
      <c r="C2210" s="11" t="s">
        <v>472</v>
      </c>
      <c r="D2210" s="11"/>
      <c r="E2210" s="11" t="s">
        <v>142</v>
      </c>
      <c r="F2210" s="11">
        <v>129</v>
      </c>
      <c r="G2210" s="11"/>
      <c r="H2210" s="11">
        <f t="shared" si="102"/>
        <v>0.39</v>
      </c>
      <c r="I2210" s="11"/>
      <c r="J2210" s="11">
        <v>32.090000000000003</v>
      </c>
      <c r="K2210" s="11"/>
      <c r="M2210" s="11">
        <v>1</v>
      </c>
      <c r="N2210" s="64"/>
      <c r="P2210" s="11">
        <f t="shared" si="103"/>
        <v>32.090000000000003</v>
      </c>
      <c r="Q2210" s="11"/>
      <c r="R2210" s="11"/>
      <c r="S2210" s="11"/>
      <c r="T2210" s="176">
        <f t="shared" si="101"/>
        <v>129</v>
      </c>
      <c r="U2210" s="11"/>
      <c r="V2210" s="11"/>
      <c r="W2210" s="11"/>
      <c r="Y2210" s="11">
        <v>32.090000000000003</v>
      </c>
      <c r="Z2210" s="11"/>
      <c r="AB2210" s="11">
        <f t="shared" si="104"/>
        <v>30.79</v>
      </c>
      <c r="AC2210" s="21">
        <v>36.130000000000003</v>
      </c>
      <c r="AD2210" s="11"/>
      <c r="AE2210" s="4"/>
      <c r="AF2210" s="4"/>
    </row>
    <row r="2211" spans="1:32" ht="13.5" thickBot="1" x14ac:dyDescent="0.25">
      <c r="A2211" s="51"/>
      <c r="B2211" s="175"/>
      <c r="C2211" s="11" t="s">
        <v>474</v>
      </c>
      <c r="D2211" s="11"/>
      <c r="E2211" s="11" t="s">
        <v>142</v>
      </c>
      <c r="F2211" s="11">
        <v>37307</v>
      </c>
      <c r="G2211" s="11"/>
      <c r="H2211" s="11">
        <f t="shared" si="102"/>
        <v>113.43</v>
      </c>
      <c r="I2211" s="11"/>
      <c r="J2211" s="11">
        <v>5648.3600000000006</v>
      </c>
      <c r="K2211" s="11"/>
      <c r="M2211" s="11">
        <v>5</v>
      </c>
      <c r="N2211" s="64"/>
      <c r="P2211" s="11">
        <f t="shared" si="103"/>
        <v>1129.67</v>
      </c>
      <c r="Q2211" s="11"/>
      <c r="R2211" s="11"/>
      <c r="S2211" s="11"/>
      <c r="T2211" s="176">
        <f t="shared" si="101"/>
        <v>7461.4</v>
      </c>
      <c r="U2211" s="11"/>
      <c r="V2211" s="11"/>
      <c r="W2211" s="11"/>
      <c r="Y2211" s="11">
        <v>5648.3600000000006</v>
      </c>
      <c r="Z2211" s="11"/>
      <c r="AB2211" s="11">
        <f t="shared" si="104"/>
        <v>5419.75</v>
      </c>
      <c r="AC2211" s="21">
        <v>6359.75</v>
      </c>
      <c r="AD2211" s="11"/>
      <c r="AE2211" s="4"/>
      <c r="AF2211" s="4"/>
    </row>
    <row r="2212" spans="1:32" ht="13.5" thickBot="1" x14ac:dyDescent="0.25">
      <c r="A2212" s="51"/>
      <c r="B2212" s="175"/>
      <c r="C2212" s="11" t="s">
        <v>475</v>
      </c>
      <c r="D2212" s="11"/>
      <c r="E2212" s="11" t="s">
        <v>96</v>
      </c>
      <c r="F2212" s="11">
        <v>21</v>
      </c>
      <c r="G2212" s="11"/>
      <c r="H2212" s="11">
        <f t="shared" si="102"/>
        <v>0.06</v>
      </c>
      <c r="I2212" s="11"/>
      <c r="J2212" s="11">
        <v>14.39</v>
      </c>
      <c r="K2212" s="11"/>
      <c r="M2212" s="11">
        <v>1</v>
      </c>
      <c r="N2212" s="64"/>
      <c r="P2212" s="11">
        <f t="shared" si="103"/>
        <v>14.39</v>
      </c>
      <c r="Q2212" s="11"/>
      <c r="R2212" s="11"/>
      <c r="S2212" s="11"/>
      <c r="T2212" s="176">
        <f t="shared" si="101"/>
        <v>21</v>
      </c>
      <c r="U2212" s="11"/>
      <c r="V2212" s="11"/>
      <c r="W2212" s="11"/>
      <c r="Y2212" s="11">
        <v>14.39</v>
      </c>
      <c r="Z2212" s="11"/>
      <c r="AB2212" s="11">
        <f t="shared" si="104"/>
        <v>13.81</v>
      </c>
      <c r="AC2212" s="21">
        <v>16.2</v>
      </c>
      <c r="AD2212" s="11"/>
      <c r="AE2212" s="4"/>
      <c r="AF2212" s="4"/>
    </row>
    <row r="2213" spans="1:32" ht="13.5" thickBot="1" x14ac:dyDescent="0.25">
      <c r="A2213" s="51"/>
      <c r="B2213" s="175"/>
      <c r="C2213" s="11" t="s">
        <v>476</v>
      </c>
      <c r="D2213" s="11"/>
      <c r="E2213" s="11" t="s">
        <v>442</v>
      </c>
      <c r="F2213" s="11">
        <v>24409</v>
      </c>
      <c r="G2213" s="11"/>
      <c r="H2213" s="11">
        <f t="shared" si="102"/>
        <v>74.209999999999994</v>
      </c>
      <c r="I2213" s="11"/>
      <c r="J2213" s="11">
        <v>3935.2899999999991</v>
      </c>
      <c r="K2213" s="11"/>
      <c r="M2213" s="11">
        <v>27</v>
      </c>
      <c r="N2213" s="64"/>
      <c r="P2213" s="11">
        <f t="shared" si="103"/>
        <v>145.75</v>
      </c>
      <c r="Q2213" s="11"/>
      <c r="R2213" s="11"/>
      <c r="S2213" s="11"/>
      <c r="T2213" s="176">
        <f t="shared" si="101"/>
        <v>904.03703703703707</v>
      </c>
      <c r="U2213" s="11"/>
      <c r="V2213" s="11"/>
      <c r="W2213" s="11"/>
      <c r="Y2213" s="11">
        <v>3935.2899999999991</v>
      </c>
      <c r="Z2213" s="11"/>
      <c r="AB2213" s="11">
        <f t="shared" si="104"/>
        <v>3776.02</v>
      </c>
      <c r="AC2213" s="21">
        <v>4430.93</v>
      </c>
      <c r="AD2213" s="11"/>
      <c r="AE2213" s="4"/>
      <c r="AF2213" s="4"/>
    </row>
    <row r="2214" spans="1:32" ht="13.5" thickBot="1" x14ac:dyDescent="0.25">
      <c r="A2214" s="51"/>
      <c r="B2214" s="175"/>
      <c r="C2214" s="11" t="s">
        <v>477</v>
      </c>
      <c r="D2214" s="11"/>
      <c r="E2214" s="11" t="s">
        <v>153</v>
      </c>
      <c r="F2214" s="11">
        <v>417861</v>
      </c>
      <c r="G2214" s="11"/>
      <c r="H2214" s="11">
        <f t="shared" si="102"/>
        <v>1270.49</v>
      </c>
      <c r="I2214" s="11"/>
      <c r="J2214" s="11">
        <v>38543.669999999984</v>
      </c>
      <c r="K2214" s="11"/>
      <c r="M2214" s="11">
        <v>97</v>
      </c>
      <c r="N2214" s="64"/>
      <c r="P2214" s="11">
        <f t="shared" si="103"/>
        <v>397.36</v>
      </c>
      <c r="Q2214" s="11"/>
      <c r="R2214" s="11"/>
      <c r="S2214" s="11"/>
      <c r="T2214" s="176">
        <f t="shared" si="101"/>
        <v>4307.8453608247419</v>
      </c>
      <c r="U2214" s="11"/>
      <c r="V2214" s="11"/>
      <c r="W2214" s="11"/>
      <c r="Y2214" s="11">
        <v>38543.669999999984</v>
      </c>
      <c r="Z2214" s="11"/>
      <c r="AB2214" s="11">
        <f t="shared" si="104"/>
        <v>36983.699999999997</v>
      </c>
      <c r="AC2214" s="21">
        <v>43398.12</v>
      </c>
      <c r="AD2214" s="11"/>
      <c r="AE2214" s="4"/>
      <c r="AF2214" s="4"/>
    </row>
    <row r="2215" spans="1:32" ht="13.5" thickBot="1" x14ac:dyDescent="0.25">
      <c r="A2215" s="51"/>
      <c r="B2215" s="175"/>
      <c r="C2215" s="11" t="s">
        <v>477</v>
      </c>
      <c r="D2215" s="11"/>
      <c r="E2215" s="11" t="s">
        <v>154</v>
      </c>
      <c r="F2215" s="11">
        <v>169</v>
      </c>
      <c r="G2215" s="11"/>
      <c r="H2215" s="11">
        <f t="shared" si="102"/>
        <v>0.51</v>
      </c>
      <c r="I2215" s="11"/>
      <c r="J2215" s="11">
        <v>36.18</v>
      </c>
      <c r="K2215" s="11"/>
      <c r="M2215" s="11">
        <v>1</v>
      </c>
      <c r="N2215" s="64"/>
      <c r="P2215" s="11">
        <f t="shared" si="103"/>
        <v>36.18</v>
      </c>
      <c r="Q2215" s="11"/>
      <c r="R2215" s="11"/>
      <c r="S2215" s="11"/>
      <c r="T2215" s="176">
        <f t="shared" si="101"/>
        <v>169</v>
      </c>
      <c r="U2215" s="11"/>
      <c r="V2215" s="11"/>
      <c r="W2215" s="11"/>
      <c r="Y2215" s="11">
        <v>36.18</v>
      </c>
      <c r="Z2215" s="11"/>
      <c r="AB2215" s="11">
        <f t="shared" si="104"/>
        <v>34.72</v>
      </c>
      <c r="AC2215" s="21">
        <v>40.74</v>
      </c>
      <c r="AD2215" s="11"/>
      <c r="AE2215" s="4"/>
      <c r="AF2215" s="4"/>
    </row>
    <row r="2216" spans="1:32" ht="13.5" thickBot="1" x14ac:dyDescent="0.25">
      <c r="A2216" s="51"/>
      <c r="B2216" s="175"/>
      <c r="C2216" s="11" t="s">
        <v>478</v>
      </c>
      <c r="D2216" s="11"/>
      <c r="E2216" s="11" t="s">
        <v>479</v>
      </c>
      <c r="F2216" s="11">
        <v>224923</v>
      </c>
      <c r="G2216" s="11"/>
      <c r="H2216" s="11">
        <f t="shared" si="102"/>
        <v>683.87</v>
      </c>
      <c r="I2216" s="11"/>
      <c r="J2216" s="11">
        <v>28791.030000000002</v>
      </c>
      <c r="K2216" s="11"/>
      <c r="M2216" s="11">
        <v>42</v>
      </c>
      <c r="N2216" s="64"/>
      <c r="P2216" s="11">
        <f t="shared" si="103"/>
        <v>685.5</v>
      </c>
      <c r="Q2216" s="11"/>
      <c r="R2216" s="11"/>
      <c r="S2216" s="11"/>
      <c r="T2216" s="176">
        <f t="shared" si="101"/>
        <v>5355.3095238095239</v>
      </c>
      <c r="U2216" s="11"/>
      <c r="V2216" s="11"/>
      <c r="W2216" s="11"/>
      <c r="Y2216" s="11">
        <v>28791.030000000002</v>
      </c>
      <c r="Z2216" s="11"/>
      <c r="AB2216" s="11">
        <f t="shared" si="104"/>
        <v>27625.78</v>
      </c>
      <c r="AC2216" s="21">
        <v>32417.16</v>
      </c>
      <c r="AD2216" s="11"/>
      <c r="AE2216" s="4"/>
      <c r="AF2216" s="4"/>
    </row>
    <row r="2217" spans="1:32" ht="13.5" thickBot="1" x14ac:dyDescent="0.25">
      <c r="A2217" s="51"/>
      <c r="B2217" s="175"/>
      <c r="C2217" s="11" t="s">
        <v>480</v>
      </c>
      <c r="D2217" s="11"/>
      <c r="E2217" s="11" t="s">
        <v>242</v>
      </c>
      <c r="F2217" s="11">
        <v>2130455</v>
      </c>
      <c r="G2217" s="11"/>
      <c r="H2217" s="11">
        <f t="shared" si="102"/>
        <v>6477.56</v>
      </c>
      <c r="I2217" s="11"/>
      <c r="J2217" s="11">
        <v>254103.34</v>
      </c>
      <c r="K2217" s="11"/>
      <c r="M2217" s="11">
        <v>507</v>
      </c>
      <c r="N2217" s="64"/>
      <c r="P2217" s="11">
        <f t="shared" si="103"/>
        <v>501.19</v>
      </c>
      <c r="Q2217" s="11"/>
      <c r="R2217" s="11"/>
      <c r="S2217" s="11"/>
      <c r="T2217" s="176">
        <f t="shared" si="101"/>
        <v>4202.0808678500989</v>
      </c>
      <c r="U2217" s="11"/>
      <c r="V2217" s="11"/>
      <c r="W2217" s="11"/>
      <c r="Y2217" s="11">
        <v>254103.34</v>
      </c>
      <c r="Z2217" s="11"/>
      <c r="AB2217" s="11">
        <f t="shared" si="104"/>
        <v>243819.06</v>
      </c>
      <c r="AC2217" s="21">
        <v>286106.81</v>
      </c>
      <c r="AD2217" s="11"/>
      <c r="AE2217" s="4"/>
      <c r="AF2217" s="4"/>
    </row>
    <row r="2218" spans="1:32" ht="13.5" thickBot="1" x14ac:dyDescent="0.25">
      <c r="A2218" s="51"/>
      <c r="B2218" s="175"/>
      <c r="C2218" s="11" t="s">
        <v>480</v>
      </c>
      <c r="D2218" s="11"/>
      <c r="E2218" s="11" t="s">
        <v>522</v>
      </c>
      <c r="F2218" s="11">
        <v>4072</v>
      </c>
      <c r="G2218" s="11"/>
      <c r="H2218" s="11">
        <f t="shared" si="102"/>
        <v>12.38</v>
      </c>
      <c r="I2218" s="11"/>
      <c r="J2218" s="11">
        <v>520.41</v>
      </c>
      <c r="K2218" s="11"/>
      <c r="M2218" s="11">
        <v>2</v>
      </c>
      <c r="N2218" s="64"/>
      <c r="P2218" s="11">
        <f t="shared" si="103"/>
        <v>260.20999999999998</v>
      </c>
      <c r="Q2218" s="11"/>
      <c r="R2218" s="11"/>
      <c r="S2218" s="11"/>
      <c r="T2218" s="176">
        <f t="shared" si="101"/>
        <v>2036</v>
      </c>
      <c r="U2218" s="11"/>
      <c r="V2218" s="11"/>
      <c r="W2218" s="11"/>
      <c r="Y2218" s="11">
        <v>520.41</v>
      </c>
      <c r="Z2218" s="11"/>
      <c r="AB2218" s="11">
        <f t="shared" si="104"/>
        <v>499.35</v>
      </c>
      <c r="AC2218" s="21">
        <v>585.95000000000005</v>
      </c>
      <c r="AD2218" s="11"/>
      <c r="AE2218" s="4"/>
      <c r="AF2218" s="4"/>
    </row>
    <row r="2219" spans="1:32" ht="13.5" thickBot="1" x14ac:dyDescent="0.25">
      <c r="A2219" s="51"/>
      <c r="B2219" s="175"/>
      <c r="C2219" s="11" t="s">
        <v>481</v>
      </c>
      <c r="D2219" s="11"/>
      <c r="E2219" s="11" t="s">
        <v>482</v>
      </c>
      <c r="F2219" s="11">
        <v>4545</v>
      </c>
      <c r="G2219" s="11"/>
      <c r="H2219" s="11">
        <f t="shared" si="102"/>
        <v>13.82</v>
      </c>
      <c r="I2219" s="11"/>
      <c r="J2219" s="11">
        <v>584.05000000000007</v>
      </c>
      <c r="K2219" s="11"/>
      <c r="M2219" s="11">
        <v>7</v>
      </c>
      <c r="N2219" s="64"/>
      <c r="P2219" s="11">
        <f t="shared" si="103"/>
        <v>83.44</v>
      </c>
      <c r="Q2219" s="11"/>
      <c r="R2219" s="11"/>
      <c r="S2219" s="11"/>
      <c r="T2219" s="176">
        <f t="shared" si="101"/>
        <v>649.28571428571433</v>
      </c>
      <c r="U2219" s="11"/>
      <c r="V2219" s="11"/>
      <c r="W2219" s="11"/>
      <c r="Y2219" s="11">
        <v>584.05000000000007</v>
      </c>
      <c r="Z2219" s="11"/>
      <c r="AB2219" s="11">
        <f t="shared" si="104"/>
        <v>560.41</v>
      </c>
      <c r="AC2219" s="21">
        <v>657.61</v>
      </c>
      <c r="AD2219" s="11"/>
      <c r="AE2219" s="4"/>
      <c r="AF2219" s="4"/>
    </row>
    <row r="2220" spans="1:32" ht="13.5" thickBot="1" x14ac:dyDescent="0.25">
      <c r="A2220" s="51"/>
      <c r="B2220" s="175"/>
      <c r="C2220" s="11" t="s">
        <v>483</v>
      </c>
      <c r="D2220" s="11"/>
      <c r="E2220" s="11" t="s">
        <v>78</v>
      </c>
      <c r="F2220" s="11">
        <v>339594</v>
      </c>
      <c r="G2220" s="11"/>
      <c r="H2220" s="11">
        <f t="shared" si="102"/>
        <v>1032.52</v>
      </c>
      <c r="I2220" s="11"/>
      <c r="J2220" s="11">
        <v>25264.38</v>
      </c>
      <c r="K2220" s="11"/>
      <c r="M2220" s="11">
        <v>26</v>
      </c>
      <c r="N2220" s="64"/>
      <c r="P2220" s="11">
        <f t="shared" si="103"/>
        <v>971.71</v>
      </c>
      <c r="Q2220" s="11"/>
      <c r="R2220" s="11"/>
      <c r="S2220" s="11"/>
      <c r="T2220" s="176">
        <f t="shared" si="101"/>
        <v>13061.307692307691</v>
      </c>
      <c r="U2220" s="11"/>
      <c r="V2220" s="11"/>
      <c r="W2220" s="11"/>
      <c r="Y2220" s="11">
        <v>25264.38</v>
      </c>
      <c r="Z2220" s="11"/>
      <c r="AB2220" s="11">
        <f t="shared" si="104"/>
        <v>24241.86</v>
      </c>
      <c r="AC2220" s="21">
        <v>28446.34</v>
      </c>
      <c r="AD2220" s="11"/>
      <c r="AE2220" s="4"/>
      <c r="AF2220" s="4"/>
    </row>
    <row r="2221" spans="1:32" ht="13.5" thickBot="1" x14ac:dyDescent="0.25">
      <c r="A2221" s="51"/>
      <c r="B2221" s="175"/>
      <c r="C2221" s="11" t="s">
        <v>484</v>
      </c>
      <c r="D2221" s="11"/>
      <c r="E2221" s="11" t="s">
        <v>142</v>
      </c>
      <c r="F2221" s="11">
        <v>1659</v>
      </c>
      <c r="G2221" s="11"/>
      <c r="H2221" s="11">
        <f t="shared" si="102"/>
        <v>5.04</v>
      </c>
      <c r="I2221" s="11"/>
      <c r="J2221" s="11">
        <v>253.84</v>
      </c>
      <c r="K2221" s="11"/>
      <c r="M2221" s="11">
        <v>1</v>
      </c>
      <c r="N2221" s="64"/>
      <c r="P2221" s="11">
        <f t="shared" si="103"/>
        <v>253.84</v>
      </c>
      <c r="Q2221" s="11"/>
      <c r="R2221" s="11"/>
      <c r="S2221" s="11"/>
      <c r="T2221" s="176">
        <f t="shared" si="101"/>
        <v>1659</v>
      </c>
      <c r="U2221" s="11"/>
      <c r="V2221" s="11"/>
      <c r="W2221" s="11"/>
      <c r="Y2221" s="11">
        <v>253.84</v>
      </c>
      <c r="Z2221" s="11"/>
      <c r="AB2221" s="11">
        <f t="shared" si="104"/>
        <v>243.57</v>
      </c>
      <c r="AC2221" s="21">
        <v>285.81</v>
      </c>
      <c r="AD2221" s="11"/>
      <c r="AE2221" s="4"/>
      <c r="AF2221" s="4"/>
    </row>
    <row r="2222" spans="1:32" ht="13.5" thickBot="1" x14ac:dyDescent="0.25">
      <c r="A2222" s="51"/>
      <c r="B2222" s="175"/>
      <c r="C2222" s="11" t="s">
        <v>484</v>
      </c>
      <c r="D2222" s="11"/>
      <c r="E2222" s="11" t="s">
        <v>118</v>
      </c>
      <c r="F2222" s="11">
        <v>22</v>
      </c>
      <c r="G2222" s="11"/>
      <c r="H2222" s="11">
        <f t="shared" si="102"/>
        <v>7.0000000000000007E-2</v>
      </c>
      <c r="I2222" s="11"/>
      <c r="J2222" s="11">
        <v>13.43</v>
      </c>
      <c r="K2222" s="11"/>
      <c r="M2222" s="11">
        <v>1</v>
      </c>
      <c r="N2222" s="64"/>
      <c r="P2222" s="11">
        <f t="shared" si="103"/>
        <v>13.43</v>
      </c>
      <c r="Q2222" s="11"/>
      <c r="R2222" s="11"/>
      <c r="S2222" s="11"/>
      <c r="T2222" s="176">
        <f t="shared" si="101"/>
        <v>22</v>
      </c>
      <c r="U2222" s="11"/>
      <c r="V2222" s="11"/>
      <c r="W2222" s="11"/>
      <c r="Y2222" s="11">
        <v>13.43</v>
      </c>
      <c r="Z2222" s="11"/>
      <c r="AB2222" s="11">
        <f t="shared" si="104"/>
        <v>12.89</v>
      </c>
      <c r="AC2222" s="21">
        <v>15.12</v>
      </c>
      <c r="AD2222" s="11"/>
      <c r="AE2222" s="4"/>
      <c r="AF2222" s="4"/>
    </row>
    <row r="2223" spans="1:32" ht="13.5" thickBot="1" x14ac:dyDescent="0.25">
      <c r="A2223" s="51"/>
      <c r="B2223" s="175"/>
      <c r="C2223" s="11" t="s">
        <v>484</v>
      </c>
      <c r="D2223" s="11"/>
      <c r="E2223" s="11" t="s">
        <v>215</v>
      </c>
      <c r="F2223" s="11">
        <v>566852</v>
      </c>
      <c r="G2223" s="11"/>
      <c r="H2223" s="11">
        <f t="shared" si="102"/>
        <v>1723.49</v>
      </c>
      <c r="I2223" s="11"/>
      <c r="J2223" s="11">
        <v>69458.749999999985</v>
      </c>
      <c r="K2223" s="11"/>
      <c r="M2223" s="11">
        <v>172</v>
      </c>
      <c r="N2223" s="64"/>
      <c r="P2223" s="11">
        <f t="shared" si="103"/>
        <v>403.83</v>
      </c>
      <c r="Q2223" s="11"/>
      <c r="R2223" s="11"/>
      <c r="S2223" s="11"/>
      <c r="T2223" s="176">
        <f t="shared" si="101"/>
        <v>3295.6511627906975</v>
      </c>
      <c r="U2223" s="11"/>
      <c r="V2223" s="11"/>
      <c r="W2223" s="11"/>
      <c r="Y2223" s="11">
        <v>69458.749999999985</v>
      </c>
      <c r="Z2223" s="11"/>
      <c r="AB2223" s="11">
        <f t="shared" si="104"/>
        <v>66647.56</v>
      </c>
      <c r="AC2223" s="21">
        <v>78206.850000000006</v>
      </c>
      <c r="AD2223" s="11"/>
      <c r="AE2223" s="4"/>
      <c r="AF2223" s="4"/>
    </row>
    <row r="2224" spans="1:32" ht="13.5" thickBot="1" x14ac:dyDescent="0.25">
      <c r="A2224" s="51"/>
      <c r="B2224" s="175"/>
      <c r="C2224" s="11" t="s">
        <v>485</v>
      </c>
      <c r="D2224" s="11"/>
      <c r="E2224" s="11" t="s">
        <v>161</v>
      </c>
      <c r="F2224" s="11">
        <v>3834170</v>
      </c>
      <c r="G2224" s="11"/>
      <c r="H2224" s="11">
        <f t="shared" si="102"/>
        <v>11657.63</v>
      </c>
      <c r="I2224" s="11"/>
      <c r="J2224" s="11">
        <v>352673.98000000056</v>
      </c>
      <c r="K2224" s="11"/>
      <c r="M2224" s="11">
        <v>634</v>
      </c>
      <c r="N2224" s="64"/>
      <c r="P2224" s="11">
        <f t="shared" si="103"/>
        <v>556.27</v>
      </c>
      <c r="Q2224" s="11"/>
      <c r="R2224" s="11"/>
      <c r="S2224" s="11"/>
      <c r="T2224" s="176">
        <f t="shared" si="101"/>
        <v>6047.5867507886433</v>
      </c>
      <c r="U2224" s="11"/>
      <c r="V2224" s="11"/>
      <c r="W2224" s="11"/>
      <c r="Y2224" s="11">
        <v>352673.98000000056</v>
      </c>
      <c r="Z2224" s="11"/>
      <c r="AB2224" s="11">
        <f t="shared" si="104"/>
        <v>338400.27</v>
      </c>
      <c r="AC2224" s="21">
        <v>397092.09</v>
      </c>
      <c r="AD2224" s="11"/>
      <c r="AE2224" s="4"/>
      <c r="AF2224" s="4"/>
    </row>
    <row r="2225" spans="1:32" ht="13.5" thickBot="1" x14ac:dyDescent="0.25">
      <c r="A2225" s="51"/>
      <c r="B2225" s="175"/>
      <c r="C2225" s="11" t="s">
        <v>486</v>
      </c>
      <c r="D2225" s="11"/>
      <c r="E2225" s="11" t="s">
        <v>96</v>
      </c>
      <c r="F2225" s="11">
        <v>341</v>
      </c>
      <c r="G2225" s="11"/>
      <c r="H2225" s="11">
        <f t="shared" si="102"/>
        <v>1.04</v>
      </c>
      <c r="I2225" s="11"/>
      <c r="J2225" s="11">
        <v>110.38</v>
      </c>
      <c r="K2225" s="11"/>
      <c r="M2225" s="11">
        <v>3</v>
      </c>
      <c r="N2225" s="64"/>
      <c r="P2225" s="11">
        <f t="shared" si="103"/>
        <v>36.79</v>
      </c>
      <c r="Q2225" s="11"/>
      <c r="R2225" s="11"/>
      <c r="S2225" s="11"/>
      <c r="T2225" s="176">
        <f t="shared" si="101"/>
        <v>113.66666666666667</v>
      </c>
      <c r="U2225" s="11"/>
      <c r="V2225" s="11"/>
      <c r="W2225" s="11"/>
      <c r="Y2225" s="11">
        <v>110.38</v>
      </c>
      <c r="Z2225" s="11"/>
      <c r="AB2225" s="11">
        <f t="shared" si="104"/>
        <v>105.91</v>
      </c>
      <c r="AC2225" s="21">
        <v>124.28</v>
      </c>
      <c r="AD2225" s="11"/>
      <c r="AE2225" s="4"/>
      <c r="AF2225" s="4"/>
    </row>
    <row r="2226" spans="1:32" ht="13.5" thickBot="1" x14ac:dyDescent="0.25">
      <c r="A2226" s="51"/>
      <c r="B2226" s="175"/>
      <c r="C2226" s="11" t="s">
        <v>487</v>
      </c>
      <c r="D2226" s="11"/>
      <c r="E2226" s="11" t="s">
        <v>76</v>
      </c>
      <c r="F2226" s="11">
        <v>24234</v>
      </c>
      <c r="G2226" s="11"/>
      <c r="H2226" s="11">
        <f t="shared" si="102"/>
        <v>73.680000000000007</v>
      </c>
      <c r="I2226" s="11"/>
      <c r="J2226" s="11">
        <v>2759.4600000000005</v>
      </c>
      <c r="K2226" s="11"/>
      <c r="M2226" s="11">
        <v>12</v>
      </c>
      <c r="N2226" s="64"/>
      <c r="P2226" s="11">
        <f t="shared" si="103"/>
        <v>229.96</v>
      </c>
      <c r="Q2226" s="11"/>
      <c r="R2226" s="11"/>
      <c r="S2226" s="11"/>
      <c r="T2226" s="176">
        <f t="shared" si="101"/>
        <v>2019.5</v>
      </c>
      <c r="U2226" s="11"/>
      <c r="V2226" s="11"/>
      <c r="W2226" s="11"/>
      <c r="Y2226" s="11">
        <v>2759.4600000000005</v>
      </c>
      <c r="Z2226" s="11"/>
      <c r="AB2226" s="11">
        <f t="shared" si="104"/>
        <v>2647.78</v>
      </c>
      <c r="AC2226" s="21">
        <v>3107</v>
      </c>
      <c r="AD2226" s="11"/>
      <c r="AE2226" s="4"/>
      <c r="AF2226" s="4"/>
    </row>
    <row r="2227" spans="1:32" ht="13.5" thickBot="1" x14ac:dyDescent="0.25">
      <c r="A2227" s="51"/>
      <c r="B2227" s="175"/>
      <c r="C2227" s="11" t="s">
        <v>487</v>
      </c>
      <c r="D2227" s="11"/>
      <c r="E2227" s="11" t="s">
        <v>488</v>
      </c>
      <c r="F2227" s="11">
        <v>15486</v>
      </c>
      <c r="G2227" s="11"/>
      <c r="H2227" s="11">
        <f t="shared" si="102"/>
        <v>47.08</v>
      </c>
      <c r="I2227" s="11"/>
      <c r="J2227" s="11">
        <v>2809.8900000000003</v>
      </c>
      <c r="K2227" s="11"/>
      <c r="M2227" s="11">
        <v>9</v>
      </c>
      <c r="N2227" s="64"/>
      <c r="P2227" s="11">
        <f t="shared" si="103"/>
        <v>312.20999999999998</v>
      </c>
      <c r="Q2227" s="11"/>
      <c r="R2227" s="11"/>
      <c r="S2227" s="11"/>
      <c r="T2227" s="176">
        <f t="shared" si="101"/>
        <v>1720.6666666666667</v>
      </c>
      <c r="U2227" s="11"/>
      <c r="V2227" s="11"/>
      <c r="W2227" s="11"/>
      <c r="Y2227" s="11">
        <v>2809.8900000000003</v>
      </c>
      <c r="Z2227" s="11"/>
      <c r="AB2227" s="11">
        <f t="shared" si="104"/>
        <v>2696.17</v>
      </c>
      <c r="AC2227" s="21">
        <v>3163.79</v>
      </c>
      <c r="AD2227" s="11"/>
      <c r="AE2227" s="4"/>
      <c r="AF2227" s="4"/>
    </row>
    <row r="2228" spans="1:32" ht="13.5" thickBot="1" x14ac:dyDescent="0.25">
      <c r="A2228" s="51"/>
      <c r="B2228" s="175"/>
      <c r="C2228" s="11" t="s">
        <v>487</v>
      </c>
      <c r="D2228" s="11"/>
      <c r="E2228" s="11" t="s">
        <v>118</v>
      </c>
      <c r="F2228" s="11">
        <v>4277</v>
      </c>
      <c r="G2228" s="11"/>
      <c r="H2228" s="11">
        <f t="shared" si="102"/>
        <v>13</v>
      </c>
      <c r="I2228" s="11"/>
      <c r="J2228" s="11">
        <v>816.95</v>
      </c>
      <c r="K2228" s="11"/>
      <c r="M2228" s="11">
        <v>9</v>
      </c>
      <c r="N2228" s="64"/>
      <c r="P2228" s="11">
        <f t="shared" si="103"/>
        <v>90.77</v>
      </c>
      <c r="Q2228" s="11"/>
      <c r="R2228" s="11"/>
      <c r="S2228" s="11"/>
      <c r="T2228" s="176">
        <f t="shared" si="101"/>
        <v>475.22222222222223</v>
      </c>
      <c r="U2228" s="11"/>
      <c r="V2228" s="11"/>
      <c r="W2228" s="11"/>
      <c r="Y2228" s="11">
        <v>816.95</v>
      </c>
      <c r="Z2228" s="11"/>
      <c r="AB2228" s="11">
        <f t="shared" si="104"/>
        <v>783.89</v>
      </c>
      <c r="AC2228" s="21">
        <v>919.84</v>
      </c>
      <c r="AD2228" s="11"/>
      <c r="AE2228" s="4"/>
      <c r="AF2228" s="4"/>
    </row>
    <row r="2229" spans="1:32" ht="13.5" thickBot="1" x14ac:dyDescent="0.25">
      <c r="A2229" s="51"/>
      <c r="B2229" s="175"/>
      <c r="C2229" s="11" t="s">
        <v>490</v>
      </c>
      <c r="D2229" s="11"/>
      <c r="E2229" s="11" t="s">
        <v>145</v>
      </c>
      <c r="F2229" s="11">
        <v>3075</v>
      </c>
      <c r="G2229" s="11"/>
      <c r="H2229" s="11">
        <f t="shared" si="102"/>
        <v>9.35</v>
      </c>
      <c r="I2229" s="11"/>
      <c r="J2229" s="11">
        <v>523.92000000000007</v>
      </c>
      <c r="K2229" s="11"/>
      <c r="M2229" s="11">
        <v>2</v>
      </c>
      <c r="N2229" s="64"/>
      <c r="P2229" s="11">
        <f t="shared" si="103"/>
        <v>261.95999999999998</v>
      </c>
      <c r="Q2229" s="11"/>
      <c r="R2229" s="11"/>
      <c r="S2229" s="11"/>
      <c r="T2229" s="176">
        <f t="shared" si="101"/>
        <v>1537.5</v>
      </c>
      <c r="U2229" s="11"/>
      <c r="V2229" s="11"/>
      <c r="W2229" s="11"/>
      <c r="Y2229" s="11">
        <v>523.92000000000007</v>
      </c>
      <c r="Z2229" s="11"/>
      <c r="AB2229" s="11">
        <f t="shared" si="104"/>
        <v>502.72</v>
      </c>
      <c r="AC2229" s="21">
        <v>589.91</v>
      </c>
      <c r="AD2229" s="11"/>
      <c r="AE2229" s="4"/>
      <c r="AF2229" s="4"/>
    </row>
    <row r="2230" spans="1:32" ht="13.5" thickBot="1" x14ac:dyDescent="0.25">
      <c r="A2230" s="51"/>
      <c r="B2230" s="175"/>
      <c r="C2230" s="11" t="s">
        <v>490</v>
      </c>
      <c r="D2230" s="11"/>
      <c r="E2230" s="11" t="s">
        <v>122</v>
      </c>
      <c r="F2230" s="11">
        <v>1967</v>
      </c>
      <c r="G2230" s="11"/>
      <c r="H2230" s="11">
        <f t="shared" si="102"/>
        <v>5.98</v>
      </c>
      <c r="I2230" s="11"/>
      <c r="J2230" s="11">
        <v>337.1</v>
      </c>
      <c r="K2230" s="11"/>
      <c r="M2230" s="11">
        <v>4</v>
      </c>
      <c r="N2230" s="64"/>
      <c r="P2230" s="11">
        <f t="shared" si="103"/>
        <v>84.28</v>
      </c>
      <c r="Q2230" s="11"/>
      <c r="R2230" s="11"/>
      <c r="S2230" s="11"/>
      <c r="T2230" s="176">
        <f t="shared" si="101"/>
        <v>491.75</v>
      </c>
      <c r="U2230" s="11"/>
      <c r="V2230" s="11"/>
      <c r="W2230" s="11"/>
      <c r="Y2230" s="11">
        <v>337.1</v>
      </c>
      <c r="Z2230" s="11"/>
      <c r="AB2230" s="11">
        <f t="shared" si="104"/>
        <v>323.45999999999998</v>
      </c>
      <c r="AC2230" s="21">
        <v>379.56</v>
      </c>
      <c r="AD2230" s="11"/>
      <c r="AE2230" s="4"/>
      <c r="AF2230" s="4"/>
    </row>
    <row r="2231" spans="1:32" ht="13.5" thickBot="1" x14ac:dyDescent="0.25">
      <c r="A2231" s="51"/>
      <c r="B2231" s="175"/>
      <c r="C2231" s="11" t="s">
        <v>490</v>
      </c>
      <c r="D2231" s="11"/>
      <c r="E2231" s="11" t="s">
        <v>76</v>
      </c>
      <c r="F2231" s="11">
        <v>1044</v>
      </c>
      <c r="G2231" s="11"/>
      <c r="H2231" s="11">
        <f t="shared" si="102"/>
        <v>3.17</v>
      </c>
      <c r="I2231" s="11"/>
      <c r="J2231" s="11">
        <v>163.80000000000001</v>
      </c>
      <c r="K2231" s="11"/>
      <c r="M2231" s="11">
        <v>1</v>
      </c>
      <c r="N2231" s="64"/>
      <c r="P2231" s="11">
        <f t="shared" si="103"/>
        <v>163.80000000000001</v>
      </c>
      <c r="Q2231" s="11"/>
      <c r="R2231" s="11"/>
      <c r="S2231" s="11"/>
      <c r="T2231" s="176">
        <f t="shared" si="101"/>
        <v>1044</v>
      </c>
      <c r="U2231" s="11"/>
      <c r="V2231" s="11"/>
      <c r="W2231" s="11"/>
      <c r="Y2231" s="11">
        <v>163.80000000000001</v>
      </c>
      <c r="Z2231" s="11"/>
      <c r="AB2231" s="11">
        <f t="shared" si="104"/>
        <v>157.16999999999999</v>
      </c>
      <c r="AC2231" s="21">
        <v>184.43</v>
      </c>
      <c r="AD2231" s="11"/>
      <c r="AE2231" s="4"/>
      <c r="AF2231" s="4"/>
    </row>
    <row r="2232" spans="1:32" ht="13.5" thickBot="1" x14ac:dyDescent="0.25">
      <c r="A2232" s="51"/>
      <c r="B2232" s="175"/>
      <c r="C2232" s="11" t="s">
        <v>490</v>
      </c>
      <c r="D2232" s="11"/>
      <c r="E2232" s="11" t="s">
        <v>452</v>
      </c>
      <c r="F2232" s="11">
        <v>800880</v>
      </c>
      <c r="G2232" s="11"/>
      <c r="H2232" s="11">
        <f t="shared" si="102"/>
        <v>2435.04</v>
      </c>
      <c r="I2232" s="11"/>
      <c r="J2232" s="11">
        <v>121755.94000000013</v>
      </c>
      <c r="K2232" s="11"/>
      <c r="M2232" s="11">
        <v>556</v>
      </c>
      <c r="N2232" s="64"/>
      <c r="P2232" s="11">
        <f t="shared" si="103"/>
        <v>218.99</v>
      </c>
      <c r="Q2232" s="11"/>
      <c r="R2232" s="11"/>
      <c r="S2232" s="11"/>
      <c r="T2232" s="176">
        <f t="shared" ref="T2232:T2295" si="105">F2232/M2232</f>
        <v>1440.4316546762591</v>
      </c>
      <c r="U2232" s="11"/>
      <c r="V2232" s="11"/>
      <c r="W2232" s="11"/>
      <c r="Y2232" s="11">
        <v>121755.94000000013</v>
      </c>
      <c r="Z2232" s="11"/>
      <c r="AB2232" s="11">
        <f t="shared" si="104"/>
        <v>116828.13</v>
      </c>
      <c r="AC2232" s="21">
        <v>137090.69</v>
      </c>
      <c r="AD2232" s="11"/>
      <c r="AE2232" s="4"/>
      <c r="AF2232" s="4"/>
    </row>
    <row r="2233" spans="1:32" ht="13.5" thickBot="1" x14ac:dyDescent="0.25">
      <c r="A2233" s="51"/>
      <c r="B2233" s="175"/>
      <c r="C2233" s="11" t="s">
        <v>491</v>
      </c>
      <c r="D2233" s="11"/>
      <c r="E2233" s="11" t="s">
        <v>142</v>
      </c>
      <c r="F2233" s="11">
        <v>716502</v>
      </c>
      <c r="G2233" s="11"/>
      <c r="H2233" s="11">
        <f t="shared" si="102"/>
        <v>2178.4899999999998</v>
      </c>
      <c r="I2233" s="11"/>
      <c r="J2233" s="11">
        <v>52235.060000000027</v>
      </c>
      <c r="K2233" s="11"/>
      <c r="M2233" s="11">
        <v>61</v>
      </c>
      <c r="N2233" s="64"/>
      <c r="P2233" s="11">
        <f t="shared" si="103"/>
        <v>856.31</v>
      </c>
      <c r="Q2233" s="11"/>
      <c r="R2233" s="11"/>
      <c r="S2233" s="11"/>
      <c r="T2233" s="176">
        <f t="shared" si="105"/>
        <v>11745.934426229509</v>
      </c>
      <c r="U2233" s="11"/>
      <c r="V2233" s="11"/>
      <c r="W2233" s="11"/>
      <c r="Y2233" s="11">
        <v>52235.060000000027</v>
      </c>
      <c r="Z2233" s="11"/>
      <c r="AB2233" s="11">
        <f t="shared" si="104"/>
        <v>50120.959999999999</v>
      </c>
      <c r="AC2233" s="21">
        <v>58813.89</v>
      </c>
      <c r="AD2233" s="11"/>
      <c r="AE2233" s="4"/>
      <c r="AF2233" s="4"/>
    </row>
    <row r="2234" spans="1:32" ht="13.5" thickBot="1" x14ac:dyDescent="0.25">
      <c r="A2234" s="51"/>
      <c r="B2234" s="175"/>
      <c r="C2234" s="11" t="s">
        <v>492</v>
      </c>
      <c r="D2234" s="11"/>
      <c r="E2234" s="11" t="s">
        <v>62</v>
      </c>
      <c r="F2234" s="11">
        <v>379581</v>
      </c>
      <c r="G2234" s="11"/>
      <c r="H2234" s="11">
        <f t="shared" si="102"/>
        <v>1154.0999999999999</v>
      </c>
      <c r="I2234" s="11"/>
      <c r="J2234" s="11">
        <v>29157.760000000006</v>
      </c>
      <c r="K2234" s="11"/>
      <c r="M2234" s="11">
        <v>40</v>
      </c>
      <c r="N2234" s="64"/>
      <c r="P2234" s="11">
        <f t="shared" si="103"/>
        <v>728.94</v>
      </c>
      <c r="Q2234" s="11"/>
      <c r="R2234" s="11"/>
      <c r="S2234" s="11"/>
      <c r="T2234" s="176">
        <f t="shared" si="105"/>
        <v>9489.5249999999996</v>
      </c>
      <c r="U2234" s="11"/>
      <c r="V2234" s="11"/>
      <c r="W2234" s="11"/>
      <c r="Y2234" s="11">
        <v>29157.760000000006</v>
      </c>
      <c r="Z2234" s="11"/>
      <c r="AB2234" s="11">
        <f t="shared" si="104"/>
        <v>27977.66</v>
      </c>
      <c r="AC2234" s="21">
        <v>32830.080000000002</v>
      </c>
      <c r="AD2234" s="11"/>
      <c r="AE2234" s="4"/>
      <c r="AF2234" s="4"/>
    </row>
    <row r="2235" spans="1:32" ht="13.5" thickBot="1" x14ac:dyDescent="0.25">
      <c r="A2235" s="51"/>
      <c r="B2235" s="175"/>
      <c r="C2235" s="11" t="s">
        <v>492</v>
      </c>
      <c r="D2235" s="11"/>
      <c r="E2235" s="11" t="s">
        <v>370</v>
      </c>
      <c r="F2235" s="11">
        <v>770</v>
      </c>
      <c r="G2235" s="11"/>
      <c r="H2235" s="11">
        <f t="shared" si="102"/>
        <v>2.34</v>
      </c>
      <c r="I2235" s="11"/>
      <c r="J2235" s="11">
        <v>181.39000000000001</v>
      </c>
      <c r="K2235" s="11"/>
      <c r="M2235" s="11">
        <v>4</v>
      </c>
      <c r="N2235" s="64"/>
      <c r="P2235" s="11">
        <f t="shared" si="103"/>
        <v>45.35</v>
      </c>
      <c r="Q2235" s="11"/>
      <c r="R2235" s="11"/>
      <c r="S2235" s="11"/>
      <c r="T2235" s="176">
        <f t="shared" si="105"/>
        <v>192.5</v>
      </c>
      <c r="U2235" s="11"/>
      <c r="V2235" s="11"/>
      <c r="W2235" s="11"/>
      <c r="Y2235" s="11">
        <v>181.39000000000001</v>
      </c>
      <c r="Z2235" s="11"/>
      <c r="AB2235" s="11">
        <f t="shared" si="104"/>
        <v>174.05</v>
      </c>
      <c r="AC2235" s="21">
        <v>204.24</v>
      </c>
      <c r="AD2235" s="11"/>
      <c r="AE2235" s="4"/>
      <c r="AF2235" s="4"/>
    </row>
    <row r="2236" spans="1:32" ht="13.5" thickBot="1" x14ac:dyDescent="0.25">
      <c r="A2236" s="51"/>
      <c r="B2236" s="175"/>
      <c r="C2236" s="11" t="s">
        <v>493</v>
      </c>
      <c r="D2236" s="11"/>
      <c r="E2236" s="11" t="s">
        <v>220</v>
      </c>
      <c r="F2236" s="11">
        <v>417698</v>
      </c>
      <c r="G2236" s="11"/>
      <c r="H2236" s="11">
        <f t="shared" si="102"/>
        <v>1269.99</v>
      </c>
      <c r="I2236" s="11"/>
      <c r="J2236" s="11">
        <v>45784.180000000044</v>
      </c>
      <c r="K2236" s="11"/>
      <c r="M2236" s="11">
        <v>212</v>
      </c>
      <c r="N2236" s="64"/>
      <c r="P2236" s="11">
        <f t="shared" si="103"/>
        <v>215.96</v>
      </c>
      <c r="Q2236" s="11"/>
      <c r="R2236" s="11"/>
      <c r="S2236" s="11"/>
      <c r="T2236" s="176">
        <f t="shared" si="105"/>
        <v>1970.2735849056603</v>
      </c>
      <c r="U2236" s="11"/>
      <c r="V2236" s="11"/>
      <c r="W2236" s="11"/>
      <c r="Y2236" s="11">
        <v>45784.180000000044</v>
      </c>
      <c r="Z2236" s="11"/>
      <c r="AB2236" s="11">
        <f t="shared" si="104"/>
        <v>43931.16</v>
      </c>
      <c r="AC2236" s="21">
        <v>51550.54</v>
      </c>
      <c r="AD2236" s="11"/>
      <c r="AE2236" s="4"/>
      <c r="AF2236" s="4"/>
    </row>
    <row r="2237" spans="1:32" ht="13.5" thickBot="1" x14ac:dyDescent="0.25">
      <c r="A2237" s="51"/>
      <c r="B2237" s="175"/>
      <c r="C2237" s="11" t="s">
        <v>493</v>
      </c>
      <c r="D2237" s="11"/>
      <c r="E2237" s="11" t="s">
        <v>221</v>
      </c>
      <c r="F2237" s="11">
        <v>519</v>
      </c>
      <c r="G2237" s="11"/>
      <c r="H2237" s="11">
        <f t="shared" si="102"/>
        <v>1.58</v>
      </c>
      <c r="I2237" s="11"/>
      <c r="J2237" s="11">
        <v>98.99</v>
      </c>
      <c r="K2237" s="11"/>
      <c r="M2237" s="11">
        <v>1</v>
      </c>
      <c r="N2237" s="64"/>
      <c r="P2237" s="11">
        <f t="shared" si="103"/>
        <v>98.99</v>
      </c>
      <c r="Q2237" s="11"/>
      <c r="R2237" s="11"/>
      <c r="S2237" s="11"/>
      <c r="T2237" s="176">
        <f t="shared" si="105"/>
        <v>519</v>
      </c>
      <c r="U2237" s="11"/>
      <c r="V2237" s="11"/>
      <c r="W2237" s="11"/>
      <c r="Y2237" s="11">
        <v>98.99</v>
      </c>
      <c r="Z2237" s="11"/>
      <c r="AB2237" s="11">
        <f t="shared" si="104"/>
        <v>94.98</v>
      </c>
      <c r="AC2237" s="21">
        <v>111.46</v>
      </c>
      <c r="AD2237" s="11"/>
      <c r="AE2237" s="4"/>
      <c r="AF2237" s="4"/>
    </row>
    <row r="2238" spans="1:32" ht="13.5" thickBot="1" x14ac:dyDescent="0.25">
      <c r="A2238" s="51"/>
      <c r="B2238" s="175"/>
      <c r="C2238" s="11" t="s">
        <v>493</v>
      </c>
      <c r="D2238" s="11"/>
      <c r="E2238" s="11" t="s">
        <v>125</v>
      </c>
      <c r="F2238" s="11"/>
      <c r="G2238" s="11"/>
      <c r="H2238" s="11">
        <f t="shared" si="102"/>
        <v>0</v>
      </c>
      <c r="I2238" s="11"/>
      <c r="J2238" s="11">
        <v>25.12</v>
      </c>
      <c r="K2238" s="11"/>
      <c r="M2238" s="11">
        <v>2</v>
      </c>
      <c r="N2238" s="64"/>
      <c r="P2238" s="11">
        <f t="shared" si="103"/>
        <v>12.56</v>
      </c>
      <c r="Q2238" s="11"/>
      <c r="R2238" s="11"/>
      <c r="S2238" s="11"/>
      <c r="T2238" s="176">
        <f t="shared" si="105"/>
        <v>0</v>
      </c>
      <c r="U2238" s="11"/>
      <c r="V2238" s="11"/>
      <c r="W2238" s="11"/>
      <c r="Y2238" s="11">
        <v>25.12</v>
      </c>
      <c r="Z2238" s="11"/>
      <c r="AB2238" s="11">
        <f t="shared" si="104"/>
        <v>24.1</v>
      </c>
      <c r="AC2238" s="21">
        <v>28.28</v>
      </c>
      <c r="AD2238" s="11"/>
      <c r="AE2238" s="4"/>
      <c r="AF2238" s="4"/>
    </row>
    <row r="2239" spans="1:32" ht="13.5" thickBot="1" x14ac:dyDescent="0.25">
      <c r="A2239" s="51"/>
      <c r="B2239" s="175"/>
      <c r="C2239" s="11" t="s">
        <v>494</v>
      </c>
      <c r="D2239" s="11"/>
      <c r="E2239" s="11" t="s">
        <v>378</v>
      </c>
      <c r="F2239" s="11">
        <v>742</v>
      </c>
      <c r="G2239" s="11"/>
      <c r="H2239" s="11">
        <f t="shared" si="102"/>
        <v>2.2599999999999998</v>
      </c>
      <c r="I2239" s="11"/>
      <c r="J2239" s="11">
        <v>143.66</v>
      </c>
      <c r="K2239" s="11"/>
      <c r="M2239" s="11">
        <v>1</v>
      </c>
      <c r="N2239" s="64"/>
      <c r="P2239" s="11">
        <f t="shared" si="103"/>
        <v>143.66</v>
      </c>
      <c r="Q2239" s="11"/>
      <c r="R2239" s="11"/>
      <c r="S2239" s="11"/>
      <c r="T2239" s="176">
        <f t="shared" si="105"/>
        <v>742</v>
      </c>
      <c r="U2239" s="11"/>
      <c r="V2239" s="11"/>
      <c r="W2239" s="11"/>
      <c r="Y2239" s="11">
        <v>143.66</v>
      </c>
      <c r="Z2239" s="11"/>
      <c r="AB2239" s="11">
        <f t="shared" si="104"/>
        <v>137.85</v>
      </c>
      <c r="AC2239" s="21">
        <v>161.75</v>
      </c>
      <c r="AD2239" s="11"/>
      <c r="AE2239" s="4"/>
      <c r="AF2239" s="4"/>
    </row>
    <row r="2240" spans="1:32" ht="13.5" thickBot="1" x14ac:dyDescent="0.25">
      <c r="A2240" s="51"/>
      <c r="B2240" s="175"/>
      <c r="C2240" s="11" t="s">
        <v>494</v>
      </c>
      <c r="D2240" s="11"/>
      <c r="E2240" s="11" t="s">
        <v>106</v>
      </c>
      <c r="F2240" s="11">
        <v>3255241</v>
      </c>
      <c r="G2240" s="11"/>
      <c r="H2240" s="11">
        <f t="shared" ref="H2240:H2303" si="106">ROUND($H$2355*F2240/$F$2355,2)</f>
        <v>9897.42</v>
      </c>
      <c r="I2240" s="11"/>
      <c r="J2240" s="11">
        <v>419782.75000000012</v>
      </c>
      <c r="K2240" s="11"/>
      <c r="M2240" s="11">
        <v>633</v>
      </c>
      <c r="N2240" s="64"/>
      <c r="P2240" s="11">
        <f t="shared" ref="P2240:P2303" si="107">ROUND(J2240/M2240,2)</f>
        <v>663.16</v>
      </c>
      <c r="Q2240" s="11"/>
      <c r="R2240" s="11"/>
      <c r="S2240" s="11"/>
      <c r="T2240" s="176">
        <f t="shared" si="105"/>
        <v>5142.5608214849917</v>
      </c>
      <c r="U2240" s="11"/>
      <c r="V2240" s="11"/>
      <c r="W2240" s="11"/>
      <c r="Y2240" s="11">
        <v>419782.75000000012</v>
      </c>
      <c r="Z2240" s="11"/>
      <c r="AB2240" s="11">
        <f t="shared" ref="AB2240:AB2303" si="108">ROUND($AB$2355*Y2240/$Y$2355,2)</f>
        <v>402792.96000000002</v>
      </c>
      <c r="AC2240" s="21">
        <v>472652.99</v>
      </c>
      <c r="AD2240" s="11"/>
      <c r="AE2240" s="4"/>
      <c r="AF2240" s="4"/>
    </row>
    <row r="2241" spans="1:32" ht="13.5" thickBot="1" x14ac:dyDescent="0.25">
      <c r="A2241" s="51"/>
      <c r="B2241" s="175"/>
      <c r="C2241" s="11" t="s">
        <v>494</v>
      </c>
      <c r="D2241" s="11"/>
      <c r="E2241" s="11" t="s">
        <v>89</v>
      </c>
      <c r="F2241" s="11">
        <v>231</v>
      </c>
      <c r="G2241" s="11"/>
      <c r="H2241" s="11">
        <f t="shared" si="106"/>
        <v>0.7</v>
      </c>
      <c r="I2241" s="11"/>
      <c r="J2241" s="11">
        <v>56.64</v>
      </c>
      <c r="K2241" s="11"/>
      <c r="M2241" s="11">
        <v>1</v>
      </c>
      <c r="N2241" s="64"/>
      <c r="P2241" s="11">
        <f t="shared" si="107"/>
        <v>56.64</v>
      </c>
      <c r="Q2241" s="11"/>
      <c r="R2241" s="11"/>
      <c r="S2241" s="11"/>
      <c r="T2241" s="176">
        <f t="shared" si="105"/>
        <v>231</v>
      </c>
      <c r="U2241" s="11"/>
      <c r="V2241" s="11"/>
      <c r="W2241" s="11"/>
      <c r="Y2241" s="11">
        <v>56.64</v>
      </c>
      <c r="Z2241" s="11"/>
      <c r="AB2241" s="11">
        <f t="shared" si="108"/>
        <v>54.35</v>
      </c>
      <c r="AC2241" s="21">
        <v>63.77</v>
      </c>
      <c r="AD2241" s="11"/>
      <c r="AE2241" s="4"/>
      <c r="AF2241" s="4"/>
    </row>
    <row r="2242" spans="1:32" ht="13.5" thickBot="1" x14ac:dyDescent="0.25">
      <c r="A2242" s="51"/>
      <c r="B2242" s="175"/>
      <c r="C2242" s="11" t="s">
        <v>496</v>
      </c>
      <c r="D2242" s="11"/>
      <c r="E2242" s="11" t="s">
        <v>188</v>
      </c>
      <c r="F2242" s="11">
        <v>7</v>
      </c>
      <c r="G2242" s="11"/>
      <c r="H2242" s="11">
        <f t="shared" si="106"/>
        <v>0.02</v>
      </c>
      <c r="I2242" s="11"/>
      <c r="J2242" s="11">
        <v>13.41</v>
      </c>
      <c r="K2242" s="11"/>
      <c r="M2242" s="11">
        <v>1</v>
      </c>
      <c r="N2242" s="64"/>
      <c r="P2242" s="11">
        <f t="shared" si="107"/>
        <v>13.41</v>
      </c>
      <c r="Q2242" s="11"/>
      <c r="R2242" s="11"/>
      <c r="S2242" s="11"/>
      <c r="T2242" s="176">
        <f t="shared" si="105"/>
        <v>7</v>
      </c>
      <c r="U2242" s="11"/>
      <c r="V2242" s="11"/>
      <c r="W2242" s="11"/>
      <c r="Y2242" s="11">
        <v>13.41</v>
      </c>
      <c r="Z2242" s="11"/>
      <c r="AB2242" s="11">
        <f t="shared" si="108"/>
        <v>12.87</v>
      </c>
      <c r="AC2242" s="21">
        <v>15.1</v>
      </c>
      <c r="AD2242" s="11"/>
      <c r="AE2242" s="4"/>
      <c r="AF2242" s="4"/>
    </row>
    <row r="2243" spans="1:32" ht="13.5" thickBot="1" x14ac:dyDescent="0.25">
      <c r="A2243" s="51"/>
      <c r="B2243" s="175"/>
      <c r="C2243" s="11" t="s">
        <v>496</v>
      </c>
      <c r="D2243" s="11"/>
      <c r="E2243" s="11" t="s">
        <v>87</v>
      </c>
      <c r="F2243" s="11">
        <v>31829</v>
      </c>
      <c r="G2243" s="11"/>
      <c r="H2243" s="11">
        <f t="shared" si="106"/>
        <v>96.77</v>
      </c>
      <c r="I2243" s="11"/>
      <c r="J2243" s="11">
        <v>3930.3899999999994</v>
      </c>
      <c r="K2243" s="11"/>
      <c r="M2243" s="11">
        <v>25</v>
      </c>
      <c r="N2243" s="64"/>
      <c r="P2243" s="11">
        <f t="shared" si="107"/>
        <v>157.22</v>
      </c>
      <c r="Q2243" s="11"/>
      <c r="R2243" s="11"/>
      <c r="S2243" s="11"/>
      <c r="T2243" s="176">
        <f t="shared" si="105"/>
        <v>1273.1600000000001</v>
      </c>
      <c r="U2243" s="11"/>
      <c r="V2243" s="11"/>
      <c r="W2243" s="11"/>
      <c r="Y2243" s="11">
        <v>3930.3899999999994</v>
      </c>
      <c r="Z2243" s="11"/>
      <c r="AB2243" s="11">
        <f t="shared" si="108"/>
        <v>3771.32</v>
      </c>
      <c r="AC2243" s="21">
        <v>4425.41</v>
      </c>
      <c r="AD2243" s="11"/>
      <c r="AE2243" s="4"/>
      <c r="AF2243" s="4"/>
    </row>
    <row r="2244" spans="1:32" ht="13.5" thickBot="1" x14ac:dyDescent="0.25">
      <c r="A2244" s="51"/>
      <c r="B2244" s="175"/>
      <c r="C2244" s="11" t="s">
        <v>497</v>
      </c>
      <c r="D2244" s="11"/>
      <c r="E2244" s="11" t="s">
        <v>455</v>
      </c>
      <c r="F2244" s="11">
        <v>74560</v>
      </c>
      <c r="G2244" s="11"/>
      <c r="H2244" s="11">
        <f t="shared" si="106"/>
        <v>226.7</v>
      </c>
      <c r="I2244" s="11"/>
      <c r="J2244" s="11">
        <v>12219.98</v>
      </c>
      <c r="K2244" s="11"/>
      <c r="M2244" s="11">
        <v>53</v>
      </c>
      <c r="N2244" s="64"/>
      <c r="P2244" s="11">
        <f t="shared" si="107"/>
        <v>230.57</v>
      </c>
      <c r="Q2244" s="11"/>
      <c r="R2244" s="11"/>
      <c r="S2244" s="11"/>
      <c r="T2244" s="176">
        <f t="shared" si="105"/>
        <v>1406.7924528301887</v>
      </c>
      <c r="U2244" s="11"/>
      <c r="V2244" s="11"/>
      <c r="W2244" s="11"/>
      <c r="Y2244" s="11">
        <v>12219.98</v>
      </c>
      <c r="Z2244" s="11"/>
      <c r="AB2244" s="11">
        <f t="shared" si="108"/>
        <v>11725.4</v>
      </c>
      <c r="AC2244" s="21">
        <v>13759.05</v>
      </c>
      <c r="AD2244" s="11"/>
      <c r="AE2244" s="4"/>
      <c r="AF2244" s="4"/>
    </row>
    <row r="2245" spans="1:32" ht="13.5" thickBot="1" x14ac:dyDescent="0.25">
      <c r="A2245" s="51"/>
      <c r="B2245" s="175"/>
      <c r="C2245" s="11" t="s">
        <v>498</v>
      </c>
      <c r="D2245" s="11"/>
      <c r="E2245" s="11" t="s">
        <v>164</v>
      </c>
      <c r="F2245" s="11">
        <v>651</v>
      </c>
      <c r="G2245" s="11"/>
      <c r="H2245" s="11">
        <f t="shared" si="106"/>
        <v>1.98</v>
      </c>
      <c r="I2245" s="11"/>
      <c r="J2245" s="11">
        <v>231.93</v>
      </c>
      <c r="K2245" s="11"/>
      <c r="M2245" s="11">
        <v>5</v>
      </c>
      <c r="N2245" s="64"/>
      <c r="P2245" s="11">
        <f t="shared" si="107"/>
        <v>46.39</v>
      </c>
      <c r="Q2245" s="11"/>
      <c r="R2245" s="11"/>
      <c r="S2245" s="11"/>
      <c r="T2245" s="176">
        <f t="shared" si="105"/>
        <v>130.19999999999999</v>
      </c>
      <c r="U2245" s="11"/>
      <c r="V2245" s="11"/>
      <c r="W2245" s="11"/>
      <c r="Y2245" s="11">
        <v>231.93</v>
      </c>
      <c r="Z2245" s="11"/>
      <c r="AB2245" s="11">
        <f t="shared" si="108"/>
        <v>222.54</v>
      </c>
      <c r="AC2245" s="21">
        <v>261.14</v>
      </c>
      <c r="AD2245" s="11"/>
      <c r="AE2245" s="4"/>
      <c r="AF2245" s="4"/>
    </row>
    <row r="2246" spans="1:32" ht="13.5" thickBot="1" x14ac:dyDescent="0.25">
      <c r="A2246" s="51"/>
      <c r="B2246" s="175"/>
      <c r="C2246" s="11" t="s">
        <v>499</v>
      </c>
      <c r="D2246" s="11"/>
      <c r="E2246" s="11" t="s">
        <v>500</v>
      </c>
      <c r="F2246" s="11">
        <v>72418</v>
      </c>
      <c r="G2246" s="11"/>
      <c r="H2246" s="11">
        <f t="shared" si="106"/>
        <v>220.18</v>
      </c>
      <c r="I2246" s="11"/>
      <c r="J2246" s="11">
        <v>13382.889999999998</v>
      </c>
      <c r="K2246" s="11"/>
      <c r="M2246" s="11">
        <v>45</v>
      </c>
      <c r="N2246" s="64"/>
      <c r="P2246" s="11">
        <f t="shared" si="107"/>
        <v>297.39999999999998</v>
      </c>
      <c r="Q2246" s="11"/>
      <c r="R2246" s="11"/>
      <c r="S2246" s="11"/>
      <c r="T2246" s="176">
        <f t="shared" si="105"/>
        <v>1609.2888888888888</v>
      </c>
      <c r="U2246" s="11"/>
      <c r="V2246" s="11"/>
      <c r="W2246" s="11"/>
      <c r="Y2246" s="11">
        <v>13382.889999999998</v>
      </c>
      <c r="Z2246" s="11"/>
      <c r="AB2246" s="11">
        <f t="shared" si="108"/>
        <v>12841.25</v>
      </c>
      <c r="AC2246" s="21">
        <v>15068.42</v>
      </c>
      <c r="AD2246" s="11"/>
      <c r="AE2246" s="4"/>
      <c r="AF2246" s="4"/>
    </row>
    <row r="2247" spans="1:32" ht="13.5" thickBot="1" x14ac:dyDescent="0.25">
      <c r="A2247" s="51"/>
      <c r="B2247" s="175"/>
      <c r="C2247" s="11" t="s">
        <v>501</v>
      </c>
      <c r="D2247" s="11"/>
      <c r="E2247" s="11" t="s">
        <v>103</v>
      </c>
      <c r="F2247" s="11">
        <v>681560</v>
      </c>
      <c r="G2247" s="11"/>
      <c r="H2247" s="11">
        <f t="shared" si="106"/>
        <v>2072.25</v>
      </c>
      <c r="I2247" s="11"/>
      <c r="J2247" s="11">
        <v>104104.84</v>
      </c>
      <c r="K2247" s="11"/>
      <c r="M2247" s="11">
        <v>310</v>
      </c>
      <c r="N2247" s="64"/>
      <c r="P2247" s="11">
        <f t="shared" si="107"/>
        <v>335.82</v>
      </c>
      <c r="Q2247" s="11"/>
      <c r="R2247" s="11"/>
      <c r="S2247" s="11"/>
      <c r="T2247" s="176">
        <f t="shared" si="105"/>
        <v>2198.5806451612902</v>
      </c>
      <c r="U2247" s="11"/>
      <c r="V2247" s="11"/>
      <c r="W2247" s="11"/>
      <c r="Y2247" s="11">
        <v>104104.84</v>
      </c>
      <c r="Z2247" s="11"/>
      <c r="AB2247" s="11">
        <f t="shared" si="108"/>
        <v>99891.42</v>
      </c>
      <c r="AC2247" s="21">
        <v>117216.5</v>
      </c>
      <c r="AD2247" s="11"/>
      <c r="AE2247" s="4"/>
      <c r="AF2247" s="4"/>
    </row>
    <row r="2248" spans="1:32" ht="13.5" thickBot="1" x14ac:dyDescent="0.25">
      <c r="A2248" s="51"/>
      <c r="B2248" s="175"/>
      <c r="C2248" s="11" t="s">
        <v>501</v>
      </c>
      <c r="D2248" s="11"/>
      <c r="E2248" s="11" t="s">
        <v>104</v>
      </c>
      <c r="F2248" s="11">
        <v>12</v>
      </c>
      <c r="G2248" s="11"/>
      <c r="H2248" s="11">
        <f t="shared" si="106"/>
        <v>0.04</v>
      </c>
      <c r="I2248" s="11"/>
      <c r="J2248" s="11">
        <v>14.17</v>
      </c>
      <c r="K2248" s="11"/>
      <c r="M2248" s="11">
        <v>1</v>
      </c>
      <c r="N2248" s="64"/>
      <c r="P2248" s="11">
        <f t="shared" si="107"/>
        <v>14.17</v>
      </c>
      <c r="Q2248" s="11"/>
      <c r="R2248" s="11"/>
      <c r="S2248" s="11"/>
      <c r="T2248" s="176">
        <f t="shared" si="105"/>
        <v>12</v>
      </c>
      <c r="U2248" s="11"/>
      <c r="V2248" s="11"/>
      <c r="W2248" s="11"/>
      <c r="Y2248" s="11">
        <v>14.17</v>
      </c>
      <c r="Z2248" s="11"/>
      <c r="AB2248" s="11">
        <f t="shared" si="108"/>
        <v>13.6</v>
      </c>
      <c r="AC2248" s="21">
        <v>15.95</v>
      </c>
      <c r="AD2248" s="11"/>
      <c r="AE2248" s="4"/>
      <c r="AF2248" s="4"/>
    </row>
    <row r="2249" spans="1:32" ht="13.5" thickBot="1" x14ac:dyDescent="0.25">
      <c r="A2249" s="51"/>
      <c r="B2249" s="175"/>
      <c r="C2249" s="11" t="s">
        <v>502</v>
      </c>
      <c r="D2249" s="11"/>
      <c r="E2249" s="11" t="s">
        <v>69</v>
      </c>
      <c r="F2249" s="11">
        <v>727</v>
      </c>
      <c r="G2249" s="11"/>
      <c r="H2249" s="11">
        <f t="shared" si="106"/>
        <v>2.21</v>
      </c>
      <c r="I2249" s="11"/>
      <c r="J2249" s="11">
        <v>3816.1399999999994</v>
      </c>
      <c r="K2249" s="11"/>
      <c r="M2249" s="11">
        <v>8</v>
      </c>
      <c r="N2249" s="64"/>
      <c r="P2249" s="11">
        <f t="shared" si="107"/>
        <v>477.02</v>
      </c>
      <c r="Q2249" s="11"/>
      <c r="R2249" s="11"/>
      <c r="S2249" s="11"/>
      <c r="T2249" s="176">
        <f t="shared" si="105"/>
        <v>90.875</v>
      </c>
      <c r="U2249" s="11"/>
      <c r="V2249" s="11"/>
      <c r="W2249" s="11"/>
      <c r="Y2249" s="11">
        <v>3816.1399999999994</v>
      </c>
      <c r="Z2249" s="11"/>
      <c r="AB2249" s="11">
        <f t="shared" si="108"/>
        <v>3661.69</v>
      </c>
      <c r="AC2249" s="21">
        <v>4296.7700000000004</v>
      </c>
      <c r="AD2249" s="11"/>
      <c r="AE2249" s="4"/>
      <c r="AF2249" s="4"/>
    </row>
    <row r="2250" spans="1:32" ht="13.5" thickBot="1" x14ac:dyDescent="0.25">
      <c r="A2250" s="51"/>
      <c r="B2250" s="175"/>
      <c r="C2250" s="11" t="s">
        <v>503</v>
      </c>
      <c r="D2250" s="11"/>
      <c r="E2250" s="11" t="s">
        <v>72</v>
      </c>
      <c r="F2250" s="11">
        <v>3738503</v>
      </c>
      <c r="G2250" s="11"/>
      <c r="H2250" s="11">
        <f t="shared" si="106"/>
        <v>11366.76</v>
      </c>
      <c r="I2250" s="11"/>
      <c r="J2250" s="11">
        <v>391487.64000000019</v>
      </c>
      <c r="K2250" s="11"/>
      <c r="M2250" s="11">
        <v>730</v>
      </c>
      <c r="N2250" s="64"/>
      <c r="P2250" s="11">
        <f t="shared" si="107"/>
        <v>536.28</v>
      </c>
      <c r="Q2250" s="11"/>
      <c r="R2250" s="11"/>
      <c r="S2250" s="11"/>
      <c r="T2250" s="176">
        <f t="shared" si="105"/>
        <v>5121.2369863013701</v>
      </c>
      <c r="U2250" s="11"/>
      <c r="V2250" s="11"/>
      <c r="W2250" s="11"/>
      <c r="Y2250" s="11">
        <v>391487.64000000019</v>
      </c>
      <c r="Z2250" s="11"/>
      <c r="AB2250" s="11">
        <f t="shared" si="108"/>
        <v>375643.03</v>
      </c>
      <c r="AC2250" s="21">
        <v>440794.2</v>
      </c>
      <c r="AD2250" s="11"/>
      <c r="AE2250" s="4"/>
      <c r="AF2250" s="4"/>
    </row>
    <row r="2251" spans="1:32" ht="13.5" thickBot="1" x14ac:dyDescent="0.25">
      <c r="A2251" s="51"/>
      <c r="B2251" s="175"/>
      <c r="C2251" s="11" t="s">
        <v>503</v>
      </c>
      <c r="D2251" s="11"/>
      <c r="E2251" s="11" t="s">
        <v>87</v>
      </c>
      <c r="F2251" s="11">
        <v>80</v>
      </c>
      <c r="G2251" s="11"/>
      <c r="H2251" s="11">
        <f t="shared" si="106"/>
        <v>0.24</v>
      </c>
      <c r="I2251" s="11"/>
      <c r="J2251" s="11">
        <v>25.86</v>
      </c>
      <c r="K2251" s="11"/>
      <c r="M2251" s="11">
        <v>1</v>
      </c>
      <c r="N2251" s="64"/>
      <c r="P2251" s="11">
        <f t="shared" si="107"/>
        <v>25.86</v>
      </c>
      <c r="Q2251" s="11"/>
      <c r="R2251" s="11"/>
      <c r="S2251" s="11"/>
      <c r="T2251" s="176">
        <f t="shared" si="105"/>
        <v>80</v>
      </c>
      <c r="U2251" s="11"/>
      <c r="V2251" s="11"/>
      <c r="W2251" s="11"/>
      <c r="Y2251" s="11">
        <v>25.86</v>
      </c>
      <c r="Z2251" s="11"/>
      <c r="AB2251" s="11">
        <f t="shared" si="108"/>
        <v>24.81</v>
      </c>
      <c r="AC2251" s="21">
        <v>29.12</v>
      </c>
      <c r="AD2251" s="11"/>
      <c r="AE2251" s="4"/>
      <c r="AF2251" s="4"/>
    </row>
    <row r="2252" spans="1:32" ht="13.5" thickBot="1" x14ac:dyDescent="0.25">
      <c r="A2252" s="51"/>
      <c r="B2252" s="175"/>
      <c r="C2252" s="11" t="s">
        <v>505</v>
      </c>
      <c r="D2252" s="11"/>
      <c r="E2252" s="11" t="s">
        <v>62</v>
      </c>
      <c r="F2252" s="11">
        <v>112874</v>
      </c>
      <c r="G2252" s="11"/>
      <c r="H2252" s="11">
        <f t="shared" si="106"/>
        <v>343.19</v>
      </c>
      <c r="I2252" s="11"/>
      <c r="J2252" s="11">
        <v>17251.539999999994</v>
      </c>
      <c r="K2252" s="11"/>
      <c r="M2252" s="11">
        <v>103</v>
      </c>
      <c r="N2252" s="64"/>
      <c r="P2252" s="11">
        <f t="shared" si="107"/>
        <v>167.49</v>
      </c>
      <c r="Q2252" s="11"/>
      <c r="R2252" s="11"/>
      <c r="S2252" s="11"/>
      <c r="T2252" s="176">
        <f t="shared" si="105"/>
        <v>1095.8640776699028</v>
      </c>
      <c r="U2252" s="11"/>
      <c r="V2252" s="11"/>
      <c r="W2252" s="11"/>
      <c r="Y2252" s="11">
        <v>17251.539999999994</v>
      </c>
      <c r="Z2252" s="11"/>
      <c r="AB2252" s="11">
        <f t="shared" si="108"/>
        <v>16553.32</v>
      </c>
      <c r="AC2252" s="21">
        <v>19424.310000000001</v>
      </c>
      <c r="AD2252" s="11"/>
      <c r="AE2252" s="4"/>
      <c r="AF2252" s="4"/>
    </row>
    <row r="2253" spans="1:32" ht="13.5" thickBot="1" x14ac:dyDescent="0.25">
      <c r="A2253" s="51"/>
      <c r="B2253" s="175"/>
      <c r="C2253" s="11" t="s">
        <v>505</v>
      </c>
      <c r="D2253" s="11"/>
      <c r="E2253" s="11" t="s">
        <v>64</v>
      </c>
      <c r="F2253" s="11">
        <v>323128</v>
      </c>
      <c r="G2253" s="11"/>
      <c r="H2253" s="11">
        <f t="shared" si="106"/>
        <v>982.46</v>
      </c>
      <c r="I2253" s="11"/>
      <c r="J2253" s="11">
        <v>43216.450000000019</v>
      </c>
      <c r="K2253" s="11"/>
      <c r="M2253" s="11">
        <v>180</v>
      </c>
      <c r="N2253" s="64"/>
      <c r="P2253" s="11">
        <f t="shared" si="107"/>
        <v>240.09</v>
      </c>
      <c r="Q2253" s="11"/>
      <c r="R2253" s="11"/>
      <c r="S2253" s="11"/>
      <c r="T2253" s="176">
        <f t="shared" si="105"/>
        <v>1795.1555555555556</v>
      </c>
      <c r="U2253" s="11"/>
      <c r="V2253" s="11"/>
      <c r="W2253" s="11"/>
      <c r="Y2253" s="11">
        <v>43216.450000000019</v>
      </c>
      <c r="Z2253" s="11"/>
      <c r="AB2253" s="11">
        <f t="shared" si="108"/>
        <v>41467.360000000001</v>
      </c>
      <c r="AC2253" s="21">
        <v>48659.42</v>
      </c>
      <c r="AD2253" s="11"/>
      <c r="AE2253" s="4"/>
      <c r="AF2253" s="4"/>
    </row>
    <row r="2254" spans="1:32" ht="13.5" thickBot="1" x14ac:dyDescent="0.25">
      <c r="A2254" s="51"/>
      <c r="B2254" s="175"/>
      <c r="C2254" s="11" t="s">
        <v>506</v>
      </c>
      <c r="D2254" s="11"/>
      <c r="E2254" s="11" t="s">
        <v>328</v>
      </c>
      <c r="F2254" s="11">
        <v>59439</v>
      </c>
      <c r="G2254" s="11"/>
      <c r="H2254" s="11">
        <f t="shared" si="106"/>
        <v>180.72</v>
      </c>
      <c r="I2254" s="11"/>
      <c r="J2254" s="11">
        <v>11590.280000000004</v>
      </c>
      <c r="K2254" s="11"/>
      <c r="M2254" s="11">
        <v>56</v>
      </c>
      <c r="N2254" s="64"/>
      <c r="P2254" s="11">
        <f t="shared" si="107"/>
        <v>206.97</v>
      </c>
      <c r="Q2254" s="11"/>
      <c r="R2254" s="11"/>
      <c r="S2254" s="11"/>
      <c r="T2254" s="176">
        <f t="shared" si="105"/>
        <v>1061.4107142857142</v>
      </c>
      <c r="U2254" s="11"/>
      <c r="V2254" s="11"/>
      <c r="W2254" s="11"/>
      <c r="Y2254" s="11">
        <v>11590.280000000004</v>
      </c>
      <c r="Z2254" s="11"/>
      <c r="AB2254" s="11">
        <f t="shared" si="108"/>
        <v>11121.19</v>
      </c>
      <c r="AC2254" s="21">
        <v>13050.04</v>
      </c>
      <c r="AD2254" s="11"/>
      <c r="AE2254" s="4"/>
      <c r="AF2254" s="4"/>
    </row>
    <row r="2255" spans="1:32" ht="13.5" thickBot="1" x14ac:dyDescent="0.25">
      <c r="A2255" s="51"/>
      <c r="B2255" s="175"/>
      <c r="C2255" s="11" t="s">
        <v>507</v>
      </c>
      <c r="D2255" s="11"/>
      <c r="E2255" s="11" t="s">
        <v>364</v>
      </c>
      <c r="F2255" s="11">
        <v>207</v>
      </c>
      <c r="G2255" s="11"/>
      <c r="H2255" s="11">
        <f t="shared" si="106"/>
        <v>0.63</v>
      </c>
      <c r="I2255" s="11"/>
      <c r="J2255" s="11">
        <v>42.4</v>
      </c>
      <c r="K2255" s="11"/>
      <c r="M2255" s="11">
        <v>1</v>
      </c>
      <c r="N2255" s="64"/>
      <c r="P2255" s="11">
        <f t="shared" si="107"/>
        <v>42.4</v>
      </c>
      <c r="Q2255" s="11"/>
      <c r="R2255" s="11"/>
      <c r="S2255" s="11"/>
      <c r="T2255" s="176">
        <f t="shared" si="105"/>
        <v>207</v>
      </c>
      <c r="U2255" s="11"/>
      <c r="V2255" s="11"/>
      <c r="W2255" s="11"/>
      <c r="Y2255" s="11">
        <v>42.4</v>
      </c>
      <c r="Z2255" s="11"/>
      <c r="AB2255" s="11">
        <f t="shared" si="108"/>
        <v>40.68</v>
      </c>
      <c r="AC2255" s="21">
        <v>47.74</v>
      </c>
      <c r="AD2255" s="11"/>
      <c r="AE2255" s="4"/>
      <c r="AF2255" s="4"/>
    </row>
    <row r="2256" spans="1:32" ht="13.5" thickBot="1" x14ac:dyDescent="0.25">
      <c r="A2256" s="51"/>
      <c r="B2256" s="175"/>
      <c r="C2256" s="11" t="s">
        <v>507</v>
      </c>
      <c r="D2256" s="11"/>
      <c r="E2256" s="11" t="s">
        <v>365</v>
      </c>
      <c r="F2256" s="11">
        <v>3795430</v>
      </c>
      <c r="G2256" s="11"/>
      <c r="H2256" s="11">
        <f t="shared" si="106"/>
        <v>11539.84</v>
      </c>
      <c r="I2256" s="11"/>
      <c r="J2256" s="11">
        <v>399986.83000000019</v>
      </c>
      <c r="K2256" s="11"/>
      <c r="M2256" s="11">
        <v>937</v>
      </c>
      <c r="N2256" s="64"/>
      <c r="P2256" s="11">
        <f t="shared" si="107"/>
        <v>426.88</v>
      </c>
      <c r="Q2256" s="11"/>
      <c r="R2256" s="11"/>
      <c r="S2256" s="11"/>
      <c r="T2256" s="176">
        <f t="shared" si="105"/>
        <v>4050.6189967982923</v>
      </c>
      <c r="U2256" s="11"/>
      <c r="V2256" s="11"/>
      <c r="W2256" s="11"/>
      <c r="Y2256" s="11">
        <v>399986.83000000019</v>
      </c>
      <c r="Z2256" s="11"/>
      <c r="AB2256" s="11">
        <f t="shared" si="108"/>
        <v>383798.23</v>
      </c>
      <c r="AC2256" s="21">
        <v>450363.84</v>
      </c>
      <c r="AD2256" s="11"/>
      <c r="AE2256" s="4"/>
      <c r="AF2256" s="4"/>
    </row>
    <row r="2257" spans="1:32" ht="13.5" thickBot="1" x14ac:dyDescent="0.25">
      <c r="A2257" s="51"/>
      <c r="B2257" s="175"/>
      <c r="C2257" s="11" t="s">
        <v>508</v>
      </c>
      <c r="D2257" s="11"/>
      <c r="E2257" s="11" t="s">
        <v>87</v>
      </c>
      <c r="F2257" s="11">
        <v>12519</v>
      </c>
      <c r="G2257" s="11"/>
      <c r="H2257" s="11">
        <f t="shared" si="106"/>
        <v>38.06</v>
      </c>
      <c r="I2257" s="11"/>
      <c r="J2257" s="11">
        <v>2398.4699999999998</v>
      </c>
      <c r="K2257" s="11"/>
      <c r="M2257" s="11">
        <v>15</v>
      </c>
      <c r="N2257" s="64"/>
      <c r="P2257" s="11">
        <f t="shared" si="107"/>
        <v>159.9</v>
      </c>
      <c r="Q2257" s="11"/>
      <c r="R2257" s="11"/>
      <c r="S2257" s="11"/>
      <c r="T2257" s="176">
        <f t="shared" si="105"/>
        <v>834.6</v>
      </c>
      <c r="U2257" s="11"/>
      <c r="V2257" s="11"/>
      <c r="W2257" s="11"/>
      <c r="Y2257" s="11">
        <v>2398.4699999999998</v>
      </c>
      <c r="Z2257" s="11"/>
      <c r="AB2257" s="11">
        <f t="shared" si="108"/>
        <v>2301.4</v>
      </c>
      <c r="AC2257" s="21">
        <v>2700.55</v>
      </c>
      <c r="AD2257" s="11"/>
      <c r="AE2257" s="4"/>
      <c r="AF2257" s="4"/>
    </row>
    <row r="2258" spans="1:32" ht="13.5" thickBot="1" x14ac:dyDescent="0.25">
      <c r="A2258" s="51"/>
      <c r="B2258" s="175"/>
      <c r="C2258" s="11" t="s">
        <v>509</v>
      </c>
      <c r="D2258" s="11"/>
      <c r="E2258" s="11" t="s">
        <v>510</v>
      </c>
      <c r="F2258" s="11">
        <v>85813</v>
      </c>
      <c r="G2258" s="11"/>
      <c r="H2258" s="11">
        <f t="shared" si="106"/>
        <v>260.91000000000003</v>
      </c>
      <c r="I2258" s="11"/>
      <c r="J2258" s="11">
        <v>10824.11</v>
      </c>
      <c r="K2258" s="11"/>
      <c r="M2258" s="11">
        <v>57</v>
      </c>
      <c r="N2258" s="64"/>
      <c r="P2258" s="11">
        <f t="shared" si="107"/>
        <v>189.9</v>
      </c>
      <c r="Q2258" s="11"/>
      <c r="R2258" s="11"/>
      <c r="S2258" s="11"/>
      <c r="T2258" s="176">
        <f t="shared" si="105"/>
        <v>1505.4912280701753</v>
      </c>
      <c r="U2258" s="11"/>
      <c r="V2258" s="11"/>
      <c r="W2258" s="11"/>
      <c r="Y2258" s="11">
        <v>10824.11</v>
      </c>
      <c r="Z2258" s="11"/>
      <c r="AB2258" s="11">
        <f t="shared" si="108"/>
        <v>10386.030000000001</v>
      </c>
      <c r="AC2258" s="21">
        <v>12187.37</v>
      </c>
      <c r="AD2258" s="11"/>
      <c r="AE2258" s="4"/>
      <c r="AF2258" s="4"/>
    </row>
    <row r="2259" spans="1:32" ht="13.5" thickBot="1" x14ac:dyDescent="0.25">
      <c r="A2259" s="51"/>
      <c r="B2259" s="175"/>
      <c r="C2259" s="11" t="s">
        <v>511</v>
      </c>
      <c r="D2259" s="11"/>
      <c r="E2259" s="11" t="s">
        <v>207</v>
      </c>
      <c r="F2259" s="11">
        <v>40893</v>
      </c>
      <c r="G2259" s="11"/>
      <c r="H2259" s="11">
        <f t="shared" si="106"/>
        <v>124.33</v>
      </c>
      <c r="I2259" s="11"/>
      <c r="J2259" s="11">
        <v>8433.0099999999984</v>
      </c>
      <c r="K2259" s="11"/>
      <c r="M2259" s="11">
        <v>49</v>
      </c>
      <c r="N2259" s="64"/>
      <c r="P2259" s="11">
        <f t="shared" si="107"/>
        <v>172.1</v>
      </c>
      <c r="Q2259" s="11"/>
      <c r="R2259" s="11"/>
      <c r="S2259" s="11"/>
      <c r="T2259" s="176">
        <f t="shared" si="105"/>
        <v>834.55102040816325</v>
      </c>
      <c r="U2259" s="11"/>
      <c r="V2259" s="11"/>
      <c r="W2259" s="11"/>
      <c r="Y2259" s="11">
        <v>8433.0099999999984</v>
      </c>
      <c r="Z2259" s="11"/>
      <c r="AB2259" s="11">
        <f t="shared" si="108"/>
        <v>8091.7</v>
      </c>
      <c r="AC2259" s="21">
        <v>9495.1200000000008</v>
      </c>
      <c r="AD2259" s="11"/>
      <c r="AE2259" s="4"/>
      <c r="AF2259" s="4"/>
    </row>
    <row r="2260" spans="1:32" ht="13.5" thickBot="1" x14ac:dyDescent="0.25">
      <c r="A2260" s="51"/>
      <c r="B2260" s="175"/>
      <c r="C2260" s="11" t="s">
        <v>512</v>
      </c>
      <c r="D2260" s="11"/>
      <c r="E2260" s="11" t="s">
        <v>319</v>
      </c>
      <c r="F2260" s="11">
        <v>2</v>
      </c>
      <c r="G2260" s="11"/>
      <c r="H2260" s="11">
        <f t="shared" si="106"/>
        <v>0.01</v>
      </c>
      <c r="I2260" s="11"/>
      <c r="J2260" s="11">
        <v>49.37</v>
      </c>
      <c r="K2260" s="11"/>
      <c r="M2260" s="11">
        <v>2</v>
      </c>
      <c r="N2260" s="64"/>
      <c r="P2260" s="11">
        <f t="shared" si="107"/>
        <v>24.69</v>
      </c>
      <c r="Q2260" s="11"/>
      <c r="R2260" s="11"/>
      <c r="S2260" s="11"/>
      <c r="T2260" s="176">
        <f t="shared" si="105"/>
        <v>1</v>
      </c>
      <c r="U2260" s="11"/>
      <c r="V2260" s="11"/>
      <c r="W2260" s="11"/>
      <c r="Y2260" s="11">
        <v>49.37</v>
      </c>
      <c r="Z2260" s="11"/>
      <c r="AB2260" s="11">
        <f t="shared" si="108"/>
        <v>47.37</v>
      </c>
      <c r="AC2260" s="21">
        <v>55.59</v>
      </c>
      <c r="AD2260" s="11"/>
      <c r="AE2260" s="4"/>
      <c r="AF2260" s="4"/>
    </row>
    <row r="2261" spans="1:32" ht="13.5" thickBot="1" x14ac:dyDescent="0.25">
      <c r="A2261" s="51"/>
      <c r="B2261" s="175"/>
      <c r="C2261" s="11" t="s">
        <v>514</v>
      </c>
      <c r="D2261" s="11"/>
      <c r="E2261" s="11" t="s">
        <v>145</v>
      </c>
      <c r="F2261" s="11">
        <v>974</v>
      </c>
      <c r="G2261" s="11"/>
      <c r="H2261" s="11">
        <f t="shared" si="106"/>
        <v>2.96</v>
      </c>
      <c r="I2261" s="11"/>
      <c r="J2261" s="11">
        <v>149.9</v>
      </c>
      <c r="K2261" s="11"/>
      <c r="M2261" s="11">
        <v>1</v>
      </c>
      <c r="N2261" s="64"/>
      <c r="P2261" s="11">
        <f t="shared" si="107"/>
        <v>149.9</v>
      </c>
      <c r="Q2261" s="11"/>
      <c r="R2261" s="11"/>
      <c r="S2261" s="11"/>
      <c r="T2261" s="176">
        <f t="shared" si="105"/>
        <v>974</v>
      </c>
      <c r="U2261" s="11"/>
      <c r="V2261" s="11"/>
      <c r="W2261" s="11"/>
      <c r="Y2261" s="11">
        <v>149.9</v>
      </c>
      <c r="Z2261" s="11"/>
      <c r="AB2261" s="11">
        <f t="shared" si="108"/>
        <v>143.83000000000001</v>
      </c>
      <c r="AC2261" s="21">
        <v>168.78</v>
      </c>
      <c r="AD2261" s="11"/>
      <c r="AE2261" s="4"/>
      <c r="AF2261" s="4"/>
    </row>
    <row r="2262" spans="1:32" ht="13.5" thickBot="1" x14ac:dyDescent="0.25">
      <c r="A2262" s="51"/>
      <c r="B2262" s="175"/>
      <c r="C2262" s="11" t="s">
        <v>514</v>
      </c>
      <c r="D2262" s="11"/>
      <c r="E2262" s="11" t="s">
        <v>221</v>
      </c>
      <c r="F2262" s="11">
        <v>29682</v>
      </c>
      <c r="G2262" s="11"/>
      <c r="H2262" s="11">
        <f t="shared" si="106"/>
        <v>90.25</v>
      </c>
      <c r="I2262" s="11"/>
      <c r="J2262" s="11">
        <v>5329.189999999996</v>
      </c>
      <c r="K2262" s="11"/>
      <c r="M2262" s="11">
        <v>67</v>
      </c>
      <c r="N2262" s="64"/>
      <c r="P2262" s="11">
        <f t="shared" si="107"/>
        <v>79.540000000000006</v>
      </c>
      <c r="Q2262" s="11"/>
      <c r="R2262" s="11"/>
      <c r="S2262" s="11"/>
      <c r="T2262" s="176">
        <f t="shared" si="105"/>
        <v>443.0149253731343</v>
      </c>
      <c r="U2262" s="11"/>
      <c r="V2262" s="11"/>
      <c r="W2262" s="11"/>
      <c r="Y2262" s="11">
        <v>5329.189999999996</v>
      </c>
      <c r="Z2262" s="11"/>
      <c r="AB2262" s="11">
        <f t="shared" si="108"/>
        <v>5113.5</v>
      </c>
      <c r="AC2262" s="21">
        <v>6000.38</v>
      </c>
      <c r="AD2262" s="11"/>
      <c r="AE2262" s="4"/>
      <c r="AF2262" s="4"/>
    </row>
    <row r="2263" spans="1:32" ht="13.5" thickBot="1" x14ac:dyDescent="0.25">
      <c r="A2263" s="51"/>
      <c r="B2263" s="175"/>
      <c r="C2263" s="11" t="s">
        <v>515</v>
      </c>
      <c r="D2263" s="11"/>
      <c r="E2263" s="11" t="s">
        <v>87</v>
      </c>
      <c r="F2263" s="11">
        <v>10065</v>
      </c>
      <c r="G2263" s="11"/>
      <c r="H2263" s="11">
        <f t="shared" si="106"/>
        <v>30.6</v>
      </c>
      <c r="I2263" s="11"/>
      <c r="J2263" s="11">
        <v>1653.2599999999998</v>
      </c>
      <c r="K2263" s="11"/>
      <c r="M2263" s="11">
        <v>15</v>
      </c>
      <c r="N2263" s="64"/>
      <c r="P2263" s="11">
        <f t="shared" si="107"/>
        <v>110.22</v>
      </c>
      <c r="Q2263" s="11"/>
      <c r="R2263" s="11"/>
      <c r="S2263" s="11"/>
      <c r="T2263" s="176">
        <f t="shared" si="105"/>
        <v>671</v>
      </c>
      <c r="U2263" s="11"/>
      <c r="V2263" s="11"/>
      <c r="W2263" s="11"/>
      <c r="Y2263" s="11">
        <v>1653.2599999999998</v>
      </c>
      <c r="Z2263" s="11"/>
      <c r="AB2263" s="11">
        <f t="shared" si="108"/>
        <v>1586.35</v>
      </c>
      <c r="AC2263" s="21">
        <v>1861.48</v>
      </c>
      <c r="AD2263" s="11"/>
      <c r="AE2263" s="4"/>
      <c r="AF2263" s="4"/>
    </row>
    <row r="2264" spans="1:32" ht="13.5" thickBot="1" x14ac:dyDescent="0.25">
      <c r="A2264" s="51"/>
      <c r="B2264" s="175"/>
      <c r="C2264" s="11" t="s">
        <v>516</v>
      </c>
      <c r="D2264" s="11"/>
      <c r="E2264" s="11" t="s">
        <v>103</v>
      </c>
      <c r="F2264" s="11">
        <v>8422</v>
      </c>
      <c r="G2264" s="11"/>
      <c r="H2264" s="11">
        <f t="shared" si="106"/>
        <v>25.61</v>
      </c>
      <c r="I2264" s="11"/>
      <c r="J2264" s="11">
        <v>914.08</v>
      </c>
      <c r="K2264" s="11"/>
      <c r="M2264" s="11">
        <v>6</v>
      </c>
      <c r="N2264" s="64"/>
      <c r="P2264" s="11">
        <f t="shared" si="107"/>
        <v>152.35</v>
      </c>
      <c r="Q2264" s="11"/>
      <c r="R2264" s="11"/>
      <c r="S2264" s="11"/>
      <c r="T2264" s="176">
        <f t="shared" si="105"/>
        <v>1403.6666666666667</v>
      </c>
      <c r="U2264" s="11"/>
      <c r="V2264" s="11"/>
      <c r="W2264" s="11"/>
      <c r="Y2264" s="11">
        <v>914.08</v>
      </c>
      <c r="Z2264" s="11"/>
      <c r="AB2264" s="11">
        <f t="shared" si="108"/>
        <v>877.08</v>
      </c>
      <c r="AC2264" s="21">
        <v>1029.21</v>
      </c>
      <c r="AD2264" s="11"/>
      <c r="AE2264" s="4"/>
      <c r="AF2264" s="4"/>
    </row>
    <row r="2265" spans="1:32" ht="13.5" thickBot="1" x14ac:dyDescent="0.25">
      <c r="A2265" s="51"/>
      <c r="B2265" s="175"/>
      <c r="C2265" s="11" t="s">
        <v>518</v>
      </c>
      <c r="D2265" s="11"/>
      <c r="E2265" s="11" t="s">
        <v>85</v>
      </c>
      <c r="F2265" s="11">
        <v>184693</v>
      </c>
      <c r="G2265" s="11"/>
      <c r="H2265" s="11">
        <f t="shared" si="106"/>
        <v>561.54999999999995</v>
      </c>
      <c r="I2265" s="11"/>
      <c r="J2265" s="11">
        <v>36870.099999999991</v>
      </c>
      <c r="K2265" s="11"/>
      <c r="M2265" s="11">
        <v>21</v>
      </c>
      <c r="N2265" s="64"/>
      <c r="P2265" s="11">
        <f t="shared" si="107"/>
        <v>1755.72</v>
      </c>
      <c r="Q2265" s="11"/>
      <c r="R2265" s="11"/>
      <c r="S2265" s="11"/>
      <c r="T2265" s="176">
        <f t="shared" si="105"/>
        <v>8794.9047619047615</v>
      </c>
      <c r="U2265" s="11"/>
      <c r="V2265" s="11"/>
      <c r="W2265" s="11"/>
      <c r="Y2265" s="11">
        <v>36870.099999999991</v>
      </c>
      <c r="Z2265" s="11"/>
      <c r="AB2265" s="11">
        <f t="shared" si="108"/>
        <v>35377.86</v>
      </c>
      <c r="AC2265" s="21">
        <v>41513.769999999997</v>
      </c>
      <c r="AD2265" s="11"/>
      <c r="AE2265" s="4"/>
      <c r="AF2265" s="4"/>
    </row>
    <row r="2266" spans="1:32" ht="13.5" thickBot="1" x14ac:dyDescent="0.25">
      <c r="A2266" s="51"/>
      <c r="B2266" s="175"/>
      <c r="C2266" s="11" t="s">
        <v>519</v>
      </c>
      <c r="D2266" s="11"/>
      <c r="E2266" s="11" t="s">
        <v>125</v>
      </c>
      <c r="F2266" s="11">
        <v>2599</v>
      </c>
      <c r="G2266" s="11"/>
      <c r="H2266" s="11">
        <f t="shared" si="106"/>
        <v>7.9</v>
      </c>
      <c r="I2266" s="11"/>
      <c r="J2266" s="11">
        <v>632.25</v>
      </c>
      <c r="K2266" s="11"/>
      <c r="M2266" s="11">
        <v>10</v>
      </c>
      <c r="N2266" s="64"/>
      <c r="P2266" s="11">
        <f t="shared" si="107"/>
        <v>63.23</v>
      </c>
      <c r="Q2266" s="11"/>
      <c r="R2266" s="11"/>
      <c r="S2266" s="11"/>
      <c r="T2266" s="176">
        <f t="shared" si="105"/>
        <v>259.89999999999998</v>
      </c>
      <c r="U2266" s="11"/>
      <c r="V2266" s="11"/>
      <c r="W2266" s="11"/>
      <c r="Y2266" s="11">
        <v>632.25</v>
      </c>
      <c r="Z2266" s="11"/>
      <c r="AB2266" s="11">
        <f t="shared" si="108"/>
        <v>606.66</v>
      </c>
      <c r="AC2266" s="21">
        <v>711.88</v>
      </c>
      <c r="AD2266" s="11"/>
      <c r="AE2266" s="4"/>
      <c r="AF2266" s="4"/>
    </row>
    <row r="2267" spans="1:32" ht="13.5" thickBot="1" x14ac:dyDescent="0.25">
      <c r="A2267" s="51"/>
      <c r="B2267" s="175"/>
      <c r="C2267" s="11" t="s">
        <v>520</v>
      </c>
      <c r="D2267" s="11"/>
      <c r="E2267" s="11" t="s">
        <v>363</v>
      </c>
      <c r="F2267" s="11">
        <v>3494</v>
      </c>
      <c r="G2267" s="11"/>
      <c r="H2267" s="11">
        <f t="shared" si="106"/>
        <v>10.62</v>
      </c>
      <c r="I2267" s="11"/>
      <c r="J2267" s="11">
        <v>308.7</v>
      </c>
      <c r="K2267" s="11"/>
      <c r="M2267" s="11">
        <v>2</v>
      </c>
      <c r="N2267" s="64"/>
      <c r="P2267" s="11">
        <f t="shared" si="107"/>
        <v>154.35</v>
      </c>
      <c r="Q2267" s="11"/>
      <c r="R2267" s="11"/>
      <c r="S2267" s="11"/>
      <c r="T2267" s="176">
        <f t="shared" si="105"/>
        <v>1747</v>
      </c>
      <c r="U2267" s="11"/>
      <c r="V2267" s="11"/>
      <c r="W2267" s="11"/>
      <c r="Y2267" s="11">
        <v>308.7</v>
      </c>
      <c r="Z2267" s="11"/>
      <c r="AB2267" s="11">
        <f t="shared" si="108"/>
        <v>296.20999999999998</v>
      </c>
      <c r="AC2267" s="21">
        <v>347.58</v>
      </c>
      <c r="AD2267" s="11"/>
      <c r="AE2267" s="4"/>
      <c r="AF2267" s="4"/>
    </row>
    <row r="2268" spans="1:32" ht="13.5" thickBot="1" x14ac:dyDescent="0.25">
      <c r="A2268" s="51"/>
      <c r="B2268" s="175"/>
      <c r="C2268" s="11" t="s">
        <v>520</v>
      </c>
      <c r="D2268" s="11"/>
      <c r="E2268" s="11" t="s">
        <v>76</v>
      </c>
      <c r="F2268" s="11">
        <v>112338</v>
      </c>
      <c r="G2268" s="11"/>
      <c r="H2268" s="11">
        <f t="shared" si="106"/>
        <v>341.56</v>
      </c>
      <c r="I2268" s="11"/>
      <c r="J2268" s="11">
        <v>16403.989999999998</v>
      </c>
      <c r="K2268" s="11"/>
      <c r="M2268" s="11">
        <v>43</v>
      </c>
      <c r="N2268" s="64"/>
      <c r="P2268" s="11">
        <f t="shared" si="107"/>
        <v>381.49</v>
      </c>
      <c r="Q2268" s="11"/>
      <c r="R2268" s="11"/>
      <c r="S2268" s="11"/>
      <c r="T2268" s="176">
        <f t="shared" si="105"/>
        <v>2612.5116279069766</v>
      </c>
      <c r="U2268" s="11"/>
      <c r="V2268" s="11"/>
      <c r="W2268" s="11"/>
      <c r="Y2268" s="11">
        <v>16403.989999999998</v>
      </c>
      <c r="Z2268" s="11"/>
      <c r="AB2268" s="11">
        <f t="shared" si="108"/>
        <v>15740.07</v>
      </c>
      <c r="AC2268" s="21">
        <v>18470.02</v>
      </c>
      <c r="AD2268" s="11"/>
      <c r="AE2268" s="4"/>
      <c r="AF2268" s="4"/>
    </row>
    <row r="2269" spans="1:32" ht="13.5" thickBot="1" x14ac:dyDescent="0.25">
      <c r="A2269" s="51"/>
      <c r="B2269" s="175"/>
      <c r="C2269" s="11" t="s">
        <v>521</v>
      </c>
      <c r="D2269" s="11"/>
      <c r="E2269" s="11" t="s">
        <v>522</v>
      </c>
      <c r="F2269" s="11">
        <v>646505</v>
      </c>
      <c r="G2269" s="11"/>
      <c r="H2269" s="11">
        <f t="shared" si="106"/>
        <v>1965.67</v>
      </c>
      <c r="I2269" s="11"/>
      <c r="J2269" s="11">
        <v>99402.00999999998</v>
      </c>
      <c r="K2269" s="11"/>
      <c r="M2269" s="11">
        <v>418</v>
      </c>
      <c r="N2269" s="64"/>
      <c r="P2269" s="11">
        <f t="shared" si="107"/>
        <v>237.8</v>
      </c>
      <c r="Q2269" s="11"/>
      <c r="R2269" s="11"/>
      <c r="S2269" s="11"/>
      <c r="T2269" s="176">
        <f t="shared" si="105"/>
        <v>1546.6626794258373</v>
      </c>
      <c r="U2269" s="11"/>
      <c r="V2269" s="11"/>
      <c r="W2269" s="11"/>
      <c r="Y2269" s="11">
        <v>99402.00999999998</v>
      </c>
      <c r="Z2269" s="11"/>
      <c r="AB2269" s="11">
        <f t="shared" si="108"/>
        <v>95378.93</v>
      </c>
      <c r="AC2269" s="21">
        <v>111921.36</v>
      </c>
      <c r="AD2269" s="11"/>
      <c r="AE2269" s="4"/>
      <c r="AF2269" s="4"/>
    </row>
    <row r="2270" spans="1:32" ht="13.5" thickBot="1" x14ac:dyDescent="0.25">
      <c r="A2270" s="51"/>
      <c r="B2270" s="175"/>
      <c r="C2270" s="11" t="s">
        <v>523</v>
      </c>
      <c r="D2270" s="11"/>
      <c r="E2270" s="11" t="s">
        <v>142</v>
      </c>
      <c r="F2270" s="11">
        <v>68187</v>
      </c>
      <c r="G2270" s="11"/>
      <c r="H2270" s="11">
        <f t="shared" si="106"/>
        <v>207.32</v>
      </c>
      <c r="I2270" s="11"/>
      <c r="J2270" s="11">
        <v>9098.7999999999993</v>
      </c>
      <c r="K2270" s="11"/>
      <c r="M2270" s="11">
        <v>65</v>
      </c>
      <c r="N2270" s="64"/>
      <c r="P2270" s="11">
        <f t="shared" si="107"/>
        <v>139.97999999999999</v>
      </c>
      <c r="Q2270" s="11"/>
      <c r="R2270" s="11"/>
      <c r="S2270" s="11"/>
      <c r="T2270" s="176">
        <f t="shared" si="105"/>
        <v>1049.0307692307692</v>
      </c>
      <c r="U2270" s="11"/>
      <c r="V2270" s="11"/>
      <c r="W2270" s="11"/>
      <c r="Y2270" s="11">
        <v>9098.7999999999993</v>
      </c>
      <c r="Z2270" s="11"/>
      <c r="AB2270" s="11">
        <f t="shared" si="108"/>
        <v>8730.5499999999993</v>
      </c>
      <c r="AC2270" s="21">
        <v>10244.76</v>
      </c>
      <c r="AD2270" s="11"/>
      <c r="AE2270" s="4"/>
      <c r="AF2270" s="4"/>
    </row>
    <row r="2271" spans="1:32" ht="13.5" thickBot="1" x14ac:dyDescent="0.25">
      <c r="A2271" s="51"/>
      <c r="B2271" s="175"/>
      <c r="C2271" s="11" t="s">
        <v>524</v>
      </c>
      <c r="D2271" s="11"/>
      <c r="E2271" s="11" t="s">
        <v>495</v>
      </c>
      <c r="F2271" s="11">
        <v>899228</v>
      </c>
      <c r="G2271" s="11"/>
      <c r="H2271" s="11">
        <f t="shared" si="106"/>
        <v>2734.06</v>
      </c>
      <c r="I2271" s="11"/>
      <c r="J2271" s="11">
        <v>107969.44999999988</v>
      </c>
      <c r="K2271" s="11"/>
      <c r="M2271" s="11">
        <v>252</v>
      </c>
      <c r="N2271" s="64"/>
      <c r="P2271" s="11">
        <f t="shared" si="107"/>
        <v>428.45</v>
      </c>
      <c r="Q2271" s="11"/>
      <c r="R2271" s="11"/>
      <c r="S2271" s="11"/>
      <c r="T2271" s="176">
        <f t="shared" si="105"/>
        <v>3568.3650793650795</v>
      </c>
      <c r="U2271" s="11"/>
      <c r="V2271" s="11"/>
      <c r="W2271" s="11"/>
      <c r="Y2271" s="11">
        <v>107969.44999999988</v>
      </c>
      <c r="Z2271" s="11"/>
      <c r="AB2271" s="11">
        <f t="shared" si="108"/>
        <v>103599.62</v>
      </c>
      <c r="AC2271" s="21">
        <v>121567.84</v>
      </c>
      <c r="AD2271" s="11"/>
      <c r="AE2271" s="4"/>
      <c r="AF2271" s="4"/>
    </row>
    <row r="2272" spans="1:32" ht="13.5" thickBot="1" x14ac:dyDescent="0.25">
      <c r="A2272" s="51"/>
      <c r="B2272" s="175"/>
      <c r="C2272" s="11" t="s">
        <v>525</v>
      </c>
      <c r="D2272" s="11"/>
      <c r="E2272" s="11" t="s">
        <v>614</v>
      </c>
      <c r="F2272" s="11">
        <v>366</v>
      </c>
      <c r="G2272" s="11"/>
      <c r="H2272" s="11">
        <f t="shared" si="106"/>
        <v>1.1100000000000001</v>
      </c>
      <c r="I2272" s="11"/>
      <c r="J2272" s="11">
        <v>65.81</v>
      </c>
      <c r="K2272" s="11"/>
      <c r="M2272" s="11">
        <v>1</v>
      </c>
      <c r="N2272" s="64"/>
      <c r="P2272" s="11">
        <f t="shared" si="107"/>
        <v>65.81</v>
      </c>
      <c r="Q2272" s="11"/>
      <c r="R2272" s="11"/>
      <c r="S2272" s="11"/>
      <c r="T2272" s="176">
        <f t="shared" si="105"/>
        <v>366</v>
      </c>
      <c r="U2272" s="11"/>
      <c r="V2272" s="11"/>
      <c r="W2272" s="11"/>
      <c r="Y2272" s="11">
        <v>65.81</v>
      </c>
      <c r="Z2272" s="11"/>
      <c r="AB2272" s="11">
        <f t="shared" si="108"/>
        <v>63.15</v>
      </c>
      <c r="AC2272" s="21">
        <v>74.099999999999994</v>
      </c>
      <c r="AD2272" s="11"/>
      <c r="AE2272" s="4"/>
      <c r="AF2272" s="4"/>
    </row>
    <row r="2273" spans="1:32" ht="13.5" thickBot="1" x14ac:dyDescent="0.25">
      <c r="A2273" s="51"/>
      <c r="B2273" s="175"/>
      <c r="C2273" s="11" t="s">
        <v>525</v>
      </c>
      <c r="D2273" s="11"/>
      <c r="E2273" s="11" t="s">
        <v>452</v>
      </c>
      <c r="F2273" s="11">
        <v>784</v>
      </c>
      <c r="G2273" s="11"/>
      <c r="H2273" s="11">
        <f t="shared" si="106"/>
        <v>2.38</v>
      </c>
      <c r="I2273" s="11"/>
      <c r="J2273" s="11">
        <v>163.78</v>
      </c>
      <c r="K2273" s="11"/>
      <c r="M2273" s="11">
        <v>3</v>
      </c>
      <c r="N2273" s="64"/>
      <c r="P2273" s="11">
        <f t="shared" si="107"/>
        <v>54.59</v>
      </c>
      <c r="Q2273" s="11"/>
      <c r="R2273" s="11"/>
      <c r="S2273" s="11"/>
      <c r="T2273" s="176">
        <f t="shared" si="105"/>
        <v>261.33333333333331</v>
      </c>
      <c r="U2273" s="11"/>
      <c r="V2273" s="11"/>
      <c r="W2273" s="11"/>
      <c r="Y2273" s="11">
        <v>163.78</v>
      </c>
      <c r="Z2273" s="11"/>
      <c r="AB2273" s="11">
        <f t="shared" si="108"/>
        <v>157.15</v>
      </c>
      <c r="AC2273" s="21">
        <v>184.41</v>
      </c>
      <c r="AD2273" s="11"/>
      <c r="AE2273" s="4"/>
      <c r="AF2273" s="4"/>
    </row>
    <row r="2274" spans="1:32" ht="13.5" thickBot="1" x14ac:dyDescent="0.25">
      <c r="A2274" s="51"/>
      <c r="B2274" s="175"/>
      <c r="C2274" s="11" t="s">
        <v>525</v>
      </c>
      <c r="D2274" s="11"/>
      <c r="E2274" s="11" t="s">
        <v>526</v>
      </c>
      <c r="F2274" s="11">
        <v>37312</v>
      </c>
      <c r="G2274" s="11"/>
      <c r="H2274" s="11">
        <f t="shared" si="106"/>
        <v>113.45</v>
      </c>
      <c r="I2274" s="11"/>
      <c r="J2274" s="11">
        <v>6969.8200000000024</v>
      </c>
      <c r="K2274" s="11"/>
      <c r="M2274" s="11">
        <v>44</v>
      </c>
      <c r="N2274" s="64"/>
      <c r="P2274" s="11">
        <f t="shared" si="107"/>
        <v>158.41</v>
      </c>
      <c r="Q2274" s="11"/>
      <c r="R2274" s="11"/>
      <c r="S2274" s="11"/>
      <c r="T2274" s="176">
        <f t="shared" si="105"/>
        <v>848</v>
      </c>
      <c r="U2274" s="11"/>
      <c r="V2274" s="11"/>
      <c r="W2274" s="11"/>
      <c r="Y2274" s="11">
        <v>6969.8200000000024</v>
      </c>
      <c r="Z2274" s="11"/>
      <c r="AB2274" s="11">
        <f t="shared" si="108"/>
        <v>6687.73</v>
      </c>
      <c r="AC2274" s="21">
        <v>7847.65</v>
      </c>
      <c r="AD2274" s="11"/>
      <c r="AE2274" s="4"/>
      <c r="AF2274" s="4"/>
    </row>
    <row r="2275" spans="1:32" ht="13.5" thickBot="1" x14ac:dyDescent="0.25">
      <c r="A2275" s="51"/>
      <c r="B2275" s="175"/>
      <c r="C2275" s="11" t="s">
        <v>527</v>
      </c>
      <c r="D2275" s="11"/>
      <c r="E2275" s="11" t="s">
        <v>103</v>
      </c>
      <c r="F2275" s="11">
        <v>347630</v>
      </c>
      <c r="G2275" s="11"/>
      <c r="H2275" s="11">
        <f t="shared" si="106"/>
        <v>1056.95</v>
      </c>
      <c r="I2275" s="11"/>
      <c r="J2275" s="11">
        <v>46033.170000000006</v>
      </c>
      <c r="K2275" s="11"/>
      <c r="M2275" s="11">
        <v>168</v>
      </c>
      <c r="N2275" s="64"/>
      <c r="P2275" s="11">
        <f t="shared" si="107"/>
        <v>274.01</v>
      </c>
      <c r="Q2275" s="11"/>
      <c r="R2275" s="11"/>
      <c r="S2275" s="11"/>
      <c r="T2275" s="176">
        <f t="shared" si="105"/>
        <v>2069.2261904761904</v>
      </c>
      <c r="U2275" s="11"/>
      <c r="V2275" s="11"/>
      <c r="W2275" s="11"/>
      <c r="Y2275" s="11">
        <v>46033.170000000006</v>
      </c>
      <c r="Z2275" s="11"/>
      <c r="AB2275" s="11">
        <f t="shared" si="108"/>
        <v>44170.080000000002</v>
      </c>
      <c r="AC2275" s="21">
        <v>51830.89</v>
      </c>
      <c r="AD2275" s="11"/>
      <c r="AE2275" s="4"/>
      <c r="AF2275" s="4"/>
    </row>
    <row r="2276" spans="1:32" ht="13.5" thickBot="1" x14ac:dyDescent="0.25">
      <c r="A2276" s="51"/>
      <c r="B2276" s="175"/>
      <c r="C2276" s="11" t="s">
        <v>528</v>
      </c>
      <c r="D2276" s="11"/>
      <c r="E2276" s="11" t="s">
        <v>96</v>
      </c>
      <c r="F2276" s="11">
        <v>803629</v>
      </c>
      <c r="G2276" s="11"/>
      <c r="H2276" s="11">
        <f t="shared" si="106"/>
        <v>2443.4</v>
      </c>
      <c r="I2276" s="11"/>
      <c r="J2276" s="11">
        <v>85144.290000000023</v>
      </c>
      <c r="K2276" s="11"/>
      <c r="M2276" s="11">
        <v>179</v>
      </c>
      <c r="N2276" s="64"/>
      <c r="P2276" s="11">
        <f t="shared" si="107"/>
        <v>475.67</v>
      </c>
      <c r="Q2276" s="11"/>
      <c r="R2276" s="11"/>
      <c r="S2276" s="11"/>
      <c r="T2276" s="176">
        <f t="shared" si="105"/>
        <v>4489.5474860335198</v>
      </c>
      <c r="U2276" s="11"/>
      <c r="V2276" s="11"/>
      <c r="W2276" s="11"/>
      <c r="Y2276" s="11">
        <v>85144.290000000023</v>
      </c>
      <c r="Z2276" s="11"/>
      <c r="AB2276" s="11">
        <f t="shared" si="108"/>
        <v>81698.259999999995</v>
      </c>
      <c r="AC2276" s="21">
        <v>95867.93</v>
      </c>
      <c r="AD2276" s="11"/>
      <c r="AE2276" s="4"/>
      <c r="AF2276" s="4"/>
    </row>
    <row r="2277" spans="1:32" ht="13.5" thickBot="1" x14ac:dyDescent="0.25">
      <c r="A2277" s="51"/>
      <c r="B2277" s="175"/>
      <c r="C2277" s="11" t="s">
        <v>529</v>
      </c>
      <c r="D2277" s="11"/>
      <c r="E2277" s="11" t="s">
        <v>89</v>
      </c>
      <c r="F2277" s="11">
        <v>15116700</v>
      </c>
      <c r="G2277" s="11"/>
      <c r="H2277" s="11">
        <f t="shared" si="106"/>
        <v>45961.67</v>
      </c>
      <c r="I2277" s="11"/>
      <c r="J2277" s="11">
        <v>1198337.810000001</v>
      </c>
      <c r="K2277" s="11"/>
      <c r="M2277" s="11">
        <v>980</v>
      </c>
      <c r="N2277" s="64"/>
      <c r="P2277" s="11">
        <f t="shared" si="107"/>
        <v>1222.79</v>
      </c>
      <c r="Q2277" s="11"/>
      <c r="R2277" s="11"/>
      <c r="S2277" s="11"/>
      <c r="T2277" s="176">
        <f t="shared" si="105"/>
        <v>15425.204081632653</v>
      </c>
      <c r="U2277" s="11"/>
      <c r="V2277" s="11"/>
      <c r="W2277" s="11"/>
      <c r="Y2277" s="11">
        <v>1198337.810000001</v>
      </c>
      <c r="Z2277" s="11"/>
      <c r="AB2277" s="11">
        <f t="shared" si="108"/>
        <v>1149837.69</v>
      </c>
      <c r="AC2277" s="21">
        <v>1349264.46</v>
      </c>
      <c r="AD2277" s="11"/>
      <c r="AE2277" s="4"/>
      <c r="AF2277" s="4"/>
    </row>
    <row r="2278" spans="1:32" ht="13.5" thickBot="1" x14ac:dyDescent="0.25">
      <c r="A2278" s="51"/>
      <c r="B2278" s="175"/>
      <c r="C2278" s="11" t="s">
        <v>529</v>
      </c>
      <c r="D2278" s="11"/>
      <c r="E2278" s="11" t="s">
        <v>455</v>
      </c>
      <c r="F2278" s="11">
        <v>8401</v>
      </c>
      <c r="G2278" s="11"/>
      <c r="H2278" s="11">
        <f t="shared" si="106"/>
        <v>25.54</v>
      </c>
      <c r="I2278" s="11"/>
      <c r="J2278" s="11">
        <v>645.91999999999996</v>
      </c>
      <c r="K2278" s="11"/>
      <c r="M2278" s="11">
        <v>1</v>
      </c>
      <c r="N2278" s="64"/>
      <c r="P2278" s="11">
        <f t="shared" si="107"/>
        <v>645.91999999999996</v>
      </c>
      <c r="Q2278" s="11"/>
      <c r="R2278" s="11"/>
      <c r="S2278" s="11"/>
      <c r="T2278" s="176">
        <f t="shared" si="105"/>
        <v>8401</v>
      </c>
      <c r="U2278" s="11"/>
      <c r="V2278" s="11"/>
      <c r="W2278" s="11"/>
      <c r="Y2278" s="11">
        <v>645.91999999999996</v>
      </c>
      <c r="Z2278" s="11"/>
      <c r="AB2278" s="11">
        <f t="shared" si="108"/>
        <v>619.78</v>
      </c>
      <c r="AC2278" s="21">
        <v>727.27</v>
      </c>
      <c r="AD2278" s="11"/>
      <c r="AE2278" s="4"/>
      <c r="AF2278" s="4"/>
    </row>
    <row r="2279" spans="1:32" ht="13.5" thickBot="1" x14ac:dyDescent="0.25">
      <c r="A2279" s="51"/>
      <c r="B2279" s="175"/>
      <c r="C2279" s="11" t="s">
        <v>530</v>
      </c>
      <c r="D2279" s="11"/>
      <c r="E2279" s="11" t="s">
        <v>78</v>
      </c>
      <c r="F2279" s="11">
        <v>68295</v>
      </c>
      <c r="G2279" s="11"/>
      <c r="H2279" s="11">
        <f t="shared" si="106"/>
        <v>207.65</v>
      </c>
      <c r="I2279" s="11"/>
      <c r="J2279" s="11">
        <v>11417.46</v>
      </c>
      <c r="K2279" s="11"/>
      <c r="M2279" s="11">
        <v>47</v>
      </c>
      <c r="N2279" s="64"/>
      <c r="P2279" s="11">
        <f t="shared" si="107"/>
        <v>242.92</v>
      </c>
      <c r="Q2279" s="11"/>
      <c r="R2279" s="11"/>
      <c r="S2279" s="11"/>
      <c r="T2279" s="176">
        <f t="shared" si="105"/>
        <v>1453.0851063829787</v>
      </c>
      <c r="U2279" s="11"/>
      <c r="V2279" s="11"/>
      <c r="W2279" s="11"/>
      <c r="Y2279" s="11">
        <v>11417.46</v>
      </c>
      <c r="Z2279" s="11"/>
      <c r="AB2279" s="11">
        <f t="shared" si="108"/>
        <v>10955.36</v>
      </c>
      <c r="AC2279" s="21">
        <v>12855.45</v>
      </c>
      <c r="AD2279" s="11"/>
      <c r="AE2279" s="4"/>
      <c r="AF2279" s="4"/>
    </row>
    <row r="2280" spans="1:32" ht="13.5" thickBot="1" x14ac:dyDescent="0.25">
      <c r="A2280" s="51"/>
      <c r="B2280" s="175"/>
      <c r="C2280" s="11" t="s">
        <v>531</v>
      </c>
      <c r="D2280" s="11"/>
      <c r="E2280" s="11" t="s">
        <v>87</v>
      </c>
      <c r="F2280" s="11">
        <v>1020962</v>
      </c>
      <c r="G2280" s="11"/>
      <c r="H2280" s="11">
        <f t="shared" si="106"/>
        <v>3104.19</v>
      </c>
      <c r="I2280" s="11"/>
      <c r="J2280" s="11">
        <v>114021.01000000004</v>
      </c>
      <c r="K2280" s="11"/>
      <c r="M2280" s="11">
        <v>326</v>
      </c>
      <c r="N2280" s="64"/>
      <c r="P2280" s="11">
        <f t="shared" si="107"/>
        <v>349.76</v>
      </c>
      <c r="Q2280" s="11"/>
      <c r="R2280" s="11"/>
      <c r="S2280" s="11"/>
      <c r="T2280" s="176">
        <f t="shared" si="105"/>
        <v>3131.7852760736196</v>
      </c>
      <c r="U2280" s="11"/>
      <c r="V2280" s="11"/>
      <c r="W2280" s="11"/>
      <c r="Y2280" s="11">
        <v>114021.01000000004</v>
      </c>
      <c r="Z2280" s="11"/>
      <c r="AB2280" s="11">
        <f t="shared" si="108"/>
        <v>109406.26</v>
      </c>
      <c r="AC2280" s="21">
        <v>128381.58</v>
      </c>
      <c r="AD2280" s="11"/>
      <c r="AE2280" s="4"/>
      <c r="AF2280" s="4"/>
    </row>
    <row r="2281" spans="1:32" ht="13.5" thickBot="1" x14ac:dyDescent="0.25">
      <c r="A2281" s="51"/>
      <c r="B2281" s="175"/>
      <c r="C2281" s="11" t="s">
        <v>532</v>
      </c>
      <c r="D2281" s="11"/>
      <c r="E2281" s="11" t="s">
        <v>80</v>
      </c>
      <c r="F2281" s="11">
        <v>0</v>
      </c>
      <c r="G2281" s="11"/>
      <c r="H2281" s="11">
        <f t="shared" si="106"/>
        <v>0</v>
      </c>
      <c r="I2281" s="11"/>
      <c r="J2281" s="11">
        <v>141.83000000000001</v>
      </c>
      <c r="K2281" s="11"/>
      <c r="M2281" s="11">
        <v>1</v>
      </c>
      <c r="N2281" s="64"/>
      <c r="P2281" s="11">
        <f t="shared" si="107"/>
        <v>141.83000000000001</v>
      </c>
      <c r="Q2281" s="11"/>
      <c r="R2281" s="11"/>
      <c r="S2281" s="11"/>
      <c r="T2281" s="176">
        <f t="shared" si="105"/>
        <v>0</v>
      </c>
      <c r="U2281" s="11"/>
      <c r="V2281" s="11"/>
      <c r="W2281" s="11"/>
      <c r="Y2281" s="11">
        <v>141.83000000000001</v>
      </c>
      <c r="Z2281" s="11"/>
      <c r="AB2281" s="11">
        <f t="shared" si="108"/>
        <v>136.09</v>
      </c>
      <c r="AC2281" s="21">
        <v>159.69</v>
      </c>
      <c r="AD2281" s="11"/>
      <c r="AE2281" s="4"/>
      <c r="AF2281" s="4"/>
    </row>
    <row r="2282" spans="1:32" ht="13.5" thickBot="1" x14ac:dyDescent="0.25">
      <c r="A2282" s="51"/>
      <c r="B2282" s="175"/>
      <c r="C2282" s="11" t="s">
        <v>532</v>
      </c>
      <c r="D2282" s="11"/>
      <c r="E2282" s="11" t="s">
        <v>67</v>
      </c>
      <c r="F2282" s="11">
        <v>481987</v>
      </c>
      <c r="G2282" s="11"/>
      <c r="H2282" s="11">
        <f t="shared" si="106"/>
        <v>1465.46</v>
      </c>
      <c r="I2282" s="11"/>
      <c r="J2282" s="11">
        <v>46692.819999999992</v>
      </c>
      <c r="K2282" s="11"/>
      <c r="M2282" s="11">
        <v>105</v>
      </c>
      <c r="N2282" s="64"/>
      <c r="P2282" s="11">
        <f t="shared" si="107"/>
        <v>444.69</v>
      </c>
      <c r="Q2282" s="11"/>
      <c r="R2282" s="11"/>
      <c r="S2282" s="11"/>
      <c r="T2282" s="176">
        <f t="shared" si="105"/>
        <v>4590.3523809523813</v>
      </c>
      <c r="U2282" s="11"/>
      <c r="V2282" s="11"/>
      <c r="W2282" s="11"/>
      <c r="Y2282" s="11">
        <v>46692.819999999992</v>
      </c>
      <c r="Z2282" s="11"/>
      <c r="AB2282" s="11">
        <f t="shared" si="108"/>
        <v>44803.03</v>
      </c>
      <c r="AC2282" s="21">
        <v>52573.62</v>
      </c>
      <c r="AD2282" s="11"/>
      <c r="AE2282" s="4"/>
      <c r="AF2282" s="4"/>
    </row>
    <row r="2283" spans="1:32" ht="13.5" thickBot="1" x14ac:dyDescent="0.25">
      <c r="A2283" s="51"/>
      <c r="B2283" s="175"/>
      <c r="C2283" s="11" t="s">
        <v>532</v>
      </c>
      <c r="D2283" s="11"/>
      <c r="E2283" s="11" t="s">
        <v>78</v>
      </c>
      <c r="F2283" s="11">
        <v>151</v>
      </c>
      <c r="G2283" s="11"/>
      <c r="H2283" s="11">
        <f t="shared" si="106"/>
        <v>0.46</v>
      </c>
      <c r="I2283" s="11"/>
      <c r="J2283" s="11">
        <v>94.04</v>
      </c>
      <c r="K2283" s="11"/>
      <c r="M2283" s="11">
        <v>2</v>
      </c>
      <c r="N2283" s="64"/>
      <c r="P2283" s="11">
        <f t="shared" si="107"/>
        <v>47.02</v>
      </c>
      <c r="Q2283" s="11"/>
      <c r="R2283" s="11"/>
      <c r="S2283" s="11"/>
      <c r="T2283" s="176">
        <f t="shared" si="105"/>
        <v>75.5</v>
      </c>
      <c r="U2283" s="11"/>
      <c r="V2283" s="11"/>
      <c r="W2283" s="11"/>
      <c r="Y2283" s="11">
        <v>94.04</v>
      </c>
      <c r="Z2283" s="11"/>
      <c r="AB2283" s="11">
        <f t="shared" si="108"/>
        <v>90.23</v>
      </c>
      <c r="AC2283" s="21">
        <v>105.88</v>
      </c>
      <c r="AD2283" s="11"/>
      <c r="AE2283" s="4"/>
      <c r="AF2283" s="4"/>
    </row>
    <row r="2284" spans="1:32" ht="13.5" thickBot="1" x14ac:dyDescent="0.25">
      <c r="A2284" s="51"/>
      <c r="B2284" s="175"/>
      <c r="C2284" s="11" t="s">
        <v>534</v>
      </c>
      <c r="D2284" s="11"/>
      <c r="E2284" s="11" t="s">
        <v>63</v>
      </c>
      <c r="F2284" s="11">
        <v>3288</v>
      </c>
      <c r="G2284" s="11"/>
      <c r="H2284" s="11">
        <f t="shared" si="106"/>
        <v>10</v>
      </c>
      <c r="I2284" s="11"/>
      <c r="J2284" s="11">
        <v>518.14</v>
      </c>
      <c r="K2284" s="11"/>
      <c r="M2284" s="11">
        <v>10</v>
      </c>
      <c r="N2284" s="64"/>
      <c r="P2284" s="11">
        <f t="shared" si="107"/>
        <v>51.81</v>
      </c>
      <c r="Q2284" s="11"/>
      <c r="R2284" s="11"/>
      <c r="S2284" s="11"/>
      <c r="T2284" s="176">
        <f t="shared" si="105"/>
        <v>328.8</v>
      </c>
      <c r="U2284" s="11"/>
      <c r="V2284" s="11"/>
      <c r="W2284" s="11"/>
      <c r="Y2284" s="11">
        <v>518.14</v>
      </c>
      <c r="Z2284" s="11"/>
      <c r="AB2284" s="11">
        <f t="shared" si="108"/>
        <v>497.17</v>
      </c>
      <c r="AC2284" s="21">
        <v>583.4</v>
      </c>
      <c r="AD2284" s="11"/>
      <c r="AE2284" s="4"/>
      <c r="AF2284" s="4"/>
    </row>
    <row r="2285" spans="1:32" ht="13.5" thickBot="1" x14ac:dyDescent="0.25">
      <c r="A2285" s="51"/>
      <c r="B2285" s="175"/>
      <c r="C2285" s="11" t="s">
        <v>535</v>
      </c>
      <c r="D2285" s="11"/>
      <c r="E2285" s="11" t="s">
        <v>615</v>
      </c>
      <c r="F2285" s="11">
        <v>231</v>
      </c>
      <c r="G2285" s="11"/>
      <c r="H2285" s="11">
        <f t="shared" si="106"/>
        <v>0.7</v>
      </c>
      <c r="I2285" s="11"/>
      <c r="J2285" s="11">
        <v>47.52</v>
      </c>
      <c r="K2285" s="11"/>
      <c r="M2285" s="11">
        <v>1</v>
      </c>
      <c r="N2285" s="64"/>
      <c r="P2285" s="11">
        <f t="shared" si="107"/>
        <v>47.52</v>
      </c>
      <c r="Q2285" s="11"/>
      <c r="R2285" s="11"/>
      <c r="S2285" s="11"/>
      <c r="T2285" s="176">
        <f t="shared" si="105"/>
        <v>231</v>
      </c>
      <c r="U2285" s="11"/>
      <c r="V2285" s="11"/>
      <c r="W2285" s="11"/>
      <c r="Y2285" s="11">
        <v>47.52</v>
      </c>
      <c r="Z2285" s="11"/>
      <c r="AB2285" s="11">
        <f t="shared" si="108"/>
        <v>45.6</v>
      </c>
      <c r="AC2285" s="21">
        <v>53.5</v>
      </c>
      <c r="AD2285" s="11"/>
      <c r="AE2285" s="4"/>
      <c r="AF2285" s="4"/>
    </row>
    <row r="2286" spans="1:32" ht="13.5" thickBot="1" x14ac:dyDescent="0.25">
      <c r="A2286" s="51"/>
      <c r="B2286" s="175"/>
      <c r="C2286" s="11" t="s">
        <v>536</v>
      </c>
      <c r="D2286" s="11"/>
      <c r="E2286" s="11" t="s">
        <v>537</v>
      </c>
      <c r="F2286" s="11">
        <v>285511</v>
      </c>
      <c r="G2286" s="11"/>
      <c r="H2286" s="11">
        <f t="shared" si="106"/>
        <v>868.08</v>
      </c>
      <c r="I2286" s="11"/>
      <c r="J2286" s="11">
        <v>75940.009999999966</v>
      </c>
      <c r="K2286" s="11"/>
      <c r="M2286" s="11">
        <v>83</v>
      </c>
      <c r="N2286" s="64"/>
      <c r="P2286" s="11">
        <f t="shared" si="107"/>
        <v>914.94</v>
      </c>
      <c r="Q2286" s="11"/>
      <c r="R2286" s="11"/>
      <c r="S2286" s="11"/>
      <c r="T2286" s="176">
        <f t="shared" si="105"/>
        <v>3439.8915662650602</v>
      </c>
      <c r="U2286" s="11"/>
      <c r="V2286" s="11"/>
      <c r="W2286" s="11"/>
      <c r="Y2286" s="11">
        <v>75940.009999999966</v>
      </c>
      <c r="Z2286" s="11"/>
      <c r="AB2286" s="11">
        <f t="shared" si="108"/>
        <v>72866.5</v>
      </c>
      <c r="AC2286" s="21">
        <v>85504.4</v>
      </c>
      <c r="AD2286" s="11"/>
      <c r="AE2286" s="4"/>
      <c r="AF2286" s="4"/>
    </row>
    <row r="2287" spans="1:32" ht="13.5" thickBot="1" x14ac:dyDescent="0.25">
      <c r="A2287" s="51"/>
      <c r="B2287" s="175"/>
      <c r="C2287" s="11" t="s">
        <v>536</v>
      </c>
      <c r="D2287" s="11"/>
      <c r="E2287" s="11" t="s">
        <v>166</v>
      </c>
      <c r="F2287" s="11">
        <v>167</v>
      </c>
      <c r="G2287" s="11"/>
      <c r="H2287" s="11">
        <f t="shared" si="106"/>
        <v>0.51</v>
      </c>
      <c r="I2287" s="11"/>
      <c r="J2287" s="11">
        <v>44.07</v>
      </c>
      <c r="K2287" s="11"/>
      <c r="M2287" s="11">
        <v>1</v>
      </c>
      <c r="N2287" s="64"/>
      <c r="P2287" s="11">
        <f t="shared" si="107"/>
        <v>44.07</v>
      </c>
      <c r="Q2287" s="11"/>
      <c r="R2287" s="11"/>
      <c r="S2287" s="11"/>
      <c r="T2287" s="176">
        <f t="shared" si="105"/>
        <v>167</v>
      </c>
      <c r="U2287" s="11"/>
      <c r="V2287" s="11"/>
      <c r="W2287" s="11"/>
      <c r="Y2287" s="11">
        <v>44.07</v>
      </c>
      <c r="Z2287" s="11"/>
      <c r="AB2287" s="11">
        <f t="shared" si="108"/>
        <v>42.29</v>
      </c>
      <c r="AC2287" s="21">
        <v>49.62</v>
      </c>
      <c r="AD2287" s="11"/>
      <c r="AE2287" s="4"/>
      <c r="AF2287" s="4"/>
    </row>
    <row r="2288" spans="1:32" ht="13.5" thickBot="1" x14ac:dyDescent="0.25">
      <c r="A2288" s="51"/>
      <c r="B2288" s="175"/>
      <c r="C2288" s="11" t="s">
        <v>536</v>
      </c>
      <c r="D2288" s="11"/>
      <c r="E2288" s="11" t="s">
        <v>125</v>
      </c>
      <c r="F2288" s="11">
        <v>8125</v>
      </c>
      <c r="G2288" s="11"/>
      <c r="H2288" s="11">
        <f t="shared" si="106"/>
        <v>24.7</v>
      </c>
      <c r="I2288" s="11"/>
      <c r="J2288" s="11">
        <v>1352.48</v>
      </c>
      <c r="K2288" s="11"/>
      <c r="M2288" s="11">
        <v>4</v>
      </c>
      <c r="N2288" s="64"/>
      <c r="P2288" s="11">
        <f t="shared" si="107"/>
        <v>338.12</v>
      </c>
      <c r="Q2288" s="11"/>
      <c r="R2288" s="11"/>
      <c r="S2288" s="11"/>
      <c r="T2288" s="176">
        <f t="shared" si="105"/>
        <v>2031.25</v>
      </c>
      <c r="U2288" s="11"/>
      <c r="V2288" s="11"/>
      <c r="W2288" s="11"/>
      <c r="Y2288" s="11">
        <v>1352.48</v>
      </c>
      <c r="Z2288" s="11"/>
      <c r="AB2288" s="11">
        <f t="shared" si="108"/>
        <v>1297.74</v>
      </c>
      <c r="AC2288" s="21">
        <v>1522.82</v>
      </c>
      <c r="AD2288" s="11"/>
      <c r="AE2288" s="4"/>
      <c r="AF2288" s="4"/>
    </row>
    <row r="2289" spans="1:32" ht="13.5" thickBot="1" x14ac:dyDescent="0.25">
      <c r="A2289" s="51"/>
      <c r="B2289" s="175"/>
      <c r="C2289" s="11" t="s">
        <v>538</v>
      </c>
      <c r="D2289" s="11"/>
      <c r="E2289" s="11" t="s">
        <v>332</v>
      </c>
      <c r="F2289" s="11">
        <v>1720899</v>
      </c>
      <c r="G2289" s="11"/>
      <c r="H2289" s="11">
        <f t="shared" si="106"/>
        <v>5232.32</v>
      </c>
      <c r="I2289" s="11"/>
      <c r="J2289" s="11">
        <v>211288.31000000017</v>
      </c>
      <c r="K2289" s="11"/>
      <c r="M2289" s="11">
        <v>529</v>
      </c>
      <c r="N2289" s="64"/>
      <c r="P2289" s="11">
        <f t="shared" si="107"/>
        <v>399.41</v>
      </c>
      <c r="Q2289" s="11"/>
      <c r="R2289" s="11"/>
      <c r="S2289" s="11"/>
      <c r="T2289" s="176">
        <f t="shared" si="105"/>
        <v>3253.1172022684309</v>
      </c>
      <c r="U2289" s="11"/>
      <c r="V2289" s="11"/>
      <c r="W2289" s="11"/>
      <c r="Y2289" s="11">
        <v>211288.31000000017</v>
      </c>
      <c r="Z2289" s="11"/>
      <c r="AB2289" s="11">
        <f t="shared" si="108"/>
        <v>202736.88</v>
      </c>
      <c r="AC2289" s="21">
        <v>237899.37</v>
      </c>
      <c r="AD2289" s="11"/>
      <c r="AE2289" s="4"/>
      <c r="AF2289" s="4"/>
    </row>
    <row r="2290" spans="1:32" ht="13.5" thickBot="1" x14ac:dyDescent="0.25">
      <c r="A2290" s="51"/>
      <c r="B2290" s="175"/>
      <c r="C2290" s="11" t="s">
        <v>539</v>
      </c>
      <c r="D2290" s="11"/>
      <c r="E2290" s="11" t="s">
        <v>128</v>
      </c>
      <c r="F2290" s="11">
        <v>6944155</v>
      </c>
      <c r="G2290" s="11"/>
      <c r="H2290" s="11">
        <f t="shared" si="106"/>
        <v>21113.4</v>
      </c>
      <c r="I2290" s="11"/>
      <c r="J2290" s="11">
        <v>873370.42000000319</v>
      </c>
      <c r="K2290" s="11"/>
      <c r="M2290" s="11">
        <v>1576</v>
      </c>
      <c r="N2290" s="64"/>
      <c r="P2290" s="11">
        <f t="shared" si="107"/>
        <v>554.16999999999996</v>
      </c>
      <c r="Q2290" s="11"/>
      <c r="R2290" s="11"/>
      <c r="S2290" s="11"/>
      <c r="T2290" s="176">
        <f t="shared" si="105"/>
        <v>4406.1897208121827</v>
      </c>
      <c r="U2290" s="11"/>
      <c r="V2290" s="11"/>
      <c r="W2290" s="11"/>
      <c r="Y2290" s="11">
        <v>873370.42000000319</v>
      </c>
      <c r="Z2290" s="11"/>
      <c r="AB2290" s="11">
        <f t="shared" si="108"/>
        <v>838022.65</v>
      </c>
      <c r="AC2290" s="21">
        <v>983368.51</v>
      </c>
      <c r="AD2290" s="11"/>
      <c r="AE2290" s="4"/>
      <c r="AF2290" s="4"/>
    </row>
    <row r="2291" spans="1:32" ht="13.5" thickBot="1" x14ac:dyDescent="0.25">
      <c r="A2291" s="51"/>
      <c r="B2291" s="175"/>
      <c r="C2291" s="11" t="s">
        <v>539</v>
      </c>
      <c r="D2291" s="11"/>
      <c r="E2291" s="11" t="s">
        <v>310</v>
      </c>
      <c r="F2291" s="11">
        <v>339</v>
      </c>
      <c r="G2291" s="11"/>
      <c r="H2291" s="11">
        <f t="shared" si="106"/>
        <v>1.03</v>
      </c>
      <c r="I2291" s="11"/>
      <c r="J2291" s="11">
        <v>22.97</v>
      </c>
      <c r="K2291" s="11"/>
      <c r="M2291" s="11">
        <v>1</v>
      </c>
      <c r="N2291" s="64"/>
      <c r="P2291" s="11">
        <f t="shared" si="107"/>
        <v>22.97</v>
      </c>
      <c r="Q2291" s="11"/>
      <c r="R2291" s="11"/>
      <c r="S2291" s="11"/>
      <c r="T2291" s="176">
        <f t="shared" si="105"/>
        <v>339</v>
      </c>
      <c r="U2291" s="11"/>
      <c r="V2291" s="11"/>
      <c r="W2291" s="11"/>
      <c r="Y2291" s="11">
        <v>22.97</v>
      </c>
      <c r="Z2291" s="11"/>
      <c r="AB2291" s="11">
        <f t="shared" si="108"/>
        <v>22.04</v>
      </c>
      <c r="AC2291" s="21">
        <v>25.86</v>
      </c>
      <c r="AD2291" s="11"/>
      <c r="AE2291" s="4"/>
      <c r="AF2291" s="4"/>
    </row>
    <row r="2292" spans="1:32" ht="13.5" thickBot="1" x14ac:dyDescent="0.25">
      <c r="A2292" s="51"/>
      <c r="B2292" s="175"/>
      <c r="C2292" s="11" t="s">
        <v>539</v>
      </c>
      <c r="D2292" s="11"/>
      <c r="E2292" s="11" t="s">
        <v>106</v>
      </c>
      <c r="F2292" s="11">
        <v>278185</v>
      </c>
      <c r="G2292" s="11"/>
      <c r="H2292" s="11">
        <f t="shared" si="106"/>
        <v>845.81</v>
      </c>
      <c r="I2292" s="11"/>
      <c r="J2292" s="11">
        <v>20596.770000000004</v>
      </c>
      <c r="K2292" s="11"/>
      <c r="M2292" s="11">
        <v>12</v>
      </c>
      <c r="N2292" s="64"/>
      <c r="P2292" s="11">
        <f t="shared" si="107"/>
        <v>1716.4</v>
      </c>
      <c r="Q2292" s="11"/>
      <c r="R2292" s="11"/>
      <c r="S2292" s="11"/>
      <c r="T2292" s="176">
        <f t="shared" si="105"/>
        <v>23182.083333333332</v>
      </c>
      <c r="U2292" s="11"/>
      <c r="V2292" s="11"/>
      <c r="W2292" s="11"/>
      <c r="Y2292" s="11">
        <v>20596.770000000004</v>
      </c>
      <c r="Z2292" s="11"/>
      <c r="AB2292" s="11">
        <f t="shared" si="108"/>
        <v>19763.16</v>
      </c>
      <c r="AC2292" s="21">
        <v>23190.86</v>
      </c>
      <c r="AD2292" s="11"/>
      <c r="AE2292" s="4"/>
      <c r="AF2292" s="4"/>
    </row>
    <row r="2293" spans="1:32" ht="13.5" thickBot="1" x14ac:dyDescent="0.25">
      <c r="A2293" s="51"/>
      <c r="B2293" s="175"/>
      <c r="C2293" s="11" t="s">
        <v>539</v>
      </c>
      <c r="D2293" s="11"/>
      <c r="E2293" s="11" t="s">
        <v>616</v>
      </c>
      <c r="F2293" s="11">
        <v>384</v>
      </c>
      <c r="G2293" s="11"/>
      <c r="H2293" s="11">
        <f t="shared" si="106"/>
        <v>1.17</v>
      </c>
      <c r="I2293" s="11"/>
      <c r="J2293" s="11">
        <v>39.81</v>
      </c>
      <c r="K2293" s="11"/>
      <c r="M2293" s="11">
        <v>1</v>
      </c>
      <c r="N2293" s="64"/>
      <c r="P2293" s="11">
        <f t="shared" si="107"/>
        <v>39.81</v>
      </c>
      <c r="Q2293" s="11"/>
      <c r="R2293" s="11"/>
      <c r="S2293" s="11"/>
      <c r="T2293" s="176">
        <f t="shared" si="105"/>
        <v>384</v>
      </c>
      <c r="U2293" s="11"/>
      <c r="V2293" s="11"/>
      <c r="W2293" s="11"/>
      <c r="Y2293" s="11">
        <v>39.81</v>
      </c>
      <c r="Z2293" s="11"/>
      <c r="AB2293" s="11">
        <f t="shared" si="108"/>
        <v>38.200000000000003</v>
      </c>
      <c r="AC2293" s="21">
        <v>44.82</v>
      </c>
      <c r="AD2293" s="11"/>
      <c r="AE2293" s="4"/>
      <c r="AF2293" s="4"/>
    </row>
    <row r="2294" spans="1:32" ht="13.5" thickBot="1" x14ac:dyDescent="0.25">
      <c r="A2294" s="51"/>
      <c r="B2294" s="175"/>
      <c r="C2294" s="11" t="s">
        <v>540</v>
      </c>
      <c r="D2294" s="11"/>
      <c r="E2294" s="11" t="s">
        <v>142</v>
      </c>
      <c r="F2294" s="11">
        <v>671917</v>
      </c>
      <c r="G2294" s="11"/>
      <c r="H2294" s="11">
        <f t="shared" si="106"/>
        <v>2042.93</v>
      </c>
      <c r="I2294" s="11"/>
      <c r="J2294" s="11">
        <v>100412.76000000001</v>
      </c>
      <c r="K2294" s="11"/>
      <c r="M2294" s="11">
        <v>164</v>
      </c>
      <c r="N2294" s="64"/>
      <c r="P2294" s="11">
        <f t="shared" si="107"/>
        <v>612.27</v>
      </c>
      <c r="Q2294" s="11"/>
      <c r="R2294" s="11"/>
      <c r="S2294" s="11"/>
      <c r="T2294" s="176">
        <f t="shared" si="105"/>
        <v>4097.0548780487807</v>
      </c>
      <c r="U2294" s="11"/>
      <c r="V2294" s="11"/>
      <c r="W2294" s="11"/>
      <c r="Y2294" s="11">
        <v>100412.76000000001</v>
      </c>
      <c r="Z2294" s="11"/>
      <c r="AB2294" s="11">
        <f t="shared" si="108"/>
        <v>96348.77</v>
      </c>
      <c r="AC2294" s="21">
        <v>113059.41</v>
      </c>
      <c r="AD2294" s="11"/>
      <c r="AE2294" s="4"/>
      <c r="AF2294" s="4"/>
    </row>
    <row r="2295" spans="1:32" ht="13.5" thickBot="1" x14ac:dyDescent="0.25">
      <c r="A2295" s="51"/>
      <c r="B2295" s="175"/>
      <c r="C2295" s="11" t="s">
        <v>540</v>
      </c>
      <c r="D2295" s="11"/>
      <c r="E2295" s="11" t="s">
        <v>69</v>
      </c>
      <c r="F2295" s="11">
        <v>264</v>
      </c>
      <c r="G2295" s="11"/>
      <c r="H2295" s="11">
        <f t="shared" si="106"/>
        <v>0.8</v>
      </c>
      <c r="I2295" s="11"/>
      <c r="J2295" s="11">
        <v>50.4</v>
      </c>
      <c r="K2295" s="11"/>
      <c r="M2295" s="11">
        <v>1</v>
      </c>
      <c r="N2295" s="64"/>
      <c r="P2295" s="11">
        <f t="shared" si="107"/>
        <v>50.4</v>
      </c>
      <c r="Q2295" s="11"/>
      <c r="R2295" s="11"/>
      <c r="S2295" s="11"/>
      <c r="T2295" s="176">
        <f t="shared" si="105"/>
        <v>264</v>
      </c>
      <c r="U2295" s="11"/>
      <c r="V2295" s="11"/>
      <c r="W2295" s="11"/>
      <c r="Y2295" s="11">
        <v>50.4</v>
      </c>
      <c r="Z2295" s="11"/>
      <c r="AB2295" s="11">
        <f t="shared" si="108"/>
        <v>48.36</v>
      </c>
      <c r="AC2295" s="21">
        <v>56.75</v>
      </c>
      <c r="AD2295" s="11"/>
      <c r="AE2295" s="4"/>
      <c r="AF2295" s="4"/>
    </row>
    <row r="2296" spans="1:32" ht="13.5" thickBot="1" x14ac:dyDescent="0.25">
      <c r="A2296" s="51"/>
      <c r="B2296" s="175"/>
      <c r="C2296" s="11" t="s">
        <v>541</v>
      </c>
      <c r="D2296" s="11"/>
      <c r="E2296" s="11" t="s">
        <v>69</v>
      </c>
      <c r="F2296" s="11">
        <v>1487</v>
      </c>
      <c r="G2296" s="11"/>
      <c r="H2296" s="11">
        <f t="shared" si="106"/>
        <v>4.5199999999999996</v>
      </c>
      <c r="I2296" s="11"/>
      <c r="J2296" s="11">
        <v>263.17</v>
      </c>
      <c r="K2296" s="11"/>
      <c r="M2296" s="11">
        <v>2</v>
      </c>
      <c r="N2296" s="64"/>
      <c r="P2296" s="11">
        <f t="shared" si="107"/>
        <v>131.59</v>
      </c>
      <c r="Q2296" s="11"/>
      <c r="R2296" s="11"/>
      <c r="S2296" s="11"/>
      <c r="T2296" s="176">
        <f t="shared" ref="T2296:T2347" si="109">F2296/M2296</f>
        <v>743.5</v>
      </c>
      <c r="U2296" s="11"/>
      <c r="V2296" s="11"/>
      <c r="W2296" s="11"/>
      <c r="Y2296" s="11">
        <v>263.17</v>
      </c>
      <c r="Z2296" s="11"/>
      <c r="AB2296" s="11">
        <f t="shared" si="108"/>
        <v>252.52</v>
      </c>
      <c r="AC2296" s="21">
        <v>296.32</v>
      </c>
      <c r="AD2296" s="11"/>
      <c r="AE2296" s="4"/>
      <c r="AF2296" s="4"/>
    </row>
    <row r="2297" spans="1:32" ht="13.5" thickBot="1" x14ac:dyDescent="0.25">
      <c r="A2297" s="51"/>
      <c r="B2297" s="175"/>
      <c r="C2297" s="11" t="s">
        <v>543</v>
      </c>
      <c r="D2297" s="11"/>
      <c r="E2297" s="11" t="s">
        <v>83</v>
      </c>
      <c r="F2297" s="11">
        <v>-2170</v>
      </c>
      <c r="G2297" s="11"/>
      <c r="H2297" s="11">
        <f t="shared" si="106"/>
        <v>-6.6</v>
      </c>
      <c r="I2297" s="11"/>
      <c r="J2297" s="11">
        <v>-307</v>
      </c>
      <c r="K2297" s="11"/>
      <c r="M2297" s="11">
        <v>5</v>
      </c>
      <c r="N2297" s="64"/>
      <c r="P2297" s="11">
        <f t="shared" si="107"/>
        <v>-61.4</v>
      </c>
      <c r="Q2297" s="11"/>
      <c r="R2297" s="11"/>
      <c r="S2297" s="11"/>
      <c r="T2297" s="176">
        <f t="shared" si="109"/>
        <v>-434</v>
      </c>
      <c r="U2297" s="11"/>
      <c r="V2297" s="11"/>
      <c r="W2297" s="11"/>
      <c r="Y2297" s="11">
        <v>-307</v>
      </c>
      <c r="Z2297" s="11"/>
      <c r="AB2297" s="11">
        <f t="shared" si="108"/>
        <v>-294.57</v>
      </c>
      <c r="AC2297" s="21">
        <v>-345.67</v>
      </c>
      <c r="AD2297" s="11"/>
      <c r="AE2297" s="4"/>
      <c r="AF2297" s="4"/>
    </row>
    <row r="2298" spans="1:32" ht="13.5" thickBot="1" x14ac:dyDescent="0.25">
      <c r="A2298" s="51"/>
      <c r="B2298" s="175"/>
      <c r="C2298" s="11" t="s">
        <v>543</v>
      </c>
      <c r="D2298" s="11"/>
      <c r="E2298" s="11" t="s">
        <v>381</v>
      </c>
      <c r="F2298" s="11">
        <v>2155480</v>
      </c>
      <c r="G2298" s="11"/>
      <c r="H2298" s="11">
        <f t="shared" si="106"/>
        <v>6553.64</v>
      </c>
      <c r="I2298" s="11"/>
      <c r="J2298" s="11">
        <v>261767.06000000035</v>
      </c>
      <c r="K2298" s="11"/>
      <c r="M2298" s="11">
        <v>648</v>
      </c>
      <c r="N2298" s="64"/>
      <c r="P2298" s="11">
        <f t="shared" si="107"/>
        <v>403.96</v>
      </c>
      <c r="Q2298" s="11"/>
      <c r="R2298" s="11"/>
      <c r="S2298" s="11"/>
      <c r="T2298" s="176">
        <f t="shared" si="109"/>
        <v>3326.358024691358</v>
      </c>
      <c r="U2298" s="11"/>
      <c r="V2298" s="11"/>
      <c r="W2298" s="11"/>
      <c r="Y2298" s="11">
        <v>261767.06000000035</v>
      </c>
      <c r="Z2298" s="11"/>
      <c r="AB2298" s="11">
        <f t="shared" si="108"/>
        <v>251172.61</v>
      </c>
      <c r="AC2298" s="21">
        <v>294735.75</v>
      </c>
      <c r="AD2298" s="11"/>
      <c r="AE2298" s="4"/>
      <c r="AF2298" s="4"/>
    </row>
    <row r="2299" spans="1:32" ht="13.5" thickBot="1" x14ac:dyDescent="0.25">
      <c r="A2299" s="51"/>
      <c r="B2299" s="175"/>
      <c r="C2299" s="11" t="s">
        <v>545</v>
      </c>
      <c r="D2299" s="11"/>
      <c r="E2299" s="11" t="s">
        <v>166</v>
      </c>
      <c r="F2299" s="11">
        <v>637008</v>
      </c>
      <c r="G2299" s="11"/>
      <c r="H2299" s="11">
        <f t="shared" si="106"/>
        <v>1936.8</v>
      </c>
      <c r="I2299" s="11"/>
      <c r="J2299" s="11">
        <v>94840.66999999994</v>
      </c>
      <c r="K2299" s="11"/>
      <c r="M2299" s="11">
        <v>247</v>
      </c>
      <c r="N2299" s="64"/>
      <c r="P2299" s="11">
        <f t="shared" si="107"/>
        <v>383.97</v>
      </c>
      <c r="Q2299" s="11"/>
      <c r="R2299" s="11"/>
      <c r="S2299" s="11"/>
      <c r="T2299" s="176">
        <f t="shared" si="109"/>
        <v>2578.9797570850201</v>
      </c>
      <c r="U2299" s="11"/>
      <c r="V2299" s="11"/>
      <c r="W2299" s="11"/>
      <c r="Y2299" s="11">
        <v>94840.66999999994</v>
      </c>
      <c r="Z2299" s="11"/>
      <c r="AB2299" s="11">
        <f t="shared" si="108"/>
        <v>91002.2</v>
      </c>
      <c r="AC2299" s="21">
        <v>106785.54</v>
      </c>
      <c r="AD2299" s="11"/>
      <c r="AE2299" s="4"/>
      <c r="AF2299" s="4"/>
    </row>
    <row r="2300" spans="1:32" ht="13.5" thickBot="1" x14ac:dyDescent="0.25">
      <c r="A2300" s="51"/>
      <c r="B2300" s="175"/>
      <c r="C2300" s="11" t="s">
        <v>545</v>
      </c>
      <c r="D2300" s="11"/>
      <c r="E2300" s="11" t="s">
        <v>164</v>
      </c>
      <c r="F2300" s="11">
        <v>232</v>
      </c>
      <c r="G2300" s="11"/>
      <c r="H2300" s="11">
        <f t="shared" si="106"/>
        <v>0.71</v>
      </c>
      <c r="I2300" s="11"/>
      <c r="J2300" s="11">
        <v>107.39</v>
      </c>
      <c r="K2300" s="11"/>
      <c r="M2300" s="11">
        <v>1</v>
      </c>
      <c r="N2300" s="64"/>
      <c r="P2300" s="11">
        <f t="shared" si="107"/>
        <v>107.39</v>
      </c>
      <c r="Q2300" s="11"/>
      <c r="R2300" s="11"/>
      <c r="S2300" s="11"/>
      <c r="T2300" s="176">
        <f t="shared" si="109"/>
        <v>232</v>
      </c>
      <c r="U2300" s="11"/>
      <c r="V2300" s="11"/>
      <c r="W2300" s="11"/>
      <c r="Y2300" s="11">
        <v>107.39</v>
      </c>
      <c r="Z2300" s="11"/>
      <c r="AB2300" s="11">
        <f t="shared" si="108"/>
        <v>103.04</v>
      </c>
      <c r="AC2300" s="21">
        <v>120.92</v>
      </c>
      <c r="AD2300" s="11"/>
      <c r="AE2300" s="4"/>
      <c r="AF2300" s="4"/>
    </row>
    <row r="2301" spans="1:32" ht="13.5" thickBot="1" x14ac:dyDescent="0.25">
      <c r="A2301" s="51"/>
      <c r="B2301" s="175"/>
      <c r="C2301" s="11" t="s">
        <v>546</v>
      </c>
      <c r="D2301" s="11"/>
      <c r="E2301" s="11" t="s">
        <v>87</v>
      </c>
      <c r="F2301" s="11">
        <v>1850</v>
      </c>
      <c r="G2301" s="11"/>
      <c r="H2301" s="11">
        <f t="shared" si="106"/>
        <v>5.62</v>
      </c>
      <c r="I2301" s="11"/>
      <c r="J2301" s="11">
        <v>340.78</v>
      </c>
      <c r="K2301" s="11"/>
      <c r="M2301" s="11">
        <v>3</v>
      </c>
      <c r="N2301" s="64"/>
      <c r="P2301" s="11">
        <f t="shared" si="107"/>
        <v>113.59</v>
      </c>
      <c r="Q2301" s="11"/>
      <c r="R2301" s="11"/>
      <c r="S2301" s="11"/>
      <c r="T2301" s="176">
        <f t="shared" si="109"/>
        <v>616.66666666666663</v>
      </c>
      <c r="U2301" s="11"/>
      <c r="V2301" s="11"/>
      <c r="W2301" s="11"/>
      <c r="Y2301" s="11">
        <v>340.78</v>
      </c>
      <c r="Z2301" s="11"/>
      <c r="AB2301" s="11">
        <f t="shared" si="108"/>
        <v>326.99</v>
      </c>
      <c r="AC2301" s="21">
        <v>383.7</v>
      </c>
      <c r="AD2301" s="11"/>
      <c r="AE2301" s="4"/>
      <c r="AF2301" s="4"/>
    </row>
    <row r="2302" spans="1:32" ht="13.5" thickBot="1" x14ac:dyDescent="0.25">
      <c r="A2302" s="51"/>
      <c r="B2302" s="175"/>
      <c r="C2302" s="11" t="s">
        <v>547</v>
      </c>
      <c r="D2302" s="11"/>
      <c r="E2302" s="11" t="s">
        <v>154</v>
      </c>
      <c r="F2302" s="11">
        <v>286277</v>
      </c>
      <c r="G2302" s="11"/>
      <c r="H2302" s="11">
        <f t="shared" si="106"/>
        <v>870.41</v>
      </c>
      <c r="I2302" s="11"/>
      <c r="J2302" s="11">
        <v>18788.399999999976</v>
      </c>
      <c r="K2302" s="11"/>
      <c r="M2302" s="11">
        <v>122</v>
      </c>
      <c r="N2302" s="64"/>
      <c r="P2302" s="11">
        <f t="shared" si="107"/>
        <v>154</v>
      </c>
      <c r="Q2302" s="11"/>
      <c r="R2302" s="11"/>
      <c r="S2302" s="11"/>
      <c r="T2302" s="176">
        <f t="shared" si="109"/>
        <v>2346.532786885246</v>
      </c>
      <c r="U2302" s="11"/>
      <c r="V2302" s="11"/>
      <c r="W2302" s="11"/>
      <c r="Y2302" s="11">
        <v>18788.399999999976</v>
      </c>
      <c r="Z2302" s="11"/>
      <c r="AB2302" s="11">
        <f t="shared" si="108"/>
        <v>18027.98</v>
      </c>
      <c r="AC2302" s="21">
        <v>21154.74</v>
      </c>
      <c r="AD2302" s="11"/>
      <c r="AE2302" s="4"/>
      <c r="AF2302" s="4"/>
    </row>
    <row r="2303" spans="1:32" ht="13.5" thickBot="1" x14ac:dyDescent="0.25">
      <c r="A2303" s="51"/>
      <c r="B2303" s="175"/>
      <c r="C2303" s="11" t="s">
        <v>547</v>
      </c>
      <c r="D2303" s="11"/>
      <c r="E2303" s="11" t="s">
        <v>97</v>
      </c>
      <c r="F2303" s="11">
        <v>9902</v>
      </c>
      <c r="G2303" s="11"/>
      <c r="H2303" s="11">
        <f t="shared" si="106"/>
        <v>30.11</v>
      </c>
      <c r="I2303" s="11"/>
      <c r="J2303" s="11">
        <v>952.89</v>
      </c>
      <c r="K2303" s="11"/>
      <c r="M2303" s="11">
        <v>5</v>
      </c>
      <c r="N2303" s="64"/>
      <c r="P2303" s="11">
        <f t="shared" si="107"/>
        <v>190.58</v>
      </c>
      <c r="Q2303" s="11"/>
      <c r="R2303" s="11"/>
      <c r="S2303" s="11"/>
      <c r="T2303" s="176">
        <f t="shared" si="109"/>
        <v>1980.4</v>
      </c>
      <c r="U2303" s="11"/>
      <c r="V2303" s="11"/>
      <c r="W2303" s="11"/>
      <c r="Y2303" s="11">
        <v>952.89</v>
      </c>
      <c r="Z2303" s="11"/>
      <c r="AB2303" s="11">
        <f t="shared" si="108"/>
        <v>914.32</v>
      </c>
      <c r="AC2303" s="21">
        <v>1072.9000000000001</v>
      </c>
      <c r="AD2303" s="11"/>
      <c r="AE2303" s="4"/>
      <c r="AF2303" s="4"/>
    </row>
    <row r="2304" spans="1:32" ht="13.5" thickBot="1" x14ac:dyDescent="0.25">
      <c r="A2304" s="51"/>
      <c r="B2304" s="175"/>
      <c r="C2304" s="11" t="s">
        <v>547</v>
      </c>
      <c r="D2304" s="11"/>
      <c r="E2304" s="11" t="s">
        <v>617</v>
      </c>
      <c r="F2304" s="11">
        <v>328</v>
      </c>
      <c r="G2304" s="11"/>
      <c r="H2304" s="11">
        <f t="shared" ref="H2304:H2346" si="110">ROUND($H$2355*F2304/$F$2355,2)</f>
        <v>1</v>
      </c>
      <c r="I2304" s="11"/>
      <c r="J2304" s="11">
        <v>182.77</v>
      </c>
      <c r="K2304" s="11"/>
      <c r="M2304" s="11">
        <v>1</v>
      </c>
      <c r="N2304" s="64"/>
      <c r="P2304" s="11">
        <f t="shared" ref="P2304:P2347" si="111">ROUND(J2304/M2304,2)</f>
        <v>182.77</v>
      </c>
      <c r="Q2304" s="11"/>
      <c r="R2304" s="11"/>
      <c r="S2304" s="11"/>
      <c r="T2304" s="176">
        <f t="shared" si="109"/>
        <v>328</v>
      </c>
      <c r="U2304" s="11"/>
      <c r="V2304" s="11"/>
      <c r="W2304" s="11"/>
      <c r="Y2304" s="11">
        <v>182.77</v>
      </c>
      <c r="Z2304" s="11"/>
      <c r="AB2304" s="11">
        <f t="shared" ref="AB2304:AB2346" si="112">ROUND($AB$2355*Y2304/$Y$2355,2)</f>
        <v>175.37</v>
      </c>
      <c r="AC2304" s="21">
        <v>205.79</v>
      </c>
      <c r="AD2304" s="11"/>
      <c r="AE2304" s="4"/>
      <c r="AF2304" s="4"/>
    </row>
    <row r="2305" spans="1:32" ht="13.5" thickBot="1" x14ac:dyDescent="0.25">
      <c r="A2305" s="51"/>
      <c r="B2305" s="175"/>
      <c r="C2305" s="11" t="s">
        <v>548</v>
      </c>
      <c r="D2305" s="11"/>
      <c r="E2305" s="11" t="s">
        <v>549</v>
      </c>
      <c r="F2305" s="11">
        <v>61751</v>
      </c>
      <c r="G2305" s="11"/>
      <c r="H2305" s="11">
        <f t="shared" si="110"/>
        <v>187.75</v>
      </c>
      <c r="I2305" s="11"/>
      <c r="J2305" s="11">
        <v>10691.74</v>
      </c>
      <c r="K2305" s="11"/>
      <c r="M2305" s="11">
        <v>7</v>
      </c>
      <c r="N2305" s="64"/>
      <c r="P2305" s="11">
        <f t="shared" si="111"/>
        <v>1527.39</v>
      </c>
      <c r="Q2305" s="11"/>
      <c r="R2305" s="11"/>
      <c r="S2305" s="11"/>
      <c r="T2305" s="176">
        <f t="shared" si="109"/>
        <v>8821.5714285714294</v>
      </c>
      <c r="U2305" s="11"/>
      <c r="V2305" s="11"/>
      <c r="W2305" s="11"/>
      <c r="Y2305" s="11">
        <v>10691.74</v>
      </c>
      <c r="Z2305" s="11"/>
      <c r="AB2305" s="11">
        <f t="shared" si="112"/>
        <v>10259.02</v>
      </c>
      <c r="AC2305" s="21">
        <v>12038.33</v>
      </c>
      <c r="AD2305" s="11"/>
      <c r="AE2305" s="4"/>
      <c r="AF2305" s="4"/>
    </row>
    <row r="2306" spans="1:32" ht="13.5" thickBot="1" x14ac:dyDescent="0.25">
      <c r="A2306" s="51"/>
      <c r="B2306" s="175"/>
      <c r="C2306" s="11" t="s">
        <v>548</v>
      </c>
      <c r="D2306" s="11"/>
      <c r="E2306" s="11" t="s">
        <v>345</v>
      </c>
      <c r="F2306" s="11">
        <v>4907209</v>
      </c>
      <c r="G2306" s="11"/>
      <c r="H2306" s="11">
        <f t="shared" si="110"/>
        <v>14920.16</v>
      </c>
      <c r="I2306" s="11"/>
      <c r="J2306" s="11">
        <v>443590.27</v>
      </c>
      <c r="K2306" s="11"/>
      <c r="M2306" s="11">
        <v>339</v>
      </c>
      <c r="N2306" s="64"/>
      <c r="P2306" s="11">
        <f t="shared" si="111"/>
        <v>1308.53</v>
      </c>
      <c r="Q2306" s="11"/>
      <c r="R2306" s="11"/>
      <c r="S2306" s="11"/>
      <c r="T2306" s="176">
        <f t="shared" si="109"/>
        <v>14475.542772861358</v>
      </c>
      <c r="U2306" s="11"/>
      <c r="V2306" s="11"/>
      <c r="W2306" s="11"/>
      <c r="Y2306" s="11">
        <v>443590.27</v>
      </c>
      <c r="Z2306" s="11"/>
      <c r="AB2306" s="11">
        <f t="shared" si="112"/>
        <v>425636.92</v>
      </c>
      <c r="AC2306" s="21">
        <v>499458.98</v>
      </c>
      <c r="AD2306" s="11"/>
      <c r="AE2306" s="4"/>
      <c r="AF2306" s="4"/>
    </row>
    <row r="2307" spans="1:32" ht="13.5" thickBot="1" x14ac:dyDescent="0.25">
      <c r="A2307" s="51"/>
      <c r="B2307" s="175"/>
      <c r="C2307" s="11" t="s">
        <v>548</v>
      </c>
      <c r="D2307" s="11"/>
      <c r="E2307" s="11" t="s">
        <v>183</v>
      </c>
      <c r="F2307" s="11">
        <v>1637</v>
      </c>
      <c r="G2307" s="11"/>
      <c r="H2307" s="11">
        <f t="shared" si="110"/>
        <v>4.9800000000000004</v>
      </c>
      <c r="I2307" s="11"/>
      <c r="J2307" s="11">
        <v>333.03000000000003</v>
      </c>
      <c r="K2307" s="11"/>
      <c r="M2307" s="11">
        <v>2</v>
      </c>
      <c r="N2307" s="64"/>
      <c r="P2307" s="11">
        <f t="shared" si="111"/>
        <v>166.52</v>
      </c>
      <c r="Q2307" s="11"/>
      <c r="R2307" s="11"/>
      <c r="S2307" s="11"/>
      <c r="T2307" s="176">
        <f t="shared" si="109"/>
        <v>818.5</v>
      </c>
      <c r="U2307" s="11"/>
      <c r="V2307" s="11"/>
      <c r="W2307" s="11"/>
      <c r="Y2307" s="11">
        <v>333.03000000000003</v>
      </c>
      <c r="Z2307" s="11"/>
      <c r="AB2307" s="11">
        <f t="shared" si="112"/>
        <v>319.55</v>
      </c>
      <c r="AC2307" s="21">
        <v>374.97</v>
      </c>
      <c r="AD2307" s="11"/>
      <c r="AE2307" s="4"/>
      <c r="AF2307" s="4"/>
    </row>
    <row r="2308" spans="1:32" ht="13.5" thickBot="1" x14ac:dyDescent="0.25">
      <c r="A2308" s="51"/>
      <c r="B2308" s="175"/>
      <c r="C2308" s="11" t="s">
        <v>548</v>
      </c>
      <c r="D2308" s="11"/>
      <c r="E2308" s="11" t="s">
        <v>495</v>
      </c>
      <c r="F2308" s="11">
        <v>424</v>
      </c>
      <c r="G2308" s="11"/>
      <c r="H2308" s="11">
        <f t="shared" si="110"/>
        <v>1.29</v>
      </c>
      <c r="I2308" s="11"/>
      <c r="J2308" s="11">
        <v>67.55</v>
      </c>
      <c r="K2308" s="11"/>
      <c r="M2308" s="11">
        <v>1</v>
      </c>
      <c r="N2308" s="64"/>
      <c r="P2308" s="11">
        <f t="shared" si="111"/>
        <v>67.55</v>
      </c>
      <c r="Q2308" s="11"/>
      <c r="R2308" s="11"/>
      <c r="S2308" s="11"/>
      <c r="T2308" s="176">
        <f t="shared" si="109"/>
        <v>424</v>
      </c>
      <c r="U2308" s="11"/>
      <c r="V2308" s="11"/>
      <c r="W2308" s="11"/>
      <c r="Y2308" s="11">
        <v>67.55</v>
      </c>
      <c r="Z2308" s="11"/>
      <c r="AB2308" s="11">
        <f t="shared" si="112"/>
        <v>64.819999999999993</v>
      </c>
      <c r="AC2308" s="21">
        <v>76.06</v>
      </c>
      <c r="AD2308" s="11"/>
      <c r="AE2308" s="4"/>
      <c r="AF2308" s="4"/>
    </row>
    <row r="2309" spans="1:32" ht="13.5" thickBot="1" x14ac:dyDescent="0.25">
      <c r="A2309" s="51"/>
      <c r="B2309" s="175"/>
      <c r="C2309" s="11" t="s">
        <v>548</v>
      </c>
      <c r="D2309" s="11"/>
      <c r="E2309" s="11" t="s">
        <v>74</v>
      </c>
      <c r="F2309" s="11">
        <v>1166</v>
      </c>
      <c r="G2309" s="11"/>
      <c r="H2309" s="11">
        <f t="shared" si="110"/>
        <v>3.55</v>
      </c>
      <c r="I2309" s="11"/>
      <c r="J2309" s="11">
        <v>194.31</v>
      </c>
      <c r="K2309" s="11"/>
      <c r="M2309" s="11">
        <v>1</v>
      </c>
      <c r="N2309" s="64"/>
      <c r="P2309" s="11">
        <f t="shared" si="111"/>
        <v>194.31</v>
      </c>
      <c r="Q2309" s="11"/>
      <c r="R2309" s="11"/>
      <c r="S2309" s="11"/>
      <c r="T2309" s="176">
        <f t="shared" si="109"/>
        <v>1166</v>
      </c>
      <c r="U2309" s="11"/>
      <c r="V2309" s="11"/>
      <c r="W2309" s="11"/>
      <c r="Y2309" s="11">
        <v>194.31</v>
      </c>
      <c r="Z2309" s="11"/>
      <c r="AB2309" s="11">
        <f t="shared" si="112"/>
        <v>186.45</v>
      </c>
      <c r="AC2309" s="21">
        <v>218.78</v>
      </c>
      <c r="AD2309" s="11"/>
      <c r="AE2309" s="4"/>
      <c r="AF2309" s="4"/>
    </row>
    <row r="2310" spans="1:32" ht="13.5" thickBot="1" x14ac:dyDescent="0.25">
      <c r="A2310" s="51"/>
      <c r="B2310" s="175"/>
      <c r="C2310" s="11" t="s">
        <v>551</v>
      </c>
      <c r="D2310" s="11"/>
      <c r="E2310" s="11" t="s">
        <v>207</v>
      </c>
      <c r="F2310" s="11">
        <v>2422</v>
      </c>
      <c r="G2310" s="11"/>
      <c r="H2310" s="11">
        <f t="shared" si="110"/>
        <v>7.36</v>
      </c>
      <c r="I2310" s="11"/>
      <c r="J2310" s="11">
        <v>445.87</v>
      </c>
      <c r="K2310" s="11"/>
      <c r="M2310" s="11">
        <v>8</v>
      </c>
      <c r="N2310" s="64"/>
      <c r="P2310" s="11">
        <f t="shared" si="111"/>
        <v>55.73</v>
      </c>
      <c r="Q2310" s="11"/>
      <c r="R2310" s="11"/>
      <c r="S2310" s="11"/>
      <c r="T2310" s="176">
        <f t="shared" si="109"/>
        <v>302.75</v>
      </c>
      <c r="U2310" s="11"/>
      <c r="V2310" s="11"/>
      <c r="W2310" s="11"/>
      <c r="Y2310" s="11">
        <v>445.87</v>
      </c>
      <c r="Z2310" s="11"/>
      <c r="AB2310" s="11">
        <f t="shared" si="112"/>
        <v>427.82</v>
      </c>
      <c r="AC2310" s="21">
        <v>502.03</v>
      </c>
      <c r="AD2310" s="11"/>
      <c r="AE2310" s="4"/>
      <c r="AF2310" s="4"/>
    </row>
    <row r="2311" spans="1:32" ht="13.5" thickBot="1" x14ac:dyDescent="0.25">
      <c r="A2311" s="51"/>
      <c r="B2311" s="175"/>
      <c r="C2311" s="11" t="s">
        <v>552</v>
      </c>
      <c r="D2311" s="11"/>
      <c r="E2311" s="11" t="s">
        <v>101</v>
      </c>
      <c r="F2311" s="11">
        <v>62551</v>
      </c>
      <c r="G2311" s="11"/>
      <c r="H2311" s="11">
        <f t="shared" si="110"/>
        <v>190.18</v>
      </c>
      <c r="I2311" s="11"/>
      <c r="J2311" s="11">
        <v>9094.9200000000019</v>
      </c>
      <c r="K2311" s="11"/>
      <c r="M2311" s="11">
        <v>45</v>
      </c>
      <c r="N2311" s="64"/>
      <c r="P2311" s="11">
        <f t="shared" si="111"/>
        <v>202.11</v>
      </c>
      <c r="Q2311" s="11"/>
      <c r="R2311" s="11"/>
      <c r="S2311" s="11"/>
      <c r="T2311" s="176">
        <f t="shared" si="109"/>
        <v>1390.0222222222221</v>
      </c>
      <c r="U2311" s="11"/>
      <c r="V2311" s="11"/>
      <c r="W2311" s="11"/>
      <c r="Y2311" s="11">
        <v>9094.9200000000019</v>
      </c>
      <c r="Z2311" s="11"/>
      <c r="AB2311" s="11">
        <f t="shared" si="112"/>
        <v>8726.82</v>
      </c>
      <c r="AC2311" s="21">
        <v>10240.39</v>
      </c>
      <c r="AD2311" s="11"/>
      <c r="AE2311" s="4"/>
      <c r="AF2311" s="4"/>
    </row>
    <row r="2312" spans="1:32" ht="13.5" thickBot="1" x14ac:dyDescent="0.25">
      <c r="A2312" s="51"/>
      <c r="B2312" s="175"/>
      <c r="C2312" s="11" t="s">
        <v>553</v>
      </c>
      <c r="D2312" s="11"/>
      <c r="E2312" s="11" t="s">
        <v>106</v>
      </c>
      <c r="F2312" s="11">
        <v>108507</v>
      </c>
      <c r="G2312" s="11"/>
      <c r="H2312" s="11">
        <f t="shared" si="110"/>
        <v>329.91</v>
      </c>
      <c r="I2312" s="11"/>
      <c r="J2312" s="11">
        <v>18091.539999999997</v>
      </c>
      <c r="K2312" s="11"/>
      <c r="M2312" s="11">
        <v>22</v>
      </c>
      <c r="N2312" s="64"/>
      <c r="P2312" s="11">
        <f t="shared" si="111"/>
        <v>822.34</v>
      </c>
      <c r="Q2312" s="11"/>
      <c r="R2312" s="11"/>
      <c r="S2312" s="11"/>
      <c r="T2312" s="176">
        <f t="shared" si="109"/>
        <v>4932.136363636364</v>
      </c>
      <c r="U2312" s="11"/>
      <c r="V2312" s="11"/>
      <c r="W2312" s="11"/>
      <c r="Y2312" s="11">
        <v>18091.539999999997</v>
      </c>
      <c r="Z2312" s="11"/>
      <c r="AB2312" s="11">
        <f t="shared" si="112"/>
        <v>17359.32</v>
      </c>
      <c r="AC2312" s="21">
        <v>20370.11</v>
      </c>
      <c r="AD2312" s="11"/>
      <c r="AE2312" s="4"/>
      <c r="AF2312" s="4"/>
    </row>
    <row r="2313" spans="1:32" ht="13.5" thickBot="1" x14ac:dyDescent="0.25">
      <c r="A2313" s="51"/>
      <c r="B2313" s="175"/>
      <c r="C2313" s="11" t="s">
        <v>554</v>
      </c>
      <c r="D2313" s="11"/>
      <c r="E2313" s="11" t="s">
        <v>190</v>
      </c>
      <c r="F2313" s="11">
        <v>362293</v>
      </c>
      <c r="G2313" s="11"/>
      <c r="H2313" s="11">
        <f t="shared" si="110"/>
        <v>1101.54</v>
      </c>
      <c r="I2313" s="11"/>
      <c r="J2313" s="11">
        <v>37171.089999999982</v>
      </c>
      <c r="K2313" s="11"/>
      <c r="M2313" s="11">
        <v>133</v>
      </c>
      <c r="N2313" s="64"/>
      <c r="P2313" s="11">
        <f t="shared" si="111"/>
        <v>279.48</v>
      </c>
      <c r="Q2313" s="11"/>
      <c r="R2313" s="11"/>
      <c r="S2313" s="11"/>
      <c r="T2313" s="176">
        <f t="shared" si="109"/>
        <v>2724.0075187969924</v>
      </c>
      <c r="U2313" s="11"/>
      <c r="V2313" s="11"/>
      <c r="W2313" s="11"/>
      <c r="Y2313" s="11">
        <v>37171.089999999982</v>
      </c>
      <c r="Z2313" s="11"/>
      <c r="AB2313" s="11">
        <f t="shared" si="112"/>
        <v>35666.67</v>
      </c>
      <c r="AC2313" s="21">
        <v>41852.660000000003</v>
      </c>
      <c r="AD2313" s="11"/>
      <c r="AE2313" s="4"/>
      <c r="AF2313" s="4"/>
    </row>
    <row r="2314" spans="1:32" ht="13.5" thickBot="1" x14ac:dyDescent="0.25">
      <c r="A2314" s="51"/>
      <c r="B2314" s="175"/>
      <c r="C2314" s="11" t="s">
        <v>554</v>
      </c>
      <c r="D2314" s="11"/>
      <c r="E2314" s="11" t="s">
        <v>574</v>
      </c>
      <c r="F2314" s="11">
        <v>108</v>
      </c>
      <c r="G2314" s="11"/>
      <c r="H2314" s="11">
        <f t="shared" si="110"/>
        <v>0.33</v>
      </c>
      <c r="I2314" s="11"/>
      <c r="J2314" s="11">
        <v>37.619999999999997</v>
      </c>
      <c r="K2314" s="11"/>
      <c r="M2314" s="11">
        <v>1</v>
      </c>
      <c r="N2314" s="64"/>
      <c r="P2314" s="11">
        <f t="shared" si="111"/>
        <v>37.619999999999997</v>
      </c>
      <c r="Q2314" s="11"/>
      <c r="R2314" s="11"/>
      <c r="S2314" s="11"/>
      <c r="T2314" s="176">
        <f t="shared" si="109"/>
        <v>108</v>
      </c>
      <c r="U2314" s="11"/>
      <c r="V2314" s="11"/>
      <c r="W2314" s="11"/>
      <c r="Y2314" s="11">
        <v>37.619999999999997</v>
      </c>
      <c r="Z2314" s="11"/>
      <c r="AB2314" s="11">
        <f t="shared" si="112"/>
        <v>36.1</v>
      </c>
      <c r="AC2314" s="21">
        <v>42.36</v>
      </c>
      <c r="AD2314" s="11"/>
      <c r="AE2314" s="4"/>
      <c r="AF2314" s="4"/>
    </row>
    <row r="2315" spans="1:32" ht="13.5" thickBot="1" x14ac:dyDescent="0.25">
      <c r="A2315" s="51"/>
      <c r="B2315" s="175"/>
      <c r="C2315" s="11" t="s">
        <v>555</v>
      </c>
      <c r="D2315" s="11"/>
      <c r="E2315" s="11" t="s">
        <v>106</v>
      </c>
      <c r="F2315" s="11">
        <v>1388</v>
      </c>
      <c r="G2315" s="11"/>
      <c r="H2315" s="11">
        <f t="shared" si="110"/>
        <v>4.22</v>
      </c>
      <c r="I2315" s="11"/>
      <c r="J2315" s="11">
        <v>288.38</v>
      </c>
      <c r="K2315" s="11"/>
      <c r="M2315" s="11">
        <v>1</v>
      </c>
      <c r="N2315" s="64"/>
      <c r="P2315" s="11">
        <f t="shared" si="111"/>
        <v>288.38</v>
      </c>
      <c r="Q2315" s="11"/>
      <c r="R2315" s="11"/>
      <c r="S2315" s="11"/>
      <c r="T2315" s="176">
        <f t="shared" si="109"/>
        <v>1388</v>
      </c>
      <c r="U2315" s="11"/>
      <c r="V2315" s="11"/>
      <c r="W2315" s="11"/>
      <c r="Y2315" s="11">
        <v>288.38</v>
      </c>
      <c r="Z2315" s="11"/>
      <c r="AB2315" s="11">
        <f t="shared" si="112"/>
        <v>276.70999999999998</v>
      </c>
      <c r="AC2315" s="21">
        <v>324.7</v>
      </c>
      <c r="AD2315" s="11"/>
      <c r="AE2315" s="4"/>
      <c r="AF2315" s="4"/>
    </row>
    <row r="2316" spans="1:32" ht="13.5" thickBot="1" x14ac:dyDescent="0.25">
      <c r="A2316" s="51"/>
      <c r="B2316" s="175"/>
      <c r="C2316" s="11" t="s">
        <v>556</v>
      </c>
      <c r="D2316" s="11"/>
      <c r="E2316" s="11" t="s">
        <v>78</v>
      </c>
      <c r="F2316" s="11">
        <v>109405</v>
      </c>
      <c r="G2316" s="11"/>
      <c r="H2316" s="11">
        <f t="shared" si="110"/>
        <v>332.64</v>
      </c>
      <c r="I2316" s="11"/>
      <c r="J2316" s="11">
        <v>11172.82</v>
      </c>
      <c r="K2316" s="11"/>
      <c r="M2316" s="11">
        <v>7</v>
      </c>
      <c r="N2316" s="64"/>
      <c r="P2316" s="11">
        <f t="shared" si="111"/>
        <v>1596.12</v>
      </c>
      <c r="Q2316" s="11"/>
      <c r="R2316" s="11"/>
      <c r="S2316" s="11"/>
      <c r="T2316" s="176">
        <f t="shared" si="109"/>
        <v>15629.285714285714</v>
      </c>
      <c r="U2316" s="11"/>
      <c r="V2316" s="11"/>
      <c r="W2316" s="11"/>
      <c r="Y2316" s="11">
        <v>11172.82</v>
      </c>
      <c r="Z2316" s="11"/>
      <c r="AB2316" s="11">
        <f t="shared" si="112"/>
        <v>10720.62</v>
      </c>
      <c r="AC2316" s="21">
        <v>12580</v>
      </c>
      <c r="AD2316" s="11"/>
      <c r="AE2316" s="4"/>
      <c r="AF2316" s="4"/>
    </row>
    <row r="2317" spans="1:32" ht="13.5" thickBot="1" x14ac:dyDescent="0.25">
      <c r="A2317" s="51"/>
      <c r="B2317" s="175"/>
      <c r="C2317" s="11" t="s">
        <v>556</v>
      </c>
      <c r="D2317" s="11"/>
      <c r="E2317" s="11" t="s">
        <v>207</v>
      </c>
      <c r="F2317" s="11">
        <v>4395</v>
      </c>
      <c r="G2317" s="11"/>
      <c r="H2317" s="11">
        <f t="shared" si="110"/>
        <v>13.36</v>
      </c>
      <c r="I2317" s="11"/>
      <c r="J2317" s="11">
        <v>779.82</v>
      </c>
      <c r="K2317" s="11"/>
      <c r="M2317" s="11">
        <v>9</v>
      </c>
      <c r="N2317" s="64"/>
      <c r="P2317" s="11">
        <f t="shared" si="111"/>
        <v>86.65</v>
      </c>
      <c r="Q2317" s="11"/>
      <c r="R2317" s="11"/>
      <c r="S2317" s="11"/>
      <c r="T2317" s="176">
        <f t="shared" si="109"/>
        <v>488.33333333333331</v>
      </c>
      <c r="U2317" s="11"/>
      <c r="V2317" s="11"/>
      <c r="W2317" s="11"/>
      <c r="Y2317" s="11">
        <v>779.82</v>
      </c>
      <c r="Z2317" s="11"/>
      <c r="AB2317" s="11">
        <f t="shared" si="112"/>
        <v>748.26</v>
      </c>
      <c r="AC2317" s="21">
        <v>878.04</v>
      </c>
      <c r="AD2317" s="11"/>
      <c r="AE2317" s="4"/>
      <c r="AF2317" s="4"/>
    </row>
    <row r="2318" spans="1:32" ht="13.5" thickBot="1" x14ac:dyDescent="0.25">
      <c r="A2318" s="51"/>
      <c r="B2318" s="175"/>
      <c r="C2318" s="11" t="s">
        <v>557</v>
      </c>
      <c r="D2318" s="11"/>
      <c r="E2318" s="11" t="s">
        <v>223</v>
      </c>
      <c r="F2318" s="11">
        <v>384073</v>
      </c>
      <c r="G2318" s="11"/>
      <c r="H2318" s="11">
        <f t="shared" si="110"/>
        <v>1167.76</v>
      </c>
      <c r="I2318" s="11"/>
      <c r="J2318" s="11">
        <v>67835.819999999949</v>
      </c>
      <c r="K2318" s="11"/>
      <c r="M2318" s="11">
        <v>158</v>
      </c>
      <c r="N2318" s="64"/>
      <c r="P2318" s="11">
        <f t="shared" si="111"/>
        <v>429.34</v>
      </c>
      <c r="Q2318" s="11"/>
      <c r="R2318" s="11"/>
      <c r="S2318" s="11"/>
      <c r="T2318" s="176">
        <f t="shared" si="109"/>
        <v>2430.8417721518986</v>
      </c>
      <c r="U2318" s="11"/>
      <c r="V2318" s="11"/>
      <c r="W2318" s="11"/>
      <c r="Y2318" s="11">
        <v>67835.819999999949</v>
      </c>
      <c r="Z2318" s="11"/>
      <c r="AB2318" s="11">
        <f t="shared" si="112"/>
        <v>65090.31</v>
      </c>
      <c r="AC2318" s="21">
        <v>76379.520000000004</v>
      </c>
      <c r="AD2318" s="11"/>
      <c r="AE2318" s="4"/>
      <c r="AF2318" s="4"/>
    </row>
    <row r="2319" spans="1:32" ht="13.5" thickBot="1" x14ac:dyDescent="0.25">
      <c r="A2319" s="51"/>
      <c r="B2319" s="175"/>
      <c r="C2319" s="11" t="s">
        <v>558</v>
      </c>
      <c r="D2319" s="11"/>
      <c r="E2319" s="11" t="s">
        <v>80</v>
      </c>
      <c r="F2319" s="11">
        <v>7098</v>
      </c>
      <c r="G2319" s="11"/>
      <c r="H2319" s="11">
        <f t="shared" si="110"/>
        <v>21.58</v>
      </c>
      <c r="I2319" s="11"/>
      <c r="J2319" s="11">
        <v>538.81999999999994</v>
      </c>
      <c r="K2319" s="11"/>
      <c r="M2319" s="11">
        <v>15</v>
      </c>
      <c r="N2319" s="64"/>
      <c r="P2319" s="11">
        <f t="shared" si="111"/>
        <v>35.92</v>
      </c>
      <c r="Q2319" s="11"/>
      <c r="R2319" s="11"/>
      <c r="S2319" s="11"/>
      <c r="T2319" s="176">
        <f t="shared" si="109"/>
        <v>473.2</v>
      </c>
      <c r="U2319" s="11"/>
      <c r="V2319" s="11"/>
      <c r="W2319" s="11"/>
      <c r="Y2319" s="11">
        <v>538.81999999999994</v>
      </c>
      <c r="Z2319" s="11"/>
      <c r="AB2319" s="11">
        <f t="shared" si="112"/>
        <v>517.01</v>
      </c>
      <c r="AC2319" s="21">
        <v>606.67999999999995</v>
      </c>
      <c r="AD2319" s="11"/>
      <c r="AE2319" s="4"/>
      <c r="AF2319" s="4"/>
    </row>
    <row r="2320" spans="1:32" ht="13.5" thickBot="1" x14ac:dyDescent="0.25">
      <c r="A2320" s="51"/>
      <c r="B2320" s="175"/>
      <c r="C2320" s="11" t="s">
        <v>559</v>
      </c>
      <c r="D2320" s="11"/>
      <c r="E2320" s="11" t="s">
        <v>99</v>
      </c>
      <c r="F2320" s="11">
        <v>119572</v>
      </c>
      <c r="G2320" s="11"/>
      <c r="H2320" s="11">
        <f t="shared" si="110"/>
        <v>363.55</v>
      </c>
      <c r="I2320" s="11"/>
      <c r="J2320" s="11">
        <v>34832.99</v>
      </c>
      <c r="K2320" s="11"/>
      <c r="M2320" s="11">
        <v>83</v>
      </c>
      <c r="N2320" s="64"/>
      <c r="P2320" s="11">
        <f t="shared" si="111"/>
        <v>419.67</v>
      </c>
      <c r="Q2320" s="11"/>
      <c r="R2320" s="11"/>
      <c r="S2320" s="11"/>
      <c r="T2320" s="176">
        <f t="shared" si="109"/>
        <v>1440.6265060240964</v>
      </c>
      <c r="U2320" s="11"/>
      <c r="V2320" s="11"/>
      <c r="W2320" s="11"/>
      <c r="Y2320" s="11">
        <v>34832.99</v>
      </c>
      <c r="Z2320" s="11"/>
      <c r="AB2320" s="11">
        <f t="shared" si="112"/>
        <v>33423.199999999997</v>
      </c>
      <c r="AC2320" s="21">
        <v>39220.089999999997</v>
      </c>
      <c r="AD2320" s="11"/>
      <c r="AE2320" s="4"/>
      <c r="AF2320" s="4"/>
    </row>
    <row r="2321" spans="1:32" ht="13.5" thickBot="1" x14ac:dyDescent="0.25">
      <c r="A2321" s="51"/>
      <c r="B2321" s="175"/>
      <c r="C2321" s="11" t="s">
        <v>559</v>
      </c>
      <c r="D2321" s="11"/>
      <c r="E2321" s="11" t="s">
        <v>76</v>
      </c>
      <c r="F2321" s="11">
        <v>7133</v>
      </c>
      <c r="G2321" s="11"/>
      <c r="H2321" s="11">
        <f t="shared" si="110"/>
        <v>21.69</v>
      </c>
      <c r="I2321" s="11"/>
      <c r="J2321" s="11">
        <v>1159.6200000000001</v>
      </c>
      <c r="K2321" s="11"/>
      <c r="M2321" s="11">
        <v>2</v>
      </c>
      <c r="N2321" s="64"/>
      <c r="P2321" s="11">
        <f t="shared" si="111"/>
        <v>579.80999999999995</v>
      </c>
      <c r="Q2321" s="11"/>
      <c r="R2321" s="11"/>
      <c r="S2321" s="11"/>
      <c r="T2321" s="176">
        <f t="shared" si="109"/>
        <v>3566.5</v>
      </c>
      <c r="U2321" s="11"/>
      <c r="V2321" s="11"/>
      <c r="W2321" s="11"/>
      <c r="Y2321" s="11">
        <v>1159.6200000000001</v>
      </c>
      <c r="Z2321" s="11"/>
      <c r="AB2321" s="11">
        <f t="shared" si="112"/>
        <v>1112.69</v>
      </c>
      <c r="AC2321" s="21">
        <v>1305.67</v>
      </c>
      <c r="AD2321" s="11"/>
      <c r="AE2321" s="4"/>
      <c r="AF2321" s="4"/>
    </row>
    <row r="2322" spans="1:32" ht="13.5" thickBot="1" x14ac:dyDescent="0.25">
      <c r="A2322" s="51"/>
      <c r="B2322" s="175"/>
      <c r="C2322" s="11" t="s">
        <v>560</v>
      </c>
      <c r="D2322" s="11"/>
      <c r="E2322" s="11" t="s">
        <v>67</v>
      </c>
      <c r="F2322" s="11">
        <v>746</v>
      </c>
      <c r="G2322" s="11"/>
      <c r="H2322" s="11">
        <f t="shared" si="110"/>
        <v>2.27</v>
      </c>
      <c r="I2322" s="11"/>
      <c r="J2322" s="11">
        <v>83.76</v>
      </c>
      <c r="K2322" s="11"/>
      <c r="M2322" s="11">
        <v>3</v>
      </c>
      <c r="N2322" s="64"/>
      <c r="P2322" s="11">
        <f t="shared" si="111"/>
        <v>27.92</v>
      </c>
      <c r="Q2322" s="11"/>
      <c r="R2322" s="11"/>
      <c r="S2322" s="11"/>
      <c r="T2322" s="176">
        <f t="shared" si="109"/>
        <v>248.66666666666666</v>
      </c>
      <c r="U2322" s="11"/>
      <c r="V2322" s="11"/>
      <c r="W2322" s="11"/>
      <c r="Y2322" s="11">
        <v>83.76</v>
      </c>
      <c r="Z2322" s="11"/>
      <c r="AB2322" s="11">
        <f t="shared" si="112"/>
        <v>80.37</v>
      </c>
      <c r="AC2322" s="21">
        <v>94.31</v>
      </c>
      <c r="AD2322" s="11"/>
      <c r="AE2322" s="4"/>
      <c r="AF2322" s="4"/>
    </row>
    <row r="2323" spans="1:32" ht="13.5" thickBot="1" x14ac:dyDescent="0.25">
      <c r="A2323" s="51"/>
      <c r="B2323" s="175"/>
      <c r="C2323" s="11" t="s">
        <v>560</v>
      </c>
      <c r="D2323" s="11"/>
      <c r="E2323" s="11" t="s">
        <v>72</v>
      </c>
      <c r="F2323" s="11">
        <v>741</v>
      </c>
      <c r="G2323" s="11"/>
      <c r="H2323" s="11">
        <f t="shared" si="110"/>
        <v>2.25</v>
      </c>
      <c r="I2323" s="11"/>
      <c r="J2323" s="11">
        <v>126.59</v>
      </c>
      <c r="K2323" s="11"/>
      <c r="M2323" s="11">
        <v>1</v>
      </c>
      <c r="N2323" s="64"/>
      <c r="P2323" s="11">
        <f t="shared" si="111"/>
        <v>126.59</v>
      </c>
      <c r="Q2323" s="11"/>
      <c r="R2323" s="11"/>
      <c r="S2323" s="11"/>
      <c r="T2323" s="176">
        <f t="shared" si="109"/>
        <v>741</v>
      </c>
      <c r="U2323" s="11"/>
      <c r="V2323" s="11"/>
      <c r="W2323" s="11"/>
      <c r="Y2323" s="11">
        <v>126.59</v>
      </c>
      <c r="Z2323" s="11"/>
      <c r="AB2323" s="11">
        <f t="shared" si="112"/>
        <v>121.47</v>
      </c>
      <c r="AC2323" s="21">
        <v>142.53</v>
      </c>
      <c r="AD2323" s="11"/>
      <c r="AE2323" s="4"/>
      <c r="AF2323" s="4"/>
    </row>
    <row r="2324" spans="1:32" ht="13.5" thickBot="1" x14ac:dyDescent="0.25">
      <c r="A2324" s="51"/>
      <c r="B2324" s="175"/>
      <c r="C2324" s="11" t="s">
        <v>560</v>
      </c>
      <c r="D2324" s="11"/>
      <c r="E2324" s="11" t="s">
        <v>74</v>
      </c>
      <c r="F2324" s="11">
        <v>1354985</v>
      </c>
      <c r="G2324" s="11"/>
      <c r="H2324" s="11">
        <f t="shared" si="110"/>
        <v>4119.7700000000004</v>
      </c>
      <c r="I2324" s="11"/>
      <c r="J2324" s="11">
        <v>225848.99000000019</v>
      </c>
      <c r="K2324" s="11"/>
      <c r="M2324" s="11">
        <v>611</v>
      </c>
      <c r="N2324" s="64"/>
      <c r="P2324" s="11">
        <f t="shared" si="111"/>
        <v>369.64</v>
      </c>
      <c r="Q2324" s="11"/>
      <c r="R2324" s="11"/>
      <c r="S2324" s="11"/>
      <c r="T2324" s="176">
        <f t="shared" si="109"/>
        <v>2217.6513911620295</v>
      </c>
      <c r="U2324" s="11"/>
      <c r="V2324" s="11"/>
      <c r="W2324" s="11"/>
      <c r="Y2324" s="11">
        <v>225848.99000000019</v>
      </c>
      <c r="Z2324" s="11"/>
      <c r="AB2324" s="11">
        <f t="shared" si="112"/>
        <v>216708.24</v>
      </c>
      <c r="AC2324" s="21">
        <v>254293.92</v>
      </c>
      <c r="AD2324" s="11"/>
      <c r="AE2324" s="4"/>
      <c r="AF2324" s="4"/>
    </row>
    <row r="2325" spans="1:32" ht="13.5" thickBot="1" x14ac:dyDescent="0.25">
      <c r="A2325" s="51"/>
      <c r="B2325" s="175"/>
      <c r="C2325" s="11" t="s">
        <v>561</v>
      </c>
      <c r="D2325" s="11"/>
      <c r="E2325" s="11" t="s">
        <v>63</v>
      </c>
      <c r="F2325" s="11">
        <v>213488</v>
      </c>
      <c r="G2325" s="11"/>
      <c r="H2325" s="11">
        <f t="shared" si="110"/>
        <v>649.1</v>
      </c>
      <c r="I2325" s="11"/>
      <c r="J2325" s="11">
        <v>37831.560000000005</v>
      </c>
      <c r="K2325" s="11"/>
      <c r="M2325" s="11">
        <v>186</v>
      </c>
      <c r="N2325" s="64"/>
      <c r="P2325" s="11">
        <f t="shared" si="111"/>
        <v>203.4</v>
      </c>
      <c r="Q2325" s="11"/>
      <c r="R2325" s="11"/>
      <c r="S2325" s="11"/>
      <c r="T2325" s="176">
        <f t="shared" si="109"/>
        <v>1147.7849462365591</v>
      </c>
      <c r="U2325" s="11"/>
      <c r="V2325" s="11"/>
      <c r="W2325" s="11"/>
      <c r="Y2325" s="11">
        <v>37831.560000000005</v>
      </c>
      <c r="Z2325" s="11"/>
      <c r="AB2325" s="11">
        <f t="shared" si="112"/>
        <v>36300.410000000003</v>
      </c>
      <c r="AC2325" s="21">
        <v>42596.32</v>
      </c>
      <c r="AD2325" s="11"/>
      <c r="AE2325" s="4"/>
      <c r="AF2325" s="4"/>
    </row>
    <row r="2326" spans="1:32" ht="13.5" thickBot="1" x14ac:dyDescent="0.25">
      <c r="A2326" s="51"/>
      <c r="B2326" s="175"/>
      <c r="C2326" s="11" t="s">
        <v>562</v>
      </c>
      <c r="D2326" s="11"/>
      <c r="E2326" s="11" t="s">
        <v>85</v>
      </c>
      <c r="F2326" s="11">
        <v>246245</v>
      </c>
      <c r="G2326" s="11"/>
      <c r="H2326" s="11">
        <f t="shared" si="110"/>
        <v>748.7</v>
      </c>
      <c r="I2326" s="11"/>
      <c r="J2326" s="11">
        <v>38602.140000000029</v>
      </c>
      <c r="K2326" s="11"/>
      <c r="M2326" s="11">
        <v>253</v>
      </c>
      <c r="N2326" s="64"/>
      <c r="P2326" s="11">
        <f t="shared" si="111"/>
        <v>152.58000000000001</v>
      </c>
      <c r="Q2326" s="11"/>
      <c r="R2326" s="11"/>
      <c r="S2326" s="11"/>
      <c r="T2326" s="176">
        <f t="shared" si="109"/>
        <v>973.300395256917</v>
      </c>
      <c r="U2326" s="11"/>
      <c r="V2326" s="11"/>
      <c r="W2326" s="11"/>
      <c r="Y2326" s="11">
        <v>38602.140000000029</v>
      </c>
      <c r="Z2326" s="11"/>
      <c r="AB2326" s="11">
        <f t="shared" si="112"/>
        <v>37039.800000000003</v>
      </c>
      <c r="AC2326" s="21">
        <v>43463.95</v>
      </c>
      <c r="AD2326" s="11"/>
      <c r="AE2326" s="4"/>
      <c r="AF2326" s="4"/>
    </row>
    <row r="2327" spans="1:32" ht="13.5" thickBot="1" x14ac:dyDescent="0.25">
      <c r="A2327" s="51"/>
      <c r="B2327" s="175"/>
      <c r="C2327" s="11" t="s">
        <v>564</v>
      </c>
      <c r="D2327" s="11"/>
      <c r="E2327" s="11" t="s">
        <v>332</v>
      </c>
      <c r="F2327" s="11">
        <v>66516</v>
      </c>
      <c r="G2327" s="11"/>
      <c r="H2327" s="11">
        <f t="shared" si="110"/>
        <v>202.24</v>
      </c>
      <c r="I2327" s="11"/>
      <c r="J2327" s="11">
        <v>7899.1299999999983</v>
      </c>
      <c r="K2327" s="11"/>
      <c r="M2327" s="11">
        <v>36</v>
      </c>
      <c r="N2327" s="64"/>
      <c r="P2327" s="11">
        <f t="shared" si="111"/>
        <v>219.42</v>
      </c>
      <c r="Q2327" s="11"/>
      <c r="R2327" s="11"/>
      <c r="S2327" s="11"/>
      <c r="T2327" s="176">
        <f t="shared" si="109"/>
        <v>1847.6666666666667</v>
      </c>
      <c r="U2327" s="11"/>
      <c r="V2327" s="11"/>
      <c r="W2327" s="11"/>
      <c r="Y2327" s="11">
        <v>7899.1299999999983</v>
      </c>
      <c r="Z2327" s="11"/>
      <c r="AB2327" s="11">
        <f t="shared" si="112"/>
        <v>7579.43</v>
      </c>
      <c r="AC2327" s="21">
        <v>8894</v>
      </c>
      <c r="AD2327" s="11"/>
      <c r="AE2327" s="4"/>
      <c r="AF2327" s="4"/>
    </row>
    <row r="2328" spans="1:32" ht="13.5" thickBot="1" x14ac:dyDescent="0.25">
      <c r="A2328" s="51"/>
      <c r="B2328" s="175"/>
      <c r="C2328" s="11" t="s">
        <v>565</v>
      </c>
      <c r="D2328" s="11"/>
      <c r="E2328" s="11" t="s">
        <v>164</v>
      </c>
      <c r="F2328" s="11">
        <v>37464</v>
      </c>
      <c r="G2328" s="11"/>
      <c r="H2328" s="11">
        <f t="shared" si="110"/>
        <v>113.91</v>
      </c>
      <c r="I2328" s="11"/>
      <c r="J2328" s="11">
        <v>7405.5</v>
      </c>
      <c r="K2328" s="11"/>
      <c r="M2328" s="11">
        <v>38</v>
      </c>
      <c r="N2328" s="64"/>
      <c r="P2328" s="11">
        <f t="shared" si="111"/>
        <v>194.88</v>
      </c>
      <c r="Q2328" s="11"/>
      <c r="R2328" s="11"/>
      <c r="S2328" s="11"/>
      <c r="T2328" s="176">
        <f t="shared" si="109"/>
        <v>985.89473684210532</v>
      </c>
      <c r="U2328" s="11"/>
      <c r="V2328" s="11"/>
      <c r="W2328" s="11"/>
      <c r="Y2328" s="11">
        <v>7405.5</v>
      </c>
      <c r="Z2328" s="11"/>
      <c r="AB2328" s="11">
        <f t="shared" si="112"/>
        <v>7105.78</v>
      </c>
      <c r="AC2328" s="21">
        <v>8338.2000000000007</v>
      </c>
      <c r="AD2328" s="11"/>
      <c r="AE2328" s="4"/>
      <c r="AF2328" s="4"/>
    </row>
    <row r="2329" spans="1:32" ht="13.5" thickBot="1" x14ac:dyDescent="0.25">
      <c r="A2329" s="51"/>
      <c r="B2329" s="175"/>
      <c r="C2329" s="11" t="s">
        <v>566</v>
      </c>
      <c r="D2329" s="11"/>
      <c r="E2329" s="11" t="s">
        <v>118</v>
      </c>
      <c r="F2329" s="11">
        <v>57369</v>
      </c>
      <c r="G2329" s="11"/>
      <c r="H2329" s="11">
        <f t="shared" si="110"/>
        <v>174.43</v>
      </c>
      <c r="I2329" s="11"/>
      <c r="J2329" s="11">
        <v>10385.229999999996</v>
      </c>
      <c r="K2329" s="11"/>
      <c r="M2329" s="11">
        <v>113</v>
      </c>
      <c r="N2329" s="64"/>
      <c r="P2329" s="11">
        <f t="shared" si="111"/>
        <v>91.9</v>
      </c>
      <c r="Q2329" s="11"/>
      <c r="R2329" s="11"/>
      <c r="S2329" s="11"/>
      <c r="T2329" s="176">
        <f t="shared" si="109"/>
        <v>507.69026548672565</v>
      </c>
      <c r="U2329" s="11"/>
      <c r="V2329" s="11"/>
      <c r="W2329" s="11"/>
      <c r="Y2329" s="11">
        <v>10385.229999999996</v>
      </c>
      <c r="Z2329" s="11"/>
      <c r="AB2329" s="11">
        <f t="shared" si="112"/>
        <v>9964.91</v>
      </c>
      <c r="AC2329" s="21">
        <v>11693.22</v>
      </c>
      <c r="AD2329" s="11"/>
      <c r="AE2329" s="4"/>
      <c r="AF2329" s="4"/>
    </row>
    <row r="2330" spans="1:32" ht="13.5" thickBot="1" x14ac:dyDescent="0.25">
      <c r="A2330" s="51"/>
      <c r="B2330" s="175"/>
      <c r="C2330" s="11" t="s">
        <v>567</v>
      </c>
      <c r="D2330" s="11"/>
      <c r="E2330" s="11" t="s">
        <v>568</v>
      </c>
      <c r="F2330" s="11">
        <v>52990</v>
      </c>
      <c r="G2330" s="11"/>
      <c r="H2330" s="11">
        <f t="shared" si="110"/>
        <v>161.11000000000001</v>
      </c>
      <c r="I2330" s="11"/>
      <c r="J2330" s="11">
        <v>8633.5499999999993</v>
      </c>
      <c r="K2330" s="11"/>
      <c r="M2330" s="11">
        <v>29</v>
      </c>
      <c r="N2330" s="64"/>
      <c r="P2330" s="11">
        <f t="shared" si="111"/>
        <v>297.70999999999998</v>
      </c>
      <c r="Q2330" s="11"/>
      <c r="R2330" s="11"/>
      <c r="S2330" s="11"/>
      <c r="T2330" s="176">
        <f t="shared" si="109"/>
        <v>1827.2413793103449</v>
      </c>
      <c r="U2330" s="11"/>
      <c r="V2330" s="11"/>
      <c r="W2330" s="11"/>
      <c r="Y2330" s="11">
        <v>8633.5499999999993</v>
      </c>
      <c r="Z2330" s="11"/>
      <c r="AB2330" s="11">
        <f t="shared" si="112"/>
        <v>8284.1299999999992</v>
      </c>
      <c r="AC2330" s="21">
        <v>9720.92</v>
      </c>
      <c r="AD2330" s="11"/>
      <c r="AE2330" s="4"/>
      <c r="AF2330" s="4"/>
    </row>
    <row r="2331" spans="1:32" ht="13.5" thickBot="1" x14ac:dyDescent="0.25">
      <c r="A2331" s="51"/>
      <c r="B2331" s="175"/>
      <c r="C2331" s="11" t="s">
        <v>569</v>
      </c>
      <c r="D2331" s="11"/>
      <c r="E2331" s="11" t="s">
        <v>164</v>
      </c>
      <c r="F2331" s="11">
        <v>3152288</v>
      </c>
      <c r="G2331" s="11"/>
      <c r="H2331" s="11">
        <f t="shared" si="110"/>
        <v>9584.4</v>
      </c>
      <c r="I2331" s="11"/>
      <c r="J2331" s="11">
        <v>453795.52999999892</v>
      </c>
      <c r="K2331" s="11"/>
      <c r="M2331" s="11">
        <v>1628</v>
      </c>
      <c r="N2331" s="64"/>
      <c r="P2331" s="11">
        <f t="shared" si="111"/>
        <v>278.74</v>
      </c>
      <c r="Q2331" s="11"/>
      <c r="R2331" s="11"/>
      <c r="S2331" s="11"/>
      <c r="T2331" s="176">
        <f t="shared" si="109"/>
        <v>1936.2948402948402</v>
      </c>
      <c r="U2331" s="11"/>
      <c r="V2331" s="11"/>
      <c r="W2331" s="11"/>
      <c r="Y2331" s="11">
        <v>453795.52999999892</v>
      </c>
      <c r="Z2331" s="11"/>
      <c r="AB2331" s="11">
        <f t="shared" si="112"/>
        <v>435429.14</v>
      </c>
      <c r="AC2331" s="21">
        <v>510949.56</v>
      </c>
      <c r="AD2331" s="11"/>
      <c r="AE2331" s="4"/>
      <c r="AF2331" s="4"/>
    </row>
    <row r="2332" spans="1:32" ht="13.5" thickBot="1" x14ac:dyDescent="0.25">
      <c r="A2332" s="51"/>
      <c r="B2332" s="175"/>
      <c r="C2332" s="11" t="s">
        <v>570</v>
      </c>
      <c r="D2332" s="11"/>
      <c r="E2332" s="11" t="s">
        <v>164</v>
      </c>
      <c r="F2332" s="11">
        <v>1283137</v>
      </c>
      <c r="G2332" s="11"/>
      <c r="H2332" s="11">
        <f t="shared" si="110"/>
        <v>3901.32</v>
      </c>
      <c r="I2332" s="11"/>
      <c r="J2332" s="11">
        <v>187093.85999999996</v>
      </c>
      <c r="K2332" s="11"/>
      <c r="M2332" s="11">
        <v>561</v>
      </c>
      <c r="N2332" s="64"/>
      <c r="P2332" s="11">
        <f t="shared" si="111"/>
        <v>333.5</v>
      </c>
      <c r="Q2332" s="11"/>
      <c r="R2332" s="11"/>
      <c r="S2332" s="11"/>
      <c r="T2332" s="176">
        <f t="shared" si="109"/>
        <v>2287.2317290552583</v>
      </c>
      <c r="U2332" s="11"/>
      <c r="V2332" s="11"/>
      <c r="W2332" s="11"/>
      <c r="Y2332" s="11">
        <v>187093.85999999996</v>
      </c>
      <c r="Z2332" s="11"/>
      <c r="AB2332" s="11">
        <f t="shared" si="112"/>
        <v>179521.64</v>
      </c>
      <c r="AC2332" s="21">
        <v>210657.71</v>
      </c>
      <c r="AD2332" s="11"/>
      <c r="AE2332" s="4"/>
      <c r="AF2332" s="4"/>
    </row>
    <row r="2333" spans="1:32" ht="13.5" thickBot="1" x14ac:dyDescent="0.25">
      <c r="A2333" s="51"/>
      <c r="B2333" s="175"/>
      <c r="C2333" s="11" t="s">
        <v>571</v>
      </c>
      <c r="D2333" s="11"/>
      <c r="E2333" s="11" t="s">
        <v>67</v>
      </c>
      <c r="F2333" s="11">
        <v>403762</v>
      </c>
      <c r="G2333" s="11"/>
      <c r="H2333" s="11">
        <f t="shared" si="110"/>
        <v>1227.6199999999999</v>
      </c>
      <c r="I2333" s="11"/>
      <c r="J2333" s="11">
        <v>64864.85</v>
      </c>
      <c r="K2333" s="11"/>
      <c r="M2333" s="11">
        <v>12</v>
      </c>
      <c r="N2333" s="64"/>
      <c r="P2333" s="11">
        <f t="shared" si="111"/>
        <v>5405.4</v>
      </c>
      <c r="Q2333" s="11"/>
      <c r="R2333" s="11"/>
      <c r="S2333" s="11"/>
      <c r="T2333" s="176">
        <f t="shared" si="109"/>
        <v>33646.833333333336</v>
      </c>
      <c r="U2333" s="11"/>
      <c r="V2333" s="11"/>
      <c r="W2333" s="11"/>
      <c r="Y2333" s="11">
        <v>64864.85</v>
      </c>
      <c r="Z2333" s="11"/>
      <c r="AB2333" s="11">
        <f t="shared" si="112"/>
        <v>62239.59</v>
      </c>
      <c r="AC2333" s="21">
        <v>73034.36</v>
      </c>
      <c r="AD2333" s="11"/>
      <c r="AE2333" s="4"/>
      <c r="AF2333" s="4"/>
    </row>
    <row r="2334" spans="1:32" ht="13.5" thickBot="1" x14ac:dyDescent="0.25">
      <c r="A2334" s="51"/>
      <c r="B2334" s="175"/>
      <c r="C2334" s="11" t="s">
        <v>571</v>
      </c>
      <c r="D2334" s="11"/>
      <c r="E2334" s="11" t="s">
        <v>106</v>
      </c>
      <c r="F2334" s="11">
        <v>65</v>
      </c>
      <c r="G2334" s="11"/>
      <c r="H2334" s="11">
        <f t="shared" si="110"/>
        <v>0.2</v>
      </c>
      <c r="I2334" s="11"/>
      <c r="J2334" s="11">
        <v>34.03</v>
      </c>
      <c r="K2334" s="11"/>
      <c r="M2334" s="11">
        <v>1</v>
      </c>
      <c r="N2334" s="64"/>
      <c r="P2334" s="11">
        <f t="shared" si="111"/>
        <v>34.03</v>
      </c>
      <c r="Q2334" s="11"/>
      <c r="R2334" s="11"/>
      <c r="S2334" s="11"/>
      <c r="T2334" s="176">
        <f t="shared" si="109"/>
        <v>65</v>
      </c>
      <c r="U2334" s="11"/>
      <c r="V2334" s="11"/>
      <c r="W2334" s="11"/>
      <c r="Y2334" s="11">
        <v>34.03</v>
      </c>
      <c r="Z2334" s="11"/>
      <c r="AB2334" s="11">
        <f t="shared" si="112"/>
        <v>32.65</v>
      </c>
      <c r="AC2334" s="21">
        <v>38.32</v>
      </c>
      <c r="AD2334" s="11"/>
      <c r="AE2334" s="4"/>
      <c r="AF2334" s="4"/>
    </row>
    <row r="2335" spans="1:32" ht="13.5" thickBot="1" x14ac:dyDescent="0.25">
      <c r="A2335" s="51"/>
      <c r="B2335" s="175"/>
      <c r="C2335" s="11" t="s">
        <v>571</v>
      </c>
      <c r="D2335" s="11"/>
      <c r="E2335" s="11" t="s">
        <v>175</v>
      </c>
      <c r="F2335" s="11">
        <v>4071127</v>
      </c>
      <c r="G2335" s="11"/>
      <c r="H2335" s="11">
        <f t="shared" si="110"/>
        <v>12378.09</v>
      </c>
      <c r="I2335" s="11"/>
      <c r="J2335" s="11">
        <v>541370.31000000099</v>
      </c>
      <c r="K2335" s="11"/>
      <c r="M2335" s="11">
        <v>1454</v>
      </c>
      <c r="N2335" s="64"/>
      <c r="P2335" s="11">
        <f t="shared" si="111"/>
        <v>372.33</v>
      </c>
      <c r="Q2335" s="11"/>
      <c r="R2335" s="11"/>
      <c r="S2335" s="11"/>
      <c r="T2335" s="176">
        <f t="shared" si="109"/>
        <v>2799.949793672627</v>
      </c>
      <c r="U2335" s="11"/>
      <c r="V2335" s="11"/>
      <c r="W2335" s="11"/>
      <c r="Y2335" s="11">
        <v>541370.31000000099</v>
      </c>
      <c r="Z2335" s="11"/>
      <c r="AB2335" s="11">
        <f t="shared" si="112"/>
        <v>519459.52</v>
      </c>
      <c r="AC2335" s="21">
        <v>609554.09</v>
      </c>
      <c r="AD2335" s="11"/>
      <c r="AE2335" s="4"/>
      <c r="AF2335" s="4"/>
    </row>
    <row r="2336" spans="1:32" ht="13.5" thickBot="1" x14ac:dyDescent="0.25">
      <c r="A2336" s="51"/>
      <c r="B2336" s="175"/>
      <c r="C2336" s="11" t="s">
        <v>572</v>
      </c>
      <c r="D2336" s="11"/>
      <c r="E2336" s="11" t="s">
        <v>283</v>
      </c>
      <c r="F2336" s="11">
        <v>8286</v>
      </c>
      <c r="G2336" s="11"/>
      <c r="H2336" s="11">
        <f t="shared" si="110"/>
        <v>25.19</v>
      </c>
      <c r="I2336" s="11"/>
      <c r="J2336" s="11">
        <v>2086.44</v>
      </c>
      <c r="K2336" s="11"/>
      <c r="M2336" s="11">
        <v>41</v>
      </c>
      <c r="N2336" s="64"/>
      <c r="P2336" s="11">
        <f t="shared" si="111"/>
        <v>50.89</v>
      </c>
      <c r="Q2336" s="11"/>
      <c r="R2336" s="11"/>
      <c r="S2336" s="11"/>
      <c r="T2336" s="176">
        <f t="shared" si="109"/>
        <v>202.09756097560975</v>
      </c>
      <c r="U2336" s="11"/>
      <c r="V2336" s="11"/>
      <c r="W2336" s="11"/>
      <c r="Y2336" s="11">
        <v>2086.44</v>
      </c>
      <c r="Z2336" s="11"/>
      <c r="AB2336" s="11">
        <f t="shared" si="112"/>
        <v>2002</v>
      </c>
      <c r="AC2336" s="21">
        <v>2349.2199999999998</v>
      </c>
      <c r="AD2336" s="11"/>
      <c r="AE2336" s="4"/>
      <c r="AF2336" s="4"/>
    </row>
    <row r="2337" spans="1:32" ht="13.5" thickBot="1" x14ac:dyDescent="0.25">
      <c r="A2337" s="51"/>
      <c r="B2337" s="175"/>
      <c r="C2337" s="11" t="s">
        <v>573</v>
      </c>
      <c r="D2337" s="11"/>
      <c r="E2337" s="11" t="s">
        <v>67</v>
      </c>
      <c r="F2337" s="11">
        <v>435</v>
      </c>
      <c r="G2337" s="11"/>
      <c r="H2337" s="11">
        <f t="shared" si="110"/>
        <v>1.32</v>
      </c>
      <c r="I2337" s="11"/>
      <c r="J2337" s="11">
        <v>45.24</v>
      </c>
      <c r="K2337" s="11"/>
      <c r="M2337" s="11">
        <v>2</v>
      </c>
      <c r="N2337" s="64"/>
      <c r="P2337" s="11">
        <f t="shared" si="111"/>
        <v>22.62</v>
      </c>
      <c r="Q2337" s="11"/>
      <c r="R2337" s="11"/>
      <c r="S2337" s="11"/>
      <c r="T2337" s="176">
        <f t="shared" si="109"/>
        <v>217.5</v>
      </c>
      <c r="U2337" s="11"/>
      <c r="V2337" s="11"/>
      <c r="W2337" s="11"/>
      <c r="Y2337" s="11">
        <v>45.24</v>
      </c>
      <c r="Z2337" s="11"/>
      <c r="AB2337" s="11">
        <f t="shared" si="112"/>
        <v>43.41</v>
      </c>
      <c r="AC2337" s="21">
        <v>50.94</v>
      </c>
      <c r="AD2337" s="11"/>
      <c r="AE2337" s="4"/>
      <c r="AF2337" s="4"/>
    </row>
    <row r="2338" spans="1:32" ht="13.5" thickBot="1" x14ac:dyDescent="0.25">
      <c r="A2338" s="51"/>
      <c r="B2338" s="175"/>
      <c r="C2338" s="11" t="s">
        <v>573</v>
      </c>
      <c r="D2338" s="11"/>
      <c r="E2338" s="11" t="s">
        <v>78</v>
      </c>
      <c r="F2338" s="11">
        <v>1531</v>
      </c>
      <c r="G2338" s="11"/>
      <c r="H2338" s="11">
        <f t="shared" si="110"/>
        <v>4.6500000000000004</v>
      </c>
      <c r="I2338" s="11"/>
      <c r="J2338" s="11">
        <v>336.24</v>
      </c>
      <c r="K2338" s="11"/>
      <c r="M2338" s="11">
        <v>1</v>
      </c>
      <c r="N2338" s="64"/>
      <c r="P2338" s="11">
        <f t="shared" si="111"/>
        <v>336.24</v>
      </c>
      <c r="Q2338" s="11"/>
      <c r="R2338" s="11"/>
      <c r="S2338" s="11"/>
      <c r="T2338" s="176">
        <f t="shared" si="109"/>
        <v>1531</v>
      </c>
      <c r="U2338" s="11"/>
      <c r="V2338" s="11"/>
      <c r="W2338" s="11"/>
      <c r="Y2338" s="11">
        <v>336.24</v>
      </c>
      <c r="Z2338" s="11"/>
      <c r="AB2338" s="11">
        <f t="shared" si="112"/>
        <v>322.63</v>
      </c>
      <c r="AC2338" s="21">
        <v>378.59</v>
      </c>
      <c r="AD2338" s="11"/>
      <c r="AE2338" s="4"/>
      <c r="AF2338" s="4"/>
    </row>
    <row r="2339" spans="1:32" ht="13.5" thickBot="1" x14ac:dyDescent="0.25">
      <c r="A2339" s="51"/>
      <c r="B2339" s="175"/>
      <c r="C2339" s="11" t="s">
        <v>573</v>
      </c>
      <c r="D2339" s="11"/>
      <c r="E2339" s="11" t="s">
        <v>190</v>
      </c>
      <c r="F2339" s="11">
        <v>328</v>
      </c>
      <c r="G2339" s="11"/>
      <c r="H2339" s="11">
        <f t="shared" si="110"/>
        <v>1</v>
      </c>
      <c r="I2339" s="11"/>
      <c r="J2339" s="11">
        <v>59.53</v>
      </c>
      <c r="K2339" s="11"/>
      <c r="M2339" s="11">
        <v>1</v>
      </c>
      <c r="N2339" s="64"/>
      <c r="P2339" s="11">
        <f t="shared" si="111"/>
        <v>59.53</v>
      </c>
      <c r="Q2339" s="11"/>
      <c r="R2339" s="11"/>
      <c r="S2339" s="11"/>
      <c r="T2339" s="176">
        <f t="shared" si="109"/>
        <v>328</v>
      </c>
      <c r="U2339" s="11"/>
      <c r="V2339" s="11"/>
      <c r="W2339" s="11"/>
      <c r="Y2339" s="11">
        <v>59.53</v>
      </c>
      <c r="Z2339" s="11"/>
      <c r="AB2339" s="11">
        <f t="shared" si="112"/>
        <v>57.12</v>
      </c>
      <c r="AC2339" s="21">
        <v>67.03</v>
      </c>
      <c r="AD2339" s="11"/>
      <c r="AE2339" s="4"/>
      <c r="AF2339" s="4"/>
    </row>
    <row r="2340" spans="1:32" ht="13.5" thickBot="1" x14ac:dyDescent="0.25">
      <c r="A2340" s="51"/>
      <c r="B2340" s="175"/>
      <c r="C2340" s="11" t="s">
        <v>573</v>
      </c>
      <c r="D2340" s="11"/>
      <c r="E2340" s="11" t="s">
        <v>574</v>
      </c>
      <c r="F2340" s="11">
        <v>879108</v>
      </c>
      <c r="G2340" s="11"/>
      <c r="H2340" s="11">
        <f t="shared" si="110"/>
        <v>2672.89</v>
      </c>
      <c r="I2340" s="11"/>
      <c r="J2340" s="11">
        <v>93803.369999999966</v>
      </c>
      <c r="K2340" s="11"/>
      <c r="M2340" s="11">
        <v>79</v>
      </c>
      <c r="N2340" s="64"/>
      <c r="P2340" s="11">
        <f t="shared" si="111"/>
        <v>1187.3800000000001</v>
      </c>
      <c r="Q2340" s="11"/>
      <c r="R2340" s="11"/>
      <c r="S2340" s="11"/>
      <c r="T2340" s="176">
        <f t="shared" si="109"/>
        <v>11127.949367088608</v>
      </c>
      <c r="U2340" s="11"/>
      <c r="V2340" s="11"/>
      <c r="W2340" s="11"/>
      <c r="Y2340" s="11">
        <v>93803.369999999966</v>
      </c>
      <c r="Z2340" s="11"/>
      <c r="AB2340" s="11">
        <f t="shared" si="112"/>
        <v>90006.88</v>
      </c>
      <c r="AC2340" s="21">
        <v>105617.59</v>
      </c>
      <c r="AD2340" s="11"/>
      <c r="AE2340" s="4"/>
      <c r="AF2340" s="4"/>
    </row>
    <row r="2341" spans="1:32" ht="13.5" thickBot="1" x14ac:dyDescent="0.25">
      <c r="A2341" s="51"/>
      <c r="B2341" s="175"/>
      <c r="C2341" s="11" t="s">
        <v>575</v>
      </c>
      <c r="D2341" s="11"/>
      <c r="E2341" s="11" t="s">
        <v>125</v>
      </c>
      <c r="F2341" s="11">
        <v>567727</v>
      </c>
      <c r="G2341" s="11"/>
      <c r="H2341" s="11">
        <f t="shared" si="110"/>
        <v>1726.15</v>
      </c>
      <c r="I2341" s="11"/>
      <c r="J2341" s="11">
        <v>102821.26999999986</v>
      </c>
      <c r="K2341" s="11"/>
      <c r="M2341" s="11">
        <v>323</v>
      </c>
      <c r="N2341" s="64"/>
      <c r="P2341" s="11">
        <f t="shared" si="111"/>
        <v>318.33</v>
      </c>
      <c r="Q2341" s="11"/>
      <c r="R2341" s="11"/>
      <c r="S2341" s="11"/>
      <c r="T2341" s="176">
        <f t="shared" si="109"/>
        <v>1757.6687306501549</v>
      </c>
      <c r="U2341" s="11"/>
      <c r="V2341" s="11"/>
      <c r="W2341" s="11"/>
      <c r="Y2341" s="11">
        <v>102821.26999999986</v>
      </c>
      <c r="Z2341" s="11"/>
      <c r="AB2341" s="11">
        <f t="shared" si="112"/>
        <v>98659.8</v>
      </c>
      <c r="AC2341" s="21">
        <v>115771.27</v>
      </c>
      <c r="AD2341" s="11"/>
      <c r="AE2341" s="4"/>
      <c r="AF2341" s="4"/>
    </row>
    <row r="2342" spans="1:32" ht="13.5" thickBot="1" x14ac:dyDescent="0.25">
      <c r="A2342" s="51"/>
      <c r="B2342" s="175"/>
      <c r="C2342" s="11" t="s">
        <v>618</v>
      </c>
      <c r="D2342" s="11"/>
      <c r="E2342" s="11" t="s">
        <v>188</v>
      </c>
      <c r="F2342" s="11">
        <v>264</v>
      </c>
      <c r="G2342" s="11"/>
      <c r="H2342" s="11">
        <f t="shared" si="110"/>
        <v>0.8</v>
      </c>
      <c r="I2342" s="11"/>
      <c r="J2342" s="11">
        <v>96.15</v>
      </c>
      <c r="K2342" s="11"/>
      <c r="M2342" s="11">
        <v>4</v>
      </c>
      <c r="N2342" s="64"/>
      <c r="P2342" s="11">
        <f t="shared" si="111"/>
        <v>24.04</v>
      </c>
      <c r="Q2342" s="11"/>
      <c r="R2342" s="11"/>
      <c r="S2342" s="11"/>
      <c r="T2342" s="176">
        <f t="shared" si="109"/>
        <v>66</v>
      </c>
      <c r="U2342" s="11"/>
      <c r="V2342" s="11"/>
      <c r="W2342" s="11"/>
      <c r="Y2342" s="11">
        <v>96.15</v>
      </c>
      <c r="Z2342" s="11"/>
      <c r="AB2342" s="11">
        <f t="shared" si="112"/>
        <v>92.26</v>
      </c>
      <c r="AC2342" s="21">
        <v>108.26</v>
      </c>
      <c r="AD2342" s="11"/>
      <c r="AE2342" s="4"/>
      <c r="AF2342" s="4"/>
    </row>
    <row r="2343" spans="1:32" ht="13.5" thickBot="1" x14ac:dyDescent="0.25">
      <c r="A2343" s="51"/>
      <c r="B2343" s="175"/>
      <c r="C2343" s="11" t="s">
        <v>619</v>
      </c>
      <c r="D2343" s="11"/>
      <c r="E2343" s="11" t="s">
        <v>142</v>
      </c>
      <c r="F2343" s="11">
        <v>1098</v>
      </c>
      <c r="G2343" s="11"/>
      <c r="H2343" s="11">
        <f t="shared" si="110"/>
        <v>3.34</v>
      </c>
      <c r="I2343" s="11"/>
      <c r="J2343" s="11">
        <v>167.59</v>
      </c>
      <c r="K2343" s="11"/>
      <c r="M2343" s="11">
        <v>1</v>
      </c>
      <c r="N2343" s="64"/>
      <c r="P2343" s="11">
        <f t="shared" si="111"/>
        <v>167.59</v>
      </c>
      <c r="Q2343" s="11"/>
      <c r="R2343" s="11"/>
      <c r="S2343" s="11"/>
      <c r="T2343" s="176">
        <f t="shared" si="109"/>
        <v>1098</v>
      </c>
      <c r="U2343" s="11"/>
      <c r="V2343" s="11"/>
      <c r="W2343" s="11"/>
      <c r="Y2343" s="11">
        <v>167.59</v>
      </c>
      <c r="Z2343" s="11"/>
      <c r="AB2343" s="11">
        <f t="shared" si="112"/>
        <v>160.81</v>
      </c>
      <c r="AC2343" s="21">
        <v>188.7</v>
      </c>
      <c r="AD2343" s="11"/>
      <c r="AE2343" s="4"/>
      <c r="AF2343" s="4"/>
    </row>
    <row r="2344" spans="1:32" ht="13.5" thickBot="1" x14ac:dyDescent="0.25">
      <c r="A2344" s="51"/>
      <c r="B2344" s="175"/>
      <c r="C2344" s="11" t="s">
        <v>579</v>
      </c>
      <c r="D2344" s="11"/>
      <c r="E2344" s="11" t="s">
        <v>225</v>
      </c>
      <c r="F2344" s="11">
        <v>246</v>
      </c>
      <c r="G2344" s="11"/>
      <c r="H2344" s="11">
        <f t="shared" si="110"/>
        <v>0.75</v>
      </c>
      <c r="I2344" s="11"/>
      <c r="J2344" s="11">
        <v>117.11</v>
      </c>
      <c r="K2344" s="11"/>
      <c r="M2344" s="11">
        <v>1</v>
      </c>
      <c r="N2344" s="64"/>
      <c r="P2344" s="11">
        <f t="shared" si="111"/>
        <v>117.11</v>
      </c>
      <c r="Q2344" s="11"/>
      <c r="R2344" s="11"/>
      <c r="S2344" s="11"/>
      <c r="T2344" s="176">
        <f t="shared" si="109"/>
        <v>246</v>
      </c>
      <c r="U2344" s="11"/>
      <c r="V2344" s="11"/>
      <c r="W2344" s="11"/>
      <c r="Y2344" s="11">
        <v>117.11</v>
      </c>
      <c r="Z2344" s="11"/>
      <c r="AB2344" s="11">
        <f t="shared" si="112"/>
        <v>112.37</v>
      </c>
      <c r="AC2344" s="21">
        <v>131.86000000000001</v>
      </c>
      <c r="AD2344" s="11"/>
      <c r="AE2344" s="4"/>
      <c r="AF2344" s="4"/>
    </row>
    <row r="2345" spans="1:32" ht="13.5" thickBot="1" x14ac:dyDescent="0.25">
      <c r="A2345" s="51"/>
      <c r="B2345" s="175"/>
      <c r="C2345" s="11" t="s">
        <v>579</v>
      </c>
      <c r="D2345" s="11"/>
      <c r="E2345" s="11" t="s">
        <v>455</v>
      </c>
      <c r="F2345" s="11">
        <v>1497241</v>
      </c>
      <c r="G2345" s="11"/>
      <c r="H2345" s="11">
        <f t="shared" si="110"/>
        <v>4552.3</v>
      </c>
      <c r="I2345" s="11"/>
      <c r="J2345" s="11">
        <v>176081.34999999989</v>
      </c>
      <c r="K2345" s="11"/>
      <c r="M2345" s="11">
        <v>517</v>
      </c>
      <c r="N2345" s="64"/>
      <c r="P2345" s="11">
        <f t="shared" si="111"/>
        <v>340.58</v>
      </c>
      <c r="Q2345" s="11"/>
      <c r="R2345" s="11"/>
      <c r="S2345" s="11"/>
      <c r="T2345" s="176">
        <f t="shared" si="109"/>
        <v>2896.017408123791</v>
      </c>
      <c r="U2345" s="11"/>
      <c r="V2345" s="11"/>
      <c r="W2345" s="11"/>
      <c r="Y2345" s="11">
        <v>176081.34999999989</v>
      </c>
      <c r="Z2345" s="11"/>
      <c r="AB2345" s="11">
        <f t="shared" si="112"/>
        <v>168954.84</v>
      </c>
      <c r="AC2345" s="21">
        <v>198258.21</v>
      </c>
      <c r="AD2345" s="11"/>
      <c r="AE2345" s="4"/>
      <c r="AF2345" s="4"/>
    </row>
    <row r="2346" spans="1:32" ht="13.5" thickBot="1" x14ac:dyDescent="0.25">
      <c r="A2346" s="51"/>
      <c r="B2346" s="175"/>
      <c r="C2346" s="11" t="s">
        <v>580</v>
      </c>
      <c r="D2346" s="11"/>
      <c r="E2346" s="11" t="s">
        <v>89</v>
      </c>
      <c r="F2346" s="11">
        <v>24970</v>
      </c>
      <c r="G2346" s="11"/>
      <c r="H2346" s="11">
        <f t="shared" si="110"/>
        <v>75.92</v>
      </c>
      <c r="I2346" s="11"/>
      <c r="J2346" s="11">
        <v>4353.03</v>
      </c>
      <c r="K2346" s="11"/>
      <c r="M2346" s="11">
        <v>8</v>
      </c>
      <c r="N2346" s="64"/>
      <c r="P2346" s="11">
        <f t="shared" si="111"/>
        <v>544.13</v>
      </c>
      <c r="Q2346" s="11"/>
      <c r="R2346" s="11"/>
      <c r="S2346" s="11"/>
      <c r="T2346" s="176">
        <f t="shared" si="109"/>
        <v>3121.25</v>
      </c>
      <c r="U2346" s="11"/>
      <c r="V2346" s="11"/>
      <c r="W2346" s="11"/>
      <c r="Y2346" s="11">
        <v>4353.03</v>
      </c>
      <c r="Z2346" s="11"/>
      <c r="AB2346" s="11">
        <f t="shared" si="112"/>
        <v>4176.8500000000004</v>
      </c>
      <c r="AC2346" s="21">
        <v>4901.28</v>
      </c>
      <c r="AD2346" s="11"/>
      <c r="AE2346" s="4"/>
      <c r="AF2346" s="4"/>
    </row>
    <row r="2347" spans="1:32" ht="13.5" thickBot="1" x14ac:dyDescent="0.25">
      <c r="A2347" s="51"/>
      <c r="B2347" s="175"/>
      <c r="C2347" s="11" t="s">
        <v>581</v>
      </c>
      <c r="D2347" s="11"/>
      <c r="E2347" s="11" t="s">
        <v>455</v>
      </c>
      <c r="F2347" s="11">
        <v>8780</v>
      </c>
      <c r="G2347" s="11"/>
      <c r="H2347" s="11">
        <f>ROUND($H$2355*F2347/$F$2355,2)</f>
        <v>26.7</v>
      </c>
      <c r="I2347" s="11"/>
      <c r="J2347" s="11">
        <v>1485.2700000000004</v>
      </c>
      <c r="K2347" s="11"/>
      <c r="M2347" s="11">
        <v>21</v>
      </c>
      <c r="N2347" s="64"/>
      <c r="P2347" s="11">
        <f t="shared" si="111"/>
        <v>70.73</v>
      </c>
      <c r="Q2347" s="11"/>
      <c r="R2347" s="11"/>
      <c r="S2347" s="11"/>
      <c r="T2347" s="176">
        <f t="shared" si="109"/>
        <v>418.09523809523807</v>
      </c>
      <c r="U2347" s="11"/>
      <c r="V2347" s="11"/>
      <c r="W2347" s="11"/>
      <c r="Y2347" s="11">
        <v>1485.2700000000004</v>
      </c>
      <c r="Z2347" s="11"/>
      <c r="AB2347" s="11">
        <f>ROUND($AB$2355*Y2347/$Y$2355,2)</f>
        <v>1425.16</v>
      </c>
      <c r="AC2347" s="21">
        <v>1672.33</v>
      </c>
      <c r="AD2347" s="11"/>
      <c r="AE2347" s="4"/>
      <c r="AF2347" s="4"/>
    </row>
    <row r="2348" spans="1:32" ht="13.5" thickBot="1" x14ac:dyDescent="0.25">
      <c r="A2348" s="51"/>
      <c r="B2348" s="175"/>
      <c r="C2348" s="11"/>
      <c r="D2348" s="11"/>
      <c r="E2348" s="11"/>
      <c r="F2348" s="11"/>
      <c r="G2348" s="11"/>
      <c r="H2348" s="11"/>
      <c r="I2348" s="11"/>
      <c r="J2348" s="11"/>
      <c r="K2348" s="11"/>
      <c r="M2348" s="11"/>
      <c r="N2348" s="64"/>
      <c r="P2348" s="11"/>
      <c r="Q2348" s="11"/>
      <c r="R2348" s="11"/>
      <c r="S2348" s="11"/>
      <c r="T2348" s="176"/>
      <c r="U2348" s="11"/>
      <c r="V2348" s="11"/>
      <c r="W2348" s="11"/>
      <c r="Y2348" s="11"/>
      <c r="Z2348" s="11"/>
      <c r="AB2348" s="11"/>
      <c r="AC2348" s="11"/>
      <c r="AD2348" s="11"/>
      <c r="AE2348" s="4"/>
      <c r="AF2348" s="4"/>
    </row>
    <row r="2349" spans="1:32" ht="13.5" thickBot="1" x14ac:dyDescent="0.25">
      <c r="A2349" s="51"/>
      <c r="B2349" s="175"/>
      <c r="C2349" s="11"/>
      <c r="D2349" s="11"/>
      <c r="E2349" s="11"/>
      <c r="F2349" s="11"/>
      <c r="G2349" s="11"/>
      <c r="H2349" s="11"/>
      <c r="I2349" s="11"/>
      <c r="J2349" s="11"/>
      <c r="K2349" s="11"/>
      <c r="M2349" s="11"/>
      <c r="N2349" s="64"/>
      <c r="P2349" s="11"/>
      <c r="Q2349" s="11"/>
      <c r="R2349" s="11"/>
      <c r="S2349" s="11"/>
      <c r="T2349" s="176"/>
      <c r="U2349" s="11"/>
      <c r="V2349" s="11"/>
      <c r="W2349" s="11"/>
      <c r="Y2349" s="11"/>
      <c r="Z2349" s="11"/>
      <c r="AB2349" s="11"/>
      <c r="AC2349" s="11"/>
      <c r="AD2349" s="11"/>
      <c r="AE2349" s="4"/>
      <c r="AF2349" s="4"/>
    </row>
    <row r="2350" spans="1:32" ht="13.5" thickBot="1" x14ac:dyDescent="0.25">
      <c r="A2350" s="51"/>
      <c r="B2350" s="175"/>
      <c r="C2350" s="11"/>
      <c r="D2350" s="11"/>
      <c r="E2350" s="11"/>
      <c r="F2350" s="11"/>
      <c r="G2350" s="11"/>
      <c r="H2350" s="11"/>
      <c r="I2350" s="11"/>
      <c r="J2350" s="11"/>
      <c r="K2350" s="11"/>
      <c r="M2350" s="11"/>
      <c r="N2350" s="64"/>
      <c r="P2350" s="11"/>
      <c r="Q2350" s="11"/>
      <c r="R2350" s="11"/>
      <c r="S2350" s="11"/>
      <c r="T2350" s="176"/>
      <c r="U2350" s="11"/>
      <c r="V2350" s="11"/>
      <c r="W2350" s="11"/>
      <c r="Y2350" s="11"/>
      <c r="Z2350" s="11"/>
      <c r="AB2350" s="11"/>
      <c r="AC2350" s="11"/>
      <c r="AD2350" s="11"/>
      <c r="AE2350" s="4"/>
      <c r="AF2350" s="4"/>
    </row>
    <row r="2351" spans="1:32" ht="13.5" thickBot="1" x14ac:dyDescent="0.25">
      <c r="A2351" s="51"/>
      <c r="B2351" s="175"/>
      <c r="C2351" s="11"/>
      <c r="D2351" s="11"/>
      <c r="E2351" s="11"/>
      <c r="F2351" s="11"/>
      <c r="G2351" s="11"/>
      <c r="H2351" s="11"/>
      <c r="I2351" s="11"/>
      <c r="J2351" s="11"/>
      <c r="K2351" s="11"/>
      <c r="M2351" s="11"/>
      <c r="N2351" s="64"/>
      <c r="P2351" s="11"/>
      <c r="Q2351" s="11"/>
      <c r="R2351" s="11"/>
      <c r="S2351" s="11"/>
      <c r="T2351" s="176"/>
      <c r="U2351" s="11"/>
      <c r="V2351" s="11"/>
      <c r="W2351" s="11"/>
      <c r="Y2351" s="11"/>
      <c r="Z2351" s="11"/>
      <c r="AB2351" s="11"/>
      <c r="AC2351" s="11"/>
      <c r="AD2351" s="11"/>
      <c r="AE2351" s="4"/>
      <c r="AF2351" s="4"/>
    </row>
    <row r="2352" spans="1:32" ht="13.5" thickBot="1" x14ac:dyDescent="0.25">
      <c r="A2352" s="51"/>
      <c r="B2352" s="175"/>
      <c r="C2352" s="11"/>
      <c r="D2352" s="11"/>
      <c r="E2352" s="11"/>
      <c r="F2352" s="11"/>
      <c r="G2352" s="11"/>
      <c r="H2352" s="11"/>
      <c r="I2352" s="11"/>
      <c r="J2352" s="11"/>
      <c r="K2352" s="11"/>
      <c r="M2352" s="11"/>
      <c r="N2352" s="64"/>
      <c r="P2352" s="11"/>
      <c r="Q2352" s="11"/>
      <c r="R2352" s="11"/>
      <c r="S2352" s="11"/>
      <c r="T2352" s="176"/>
      <c r="U2352" s="11"/>
      <c r="V2352" s="11"/>
      <c r="W2352" s="11"/>
      <c r="Y2352" s="11"/>
      <c r="Z2352" s="11"/>
      <c r="AB2352" s="11"/>
      <c r="AC2352" s="11"/>
      <c r="AD2352" s="11"/>
      <c r="AE2352" s="4"/>
      <c r="AF2352" s="4"/>
    </row>
    <row r="2353" spans="1:37" ht="13.5" thickBot="1" x14ac:dyDescent="0.25">
      <c r="A2353" s="51"/>
      <c r="B2353" s="175"/>
      <c r="C2353" s="11"/>
      <c r="D2353" s="11"/>
      <c r="E2353" s="11"/>
      <c r="F2353" s="11"/>
      <c r="G2353" s="11"/>
      <c r="H2353" s="11"/>
      <c r="I2353" s="11"/>
      <c r="J2353" s="11"/>
      <c r="K2353" s="11"/>
      <c r="M2353" s="11"/>
      <c r="N2353" s="64"/>
      <c r="P2353" s="11"/>
      <c r="Q2353" s="11"/>
      <c r="R2353" s="11"/>
      <c r="S2353" s="11"/>
      <c r="T2353" s="176"/>
      <c r="U2353" s="11"/>
      <c r="V2353" s="11"/>
      <c r="W2353" s="11"/>
      <c r="Y2353" s="11"/>
      <c r="Z2353" s="11"/>
      <c r="AB2353" s="11"/>
      <c r="AC2353" s="11"/>
      <c r="AD2353" s="11"/>
      <c r="AE2353" s="4"/>
      <c r="AF2353" s="4"/>
    </row>
    <row r="2354" spans="1:37" ht="13.5" thickBot="1" x14ac:dyDescent="0.25">
      <c r="A2354" s="51"/>
      <c r="B2354" s="175"/>
      <c r="C2354" s="11"/>
      <c r="D2354" s="11"/>
      <c r="E2354" s="11"/>
      <c r="F2354" s="11"/>
      <c r="G2354" s="11"/>
      <c r="H2354" s="11"/>
      <c r="I2354" s="11"/>
      <c r="J2354" s="11"/>
      <c r="K2354" s="11"/>
      <c r="M2354" s="11"/>
      <c r="N2354" s="64"/>
      <c r="P2354" s="11"/>
      <c r="Q2354" s="11"/>
      <c r="R2354" s="11"/>
      <c r="S2354" s="11"/>
      <c r="T2354" s="176"/>
      <c r="U2354" s="11"/>
      <c r="V2354" s="11"/>
      <c r="W2354" s="11"/>
      <c r="Y2354" s="11"/>
      <c r="Z2354" s="11"/>
      <c r="AB2354" s="11"/>
      <c r="AC2354" s="11"/>
      <c r="AD2354" s="11"/>
      <c r="AE2354" s="4"/>
      <c r="AF2354" s="4"/>
    </row>
    <row r="2355" spans="1:37" ht="13.5" thickBot="1" x14ac:dyDescent="0.25">
      <c r="A2355" s="51"/>
      <c r="B2355" s="87" t="s">
        <v>582</v>
      </c>
      <c r="C2355" s="94"/>
      <c r="D2355" s="94"/>
      <c r="E2355" s="94"/>
      <c r="F2355" s="89">
        <f>SUM(F1791:F2354)</f>
        <v>356231009</v>
      </c>
      <c r="G2355" s="89"/>
      <c r="H2355" s="89">
        <v>1083105</v>
      </c>
      <c r="I2355" s="89"/>
      <c r="J2355" s="89">
        <f>SUM(J1791:J2354)</f>
        <v>34561811.089999989</v>
      </c>
      <c r="K2355" s="90"/>
      <c r="M2355" s="89">
        <f>SUM(M1791:M2354)</f>
        <v>65823</v>
      </c>
      <c r="N2355" s="90"/>
      <c r="P2355" s="95">
        <f>ROUND(J2355/M2355,2)</f>
        <v>525.07000000000005</v>
      </c>
      <c r="Q2355" s="93" t="s">
        <v>583</v>
      </c>
      <c r="R2355" s="93" t="s">
        <v>583</v>
      </c>
      <c r="S2355" s="93" t="s">
        <v>583</v>
      </c>
      <c r="T2355" s="176">
        <f>F2355/M2355</f>
        <v>5411.9534053446359</v>
      </c>
      <c r="U2355" s="93" t="s">
        <v>583</v>
      </c>
      <c r="V2355" s="93" t="s">
        <v>583</v>
      </c>
      <c r="W2355" s="96" t="s">
        <v>583</v>
      </c>
      <c r="Y2355" s="91">
        <f>SUM(Y1791:Y2354)</f>
        <v>34561811.089999989</v>
      </c>
      <c r="Z2355" s="90">
        <v>54917909</v>
      </c>
      <c r="AB2355" s="11">
        <v>33162997</v>
      </c>
      <c r="AC2355" s="89">
        <f>SUM(AC1792:AC2347)</f>
        <v>38914755.900000006</v>
      </c>
      <c r="AD2355" s="90"/>
      <c r="AE2355" s="4"/>
      <c r="AF2355" s="4"/>
    </row>
    <row r="2356" spans="1:37" s="4" customFormat="1" x14ac:dyDescent="0.2">
      <c r="A2356" s="51"/>
      <c r="M2356" s="46"/>
      <c r="P2356" s="46"/>
      <c r="T2356" s="189"/>
      <c r="Y2356" s="46"/>
      <c r="AB2356" s="54"/>
      <c r="AC2356" s="5"/>
      <c r="AD2356" s="5"/>
      <c r="AH2356" s="68"/>
      <c r="AI2356" s="68"/>
      <c r="AJ2356" s="68"/>
      <c r="AK2356" s="68"/>
    </row>
    <row r="2357" spans="1:37" ht="64.5" thickBot="1" x14ac:dyDescent="0.25">
      <c r="A2357" s="51" t="s">
        <v>584</v>
      </c>
      <c r="B2357" s="52" t="s">
        <v>589</v>
      </c>
      <c r="C2357" s="52" t="s">
        <v>43</v>
      </c>
      <c r="D2357" s="52" t="s">
        <v>44</v>
      </c>
      <c r="E2357" s="52" t="s">
        <v>45</v>
      </c>
      <c r="F2357" s="53" t="s">
        <v>46</v>
      </c>
      <c r="G2357" s="53" t="s">
        <v>46</v>
      </c>
      <c r="H2357" s="53" t="s">
        <v>47</v>
      </c>
      <c r="I2357" s="53" t="s">
        <v>47</v>
      </c>
      <c r="J2357" s="53" t="s">
        <v>48</v>
      </c>
      <c r="K2357" s="53" t="s">
        <v>49</v>
      </c>
      <c r="L2357" s="84"/>
      <c r="M2357" s="53" t="s">
        <v>50</v>
      </c>
      <c r="N2357" s="66" t="s">
        <v>50</v>
      </c>
      <c r="O2357" s="67"/>
      <c r="P2357" s="53" t="s">
        <v>51</v>
      </c>
      <c r="Q2357" s="53" t="s">
        <v>51</v>
      </c>
      <c r="R2357" s="53" t="s">
        <v>52</v>
      </c>
      <c r="S2357" s="53" t="s">
        <v>52</v>
      </c>
      <c r="T2357" s="192" t="s">
        <v>53</v>
      </c>
      <c r="U2357" s="53" t="s">
        <v>53</v>
      </c>
      <c r="V2357" s="53" t="s">
        <v>54</v>
      </c>
      <c r="W2357" s="53" t="s">
        <v>54</v>
      </c>
      <c r="X2357" s="67"/>
      <c r="Y2357" s="53" t="s">
        <v>55</v>
      </c>
      <c r="Z2357" s="53" t="s">
        <v>56</v>
      </c>
      <c r="AB2357" s="53" t="s">
        <v>57</v>
      </c>
      <c r="AC2357" s="53" t="s">
        <v>58</v>
      </c>
      <c r="AD2357" s="53" t="s">
        <v>59</v>
      </c>
      <c r="AE2357" s="4"/>
      <c r="AF2357" s="4"/>
    </row>
    <row r="2358" spans="1:37" ht="13.5" thickBot="1" x14ac:dyDescent="0.25">
      <c r="A2358" s="51"/>
      <c r="B2358" s="175"/>
      <c r="C2358" s="11" t="s">
        <v>60</v>
      </c>
      <c r="D2358" s="11"/>
      <c r="E2358" s="11" t="s">
        <v>60</v>
      </c>
      <c r="F2358" s="11"/>
      <c r="G2358" s="11"/>
      <c r="H2358" s="11"/>
      <c r="I2358" s="11"/>
      <c r="J2358" s="11"/>
      <c r="K2358" s="11"/>
      <c r="M2358" s="11"/>
      <c r="N2358" s="64"/>
      <c r="P2358" s="11"/>
      <c r="Q2358" s="11"/>
      <c r="R2358" s="11"/>
      <c r="S2358" s="11"/>
      <c r="T2358" s="176"/>
      <c r="U2358" s="11"/>
      <c r="V2358" s="11"/>
      <c r="W2358" s="11"/>
      <c r="Y2358" s="11"/>
      <c r="Z2358" s="166">
        <v>62253218.559999898</v>
      </c>
      <c r="AB2358" s="11"/>
      <c r="AC2358" s="11"/>
      <c r="AD2358" s="11"/>
      <c r="AE2358" s="4"/>
      <c r="AF2358" s="4"/>
    </row>
    <row r="2359" spans="1:37" ht="13.5" thickBot="1" x14ac:dyDescent="0.25">
      <c r="A2359" s="51"/>
      <c r="B2359" s="175"/>
      <c r="C2359" s="11" t="s">
        <v>61</v>
      </c>
      <c r="D2359" s="11"/>
      <c r="E2359" s="11" t="s">
        <v>62</v>
      </c>
      <c r="F2359" s="11">
        <v>1876699</v>
      </c>
      <c r="G2359" s="11"/>
      <c r="H2359" s="11">
        <f t="shared" ref="H2359:H2422" si="113">ROUND($H$2911*F2359/$F$2911,2)</f>
        <v>6055.07</v>
      </c>
      <c r="I2359" s="11"/>
      <c r="J2359" s="11">
        <v>234425.33999999985</v>
      </c>
      <c r="K2359" s="11"/>
      <c r="M2359" s="11">
        <v>630</v>
      </c>
      <c r="N2359" s="64"/>
      <c r="P2359" s="11">
        <f>ROUND(J2359/M2359,2)</f>
        <v>372.1</v>
      </c>
      <c r="Q2359" s="11"/>
      <c r="R2359" s="11"/>
      <c r="S2359" s="11"/>
      <c r="T2359" s="176">
        <f t="shared" ref="T2359:T2606" si="114">F2359/M2359</f>
        <v>2978.8873015873014</v>
      </c>
      <c r="U2359" s="11"/>
      <c r="V2359" s="11"/>
      <c r="W2359" s="11"/>
      <c r="Y2359" s="11">
        <v>234425.33999999985</v>
      </c>
      <c r="Z2359" s="11"/>
      <c r="AB2359" s="11">
        <f t="shared" ref="AB2359:AB2422" si="115">ROUND($AB$2911*Y2359/$Y$2911,2)</f>
        <v>165499.70000000001</v>
      </c>
      <c r="AC2359" s="11">
        <v>271978.78000000003</v>
      </c>
      <c r="AD2359" s="11"/>
      <c r="AE2359" s="4"/>
      <c r="AF2359" s="4"/>
    </row>
    <row r="2360" spans="1:37" ht="13.5" thickBot="1" x14ac:dyDescent="0.25">
      <c r="A2360" s="51"/>
      <c r="B2360" s="175"/>
      <c r="C2360" s="11" t="s">
        <v>61</v>
      </c>
      <c r="D2360" s="11"/>
      <c r="E2360" s="11" t="s">
        <v>64</v>
      </c>
      <c r="F2360" s="11">
        <v>379496</v>
      </c>
      <c r="G2360" s="11"/>
      <c r="H2360" s="11">
        <f t="shared" si="113"/>
        <v>1224.42</v>
      </c>
      <c r="I2360" s="11"/>
      <c r="J2360" s="11">
        <v>24143.48</v>
      </c>
      <c r="K2360" s="11"/>
      <c r="M2360" s="11">
        <v>39</v>
      </c>
      <c r="N2360" s="64"/>
      <c r="P2360" s="11">
        <f t="shared" ref="P2360:P2423" si="116">ROUND(J2360/M2360,2)</f>
        <v>619.05999999999995</v>
      </c>
      <c r="Q2360" s="11"/>
      <c r="R2360" s="11"/>
      <c r="S2360" s="11"/>
      <c r="T2360" s="176">
        <f t="shared" si="114"/>
        <v>9730.6666666666661</v>
      </c>
      <c r="U2360" s="11"/>
      <c r="V2360" s="11"/>
      <c r="W2360" s="11"/>
      <c r="Y2360" s="11">
        <v>24143.48</v>
      </c>
      <c r="Z2360" s="11"/>
      <c r="AB2360" s="11">
        <f t="shared" si="115"/>
        <v>17044.82</v>
      </c>
      <c r="AC2360" s="11">
        <v>28011.11</v>
      </c>
      <c r="AD2360" s="11"/>
      <c r="AE2360" s="4"/>
      <c r="AF2360" s="4"/>
    </row>
    <row r="2361" spans="1:37" ht="13.5" thickBot="1" x14ac:dyDescent="0.25">
      <c r="A2361" s="51"/>
      <c r="B2361" s="175"/>
      <c r="C2361" s="11" t="s">
        <v>65</v>
      </c>
      <c r="D2361" s="11"/>
      <c r="E2361" s="11" t="s">
        <v>62</v>
      </c>
      <c r="F2361" s="11">
        <v>1085347</v>
      </c>
      <c r="G2361" s="11"/>
      <c r="H2361" s="11">
        <f t="shared" si="113"/>
        <v>3501.81</v>
      </c>
      <c r="I2361" s="11"/>
      <c r="J2361" s="11">
        <v>130417.56999999998</v>
      </c>
      <c r="K2361" s="11"/>
      <c r="M2361" s="11">
        <v>334</v>
      </c>
      <c r="N2361" s="64"/>
      <c r="P2361" s="11">
        <f t="shared" si="116"/>
        <v>390.47</v>
      </c>
      <c r="Q2361" s="11"/>
      <c r="R2361" s="11"/>
      <c r="S2361" s="11"/>
      <c r="T2361" s="176">
        <f t="shared" si="114"/>
        <v>3249.5419161676646</v>
      </c>
      <c r="U2361" s="11"/>
      <c r="V2361" s="11"/>
      <c r="W2361" s="11"/>
      <c r="Y2361" s="11">
        <v>130417.56999999998</v>
      </c>
      <c r="Z2361" s="11"/>
      <c r="AB2361" s="11">
        <f t="shared" si="115"/>
        <v>92072.25</v>
      </c>
      <c r="AC2361" s="11">
        <v>151309.63</v>
      </c>
      <c r="AD2361" s="11"/>
      <c r="AE2361" s="4"/>
      <c r="AF2361" s="4"/>
    </row>
    <row r="2362" spans="1:37" ht="13.5" thickBot="1" x14ac:dyDescent="0.25">
      <c r="A2362" s="51"/>
      <c r="B2362" s="175"/>
      <c r="C2362" s="11" t="s">
        <v>65</v>
      </c>
      <c r="D2362" s="11"/>
      <c r="E2362" s="11" t="s">
        <v>145</v>
      </c>
      <c r="F2362" s="11"/>
      <c r="G2362" s="11"/>
      <c r="H2362" s="11">
        <f t="shared" si="113"/>
        <v>0</v>
      </c>
      <c r="I2362" s="11"/>
      <c r="J2362" s="11">
        <v>10.65</v>
      </c>
      <c r="K2362" s="11"/>
      <c r="M2362" s="11">
        <v>1</v>
      </c>
      <c r="N2362" s="64"/>
      <c r="P2362" s="11">
        <f t="shared" si="116"/>
        <v>10.65</v>
      </c>
      <c r="Q2362" s="11"/>
      <c r="R2362" s="11"/>
      <c r="S2362" s="11"/>
      <c r="T2362" s="176">
        <f t="shared" si="114"/>
        <v>0</v>
      </c>
      <c r="U2362" s="11"/>
      <c r="V2362" s="11"/>
      <c r="W2362" s="11"/>
      <c r="Y2362" s="11">
        <v>10.65</v>
      </c>
      <c r="Z2362" s="11"/>
      <c r="AB2362" s="11">
        <f t="shared" si="115"/>
        <v>7.52</v>
      </c>
      <c r="AC2362" s="11">
        <v>12.36</v>
      </c>
      <c r="AD2362" s="11"/>
      <c r="AE2362" s="4"/>
      <c r="AF2362" s="4"/>
    </row>
    <row r="2363" spans="1:37" ht="13.5" thickBot="1" x14ac:dyDescent="0.25">
      <c r="A2363" s="51"/>
      <c r="B2363" s="175"/>
      <c r="C2363" s="11" t="s">
        <v>65</v>
      </c>
      <c r="D2363" s="11"/>
      <c r="E2363" s="11" t="s">
        <v>64</v>
      </c>
      <c r="F2363" s="11">
        <v>1859</v>
      </c>
      <c r="G2363" s="11"/>
      <c r="H2363" s="11">
        <f t="shared" si="113"/>
        <v>6</v>
      </c>
      <c r="I2363" s="11"/>
      <c r="J2363" s="11">
        <v>386.25</v>
      </c>
      <c r="K2363" s="11"/>
      <c r="M2363" s="11">
        <v>3</v>
      </c>
      <c r="N2363" s="64"/>
      <c r="P2363" s="11">
        <f t="shared" si="116"/>
        <v>128.75</v>
      </c>
      <c r="Q2363" s="11"/>
      <c r="R2363" s="11"/>
      <c r="S2363" s="11"/>
      <c r="T2363" s="176">
        <f t="shared" si="114"/>
        <v>619.66666666666663</v>
      </c>
      <c r="U2363" s="11"/>
      <c r="V2363" s="11"/>
      <c r="W2363" s="11"/>
      <c r="Y2363" s="11">
        <v>386.25</v>
      </c>
      <c r="Z2363" s="11"/>
      <c r="AB2363" s="11">
        <f t="shared" si="115"/>
        <v>272.68</v>
      </c>
      <c r="AC2363" s="11">
        <v>448.12</v>
      </c>
      <c r="AD2363" s="11"/>
      <c r="AE2363" s="4"/>
      <c r="AF2363" s="4"/>
    </row>
    <row r="2364" spans="1:37" ht="13.5" thickBot="1" x14ac:dyDescent="0.25">
      <c r="A2364" s="51"/>
      <c r="B2364" s="175"/>
      <c r="C2364" s="11" t="s">
        <v>65</v>
      </c>
      <c r="D2364" s="11"/>
      <c r="E2364" s="11" t="s">
        <v>82</v>
      </c>
      <c r="F2364" s="11">
        <v>1833</v>
      </c>
      <c r="G2364" s="11"/>
      <c r="H2364" s="11">
        <f t="shared" si="113"/>
        <v>5.91</v>
      </c>
      <c r="I2364" s="11"/>
      <c r="J2364" s="11">
        <v>324.75</v>
      </c>
      <c r="K2364" s="11"/>
      <c r="M2364" s="11">
        <v>1</v>
      </c>
      <c r="N2364" s="64"/>
      <c r="P2364" s="11">
        <f t="shared" si="116"/>
        <v>324.75</v>
      </c>
      <c r="Q2364" s="11"/>
      <c r="R2364" s="11"/>
      <c r="S2364" s="11"/>
      <c r="T2364" s="176">
        <f t="shared" si="114"/>
        <v>1833</v>
      </c>
      <c r="U2364" s="11"/>
      <c r="V2364" s="11"/>
      <c r="W2364" s="11"/>
      <c r="Y2364" s="11">
        <v>324.75</v>
      </c>
      <c r="Z2364" s="11"/>
      <c r="AB2364" s="11">
        <f t="shared" si="115"/>
        <v>229.27</v>
      </c>
      <c r="AC2364" s="11">
        <v>376.77</v>
      </c>
      <c r="AD2364" s="11"/>
      <c r="AE2364" s="4"/>
      <c r="AF2364" s="4"/>
    </row>
    <row r="2365" spans="1:37" ht="13.5" thickBot="1" x14ac:dyDescent="0.25">
      <c r="A2365" s="51"/>
      <c r="B2365" s="175"/>
      <c r="C2365" s="11" t="s">
        <v>66</v>
      </c>
      <c r="D2365" s="11"/>
      <c r="E2365" s="11" t="s">
        <v>67</v>
      </c>
      <c r="F2365" s="11">
        <v>143190</v>
      </c>
      <c r="G2365" s="11"/>
      <c r="H2365" s="11">
        <f t="shared" si="113"/>
        <v>461.99</v>
      </c>
      <c r="I2365" s="11"/>
      <c r="J2365" s="11">
        <v>24614.850000000002</v>
      </c>
      <c r="K2365" s="11"/>
      <c r="M2365" s="11">
        <v>65</v>
      </c>
      <c r="N2365" s="64"/>
      <c r="P2365" s="11">
        <f t="shared" si="116"/>
        <v>378.69</v>
      </c>
      <c r="Q2365" s="11"/>
      <c r="R2365" s="11"/>
      <c r="S2365" s="11"/>
      <c r="T2365" s="176">
        <f t="shared" si="114"/>
        <v>2202.9230769230771</v>
      </c>
      <c r="U2365" s="11"/>
      <c r="V2365" s="11"/>
      <c r="W2365" s="11"/>
      <c r="Y2365" s="11">
        <v>24614.850000000002</v>
      </c>
      <c r="Z2365" s="11"/>
      <c r="AB2365" s="11">
        <f t="shared" si="115"/>
        <v>17377.599999999999</v>
      </c>
      <c r="AC2365" s="11">
        <v>28557.99</v>
      </c>
      <c r="AD2365" s="11"/>
      <c r="AE2365" s="4"/>
      <c r="AF2365" s="4"/>
    </row>
    <row r="2366" spans="1:37" ht="13.5" thickBot="1" x14ac:dyDescent="0.25">
      <c r="A2366" s="51"/>
      <c r="B2366" s="175"/>
      <c r="C2366" s="11" t="s">
        <v>68</v>
      </c>
      <c r="D2366" s="11"/>
      <c r="E2366" s="11" t="s">
        <v>69</v>
      </c>
      <c r="F2366" s="11">
        <v>2549</v>
      </c>
      <c r="G2366" s="11"/>
      <c r="H2366" s="11">
        <f t="shared" si="113"/>
        <v>8.2200000000000006</v>
      </c>
      <c r="I2366" s="11"/>
      <c r="J2366" s="11">
        <v>421.45</v>
      </c>
      <c r="K2366" s="11"/>
      <c r="M2366" s="11">
        <v>6</v>
      </c>
      <c r="N2366" s="64"/>
      <c r="P2366" s="11">
        <f t="shared" si="116"/>
        <v>70.239999999999995</v>
      </c>
      <c r="Q2366" s="11"/>
      <c r="R2366" s="11"/>
      <c r="S2366" s="11"/>
      <c r="T2366" s="176">
        <f t="shared" si="114"/>
        <v>424.83333333333331</v>
      </c>
      <c r="U2366" s="11"/>
      <c r="V2366" s="11"/>
      <c r="W2366" s="11"/>
      <c r="Y2366" s="11">
        <v>421.45</v>
      </c>
      <c r="Z2366" s="11"/>
      <c r="AB2366" s="11">
        <f t="shared" si="115"/>
        <v>297.54000000000002</v>
      </c>
      <c r="AC2366" s="11">
        <v>488.96</v>
      </c>
      <c r="AD2366" s="11"/>
      <c r="AE2366" s="4"/>
      <c r="AF2366" s="4"/>
    </row>
    <row r="2367" spans="1:37" ht="13.5" thickBot="1" x14ac:dyDescent="0.25">
      <c r="A2367" s="51"/>
      <c r="B2367" s="175"/>
      <c r="C2367" s="11" t="s">
        <v>70</v>
      </c>
      <c r="D2367" s="11"/>
      <c r="E2367" s="11" t="s">
        <v>71</v>
      </c>
      <c r="F2367" s="11">
        <v>185957</v>
      </c>
      <c r="G2367" s="11"/>
      <c r="H2367" s="11">
        <f t="shared" si="113"/>
        <v>599.98</v>
      </c>
      <c r="I2367" s="11"/>
      <c r="J2367" s="11">
        <v>31055.68</v>
      </c>
      <c r="K2367" s="11"/>
      <c r="M2367" s="11">
        <v>176</v>
      </c>
      <c r="N2367" s="64"/>
      <c r="P2367" s="11">
        <f t="shared" si="116"/>
        <v>176.45</v>
      </c>
      <c r="Q2367" s="11"/>
      <c r="R2367" s="11"/>
      <c r="S2367" s="11"/>
      <c r="T2367" s="176">
        <f t="shared" si="114"/>
        <v>1056.5738636363637</v>
      </c>
      <c r="U2367" s="11"/>
      <c r="V2367" s="11"/>
      <c r="W2367" s="11"/>
      <c r="Y2367" s="11">
        <v>31055.68</v>
      </c>
      <c r="Z2367" s="11"/>
      <c r="AB2367" s="11">
        <f t="shared" si="115"/>
        <v>21924.7</v>
      </c>
      <c r="AC2367" s="11">
        <v>36030.6</v>
      </c>
      <c r="AD2367" s="11"/>
      <c r="AE2367" s="4"/>
      <c r="AF2367" s="4"/>
    </row>
    <row r="2368" spans="1:37" ht="13.5" thickBot="1" x14ac:dyDescent="0.25">
      <c r="A2368" s="51"/>
      <c r="B2368" s="175"/>
      <c r="C2368" s="11" t="s">
        <v>75</v>
      </c>
      <c r="D2368" s="11"/>
      <c r="E2368" s="11" t="s">
        <v>365</v>
      </c>
      <c r="F2368" s="11">
        <v>505</v>
      </c>
      <c r="G2368" s="11"/>
      <c r="H2368" s="11">
        <f t="shared" si="113"/>
        <v>1.63</v>
      </c>
      <c r="I2368" s="11"/>
      <c r="J2368" s="11">
        <v>106.45</v>
      </c>
      <c r="K2368" s="11"/>
      <c r="M2368" s="11">
        <v>2</v>
      </c>
      <c r="N2368" s="64"/>
      <c r="P2368" s="11">
        <f t="shared" si="116"/>
        <v>53.23</v>
      </c>
      <c r="Q2368" s="11"/>
      <c r="R2368" s="11"/>
      <c r="S2368" s="11"/>
      <c r="T2368" s="176">
        <f t="shared" si="114"/>
        <v>252.5</v>
      </c>
      <c r="U2368" s="11"/>
      <c r="V2368" s="11"/>
      <c r="W2368" s="11"/>
      <c r="Y2368" s="11">
        <v>106.45</v>
      </c>
      <c r="Z2368" s="11"/>
      <c r="AB2368" s="11">
        <f t="shared" si="115"/>
        <v>75.150000000000006</v>
      </c>
      <c r="AC2368" s="11">
        <v>123.5</v>
      </c>
      <c r="AD2368" s="11"/>
      <c r="AE2368" s="4"/>
      <c r="AF2368" s="4"/>
    </row>
    <row r="2369" spans="1:32" ht="13.5" thickBot="1" x14ac:dyDescent="0.25">
      <c r="A2369" s="51"/>
      <c r="B2369" s="175"/>
      <c r="C2369" s="11" t="s">
        <v>77</v>
      </c>
      <c r="D2369" s="11"/>
      <c r="E2369" s="11" t="s">
        <v>78</v>
      </c>
      <c r="F2369" s="11">
        <v>237698</v>
      </c>
      <c r="G2369" s="11"/>
      <c r="H2369" s="11">
        <f t="shared" si="113"/>
        <v>766.92</v>
      </c>
      <c r="I2369" s="11"/>
      <c r="J2369" s="11">
        <v>28950.060000000005</v>
      </c>
      <c r="K2369" s="11"/>
      <c r="M2369" s="11">
        <v>35</v>
      </c>
      <c r="N2369" s="64"/>
      <c r="P2369" s="11">
        <f t="shared" si="116"/>
        <v>827.14</v>
      </c>
      <c r="Q2369" s="11"/>
      <c r="R2369" s="11"/>
      <c r="S2369" s="11"/>
      <c r="T2369" s="176">
        <f t="shared" si="114"/>
        <v>6791.3714285714286</v>
      </c>
      <c r="U2369" s="11"/>
      <c r="V2369" s="11"/>
      <c r="W2369" s="11"/>
      <c r="Y2369" s="11">
        <v>28950.060000000005</v>
      </c>
      <c r="Z2369" s="11"/>
      <c r="AB2369" s="11">
        <f t="shared" si="115"/>
        <v>20438.18</v>
      </c>
      <c r="AC2369" s="11">
        <v>33587.67</v>
      </c>
      <c r="AD2369" s="11"/>
      <c r="AE2369" s="4"/>
      <c r="AF2369" s="4"/>
    </row>
    <row r="2370" spans="1:32" ht="13.5" thickBot="1" x14ac:dyDescent="0.25">
      <c r="A2370" s="51"/>
      <c r="B2370" s="175"/>
      <c r="C2370" s="11" t="s">
        <v>79</v>
      </c>
      <c r="D2370" s="11"/>
      <c r="E2370" s="11" t="s">
        <v>80</v>
      </c>
      <c r="F2370" s="11">
        <v>1305166</v>
      </c>
      <c r="G2370" s="11"/>
      <c r="H2370" s="11">
        <f t="shared" si="113"/>
        <v>4211.05</v>
      </c>
      <c r="I2370" s="11"/>
      <c r="J2370" s="11">
        <v>149918.37</v>
      </c>
      <c r="K2370" s="11"/>
      <c r="M2370" s="11">
        <v>404</v>
      </c>
      <c r="N2370" s="64"/>
      <c r="P2370" s="11">
        <f t="shared" si="116"/>
        <v>371.09</v>
      </c>
      <c r="Q2370" s="11"/>
      <c r="R2370" s="11"/>
      <c r="S2370" s="11"/>
      <c r="T2370" s="176">
        <f t="shared" si="114"/>
        <v>3230.6089108910892</v>
      </c>
      <c r="U2370" s="11"/>
      <c r="V2370" s="11"/>
      <c r="W2370" s="11"/>
      <c r="Y2370" s="11">
        <v>149918.37</v>
      </c>
      <c r="Z2370" s="11"/>
      <c r="AB2370" s="11">
        <f t="shared" si="115"/>
        <v>105839.44</v>
      </c>
      <c r="AC2370" s="11">
        <v>173934.33</v>
      </c>
      <c r="AD2370" s="11"/>
      <c r="AE2370" s="4"/>
      <c r="AF2370" s="4"/>
    </row>
    <row r="2371" spans="1:32" ht="13.5" thickBot="1" x14ac:dyDescent="0.25">
      <c r="A2371" s="51"/>
      <c r="B2371" s="175"/>
      <c r="C2371" s="11" t="s">
        <v>81</v>
      </c>
      <c r="D2371" s="11"/>
      <c r="E2371" s="11" t="s">
        <v>82</v>
      </c>
      <c r="F2371" s="11">
        <v>57752063</v>
      </c>
      <c r="G2371" s="11"/>
      <c r="H2371" s="11">
        <f t="shared" si="113"/>
        <v>186333.85</v>
      </c>
      <c r="I2371" s="11"/>
      <c r="J2371" s="11">
        <v>4480969.4699999793</v>
      </c>
      <c r="K2371" s="11"/>
      <c r="M2371" s="11">
        <v>2826</v>
      </c>
      <c r="N2371" s="64"/>
      <c r="P2371" s="11">
        <f t="shared" si="116"/>
        <v>1585.62</v>
      </c>
      <c r="Q2371" s="11"/>
      <c r="R2371" s="11"/>
      <c r="S2371" s="11"/>
      <c r="T2371" s="176">
        <f t="shared" si="114"/>
        <v>20435.974168435951</v>
      </c>
      <c r="U2371" s="11"/>
      <c r="V2371" s="11"/>
      <c r="W2371" s="11"/>
      <c r="Y2371" s="11">
        <v>4480969.4699999793</v>
      </c>
      <c r="Z2371" s="11"/>
      <c r="AB2371" s="11">
        <f t="shared" si="115"/>
        <v>3163476.8</v>
      </c>
      <c r="AC2371" s="11">
        <v>5198792.13</v>
      </c>
      <c r="AD2371" s="11"/>
      <c r="AE2371" s="4"/>
      <c r="AF2371" s="4"/>
    </row>
    <row r="2372" spans="1:32" ht="13.5" thickBot="1" x14ac:dyDescent="0.25">
      <c r="A2372" s="51"/>
      <c r="B2372" s="175"/>
      <c r="C2372" s="11" t="s">
        <v>81</v>
      </c>
      <c r="D2372" s="11"/>
      <c r="E2372" s="11" t="s">
        <v>83</v>
      </c>
      <c r="F2372" s="11">
        <v>4329</v>
      </c>
      <c r="G2372" s="11"/>
      <c r="H2372" s="11">
        <f t="shared" si="113"/>
        <v>13.97</v>
      </c>
      <c r="I2372" s="11"/>
      <c r="J2372" s="11">
        <v>730.91</v>
      </c>
      <c r="K2372" s="11"/>
      <c r="M2372" s="11">
        <v>2</v>
      </c>
      <c r="N2372" s="64"/>
      <c r="P2372" s="11">
        <f t="shared" si="116"/>
        <v>365.46</v>
      </c>
      <c r="Q2372" s="11"/>
      <c r="R2372" s="11"/>
      <c r="S2372" s="11"/>
      <c r="T2372" s="176">
        <f t="shared" si="114"/>
        <v>2164.5</v>
      </c>
      <c r="U2372" s="11"/>
      <c r="V2372" s="11"/>
      <c r="W2372" s="11"/>
      <c r="Y2372" s="11">
        <v>730.91</v>
      </c>
      <c r="Z2372" s="11"/>
      <c r="AB2372" s="11">
        <f t="shared" si="115"/>
        <v>516.01</v>
      </c>
      <c r="AC2372" s="11">
        <v>848</v>
      </c>
      <c r="AD2372" s="11"/>
      <c r="AE2372" s="4"/>
      <c r="AF2372" s="4"/>
    </row>
    <row r="2373" spans="1:32" ht="13.5" thickBot="1" x14ac:dyDescent="0.25">
      <c r="A2373" s="51"/>
      <c r="B2373" s="175"/>
      <c r="C2373" s="11" t="s">
        <v>81</v>
      </c>
      <c r="D2373" s="11"/>
      <c r="E2373" s="11" t="s">
        <v>590</v>
      </c>
      <c r="F2373" s="11">
        <v>336</v>
      </c>
      <c r="G2373" s="11"/>
      <c r="H2373" s="11">
        <f t="shared" si="113"/>
        <v>1.08</v>
      </c>
      <c r="I2373" s="11"/>
      <c r="J2373" s="11">
        <v>60</v>
      </c>
      <c r="K2373" s="11"/>
      <c r="M2373" s="11">
        <v>1</v>
      </c>
      <c r="N2373" s="64"/>
      <c r="P2373" s="11">
        <f t="shared" si="116"/>
        <v>60</v>
      </c>
      <c r="Q2373" s="11"/>
      <c r="R2373" s="11"/>
      <c r="S2373" s="11"/>
      <c r="T2373" s="176">
        <f t="shared" si="114"/>
        <v>336</v>
      </c>
      <c r="U2373" s="11"/>
      <c r="V2373" s="11"/>
      <c r="W2373" s="11"/>
      <c r="Y2373" s="11">
        <v>60</v>
      </c>
      <c r="Z2373" s="11"/>
      <c r="AB2373" s="11">
        <f t="shared" si="115"/>
        <v>42.36</v>
      </c>
      <c r="AC2373" s="11">
        <v>69.61</v>
      </c>
      <c r="AD2373" s="11"/>
      <c r="AE2373" s="4"/>
      <c r="AF2373" s="4"/>
    </row>
    <row r="2374" spans="1:32" ht="13.5" thickBot="1" x14ac:dyDescent="0.25">
      <c r="A2374" s="51"/>
      <c r="B2374" s="175"/>
      <c r="C2374" s="11" t="s">
        <v>84</v>
      </c>
      <c r="D2374" s="11"/>
      <c r="E2374" s="11" t="s">
        <v>332</v>
      </c>
      <c r="F2374" s="11">
        <v>64433</v>
      </c>
      <c r="G2374" s="11"/>
      <c r="H2374" s="11">
        <f t="shared" si="113"/>
        <v>207.89</v>
      </c>
      <c r="I2374" s="11"/>
      <c r="J2374" s="11">
        <v>26113.919999999998</v>
      </c>
      <c r="K2374" s="11"/>
      <c r="M2374" s="11">
        <v>15</v>
      </c>
      <c r="N2374" s="64"/>
      <c r="P2374" s="11">
        <f t="shared" si="116"/>
        <v>1740.93</v>
      </c>
      <c r="Q2374" s="11"/>
      <c r="R2374" s="11"/>
      <c r="S2374" s="11"/>
      <c r="T2374" s="176">
        <f t="shared" si="114"/>
        <v>4295.5333333333338</v>
      </c>
      <c r="U2374" s="11"/>
      <c r="V2374" s="11"/>
      <c r="W2374" s="11"/>
      <c r="Y2374" s="11">
        <v>26113.919999999998</v>
      </c>
      <c r="Z2374" s="11"/>
      <c r="AB2374" s="11">
        <f t="shared" si="115"/>
        <v>18435.919999999998</v>
      </c>
      <c r="AC2374" s="11">
        <v>30297.200000000001</v>
      </c>
      <c r="AD2374" s="11"/>
      <c r="AE2374" s="4"/>
      <c r="AF2374" s="4"/>
    </row>
    <row r="2375" spans="1:32" ht="13.5" thickBot="1" x14ac:dyDescent="0.25">
      <c r="A2375" s="51"/>
      <c r="B2375" s="175"/>
      <c r="C2375" s="11" t="s">
        <v>86</v>
      </c>
      <c r="D2375" s="11"/>
      <c r="E2375" s="11" t="s">
        <v>87</v>
      </c>
      <c r="F2375" s="11">
        <v>14999</v>
      </c>
      <c r="G2375" s="11"/>
      <c r="H2375" s="11">
        <f t="shared" si="113"/>
        <v>48.39</v>
      </c>
      <c r="I2375" s="11"/>
      <c r="J2375" s="11">
        <v>1203.92</v>
      </c>
      <c r="K2375" s="11"/>
      <c r="M2375" s="11">
        <v>8</v>
      </c>
      <c r="N2375" s="64"/>
      <c r="P2375" s="11">
        <f t="shared" si="116"/>
        <v>150.49</v>
      </c>
      <c r="Q2375" s="11"/>
      <c r="R2375" s="11"/>
      <c r="S2375" s="11"/>
      <c r="T2375" s="176">
        <f t="shared" si="114"/>
        <v>1874.875</v>
      </c>
      <c r="U2375" s="11"/>
      <c r="V2375" s="11"/>
      <c r="W2375" s="11"/>
      <c r="Y2375" s="11">
        <v>1203.92</v>
      </c>
      <c r="Z2375" s="11"/>
      <c r="AB2375" s="11">
        <f t="shared" si="115"/>
        <v>849.94</v>
      </c>
      <c r="AC2375" s="11">
        <v>1396.78</v>
      </c>
      <c r="AD2375" s="11"/>
      <c r="AE2375" s="4"/>
      <c r="AF2375" s="4"/>
    </row>
    <row r="2376" spans="1:32" ht="13.5" thickBot="1" x14ac:dyDescent="0.25">
      <c r="A2376" s="51"/>
      <c r="B2376" s="175"/>
      <c r="C2376" s="11" t="s">
        <v>88</v>
      </c>
      <c r="D2376" s="11"/>
      <c r="E2376" s="11" t="s">
        <v>89</v>
      </c>
      <c r="F2376" s="11">
        <v>291297</v>
      </c>
      <c r="G2376" s="11"/>
      <c r="H2376" s="11">
        <f t="shared" si="113"/>
        <v>939.85</v>
      </c>
      <c r="I2376" s="11"/>
      <c r="J2376" s="11">
        <v>28297.08</v>
      </c>
      <c r="K2376" s="11"/>
      <c r="M2376" s="11">
        <v>12</v>
      </c>
      <c r="N2376" s="64"/>
      <c r="P2376" s="11">
        <f t="shared" si="116"/>
        <v>2358.09</v>
      </c>
      <c r="Q2376" s="11"/>
      <c r="R2376" s="11"/>
      <c r="S2376" s="11"/>
      <c r="T2376" s="176">
        <f t="shared" si="114"/>
        <v>24274.75</v>
      </c>
      <c r="U2376" s="11"/>
      <c r="V2376" s="11"/>
      <c r="W2376" s="11"/>
      <c r="Y2376" s="11">
        <v>28297.08</v>
      </c>
      <c r="Z2376" s="11"/>
      <c r="AB2376" s="11">
        <f t="shared" si="115"/>
        <v>19977.189999999999</v>
      </c>
      <c r="AC2376" s="11">
        <v>32830.089999999997</v>
      </c>
      <c r="AD2376" s="11"/>
      <c r="AE2376" s="4"/>
      <c r="AF2376" s="4"/>
    </row>
    <row r="2377" spans="1:32" ht="13.5" thickBot="1" x14ac:dyDescent="0.25">
      <c r="A2377" s="51"/>
      <c r="B2377" s="175"/>
      <c r="C2377" s="11" t="s">
        <v>90</v>
      </c>
      <c r="D2377" s="11"/>
      <c r="E2377" s="11" t="s">
        <v>91</v>
      </c>
      <c r="F2377" s="11">
        <v>82052</v>
      </c>
      <c r="G2377" s="11"/>
      <c r="H2377" s="11">
        <f t="shared" si="113"/>
        <v>264.74</v>
      </c>
      <c r="I2377" s="11"/>
      <c r="J2377" s="11">
        <v>12355.180000000004</v>
      </c>
      <c r="K2377" s="11"/>
      <c r="M2377" s="11">
        <v>34</v>
      </c>
      <c r="N2377" s="64"/>
      <c r="P2377" s="11">
        <f t="shared" si="116"/>
        <v>363.39</v>
      </c>
      <c r="Q2377" s="11"/>
      <c r="R2377" s="11"/>
      <c r="S2377" s="11"/>
      <c r="T2377" s="176">
        <f t="shared" si="114"/>
        <v>2413.294117647059</v>
      </c>
      <c r="U2377" s="11"/>
      <c r="V2377" s="11"/>
      <c r="W2377" s="11"/>
      <c r="Y2377" s="11">
        <v>12355.180000000004</v>
      </c>
      <c r="Z2377" s="11"/>
      <c r="AB2377" s="11">
        <f t="shared" si="115"/>
        <v>8722.52</v>
      </c>
      <c r="AC2377" s="11">
        <v>14334.4</v>
      </c>
      <c r="AD2377" s="11"/>
      <c r="AE2377" s="4"/>
      <c r="AF2377" s="4"/>
    </row>
    <row r="2378" spans="1:32" ht="13.5" thickBot="1" x14ac:dyDescent="0.25">
      <c r="A2378" s="51"/>
      <c r="B2378" s="175"/>
      <c r="C2378" s="11" t="s">
        <v>90</v>
      </c>
      <c r="D2378" s="11"/>
      <c r="E2378" s="11" t="s">
        <v>92</v>
      </c>
      <c r="F2378" s="11">
        <v>348</v>
      </c>
      <c r="G2378" s="11"/>
      <c r="H2378" s="11">
        <f t="shared" si="113"/>
        <v>1.1200000000000001</v>
      </c>
      <c r="I2378" s="11"/>
      <c r="J2378" s="11">
        <v>47.44</v>
      </c>
      <c r="K2378" s="11"/>
      <c r="M2378" s="11">
        <v>1</v>
      </c>
      <c r="N2378" s="64"/>
      <c r="P2378" s="11">
        <f t="shared" si="116"/>
        <v>47.44</v>
      </c>
      <c r="Q2378" s="11"/>
      <c r="R2378" s="11"/>
      <c r="S2378" s="11"/>
      <c r="T2378" s="176">
        <f t="shared" si="114"/>
        <v>348</v>
      </c>
      <c r="U2378" s="11"/>
      <c r="V2378" s="11"/>
      <c r="W2378" s="11"/>
      <c r="Y2378" s="11">
        <v>47.44</v>
      </c>
      <c r="Z2378" s="11"/>
      <c r="AB2378" s="11">
        <f t="shared" si="115"/>
        <v>33.49</v>
      </c>
      <c r="AC2378" s="11">
        <v>55.04</v>
      </c>
      <c r="AD2378" s="11"/>
      <c r="AE2378" s="4"/>
      <c r="AF2378" s="4"/>
    </row>
    <row r="2379" spans="1:32" ht="13.5" thickBot="1" x14ac:dyDescent="0.25">
      <c r="A2379" s="51"/>
      <c r="B2379" s="175"/>
      <c r="C2379" s="11" t="s">
        <v>93</v>
      </c>
      <c r="D2379" s="11"/>
      <c r="E2379" s="11" t="s">
        <v>95</v>
      </c>
      <c r="F2379" s="11">
        <v>765317</v>
      </c>
      <c r="G2379" s="11"/>
      <c r="H2379" s="11">
        <f t="shared" si="113"/>
        <v>2469.25</v>
      </c>
      <c r="I2379" s="11"/>
      <c r="J2379" s="11">
        <v>107858.19999999997</v>
      </c>
      <c r="K2379" s="11"/>
      <c r="M2379" s="11">
        <v>475</v>
      </c>
      <c r="N2379" s="64"/>
      <c r="P2379" s="11">
        <f t="shared" si="116"/>
        <v>227.07</v>
      </c>
      <c r="Q2379" s="11"/>
      <c r="R2379" s="11"/>
      <c r="S2379" s="11"/>
      <c r="T2379" s="176">
        <f t="shared" si="114"/>
        <v>1611.1936842105263</v>
      </c>
      <c r="U2379" s="11"/>
      <c r="V2379" s="11"/>
      <c r="W2379" s="11"/>
      <c r="Y2379" s="11">
        <v>107858.19999999997</v>
      </c>
      <c r="Z2379" s="11"/>
      <c r="AB2379" s="11">
        <f t="shared" si="115"/>
        <v>76145.78</v>
      </c>
      <c r="AC2379" s="11">
        <v>125136.39</v>
      </c>
      <c r="AD2379" s="11"/>
      <c r="AE2379" s="4"/>
      <c r="AF2379" s="4"/>
    </row>
    <row r="2380" spans="1:32" ht="13.5" thickBot="1" x14ac:dyDescent="0.25">
      <c r="A2380" s="51"/>
      <c r="B2380" s="175"/>
      <c r="C2380" s="11" t="s">
        <v>98</v>
      </c>
      <c r="D2380" s="11"/>
      <c r="E2380" s="11" t="s">
        <v>99</v>
      </c>
      <c r="F2380" s="11">
        <v>110971</v>
      </c>
      <c r="G2380" s="11"/>
      <c r="H2380" s="11">
        <f t="shared" si="113"/>
        <v>358.04</v>
      </c>
      <c r="I2380" s="11"/>
      <c r="J2380" s="11">
        <v>19701.119999999992</v>
      </c>
      <c r="K2380" s="11"/>
      <c r="M2380" s="11">
        <v>40</v>
      </c>
      <c r="N2380" s="64"/>
      <c r="P2380" s="11">
        <f t="shared" si="116"/>
        <v>492.53</v>
      </c>
      <c r="Q2380" s="11"/>
      <c r="R2380" s="11"/>
      <c r="S2380" s="11"/>
      <c r="T2380" s="176">
        <f t="shared" si="114"/>
        <v>2774.2750000000001</v>
      </c>
      <c r="U2380" s="11"/>
      <c r="V2380" s="11"/>
      <c r="W2380" s="11"/>
      <c r="Y2380" s="11">
        <v>19701.119999999992</v>
      </c>
      <c r="Z2380" s="11"/>
      <c r="AB2380" s="11">
        <f t="shared" si="115"/>
        <v>13908.61</v>
      </c>
      <c r="AC2380" s="11">
        <v>22857.11</v>
      </c>
      <c r="AD2380" s="11"/>
      <c r="AE2380" s="4"/>
      <c r="AF2380" s="4"/>
    </row>
    <row r="2381" spans="1:32" ht="13.5" thickBot="1" x14ac:dyDescent="0.25">
      <c r="A2381" s="51"/>
      <c r="B2381" s="175"/>
      <c r="C2381" s="11" t="s">
        <v>98</v>
      </c>
      <c r="D2381" s="11"/>
      <c r="E2381" s="11" t="s">
        <v>76</v>
      </c>
      <c r="F2381" s="11">
        <v>974407</v>
      </c>
      <c r="G2381" s="11"/>
      <c r="H2381" s="11">
        <f t="shared" si="113"/>
        <v>3143.87</v>
      </c>
      <c r="I2381" s="11"/>
      <c r="J2381" s="11">
        <v>133583.80999999997</v>
      </c>
      <c r="K2381" s="11"/>
      <c r="M2381" s="11">
        <v>342</v>
      </c>
      <c r="N2381" s="64"/>
      <c r="P2381" s="11">
        <f t="shared" si="116"/>
        <v>390.6</v>
      </c>
      <c r="Q2381" s="11"/>
      <c r="R2381" s="11"/>
      <c r="S2381" s="11"/>
      <c r="T2381" s="176">
        <f t="shared" si="114"/>
        <v>2849.1432748538014</v>
      </c>
      <c r="U2381" s="11"/>
      <c r="V2381" s="11"/>
      <c r="W2381" s="11"/>
      <c r="Y2381" s="11">
        <v>133583.80999999997</v>
      </c>
      <c r="Z2381" s="11"/>
      <c r="AB2381" s="11">
        <f t="shared" si="115"/>
        <v>94307.56</v>
      </c>
      <c r="AC2381" s="11">
        <v>154983.07999999999</v>
      </c>
      <c r="AD2381" s="11"/>
      <c r="AE2381" s="4"/>
      <c r="AF2381" s="4"/>
    </row>
    <row r="2382" spans="1:32" ht="13.5" thickBot="1" x14ac:dyDescent="0.25">
      <c r="A2382" s="51"/>
      <c r="B2382" s="175"/>
      <c r="C2382" s="11" t="s">
        <v>100</v>
      </c>
      <c r="D2382" s="11"/>
      <c r="E2382" s="11" t="s">
        <v>101</v>
      </c>
      <c r="F2382" s="11">
        <v>164360</v>
      </c>
      <c r="G2382" s="11"/>
      <c r="H2382" s="11">
        <f t="shared" si="113"/>
        <v>530.29999999999995</v>
      </c>
      <c r="I2382" s="11"/>
      <c r="J2382" s="11">
        <v>26350.699999999993</v>
      </c>
      <c r="K2382" s="11"/>
      <c r="M2382" s="11">
        <v>145</v>
      </c>
      <c r="N2382" s="64"/>
      <c r="P2382" s="11">
        <f t="shared" si="116"/>
        <v>181.73</v>
      </c>
      <c r="Q2382" s="11"/>
      <c r="R2382" s="11"/>
      <c r="S2382" s="11"/>
      <c r="T2382" s="176">
        <f t="shared" si="114"/>
        <v>1133.5172413793102</v>
      </c>
      <c r="U2382" s="11"/>
      <c r="V2382" s="11"/>
      <c r="W2382" s="11"/>
      <c r="Y2382" s="11">
        <v>26350.699999999993</v>
      </c>
      <c r="Z2382" s="11"/>
      <c r="AB2382" s="11">
        <f t="shared" si="115"/>
        <v>18603.080000000002</v>
      </c>
      <c r="AC2382" s="11">
        <v>30571.91</v>
      </c>
      <c r="AD2382" s="11"/>
      <c r="AE2382" s="4"/>
      <c r="AF2382" s="4"/>
    </row>
    <row r="2383" spans="1:32" ht="13.5" thickBot="1" x14ac:dyDescent="0.25">
      <c r="A2383" s="51"/>
      <c r="B2383" s="175"/>
      <c r="C2383" s="11" t="s">
        <v>100</v>
      </c>
      <c r="D2383" s="11"/>
      <c r="E2383" s="11" t="s">
        <v>102</v>
      </c>
      <c r="F2383" s="11">
        <v>284081</v>
      </c>
      <c r="G2383" s="11"/>
      <c r="H2383" s="11">
        <f t="shared" si="113"/>
        <v>916.57</v>
      </c>
      <c r="I2383" s="11"/>
      <c r="J2383" s="11">
        <v>37033.449999999997</v>
      </c>
      <c r="K2383" s="11"/>
      <c r="M2383" s="11">
        <v>149</v>
      </c>
      <c r="N2383" s="64"/>
      <c r="P2383" s="11">
        <f t="shared" si="116"/>
        <v>248.55</v>
      </c>
      <c r="Q2383" s="11"/>
      <c r="R2383" s="11"/>
      <c r="S2383" s="11"/>
      <c r="T2383" s="176">
        <f t="shared" si="114"/>
        <v>1906.5838926174497</v>
      </c>
      <c r="U2383" s="11"/>
      <c r="V2383" s="11"/>
      <c r="W2383" s="11"/>
      <c r="Y2383" s="11">
        <v>37033.449999999997</v>
      </c>
      <c r="Z2383" s="11"/>
      <c r="AB2383" s="11">
        <f t="shared" si="115"/>
        <v>26144.89</v>
      </c>
      <c r="AC2383" s="11">
        <v>42965.97</v>
      </c>
      <c r="AD2383" s="11"/>
      <c r="AE2383" s="4"/>
      <c r="AF2383" s="4"/>
    </row>
    <row r="2384" spans="1:32" ht="13.5" thickBot="1" x14ac:dyDescent="0.25">
      <c r="A2384" s="51"/>
      <c r="B2384" s="175"/>
      <c r="C2384" s="11" t="s">
        <v>100</v>
      </c>
      <c r="D2384" s="11"/>
      <c r="E2384" s="11" t="s">
        <v>103</v>
      </c>
      <c r="F2384" s="11">
        <v>13414</v>
      </c>
      <c r="G2384" s="11"/>
      <c r="H2384" s="11">
        <f t="shared" si="113"/>
        <v>43.28</v>
      </c>
      <c r="I2384" s="11"/>
      <c r="J2384" s="11">
        <v>1251.1199999999999</v>
      </c>
      <c r="K2384" s="11"/>
      <c r="M2384" s="11">
        <v>5</v>
      </c>
      <c r="N2384" s="64"/>
      <c r="P2384" s="11">
        <f t="shared" si="116"/>
        <v>250.22</v>
      </c>
      <c r="Q2384" s="11"/>
      <c r="R2384" s="11"/>
      <c r="S2384" s="11"/>
      <c r="T2384" s="176">
        <f t="shared" si="114"/>
        <v>2682.8</v>
      </c>
      <c r="U2384" s="11"/>
      <c r="V2384" s="11"/>
      <c r="W2384" s="11"/>
      <c r="Y2384" s="11">
        <v>1251.1199999999999</v>
      </c>
      <c r="Z2384" s="11"/>
      <c r="AB2384" s="11">
        <f t="shared" si="115"/>
        <v>883.27</v>
      </c>
      <c r="AC2384" s="11">
        <v>1451.54</v>
      </c>
      <c r="AD2384" s="11"/>
      <c r="AE2384" s="4"/>
      <c r="AF2384" s="4"/>
    </row>
    <row r="2385" spans="1:32" ht="13.5" thickBot="1" x14ac:dyDescent="0.25">
      <c r="A2385" s="51"/>
      <c r="B2385" s="175"/>
      <c r="C2385" s="11" t="s">
        <v>100</v>
      </c>
      <c r="D2385" s="11"/>
      <c r="E2385" s="11" t="s">
        <v>104</v>
      </c>
      <c r="F2385" s="11">
        <v>3731</v>
      </c>
      <c r="G2385" s="11"/>
      <c r="H2385" s="11">
        <f t="shared" si="113"/>
        <v>12.04</v>
      </c>
      <c r="I2385" s="11"/>
      <c r="J2385" s="11">
        <v>552.86</v>
      </c>
      <c r="K2385" s="11"/>
      <c r="M2385" s="11">
        <v>1</v>
      </c>
      <c r="N2385" s="64"/>
      <c r="P2385" s="11">
        <f t="shared" si="116"/>
        <v>552.86</v>
      </c>
      <c r="Q2385" s="11"/>
      <c r="R2385" s="11"/>
      <c r="S2385" s="11"/>
      <c r="T2385" s="176">
        <f t="shared" si="114"/>
        <v>3731</v>
      </c>
      <c r="U2385" s="11"/>
      <c r="V2385" s="11"/>
      <c r="W2385" s="11"/>
      <c r="Y2385" s="11">
        <v>552.86</v>
      </c>
      <c r="Z2385" s="11"/>
      <c r="AB2385" s="11">
        <f t="shared" si="115"/>
        <v>390.31</v>
      </c>
      <c r="AC2385" s="11">
        <v>641.41999999999996</v>
      </c>
      <c r="AD2385" s="11"/>
      <c r="AE2385" s="4"/>
      <c r="AF2385" s="4"/>
    </row>
    <row r="2386" spans="1:32" ht="13.5" thickBot="1" x14ac:dyDescent="0.25">
      <c r="A2386" s="51"/>
      <c r="B2386" s="175"/>
      <c r="C2386" s="11" t="s">
        <v>105</v>
      </c>
      <c r="D2386" s="11"/>
      <c r="E2386" s="11" t="s">
        <v>106</v>
      </c>
      <c r="F2386" s="11">
        <v>48356</v>
      </c>
      <c r="G2386" s="11"/>
      <c r="H2386" s="11">
        <f t="shared" si="113"/>
        <v>156.02000000000001</v>
      </c>
      <c r="I2386" s="11"/>
      <c r="J2386" s="11">
        <v>8230.68</v>
      </c>
      <c r="K2386" s="11"/>
      <c r="M2386" s="11">
        <v>66</v>
      </c>
      <c r="N2386" s="64"/>
      <c r="P2386" s="11">
        <f t="shared" si="116"/>
        <v>124.71</v>
      </c>
      <c r="Q2386" s="11"/>
      <c r="R2386" s="11"/>
      <c r="S2386" s="11"/>
      <c r="T2386" s="176">
        <f t="shared" si="114"/>
        <v>732.66666666666663</v>
      </c>
      <c r="U2386" s="11"/>
      <c r="V2386" s="11"/>
      <c r="W2386" s="11"/>
      <c r="Y2386" s="11">
        <v>8230.68</v>
      </c>
      <c r="Z2386" s="11"/>
      <c r="AB2386" s="11">
        <f t="shared" si="115"/>
        <v>5810.7</v>
      </c>
      <c r="AC2386" s="11">
        <v>9549.18</v>
      </c>
      <c r="AD2386" s="11"/>
      <c r="AE2386" s="4"/>
      <c r="AF2386" s="4"/>
    </row>
    <row r="2387" spans="1:32" ht="13.5" thickBot="1" x14ac:dyDescent="0.25">
      <c r="A2387" s="51"/>
      <c r="B2387" s="175"/>
      <c r="C2387" s="11" t="s">
        <v>109</v>
      </c>
      <c r="D2387" s="11"/>
      <c r="E2387" s="11" t="s">
        <v>78</v>
      </c>
      <c r="F2387" s="11">
        <v>7</v>
      </c>
      <c r="G2387" s="11"/>
      <c r="H2387" s="11">
        <f t="shared" si="113"/>
        <v>0.02</v>
      </c>
      <c r="I2387" s="11"/>
      <c r="J2387" s="11">
        <v>22.52</v>
      </c>
      <c r="K2387" s="11"/>
      <c r="M2387" s="11">
        <v>2</v>
      </c>
      <c r="N2387" s="64"/>
      <c r="P2387" s="11">
        <f t="shared" si="116"/>
        <v>11.26</v>
      </c>
      <c r="Q2387" s="11"/>
      <c r="R2387" s="11"/>
      <c r="S2387" s="11"/>
      <c r="T2387" s="176">
        <f t="shared" si="114"/>
        <v>3.5</v>
      </c>
      <c r="U2387" s="11"/>
      <c r="V2387" s="11"/>
      <c r="W2387" s="11"/>
      <c r="Y2387" s="11">
        <v>22.52</v>
      </c>
      <c r="Z2387" s="11"/>
      <c r="AB2387" s="11">
        <f t="shared" si="115"/>
        <v>15.9</v>
      </c>
      <c r="AC2387" s="11">
        <v>26.13</v>
      </c>
      <c r="AD2387" s="11"/>
      <c r="AE2387" s="4"/>
      <c r="AF2387" s="4"/>
    </row>
    <row r="2388" spans="1:32" ht="13.5" thickBot="1" x14ac:dyDescent="0.25">
      <c r="A2388" s="51"/>
      <c r="B2388" s="175"/>
      <c r="C2388" s="11" t="s">
        <v>591</v>
      </c>
      <c r="D2388" s="11"/>
      <c r="E2388" s="11" t="s">
        <v>78</v>
      </c>
      <c r="F2388" s="11">
        <v>62610</v>
      </c>
      <c r="G2388" s="11"/>
      <c r="H2388" s="11">
        <f t="shared" si="113"/>
        <v>202.01</v>
      </c>
      <c r="I2388" s="11"/>
      <c r="J2388" s="11">
        <v>4264.3099999999995</v>
      </c>
      <c r="K2388" s="11"/>
      <c r="M2388" s="11">
        <v>13</v>
      </c>
      <c r="N2388" s="64"/>
      <c r="P2388" s="11">
        <f t="shared" si="116"/>
        <v>328.02</v>
      </c>
      <c r="Q2388" s="11"/>
      <c r="R2388" s="11"/>
      <c r="S2388" s="11"/>
      <c r="T2388" s="176">
        <f t="shared" si="114"/>
        <v>4816.1538461538457</v>
      </c>
      <c r="U2388" s="11"/>
      <c r="V2388" s="11"/>
      <c r="W2388" s="11"/>
      <c r="Y2388" s="11">
        <v>4264.3099999999995</v>
      </c>
      <c r="Z2388" s="11"/>
      <c r="AB2388" s="11">
        <f t="shared" si="115"/>
        <v>3010.52</v>
      </c>
      <c r="AC2388" s="11">
        <v>4947.43</v>
      </c>
      <c r="AD2388" s="11"/>
      <c r="AE2388" s="4"/>
      <c r="AF2388" s="4"/>
    </row>
    <row r="2389" spans="1:32" ht="13.5" thickBot="1" x14ac:dyDescent="0.25">
      <c r="A2389" s="51"/>
      <c r="B2389" s="175"/>
      <c r="C2389" s="11" t="s">
        <v>110</v>
      </c>
      <c r="D2389" s="11"/>
      <c r="E2389" s="11" t="s">
        <v>104</v>
      </c>
      <c r="F2389" s="11"/>
      <c r="G2389" s="11"/>
      <c r="H2389" s="11">
        <f t="shared" si="113"/>
        <v>0</v>
      </c>
      <c r="I2389" s="11"/>
      <c r="J2389" s="11">
        <v>10.039999999999999</v>
      </c>
      <c r="K2389" s="11"/>
      <c r="M2389" s="11">
        <v>1</v>
      </c>
      <c r="N2389" s="64"/>
      <c r="P2389" s="11">
        <f t="shared" si="116"/>
        <v>10.039999999999999</v>
      </c>
      <c r="Q2389" s="11"/>
      <c r="R2389" s="11"/>
      <c r="S2389" s="11"/>
      <c r="T2389" s="176">
        <f t="shared" si="114"/>
        <v>0</v>
      </c>
      <c r="U2389" s="11"/>
      <c r="V2389" s="11"/>
      <c r="W2389" s="11"/>
      <c r="Y2389" s="11">
        <v>10.039999999999999</v>
      </c>
      <c r="Z2389" s="11"/>
      <c r="AB2389" s="11">
        <f t="shared" si="115"/>
        <v>7.09</v>
      </c>
      <c r="AC2389" s="11">
        <v>11.65</v>
      </c>
      <c r="AD2389" s="11"/>
      <c r="AE2389" s="4"/>
      <c r="AF2389" s="4"/>
    </row>
    <row r="2390" spans="1:32" ht="13.5" thickBot="1" x14ac:dyDescent="0.25">
      <c r="A2390" s="51"/>
      <c r="B2390" s="175"/>
      <c r="C2390" s="11" t="s">
        <v>111</v>
      </c>
      <c r="D2390" s="11"/>
      <c r="E2390" s="11" t="s">
        <v>103</v>
      </c>
      <c r="F2390" s="11">
        <v>842599</v>
      </c>
      <c r="G2390" s="11"/>
      <c r="H2390" s="11">
        <f t="shared" si="113"/>
        <v>2718.6</v>
      </c>
      <c r="I2390" s="11"/>
      <c r="J2390" s="11">
        <v>127122.28999999998</v>
      </c>
      <c r="K2390" s="11"/>
      <c r="M2390" s="11">
        <v>506</v>
      </c>
      <c r="N2390" s="64"/>
      <c r="P2390" s="11">
        <f t="shared" si="116"/>
        <v>251.23</v>
      </c>
      <c r="Q2390" s="11"/>
      <c r="R2390" s="11"/>
      <c r="S2390" s="11"/>
      <c r="T2390" s="176">
        <f t="shared" si="114"/>
        <v>1665.2154150197628</v>
      </c>
      <c r="U2390" s="11"/>
      <c r="V2390" s="11"/>
      <c r="W2390" s="11"/>
      <c r="Y2390" s="11">
        <v>127122.28999999998</v>
      </c>
      <c r="Z2390" s="11"/>
      <c r="AB2390" s="11">
        <f t="shared" si="115"/>
        <v>89745.85</v>
      </c>
      <c r="AC2390" s="11">
        <v>147486.47</v>
      </c>
      <c r="AD2390" s="11"/>
      <c r="AE2390" s="4"/>
      <c r="AF2390" s="4"/>
    </row>
    <row r="2391" spans="1:32" ht="13.5" thickBot="1" x14ac:dyDescent="0.25">
      <c r="A2391" s="51"/>
      <c r="B2391" s="175"/>
      <c r="C2391" s="11" t="s">
        <v>112</v>
      </c>
      <c r="D2391" s="11"/>
      <c r="E2391" s="11" t="s">
        <v>103</v>
      </c>
      <c r="F2391" s="11">
        <v>7555</v>
      </c>
      <c r="G2391" s="11"/>
      <c r="H2391" s="11">
        <f t="shared" si="113"/>
        <v>24.38</v>
      </c>
      <c r="I2391" s="11"/>
      <c r="J2391" s="11">
        <v>1283.44</v>
      </c>
      <c r="K2391" s="11"/>
      <c r="M2391" s="11">
        <v>5</v>
      </c>
      <c r="N2391" s="64"/>
      <c r="P2391" s="11">
        <f t="shared" si="116"/>
        <v>256.69</v>
      </c>
      <c r="Q2391" s="11"/>
      <c r="R2391" s="11"/>
      <c r="S2391" s="11"/>
      <c r="T2391" s="176">
        <f t="shared" si="114"/>
        <v>1511</v>
      </c>
      <c r="U2391" s="11"/>
      <c r="V2391" s="11"/>
      <c r="W2391" s="11"/>
      <c r="Y2391" s="11">
        <v>1283.44</v>
      </c>
      <c r="Z2391" s="11"/>
      <c r="AB2391" s="11">
        <f t="shared" si="115"/>
        <v>906.08</v>
      </c>
      <c r="AC2391" s="11">
        <v>1489.04</v>
      </c>
      <c r="AD2391" s="11"/>
      <c r="AE2391" s="4"/>
      <c r="AF2391" s="4"/>
    </row>
    <row r="2392" spans="1:32" ht="13.5" thickBot="1" x14ac:dyDescent="0.25">
      <c r="A2392" s="51"/>
      <c r="B2392" s="175"/>
      <c r="C2392" s="11" t="s">
        <v>113</v>
      </c>
      <c r="D2392" s="11"/>
      <c r="E2392" s="11" t="s">
        <v>103</v>
      </c>
      <c r="F2392" s="11">
        <v>20959</v>
      </c>
      <c r="G2392" s="11"/>
      <c r="H2392" s="11">
        <f t="shared" si="113"/>
        <v>67.62</v>
      </c>
      <c r="I2392" s="11"/>
      <c r="J2392" s="11">
        <v>3452.9799999999996</v>
      </c>
      <c r="K2392" s="11"/>
      <c r="M2392" s="11">
        <v>14</v>
      </c>
      <c r="N2392" s="64"/>
      <c r="P2392" s="11">
        <f t="shared" si="116"/>
        <v>246.64</v>
      </c>
      <c r="Q2392" s="11"/>
      <c r="R2392" s="11"/>
      <c r="S2392" s="11"/>
      <c r="T2392" s="176">
        <f t="shared" si="114"/>
        <v>1497.0714285714287</v>
      </c>
      <c r="U2392" s="11"/>
      <c r="V2392" s="11"/>
      <c r="W2392" s="11"/>
      <c r="Y2392" s="11">
        <v>3452.9799999999996</v>
      </c>
      <c r="Z2392" s="11"/>
      <c r="AB2392" s="11">
        <f t="shared" si="115"/>
        <v>2437.7399999999998</v>
      </c>
      <c r="AC2392" s="11">
        <v>4006.13</v>
      </c>
      <c r="AD2392" s="11"/>
      <c r="AE2392" s="4"/>
      <c r="AF2392" s="4"/>
    </row>
    <row r="2393" spans="1:32" ht="13.5" thickBot="1" x14ac:dyDescent="0.25">
      <c r="A2393" s="51"/>
      <c r="B2393" s="175"/>
      <c r="C2393" s="11" t="s">
        <v>114</v>
      </c>
      <c r="D2393" s="11"/>
      <c r="E2393" s="11" t="s">
        <v>103</v>
      </c>
      <c r="F2393" s="11">
        <v>11638</v>
      </c>
      <c r="G2393" s="11"/>
      <c r="H2393" s="11">
        <f t="shared" si="113"/>
        <v>37.549999999999997</v>
      </c>
      <c r="I2393" s="11"/>
      <c r="J2393" s="11">
        <v>1055.5200000000002</v>
      </c>
      <c r="K2393" s="11"/>
      <c r="M2393" s="11">
        <v>10</v>
      </c>
      <c r="N2393" s="64"/>
      <c r="P2393" s="11">
        <f t="shared" si="116"/>
        <v>105.55</v>
      </c>
      <c r="Q2393" s="11"/>
      <c r="R2393" s="11"/>
      <c r="S2393" s="11"/>
      <c r="T2393" s="176">
        <f t="shared" si="114"/>
        <v>1163.8</v>
      </c>
      <c r="U2393" s="11"/>
      <c r="V2393" s="11"/>
      <c r="W2393" s="11"/>
      <c r="Y2393" s="11">
        <v>1055.5200000000002</v>
      </c>
      <c r="Z2393" s="11"/>
      <c r="AB2393" s="11">
        <f t="shared" si="115"/>
        <v>745.18</v>
      </c>
      <c r="AC2393" s="11">
        <v>1224.6099999999999</v>
      </c>
      <c r="AD2393" s="11"/>
      <c r="AE2393" s="4"/>
      <c r="AF2393" s="4"/>
    </row>
    <row r="2394" spans="1:32" ht="13.5" thickBot="1" x14ac:dyDescent="0.25">
      <c r="A2394" s="51"/>
      <c r="B2394" s="175"/>
      <c r="C2394" s="11" t="s">
        <v>115</v>
      </c>
      <c r="D2394" s="11"/>
      <c r="E2394" s="11" t="s">
        <v>103</v>
      </c>
      <c r="F2394" s="11">
        <v>117792</v>
      </c>
      <c r="G2394" s="11"/>
      <c r="H2394" s="11">
        <f t="shared" si="113"/>
        <v>380.05</v>
      </c>
      <c r="I2394" s="11"/>
      <c r="J2394" s="11">
        <v>18940.700000000008</v>
      </c>
      <c r="K2394" s="11"/>
      <c r="M2394" s="11">
        <v>10</v>
      </c>
      <c r="N2394" s="64"/>
      <c r="P2394" s="11">
        <f t="shared" si="116"/>
        <v>1894.07</v>
      </c>
      <c r="Q2394" s="11"/>
      <c r="R2394" s="11"/>
      <c r="S2394" s="11"/>
      <c r="T2394" s="176">
        <f t="shared" si="114"/>
        <v>11779.2</v>
      </c>
      <c r="U2394" s="11"/>
      <c r="V2394" s="11"/>
      <c r="W2394" s="11"/>
      <c r="Y2394" s="11">
        <v>18940.700000000008</v>
      </c>
      <c r="Z2394" s="11"/>
      <c r="AB2394" s="11">
        <f t="shared" si="115"/>
        <v>13371.76</v>
      </c>
      <c r="AC2394" s="11">
        <v>21974.880000000001</v>
      </c>
      <c r="AD2394" s="11"/>
      <c r="AE2394" s="4"/>
      <c r="AF2394" s="4"/>
    </row>
    <row r="2395" spans="1:32" ht="13.5" thickBot="1" x14ac:dyDescent="0.25">
      <c r="A2395" s="51"/>
      <c r="B2395" s="175"/>
      <c r="C2395" s="11" t="s">
        <v>116</v>
      </c>
      <c r="D2395" s="11"/>
      <c r="E2395" s="11" t="s">
        <v>104</v>
      </c>
      <c r="F2395" s="11">
        <v>96397</v>
      </c>
      <c r="G2395" s="11"/>
      <c r="H2395" s="11">
        <f t="shared" si="113"/>
        <v>311.02</v>
      </c>
      <c r="I2395" s="11"/>
      <c r="J2395" s="11">
        <v>12433.98</v>
      </c>
      <c r="K2395" s="11"/>
      <c r="M2395" s="11">
        <v>67</v>
      </c>
      <c r="N2395" s="64"/>
      <c r="P2395" s="11">
        <f t="shared" si="116"/>
        <v>185.58</v>
      </c>
      <c r="Q2395" s="11"/>
      <c r="R2395" s="11"/>
      <c r="S2395" s="11"/>
      <c r="T2395" s="176">
        <f t="shared" si="114"/>
        <v>1438.7611940298507</v>
      </c>
      <c r="U2395" s="11"/>
      <c r="V2395" s="11"/>
      <c r="W2395" s="11"/>
      <c r="Y2395" s="11">
        <v>12433.98</v>
      </c>
      <c r="Z2395" s="11"/>
      <c r="AB2395" s="11">
        <f t="shared" si="115"/>
        <v>8778.15</v>
      </c>
      <c r="AC2395" s="11">
        <v>14425.82</v>
      </c>
      <c r="AD2395" s="11"/>
      <c r="AE2395" s="4"/>
      <c r="AF2395" s="4"/>
    </row>
    <row r="2396" spans="1:32" ht="13.5" thickBot="1" x14ac:dyDescent="0.25">
      <c r="A2396" s="51"/>
      <c r="B2396" s="175"/>
      <c r="C2396" s="11" t="s">
        <v>117</v>
      </c>
      <c r="D2396" s="11"/>
      <c r="E2396" s="11" t="s">
        <v>118</v>
      </c>
      <c r="F2396" s="11">
        <v>336</v>
      </c>
      <c r="G2396" s="11"/>
      <c r="H2396" s="11">
        <f t="shared" si="113"/>
        <v>1.08</v>
      </c>
      <c r="I2396" s="11"/>
      <c r="J2396" s="11">
        <v>92.03</v>
      </c>
      <c r="K2396" s="11"/>
      <c r="M2396" s="11">
        <v>1</v>
      </c>
      <c r="N2396" s="64"/>
      <c r="P2396" s="11">
        <f t="shared" si="116"/>
        <v>92.03</v>
      </c>
      <c r="Q2396" s="11"/>
      <c r="R2396" s="11"/>
      <c r="S2396" s="11"/>
      <c r="T2396" s="176">
        <f t="shared" si="114"/>
        <v>336</v>
      </c>
      <c r="U2396" s="11"/>
      <c r="V2396" s="11"/>
      <c r="W2396" s="11"/>
      <c r="Y2396" s="11">
        <v>92.03</v>
      </c>
      <c r="Z2396" s="11"/>
      <c r="AB2396" s="11">
        <f t="shared" si="115"/>
        <v>64.97</v>
      </c>
      <c r="AC2396" s="11">
        <v>106.77</v>
      </c>
      <c r="AD2396" s="11"/>
      <c r="AE2396" s="4"/>
      <c r="AF2396" s="4"/>
    </row>
    <row r="2397" spans="1:32" ht="13.5" thickBot="1" x14ac:dyDescent="0.25">
      <c r="A2397" s="51"/>
      <c r="B2397" s="175"/>
      <c r="C2397" s="11" t="s">
        <v>119</v>
      </c>
      <c r="D2397" s="11"/>
      <c r="E2397" s="11" t="s">
        <v>140</v>
      </c>
      <c r="F2397" s="11">
        <v>521</v>
      </c>
      <c r="G2397" s="11"/>
      <c r="H2397" s="11">
        <f t="shared" si="113"/>
        <v>1.68</v>
      </c>
      <c r="I2397" s="11"/>
      <c r="J2397" s="11">
        <v>70.72</v>
      </c>
      <c r="K2397" s="11"/>
      <c r="M2397" s="11">
        <v>1</v>
      </c>
      <c r="N2397" s="64"/>
      <c r="P2397" s="11">
        <f t="shared" si="116"/>
        <v>70.72</v>
      </c>
      <c r="Q2397" s="11"/>
      <c r="R2397" s="11"/>
      <c r="S2397" s="11"/>
      <c r="T2397" s="176">
        <f t="shared" si="114"/>
        <v>521</v>
      </c>
      <c r="U2397" s="11"/>
      <c r="V2397" s="11"/>
      <c r="W2397" s="11"/>
      <c r="Y2397" s="11">
        <v>70.72</v>
      </c>
      <c r="Z2397" s="11"/>
      <c r="AB2397" s="11">
        <f t="shared" si="115"/>
        <v>49.93</v>
      </c>
      <c r="AC2397" s="11">
        <v>82.05</v>
      </c>
      <c r="AD2397" s="11"/>
      <c r="AE2397" s="4"/>
      <c r="AF2397" s="4"/>
    </row>
    <row r="2398" spans="1:32" ht="13.5" thickBot="1" x14ac:dyDescent="0.25">
      <c r="A2398" s="51"/>
      <c r="B2398" s="175"/>
      <c r="C2398" s="11" t="s">
        <v>119</v>
      </c>
      <c r="D2398" s="11"/>
      <c r="E2398" s="11" t="s">
        <v>89</v>
      </c>
      <c r="F2398" s="11">
        <v>208256</v>
      </c>
      <c r="G2398" s="11"/>
      <c r="H2398" s="11">
        <f t="shared" si="113"/>
        <v>671.93</v>
      </c>
      <c r="I2398" s="11"/>
      <c r="J2398" s="11">
        <v>12115.41</v>
      </c>
      <c r="K2398" s="11"/>
      <c r="M2398" s="11">
        <v>15</v>
      </c>
      <c r="N2398" s="64"/>
      <c r="P2398" s="11">
        <f t="shared" si="116"/>
        <v>807.69</v>
      </c>
      <c r="Q2398" s="11"/>
      <c r="R2398" s="11"/>
      <c r="S2398" s="11"/>
      <c r="T2398" s="176">
        <f t="shared" si="114"/>
        <v>13883.733333333334</v>
      </c>
      <c r="U2398" s="11"/>
      <c r="V2398" s="11"/>
      <c r="W2398" s="11"/>
      <c r="Y2398" s="11">
        <v>12115.41</v>
      </c>
      <c r="Z2398" s="11"/>
      <c r="AB2398" s="11">
        <f t="shared" si="115"/>
        <v>8553.24</v>
      </c>
      <c r="AC2398" s="11">
        <v>14056.22</v>
      </c>
      <c r="AD2398" s="11"/>
      <c r="AE2398" s="4"/>
      <c r="AF2398" s="4"/>
    </row>
    <row r="2399" spans="1:32" ht="13.5" thickBot="1" x14ac:dyDescent="0.25">
      <c r="A2399" s="51"/>
      <c r="B2399" s="175"/>
      <c r="C2399" s="11" t="s">
        <v>121</v>
      </c>
      <c r="D2399" s="11"/>
      <c r="E2399" s="11" t="s">
        <v>122</v>
      </c>
      <c r="F2399" s="11">
        <v>84916</v>
      </c>
      <c r="G2399" s="11"/>
      <c r="H2399" s="11">
        <f t="shared" si="113"/>
        <v>273.98</v>
      </c>
      <c r="I2399" s="11"/>
      <c r="J2399" s="11">
        <v>12760.779999999997</v>
      </c>
      <c r="K2399" s="11"/>
      <c r="M2399" s="11">
        <v>27</v>
      </c>
      <c r="N2399" s="64"/>
      <c r="P2399" s="11">
        <f t="shared" si="116"/>
        <v>472.62</v>
      </c>
      <c r="Q2399" s="11"/>
      <c r="R2399" s="11"/>
      <c r="S2399" s="11"/>
      <c r="T2399" s="176">
        <f t="shared" si="114"/>
        <v>3145.037037037037</v>
      </c>
      <c r="U2399" s="11"/>
      <c r="V2399" s="11"/>
      <c r="W2399" s="11"/>
      <c r="Y2399" s="11">
        <v>12760.779999999997</v>
      </c>
      <c r="Z2399" s="11"/>
      <c r="AB2399" s="11">
        <f t="shared" si="115"/>
        <v>9008.86</v>
      </c>
      <c r="AC2399" s="11">
        <v>14804.98</v>
      </c>
      <c r="AD2399" s="11"/>
      <c r="AE2399" s="4"/>
      <c r="AF2399" s="4"/>
    </row>
    <row r="2400" spans="1:32" ht="13.5" thickBot="1" x14ac:dyDescent="0.25">
      <c r="A2400" s="51"/>
      <c r="B2400" s="175"/>
      <c r="C2400" s="11" t="s">
        <v>123</v>
      </c>
      <c r="D2400" s="11"/>
      <c r="E2400" s="11" t="s">
        <v>118</v>
      </c>
      <c r="F2400" s="11">
        <v>23804</v>
      </c>
      <c r="G2400" s="11"/>
      <c r="H2400" s="11">
        <f t="shared" si="113"/>
        <v>76.8</v>
      </c>
      <c r="I2400" s="11"/>
      <c r="J2400" s="11">
        <v>5475.4000000000015</v>
      </c>
      <c r="K2400" s="11"/>
      <c r="M2400" s="11">
        <v>32</v>
      </c>
      <c r="N2400" s="64"/>
      <c r="P2400" s="11">
        <f t="shared" si="116"/>
        <v>171.11</v>
      </c>
      <c r="Q2400" s="11"/>
      <c r="R2400" s="11"/>
      <c r="S2400" s="11"/>
      <c r="T2400" s="176">
        <f t="shared" si="114"/>
        <v>743.875</v>
      </c>
      <c r="U2400" s="11"/>
      <c r="V2400" s="11"/>
      <c r="W2400" s="11"/>
      <c r="Y2400" s="11">
        <v>5475.4000000000015</v>
      </c>
      <c r="Z2400" s="11"/>
      <c r="AB2400" s="11">
        <f t="shared" si="115"/>
        <v>3865.53</v>
      </c>
      <c r="AC2400" s="11">
        <v>6352.52</v>
      </c>
      <c r="AD2400" s="11"/>
      <c r="AE2400" s="4"/>
      <c r="AF2400" s="4"/>
    </row>
    <row r="2401" spans="1:32" ht="13.5" thickBot="1" x14ac:dyDescent="0.25">
      <c r="A2401" s="51"/>
      <c r="B2401" s="175"/>
      <c r="C2401" s="11" t="s">
        <v>124</v>
      </c>
      <c r="D2401" s="11"/>
      <c r="E2401" s="11" t="s">
        <v>125</v>
      </c>
      <c r="F2401" s="11">
        <v>37903</v>
      </c>
      <c r="G2401" s="11"/>
      <c r="H2401" s="11">
        <f t="shared" si="113"/>
        <v>122.29</v>
      </c>
      <c r="I2401" s="11"/>
      <c r="J2401" s="11">
        <v>6468.7699999999995</v>
      </c>
      <c r="K2401" s="11"/>
      <c r="M2401" s="11">
        <v>60</v>
      </c>
      <c r="N2401" s="64"/>
      <c r="P2401" s="11">
        <f t="shared" si="116"/>
        <v>107.81</v>
      </c>
      <c r="Q2401" s="11"/>
      <c r="R2401" s="11"/>
      <c r="S2401" s="11"/>
      <c r="T2401" s="176">
        <f t="shared" si="114"/>
        <v>631.7166666666667</v>
      </c>
      <c r="U2401" s="11"/>
      <c r="V2401" s="11"/>
      <c r="W2401" s="11"/>
      <c r="Y2401" s="11">
        <v>6468.7699999999995</v>
      </c>
      <c r="Z2401" s="11"/>
      <c r="AB2401" s="11">
        <f t="shared" si="115"/>
        <v>4566.83</v>
      </c>
      <c r="AC2401" s="11">
        <v>7505.03</v>
      </c>
      <c r="AD2401" s="11"/>
      <c r="AE2401" s="4"/>
      <c r="AF2401" s="4"/>
    </row>
    <row r="2402" spans="1:32" ht="13.5" thickBot="1" x14ac:dyDescent="0.25">
      <c r="A2402" s="51"/>
      <c r="B2402" s="175"/>
      <c r="C2402" s="11" t="s">
        <v>126</v>
      </c>
      <c r="D2402" s="11"/>
      <c r="E2402" s="11" t="s">
        <v>67</v>
      </c>
      <c r="F2402" s="11">
        <v>8413716</v>
      </c>
      <c r="G2402" s="11"/>
      <c r="H2402" s="11">
        <f t="shared" si="113"/>
        <v>27146.39</v>
      </c>
      <c r="I2402" s="11"/>
      <c r="J2402" s="11">
        <v>530678.58999999939</v>
      </c>
      <c r="K2402" s="11"/>
      <c r="M2402" s="11">
        <v>977</v>
      </c>
      <c r="N2402" s="64"/>
      <c r="P2402" s="11">
        <f t="shared" si="116"/>
        <v>543.16999999999996</v>
      </c>
      <c r="Q2402" s="11"/>
      <c r="R2402" s="11"/>
      <c r="S2402" s="11"/>
      <c r="T2402" s="176">
        <f t="shared" si="114"/>
        <v>8611.7871033776864</v>
      </c>
      <c r="U2402" s="11"/>
      <c r="V2402" s="11"/>
      <c r="W2402" s="11"/>
      <c r="Y2402" s="11">
        <v>530678.58999999939</v>
      </c>
      <c r="Z2402" s="11"/>
      <c r="AB2402" s="11">
        <f t="shared" si="115"/>
        <v>374648.7</v>
      </c>
      <c r="AC2402" s="11">
        <v>615689.91</v>
      </c>
      <c r="AD2402" s="11"/>
      <c r="AE2402" s="4"/>
      <c r="AF2402" s="4"/>
    </row>
    <row r="2403" spans="1:32" ht="13.5" thickBot="1" x14ac:dyDescent="0.25">
      <c r="A2403" s="51"/>
      <c r="B2403" s="175"/>
      <c r="C2403" s="11" t="s">
        <v>126</v>
      </c>
      <c r="D2403" s="11"/>
      <c r="E2403" s="11" t="s">
        <v>495</v>
      </c>
      <c r="F2403" s="11">
        <v>15</v>
      </c>
      <c r="G2403" s="11"/>
      <c r="H2403" s="11">
        <f t="shared" si="113"/>
        <v>0.05</v>
      </c>
      <c r="I2403" s="11"/>
      <c r="J2403" s="11">
        <v>12.47</v>
      </c>
      <c r="K2403" s="11"/>
      <c r="M2403" s="11">
        <v>1</v>
      </c>
      <c r="N2403" s="64"/>
      <c r="P2403" s="11">
        <f t="shared" si="116"/>
        <v>12.47</v>
      </c>
      <c r="Q2403" s="11"/>
      <c r="R2403" s="11"/>
      <c r="S2403" s="11"/>
      <c r="T2403" s="176">
        <f t="shared" si="114"/>
        <v>15</v>
      </c>
      <c r="U2403" s="11"/>
      <c r="V2403" s="11"/>
      <c r="W2403" s="11"/>
      <c r="Y2403" s="11">
        <v>12.47</v>
      </c>
      <c r="Z2403" s="11"/>
      <c r="AB2403" s="11">
        <f t="shared" si="115"/>
        <v>8.8000000000000007</v>
      </c>
      <c r="AC2403" s="11">
        <v>14.47</v>
      </c>
      <c r="AD2403" s="11"/>
      <c r="AE2403" s="4"/>
      <c r="AF2403" s="4"/>
    </row>
    <row r="2404" spans="1:32" ht="13.5" thickBot="1" x14ac:dyDescent="0.25">
      <c r="A2404" s="51"/>
      <c r="B2404" s="175"/>
      <c r="C2404" s="11" t="s">
        <v>126</v>
      </c>
      <c r="D2404" s="11"/>
      <c r="E2404" s="11" t="s">
        <v>74</v>
      </c>
      <c r="F2404" s="11">
        <v>94043</v>
      </c>
      <c r="G2404" s="11"/>
      <c r="H2404" s="11">
        <f t="shared" si="113"/>
        <v>303.42</v>
      </c>
      <c r="I2404" s="11"/>
      <c r="J2404" s="11">
        <v>12071.88</v>
      </c>
      <c r="K2404" s="11"/>
      <c r="M2404" s="11">
        <v>20</v>
      </c>
      <c r="N2404" s="64"/>
      <c r="P2404" s="11">
        <f t="shared" si="116"/>
        <v>603.59</v>
      </c>
      <c r="Q2404" s="11"/>
      <c r="R2404" s="11"/>
      <c r="S2404" s="11"/>
      <c r="T2404" s="176">
        <f t="shared" si="114"/>
        <v>4702.1499999999996</v>
      </c>
      <c r="U2404" s="11"/>
      <c r="V2404" s="11"/>
      <c r="W2404" s="11"/>
      <c r="Y2404" s="11">
        <v>12071.88</v>
      </c>
      <c r="Z2404" s="11"/>
      <c r="AB2404" s="11">
        <f t="shared" si="115"/>
        <v>8522.51</v>
      </c>
      <c r="AC2404" s="11">
        <v>14005.72</v>
      </c>
      <c r="AD2404" s="11"/>
      <c r="AE2404" s="4"/>
      <c r="AF2404" s="4"/>
    </row>
    <row r="2405" spans="1:32" ht="13.5" thickBot="1" x14ac:dyDescent="0.25">
      <c r="A2405" s="51"/>
      <c r="B2405" s="175"/>
      <c r="C2405" s="11" t="s">
        <v>126</v>
      </c>
      <c r="D2405" s="11"/>
      <c r="E2405" s="11" t="s">
        <v>592</v>
      </c>
      <c r="F2405" s="11">
        <v>42</v>
      </c>
      <c r="G2405" s="11"/>
      <c r="H2405" s="11">
        <f t="shared" si="113"/>
        <v>0.14000000000000001</v>
      </c>
      <c r="I2405" s="11"/>
      <c r="J2405" s="11">
        <v>21.41</v>
      </c>
      <c r="K2405" s="11"/>
      <c r="M2405" s="11">
        <v>1</v>
      </c>
      <c r="N2405" s="64"/>
      <c r="P2405" s="11">
        <f t="shared" si="116"/>
        <v>21.41</v>
      </c>
      <c r="Q2405" s="11"/>
      <c r="R2405" s="11"/>
      <c r="S2405" s="11"/>
      <c r="T2405" s="176">
        <f t="shared" si="114"/>
        <v>42</v>
      </c>
      <c r="U2405" s="11"/>
      <c r="V2405" s="11"/>
      <c r="W2405" s="11"/>
      <c r="Y2405" s="11">
        <v>21.41</v>
      </c>
      <c r="Z2405" s="11"/>
      <c r="AB2405" s="11">
        <f t="shared" si="115"/>
        <v>15.12</v>
      </c>
      <c r="AC2405" s="11">
        <v>24.84</v>
      </c>
      <c r="AD2405" s="11"/>
      <c r="AE2405" s="4"/>
      <c r="AF2405" s="4"/>
    </row>
    <row r="2406" spans="1:32" ht="13.5" thickBot="1" x14ac:dyDescent="0.25">
      <c r="A2406" s="51"/>
      <c r="B2406" s="175"/>
      <c r="C2406" s="11" t="s">
        <v>126</v>
      </c>
      <c r="D2406" s="11"/>
      <c r="E2406" s="11" t="s">
        <v>150</v>
      </c>
      <c r="F2406" s="11">
        <v>4337</v>
      </c>
      <c r="G2406" s="11"/>
      <c r="H2406" s="11">
        <f t="shared" si="113"/>
        <v>13.99</v>
      </c>
      <c r="I2406" s="11"/>
      <c r="J2406" s="11">
        <v>602.46</v>
      </c>
      <c r="K2406" s="11"/>
      <c r="M2406" s="11">
        <v>1</v>
      </c>
      <c r="N2406" s="64"/>
      <c r="P2406" s="11">
        <f t="shared" si="116"/>
        <v>602.46</v>
      </c>
      <c r="Q2406" s="11"/>
      <c r="R2406" s="11"/>
      <c r="S2406" s="11"/>
      <c r="T2406" s="176">
        <f t="shared" si="114"/>
        <v>4337</v>
      </c>
      <c r="U2406" s="11"/>
      <c r="V2406" s="11"/>
      <c r="W2406" s="11"/>
      <c r="Y2406" s="11">
        <v>602.46</v>
      </c>
      <c r="Z2406" s="11"/>
      <c r="AB2406" s="11">
        <f t="shared" si="115"/>
        <v>425.32</v>
      </c>
      <c r="AC2406" s="11">
        <v>698.97</v>
      </c>
      <c r="AD2406" s="11"/>
      <c r="AE2406" s="4"/>
      <c r="AF2406" s="4"/>
    </row>
    <row r="2407" spans="1:32" ht="13.5" thickBot="1" x14ac:dyDescent="0.25">
      <c r="A2407" s="51"/>
      <c r="B2407" s="175"/>
      <c r="C2407" s="11" t="s">
        <v>593</v>
      </c>
      <c r="D2407" s="11"/>
      <c r="E2407" s="11" t="s">
        <v>74</v>
      </c>
      <c r="F2407" s="11">
        <v>22426</v>
      </c>
      <c r="G2407" s="11"/>
      <c r="H2407" s="11">
        <f t="shared" si="113"/>
        <v>72.36</v>
      </c>
      <c r="I2407" s="11"/>
      <c r="J2407" s="11">
        <v>1672.6799999999998</v>
      </c>
      <c r="K2407" s="11"/>
      <c r="M2407" s="11">
        <v>3</v>
      </c>
      <c r="N2407" s="64"/>
      <c r="P2407" s="11">
        <f t="shared" si="116"/>
        <v>557.55999999999995</v>
      </c>
      <c r="Q2407" s="11"/>
      <c r="R2407" s="11"/>
      <c r="S2407" s="11"/>
      <c r="T2407" s="176">
        <f t="shared" si="114"/>
        <v>7475.333333333333</v>
      </c>
      <c r="U2407" s="11"/>
      <c r="V2407" s="11"/>
      <c r="W2407" s="11"/>
      <c r="Y2407" s="11">
        <v>1672.6799999999998</v>
      </c>
      <c r="Z2407" s="11"/>
      <c r="AB2407" s="11">
        <f t="shared" si="115"/>
        <v>1180.8800000000001</v>
      </c>
      <c r="AC2407" s="11">
        <v>1940.63</v>
      </c>
      <c r="AD2407" s="11"/>
      <c r="AE2407" s="4"/>
      <c r="AF2407" s="4"/>
    </row>
    <row r="2408" spans="1:32" ht="13.5" thickBot="1" x14ac:dyDescent="0.25">
      <c r="A2408" s="51"/>
      <c r="B2408" s="175"/>
      <c r="C2408" s="11" t="s">
        <v>585</v>
      </c>
      <c r="D2408" s="11"/>
      <c r="E2408" s="11" t="s">
        <v>106</v>
      </c>
      <c r="F2408" s="11">
        <v>780</v>
      </c>
      <c r="G2408" s="11"/>
      <c r="H2408" s="11">
        <f t="shared" si="113"/>
        <v>2.52</v>
      </c>
      <c r="I2408" s="11"/>
      <c r="J2408" s="11">
        <v>51.19</v>
      </c>
      <c r="K2408" s="11"/>
      <c r="M2408" s="11">
        <v>2</v>
      </c>
      <c r="N2408" s="64"/>
      <c r="P2408" s="11">
        <f t="shared" si="116"/>
        <v>25.6</v>
      </c>
      <c r="Q2408" s="11"/>
      <c r="R2408" s="11"/>
      <c r="S2408" s="11"/>
      <c r="T2408" s="176">
        <f t="shared" si="114"/>
        <v>390</v>
      </c>
      <c r="U2408" s="11"/>
      <c r="V2408" s="11"/>
      <c r="W2408" s="11"/>
      <c r="Y2408" s="11">
        <v>51.19</v>
      </c>
      <c r="Z2408" s="11"/>
      <c r="AB2408" s="11">
        <f t="shared" si="115"/>
        <v>36.14</v>
      </c>
      <c r="AC2408" s="11">
        <v>59.39</v>
      </c>
      <c r="AD2408" s="11"/>
      <c r="AE2408" s="4"/>
      <c r="AF2408" s="4"/>
    </row>
    <row r="2409" spans="1:32" ht="13.5" thickBot="1" x14ac:dyDescent="0.25">
      <c r="A2409" s="51"/>
      <c r="B2409" s="175"/>
      <c r="C2409" s="11" t="s">
        <v>127</v>
      </c>
      <c r="D2409" s="11"/>
      <c r="E2409" s="11" t="s">
        <v>106</v>
      </c>
      <c r="F2409" s="11">
        <v>779</v>
      </c>
      <c r="G2409" s="11"/>
      <c r="H2409" s="11">
        <f t="shared" si="113"/>
        <v>2.5099999999999998</v>
      </c>
      <c r="I2409" s="11"/>
      <c r="J2409" s="11">
        <v>142.25</v>
      </c>
      <c r="K2409" s="11"/>
      <c r="M2409" s="11">
        <v>1</v>
      </c>
      <c r="N2409" s="64"/>
      <c r="P2409" s="11">
        <f t="shared" si="116"/>
        <v>142.25</v>
      </c>
      <c r="Q2409" s="11"/>
      <c r="R2409" s="11"/>
      <c r="S2409" s="11"/>
      <c r="T2409" s="176">
        <f t="shared" si="114"/>
        <v>779</v>
      </c>
      <c r="U2409" s="11"/>
      <c r="V2409" s="11"/>
      <c r="W2409" s="11"/>
      <c r="Y2409" s="11">
        <v>142.25</v>
      </c>
      <c r="Z2409" s="11"/>
      <c r="AB2409" s="11">
        <f t="shared" si="115"/>
        <v>100.43</v>
      </c>
      <c r="AC2409" s="11">
        <v>165.04</v>
      </c>
      <c r="AD2409" s="11"/>
      <c r="AE2409" s="4"/>
      <c r="AF2409" s="4"/>
    </row>
    <row r="2410" spans="1:32" ht="13.5" thickBot="1" x14ac:dyDescent="0.25">
      <c r="A2410" s="51"/>
      <c r="B2410" s="175"/>
      <c r="C2410" s="11" t="s">
        <v>129</v>
      </c>
      <c r="D2410" s="11"/>
      <c r="E2410" s="11" t="s">
        <v>130</v>
      </c>
      <c r="F2410" s="11">
        <v>132852</v>
      </c>
      <c r="G2410" s="11"/>
      <c r="H2410" s="11">
        <f t="shared" si="113"/>
        <v>428.64</v>
      </c>
      <c r="I2410" s="11"/>
      <c r="J2410" s="11">
        <v>8684.94</v>
      </c>
      <c r="K2410" s="11"/>
      <c r="M2410" s="11">
        <v>3</v>
      </c>
      <c r="N2410" s="64"/>
      <c r="P2410" s="11">
        <f t="shared" si="116"/>
        <v>2894.98</v>
      </c>
      <c r="Q2410" s="11"/>
      <c r="R2410" s="11"/>
      <c r="S2410" s="11"/>
      <c r="T2410" s="176">
        <f t="shared" si="114"/>
        <v>44284</v>
      </c>
      <c r="U2410" s="11"/>
      <c r="V2410" s="11"/>
      <c r="W2410" s="11"/>
      <c r="Y2410" s="11">
        <v>8684.94</v>
      </c>
      <c r="Z2410" s="11"/>
      <c r="AB2410" s="11">
        <f t="shared" si="115"/>
        <v>6131.4</v>
      </c>
      <c r="AC2410" s="11">
        <v>10076.209999999999</v>
      </c>
      <c r="AD2410" s="11"/>
      <c r="AE2410" s="4"/>
      <c r="AF2410" s="4"/>
    </row>
    <row r="2411" spans="1:32" ht="13.5" thickBot="1" x14ac:dyDescent="0.25">
      <c r="A2411" s="51"/>
      <c r="B2411" s="175"/>
      <c r="C2411" s="11" t="s">
        <v>129</v>
      </c>
      <c r="D2411" s="11"/>
      <c r="E2411" s="11" t="s">
        <v>131</v>
      </c>
      <c r="F2411" s="11">
        <v>30257</v>
      </c>
      <c r="G2411" s="11"/>
      <c r="H2411" s="11">
        <f t="shared" si="113"/>
        <v>97.62</v>
      </c>
      <c r="I2411" s="11"/>
      <c r="J2411" s="11">
        <v>4607.1400000000003</v>
      </c>
      <c r="K2411" s="11"/>
      <c r="M2411" s="11">
        <v>9</v>
      </c>
      <c r="N2411" s="64"/>
      <c r="P2411" s="11">
        <f t="shared" si="116"/>
        <v>511.9</v>
      </c>
      <c r="Q2411" s="11"/>
      <c r="R2411" s="11"/>
      <c r="S2411" s="11"/>
      <c r="T2411" s="176">
        <f t="shared" si="114"/>
        <v>3361.8888888888887</v>
      </c>
      <c r="U2411" s="11"/>
      <c r="V2411" s="11"/>
      <c r="W2411" s="11"/>
      <c r="Y2411" s="11">
        <v>4607.1400000000003</v>
      </c>
      <c r="Z2411" s="11"/>
      <c r="AB2411" s="11">
        <f t="shared" si="115"/>
        <v>3252.55</v>
      </c>
      <c r="AC2411" s="11">
        <v>5345.17</v>
      </c>
      <c r="AD2411" s="11"/>
      <c r="AE2411" s="4"/>
      <c r="AF2411" s="4"/>
    </row>
    <row r="2412" spans="1:32" ht="13.5" thickBot="1" x14ac:dyDescent="0.25">
      <c r="A2412" s="51"/>
      <c r="B2412" s="175"/>
      <c r="C2412" s="11" t="s">
        <v>132</v>
      </c>
      <c r="D2412" s="11"/>
      <c r="E2412" s="11" t="s">
        <v>128</v>
      </c>
      <c r="F2412" s="11">
        <v>2035555</v>
      </c>
      <c r="G2412" s="11"/>
      <c r="H2412" s="11">
        <f t="shared" si="113"/>
        <v>6567.61</v>
      </c>
      <c r="I2412" s="11"/>
      <c r="J2412" s="11">
        <v>217042.91999999995</v>
      </c>
      <c r="K2412" s="11"/>
      <c r="M2412" s="11">
        <v>172</v>
      </c>
      <c r="N2412" s="64"/>
      <c r="P2412" s="11">
        <f t="shared" si="116"/>
        <v>1261.8800000000001</v>
      </c>
      <c r="Q2412" s="11"/>
      <c r="R2412" s="11"/>
      <c r="S2412" s="11"/>
      <c r="T2412" s="176">
        <f t="shared" si="114"/>
        <v>11834.622093023256</v>
      </c>
      <c r="U2412" s="11"/>
      <c r="V2412" s="11"/>
      <c r="W2412" s="11"/>
      <c r="Y2412" s="11">
        <v>217042.91999999995</v>
      </c>
      <c r="Z2412" s="11"/>
      <c r="AB2412" s="11">
        <f t="shared" si="115"/>
        <v>153228.06</v>
      </c>
      <c r="AC2412" s="11">
        <v>251811.81</v>
      </c>
      <c r="AD2412" s="11"/>
      <c r="AE2412" s="4"/>
      <c r="AF2412" s="4"/>
    </row>
    <row r="2413" spans="1:32" ht="13.5" thickBot="1" x14ac:dyDescent="0.25">
      <c r="A2413" s="51"/>
      <c r="B2413" s="175"/>
      <c r="C2413" s="11" t="s">
        <v>133</v>
      </c>
      <c r="D2413" s="11"/>
      <c r="E2413" s="11" t="s">
        <v>78</v>
      </c>
      <c r="F2413" s="11">
        <v>3497562</v>
      </c>
      <c r="G2413" s="11"/>
      <c r="H2413" s="11">
        <f t="shared" si="113"/>
        <v>11284.69</v>
      </c>
      <c r="I2413" s="11"/>
      <c r="J2413" s="11">
        <v>170481.09</v>
      </c>
      <c r="K2413" s="11"/>
      <c r="M2413" s="11">
        <v>94</v>
      </c>
      <c r="N2413" s="64"/>
      <c r="P2413" s="11">
        <f t="shared" si="116"/>
        <v>1813.63</v>
      </c>
      <c r="Q2413" s="11"/>
      <c r="R2413" s="11"/>
      <c r="S2413" s="11"/>
      <c r="T2413" s="176">
        <f t="shared" si="114"/>
        <v>37208.106382978724</v>
      </c>
      <c r="U2413" s="11"/>
      <c r="V2413" s="11"/>
      <c r="W2413" s="11"/>
      <c r="Y2413" s="11">
        <v>170481.09</v>
      </c>
      <c r="Z2413" s="11"/>
      <c r="AB2413" s="11">
        <f t="shared" si="115"/>
        <v>120356.32</v>
      </c>
      <c r="AC2413" s="11">
        <v>197791.07</v>
      </c>
      <c r="AD2413" s="11"/>
      <c r="AE2413" s="4"/>
      <c r="AF2413" s="4"/>
    </row>
    <row r="2414" spans="1:32" ht="13.5" thickBot="1" x14ac:dyDescent="0.25">
      <c r="A2414" s="51"/>
      <c r="B2414" s="175"/>
      <c r="C2414" s="11" t="s">
        <v>134</v>
      </c>
      <c r="D2414" s="11"/>
      <c r="E2414" s="11" t="s">
        <v>87</v>
      </c>
      <c r="F2414" s="11">
        <v>587</v>
      </c>
      <c r="G2414" s="11"/>
      <c r="H2414" s="11">
        <f t="shared" si="113"/>
        <v>1.89</v>
      </c>
      <c r="I2414" s="11"/>
      <c r="J2414" s="11">
        <v>97.34</v>
      </c>
      <c r="K2414" s="11"/>
      <c r="M2414" s="11">
        <v>1</v>
      </c>
      <c r="N2414" s="64"/>
      <c r="P2414" s="11">
        <f t="shared" si="116"/>
        <v>97.34</v>
      </c>
      <c r="Q2414" s="11"/>
      <c r="R2414" s="11"/>
      <c r="S2414" s="11"/>
      <c r="T2414" s="176">
        <f t="shared" si="114"/>
        <v>587</v>
      </c>
      <c r="U2414" s="11"/>
      <c r="V2414" s="11"/>
      <c r="W2414" s="11"/>
      <c r="Y2414" s="11">
        <v>97.34</v>
      </c>
      <c r="Z2414" s="11"/>
      <c r="AB2414" s="11">
        <f t="shared" si="115"/>
        <v>68.72</v>
      </c>
      <c r="AC2414" s="11">
        <v>112.93</v>
      </c>
      <c r="AD2414" s="11"/>
      <c r="AE2414" s="4"/>
      <c r="AF2414" s="4"/>
    </row>
    <row r="2415" spans="1:32" ht="13.5" thickBot="1" x14ac:dyDescent="0.25">
      <c r="A2415" s="51"/>
      <c r="B2415" s="175"/>
      <c r="C2415" s="11" t="s">
        <v>135</v>
      </c>
      <c r="D2415" s="11"/>
      <c r="E2415" s="11" t="s">
        <v>78</v>
      </c>
      <c r="F2415" s="11">
        <v>30665</v>
      </c>
      <c r="G2415" s="11"/>
      <c r="H2415" s="11">
        <f t="shared" si="113"/>
        <v>98.94</v>
      </c>
      <c r="I2415" s="11"/>
      <c r="J2415" s="11">
        <v>4940.4500000000007</v>
      </c>
      <c r="K2415" s="11"/>
      <c r="M2415" s="11">
        <v>19</v>
      </c>
      <c r="N2415" s="64"/>
      <c r="P2415" s="11">
        <f t="shared" si="116"/>
        <v>260.02</v>
      </c>
      <c r="Q2415" s="11"/>
      <c r="R2415" s="11"/>
      <c r="S2415" s="11"/>
      <c r="T2415" s="176">
        <f t="shared" si="114"/>
        <v>1613.9473684210527</v>
      </c>
      <c r="U2415" s="11"/>
      <c r="V2415" s="11"/>
      <c r="W2415" s="11"/>
      <c r="Y2415" s="11">
        <v>4940.4500000000007</v>
      </c>
      <c r="Z2415" s="11"/>
      <c r="AB2415" s="11">
        <f t="shared" si="115"/>
        <v>3487.86</v>
      </c>
      <c r="AC2415" s="11">
        <v>5731.88</v>
      </c>
      <c r="AD2415" s="11"/>
      <c r="AE2415" s="4"/>
      <c r="AF2415" s="4"/>
    </row>
    <row r="2416" spans="1:32" ht="13.5" thickBot="1" x14ac:dyDescent="0.25">
      <c r="A2416" s="51"/>
      <c r="B2416" s="175"/>
      <c r="C2416" s="11" t="s">
        <v>138</v>
      </c>
      <c r="D2416" s="11"/>
      <c r="E2416" s="11" t="s">
        <v>103</v>
      </c>
      <c r="F2416" s="11">
        <v>317635</v>
      </c>
      <c r="G2416" s="11"/>
      <c r="H2416" s="11">
        <f t="shared" si="113"/>
        <v>1024.83</v>
      </c>
      <c r="I2416" s="11"/>
      <c r="J2416" s="11">
        <v>52576.650000000023</v>
      </c>
      <c r="K2416" s="11"/>
      <c r="M2416" s="11">
        <v>122</v>
      </c>
      <c r="N2416" s="64"/>
      <c r="P2416" s="11">
        <f t="shared" si="116"/>
        <v>430.96</v>
      </c>
      <c r="Q2416" s="11"/>
      <c r="R2416" s="11"/>
      <c r="S2416" s="11"/>
      <c r="T2416" s="176">
        <f t="shared" si="114"/>
        <v>2603.5655737704919</v>
      </c>
      <c r="U2416" s="11"/>
      <c r="V2416" s="11"/>
      <c r="W2416" s="11"/>
      <c r="Y2416" s="11">
        <v>52576.650000000023</v>
      </c>
      <c r="Z2416" s="11"/>
      <c r="AB2416" s="11">
        <f t="shared" si="115"/>
        <v>37118.089999999997</v>
      </c>
      <c r="AC2416" s="11">
        <v>60999.09</v>
      </c>
      <c r="AD2416" s="11"/>
      <c r="AE2416" s="4"/>
      <c r="AF2416" s="4"/>
    </row>
    <row r="2417" spans="1:32" ht="13.5" thickBot="1" x14ac:dyDescent="0.25">
      <c r="A2417" s="51"/>
      <c r="B2417" s="175"/>
      <c r="C2417" s="11" t="s">
        <v>139</v>
      </c>
      <c r="D2417" s="11"/>
      <c r="E2417" s="11" t="s">
        <v>140</v>
      </c>
      <c r="F2417" s="11">
        <v>8103262</v>
      </c>
      <c r="G2417" s="11"/>
      <c r="H2417" s="11">
        <f t="shared" si="113"/>
        <v>26144.73</v>
      </c>
      <c r="I2417" s="11"/>
      <c r="J2417" s="11">
        <v>679782.22000000009</v>
      </c>
      <c r="K2417" s="11"/>
      <c r="M2417" s="11">
        <v>353</v>
      </c>
      <c r="N2417" s="64"/>
      <c r="P2417" s="11">
        <f t="shared" si="116"/>
        <v>1925.73</v>
      </c>
      <c r="Q2417" s="11"/>
      <c r="R2417" s="11"/>
      <c r="S2417" s="11"/>
      <c r="T2417" s="176">
        <f t="shared" si="114"/>
        <v>22955.416430594902</v>
      </c>
      <c r="U2417" s="11"/>
      <c r="V2417" s="11"/>
      <c r="W2417" s="11"/>
      <c r="Y2417" s="11">
        <v>679782.22000000009</v>
      </c>
      <c r="Z2417" s="11"/>
      <c r="AB2417" s="11">
        <f t="shared" si="115"/>
        <v>479912.95</v>
      </c>
      <c r="AC2417" s="11">
        <v>788678.99</v>
      </c>
      <c r="AD2417" s="11"/>
      <c r="AE2417" s="4"/>
      <c r="AF2417" s="4"/>
    </row>
    <row r="2418" spans="1:32" ht="13.5" thickBot="1" x14ac:dyDescent="0.25">
      <c r="A2418" s="51"/>
      <c r="B2418" s="175"/>
      <c r="C2418" s="11" t="s">
        <v>139</v>
      </c>
      <c r="D2418" s="11"/>
      <c r="E2418" s="11" t="s">
        <v>89</v>
      </c>
      <c r="F2418" s="11">
        <v>348</v>
      </c>
      <c r="G2418" s="11"/>
      <c r="H2418" s="11">
        <f t="shared" si="113"/>
        <v>1.1200000000000001</v>
      </c>
      <c r="I2418" s="11"/>
      <c r="J2418" s="11">
        <v>23.32</v>
      </c>
      <c r="K2418" s="11"/>
      <c r="M2418" s="11">
        <v>1</v>
      </c>
      <c r="N2418" s="64"/>
      <c r="P2418" s="11">
        <f t="shared" si="116"/>
        <v>23.32</v>
      </c>
      <c r="Q2418" s="11"/>
      <c r="R2418" s="11"/>
      <c r="S2418" s="11"/>
      <c r="T2418" s="176">
        <f t="shared" si="114"/>
        <v>348</v>
      </c>
      <c r="U2418" s="11"/>
      <c r="V2418" s="11"/>
      <c r="W2418" s="11"/>
      <c r="Y2418" s="11">
        <v>23.32</v>
      </c>
      <c r="Z2418" s="11"/>
      <c r="AB2418" s="11">
        <f t="shared" si="115"/>
        <v>16.46</v>
      </c>
      <c r="AC2418" s="11">
        <v>27.06</v>
      </c>
      <c r="AD2418" s="11"/>
      <c r="AE2418" s="4"/>
      <c r="AF2418" s="4"/>
    </row>
    <row r="2419" spans="1:32" ht="13.5" thickBot="1" x14ac:dyDescent="0.25">
      <c r="A2419" s="51"/>
      <c r="B2419" s="175"/>
      <c r="C2419" s="11" t="s">
        <v>141</v>
      </c>
      <c r="D2419" s="11"/>
      <c r="E2419" s="11" t="s">
        <v>142</v>
      </c>
      <c r="F2419" s="11">
        <v>17655979</v>
      </c>
      <c r="G2419" s="11"/>
      <c r="H2419" s="11">
        <f t="shared" si="113"/>
        <v>56966.04</v>
      </c>
      <c r="I2419" s="11"/>
      <c r="J2419" s="11">
        <v>1265062.1900000051</v>
      </c>
      <c r="K2419" s="11"/>
      <c r="M2419" s="11">
        <v>1939</v>
      </c>
      <c r="N2419" s="64"/>
      <c r="P2419" s="11">
        <f t="shared" si="116"/>
        <v>652.42999999999995</v>
      </c>
      <c r="Q2419" s="11"/>
      <c r="R2419" s="11"/>
      <c r="S2419" s="11"/>
      <c r="T2419" s="176">
        <f t="shared" si="114"/>
        <v>9105.713769984528</v>
      </c>
      <c r="U2419" s="11"/>
      <c r="V2419" s="11"/>
      <c r="W2419" s="11"/>
      <c r="Y2419" s="11">
        <v>1265062.1900000051</v>
      </c>
      <c r="Z2419" s="11"/>
      <c r="AB2419" s="11">
        <f t="shared" si="115"/>
        <v>893109.16</v>
      </c>
      <c r="AC2419" s="11">
        <v>1467717.06</v>
      </c>
      <c r="AD2419" s="11"/>
      <c r="AE2419" s="4"/>
      <c r="AF2419" s="4"/>
    </row>
    <row r="2420" spans="1:32" ht="13.5" thickBot="1" x14ac:dyDescent="0.25">
      <c r="A2420" s="51"/>
      <c r="B2420" s="175"/>
      <c r="C2420" s="11" t="s">
        <v>143</v>
      </c>
      <c r="D2420" s="11"/>
      <c r="E2420" s="11" t="s">
        <v>145</v>
      </c>
      <c r="F2420" s="11">
        <v>1094672</v>
      </c>
      <c r="G2420" s="11"/>
      <c r="H2420" s="11">
        <f t="shared" si="113"/>
        <v>3531.9</v>
      </c>
      <c r="I2420" s="11"/>
      <c r="J2420" s="11">
        <v>149939.53000000035</v>
      </c>
      <c r="K2420" s="11"/>
      <c r="M2420" s="11">
        <v>557</v>
      </c>
      <c r="N2420" s="64"/>
      <c r="P2420" s="11">
        <f t="shared" si="116"/>
        <v>269.19</v>
      </c>
      <c r="Q2420" s="11"/>
      <c r="R2420" s="11"/>
      <c r="S2420" s="11"/>
      <c r="T2420" s="176">
        <f t="shared" si="114"/>
        <v>1965.2998204667863</v>
      </c>
      <c r="U2420" s="11"/>
      <c r="V2420" s="11"/>
      <c r="W2420" s="11"/>
      <c r="Y2420" s="11">
        <v>149939.53000000035</v>
      </c>
      <c r="Z2420" s="11"/>
      <c r="AB2420" s="11">
        <f t="shared" si="115"/>
        <v>105854.38</v>
      </c>
      <c r="AC2420" s="11">
        <v>173958.88</v>
      </c>
      <c r="AD2420" s="11"/>
      <c r="AE2420" s="4"/>
      <c r="AF2420" s="4"/>
    </row>
    <row r="2421" spans="1:32" ht="13.5" thickBot="1" x14ac:dyDescent="0.25">
      <c r="A2421" s="51"/>
      <c r="B2421" s="175"/>
      <c r="C2421" s="11" t="s">
        <v>146</v>
      </c>
      <c r="D2421" s="11"/>
      <c r="E2421" s="11" t="s">
        <v>103</v>
      </c>
      <c r="F2421" s="11">
        <v>13668</v>
      </c>
      <c r="G2421" s="11"/>
      <c r="H2421" s="11">
        <f t="shared" si="113"/>
        <v>44.1</v>
      </c>
      <c r="I2421" s="11"/>
      <c r="J2421" s="11">
        <v>2725.4999999999995</v>
      </c>
      <c r="K2421" s="11"/>
      <c r="M2421" s="11">
        <v>7</v>
      </c>
      <c r="N2421" s="64"/>
      <c r="P2421" s="11">
        <f t="shared" si="116"/>
        <v>389.36</v>
      </c>
      <c r="Q2421" s="11"/>
      <c r="R2421" s="11"/>
      <c r="S2421" s="11"/>
      <c r="T2421" s="176">
        <f t="shared" si="114"/>
        <v>1952.5714285714287</v>
      </c>
      <c r="U2421" s="11"/>
      <c r="V2421" s="11"/>
      <c r="W2421" s="11"/>
      <c r="Y2421" s="11">
        <v>2725.4999999999995</v>
      </c>
      <c r="Z2421" s="11"/>
      <c r="AB2421" s="11">
        <f t="shared" si="115"/>
        <v>1924.15</v>
      </c>
      <c r="AC2421" s="11">
        <v>3162.11</v>
      </c>
      <c r="AD2421" s="11"/>
      <c r="AE2421" s="4"/>
      <c r="AF2421" s="4"/>
    </row>
    <row r="2422" spans="1:32" ht="13.5" thickBot="1" x14ac:dyDescent="0.25">
      <c r="A2422" s="51"/>
      <c r="B2422" s="175"/>
      <c r="C2422" s="11" t="s">
        <v>147</v>
      </c>
      <c r="D2422" s="11"/>
      <c r="E2422" s="11" t="s">
        <v>101</v>
      </c>
      <c r="F2422" s="11">
        <v>13993</v>
      </c>
      <c r="G2422" s="11"/>
      <c r="H2422" s="11">
        <f t="shared" si="113"/>
        <v>45.15</v>
      </c>
      <c r="I2422" s="11"/>
      <c r="J2422" s="11">
        <v>1549.4300000000003</v>
      </c>
      <c r="K2422" s="11"/>
      <c r="M2422" s="11">
        <v>20</v>
      </c>
      <c r="N2422" s="64"/>
      <c r="P2422" s="11">
        <f t="shared" si="116"/>
        <v>77.47</v>
      </c>
      <c r="Q2422" s="11"/>
      <c r="R2422" s="11"/>
      <c r="S2422" s="11"/>
      <c r="T2422" s="176">
        <f t="shared" si="114"/>
        <v>699.65</v>
      </c>
      <c r="U2422" s="11"/>
      <c r="V2422" s="11"/>
      <c r="W2422" s="11"/>
      <c r="Y2422" s="11">
        <v>1549.4300000000003</v>
      </c>
      <c r="Z2422" s="11"/>
      <c r="AB2422" s="11">
        <f t="shared" si="115"/>
        <v>1093.8699999999999</v>
      </c>
      <c r="AC2422" s="11">
        <v>1797.64</v>
      </c>
      <c r="AD2422" s="11"/>
      <c r="AE2422" s="4"/>
      <c r="AF2422" s="4"/>
    </row>
    <row r="2423" spans="1:32" ht="13.5" thickBot="1" x14ac:dyDescent="0.25">
      <c r="A2423" s="51"/>
      <c r="B2423" s="175"/>
      <c r="C2423" s="11" t="s">
        <v>148</v>
      </c>
      <c r="D2423" s="11"/>
      <c r="E2423" s="11" t="s">
        <v>142</v>
      </c>
      <c r="F2423" s="11">
        <v>9763</v>
      </c>
      <c r="G2423" s="11"/>
      <c r="H2423" s="11">
        <f t="shared" ref="H2423:H2486" si="117">ROUND($H$2911*F2423/$F$2911,2)</f>
        <v>31.5</v>
      </c>
      <c r="I2423" s="11"/>
      <c r="J2423" s="11">
        <v>2019.94</v>
      </c>
      <c r="K2423" s="11"/>
      <c r="M2423" s="11">
        <v>18</v>
      </c>
      <c r="N2423" s="64"/>
      <c r="P2423" s="11">
        <f t="shared" si="116"/>
        <v>112.22</v>
      </c>
      <c r="Q2423" s="11"/>
      <c r="R2423" s="11"/>
      <c r="S2423" s="11"/>
      <c r="T2423" s="176">
        <f t="shared" si="114"/>
        <v>542.38888888888891</v>
      </c>
      <c r="U2423" s="11"/>
      <c r="V2423" s="11"/>
      <c r="W2423" s="11"/>
      <c r="Y2423" s="11">
        <v>2019.94</v>
      </c>
      <c r="Z2423" s="11"/>
      <c r="AB2423" s="11">
        <f t="shared" ref="AB2423:AB2486" si="118">ROUND($AB$2911*Y2423/$Y$2911,2)</f>
        <v>1426.04</v>
      </c>
      <c r="AC2423" s="11">
        <v>2343.52</v>
      </c>
      <c r="AD2423" s="11"/>
      <c r="AE2423" s="4"/>
      <c r="AF2423" s="4"/>
    </row>
    <row r="2424" spans="1:32" ht="13.5" thickBot="1" x14ac:dyDescent="0.25">
      <c r="A2424" s="51"/>
      <c r="B2424" s="175"/>
      <c r="C2424" s="11" t="s">
        <v>149</v>
      </c>
      <c r="D2424" s="11"/>
      <c r="E2424" s="11" t="s">
        <v>150</v>
      </c>
      <c r="F2424" s="11">
        <v>1999466</v>
      </c>
      <c r="G2424" s="11"/>
      <c r="H2424" s="11">
        <f t="shared" si="117"/>
        <v>6451.17</v>
      </c>
      <c r="I2424" s="11"/>
      <c r="J2424" s="11">
        <v>160724.83999999994</v>
      </c>
      <c r="K2424" s="11"/>
      <c r="M2424" s="11">
        <v>324</v>
      </c>
      <c r="N2424" s="64"/>
      <c r="P2424" s="11">
        <f t="shared" ref="P2424:P2487" si="119">ROUND(J2424/M2424,2)</f>
        <v>496.06</v>
      </c>
      <c r="Q2424" s="11"/>
      <c r="R2424" s="11"/>
      <c r="S2424" s="11"/>
      <c r="T2424" s="176">
        <f t="shared" si="114"/>
        <v>6171.191358024691</v>
      </c>
      <c r="U2424" s="11"/>
      <c r="V2424" s="11"/>
      <c r="W2424" s="11"/>
      <c r="Y2424" s="11">
        <v>160724.83999999994</v>
      </c>
      <c r="Z2424" s="11"/>
      <c r="AB2424" s="11">
        <f t="shared" si="118"/>
        <v>113468.59</v>
      </c>
      <c r="AC2424" s="11">
        <v>186471.93</v>
      </c>
      <c r="AD2424" s="11"/>
      <c r="AE2424" s="4"/>
      <c r="AF2424" s="4"/>
    </row>
    <row r="2425" spans="1:32" ht="13.5" thickBot="1" x14ac:dyDescent="0.25">
      <c r="A2425" s="51"/>
      <c r="B2425" s="175"/>
      <c r="C2425" s="11" t="s">
        <v>149</v>
      </c>
      <c r="D2425" s="11"/>
      <c r="E2425" s="11" t="s">
        <v>151</v>
      </c>
      <c r="F2425" s="11">
        <v>130</v>
      </c>
      <c r="G2425" s="11"/>
      <c r="H2425" s="11">
        <f t="shared" si="117"/>
        <v>0.42</v>
      </c>
      <c r="I2425" s="11"/>
      <c r="J2425" s="11">
        <v>30.43</v>
      </c>
      <c r="K2425" s="11"/>
      <c r="M2425" s="11">
        <v>1</v>
      </c>
      <c r="N2425" s="64"/>
      <c r="P2425" s="11">
        <f t="shared" si="119"/>
        <v>30.43</v>
      </c>
      <c r="Q2425" s="11"/>
      <c r="R2425" s="11"/>
      <c r="S2425" s="11"/>
      <c r="T2425" s="176">
        <f t="shared" si="114"/>
        <v>130</v>
      </c>
      <c r="U2425" s="11"/>
      <c r="V2425" s="11"/>
      <c r="W2425" s="11"/>
      <c r="Y2425" s="11">
        <v>30.43</v>
      </c>
      <c r="Z2425" s="11"/>
      <c r="AB2425" s="11">
        <f t="shared" si="118"/>
        <v>21.48</v>
      </c>
      <c r="AC2425" s="11">
        <v>35.299999999999997</v>
      </c>
      <c r="AD2425" s="11"/>
      <c r="AE2425" s="4"/>
      <c r="AF2425" s="4"/>
    </row>
    <row r="2426" spans="1:32" ht="13.5" thickBot="1" x14ac:dyDescent="0.25">
      <c r="A2426" s="51"/>
      <c r="B2426" s="175"/>
      <c r="C2426" s="11" t="s">
        <v>149</v>
      </c>
      <c r="D2426" s="11"/>
      <c r="E2426" s="11" t="s">
        <v>154</v>
      </c>
      <c r="F2426" s="11">
        <v>4400</v>
      </c>
      <c r="G2426" s="11"/>
      <c r="H2426" s="11">
        <f t="shared" si="117"/>
        <v>14.2</v>
      </c>
      <c r="I2426" s="11"/>
      <c r="J2426" s="11">
        <v>786.68</v>
      </c>
      <c r="K2426" s="11"/>
      <c r="M2426" s="11">
        <v>1</v>
      </c>
      <c r="N2426" s="64"/>
      <c r="P2426" s="11">
        <f t="shared" si="119"/>
        <v>786.68</v>
      </c>
      <c r="Q2426" s="11"/>
      <c r="R2426" s="11"/>
      <c r="S2426" s="11"/>
      <c r="T2426" s="176">
        <f t="shared" si="114"/>
        <v>4400</v>
      </c>
      <c r="U2426" s="11"/>
      <c r="V2426" s="11"/>
      <c r="W2426" s="11"/>
      <c r="Y2426" s="11">
        <v>786.68</v>
      </c>
      <c r="Z2426" s="11"/>
      <c r="AB2426" s="11">
        <f t="shared" si="118"/>
        <v>555.38</v>
      </c>
      <c r="AC2426" s="11">
        <v>912.7</v>
      </c>
      <c r="AD2426" s="11"/>
      <c r="AE2426" s="4"/>
      <c r="AF2426" s="4"/>
    </row>
    <row r="2427" spans="1:32" ht="13.5" thickBot="1" x14ac:dyDescent="0.25">
      <c r="A2427" s="51"/>
      <c r="B2427" s="175"/>
      <c r="C2427" s="11" t="s">
        <v>155</v>
      </c>
      <c r="D2427" s="11"/>
      <c r="E2427" s="11" t="s">
        <v>150</v>
      </c>
      <c r="F2427" s="11">
        <v>639227</v>
      </c>
      <c r="G2427" s="11"/>
      <c r="H2427" s="11">
        <f t="shared" si="117"/>
        <v>2062.4299999999998</v>
      </c>
      <c r="I2427" s="11"/>
      <c r="J2427" s="11">
        <v>97147.98</v>
      </c>
      <c r="K2427" s="11"/>
      <c r="M2427" s="11">
        <v>26</v>
      </c>
      <c r="N2427" s="64"/>
      <c r="P2427" s="11">
        <f t="shared" si="119"/>
        <v>3736.46</v>
      </c>
      <c r="Q2427" s="11"/>
      <c r="R2427" s="11"/>
      <c r="S2427" s="11"/>
      <c r="T2427" s="176">
        <f t="shared" si="114"/>
        <v>24585.653846153848</v>
      </c>
      <c r="U2427" s="11"/>
      <c r="V2427" s="11"/>
      <c r="W2427" s="11"/>
      <c r="Y2427" s="11">
        <v>97147.98</v>
      </c>
      <c r="Z2427" s="11"/>
      <c r="AB2427" s="11">
        <f t="shared" si="118"/>
        <v>68584.570000000007</v>
      </c>
      <c r="AC2427" s="11">
        <v>112710.47</v>
      </c>
      <c r="AD2427" s="11"/>
      <c r="AE2427" s="4"/>
      <c r="AF2427" s="4"/>
    </row>
    <row r="2428" spans="1:32" ht="13.5" thickBot="1" x14ac:dyDescent="0.25">
      <c r="A2428" s="51"/>
      <c r="B2428" s="175"/>
      <c r="C2428" s="11" t="s">
        <v>155</v>
      </c>
      <c r="D2428" s="11"/>
      <c r="E2428" s="11" t="s">
        <v>154</v>
      </c>
      <c r="F2428" s="11">
        <v>3294</v>
      </c>
      <c r="G2428" s="11"/>
      <c r="H2428" s="11">
        <f t="shared" si="117"/>
        <v>10.63</v>
      </c>
      <c r="I2428" s="11"/>
      <c r="J2428" s="11">
        <v>544.89</v>
      </c>
      <c r="K2428" s="11"/>
      <c r="M2428" s="11">
        <v>1</v>
      </c>
      <c r="N2428" s="64"/>
      <c r="P2428" s="11">
        <f t="shared" si="119"/>
        <v>544.89</v>
      </c>
      <c r="Q2428" s="11"/>
      <c r="R2428" s="11"/>
      <c r="S2428" s="11"/>
      <c r="T2428" s="176">
        <f t="shared" si="114"/>
        <v>3294</v>
      </c>
      <c r="U2428" s="11"/>
      <c r="V2428" s="11"/>
      <c r="W2428" s="11"/>
      <c r="Y2428" s="11">
        <v>544.89</v>
      </c>
      <c r="Z2428" s="11"/>
      <c r="AB2428" s="11">
        <f t="shared" si="118"/>
        <v>384.68</v>
      </c>
      <c r="AC2428" s="11">
        <v>632.17999999999995</v>
      </c>
      <c r="AD2428" s="11"/>
      <c r="AE2428" s="4"/>
      <c r="AF2428" s="4"/>
    </row>
    <row r="2429" spans="1:32" ht="13.5" thickBot="1" x14ac:dyDescent="0.25">
      <c r="A2429" s="51"/>
      <c r="B2429" s="175"/>
      <c r="C2429" s="11" t="s">
        <v>155</v>
      </c>
      <c r="D2429" s="11"/>
      <c r="E2429" s="11" t="s">
        <v>594</v>
      </c>
      <c r="F2429" s="11">
        <v>4921</v>
      </c>
      <c r="G2429" s="11"/>
      <c r="H2429" s="11">
        <f t="shared" si="117"/>
        <v>15.88</v>
      </c>
      <c r="I2429" s="11"/>
      <c r="J2429" s="11">
        <v>364.1</v>
      </c>
      <c r="K2429" s="11"/>
      <c r="M2429" s="11">
        <v>1</v>
      </c>
      <c r="N2429" s="64"/>
      <c r="P2429" s="11">
        <f t="shared" si="119"/>
        <v>364.1</v>
      </c>
      <c r="Q2429" s="11"/>
      <c r="R2429" s="11"/>
      <c r="S2429" s="11"/>
      <c r="T2429" s="176">
        <f t="shared" si="114"/>
        <v>4921</v>
      </c>
      <c r="U2429" s="11"/>
      <c r="V2429" s="11"/>
      <c r="W2429" s="11"/>
      <c r="Y2429" s="11">
        <v>364.1</v>
      </c>
      <c r="Z2429" s="11"/>
      <c r="AB2429" s="11">
        <f t="shared" si="118"/>
        <v>257.05</v>
      </c>
      <c r="AC2429" s="11">
        <v>422.43</v>
      </c>
      <c r="AD2429" s="11"/>
      <c r="AE2429" s="4"/>
      <c r="AF2429" s="4"/>
    </row>
    <row r="2430" spans="1:32" ht="13.5" thickBot="1" x14ac:dyDescent="0.25">
      <c r="A2430" s="51"/>
      <c r="B2430" s="175"/>
      <c r="C2430" s="11" t="s">
        <v>156</v>
      </c>
      <c r="D2430" s="11"/>
      <c r="E2430" s="11" t="s">
        <v>106</v>
      </c>
      <c r="F2430" s="11">
        <v>11388</v>
      </c>
      <c r="G2430" s="11"/>
      <c r="H2430" s="11">
        <f t="shared" si="117"/>
        <v>36.74</v>
      </c>
      <c r="I2430" s="11"/>
      <c r="J2430" s="11">
        <v>2199.02</v>
      </c>
      <c r="K2430" s="11"/>
      <c r="M2430" s="11">
        <v>6</v>
      </c>
      <c r="N2430" s="64"/>
      <c r="P2430" s="11">
        <f t="shared" si="119"/>
        <v>366.5</v>
      </c>
      <c r="Q2430" s="11"/>
      <c r="R2430" s="11"/>
      <c r="S2430" s="11"/>
      <c r="T2430" s="176">
        <f t="shared" si="114"/>
        <v>1898</v>
      </c>
      <c r="U2430" s="11"/>
      <c r="V2430" s="11"/>
      <c r="W2430" s="11"/>
      <c r="Y2430" s="11">
        <v>2199.02</v>
      </c>
      <c r="Z2430" s="11"/>
      <c r="AB2430" s="11">
        <f t="shared" si="118"/>
        <v>1552.47</v>
      </c>
      <c r="AC2430" s="11">
        <v>2551.29</v>
      </c>
      <c r="AD2430" s="11"/>
      <c r="AE2430" s="4"/>
      <c r="AF2430" s="4"/>
    </row>
    <row r="2431" spans="1:32" ht="13.5" thickBot="1" x14ac:dyDescent="0.25">
      <c r="A2431" s="51"/>
      <c r="B2431" s="175"/>
      <c r="C2431" s="11" t="s">
        <v>157</v>
      </c>
      <c r="D2431" s="11"/>
      <c r="E2431" s="11" t="s">
        <v>96</v>
      </c>
      <c r="F2431" s="11">
        <v>208627</v>
      </c>
      <c r="G2431" s="11"/>
      <c r="H2431" s="11">
        <f t="shared" si="117"/>
        <v>673.12</v>
      </c>
      <c r="I2431" s="11"/>
      <c r="J2431" s="11">
        <v>33597.660000000018</v>
      </c>
      <c r="K2431" s="11"/>
      <c r="M2431" s="11">
        <v>168</v>
      </c>
      <c r="N2431" s="64"/>
      <c r="P2431" s="11">
        <f t="shared" si="119"/>
        <v>199.99</v>
      </c>
      <c r="Q2431" s="11"/>
      <c r="R2431" s="11"/>
      <c r="S2431" s="11"/>
      <c r="T2431" s="176">
        <f t="shared" si="114"/>
        <v>1241.827380952381</v>
      </c>
      <c r="U2431" s="11"/>
      <c r="V2431" s="11"/>
      <c r="W2431" s="11"/>
      <c r="Y2431" s="11">
        <v>33597.660000000018</v>
      </c>
      <c r="Z2431" s="11"/>
      <c r="AB2431" s="11">
        <f t="shared" si="118"/>
        <v>23719.29</v>
      </c>
      <c r="AC2431" s="11">
        <v>38979.79</v>
      </c>
      <c r="AD2431" s="11"/>
      <c r="AE2431" s="4"/>
      <c r="AF2431" s="4"/>
    </row>
    <row r="2432" spans="1:32" ht="13.5" thickBot="1" x14ac:dyDescent="0.25">
      <c r="A2432" s="51"/>
      <c r="B2432" s="175"/>
      <c r="C2432" s="11" t="s">
        <v>160</v>
      </c>
      <c r="D2432" s="11"/>
      <c r="E2432" s="11" t="s">
        <v>71</v>
      </c>
      <c r="F2432" s="11">
        <v>46</v>
      </c>
      <c r="G2432" s="11"/>
      <c r="H2432" s="11">
        <f t="shared" si="117"/>
        <v>0.15</v>
      </c>
      <c r="I2432" s="11"/>
      <c r="J2432" s="11">
        <v>16.04</v>
      </c>
      <c r="K2432" s="11"/>
      <c r="M2432" s="11">
        <v>1</v>
      </c>
      <c r="N2432" s="64"/>
      <c r="P2432" s="11">
        <f t="shared" si="119"/>
        <v>16.04</v>
      </c>
      <c r="Q2432" s="11"/>
      <c r="R2432" s="11"/>
      <c r="S2432" s="11"/>
      <c r="T2432" s="176">
        <f t="shared" si="114"/>
        <v>46</v>
      </c>
      <c r="U2432" s="11"/>
      <c r="V2432" s="11"/>
      <c r="W2432" s="11"/>
      <c r="Y2432" s="11">
        <v>16.04</v>
      </c>
      <c r="Z2432" s="11"/>
      <c r="AB2432" s="11">
        <f t="shared" si="118"/>
        <v>11.32</v>
      </c>
      <c r="AC2432" s="11">
        <v>18.61</v>
      </c>
      <c r="AD2432" s="11"/>
      <c r="AE2432" s="4"/>
      <c r="AF2432" s="4"/>
    </row>
    <row r="2433" spans="1:32" ht="13.5" thickBot="1" x14ac:dyDescent="0.25">
      <c r="A2433" s="51"/>
      <c r="B2433" s="175"/>
      <c r="C2433" s="11" t="s">
        <v>160</v>
      </c>
      <c r="D2433" s="11"/>
      <c r="E2433" s="11" t="s">
        <v>161</v>
      </c>
      <c r="F2433" s="11">
        <v>16173</v>
      </c>
      <c r="G2433" s="11"/>
      <c r="H2433" s="11">
        <f t="shared" si="117"/>
        <v>52.18</v>
      </c>
      <c r="I2433" s="11"/>
      <c r="J2433" s="11">
        <v>2693.6</v>
      </c>
      <c r="K2433" s="11"/>
      <c r="M2433" s="11">
        <v>16</v>
      </c>
      <c r="N2433" s="64"/>
      <c r="P2433" s="11">
        <f t="shared" si="119"/>
        <v>168.35</v>
      </c>
      <c r="Q2433" s="11"/>
      <c r="R2433" s="11"/>
      <c r="S2433" s="11"/>
      <c r="T2433" s="176">
        <f t="shared" si="114"/>
        <v>1010.8125</v>
      </c>
      <c r="U2433" s="11"/>
      <c r="V2433" s="11"/>
      <c r="W2433" s="11"/>
      <c r="Y2433" s="11">
        <v>2693.6</v>
      </c>
      <c r="Z2433" s="11"/>
      <c r="AB2433" s="11">
        <f t="shared" si="118"/>
        <v>1901.63</v>
      </c>
      <c r="AC2433" s="11">
        <v>3125.1</v>
      </c>
      <c r="AD2433" s="11"/>
      <c r="AE2433" s="4"/>
      <c r="AF2433" s="4"/>
    </row>
    <row r="2434" spans="1:32" ht="13.5" thickBot="1" x14ac:dyDescent="0.25">
      <c r="A2434" s="51"/>
      <c r="B2434" s="175"/>
      <c r="C2434" s="11" t="s">
        <v>162</v>
      </c>
      <c r="D2434" s="11"/>
      <c r="E2434" s="11" t="s">
        <v>63</v>
      </c>
      <c r="F2434" s="11">
        <v>3160981</v>
      </c>
      <c r="G2434" s="11"/>
      <c r="H2434" s="11">
        <f t="shared" si="117"/>
        <v>10198.73</v>
      </c>
      <c r="I2434" s="11"/>
      <c r="J2434" s="11">
        <v>346093.12999999966</v>
      </c>
      <c r="K2434" s="11"/>
      <c r="M2434" s="11">
        <v>922</v>
      </c>
      <c r="N2434" s="64"/>
      <c r="P2434" s="11">
        <f t="shared" si="119"/>
        <v>375.37</v>
      </c>
      <c r="Q2434" s="11"/>
      <c r="R2434" s="11"/>
      <c r="S2434" s="11"/>
      <c r="T2434" s="176">
        <f t="shared" si="114"/>
        <v>3428.3958785249456</v>
      </c>
      <c r="U2434" s="11"/>
      <c r="V2434" s="11"/>
      <c r="W2434" s="11"/>
      <c r="Y2434" s="11">
        <v>346093.12999999966</v>
      </c>
      <c r="Z2434" s="11"/>
      <c r="AB2434" s="11">
        <f t="shared" si="118"/>
        <v>244334.98</v>
      </c>
      <c r="AC2434" s="11">
        <v>401535.04</v>
      </c>
      <c r="AD2434" s="11"/>
      <c r="AE2434" s="4"/>
      <c r="AF2434" s="4"/>
    </row>
    <row r="2435" spans="1:32" ht="13.5" thickBot="1" x14ac:dyDescent="0.25">
      <c r="A2435" s="51"/>
      <c r="B2435" s="175"/>
      <c r="C2435" s="11" t="s">
        <v>165</v>
      </c>
      <c r="D2435" s="11"/>
      <c r="E2435" s="11" t="s">
        <v>63</v>
      </c>
      <c r="F2435" s="11">
        <v>1439</v>
      </c>
      <c r="G2435" s="11"/>
      <c r="H2435" s="11">
        <f t="shared" si="117"/>
        <v>4.6399999999999997</v>
      </c>
      <c r="I2435" s="11"/>
      <c r="J2435" s="11">
        <v>251.52</v>
      </c>
      <c r="K2435" s="11"/>
      <c r="M2435" s="11">
        <v>3</v>
      </c>
      <c r="N2435" s="64"/>
      <c r="P2435" s="11">
        <f t="shared" si="119"/>
        <v>83.84</v>
      </c>
      <c r="Q2435" s="11"/>
      <c r="R2435" s="11"/>
      <c r="S2435" s="11"/>
      <c r="T2435" s="176">
        <f t="shared" si="114"/>
        <v>479.66666666666669</v>
      </c>
      <c r="U2435" s="11"/>
      <c r="V2435" s="11"/>
      <c r="W2435" s="11"/>
      <c r="Y2435" s="11">
        <v>251.52</v>
      </c>
      <c r="Z2435" s="11"/>
      <c r="AB2435" s="11">
        <f t="shared" si="118"/>
        <v>177.57</v>
      </c>
      <c r="AC2435" s="11">
        <v>291.81</v>
      </c>
      <c r="AD2435" s="11"/>
      <c r="AE2435" s="4"/>
      <c r="AF2435" s="4"/>
    </row>
    <row r="2436" spans="1:32" ht="13.5" thickBot="1" x14ac:dyDescent="0.25">
      <c r="A2436" s="51"/>
      <c r="B2436" s="175"/>
      <c r="C2436" s="11" t="s">
        <v>167</v>
      </c>
      <c r="D2436" s="11"/>
      <c r="E2436" s="11" t="s">
        <v>62</v>
      </c>
      <c r="F2436" s="11">
        <v>273</v>
      </c>
      <c r="G2436" s="11"/>
      <c r="H2436" s="11">
        <f t="shared" si="117"/>
        <v>0.88</v>
      </c>
      <c r="I2436" s="11"/>
      <c r="J2436" s="11">
        <v>68.97</v>
      </c>
      <c r="K2436" s="11"/>
      <c r="M2436" s="11">
        <v>1</v>
      </c>
      <c r="N2436" s="64"/>
      <c r="P2436" s="11">
        <f t="shared" si="119"/>
        <v>68.97</v>
      </c>
      <c r="Q2436" s="11"/>
      <c r="R2436" s="11"/>
      <c r="S2436" s="11"/>
      <c r="T2436" s="176">
        <f t="shared" si="114"/>
        <v>273</v>
      </c>
      <c r="U2436" s="11"/>
      <c r="V2436" s="11"/>
      <c r="W2436" s="11"/>
      <c r="Y2436" s="11">
        <v>68.97</v>
      </c>
      <c r="Z2436" s="11"/>
      <c r="AB2436" s="11">
        <f t="shared" si="118"/>
        <v>48.69</v>
      </c>
      <c r="AC2436" s="11">
        <v>80.02</v>
      </c>
      <c r="AD2436" s="11"/>
      <c r="AE2436" s="4"/>
      <c r="AF2436" s="4"/>
    </row>
    <row r="2437" spans="1:32" ht="13.5" thickBot="1" x14ac:dyDescent="0.25">
      <c r="A2437" s="51"/>
      <c r="B2437" s="175"/>
      <c r="C2437" s="11" t="s">
        <v>167</v>
      </c>
      <c r="D2437" s="11"/>
      <c r="E2437" s="11" t="s">
        <v>95</v>
      </c>
      <c r="F2437" s="11">
        <v>1618</v>
      </c>
      <c r="G2437" s="11"/>
      <c r="H2437" s="11">
        <f t="shared" si="117"/>
        <v>5.22</v>
      </c>
      <c r="I2437" s="11"/>
      <c r="J2437" s="11">
        <v>276.74</v>
      </c>
      <c r="K2437" s="11"/>
      <c r="M2437" s="11">
        <v>5</v>
      </c>
      <c r="N2437" s="64"/>
      <c r="P2437" s="11">
        <f t="shared" si="119"/>
        <v>55.35</v>
      </c>
      <c r="Q2437" s="11"/>
      <c r="R2437" s="11"/>
      <c r="S2437" s="11"/>
      <c r="T2437" s="176">
        <f t="shared" si="114"/>
        <v>323.60000000000002</v>
      </c>
      <c r="U2437" s="11"/>
      <c r="V2437" s="11"/>
      <c r="W2437" s="11"/>
      <c r="Y2437" s="11">
        <v>276.74</v>
      </c>
      <c r="Z2437" s="11"/>
      <c r="AB2437" s="11">
        <f t="shared" si="118"/>
        <v>195.37</v>
      </c>
      <c r="AC2437" s="11">
        <v>321.07</v>
      </c>
      <c r="AD2437" s="11"/>
      <c r="AE2437" s="4"/>
      <c r="AF2437" s="4"/>
    </row>
    <row r="2438" spans="1:32" ht="13.5" thickBot="1" x14ac:dyDescent="0.25">
      <c r="A2438" s="51"/>
      <c r="B2438" s="175"/>
      <c r="C2438" s="11" t="s">
        <v>167</v>
      </c>
      <c r="D2438" s="11"/>
      <c r="E2438" s="11" t="s">
        <v>96</v>
      </c>
      <c r="F2438" s="11">
        <v>3968547</v>
      </c>
      <c r="G2438" s="11"/>
      <c r="H2438" s="11">
        <f t="shared" si="117"/>
        <v>12804.3</v>
      </c>
      <c r="I2438" s="11"/>
      <c r="J2438" s="11">
        <v>487259.64999999903</v>
      </c>
      <c r="K2438" s="11"/>
      <c r="M2438" s="11">
        <v>834</v>
      </c>
      <c r="N2438" s="64"/>
      <c r="P2438" s="11">
        <f t="shared" si="119"/>
        <v>584.24</v>
      </c>
      <c r="Q2438" s="11"/>
      <c r="R2438" s="11"/>
      <c r="S2438" s="11"/>
      <c r="T2438" s="176">
        <f t="shared" si="114"/>
        <v>4758.4496402877694</v>
      </c>
      <c r="U2438" s="11"/>
      <c r="V2438" s="11"/>
      <c r="W2438" s="11"/>
      <c r="Y2438" s="11">
        <v>487259.64999999903</v>
      </c>
      <c r="Z2438" s="11"/>
      <c r="AB2438" s="11">
        <f t="shared" si="118"/>
        <v>343995.78</v>
      </c>
      <c r="AC2438" s="11">
        <v>565315.53</v>
      </c>
      <c r="AD2438" s="11"/>
      <c r="AE2438" s="4"/>
      <c r="AF2438" s="4"/>
    </row>
    <row r="2439" spans="1:32" ht="13.5" thickBot="1" x14ac:dyDescent="0.25">
      <c r="A2439" s="51"/>
      <c r="B2439" s="175"/>
      <c r="C2439" s="11" t="s">
        <v>168</v>
      </c>
      <c r="D2439" s="11"/>
      <c r="E2439" s="11" t="s">
        <v>163</v>
      </c>
      <c r="F2439" s="11">
        <v>172356</v>
      </c>
      <c r="G2439" s="11"/>
      <c r="H2439" s="11">
        <f t="shared" si="117"/>
        <v>556.1</v>
      </c>
      <c r="I2439" s="11"/>
      <c r="J2439" s="11">
        <v>26467.229999999992</v>
      </c>
      <c r="K2439" s="11"/>
      <c r="M2439" s="11">
        <v>65</v>
      </c>
      <c r="N2439" s="64"/>
      <c r="P2439" s="11">
        <f t="shared" si="119"/>
        <v>407.19</v>
      </c>
      <c r="Q2439" s="11"/>
      <c r="R2439" s="11"/>
      <c r="S2439" s="11"/>
      <c r="T2439" s="176">
        <f t="shared" si="114"/>
        <v>2651.6307692307691</v>
      </c>
      <c r="U2439" s="11"/>
      <c r="V2439" s="11"/>
      <c r="W2439" s="11"/>
      <c r="Y2439" s="11">
        <v>26467.229999999992</v>
      </c>
      <c r="Z2439" s="11"/>
      <c r="AB2439" s="11">
        <f t="shared" si="118"/>
        <v>18685.349999999999</v>
      </c>
      <c r="AC2439" s="11">
        <v>30707.11</v>
      </c>
      <c r="AD2439" s="11"/>
      <c r="AE2439" s="4"/>
      <c r="AF2439" s="4"/>
    </row>
    <row r="2440" spans="1:32" ht="13.5" thickBot="1" x14ac:dyDescent="0.25">
      <c r="A2440" s="51"/>
      <c r="B2440" s="175"/>
      <c r="C2440" s="11" t="s">
        <v>169</v>
      </c>
      <c r="D2440" s="11"/>
      <c r="E2440" s="11" t="s">
        <v>99</v>
      </c>
      <c r="F2440" s="11">
        <v>181178</v>
      </c>
      <c r="G2440" s="11"/>
      <c r="H2440" s="11">
        <f t="shared" si="117"/>
        <v>584.55999999999995</v>
      </c>
      <c r="I2440" s="11"/>
      <c r="J2440" s="11">
        <v>28500.279999999984</v>
      </c>
      <c r="K2440" s="11"/>
      <c r="M2440" s="11">
        <v>104</v>
      </c>
      <c r="N2440" s="64"/>
      <c r="P2440" s="11">
        <f t="shared" si="119"/>
        <v>274.04000000000002</v>
      </c>
      <c r="Q2440" s="11"/>
      <c r="R2440" s="11"/>
      <c r="S2440" s="11"/>
      <c r="T2440" s="176">
        <f t="shared" si="114"/>
        <v>1742.0961538461538</v>
      </c>
      <c r="U2440" s="11"/>
      <c r="V2440" s="11"/>
      <c r="W2440" s="11"/>
      <c r="Y2440" s="11">
        <v>28500.279999999984</v>
      </c>
      <c r="Z2440" s="11"/>
      <c r="AB2440" s="11">
        <f t="shared" si="118"/>
        <v>20120.64</v>
      </c>
      <c r="AC2440" s="11">
        <v>33065.839999999997</v>
      </c>
      <c r="AD2440" s="11"/>
      <c r="AE2440" s="4"/>
      <c r="AF2440" s="4"/>
    </row>
    <row r="2441" spans="1:32" ht="13.5" thickBot="1" x14ac:dyDescent="0.25">
      <c r="A2441" s="51"/>
      <c r="B2441" s="175"/>
      <c r="C2441" s="11" t="s">
        <v>169</v>
      </c>
      <c r="D2441" s="11"/>
      <c r="E2441" s="11" t="s">
        <v>76</v>
      </c>
      <c r="F2441" s="11">
        <v>831366</v>
      </c>
      <c r="G2441" s="11"/>
      <c r="H2441" s="11">
        <f t="shared" si="117"/>
        <v>2682.36</v>
      </c>
      <c r="I2441" s="11"/>
      <c r="J2441" s="11">
        <v>74426.830000000045</v>
      </c>
      <c r="K2441" s="11"/>
      <c r="M2441" s="11">
        <v>157</v>
      </c>
      <c r="N2441" s="64"/>
      <c r="P2441" s="11">
        <f t="shared" si="119"/>
        <v>474.06</v>
      </c>
      <c r="Q2441" s="11"/>
      <c r="R2441" s="11"/>
      <c r="S2441" s="11"/>
      <c r="T2441" s="176">
        <f t="shared" si="114"/>
        <v>5295.3248407643314</v>
      </c>
      <c r="U2441" s="11"/>
      <c r="V2441" s="11"/>
      <c r="W2441" s="11"/>
      <c r="Y2441" s="11">
        <v>74426.830000000045</v>
      </c>
      <c r="Z2441" s="11"/>
      <c r="AB2441" s="11">
        <f t="shared" si="118"/>
        <v>52543.89</v>
      </c>
      <c r="AC2441" s="11">
        <v>86349.53</v>
      </c>
      <c r="AD2441" s="11"/>
      <c r="AE2441" s="4"/>
      <c r="AF2441" s="4"/>
    </row>
    <row r="2442" spans="1:32" ht="13.5" thickBot="1" x14ac:dyDescent="0.25">
      <c r="A2442" s="51"/>
      <c r="B2442" s="175"/>
      <c r="C2442" s="11" t="s">
        <v>595</v>
      </c>
      <c r="D2442" s="11"/>
      <c r="E2442" s="11" t="s">
        <v>142</v>
      </c>
      <c r="F2442" s="11">
        <v>10878</v>
      </c>
      <c r="G2442" s="11"/>
      <c r="H2442" s="11">
        <f t="shared" si="117"/>
        <v>35.1</v>
      </c>
      <c r="I2442" s="11"/>
      <c r="J2442" s="11">
        <v>1287.44</v>
      </c>
      <c r="K2442" s="11"/>
      <c r="M2442" s="11">
        <v>16</v>
      </c>
      <c r="N2442" s="64"/>
      <c r="P2442" s="11">
        <f t="shared" si="119"/>
        <v>80.47</v>
      </c>
      <c r="Q2442" s="11"/>
      <c r="R2442" s="11"/>
      <c r="S2442" s="11"/>
      <c r="T2442" s="176">
        <f t="shared" si="114"/>
        <v>679.875</v>
      </c>
      <c r="U2442" s="11"/>
      <c r="V2442" s="11"/>
      <c r="W2442" s="11"/>
      <c r="Y2442" s="11">
        <v>1287.44</v>
      </c>
      <c r="Z2442" s="11"/>
      <c r="AB2442" s="11">
        <f t="shared" si="118"/>
        <v>908.91</v>
      </c>
      <c r="AC2442" s="11">
        <v>1493.68</v>
      </c>
      <c r="AD2442" s="11"/>
      <c r="AE2442" s="4"/>
      <c r="AF2442" s="4"/>
    </row>
    <row r="2443" spans="1:32" ht="13.5" thickBot="1" x14ac:dyDescent="0.25">
      <c r="A2443" s="51"/>
      <c r="B2443" s="175"/>
      <c r="C2443" s="11" t="s">
        <v>170</v>
      </c>
      <c r="D2443" s="11"/>
      <c r="E2443" s="11" t="s">
        <v>171</v>
      </c>
      <c r="F2443" s="11">
        <v>25342</v>
      </c>
      <c r="G2443" s="11"/>
      <c r="H2443" s="11">
        <f t="shared" si="117"/>
        <v>81.760000000000005</v>
      </c>
      <c r="I2443" s="11"/>
      <c r="J2443" s="11">
        <v>4011.6100000000006</v>
      </c>
      <c r="K2443" s="11"/>
      <c r="M2443" s="11">
        <v>37</v>
      </c>
      <c r="N2443" s="64"/>
      <c r="P2443" s="11">
        <f t="shared" si="119"/>
        <v>108.42</v>
      </c>
      <c r="Q2443" s="11"/>
      <c r="R2443" s="11"/>
      <c r="S2443" s="11"/>
      <c r="T2443" s="176">
        <f t="shared" si="114"/>
        <v>684.91891891891896</v>
      </c>
      <c r="U2443" s="11"/>
      <c r="V2443" s="11"/>
      <c r="W2443" s="11"/>
      <c r="Y2443" s="11">
        <v>4011.6100000000006</v>
      </c>
      <c r="Z2443" s="11"/>
      <c r="AB2443" s="11">
        <f t="shared" si="118"/>
        <v>2832.12</v>
      </c>
      <c r="AC2443" s="11">
        <v>4654.24</v>
      </c>
      <c r="AD2443" s="11"/>
      <c r="AE2443" s="4"/>
      <c r="AF2443" s="4"/>
    </row>
    <row r="2444" spans="1:32" ht="13.5" thickBot="1" x14ac:dyDescent="0.25">
      <c r="A2444" s="51"/>
      <c r="B2444" s="175"/>
      <c r="C2444" s="11" t="s">
        <v>172</v>
      </c>
      <c r="D2444" s="11"/>
      <c r="E2444" s="11" t="s">
        <v>173</v>
      </c>
      <c r="F2444" s="11">
        <v>7510826</v>
      </c>
      <c r="G2444" s="11"/>
      <c r="H2444" s="11">
        <f t="shared" si="117"/>
        <v>24233.27</v>
      </c>
      <c r="I2444" s="11"/>
      <c r="J2444" s="11">
        <v>711849.45999999961</v>
      </c>
      <c r="K2444" s="11"/>
      <c r="M2444" s="11">
        <v>390</v>
      </c>
      <c r="N2444" s="64"/>
      <c r="P2444" s="11">
        <f t="shared" si="119"/>
        <v>1825.26</v>
      </c>
      <c r="Q2444" s="11"/>
      <c r="R2444" s="11"/>
      <c r="S2444" s="11"/>
      <c r="T2444" s="176">
        <f t="shared" si="114"/>
        <v>19258.528205128205</v>
      </c>
      <c r="U2444" s="11"/>
      <c r="V2444" s="11"/>
      <c r="W2444" s="11"/>
      <c r="Y2444" s="11">
        <v>711849.45999999961</v>
      </c>
      <c r="Z2444" s="11"/>
      <c r="AB2444" s="11">
        <f t="shared" si="118"/>
        <v>502551.8</v>
      </c>
      <c r="AC2444" s="11">
        <v>825883.19</v>
      </c>
      <c r="AD2444" s="11"/>
      <c r="AE2444" s="4"/>
      <c r="AF2444" s="4"/>
    </row>
    <row r="2445" spans="1:32" ht="13.5" thickBot="1" x14ac:dyDescent="0.25">
      <c r="A2445" s="51"/>
      <c r="B2445" s="175"/>
      <c r="C2445" s="11" t="s">
        <v>172</v>
      </c>
      <c r="D2445" s="11"/>
      <c r="E2445" s="11" t="s">
        <v>225</v>
      </c>
      <c r="F2445" s="11">
        <v>548</v>
      </c>
      <c r="G2445" s="11"/>
      <c r="H2445" s="11">
        <f t="shared" si="117"/>
        <v>1.77</v>
      </c>
      <c r="I2445" s="11"/>
      <c r="J2445" s="11">
        <v>86.2</v>
      </c>
      <c r="K2445" s="11"/>
      <c r="M2445" s="11">
        <v>1</v>
      </c>
      <c r="N2445" s="64"/>
      <c r="P2445" s="11">
        <f t="shared" si="119"/>
        <v>86.2</v>
      </c>
      <c r="Q2445" s="11"/>
      <c r="R2445" s="11"/>
      <c r="S2445" s="11"/>
      <c r="T2445" s="176">
        <f t="shared" si="114"/>
        <v>548</v>
      </c>
      <c r="U2445" s="11"/>
      <c r="V2445" s="11"/>
      <c r="W2445" s="11"/>
      <c r="Y2445" s="11">
        <v>86.2</v>
      </c>
      <c r="Z2445" s="11"/>
      <c r="AB2445" s="11">
        <f t="shared" si="118"/>
        <v>60.86</v>
      </c>
      <c r="AC2445" s="11">
        <v>100.01</v>
      </c>
      <c r="AD2445" s="11"/>
      <c r="AE2445" s="4"/>
      <c r="AF2445" s="4"/>
    </row>
    <row r="2446" spans="1:32" ht="13.5" thickBot="1" x14ac:dyDescent="0.25">
      <c r="A2446" s="51"/>
      <c r="B2446" s="175"/>
      <c r="C2446" s="11" t="s">
        <v>174</v>
      </c>
      <c r="D2446" s="11"/>
      <c r="E2446" s="11" t="s">
        <v>175</v>
      </c>
      <c r="F2446" s="11">
        <v>139075</v>
      </c>
      <c r="G2446" s="11"/>
      <c r="H2446" s="11">
        <f t="shared" si="117"/>
        <v>448.72</v>
      </c>
      <c r="I2446" s="11"/>
      <c r="J2446" s="11">
        <v>21255.469999999987</v>
      </c>
      <c r="K2446" s="11"/>
      <c r="M2446" s="11">
        <v>87</v>
      </c>
      <c r="N2446" s="64"/>
      <c r="P2446" s="11">
        <f t="shared" si="119"/>
        <v>244.32</v>
      </c>
      <c r="Q2446" s="11"/>
      <c r="R2446" s="11"/>
      <c r="S2446" s="11"/>
      <c r="T2446" s="176">
        <f t="shared" si="114"/>
        <v>1598.5632183908046</v>
      </c>
      <c r="U2446" s="11"/>
      <c r="V2446" s="11"/>
      <c r="W2446" s="11"/>
      <c r="Y2446" s="11">
        <v>21255.469999999987</v>
      </c>
      <c r="Z2446" s="11"/>
      <c r="AB2446" s="11">
        <f t="shared" si="118"/>
        <v>15005.95</v>
      </c>
      <c r="AC2446" s="11">
        <v>24660.46</v>
      </c>
      <c r="AD2446" s="11"/>
      <c r="AE2446" s="4"/>
      <c r="AF2446" s="4"/>
    </row>
    <row r="2447" spans="1:32" ht="13.5" thickBot="1" x14ac:dyDescent="0.25">
      <c r="A2447" s="51"/>
      <c r="B2447" s="175"/>
      <c r="C2447" s="11" t="s">
        <v>176</v>
      </c>
      <c r="D2447" s="11"/>
      <c r="E2447" s="11" t="s">
        <v>104</v>
      </c>
      <c r="F2447" s="11">
        <v>821</v>
      </c>
      <c r="G2447" s="11"/>
      <c r="H2447" s="11">
        <f t="shared" si="117"/>
        <v>2.65</v>
      </c>
      <c r="I2447" s="11"/>
      <c r="J2447" s="11">
        <v>131.19999999999999</v>
      </c>
      <c r="K2447" s="11"/>
      <c r="M2447" s="11">
        <v>2</v>
      </c>
      <c r="N2447" s="64"/>
      <c r="P2447" s="11">
        <f t="shared" si="119"/>
        <v>65.599999999999994</v>
      </c>
      <c r="Q2447" s="11"/>
      <c r="R2447" s="11"/>
      <c r="S2447" s="11"/>
      <c r="T2447" s="176">
        <f t="shared" si="114"/>
        <v>410.5</v>
      </c>
      <c r="U2447" s="11"/>
      <c r="V2447" s="11"/>
      <c r="W2447" s="11"/>
      <c r="Y2447" s="11">
        <v>131.19999999999999</v>
      </c>
      <c r="Z2447" s="11"/>
      <c r="AB2447" s="11">
        <f t="shared" si="118"/>
        <v>92.62</v>
      </c>
      <c r="AC2447" s="11">
        <v>152.22</v>
      </c>
      <c r="AD2447" s="11"/>
      <c r="AE2447" s="4"/>
      <c r="AF2447" s="4"/>
    </row>
    <row r="2448" spans="1:32" ht="13.5" thickBot="1" x14ac:dyDescent="0.25">
      <c r="A2448" s="51"/>
      <c r="B2448" s="175"/>
      <c r="C2448" s="11" t="s">
        <v>177</v>
      </c>
      <c r="D2448" s="11"/>
      <c r="E2448" s="11" t="s">
        <v>67</v>
      </c>
      <c r="F2448" s="11">
        <v>75</v>
      </c>
      <c r="G2448" s="11"/>
      <c r="H2448" s="11">
        <f t="shared" si="117"/>
        <v>0.24</v>
      </c>
      <c r="I2448" s="11"/>
      <c r="J2448" s="11">
        <v>21.03</v>
      </c>
      <c r="K2448" s="11"/>
      <c r="M2448" s="11">
        <v>1</v>
      </c>
      <c r="N2448" s="64"/>
      <c r="P2448" s="11">
        <f t="shared" si="119"/>
        <v>21.03</v>
      </c>
      <c r="Q2448" s="11"/>
      <c r="R2448" s="11"/>
      <c r="S2448" s="11"/>
      <c r="T2448" s="176">
        <f t="shared" si="114"/>
        <v>75</v>
      </c>
      <c r="U2448" s="11"/>
      <c r="V2448" s="11"/>
      <c r="W2448" s="11"/>
      <c r="Y2448" s="11">
        <v>21.03</v>
      </c>
      <c r="Z2448" s="11"/>
      <c r="AB2448" s="11">
        <f t="shared" si="118"/>
        <v>14.85</v>
      </c>
      <c r="AC2448" s="11">
        <v>24.4</v>
      </c>
      <c r="AD2448" s="11"/>
      <c r="AE2448" s="4"/>
      <c r="AF2448" s="4"/>
    </row>
    <row r="2449" spans="1:32" ht="13.5" thickBot="1" x14ac:dyDescent="0.25">
      <c r="A2449" s="51"/>
      <c r="B2449" s="175"/>
      <c r="C2449" s="11" t="s">
        <v>177</v>
      </c>
      <c r="D2449" s="11"/>
      <c r="E2449" s="11" t="s">
        <v>178</v>
      </c>
      <c r="F2449" s="11">
        <v>240624</v>
      </c>
      <c r="G2449" s="11"/>
      <c r="H2449" s="11">
        <f t="shared" si="117"/>
        <v>776.36</v>
      </c>
      <c r="I2449" s="11"/>
      <c r="J2449" s="11">
        <v>42094.740000000034</v>
      </c>
      <c r="K2449" s="11"/>
      <c r="M2449" s="11">
        <v>139</v>
      </c>
      <c r="N2449" s="64"/>
      <c r="P2449" s="11">
        <f t="shared" si="119"/>
        <v>302.83999999999997</v>
      </c>
      <c r="Q2449" s="11"/>
      <c r="R2449" s="11"/>
      <c r="S2449" s="11"/>
      <c r="T2449" s="176">
        <f t="shared" si="114"/>
        <v>1731.1079136690648</v>
      </c>
      <c r="U2449" s="11"/>
      <c r="V2449" s="11"/>
      <c r="W2449" s="11"/>
      <c r="Y2449" s="11">
        <v>42094.740000000034</v>
      </c>
      <c r="Z2449" s="11"/>
      <c r="AB2449" s="11">
        <f t="shared" si="118"/>
        <v>29718.06</v>
      </c>
      <c r="AC2449" s="11">
        <v>48838.05</v>
      </c>
      <c r="AD2449" s="11"/>
      <c r="AE2449" s="4"/>
      <c r="AF2449" s="4"/>
    </row>
    <row r="2450" spans="1:32" ht="13.5" thickBot="1" x14ac:dyDescent="0.25">
      <c r="A2450" s="51"/>
      <c r="B2450" s="175"/>
      <c r="C2450" s="11" t="s">
        <v>177</v>
      </c>
      <c r="D2450" s="11"/>
      <c r="E2450" s="11" t="s">
        <v>72</v>
      </c>
      <c r="F2450" s="11">
        <v>3491</v>
      </c>
      <c r="G2450" s="11"/>
      <c r="H2450" s="11">
        <f t="shared" si="117"/>
        <v>11.26</v>
      </c>
      <c r="I2450" s="11"/>
      <c r="J2450" s="11">
        <v>292.3</v>
      </c>
      <c r="K2450" s="11"/>
      <c r="M2450" s="11">
        <v>2</v>
      </c>
      <c r="N2450" s="64"/>
      <c r="P2450" s="11">
        <f t="shared" si="119"/>
        <v>146.15</v>
      </c>
      <c r="Q2450" s="11"/>
      <c r="R2450" s="11"/>
      <c r="S2450" s="11"/>
      <c r="T2450" s="176">
        <f t="shared" si="114"/>
        <v>1745.5</v>
      </c>
      <c r="U2450" s="11"/>
      <c r="V2450" s="11"/>
      <c r="W2450" s="11"/>
      <c r="Y2450" s="11">
        <v>292.3</v>
      </c>
      <c r="Z2450" s="11"/>
      <c r="AB2450" s="11">
        <f t="shared" si="118"/>
        <v>206.36</v>
      </c>
      <c r="AC2450" s="11">
        <v>339.12</v>
      </c>
      <c r="AD2450" s="11"/>
      <c r="AE2450" s="4"/>
      <c r="AF2450" s="4"/>
    </row>
    <row r="2451" spans="1:32" ht="13.5" thickBot="1" x14ac:dyDescent="0.25">
      <c r="A2451" s="51"/>
      <c r="B2451" s="175"/>
      <c r="C2451" s="11" t="s">
        <v>179</v>
      </c>
      <c r="D2451" s="11"/>
      <c r="E2451" s="11" t="s">
        <v>104</v>
      </c>
      <c r="F2451" s="11"/>
      <c r="G2451" s="11"/>
      <c r="H2451" s="11">
        <f t="shared" si="117"/>
        <v>0</v>
      </c>
      <c r="I2451" s="11"/>
      <c r="J2451" s="11">
        <v>11.16</v>
      </c>
      <c r="K2451" s="11"/>
      <c r="M2451" s="11">
        <v>1</v>
      </c>
      <c r="N2451" s="64"/>
      <c r="P2451" s="11">
        <f t="shared" si="119"/>
        <v>11.16</v>
      </c>
      <c r="Q2451" s="11"/>
      <c r="R2451" s="11"/>
      <c r="S2451" s="11"/>
      <c r="T2451" s="176">
        <f t="shared" si="114"/>
        <v>0</v>
      </c>
      <c r="U2451" s="11"/>
      <c r="V2451" s="11"/>
      <c r="W2451" s="11"/>
      <c r="Y2451" s="11">
        <v>11.16</v>
      </c>
      <c r="Z2451" s="11"/>
      <c r="AB2451" s="11">
        <f t="shared" si="118"/>
        <v>7.88</v>
      </c>
      <c r="AC2451" s="11">
        <v>12.95</v>
      </c>
      <c r="AD2451" s="11"/>
      <c r="AE2451" s="4"/>
      <c r="AF2451" s="4"/>
    </row>
    <row r="2452" spans="1:32" ht="13.5" thickBot="1" x14ac:dyDescent="0.25">
      <c r="A2452" s="51"/>
      <c r="B2452" s="175"/>
      <c r="C2452" s="11" t="s">
        <v>179</v>
      </c>
      <c r="D2452" s="11"/>
      <c r="E2452" s="11" t="s">
        <v>85</v>
      </c>
      <c r="F2452" s="11">
        <v>262188</v>
      </c>
      <c r="G2452" s="11"/>
      <c r="H2452" s="11">
        <f t="shared" si="117"/>
        <v>845.94</v>
      </c>
      <c r="I2452" s="11"/>
      <c r="J2452" s="11">
        <v>18994.990000000002</v>
      </c>
      <c r="K2452" s="11"/>
      <c r="M2452" s="11">
        <v>36</v>
      </c>
      <c r="N2452" s="64"/>
      <c r="P2452" s="11">
        <f t="shared" si="119"/>
        <v>527.64</v>
      </c>
      <c r="Q2452" s="11"/>
      <c r="R2452" s="11"/>
      <c r="S2452" s="11"/>
      <c r="T2452" s="176">
        <f t="shared" si="114"/>
        <v>7283</v>
      </c>
      <c r="U2452" s="11"/>
      <c r="V2452" s="11"/>
      <c r="W2452" s="11"/>
      <c r="Y2452" s="11">
        <v>18994.990000000002</v>
      </c>
      <c r="Z2452" s="11"/>
      <c r="AB2452" s="11">
        <f t="shared" si="118"/>
        <v>13410.09</v>
      </c>
      <c r="AC2452" s="11">
        <v>22037.87</v>
      </c>
      <c r="AD2452" s="11"/>
      <c r="AE2452" s="4"/>
      <c r="AF2452" s="4"/>
    </row>
    <row r="2453" spans="1:32" ht="13.5" thickBot="1" x14ac:dyDescent="0.25">
      <c r="A2453" s="51"/>
      <c r="B2453" s="175"/>
      <c r="C2453" s="11" t="s">
        <v>180</v>
      </c>
      <c r="D2453" s="11"/>
      <c r="E2453" s="11" t="s">
        <v>181</v>
      </c>
      <c r="F2453" s="11">
        <v>581747</v>
      </c>
      <c r="G2453" s="11"/>
      <c r="H2453" s="11">
        <f t="shared" si="117"/>
        <v>1876.97</v>
      </c>
      <c r="I2453" s="11"/>
      <c r="J2453" s="11">
        <v>91840.99000000002</v>
      </c>
      <c r="K2453" s="11"/>
      <c r="M2453" s="11">
        <v>198</v>
      </c>
      <c r="N2453" s="64"/>
      <c r="P2453" s="11">
        <f t="shared" si="119"/>
        <v>463.84</v>
      </c>
      <c r="Q2453" s="11"/>
      <c r="R2453" s="11"/>
      <c r="S2453" s="11"/>
      <c r="T2453" s="176">
        <f t="shared" si="114"/>
        <v>2938.1161616161617</v>
      </c>
      <c r="U2453" s="11"/>
      <c r="V2453" s="11"/>
      <c r="W2453" s="11"/>
      <c r="Y2453" s="11">
        <v>91840.99000000002</v>
      </c>
      <c r="Z2453" s="11"/>
      <c r="AB2453" s="11">
        <f t="shared" si="118"/>
        <v>64837.94</v>
      </c>
      <c r="AC2453" s="11">
        <v>106553.33</v>
      </c>
      <c r="AD2453" s="11"/>
      <c r="AE2453" s="4"/>
      <c r="AF2453" s="4"/>
    </row>
    <row r="2454" spans="1:32" ht="13.5" thickBot="1" x14ac:dyDescent="0.25">
      <c r="A2454" s="51"/>
      <c r="B2454" s="175"/>
      <c r="C2454" s="11" t="s">
        <v>184</v>
      </c>
      <c r="D2454" s="11"/>
      <c r="E2454" s="11" t="s">
        <v>171</v>
      </c>
      <c r="F2454" s="11">
        <v>958</v>
      </c>
      <c r="G2454" s="11"/>
      <c r="H2454" s="11">
        <f t="shared" si="117"/>
        <v>3.09</v>
      </c>
      <c r="I2454" s="11"/>
      <c r="J2454" s="11">
        <v>158.69</v>
      </c>
      <c r="K2454" s="11"/>
      <c r="M2454" s="11">
        <v>1</v>
      </c>
      <c r="N2454" s="64"/>
      <c r="P2454" s="11">
        <f t="shared" si="119"/>
        <v>158.69</v>
      </c>
      <c r="Q2454" s="11"/>
      <c r="R2454" s="11"/>
      <c r="S2454" s="11"/>
      <c r="T2454" s="176">
        <f t="shared" si="114"/>
        <v>958</v>
      </c>
      <c r="U2454" s="11"/>
      <c r="V2454" s="11"/>
      <c r="W2454" s="11"/>
      <c r="Y2454" s="11">
        <v>158.69</v>
      </c>
      <c r="Z2454" s="11"/>
      <c r="AB2454" s="11">
        <f t="shared" si="118"/>
        <v>112.03</v>
      </c>
      <c r="AC2454" s="11">
        <v>184.11</v>
      </c>
      <c r="AD2454" s="11"/>
      <c r="AE2454" s="4"/>
      <c r="AF2454" s="4"/>
    </row>
    <row r="2455" spans="1:32" ht="13.5" thickBot="1" x14ac:dyDescent="0.25">
      <c r="A2455" s="51"/>
      <c r="B2455" s="175"/>
      <c r="C2455" s="11" t="s">
        <v>185</v>
      </c>
      <c r="D2455" s="11"/>
      <c r="E2455" s="11" t="s">
        <v>69</v>
      </c>
      <c r="F2455" s="11">
        <v>97831</v>
      </c>
      <c r="G2455" s="11"/>
      <c r="H2455" s="11">
        <f t="shared" si="117"/>
        <v>315.64999999999998</v>
      </c>
      <c r="I2455" s="11"/>
      <c r="J2455" s="11">
        <v>21965.170000000002</v>
      </c>
      <c r="K2455" s="11"/>
      <c r="M2455" s="11">
        <v>60</v>
      </c>
      <c r="N2455" s="64"/>
      <c r="P2455" s="11">
        <f t="shared" si="119"/>
        <v>366.09</v>
      </c>
      <c r="Q2455" s="11"/>
      <c r="R2455" s="11"/>
      <c r="S2455" s="11"/>
      <c r="T2455" s="176">
        <f t="shared" si="114"/>
        <v>1630.5166666666667</v>
      </c>
      <c r="U2455" s="11"/>
      <c r="V2455" s="11"/>
      <c r="W2455" s="11"/>
      <c r="Y2455" s="11">
        <v>21965.170000000002</v>
      </c>
      <c r="Z2455" s="11"/>
      <c r="AB2455" s="11">
        <f t="shared" si="118"/>
        <v>15506.98</v>
      </c>
      <c r="AC2455" s="11">
        <v>25483.85</v>
      </c>
      <c r="AD2455" s="11"/>
      <c r="AE2455" s="4"/>
      <c r="AF2455" s="4"/>
    </row>
    <row r="2456" spans="1:32" ht="13.5" thickBot="1" x14ac:dyDescent="0.25">
      <c r="A2456" s="51"/>
      <c r="B2456" s="175"/>
      <c r="C2456" s="11" t="s">
        <v>186</v>
      </c>
      <c r="D2456" s="11"/>
      <c r="E2456" s="11" t="s">
        <v>106</v>
      </c>
      <c r="F2456" s="11">
        <v>1</v>
      </c>
      <c r="G2456" s="11"/>
      <c r="H2456" s="11">
        <f t="shared" si="117"/>
        <v>0</v>
      </c>
      <c r="I2456" s="11"/>
      <c r="J2456" s="11">
        <v>20.22</v>
      </c>
      <c r="K2456" s="11"/>
      <c r="M2456" s="11">
        <v>2</v>
      </c>
      <c r="N2456" s="64"/>
      <c r="P2456" s="11">
        <f t="shared" si="119"/>
        <v>10.11</v>
      </c>
      <c r="Q2456" s="11"/>
      <c r="R2456" s="11"/>
      <c r="S2456" s="11"/>
      <c r="T2456" s="176">
        <f t="shared" si="114"/>
        <v>0.5</v>
      </c>
      <c r="U2456" s="11"/>
      <c r="V2456" s="11"/>
      <c r="W2456" s="11"/>
      <c r="Y2456" s="11">
        <v>20.22</v>
      </c>
      <c r="Z2456" s="11"/>
      <c r="AB2456" s="11">
        <f t="shared" si="118"/>
        <v>14.27</v>
      </c>
      <c r="AC2456" s="11">
        <v>23.46</v>
      </c>
      <c r="AD2456" s="11"/>
      <c r="AE2456" s="4"/>
      <c r="AF2456" s="4"/>
    </row>
    <row r="2457" spans="1:32" ht="13.5" thickBot="1" x14ac:dyDescent="0.25">
      <c r="A2457" s="51"/>
      <c r="B2457" s="175"/>
      <c r="C2457" s="11" t="s">
        <v>187</v>
      </c>
      <c r="D2457" s="11"/>
      <c r="E2457" s="11" t="s">
        <v>188</v>
      </c>
      <c r="F2457" s="11">
        <v>139662</v>
      </c>
      <c r="G2457" s="11"/>
      <c r="H2457" s="11">
        <f t="shared" si="117"/>
        <v>450.61</v>
      </c>
      <c r="I2457" s="11"/>
      <c r="J2457" s="11">
        <v>21494.840000000022</v>
      </c>
      <c r="K2457" s="11"/>
      <c r="M2457" s="11">
        <v>137</v>
      </c>
      <c r="N2457" s="64"/>
      <c r="P2457" s="11">
        <f t="shared" si="119"/>
        <v>156.9</v>
      </c>
      <c r="Q2457" s="11"/>
      <c r="R2457" s="11"/>
      <c r="S2457" s="11"/>
      <c r="T2457" s="176">
        <f t="shared" si="114"/>
        <v>1019.4306569343066</v>
      </c>
      <c r="U2457" s="11"/>
      <c r="V2457" s="11"/>
      <c r="W2457" s="11"/>
      <c r="Y2457" s="11">
        <v>21494.840000000022</v>
      </c>
      <c r="Z2457" s="11"/>
      <c r="AB2457" s="11">
        <f t="shared" si="118"/>
        <v>15174.94</v>
      </c>
      <c r="AC2457" s="11">
        <v>24938.18</v>
      </c>
      <c r="AD2457" s="11"/>
      <c r="AE2457" s="4"/>
      <c r="AF2457" s="4"/>
    </row>
    <row r="2458" spans="1:32" ht="13.5" thickBot="1" x14ac:dyDescent="0.25">
      <c r="A2458" s="51"/>
      <c r="B2458" s="175"/>
      <c r="C2458" s="11" t="s">
        <v>189</v>
      </c>
      <c r="D2458" s="11"/>
      <c r="E2458" s="11" t="s">
        <v>190</v>
      </c>
      <c r="F2458" s="11">
        <v>132423</v>
      </c>
      <c r="G2458" s="11"/>
      <c r="H2458" s="11">
        <f t="shared" si="117"/>
        <v>427.26</v>
      </c>
      <c r="I2458" s="11"/>
      <c r="J2458" s="11">
        <v>20736.159999999996</v>
      </c>
      <c r="K2458" s="11"/>
      <c r="M2458" s="11">
        <v>74</v>
      </c>
      <c r="N2458" s="64"/>
      <c r="P2458" s="11">
        <f t="shared" si="119"/>
        <v>280.22000000000003</v>
      </c>
      <c r="Q2458" s="11"/>
      <c r="R2458" s="11"/>
      <c r="S2458" s="11"/>
      <c r="T2458" s="176">
        <f t="shared" si="114"/>
        <v>1789.5</v>
      </c>
      <c r="U2458" s="11"/>
      <c r="V2458" s="11"/>
      <c r="W2458" s="11"/>
      <c r="Y2458" s="11">
        <v>20736.159999999996</v>
      </c>
      <c r="Z2458" s="11"/>
      <c r="AB2458" s="11">
        <f t="shared" si="118"/>
        <v>14639.32</v>
      </c>
      <c r="AC2458" s="11">
        <v>24057.96</v>
      </c>
      <c r="AD2458" s="11"/>
      <c r="AE2458" s="4"/>
      <c r="AF2458" s="4"/>
    </row>
    <row r="2459" spans="1:32" ht="13.5" thickBot="1" x14ac:dyDescent="0.25">
      <c r="A2459" s="51"/>
      <c r="B2459" s="175"/>
      <c r="C2459" s="11" t="s">
        <v>191</v>
      </c>
      <c r="D2459" s="11"/>
      <c r="E2459" s="11" t="s">
        <v>192</v>
      </c>
      <c r="F2459" s="11">
        <v>5080</v>
      </c>
      <c r="G2459" s="11"/>
      <c r="H2459" s="11">
        <f t="shared" si="117"/>
        <v>16.39</v>
      </c>
      <c r="I2459" s="11"/>
      <c r="J2459" s="11">
        <v>727.75000000000011</v>
      </c>
      <c r="K2459" s="11"/>
      <c r="M2459" s="11">
        <v>6</v>
      </c>
      <c r="N2459" s="64"/>
      <c r="P2459" s="11">
        <f t="shared" si="119"/>
        <v>121.29</v>
      </c>
      <c r="Q2459" s="11"/>
      <c r="R2459" s="11"/>
      <c r="S2459" s="11"/>
      <c r="T2459" s="176">
        <f t="shared" si="114"/>
        <v>846.66666666666663</v>
      </c>
      <c r="U2459" s="11"/>
      <c r="V2459" s="11"/>
      <c r="W2459" s="11"/>
      <c r="Y2459" s="11">
        <v>727.75000000000011</v>
      </c>
      <c r="Z2459" s="11"/>
      <c r="AB2459" s="11">
        <f t="shared" si="118"/>
        <v>513.78</v>
      </c>
      <c r="AC2459" s="11">
        <v>844.33</v>
      </c>
      <c r="AD2459" s="11"/>
      <c r="AE2459" s="4"/>
      <c r="AF2459" s="4"/>
    </row>
    <row r="2460" spans="1:32" ht="13.5" thickBot="1" x14ac:dyDescent="0.25">
      <c r="A2460" s="51"/>
      <c r="B2460" s="175"/>
      <c r="C2460" s="11" t="s">
        <v>193</v>
      </c>
      <c r="D2460" s="11"/>
      <c r="E2460" s="11" t="s">
        <v>194</v>
      </c>
      <c r="F2460" s="11">
        <v>504891</v>
      </c>
      <c r="G2460" s="11"/>
      <c r="H2460" s="11">
        <f t="shared" si="117"/>
        <v>1629</v>
      </c>
      <c r="I2460" s="11"/>
      <c r="J2460" s="11">
        <v>72449.119999999981</v>
      </c>
      <c r="K2460" s="11"/>
      <c r="M2460" s="11">
        <v>179</v>
      </c>
      <c r="N2460" s="64"/>
      <c r="P2460" s="11">
        <f t="shared" si="119"/>
        <v>404.74</v>
      </c>
      <c r="Q2460" s="11"/>
      <c r="R2460" s="11"/>
      <c r="S2460" s="11"/>
      <c r="T2460" s="176">
        <f t="shared" si="114"/>
        <v>2820.6201117318437</v>
      </c>
      <c r="U2460" s="11"/>
      <c r="V2460" s="11"/>
      <c r="W2460" s="11"/>
      <c r="Y2460" s="11">
        <v>72449.119999999981</v>
      </c>
      <c r="Z2460" s="11"/>
      <c r="AB2460" s="11">
        <f t="shared" si="118"/>
        <v>51147.66</v>
      </c>
      <c r="AC2460" s="11">
        <v>84055.01</v>
      </c>
      <c r="AD2460" s="11"/>
      <c r="AE2460" s="4"/>
      <c r="AF2460" s="4"/>
    </row>
    <row r="2461" spans="1:32" ht="13.5" thickBot="1" x14ac:dyDescent="0.25">
      <c r="A2461" s="51"/>
      <c r="B2461" s="175"/>
      <c r="C2461" s="11" t="s">
        <v>195</v>
      </c>
      <c r="D2461" s="11"/>
      <c r="E2461" s="11" t="s">
        <v>196</v>
      </c>
      <c r="F2461" s="11">
        <v>2153585</v>
      </c>
      <c r="G2461" s="11"/>
      <c r="H2461" s="11">
        <f t="shared" si="117"/>
        <v>6948.42</v>
      </c>
      <c r="I2461" s="11"/>
      <c r="J2461" s="11">
        <v>266182.41000000015</v>
      </c>
      <c r="K2461" s="11"/>
      <c r="M2461" s="11">
        <v>354</v>
      </c>
      <c r="N2461" s="64"/>
      <c r="P2461" s="11">
        <f t="shared" si="119"/>
        <v>751.93</v>
      </c>
      <c r="Q2461" s="11"/>
      <c r="R2461" s="11"/>
      <c r="S2461" s="11"/>
      <c r="T2461" s="176">
        <f t="shared" si="114"/>
        <v>6083.573446327684</v>
      </c>
      <c r="U2461" s="11"/>
      <c r="V2461" s="11"/>
      <c r="W2461" s="11"/>
      <c r="Y2461" s="11">
        <v>266182.41000000015</v>
      </c>
      <c r="Z2461" s="11"/>
      <c r="AB2461" s="11">
        <f t="shared" si="118"/>
        <v>187919.58</v>
      </c>
      <c r="AC2461" s="11">
        <v>308823.13</v>
      </c>
      <c r="AD2461" s="11"/>
      <c r="AE2461" s="4"/>
      <c r="AF2461" s="4"/>
    </row>
    <row r="2462" spans="1:32" ht="13.5" thickBot="1" x14ac:dyDescent="0.25">
      <c r="A2462" s="51"/>
      <c r="B2462" s="175"/>
      <c r="C2462" s="11" t="s">
        <v>198</v>
      </c>
      <c r="D2462" s="11"/>
      <c r="E2462" s="11" t="s">
        <v>80</v>
      </c>
      <c r="F2462" s="11">
        <v>1474</v>
      </c>
      <c r="G2462" s="11"/>
      <c r="H2462" s="11">
        <f t="shared" si="117"/>
        <v>4.76</v>
      </c>
      <c r="I2462" s="11"/>
      <c r="J2462" s="11">
        <v>235.29</v>
      </c>
      <c r="K2462" s="11"/>
      <c r="M2462" s="11">
        <v>1</v>
      </c>
      <c r="N2462" s="64"/>
      <c r="P2462" s="11">
        <f t="shared" si="119"/>
        <v>235.29</v>
      </c>
      <c r="Q2462" s="11"/>
      <c r="R2462" s="11"/>
      <c r="S2462" s="11"/>
      <c r="T2462" s="176">
        <f t="shared" si="114"/>
        <v>1474</v>
      </c>
      <c r="U2462" s="11"/>
      <c r="V2462" s="11"/>
      <c r="W2462" s="11"/>
      <c r="Y2462" s="11">
        <v>235.29</v>
      </c>
      <c r="Z2462" s="11"/>
      <c r="AB2462" s="11">
        <f t="shared" si="118"/>
        <v>166.11</v>
      </c>
      <c r="AC2462" s="11">
        <v>272.98</v>
      </c>
      <c r="AD2462" s="11"/>
      <c r="AE2462" s="4"/>
      <c r="AF2462" s="4"/>
    </row>
    <row r="2463" spans="1:32" ht="13.5" thickBot="1" x14ac:dyDescent="0.25">
      <c r="A2463" s="51"/>
      <c r="B2463" s="175"/>
      <c r="C2463" s="11" t="s">
        <v>198</v>
      </c>
      <c r="D2463" s="11"/>
      <c r="E2463" s="11" t="s">
        <v>199</v>
      </c>
      <c r="F2463" s="11">
        <v>1650659</v>
      </c>
      <c r="G2463" s="11"/>
      <c r="H2463" s="11">
        <f t="shared" si="117"/>
        <v>5325.76</v>
      </c>
      <c r="I2463" s="11"/>
      <c r="J2463" s="11">
        <v>184771.47</v>
      </c>
      <c r="K2463" s="11"/>
      <c r="M2463" s="11">
        <v>503</v>
      </c>
      <c r="N2463" s="64"/>
      <c r="P2463" s="11">
        <f t="shared" si="119"/>
        <v>367.34</v>
      </c>
      <c r="Q2463" s="11"/>
      <c r="R2463" s="11"/>
      <c r="S2463" s="11"/>
      <c r="T2463" s="176">
        <f t="shared" si="114"/>
        <v>3281.6282306163021</v>
      </c>
      <c r="U2463" s="11"/>
      <c r="V2463" s="11"/>
      <c r="W2463" s="11"/>
      <c r="Y2463" s="11">
        <v>184771.47</v>
      </c>
      <c r="Z2463" s="11"/>
      <c r="AB2463" s="11">
        <f t="shared" si="118"/>
        <v>130445.04</v>
      </c>
      <c r="AC2463" s="11">
        <v>214370.68</v>
      </c>
      <c r="AD2463" s="11"/>
      <c r="AE2463" s="4"/>
      <c r="AF2463" s="4"/>
    </row>
    <row r="2464" spans="1:32" ht="13.5" thickBot="1" x14ac:dyDescent="0.25">
      <c r="A2464" s="51"/>
      <c r="B2464" s="175"/>
      <c r="C2464" s="11" t="s">
        <v>198</v>
      </c>
      <c r="D2464" s="11"/>
      <c r="E2464" s="11" t="s">
        <v>62</v>
      </c>
      <c r="F2464" s="11">
        <v>293</v>
      </c>
      <c r="G2464" s="11"/>
      <c r="H2464" s="11">
        <f t="shared" si="117"/>
        <v>0.95</v>
      </c>
      <c r="I2464" s="11"/>
      <c r="J2464" s="11">
        <v>63.39</v>
      </c>
      <c r="K2464" s="11"/>
      <c r="M2464" s="11">
        <v>2</v>
      </c>
      <c r="N2464" s="64"/>
      <c r="P2464" s="11">
        <f t="shared" si="119"/>
        <v>31.7</v>
      </c>
      <c r="Q2464" s="11"/>
      <c r="R2464" s="11"/>
      <c r="S2464" s="11"/>
      <c r="T2464" s="176">
        <f t="shared" si="114"/>
        <v>146.5</v>
      </c>
      <c r="U2464" s="11"/>
      <c r="V2464" s="11"/>
      <c r="W2464" s="11"/>
      <c r="Y2464" s="11">
        <v>63.39</v>
      </c>
      <c r="Z2464" s="11"/>
      <c r="AB2464" s="11">
        <f t="shared" si="118"/>
        <v>44.75</v>
      </c>
      <c r="AC2464" s="11">
        <v>73.540000000000006</v>
      </c>
      <c r="AD2464" s="11"/>
      <c r="AE2464" s="4"/>
      <c r="AF2464" s="4"/>
    </row>
    <row r="2465" spans="1:32" ht="13.5" thickBot="1" x14ac:dyDescent="0.25">
      <c r="A2465" s="51"/>
      <c r="B2465" s="175"/>
      <c r="C2465" s="11" t="s">
        <v>200</v>
      </c>
      <c r="D2465" s="11"/>
      <c r="E2465" s="11" t="s">
        <v>96</v>
      </c>
      <c r="F2465" s="11">
        <v>188329</v>
      </c>
      <c r="G2465" s="11"/>
      <c r="H2465" s="11">
        <f t="shared" si="117"/>
        <v>607.63</v>
      </c>
      <c r="I2465" s="11"/>
      <c r="J2465" s="11">
        <v>30946.350000000002</v>
      </c>
      <c r="K2465" s="11"/>
      <c r="M2465" s="11">
        <v>166</v>
      </c>
      <c r="N2465" s="64"/>
      <c r="P2465" s="11">
        <f t="shared" si="119"/>
        <v>186.42</v>
      </c>
      <c r="Q2465" s="11"/>
      <c r="R2465" s="11"/>
      <c r="S2465" s="11"/>
      <c r="T2465" s="176">
        <f t="shared" si="114"/>
        <v>1134.5120481927711</v>
      </c>
      <c r="U2465" s="11"/>
      <c r="V2465" s="11"/>
      <c r="W2465" s="11"/>
      <c r="Y2465" s="11">
        <v>30946.350000000002</v>
      </c>
      <c r="Z2465" s="11"/>
      <c r="AB2465" s="11">
        <f t="shared" si="118"/>
        <v>21847.52</v>
      </c>
      <c r="AC2465" s="11">
        <v>35903.760000000002</v>
      </c>
      <c r="AD2465" s="11"/>
      <c r="AE2465" s="4"/>
      <c r="AF2465" s="4"/>
    </row>
    <row r="2466" spans="1:32" ht="13.5" thickBot="1" x14ac:dyDescent="0.25">
      <c r="A2466" s="51"/>
      <c r="B2466" s="175"/>
      <c r="C2466" s="11" t="s">
        <v>202</v>
      </c>
      <c r="D2466" s="11"/>
      <c r="E2466" s="11" t="s">
        <v>142</v>
      </c>
      <c r="F2466" s="11">
        <v>1870</v>
      </c>
      <c r="G2466" s="11"/>
      <c r="H2466" s="11">
        <f t="shared" si="117"/>
        <v>6.03</v>
      </c>
      <c r="I2466" s="11"/>
      <c r="J2466" s="11">
        <v>314.28000000000003</v>
      </c>
      <c r="K2466" s="11"/>
      <c r="M2466" s="11">
        <v>3</v>
      </c>
      <c r="N2466" s="64"/>
      <c r="P2466" s="11">
        <f t="shared" si="119"/>
        <v>104.76</v>
      </c>
      <c r="Q2466" s="11"/>
      <c r="R2466" s="11"/>
      <c r="S2466" s="11"/>
      <c r="T2466" s="176">
        <f t="shared" si="114"/>
        <v>623.33333333333337</v>
      </c>
      <c r="U2466" s="11"/>
      <c r="V2466" s="11"/>
      <c r="W2466" s="11"/>
      <c r="Y2466" s="11">
        <v>314.28000000000003</v>
      </c>
      <c r="Z2466" s="11"/>
      <c r="AB2466" s="11">
        <f t="shared" si="118"/>
        <v>221.88</v>
      </c>
      <c r="AC2466" s="11">
        <v>364.63</v>
      </c>
      <c r="AD2466" s="11"/>
      <c r="AE2466" s="4"/>
      <c r="AF2466" s="4"/>
    </row>
    <row r="2467" spans="1:32" ht="13.5" thickBot="1" x14ac:dyDescent="0.25">
      <c r="A2467" s="51"/>
      <c r="B2467" s="175"/>
      <c r="C2467" s="11" t="s">
        <v>203</v>
      </c>
      <c r="D2467" s="11"/>
      <c r="E2467" s="11" t="s">
        <v>63</v>
      </c>
      <c r="F2467" s="11">
        <v>786852</v>
      </c>
      <c r="G2467" s="11"/>
      <c r="H2467" s="11">
        <f t="shared" si="117"/>
        <v>2538.73</v>
      </c>
      <c r="I2467" s="11"/>
      <c r="J2467" s="11">
        <v>115834.74999999978</v>
      </c>
      <c r="K2467" s="11"/>
      <c r="M2467" s="11">
        <v>334</v>
      </c>
      <c r="N2467" s="64"/>
      <c r="P2467" s="11">
        <f t="shared" si="119"/>
        <v>346.81</v>
      </c>
      <c r="Q2467" s="11"/>
      <c r="R2467" s="11"/>
      <c r="S2467" s="11"/>
      <c r="T2467" s="176">
        <f t="shared" si="114"/>
        <v>2355.8443113772455</v>
      </c>
      <c r="U2467" s="11"/>
      <c r="V2467" s="11"/>
      <c r="W2467" s="11"/>
      <c r="Y2467" s="11">
        <v>115834.74999999978</v>
      </c>
      <c r="Z2467" s="11"/>
      <c r="AB2467" s="11">
        <f t="shared" si="118"/>
        <v>81777.070000000007</v>
      </c>
      <c r="AC2467" s="11">
        <v>134390.74</v>
      </c>
      <c r="AD2467" s="11"/>
      <c r="AE2467" s="4"/>
      <c r="AF2467" s="4"/>
    </row>
    <row r="2468" spans="1:32" ht="13.5" thickBot="1" x14ac:dyDescent="0.25">
      <c r="A2468" s="51"/>
      <c r="B2468" s="175"/>
      <c r="C2468" s="11" t="s">
        <v>204</v>
      </c>
      <c r="D2468" s="11"/>
      <c r="E2468" s="11" t="s">
        <v>175</v>
      </c>
      <c r="F2468" s="11">
        <v>113372</v>
      </c>
      <c r="G2468" s="11"/>
      <c r="H2468" s="11">
        <f t="shared" si="117"/>
        <v>365.79</v>
      </c>
      <c r="I2468" s="11"/>
      <c r="J2468" s="11">
        <v>15801.990000000002</v>
      </c>
      <c r="K2468" s="11"/>
      <c r="M2468" s="11">
        <v>39</v>
      </c>
      <c r="N2468" s="64"/>
      <c r="P2468" s="11">
        <f t="shared" si="119"/>
        <v>405.18</v>
      </c>
      <c r="Q2468" s="11"/>
      <c r="R2468" s="11"/>
      <c r="S2468" s="11"/>
      <c r="T2468" s="176">
        <f t="shared" si="114"/>
        <v>2906.9743589743589</v>
      </c>
      <c r="U2468" s="11"/>
      <c r="V2468" s="11"/>
      <c r="W2468" s="11"/>
      <c r="Y2468" s="11">
        <v>15801.990000000002</v>
      </c>
      <c r="Z2468" s="11"/>
      <c r="AB2468" s="11">
        <f t="shared" si="118"/>
        <v>11155.9</v>
      </c>
      <c r="AC2468" s="11">
        <v>18333.37</v>
      </c>
      <c r="AD2468" s="11"/>
      <c r="AE2468" s="4"/>
      <c r="AF2468" s="4"/>
    </row>
    <row r="2469" spans="1:32" ht="13.5" thickBot="1" x14ac:dyDescent="0.25">
      <c r="A2469" s="51"/>
      <c r="B2469" s="175"/>
      <c r="C2469" s="11" t="s">
        <v>205</v>
      </c>
      <c r="D2469" s="11"/>
      <c r="E2469" s="11" t="s">
        <v>64</v>
      </c>
      <c r="F2469" s="11">
        <v>273</v>
      </c>
      <c r="G2469" s="11"/>
      <c r="H2469" s="11">
        <f t="shared" si="117"/>
        <v>0.88</v>
      </c>
      <c r="I2469" s="11"/>
      <c r="J2469" s="11">
        <v>117.72</v>
      </c>
      <c r="K2469" s="11"/>
      <c r="M2469" s="11">
        <v>1</v>
      </c>
      <c r="N2469" s="64"/>
      <c r="P2469" s="11">
        <f t="shared" si="119"/>
        <v>117.72</v>
      </c>
      <c r="Q2469" s="11"/>
      <c r="R2469" s="11"/>
      <c r="S2469" s="11"/>
      <c r="T2469" s="176">
        <f t="shared" si="114"/>
        <v>273</v>
      </c>
      <c r="U2469" s="11"/>
      <c r="V2469" s="11"/>
      <c r="W2469" s="11"/>
      <c r="Y2469" s="11">
        <v>117.72</v>
      </c>
      <c r="Z2469" s="11"/>
      <c r="AB2469" s="11">
        <f t="shared" si="118"/>
        <v>83.11</v>
      </c>
      <c r="AC2469" s="11">
        <v>136.58000000000001</v>
      </c>
      <c r="AD2469" s="11"/>
      <c r="AE2469" s="4"/>
      <c r="AF2469" s="4"/>
    </row>
    <row r="2470" spans="1:32" ht="13.5" thickBot="1" x14ac:dyDescent="0.25">
      <c r="A2470" s="51"/>
      <c r="B2470" s="175"/>
      <c r="C2470" s="11" t="s">
        <v>205</v>
      </c>
      <c r="D2470" s="11"/>
      <c r="E2470" s="11" t="s">
        <v>206</v>
      </c>
      <c r="F2470" s="11">
        <v>163910</v>
      </c>
      <c r="G2470" s="11"/>
      <c r="H2470" s="11">
        <f t="shared" si="117"/>
        <v>528.85</v>
      </c>
      <c r="I2470" s="11"/>
      <c r="J2470" s="11">
        <v>32646.889999999989</v>
      </c>
      <c r="K2470" s="11"/>
      <c r="M2470" s="11">
        <v>95</v>
      </c>
      <c r="N2470" s="64"/>
      <c r="P2470" s="11">
        <f t="shared" si="119"/>
        <v>343.65</v>
      </c>
      <c r="Q2470" s="11"/>
      <c r="R2470" s="11"/>
      <c r="S2470" s="11"/>
      <c r="T2470" s="176">
        <f t="shared" si="114"/>
        <v>1725.3684210526317</v>
      </c>
      <c r="U2470" s="11"/>
      <c r="V2470" s="11"/>
      <c r="W2470" s="11"/>
      <c r="Y2470" s="11">
        <v>32646.889999999989</v>
      </c>
      <c r="Z2470" s="11"/>
      <c r="AB2470" s="11">
        <f t="shared" si="118"/>
        <v>23048.07</v>
      </c>
      <c r="AC2470" s="11">
        <v>37876.71</v>
      </c>
      <c r="AD2470" s="11"/>
      <c r="AE2470" s="4"/>
      <c r="AF2470" s="4"/>
    </row>
    <row r="2471" spans="1:32" ht="13.5" thickBot="1" x14ac:dyDescent="0.25">
      <c r="A2471" s="51"/>
      <c r="B2471" s="175"/>
      <c r="C2471" s="11" t="s">
        <v>208</v>
      </c>
      <c r="D2471" s="11"/>
      <c r="E2471" s="11" t="s">
        <v>62</v>
      </c>
      <c r="F2471" s="11">
        <v>6044</v>
      </c>
      <c r="G2471" s="11"/>
      <c r="H2471" s="11">
        <f t="shared" si="117"/>
        <v>19.5</v>
      </c>
      <c r="I2471" s="11"/>
      <c r="J2471" s="11">
        <v>595.45000000000005</v>
      </c>
      <c r="K2471" s="11"/>
      <c r="M2471" s="11">
        <v>3</v>
      </c>
      <c r="N2471" s="64"/>
      <c r="P2471" s="11">
        <f t="shared" si="119"/>
        <v>198.48</v>
      </c>
      <c r="Q2471" s="11"/>
      <c r="R2471" s="11"/>
      <c r="S2471" s="11"/>
      <c r="T2471" s="176">
        <f t="shared" si="114"/>
        <v>2014.6666666666667</v>
      </c>
      <c r="U2471" s="11"/>
      <c r="V2471" s="11"/>
      <c r="W2471" s="11"/>
      <c r="Y2471" s="11">
        <v>595.45000000000005</v>
      </c>
      <c r="Z2471" s="11"/>
      <c r="AB2471" s="11">
        <f t="shared" si="118"/>
        <v>420.38</v>
      </c>
      <c r="AC2471" s="11">
        <v>690.84</v>
      </c>
      <c r="AD2471" s="11"/>
      <c r="AE2471" s="4"/>
      <c r="AF2471" s="4"/>
    </row>
    <row r="2472" spans="1:32" ht="13.5" thickBot="1" x14ac:dyDescent="0.25">
      <c r="A2472" s="51"/>
      <c r="B2472" s="175"/>
      <c r="C2472" s="11" t="s">
        <v>209</v>
      </c>
      <c r="D2472" s="11"/>
      <c r="E2472" s="11" t="s">
        <v>220</v>
      </c>
      <c r="F2472" s="11">
        <v>4</v>
      </c>
      <c r="G2472" s="11"/>
      <c r="H2472" s="11">
        <f t="shared" si="117"/>
        <v>0.01</v>
      </c>
      <c r="I2472" s="11"/>
      <c r="J2472" s="11">
        <v>11.91</v>
      </c>
      <c r="K2472" s="11"/>
      <c r="M2472" s="11">
        <v>1</v>
      </c>
      <c r="N2472" s="64"/>
      <c r="P2472" s="11">
        <f t="shared" si="119"/>
        <v>11.91</v>
      </c>
      <c r="Q2472" s="11"/>
      <c r="R2472" s="11"/>
      <c r="S2472" s="11"/>
      <c r="T2472" s="176">
        <f t="shared" si="114"/>
        <v>4</v>
      </c>
      <c r="U2472" s="11"/>
      <c r="V2472" s="11"/>
      <c r="W2472" s="11"/>
      <c r="Y2472" s="11">
        <v>11.91</v>
      </c>
      <c r="Z2472" s="11"/>
      <c r="AB2472" s="11">
        <f t="shared" si="118"/>
        <v>8.41</v>
      </c>
      <c r="AC2472" s="11">
        <v>13.82</v>
      </c>
      <c r="AD2472" s="11"/>
      <c r="AE2472" s="4"/>
      <c r="AF2472" s="4"/>
    </row>
    <row r="2473" spans="1:32" ht="13.5" thickBot="1" x14ac:dyDescent="0.25">
      <c r="A2473" s="51"/>
      <c r="B2473" s="175"/>
      <c r="C2473" s="11" t="s">
        <v>209</v>
      </c>
      <c r="D2473" s="11"/>
      <c r="E2473" s="11" t="s">
        <v>125</v>
      </c>
      <c r="F2473" s="11">
        <v>152643</v>
      </c>
      <c r="G2473" s="11"/>
      <c r="H2473" s="11">
        <f t="shared" si="117"/>
        <v>492.49</v>
      </c>
      <c r="I2473" s="11"/>
      <c r="J2473" s="11">
        <v>15961.700000000003</v>
      </c>
      <c r="K2473" s="11"/>
      <c r="M2473" s="11">
        <v>53</v>
      </c>
      <c r="N2473" s="64"/>
      <c r="P2473" s="11">
        <f t="shared" si="119"/>
        <v>301.16000000000003</v>
      </c>
      <c r="Q2473" s="11"/>
      <c r="R2473" s="11"/>
      <c r="S2473" s="11"/>
      <c r="T2473" s="176">
        <f t="shared" si="114"/>
        <v>2880.0566037735848</v>
      </c>
      <c r="U2473" s="11"/>
      <c r="V2473" s="11"/>
      <c r="W2473" s="11"/>
      <c r="Y2473" s="11">
        <v>15961.700000000003</v>
      </c>
      <c r="Z2473" s="11"/>
      <c r="AB2473" s="11">
        <f t="shared" si="118"/>
        <v>11268.65</v>
      </c>
      <c r="AC2473" s="11">
        <v>18518.66</v>
      </c>
      <c r="AD2473" s="11"/>
      <c r="AE2473" s="4"/>
      <c r="AF2473" s="4"/>
    </row>
    <row r="2474" spans="1:32" ht="13.5" thickBot="1" x14ac:dyDescent="0.25">
      <c r="A2474" s="51"/>
      <c r="B2474" s="175"/>
      <c r="C2474" s="11" t="s">
        <v>596</v>
      </c>
      <c r="D2474" s="11"/>
      <c r="E2474" s="11" t="s">
        <v>171</v>
      </c>
      <c r="F2474" s="11">
        <v>27986</v>
      </c>
      <c r="G2474" s="11"/>
      <c r="H2474" s="11">
        <f t="shared" si="117"/>
        <v>90.3</v>
      </c>
      <c r="I2474" s="11"/>
      <c r="J2474" s="11">
        <v>1681.7200000000003</v>
      </c>
      <c r="K2474" s="11"/>
      <c r="M2474" s="11">
        <v>6</v>
      </c>
      <c r="N2474" s="64"/>
      <c r="P2474" s="11">
        <f t="shared" si="119"/>
        <v>280.29000000000002</v>
      </c>
      <c r="Q2474" s="11"/>
      <c r="R2474" s="11"/>
      <c r="S2474" s="11"/>
      <c r="T2474" s="176">
        <f t="shared" si="114"/>
        <v>4664.333333333333</v>
      </c>
      <c r="U2474" s="11"/>
      <c r="V2474" s="11"/>
      <c r="W2474" s="11"/>
      <c r="Y2474" s="11">
        <v>1681.7200000000003</v>
      </c>
      <c r="Z2474" s="11"/>
      <c r="AB2474" s="11">
        <f t="shared" si="118"/>
        <v>1187.26</v>
      </c>
      <c r="AC2474" s="11">
        <v>1951.12</v>
      </c>
      <c r="AD2474" s="11"/>
      <c r="AE2474" s="4"/>
      <c r="AF2474" s="4"/>
    </row>
    <row r="2475" spans="1:32" ht="13.5" thickBot="1" x14ac:dyDescent="0.25">
      <c r="A2475" s="51"/>
      <c r="B2475" s="175"/>
      <c r="C2475" s="11" t="s">
        <v>210</v>
      </c>
      <c r="D2475" s="11"/>
      <c r="E2475" s="11" t="s">
        <v>78</v>
      </c>
      <c r="F2475" s="11">
        <v>4095</v>
      </c>
      <c r="G2475" s="11"/>
      <c r="H2475" s="11">
        <f t="shared" si="117"/>
        <v>13.21</v>
      </c>
      <c r="I2475" s="11"/>
      <c r="J2475" s="11">
        <v>627.50999999999988</v>
      </c>
      <c r="K2475" s="11"/>
      <c r="M2475" s="11">
        <v>9</v>
      </c>
      <c r="N2475" s="64"/>
      <c r="P2475" s="11">
        <f t="shared" si="119"/>
        <v>69.72</v>
      </c>
      <c r="Q2475" s="11"/>
      <c r="R2475" s="11"/>
      <c r="S2475" s="11"/>
      <c r="T2475" s="176">
        <f t="shared" si="114"/>
        <v>455</v>
      </c>
      <c r="U2475" s="11"/>
      <c r="V2475" s="11"/>
      <c r="W2475" s="11"/>
      <c r="Y2475" s="11">
        <v>627.50999999999988</v>
      </c>
      <c r="Z2475" s="11"/>
      <c r="AB2475" s="11">
        <f t="shared" si="118"/>
        <v>443.01</v>
      </c>
      <c r="AC2475" s="11">
        <v>728.03</v>
      </c>
      <c r="AD2475" s="11"/>
      <c r="AE2475" s="4"/>
      <c r="AF2475" s="4"/>
    </row>
    <row r="2476" spans="1:32" ht="13.5" thickBot="1" x14ac:dyDescent="0.25">
      <c r="A2476" s="51"/>
      <c r="B2476" s="175"/>
      <c r="C2476" s="11" t="s">
        <v>211</v>
      </c>
      <c r="D2476" s="11"/>
      <c r="E2476" s="11" t="s">
        <v>69</v>
      </c>
      <c r="F2476" s="11">
        <v>16036</v>
      </c>
      <c r="G2476" s="11"/>
      <c r="H2476" s="11">
        <f t="shared" si="117"/>
        <v>51.74</v>
      </c>
      <c r="I2476" s="11"/>
      <c r="J2476" s="11">
        <v>2925.9399999999996</v>
      </c>
      <c r="K2476" s="11"/>
      <c r="M2476" s="11">
        <v>19</v>
      </c>
      <c r="N2476" s="64"/>
      <c r="P2476" s="11">
        <f t="shared" si="119"/>
        <v>154</v>
      </c>
      <c r="Q2476" s="11"/>
      <c r="R2476" s="11"/>
      <c r="S2476" s="11"/>
      <c r="T2476" s="176">
        <f t="shared" si="114"/>
        <v>844</v>
      </c>
      <c r="U2476" s="11"/>
      <c r="V2476" s="11"/>
      <c r="W2476" s="11"/>
      <c r="Y2476" s="11">
        <v>2925.9399999999996</v>
      </c>
      <c r="Z2476" s="11"/>
      <c r="AB2476" s="11">
        <f t="shared" si="118"/>
        <v>2065.66</v>
      </c>
      <c r="AC2476" s="11">
        <v>3394.66</v>
      </c>
      <c r="AD2476" s="11"/>
      <c r="AE2476" s="4"/>
      <c r="AF2476" s="4"/>
    </row>
    <row r="2477" spans="1:32" ht="13.5" thickBot="1" x14ac:dyDescent="0.25">
      <c r="A2477" s="51"/>
      <c r="B2477" s="175"/>
      <c r="C2477" s="11" t="s">
        <v>212</v>
      </c>
      <c r="D2477" s="11"/>
      <c r="E2477" s="11" t="s">
        <v>144</v>
      </c>
      <c r="F2477" s="11">
        <v>202368</v>
      </c>
      <c r="G2477" s="11"/>
      <c r="H2477" s="11">
        <f t="shared" si="117"/>
        <v>652.92999999999995</v>
      </c>
      <c r="I2477" s="11"/>
      <c r="J2477" s="11">
        <v>13358.669999999996</v>
      </c>
      <c r="K2477" s="11"/>
      <c r="M2477" s="11">
        <v>33</v>
      </c>
      <c r="N2477" s="64"/>
      <c r="P2477" s="11">
        <f t="shared" si="119"/>
        <v>404.81</v>
      </c>
      <c r="Q2477" s="11"/>
      <c r="R2477" s="11"/>
      <c r="S2477" s="11"/>
      <c r="T2477" s="176">
        <f t="shared" si="114"/>
        <v>6132.363636363636</v>
      </c>
      <c r="U2477" s="11"/>
      <c r="V2477" s="11"/>
      <c r="W2477" s="11"/>
      <c r="Y2477" s="11">
        <v>13358.669999999996</v>
      </c>
      <c r="Z2477" s="11"/>
      <c r="AB2477" s="11">
        <f t="shared" si="118"/>
        <v>9430.9599999999991</v>
      </c>
      <c r="AC2477" s="11">
        <v>15498.64</v>
      </c>
      <c r="AD2477" s="11"/>
      <c r="AE2477" s="4"/>
      <c r="AF2477" s="4"/>
    </row>
    <row r="2478" spans="1:32" ht="13.5" thickBot="1" x14ac:dyDescent="0.25">
      <c r="A2478" s="51"/>
      <c r="B2478" s="175"/>
      <c r="C2478" s="11" t="s">
        <v>213</v>
      </c>
      <c r="D2478" s="11"/>
      <c r="E2478" s="11" t="s">
        <v>142</v>
      </c>
      <c r="F2478" s="11">
        <v>1235</v>
      </c>
      <c r="G2478" s="11"/>
      <c r="H2478" s="11">
        <f t="shared" si="117"/>
        <v>3.98</v>
      </c>
      <c r="I2478" s="11"/>
      <c r="J2478" s="11">
        <v>173.83</v>
      </c>
      <c r="K2478" s="11"/>
      <c r="M2478" s="11">
        <v>3</v>
      </c>
      <c r="N2478" s="64"/>
      <c r="P2478" s="11">
        <f t="shared" si="119"/>
        <v>57.94</v>
      </c>
      <c r="Q2478" s="11"/>
      <c r="R2478" s="11"/>
      <c r="S2478" s="11"/>
      <c r="T2478" s="176">
        <f t="shared" si="114"/>
        <v>411.66666666666669</v>
      </c>
      <c r="U2478" s="11"/>
      <c r="V2478" s="11"/>
      <c r="W2478" s="11"/>
      <c r="Y2478" s="11">
        <v>173.83</v>
      </c>
      <c r="Z2478" s="11"/>
      <c r="AB2478" s="11">
        <f t="shared" si="118"/>
        <v>122.72</v>
      </c>
      <c r="AC2478" s="11">
        <v>201.68</v>
      </c>
      <c r="AD2478" s="11"/>
      <c r="AE2478" s="4"/>
      <c r="AF2478" s="4"/>
    </row>
    <row r="2479" spans="1:32" ht="13.5" thickBot="1" x14ac:dyDescent="0.25">
      <c r="A2479" s="51"/>
      <c r="B2479" s="175"/>
      <c r="C2479" s="11" t="s">
        <v>213</v>
      </c>
      <c r="D2479" s="11"/>
      <c r="E2479" s="11" t="s">
        <v>214</v>
      </c>
      <c r="F2479" s="11">
        <v>122559</v>
      </c>
      <c r="G2479" s="11"/>
      <c r="H2479" s="11">
        <f t="shared" si="117"/>
        <v>395.43</v>
      </c>
      <c r="I2479" s="11"/>
      <c r="J2479" s="11">
        <v>18260.879999999994</v>
      </c>
      <c r="K2479" s="11"/>
      <c r="M2479" s="11">
        <v>67</v>
      </c>
      <c r="N2479" s="64"/>
      <c r="P2479" s="11">
        <f t="shared" si="119"/>
        <v>272.55</v>
      </c>
      <c r="Q2479" s="11"/>
      <c r="R2479" s="11"/>
      <c r="S2479" s="11"/>
      <c r="T2479" s="176">
        <f t="shared" si="114"/>
        <v>1829.2388059701493</v>
      </c>
      <c r="U2479" s="11"/>
      <c r="V2479" s="11"/>
      <c r="W2479" s="11"/>
      <c r="Y2479" s="11">
        <v>18260.879999999994</v>
      </c>
      <c r="Z2479" s="11"/>
      <c r="AB2479" s="11">
        <f t="shared" si="118"/>
        <v>12891.82</v>
      </c>
      <c r="AC2479" s="11">
        <v>21186.16</v>
      </c>
      <c r="AD2479" s="11"/>
      <c r="AE2479" s="4"/>
      <c r="AF2479" s="4"/>
    </row>
    <row r="2480" spans="1:32" ht="13.5" thickBot="1" x14ac:dyDescent="0.25">
      <c r="A2480" s="51"/>
      <c r="B2480" s="175"/>
      <c r="C2480" s="11" t="s">
        <v>213</v>
      </c>
      <c r="D2480" s="11"/>
      <c r="E2480" s="11" t="s">
        <v>215</v>
      </c>
      <c r="F2480" s="11">
        <v>460</v>
      </c>
      <c r="G2480" s="11"/>
      <c r="H2480" s="11">
        <f t="shared" si="117"/>
        <v>1.48</v>
      </c>
      <c r="I2480" s="11"/>
      <c r="J2480" s="11">
        <v>84.57</v>
      </c>
      <c r="K2480" s="11"/>
      <c r="M2480" s="11">
        <v>1</v>
      </c>
      <c r="N2480" s="64"/>
      <c r="P2480" s="11">
        <f t="shared" si="119"/>
        <v>84.57</v>
      </c>
      <c r="Q2480" s="11"/>
      <c r="R2480" s="11"/>
      <c r="S2480" s="11"/>
      <c r="T2480" s="176">
        <f t="shared" si="114"/>
        <v>460</v>
      </c>
      <c r="U2480" s="11"/>
      <c r="V2480" s="11"/>
      <c r="W2480" s="11"/>
      <c r="Y2480" s="11">
        <v>84.57</v>
      </c>
      <c r="Z2480" s="11"/>
      <c r="AB2480" s="11">
        <f t="shared" si="118"/>
        <v>59.7</v>
      </c>
      <c r="AC2480" s="11">
        <v>98.12</v>
      </c>
      <c r="AD2480" s="11"/>
      <c r="AE2480" s="4"/>
      <c r="AF2480" s="4"/>
    </row>
    <row r="2481" spans="1:32" ht="13.5" thickBot="1" x14ac:dyDescent="0.25">
      <c r="A2481" s="51"/>
      <c r="B2481" s="175"/>
      <c r="C2481" s="11" t="s">
        <v>216</v>
      </c>
      <c r="D2481" s="11"/>
      <c r="E2481" s="11" t="s">
        <v>63</v>
      </c>
      <c r="F2481" s="11">
        <v>405</v>
      </c>
      <c r="G2481" s="11"/>
      <c r="H2481" s="11">
        <f t="shared" si="117"/>
        <v>1.31</v>
      </c>
      <c r="I2481" s="11"/>
      <c r="J2481" s="11">
        <v>110.4</v>
      </c>
      <c r="K2481" s="11"/>
      <c r="M2481" s="11">
        <v>1</v>
      </c>
      <c r="N2481" s="64"/>
      <c r="P2481" s="11">
        <f t="shared" si="119"/>
        <v>110.4</v>
      </c>
      <c r="Q2481" s="11"/>
      <c r="R2481" s="11"/>
      <c r="S2481" s="11"/>
      <c r="T2481" s="176">
        <f t="shared" si="114"/>
        <v>405</v>
      </c>
      <c r="U2481" s="11"/>
      <c r="V2481" s="11"/>
      <c r="W2481" s="11"/>
      <c r="Y2481" s="11">
        <v>110.4</v>
      </c>
      <c r="Z2481" s="11"/>
      <c r="AB2481" s="11">
        <f t="shared" si="118"/>
        <v>77.94</v>
      </c>
      <c r="AC2481" s="11">
        <v>128.09</v>
      </c>
      <c r="AD2481" s="11"/>
      <c r="AE2481" s="4"/>
      <c r="AF2481" s="4"/>
    </row>
    <row r="2482" spans="1:32" ht="13.5" thickBot="1" x14ac:dyDescent="0.25">
      <c r="A2482" s="51"/>
      <c r="B2482" s="175"/>
      <c r="C2482" s="11" t="s">
        <v>216</v>
      </c>
      <c r="D2482" s="11"/>
      <c r="E2482" s="11" t="s">
        <v>166</v>
      </c>
      <c r="F2482" s="11">
        <v>5849</v>
      </c>
      <c r="G2482" s="11"/>
      <c r="H2482" s="11">
        <f t="shared" si="117"/>
        <v>18.87</v>
      </c>
      <c r="I2482" s="11"/>
      <c r="J2482" s="11">
        <v>1022.6</v>
      </c>
      <c r="K2482" s="11"/>
      <c r="M2482" s="11">
        <v>15</v>
      </c>
      <c r="N2482" s="64"/>
      <c r="P2482" s="11">
        <f t="shared" si="119"/>
        <v>68.17</v>
      </c>
      <c r="Q2482" s="11"/>
      <c r="R2482" s="11"/>
      <c r="S2482" s="11"/>
      <c r="T2482" s="176">
        <f t="shared" si="114"/>
        <v>389.93333333333334</v>
      </c>
      <c r="U2482" s="11"/>
      <c r="V2482" s="11"/>
      <c r="W2482" s="11"/>
      <c r="Y2482" s="11">
        <v>1022.6</v>
      </c>
      <c r="Z2482" s="11"/>
      <c r="AB2482" s="11">
        <f t="shared" si="118"/>
        <v>721.94</v>
      </c>
      <c r="AC2482" s="11">
        <v>1186.4100000000001</v>
      </c>
      <c r="AD2482" s="11"/>
      <c r="AE2482" s="4"/>
      <c r="AF2482" s="4"/>
    </row>
    <row r="2483" spans="1:32" ht="13.5" thickBot="1" x14ac:dyDescent="0.25">
      <c r="A2483" s="51"/>
      <c r="B2483" s="175"/>
      <c r="C2483" s="11" t="s">
        <v>217</v>
      </c>
      <c r="D2483" s="11"/>
      <c r="E2483" s="11" t="s">
        <v>218</v>
      </c>
      <c r="F2483" s="11">
        <v>727164</v>
      </c>
      <c r="G2483" s="11"/>
      <c r="H2483" s="11">
        <f t="shared" si="117"/>
        <v>2346.15</v>
      </c>
      <c r="I2483" s="11"/>
      <c r="J2483" s="11">
        <v>34424.560000000005</v>
      </c>
      <c r="K2483" s="11"/>
      <c r="M2483" s="11">
        <v>27</v>
      </c>
      <c r="N2483" s="64"/>
      <c r="P2483" s="11">
        <f t="shared" si="119"/>
        <v>1274.98</v>
      </c>
      <c r="Q2483" s="11"/>
      <c r="R2483" s="11"/>
      <c r="S2483" s="11"/>
      <c r="T2483" s="176">
        <f t="shared" si="114"/>
        <v>26932</v>
      </c>
      <c r="U2483" s="11"/>
      <c r="V2483" s="11"/>
      <c r="W2483" s="11"/>
      <c r="Y2483" s="11">
        <v>34424.560000000005</v>
      </c>
      <c r="Z2483" s="11"/>
      <c r="AB2483" s="11">
        <f t="shared" si="118"/>
        <v>24303.07</v>
      </c>
      <c r="AC2483" s="11">
        <v>39939.15</v>
      </c>
      <c r="AD2483" s="11"/>
      <c r="AE2483" s="4"/>
      <c r="AF2483" s="4"/>
    </row>
    <row r="2484" spans="1:32" ht="13.5" thickBot="1" x14ac:dyDescent="0.25">
      <c r="A2484" s="51"/>
      <c r="B2484" s="175"/>
      <c r="C2484" s="11" t="s">
        <v>219</v>
      </c>
      <c r="D2484" s="11"/>
      <c r="E2484" s="11" t="s">
        <v>96</v>
      </c>
      <c r="F2484" s="11">
        <v>605</v>
      </c>
      <c r="G2484" s="11"/>
      <c r="H2484" s="11">
        <f t="shared" si="117"/>
        <v>1.95</v>
      </c>
      <c r="I2484" s="11"/>
      <c r="J2484" s="11">
        <v>37.07</v>
      </c>
      <c r="K2484" s="11"/>
      <c r="M2484" s="11">
        <v>1</v>
      </c>
      <c r="N2484" s="64"/>
      <c r="P2484" s="11">
        <f t="shared" si="119"/>
        <v>37.07</v>
      </c>
      <c r="Q2484" s="11"/>
      <c r="R2484" s="11"/>
      <c r="S2484" s="11"/>
      <c r="T2484" s="176">
        <f t="shared" si="114"/>
        <v>605</v>
      </c>
      <c r="U2484" s="11"/>
      <c r="V2484" s="11"/>
      <c r="W2484" s="11"/>
      <c r="Y2484" s="11">
        <v>37.07</v>
      </c>
      <c r="Z2484" s="11"/>
      <c r="AB2484" s="11">
        <f t="shared" si="118"/>
        <v>26.17</v>
      </c>
      <c r="AC2484" s="11">
        <v>43.01</v>
      </c>
      <c r="AD2484" s="11"/>
      <c r="AE2484" s="4"/>
      <c r="AF2484" s="4"/>
    </row>
    <row r="2485" spans="1:32" ht="13.5" thickBot="1" x14ac:dyDescent="0.25">
      <c r="A2485" s="51"/>
      <c r="B2485" s="175"/>
      <c r="C2485" s="11" t="s">
        <v>219</v>
      </c>
      <c r="D2485" s="11"/>
      <c r="E2485" s="11" t="s">
        <v>201</v>
      </c>
      <c r="F2485" s="11">
        <v>169788</v>
      </c>
      <c r="G2485" s="11"/>
      <c r="H2485" s="11">
        <f t="shared" si="117"/>
        <v>547.80999999999995</v>
      </c>
      <c r="I2485" s="11"/>
      <c r="J2485" s="11">
        <v>22025.329999999998</v>
      </c>
      <c r="K2485" s="11"/>
      <c r="M2485" s="11">
        <v>130</v>
      </c>
      <c r="N2485" s="64"/>
      <c r="P2485" s="11">
        <f t="shared" si="119"/>
        <v>169.43</v>
      </c>
      <c r="Q2485" s="11"/>
      <c r="R2485" s="11"/>
      <c r="S2485" s="11"/>
      <c r="T2485" s="176">
        <f t="shared" si="114"/>
        <v>1306.0615384615385</v>
      </c>
      <c r="U2485" s="11"/>
      <c r="V2485" s="11"/>
      <c r="W2485" s="11"/>
      <c r="Y2485" s="11">
        <v>22025.329999999998</v>
      </c>
      <c r="Z2485" s="11"/>
      <c r="AB2485" s="11">
        <f t="shared" si="118"/>
        <v>15549.45</v>
      </c>
      <c r="AC2485" s="11">
        <v>25553.65</v>
      </c>
      <c r="AD2485" s="11"/>
      <c r="AE2485" s="4"/>
      <c r="AF2485" s="4"/>
    </row>
    <row r="2486" spans="1:32" ht="13.5" thickBot="1" x14ac:dyDescent="0.25">
      <c r="A2486" s="51"/>
      <c r="B2486" s="175"/>
      <c r="C2486" s="11" t="s">
        <v>222</v>
      </c>
      <c r="D2486" s="11"/>
      <c r="E2486" s="11" t="s">
        <v>106</v>
      </c>
      <c r="F2486" s="11">
        <v>2068</v>
      </c>
      <c r="G2486" s="11"/>
      <c r="H2486" s="11">
        <f t="shared" si="117"/>
        <v>6.67</v>
      </c>
      <c r="I2486" s="11"/>
      <c r="J2486" s="11">
        <v>327.16000000000003</v>
      </c>
      <c r="K2486" s="11"/>
      <c r="M2486" s="11">
        <v>1</v>
      </c>
      <c r="N2486" s="64"/>
      <c r="P2486" s="11">
        <f t="shared" si="119"/>
        <v>327.16000000000003</v>
      </c>
      <c r="Q2486" s="11"/>
      <c r="R2486" s="11"/>
      <c r="S2486" s="11"/>
      <c r="T2486" s="176">
        <f t="shared" si="114"/>
        <v>2068</v>
      </c>
      <c r="U2486" s="11"/>
      <c r="V2486" s="11"/>
      <c r="W2486" s="11"/>
      <c r="Y2486" s="11">
        <v>327.16000000000003</v>
      </c>
      <c r="Z2486" s="11"/>
      <c r="AB2486" s="11">
        <f t="shared" si="118"/>
        <v>230.97</v>
      </c>
      <c r="AC2486" s="11">
        <v>379.57</v>
      </c>
      <c r="AD2486" s="11"/>
      <c r="AE2486" s="4"/>
      <c r="AF2486" s="4"/>
    </row>
    <row r="2487" spans="1:32" ht="13.5" thickBot="1" x14ac:dyDescent="0.25">
      <c r="A2487" s="51"/>
      <c r="B2487" s="175"/>
      <c r="C2487" s="11" t="s">
        <v>222</v>
      </c>
      <c r="D2487" s="11"/>
      <c r="E2487" s="11" t="s">
        <v>223</v>
      </c>
      <c r="F2487" s="11">
        <v>36408</v>
      </c>
      <c r="G2487" s="11"/>
      <c r="H2487" s="11">
        <f t="shared" ref="H2487:H2550" si="120">ROUND($H$2911*F2487/$F$2911,2)</f>
        <v>117.47</v>
      </c>
      <c r="I2487" s="11"/>
      <c r="J2487" s="11">
        <v>6185.2999999999993</v>
      </c>
      <c r="K2487" s="11"/>
      <c r="M2487" s="11">
        <v>14</v>
      </c>
      <c r="N2487" s="64"/>
      <c r="P2487" s="11">
        <f t="shared" si="119"/>
        <v>441.81</v>
      </c>
      <c r="Q2487" s="11"/>
      <c r="R2487" s="11"/>
      <c r="S2487" s="11"/>
      <c r="T2487" s="176">
        <f t="shared" si="114"/>
        <v>2600.5714285714284</v>
      </c>
      <c r="U2487" s="11"/>
      <c r="V2487" s="11"/>
      <c r="W2487" s="11"/>
      <c r="Y2487" s="11">
        <v>6185.2999999999993</v>
      </c>
      <c r="Z2487" s="11"/>
      <c r="AB2487" s="11">
        <f t="shared" ref="AB2487:AB2550" si="121">ROUND($AB$2911*Y2487/$Y$2911,2)</f>
        <v>4366.7</v>
      </c>
      <c r="AC2487" s="11">
        <v>7176.15</v>
      </c>
      <c r="AD2487" s="11"/>
      <c r="AE2487" s="4"/>
      <c r="AF2487" s="4"/>
    </row>
    <row r="2488" spans="1:32" ht="13.5" thickBot="1" x14ac:dyDescent="0.25">
      <c r="A2488" s="51"/>
      <c r="B2488" s="175"/>
      <c r="C2488" s="11" t="s">
        <v>222</v>
      </c>
      <c r="D2488" s="11"/>
      <c r="E2488" s="11" t="s">
        <v>74</v>
      </c>
      <c r="F2488" s="11">
        <v>849</v>
      </c>
      <c r="G2488" s="11"/>
      <c r="H2488" s="11">
        <f t="shared" si="120"/>
        <v>2.74</v>
      </c>
      <c r="I2488" s="11"/>
      <c r="J2488" s="11">
        <v>80.36</v>
      </c>
      <c r="K2488" s="11"/>
      <c r="M2488" s="11">
        <v>1</v>
      </c>
      <c r="N2488" s="64"/>
      <c r="P2488" s="11">
        <f t="shared" ref="P2488:P2551" si="122">ROUND(J2488/M2488,2)</f>
        <v>80.36</v>
      </c>
      <c r="Q2488" s="11"/>
      <c r="R2488" s="11"/>
      <c r="S2488" s="11"/>
      <c r="T2488" s="176">
        <f t="shared" si="114"/>
        <v>849</v>
      </c>
      <c r="U2488" s="11"/>
      <c r="V2488" s="11"/>
      <c r="W2488" s="11"/>
      <c r="Y2488" s="11">
        <v>80.36</v>
      </c>
      <c r="Z2488" s="11"/>
      <c r="AB2488" s="11">
        <f t="shared" si="121"/>
        <v>56.73</v>
      </c>
      <c r="AC2488" s="11">
        <v>93.23</v>
      </c>
      <c r="AD2488" s="11"/>
      <c r="AE2488" s="4"/>
      <c r="AF2488" s="4"/>
    </row>
    <row r="2489" spans="1:32" ht="13.5" thickBot="1" x14ac:dyDescent="0.25">
      <c r="A2489" s="51"/>
      <c r="B2489" s="175"/>
      <c r="C2489" s="11" t="s">
        <v>222</v>
      </c>
      <c r="D2489" s="11"/>
      <c r="E2489" s="11" t="s">
        <v>225</v>
      </c>
      <c r="F2489" s="11">
        <v>12693</v>
      </c>
      <c r="G2489" s="11"/>
      <c r="H2489" s="11">
        <f t="shared" si="120"/>
        <v>40.950000000000003</v>
      </c>
      <c r="I2489" s="11"/>
      <c r="J2489" s="11">
        <v>2064.39</v>
      </c>
      <c r="K2489" s="11"/>
      <c r="M2489" s="11">
        <v>5</v>
      </c>
      <c r="N2489" s="64"/>
      <c r="P2489" s="11">
        <f t="shared" si="122"/>
        <v>412.88</v>
      </c>
      <c r="Q2489" s="11"/>
      <c r="R2489" s="11"/>
      <c r="S2489" s="11"/>
      <c r="T2489" s="176">
        <f t="shared" si="114"/>
        <v>2538.6</v>
      </c>
      <c r="U2489" s="11"/>
      <c r="V2489" s="11"/>
      <c r="W2489" s="11"/>
      <c r="Y2489" s="11">
        <v>2064.39</v>
      </c>
      <c r="Z2489" s="11"/>
      <c r="AB2489" s="11">
        <f t="shared" si="121"/>
        <v>1457.42</v>
      </c>
      <c r="AC2489" s="11">
        <v>2395.09</v>
      </c>
      <c r="AD2489" s="11"/>
      <c r="AE2489" s="4"/>
      <c r="AF2489" s="4"/>
    </row>
    <row r="2490" spans="1:32" ht="13.5" thickBot="1" x14ac:dyDescent="0.25">
      <c r="A2490" s="51"/>
      <c r="B2490" s="175"/>
      <c r="C2490" s="11" t="s">
        <v>226</v>
      </c>
      <c r="D2490" s="11"/>
      <c r="E2490" s="11" t="s">
        <v>207</v>
      </c>
      <c r="F2490" s="11">
        <v>36537</v>
      </c>
      <c r="G2490" s="11"/>
      <c r="H2490" s="11">
        <f t="shared" si="120"/>
        <v>117.88</v>
      </c>
      <c r="I2490" s="11"/>
      <c r="J2490" s="11">
        <v>6050.4699999999984</v>
      </c>
      <c r="K2490" s="11"/>
      <c r="M2490" s="11">
        <v>57</v>
      </c>
      <c r="N2490" s="64"/>
      <c r="P2490" s="11">
        <f t="shared" si="122"/>
        <v>106.15</v>
      </c>
      <c r="Q2490" s="11"/>
      <c r="R2490" s="11"/>
      <c r="S2490" s="11"/>
      <c r="T2490" s="176">
        <f t="shared" si="114"/>
        <v>641</v>
      </c>
      <c r="U2490" s="11"/>
      <c r="V2490" s="11"/>
      <c r="W2490" s="11"/>
      <c r="Y2490" s="11">
        <v>6050.4699999999984</v>
      </c>
      <c r="Z2490" s="11"/>
      <c r="AB2490" s="11">
        <f t="shared" si="121"/>
        <v>4271.51</v>
      </c>
      <c r="AC2490" s="11">
        <v>7019.72</v>
      </c>
      <c r="AD2490" s="11"/>
      <c r="AE2490" s="4"/>
      <c r="AF2490" s="4"/>
    </row>
    <row r="2491" spans="1:32" ht="13.5" thickBot="1" x14ac:dyDescent="0.25">
      <c r="A2491" s="51"/>
      <c r="B2491" s="175"/>
      <c r="C2491" s="11" t="s">
        <v>227</v>
      </c>
      <c r="D2491" s="11"/>
      <c r="E2491" s="11" t="s">
        <v>164</v>
      </c>
      <c r="F2491" s="11">
        <v>15304</v>
      </c>
      <c r="G2491" s="11"/>
      <c r="H2491" s="11">
        <f t="shared" si="120"/>
        <v>49.38</v>
      </c>
      <c r="I2491" s="11"/>
      <c r="J2491" s="11">
        <v>1618.2600000000002</v>
      </c>
      <c r="K2491" s="11"/>
      <c r="M2491" s="11">
        <v>13</v>
      </c>
      <c r="N2491" s="64"/>
      <c r="P2491" s="11">
        <f t="shared" si="122"/>
        <v>124.48</v>
      </c>
      <c r="Q2491" s="11"/>
      <c r="R2491" s="11"/>
      <c r="S2491" s="11"/>
      <c r="T2491" s="176">
        <f t="shared" si="114"/>
        <v>1177.2307692307693</v>
      </c>
      <c r="U2491" s="11"/>
      <c r="V2491" s="11"/>
      <c r="W2491" s="11"/>
      <c r="Y2491" s="11">
        <v>1618.2600000000002</v>
      </c>
      <c r="Z2491" s="11"/>
      <c r="AB2491" s="11">
        <f t="shared" si="121"/>
        <v>1142.46</v>
      </c>
      <c r="AC2491" s="11">
        <v>1877.49</v>
      </c>
      <c r="AD2491" s="11"/>
      <c r="AE2491" s="4"/>
      <c r="AF2491" s="4"/>
    </row>
    <row r="2492" spans="1:32" ht="13.5" thickBot="1" x14ac:dyDescent="0.25">
      <c r="A2492" s="51"/>
      <c r="B2492" s="175"/>
      <c r="C2492" s="11" t="s">
        <v>228</v>
      </c>
      <c r="D2492" s="11"/>
      <c r="E2492" s="11" t="s">
        <v>96</v>
      </c>
      <c r="F2492" s="11">
        <v>28771</v>
      </c>
      <c r="G2492" s="11"/>
      <c r="H2492" s="11">
        <f t="shared" si="120"/>
        <v>92.83</v>
      </c>
      <c r="I2492" s="11"/>
      <c r="J2492" s="11">
        <v>5638.5000000000009</v>
      </c>
      <c r="K2492" s="11"/>
      <c r="M2492" s="11">
        <v>46</v>
      </c>
      <c r="N2492" s="64"/>
      <c r="P2492" s="11">
        <f t="shared" si="122"/>
        <v>122.58</v>
      </c>
      <c r="Q2492" s="11"/>
      <c r="R2492" s="11"/>
      <c r="S2492" s="11"/>
      <c r="T2492" s="176">
        <f t="shared" si="114"/>
        <v>625.45652173913038</v>
      </c>
      <c r="U2492" s="11"/>
      <c r="V2492" s="11"/>
      <c r="W2492" s="11"/>
      <c r="Y2492" s="11">
        <v>5638.5000000000009</v>
      </c>
      <c r="Z2492" s="11"/>
      <c r="AB2492" s="11">
        <f t="shared" si="121"/>
        <v>3980.67</v>
      </c>
      <c r="AC2492" s="11">
        <v>6541.75</v>
      </c>
      <c r="AD2492" s="11"/>
      <c r="AE2492" s="4"/>
      <c r="AF2492" s="4"/>
    </row>
    <row r="2493" spans="1:32" ht="13.5" thickBot="1" x14ac:dyDescent="0.25">
      <c r="A2493" s="51"/>
      <c r="B2493" s="175"/>
      <c r="C2493" s="11" t="s">
        <v>228</v>
      </c>
      <c r="D2493" s="11"/>
      <c r="E2493" s="11" t="s">
        <v>242</v>
      </c>
      <c r="F2493" s="11">
        <v>4</v>
      </c>
      <c r="G2493" s="11"/>
      <c r="H2493" s="11">
        <f t="shared" si="120"/>
        <v>0.01</v>
      </c>
      <c r="I2493" s="11"/>
      <c r="J2493" s="11">
        <v>11.91</v>
      </c>
      <c r="K2493" s="11"/>
      <c r="M2493" s="11">
        <v>1</v>
      </c>
      <c r="N2493" s="64"/>
      <c r="P2493" s="11">
        <f t="shared" si="122"/>
        <v>11.91</v>
      </c>
      <c r="Q2493" s="11"/>
      <c r="R2493" s="11"/>
      <c r="S2493" s="11"/>
      <c r="T2493" s="176">
        <f t="shared" si="114"/>
        <v>4</v>
      </c>
      <c r="U2493" s="11"/>
      <c r="V2493" s="11"/>
      <c r="W2493" s="11"/>
      <c r="Y2493" s="11">
        <v>11.91</v>
      </c>
      <c r="Z2493" s="11"/>
      <c r="AB2493" s="11">
        <f t="shared" si="121"/>
        <v>8.41</v>
      </c>
      <c r="AC2493" s="11">
        <v>13.82</v>
      </c>
      <c r="AD2493" s="11"/>
      <c r="AE2493" s="4"/>
      <c r="AF2493" s="4"/>
    </row>
    <row r="2494" spans="1:32" ht="13.5" thickBot="1" x14ac:dyDescent="0.25">
      <c r="A2494" s="51"/>
      <c r="B2494" s="175"/>
      <c r="C2494" s="11" t="s">
        <v>229</v>
      </c>
      <c r="D2494" s="11"/>
      <c r="E2494" s="11" t="s">
        <v>231</v>
      </c>
      <c r="F2494" s="11">
        <v>1133423</v>
      </c>
      <c r="G2494" s="11"/>
      <c r="H2494" s="11">
        <f t="shared" si="120"/>
        <v>3656.93</v>
      </c>
      <c r="I2494" s="11"/>
      <c r="J2494" s="11">
        <v>40337.68</v>
      </c>
      <c r="K2494" s="11"/>
      <c r="M2494" s="11">
        <v>26</v>
      </c>
      <c r="N2494" s="64"/>
      <c r="P2494" s="11">
        <f t="shared" si="122"/>
        <v>1551.45</v>
      </c>
      <c r="Q2494" s="11"/>
      <c r="R2494" s="11"/>
      <c r="S2494" s="11"/>
      <c r="T2494" s="176">
        <f t="shared" si="114"/>
        <v>43593.192307692305</v>
      </c>
      <c r="U2494" s="11"/>
      <c r="V2494" s="11"/>
      <c r="W2494" s="11"/>
      <c r="Y2494" s="11">
        <v>40337.68</v>
      </c>
      <c r="Z2494" s="11"/>
      <c r="AB2494" s="11">
        <f t="shared" si="121"/>
        <v>28477.61</v>
      </c>
      <c r="AC2494" s="11">
        <v>46799.519999999997</v>
      </c>
      <c r="AD2494" s="11"/>
      <c r="AE2494" s="4"/>
      <c r="AF2494" s="4"/>
    </row>
    <row r="2495" spans="1:32" ht="13.5" thickBot="1" x14ac:dyDescent="0.25">
      <c r="A2495" s="51"/>
      <c r="B2495" s="175"/>
      <c r="C2495" s="11" t="s">
        <v>232</v>
      </c>
      <c r="D2495" s="11"/>
      <c r="E2495" s="11" t="s">
        <v>125</v>
      </c>
      <c r="F2495" s="11">
        <v>701</v>
      </c>
      <c r="G2495" s="11"/>
      <c r="H2495" s="11">
        <f t="shared" si="120"/>
        <v>2.2599999999999998</v>
      </c>
      <c r="I2495" s="11"/>
      <c r="J2495" s="11">
        <v>139.93</v>
      </c>
      <c r="K2495" s="11"/>
      <c r="M2495" s="11">
        <v>1</v>
      </c>
      <c r="N2495" s="64"/>
      <c r="P2495" s="11">
        <f t="shared" si="122"/>
        <v>139.93</v>
      </c>
      <c r="Q2495" s="11"/>
      <c r="R2495" s="11"/>
      <c r="S2495" s="11"/>
      <c r="T2495" s="176">
        <f t="shared" si="114"/>
        <v>701</v>
      </c>
      <c r="U2495" s="11"/>
      <c r="V2495" s="11"/>
      <c r="W2495" s="11"/>
      <c r="Y2495" s="11">
        <v>139.93</v>
      </c>
      <c r="Z2495" s="11"/>
      <c r="AB2495" s="11">
        <f t="shared" si="121"/>
        <v>98.79</v>
      </c>
      <c r="AC2495" s="11">
        <v>162.35</v>
      </c>
      <c r="AD2495" s="11"/>
      <c r="AE2495" s="4"/>
      <c r="AF2495" s="4"/>
    </row>
    <row r="2496" spans="1:32" ht="13.5" thickBot="1" x14ac:dyDescent="0.25">
      <c r="A2496" s="51"/>
      <c r="B2496" s="175"/>
      <c r="C2496" s="11" t="s">
        <v>232</v>
      </c>
      <c r="D2496" s="11"/>
      <c r="E2496" s="11" t="s">
        <v>233</v>
      </c>
      <c r="F2496" s="11">
        <v>56029</v>
      </c>
      <c r="G2496" s="11"/>
      <c r="H2496" s="11">
        <f t="shared" si="120"/>
        <v>180.77</v>
      </c>
      <c r="I2496" s="11"/>
      <c r="J2496" s="11">
        <v>5843.58</v>
      </c>
      <c r="K2496" s="11"/>
      <c r="M2496" s="11">
        <v>30</v>
      </c>
      <c r="N2496" s="64"/>
      <c r="P2496" s="11">
        <f t="shared" si="122"/>
        <v>194.79</v>
      </c>
      <c r="Q2496" s="11"/>
      <c r="R2496" s="11"/>
      <c r="S2496" s="11"/>
      <c r="T2496" s="176">
        <f t="shared" si="114"/>
        <v>1867.6333333333334</v>
      </c>
      <c r="U2496" s="11"/>
      <c r="V2496" s="11"/>
      <c r="W2496" s="11"/>
      <c r="Y2496" s="11">
        <v>5843.58</v>
      </c>
      <c r="Z2496" s="11"/>
      <c r="AB2496" s="11">
        <f t="shared" si="121"/>
        <v>4125.45</v>
      </c>
      <c r="AC2496" s="11">
        <v>6779.68</v>
      </c>
      <c r="AD2496" s="11"/>
      <c r="AE2496" s="4"/>
      <c r="AF2496" s="4"/>
    </row>
    <row r="2497" spans="1:32" ht="13.5" thickBot="1" x14ac:dyDescent="0.25">
      <c r="A2497" s="51"/>
      <c r="B2497" s="175"/>
      <c r="C2497" s="11" t="s">
        <v>234</v>
      </c>
      <c r="D2497" s="11"/>
      <c r="E2497" s="11" t="s">
        <v>235</v>
      </c>
      <c r="F2497" s="11">
        <v>113388</v>
      </c>
      <c r="G2497" s="11"/>
      <c r="H2497" s="11">
        <f t="shared" si="120"/>
        <v>365.84</v>
      </c>
      <c r="I2497" s="11"/>
      <c r="J2497" s="11">
        <v>18140.169999999991</v>
      </c>
      <c r="K2497" s="11"/>
      <c r="M2497" s="11">
        <v>88</v>
      </c>
      <c r="N2497" s="64"/>
      <c r="P2497" s="11">
        <f t="shared" si="122"/>
        <v>206.14</v>
      </c>
      <c r="Q2497" s="11"/>
      <c r="R2497" s="11"/>
      <c r="S2497" s="11"/>
      <c r="T2497" s="176">
        <f t="shared" si="114"/>
        <v>1288.5</v>
      </c>
      <c r="U2497" s="11"/>
      <c r="V2497" s="11"/>
      <c r="W2497" s="11"/>
      <c r="Y2497" s="11">
        <v>18140.169999999991</v>
      </c>
      <c r="Z2497" s="11"/>
      <c r="AB2497" s="11">
        <f t="shared" si="121"/>
        <v>12806.61</v>
      </c>
      <c r="AC2497" s="11">
        <v>21046.11</v>
      </c>
      <c r="AD2497" s="11"/>
      <c r="AE2497" s="4"/>
      <c r="AF2497" s="4"/>
    </row>
    <row r="2498" spans="1:32" ht="13.5" thickBot="1" x14ac:dyDescent="0.25">
      <c r="A2498" s="51"/>
      <c r="B2498" s="175"/>
      <c r="C2498" s="11" t="s">
        <v>236</v>
      </c>
      <c r="D2498" s="11"/>
      <c r="E2498" s="11" t="s">
        <v>175</v>
      </c>
      <c r="F2498" s="11">
        <v>8500</v>
      </c>
      <c r="G2498" s="11"/>
      <c r="H2498" s="11">
        <f t="shared" si="120"/>
        <v>27.42</v>
      </c>
      <c r="I2498" s="11"/>
      <c r="J2498" s="11">
        <v>1353.2</v>
      </c>
      <c r="K2498" s="11"/>
      <c r="M2498" s="11">
        <v>6</v>
      </c>
      <c r="N2498" s="64"/>
      <c r="P2498" s="11">
        <f t="shared" si="122"/>
        <v>225.53</v>
      </c>
      <c r="Q2498" s="11"/>
      <c r="R2498" s="11"/>
      <c r="S2498" s="11"/>
      <c r="T2498" s="176">
        <f t="shared" si="114"/>
        <v>1416.6666666666667</v>
      </c>
      <c r="U2498" s="11"/>
      <c r="V2498" s="11"/>
      <c r="W2498" s="11"/>
      <c r="Y2498" s="11">
        <v>1353.2</v>
      </c>
      <c r="Z2498" s="11"/>
      <c r="AB2498" s="11">
        <f t="shared" si="121"/>
        <v>955.33</v>
      </c>
      <c r="AC2498" s="11">
        <v>1569.97</v>
      </c>
      <c r="AD2498" s="11"/>
      <c r="AE2498" s="4"/>
      <c r="AF2498" s="4"/>
    </row>
    <row r="2499" spans="1:32" ht="13.5" thickBot="1" x14ac:dyDescent="0.25">
      <c r="A2499" s="51"/>
      <c r="B2499" s="175"/>
      <c r="C2499" s="11" t="s">
        <v>237</v>
      </c>
      <c r="D2499" s="11"/>
      <c r="E2499" s="11" t="s">
        <v>150</v>
      </c>
      <c r="F2499" s="11">
        <v>15000</v>
      </c>
      <c r="G2499" s="11"/>
      <c r="H2499" s="11">
        <f t="shared" si="120"/>
        <v>48.4</v>
      </c>
      <c r="I2499" s="11"/>
      <c r="J2499" s="11">
        <v>2511.66</v>
      </c>
      <c r="K2499" s="11"/>
      <c r="M2499" s="11">
        <v>11</v>
      </c>
      <c r="N2499" s="64"/>
      <c r="P2499" s="11">
        <f t="shared" si="122"/>
        <v>228.33</v>
      </c>
      <c r="Q2499" s="11"/>
      <c r="R2499" s="11"/>
      <c r="S2499" s="11"/>
      <c r="T2499" s="176">
        <f t="shared" si="114"/>
        <v>1363.6363636363637</v>
      </c>
      <c r="U2499" s="11"/>
      <c r="V2499" s="11"/>
      <c r="W2499" s="11"/>
      <c r="Y2499" s="11">
        <v>2511.66</v>
      </c>
      <c r="Z2499" s="11"/>
      <c r="AB2499" s="11">
        <f t="shared" si="121"/>
        <v>1773.18</v>
      </c>
      <c r="AC2499" s="11">
        <v>2914.01</v>
      </c>
      <c r="AD2499" s="11"/>
      <c r="AE2499" s="4"/>
      <c r="AF2499" s="4"/>
    </row>
    <row r="2500" spans="1:32" ht="13.5" thickBot="1" x14ac:dyDescent="0.25">
      <c r="A2500" s="51"/>
      <c r="B2500" s="175"/>
      <c r="C2500" s="11" t="s">
        <v>238</v>
      </c>
      <c r="D2500" s="11"/>
      <c r="E2500" s="11" t="s">
        <v>80</v>
      </c>
      <c r="F2500" s="11">
        <v>3236</v>
      </c>
      <c r="G2500" s="11"/>
      <c r="H2500" s="11">
        <f t="shared" si="120"/>
        <v>10.44</v>
      </c>
      <c r="I2500" s="11"/>
      <c r="J2500" s="11">
        <v>365.59000000000003</v>
      </c>
      <c r="K2500" s="11"/>
      <c r="M2500" s="11">
        <v>3</v>
      </c>
      <c r="N2500" s="64"/>
      <c r="P2500" s="11">
        <f t="shared" si="122"/>
        <v>121.86</v>
      </c>
      <c r="Q2500" s="11"/>
      <c r="R2500" s="11"/>
      <c r="S2500" s="11"/>
      <c r="T2500" s="176">
        <f t="shared" si="114"/>
        <v>1078.6666666666667</v>
      </c>
      <c r="U2500" s="11"/>
      <c r="V2500" s="11"/>
      <c r="W2500" s="11"/>
      <c r="Y2500" s="11">
        <v>365.59000000000003</v>
      </c>
      <c r="Z2500" s="11"/>
      <c r="AB2500" s="11">
        <f t="shared" si="121"/>
        <v>258.10000000000002</v>
      </c>
      <c r="AC2500" s="11">
        <v>424.16</v>
      </c>
      <c r="AD2500" s="11"/>
      <c r="AE2500" s="4"/>
      <c r="AF2500" s="4"/>
    </row>
    <row r="2501" spans="1:32" ht="13.5" thickBot="1" x14ac:dyDescent="0.25">
      <c r="A2501" s="51"/>
      <c r="B2501" s="175"/>
      <c r="C2501" s="11" t="s">
        <v>597</v>
      </c>
      <c r="D2501" s="11"/>
      <c r="E2501" s="11" t="s">
        <v>85</v>
      </c>
      <c r="F2501" s="11">
        <v>84</v>
      </c>
      <c r="G2501" s="11"/>
      <c r="H2501" s="11">
        <f t="shared" si="120"/>
        <v>0.27</v>
      </c>
      <c r="I2501" s="11"/>
      <c r="J2501" s="11">
        <v>22.01</v>
      </c>
      <c r="K2501" s="11"/>
      <c r="M2501" s="11">
        <v>1</v>
      </c>
      <c r="N2501" s="64"/>
      <c r="P2501" s="11">
        <f t="shared" si="122"/>
        <v>22.01</v>
      </c>
      <c r="Q2501" s="11"/>
      <c r="R2501" s="11"/>
      <c r="S2501" s="11"/>
      <c r="T2501" s="176">
        <f t="shared" si="114"/>
        <v>84</v>
      </c>
      <c r="U2501" s="11"/>
      <c r="V2501" s="11"/>
      <c r="W2501" s="11"/>
      <c r="Y2501" s="11">
        <v>22.01</v>
      </c>
      <c r="Z2501" s="11"/>
      <c r="AB2501" s="11">
        <f t="shared" si="121"/>
        <v>15.54</v>
      </c>
      <c r="AC2501" s="11">
        <v>25.54</v>
      </c>
      <c r="AD2501" s="11"/>
      <c r="AE2501" s="4"/>
      <c r="AF2501" s="4"/>
    </row>
    <row r="2502" spans="1:32" ht="13.5" thickBot="1" x14ac:dyDescent="0.25">
      <c r="A2502" s="51"/>
      <c r="B2502" s="175"/>
      <c r="C2502" s="11" t="s">
        <v>239</v>
      </c>
      <c r="D2502" s="11"/>
      <c r="E2502" s="11" t="s">
        <v>74</v>
      </c>
      <c r="F2502" s="11">
        <v>890</v>
      </c>
      <c r="G2502" s="11"/>
      <c r="H2502" s="11">
        <f t="shared" si="120"/>
        <v>2.87</v>
      </c>
      <c r="I2502" s="11"/>
      <c r="J2502" s="11">
        <v>173.91</v>
      </c>
      <c r="K2502" s="11"/>
      <c r="M2502" s="11">
        <v>1</v>
      </c>
      <c r="N2502" s="64"/>
      <c r="P2502" s="11">
        <f t="shared" si="122"/>
        <v>173.91</v>
      </c>
      <c r="Q2502" s="11"/>
      <c r="R2502" s="11"/>
      <c r="S2502" s="11"/>
      <c r="T2502" s="176">
        <f t="shared" si="114"/>
        <v>890</v>
      </c>
      <c r="U2502" s="11"/>
      <c r="V2502" s="11"/>
      <c r="W2502" s="11"/>
      <c r="Y2502" s="11">
        <v>173.91</v>
      </c>
      <c r="Z2502" s="11"/>
      <c r="AB2502" s="11">
        <f t="shared" si="121"/>
        <v>122.78</v>
      </c>
      <c r="AC2502" s="11">
        <v>201.77</v>
      </c>
      <c r="AD2502" s="11"/>
      <c r="AE2502" s="4"/>
      <c r="AF2502" s="4"/>
    </row>
    <row r="2503" spans="1:32" ht="13.5" thickBot="1" x14ac:dyDescent="0.25">
      <c r="A2503" s="51"/>
      <c r="B2503" s="175"/>
      <c r="C2503" s="11" t="s">
        <v>240</v>
      </c>
      <c r="D2503" s="11"/>
      <c r="E2503" s="11" t="s">
        <v>154</v>
      </c>
      <c r="F2503" s="11">
        <v>480</v>
      </c>
      <c r="G2503" s="11"/>
      <c r="H2503" s="11">
        <f t="shared" si="120"/>
        <v>1.55</v>
      </c>
      <c r="I2503" s="11"/>
      <c r="J2503" s="11">
        <v>99.31</v>
      </c>
      <c r="K2503" s="11"/>
      <c r="M2503" s="11">
        <v>2</v>
      </c>
      <c r="N2503" s="64"/>
      <c r="P2503" s="11">
        <f t="shared" si="122"/>
        <v>49.66</v>
      </c>
      <c r="Q2503" s="11"/>
      <c r="R2503" s="11"/>
      <c r="S2503" s="11"/>
      <c r="T2503" s="176">
        <f t="shared" si="114"/>
        <v>240</v>
      </c>
      <c r="U2503" s="11"/>
      <c r="V2503" s="11"/>
      <c r="W2503" s="11"/>
      <c r="Y2503" s="11">
        <v>99.31</v>
      </c>
      <c r="Z2503" s="11"/>
      <c r="AB2503" s="11">
        <f t="shared" si="121"/>
        <v>70.11</v>
      </c>
      <c r="AC2503" s="11">
        <v>115.22</v>
      </c>
      <c r="AD2503" s="11"/>
      <c r="AE2503" s="4"/>
      <c r="AF2503" s="4"/>
    </row>
    <row r="2504" spans="1:32" ht="13.5" thickBot="1" x14ac:dyDescent="0.25">
      <c r="A2504" s="51"/>
      <c r="B2504" s="175"/>
      <c r="C2504" s="11" t="s">
        <v>241</v>
      </c>
      <c r="D2504" s="11"/>
      <c r="E2504" s="11" t="s">
        <v>242</v>
      </c>
      <c r="F2504" s="11">
        <v>1563</v>
      </c>
      <c r="G2504" s="11"/>
      <c r="H2504" s="11">
        <f t="shared" si="120"/>
        <v>5.04</v>
      </c>
      <c r="I2504" s="11"/>
      <c r="J2504" s="11">
        <v>321.62</v>
      </c>
      <c r="K2504" s="11"/>
      <c r="M2504" s="11">
        <v>3</v>
      </c>
      <c r="N2504" s="64"/>
      <c r="P2504" s="11">
        <f t="shared" si="122"/>
        <v>107.21</v>
      </c>
      <c r="Q2504" s="11"/>
      <c r="R2504" s="11"/>
      <c r="S2504" s="11"/>
      <c r="T2504" s="176">
        <f t="shared" si="114"/>
        <v>521</v>
      </c>
      <c r="U2504" s="11"/>
      <c r="V2504" s="11"/>
      <c r="W2504" s="11"/>
      <c r="Y2504" s="11">
        <v>321.62</v>
      </c>
      <c r="Z2504" s="11"/>
      <c r="AB2504" s="11">
        <f t="shared" si="121"/>
        <v>227.06</v>
      </c>
      <c r="AC2504" s="11">
        <v>373.14</v>
      </c>
      <c r="AD2504" s="11"/>
      <c r="AE2504" s="4"/>
      <c r="AF2504" s="4"/>
    </row>
    <row r="2505" spans="1:32" ht="13.5" thickBot="1" x14ac:dyDescent="0.25">
      <c r="A2505" s="51"/>
      <c r="B2505" s="175"/>
      <c r="C2505" s="11" t="s">
        <v>243</v>
      </c>
      <c r="D2505" s="11"/>
      <c r="E2505" s="11" t="s">
        <v>207</v>
      </c>
      <c r="F2505" s="11">
        <v>1672798</v>
      </c>
      <c r="G2505" s="11"/>
      <c r="H2505" s="11">
        <f t="shared" si="120"/>
        <v>5397.19</v>
      </c>
      <c r="I2505" s="11"/>
      <c r="J2505" s="11">
        <v>204239.53000000029</v>
      </c>
      <c r="K2505" s="11"/>
      <c r="M2505" s="11">
        <v>503</v>
      </c>
      <c r="N2505" s="64"/>
      <c r="P2505" s="11">
        <f t="shared" si="122"/>
        <v>406.04</v>
      </c>
      <c r="Q2505" s="11"/>
      <c r="R2505" s="11"/>
      <c r="S2505" s="11"/>
      <c r="T2505" s="176">
        <f t="shared" si="114"/>
        <v>3325.6421471172962</v>
      </c>
      <c r="U2505" s="11"/>
      <c r="V2505" s="11"/>
      <c r="W2505" s="11"/>
      <c r="Y2505" s="11">
        <v>204239.53000000029</v>
      </c>
      <c r="Z2505" s="11"/>
      <c r="AB2505" s="11">
        <f t="shared" si="121"/>
        <v>144189.10999999999</v>
      </c>
      <c r="AC2505" s="11">
        <v>236957.4</v>
      </c>
      <c r="AD2505" s="11"/>
      <c r="AE2505" s="4"/>
      <c r="AF2505" s="4"/>
    </row>
    <row r="2506" spans="1:32" ht="13.5" thickBot="1" x14ac:dyDescent="0.25">
      <c r="A2506" s="51"/>
      <c r="B2506" s="175"/>
      <c r="C2506" s="11" t="s">
        <v>243</v>
      </c>
      <c r="D2506" s="11"/>
      <c r="E2506" s="11" t="s">
        <v>192</v>
      </c>
      <c r="F2506" s="11">
        <v>87</v>
      </c>
      <c r="G2506" s="11"/>
      <c r="H2506" s="11">
        <f t="shared" si="120"/>
        <v>0.28000000000000003</v>
      </c>
      <c r="I2506" s="11"/>
      <c r="J2506" s="11">
        <v>26.61</v>
      </c>
      <c r="K2506" s="11"/>
      <c r="M2506" s="11">
        <v>1</v>
      </c>
      <c r="N2506" s="64"/>
      <c r="P2506" s="11">
        <f t="shared" si="122"/>
        <v>26.61</v>
      </c>
      <c r="Q2506" s="11"/>
      <c r="R2506" s="11"/>
      <c r="S2506" s="11"/>
      <c r="T2506" s="176">
        <f t="shared" si="114"/>
        <v>87</v>
      </c>
      <c r="U2506" s="11"/>
      <c r="V2506" s="11"/>
      <c r="W2506" s="11"/>
      <c r="Y2506" s="11">
        <v>26.61</v>
      </c>
      <c r="Z2506" s="11"/>
      <c r="AB2506" s="11">
        <f t="shared" si="121"/>
        <v>18.79</v>
      </c>
      <c r="AC2506" s="11">
        <v>30.87</v>
      </c>
      <c r="AD2506" s="11"/>
      <c r="AE2506" s="4"/>
      <c r="AF2506" s="4"/>
    </row>
    <row r="2507" spans="1:32" ht="13.5" thickBot="1" x14ac:dyDescent="0.25">
      <c r="A2507" s="51"/>
      <c r="B2507" s="175"/>
      <c r="C2507" s="11" t="s">
        <v>244</v>
      </c>
      <c r="D2507" s="11"/>
      <c r="E2507" s="11" t="s">
        <v>76</v>
      </c>
      <c r="F2507" s="11">
        <v>6901127</v>
      </c>
      <c r="G2507" s="11"/>
      <c r="H2507" s="11">
        <f t="shared" si="120"/>
        <v>22266.11</v>
      </c>
      <c r="I2507" s="11"/>
      <c r="J2507" s="11">
        <v>707068.76000000059</v>
      </c>
      <c r="K2507" s="11"/>
      <c r="M2507" s="11">
        <v>971</v>
      </c>
      <c r="N2507" s="64"/>
      <c r="P2507" s="11">
        <f t="shared" si="122"/>
        <v>728.19</v>
      </c>
      <c r="Q2507" s="11"/>
      <c r="R2507" s="11"/>
      <c r="S2507" s="11"/>
      <c r="T2507" s="176">
        <f t="shared" si="114"/>
        <v>7107.2368692070031</v>
      </c>
      <c r="U2507" s="11"/>
      <c r="V2507" s="11"/>
      <c r="W2507" s="11"/>
      <c r="Y2507" s="11">
        <v>707068.76000000059</v>
      </c>
      <c r="Z2507" s="11"/>
      <c r="AB2507" s="11">
        <f t="shared" si="121"/>
        <v>499176.71</v>
      </c>
      <c r="AC2507" s="11">
        <v>820336.65</v>
      </c>
      <c r="AD2507" s="11"/>
      <c r="AE2507" s="4"/>
      <c r="AF2507" s="4"/>
    </row>
    <row r="2508" spans="1:32" ht="13.5" thickBot="1" x14ac:dyDescent="0.25">
      <c r="A2508" s="51"/>
      <c r="B2508" s="175"/>
      <c r="C2508" s="11" t="s">
        <v>244</v>
      </c>
      <c r="D2508" s="11"/>
      <c r="E2508" s="11" t="s">
        <v>118</v>
      </c>
      <c r="F2508" s="11">
        <v>151</v>
      </c>
      <c r="G2508" s="11"/>
      <c r="H2508" s="11">
        <f t="shared" si="120"/>
        <v>0.49</v>
      </c>
      <c r="I2508" s="11"/>
      <c r="J2508" s="11">
        <v>37.99</v>
      </c>
      <c r="K2508" s="11"/>
      <c r="M2508" s="11">
        <v>1</v>
      </c>
      <c r="N2508" s="64"/>
      <c r="P2508" s="11">
        <f t="shared" si="122"/>
        <v>37.99</v>
      </c>
      <c r="Q2508" s="11"/>
      <c r="R2508" s="11"/>
      <c r="S2508" s="11"/>
      <c r="T2508" s="176">
        <f t="shared" si="114"/>
        <v>151</v>
      </c>
      <c r="U2508" s="11"/>
      <c r="V2508" s="11"/>
      <c r="W2508" s="11"/>
      <c r="Y2508" s="11">
        <v>37.99</v>
      </c>
      <c r="Z2508" s="11"/>
      <c r="AB2508" s="11">
        <f t="shared" si="121"/>
        <v>26.82</v>
      </c>
      <c r="AC2508" s="11">
        <v>44.08</v>
      </c>
      <c r="AD2508" s="11"/>
      <c r="AE2508" s="4"/>
      <c r="AF2508" s="4"/>
    </row>
    <row r="2509" spans="1:32" ht="13.5" thickBot="1" x14ac:dyDescent="0.25">
      <c r="A2509" s="51"/>
      <c r="B2509" s="175"/>
      <c r="C2509" s="11" t="s">
        <v>245</v>
      </c>
      <c r="D2509" s="11"/>
      <c r="E2509" s="11" t="s">
        <v>125</v>
      </c>
      <c r="F2509" s="11">
        <v>29064</v>
      </c>
      <c r="G2509" s="11"/>
      <c r="H2509" s="11">
        <f t="shared" si="120"/>
        <v>93.77</v>
      </c>
      <c r="I2509" s="11"/>
      <c r="J2509" s="11">
        <v>3338.0299999999997</v>
      </c>
      <c r="K2509" s="11"/>
      <c r="M2509" s="11">
        <v>28</v>
      </c>
      <c r="N2509" s="64"/>
      <c r="P2509" s="11">
        <f t="shared" si="122"/>
        <v>119.22</v>
      </c>
      <c r="Q2509" s="11"/>
      <c r="R2509" s="11"/>
      <c r="S2509" s="11"/>
      <c r="T2509" s="176">
        <f t="shared" si="114"/>
        <v>1038</v>
      </c>
      <c r="U2509" s="11"/>
      <c r="V2509" s="11"/>
      <c r="W2509" s="11"/>
      <c r="Y2509" s="11">
        <v>3338.0299999999997</v>
      </c>
      <c r="Z2509" s="11"/>
      <c r="AB2509" s="11">
        <f t="shared" si="121"/>
        <v>2356.58</v>
      </c>
      <c r="AC2509" s="11">
        <v>3872.76</v>
      </c>
      <c r="AD2509" s="11"/>
      <c r="AE2509" s="4"/>
      <c r="AF2509" s="4"/>
    </row>
    <row r="2510" spans="1:32" ht="13.5" thickBot="1" x14ac:dyDescent="0.25">
      <c r="A2510" s="51"/>
      <c r="B2510" s="175"/>
      <c r="C2510" s="11" t="s">
        <v>246</v>
      </c>
      <c r="D2510" s="11"/>
      <c r="E2510" s="11" t="s">
        <v>91</v>
      </c>
      <c r="F2510" s="11">
        <v>7209</v>
      </c>
      <c r="G2510" s="11"/>
      <c r="H2510" s="11">
        <f t="shared" si="120"/>
        <v>23.26</v>
      </c>
      <c r="I2510" s="11"/>
      <c r="J2510" s="11">
        <v>979.07</v>
      </c>
      <c r="K2510" s="11"/>
      <c r="M2510" s="11">
        <v>3</v>
      </c>
      <c r="N2510" s="64"/>
      <c r="P2510" s="11">
        <f t="shared" si="122"/>
        <v>326.36</v>
      </c>
      <c r="Q2510" s="11"/>
      <c r="R2510" s="11"/>
      <c r="S2510" s="11"/>
      <c r="T2510" s="176">
        <f t="shared" si="114"/>
        <v>2403</v>
      </c>
      <c r="U2510" s="11"/>
      <c r="V2510" s="11"/>
      <c r="W2510" s="11"/>
      <c r="Y2510" s="11">
        <v>979.07</v>
      </c>
      <c r="Z2510" s="11"/>
      <c r="AB2510" s="11">
        <f t="shared" si="121"/>
        <v>691.2</v>
      </c>
      <c r="AC2510" s="11">
        <v>1135.9100000000001</v>
      </c>
      <c r="AD2510" s="11"/>
      <c r="AE2510" s="4"/>
      <c r="AF2510" s="4"/>
    </row>
    <row r="2511" spans="1:32" ht="13.5" thickBot="1" x14ac:dyDescent="0.25">
      <c r="A2511" s="51"/>
      <c r="B2511" s="175"/>
      <c r="C2511" s="11" t="s">
        <v>247</v>
      </c>
      <c r="D2511" s="11"/>
      <c r="E2511" s="11" t="s">
        <v>78</v>
      </c>
      <c r="F2511" s="11">
        <v>550613</v>
      </c>
      <c r="G2511" s="11"/>
      <c r="H2511" s="11">
        <f t="shared" si="120"/>
        <v>1776.52</v>
      </c>
      <c r="I2511" s="11"/>
      <c r="J2511" s="11">
        <v>44345.310000000034</v>
      </c>
      <c r="K2511" s="11"/>
      <c r="M2511" s="11">
        <v>117</v>
      </c>
      <c r="N2511" s="64"/>
      <c r="P2511" s="11">
        <f t="shared" si="122"/>
        <v>379.02</v>
      </c>
      <c r="Q2511" s="11"/>
      <c r="R2511" s="11"/>
      <c r="S2511" s="11"/>
      <c r="T2511" s="176">
        <f t="shared" si="114"/>
        <v>4706.0940170940175</v>
      </c>
      <c r="U2511" s="11"/>
      <c r="V2511" s="11"/>
      <c r="W2511" s="11"/>
      <c r="Y2511" s="11">
        <v>44345.310000000034</v>
      </c>
      <c r="Z2511" s="11"/>
      <c r="AB2511" s="11">
        <f t="shared" si="121"/>
        <v>31306.92</v>
      </c>
      <c r="AC2511" s="11">
        <v>51449.15</v>
      </c>
      <c r="AD2511" s="11"/>
      <c r="AE2511" s="4"/>
      <c r="AF2511" s="4"/>
    </row>
    <row r="2512" spans="1:32" ht="13.5" thickBot="1" x14ac:dyDescent="0.25">
      <c r="A2512" s="51"/>
      <c r="B2512" s="175"/>
      <c r="C2512" s="11" t="s">
        <v>248</v>
      </c>
      <c r="D2512" s="11"/>
      <c r="E2512" s="11" t="s">
        <v>142</v>
      </c>
      <c r="F2512" s="11">
        <v>43</v>
      </c>
      <c r="G2512" s="11"/>
      <c r="H2512" s="11">
        <f t="shared" si="120"/>
        <v>0.14000000000000001</v>
      </c>
      <c r="I2512" s="11"/>
      <c r="J2512" s="11">
        <v>17.8</v>
      </c>
      <c r="K2512" s="11"/>
      <c r="M2512" s="11">
        <v>1</v>
      </c>
      <c r="N2512" s="64"/>
      <c r="P2512" s="11">
        <f t="shared" si="122"/>
        <v>17.8</v>
      </c>
      <c r="Q2512" s="11"/>
      <c r="R2512" s="11"/>
      <c r="S2512" s="11"/>
      <c r="T2512" s="176">
        <f t="shared" si="114"/>
        <v>43</v>
      </c>
      <c r="U2512" s="11"/>
      <c r="V2512" s="11"/>
      <c r="W2512" s="11"/>
      <c r="Y2512" s="11">
        <v>17.8</v>
      </c>
      <c r="Z2512" s="11"/>
      <c r="AB2512" s="11">
        <f t="shared" si="121"/>
        <v>12.57</v>
      </c>
      <c r="AC2512" s="11">
        <v>20.65</v>
      </c>
      <c r="AD2512" s="11"/>
      <c r="AE2512" s="4"/>
      <c r="AF2512" s="4"/>
    </row>
    <row r="2513" spans="1:32" ht="13.5" thickBot="1" x14ac:dyDescent="0.25">
      <c r="A2513" s="51"/>
      <c r="B2513" s="175"/>
      <c r="C2513" s="11" t="s">
        <v>248</v>
      </c>
      <c r="D2513" s="11"/>
      <c r="E2513" s="11" t="s">
        <v>231</v>
      </c>
      <c r="F2513" s="11">
        <v>348</v>
      </c>
      <c r="G2513" s="11"/>
      <c r="H2513" s="11">
        <f t="shared" si="120"/>
        <v>1.1200000000000001</v>
      </c>
      <c r="I2513" s="11"/>
      <c r="J2513" s="11">
        <v>23.31</v>
      </c>
      <c r="K2513" s="11"/>
      <c r="M2513" s="11">
        <v>1</v>
      </c>
      <c r="N2513" s="64"/>
      <c r="P2513" s="11">
        <f t="shared" si="122"/>
        <v>23.31</v>
      </c>
      <c r="Q2513" s="11"/>
      <c r="R2513" s="11"/>
      <c r="S2513" s="11"/>
      <c r="T2513" s="176">
        <f t="shared" si="114"/>
        <v>348</v>
      </c>
      <c r="U2513" s="11"/>
      <c r="V2513" s="11"/>
      <c r="W2513" s="11"/>
      <c r="Y2513" s="11">
        <v>23.31</v>
      </c>
      <c r="Z2513" s="11"/>
      <c r="AB2513" s="11">
        <f t="shared" si="121"/>
        <v>16.46</v>
      </c>
      <c r="AC2513" s="11">
        <v>27.04</v>
      </c>
      <c r="AD2513" s="11"/>
      <c r="AE2513" s="4"/>
      <c r="AF2513" s="4"/>
    </row>
    <row r="2514" spans="1:32" ht="13.5" thickBot="1" x14ac:dyDescent="0.25">
      <c r="A2514" s="51"/>
      <c r="B2514" s="175"/>
      <c r="C2514" s="11" t="s">
        <v>248</v>
      </c>
      <c r="D2514" s="11"/>
      <c r="E2514" s="11" t="s">
        <v>69</v>
      </c>
      <c r="F2514" s="11">
        <v>1078348</v>
      </c>
      <c r="G2514" s="11"/>
      <c r="H2514" s="11">
        <f t="shared" si="120"/>
        <v>3479.23</v>
      </c>
      <c r="I2514" s="11"/>
      <c r="J2514" s="11">
        <v>126209.6899999999</v>
      </c>
      <c r="K2514" s="11"/>
      <c r="M2514" s="11">
        <v>520</v>
      </c>
      <c r="N2514" s="64"/>
      <c r="P2514" s="11">
        <f t="shared" si="122"/>
        <v>242.71</v>
      </c>
      <c r="Q2514" s="11"/>
      <c r="R2514" s="11"/>
      <c r="S2514" s="11"/>
      <c r="T2514" s="176">
        <f t="shared" si="114"/>
        <v>2073.7461538461539</v>
      </c>
      <c r="U2514" s="11"/>
      <c r="V2514" s="11"/>
      <c r="W2514" s="11"/>
      <c r="Y2514" s="11">
        <v>126209.6899999999</v>
      </c>
      <c r="Z2514" s="11"/>
      <c r="AB2514" s="11">
        <f t="shared" si="121"/>
        <v>89101.57</v>
      </c>
      <c r="AC2514" s="11">
        <v>146427.68</v>
      </c>
      <c r="AD2514" s="11"/>
      <c r="AE2514" s="4"/>
      <c r="AF2514" s="4"/>
    </row>
    <row r="2515" spans="1:32" ht="13.5" thickBot="1" x14ac:dyDescent="0.25">
      <c r="A2515" s="51"/>
      <c r="B2515" s="175"/>
      <c r="C2515" s="11" t="s">
        <v>249</v>
      </c>
      <c r="D2515" s="11"/>
      <c r="E2515" s="11" t="s">
        <v>78</v>
      </c>
      <c r="F2515" s="11">
        <v>82</v>
      </c>
      <c r="G2515" s="11"/>
      <c r="H2515" s="11">
        <f t="shared" si="120"/>
        <v>0.26</v>
      </c>
      <c r="I2515" s="11"/>
      <c r="J2515" s="11">
        <v>22.14</v>
      </c>
      <c r="K2515" s="11"/>
      <c r="M2515" s="11">
        <v>1</v>
      </c>
      <c r="N2515" s="64"/>
      <c r="P2515" s="11">
        <f t="shared" si="122"/>
        <v>22.14</v>
      </c>
      <c r="Q2515" s="11"/>
      <c r="R2515" s="11"/>
      <c r="S2515" s="11"/>
      <c r="T2515" s="176">
        <f t="shared" si="114"/>
        <v>82</v>
      </c>
      <c r="U2515" s="11"/>
      <c r="V2515" s="11"/>
      <c r="W2515" s="11"/>
      <c r="Y2515" s="11">
        <v>22.14</v>
      </c>
      <c r="Z2515" s="11"/>
      <c r="AB2515" s="11">
        <f t="shared" si="121"/>
        <v>15.63</v>
      </c>
      <c r="AC2515" s="11">
        <v>25.69</v>
      </c>
      <c r="AD2515" s="11"/>
      <c r="AE2515" s="4"/>
      <c r="AF2515" s="4"/>
    </row>
    <row r="2516" spans="1:32" ht="13.5" thickBot="1" x14ac:dyDescent="0.25">
      <c r="A2516" s="51"/>
      <c r="B2516" s="175"/>
      <c r="C2516" s="11" t="s">
        <v>250</v>
      </c>
      <c r="D2516" s="11"/>
      <c r="E2516" s="11" t="s">
        <v>161</v>
      </c>
      <c r="F2516" s="11">
        <v>367</v>
      </c>
      <c r="G2516" s="11"/>
      <c r="H2516" s="11">
        <f t="shared" si="120"/>
        <v>1.18</v>
      </c>
      <c r="I2516" s="11"/>
      <c r="J2516" s="11">
        <v>151.84</v>
      </c>
      <c r="K2516" s="11"/>
      <c r="M2516" s="11">
        <v>6</v>
      </c>
      <c r="N2516" s="64"/>
      <c r="P2516" s="11">
        <f t="shared" si="122"/>
        <v>25.31</v>
      </c>
      <c r="Q2516" s="11"/>
      <c r="R2516" s="11"/>
      <c r="S2516" s="11"/>
      <c r="T2516" s="176">
        <f t="shared" si="114"/>
        <v>61.166666666666664</v>
      </c>
      <c r="U2516" s="11"/>
      <c r="V2516" s="11"/>
      <c r="W2516" s="11"/>
      <c r="Y2516" s="11">
        <v>151.84</v>
      </c>
      <c r="Z2516" s="11"/>
      <c r="AB2516" s="11">
        <f t="shared" si="121"/>
        <v>107.2</v>
      </c>
      <c r="AC2516" s="11">
        <v>176.16</v>
      </c>
      <c r="AD2516" s="11"/>
      <c r="AE2516" s="4"/>
      <c r="AF2516" s="4"/>
    </row>
    <row r="2517" spans="1:32" ht="13.5" thickBot="1" x14ac:dyDescent="0.25">
      <c r="A2517" s="51"/>
      <c r="B2517" s="175"/>
      <c r="C2517" s="11" t="s">
        <v>251</v>
      </c>
      <c r="D2517" s="11"/>
      <c r="E2517" s="11" t="s">
        <v>252</v>
      </c>
      <c r="F2517" s="11">
        <v>376731</v>
      </c>
      <c r="G2517" s="11"/>
      <c r="H2517" s="11">
        <f t="shared" si="120"/>
        <v>1215.5</v>
      </c>
      <c r="I2517" s="11"/>
      <c r="J2517" s="11">
        <v>55776.299999999988</v>
      </c>
      <c r="K2517" s="11"/>
      <c r="M2517" s="11">
        <v>126</v>
      </c>
      <c r="N2517" s="64"/>
      <c r="P2517" s="11">
        <f t="shared" si="122"/>
        <v>442.67</v>
      </c>
      <c r="Q2517" s="11"/>
      <c r="R2517" s="11"/>
      <c r="S2517" s="11"/>
      <c r="T2517" s="176">
        <f t="shared" si="114"/>
        <v>2989.9285714285716</v>
      </c>
      <c r="U2517" s="11"/>
      <c r="V2517" s="11"/>
      <c r="W2517" s="11"/>
      <c r="Y2517" s="11">
        <v>55776.299999999988</v>
      </c>
      <c r="Z2517" s="11"/>
      <c r="AB2517" s="11">
        <f t="shared" si="121"/>
        <v>39376.980000000003</v>
      </c>
      <c r="AC2517" s="11">
        <v>64711.31</v>
      </c>
      <c r="AD2517" s="11"/>
      <c r="AE2517" s="4"/>
      <c r="AF2517" s="4"/>
    </row>
    <row r="2518" spans="1:32" ht="13.5" thickBot="1" x14ac:dyDescent="0.25">
      <c r="A2518" s="51"/>
      <c r="B2518" s="175"/>
      <c r="C2518" s="11" t="s">
        <v>598</v>
      </c>
      <c r="D2518" s="11"/>
      <c r="E2518" s="11" t="s">
        <v>118</v>
      </c>
      <c r="F2518" s="11">
        <v>806</v>
      </c>
      <c r="G2518" s="11"/>
      <c r="H2518" s="11">
        <f t="shared" si="120"/>
        <v>2.6</v>
      </c>
      <c r="I2518" s="11"/>
      <c r="J2518" s="11">
        <v>131.44</v>
      </c>
      <c r="K2518" s="11"/>
      <c r="M2518" s="11">
        <v>2</v>
      </c>
      <c r="N2518" s="64"/>
      <c r="P2518" s="11">
        <f t="shared" si="122"/>
        <v>65.72</v>
      </c>
      <c r="Q2518" s="11"/>
      <c r="R2518" s="11"/>
      <c r="S2518" s="11"/>
      <c r="T2518" s="176">
        <f t="shared" si="114"/>
        <v>403</v>
      </c>
      <c r="U2518" s="11"/>
      <c r="V2518" s="11"/>
      <c r="W2518" s="11"/>
      <c r="Y2518" s="11">
        <v>131.44</v>
      </c>
      <c r="Z2518" s="11"/>
      <c r="AB2518" s="11">
        <f t="shared" si="121"/>
        <v>92.79</v>
      </c>
      <c r="AC2518" s="11">
        <v>152.5</v>
      </c>
      <c r="AD2518" s="11"/>
      <c r="AE2518" s="4"/>
      <c r="AF2518" s="4"/>
    </row>
    <row r="2519" spans="1:32" ht="13.5" thickBot="1" x14ac:dyDescent="0.25">
      <c r="A2519" s="51"/>
      <c r="B2519" s="175"/>
      <c r="C2519" s="11" t="s">
        <v>256</v>
      </c>
      <c r="D2519" s="11"/>
      <c r="E2519" s="11" t="s">
        <v>99</v>
      </c>
      <c r="F2519" s="11">
        <v>762</v>
      </c>
      <c r="G2519" s="11"/>
      <c r="H2519" s="11">
        <f t="shared" si="120"/>
        <v>2.46</v>
      </c>
      <c r="I2519" s="11"/>
      <c r="J2519" s="11">
        <v>70.680000000000007</v>
      </c>
      <c r="K2519" s="11"/>
      <c r="M2519" s="11">
        <v>1</v>
      </c>
      <c r="N2519" s="64"/>
      <c r="P2519" s="11">
        <f t="shared" si="122"/>
        <v>70.680000000000007</v>
      </c>
      <c r="Q2519" s="11"/>
      <c r="R2519" s="11"/>
      <c r="S2519" s="11"/>
      <c r="T2519" s="176">
        <f t="shared" si="114"/>
        <v>762</v>
      </c>
      <c r="U2519" s="11"/>
      <c r="V2519" s="11"/>
      <c r="W2519" s="11"/>
      <c r="Y2519" s="11">
        <v>70.680000000000007</v>
      </c>
      <c r="Z2519" s="11"/>
      <c r="AB2519" s="11">
        <f t="shared" si="121"/>
        <v>49.9</v>
      </c>
      <c r="AC2519" s="11">
        <v>82</v>
      </c>
      <c r="AD2519" s="11"/>
      <c r="AE2519" s="4"/>
      <c r="AF2519" s="4"/>
    </row>
    <row r="2520" spans="1:32" ht="13.5" thickBot="1" x14ac:dyDescent="0.25">
      <c r="A2520" s="51"/>
      <c r="B2520" s="175"/>
      <c r="C2520" s="11" t="s">
        <v>256</v>
      </c>
      <c r="D2520" s="11"/>
      <c r="E2520" s="11" t="s">
        <v>76</v>
      </c>
      <c r="F2520" s="11">
        <v>136469</v>
      </c>
      <c r="G2520" s="11"/>
      <c r="H2520" s="11">
        <f t="shared" si="120"/>
        <v>440.31</v>
      </c>
      <c r="I2520" s="11"/>
      <c r="J2520" s="11">
        <v>20514.050000000003</v>
      </c>
      <c r="K2520" s="11"/>
      <c r="M2520" s="11">
        <v>33</v>
      </c>
      <c r="N2520" s="64"/>
      <c r="P2520" s="11">
        <f t="shared" si="122"/>
        <v>621.64</v>
      </c>
      <c r="Q2520" s="11"/>
      <c r="R2520" s="11"/>
      <c r="S2520" s="11"/>
      <c r="T2520" s="176">
        <f t="shared" si="114"/>
        <v>4135.424242424242</v>
      </c>
      <c r="U2520" s="11"/>
      <c r="V2520" s="11"/>
      <c r="W2520" s="11"/>
      <c r="Y2520" s="11">
        <v>20514.050000000003</v>
      </c>
      <c r="Z2520" s="11"/>
      <c r="AB2520" s="11">
        <f t="shared" si="121"/>
        <v>14482.52</v>
      </c>
      <c r="AC2520" s="11">
        <v>23800.27</v>
      </c>
      <c r="AD2520" s="11"/>
      <c r="AE2520" s="4"/>
      <c r="AF2520" s="4"/>
    </row>
    <row r="2521" spans="1:32" ht="13.5" thickBot="1" x14ac:dyDescent="0.25">
      <c r="A2521" s="51"/>
      <c r="B2521" s="175"/>
      <c r="C2521" s="11" t="s">
        <v>256</v>
      </c>
      <c r="D2521" s="11"/>
      <c r="E2521" s="11" t="s">
        <v>118</v>
      </c>
      <c r="F2521" s="11">
        <v>109321</v>
      </c>
      <c r="G2521" s="11"/>
      <c r="H2521" s="11">
        <f t="shared" si="120"/>
        <v>352.72</v>
      </c>
      <c r="I2521" s="11"/>
      <c r="J2521" s="11">
        <v>9094.1299999999992</v>
      </c>
      <c r="K2521" s="11"/>
      <c r="M2521" s="11">
        <v>23</v>
      </c>
      <c r="N2521" s="64"/>
      <c r="P2521" s="11">
        <f t="shared" si="122"/>
        <v>395.4</v>
      </c>
      <c r="Q2521" s="11"/>
      <c r="R2521" s="11"/>
      <c r="S2521" s="11"/>
      <c r="T2521" s="176">
        <f t="shared" si="114"/>
        <v>4753.086956521739</v>
      </c>
      <c r="U2521" s="11"/>
      <c r="V2521" s="11"/>
      <c r="W2521" s="11"/>
      <c r="Y2521" s="11">
        <v>9094.1299999999992</v>
      </c>
      <c r="Z2521" s="11"/>
      <c r="AB2521" s="11">
        <f t="shared" si="121"/>
        <v>6420.28</v>
      </c>
      <c r="AC2521" s="11">
        <v>10550.95</v>
      </c>
      <c r="AD2521" s="11"/>
      <c r="AE2521" s="4"/>
      <c r="AF2521" s="4"/>
    </row>
    <row r="2522" spans="1:32" ht="13.5" thickBot="1" x14ac:dyDescent="0.25">
      <c r="A2522" s="51"/>
      <c r="B2522" s="175"/>
      <c r="C2522" s="11" t="s">
        <v>257</v>
      </c>
      <c r="D2522" s="11"/>
      <c r="E2522" s="11" t="s">
        <v>199</v>
      </c>
      <c r="F2522" s="11">
        <v>288</v>
      </c>
      <c r="G2522" s="11"/>
      <c r="H2522" s="11">
        <f t="shared" si="120"/>
        <v>0.93</v>
      </c>
      <c r="I2522" s="11"/>
      <c r="J2522" s="11">
        <v>55.46</v>
      </c>
      <c r="K2522" s="11"/>
      <c r="M2522" s="11">
        <v>1</v>
      </c>
      <c r="N2522" s="64"/>
      <c r="P2522" s="11">
        <f t="shared" si="122"/>
        <v>55.46</v>
      </c>
      <c r="Q2522" s="11"/>
      <c r="R2522" s="11"/>
      <c r="S2522" s="11"/>
      <c r="T2522" s="176">
        <f t="shared" si="114"/>
        <v>288</v>
      </c>
      <c r="U2522" s="11"/>
      <c r="V2522" s="11"/>
      <c r="W2522" s="11"/>
      <c r="Y2522" s="11">
        <v>55.46</v>
      </c>
      <c r="Z2522" s="11"/>
      <c r="AB2522" s="11">
        <f t="shared" si="121"/>
        <v>39.15</v>
      </c>
      <c r="AC2522" s="11">
        <v>64.34</v>
      </c>
      <c r="AD2522" s="11"/>
      <c r="AE2522" s="4"/>
      <c r="AF2522" s="4"/>
    </row>
    <row r="2523" spans="1:32" ht="13.5" thickBot="1" x14ac:dyDescent="0.25">
      <c r="A2523" s="51"/>
      <c r="B2523" s="175"/>
      <c r="C2523" s="11" t="s">
        <v>257</v>
      </c>
      <c r="D2523" s="11"/>
      <c r="E2523" s="11" t="s">
        <v>72</v>
      </c>
      <c r="F2523" s="11">
        <v>902496</v>
      </c>
      <c r="G2523" s="11"/>
      <c r="H2523" s="11">
        <f t="shared" si="120"/>
        <v>2911.85</v>
      </c>
      <c r="I2523" s="11"/>
      <c r="J2523" s="11">
        <v>123980.7</v>
      </c>
      <c r="K2523" s="11"/>
      <c r="M2523" s="11">
        <v>300</v>
      </c>
      <c r="N2523" s="64"/>
      <c r="P2523" s="11">
        <f t="shared" si="122"/>
        <v>413.27</v>
      </c>
      <c r="Q2523" s="11"/>
      <c r="R2523" s="11"/>
      <c r="S2523" s="11"/>
      <c r="T2523" s="176">
        <f t="shared" si="114"/>
        <v>3008.32</v>
      </c>
      <c r="U2523" s="11"/>
      <c r="V2523" s="11"/>
      <c r="W2523" s="11"/>
      <c r="Y2523" s="11">
        <v>123980.7</v>
      </c>
      <c r="Z2523" s="11"/>
      <c r="AB2523" s="11">
        <f t="shared" si="121"/>
        <v>87527.95</v>
      </c>
      <c r="AC2523" s="11">
        <v>143841.62</v>
      </c>
      <c r="AD2523" s="11"/>
      <c r="AE2523" s="4"/>
      <c r="AF2523" s="4"/>
    </row>
    <row r="2524" spans="1:32" ht="13.5" thickBot="1" x14ac:dyDescent="0.25">
      <c r="A2524" s="51"/>
      <c r="B2524" s="175"/>
      <c r="C2524" s="11" t="s">
        <v>260</v>
      </c>
      <c r="D2524" s="11"/>
      <c r="E2524" s="11" t="s">
        <v>63</v>
      </c>
      <c r="F2524" s="11">
        <v>383678</v>
      </c>
      <c r="G2524" s="11"/>
      <c r="H2524" s="11">
        <f t="shared" si="120"/>
        <v>1237.92</v>
      </c>
      <c r="I2524" s="11"/>
      <c r="J2524" s="11">
        <v>46134.219999999994</v>
      </c>
      <c r="K2524" s="11"/>
      <c r="M2524" s="11">
        <v>317</v>
      </c>
      <c r="N2524" s="64"/>
      <c r="P2524" s="11">
        <f t="shared" si="122"/>
        <v>145.53</v>
      </c>
      <c r="Q2524" s="11"/>
      <c r="R2524" s="11"/>
      <c r="S2524" s="11"/>
      <c r="T2524" s="176">
        <f t="shared" si="114"/>
        <v>1210.3406940063091</v>
      </c>
      <c r="U2524" s="11"/>
      <c r="V2524" s="11"/>
      <c r="W2524" s="11"/>
      <c r="Y2524" s="11">
        <v>46134.219999999994</v>
      </c>
      <c r="Z2524" s="11"/>
      <c r="AB2524" s="11">
        <f t="shared" si="121"/>
        <v>32569.86</v>
      </c>
      <c r="AC2524" s="11">
        <v>53524.63</v>
      </c>
      <c r="AD2524" s="11"/>
      <c r="AE2524" s="4"/>
      <c r="AF2524" s="4"/>
    </row>
    <row r="2525" spans="1:32" ht="13.5" thickBot="1" x14ac:dyDescent="0.25">
      <c r="A2525" s="51"/>
      <c r="B2525" s="175"/>
      <c r="C2525" s="11" t="s">
        <v>260</v>
      </c>
      <c r="D2525" s="11"/>
      <c r="E2525" s="11" t="s">
        <v>164</v>
      </c>
      <c r="F2525" s="11">
        <v>556</v>
      </c>
      <c r="G2525" s="11"/>
      <c r="H2525" s="11">
        <f t="shared" si="120"/>
        <v>1.79</v>
      </c>
      <c r="I2525" s="11"/>
      <c r="J2525" s="11">
        <v>34.43</v>
      </c>
      <c r="K2525" s="11"/>
      <c r="M2525" s="11">
        <v>1</v>
      </c>
      <c r="N2525" s="64"/>
      <c r="P2525" s="11">
        <f t="shared" si="122"/>
        <v>34.43</v>
      </c>
      <c r="Q2525" s="11"/>
      <c r="R2525" s="11"/>
      <c r="S2525" s="11"/>
      <c r="T2525" s="176">
        <f t="shared" si="114"/>
        <v>556</v>
      </c>
      <c r="U2525" s="11"/>
      <c r="V2525" s="11"/>
      <c r="W2525" s="11"/>
      <c r="Y2525" s="11">
        <v>34.43</v>
      </c>
      <c r="Z2525" s="11"/>
      <c r="AB2525" s="11">
        <f t="shared" si="121"/>
        <v>24.31</v>
      </c>
      <c r="AC2525" s="11">
        <v>39.950000000000003</v>
      </c>
      <c r="AD2525" s="11"/>
      <c r="AE2525" s="4"/>
      <c r="AF2525" s="4"/>
    </row>
    <row r="2526" spans="1:32" ht="13.5" thickBot="1" x14ac:dyDescent="0.25">
      <c r="A2526" s="51"/>
      <c r="B2526" s="175"/>
      <c r="C2526" s="11" t="s">
        <v>262</v>
      </c>
      <c r="D2526" s="11"/>
      <c r="E2526" s="11" t="s">
        <v>125</v>
      </c>
      <c r="F2526" s="11"/>
      <c r="G2526" s="11"/>
      <c r="H2526" s="11">
        <f t="shared" si="120"/>
        <v>0</v>
      </c>
      <c r="I2526" s="11"/>
      <c r="J2526" s="11">
        <v>101.22</v>
      </c>
      <c r="K2526" s="11"/>
      <c r="M2526" s="11">
        <v>7</v>
      </c>
      <c r="N2526" s="64"/>
      <c r="P2526" s="11">
        <f t="shared" si="122"/>
        <v>14.46</v>
      </c>
      <c r="Q2526" s="11"/>
      <c r="R2526" s="11"/>
      <c r="S2526" s="11"/>
      <c r="T2526" s="176">
        <f t="shared" si="114"/>
        <v>0</v>
      </c>
      <c r="U2526" s="11"/>
      <c r="V2526" s="11"/>
      <c r="W2526" s="11"/>
      <c r="Y2526" s="11">
        <v>101.22</v>
      </c>
      <c r="Z2526" s="11"/>
      <c r="AB2526" s="11">
        <f t="shared" si="121"/>
        <v>71.459999999999994</v>
      </c>
      <c r="AC2526" s="11">
        <v>117.43</v>
      </c>
      <c r="AD2526" s="11"/>
      <c r="AE2526" s="4"/>
      <c r="AF2526" s="4"/>
    </row>
    <row r="2527" spans="1:32" ht="13.5" thickBot="1" x14ac:dyDescent="0.25">
      <c r="A2527" s="51"/>
      <c r="B2527" s="175"/>
      <c r="C2527" s="11" t="s">
        <v>262</v>
      </c>
      <c r="D2527" s="11"/>
      <c r="E2527" s="11" t="s">
        <v>263</v>
      </c>
      <c r="F2527" s="11">
        <v>99270</v>
      </c>
      <c r="G2527" s="11"/>
      <c r="H2527" s="11">
        <f t="shared" si="120"/>
        <v>320.29000000000002</v>
      </c>
      <c r="I2527" s="11"/>
      <c r="J2527" s="11">
        <v>16166.04000000001</v>
      </c>
      <c r="K2527" s="11"/>
      <c r="M2527" s="11">
        <v>125</v>
      </c>
      <c r="N2527" s="64"/>
      <c r="P2527" s="11">
        <f t="shared" si="122"/>
        <v>129.33000000000001</v>
      </c>
      <c r="Q2527" s="11"/>
      <c r="R2527" s="11"/>
      <c r="S2527" s="11"/>
      <c r="T2527" s="176">
        <f t="shared" si="114"/>
        <v>794.16</v>
      </c>
      <c r="U2527" s="11"/>
      <c r="V2527" s="11"/>
      <c r="W2527" s="11"/>
      <c r="Y2527" s="11">
        <v>16166.04000000001</v>
      </c>
      <c r="Z2527" s="11"/>
      <c r="AB2527" s="11">
        <f t="shared" si="121"/>
        <v>11412.91</v>
      </c>
      <c r="AC2527" s="11">
        <v>18755.740000000002</v>
      </c>
      <c r="AD2527" s="11"/>
      <c r="AE2527" s="4"/>
      <c r="AF2527" s="4"/>
    </row>
    <row r="2528" spans="1:32" ht="13.5" thickBot="1" x14ac:dyDescent="0.25">
      <c r="A2528" s="51"/>
      <c r="B2528" s="175"/>
      <c r="C2528" s="11" t="s">
        <v>262</v>
      </c>
      <c r="D2528" s="11"/>
      <c r="E2528" s="11" t="s">
        <v>118</v>
      </c>
      <c r="F2528" s="11">
        <v>14100</v>
      </c>
      <c r="G2528" s="11"/>
      <c r="H2528" s="11">
        <f t="shared" si="120"/>
        <v>45.49</v>
      </c>
      <c r="I2528" s="11"/>
      <c r="J2528" s="11">
        <v>2534.1999999999998</v>
      </c>
      <c r="K2528" s="11"/>
      <c r="M2528" s="11">
        <v>1</v>
      </c>
      <c r="N2528" s="64"/>
      <c r="P2528" s="11">
        <f t="shared" si="122"/>
        <v>2534.1999999999998</v>
      </c>
      <c r="Q2528" s="11"/>
      <c r="R2528" s="11"/>
      <c r="S2528" s="11"/>
      <c r="T2528" s="176">
        <f t="shared" si="114"/>
        <v>14100</v>
      </c>
      <c r="U2528" s="11"/>
      <c r="V2528" s="11"/>
      <c r="W2528" s="11"/>
      <c r="Y2528" s="11">
        <v>2534.1999999999998</v>
      </c>
      <c r="Z2528" s="11"/>
      <c r="AB2528" s="11">
        <f t="shared" si="121"/>
        <v>1789.1</v>
      </c>
      <c r="AC2528" s="11">
        <v>2940.16</v>
      </c>
      <c r="AD2528" s="11"/>
      <c r="AE2528" s="4"/>
      <c r="AF2528" s="4"/>
    </row>
    <row r="2529" spans="1:32" ht="13.5" thickBot="1" x14ac:dyDescent="0.25">
      <c r="A2529" s="51"/>
      <c r="B2529" s="175"/>
      <c r="C2529" s="11" t="s">
        <v>599</v>
      </c>
      <c r="D2529" s="11"/>
      <c r="E2529" s="11" t="s">
        <v>183</v>
      </c>
      <c r="F2529" s="11">
        <v>13</v>
      </c>
      <c r="G2529" s="11"/>
      <c r="H2529" s="11">
        <f t="shared" si="120"/>
        <v>0.04</v>
      </c>
      <c r="I2529" s="11"/>
      <c r="J2529" s="11">
        <v>12.56</v>
      </c>
      <c r="K2529" s="11"/>
      <c r="M2529" s="11">
        <v>1</v>
      </c>
      <c r="N2529" s="64"/>
      <c r="P2529" s="11">
        <f t="shared" si="122"/>
        <v>12.56</v>
      </c>
      <c r="Q2529" s="11"/>
      <c r="R2529" s="11"/>
      <c r="S2529" s="11"/>
      <c r="T2529" s="176">
        <f t="shared" si="114"/>
        <v>13</v>
      </c>
      <c r="U2529" s="11"/>
      <c r="V2529" s="11"/>
      <c r="W2529" s="11"/>
      <c r="Y2529" s="11">
        <v>12.56</v>
      </c>
      <c r="Z2529" s="11"/>
      <c r="AB2529" s="11">
        <f t="shared" si="121"/>
        <v>8.8699999999999992</v>
      </c>
      <c r="AC2529" s="11">
        <v>14.57</v>
      </c>
      <c r="AD2529" s="11"/>
      <c r="AE2529" s="4"/>
      <c r="AF2529" s="4"/>
    </row>
    <row r="2530" spans="1:32" ht="13.5" thickBot="1" x14ac:dyDescent="0.25">
      <c r="A2530" s="51"/>
      <c r="B2530" s="175"/>
      <c r="C2530" s="11" t="s">
        <v>264</v>
      </c>
      <c r="D2530" s="11"/>
      <c r="E2530" s="11" t="s">
        <v>265</v>
      </c>
      <c r="F2530" s="11">
        <v>9780</v>
      </c>
      <c r="G2530" s="11"/>
      <c r="H2530" s="11">
        <f t="shared" si="120"/>
        <v>31.55</v>
      </c>
      <c r="I2530" s="11"/>
      <c r="J2530" s="11">
        <v>1839.4299999999994</v>
      </c>
      <c r="K2530" s="11"/>
      <c r="M2530" s="11">
        <v>23</v>
      </c>
      <c r="N2530" s="64"/>
      <c r="P2530" s="11">
        <f t="shared" si="122"/>
        <v>79.98</v>
      </c>
      <c r="Q2530" s="11"/>
      <c r="R2530" s="11"/>
      <c r="S2530" s="11"/>
      <c r="T2530" s="176">
        <f t="shared" si="114"/>
        <v>425.21739130434781</v>
      </c>
      <c r="U2530" s="11"/>
      <c r="V2530" s="11"/>
      <c r="W2530" s="11"/>
      <c r="Y2530" s="11">
        <v>1839.4299999999994</v>
      </c>
      <c r="Z2530" s="11"/>
      <c r="AB2530" s="11">
        <f t="shared" si="121"/>
        <v>1298.5999999999999</v>
      </c>
      <c r="AC2530" s="11">
        <v>2134.09</v>
      </c>
      <c r="AD2530" s="11"/>
      <c r="AE2530" s="4"/>
      <c r="AF2530" s="4"/>
    </row>
    <row r="2531" spans="1:32" ht="13.5" thickBot="1" x14ac:dyDescent="0.25">
      <c r="A2531" s="51"/>
      <c r="B2531" s="175"/>
      <c r="C2531" s="11" t="s">
        <v>264</v>
      </c>
      <c r="D2531" s="11"/>
      <c r="E2531" s="11" t="s">
        <v>444</v>
      </c>
      <c r="F2531" s="11">
        <v>860</v>
      </c>
      <c r="G2531" s="11"/>
      <c r="H2531" s="11">
        <f t="shared" si="120"/>
        <v>2.77</v>
      </c>
      <c r="I2531" s="11"/>
      <c r="J2531" s="11">
        <v>154.07</v>
      </c>
      <c r="K2531" s="11"/>
      <c r="M2531" s="11">
        <v>1</v>
      </c>
      <c r="N2531" s="64"/>
      <c r="P2531" s="11">
        <f t="shared" si="122"/>
        <v>154.07</v>
      </c>
      <c r="Q2531" s="11"/>
      <c r="R2531" s="11"/>
      <c r="S2531" s="11"/>
      <c r="T2531" s="176">
        <f t="shared" si="114"/>
        <v>860</v>
      </c>
      <c r="U2531" s="11"/>
      <c r="V2531" s="11"/>
      <c r="W2531" s="11"/>
      <c r="Y2531" s="11">
        <v>154.07</v>
      </c>
      <c r="Z2531" s="11"/>
      <c r="AB2531" s="11">
        <f t="shared" si="121"/>
        <v>108.77</v>
      </c>
      <c r="AC2531" s="11">
        <v>178.75</v>
      </c>
      <c r="AD2531" s="11"/>
      <c r="AE2531" s="4"/>
      <c r="AF2531" s="4"/>
    </row>
    <row r="2532" spans="1:32" ht="13.5" thickBot="1" x14ac:dyDescent="0.25">
      <c r="A2532" s="51"/>
      <c r="B2532" s="175"/>
      <c r="C2532" s="11" t="s">
        <v>266</v>
      </c>
      <c r="D2532" s="11"/>
      <c r="E2532" s="11" t="s">
        <v>142</v>
      </c>
      <c r="F2532" s="11">
        <v>600801</v>
      </c>
      <c r="G2532" s="11"/>
      <c r="H2532" s="11">
        <f t="shared" si="120"/>
        <v>1938.45</v>
      </c>
      <c r="I2532" s="11"/>
      <c r="J2532" s="11">
        <v>30308.800000000003</v>
      </c>
      <c r="K2532" s="11"/>
      <c r="M2532" s="11">
        <v>53</v>
      </c>
      <c r="N2532" s="64"/>
      <c r="P2532" s="11">
        <f t="shared" si="122"/>
        <v>571.86</v>
      </c>
      <c r="Q2532" s="11"/>
      <c r="R2532" s="11"/>
      <c r="S2532" s="11"/>
      <c r="T2532" s="176">
        <f t="shared" si="114"/>
        <v>11335.867924528302</v>
      </c>
      <c r="U2532" s="11"/>
      <c r="V2532" s="11"/>
      <c r="W2532" s="11"/>
      <c r="Y2532" s="11">
        <v>30308.800000000003</v>
      </c>
      <c r="Z2532" s="11"/>
      <c r="AB2532" s="11">
        <f t="shared" si="121"/>
        <v>21397.42</v>
      </c>
      <c r="AC2532" s="11">
        <v>35164.080000000002</v>
      </c>
      <c r="AD2532" s="11"/>
      <c r="AE2532" s="4"/>
      <c r="AF2532" s="4"/>
    </row>
    <row r="2533" spans="1:32" ht="13.5" thickBot="1" x14ac:dyDescent="0.25">
      <c r="A2533" s="51"/>
      <c r="B2533" s="175"/>
      <c r="C2533" s="11" t="s">
        <v>266</v>
      </c>
      <c r="D2533" s="11"/>
      <c r="E2533" s="11" t="s">
        <v>268</v>
      </c>
      <c r="F2533" s="11">
        <v>1607</v>
      </c>
      <c r="G2533" s="11"/>
      <c r="H2533" s="11">
        <f t="shared" si="120"/>
        <v>5.18</v>
      </c>
      <c r="I2533" s="11"/>
      <c r="J2533" s="11">
        <v>225.81</v>
      </c>
      <c r="K2533" s="11"/>
      <c r="M2533" s="11">
        <v>4</v>
      </c>
      <c r="N2533" s="64"/>
      <c r="P2533" s="11">
        <f t="shared" si="122"/>
        <v>56.45</v>
      </c>
      <c r="Q2533" s="11"/>
      <c r="R2533" s="11"/>
      <c r="S2533" s="11"/>
      <c r="T2533" s="176">
        <f t="shared" si="114"/>
        <v>401.75</v>
      </c>
      <c r="U2533" s="11"/>
      <c r="V2533" s="11"/>
      <c r="W2533" s="11"/>
      <c r="Y2533" s="11">
        <v>225.81</v>
      </c>
      <c r="Z2533" s="11"/>
      <c r="AB2533" s="11">
        <f t="shared" si="121"/>
        <v>159.41999999999999</v>
      </c>
      <c r="AC2533" s="11">
        <v>261.98</v>
      </c>
      <c r="AD2533" s="11"/>
      <c r="AE2533" s="4"/>
      <c r="AF2533" s="4"/>
    </row>
    <row r="2534" spans="1:32" ht="13.5" thickBot="1" x14ac:dyDescent="0.25">
      <c r="A2534" s="51"/>
      <c r="B2534" s="175"/>
      <c r="C2534" s="11" t="s">
        <v>266</v>
      </c>
      <c r="D2534" s="11"/>
      <c r="E2534" s="11" t="s">
        <v>171</v>
      </c>
      <c r="F2534" s="11">
        <v>25360</v>
      </c>
      <c r="G2534" s="11"/>
      <c r="H2534" s="11">
        <f t="shared" si="120"/>
        <v>81.819999999999993</v>
      </c>
      <c r="I2534" s="11"/>
      <c r="J2534" s="11">
        <v>3528.2</v>
      </c>
      <c r="K2534" s="11"/>
      <c r="M2534" s="11">
        <v>1</v>
      </c>
      <c r="N2534" s="64"/>
      <c r="P2534" s="11">
        <f t="shared" si="122"/>
        <v>3528.2</v>
      </c>
      <c r="Q2534" s="11"/>
      <c r="R2534" s="11"/>
      <c r="S2534" s="11"/>
      <c r="T2534" s="176">
        <f t="shared" si="114"/>
        <v>25360</v>
      </c>
      <c r="U2534" s="11"/>
      <c r="V2534" s="11"/>
      <c r="W2534" s="11"/>
      <c r="Y2534" s="11">
        <v>3528.2</v>
      </c>
      <c r="Z2534" s="11"/>
      <c r="AB2534" s="11">
        <f t="shared" si="121"/>
        <v>2490.84</v>
      </c>
      <c r="AC2534" s="11">
        <v>4093.4</v>
      </c>
      <c r="AD2534" s="11"/>
      <c r="AE2534" s="4"/>
      <c r="AF2534" s="4"/>
    </row>
    <row r="2535" spans="1:32" ht="13.5" thickBot="1" x14ac:dyDescent="0.25">
      <c r="A2535" s="51"/>
      <c r="B2535" s="175"/>
      <c r="C2535" s="11" t="s">
        <v>269</v>
      </c>
      <c r="D2535" s="11"/>
      <c r="E2535" s="11" t="s">
        <v>268</v>
      </c>
      <c r="F2535" s="11">
        <v>170983</v>
      </c>
      <c r="G2535" s="11"/>
      <c r="H2535" s="11">
        <f t="shared" si="120"/>
        <v>551.66999999999996</v>
      </c>
      <c r="I2535" s="11"/>
      <c r="J2535" s="11">
        <v>27652.570000000003</v>
      </c>
      <c r="K2535" s="11"/>
      <c r="M2535" s="11">
        <v>87</v>
      </c>
      <c r="N2535" s="64"/>
      <c r="P2535" s="11">
        <f t="shared" si="122"/>
        <v>317.85000000000002</v>
      </c>
      <c r="Q2535" s="11"/>
      <c r="R2535" s="11"/>
      <c r="S2535" s="11"/>
      <c r="T2535" s="176">
        <f t="shared" si="114"/>
        <v>1965.3218390804598</v>
      </c>
      <c r="U2535" s="11"/>
      <c r="V2535" s="11"/>
      <c r="W2535" s="11"/>
      <c r="Y2535" s="11">
        <v>27652.570000000003</v>
      </c>
      <c r="Z2535" s="11"/>
      <c r="AB2535" s="11">
        <f t="shared" si="121"/>
        <v>19522.169999999998</v>
      </c>
      <c r="AC2535" s="11">
        <v>32082.33</v>
      </c>
      <c r="AD2535" s="11"/>
      <c r="AE2535" s="4"/>
      <c r="AF2535" s="4"/>
    </row>
    <row r="2536" spans="1:32" ht="13.5" thickBot="1" x14ac:dyDescent="0.25">
      <c r="A2536" s="51"/>
      <c r="B2536" s="175"/>
      <c r="C2536" s="11" t="s">
        <v>270</v>
      </c>
      <c r="D2536" s="11"/>
      <c r="E2536" s="11" t="s">
        <v>106</v>
      </c>
      <c r="F2536" s="11">
        <v>76668</v>
      </c>
      <c r="G2536" s="11"/>
      <c r="H2536" s="11">
        <f t="shared" si="120"/>
        <v>247.37</v>
      </c>
      <c r="I2536" s="11"/>
      <c r="J2536" s="11">
        <v>11831.05</v>
      </c>
      <c r="K2536" s="11"/>
      <c r="M2536" s="11">
        <v>28</v>
      </c>
      <c r="N2536" s="64"/>
      <c r="P2536" s="11">
        <f t="shared" si="122"/>
        <v>422.54</v>
      </c>
      <c r="Q2536" s="11"/>
      <c r="R2536" s="11"/>
      <c r="S2536" s="11"/>
      <c r="T2536" s="176">
        <f t="shared" si="114"/>
        <v>2738.1428571428573</v>
      </c>
      <c r="U2536" s="11"/>
      <c r="V2536" s="11"/>
      <c r="W2536" s="11"/>
      <c r="Y2536" s="11">
        <v>11831.05</v>
      </c>
      <c r="Z2536" s="11"/>
      <c r="AB2536" s="11">
        <f t="shared" si="121"/>
        <v>8352.49</v>
      </c>
      <c r="AC2536" s="11">
        <v>13726.31</v>
      </c>
      <c r="AD2536" s="11"/>
      <c r="AE2536" s="4"/>
      <c r="AF2536" s="4"/>
    </row>
    <row r="2537" spans="1:32" ht="13.5" thickBot="1" x14ac:dyDescent="0.25">
      <c r="A2537" s="51"/>
      <c r="B2537" s="175"/>
      <c r="C2537" s="11" t="s">
        <v>271</v>
      </c>
      <c r="D2537" s="11"/>
      <c r="E2537" s="11" t="s">
        <v>99</v>
      </c>
      <c r="F2537" s="11">
        <v>84262</v>
      </c>
      <c r="G2537" s="11"/>
      <c r="H2537" s="11">
        <f t="shared" si="120"/>
        <v>271.87</v>
      </c>
      <c r="I2537" s="11"/>
      <c r="J2537" s="11">
        <v>14560.970000000003</v>
      </c>
      <c r="K2537" s="11"/>
      <c r="M2537" s="11">
        <v>23</v>
      </c>
      <c r="N2537" s="64"/>
      <c r="P2537" s="11">
        <f t="shared" si="122"/>
        <v>633.09</v>
      </c>
      <c r="Q2537" s="11"/>
      <c r="R2537" s="11"/>
      <c r="S2537" s="11"/>
      <c r="T2537" s="176">
        <f t="shared" si="114"/>
        <v>3663.5652173913045</v>
      </c>
      <c r="U2537" s="11"/>
      <c r="V2537" s="11"/>
      <c r="W2537" s="11"/>
      <c r="Y2537" s="11">
        <v>14560.970000000003</v>
      </c>
      <c r="Z2537" s="11"/>
      <c r="AB2537" s="11">
        <f t="shared" si="121"/>
        <v>10279.76</v>
      </c>
      <c r="AC2537" s="11">
        <v>16893.54</v>
      </c>
      <c r="AD2537" s="11"/>
      <c r="AE2537" s="4"/>
      <c r="AF2537" s="4"/>
    </row>
    <row r="2538" spans="1:32" ht="13.5" thickBot="1" x14ac:dyDescent="0.25">
      <c r="A2538" s="51"/>
      <c r="B2538" s="175"/>
      <c r="C2538" s="11" t="s">
        <v>271</v>
      </c>
      <c r="D2538" s="11"/>
      <c r="E2538" s="11" t="s">
        <v>76</v>
      </c>
      <c r="F2538" s="11">
        <v>321818</v>
      </c>
      <c r="G2538" s="11"/>
      <c r="H2538" s="11">
        <f t="shared" si="120"/>
        <v>1038.33</v>
      </c>
      <c r="I2538" s="11"/>
      <c r="J2538" s="11">
        <v>31718.78</v>
      </c>
      <c r="K2538" s="11"/>
      <c r="M2538" s="11">
        <v>33</v>
      </c>
      <c r="N2538" s="64"/>
      <c r="P2538" s="11">
        <f t="shared" si="122"/>
        <v>961.18</v>
      </c>
      <c r="Q2538" s="11"/>
      <c r="R2538" s="11"/>
      <c r="S2538" s="11"/>
      <c r="T2538" s="176">
        <f t="shared" si="114"/>
        <v>9752.060606060606</v>
      </c>
      <c r="U2538" s="11"/>
      <c r="V2538" s="11"/>
      <c r="W2538" s="11"/>
      <c r="Y2538" s="11">
        <v>31718.78</v>
      </c>
      <c r="Z2538" s="11"/>
      <c r="AB2538" s="11">
        <f t="shared" si="121"/>
        <v>22392.84</v>
      </c>
      <c r="AC2538" s="11">
        <v>36799.93</v>
      </c>
      <c r="AD2538" s="11"/>
      <c r="AE2538" s="4"/>
      <c r="AF2538" s="4"/>
    </row>
    <row r="2539" spans="1:32" ht="13.5" thickBot="1" x14ac:dyDescent="0.25">
      <c r="A2539" s="51"/>
      <c r="B2539" s="175"/>
      <c r="C2539" s="11" t="s">
        <v>272</v>
      </c>
      <c r="D2539" s="11"/>
      <c r="E2539" s="11" t="s">
        <v>104</v>
      </c>
      <c r="F2539" s="11">
        <v>11115</v>
      </c>
      <c r="G2539" s="11"/>
      <c r="H2539" s="11">
        <f t="shared" si="120"/>
        <v>35.86</v>
      </c>
      <c r="I2539" s="11"/>
      <c r="J2539" s="11">
        <v>1955.3500000000001</v>
      </c>
      <c r="K2539" s="11"/>
      <c r="M2539" s="11">
        <v>4</v>
      </c>
      <c r="N2539" s="64"/>
      <c r="P2539" s="11">
        <f t="shared" si="122"/>
        <v>488.84</v>
      </c>
      <c r="Q2539" s="11"/>
      <c r="R2539" s="11"/>
      <c r="S2539" s="11"/>
      <c r="T2539" s="176">
        <f t="shared" si="114"/>
        <v>2778.75</v>
      </c>
      <c r="U2539" s="11"/>
      <c r="V2539" s="11"/>
      <c r="W2539" s="11"/>
      <c r="Y2539" s="11">
        <v>1955.3500000000001</v>
      </c>
      <c r="Z2539" s="11"/>
      <c r="AB2539" s="11">
        <f t="shared" si="121"/>
        <v>1380.44</v>
      </c>
      <c r="AC2539" s="11">
        <v>2268.58</v>
      </c>
      <c r="AD2539" s="11"/>
      <c r="AE2539" s="4"/>
      <c r="AF2539" s="4"/>
    </row>
    <row r="2540" spans="1:32" ht="13.5" thickBot="1" x14ac:dyDescent="0.25">
      <c r="A2540" s="51"/>
      <c r="B2540" s="175"/>
      <c r="C2540" s="11" t="s">
        <v>275</v>
      </c>
      <c r="D2540" s="11"/>
      <c r="E2540" s="11" t="s">
        <v>223</v>
      </c>
      <c r="F2540" s="11">
        <v>2328</v>
      </c>
      <c r="G2540" s="11"/>
      <c r="H2540" s="11">
        <f t="shared" si="120"/>
        <v>7.51</v>
      </c>
      <c r="I2540" s="11"/>
      <c r="J2540" s="11">
        <v>357.1</v>
      </c>
      <c r="K2540" s="11"/>
      <c r="M2540" s="11">
        <v>1</v>
      </c>
      <c r="N2540" s="64"/>
      <c r="P2540" s="11">
        <f t="shared" si="122"/>
        <v>357.1</v>
      </c>
      <c r="Q2540" s="11"/>
      <c r="R2540" s="11"/>
      <c r="S2540" s="11"/>
      <c r="T2540" s="176">
        <f t="shared" si="114"/>
        <v>2328</v>
      </c>
      <c r="U2540" s="11"/>
      <c r="V2540" s="11"/>
      <c r="W2540" s="11"/>
      <c r="Y2540" s="11">
        <v>357.1</v>
      </c>
      <c r="Z2540" s="11"/>
      <c r="AB2540" s="11">
        <f t="shared" si="121"/>
        <v>252.11</v>
      </c>
      <c r="AC2540" s="11">
        <v>414.31</v>
      </c>
      <c r="AD2540" s="11"/>
      <c r="AE2540" s="4"/>
      <c r="AF2540" s="4"/>
    </row>
    <row r="2541" spans="1:32" ht="13.5" thickBot="1" x14ac:dyDescent="0.25">
      <c r="A2541" s="51"/>
      <c r="B2541" s="175"/>
      <c r="C2541" s="11" t="s">
        <v>275</v>
      </c>
      <c r="D2541" s="11"/>
      <c r="E2541" s="11" t="s">
        <v>92</v>
      </c>
      <c r="F2541" s="11">
        <v>87150</v>
      </c>
      <c r="G2541" s="11"/>
      <c r="H2541" s="11">
        <f t="shared" si="120"/>
        <v>281.18</v>
      </c>
      <c r="I2541" s="11"/>
      <c r="J2541" s="11">
        <v>4386.6099999999997</v>
      </c>
      <c r="K2541" s="11"/>
      <c r="M2541" s="11">
        <v>21</v>
      </c>
      <c r="N2541" s="64"/>
      <c r="P2541" s="11">
        <f t="shared" si="122"/>
        <v>208.89</v>
      </c>
      <c r="Q2541" s="11"/>
      <c r="R2541" s="11"/>
      <c r="S2541" s="11"/>
      <c r="T2541" s="176">
        <f t="shared" si="114"/>
        <v>4150</v>
      </c>
      <c r="U2541" s="11"/>
      <c r="V2541" s="11"/>
      <c r="W2541" s="11"/>
      <c r="Y2541" s="11">
        <v>4386.6099999999997</v>
      </c>
      <c r="Z2541" s="11"/>
      <c r="AB2541" s="11">
        <f t="shared" si="121"/>
        <v>3096.86</v>
      </c>
      <c r="AC2541" s="11">
        <v>5089.32</v>
      </c>
      <c r="AD2541" s="11"/>
      <c r="AE2541" s="4"/>
      <c r="AF2541" s="4"/>
    </row>
    <row r="2542" spans="1:32" ht="13.5" thickBot="1" x14ac:dyDescent="0.25">
      <c r="A2542" s="51"/>
      <c r="B2542" s="175"/>
      <c r="C2542" s="11" t="s">
        <v>276</v>
      </c>
      <c r="D2542" s="11"/>
      <c r="E2542" s="11" t="s">
        <v>63</v>
      </c>
      <c r="F2542" s="11">
        <v>10454</v>
      </c>
      <c r="G2542" s="11"/>
      <c r="H2542" s="11">
        <f t="shared" si="120"/>
        <v>33.729999999999997</v>
      </c>
      <c r="I2542" s="11"/>
      <c r="J2542" s="11">
        <v>2185.29</v>
      </c>
      <c r="K2542" s="11"/>
      <c r="M2542" s="11">
        <v>17</v>
      </c>
      <c r="N2542" s="64"/>
      <c r="P2542" s="11">
        <f t="shared" si="122"/>
        <v>128.55000000000001</v>
      </c>
      <c r="Q2542" s="11"/>
      <c r="R2542" s="11"/>
      <c r="S2542" s="11"/>
      <c r="T2542" s="176">
        <f t="shared" si="114"/>
        <v>614.94117647058829</v>
      </c>
      <c r="U2542" s="11"/>
      <c r="V2542" s="11"/>
      <c r="W2542" s="11"/>
      <c r="Y2542" s="11">
        <v>2185.29</v>
      </c>
      <c r="Z2542" s="11"/>
      <c r="AB2542" s="11">
        <f t="shared" si="121"/>
        <v>1542.77</v>
      </c>
      <c r="AC2542" s="11">
        <v>2535.36</v>
      </c>
      <c r="AD2542" s="11"/>
      <c r="AE2542" s="4"/>
      <c r="AF2542" s="4"/>
    </row>
    <row r="2543" spans="1:32" ht="13.5" thickBot="1" x14ac:dyDescent="0.25">
      <c r="A2543" s="51"/>
      <c r="B2543" s="175"/>
      <c r="C2543" s="11" t="s">
        <v>276</v>
      </c>
      <c r="D2543" s="11"/>
      <c r="E2543" s="11" t="s">
        <v>166</v>
      </c>
      <c r="F2543" s="11">
        <v>11895</v>
      </c>
      <c r="G2543" s="11"/>
      <c r="H2543" s="11">
        <f t="shared" si="120"/>
        <v>38.380000000000003</v>
      </c>
      <c r="I2543" s="11"/>
      <c r="J2543" s="11">
        <v>-6557.27</v>
      </c>
      <c r="K2543" s="11"/>
      <c r="M2543" s="11">
        <v>20</v>
      </c>
      <c r="N2543" s="64"/>
      <c r="P2543" s="11">
        <f t="shared" si="122"/>
        <v>-327.86</v>
      </c>
      <c r="Q2543" s="11"/>
      <c r="R2543" s="11"/>
      <c r="S2543" s="11"/>
      <c r="T2543" s="176">
        <f t="shared" si="114"/>
        <v>594.75</v>
      </c>
      <c r="U2543" s="11"/>
      <c r="V2543" s="11"/>
      <c r="W2543" s="11"/>
      <c r="Y2543" s="11">
        <v>-6557.27</v>
      </c>
      <c r="Z2543" s="11"/>
      <c r="AB2543" s="11">
        <f t="shared" si="121"/>
        <v>-4629.3</v>
      </c>
      <c r="AC2543" s="11">
        <v>-7607.7</v>
      </c>
      <c r="AD2543" s="11"/>
      <c r="AE2543" s="4"/>
      <c r="AF2543" s="4"/>
    </row>
    <row r="2544" spans="1:32" ht="13.5" thickBot="1" x14ac:dyDescent="0.25">
      <c r="A2544" s="51"/>
      <c r="B2544" s="175"/>
      <c r="C2544" s="11" t="s">
        <v>277</v>
      </c>
      <c r="D2544" s="11"/>
      <c r="E2544" s="11" t="s">
        <v>67</v>
      </c>
      <c r="F2544" s="11">
        <v>9051</v>
      </c>
      <c r="G2544" s="11"/>
      <c r="H2544" s="11">
        <f t="shared" si="120"/>
        <v>29.2</v>
      </c>
      <c r="I2544" s="11"/>
      <c r="J2544" s="11">
        <v>922.85</v>
      </c>
      <c r="K2544" s="11"/>
      <c r="M2544" s="11">
        <v>4</v>
      </c>
      <c r="N2544" s="64"/>
      <c r="P2544" s="11">
        <f t="shared" si="122"/>
        <v>230.71</v>
      </c>
      <c r="Q2544" s="11"/>
      <c r="R2544" s="11"/>
      <c r="S2544" s="11"/>
      <c r="T2544" s="176">
        <f t="shared" si="114"/>
        <v>2262.75</v>
      </c>
      <c r="U2544" s="11"/>
      <c r="V2544" s="11"/>
      <c r="W2544" s="11"/>
      <c r="Y2544" s="11">
        <v>922.85</v>
      </c>
      <c r="Z2544" s="11"/>
      <c r="AB2544" s="11">
        <f t="shared" si="121"/>
        <v>651.51</v>
      </c>
      <c r="AC2544" s="11">
        <v>1070.68</v>
      </c>
      <c r="AD2544" s="11"/>
      <c r="AE2544" s="4"/>
      <c r="AF2544" s="4"/>
    </row>
    <row r="2545" spans="1:32" ht="13.5" thickBot="1" x14ac:dyDescent="0.25">
      <c r="A2545" s="51"/>
      <c r="B2545" s="175"/>
      <c r="C2545" s="11" t="s">
        <v>278</v>
      </c>
      <c r="D2545" s="11"/>
      <c r="E2545" s="11" t="s">
        <v>78</v>
      </c>
      <c r="F2545" s="11">
        <v>411780</v>
      </c>
      <c r="G2545" s="11"/>
      <c r="H2545" s="11">
        <f t="shared" si="120"/>
        <v>1328.59</v>
      </c>
      <c r="I2545" s="11"/>
      <c r="J2545" s="11">
        <v>51517.08</v>
      </c>
      <c r="K2545" s="11"/>
      <c r="M2545" s="11">
        <v>132</v>
      </c>
      <c r="N2545" s="64"/>
      <c r="P2545" s="11">
        <f t="shared" si="122"/>
        <v>390.28</v>
      </c>
      <c r="Q2545" s="11"/>
      <c r="R2545" s="11"/>
      <c r="S2545" s="11"/>
      <c r="T2545" s="176">
        <f t="shared" si="114"/>
        <v>3119.5454545454545</v>
      </c>
      <c r="U2545" s="11"/>
      <c r="V2545" s="11"/>
      <c r="W2545" s="11"/>
      <c r="Y2545" s="11">
        <v>51517.08</v>
      </c>
      <c r="Z2545" s="11"/>
      <c r="AB2545" s="11">
        <f t="shared" si="121"/>
        <v>36370.050000000003</v>
      </c>
      <c r="AC2545" s="11">
        <v>59769.79</v>
      </c>
      <c r="AD2545" s="11"/>
      <c r="AE2545" s="4"/>
      <c r="AF2545" s="4"/>
    </row>
    <row r="2546" spans="1:32" ht="13.5" thickBot="1" x14ac:dyDescent="0.25">
      <c r="A2546" s="51"/>
      <c r="B2546" s="175"/>
      <c r="C2546" s="11" t="s">
        <v>279</v>
      </c>
      <c r="D2546" s="11"/>
      <c r="E2546" s="11" t="s">
        <v>154</v>
      </c>
      <c r="F2546" s="11">
        <v>352</v>
      </c>
      <c r="G2546" s="11"/>
      <c r="H2546" s="11">
        <f t="shared" si="120"/>
        <v>1.1399999999999999</v>
      </c>
      <c r="I2546" s="11"/>
      <c r="J2546" s="11">
        <v>105.51</v>
      </c>
      <c r="K2546" s="11"/>
      <c r="M2546" s="11">
        <v>3</v>
      </c>
      <c r="N2546" s="64"/>
      <c r="P2546" s="11">
        <f t="shared" si="122"/>
        <v>35.17</v>
      </c>
      <c r="Q2546" s="11"/>
      <c r="R2546" s="11"/>
      <c r="S2546" s="11"/>
      <c r="T2546" s="176">
        <f t="shared" si="114"/>
        <v>117.33333333333333</v>
      </c>
      <c r="U2546" s="11"/>
      <c r="V2546" s="11"/>
      <c r="W2546" s="11"/>
      <c r="Y2546" s="11">
        <v>105.51</v>
      </c>
      <c r="Z2546" s="11"/>
      <c r="AB2546" s="11">
        <f t="shared" si="121"/>
        <v>74.489999999999995</v>
      </c>
      <c r="AC2546" s="11">
        <v>122.41</v>
      </c>
      <c r="AD2546" s="11"/>
      <c r="AE2546" s="4"/>
      <c r="AF2546" s="4"/>
    </row>
    <row r="2547" spans="1:32" ht="13.5" thickBot="1" x14ac:dyDescent="0.25">
      <c r="A2547" s="51"/>
      <c r="B2547" s="175"/>
      <c r="C2547" s="11" t="s">
        <v>280</v>
      </c>
      <c r="D2547" s="11"/>
      <c r="E2547" s="11" t="s">
        <v>230</v>
      </c>
      <c r="F2547" s="11">
        <v>1040</v>
      </c>
      <c r="G2547" s="11"/>
      <c r="H2547" s="11">
        <f t="shared" si="120"/>
        <v>3.36</v>
      </c>
      <c r="I2547" s="11"/>
      <c r="J2547" s="11">
        <v>160.19999999999999</v>
      </c>
      <c r="K2547" s="11"/>
      <c r="M2547" s="11">
        <v>1</v>
      </c>
      <c r="N2547" s="64"/>
      <c r="P2547" s="11">
        <f t="shared" si="122"/>
        <v>160.19999999999999</v>
      </c>
      <c r="Q2547" s="11"/>
      <c r="R2547" s="11"/>
      <c r="S2547" s="11"/>
      <c r="T2547" s="176">
        <f t="shared" si="114"/>
        <v>1040</v>
      </c>
      <c r="U2547" s="11"/>
      <c r="V2547" s="11"/>
      <c r="W2547" s="11"/>
      <c r="Y2547" s="11">
        <v>160.19999999999999</v>
      </c>
      <c r="Z2547" s="11"/>
      <c r="AB2547" s="11">
        <f t="shared" si="121"/>
        <v>113.1</v>
      </c>
      <c r="AC2547" s="11">
        <v>185.86</v>
      </c>
      <c r="AD2547" s="11"/>
      <c r="AE2547" s="4"/>
      <c r="AF2547" s="4"/>
    </row>
    <row r="2548" spans="1:32" ht="13.5" thickBot="1" x14ac:dyDescent="0.25">
      <c r="A2548" s="51"/>
      <c r="B2548" s="175"/>
      <c r="C2548" s="11" t="s">
        <v>280</v>
      </c>
      <c r="D2548" s="11"/>
      <c r="E2548" s="11" t="s">
        <v>281</v>
      </c>
      <c r="F2548" s="11">
        <v>46432</v>
      </c>
      <c r="G2548" s="11"/>
      <c r="H2548" s="11">
        <f t="shared" si="120"/>
        <v>149.81</v>
      </c>
      <c r="I2548" s="11"/>
      <c r="J2548" s="11">
        <v>10021.780000000004</v>
      </c>
      <c r="K2548" s="11"/>
      <c r="M2548" s="11">
        <v>29</v>
      </c>
      <c r="N2548" s="64"/>
      <c r="P2548" s="11">
        <f t="shared" si="122"/>
        <v>345.58</v>
      </c>
      <c r="Q2548" s="11"/>
      <c r="R2548" s="11"/>
      <c r="S2548" s="11"/>
      <c r="T2548" s="176">
        <f t="shared" si="114"/>
        <v>1601.1034482758621</v>
      </c>
      <c r="U2548" s="11"/>
      <c r="V2548" s="11"/>
      <c r="W2548" s="11"/>
      <c r="Y2548" s="11">
        <v>10021.780000000004</v>
      </c>
      <c r="Z2548" s="11"/>
      <c r="AB2548" s="11">
        <f t="shared" si="121"/>
        <v>7075.18</v>
      </c>
      <c r="AC2548" s="11">
        <v>11627.21</v>
      </c>
      <c r="AD2548" s="11"/>
      <c r="AE2548" s="4"/>
      <c r="AF2548" s="4"/>
    </row>
    <row r="2549" spans="1:32" ht="13.5" thickBot="1" x14ac:dyDescent="0.25">
      <c r="A2549" s="51"/>
      <c r="B2549" s="175"/>
      <c r="C2549" s="11" t="s">
        <v>282</v>
      </c>
      <c r="D2549" s="11"/>
      <c r="E2549" s="11" t="s">
        <v>197</v>
      </c>
      <c r="F2549" s="11">
        <v>8403</v>
      </c>
      <c r="G2549" s="11"/>
      <c r="H2549" s="11">
        <f t="shared" si="120"/>
        <v>27.11</v>
      </c>
      <c r="I2549" s="11"/>
      <c r="J2549" s="11">
        <v>752.7</v>
      </c>
      <c r="K2549" s="11"/>
      <c r="M2549" s="11">
        <v>6</v>
      </c>
      <c r="N2549" s="64"/>
      <c r="P2549" s="11">
        <f t="shared" si="122"/>
        <v>125.45</v>
      </c>
      <c r="Q2549" s="11"/>
      <c r="R2549" s="11"/>
      <c r="S2549" s="11"/>
      <c r="T2549" s="176">
        <f t="shared" si="114"/>
        <v>1400.5</v>
      </c>
      <c r="U2549" s="11"/>
      <c r="V2549" s="11"/>
      <c r="W2549" s="11"/>
      <c r="Y2549" s="11">
        <v>752.7</v>
      </c>
      <c r="Z2549" s="11"/>
      <c r="AB2549" s="11">
        <f t="shared" si="121"/>
        <v>531.39</v>
      </c>
      <c r="AC2549" s="11">
        <v>873.28</v>
      </c>
      <c r="AD2549" s="11"/>
      <c r="AE2549" s="4"/>
      <c r="AF2549" s="4"/>
    </row>
    <row r="2550" spans="1:32" ht="13.5" thickBot="1" x14ac:dyDescent="0.25">
      <c r="A2550" s="51"/>
      <c r="B2550" s="175"/>
      <c r="C2550" s="11" t="s">
        <v>282</v>
      </c>
      <c r="D2550" s="11"/>
      <c r="E2550" s="11" t="s">
        <v>283</v>
      </c>
      <c r="F2550" s="11">
        <v>104178</v>
      </c>
      <c r="G2550" s="11"/>
      <c r="H2550" s="11">
        <f t="shared" si="120"/>
        <v>336.12</v>
      </c>
      <c r="I2550" s="11"/>
      <c r="J2550" s="11">
        <v>20604.120000000006</v>
      </c>
      <c r="K2550" s="11"/>
      <c r="M2550" s="11">
        <v>34</v>
      </c>
      <c r="N2550" s="64"/>
      <c r="P2550" s="11">
        <f t="shared" si="122"/>
        <v>606</v>
      </c>
      <c r="Q2550" s="11"/>
      <c r="R2550" s="11"/>
      <c r="S2550" s="11"/>
      <c r="T2550" s="176">
        <f t="shared" si="114"/>
        <v>3064.0588235294117</v>
      </c>
      <c r="U2550" s="11"/>
      <c r="V2550" s="11"/>
      <c r="W2550" s="11"/>
      <c r="Y2550" s="11">
        <v>20604.120000000006</v>
      </c>
      <c r="Z2550" s="11"/>
      <c r="AB2550" s="11">
        <f t="shared" si="121"/>
        <v>14546.11</v>
      </c>
      <c r="AC2550" s="11">
        <v>23904.77</v>
      </c>
      <c r="AD2550" s="11"/>
      <c r="AE2550" s="4"/>
      <c r="AF2550" s="4"/>
    </row>
    <row r="2551" spans="1:32" ht="13.5" thickBot="1" x14ac:dyDescent="0.25">
      <c r="A2551" s="51"/>
      <c r="B2551" s="175"/>
      <c r="C2551" s="11" t="s">
        <v>282</v>
      </c>
      <c r="D2551" s="11"/>
      <c r="E2551" s="11" t="s">
        <v>284</v>
      </c>
      <c r="F2551" s="11">
        <v>13616</v>
      </c>
      <c r="G2551" s="11"/>
      <c r="H2551" s="11">
        <f t="shared" ref="H2551:H2614" si="123">ROUND($H$2911*F2551/$F$2911,2)</f>
        <v>43.93</v>
      </c>
      <c r="I2551" s="11"/>
      <c r="J2551" s="11">
        <v>2455.2399999999998</v>
      </c>
      <c r="K2551" s="11"/>
      <c r="M2551" s="11">
        <v>2</v>
      </c>
      <c r="N2551" s="64"/>
      <c r="P2551" s="11">
        <f t="shared" si="122"/>
        <v>1227.6199999999999</v>
      </c>
      <c r="Q2551" s="11"/>
      <c r="R2551" s="11"/>
      <c r="S2551" s="11"/>
      <c r="T2551" s="176">
        <f t="shared" si="114"/>
        <v>6808</v>
      </c>
      <c r="U2551" s="11"/>
      <c r="V2551" s="11"/>
      <c r="W2551" s="11"/>
      <c r="Y2551" s="11">
        <v>2455.2399999999998</v>
      </c>
      <c r="Z2551" s="11"/>
      <c r="AB2551" s="11">
        <f t="shared" ref="AB2551:AB2614" si="124">ROUND($AB$2911*Y2551/$Y$2911,2)</f>
        <v>1733.35</v>
      </c>
      <c r="AC2551" s="11">
        <v>2848.55</v>
      </c>
      <c r="AD2551" s="11"/>
      <c r="AE2551" s="4"/>
      <c r="AF2551" s="4"/>
    </row>
    <row r="2552" spans="1:32" ht="13.5" thickBot="1" x14ac:dyDescent="0.25">
      <c r="A2552" s="51"/>
      <c r="B2552" s="175"/>
      <c r="C2552" s="11" t="s">
        <v>285</v>
      </c>
      <c r="D2552" s="11"/>
      <c r="E2552" s="11" t="s">
        <v>197</v>
      </c>
      <c r="F2552" s="11">
        <v>1090143</v>
      </c>
      <c r="G2552" s="11"/>
      <c r="H2552" s="11">
        <f t="shared" si="123"/>
        <v>3517.29</v>
      </c>
      <c r="I2552" s="11"/>
      <c r="J2552" s="11">
        <v>182249.72000000026</v>
      </c>
      <c r="K2552" s="11"/>
      <c r="M2552" s="11">
        <v>510</v>
      </c>
      <c r="N2552" s="64"/>
      <c r="P2552" s="11">
        <f t="shared" ref="P2552:P2615" si="125">ROUND(J2552/M2552,2)</f>
        <v>357.35</v>
      </c>
      <c r="Q2552" s="11"/>
      <c r="R2552" s="11"/>
      <c r="S2552" s="11"/>
      <c r="T2552" s="176">
        <f t="shared" si="114"/>
        <v>2137.535294117647</v>
      </c>
      <c r="U2552" s="11"/>
      <c r="V2552" s="11"/>
      <c r="W2552" s="11"/>
      <c r="Y2552" s="11">
        <v>182249.72000000026</v>
      </c>
      <c r="Z2552" s="11"/>
      <c r="AB2552" s="11">
        <f t="shared" si="124"/>
        <v>128664.74</v>
      </c>
      <c r="AC2552" s="11">
        <v>211444.96</v>
      </c>
      <c r="AD2552" s="11"/>
      <c r="AE2552" s="4"/>
      <c r="AF2552" s="4"/>
    </row>
    <row r="2553" spans="1:32" ht="13.5" thickBot="1" x14ac:dyDescent="0.25">
      <c r="A2553" s="51"/>
      <c r="B2553" s="175"/>
      <c r="C2553" s="11" t="s">
        <v>285</v>
      </c>
      <c r="D2553" s="11"/>
      <c r="E2553" s="11" t="s">
        <v>171</v>
      </c>
      <c r="F2553" s="11">
        <v>1006</v>
      </c>
      <c r="G2553" s="11"/>
      <c r="H2553" s="11">
        <f t="shared" si="123"/>
        <v>3.25</v>
      </c>
      <c r="I2553" s="11"/>
      <c r="J2553" s="11">
        <v>165.52</v>
      </c>
      <c r="K2553" s="11"/>
      <c r="M2553" s="11">
        <v>1</v>
      </c>
      <c r="N2553" s="64"/>
      <c r="P2553" s="11">
        <f t="shared" si="125"/>
        <v>165.52</v>
      </c>
      <c r="Q2553" s="11"/>
      <c r="R2553" s="11"/>
      <c r="S2553" s="11"/>
      <c r="T2553" s="176">
        <f t="shared" si="114"/>
        <v>1006</v>
      </c>
      <c r="U2553" s="11"/>
      <c r="V2553" s="11"/>
      <c r="W2553" s="11"/>
      <c r="Y2553" s="11">
        <v>165.52</v>
      </c>
      <c r="Z2553" s="11"/>
      <c r="AB2553" s="11">
        <f t="shared" si="124"/>
        <v>116.85</v>
      </c>
      <c r="AC2553" s="11">
        <v>192.04</v>
      </c>
      <c r="AD2553" s="11"/>
      <c r="AE2553" s="4"/>
      <c r="AF2553" s="4"/>
    </row>
    <row r="2554" spans="1:32" ht="13.5" thickBot="1" x14ac:dyDescent="0.25">
      <c r="A2554" s="51"/>
      <c r="B2554" s="175"/>
      <c r="C2554" s="11" t="s">
        <v>285</v>
      </c>
      <c r="D2554" s="11"/>
      <c r="E2554" s="11" t="s">
        <v>283</v>
      </c>
      <c r="F2554" s="11">
        <v>1064</v>
      </c>
      <c r="G2554" s="11"/>
      <c r="H2554" s="11">
        <f t="shared" si="123"/>
        <v>3.43</v>
      </c>
      <c r="I2554" s="11"/>
      <c r="J2554" s="11">
        <v>172.59</v>
      </c>
      <c r="K2554" s="11"/>
      <c r="M2554" s="11">
        <v>2</v>
      </c>
      <c r="N2554" s="64"/>
      <c r="P2554" s="11">
        <f t="shared" si="125"/>
        <v>86.3</v>
      </c>
      <c r="Q2554" s="11"/>
      <c r="R2554" s="11"/>
      <c r="S2554" s="11"/>
      <c r="T2554" s="176">
        <f t="shared" si="114"/>
        <v>532</v>
      </c>
      <c r="U2554" s="11"/>
      <c r="V2554" s="11"/>
      <c r="W2554" s="11"/>
      <c r="Y2554" s="11">
        <v>172.59</v>
      </c>
      <c r="Z2554" s="11"/>
      <c r="AB2554" s="11">
        <f t="shared" si="124"/>
        <v>121.85</v>
      </c>
      <c r="AC2554" s="11">
        <v>200.24</v>
      </c>
      <c r="AD2554" s="11"/>
      <c r="AE2554" s="4"/>
      <c r="AF2554" s="4"/>
    </row>
    <row r="2555" spans="1:32" ht="13.5" thickBot="1" x14ac:dyDescent="0.25">
      <c r="A2555" s="51"/>
      <c r="B2555" s="175"/>
      <c r="C2555" s="11" t="s">
        <v>286</v>
      </c>
      <c r="D2555" s="11"/>
      <c r="E2555" s="11" t="s">
        <v>197</v>
      </c>
      <c r="F2555" s="11">
        <v>1043</v>
      </c>
      <c r="G2555" s="11"/>
      <c r="H2555" s="11">
        <f t="shared" si="123"/>
        <v>3.37</v>
      </c>
      <c r="I2555" s="11"/>
      <c r="J2555" s="11">
        <v>178.98</v>
      </c>
      <c r="K2555" s="11"/>
      <c r="M2555" s="11">
        <v>2</v>
      </c>
      <c r="N2555" s="64"/>
      <c r="P2555" s="11">
        <f t="shared" si="125"/>
        <v>89.49</v>
      </c>
      <c r="Q2555" s="11"/>
      <c r="R2555" s="11"/>
      <c r="S2555" s="11"/>
      <c r="T2555" s="176">
        <f t="shared" si="114"/>
        <v>521.5</v>
      </c>
      <c r="U2555" s="11"/>
      <c r="V2555" s="11"/>
      <c r="W2555" s="11"/>
      <c r="Y2555" s="11">
        <v>178.98</v>
      </c>
      <c r="Z2555" s="11"/>
      <c r="AB2555" s="11">
        <f t="shared" si="124"/>
        <v>126.36</v>
      </c>
      <c r="AC2555" s="11">
        <v>207.65</v>
      </c>
      <c r="AD2555" s="11"/>
      <c r="AE2555" s="4"/>
      <c r="AF2555" s="4"/>
    </row>
    <row r="2556" spans="1:32" ht="13.5" thickBot="1" x14ac:dyDescent="0.25">
      <c r="A2556" s="51"/>
      <c r="B2556" s="175"/>
      <c r="C2556" s="11" t="s">
        <v>287</v>
      </c>
      <c r="D2556" s="11"/>
      <c r="E2556" s="11" t="s">
        <v>62</v>
      </c>
      <c r="F2556" s="11">
        <v>15358</v>
      </c>
      <c r="G2556" s="11"/>
      <c r="H2556" s="11">
        <f t="shared" si="123"/>
        <v>49.55</v>
      </c>
      <c r="I2556" s="11"/>
      <c r="J2556" s="11">
        <v>2492.7799999999997</v>
      </c>
      <c r="K2556" s="11"/>
      <c r="M2556" s="11">
        <v>6</v>
      </c>
      <c r="N2556" s="64"/>
      <c r="P2556" s="11">
        <f t="shared" si="125"/>
        <v>415.46</v>
      </c>
      <c r="Q2556" s="11"/>
      <c r="R2556" s="11"/>
      <c r="S2556" s="11"/>
      <c r="T2556" s="176">
        <f t="shared" si="114"/>
        <v>2559.6666666666665</v>
      </c>
      <c r="U2556" s="11"/>
      <c r="V2556" s="11"/>
      <c r="W2556" s="11"/>
      <c r="Y2556" s="11">
        <v>2492.7799999999997</v>
      </c>
      <c r="Z2556" s="11"/>
      <c r="AB2556" s="11">
        <f t="shared" si="124"/>
        <v>1759.85</v>
      </c>
      <c r="AC2556" s="11">
        <v>2892.11</v>
      </c>
      <c r="AD2556" s="11"/>
      <c r="AE2556" s="4"/>
      <c r="AF2556" s="4"/>
    </row>
    <row r="2557" spans="1:32" ht="13.5" thickBot="1" x14ac:dyDescent="0.25">
      <c r="A2557" s="51"/>
      <c r="B2557" s="175"/>
      <c r="C2557" s="11" t="s">
        <v>287</v>
      </c>
      <c r="D2557" s="11"/>
      <c r="E2557" s="11" t="s">
        <v>64</v>
      </c>
      <c r="F2557" s="11">
        <v>795885</v>
      </c>
      <c r="G2557" s="11"/>
      <c r="H2557" s="11">
        <f t="shared" si="123"/>
        <v>2567.88</v>
      </c>
      <c r="I2557" s="11"/>
      <c r="J2557" s="11">
        <v>103580.57</v>
      </c>
      <c r="K2557" s="11"/>
      <c r="M2557" s="11">
        <v>367</v>
      </c>
      <c r="N2557" s="64"/>
      <c r="P2557" s="11">
        <f t="shared" si="125"/>
        <v>282.24</v>
      </c>
      <c r="Q2557" s="11"/>
      <c r="R2557" s="11"/>
      <c r="S2557" s="11"/>
      <c r="T2557" s="176">
        <f t="shared" si="114"/>
        <v>2168.6239782016351</v>
      </c>
      <c r="U2557" s="11"/>
      <c r="V2557" s="11"/>
      <c r="W2557" s="11"/>
      <c r="Y2557" s="11">
        <v>103580.57</v>
      </c>
      <c r="Z2557" s="11"/>
      <c r="AB2557" s="11">
        <f t="shared" si="124"/>
        <v>73125.86</v>
      </c>
      <c r="AC2557" s="11">
        <v>120173.52</v>
      </c>
      <c r="AD2557" s="11"/>
      <c r="AE2557" s="4"/>
      <c r="AF2557" s="4"/>
    </row>
    <row r="2558" spans="1:32" ht="13.5" thickBot="1" x14ac:dyDescent="0.25">
      <c r="A2558" s="51"/>
      <c r="B2558" s="175"/>
      <c r="C2558" s="11" t="s">
        <v>287</v>
      </c>
      <c r="D2558" s="11"/>
      <c r="E2558" s="11" t="s">
        <v>166</v>
      </c>
      <c r="F2558" s="11">
        <v>923</v>
      </c>
      <c r="G2558" s="11"/>
      <c r="H2558" s="11">
        <f t="shared" si="123"/>
        <v>2.98</v>
      </c>
      <c r="I2558" s="11"/>
      <c r="J2558" s="11">
        <v>145.59</v>
      </c>
      <c r="K2558" s="11"/>
      <c r="M2558" s="11">
        <v>1</v>
      </c>
      <c r="N2558" s="64"/>
      <c r="P2558" s="11">
        <f t="shared" si="125"/>
        <v>145.59</v>
      </c>
      <c r="Q2558" s="11"/>
      <c r="R2558" s="11"/>
      <c r="S2558" s="11"/>
      <c r="T2558" s="176">
        <f t="shared" si="114"/>
        <v>923</v>
      </c>
      <c r="U2558" s="11"/>
      <c r="V2558" s="11"/>
      <c r="W2558" s="11"/>
      <c r="Y2558" s="11">
        <v>145.59</v>
      </c>
      <c r="Z2558" s="11"/>
      <c r="AB2558" s="11">
        <f t="shared" si="124"/>
        <v>102.78</v>
      </c>
      <c r="AC2558" s="11">
        <v>168.91</v>
      </c>
      <c r="AD2558" s="11"/>
      <c r="AE2558" s="4"/>
      <c r="AF2558" s="4"/>
    </row>
    <row r="2559" spans="1:32" ht="13.5" thickBot="1" x14ac:dyDescent="0.25">
      <c r="A2559" s="51"/>
      <c r="B2559" s="175"/>
      <c r="C2559" s="11" t="s">
        <v>290</v>
      </c>
      <c r="D2559" s="11"/>
      <c r="E2559" s="11" t="s">
        <v>291</v>
      </c>
      <c r="F2559" s="11">
        <v>507</v>
      </c>
      <c r="G2559" s="11"/>
      <c r="H2559" s="11">
        <f t="shared" si="123"/>
        <v>1.64</v>
      </c>
      <c r="I2559" s="11"/>
      <c r="J2559" s="11">
        <v>159.31</v>
      </c>
      <c r="K2559" s="11"/>
      <c r="M2559" s="11">
        <v>8</v>
      </c>
      <c r="N2559" s="64"/>
      <c r="P2559" s="11">
        <f t="shared" si="125"/>
        <v>19.91</v>
      </c>
      <c r="Q2559" s="11"/>
      <c r="R2559" s="11"/>
      <c r="S2559" s="11"/>
      <c r="T2559" s="176">
        <f t="shared" si="114"/>
        <v>63.375</v>
      </c>
      <c r="U2559" s="11"/>
      <c r="V2559" s="11"/>
      <c r="W2559" s="11"/>
      <c r="Y2559" s="11">
        <v>159.31</v>
      </c>
      <c r="Z2559" s="11"/>
      <c r="AB2559" s="11">
        <f t="shared" si="124"/>
        <v>112.47</v>
      </c>
      <c r="AC2559" s="11">
        <v>184.83</v>
      </c>
      <c r="AD2559" s="11"/>
      <c r="AE2559" s="4"/>
      <c r="AF2559" s="4"/>
    </row>
    <row r="2560" spans="1:32" ht="13.5" thickBot="1" x14ac:dyDescent="0.25">
      <c r="A2560" s="51"/>
      <c r="B2560" s="175"/>
      <c r="C2560" s="11" t="s">
        <v>292</v>
      </c>
      <c r="D2560" s="11"/>
      <c r="E2560" s="11" t="s">
        <v>207</v>
      </c>
      <c r="F2560" s="11">
        <v>239508</v>
      </c>
      <c r="G2560" s="11"/>
      <c r="H2560" s="11">
        <f t="shared" si="123"/>
        <v>772.76</v>
      </c>
      <c r="I2560" s="11"/>
      <c r="J2560" s="11">
        <v>24790.34999999998</v>
      </c>
      <c r="K2560" s="11"/>
      <c r="M2560" s="11">
        <v>154</v>
      </c>
      <c r="N2560" s="64"/>
      <c r="P2560" s="11">
        <f t="shared" si="125"/>
        <v>160.97999999999999</v>
      </c>
      <c r="Q2560" s="11"/>
      <c r="R2560" s="11"/>
      <c r="S2560" s="11"/>
      <c r="T2560" s="176">
        <f t="shared" si="114"/>
        <v>1555.2467532467533</v>
      </c>
      <c r="U2560" s="11"/>
      <c r="V2560" s="11"/>
      <c r="W2560" s="11"/>
      <c r="Y2560" s="11">
        <v>24790.34999999998</v>
      </c>
      <c r="Z2560" s="11"/>
      <c r="AB2560" s="11">
        <f t="shared" si="124"/>
        <v>17501.5</v>
      </c>
      <c r="AC2560" s="11">
        <v>28761.61</v>
      </c>
      <c r="AD2560" s="11"/>
      <c r="AE2560" s="4"/>
      <c r="AF2560" s="4"/>
    </row>
    <row r="2561" spans="1:32" ht="13.5" thickBot="1" x14ac:dyDescent="0.25">
      <c r="A2561" s="51"/>
      <c r="B2561" s="175"/>
      <c r="C2561" s="11" t="s">
        <v>293</v>
      </c>
      <c r="D2561" s="11"/>
      <c r="E2561" s="11" t="s">
        <v>294</v>
      </c>
      <c r="F2561" s="11">
        <v>1339444</v>
      </c>
      <c r="G2561" s="11"/>
      <c r="H2561" s="11">
        <f t="shared" si="123"/>
        <v>4321.6400000000003</v>
      </c>
      <c r="I2561" s="11"/>
      <c r="J2561" s="11">
        <v>168828.55999999994</v>
      </c>
      <c r="K2561" s="11"/>
      <c r="M2561" s="11">
        <v>248</v>
      </c>
      <c r="N2561" s="64"/>
      <c r="P2561" s="11">
        <f t="shared" si="125"/>
        <v>680.76</v>
      </c>
      <c r="Q2561" s="11"/>
      <c r="R2561" s="11"/>
      <c r="S2561" s="11"/>
      <c r="T2561" s="176">
        <f t="shared" si="114"/>
        <v>5400.9838709677415</v>
      </c>
      <c r="U2561" s="11"/>
      <c r="V2561" s="11"/>
      <c r="W2561" s="11"/>
      <c r="Y2561" s="11">
        <v>168828.55999999994</v>
      </c>
      <c r="Z2561" s="11"/>
      <c r="AB2561" s="11">
        <f t="shared" si="124"/>
        <v>119189.66</v>
      </c>
      <c r="AC2561" s="11">
        <v>195873.82</v>
      </c>
      <c r="AD2561" s="11"/>
      <c r="AE2561" s="4"/>
      <c r="AF2561" s="4"/>
    </row>
    <row r="2562" spans="1:32" ht="13.5" thickBot="1" x14ac:dyDescent="0.25">
      <c r="A2562" s="51"/>
      <c r="B2562" s="175"/>
      <c r="C2562" s="11" t="s">
        <v>295</v>
      </c>
      <c r="D2562" s="11"/>
      <c r="E2562" s="11" t="s">
        <v>296</v>
      </c>
      <c r="F2562" s="11">
        <v>1717888</v>
      </c>
      <c r="G2562" s="11"/>
      <c r="H2562" s="11">
        <f t="shared" si="123"/>
        <v>5542.67</v>
      </c>
      <c r="I2562" s="11"/>
      <c r="J2562" s="11">
        <v>173343.78000000003</v>
      </c>
      <c r="K2562" s="11"/>
      <c r="M2562" s="11">
        <v>232</v>
      </c>
      <c r="N2562" s="64"/>
      <c r="P2562" s="11">
        <f t="shared" si="125"/>
        <v>747.17</v>
      </c>
      <c r="Q2562" s="11"/>
      <c r="R2562" s="11"/>
      <c r="S2562" s="11"/>
      <c r="T2562" s="176">
        <f t="shared" si="114"/>
        <v>7404.6896551724139</v>
      </c>
      <c r="U2562" s="11"/>
      <c r="V2562" s="11"/>
      <c r="W2562" s="11"/>
      <c r="Y2562" s="11">
        <v>173343.78000000003</v>
      </c>
      <c r="Z2562" s="11"/>
      <c r="AB2562" s="11">
        <f t="shared" si="124"/>
        <v>122377.32</v>
      </c>
      <c r="AC2562" s="11">
        <v>201112.35</v>
      </c>
      <c r="AD2562" s="11"/>
      <c r="AE2562" s="4"/>
      <c r="AF2562" s="4"/>
    </row>
    <row r="2563" spans="1:32" ht="13.5" thickBot="1" x14ac:dyDescent="0.25">
      <c r="A2563" s="51"/>
      <c r="B2563" s="175"/>
      <c r="C2563" s="11" t="s">
        <v>297</v>
      </c>
      <c r="D2563" s="11"/>
      <c r="E2563" s="11" t="s">
        <v>600</v>
      </c>
      <c r="F2563" s="11">
        <v>336</v>
      </c>
      <c r="G2563" s="11"/>
      <c r="H2563" s="11">
        <f t="shared" si="123"/>
        <v>1.08</v>
      </c>
      <c r="I2563" s="11"/>
      <c r="J2563" s="11">
        <v>59.53</v>
      </c>
      <c r="K2563" s="11"/>
      <c r="M2563" s="11">
        <v>1</v>
      </c>
      <c r="N2563" s="64"/>
      <c r="P2563" s="11">
        <f t="shared" si="125"/>
        <v>59.53</v>
      </c>
      <c r="Q2563" s="11"/>
      <c r="R2563" s="11"/>
      <c r="S2563" s="11"/>
      <c r="T2563" s="176">
        <f t="shared" si="114"/>
        <v>336</v>
      </c>
      <c r="U2563" s="11"/>
      <c r="V2563" s="11"/>
      <c r="W2563" s="11"/>
      <c r="Y2563" s="11">
        <v>59.53</v>
      </c>
      <c r="Z2563" s="11"/>
      <c r="AB2563" s="11">
        <f t="shared" si="124"/>
        <v>42.03</v>
      </c>
      <c r="AC2563" s="11">
        <v>69.069999999999993</v>
      </c>
      <c r="AD2563" s="11"/>
      <c r="AE2563" s="4"/>
      <c r="AF2563" s="4"/>
    </row>
    <row r="2564" spans="1:32" ht="13.5" thickBot="1" x14ac:dyDescent="0.25">
      <c r="A2564" s="51"/>
      <c r="B2564" s="175"/>
      <c r="C2564" s="11" t="s">
        <v>297</v>
      </c>
      <c r="D2564" s="11"/>
      <c r="E2564" s="11" t="s">
        <v>91</v>
      </c>
      <c r="F2564" s="11">
        <v>9063815</v>
      </c>
      <c r="G2564" s="11"/>
      <c r="H2564" s="11">
        <f t="shared" si="123"/>
        <v>29243.9</v>
      </c>
      <c r="I2564" s="11"/>
      <c r="J2564" s="11">
        <v>742725.96999999986</v>
      </c>
      <c r="K2564" s="11"/>
      <c r="M2564" s="11">
        <v>1140</v>
      </c>
      <c r="N2564" s="64"/>
      <c r="P2564" s="11">
        <f t="shared" si="125"/>
        <v>651.51</v>
      </c>
      <c r="Q2564" s="11"/>
      <c r="R2564" s="11"/>
      <c r="S2564" s="11"/>
      <c r="T2564" s="176">
        <f t="shared" si="114"/>
        <v>7950.7149122807014</v>
      </c>
      <c r="U2564" s="11"/>
      <c r="V2564" s="11"/>
      <c r="W2564" s="11"/>
      <c r="Y2564" s="11">
        <v>742725.96999999986</v>
      </c>
      <c r="Z2564" s="11"/>
      <c r="AB2564" s="11">
        <f t="shared" si="124"/>
        <v>524350.01</v>
      </c>
      <c r="AC2564" s="11">
        <v>861705.92</v>
      </c>
      <c r="AD2564" s="11"/>
      <c r="AE2564" s="4"/>
      <c r="AF2564" s="4"/>
    </row>
    <row r="2565" spans="1:32" ht="13.5" thickBot="1" x14ac:dyDescent="0.25">
      <c r="A2565" s="51"/>
      <c r="B2565" s="175"/>
      <c r="C2565" s="11" t="s">
        <v>601</v>
      </c>
      <c r="D2565" s="11"/>
      <c r="E2565" s="11" t="s">
        <v>128</v>
      </c>
      <c r="F2565" s="11">
        <v>533</v>
      </c>
      <c r="G2565" s="11"/>
      <c r="H2565" s="11">
        <f t="shared" si="123"/>
        <v>1.72</v>
      </c>
      <c r="I2565" s="11"/>
      <c r="J2565" s="11">
        <v>100.51</v>
      </c>
      <c r="K2565" s="11"/>
      <c r="M2565" s="11">
        <v>1</v>
      </c>
      <c r="N2565" s="64"/>
      <c r="P2565" s="11">
        <f t="shared" si="125"/>
        <v>100.51</v>
      </c>
      <c r="Q2565" s="11"/>
      <c r="R2565" s="11"/>
      <c r="S2565" s="11"/>
      <c r="T2565" s="176">
        <f t="shared" si="114"/>
        <v>533</v>
      </c>
      <c r="U2565" s="11"/>
      <c r="V2565" s="11"/>
      <c r="W2565" s="11"/>
      <c r="Y2565" s="11">
        <v>100.51</v>
      </c>
      <c r="Z2565" s="11"/>
      <c r="AB2565" s="11">
        <f t="shared" si="124"/>
        <v>70.959999999999994</v>
      </c>
      <c r="AC2565" s="11">
        <v>116.61</v>
      </c>
      <c r="AD2565" s="11"/>
      <c r="AE2565" s="4"/>
      <c r="AF2565" s="4"/>
    </row>
    <row r="2566" spans="1:32" ht="13.5" thickBot="1" x14ac:dyDescent="0.25">
      <c r="A2566" s="51"/>
      <c r="B2566" s="175"/>
      <c r="C2566" s="11" t="s">
        <v>601</v>
      </c>
      <c r="D2566" s="11"/>
      <c r="E2566" s="11" t="s">
        <v>199</v>
      </c>
      <c r="F2566" s="11">
        <v>15100</v>
      </c>
      <c r="G2566" s="11"/>
      <c r="H2566" s="11">
        <f t="shared" si="123"/>
        <v>48.72</v>
      </c>
      <c r="I2566" s="11"/>
      <c r="J2566" s="11">
        <v>1105.81</v>
      </c>
      <c r="K2566" s="11"/>
      <c r="M2566" s="11">
        <v>1</v>
      </c>
      <c r="N2566" s="64"/>
      <c r="P2566" s="11">
        <f t="shared" si="125"/>
        <v>1105.81</v>
      </c>
      <c r="Q2566" s="11"/>
      <c r="R2566" s="11"/>
      <c r="S2566" s="11"/>
      <c r="T2566" s="176">
        <f t="shared" si="114"/>
        <v>15100</v>
      </c>
      <c r="U2566" s="11"/>
      <c r="V2566" s="11"/>
      <c r="W2566" s="11"/>
      <c r="Y2566" s="11">
        <v>1105.81</v>
      </c>
      <c r="Z2566" s="11"/>
      <c r="AB2566" s="11">
        <f t="shared" si="124"/>
        <v>780.68</v>
      </c>
      <c r="AC2566" s="11">
        <v>1282.95</v>
      </c>
      <c r="AD2566" s="11"/>
      <c r="AE2566" s="4"/>
      <c r="AF2566" s="4"/>
    </row>
    <row r="2567" spans="1:32" ht="13.5" thickBot="1" x14ac:dyDescent="0.25">
      <c r="A2567" s="51"/>
      <c r="B2567" s="175"/>
      <c r="C2567" s="11" t="s">
        <v>299</v>
      </c>
      <c r="D2567" s="11"/>
      <c r="E2567" s="11" t="s">
        <v>96</v>
      </c>
      <c r="F2567" s="11">
        <v>1881</v>
      </c>
      <c r="G2567" s="11"/>
      <c r="H2567" s="11">
        <f t="shared" si="123"/>
        <v>6.07</v>
      </c>
      <c r="I2567" s="11"/>
      <c r="J2567" s="11">
        <v>296.17</v>
      </c>
      <c r="K2567" s="11"/>
      <c r="M2567" s="11">
        <v>3</v>
      </c>
      <c r="N2567" s="64"/>
      <c r="P2567" s="11">
        <f t="shared" si="125"/>
        <v>98.72</v>
      </c>
      <c r="Q2567" s="11"/>
      <c r="R2567" s="11"/>
      <c r="S2567" s="11"/>
      <c r="T2567" s="176">
        <f t="shared" si="114"/>
        <v>627</v>
      </c>
      <c r="U2567" s="11"/>
      <c r="V2567" s="11"/>
      <c r="W2567" s="11"/>
      <c r="Y2567" s="11">
        <v>296.17</v>
      </c>
      <c r="Z2567" s="11"/>
      <c r="AB2567" s="11">
        <f t="shared" si="124"/>
        <v>209.09</v>
      </c>
      <c r="AC2567" s="11">
        <v>343.61</v>
      </c>
      <c r="AD2567" s="11"/>
      <c r="AE2567" s="4"/>
      <c r="AF2567" s="4"/>
    </row>
    <row r="2568" spans="1:32" ht="13.5" thickBot="1" x14ac:dyDescent="0.25">
      <c r="A2568" s="51"/>
      <c r="B2568" s="175"/>
      <c r="C2568" s="11" t="s">
        <v>299</v>
      </c>
      <c r="D2568" s="11"/>
      <c r="E2568" s="11" t="s">
        <v>300</v>
      </c>
      <c r="F2568" s="11">
        <v>39482</v>
      </c>
      <c r="G2568" s="11"/>
      <c r="H2568" s="11">
        <f t="shared" si="123"/>
        <v>127.39</v>
      </c>
      <c r="I2568" s="11"/>
      <c r="J2568" s="11">
        <v>6049.8600000000006</v>
      </c>
      <c r="K2568" s="11"/>
      <c r="M2568" s="11">
        <v>65</v>
      </c>
      <c r="N2568" s="64"/>
      <c r="P2568" s="11">
        <f t="shared" si="125"/>
        <v>93.07</v>
      </c>
      <c r="Q2568" s="11"/>
      <c r="R2568" s="11"/>
      <c r="S2568" s="11"/>
      <c r="T2568" s="176">
        <f t="shared" si="114"/>
        <v>607.4153846153846</v>
      </c>
      <c r="U2568" s="11"/>
      <c r="V2568" s="11"/>
      <c r="W2568" s="11"/>
      <c r="Y2568" s="11">
        <v>6049.8600000000006</v>
      </c>
      <c r="Z2568" s="11"/>
      <c r="AB2568" s="11">
        <f t="shared" si="124"/>
        <v>4271.08</v>
      </c>
      <c r="AC2568" s="11">
        <v>7019.01</v>
      </c>
      <c r="AD2568" s="11"/>
      <c r="AE2568" s="4"/>
      <c r="AF2568" s="4"/>
    </row>
    <row r="2569" spans="1:32" ht="13.5" thickBot="1" x14ac:dyDescent="0.25">
      <c r="A2569" s="51"/>
      <c r="B2569" s="175"/>
      <c r="C2569" s="11" t="s">
        <v>301</v>
      </c>
      <c r="D2569" s="11"/>
      <c r="E2569" s="11" t="s">
        <v>142</v>
      </c>
      <c r="F2569" s="11">
        <v>3543</v>
      </c>
      <c r="G2569" s="11"/>
      <c r="H2569" s="11">
        <f t="shared" si="123"/>
        <v>11.43</v>
      </c>
      <c r="I2569" s="11"/>
      <c r="J2569" s="11">
        <v>680.41</v>
      </c>
      <c r="K2569" s="11"/>
      <c r="M2569" s="11">
        <v>11</v>
      </c>
      <c r="N2569" s="64"/>
      <c r="P2569" s="11">
        <f t="shared" si="125"/>
        <v>61.86</v>
      </c>
      <c r="Q2569" s="11"/>
      <c r="R2569" s="11"/>
      <c r="S2569" s="11"/>
      <c r="T2569" s="176">
        <f t="shared" si="114"/>
        <v>322.09090909090907</v>
      </c>
      <c r="U2569" s="11"/>
      <c r="V2569" s="11"/>
      <c r="W2569" s="11"/>
      <c r="Y2569" s="11">
        <v>680.41</v>
      </c>
      <c r="Z2569" s="11"/>
      <c r="AB2569" s="11">
        <f t="shared" si="124"/>
        <v>480.36</v>
      </c>
      <c r="AC2569" s="11">
        <v>789.41</v>
      </c>
      <c r="AD2569" s="11"/>
      <c r="AE2569" s="4"/>
      <c r="AF2569" s="4"/>
    </row>
    <row r="2570" spans="1:32" ht="13.5" thickBot="1" x14ac:dyDescent="0.25">
      <c r="A2570" s="51"/>
      <c r="B2570" s="175"/>
      <c r="C2570" s="11" t="s">
        <v>302</v>
      </c>
      <c r="D2570" s="11"/>
      <c r="E2570" s="11" t="s">
        <v>164</v>
      </c>
      <c r="F2570" s="11">
        <v>21232</v>
      </c>
      <c r="G2570" s="11"/>
      <c r="H2570" s="11">
        <f t="shared" si="123"/>
        <v>68.5</v>
      </c>
      <c r="I2570" s="11"/>
      <c r="J2570" s="11">
        <v>2977.1099999999997</v>
      </c>
      <c r="K2570" s="11"/>
      <c r="M2570" s="11">
        <v>17</v>
      </c>
      <c r="N2570" s="64"/>
      <c r="P2570" s="11">
        <f t="shared" si="125"/>
        <v>175.12</v>
      </c>
      <c r="Q2570" s="11"/>
      <c r="R2570" s="11"/>
      <c r="S2570" s="11"/>
      <c r="T2570" s="176">
        <f t="shared" si="114"/>
        <v>1248.9411764705883</v>
      </c>
      <c r="U2570" s="11"/>
      <c r="V2570" s="11"/>
      <c r="W2570" s="11"/>
      <c r="Y2570" s="11">
        <v>2977.1099999999997</v>
      </c>
      <c r="Z2570" s="11"/>
      <c r="AB2570" s="11">
        <f t="shared" si="124"/>
        <v>2101.7800000000002</v>
      </c>
      <c r="AC2570" s="11">
        <v>3454.02</v>
      </c>
      <c r="AD2570" s="11"/>
      <c r="AE2570" s="4"/>
      <c r="AF2570" s="4"/>
    </row>
    <row r="2571" spans="1:32" ht="13.5" thickBot="1" x14ac:dyDescent="0.25">
      <c r="A2571" s="51"/>
      <c r="B2571" s="175"/>
      <c r="C2571" s="11" t="s">
        <v>303</v>
      </c>
      <c r="D2571" s="11"/>
      <c r="E2571" s="11" t="s">
        <v>207</v>
      </c>
      <c r="F2571" s="11">
        <v>37616</v>
      </c>
      <c r="G2571" s="11"/>
      <c r="H2571" s="11">
        <f t="shared" si="123"/>
        <v>121.37</v>
      </c>
      <c r="I2571" s="11"/>
      <c r="J2571" s="11">
        <v>6363.9700000000012</v>
      </c>
      <c r="K2571" s="11"/>
      <c r="M2571" s="11">
        <v>48</v>
      </c>
      <c r="N2571" s="64"/>
      <c r="P2571" s="11">
        <f t="shared" si="125"/>
        <v>132.58000000000001</v>
      </c>
      <c r="Q2571" s="11"/>
      <c r="R2571" s="11"/>
      <c r="S2571" s="11"/>
      <c r="T2571" s="176">
        <f t="shared" si="114"/>
        <v>783.66666666666663</v>
      </c>
      <c r="U2571" s="11"/>
      <c r="V2571" s="11"/>
      <c r="W2571" s="11"/>
      <c r="Y2571" s="11">
        <v>6363.9700000000012</v>
      </c>
      <c r="Z2571" s="11"/>
      <c r="AB2571" s="11">
        <f t="shared" si="124"/>
        <v>4492.84</v>
      </c>
      <c r="AC2571" s="11">
        <v>7383.44</v>
      </c>
      <c r="AD2571" s="11"/>
      <c r="AE2571" s="4"/>
      <c r="AF2571" s="4"/>
    </row>
    <row r="2572" spans="1:32" ht="13.5" thickBot="1" x14ac:dyDescent="0.25">
      <c r="A2572" s="51"/>
      <c r="B2572" s="175"/>
      <c r="C2572" s="11" t="s">
        <v>304</v>
      </c>
      <c r="D2572" s="11"/>
      <c r="E2572" s="11" t="s">
        <v>96</v>
      </c>
      <c r="F2572" s="11">
        <v>751</v>
      </c>
      <c r="G2572" s="11"/>
      <c r="H2572" s="11">
        <f t="shared" si="123"/>
        <v>2.42</v>
      </c>
      <c r="I2572" s="11"/>
      <c r="J2572" s="11">
        <v>203.82</v>
      </c>
      <c r="K2572" s="11"/>
      <c r="M2572" s="11">
        <v>1</v>
      </c>
      <c r="N2572" s="64"/>
      <c r="P2572" s="11">
        <f t="shared" si="125"/>
        <v>203.82</v>
      </c>
      <c r="Q2572" s="11"/>
      <c r="R2572" s="11"/>
      <c r="S2572" s="11"/>
      <c r="T2572" s="176">
        <f t="shared" si="114"/>
        <v>751</v>
      </c>
      <c r="U2572" s="11"/>
      <c r="V2572" s="11"/>
      <c r="W2572" s="11"/>
      <c r="Y2572" s="11">
        <v>203.82</v>
      </c>
      <c r="Z2572" s="11"/>
      <c r="AB2572" s="11">
        <f t="shared" si="124"/>
        <v>143.88999999999999</v>
      </c>
      <c r="AC2572" s="11">
        <v>236.47</v>
      </c>
      <c r="AD2572" s="11"/>
      <c r="AE2572" s="4"/>
      <c r="AF2572" s="4"/>
    </row>
    <row r="2573" spans="1:32" ht="13.5" thickBot="1" x14ac:dyDescent="0.25">
      <c r="A2573" s="51"/>
      <c r="B2573" s="175"/>
      <c r="C2573" s="11" t="s">
        <v>304</v>
      </c>
      <c r="D2573" s="11"/>
      <c r="E2573" s="11" t="s">
        <v>305</v>
      </c>
      <c r="F2573" s="11">
        <v>79110</v>
      </c>
      <c r="G2573" s="11"/>
      <c r="H2573" s="11">
        <f t="shared" si="123"/>
        <v>255.24</v>
      </c>
      <c r="I2573" s="11"/>
      <c r="J2573" s="11">
        <v>12776.490000000003</v>
      </c>
      <c r="K2573" s="11"/>
      <c r="M2573" s="11">
        <v>98</v>
      </c>
      <c r="N2573" s="64"/>
      <c r="P2573" s="11">
        <f t="shared" si="125"/>
        <v>130.37</v>
      </c>
      <c r="Q2573" s="11"/>
      <c r="R2573" s="11"/>
      <c r="S2573" s="11"/>
      <c r="T2573" s="176">
        <f t="shared" si="114"/>
        <v>807.24489795918362</v>
      </c>
      <c r="U2573" s="11"/>
      <c r="V2573" s="11"/>
      <c r="W2573" s="11"/>
      <c r="Y2573" s="11">
        <v>12776.490000000003</v>
      </c>
      <c r="Z2573" s="11"/>
      <c r="AB2573" s="11">
        <f t="shared" si="124"/>
        <v>9019.9500000000007</v>
      </c>
      <c r="AC2573" s="11">
        <v>14823.2</v>
      </c>
      <c r="AD2573" s="11"/>
      <c r="AE2573" s="4"/>
      <c r="AF2573" s="4"/>
    </row>
    <row r="2574" spans="1:32" ht="13.5" thickBot="1" x14ac:dyDescent="0.25">
      <c r="A2574" s="51"/>
      <c r="B2574" s="175"/>
      <c r="C2574" s="11" t="s">
        <v>304</v>
      </c>
      <c r="D2574" s="11"/>
      <c r="E2574" s="11" t="s">
        <v>242</v>
      </c>
      <c r="F2574" s="11">
        <v>2369</v>
      </c>
      <c r="G2574" s="11"/>
      <c r="H2574" s="11">
        <f t="shared" si="123"/>
        <v>7.64</v>
      </c>
      <c r="I2574" s="11"/>
      <c r="J2574" s="11">
        <v>390.54</v>
      </c>
      <c r="K2574" s="11"/>
      <c r="M2574" s="11">
        <v>1</v>
      </c>
      <c r="N2574" s="64"/>
      <c r="P2574" s="11">
        <f t="shared" si="125"/>
        <v>390.54</v>
      </c>
      <c r="Q2574" s="11"/>
      <c r="R2574" s="11"/>
      <c r="S2574" s="11"/>
      <c r="T2574" s="176">
        <f t="shared" si="114"/>
        <v>2369</v>
      </c>
      <c r="U2574" s="11"/>
      <c r="V2574" s="11"/>
      <c r="W2574" s="11"/>
      <c r="Y2574" s="11">
        <v>390.54</v>
      </c>
      <c r="Z2574" s="11"/>
      <c r="AB2574" s="11">
        <f t="shared" si="124"/>
        <v>275.70999999999998</v>
      </c>
      <c r="AC2574" s="11">
        <v>453.1</v>
      </c>
      <c r="AD2574" s="11"/>
      <c r="AE2574" s="4"/>
      <c r="AF2574" s="4"/>
    </row>
    <row r="2575" spans="1:32" ht="13.5" thickBot="1" x14ac:dyDescent="0.25">
      <c r="A2575" s="51"/>
      <c r="B2575" s="175"/>
      <c r="C2575" s="11" t="s">
        <v>306</v>
      </c>
      <c r="D2575" s="11"/>
      <c r="E2575" s="11" t="s">
        <v>220</v>
      </c>
      <c r="F2575" s="11">
        <v>6169</v>
      </c>
      <c r="G2575" s="11"/>
      <c r="H2575" s="11">
        <f t="shared" si="123"/>
        <v>19.899999999999999</v>
      </c>
      <c r="I2575" s="11"/>
      <c r="J2575" s="11">
        <v>975.41000000000008</v>
      </c>
      <c r="K2575" s="11"/>
      <c r="M2575" s="11">
        <v>16</v>
      </c>
      <c r="N2575" s="64"/>
      <c r="P2575" s="11">
        <f t="shared" si="125"/>
        <v>60.96</v>
      </c>
      <c r="Q2575" s="11"/>
      <c r="R2575" s="11"/>
      <c r="S2575" s="11"/>
      <c r="T2575" s="176">
        <f t="shared" si="114"/>
        <v>385.5625</v>
      </c>
      <c r="U2575" s="11"/>
      <c r="V2575" s="11"/>
      <c r="W2575" s="11"/>
      <c r="Y2575" s="11">
        <v>975.41000000000008</v>
      </c>
      <c r="Z2575" s="11"/>
      <c r="AB2575" s="11">
        <f t="shared" si="124"/>
        <v>688.62</v>
      </c>
      <c r="AC2575" s="11">
        <v>1131.6600000000001</v>
      </c>
      <c r="AD2575" s="11"/>
      <c r="AE2575" s="4"/>
      <c r="AF2575" s="4"/>
    </row>
    <row r="2576" spans="1:32" ht="13.5" thickBot="1" x14ac:dyDescent="0.25">
      <c r="A2576" s="51"/>
      <c r="B2576" s="175"/>
      <c r="C2576" s="11" t="s">
        <v>307</v>
      </c>
      <c r="D2576" s="11"/>
      <c r="E2576" s="11" t="s">
        <v>308</v>
      </c>
      <c r="F2576" s="11">
        <v>32091</v>
      </c>
      <c r="G2576" s="11"/>
      <c r="H2576" s="11">
        <f t="shared" si="123"/>
        <v>103.54</v>
      </c>
      <c r="I2576" s="11"/>
      <c r="J2576" s="11">
        <v>6117.36</v>
      </c>
      <c r="K2576" s="11"/>
      <c r="M2576" s="11">
        <v>59</v>
      </c>
      <c r="N2576" s="64"/>
      <c r="P2576" s="11">
        <f t="shared" si="125"/>
        <v>103.68</v>
      </c>
      <c r="Q2576" s="11"/>
      <c r="R2576" s="11"/>
      <c r="S2576" s="11"/>
      <c r="T2576" s="176">
        <f t="shared" si="114"/>
        <v>543.91525423728808</v>
      </c>
      <c r="U2576" s="11"/>
      <c r="V2576" s="11"/>
      <c r="W2576" s="11"/>
      <c r="Y2576" s="11">
        <v>6117.36</v>
      </c>
      <c r="Z2576" s="11"/>
      <c r="AB2576" s="11">
        <f t="shared" si="124"/>
        <v>4318.74</v>
      </c>
      <c r="AC2576" s="11">
        <v>7097.32</v>
      </c>
      <c r="AD2576" s="11"/>
      <c r="AE2576" s="4"/>
      <c r="AF2576" s="4"/>
    </row>
    <row r="2577" spans="1:32" ht="13.5" thickBot="1" x14ac:dyDescent="0.25">
      <c r="A2577" s="51"/>
      <c r="B2577" s="175"/>
      <c r="C2577" s="11" t="s">
        <v>309</v>
      </c>
      <c r="D2577" s="11"/>
      <c r="E2577" s="11" t="s">
        <v>128</v>
      </c>
      <c r="F2577" s="11">
        <v>233</v>
      </c>
      <c r="G2577" s="11"/>
      <c r="H2577" s="11">
        <f t="shared" si="123"/>
        <v>0.75</v>
      </c>
      <c r="I2577" s="11"/>
      <c r="J2577" s="11">
        <v>43.94</v>
      </c>
      <c r="K2577" s="11"/>
      <c r="M2577" s="11">
        <v>1</v>
      </c>
      <c r="N2577" s="64"/>
      <c r="P2577" s="11">
        <f t="shared" si="125"/>
        <v>43.94</v>
      </c>
      <c r="Q2577" s="11"/>
      <c r="R2577" s="11"/>
      <c r="S2577" s="11"/>
      <c r="T2577" s="176">
        <f t="shared" si="114"/>
        <v>233</v>
      </c>
      <c r="U2577" s="11"/>
      <c r="V2577" s="11"/>
      <c r="W2577" s="11"/>
      <c r="Y2577" s="11">
        <v>43.94</v>
      </c>
      <c r="Z2577" s="11"/>
      <c r="AB2577" s="11">
        <f t="shared" si="124"/>
        <v>31.02</v>
      </c>
      <c r="AC2577" s="11">
        <v>50.98</v>
      </c>
      <c r="AD2577" s="11"/>
      <c r="AE2577" s="4"/>
      <c r="AF2577" s="4"/>
    </row>
    <row r="2578" spans="1:32" ht="13.5" thickBot="1" x14ac:dyDescent="0.25">
      <c r="A2578" s="51"/>
      <c r="B2578" s="175"/>
      <c r="C2578" s="11" t="s">
        <v>309</v>
      </c>
      <c r="D2578" s="11"/>
      <c r="E2578" s="11" t="s">
        <v>310</v>
      </c>
      <c r="F2578" s="11">
        <v>245121</v>
      </c>
      <c r="G2578" s="11"/>
      <c r="H2578" s="11">
        <f t="shared" si="123"/>
        <v>790.87</v>
      </c>
      <c r="I2578" s="11"/>
      <c r="J2578" s="11">
        <v>16368.439999999999</v>
      </c>
      <c r="K2578" s="11"/>
      <c r="M2578" s="11">
        <v>24</v>
      </c>
      <c r="N2578" s="64"/>
      <c r="P2578" s="11">
        <f t="shared" si="125"/>
        <v>682.02</v>
      </c>
      <c r="Q2578" s="11"/>
      <c r="R2578" s="11"/>
      <c r="S2578" s="11"/>
      <c r="T2578" s="176">
        <f t="shared" si="114"/>
        <v>10213.375</v>
      </c>
      <c r="U2578" s="11"/>
      <c r="V2578" s="11"/>
      <c r="W2578" s="11"/>
      <c r="Y2578" s="11">
        <v>16368.439999999999</v>
      </c>
      <c r="Z2578" s="11"/>
      <c r="AB2578" s="11">
        <f t="shared" si="124"/>
        <v>11555.8</v>
      </c>
      <c r="AC2578" s="11">
        <v>18990.560000000001</v>
      </c>
      <c r="AD2578" s="11"/>
      <c r="AE2578" s="4"/>
      <c r="AF2578" s="4"/>
    </row>
    <row r="2579" spans="1:32" ht="13.5" thickBot="1" x14ac:dyDescent="0.25">
      <c r="A2579" s="51"/>
      <c r="B2579" s="175"/>
      <c r="C2579" s="11" t="s">
        <v>311</v>
      </c>
      <c r="D2579" s="11"/>
      <c r="E2579" s="11" t="s">
        <v>131</v>
      </c>
      <c r="F2579" s="11">
        <v>127863</v>
      </c>
      <c r="G2579" s="11"/>
      <c r="H2579" s="11">
        <f t="shared" si="123"/>
        <v>412.54</v>
      </c>
      <c r="I2579" s="11"/>
      <c r="J2579" s="11">
        <v>10962.430000000002</v>
      </c>
      <c r="K2579" s="11"/>
      <c r="M2579" s="11">
        <v>12</v>
      </c>
      <c r="N2579" s="64"/>
      <c r="P2579" s="11">
        <f t="shared" si="125"/>
        <v>913.54</v>
      </c>
      <c r="Q2579" s="11"/>
      <c r="R2579" s="11"/>
      <c r="S2579" s="11"/>
      <c r="T2579" s="176">
        <f t="shared" si="114"/>
        <v>10655.25</v>
      </c>
      <c r="U2579" s="11"/>
      <c r="V2579" s="11"/>
      <c r="W2579" s="11"/>
      <c r="Y2579" s="11">
        <v>10962.430000000002</v>
      </c>
      <c r="Z2579" s="11"/>
      <c r="AB2579" s="11">
        <f t="shared" si="124"/>
        <v>7739.26</v>
      </c>
      <c r="AC2579" s="11">
        <v>12718.54</v>
      </c>
      <c r="AD2579" s="11"/>
      <c r="AE2579" s="4"/>
      <c r="AF2579" s="4"/>
    </row>
    <row r="2580" spans="1:32" ht="13.5" thickBot="1" x14ac:dyDescent="0.25">
      <c r="A2580" s="51"/>
      <c r="B2580" s="175"/>
      <c r="C2580" s="11" t="s">
        <v>602</v>
      </c>
      <c r="D2580" s="11"/>
      <c r="E2580" s="11" t="s">
        <v>118</v>
      </c>
      <c r="F2580" s="11"/>
      <c r="G2580" s="11"/>
      <c r="H2580" s="11">
        <f t="shared" si="123"/>
        <v>0</v>
      </c>
      <c r="I2580" s="11"/>
      <c r="J2580" s="11">
        <v>12.55</v>
      </c>
      <c r="K2580" s="11"/>
      <c r="M2580" s="11">
        <v>1</v>
      </c>
      <c r="N2580" s="64"/>
      <c r="P2580" s="11">
        <f t="shared" si="125"/>
        <v>12.55</v>
      </c>
      <c r="Q2580" s="11"/>
      <c r="R2580" s="11"/>
      <c r="S2580" s="11"/>
      <c r="T2580" s="176">
        <f t="shared" si="114"/>
        <v>0</v>
      </c>
      <c r="U2580" s="11"/>
      <c r="V2580" s="11"/>
      <c r="W2580" s="11"/>
      <c r="Y2580" s="11">
        <v>12.55</v>
      </c>
      <c r="Z2580" s="11"/>
      <c r="AB2580" s="11">
        <f t="shared" si="124"/>
        <v>8.86</v>
      </c>
      <c r="AC2580" s="11">
        <v>14.56</v>
      </c>
      <c r="AD2580" s="11"/>
      <c r="AE2580" s="4"/>
      <c r="AF2580" s="4"/>
    </row>
    <row r="2581" spans="1:32" ht="13.5" thickBot="1" x14ac:dyDescent="0.25">
      <c r="A2581" s="51"/>
      <c r="B2581" s="175"/>
      <c r="C2581" s="11" t="s">
        <v>312</v>
      </c>
      <c r="D2581" s="11"/>
      <c r="E2581" s="11" t="s">
        <v>80</v>
      </c>
      <c r="F2581" s="11">
        <v>108</v>
      </c>
      <c r="G2581" s="11"/>
      <c r="H2581" s="11">
        <f t="shared" si="123"/>
        <v>0.35</v>
      </c>
      <c r="I2581" s="11"/>
      <c r="J2581" s="11">
        <v>26.57</v>
      </c>
      <c r="K2581" s="11"/>
      <c r="M2581" s="11">
        <v>1</v>
      </c>
      <c r="N2581" s="64"/>
      <c r="P2581" s="11">
        <f t="shared" si="125"/>
        <v>26.57</v>
      </c>
      <c r="Q2581" s="11"/>
      <c r="R2581" s="11"/>
      <c r="S2581" s="11"/>
      <c r="T2581" s="176">
        <f t="shared" si="114"/>
        <v>108</v>
      </c>
      <c r="U2581" s="11"/>
      <c r="V2581" s="11"/>
      <c r="W2581" s="11"/>
      <c r="Y2581" s="11">
        <v>26.57</v>
      </c>
      <c r="Z2581" s="11"/>
      <c r="AB2581" s="11">
        <f t="shared" si="124"/>
        <v>18.760000000000002</v>
      </c>
      <c r="AC2581" s="11">
        <v>30.83</v>
      </c>
      <c r="AD2581" s="11"/>
      <c r="AE2581" s="4"/>
      <c r="AF2581" s="4"/>
    </row>
    <row r="2582" spans="1:32" ht="13.5" thickBot="1" x14ac:dyDescent="0.25">
      <c r="A2582" s="51"/>
      <c r="B2582" s="175"/>
      <c r="C2582" s="11" t="s">
        <v>312</v>
      </c>
      <c r="D2582" s="11"/>
      <c r="E2582" s="11" t="s">
        <v>78</v>
      </c>
      <c r="F2582" s="11">
        <v>4725381</v>
      </c>
      <c r="G2582" s="11"/>
      <c r="H2582" s="11">
        <f t="shared" si="123"/>
        <v>15246.18</v>
      </c>
      <c r="I2582" s="11"/>
      <c r="J2582" s="11">
        <v>552520.1399999985</v>
      </c>
      <c r="K2582" s="11"/>
      <c r="M2582" s="11">
        <v>1547</v>
      </c>
      <c r="N2582" s="64"/>
      <c r="P2582" s="11">
        <f t="shared" si="125"/>
        <v>357.16</v>
      </c>
      <c r="Q2582" s="11"/>
      <c r="R2582" s="11"/>
      <c r="S2582" s="11"/>
      <c r="T2582" s="176">
        <f t="shared" si="114"/>
        <v>3054.5449256625725</v>
      </c>
      <c r="U2582" s="11"/>
      <c r="V2582" s="11"/>
      <c r="W2582" s="11"/>
      <c r="Y2582" s="11">
        <v>552520.1399999985</v>
      </c>
      <c r="Z2582" s="11"/>
      <c r="AB2582" s="11">
        <f t="shared" si="124"/>
        <v>390068.41</v>
      </c>
      <c r="AC2582" s="11">
        <v>641030.32999999996</v>
      </c>
      <c r="AD2582" s="11"/>
      <c r="AE2582" s="4"/>
      <c r="AF2582" s="4"/>
    </row>
    <row r="2583" spans="1:32" ht="13.5" thickBot="1" x14ac:dyDescent="0.25">
      <c r="A2583" s="51"/>
      <c r="B2583" s="175"/>
      <c r="C2583" s="11" t="s">
        <v>312</v>
      </c>
      <c r="D2583" s="11"/>
      <c r="E2583" s="11" t="s">
        <v>314</v>
      </c>
      <c r="F2583" s="11">
        <v>265</v>
      </c>
      <c r="G2583" s="11"/>
      <c r="H2583" s="11">
        <f t="shared" si="123"/>
        <v>0.86</v>
      </c>
      <c r="I2583" s="11"/>
      <c r="J2583" s="11">
        <v>29.59</v>
      </c>
      <c r="K2583" s="11"/>
      <c r="M2583" s="11">
        <v>1</v>
      </c>
      <c r="N2583" s="64"/>
      <c r="P2583" s="11">
        <f t="shared" si="125"/>
        <v>29.59</v>
      </c>
      <c r="Q2583" s="11"/>
      <c r="R2583" s="11"/>
      <c r="S2583" s="11"/>
      <c r="T2583" s="176">
        <f t="shared" si="114"/>
        <v>265</v>
      </c>
      <c r="U2583" s="11"/>
      <c r="V2583" s="11"/>
      <c r="W2583" s="11"/>
      <c r="Y2583" s="11">
        <v>29.59</v>
      </c>
      <c r="Z2583" s="11"/>
      <c r="AB2583" s="11">
        <f t="shared" si="124"/>
        <v>20.89</v>
      </c>
      <c r="AC2583" s="11">
        <v>34.33</v>
      </c>
      <c r="AD2583" s="11"/>
      <c r="AE2583" s="4"/>
      <c r="AF2583" s="4"/>
    </row>
    <row r="2584" spans="1:32" ht="13.5" thickBot="1" x14ac:dyDescent="0.25">
      <c r="A2584" s="51"/>
      <c r="B2584" s="175"/>
      <c r="C2584" s="11" t="s">
        <v>312</v>
      </c>
      <c r="D2584" s="11"/>
      <c r="E2584" s="11" t="s">
        <v>118</v>
      </c>
      <c r="F2584" s="11">
        <v>294314</v>
      </c>
      <c r="G2584" s="11"/>
      <c r="H2584" s="11">
        <f t="shared" si="123"/>
        <v>949.59</v>
      </c>
      <c r="I2584" s="11"/>
      <c r="J2584" s="11">
        <v>19169.740000000002</v>
      </c>
      <c r="K2584" s="11"/>
      <c r="M2584" s="11">
        <v>1</v>
      </c>
      <c r="N2584" s="64"/>
      <c r="P2584" s="11">
        <f t="shared" si="125"/>
        <v>19169.740000000002</v>
      </c>
      <c r="Q2584" s="11"/>
      <c r="R2584" s="11"/>
      <c r="S2584" s="11"/>
      <c r="T2584" s="176">
        <f t="shared" si="114"/>
        <v>294314</v>
      </c>
      <c r="U2584" s="11"/>
      <c r="V2584" s="11"/>
      <c r="W2584" s="11"/>
      <c r="Y2584" s="11">
        <v>19169.740000000002</v>
      </c>
      <c r="Z2584" s="11"/>
      <c r="AB2584" s="11">
        <f t="shared" si="124"/>
        <v>13533.46</v>
      </c>
      <c r="AC2584" s="11">
        <v>22240.61</v>
      </c>
      <c r="AD2584" s="11"/>
      <c r="AE2584" s="4"/>
      <c r="AF2584" s="4"/>
    </row>
    <row r="2585" spans="1:32" ht="13.5" thickBot="1" x14ac:dyDescent="0.25">
      <c r="A2585" s="51"/>
      <c r="B2585" s="175"/>
      <c r="C2585" s="11" t="s">
        <v>313</v>
      </c>
      <c r="D2585" s="11"/>
      <c r="E2585" s="11" t="s">
        <v>314</v>
      </c>
      <c r="F2585" s="11">
        <v>32503</v>
      </c>
      <c r="G2585" s="11"/>
      <c r="H2585" s="11">
        <f t="shared" si="123"/>
        <v>104.87</v>
      </c>
      <c r="I2585" s="11"/>
      <c r="J2585" s="11">
        <v>7296.5500000000011</v>
      </c>
      <c r="K2585" s="11"/>
      <c r="M2585" s="11">
        <v>39</v>
      </c>
      <c r="N2585" s="64"/>
      <c r="P2585" s="11">
        <f t="shared" si="125"/>
        <v>187.09</v>
      </c>
      <c r="Q2585" s="11"/>
      <c r="R2585" s="11"/>
      <c r="S2585" s="11"/>
      <c r="T2585" s="176">
        <f t="shared" si="114"/>
        <v>833.41025641025647</v>
      </c>
      <c r="U2585" s="11"/>
      <c r="V2585" s="11"/>
      <c r="W2585" s="11"/>
      <c r="Y2585" s="11">
        <v>7296.5500000000011</v>
      </c>
      <c r="Z2585" s="11"/>
      <c r="AB2585" s="11">
        <f t="shared" si="124"/>
        <v>5151.22</v>
      </c>
      <c r="AC2585" s="11">
        <v>8465.41</v>
      </c>
      <c r="AD2585" s="11"/>
      <c r="AE2585" s="4"/>
      <c r="AF2585" s="4"/>
    </row>
    <row r="2586" spans="1:32" ht="13.5" thickBot="1" x14ac:dyDescent="0.25">
      <c r="A2586" s="51"/>
      <c r="B2586" s="175"/>
      <c r="C2586" s="11" t="s">
        <v>315</v>
      </c>
      <c r="D2586" s="11"/>
      <c r="E2586" s="11" t="s">
        <v>283</v>
      </c>
      <c r="F2586" s="11">
        <v>18868</v>
      </c>
      <c r="G2586" s="11"/>
      <c r="H2586" s="11">
        <f t="shared" si="123"/>
        <v>60.88</v>
      </c>
      <c r="I2586" s="11"/>
      <c r="J2586" s="11">
        <v>3248.3699999999994</v>
      </c>
      <c r="K2586" s="11"/>
      <c r="M2586" s="11">
        <v>7</v>
      </c>
      <c r="N2586" s="64"/>
      <c r="P2586" s="11">
        <f t="shared" si="125"/>
        <v>464.05</v>
      </c>
      <c r="Q2586" s="11"/>
      <c r="R2586" s="11"/>
      <c r="S2586" s="11"/>
      <c r="T2586" s="176">
        <f t="shared" si="114"/>
        <v>2695.4285714285716</v>
      </c>
      <c r="U2586" s="11"/>
      <c r="V2586" s="11"/>
      <c r="W2586" s="11"/>
      <c r="Y2586" s="11">
        <v>3248.3699999999994</v>
      </c>
      <c r="Z2586" s="11"/>
      <c r="AB2586" s="11">
        <f t="shared" si="124"/>
        <v>2293.29</v>
      </c>
      <c r="AC2586" s="11">
        <v>3768.74</v>
      </c>
      <c r="AD2586" s="11"/>
      <c r="AE2586" s="4"/>
      <c r="AF2586" s="4"/>
    </row>
    <row r="2587" spans="1:32" ht="13.5" thickBot="1" x14ac:dyDescent="0.25">
      <c r="A2587" s="51"/>
      <c r="B2587" s="175"/>
      <c r="C2587" s="11" t="s">
        <v>316</v>
      </c>
      <c r="D2587" s="11"/>
      <c r="E2587" s="11" t="s">
        <v>92</v>
      </c>
      <c r="F2587" s="11">
        <v>9599</v>
      </c>
      <c r="G2587" s="11"/>
      <c r="H2587" s="11">
        <f t="shared" si="123"/>
        <v>30.97</v>
      </c>
      <c r="I2587" s="11"/>
      <c r="J2587" s="11">
        <v>4381.0900000000011</v>
      </c>
      <c r="K2587" s="11"/>
      <c r="M2587" s="11">
        <v>9</v>
      </c>
      <c r="N2587" s="64"/>
      <c r="P2587" s="11">
        <f t="shared" si="125"/>
        <v>486.79</v>
      </c>
      <c r="Q2587" s="11"/>
      <c r="R2587" s="11"/>
      <c r="S2587" s="11"/>
      <c r="T2587" s="176">
        <f t="shared" si="114"/>
        <v>1066.5555555555557</v>
      </c>
      <c r="U2587" s="11"/>
      <c r="V2587" s="11"/>
      <c r="W2587" s="11"/>
      <c r="Y2587" s="11">
        <v>4381.0900000000011</v>
      </c>
      <c r="Z2587" s="11"/>
      <c r="AB2587" s="11">
        <f t="shared" si="124"/>
        <v>3092.96</v>
      </c>
      <c r="AC2587" s="11">
        <v>5082.91</v>
      </c>
      <c r="AD2587" s="11"/>
      <c r="AE2587" s="4"/>
      <c r="AF2587" s="4"/>
    </row>
    <row r="2588" spans="1:32" ht="13.5" thickBot="1" x14ac:dyDescent="0.25">
      <c r="A2588" s="51"/>
      <c r="B2588" s="175"/>
      <c r="C2588" s="11" t="s">
        <v>317</v>
      </c>
      <c r="D2588" s="11"/>
      <c r="E2588" s="11" t="s">
        <v>161</v>
      </c>
      <c r="F2588" s="11">
        <v>7414</v>
      </c>
      <c r="G2588" s="11"/>
      <c r="H2588" s="11">
        <f t="shared" si="123"/>
        <v>23.92</v>
      </c>
      <c r="I2588" s="11"/>
      <c r="J2588" s="11">
        <v>1543.2700000000002</v>
      </c>
      <c r="K2588" s="11"/>
      <c r="M2588" s="11">
        <v>15</v>
      </c>
      <c r="N2588" s="64"/>
      <c r="P2588" s="11">
        <f t="shared" si="125"/>
        <v>102.88</v>
      </c>
      <c r="Q2588" s="11"/>
      <c r="R2588" s="11"/>
      <c r="S2588" s="11"/>
      <c r="T2588" s="176">
        <f t="shared" si="114"/>
        <v>494.26666666666665</v>
      </c>
      <c r="U2588" s="11"/>
      <c r="V2588" s="11"/>
      <c r="W2588" s="11"/>
      <c r="Y2588" s="11">
        <v>1543.2700000000002</v>
      </c>
      <c r="Z2588" s="11"/>
      <c r="AB2588" s="11">
        <f t="shared" si="124"/>
        <v>1089.52</v>
      </c>
      <c r="AC2588" s="11">
        <v>1790.49</v>
      </c>
      <c r="AD2588" s="11"/>
      <c r="AE2588" s="4"/>
      <c r="AF2588" s="4"/>
    </row>
    <row r="2589" spans="1:32" ht="13.5" thickBot="1" x14ac:dyDescent="0.25">
      <c r="A2589" s="51"/>
      <c r="B2589" s="175"/>
      <c r="C2589" s="11" t="s">
        <v>320</v>
      </c>
      <c r="D2589" s="11"/>
      <c r="E2589" s="11" t="s">
        <v>321</v>
      </c>
      <c r="F2589" s="11">
        <v>102995</v>
      </c>
      <c r="G2589" s="11"/>
      <c r="H2589" s="11">
        <f t="shared" si="123"/>
        <v>332.31</v>
      </c>
      <c r="I2589" s="11"/>
      <c r="J2589" s="11">
        <v>14829.929999999997</v>
      </c>
      <c r="K2589" s="11"/>
      <c r="M2589" s="11">
        <v>51</v>
      </c>
      <c r="N2589" s="64"/>
      <c r="P2589" s="11">
        <f t="shared" si="125"/>
        <v>290.77999999999997</v>
      </c>
      <c r="Q2589" s="11"/>
      <c r="R2589" s="11"/>
      <c r="S2589" s="11"/>
      <c r="T2589" s="176">
        <f t="shared" si="114"/>
        <v>2019.5098039215686</v>
      </c>
      <c r="U2589" s="11"/>
      <c r="V2589" s="11"/>
      <c r="W2589" s="11"/>
      <c r="Y2589" s="11">
        <v>14829.929999999997</v>
      </c>
      <c r="Z2589" s="11"/>
      <c r="AB2589" s="11">
        <f t="shared" si="124"/>
        <v>10469.64</v>
      </c>
      <c r="AC2589" s="11">
        <v>17205.59</v>
      </c>
      <c r="AD2589" s="11"/>
      <c r="AE2589" s="4"/>
      <c r="AF2589" s="4"/>
    </row>
    <row r="2590" spans="1:32" ht="13.5" thickBot="1" x14ac:dyDescent="0.25">
      <c r="A2590" s="51"/>
      <c r="B2590" s="175"/>
      <c r="C2590" s="11" t="s">
        <v>603</v>
      </c>
      <c r="D2590" s="11"/>
      <c r="E2590" s="11" t="s">
        <v>108</v>
      </c>
      <c r="F2590" s="11">
        <v>-25</v>
      </c>
      <c r="G2590" s="11"/>
      <c r="H2590" s="11">
        <f t="shared" si="123"/>
        <v>-0.08</v>
      </c>
      <c r="I2590" s="11"/>
      <c r="J2590" s="11">
        <v>27.799999999999997</v>
      </c>
      <c r="K2590" s="11"/>
      <c r="M2590" s="11">
        <v>2</v>
      </c>
      <c r="N2590" s="64"/>
      <c r="P2590" s="11">
        <f t="shared" si="125"/>
        <v>13.9</v>
      </c>
      <c r="Q2590" s="11"/>
      <c r="R2590" s="11"/>
      <c r="S2590" s="11"/>
      <c r="T2590" s="176">
        <f t="shared" si="114"/>
        <v>-12.5</v>
      </c>
      <c r="U2590" s="11"/>
      <c r="V2590" s="11"/>
      <c r="W2590" s="11"/>
      <c r="Y2590" s="11">
        <v>27.799999999999997</v>
      </c>
      <c r="Z2590" s="11"/>
      <c r="AB2590" s="11">
        <f t="shared" si="124"/>
        <v>19.63</v>
      </c>
      <c r="AC2590" s="11">
        <v>32.25</v>
      </c>
      <c r="AD2590" s="11"/>
      <c r="AE2590" s="4"/>
      <c r="AF2590" s="4"/>
    </row>
    <row r="2591" spans="1:32" ht="13.5" thickBot="1" x14ac:dyDescent="0.25">
      <c r="A2591" s="51"/>
      <c r="B2591" s="175"/>
      <c r="C2591" s="11" t="s">
        <v>322</v>
      </c>
      <c r="D2591" s="11"/>
      <c r="E2591" s="11" t="s">
        <v>103</v>
      </c>
      <c r="F2591" s="11">
        <v>133044</v>
      </c>
      <c r="G2591" s="11"/>
      <c r="H2591" s="11">
        <f t="shared" si="123"/>
        <v>429.26</v>
      </c>
      <c r="I2591" s="11"/>
      <c r="J2591" s="11">
        <v>22951.069999999989</v>
      </c>
      <c r="K2591" s="11"/>
      <c r="M2591" s="11">
        <v>97</v>
      </c>
      <c r="N2591" s="64"/>
      <c r="P2591" s="11">
        <f t="shared" si="125"/>
        <v>236.61</v>
      </c>
      <c r="Q2591" s="11"/>
      <c r="R2591" s="11"/>
      <c r="S2591" s="11"/>
      <c r="T2591" s="176">
        <f t="shared" si="114"/>
        <v>1371.5876288659795</v>
      </c>
      <c r="U2591" s="11"/>
      <c r="V2591" s="11"/>
      <c r="W2591" s="11"/>
      <c r="Y2591" s="11">
        <v>22951.069999999989</v>
      </c>
      <c r="Z2591" s="11"/>
      <c r="AB2591" s="11">
        <f t="shared" si="124"/>
        <v>16203.01</v>
      </c>
      <c r="AC2591" s="11">
        <v>26627.68</v>
      </c>
      <c r="AD2591" s="11"/>
      <c r="AE2591" s="4"/>
      <c r="AF2591" s="4"/>
    </row>
    <row r="2592" spans="1:32" ht="13.5" thickBot="1" x14ac:dyDescent="0.25">
      <c r="A2592" s="51"/>
      <c r="B2592" s="175"/>
      <c r="C2592" s="11" t="s">
        <v>323</v>
      </c>
      <c r="D2592" s="11"/>
      <c r="E2592" s="11" t="s">
        <v>103</v>
      </c>
      <c r="F2592" s="11">
        <v>4652</v>
      </c>
      <c r="G2592" s="11"/>
      <c r="H2592" s="11">
        <f t="shared" si="123"/>
        <v>15.01</v>
      </c>
      <c r="I2592" s="11"/>
      <c r="J2592" s="11">
        <v>819.76</v>
      </c>
      <c r="K2592" s="11"/>
      <c r="M2592" s="11">
        <v>11</v>
      </c>
      <c r="N2592" s="64"/>
      <c r="P2592" s="11">
        <f t="shared" si="125"/>
        <v>74.52</v>
      </c>
      <c r="Q2592" s="11"/>
      <c r="R2592" s="11"/>
      <c r="S2592" s="11"/>
      <c r="T2592" s="176">
        <f t="shared" si="114"/>
        <v>422.90909090909093</v>
      </c>
      <c r="U2592" s="11"/>
      <c r="V2592" s="11"/>
      <c r="W2592" s="11"/>
      <c r="Y2592" s="11">
        <v>819.76</v>
      </c>
      <c r="Z2592" s="11"/>
      <c r="AB2592" s="11">
        <f t="shared" si="124"/>
        <v>578.73</v>
      </c>
      <c r="AC2592" s="11">
        <v>951.08</v>
      </c>
      <c r="AD2592" s="11"/>
      <c r="AE2592" s="4"/>
      <c r="AF2592" s="4"/>
    </row>
    <row r="2593" spans="1:32" ht="13.5" thickBot="1" x14ac:dyDescent="0.25">
      <c r="A2593" s="51"/>
      <c r="B2593" s="175"/>
      <c r="C2593" s="11" t="s">
        <v>325</v>
      </c>
      <c r="D2593" s="11"/>
      <c r="E2593" s="11" t="s">
        <v>326</v>
      </c>
      <c r="F2593" s="11">
        <v>-20348</v>
      </c>
      <c r="G2593" s="11"/>
      <c r="H2593" s="11">
        <f t="shared" si="123"/>
        <v>-65.650000000000006</v>
      </c>
      <c r="I2593" s="11"/>
      <c r="J2593" s="11">
        <v>-322.16000000000014</v>
      </c>
      <c r="K2593" s="11"/>
      <c r="M2593" s="11">
        <v>24</v>
      </c>
      <c r="N2593" s="64"/>
      <c r="P2593" s="11">
        <f t="shared" si="125"/>
        <v>-13.42</v>
      </c>
      <c r="Q2593" s="11"/>
      <c r="R2593" s="11"/>
      <c r="S2593" s="11"/>
      <c r="T2593" s="176">
        <f t="shared" si="114"/>
        <v>-847.83333333333337</v>
      </c>
      <c r="U2593" s="11"/>
      <c r="V2593" s="11"/>
      <c r="W2593" s="11"/>
      <c r="Y2593" s="11">
        <v>-322.16000000000014</v>
      </c>
      <c r="Z2593" s="11"/>
      <c r="AB2593" s="11">
        <f t="shared" si="124"/>
        <v>-227.44</v>
      </c>
      <c r="AC2593" s="11">
        <v>-373.77</v>
      </c>
      <c r="AD2593" s="11"/>
      <c r="AE2593" s="4"/>
      <c r="AF2593" s="4"/>
    </row>
    <row r="2594" spans="1:32" ht="13.5" thickBot="1" x14ac:dyDescent="0.25">
      <c r="A2594" s="51"/>
      <c r="B2594" s="175"/>
      <c r="C2594" s="11" t="s">
        <v>327</v>
      </c>
      <c r="D2594" s="11"/>
      <c r="E2594" s="11" t="s">
        <v>328</v>
      </c>
      <c r="F2594" s="11">
        <v>24460</v>
      </c>
      <c r="G2594" s="11"/>
      <c r="H2594" s="11">
        <f t="shared" si="123"/>
        <v>78.92</v>
      </c>
      <c r="I2594" s="11"/>
      <c r="J2594" s="11">
        <v>3207.5200000000004</v>
      </c>
      <c r="K2594" s="11"/>
      <c r="M2594" s="11">
        <v>19</v>
      </c>
      <c r="N2594" s="64"/>
      <c r="P2594" s="11">
        <f t="shared" si="125"/>
        <v>168.82</v>
      </c>
      <c r="Q2594" s="11"/>
      <c r="R2594" s="11"/>
      <c r="S2594" s="11"/>
      <c r="T2594" s="176">
        <f t="shared" si="114"/>
        <v>1287.3684210526317</v>
      </c>
      <c r="U2594" s="11"/>
      <c r="V2594" s="11"/>
      <c r="W2594" s="11"/>
      <c r="Y2594" s="11">
        <v>3207.5200000000004</v>
      </c>
      <c r="Z2594" s="11"/>
      <c r="AB2594" s="11">
        <f t="shared" si="124"/>
        <v>2264.4499999999998</v>
      </c>
      <c r="AC2594" s="11">
        <v>3721.34</v>
      </c>
      <c r="AD2594" s="11"/>
      <c r="AE2594" s="4"/>
      <c r="AF2594" s="4"/>
    </row>
    <row r="2595" spans="1:32" ht="13.5" thickBot="1" x14ac:dyDescent="0.25">
      <c r="A2595" s="51"/>
      <c r="B2595" s="175"/>
      <c r="C2595" s="11" t="s">
        <v>329</v>
      </c>
      <c r="D2595" s="11"/>
      <c r="E2595" s="11" t="s">
        <v>102</v>
      </c>
      <c r="F2595" s="11">
        <v>9430</v>
      </c>
      <c r="G2595" s="11"/>
      <c r="H2595" s="11">
        <f t="shared" si="123"/>
        <v>30.43</v>
      </c>
      <c r="I2595" s="11"/>
      <c r="J2595" s="11">
        <v>1491.72</v>
      </c>
      <c r="K2595" s="11"/>
      <c r="M2595" s="11">
        <v>2</v>
      </c>
      <c r="N2595" s="64"/>
      <c r="P2595" s="11">
        <f t="shared" si="125"/>
        <v>745.86</v>
      </c>
      <c r="Q2595" s="11"/>
      <c r="R2595" s="11"/>
      <c r="S2595" s="11"/>
      <c r="T2595" s="176">
        <f t="shared" si="114"/>
        <v>4715</v>
      </c>
      <c r="U2595" s="11"/>
      <c r="V2595" s="11"/>
      <c r="W2595" s="11"/>
      <c r="Y2595" s="11">
        <v>1491.72</v>
      </c>
      <c r="Z2595" s="11"/>
      <c r="AB2595" s="11">
        <f t="shared" si="124"/>
        <v>1053.1300000000001</v>
      </c>
      <c r="AC2595" s="11">
        <v>1730.68</v>
      </c>
      <c r="AD2595" s="11"/>
      <c r="AE2595" s="4"/>
      <c r="AF2595" s="4"/>
    </row>
    <row r="2596" spans="1:32" ht="13.5" thickBot="1" x14ac:dyDescent="0.25">
      <c r="A2596" s="51"/>
      <c r="B2596" s="175"/>
      <c r="C2596" s="11" t="s">
        <v>329</v>
      </c>
      <c r="D2596" s="11"/>
      <c r="E2596" s="11" t="s">
        <v>103</v>
      </c>
      <c r="F2596" s="11">
        <v>6702</v>
      </c>
      <c r="G2596" s="11"/>
      <c r="H2596" s="11">
        <f t="shared" si="123"/>
        <v>21.62</v>
      </c>
      <c r="I2596" s="11"/>
      <c r="J2596" s="11">
        <v>1138.1600000000001</v>
      </c>
      <c r="K2596" s="11"/>
      <c r="M2596" s="11">
        <v>16</v>
      </c>
      <c r="N2596" s="64"/>
      <c r="P2596" s="11">
        <f t="shared" si="125"/>
        <v>71.14</v>
      </c>
      <c r="Q2596" s="11"/>
      <c r="R2596" s="11"/>
      <c r="S2596" s="11"/>
      <c r="T2596" s="176">
        <f t="shared" si="114"/>
        <v>418.875</v>
      </c>
      <c r="U2596" s="11"/>
      <c r="V2596" s="11"/>
      <c r="W2596" s="11"/>
      <c r="Y2596" s="11">
        <v>1138.1600000000001</v>
      </c>
      <c r="Z2596" s="11"/>
      <c r="AB2596" s="11">
        <f t="shared" si="124"/>
        <v>803.52</v>
      </c>
      <c r="AC2596" s="11">
        <v>1320.49</v>
      </c>
      <c r="AD2596" s="11"/>
      <c r="AE2596" s="4"/>
      <c r="AF2596" s="4"/>
    </row>
    <row r="2597" spans="1:32" ht="13.5" thickBot="1" x14ac:dyDescent="0.25">
      <c r="A2597" s="51"/>
      <c r="B2597" s="175"/>
      <c r="C2597" s="11" t="s">
        <v>330</v>
      </c>
      <c r="D2597" s="11"/>
      <c r="E2597" s="11" t="s">
        <v>103</v>
      </c>
      <c r="F2597" s="11">
        <v>398</v>
      </c>
      <c r="G2597" s="11"/>
      <c r="H2597" s="11">
        <f t="shared" si="123"/>
        <v>1.28</v>
      </c>
      <c r="I2597" s="11"/>
      <c r="J2597" s="11">
        <v>66.069999999999993</v>
      </c>
      <c r="K2597" s="11"/>
      <c r="M2597" s="11">
        <v>1</v>
      </c>
      <c r="N2597" s="64"/>
      <c r="P2597" s="11">
        <f t="shared" si="125"/>
        <v>66.069999999999993</v>
      </c>
      <c r="Q2597" s="11"/>
      <c r="R2597" s="11"/>
      <c r="S2597" s="11"/>
      <c r="T2597" s="176">
        <f t="shared" si="114"/>
        <v>398</v>
      </c>
      <c r="U2597" s="11"/>
      <c r="V2597" s="11"/>
      <c r="W2597" s="11"/>
      <c r="Y2597" s="11">
        <v>66.069999999999993</v>
      </c>
      <c r="Z2597" s="11"/>
      <c r="AB2597" s="11">
        <f t="shared" si="124"/>
        <v>46.64</v>
      </c>
      <c r="AC2597" s="11">
        <v>76.650000000000006</v>
      </c>
      <c r="AD2597" s="11"/>
      <c r="AE2597" s="4"/>
      <c r="AF2597" s="4"/>
    </row>
    <row r="2598" spans="1:32" ht="13.5" thickBot="1" x14ac:dyDescent="0.25">
      <c r="A2598" s="51"/>
      <c r="B2598" s="175"/>
      <c r="C2598" s="11" t="s">
        <v>331</v>
      </c>
      <c r="D2598" s="11"/>
      <c r="E2598" s="11" t="s">
        <v>332</v>
      </c>
      <c r="F2598" s="11">
        <v>-54059</v>
      </c>
      <c r="G2598" s="11"/>
      <c r="H2598" s="11">
        <f t="shared" si="123"/>
        <v>-174.42</v>
      </c>
      <c r="I2598" s="11"/>
      <c r="J2598" s="11">
        <v>-5949.9900000000007</v>
      </c>
      <c r="K2598" s="11"/>
      <c r="M2598" s="11">
        <v>9</v>
      </c>
      <c r="N2598" s="64"/>
      <c r="P2598" s="11">
        <f t="shared" si="125"/>
        <v>-661.11</v>
      </c>
      <c r="Q2598" s="11"/>
      <c r="R2598" s="11"/>
      <c r="S2598" s="11"/>
      <c r="T2598" s="176">
        <f t="shared" si="114"/>
        <v>-6006.5555555555557</v>
      </c>
      <c r="U2598" s="11"/>
      <c r="V2598" s="11"/>
      <c r="W2598" s="11"/>
      <c r="Y2598" s="11">
        <v>-5949.9900000000007</v>
      </c>
      <c r="Z2598" s="11"/>
      <c r="AB2598" s="11">
        <f t="shared" si="124"/>
        <v>-4200.58</v>
      </c>
      <c r="AC2598" s="11">
        <v>-6903.14</v>
      </c>
      <c r="AD2598" s="11"/>
      <c r="AE2598" s="4"/>
      <c r="AF2598" s="4"/>
    </row>
    <row r="2599" spans="1:32" ht="13.5" thickBot="1" x14ac:dyDescent="0.25">
      <c r="A2599" s="51"/>
      <c r="B2599" s="175"/>
      <c r="C2599" s="11" t="s">
        <v>333</v>
      </c>
      <c r="D2599" s="11"/>
      <c r="E2599" s="11" t="s">
        <v>142</v>
      </c>
      <c r="F2599" s="11">
        <v>68893</v>
      </c>
      <c r="G2599" s="11"/>
      <c r="H2599" s="11">
        <f t="shared" si="123"/>
        <v>222.28</v>
      </c>
      <c r="I2599" s="11"/>
      <c r="J2599" s="11">
        <v>10233.01</v>
      </c>
      <c r="K2599" s="11"/>
      <c r="M2599" s="11">
        <v>37</v>
      </c>
      <c r="N2599" s="64"/>
      <c r="P2599" s="11">
        <f t="shared" si="125"/>
        <v>276.57</v>
      </c>
      <c r="Q2599" s="11"/>
      <c r="R2599" s="11"/>
      <c r="S2599" s="11"/>
      <c r="T2599" s="176">
        <f t="shared" si="114"/>
        <v>1861.9729729729729</v>
      </c>
      <c r="U2599" s="11"/>
      <c r="V2599" s="11"/>
      <c r="W2599" s="11"/>
      <c r="Y2599" s="11">
        <v>10233.01</v>
      </c>
      <c r="Z2599" s="11"/>
      <c r="AB2599" s="11">
        <f t="shared" si="124"/>
        <v>7224.3</v>
      </c>
      <c r="AC2599" s="11">
        <v>11872.27</v>
      </c>
      <c r="AD2599" s="11"/>
      <c r="AE2599" s="4"/>
      <c r="AF2599" s="4"/>
    </row>
    <row r="2600" spans="1:32" ht="13.5" thickBot="1" x14ac:dyDescent="0.25">
      <c r="A2600" s="51"/>
      <c r="B2600" s="175"/>
      <c r="C2600" s="11" t="s">
        <v>333</v>
      </c>
      <c r="D2600" s="11"/>
      <c r="E2600" s="11" t="s">
        <v>69</v>
      </c>
      <c r="F2600" s="11"/>
      <c r="G2600" s="11"/>
      <c r="H2600" s="11">
        <f t="shared" si="123"/>
        <v>0</v>
      </c>
      <c r="I2600" s="11"/>
      <c r="J2600" s="11">
        <v>10.039999999999999</v>
      </c>
      <c r="K2600" s="11"/>
      <c r="M2600" s="11">
        <v>1</v>
      </c>
      <c r="N2600" s="64"/>
      <c r="P2600" s="11">
        <f t="shared" si="125"/>
        <v>10.039999999999999</v>
      </c>
      <c r="Q2600" s="11"/>
      <c r="R2600" s="11"/>
      <c r="S2600" s="11"/>
      <c r="T2600" s="176">
        <f t="shared" si="114"/>
        <v>0</v>
      </c>
      <c r="U2600" s="11"/>
      <c r="V2600" s="11"/>
      <c r="W2600" s="11"/>
      <c r="Y2600" s="11">
        <v>10.039999999999999</v>
      </c>
      <c r="Z2600" s="11"/>
      <c r="AB2600" s="11">
        <f t="shared" si="124"/>
        <v>7.09</v>
      </c>
      <c r="AC2600" s="11">
        <v>11.65</v>
      </c>
      <c r="AD2600" s="11"/>
      <c r="AE2600" s="4"/>
      <c r="AF2600" s="4"/>
    </row>
    <row r="2601" spans="1:32" ht="13.5" thickBot="1" x14ac:dyDescent="0.25">
      <c r="A2601" s="51"/>
      <c r="B2601" s="175"/>
      <c r="C2601" s="11" t="s">
        <v>336</v>
      </c>
      <c r="D2601" s="11"/>
      <c r="E2601" s="11" t="s">
        <v>106</v>
      </c>
      <c r="F2601" s="11">
        <v>1177300</v>
      </c>
      <c r="G2601" s="11"/>
      <c r="H2601" s="11">
        <f t="shared" si="123"/>
        <v>3798.49</v>
      </c>
      <c r="I2601" s="11"/>
      <c r="J2601" s="11">
        <v>140358.20000000001</v>
      </c>
      <c r="K2601" s="11"/>
      <c r="M2601" s="11">
        <v>238</v>
      </c>
      <c r="N2601" s="64"/>
      <c r="P2601" s="11">
        <f t="shared" si="125"/>
        <v>589.74</v>
      </c>
      <c r="Q2601" s="11"/>
      <c r="R2601" s="11"/>
      <c r="S2601" s="11"/>
      <c r="T2601" s="176">
        <f t="shared" si="114"/>
        <v>4946.6386554621849</v>
      </c>
      <c r="U2601" s="11"/>
      <c r="V2601" s="11"/>
      <c r="W2601" s="11"/>
      <c r="Y2601" s="11">
        <v>140358.20000000001</v>
      </c>
      <c r="Z2601" s="11"/>
      <c r="AB2601" s="11">
        <f t="shared" si="124"/>
        <v>99090.14</v>
      </c>
      <c r="AC2601" s="11">
        <v>162842.69</v>
      </c>
      <c r="AD2601" s="11"/>
      <c r="AE2601" s="4"/>
      <c r="AF2601" s="4"/>
    </row>
    <row r="2602" spans="1:32" ht="13.5" thickBot="1" x14ac:dyDescent="0.25">
      <c r="A2602" s="51"/>
      <c r="B2602" s="175"/>
      <c r="C2602" s="11" t="s">
        <v>337</v>
      </c>
      <c r="D2602" s="11"/>
      <c r="E2602" s="11" t="s">
        <v>87</v>
      </c>
      <c r="F2602" s="11">
        <v>326115</v>
      </c>
      <c r="G2602" s="11"/>
      <c r="H2602" s="11">
        <f t="shared" si="123"/>
        <v>1052.19</v>
      </c>
      <c r="I2602" s="11"/>
      <c r="J2602" s="11">
        <v>41216.10000000002</v>
      </c>
      <c r="K2602" s="11"/>
      <c r="M2602" s="11">
        <v>189</v>
      </c>
      <c r="N2602" s="64"/>
      <c r="P2602" s="11">
        <f t="shared" si="125"/>
        <v>218.07</v>
      </c>
      <c r="Q2602" s="11"/>
      <c r="R2602" s="11"/>
      <c r="S2602" s="11"/>
      <c r="T2602" s="176">
        <f t="shared" si="114"/>
        <v>1725.4761904761904</v>
      </c>
      <c r="U2602" s="11"/>
      <c r="V2602" s="11"/>
      <c r="W2602" s="11"/>
      <c r="Y2602" s="11">
        <v>41216.10000000002</v>
      </c>
      <c r="Z2602" s="11"/>
      <c r="AB2602" s="11">
        <f t="shared" si="124"/>
        <v>29097.759999999998</v>
      </c>
      <c r="AC2602" s="11">
        <v>47818.66</v>
      </c>
      <c r="AD2602" s="11"/>
      <c r="AE2602" s="4"/>
      <c r="AF2602" s="4"/>
    </row>
    <row r="2603" spans="1:32" ht="13.5" thickBot="1" x14ac:dyDescent="0.25">
      <c r="A2603" s="51"/>
      <c r="B2603" s="175"/>
      <c r="C2603" s="11" t="s">
        <v>338</v>
      </c>
      <c r="D2603" s="11"/>
      <c r="E2603" s="11" t="s">
        <v>197</v>
      </c>
      <c r="F2603" s="11">
        <v>4235</v>
      </c>
      <c r="G2603" s="11"/>
      <c r="H2603" s="11">
        <f t="shared" si="123"/>
        <v>13.66</v>
      </c>
      <c r="I2603" s="11"/>
      <c r="J2603" s="11">
        <v>822.87000000000012</v>
      </c>
      <c r="K2603" s="11"/>
      <c r="M2603" s="11">
        <v>13</v>
      </c>
      <c r="N2603" s="64"/>
      <c r="P2603" s="11">
        <f t="shared" si="125"/>
        <v>63.3</v>
      </c>
      <c r="Q2603" s="11"/>
      <c r="R2603" s="11"/>
      <c r="S2603" s="11"/>
      <c r="T2603" s="176">
        <f t="shared" si="114"/>
        <v>325.76923076923077</v>
      </c>
      <c r="U2603" s="11"/>
      <c r="V2603" s="11"/>
      <c r="W2603" s="11"/>
      <c r="Y2603" s="11">
        <v>822.87000000000012</v>
      </c>
      <c r="Z2603" s="11"/>
      <c r="AB2603" s="11">
        <f t="shared" si="124"/>
        <v>580.92999999999995</v>
      </c>
      <c r="AC2603" s="11">
        <v>954.69</v>
      </c>
      <c r="AD2603" s="11"/>
      <c r="AE2603" s="4"/>
      <c r="AF2603" s="4"/>
    </row>
    <row r="2604" spans="1:32" ht="13.5" thickBot="1" x14ac:dyDescent="0.25">
      <c r="A2604" s="51"/>
      <c r="B2604" s="175"/>
      <c r="C2604" s="11" t="s">
        <v>339</v>
      </c>
      <c r="D2604" s="11"/>
      <c r="E2604" s="11" t="s">
        <v>197</v>
      </c>
      <c r="F2604" s="11">
        <v>18891</v>
      </c>
      <c r="G2604" s="11"/>
      <c r="H2604" s="11">
        <f t="shared" si="123"/>
        <v>60.95</v>
      </c>
      <c r="I2604" s="11"/>
      <c r="J2604" s="11">
        <v>2685.05</v>
      </c>
      <c r="K2604" s="11"/>
      <c r="M2604" s="11">
        <v>15</v>
      </c>
      <c r="N2604" s="64"/>
      <c r="P2604" s="11">
        <f t="shared" si="125"/>
        <v>179</v>
      </c>
      <c r="Q2604" s="11"/>
      <c r="R2604" s="11"/>
      <c r="S2604" s="11"/>
      <c r="T2604" s="176">
        <f t="shared" si="114"/>
        <v>1259.4000000000001</v>
      </c>
      <c r="U2604" s="11"/>
      <c r="V2604" s="11"/>
      <c r="W2604" s="11"/>
      <c r="Y2604" s="11">
        <v>2685.05</v>
      </c>
      <c r="Z2604" s="11"/>
      <c r="AB2604" s="11">
        <f t="shared" si="124"/>
        <v>1895.59</v>
      </c>
      <c r="AC2604" s="11">
        <v>3115.18</v>
      </c>
      <c r="AD2604" s="11"/>
      <c r="AE2604" s="4"/>
      <c r="AF2604" s="4"/>
    </row>
    <row r="2605" spans="1:32" ht="13.5" thickBot="1" x14ac:dyDescent="0.25">
      <c r="A2605" s="51"/>
      <c r="B2605" s="175"/>
      <c r="C2605" s="11" t="s">
        <v>340</v>
      </c>
      <c r="D2605" s="11"/>
      <c r="E2605" s="11" t="s">
        <v>106</v>
      </c>
      <c r="F2605" s="11">
        <v>2165</v>
      </c>
      <c r="G2605" s="11"/>
      <c r="H2605" s="11">
        <f t="shared" si="123"/>
        <v>6.99</v>
      </c>
      <c r="I2605" s="11"/>
      <c r="J2605" s="11">
        <v>327.80999999999995</v>
      </c>
      <c r="K2605" s="11"/>
      <c r="M2605" s="11">
        <v>6</v>
      </c>
      <c r="N2605" s="64"/>
      <c r="P2605" s="11">
        <f t="shared" si="125"/>
        <v>54.64</v>
      </c>
      <c r="Q2605" s="11"/>
      <c r="R2605" s="11"/>
      <c r="S2605" s="11"/>
      <c r="T2605" s="176">
        <f t="shared" si="114"/>
        <v>360.83333333333331</v>
      </c>
      <c r="U2605" s="11"/>
      <c r="V2605" s="11"/>
      <c r="W2605" s="11"/>
      <c r="Y2605" s="11">
        <v>327.80999999999995</v>
      </c>
      <c r="Z2605" s="11"/>
      <c r="AB2605" s="11">
        <f t="shared" si="124"/>
        <v>231.43</v>
      </c>
      <c r="AC2605" s="11">
        <v>380.32</v>
      </c>
      <c r="AD2605" s="11"/>
      <c r="AE2605" s="4"/>
      <c r="AF2605" s="4"/>
    </row>
    <row r="2606" spans="1:32" ht="13.5" thickBot="1" x14ac:dyDescent="0.25">
      <c r="A2606" s="51"/>
      <c r="B2606" s="175"/>
      <c r="C2606" s="11" t="s">
        <v>341</v>
      </c>
      <c r="D2606" s="11"/>
      <c r="E2606" s="11" t="s">
        <v>188</v>
      </c>
      <c r="F2606" s="11">
        <v>49405</v>
      </c>
      <c r="G2606" s="11"/>
      <c r="H2606" s="11">
        <f t="shared" si="123"/>
        <v>159.4</v>
      </c>
      <c r="I2606" s="11"/>
      <c r="J2606" s="11">
        <v>6276.3200000000024</v>
      </c>
      <c r="K2606" s="11"/>
      <c r="M2606" s="11">
        <v>29</v>
      </c>
      <c r="N2606" s="64"/>
      <c r="P2606" s="11">
        <f t="shared" si="125"/>
        <v>216.42</v>
      </c>
      <c r="Q2606" s="11"/>
      <c r="R2606" s="11"/>
      <c r="S2606" s="11"/>
      <c r="T2606" s="176">
        <f t="shared" si="114"/>
        <v>1703.6206896551723</v>
      </c>
      <c r="U2606" s="11"/>
      <c r="V2606" s="11"/>
      <c r="W2606" s="11"/>
      <c r="Y2606" s="11">
        <v>6276.3200000000024</v>
      </c>
      <c r="Z2606" s="11"/>
      <c r="AB2606" s="11">
        <f t="shared" si="124"/>
        <v>4430.96</v>
      </c>
      <c r="AC2606" s="11">
        <v>7281.75</v>
      </c>
      <c r="AD2606" s="11"/>
      <c r="AE2606" s="4"/>
      <c r="AF2606" s="4"/>
    </row>
    <row r="2607" spans="1:32" ht="13.5" thickBot="1" x14ac:dyDescent="0.25">
      <c r="A2607" s="51"/>
      <c r="B2607" s="175"/>
      <c r="C2607" s="11" t="s">
        <v>342</v>
      </c>
      <c r="D2607" s="11"/>
      <c r="E2607" s="11" t="s">
        <v>106</v>
      </c>
      <c r="F2607" s="11">
        <v>48</v>
      </c>
      <c r="G2607" s="11"/>
      <c r="H2607" s="11">
        <f t="shared" si="123"/>
        <v>0.15</v>
      </c>
      <c r="I2607" s="11"/>
      <c r="J2607" s="11">
        <v>15.13</v>
      </c>
      <c r="K2607" s="11"/>
      <c r="M2607" s="11">
        <v>1</v>
      </c>
      <c r="N2607" s="64"/>
      <c r="P2607" s="11">
        <f t="shared" si="125"/>
        <v>15.13</v>
      </c>
      <c r="Q2607" s="11"/>
      <c r="R2607" s="11"/>
      <c r="S2607" s="11"/>
      <c r="T2607" s="176">
        <f t="shared" ref="T2607:T2670" si="126">F2607/M2607</f>
        <v>48</v>
      </c>
      <c r="U2607" s="11"/>
      <c r="V2607" s="11"/>
      <c r="W2607" s="11"/>
      <c r="Y2607" s="11">
        <v>15.13</v>
      </c>
      <c r="Z2607" s="11"/>
      <c r="AB2607" s="11">
        <f t="shared" si="124"/>
        <v>10.68</v>
      </c>
      <c r="AC2607" s="11">
        <v>17.55</v>
      </c>
      <c r="AD2607" s="11"/>
      <c r="AE2607" s="4"/>
      <c r="AF2607" s="4"/>
    </row>
    <row r="2608" spans="1:32" ht="13.5" thickBot="1" x14ac:dyDescent="0.25">
      <c r="A2608" s="51"/>
      <c r="B2608" s="175"/>
      <c r="C2608" s="11" t="s">
        <v>343</v>
      </c>
      <c r="D2608" s="11"/>
      <c r="E2608" s="11" t="s">
        <v>87</v>
      </c>
      <c r="F2608" s="11">
        <v>182</v>
      </c>
      <c r="G2608" s="11"/>
      <c r="H2608" s="11">
        <f t="shared" si="123"/>
        <v>0.59</v>
      </c>
      <c r="I2608" s="11"/>
      <c r="J2608" s="11">
        <v>42.12</v>
      </c>
      <c r="K2608" s="11"/>
      <c r="M2608" s="11">
        <v>1</v>
      </c>
      <c r="N2608" s="64"/>
      <c r="P2608" s="11">
        <f t="shared" si="125"/>
        <v>42.12</v>
      </c>
      <c r="Q2608" s="11"/>
      <c r="R2608" s="11"/>
      <c r="S2608" s="11"/>
      <c r="T2608" s="176">
        <f t="shared" si="126"/>
        <v>182</v>
      </c>
      <c r="U2608" s="11"/>
      <c r="V2608" s="11"/>
      <c r="W2608" s="11"/>
      <c r="Y2608" s="11">
        <v>42.12</v>
      </c>
      <c r="Z2608" s="11"/>
      <c r="AB2608" s="11">
        <f t="shared" si="124"/>
        <v>29.74</v>
      </c>
      <c r="AC2608" s="11">
        <v>48.87</v>
      </c>
      <c r="AD2608" s="11"/>
      <c r="AE2608" s="4"/>
      <c r="AF2608" s="4"/>
    </row>
    <row r="2609" spans="1:32" ht="13.5" thickBot="1" x14ac:dyDescent="0.25">
      <c r="A2609" s="51"/>
      <c r="B2609" s="175"/>
      <c r="C2609" s="11" t="s">
        <v>604</v>
      </c>
      <c r="D2609" s="11"/>
      <c r="E2609" s="11" t="s">
        <v>230</v>
      </c>
      <c r="F2609" s="11">
        <v>43</v>
      </c>
      <c r="G2609" s="11"/>
      <c r="H2609" s="11">
        <f t="shared" si="123"/>
        <v>0.14000000000000001</v>
      </c>
      <c r="I2609" s="11"/>
      <c r="J2609" s="11">
        <v>21.96</v>
      </c>
      <c r="K2609" s="11"/>
      <c r="M2609" s="11">
        <v>1</v>
      </c>
      <c r="N2609" s="64"/>
      <c r="P2609" s="11">
        <f t="shared" si="125"/>
        <v>21.96</v>
      </c>
      <c r="Q2609" s="11"/>
      <c r="R2609" s="11"/>
      <c r="S2609" s="11"/>
      <c r="T2609" s="176">
        <f t="shared" si="126"/>
        <v>43</v>
      </c>
      <c r="U2609" s="11"/>
      <c r="V2609" s="11"/>
      <c r="W2609" s="11"/>
      <c r="Y2609" s="11">
        <v>21.96</v>
      </c>
      <c r="Z2609" s="11"/>
      <c r="AB2609" s="11">
        <f t="shared" si="124"/>
        <v>15.5</v>
      </c>
      <c r="AC2609" s="11">
        <v>25.48</v>
      </c>
      <c r="AD2609" s="11"/>
      <c r="AE2609" s="4"/>
      <c r="AF2609" s="4"/>
    </row>
    <row r="2610" spans="1:32" ht="13.5" thickBot="1" x14ac:dyDescent="0.25">
      <c r="A2610" s="51"/>
      <c r="B2610" s="175"/>
      <c r="C2610" s="11" t="s">
        <v>604</v>
      </c>
      <c r="D2610" s="11"/>
      <c r="E2610" s="11" t="s">
        <v>183</v>
      </c>
      <c r="F2610" s="11">
        <v>292</v>
      </c>
      <c r="G2610" s="11"/>
      <c r="H2610" s="11">
        <f t="shared" si="123"/>
        <v>0.94</v>
      </c>
      <c r="I2610" s="11"/>
      <c r="J2610" s="11">
        <v>152.5</v>
      </c>
      <c r="K2610" s="11"/>
      <c r="M2610" s="11">
        <v>4</v>
      </c>
      <c r="N2610" s="64"/>
      <c r="P2610" s="11">
        <f t="shared" si="125"/>
        <v>38.130000000000003</v>
      </c>
      <c r="Q2610" s="11"/>
      <c r="R2610" s="11"/>
      <c r="S2610" s="11"/>
      <c r="T2610" s="176">
        <f t="shared" si="126"/>
        <v>73</v>
      </c>
      <c r="U2610" s="11"/>
      <c r="V2610" s="11"/>
      <c r="W2610" s="11"/>
      <c r="Y2610" s="11">
        <v>152.5</v>
      </c>
      <c r="Z2610" s="11"/>
      <c r="AB2610" s="11">
        <f t="shared" si="124"/>
        <v>107.66</v>
      </c>
      <c r="AC2610" s="11">
        <v>176.93</v>
      </c>
      <c r="AD2610" s="11"/>
      <c r="AE2610" s="4"/>
      <c r="AF2610" s="4"/>
    </row>
    <row r="2611" spans="1:32" ht="13.5" thickBot="1" x14ac:dyDescent="0.25">
      <c r="A2611" s="51"/>
      <c r="B2611" s="175"/>
      <c r="C2611" s="11" t="s">
        <v>344</v>
      </c>
      <c r="D2611" s="11"/>
      <c r="E2611" s="11" t="s">
        <v>345</v>
      </c>
      <c r="F2611" s="11">
        <v>980125</v>
      </c>
      <c r="G2611" s="11"/>
      <c r="H2611" s="11">
        <f t="shared" si="123"/>
        <v>3162.32</v>
      </c>
      <c r="I2611" s="11"/>
      <c r="J2611" s="11">
        <v>78724.380000000019</v>
      </c>
      <c r="K2611" s="11"/>
      <c r="M2611" s="11">
        <v>154</v>
      </c>
      <c r="N2611" s="64"/>
      <c r="P2611" s="11">
        <f t="shared" si="125"/>
        <v>511.2</v>
      </c>
      <c r="Q2611" s="11"/>
      <c r="R2611" s="11"/>
      <c r="S2611" s="11"/>
      <c r="T2611" s="176">
        <f t="shared" si="126"/>
        <v>6364.4480519480521</v>
      </c>
      <c r="U2611" s="11"/>
      <c r="V2611" s="11"/>
      <c r="W2611" s="11"/>
      <c r="Y2611" s="11">
        <v>78724.380000000019</v>
      </c>
      <c r="Z2611" s="11"/>
      <c r="AB2611" s="11">
        <f t="shared" si="124"/>
        <v>55577.87</v>
      </c>
      <c r="AC2611" s="11">
        <v>91335.52</v>
      </c>
      <c r="AD2611" s="11"/>
      <c r="AE2611" s="4"/>
      <c r="AF2611" s="4"/>
    </row>
    <row r="2612" spans="1:32" ht="13.5" thickBot="1" x14ac:dyDescent="0.25">
      <c r="A2612" s="51"/>
      <c r="B2612" s="175"/>
      <c r="C2612" s="11" t="s">
        <v>346</v>
      </c>
      <c r="D2612" s="11"/>
      <c r="E2612" s="11" t="s">
        <v>183</v>
      </c>
      <c r="F2612" s="11">
        <v>412069</v>
      </c>
      <c r="G2612" s="11"/>
      <c r="H2612" s="11">
        <f t="shared" si="123"/>
        <v>1329.52</v>
      </c>
      <c r="I2612" s="11"/>
      <c r="J2612" s="11">
        <v>47898.299999999981</v>
      </c>
      <c r="K2612" s="11"/>
      <c r="M2612" s="11">
        <v>130</v>
      </c>
      <c r="N2612" s="64"/>
      <c r="P2612" s="11">
        <f t="shared" si="125"/>
        <v>368.45</v>
      </c>
      <c r="Q2612" s="11"/>
      <c r="R2612" s="11"/>
      <c r="S2612" s="11"/>
      <c r="T2612" s="176">
        <f t="shared" si="126"/>
        <v>3169.7615384615383</v>
      </c>
      <c r="U2612" s="11"/>
      <c r="V2612" s="11"/>
      <c r="W2612" s="11"/>
      <c r="Y2612" s="11">
        <v>47898.299999999981</v>
      </c>
      <c r="Z2612" s="11"/>
      <c r="AB2612" s="11">
        <f t="shared" si="124"/>
        <v>33815.26</v>
      </c>
      <c r="AC2612" s="11">
        <v>55571.3</v>
      </c>
      <c r="AD2612" s="11"/>
      <c r="AE2612" s="4"/>
      <c r="AF2612" s="4"/>
    </row>
    <row r="2613" spans="1:32" ht="13.5" thickBot="1" x14ac:dyDescent="0.25">
      <c r="A2613" s="51"/>
      <c r="B2613" s="175"/>
      <c r="C2613" s="11" t="s">
        <v>347</v>
      </c>
      <c r="D2613" s="11"/>
      <c r="E2613" s="11" t="s">
        <v>92</v>
      </c>
      <c r="F2613" s="11">
        <v>1754</v>
      </c>
      <c r="G2613" s="11"/>
      <c r="H2613" s="11">
        <f t="shared" si="123"/>
        <v>5.66</v>
      </c>
      <c r="I2613" s="11"/>
      <c r="J2613" s="11">
        <v>347.22000000000008</v>
      </c>
      <c r="K2613" s="11"/>
      <c r="M2613" s="11">
        <v>8</v>
      </c>
      <c r="N2613" s="64"/>
      <c r="P2613" s="11">
        <f t="shared" si="125"/>
        <v>43.4</v>
      </c>
      <c r="Q2613" s="11"/>
      <c r="R2613" s="11"/>
      <c r="S2613" s="11"/>
      <c r="T2613" s="176">
        <f t="shared" si="126"/>
        <v>219.25</v>
      </c>
      <c r="U2613" s="11"/>
      <c r="V2613" s="11"/>
      <c r="W2613" s="11"/>
      <c r="Y2613" s="11">
        <v>347.22000000000008</v>
      </c>
      <c r="Z2613" s="11"/>
      <c r="AB2613" s="11">
        <f t="shared" si="124"/>
        <v>245.13</v>
      </c>
      <c r="AC2613" s="11">
        <v>402.84</v>
      </c>
      <c r="AD2613" s="11"/>
      <c r="AE2613" s="4"/>
      <c r="AF2613" s="4"/>
    </row>
    <row r="2614" spans="1:32" ht="13.5" thickBot="1" x14ac:dyDescent="0.25">
      <c r="A2614" s="51"/>
      <c r="B2614" s="175"/>
      <c r="C2614" s="11" t="s">
        <v>348</v>
      </c>
      <c r="D2614" s="11"/>
      <c r="E2614" s="11" t="s">
        <v>92</v>
      </c>
      <c r="F2614" s="11">
        <v>22</v>
      </c>
      <c r="G2614" s="11"/>
      <c r="H2614" s="11">
        <f t="shared" si="123"/>
        <v>7.0000000000000007E-2</v>
      </c>
      <c r="I2614" s="11"/>
      <c r="J2614" s="11">
        <v>25.98</v>
      </c>
      <c r="K2614" s="11"/>
      <c r="M2614" s="11">
        <v>1</v>
      </c>
      <c r="N2614" s="64"/>
      <c r="P2614" s="11">
        <f t="shared" si="125"/>
        <v>25.98</v>
      </c>
      <c r="Q2614" s="11"/>
      <c r="R2614" s="11"/>
      <c r="S2614" s="11"/>
      <c r="T2614" s="176">
        <f t="shared" si="126"/>
        <v>22</v>
      </c>
      <c r="U2614" s="11"/>
      <c r="V2614" s="11"/>
      <c r="W2614" s="11"/>
      <c r="Y2614" s="11">
        <v>25.98</v>
      </c>
      <c r="Z2614" s="11"/>
      <c r="AB2614" s="11">
        <f t="shared" si="124"/>
        <v>18.34</v>
      </c>
      <c r="AC2614" s="11">
        <v>30.14</v>
      </c>
      <c r="AD2614" s="11"/>
      <c r="AE2614" s="4"/>
      <c r="AF2614" s="4"/>
    </row>
    <row r="2615" spans="1:32" ht="13.5" thickBot="1" x14ac:dyDescent="0.25">
      <c r="A2615" s="51"/>
      <c r="B2615" s="175"/>
      <c r="C2615" s="11" t="s">
        <v>349</v>
      </c>
      <c r="D2615" s="11"/>
      <c r="E2615" s="11" t="s">
        <v>72</v>
      </c>
      <c r="F2615" s="11">
        <v>246</v>
      </c>
      <c r="G2615" s="11"/>
      <c r="H2615" s="11">
        <f t="shared" ref="H2615:H2678" si="127">ROUND($H$2911*F2615/$F$2911,2)</f>
        <v>0.79</v>
      </c>
      <c r="I2615" s="11"/>
      <c r="J2615" s="11">
        <v>77.13</v>
      </c>
      <c r="K2615" s="11"/>
      <c r="M2615" s="11">
        <v>2</v>
      </c>
      <c r="N2615" s="64"/>
      <c r="P2615" s="11">
        <f t="shared" si="125"/>
        <v>38.57</v>
      </c>
      <c r="Q2615" s="11"/>
      <c r="R2615" s="11"/>
      <c r="S2615" s="11"/>
      <c r="T2615" s="176">
        <f t="shared" si="126"/>
        <v>123</v>
      </c>
      <c r="U2615" s="11"/>
      <c r="V2615" s="11"/>
      <c r="W2615" s="11"/>
      <c r="Y2615" s="11">
        <v>77.13</v>
      </c>
      <c r="Z2615" s="11"/>
      <c r="AB2615" s="11">
        <f t="shared" ref="AB2615:AB2678" si="128">ROUND($AB$2911*Y2615/$Y$2911,2)</f>
        <v>54.45</v>
      </c>
      <c r="AC2615" s="11">
        <v>89.49</v>
      </c>
      <c r="AD2615" s="11"/>
      <c r="AE2615" s="4"/>
      <c r="AF2615" s="4"/>
    </row>
    <row r="2616" spans="1:32" ht="13.5" thickBot="1" x14ac:dyDescent="0.25">
      <c r="A2616" s="51"/>
      <c r="B2616" s="175"/>
      <c r="C2616" s="11" t="s">
        <v>350</v>
      </c>
      <c r="D2616" s="11"/>
      <c r="E2616" s="11" t="s">
        <v>151</v>
      </c>
      <c r="F2616" s="11">
        <v>72896</v>
      </c>
      <c r="G2616" s="11"/>
      <c r="H2616" s="11">
        <f t="shared" si="127"/>
        <v>235.19</v>
      </c>
      <c r="I2616" s="11"/>
      <c r="J2616" s="11">
        <v>14450.250000000004</v>
      </c>
      <c r="K2616" s="11"/>
      <c r="M2616" s="11">
        <v>114</v>
      </c>
      <c r="N2616" s="64"/>
      <c r="P2616" s="11">
        <f t="shared" ref="P2616:P2679" si="129">ROUND(J2616/M2616,2)</f>
        <v>126.76</v>
      </c>
      <c r="Q2616" s="11"/>
      <c r="R2616" s="11"/>
      <c r="S2616" s="11"/>
      <c r="T2616" s="176">
        <f t="shared" si="126"/>
        <v>639.43859649122805</v>
      </c>
      <c r="U2616" s="11"/>
      <c r="V2616" s="11"/>
      <c r="W2616" s="11"/>
      <c r="Y2616" s="11">
        <v>14450.250000000004</v>
      </c>
      <c r="Z2616" s="11"/>
      <c r="AB2616" s="11">
        <f t="shared" si="128"/>
        <v>10201.59</v>
      </c>
      <c r="AC2616" s="11">
        <v>16765.09</v>
      </c>
      <c r="AD2616" s="11"/>
      <c r="AE2616" s="4"/>
      <c r="AF2616" s="4"/>
    </row>
    <row r="2617" spans="1:32" ht="13.5" thickBot="1" x14ac:dyDescent="0.25">
      <c r="A2617" s="51"/>
      <c r="B2617" s="175"/>
      <c r="C2617" s="11" t="s">
        <v>351</v>
      </c>
      <c r="D2617" s="11"/>
      <c r="E2617" s="11" t="s">
        <v>171</v>
      </c>
      <c r="F2617" s="11">
        <v>55511</v>
      </c>
      <c r="G2617" s="11"/>
      <c r="H2617" s="11">
        <f t="shared" si="127"/>
        <v>179.1</v>
      </c>
      <c r="I2617" s="11"/>
      <c r="J2617" s="11">
        <v>8521.2400000000016</v>
      </c>
      <c r="K2617" s="11"/>
      <c r="M2617" s="11">
        <v>48</v>
      </c>
      <c r="N2617" s="64"/>
      <c r="P2617" s="11">
        <f t="shared" si="129"/>
        <v>177.53</v>
      </c>
      <c r="Q2617" s="11"/>
      <c r="R2617" s="11"/>
      <c r="S2617" s="11"/>
      <c r="T2617" s="176">
        <f t="shared" si="126"/>
        <v>1156.4791666666667</v>
      </c>
      <c r="U2617" s="11"/>
      <c r="V2617" s="11"/>
      <c r="W2617" s="11"/>
      <c r="Y2617" s="11">
        <v>8521.2400000000016</v>
      </c>
      <c r="Z2617" s="11"/>
      <c r="AB2617" s="11">
        <f t="shared" si="128"/>
        <v>6015.83</v>
      </c>
      <c r="AC2617" s="11">
        <v>9886.2900000000009</v>
      </c>
      <c r="AD2617" s="11"/>
      <c r="AE2617" s="4"/>
      <c r="AF2617" s="4"/>
    </row>
    <row r="2618" spans="1:32" ht="13.5" thickBot="1" x14ac:dyDescent="0.25">
      <c r="A2618" s="51"/>
      <c r="B2618" s="175"/>
      <c r="C2618" s="11" t="s">
        <v>352</v>
      </c>
      <c r="D2618" s="11"/>
      <c r="E2618" s="11" t="s">
        <v>199</v>
      </c>
      <c r="F2618" s="11">
        <v>782113</v>
      </c>
      <c r="G2618" s="11"/>
      <c r="H2618" s="11">
        <f t="shared" si="127"/>
        <v>2523.44</v>
      </c>
      <c r="I2618" s="11"/>
      <c r="J2618" s="11">
        <v>58099.200000000004</v>
      </c>
      <c r="K2618" s="11"/>
      <c r="M2618" s="11">
        <v>140</v>
      </c>
      <c r="N2618" s="64"/>
      <c r="P2618" s="11">
        <f t="shared" si="129"/>
        <v>414.99</v>
      </c>
      <c r="Q2618" s="11"/>
      <c r="R2618" s="11"/>
      <c r="S2618" s="11"/>
      <c r="T2618" s="176">
        <f t="shared" si="126"/>
        <v>5586.5214285714283</v>
      </c>
      <c r="U2618" s="11"/>
      <c r="V2618" s="11"/>
      <c r="W2618" s="11"/>
      <c r="Y2618" s="11">
        <v>58099.200000000004</v>
      </c>
      <c r="Z2618" s="11"/>
      <c r="AB2618" s="11">
        <f t="shared" si="128"/>
        <v>41016.9</v>
      </c>
      <c r="AC2618" s="11">
        <v>67406.320000000007</v>
      </c>
      <c r="AD2618" s="11"/>
      <c r="AE2618" s="4"/>
      <c r="AF2618" s="4"/>
    </row>
    <row r="2619" spans="1:32" ht="13.5" thickBot="1" x14ac:dyDescent="0.25">
      <c r="A2619" s="51"/>
      <c r="B2619" s="175"/>
      <c r="C2619" s="11" t="s">
        <v>353</v>
      </c>
      <c r="D2619" s="11"/>
      <c r="E2619" s="11" t="s">
        <v>118</v>
      </c>
      <c r="F2619" s="11">
        <v>61582</v>
      </c>
      <c r="G2619" s="11"/>
      <c r="H2619" s="11">
        <f t="shared" si="127"/>
        <v>198.69</v>
      </c>
      <c r="I2619" s="11"/>
      <c r="J2619" s="11">
        <v>4866.18</v>
      </c>
      <c r="K2619" s="11"/>
      <c r="M2619" s="11">
        <v>14</v>
      </c>
      <c r="N2619" s="64"/>
      <c r="P2619" s="11">
        <f t="shared" si="129"/>
        <v>347.58</v>
      </c>
      <c r="Q2619" s="11"/>
      <c r="R2619" s="11"/>
      <c r="S2619" s="11"/>
      <c r="T2619" s="176">
        <f t="shared" si="126"/>
        <v>4398.7142857142853</v>
      </c>
      <c r="U2619" s="11"/>
      <c r="V2619" s="11"/>
      <c r="W2619" s="11"/>
      <c r="Y2619" s="11">
        <v>4866.18</v>
      </c>
      <c r="Z2619" s="11"/>
      <c r="AB2619" s="11">
        <f t="shared" si="128"/>
        <v>3435.43</v>
      </c>
      <c r="AC2619" s="11">
        <v>5645.71</v>
      </c>
      <c r="AD2619" s="11"/>
      <c r="AE2619" s="4"/>
      <c r="AF2619" s="4"/>
    </row>
    <row r="2620" spans="1:32" ht="13.5" thickBot="1" x14ac:dyDescent="0.25">
      <c r="A2620" s="51"/>
      <c r="B2620" s="175"/>
      <c r="C2620" s="11" t="s">
        <v>354</v>
      </c>
      <c r="D2620" s="11"/>
      <c r="E2620" s="11" t="s">
        <v>62</v>
      </c>
      <c r="F2620" s="11">
        <v>7122</v>
      </c>
      <c r="G2620" s="11"/>
      <c r="H2620" s="11">
        <f t="shared" si="127"/>
        <v>22.98</v>
      </c>
      <c r="I2620" s="11"/>
      <c r="J2620" s="11">
        <v>575</v>
      </c>
      <c r="K2620" s="11"/>
      <c r="M2620" s="11">
        <v>1</v>
      </c>
      <c r="N2620" s="64"/>
      <c r="P2620" s="11">
        <f t="shared" si="129"/>
        <v>575</v>
      </c>
      <c r="Q2620" s="11"/>
      <c r="R2620" s="11"/>
      <c r="S2620" s="11"/>
      <c r="T2620" s="176">
        <f t="shared" si="126"/>
        <v>7122</v>
      </c>
      <c r="U2620" s="11"/>
      <c r="V2620" s="11"/>
      <c r="W2620" s="11"/>
      <c r="Y2620" s="11">
        <v>575</v>
      </c>
      <c r="Z2620" s="11"/>
      <c r="AB2620" s="11">
        <f t="shared" si="128"/>
        <v>405.94</v>
      </c>
      <c r="AC2620" s="11">
        <v>667.11</v>
      </c>
      <c r="AD2620" s="11"/>
      <c r="AE2620" s="4"/>
      <c r="AF2620" s="4"/>
    </row>
    <row r="2621" spans="1:32" ht="13.5" thickBot="1" x14ac:dyDescent="0.25">
      <c r="A2621" s="51"/>
      <c r="B2621" s="175"/>
      <c r="C2621" s="11" t="s">
        <v>354</v>
      </c>
      <c r="D2621" s="11"/>
      <c r="E2621" s="11" t="s">
        <v>64</v>
      </c>
      <c r="F2621" s="11">
        <v>3205</v>
      </c>
      <c r="G2621" s="11"/>
      <c r="H2621" s="11">
        <f t="shared" si="127"/>
        <v>10.34</v>
      </c>
      <c r="I2621" s="11"/>
      <c r="J2621" s="11">
        <v>265.75</v>
      </c>
      <c r="K2621" s="11"/>
      <c r="M2621" s="11">
        <v>1</v>
      </c>
      <c r="N2621" s="64"/>
      <c r="P2621" s="11">
        <f t="shared" si="129"/>
        <v>265.75</v>
      </c>
      <c r="Q2621" s="11"/>
      <c r="R2621" s="11"/>
      <c r="S2621" s="11"/>
      <c r="T2621" s="176">
        <f t="shared" si="126"/>
        <v>3205</v>
      </c>
      <c r="U2621" s="11"/>
      <c r="V2621" s="11"/>
      <c r="W2621" s="11"/>
      <c r="Y2621" s="11">
        <v>265.75</v>
      </c>
      <c r="Z2621" s="11"/>
      <c r="AB2621" s="11">
        <f t="shared" si="128"/>
        <v>187.61</v>
      </c>
      <c r="AC2621" s="11">
        <v>308.32</v>
      </c>
      <c r="AD2621" s="11"/>
      <c r="AE2621" s="4"/>
      <c r="AF2621" s="4"/>
    </row>
    <row r="2622" spans="1:32" ht="13.5" thickBot="1" x14ac:dyDescent="0.25">
      <c r="A2622" s="51"/>
      <c r="B2622" s="175"/>
      <c r="C2622" s="11" t="s">
        <v>354</v>
      </c>
      <c r="D2622" s="11"/>
      <c r="E2622" s="11" t="s">
        <v>355</v>
      </c>
      <c r="F2622" s="11">
        <v>25886</v>
      </c>
      <c r="G2622" s="11"/>
      <c r="H2622" s="11">
        <f t="shared" si="127"/>
        <v>83.52</v>
      </c>
      <c r="I2622" s="11"/>
      <c r="J2622" s="11">
        <v>3686.08</v>
      </c>
      <c r="K2622" s="11"/>
      <c r="M2622" s="11">
        <v>13</v>
      </c>
      <c r="N2622" s="64"/>
      <c r="P2622" s="11">
        <f t="shared" si="129"/>
        <v>283.54000000000002</v>
      </c>
      <c r="Q2622" s="11"/>
      <c r="R2622" s="11"/>
      <c r="S2622" s="11"/>
      <c r="T2622" s="176">
        <f t="shared" si="126"/>
        <v>1991.2307692307693</v>
      </c>
      <c r="U2622" s="11"/>
      <c r="V2622" s="11"/>
      <c r="W2622" s="11"/>
      <c r="Y2622" s="11">
        <v>3686.08</v>
      </c>
      <c r="Z2622" s="11"/>
      <c r="AB2622" s="11">
        <f t="shared" si="128"/>
        <v>2602.3000000000002</v>
      </c>
      <c r="AC2622" s="11">
        <v>4276.57</v>
      </c>
      <c r="AD2622" s="11"/>
      <c r="AE2622" s="4"/>
      <c r="AF2622" s="4"/>
    </row>
    <row r="2623" spans="1:32" ht="13.5" thickBot="1" x14ac:dyDescent="0.25">
      <c r="A2623" s="51"/>
      <c r="B2623" s="175"/>
      <c r="C2623" s="11" t="s">
        <v>356</v>
      </c>
      <c r="D2623" s="11"/>
      <c r="E2623" s="11" t="s">
        <v>108</v>
      </c>
      <c r="F2623" s="11">
        <v>1522</v>
      </c>
      <c r="G2623" s="11"/>
      <c r="H2623" s="11">
        <f t="shared" si="127"/>
        <v>4.91</v>
      </c>
      <c r="I2623" s="11"/>
      <c r="J2623" s="11">
        <v>278.54000000000002</v>
      </c>
      <c r="K2623" s="11"/>
      <c r="M2623" s="11">
        <v>6</v>
      </c>
      <c r="N2623" s="64"/>
      <c r="P2623" s="11">
        <f t="shared" si="129"/>
        <v>46.42</v>
      </c>
      <c r="Q2623" s="11"/>
      <c r="R2623" s="11"/>
      <c r="S2623" s="11"/>
      <c r="T2623" s="176">
        <f t="shared" si="126"/>
        <v>253.66666666666666</v>
      </c>
      <c r="U2623" s="11"/>
      <c r="V2623" s="11"/>
      <c r="W2623" s="11"/>
      <c r="Y2623" s="11">
        <v>278.54000000000002</v>
      </c>
      <c r="Z2623" s="11"/>
      <c r="AB2623" s="11">
        <f t="shared" si="128"/>
        <v>196.64</v>
      </c>
      <c r="AC2623" s="11">
        <v>323.16000000000003</v>
      </c>
      <c r="AD2623" s="11"/>
      <c r="AE2623" s="4"/>
      <c r="AF2623" s="4"/>
    </row>
    <row r="2624" spans="1:32" ht="13.5" thickBot="1" x14ac:dyDescent="0.25">
      <c r="A2624" s="51"/>
      <c r="B2624" s="175"/>
      <c r="C2624" s="11" t="s">
        <v>357</v>
      </c>
      <c r="D2624" s="11"/>
      <c r="E2624" s="11" t="s">
        <v>358</v>
      </c>
      <c r="F2624" s="11">
        <v>348</v>
      </c>
      <c r="G2624" s="11"/>
      <c r="H2624" s="11">
        <f t="shared" si="127"/>
        <v>1.1200000000000001</v>
      </c>
      <c r="I2624" s="11"/>
      <c r="J2624" s="11">
        <v>23.32</v>
      </c>
      <c r="K2624" s="11"/>
      <c r="M2624" s="11">
        <v>1</v>
      </c>
      <c r="N2624" s="64"/>
      <c r="P2624" s="11">
        <f t="shared" si="129"/>
        <v>23.32</v>
      </c>
      <c r="Q2624" s="11"/>
      <c r="R2624" s="11"/>
      <c r="S2624" s="11"/>
      <c r="T2624" s="176">
        <f t="shared" si="126"/>
        <v>348</v>
      </c>
      <c r="U2624" s="11"/>
      <c r="V2624" s="11"/>
      <c r="W2624" s="11"/>
      <c r="Y2624" s="11">
        <v>23.32</v>
      </c>
      <c r="Z2624" s="11"/>
      <c r="AB2624" s="11">
        <f t="shared" si="128"/>
        <v>16.46</v>
      </c>
      <c r="AC2624" s="11">
        <v>27.06</v>
      </c>
      <c r="AD2624" s="11"/>
      <c r="AE2624" s="4"/>
      <c r="AF2624" s="4"/>
    </row>
    <row r="2625" spans="1:32" ht="13.5" thickBot="1" x14ac:dyDescent="0.25">
      <c r="A2625" s="51"/>
      <c r="B2625" s="175"/>
      <c r="C2625" s="11" t="s">
        <v>357</v>
      </c>
      <c r="D2625" s="11"/>
      <c r="E2625" s="11" t="s">
        <v>125</v>
      </c>
      <c r="F2625" s="11">
        <v>25</v>
      </c>
      <c r="G2625" s="11"/>
      <c r="H2625" s="11">
        <f t="shared" si="127"/>
        <v>0.08</v>
      </c>
      <c r="I2625" s="11"/>
      <c r="J2625" s="11">
        <v>16.100000000000001</v>
      </c>
      <c r="K2625" s="11"/>
      <c r="M2625" s="11">
        <v>1</v>
      </c>
      <c r="N2625" s="64"/>
      <c r="P2625" s="11">
        <f t="shared" si="129"/>
        <v>16.100000000000001</v>
      </c>
      <c r="Q2625" s="11"/>
      <c r="R2625" s="11"/>
      <c r="S2625" s="11"/>
      <c r="T2625" s="176">
        <f t="shared" si="126"/>
        <v>25</v>
      </c>
      <c r="U2625" s="11"/>
      <c r="V2625" s="11"/>
      <c r="W2625" s="11"/>
      <c r="Y2625" s="11">
        <v>16.100000000000001</v>
      </c>
      <c r="Z2625" s="11"/>
      <c r="AB2625" s="11">
        <f t="shared" si="128"/>
        <v>11.37</v>
      </c>
      <c r="AC2625" s="11">
        <v>18.68</v>
      </c>
      <c r="AD2625" s="11"/>
      <c r="AE2625" s="4"/>
      <c r="AF2625" s="4"/>
    </row>
    <row r="2626" spans="1:32" ht="13.5" thickBot="1" x14ac:dyDescent="0.25">
      <c r="A2626" s="51"/>
      <c r="B2626" s="175"/>
      <c r="C2626" s="11" t="s">
        <v>357</v>
      </c>
      <c r="D2626" s="11"/>
      <c r="E2626" s="11" t="s">
        <v>359</v>
      </c>
      <c r="F2626" s="11">
        <v>774401</v>
      </c>
      <c r="G2626" s="11"/>
      <c r="H2626" s="11">
        <f t="shared" si="127"/>
        <v>2498.56</v>
      </c>
      <c r="I2626" s="11"/>
      <c r="J2626" s="11">
        <v>45946.979999999996</v>
      </c>
      <c r="K2626" s="11"/>
      <c r="M2626" s="11">
        <v>59</v>
      </c>
      <c r="N2626" s="64"/>
      <c r="P2626" s="11">
        <f t="shared" si="129"/>
        <v>778.76</v>
      </c>
      <c r="Q2626" s="11"/>
      <c r="R2626" s="11"/>
      <c r="S2626" s="11"/>
      <c r="T2626" s="176">
        <f t="shared" si="126"/>
        <v>13125.440677966102</v>
      </c>
      <c r="U2626" s="11"/>
      <c r="V2626" s="11"/>
      <c r="W2626" s="11"/>
      <c r="Y2626" s="11">
        <v>45946.979999999996</v>
      </c>
      <c r="Z2626" s="11"/>
      <c r="AB2626" s="11">
        <f t="shared" si="128"/>
        <v>32437.67</v>
      </c>
      <c r="AC2626" s="11">
        <v>53307.39</v>
      </c>
      <c r="AD2626" s="11"/>
      <c r="AE2626" s="4"/>
      <c r="AF2626" s="4"/>
    </row>
    <row r="2627" spans="1:32" ht="13.5" thickBot="1" x14ac:dyDescent="0.25">
      <c r="A2627" s="51"/>
      <c r="B2627" s="175"/>
      <c r="C2627" s="11" t="s">
        <v>360</v>
      </c>
      <c r="D2627" s="11"/>
      <c r="E2627" s="11" t="s">
        <v>199</v>
      </c>
      <c r="F2627" s="11">
        <v>2288939</v>
      </c>
      <c r="G2627" s="11"/>
      <c r="H2627" s="11">
        <f t="shared" si="127"/>
        <v>7385.14</v>
      </c>
      <c r="I2627" s="11"/>
      <c r="J2627" s="11">
        <v>303958.09999999963</v>
      </c>
      <c r="K2627" s="11"/>
      <c r="M2627" s="11">
        <v>739</v>
      </c>
      <c r="N2627" s="64"/>
      <c r="P2627" s="11">
        <f t="shared" si="129"/>
        <v>411.31</v>
      </c>
      <c r="Q2627" s="11"/>
      <c r="R2627" s="11"/>
      <c r="S2627" s="11"/>
      <c r="T2627" s="176">
        <f t="shared" si="126"/>
        <v>3097.3464140730716</v>
      </c>
      <c r="U2627" s="11"/>
      <c r="V2627" s="11"/>
      <c r="W2627" s="11"/>
      <c r="Y2627" s="11">
        <v>303958.09999999963</v>
      </c>
      <c r="Z2627" s="11"/>
      <c r="AB2627" s="11">
        <f t="shared" si="128"/>
        <v>214588.47</v>
      </c>
      <c r="AC2627" s="11">
        <v>352650.23999999999</v>
      </c>
      <c r="AD2627" s="11"/>
      <c r="AE2627" s="4"/>
      <c r="AF2627" s="4"/>
    </row>
    <row r="2628" spans="1:32" ht="13.5" thickBot="1" x14ac:dyDescent="0.25">
      <c r="A2628" s="51"/>
      <c r="B2628" s="175"/>
      <c r="C2628" s="11" t="s">
        <v>362</v>
      </c>
      <c r="D2628" s="11"/>
      <c r="E2628" s="11" t="s">
        <v>363</v>
      </c>
      <c r="F2628" s="11">
        <v>1346654</v>
      </c>
      <c r="G2628" s="11"/>
      <c r="H2628" s="11">
        <f t="shared" si="127"/>
        <v>4344.8999999999996</v>
      </c>
      <c r="I2628" s="11"/>
      <c r="J2628" s="11">
        <v>183554.06999999983</v>
      </c>
      <c r="K2628" s="11"/>
      <c r="M2628" s="11">
        <v>536</v>
      </c>
      <c r="N2628" s="64"/>
      <c r="P2628" s="11">
        <f t="shared" si="129"/>
        <v>342.45</v>
      </c>
      <c r="Q2628" s="11"/>
      <c r="R2628" s="11"/>
      <c r="S2628" s="11"/>
      <c r="T2628" s="176">
        <f t="shared" si="126"/>
        <v>2512.4141791044776</v>
      </c>
      <c r="U2628" s="11"/>
      <c r="V2628" s="11"/>
      <c r="W2628" s="11"/>
      <c r="Y2628" s="11">
        <v>183554.06999999983</v>
      </c>
      <c r="Z2628" s="11"/>
      <c r="AB2628" s="11">
        <f t="shared" si="128"/>
        <v>129585.58</v>
      </c>
      <c r="AC2628" s="11">
        <v>212958.26</v>
      </c>
      <c r="AD2628" s="11"/>
      <c r="AE2628" s="4"/>
      <c r="AF2628" s="4"/>
    </row>
    <row r="2629" spans="1:32" ht="13.5" thickBot="1" x14ac:dyDescent="0.25">
      <c r="A2629" s="51"/>
      <c r="B2629" s="175"/>
      <c r="C2629" s="11" t="s">
        <v>366</v>
      </c>
      <c r="D2629" s="11"/>
      <c r="E2629" s="11" t="s">
        <v>332</v>
      </c>
      <c r="F2629" s="11">
        <v>540090</v>
      </c>
      <c r="G2629" s="11"/>
      <c r="H2629" s="11">
        <f t="shared" si="127"/>
        <v>1742.57</v>
      </c>
      <c r="I2629" s="11"/>
      <c r="J2629" s="11">
        <v>30566.499999999985</v>
      </c>
      <c r="K2629" s="11"/>
      <c r="M2629" s="11">
        <v>52</v>
      </c>
      <c r="N2629" s="64"/>
      <c r="P2629" s="11">
        <f t="shared" si="129"/>
        <v>587.82000000000005</v>
      </c>
      <c r="Q2629" s="11"/>
      <c r="R2629" s="11"/>
      <c r="S2629" s="11"/>
      <c r="T2629" s="176">
        <f t="shared" si="126"/>
        <v>10386.346153846154</v>
      </c>
      <c r="U2629" s="11"/>
      <c r="V2629" s="11"/>
      <c r="W2629" s="11"/>
      <c r="Y2629" s="11">
        <v>30566.499999999985</v>
      </c>
      <c r="Z2629" s="11"/>
      <c r="AB2629" s="11">
        <f t="shared" si="128"/>
        <v>21579.35</v>
      </c>
      <c r="AC2629" s="11">
        <v>35463.06</v>
      </c>
      <c r="AD2629" s="11"/>
      <c r="AE2629" s="4"/>
      <c r="AF2629" s="4"/>
    </row>
    <row r="2630" spans="1:32" ht="13.5" thickBot="1" x14ac:dyDescent="0.25">
      <c r="A2630" s="51"/>
      <c r="B2630" s="175"/>
      <c r="C2630" s="11" t="s">
        <v>367</v>
      </c>
      <c r="D2630" s="11"/>
      <c r="E2630" s="11" t="s">
        <v>140</v>
      </c>
      <c r="F2630" s="11">
        <v>2860</v>
      </c>
      <c r="G2630" s="11"/>
      <c r="H2630" s="11">
        <f t="shared" si="127"/>
        <v>9.23</v>
      </c>
      <c r="I2630" s="11"/>
      <c r="J2630" s="11">
        <v>463.56</v>
      </c>
      <c r="K2630" s="11"/>
      <c r="M2630" s="11">
        <v>1</v>
      </c>
      <c r="N2630" s="64"/>
      <c r="P2630" s="11">
        <f t="shared" si="129"/>
        <v>463.56</v>
      </c>
      <c r="Q2630" s="11"/>
      <c r="R2630" s="11"/>
      <c r="S2630" s="11"/>
      <c r="T2630" s="176">
        <f t="shared" si="126"/>
        <v>2860</v>
      </c>
      <c r="U2630" s="11"/>
      <c r="V2630" s="11"/>
      <c r="W2630" s="11"/>
      <c r="Y2630" s="11">
        <v>463.56</v>
      </c>
      <c r="Z2630" s="11"/>
      <c r="AB2630" s="11">
        <f t="shared" si="128"/>
        <v>327.26</v>
      </c>
      <c r="AC2630" s="11">
        <v>537.82000000000005</v>
      </c>
      <c r="AD2630" s="11"/>
      <c r="AE2630" s="4"/>
      <c r="AF2630" s="4"/>
    </row>
    <row r="2631" spans="1:32" ht="13.5" thickBot="1" x14ac:dyDescent="0.25">
      <c r="A2631" s="51"/>
      <c r="B2631" s="175"/>
      <c r="C2631" s="11" t="s">
        <v>367</v>
      </c>
      <c r="D2631" s="11"/>
      <c r="E2631" s="11" t="s">
        <v>89</v>
      </c>
      <c r="F2631" s="11">
        <v>85483</v>
      </c>
      <c r="G2631" s="11"/>
      <c r="H2631" s="11">
        <f t="shared" si="127"/>
        <v>275.81</v>
      </c>
      <c r="I2631" s="11"/>
      <c r="J2631" s="11">
        <v>7034.74</v>
      </c>
      <c r="K2631" s="11"/>
      <c r="M2631" s="11">
        <v>3</v>
      </c>
      <c r="N2631" s="64"/>
      <c r="P2631" s="11">
        <f t="shared" si="129"/>
        <v>2344.91</v>
      </c>
      <c r="Q2631" s="11"/>
      <c r="R2631" s="11"/>
      <c r="S2631" s="11"/>
      <c r="T2631" s="176">
        <f t="shared" si="126"/>
        <v>28494.333333333332</v>
      </c>
      <c r="U2631" s="11"/>
      <c r="V2631" s="11"/>
      <c r="W2631" s="11"/>
      <c r="Y2631" s="11">
        <v>7034.74</v>
      </c>
      <c r="Z2631" s="11"/>
      <c r="AB2631" s="11">
        <f t="shared" si="128"/>
        <v>4966.3900000000003</v>
      </c>
      <c r="AC2631" s="11">
        <v>8161.66</v>
      </c>
      <c r="AD2631" s="11"/>
      <c r="AE2631" s="4"/>
      <c r="AF2631" s="4"/>
    </row>
    <row r="2632" spans="1:32" ht="13.5" thickBot="1" x14ac:dyDescent="0.25">
      <c r="A2632" s="51"/>
      <c r="B2632" s="175"/>
      <c r="C2632" s="11" t="s">
        <v>368</v>
      </c>
      <c r="D2632" s="11"/>
      <c r="E2632" s="11" t="s">
        <v>103</v>
      </c>
      <c r="F2632" s="11">
        <v>129158</v>
      </c>
      <c r="G2632" s="11"/>
      <c r="H2632" s="11">
        <f t="shared" si="127"/>
        <v>416.72</v>
      </c>
      <c r="I2632" s="11"/>
      <c r="J2632" s="11">
        <v>21669.120000000014</v>
      </c>
      <c r="K2632" s="11"/>
      <c r="M2632" s="11">
        <v>118</v>
      </c>
      <c r="N2632" s="64"/>
      <c r="P2632" s="11">
        <f t="shared" si="129"/>
        <v>183.64</v>
      </c>
      <c r="Q2632" s="11"/>
      <c r="R2632" s="11"/>
      <c r="S2632" s="11"/>
      <c r="T2632" s="176">
        <f t="shared" si="126"/>
        <v>1094.5593220338983</v>
      </c>
      <c r="U2632" s="11"/>
      <c r="V2632" s="11"/>
      <c r="W2632" s="11"/>
      <c r="Y2632" s="11">
        <v>21669.120000000014</v>
      </c>
      <c r="Z2632" s="11"/>
      <c r="AB2632" s="11">
        <f t="shared" si="128"/>
        <v>15297.97</v>
      </c>
      <c r="AC2632" s="11">
        <v>25140.37</v>
      </c>
      <c r="AD2632" s="11"/>
      <c r="AE2632" s="4"/>
      <c r="AF2632" s="4"/>
    </row>
    <row r="2633" spans="1:32" ht="13.5" thickBot="1" x14ac:dyDescent="0.25">
      <c r="A2633" s="51"/>
      <c r="B2633" s="175"/>
      <c r="C2633" s="11" t="s">
        <v>369</v>
      </c>
      <c r="D2633" s="11"/>
      <c r="E2633" s="11" t="s">
        <v>370</v>
      </c>
      <c r="F2633" s="11">
        <v>443830</v>
      </c>
      <c r="G2633" s="11"/>
      <c r="H2633" s="11">
        <f t="shared" si="127"/>
        <v>1431.99</v>
      </c>
      <c r="I2633" s="11"/>
      <c r="J2633" s="11">
        <v>41384.049999999974</v>
      </c>
      <c r="K2633" s="11"/>
      <c r="M2633" s="11">
        <v>74</v>
      </c>
      <c r="N2633" s="64"/>
      <c r="P2633" s="11">
        <f t="shared" si="129"/>
        <v>559.24</v>
      </c>
      <c r="Q2633" s="11"/>
      <c r="R2633" s="11"/>
      <c r="S2633" s="11"/>
      <c r="T2633" s="176">
        <f t="shared" si="126"/>
        <v>5997.7027027027025</v>
      </c>
      <c r="U2633" s="11"/>
      <c r="V2633" s="11"/>
      <c r="W2633" s="11"/>
      <c r="Y2633" s="11">
        <v>41384.049999999974</v>
      </c>
      <c r="Z2633" s="11"/>
      <c r="AB2633" s="11">
        <f t="shared" si="128"/>
        <v>29216.33</v>
      </c>
      <c r="AC2633" s="11">
        <v>48013.51</v>
      </c>
      <c r="AD2633" s="11"/>
      <c r="AE2633" s="4"/>
      <c r="AF2633" s="4"/>
    </row>
    <row r="2634" spans="1:32" ht="13.5" thickBot="1" x14ac:dyDescent="0.25">
      <c r="A2634" s="51"/>
      <c r="B2634" s="175"/>
      <c r="C2634" s="11" t="s">
        <v>369</v>
      </c>
      <c r="D2634" s="11"/>
      <c r="E2634" s="11" t="s">
        <v>381</v>
      </c>
      <c r="F2634" s="11">
        <v>383</v>
      </c>
      <c r="G2634" s="11"/>
      <c r="H2634" s="11">
        <f t="shared" si="127"/>
        <v>1.24</v>
      </c>
      <c r="I2634" s="11"/>
      <c r="J2634" s="11">
        <v>63.82</v>
      </c>
      <c r="K2634" s="11"/>
      <c r="M2634" s="11">
        <v>1</v>
      </c>
      <c r="N2634" s="64"/>
      <c r="P2634" s="11">
        <f t="shared" si="129"/>
        <v>63.82</v>
      </c>
      <c r="Q2634" s="11"/>
      <c r="R2634" s="11"/>
      <c r="S2634" s="11"/>
      <c r="T2634" s="176">
        <f t="shared" si="126"/>
        <v>383</v>
      </c>
      <c r="U2634" s="11"/>
      <c r="V2634" s="11"/>
      <c r="W2634" s="11"/>
      <c r="Y2634" s="11">
        <v>63.82</v>
      </c>
      <c r="Z2634" s="11"/>
      <c r="AB2634" s="11">
        <f t="shared" si="128"/>
        <v>45.06</v>
      </c>
      <c r="AC2634" s="11">
        <v>74.040000000000006</v>
      </c>
      <c r="AD2634" s="11"/>
      <c r="AE2634" s="4"/>
      <c r="AF2634" s="4"/>
    </row>
    <row r="2635" spans="1:32" ht="13.5" thickBot="1" x14ac:dyDescent="0.25">
      <c r="A2635" s="51"/>
      <c r="B2635" s="175"/>
      <c r="C2635" s="11" t="s">
        <v>371</v>
      </c>
      <c r="D2635" s="11"/>
      <c r="E2635" s="11" t="s">
        <v>103</v>
      </c>
      <c r="F2635" s="11">
        <v>42418</v>
      </c>
      <c r="G2635" s="11"/>
      <c r="H2635" s="11">
        <f t="shared" si="127"/>
        <v>136.86000000000001</v>
      </c>
      <c r="I2635" s="11"/>
      <c r="J2635" s="11">
        <v>7134.01</v>
      </c>
      <c r="K2635" s="11"/>
      <c r="M2635" s="11">
        <v>53</v>
      </c>
      <c r="N2635" s="64"/>
      <c r="P2635" s="11">
        <f t="shared" si="129"/>
        <v>134.6</v>
      </c>
      <c r="Q2635" s="11"/>
      <c r="R2635" s="11"/>
      <c r="S2635" s="11"/>
      <c r="T2635" s="176">
        <f t="shared" si="126"/>
        <v>800.33962264150944</v>
      </c>
      <c r="U2635" s="11"/>
      <c r="V2635" s="11"/>
      <c r="W2635" s="11"/>
      <c r="Y2635" s="11">
        <v>7134.01</v>
      </c>
      <c r="Z2635" s="11"/>
      <c r="AB2635" s="11">
        <f t="shared" si="128"/>
        <v>5036.47</v>
      </c>
      <c r="AC2635" s="11">
        <v>8276.83</v>
      </c>
      <c r="AD2635" s="11"/>
      <c r="AE2635" s="4"/>
      <c r="AF2635" s="4"/>
    </row>
    <row r="2636" spans="1:32" ht="13.5" thickBot="1" x14ac:dyDescent="0.25">
      <c r="A2636" s="51"/>
      <c r="B2636" s="175"/>
      <c r="C2636" s="11" t="s">
        <v>372</v>
      </c>
      <c r="D2636" s="11"/>
      <c r="E2636" s="11" t="s">
        <v>207</v>
      </c>
      <c r="F2636" s="11">
        <v>65448</v>
      </c>
      <c r="G2636" s="11"/>
      <c r="H2636" s="11">
        <f t="shared" si="127"/>
        <v>211.16</v>
      </c>
      <c r="I2636" s="11"/>
      <c r="J2636" s="11">
        <v>10024.910000000002</v>
      </c>
      <c r="K2636" s="11"/>
      <c r="M2636" s="11">
        <v>26</v>
      </c>
      <c r="N2636" s="64"/>
      <c r="P2636" s="11">
        <f t="shared" si="129"/>
        <v>385.57</v>
      </c>
      <c r="Q2636" s="11"/>
      <c r="R2636" s="11"/>
      <c r="S2636" s="11"/>
      <c r="T2636" s="176">
        <f t="shared" si="126"/>
        <v>2517.2307692307691</v>
      </c>
      <c r="U2636" s="11"/>
      <c r="V2636" s="11"/>
      <c r="W2636" s="11"/>
      <c r="Y2636" s="11">
        <v>10024.910000000002</v>
      </c>
      <c r="Z2636" s="11"/>
      <c r="AB2636" s="11">
        <f t="shared" si="128"/>
        <v>7077.39</v>
      </c>
      <c r="AC2636" s="11">
        <v>11630.84</v>
      </c>
      <c r="AD2636" s="11"/>
      <c r="AE2636" s="4"/>
      <c r="AF2636" s="4"/>
    </row>
    <row r="2637" spans="1:32" ht="13.5" thickBot="1" x14ac:dyDescent="0.25">
      <c r="A2637" s="51"/>
      <c r="B2637" s="175"/>
      <c r="C2637" s="11" t="s">
        <v>373</v>
      </c>
      <c r="D2637" s="11"/>
      <c r="E2637" s="11" t="s">
        <v>91</v>
      </c>
      <c r="F2637" s="11">
        <v>2936</v>
      </c>
      <c r="G2637" s="11"/>
      <c r="H2637" s="11">
        <f t="shared" si="127"/>
        <v>9.4700000000000006</v>
      </c>
      <c r="I2637" s="11"/>
      <c r="J2637" s="11">
        <v>441.46</v>
      </c>
      <c r="K2637" s="11"/>
      <c r="M2637" s="11">
        <v>1</v>
      </c>
      <c r="N2637" s="64"/>
      <c r="P2637" s="11">
        <f t="shared" si="129"/>
        <v>441.46</v>
      </c>
      <c r="Q2637" s="11"/>
      <c r="R2637" s="11"/>
      <c r="S2637" s="11"/>
      <c r="T2637" s="176">
        <f t="shared" si="126"/>
        <v>2936</v>
      </c>
      <c r="U2637" s="11"/>
      <c r="V2637" s="11"/>
      <c r="W2637" s="11"/>
      <c r="Y2637" s="11">
        <v>441.46</v>
      </c>
      <c r="Z2637" s="11"/>
      <c r="AB2637" s="11">
        <f t="shared" si="128"/>
        <v>311.66000000000003</v>
      </c>
      <c r="AC2637" s="11">
        <v>512.17999999999995</v>
      </c>
      <c r="AD2637" s="11"/>
      <c r="AE2637" s="4"/>
      <c r="AF2637" s="4"/>
    </row>
    <row r="2638" spans="1:32" ht="13.5" thickBot="1" x14ac:dyDescent="0.25">
      <c r="A2638" s="51"/>
      <c r="B2638" s="175"/>
      <c r="C2638" s="11" t="s">
        <v>373</v>
      </c>
      <c r="D2638" s="11"/>
      <c r="E2638" s="11" t="s">
        <v>196</v>
      </c>
      <c r="F2638" s="11">
        <v>539</v>
      </c>
      <c r="G2638" s="11"/>
      <c r="H2638" s="11">
        <f t="shared" si="127"/>
        <v>1.74</v>
      </c>
      <c r="I2638" s="11"/>
      <c r="J2638" s="11">
        <v>110.29</v>
      </c>
      <c r="K2638" s="11"/>
      <c r="M2638" s="11">
        <v>1</v>
      </c>
      <c r="N2638" s="64"/>
      <c r="P2638" s="11">
        <f t="shared" si="129"/>
        <v>110.29</v>
      </c>
      <c r="Q2638" s="11"/>
      <c r="R2638" s="11"/>
      <c r="S2638" s="11"/>
      <c r="T2638" s="176">
        <f t="shared" si="126"/>
        <v>539</v>
      </c>
      <c r="U2638" s="11"/>
      <c r="V2638" s="11"/>
      <c r="W2638" s="11"/>
      <c r="Y2638" s="11">
        <v>110.29</v>
      </c>
      <c r="Z2638" s="11"/>
      <c r="AB2638" s="11">
        <f t="shared" si="128"/>
        <v>77.86</v>
      </c>
      <c r="AC2638" s="11">
        <v>127.96</v>
      </c>
      <c r="AD2638" s="11"/>
      <c r="AE2638" s="4"/>
      <c r="AF2638" s="4"/>
    </row>
    <row r="2639" spans="1:32" ht="13.5" thickBot="1" x14ac:dyDescent="0.25">
      <c r="A2639" s="51"/>
      <c r="B2639" s="175"/>
      <c r="C2639" s="11" t="s">
        <v>373</v>
      </c>
      <c r="D2639" s="11"/>
      <c r="E2639" s="11" t="s">
        <v>298</v>
      </c>
      <c r="F2639" s="11">
        <v>273764</v>
      </c>
      <c r="G2639" s="11"/>
      <c r="H2639" s="11">
        <f t="shared" si="127"/>
        <v>883.28</v>
      </c>
      <c r="I2639" s="11"/>
      <c r="J2639" s="11">
        <v>34627.39999999998</v>
      </c>
      <c r="K2639" s="11"/>
      <c r="M2639" s="11">
        <v>145</v>
      </c>
      <c r="N2639" s="64"/>
      <c r="P2639" s="11">
        <f t="shared" si="129"/>
        <v>238.81</v>
      </c>
      <c r="Q2639" s="11"/>
      <c r="R2639" s="11"/>
      <c r="S2639" s="11"/>
      <c r="T2639" s="176">
        <f t="shared" si="126"/>
        <v>1888.0275862068966</v>
      </c>
      <c r="U2639" s="11"/>
      <c r="V2639" s="11"/>
      <c r="W2639" s="11"/>
      <c r="Y2639" s="11">
        <v>34627.39999999998</v>
      </c>
      <c r="Z2639" s="11"/>
      <c r="AB2639" s="11">
        <f t="shared" si="128"/>
        <v>24446.27</v>
      </c>
      <c r="AC2639" s="11">
        <v>40174.49</v>
      </c>
      <c r="AD2639" s="11"/>
      <c r="AE2639" s="4"/>
      <c r="AF2639" s="4"/>
    </row>
    <row r="2640" spans="1:32" ht="13.5" thickBot="1" x14ac:dyDescent="0.25">
      <c r="A2640" s="51"/>
      <c r="B2640" s="175"/>
      <c r="C2640" s="11" t="s">
        <v>605</v>
      </c>
      <c r="D2640" s="11"/>
      <c r="E2640" s="11" t="s">
        <v>104</v>
      </c>
      <c r="F2640" s="11">
        <v>131</v>
      </c>
      <c r="G2640" s="11"/>
      <c r="H2640" s="11">
        <f t="shared" si="127"/>
        <v>0.42</v>
      </c>
      <c r="I2640" s="11"/>
      <c r="J2640" s="11">
        <v>47.61</v>
      </c>
      <c r="K2640" s="11"/>
      <c r="M2640" s="11">
        <v>3</v>
      </c>
      <c r="N2640" s="64"/>
      <c r="P2640" s="11">
        <f t="shared" si="129"/>
        <v>15.87</v>
      </c>
      <c r="Q2640" s="11"/>
      <c r="R2640" s="11"/>
      <c r="S2640" s="11"/>
      <c r="T2640" s="176">
        <f t="shared" si="126"/>
        <v>43.666666666666664</v>
      </c>
      <c r="U2640" s="11"/>
      <c r="V2640" s="11"/>
      <c r="W2640" s="11"/>
      <c r="Y2640" s="11">
        <v>47.61</v>
      </c>
      <c r="Z2640" s="11"/>
      <c r="AB2640" s="11">
        <f t="shared" si="128"/>
        <v>33.61</v>
      </c>
      <c r="AC2640" s="11">
        <v>55.24</v>
      </c>
      <c r="AD2640" s="11"/>
      <c r="AE2640" s="4"/>
      <c r="AF2640" s="4"/>
    </row>
    <row r="2641" spans="1:32" ht="13.5" thickBot="1" x14ac:dyDescent="0.25">
      <c r="A2641" s="51"/>
      <c r="B2641" s="175"/>
      <c r="C2641" s="11" t="s">
        <v>374</v>
      </c>
      <c r="D2641" s="11"/>
      <c r="E2641" s="11" t="s">
        <v>101</v>
      </c>
      <c r="F2641" s="11">
        <v>2499</v>
      </c>
      <c r="G2641" s="11"/>
      <c r="H2641" s="11">
        <f t="shared" si="127"/>
        <v>8.06</v>
      </c>
      <c r="I2641" s="11"/>
      <c r="J2641" s="11">
        <v>383.11</v>
      </c>
      <c r="K2641" s="11"/>
      <c r="M2641" s="11">
        <v>3</v>
      </c>
      <c r="N2641" s="64"/>
      <c r="P2641" s="11">
        <f t="shared" si="129"/>
        <v>127.7</v>
      </c>
      <c r="Q2641" s="11"/>
      <c r="R2641" s="11"/>
      <c r="S2641" s="11"/>
      <c r="T2641" s="176">
        <f t="shared" si="126"/>
        <v>833</v>
      </c>
      <c r="U2641" s="11"/>
      <c r="V2641" s="11"/>
      <c r="W2641" s="11"/>
      <c r="Y2641" s="11">
        <v>383.11</v>
      </c>
      <c r="Z2641" s="11"/>
      <c r="AB2641" s="11">
        <f t="shared" si="128"/>
        <v>270.47000000000003</v>
      </c>
      <c r="AC2641" s="11">
        <v>444.48</v>
      </c>
      <c r="AD2641" s="11"/>
      <c r="AE2641" s="4"/>
      <c r="AF2641" s="4"/>
    </row>
    <row r="2642" spans="1:32" ht="13.5" thickBot="1" x14ac:dyDescent="0.25">
      <c r="A2642" s="51"/>
      <c r="B2642" s="175"/>
      <c r="C2642" s="11" t="s">
        <v>374</v>
      </c>
      <c r="D2642" s="11"/>
      <c r="E2642" s="11" t="s">
        <v>104</v>
      </c>
      <c r="F2642" s="11">
        <v>7293844</v>
      </c>
      <c r="G2642" s="11"/>
      <c r="H2642" s="11">
        <f t="shared" si="127"/>
        <v>23533.19</v>
      </c>
      <c r="I2642" s="11"/>
      <c r="J2642" s="11">
        <v>787935.17000000179</v>
      </c>
      <c r="K2642" s="11"/>
      <c r="M2642" s="11">
        <v>1346</v>
      </c>
      <c r="N2642" s="64"/>
      <c r="P2642" s="11">
        <f t="shared" si="129"/>
        <v>585.39</v>
      </c>
      <c r="Q2642" s="11"/>
      <c r="R2642" s="11"/>
      <c r="S2642" s="11"/>
      <c r="T2642" s="176">
        <f t="shared" si="126"/>
        <v>5418.9034175334327</v>
      </c>
      <c r="U2642" s="11"/>
      <c r="V2642" s="11"/>
      <c r="W2642" s="11"/>
      <c r="Y2642" s="11">
        <v>787935.17000000179</v>
      </c>
      <c r="Z2642" s="11"/>
      <c r="AB2642" s="11">
        <f t="shared" si="128"/>
        <v>556266.81999999995</v>
      </c>
      <c r="AC2642" s="11">
        <v>914157.35</v>
      </c>
      <c r="AD2642" s="11"/>
      <c r="AE2642" s="4"/>
      <c r="AF2642" s="4"/>
    </row>
    <row r="2643" spans="1:32" ht="13.5" thickBot="1" x14ac:dyDescent="0.25">
      <c r="A2643" s="51"/>
      <c r="B2643" s="175"/>
      <c r="C2643" s="11" t="s">
        <v>376</v>
      </c>
      <c r="D2643" s="11"/>
      <c r="E2643" s="11" t="s">
        <v>144</v>
      </c>
      <c r="F2643" s="11">
        <v>27900</v>
      </c>
      <c r="G2643" s="11"/>
      <c r="H2643" s="11">
        <f t="shared" si="127"/>
        <v>90.02</v>
      </c>
      <c r="I2643" s="11"/>
      <c r="J2643" s="11">
        <v>4680.13</v>
      </c>
      <c r="K2643" s="11"/>
      <c r="M2643" s="11">
        <v>1</v>
      </c>
      <c r="N2643" s="64"/>
      <c r="P2643" s="11">
        <f t="shared" si="129"/>
        <v>4680.13</v>
      </c>
      <c r="Q2643" s="11"/>
      <c r="R2643" s="11"/>
      <c r="S2643" s="11"/>
      <c r="T2643" s="176">
        <f t="shared" si="126"/>
        <v>27900</v>
      </c>
      <c r="U2643" s="11"/>
      <c r="V2643" s="11"/>
      <c r="W2643" s="11"/>
      <c r="Y2643" s="11">
        <v>4680.13</v>
      </c>
      <c r="Z2643" s="11"/>
      <c r="AB2643" s="11">
        <f t="shared" si="128"/>
        <v>3304.08</v>
      </c>
      <c r="AC2643" s="11">
        <v>5429.86</v>
      </c>
      <c r="AD2643" s="11"/>
      <c r="AE2643" s="4"/>
      <c r="AF2643" s="4"/>
    </row>
    <row r="2644" spans="1:32" ht="13.5" thickBot="1" x14ac:dyDescent="0.25">
      <c r="A2644" s="51"/>
      <c r="B2644" s="175"/>
      <c r="C2644" s="11" t="s">
        <v>376</v>
      </c>
      <c r="D2644" s="11"/>
      <c r="E2644" s="11" t="s">
        <v>161</v>
      </c>
      <c r="F2644" s="11">
        <v>557081</v>
      </c>
      <c r="G2644" s="11"/>
      <c r="H2644" s="11">
        <f t="shared" si="127"/>
        <v>1797.39</v>
      </c>
      <c r="I2644" s="11"/>
      <c r="J2644" s="11">
        <v>81919.530000000057</v>
      </c>
      <c r="K2644" s="11"/>
      <c r="M2644" s="11">
        <v>151</v>
      </c>
      <c r="N2644" s="64"/>
      <c r="P2644" s="11">
        <f t="shared" si="129"/>
        <v>542.51</v>
      </c>
      <c r="Q2644" s="11"/>
      <c r="R2644" s="11"/>
      <c r="S2644" s="11"/>
      <c r="T2644" s="176">
        <f t="shared" si="126"/>
        <v>3689.2781456953644</v>
      </c>
      <c r="U2644" s="11"/>
      <c r="V2644" s="11"/>
      <c r="W2644" s="11"/>
      <c r="Y2644" s="11">
        <v>81919.530000000057</v>
      </c>
      <c r="Z2644" s="11"/>
      <c r="AB2644" s="11">
        <f t="shared" si="128"/>
        <v>57833.59</v>
      </c>
      <c r="AC2644" s="11">
        <v>95042.51</v>
      </c>
      <c r="AD2644" s="11"/>
      <c r="AE2644" s="4"/>
      <c r="AF2644" s="4"/>
    </row>
    <row r="2645" spans="1:32" ht="13.5" thickBot="1" x14ac:dyDescent="0.25">
      <c r="A2645" s="51"/>
      <c r="B2645" s="175"/>
      <c r="C2645" s="11" t="s">
        <v>377</v>
      </c>
      <c r="D2645" s="11"/>
      <c r="E2645" s="11" t="s">
        <v>91</v>
      </c>
      <c r="F2645" s="11">
        <v>15020</v>
      </c>
      <c r="G2645" s="11"/>
      <c r="H2645" s="11">
        <f t="shared" si="127"/>
        <v>48.46</v>
      </c>
      <c r="I2645" s="11"/>
      <c r="J2645" s="11">
        <v>2310.54</v>
      </c>
      <c r="K2645" s="11"/>
      <c r="M2645" s="11">
        <v>2</v>
      </c>
      <c r="N2645" s="64"/>
      <c r="P2645" s="11">
        <f t="shared" si="129"/>
        <v>1155.27</v>
      </c>
      <c r="Q2645" s="11"/>
      <c r="R2645" s="11"/>
      <c r="S2645" s="11"/>
      <c r="T2645" s="176">
        <f t="shared" si="126"/>
        <v>7510</v>
      </c>
      <c r="U2645" s="11"/>
      <c r="V2645" s="11"/>
      <c r="W2645" s="11"/>
      <c r="Y2645" s="11">
        <v>2310.54</v>
      </c>
      <c r="Z2645" s="11"/>
      <c r="AB2645" s="11">
        <f t="shared" si="128"/>
        <v>1631.2</v>
      </c>
      <c r="AC2645" s="11">
        <v>2680.67</v>
      </c>
      <c r="AD2645" s="11"/>
      <c r="AE2645" s="4"/>
      <c r="AF2645" s="4"/>
    </row>
    <row r="2646" spans="1:32" ht="13.5" thickBot="1" x14ac:dyDescent="0.25">
      <c r="A2646" s="51"/>
      <c r="B2646" s="175"/>
      <c r="C2646" s="11" t="s">
        <v>377</v>
      </c>
      <c r="D2646" s="11"/>
      <c r="E2646" s="11" t="s">
        <v>378</v>
      </c>
      <c r="F2646" s="11">
        <v>1615010</v>
      </c>
      <c r="G2646" s="11"/>
      <c r="H2646" s="11">
        <f t="shared" si="127"/>
        <v>5210.74</v>
      </c>
      <c r="I2646" s="11"/>
      <c r="J2646" s="11">
        <v>190626.49999999988</v>
      </c>
      <c r="K2646" s="11"/>
      <c r="M2646" s="11">
        <v>513</v>
      </c>
      <c r="N2646" s="64"/>
      <c r="P2646" s="11">
        <f t="shared" si="129"/>
        <v>371.59</v>
      </c>
      <c r="Q2646" s="11"/>
      <c r="R2646" s="11"/>
      <c r="S2646" s="11"/>
      <c r="T2646" s="176">
        <f t="shared" si="126"/>
        <v>3148.1676413255359</v>
      </c>
      <c r="U2646" s="11"/>
      <c r="V2646" s="11"/>
      <c r="W2646" s="11"/>
      <c r="Y2646" s="11">
        <v>190626.49999999988</v>
      </c>
      <c r="Z2646" s="11"/>
      <c r="AB2646" s="11">
        <f t="shared" si="128"/>
        <v>134578.57999999999</v>
      </c>
      <c r="AC2646" s="11">
        <v>221163.65</v>
      </c>
      <c r="AD2646" s="11"/>
      <c r="AE2646" s="4"/>
      <c r="AF2646" s="4"/>
    </row>
    <row r="2647" spans="1:32" ht="13.5" thickBot="1" x14ac:dyDescent="0.25">
      <c r="A2647" s="51"/>
      <c r="B2647" s="175"/>
      <c r="C2647" s="11" t="s">
        <v>377</v>
      </c>
      <c r="D2647" s="11"/>
      <c r="E2647" s="11" t="s">
        <v>379</v>
      </c>
      <c r="F2647" s="11">
        <v>1493</v>
      </c>
      <c r="G2647" s="11"/>
      <c r="H2647" s="11">
        <f t="shared" si="127"/>
        <v>4.82</v>
      </c>
      <c r="I2647" s="11"/>
      <c r="J2647" s="11">
        <v>292.65999999999997</v>
      </c>
      <c r="K2647" s="11"/>
      <c r="M2647" s="11">
        <v>7</v>
      </c>
      <c r="N2647" s="64"/>
      <c r="P2647" s="11">
        <f t="shared" si="129"/>
        <v>41.81</v>
      </c>
      <c r="Q2647" s="11"/>
      <c r="R2647" s="11"/>
      <c r="S2647" s="11"/>
      <c r="T2647" s="176">
        <f t="shared" si="126"/>
        <v>213.28571428571428</v>
      </c>
      <c r="U2647" s="11"/>
      <c r="V2647" s="11"/>
      <c r="W2647" s="11"/>
      <c r="Y2647" s="11">
        <v>292.65999999999997</v>
      </c>
      <c r="Z2647" s="11"/>
      <c r="AB2647" s="11">
        <f t="shared" si="128"/>
        <v>206.61</v>
      </c>
      <c r="AC2647" s="11">
        <v>339.54</v>
      </c>
      <c r="AD2647" s="11"/>
      <c r="AE2647" s="4"/>
      <c r="AF2647" s="4"/>
    </row>
    <row r="2648" spans="1:32" ht="13.5" thickBot="1" x14ac:dyDescent="0.25">
      <c r="A2648" s="51"/>
      <c r="B2648" s="175"/>
      <c r="C2648" s="11" t="s">
        <v>377</v>
      </c>
      <c r="D2648" s="11"/>
      <c r="E2648" s="11" t="s">
        <v>479</v>
      </c>
      <c r="F2648" s="11">
        <v>4651</v>
      </c>
      <c r="G2648" s="11"/>
      <c r="H2648" s="11">
        <f t="shared" si="127"/>
        <v>15.01</v>
      </c>
      <c r="I2648" s="11"/>
      <c r="J2648" s="11">
        <v>433.55999999999995</v>
      </c>
      <c r="K2648" s="11"/>
      <c r="M2648" s="11">
        <v>2</v>
      </c>
      <c r="N2648" s="64"/>
      <c r="P2648" s="11">
        <f t="shared" si="129"/>
        <v>216.78</v>
      </c>
      <c r="Q2648" s="11"/>
      <c r="R2648" s="11"/>
      <c r="S2648" s="11"/>
      <c r="T2648" s="176">
        <f t="shared" si="126"/>
        <v>2325.5</v>
      </c>
      <c r="U2648" s="11"/>
      <c r="V2648" s="11"/>
      <c r="W2648" s="11"/>
      <c r="Y2648" s="11">
        <v>433.55999999999995</v>
      </c>
      <c r="Z2648" s="11"/>
      <c r="AB2648" s="11">
        <f t="shared" si="128"/>
        <v>306.08</v>
      </c>
      <c r="AC2648" s="11">
        <v>503.01</v>
      </c>
      <c r="AD2648" s="11"/>
      <c r="AE2648" s="4"/>
      <c r="AF2648" s="4"/>
    </row>
    <row r="2649" spans="1:32" ht="13.5" thickBot="1" x14ac:dyDescent="0.25">
      <c r="A2649" s="51"/>
      <c r="B2649" s="175"/>
      <c r="C2649" s="11" t="s">
        <v>377</v>
      </c>
      <c r="D2649" s="11"/>
      <c r="E2649" s="11" t="s">
        <v>106</v>
      </c>
      <c r="F2649" s="11">
        <v>1329</v>
      </c>
      <c r="G2649" s="11"/>
      <c r="H2649" s="11">
        <f t="shared" si="127"/>
        <v>4.29</v>
      </c>
      <c r="I2649" s="11"/>
      <c r="J2649" s="11">
        <v>211.02</v>
      </c>
      <c r="K2649" s="11"/>
      <c r="M2649" s="11">
        <v>1</v>
      </c>
      <c r="N2649" s="64"/>
      <c r="P2649" s="11">
        <f t="shared" si="129"/>
        <v>211.02</v>
      </c>
      <c r="Q2649" s="11"/>
      <c r="R2649" s="11"/>
      <c r="S2649" s="11"/>
      <c r="T2649" s="176">
        <f t="shared" si="126"/>
        <v>1329</v>
      </c>
      <c r="U2649" s="11"/>
      <c r="V2649" s="11"/>
      <c r="W2649" s="11"/>
      <c r="Y2649" s="11">
        <v>211.02</v>
      </c>
      <c r="Z2649" s="11"/>
      <c r="AB2649" s="11">
        <f t="shared" si="128"/>
        <v>148.97999999999999</v>
      </c>
      <c r="AC2649" s="11">
        <v>244.82</v>
      </c>
      <c r="AD2649" s="11"/>
      <c r="AE2649" s="4"/>
      <c r="AF2649" s="4"/>
    </row>
    <row r="2650" spans="1:32" ht="13.5" thickBot="1" x14ac:dyDescent="0.25">
      <c r="A2650" s="51"/>
      <c r="B2650" s="175"/>
      <c r="C2650" s="11" t="s">
        <v>377</v>
      </c>
      <c r="D2650" s="11"/>
      <c r="E2650" s="11" t="s">
        <v>166</v>
      </c>
      <c r="F2650" s="11">
        <v>2860</v>
      </c>
      <c r="G2650" s="11"/>
      <c r="H2650" s="11">
        <f t="shared" si="127"/>
        <v>9.23</v>
      </c>
      <c r="I2650" s="11"/>
      <c r="J2650" s="11">
        <v>463.67</v>
      </c>
      <c r="K2650" s="11"/>
      <c r="M2650" s="11">
        <v>1</v>
      </c>
      <c r="N2650" s="64"/>
      <c r="P2650" s="11">
        <f t="shared" si="129"/>
        <v>463.67</v>
      </c>
      <c r="Q2650" s="11"/>
      <c r="R2650" s="11"/>
      <c r="S2650" s="11"/>
      <c r="T2650" s="176">
        <f t="shared" si="126"/>
        <v>2860</v>
      </c>
      <c r="U2650" s="11"/>
      <c r="V2650" s="11"/>
      <c r="W2650" s="11"/>
      <c r="Y2650" s="11">
        <v>463.67</v>
      </c>
      <c r="Z2650" s="11"/>
      <c r="AB2650" s="11">
        <f t="shared" si="128"/>
        <v>327.33999999999997</v>
      </c>
      <c r="AC2650" s="11">
        <v>537.95000000000005</v>
      </c>
      <c r="AD2650" s="11"/>
      <c r="AE2650" s="4"/>
      <c r="AF2650" s="4"/>
    </row>
    <row r="2651" spans="1:32" ht="13.5" thickBot="1" x14ac:dyDescent="0.25">
      <c r="A2651" s="51"/>
      <c r="B2651" s="175"/>
      <c r="C2651" s="11" t="s">
        <v>606</v>
      </c>
      <c r="D2651" s="11"/>
      <c r="E2651" s="11" t="s">
        <v>171</v>
      </c>
      <c r="F2651" s="11">
        <v>4085</v>
      </c>
      <c r="G2651" s="11"/>
      <c r="H2651" s="11">
        <f t="shared" si="127"/>
        <v>13.18</v>
      </c>
      <c r="I2651" s="11"/>
      <c r="J2651" s="11">
        <v>779.85</v>
      </c>
      <c r="K2651" s="11"/>
      <c r="M2651" s="11">
        <v>1</v>
      </c>
      <c r="N2651" s="64"/>
      <c r="P2651" s="11">
        <f t="shared" si="129"/>
        <v>779.85</v>
      </c>
      <c r="Q2651" s="11"/>
      <c r="R2651" s="11"/>
      <c r="S2651" s="11"/>
      <c r="T2651" s="176">
        <f t="shared" si="126"/>
        <v>4085</v>
      </c>
      <c r="U2651" s="11"/>
      <c r="V2651" s="11"/>
      <c r="W2651" s="11"/>
      <c r="Y2651" s="11">
        <v>779.85</v>
      </c>
      <c r="Z2651" s="11"/>
      <c r="AB2651" s="11">
        <f t="shared" si="128"/>
        <v>550.55999999999995</v>
      </c>
      <c r="AC2651" s="11">
        <v>904.78</v>
      </c>
      <c r="AD2651" s="11"/>
      <c r="AE2651" s="4"/>
      <c r="AF2651" s="4"/>
    </row>
    <row r="2652" spans="1:32" ht="13.5" thickBot="1" x14ac:dyDescent="0.25">
      <c r="A2652" s="51"/>
      <c r="B2652" s="175"/>
      <c r="C2652" s="11" t="s">
        <v>380</v>
      </c>
      <c r="D2652" s="11"/>
      <c r="E2652" s="11" t="s">
        <v>82</v>
      </c>
      <c r="F2652" s="11">
        <v>691</v>
      </c>
      <c r="G2652" s="11"/>
      <c r="H2652" s="11">
        <f t="shared" si="127"/>
        <v>2.23</v>
      </c>
      <c r="I2652" s="11"/>
      <c r="J2652" s="11">
        <v>108.05</v>
      </c>
      <c r="K2652" s="11"/>
      <c r="M2652" s="11">
        <v>1</v>
      </c>
      <c r="N2652" s="64"/>
      <c r="P2652" s="11">
        <f t="shared" si="129"/>
        <v>108.05</v>
      </c>
      <c r="Q2652" s="11"/>
      <c r="R2652" s="11"/>
      <c r="S2652" s="11"/>
      <c r="T2652" s="176">
        <f t="shared" si="126"/>
        <v>691</v>
      </c>
      <c r="U2652" s="11"/>
      <c r="V2652" s="11"/>
      <c r="W2652" s="11"/>
      <c r="Y2652" s="11">
        <v>108.05</v>
      </c>
      <c r="Z2652" s="11"/>
      <c r="AB2652" s="11">
        <f t="shared" si="128"/>
        <v>76.28</v>
      </c>
      <c r="AC2652" s="11">
        <v>125.36</v>
      </c>
      <c r="AD2652" s="11"/>
      <c r="AE2652" s="4"/>
      <c r="AF2652" s="4"/>
    </row>
    <row r="2653" spans="1:32" ht="13.5" thickBot="1" x14ac:dyDescent="0.25">
      <c r="A2653" s="51"/>
      <c r="B2653" s="175"/>
      <c r="C2653" s="11" t="s">
        <v>380</v>
      </c>
      <c r="D2653" s="11"/>
      <c r="E2653" s="11" t="s">
        <v>83</v>
      </c>
      <c r="F2653" s="11">
        <v>1279086</v>
      </c>
      <c r="G2653" s="11"/>
      <c r="H2653" s="11">
        <f t="shared" si="127"/>
        <v>4126.8999999999996</v>
      </c>
      <c r="I2653" s="11"/>
      <c r="J2653" s="11">
        <v>167432.03000000012</v>
      </c>
      <c r="K2653" s="11"/>
      <c r="M2653" s="11">
        <v>592</v>
      </c>
      <c r="N2653" s="64"/>
      <c r="P2653" s="11">
        <f t="shared" si="129"/>
        <v>282.82</v>
      </c>
      <c r="Q2653" s="11"/>
      <c r="R2653" s="11"/>
      <c r="S2653" s="11"/>
      <c r="T2653" s="176">
        <f t="shared" si="126"/>
        <v>2160.6182432432433</v>
      </c>
      <c r="U2653" s="11"/>
      <c r="V2653" s="11"/>
      <c r="W2653" s="11"/>
      <c r="Y2653" s="11">
        <v>167432.03000000012</v>
      </c>
      <c r="Z2653" s="11"/>
      <c r="AB2653" s="11">
        <f t="shared" si="128"/>
        <v>118203.74</v>
      </c>
      <c r="AC2653" s="11">
        <v>194253.57</v>
      </c>
      <c r="AD2653" s="11"/>
      <c r="AE2653" s="4"/>
      <c r="AF2653" s="4"/>
    </row>
    <row r="2654" spans="1:32" ht="13.5" thickBot="1" x14ac:dyDescent="0.25">
      <c r="A2654" s="51"/>
      <c r="B2654" s="175"/>
      <c r="C2654" s="11" t="s">
        <v>380</v>
      </c>
      <c r="D2654" s="11"/>
      <c r="E2654" s="11" t="s">
        <v>381</v>
      </c>
      <c r="F2654" s="11">
        <v>533</v>
      </c>
      <c r="G2654" s="11"/>
      <c r="H2654" s="11">
        <f t="shared" si="127"/>
        <v>1.72</v>
      </c>
      <c r="I2654" s="11"/>
      <c r="J2654" s="11">
        <v>85.12</v>
      </c>
      <c r="K2654" s="11"/>
      <c r="M2654" s="11">
        <v>1</v>
      </c>
      <c r="N2654" s="64"/>
      <c r="P2654" s="11">
        <f t="shared" si="129"/>
        <v>85.12</v>
      </c>
      <c r="Q2654" s="11"/>
      <c r="R2654" s="11"/>
      <c r="S2654" s="11"/>
      <c r="T2654" s="176">
        <f t="shared" si="126"/>
        <v>533</v>
      </c>
      <c r="U2654" s="11"/>
      <c r="V2654" s="11"/>
      <c r="W2654" s="11"/>
      <c r="Y2654" s="11">
        <v>85.12</v>
      </c>
      <c r="Z2654" s="11"/>
      <c r="AB2654" s="11">
        <f t="shared" si="128"/>
        <v>60.09</v>
      </c>
      <c r="AC2654" s="11">
        <v>98.76</v>
      </c>
      <c r="AD2654" s="11"/>
      <c r="AE2654" s="4"/>
      <c r="AF2654" s="4"/>
    </row>
    <row r="2655" spans="1:32" ht="13.5" thickBot="1" x14ac:dyDescent="0.25">
      <c r="A2655" s="51"/>
      <c r="B2655" s="175"/>
      <c r="C2655" s="11" t="s">
        <v>383</v>
      </c>
      <c r="D2655" s="11"/>
      <c r="E2655" s="11" t="s">
        <v>104</v>
      </c>
      <c r="F2655" s="11">
        <v>738</v>
      </c>
      <c r="G2655" s="11"/>
      <c r="H2655" s="11">
        <f t="shared" si="127"/>
        <v>2.38</v>
      </c>
      <c r="I2655" s="11"/>
      <c r="J2655" s="11">
        <v>65.94</v>
      </c>
      <c r="K2655" s="11"/>
      <c r="M2655" s="11">
        <v>1</v>
      </c>
      <c r="N2655" s="64"/>
      <c r="P2655" s="11">
        <f t="shared" si="129"/>
        <v>65.94</v>
      </c>
      <c r="Q2655" s="11"/>
      <c r="R2655" s="11"/>
      <c r="S2655" s="11"/>
      <c r="T2655" s="176">
        <f t="shared" si="126"/>
        <v>738</v>
      </c>
      <c r="U2655" s="11"/>
      <c r="V2655" s="11"/>
      <c r="W2655" s="11"/>
      <c r="Y2655" s="11">
        <v>65.94</v>
      </c>
      <c r="Z2655" s="11"/>
      <c r="AB2655" s="11">
        <f t="shared" si="128"/>
        <v>46.55</v>
      </c>
      <c r="AC2655" s="11">
        <v>76.5</v>
      </c>
      <c r="AD2655" s="11"/>
      <c r="AE2655" s="4"/>
      <c r="AF2655" s="4"/>
    </row>
    <row r="2656" spans="1:32" ht="13.5" thickBot="1" x14ac:dyDescent="0.25">
      <c r="A2656" s="51"/>
      <c r="B2656" s="175"/>
      <c r="C2656" s="11" t="s">
        <v>383</v>
      </c>
      <c r="D2656" s="11"/>
      <c r="E2656" s="11" t="s">
        <v>183</v>
      </c>
      <c r="F2656" s="11">
        <v>297343</v>
      </c>
      <c r="G2656" s="11"/>
      <c r="H2656" s="11">
        <f t="shared" si="127"/>
        <v>959.36</v>
      </c>
      <c r="I2656" s="11"/>
      <c r="J2656" s="11">
        <v>50105.739999999983</v>
      </c>
      <c r="K2656" s="11"/>
      <c r="M2656" s="11">
        <v>175</v>
      </c>
      <c r="N2656" s="64"/>
      <c r="P2656" s="11">
        <f t="shared" si="129"/>
        <v>286.32</v>
      </c>
      <c r="Q2656" s="11"/>
      <c r="R2656" s="11"/>
      <c r="S2656" s="11"/>
      <c r="T2656" s="176">
        <f t="shared" si="126"/>
        <v>1699.1028571428571</v>
      </c>
      <c r="U2656" s="11"/>
      <c r="V2656" s="11"/>
      <c r="W2656" s="11"/>
      <c r="Y2656" s="11">
        <v>50105.739999999983</v>
      </c>
      <c r="Z2656" s="11"/>
      <c r="AB2656" s="11">
        <f t="shared" si="128"/>
        <v>35373.67</v>
      </c>
      <c r="AC2656" s="11">
        <v>58132.36</v>
      </c>
      <c r="AD2656" s="11"/>
      <c r="AE2656" s="4"/>
      <c r="AF2656" s="4"/>
    </row>
    <row r="2657" spans="1:32" ht="13.5" thickBot="1" x14ac:dyDescent="0.25">
      <c r="A2657" s="51"/>
      <c r="B2657" s="175"/>
      <c r="C2657" s="11" t="s">
        <v>385</v>
      </c>
      <c r="D2657" s="11"/>
      <c r="E2657" s="11" t="s">
        <v>122</v>
      </c>
      <c r="F2657" s="11">
        <v>804932</v>
      </c>
      <c r="G2657" s="11"/>
      <c r="H2657" s="11">
        <f t="shared" si="127"/>
        <v>2597.0700000000002</v>
      </c>
      <c r="I2657" s="11"/>
      <c r="J2657" s="11">
        <v>81771.890000000072</v>
      </c>
      <c r="K2657" s="11"/>
      <c r="M2657" s="11">
        <v>390</v>
      </c>
      <c r="N2657" s="64"/>
      <c r="P2657" s="11">
        <f t="shared" si="129"/>
        <v>209.67</v>
      </c>
      <c r="Q2657" s="11"/>
      <c r="R2657" s="11"/>
      <c r="S2657" s="11"/>
      <c r="T2657" s="176">
        <f t="shared" si="126"/>
        <v>2063.9282051282053</v>
      </c>
      <c r="U2657" s="11"/>
      <c r="V2657" s="11"/>
      <c r="W2657" s="11"/>
      <c r="Y2657" s="11">
        <v>81771.890000000072</v>
      </c>
      <c r="Z2657" s="11"/>
      <c r="AB2657" s="11">
        <f t="shared" si="128"/>
        <v>57729.35</v>
      </c>
      <c r="AC2657" s="11">
        <v>94871.22</v>
      </c>
      <c r="AD2657" s="11"/>
      <c r="AE2657" s="4"/>
      <c r="AF2657" s="4"/>
    </row>
    <row r="2658" spans="1:32" ht="13.5" thickBot="1" x14ac:dyDescent="0.25">
      <c r="A2658" s="51"/>
      <c r="B2658" s="175"/>
      <c r="C2658" s="11" t="s">
        <v>387</v>
      </c>
      <c r="D2658" s="11"/>
      <c r="E2658" s="11" t="s">
        <v>108</v>
      </c>
      <c r="F2658" s="11">
        <v>9649</v>
      </c>
      <c r="G2658" s="11"/>
      <c r="H2658" s="11">
        <f t="shared" si="127"/>
        <v>31.13</v>
      </c>
      <c r="I2658" s="11"/>
      <c r="J2658" s="11">
        <v>2015.45</v>
      </c>
      <c r="K2658" s="11"/>
      <c r="M2658" s="11">
        <v>4</v>
      </c>
      <c r="N2658" s="64"/>
      <c r="P2658" s="11">
        <f t="shared" si="129"/>
        <v>503.86</v>
      </c>
      <c r="Q2658" s="11"/>
      <c r="R2658" s="11"/>
      <c r="S2658" s="11"/>
      <c r="T2658" s="176">
        <f t="shared" si="126"/>
        <v>2412.25</v>
      </c>
      <c r="U2658" s="11"/>
      <c r="V2658" s="11"/>
      <c r="W2658" s="11"/>
      <c r="Y2658" s="11">
        <v>2015.45</v>
      </c>
      <c r="Z2658" s="11"/>
      <c r="AB2658" s="11">
        <f t="shared" si="128"/>
        <v>1422.87</v>
      </c>
      <c r="AC2658" s="11">
        <v>2338.31</v>
      </c>
      <c r="AD2658" s="11"/>
      <c r="AE2658" s="4"/>
      <c r="AF2658" s="4"/>
    </row>
    <row r="2659" spans="1:32" ht="13.5" thickBot="1" x14ac:dyDescent="0.25">
      <c r="A2659" s="51"/>
      <c r="B2659" s="175"/>
      <c r="C2659" s="11" t="s">
        <v>388</v>
      </c>
      <c r="D2659" s="11"/>
      <c r="E2659" s="11" t="s">
        <v>389</v>
      </c>
      <c r="F2659" s="11">
        <v>362117</v>
      </c>
      <c r="G2659" s="11"/>
      <c r="H2659" s="11">
        <f t="shared" si="127"/>
        <v>1168.3499999999999</v>
      </c>
      <c r="I2659" s="11"/>
      <c r="J2659" s="11">
        <v>23190.879999999997</v>
      </c>
      <c r="K2659" s="11"/>
      <c r="M2659" s="11">
        <v>30</v>
      </c>
      <c r="N2659" s="64"/>
      <c r="P2659" s="11">
        <f t="shared" si="129"/>
        <v>773.03</v>
      </c>
      <c r="Q2659" s="11"/>
      <c r="R2659" s="11"/>
      <c r="S2659" s="11"/>
      <c r="T2659" s="176">
        <f t="shared" si="126"/>
        <v>12070.566666666668</v>
      </c>
      <c r="U2659" s="11"/>
      <c r="V2659" s="11"/>
      <c r="W2659" s="11"/>
      <c r="Y2659" s="11">
        <v>23190.879999999997</v>
      </c>
      <c r="Z2659" s="11"/>
      <c r="AB2659" s="11">
        <f t="shared" si="128"/>
        <v>16372.31</v>
      </c>
      <c r="AC2659" s="11">
        <v>26905.91</v>
      </c>
      <c r="AD2659" s="11"/>
      <c r="AE2659" s="4"/>
      <c r="AF2659" s="4"/>
    </row>
    <row r="2660" spans="1:32" ht="13.5" thickBot="1" x14ac:dyDescent="0.25">
      <c r="A2660" s="51"/>
      <c r="B2660" s="175"/>
      <c r="C2660" s="11" t="s">
        <v>390</v>
      </c>
      <c r="D2660" s="11"/>
      <c r="E2660" s="11" t="s">
        <v>104</v>
      </c>
      <c r="F2660" s="11">
        <v>133</v>
      </c>
      <c r="G2660" s="11"/>
      <c r="H2660" s="11">
        <f t="shared" si="127"/>
        <v>0.43</v>
      </c>
      <c r="I2660" s="11"/>
      <c r="J2660" s="11">
        <v>29.97</v>
      </c>
      <c r="K2660" s="11"/>
      <c r="M2660" s="11">
        <v>1</v>
      </c>
      <c r="N2660" s="64"/>
      <c r="P2660" s="11">
        <f t="shared" si="129"/>
        <v>29.97</v>
      </c>
      <c r="Q2660" s="11"/>
      <c r="R2660" s="11"/>
      <c r="S2660" s="11"/>
      <c r="T2660" s="176">
        <f t="shared" si="126"/>
        <v>133</v>
      </c>
      <c r="U2660" s="11"/>
      <c r="V2660" s="11"/>
      <c r="W2660" s="11"/>
      <c r="Y2660" s="11">
        <v>29.97</v>
      </c>
      <c r="Z2660" s="11"/>
      <c r="AB2660" s="11">
        <f t="shared" si="128"/>
        <v>21.16</v>
      </c>
      <c r="AC2660" s="11">
        <v>34.770000000000003</v>
      </c>
      <c r="AD2660" s="11"/>
      <c r="AE2660" s="4"/>
      <c r="AF2660" s="4"/>
    </row>
    <row r="2661" spans="1:32" ht="13.5" thickBot="1" x14ac:dyDescent="0.25">
      <c r="A2661" s="51"/>
      <c r="B2661" s="175"/>
      <c r="C2661" s="11" t="s">
        <v>390</v>
      </c>
      <c r="D2661" s="11"/>
      <c r="E2661" s="11" t="s">
        <v>85</v>
      </c>
      <c r="F2661" s="11">
        <v>15127</v>
      </c>
      <c r="G2661" s="11"/>
      <c r="H2661" s="11">
        <f t="shared" si="127"/>
        <v>48.81</v>
      </c>
      <c r="I2661" s="11"/>
      <c r="J2661" s="11">
        <v>1631.37</v>
      </c>
      <c r="K2661" s="11"/>
      <c r="M2661" s="11">
        <v>40</v>
      </c>
      <c r="N2661" s="64"/>
      <c r="P2661" s="11">
        <f t="shared" si="129"/>
        <v>40.78</v>
      </c>
      <c r="Q2661" s="11"/>
      <c r="R2661" s="11"/>
      <c r="S2661" s="11"/>
      <c r="T2661" s="176">
        <f t="shared" si="126"/>
        <v>378.17500000000001</v>
      </c>
      <c r="U2661" s="11"/>
      <c r="V2661" s="11"/>
      <c r="W2661" s="11"/>
      <c r="Y2661" s="11">
        <v>1631.37</v>
      </c>
      <c r="Z2661" s="11"/>
      <c r="AB2661" s="11">
        <f t="shared" si="128"/>
        <v>1151.72</v>
      </c>
      <c r="AC2661" s="11">
        <v>1892.71</v>
      </c>
      <c r="AD2661" s="11"/>
      <c r="AE2661" s="4"/>
      <c r="AF2661" s="4"/>
    </row>
    <row r="2662" spans="1:32" ht="13.5" thickBot="1" x14ac:dyDescent="0.25">
      <c r="A2662" s="51"/>
      <c r="B2662" s="175"/>
      <c r="C2662" s="11" t="s">
        <v>391</v>
      </c>
      <c r="D2662" s="11"/>
      <c r="E2662" s="11" t="s">
        <v>183</v>
      </c>
      <c r="F2662" s="11">
        <v>307</v>
      </c>
      <c r="G2662" s="11"/>
      <c r="H2662" s="11">
        <f t="shared" si="127"/>
        <v>0.99</v>
      </c>
      <c r="I2662" s="11"/>
      <c r="J2662" s="11">
        <v>60.65</v>
      </c>
      <c r="K2662" s="11"/>
      <c r="M2662" s="11">
        <v>1</v>
      </c>
      <c r="N2662" s="64"/>
      <c r="P2662" s="11">
        <f t="shared" si="129"/>
        <v>60.65</v>
      </c>
      <c r="Q2662" s="11"/>
      <c r="R2662" s="11"/>
      <c r="S2662" s="11"/>
      <c r="T2662" s="176">
        <f t="shared" si="126"/>
        <v>307</v>
      </c>
      <c r="U2662" s="11"/>
      <c r="V2662" s="11"/>
      <c r="W2662" s="11"/>
      <c r="Y2662" s="11">
        <v>60.65</v>
      </c>
      <c r="Z2662" s="11"/>
      <c r="AB2662" s="11">
        <f t="shared" si="128"/>
        <v>42.82</v>
      </c>
      <c r="AC2662" s="11">
        <v>70.37</v>
      </c>
      <c r="AD2662" s="11"/>
      <c r="AE2662" s="4"/>
      <c r="AF2662" s="4"/>
    </row>
    <row r="2663" spans="1:32" ht="13.5" thickBot="1" x14ac:dyDescent="0.25">
      <c r="A2663" s="51"/>
      <c r="B2663" s="175"/>
      <c r="C2663" s="11" t="s">
        <v>391</v>
      </c>
      <c r="D2663" s="11"/>
      <c r="E2663" s="11" t="s">
        <v>207</v>
      </c>
      <c r="F2663" s="11">
        <v>638</v>
      </c>
      <c r="G2663" s="11"/>
      <c r="H2663" s="11">
        <f t="shared" si="127"/>
        <v>2.06</v>
      </c>
      <c r="I2663" s="11"/>
      <c r="J2663" s="11">
        <v>122.97</v>
      </c>
      <c r="K2663" s="11"/>
      <c r="M2663" s="11">
        <v>1</v>
      </c>
      <c r="N2663" s="64"/>
      <c r="P2663" s="11">
        <f t="shared" si="129"/>
        <v>122.97</v>
      </c>
      <c r="Q2663" s="11"/>
      <c r="R2663" s="11"/>
      <c r="S2663" s="11"/>
      <c r="T2663" s="176">
        <f t="shared" si="126"/>
        <v>638</v>
      </c>
      <c r="U2663" s="11"/>
      <c r="V2663" s="11"/>
      <c r="W2663" s="11"/>
      <c r="Y2663" s="11">
        <v>122.97</v>
      </c>
      <c r="Z2663" s="11"/>
      <c r="AB2663" s="11">
        <f t="shared" si="128"/>
        <v>86.81</v>
      </c>
      <c r="AC2663" s="11">
        <v>142.66999999999999</v>
      </c>
      <c r="AD2663" s="11"/>
      <c r="AE2663" s="4"/>
      <c r="AF2663" s="4"/>
    </row>
    <row r="2664" spans="1:32" ht="13.5" thickBot="1" x14ac:dyDescent="0.25">
      <c r="A2664" s="51"/>
      <c r="B2664" s="175"/>
      <c r="C2664" s="11" t="s">
        <v>391</v>
      </c>
      <c r="D2664" s="11"/>
      <c r="E2664" s="11" t="s">
        <v>118</v>
      </c>
      <c r="F2664" s="11">
        <v>6554749</v>
      </c>
      <c r="G2664" s="11"/>
      <c r="H2664" s="11">
        <f t="shared" si="127"/>
        <v>21148.54</v>
      </c>
      <c r="I2664" s="11"/>
      <c r="J2664" s="11">
        <v>787933.81000000064</v>
      </c>
      <c r="K2664" s="11"/>
      <c r="M2664" s="11">
        <v>1187</v>
      </c>
      <c r="N2664" s="64"/>
      <c r="P2664" s="11">
        <f t="shared" si="129"/>
        <v>663.8</v>
      </c>
      <c r="Q2664" s="11"/>
      <c r="R2664" s="11"/>
      <c r="S2664" s="11"/>
      <c r="T2664" s="176">
        <f t="shared" si="126"/>
        <v>5522.113732097725</v>
      </c>
      <c r="U2664" s="11"/>
      <c r="V2664" s="11"/>
      <c r="W2664" s="11"/>
      <c r="Y2664" s="11">
        <v>787933.81000000064</v>
      </c>
      <c r="Z2664" s="11"/>
      <c r="AB2664" s="11">
        <f t="shared" si="128"/>
        <v>556265.86</v>
      </c>
      <c r="AC2664" s="11">
        <v>914155.77</v>
      </c>
      <c r="AD2664" s="11"/>
      <c r="AE2664" s="4"/>
      <c r="AF2664" s="4"/>
    </row>
    <row r="2665" spans="1:32" ht="13.5" thickBot="1" x14ac:dyDescent="0.25">
      <c r="A2665" s="51"/>
      <c r="B2665" s="175"/>
      <c r="C2665" s="11" t="s">
        <v>392</v>
      </c>
      <c r="D2665" s="11"/>
      <c r="E2665" s="11" t="s">
        <v>96</v>
      </c>
      <c r="F2665" s="11">
        <v>80670</v>
      </c>
      <c r="G2665" s="11"/>
      <c r="H2665" s="11">
        <f t="shared" si="127"/>
        <v>260.27999999999997</v>
      </c>
      <c r="I2665" s="11"/>
      <c r="J2665" s="11">
        <v>22963.27</v>
      </c>
      <c r="K2665" s="11"/>
      <c r="M2665" s="11">
        <v>59</v>
      </c>
      <c r="N2665" s="64"/>
      <c r="P2665" s="11">
        <f t="shared" si="129"/>
        <v>389.21</v>
      </c>
      <c r="Q2665" s="11"/>
      <c r="R2665" s="11"/>
      <c r="S2665" s="11"/>
      <c r="T2665" s="176">
        <f t="shared" si="126"/>
        <v>1367.2881355932204</v>
      </c>
      <c r="U2665" s="11"/>
      <c r="V2665" s="11"/>
      <c r="W2665" s="11"/>
      <c r="Y2665" s="11">
        <v>22963.27</v>
      </c>
      <c r="Z2665" s="11"/>
      <c r="AB2665" s="11">
        <f t="shared" si="128"/>
        <v>16211.62</v>
      </c>
      <c r="AC2665" s="11">
        <v>26641.84</v>
      </c>
      <c r="AD2665" s="11"/>
      <c r="AE2665" s="4"/>
      <c r="AF2665" s="4"/>
    </row>
    <row r="2666" spans="1:32" ht="13.5" thickBot="1" x14ac:dyDescent="0.25">
      <c r="A2666" s="51"/>
      <c r="B2666" s="175"/>
      <c r="C2666" s="11" t="s">
        <v>393</v>
      </c>
      <c r="D2666" s="11"/>
      <c r="E2666" s="11" t="s">
        <v>99</v>
      </c>
      <c r="F2666" s="11">
        <v>183981</v>
      </c>
      <c r="G2666" s="11"/>
      <c r="H2666" s="11">
        <f t="shared" si="127"/>
        <v>593.6</v>
      </c>
      <c r="I2666" s="11"/>
      <c r="J2666" s="11">
        <v>12647.69</v>
      </c>
      <c r="K2666" s="11"/>
      <c r="M2666" s="11">
        <v>38</v>
      </c>
      <c r="N2666" s="64"/>
      <c r="P2666" s="11">
        <f t="shared" si="129"/>
        <v>332.83</v>
      </c>
      <c r="Q2666" s="11"/>
      <c r="R2666" s="11"/>
      <c r="S2666" s="11"/>
      <c r="T2666" s="176">
        <f t="shared" si="126"/>
        <v>4841.605263157895</v>
      </c>
      <c r="U2666" s="11"/>
      <c r="V2666" s="11"/>
      <c r="W2666" s="11"/>
      <c r="Y2666" s="11">
        <v>12647.69</v>
      </c>
      <c r="Z2666" s="11"/>
      <c r="AB2666" s="11">
        <f t="shared" si="128"/>
        <v>8929.02</v>
      </c>
      <c r="AC2666" s="11">
        <v>14673.77</v>
      </c>
      <c r="AD2666" s="11"/>
      <c r="AE2666" s="4"/>
      <c r="AF2666" s="4"/>
    </row>
    <row r="2667" spans="1:32" ht="13.5" thickBot="1" x14ac:dyDescent="0.25">
      <c r="A2667" s="51"/>
      <c r="B2667" s="175"/>
      <c r="C2667" s="11" t="s">
        <v>393</v>
      </c>
      <c r="D2667" s="11"/>
      <c r="E2667" s="11" t="s">
        <v>76</v>
      </c>
      <c r="F2667" s="11">
        <v>2220545</v>
      </c>
      <c r="G2667" s="11"/>
      <c r="H2667" s="11">
        <f t="shared" si="127"/>
        <v>7164.47</v>
      </c>
      <c r="I2667" s="11"/>
      <c r="J2667" s="11">
        <v>210766.14000000022</v>
      </c>
      <c r="K2667" s="11"/>
      <c r="M2667" s="11">
        <v>333</v>
      </c>
      <c r="N2667" s="64"/>
      <c r="P2667" s="11">
        <f t="shared" si="129"/>
        <v>632.92999999999995</v>
      </c>
      <c r="Q2667" s="11"/>
      <c r="R2667" s="11"/>
      <c r="S2667" s="11"/>
      <c r="T2667" s="176">
        <f t="shared" si="126"/>
        <v>6668.3033033033034</v>
      </c>
      <c r="U2667" s="11"/>
      <c r="V2667" s="11"/>
      <c r="W2667" s="11"/>
      <c r="Y2667" s="11">
        <v>210766.14000000022</v>
      </c>
      <c r="Z2667" s="11"/>
      <c r="AB2667" s="11">
        <f t="shared" si="128"/>
        <v>148796.76999999999</v>
      </c>
      <c r="AC2667" s="11">
        <v>244529.53</v>
      </c>
      <c r="AD2667" s="11"/>
      <c r="AE2667" s="4"/>
      <c r="AF2667" s="4"/>
    </row>
    <row r="2668" spans="1:32" ht="13.5" thickBot="1" x14ac:dyDescent="0.25">
      <c r="A2668" s="51"/>
      <c r="B2668" s="175"/>
      <c r="C2668" s="11" t="s">
        <v>394</v>
      </c>
      <c r="D2668" s="11"/>
      <c r="E2668" s="11" t="s">
        <v>384</v>
      </c>
      <c r="F2668" s="11">
        <v>516068</v>
      </c>
      <c r="G2668" s="11"/>
      <c r="H2668" s="11">
        <f t="shared" si="127"/>
        <v>1665.06</v>
      </c>
      <c r="I2668" s="11"/>
      <c r="J2668" s="11">
        <v>52175.830000000009</v>
      </c>
      <c r="K2668" s="11"/>
      <c r="M2668" s="11">
        <v>142</v>
      </c>
      <c r="N2668" s="64"/>
      <c r="P2668" s="11">
        <f t="shared" si="129"/>
        <v>367.44</v>
      </c>
      <c r="Q2668" s="11"/>
      <c r="R2668" s="11"/>
      <c r="S2668" s="11"/>
      <c r="T2668" s="176">
        <f t="shared" si="126"/>
        <v>3634.2816901408451</v>
      </c>
      <c r="U2668" s="11"/>
      <c r="V2668" s="11"/>
      <c r="W2668" s="11"/>
      <c r="Y2668" s="11">
        <v>52175.830000000009</v>
      </c>
      <c r="Z2668" s="11"/>
      <c r="AB2668" s="11">
        <f t="shared" si="128"/>
        <v>36835.120000000003</v>
      </c>
      <c r="AC2668" s="11">
        <v>60534.06</v>
      </c>
      <c r="AD2668" s="11"/>
      <c r="AE2668" s="4"/>
      <c r="AF2668" s="4"/>
    </row>
    <row r="2669" spans="1:32" ht="13.5" thickBot="1" x14ac:dyDescent="0.25">
      <c r="A2669" s="51"/>
      <c r="B2669" s="175"/>
      <c r="C2669" s="11" t="s">
        <v>394</v>
      </c>
      <c r="D2669" s="11"/>
      <c r="E2669" s="11" t="s">
        <v>87</v>
      </c>
      <c r="F2669" s="11">
        <v>7246</v>
      </c>
      <c r="G2669" s="11"/>
      <c r="H2669" s="11">
        <f t="shared" si="127"/>
        <v>23.38</v>
      </c>
      <c r="I2669" s="11"/>
      <c r="J2669" s="11">
        <v>1340.6299999999999</v>
      </c>
      <c r="K2669" s="11"/>
      <c r="M2669" s="11">
        <v>7</v>
      </c>
      <c r="N2669" s="64"/>
      <c r="P2669" s="11">
        <f t="shared" si="129"/>
        <v>191.52</v>
      </c>
      <c r="Q2669" s="11"/>
      <c r="R2669" s="11"/>
      <c r="S2669" s="11"/>
      <c r="T2669" s="176">
        <f t="shared" si="126"/>
        <v>1035.1428571428571</v>
      </c>
      <c r="U2669" s="11"/>
      <c r="V2669" s="11"/>
      <c r="W2669" s="11"/>
      <c r="Y2669" s="11">
        <v>1340.6299999999999</v>
      </c>
      <c r="Z2669" s="11"/>
      <c r="AB2669" s="11">
        <f t="shared" si="128"/>
        <v>946.46</v>
      </c>
      <c r="AC2669" s="11">
        <v>1555.39</v>
      </c>
      <c r="AD2669" s="11"/>
      <c r="AE2669" s="4"/>
      <c r="AF2669" s="4"/>
    </row>
    <row r="2670" spans="1:32" ht="13.5" thickBot="1" x14ac:dyDescent="0.25">
      <c r="A2670" s="51"/>
      <c r="B2670" s="175"/>
      <c r="C2670" s="11" t="s">
        <v>607</v>
      </c>
      <c r="D2670" s="11"/>
      <c r="E2670" s="11" t="s">
        <v>171</v>
      </c>
      <c r="F2670" s="11">
        <v>4564</v>
      </c>
      <c r="G2670" s="11"/>
      <c r="H2670" s="11">
        <f t="shared" si="127"/>
        <v>14.73</v>
      </c>
      <c r="I2670" s="11"/>
      <c r="J2670" s="11">
        <v>783.93000000000006</v>
      </c>
      <c r="K2670" s="11"/>
      <c r="M2670" s="11">
        <v>3</v>
      </c>
      <c r="N2670" s="64"/>
      <c r="P2670" s="11">
        <f t="shared" si="129"/>
        <v>261.31</v>
      </c>
      <c r="Q2670" s="11"/>
      <c r="R2670" s="11"/>
      <c r="S2670" s="11"/>
      <c r="T2670" s="176">
        <f t="shared" si="126"/>
        <v>1521.3333333333333</v>
      </c>
      <c r="U2670" s="11"/>
      <c r="V2670" s="11"/>
      <c r="W2670" s="11"/>
      <c r="Y2670" s="11">
        <v>783.93000000000006</v>
      </c>
      <c r="Z2670" s="11"/>
      <c r="AB2670" s="11">
        <f t="shared" si="128"/>
        <v>553.44000000000005</v>
      </c>
      <c r="AC2670" s="11">
        <v>909.51</v>
      </c>
      <c r="AD2670" s="11"/>
      <c r="AE2670" s="4"/>
      <c r="AF2670" s="4"/>
    </row>
    <row r="2671" spans="1:32" ht="13.5" thickBot="1" x14ac:dyDescent="0.25">
      <c r="A2671" s="51"/>
      <c r="B2671" s="175"/>
      <c r="C2671" s="11" t="s">
        <v>395</v>
      </c>
      <c r="D2671" s="11"/>
      <c r="E2671" s="11" t="s">
        <v>296</v>
      </c>
      <c r="F2671" s="11">
        <v>569173</v>
      </c>
      <c r="G2671" s="11"/>
      <c r="H2671" s="11">
        <f t="shared" si="127"/>
        <v>1836.41</v>
      </c>
      <c r="I2671" s="11"/>
      <c r="J2671" s="11">
        <v>88959.26</v>
      </c>
      <c r="K2671" s="11"/>
      <c r="M2671" s="11">
        <v>4</v>
      </c>
      <c r="N2671" s="64"/>
      <c r="P2671" s="11">
        <f t="shared" si="129"/>
        <v>22239.82</v>
      </c>
      <c r="Q2671" s="11"/>
      <c r="R2671" s="11"/>
      <c r="S2671" s="11"/>
      <c r="T2671" s="176">
        <f t="shared" ref="T2671:T2734" si="130">F2671/M2671</f>
        <v>142293.25</v>
      </c>
      <c r="U2671" s="11"/>
      <c r="V2671" s="11"/>
      <c r="W2671" s="11"/>
      <c r="Y2671" s="11">
        <v>88959.26</v>
      </c>
      <c r="Z2671" s="11"/>
      <c r="AB2671" s="11">
        <f t="shared" si="128"/>
        <v>62803.5</v>
      </c>
      <c r="AC2671" s="11">
        <v>103209.96</v>
      </c>
      <c r="AD2671" s="11"/>
      <c r="AE2671" s="4"/>
      <c r="AF2671" s="4"/>
    </row>
    <row r="2672" spans="1:32" ht="13.5" thickBot="1" x14ac:dyDescent="0.25">
      <c r="A2672" s="51"/>
      <c r="B2672" s="175"/>
      <c r="C2672" s="11" t="s">
        <v>395</v>
      </c>
      <c r="D2672" s="11"/>
      <c r="E2672" s="11" t="s">
        <v>379</v>
      </c>
      <c r="F2672" s="11">
        <v>1815221</v>
      </c>
      <c r="G2672" s="11"/>
      <c r="H2672" s="11">
        <f t="shared" si="127"/>
        <v>5856.71</v>
      </c>
      <c r="I2672" s="11"/>
      <c r="J2672" s="11">
        <v>103481.81000000003</v>
      </c>
      <c r="K2672" s="11"/>
      <c r="M2672" s="11">
        <v>178</v>
      </c>
      <c r="N2672" s="64"/>
      <c r="P2672" s="11">
        <f t="shared" si="129"/>
        <v>581.36</v>
      </c>
      <c r="Q2672" s="11"/>
      <c r="R2672" s="11"/>
      <c r="S2672" s="11"/>
      <c r="T2672" s="176">
        <f t="shared" si="130"/>
        <v>10197.870786516854</v>
      </c>
      <c r="U2672" s="11"/>
      <c r="V2672" s="11"/>
      <c r="W2672" s="11"/>
      <c r="Y2672" s="11">
        <v>103481.81000000003</v>
      </c>
      <c r="Z2672" s="11"/>
      <c r="AB2672" s="11">
        <f t="shared" si="128"/>
        <v>73056.13</v>
      </c>
      <c r="AC2672" s="11">
        <v>120058.93</v>
      </c>
      <c r="AD2672" s="11"/>
      <c r="AE2672" s="4"/>
      <c r="AF2672" s="4"/>
    </row>
    <row r="2673" spans="1:32" ht="13.5" thickBot="1" x14ac:dyDescent="0.25">
      <c r="A2673" s="51"/>
      <c r="B2673" s="175"/>
      <c r="C2673" s="11" t="s">
        <v>396</v>
      </c>
      <c r="D2673" s="11"/>
      <c r="E2673" s="11" t="s">
        <v>99</v>
      </c>
      <c r="F2673" s="11">
        <v>336</v>
      </c>
      <c r="G2673" s="11"/>
      <c r="H2673" s="11">
        <f t="shared" si="127"/>
        <v>1.08</v>
      </c>
      <c r="I2673" s="11"/>
      <c r="J2673" s="11">
        <v>22.51</v>
      </c>
      <c r="K2673" s="11"/>
      <c r="M2673" s="11">
        <v>1</v>
      </c>
      <c r="N2673" s="64"/>
      <c r="P2673" s="11">
        <f t="shared" si="129"/>
        <v>22.51</v>
      </c>
      <c r="Q2673" s="11"/>
      <c r="R2673" s="11"/>
      <c r="S2673" s="11"/>
      <c r="T2673" s="176">
        <f t="shared" si="130"/>
        <v>336</v>
      </c>
      <c r="U2673" s="11"/>
      <c r="V2673" s="11"/>
      <c r="W2673" s="11"/>
      <c r="Y2673" s="11">
        <v>22.51</v>
      </c>
      <c r="Z2673" s="11"/>
      <c r="AB2673" s="11">
        <f t="shared" si="128"/>
        <v>15.89</v>
      </c>
      <c r="AC2673" s="11">
        <v>26.12</v>
      </c>
      <c r="AD2673" s="11"/>
      <c r="AE2673" s="4"/>
      <c r="AF2673" s="4"/>
    </row>
    <row r="2674" spans="1:32" ht="13.5" thickBot="1" x14ac:dyDescent="0.25">
      <c r="A2674" s="51"/>
      <c r="B2674" s="175"/>
      <c r="C2674" s="11" t="s">
        <v>396</v>
      </c>
      <c r="D2674" s="11"/>
      <c r="E2674" s="11" t="s">
        <v>171</v>
      </c>
      <c r="F2674" s="11">
        <v>18828593</v>
      </c>
      <c r="G2674" s="11"/>
      <c r="H2674" s="11">
        <f t="shared" si="127"/>
        <v>60749.42</v>
      </c>
      <c r="I2674" s="11"/>
      <c r="J2674" s="11">
        <v>1679265.0800000008</v>
      </c>
      <c r="K2674" s="11"/>
      <c r="M2674" s="11">
        <v>1787</v>
      </c>
      <c r="N2674" s="64"/>
      <c r="P2674" s="11">
        <f t="shared" si="129"/>
        <v>939.71</v>
      </c>
      <c r="Q2674" s="11"/>
      <c r="R2674" s="11"/>
      <c r="S2674" s="11"/>
      <c r="T2674" s="176">
        <f t="shared" si="130"/>
        <v>10536.425853385563</v>
      </c>
      <c r="U2674" s="11"/>
      <c r="V2674" s="11"/>
      <c r="W2674" s="11"/>
      <c r="Y2674" s="11">
        <v>1679265.0800000008</v>
      </c>
      <c r="Z2674" s="11"/>
      <c r="AB2674" s="11">
        <f t="shared" si="128"/>
        <v>1185528.3</v>
      </c>
      <c r="AC2674" s="11">
        <v>1948272.61</v>
      </c>
      <c r="AD2674" s="11"/>
      <c r="AE2674" s="4"/>
      <c r="AF2674" s="4"/>
    </row>
    <row r="2675" spans="1:32" ht="13.5" thickBot="1" x14ac:dyDescent="0.25">
      <c r="A2675" s="51"/>
      <c r="B2675" s="175"/>
      <c r="C2675" s="11" t="s">
        <v>398</v>
      </c>
      <c r="D2675" s="11"/>
      <c r="E2675" s="11" t="s">
        <v>399</v>
      </c>
      <c r="F2675" s="11">
        <v>62778</v>
      </c>
      <c r="G2675" s="11"/>
      <c r="H2675" s="11">
        <f t="shared" si="127"/>
        <v>202.55</v>
      </c>
      <c r="I2675" s="11"/>
      <c r="J2675" s="11">
        <v>9136.98</v>
      </c>
      <c r="K2675" s="11"/>
      <c r="M2675" s="11">
        <v>66</v>
      </c>
      <c r="N2675" s="64"/>
      <c r="P2675" s="11">
        <f t="shared" si="129"/>
        <v>138.44</v>
      </c>
      <c r="Q2675" s="11"/>
      <c r="R2675" s="11"/>
      <c r="S2675" s="11"/>
      <c r="T2675" s="176">
        <f t="shared" si="130"/>
        <v>951.18181818181813</v>
      </c>
      <c r="U2675" s="11"/>
      <c r="V2675" s="11"/>
      <c r="W2675" s="11"/>
      <c r="Y2675" s="11">
        <v>9136.98</v>
      </c>
      <c r="Z2675" s="11"/>
      <c r="AB2675" s="11">
        <f t="shared" si="128"/>
        <v>6450.53</v>
      </c>
      <c r="AC2675" s="11">
        <v>10600.67</v>
      </c>
      <c r="AD2675" s="11"/>
      <c r="AE2675" s="4"/>
      <c r="AF2675" s="4"/>
    </row>
    <row r="2676" spans="1:32" ht="13.5" thickBot="1" x14ac:dyDescent="0.25">
      <c r="A2676" s="51"/>
      <c r="B2676" s="175"/>
      <c r="C2676" s="11" t="s">
        <v>401</v>
      </c>
      <c r="D2676" s="11"/>
      <c r="E2676" s="11" t="s">
        <v>152</v>
      </c>
      <c r="F2676" s="11">
        <v>151435</v>
      </c>
      <c r="G2676" s="11"/>
      <c r="H2676" s="11">
        <f t="shared" si="127"/>
        <v>488.6</v>
      </c>
      <c r="I2676" s="11"/>
      <c r="J2676" s="11">
        <v>28377.77</v>
      </c>
      <c r="K2676" s="11"/>
      <c r="M2676" s="11">
        <v>114</v>
      </c>
      <c r="N2676" s="64"/>
      <c r="P2676" s="11">
        <f t="shared" si="129"/>
        <v>248.93</v>
      </c>
      <c r="Q2676" s="11"/>
      <c r="R2676" s="11"/>
      <c r="S2676" s="11"/>
      <c r="T2676" s="176">
        <f t="shared" si="130"/>
        <v>1328.3771929824561</v>
      </c>
      <c r="U2676" s="11"/>
      <c r="V2676" s="11"/>
      <c r="W2676" s="11"/>
      <c r="Y2676" s="11">
        <v>28377.77</v>
      </c>
      <c r="Z2676" s="11"/>
      <c r="AB2676" s="11">
        <f t="shared" si="128"/>
        <v>20034.150000000001</v>
      </c>
      <c r="AC2676" s="11">
        <v>32923.71</v>
      </c>
      <c r="AD2676" s="11"/>
      <c r="AE2676" s="4"/>
      <c r="AF2676" s="4"/>
    </row>
    <row r="2677" spans="1:32" ht="13.5" thickBot="1" x14ac:dyDescent="0.25">
      <c r="A2677" s="51"/>
      <c r="B2677" s="175"/>
      <c r="C2677" s="11" t="s">
        <v>402</v>
      </c>
      <c r="D2677" s="11"/>
      <c r="E2677" s="11" t="s">
        <v>403</v>
      </c>
      <c r="F2677" s="11">
        <v>44752</v>
      </c>
      <c r="G2677" s="11"/>
      <c r="H2677" s="11">
        <f t="shared" si="127"/>
        <v>144.38999999999999</v>
      </c>
      <c r="I2677" s="11"/>
      <c r="J2677" s="11">
        <v>7097.76</v>
      </c>
      <c r="K2677" s="11"/>
      <c r="M2677" s="11">
        <v>49</v>
      </c>
      <c r="N2677" s="64"/>
      <c r="P2677" s="11">
        <f t="shared" si="129"/>
        <v>144.85</v>
      </c>
      <c r="Q2677" s="11"/>
      <c r="R2677" s="11"/>
      <c r="S2677" s="11"/>
      <c r="T2677" s="176">
        <f t="shared" si="130"/>
        <v>913.30612244897964</v>
      </c>
      <c r="U2677" s="11"/>
      <c r="V2677" s="11"/>
      <c r="W2677" s="11"/>
      <c r="Y2677" s="11">
        <v>7097.76</v>
      </c>
      <c r="Z2677" s="11"/>
      <c r="AB2677" s="11">
        <f t="shared" si="128"/>
        <v>5010.88</v>
      </c>
      <c r="AC2677" s="11">
        <v>8234.7800000000007</v>
      </c>
      <c r="AD2677" s="11"/>
      <c r="AE2677" s="4"/>
      <c r="AF2677" s="4"/>
    </row>
    <row r="2678" spans="1:32" ht="13.5" thickBot="1" x14ac:dyDescent="0.25">
      <c r="A2678" s="51"/>
      <c r="B2678" s="175"/>
      <c r="C2678" s="11" t="s">
        <v>588</v>
      </c>
      <c r="D2678" s="11"/>
      <c r="E2678" s="11" t="s">
        <v>291</v>
      </c>
      <c r="F2678" s="11">
        <v>89</v>
      </c>
      <c r="G2678" s="11"/>
      <c r="H2678" s="11">
        <f t="shared" si="127"/>
        <v>0.28999999999999998</v>
      </c>
      <c r="I2678" s="11"/>
      <c r="J2678" s="11">
        <v>130.87</v>
      </c>
      <c r="K2678" s="11"/>
      <c r="M2678" s="11">
        <v>9</v>
      </c>
      <c r="N2678" s="64"/>
      <c r="P2678" s="11">
        <f t="shared" si="129"/>
        <v>14.54</v>
      </c>
      <c r="Q2678" s="11"/>
      <c r="R2678" s="11"/>
      <c r="S2678" s="11"/>
      <c r="T2678" s="176">
        <f t="shared" si="130"/>
        <v>9.8888888888888893</v>
      </c>
      <c r="U2678" s="11"/>
      <c r="V2678" s="11"/>
      <c r="W2678" s="11"/>
      <c r="Y2678" s="11">
        <v>130.87</v>
      </c>
      <c r="Z2678" s="11"/>
      <c r="AB2678" s="11">
        <f t="shared" si="128"/>
        <v>92.39</v>
      </c>
      <c r="AC2678" s="11">
        <v>151.83000000000001</v>
      </c>
      <c r="AD2678" s="11"/>
      <c r="AE2678" s="4"/>
      <c r="AF2678" s="4"/>
    </row>
    <row r="2679" spans="1:32" ht="13.5" thickBot="1" x14ac:dyDescent="0.25">
      <c r="A2679" s="51"/>
      <c r="B2679" s="175"/>
      <c r="C2679" s="11" t="s">
        <v>588</v>
      </c>
      <c r="D2679" s="11"/>
      <c r="E2679" s="11" t="s">
        <v>131</v>
      </c>
      <c r="F2679" s="11"/>
      <c r="G2679" s="11"/>
      <c r="H2679" s="11">
        <f t="shared" ref="H2679:H2742" si="131">ROUND($H$2911*F2679/$F$2911,2)</f>
        <v>0</v>
      </c>
      <c r="I2679" s="11"/>
      <c r="J2679" s="11">
        <v>10.039999999999999</v>
      </c>
      <c r="K2679" s="11"/>
      <c r="M2679" s="11">
        <v>1</v>
      </c>
      <c r="N2679" s="64"/>
      <c r="P2679" s="11">
        <f t="shared" si="129"/>
        <v>10.039999999999999</v>
      </c>
      <c r="Q2679" s="11"/>
      <c r="R2679" s="11"/>
      <c r="S2679" s="11"/>
      <c r="T2679" s="176">
        <f t="shared" si="130"/>
        <v>0</v>
      </c>
      <c r="U2679" s="11"/>
      <c r="V2679" s="11"/>
      <c r="W2679" s="11"/>
      <c r="Y2679" s="11">
        <v>10.039999999999999</v>
      </c>
      <c r="Z2679" s="11"/>
      <c r="AB2679" s="11">
        <f t="shared" ref="AB2679:AB2742" si="132">ROUND($AB$2911*Y2679/$Y$2911,2)</f>
        <v>7.09</v>
      </c>
      <c r="AC2679" s="11">
        <v>11.65</v>
      </c>
      <c r="AD2679" s="11"/>
      <c r="AE2679" s="4"/>
      <c r="AF2679" s="4"/>
    </row>
    <row r="2680" spans="1:32" ht="13.5" thickBot="1" x14ac:dyDescent="0.25">
      <c r="A2680" s="51"/>
      <c r="B2680" s="175"/>
      <c r="C2680" s="11" t="s">
        <v>405</v>
      </c>
      <c r="D2680" s="11"/>
      <c r="E2680" s="11" t="s">
        <v>92</v>
      </c>
      <c r="F2680" s="11">
        <v>843588</v>
      </c>
      <c r="G2680" s="11"/>
      <c r="H2680" s="11">
        <f t="shared" si="131"/>
        <v>2721.79</v>
      </c>
      <c r="I2680" s="11"/>
      <c r="J2680" s="11">
        <v>85611.540000000052</v>
      </c>
      <c r="K2680" s="11"/>
      <c r="M2680" s="11">
        <v>284</v>
      </c>
      <c r="N2680" s="64"/>
      <c r="P2680" s="11">
        <f t="shared" ref="P2680:P2743" si="133">ROUND(J2680/M2680,2)</f>
        <v>301.45</v>
      </c>
      <c r="Q2680" s="11"/>
      <c r="R2680" s="11"/>
      <c r="S2680" s="11"/>
      <c r="T2680" s="176">
        <f t="shared" si="130"/>
        <v>2970.3802816901407</v>
      </c>
      <c r="U2680" s="11"/>
      <c r="V2680" s="11"/>
      <c r="W2680" s="11"/>
      <c r="Y2680" s="11">
        <v>85611.540000000052</v>
      </c>
      <c r="Z2680" s="11"/>
      <c r="AB2680" s="11">
        <f t="shared" si="132"/>
        <v>60440.07</v>
      </c>
      <c r="AC2680" s="11">
        <v>99325.96</v>
      </c>
      <c r="AD2680" s="11"/>
      <c r="AE2680" s="4"/>
      <c r="AF2680" s="4"/>
    </row>
    <row r="2681" spans="1:32" ht="13.5" thickBot="1" x14ac:dyDescent="0.25">
      <c r="A2681" s="51"/>
      <c r="B2681" s="175"/>
      <c r="C2681" s="11" t="s">
        <v>405</v>
      </c>
      <c r="D2681" s="11"/>
      <c r="E2681" s="11" t="s">
        <v>283</v>
      </c>
      <c r="F2681" s="11">
        <v>24</v>
      </c>
      <c r="G2681" s="11"/>
      <c r="H2681" s="11">
        <f t="shared" si="131"/>
        <v>0.08</v>
      </c>
      <c r="I2681" s="11"/>
      <c r="J2681" s="11">
        <v>16.55</v>
      </c>
      <c r="K2681" s="11"/>
      <c r="M2681" s="11">
        <v>1</v>
      </c>
      <c r="N2681" s="64"/>
      <c r="P2681" s="11">
        <f t="shared" si="133"/>
        <v>16.55</v>
      </c>
      <c r="Q2681" s="11"/>
      <c r="R2681" s="11"/>
      <c r="S2681" s="11"/>
      <c r="T2681" s="176">
        <f t="shared" si="130"/>
        <v>24</v>
      </c>
      <c r="U2681" s="11"/>
      <c r="V2681" s="11"/>
      <c r="W2681" s="11"/>
      <c r="Y2681" s="11">
        <v>16.55</v>
      </c>
      <c r="Z2681" s="11"/>
      <c r="AB2681" s="11">
        <f t="shared" si="132"/>
        <v>11.68</v>
      </c>
      <c r="AC2681" s="11">
        <v>19.2</v>
      </c>
      <c r="AD2681" s="11"/>
      <c r="AE2681" s="4"/>
      <c r="AF2681" s="4"/>
    </row>
    <row r="2682" spans="1:32" ht="13.5" thickBot="1" x14ac:dyDescent="0.25">
      <c r="A2682" s="51"/>
      <c r="B2682" s="175"/>
      <c r="C2682" s="11" t="s">
        <v>406</v>
      </c>
      <c r="D2682" s="11"/>
      <c r="E2682" s="11" t="s">
        <v>62</v>
      </c>
      <c r="F2682" s="11">
        <v>828</v>
      </c>
      <c r="G2682" s="11"/>
      <c r="H2682" s="11">
        <f t="shared" si="131"/>
        <v>2.67</v>
      </c>
      <c r="I2682" s="11"/>
      <c r="J2682" s="11">
        <v>208.94000000000003</v>
      </c>
      <c r="K2682" s="11"/>
      <c r="M2682" s="11">
        <v>7</v>
      </c>
      <c r="N2682" s="64"/>
      <c r="P2682" s="11">
        <f t="shared" si="133"/>
        <v>29.85</v>
      </c>
      <c r="Q2682" s="11"/>
      <c r="R2682" s="11"/>
      <c r="S2682" s="11"/>
      <c r="T2682" s="176">
        <f t="shared" si="130"/>
        <v>118.28571428571429</v>
      </c>
      <c r="U2682" s="11"/>
      <c r="V2682" s="11"/>
      <c r="W2682" s="11"/>
      <c r="Y2682" s="11">
        <v>208.94000000000003</v>
      </c>
      <c r="Z2682" s="11"/>
      <c r="AB2682" s="11">
        <f t="shared" si="132"/>
        <v>147.51</v>
      </c>
      <c r="AC2682" s="11">
        <v>242.41</v>
      </c>
      <c r="AD2682" s="11"/>
      <c r="AE2682" s="4"/>
      <c r="AF2682" s="4"/>
    </row>
    <row r="2683" spans="1:32" ht="13.5" thickBot="1" x14ac:dyDescent="0.25">
      <c r="A2683" s="51"/>
      <c r="B2683" s="175"/>
      <c r="C2683" s="11" t="s">
        <v>406</v>
      </c>
      <c r="D2683" s="11"/>
      <c r="E2683" s="11" t="s">
        <v>64</v>
      </c>
      <c r="F2683" s="11"/>
      <c r="G2683" s="11"/>
      <c r="H2683" s="11">
        <f t="shared" si="131"/>
        <v>0</v>
      </c>
      <c r="I2683" s="11"/>
      <c r="J2683" s="11">
        <v>12.33</v>
      </c>
      <c r="K2683" s="11"/>
      <c r="M2683" s="11">
        <v>1</v>
      </c>
      <c r="N2683" s="64"/>
      <c r="P2683" s="11">
        <f t="shared" si="133"/>
        <v>12.33</v>
      </c>
      <c r="Q2683" s="11"/>
      <c r="R2683" s="11"/>
      <c r="S2683" s="11"/>
      <c r="T2683" s="176">
        <f t="shared" si="130"/>
        <v>0</v>
      </c>
      <c r="U2683" s="11"/>
      <c r="V2683" s="11"/>
      <c r="W2683" s="11"/>
      <c r="Y2683" s="11">
        <v>12.33</v>
      </c>
      <c r="Z2683" s="11"/>
      <c r="AB2683" s="11">
        <f t="shared" si="132"/>
        <v>8.6999999999999993</v>
      </c>
      <c r="AC2683" s="11">
        <v>14.31</v>
      </c>
      <c r="AD2683" s="11"/>
      <c r="AE2683" s="4"/>
      <c r="AF2683" s="4"/>
    </row>
    <row r="2684" spans="1:32" ht="13.5" thickBot="1" x14ac:dyDescent="0.25">
      <c r="A2684" s="51"/>
      <c r="B2684" s="175"/>
      <c r="C2684" s="11" t="s">
        <v>609</v>
      </c>
      <c r="D2684" s="11"/>
      <c r="E2684" s="11" t="s">
        <v>610</v>
      </c>
      <c r="F2684" s="11">
        <v>12800</v>
      </c>
      <c r="G2684" s="11"/>
      <c r="H2684" s="11">
        <f t="shared" si="131"/>
        <v>41.3</v>
      </c>
      <c r="I2684" s="11"/>
      <c r="J2684" s="11">
        <v>2042.73</v>
      </c>
      <c r="K2684" s="11"/>
      <c r="M2684" s="11">
        <v>1</v>
      </c>
      <c r="N2684" s="64"/>
      <c r="P2684" s="11">
        <f t="shared" si="133"/>
        <v>2042.73</v>
      </c>
      <c r="Q2684" s="11"/>
      <c r="R2684" s="11"/>
      <c r="S2684" s="11"/>
      <c r="T2684" s="176">
        <f t="shared" si="130"/>
        <v>12800</v>
      </c>
      <c r="U2684" s="11"/>
      <c r="V2684" s="11"/>
      <c r="W2684" s="11"/>
      <c r="Y2684" s="11">
        <v>2042.73</v>
      </c>
      <c r="Z2684" s="11"/>
      <c r="AB2684" s="11">
        <f t="shared" si="132"/>
        <v>1442.13</v>
      </c>
      <c r="AC2684" s="11">
        <v>2369.96</v>
      </c>
      <c r="AD2684" s="11"/>
      <c r="AE2684" s="4"/>
      <c r="AF2684" s="4"/>
    </row>
    <row r="2685" spans="1:32" ht="13.5" thickBot="1" x14ac:dyDescent="0.25">
      <c r="A2685" s="51"/>
      <c r="B2685" s="175"/>
      <c r="C2685" s="11" t="s">
        <v>407</v>
      </c>
      <c r="D2685" s="11"/>
      <c r="E2685" s="11" t="s">
        <v>345</v>
      </c>
      <c r="F2685" s="11">
        <v>200</v>
      </c>
      <c r="G2685" s="11"/>
      <c r="H2685" s="11">
        <f t="shared" si="131"/>
        <v>0.65</v>
      </c>
      <c r="I2685" s="11"/>
      <c r="J2685" s="11">
        <v>181.72</v>
      </c>
      <c r="K2685" s="11"/>
      <c r="M2685" s="11">
        <v>1</v>
      </c>
      <c r="N2685" s="64"/>
      <c r="P2685" s="11">
        <f t="shared" si="133"/>
        <v>181.72</v>
      </c>
      <c r="Q2685" s="11"/>
      <c r="R2685" s="11"/>
      <c r="S2685" s="11"/>
      <c r="T2685" s="176">
        <f t="shared" si="130"/>
        <v>200</v>
      </c>
      <c r="U2685" s="11"/>
      <c r="V2685" s="11"/>
      <c r="W2685" s="11"/>
      <c r="Y2685" s="11">
        <v>181.72</v>
      </c>
      <c r="Z2685" s="11"/>
      <c r="AB2685" s="11">
        <f t="shared" si="132"/>
        <v>128.29</v>
      </c>
      <c r="AC2685" s="11">
        <v>210.83</v>
      </c>
      <c r="AD2685" s="11"/>
      <c r="AE2685" s="4"/>
      <c r="AF2685" s="4"/>
    </row>
    <row r="2686" spans="1:32" ht="13.5" thickBot="1" x14ac:dyDescent="0.25">
      <c r="A2686" s="51"/>
      <c r="B2686" s="175"/>
      <c r="C2686" s="11" t="s">
        <v>407</v>
      </c>
      <c r="D2686" s="11"/>
      <c r="E2686" s="11" t="s">
        <v>408</v>
      </c>
      <c r="F2686" s="11">
        <v>370722</v>
      </c>
      <c r="G2686" s="11"/>
      <c r="H2686" s="11">
        <f t="shared" si="131"/>
        <v>1196.1099999999999</v>
      </c>
      <c r="I2686" s="11"/>
      <c r="J2686" s="11">
        <v>39317.93</v>
      </c>
      <c r="K2686" s="11"/>
      <c r="M2686" s="11">
        <v>59</v>
      </c>
      <c r="N2686" s="64"/>
      <c r="P2686" s="11">
        <f t="shared" si="133"/>
        <v>666.41</v>
      </c>
      <c r="Q2686" s="11"/>
      <c r="R2686" s="11"/>
      <c r="S2686" s="11"/>
      <c r="T2686" s="176">
        <f t="shared" si="130"/>
        <v>6283.4237288135591</v>
      </c>
      <c r="U2686" s="11"/>
      <c r="V2686" s="11"/>
      <c r="W2686" s="11"/>
      <c r="Y2686" s="11">
        <v>39317.93</v>
      </c>
      <c r="Z2686" s="11"/>
      <c r="AB2686" s="11">
        <f t="shared" si="132"/>
        <v>27757.69</v>
      </c>
      <c r="AC2686" s="11">
        <v>45616.41</v>
      </c>
      <c r="AD2686" s="11"/>
      <c r="AE2686" s="4"/>
      <c r="AF2686" s="4"/>
    </row>
    <row r="2687" spans="1:32" ht="13.5" thickBot="1" x14ac:dyDescent="0.25">
      <c r="A2687" s="51"/>
      <c r="B2687" s="175"/>
      <c r="C2687" s="11" t="s">
        <v>407</v>
      </c>
      <c r="D2687" s="11"/>
      <c r="E2687" s="11" t="s">
        <v>319</v>
      </c>
      <c r="F2687" s="11">
        <v>4744</v>
      </c>
      <c r="G2687" s="11"/>
      <c r="H2687" s="11">
        <f t="shared" si="131"/>
        <v>15.31</v>
      </c>
      <c r="I2687" s="11"/>
      <c r="J2687" s="11">
        <v>1019.29</v>
      </c>
      <c r="K2687" s="11"/>
      <c r="M2687" s="11">
        <v>1</v>
      </c>
      <c r="N2687" s="64"/>
      <c r="P2687" s="11">
        <f t="shared" si="133"/>
        <v>1019.29</v>
      </c>
      <c r="Q2687" s="11"/>
      <c r="R2687" s="11"/>
      <c r="S2687" s="11"/>
      <c r="T2687" s="176">
        <f t="shared" si="130"/>
        <v>4744</v>
      </c>
      <c r="U2687" s="11"/>
      <c r="V2687" s="11"/>
      <c r="W2687" s="11"/>
      <c r="Y2687" s="11">
        <v>1019.29</v>
      </c>
      <c r="Z2687" s="11"/>
      <c r="AB2687" s="11">
        <f t="shared" si="132"/>
        <v>719.6</v>
      </c>
      <c r="AC2687" s="11">
        <v>1182.57</v>
      </c>
      <c r="AD2687" s="11"/>
      <c r="AE2687" s="4"/>
      <c r="AF2687" s="4"/>
    </row>
    <row r="2688" spans="1:32" ht="13.5" thickBot="1" x14ac:dyDescent="0.25">
      <c r="A2688" s="51"/>
      <c r="B2688" s="175"/>
      <c r="C2688" s="11" t="s">
        <v>407</v>
      </c>
      <c r="D2688" s="11"/>
      <c r="E2688" s="11" t="s">
        <v>442</v>
      </c>
      <c r="F2688" s="11">
        <v>377</v>
      </c>
      <c r="G2688" s="11"/>
      <c r="H2688" s="11">
        <f t="shared" si="131"/>
        <v>1.22</v>
      </c>
      <c r="I2688" s="11"/>
      <c r="J2688" s="11">
        <v>64.33</v>
      </c>
      <c r="K2688" s="11"/>
      <c r="M2688" s="11">
        <v>1</v>
      </c>
      <c r="N2688" s="64"/>
      <c r="P2688" s="11">
        <f t="shared" si="133"/>
        <v>64.33</v>
      </c>
      <c r="Q2688" s="11"/>
      <c r="R2688" s="11"/>
      <c r="S2688" s="11"/>
      <c r="T2688" s="176">
        <f t="shared" si="130"/>
        <v>377</v>
      </c>
      <c r="U2688" s="11"/>
      <c r="V2688" s="11"/>
      <c r="W2688" s="11"/>
      <c r="Y2688" s="11">
        <v>64.33</v>
      </c>
      <c r="Z2688" s="11"/>
      <c r="AB2688" s="11">
        <f t="shared" si="132"/>
        <v>45.42</v>
      </c>
      <c r="AC2688" s="11">
        <v>74.64</v>
      </c>
      <c r="AD2688" s="11"/>
      <c r="AE2688" s="4"/>
      <c r="AF2688" s="4"/>
    </row>
    <row r="2689" spans="1:32" ht="13.5" thickBot="1" x14ac:dyDescent="0.25">
      <c r="A2689" s="51"/>
      <c r="B2689" s="175"/>
      <c r="C2689" s="11" t="s">
        <v>409</v>
      </c>
      <c r="D2689" s="11"/>
      <c r="E2689" s="11" t="s">
        <v>321</v>
      </c>
      <c r="F2689" s="11">
        <v>663</v>
      </c>
      <c r="G2689" s="11"/>
      <c r="H2689" s="11">
        <f t="shared" si="131"/>
        <v>2.14</v>
      </c>
      <c r="I2689" s="11"/>
      <c r="J2689" s="11">
        <v>132.72999999999999</v>
      </c>
      <c r="K2689" s="11"/>
      <c r="M2689" s="11">
        <v>2</v>
      </c>
      <c r="N2689" s="64"/>
      <c r="P2689" s="11">
        <f t="shared" si="133"/>
        <v>66.37</v>
      </c>
      <c r="Q2689" s="11"/>
      <c r="R2689" s="11"/>
      <c r="S2689" s="11"/>
      <c r="T2689" s="176">
        <f t="shared" si="130"/>
        <v>331.5</v>
      </c>
      <c r="U2689" s="11"/>
      <c r="V2689" s="11"/>
      <c r="W2689" s="11"/>
      <c r="Y2689" s="11">
        <v>132.72999999999999</v>
      </c>
      <c r="Z2689" s="11"/>
      <c r="AB2689" s="11">
        <f t="shared" si="132"/>
        <v>93.7</v>
      </c>
      <c r="AC2689" s="11">
        <v>153.99</v>
      </c>
      <c r="AD2689" s="11"/>
      <c r="AE2689" s="4"/>
      <c r="AF2689" s="4"/>
    </row>
    <row r="2690" spans="1:32" ht="13.5" thickBot="1" x14ac:dyDescent="0.25">
      <c r="A2690" s="51"/>
      <c r="B2690" s="175"/>
      <c r="C2690" s="11" t="s">
        <v>409</v>
      </c>
      <c r="D2690" s="11"/>
      <c r="E2690" s="11" t="s">
        <v>319</v>
      </c>
      <c r="F2690" s="11">
        <v>2930985</v>
      </c>
      <c r="G2690" s="11"/>
      <c r="H2690" s="11">
        <f t="shared" si="131"/>
        <v>9456.66</v>
      </c>
      <c r="I2690" s="11"/>
      <c r="J2690" s="11">
        <v>331353.62999999954</v>
      </c>
      <c r="K2690" s="11"/>
      <c r="M2690" s="11">
        <v>551</v>
      </c>
      <c r="N2690" s="64"/>
      <c r="P2690" s="11">
        <f t="shared" si="133"/>
        <v>601.37</v>
      </c>
      <c r="Q2690" s="11"/>
      <c r="R2690" s="11"/>
      <c r="S2690" s="11"/>
      <c r="T2690" s="176">
        <f t="shared" si="130"/>
        <v>5319.3920145190559</v>
      </c>
      <c r="U2690" s="11"/>
      <c r="V2690" s="11"/>
      <c r="W2690" s="11"/>
      <c r="Y2690" s="11">
        <v>331353.62999999954</v>
      </c>
      <c r="Z2690" s="11"/>
      <c r="AB2690" s="11">
        <f t="shared" si="132"/>
        <v>233929.18</v>
      </c>
      <c r="AC2690" s="11">
        <v>384434.36</v>
      </c>
      <c r="AD2690" s="11"/>
      <c r="AE2690" s="4"/>
      <c r="AF2690" s="4"/>
    </row>
    <row r="2691" spans="1:32" ht="13.5" thickBot="1" x14ac:dyDescent="0.25">
      <c r="A2691" s="51"/>
      <c r="B2691" s="175"/>
      <c r="C2691" s="11" t="s">
        <v>611</v>
      </c>
      <c r="D2691" s="11"/>
      <c r="E2691" s="11" t="s">
        <v>252</v>
      </c>
      <c r="F2691" s="11">
        <v>508</v>
      </c>
      <c r="G2691" s="11"/>
      <c r="H2691" s="11">
        <f t="shared" si="131"/>
        <v>1.64</v>
      </c>
      <c r="I2691" s="11"/>
      <c r="J2691" s="11">
        <v>67.22</v>
      </c>
      <c r="K2691" s="11"/>
      <c r="M2691" s="11">
        <v>1</v>
      </c>
      <c r="N2691" s="64"/>
      <c r="P2691" s="11">
        <f t="shared" si="133"/>
        <v>67.22</v>
      </c>
      <c r="Q2691" s="11"/>
      <c r="R2691" s="11"/>
      <c r="S2691" s="11"/>
      <c r="T2691" s="176">
        <f t="shared" si="130"/>
        <v>508</v>
      </c>
      <c r="U2691" s="11"/>
      <c r="V2691" s="11"/>
      <c r="W2691" s="11"/>
      <c r="Y2691" s="11">
        <v>67.22</v>
      </c>
      <c r="Z2691" s="11"/>
      <c r="AB2691" s="11">
        <f t="shared" si="132"/>
        <v>47.46</v>
      </c>
      <c r="AC2691" s="11">
        <v>77.989999999999995</v>
      </c>
      <c r="AD2691" s="11"/>
      <c r="AE2691" s="4"/>
      <c r="AF2691" s="4"/>
    </row>
    <row r="2692" spans="1:32" ht="13.5" thickBot="1" x14ac:dyDescent="0.25">
      <c r="A2692" s="51"/>
      <c r="B2692" s="175"/>
      <c r="C2692" s="11" t="s">
        <v>410</v>
      </c>
      <c r="D2692" s="11"/>
      <c r="E2692" s="11" t="s">
        <v>332</v>
      </c>
      <c r="F2692" s="11">
        <v>407819</v>
      </c>
      <c r="G2692" s="11"/>
      <c r="H2692" s="11">
        <f t="shared" si="131"/>
        <v>1315.81</v>
      </c>
      <c r="I2692" s="11"/>
      <c r="J2692" s="11">
        <v>56152.250000000036</v>
      </c>
      <c r="K2692" s="11"/>
      <c r="M2692" s="11">
        <v>224</v>
      </c>
      <c r="N2692" s="64"/>
      <c r="P2692" s="11">
        <f t="shared" si="133"/>
        <v>250.68</v>
      </c>
      <c r="Q2692" s="11"/>
      <c r="R2692" s="11"/>
      <c r="S2692" s="11"/>
      <c r="T2692" s="176">
        <f t="shared" si="130"/>
        <v>1820.6205357142858</v>
      </c>
      <c r="U2692" s="11"/>
      <c r="V2692" s="11"/>
      <c r="W2692" s="11"/>
      <c r="Y2692" s="11">
        <v>56152.250000000036</v>
      </c>
      <c r="Z2692" s="11"/>
      <c r="AB2692" s="11">
        <f t="shared" si="132"/>
        <v>39642.39</v>
      </c>
      <c r="AC2692" s="11">
        <v>65147.48</v>
      </c>
      <c r="AD2692" s="11"/>
      <c r="AE2692" s="4"/>
      <c r="AF2692" s="4"/>
    </row>
    <row r="2693" spans="1:32" ht="13.5" thickBot="1" x14ac:dyDescent="0.25">
      <c r="A2693" s="51"/>
      <c r="B2693" s="175"/>
      <c r="C2693" s="11" t="s">
        <v>411</v>
      </c>
      <c r="D2693" s="11"/>
      <c r="E2693" s="11" t="s">
        <v>78</v>
      </c>
      <c r="F2693" s="11">
        <v>33879</v>
      </c>
      <c r="G2693" s="11"/>
      <c r="H2693" s="11">
        <f t="shared" si="131"/>
        <v>109.31</v>
      </c>
      <c r="I2693" s="11"/>
      <c r="J2693" s="11">
        <v>5853.29</v>
      </c>
      <c r="K2693" s="11"/>
      <c r="M2693" s="11">
        <v>57</v>
      </c>
      <c r="N2693" s="64"/>
      <c r="P2693" s="11">
        <f t="shared" si="133"/>
        <v>102.69</v>
      </c>
      <c r="Q2693" s="11"/>
      <c r="R2693" s="11"/>
      <c r="S2693" s="11"/>
      <c r="T2693" s="176">
        <f t="shared" si="130"/>
        <v>594.36842105263156</v>
      </c>
      <c r="U2693" s="11"/>
      <c r="V2693" s="11"/>
      <c r="W2693" s="11"/>
      <c r="Y2693" s="11">
        <v>5853.29</v>
      </c>
      <c r="Z2693" s="11"/>
      <c r="AB2693" s="11">
        <f t="shared" si="132"/>
        <v>4132.3100000000004</v>
      </c>
      <c r="AC2693" s="11">
        <v>6790.95</v>
      </c>
      <c r="AD2693" s="11"/>
      <c r="AE2693" s="4"/>
      <c r="AF2693" s="4"/>
    </row>
    <row r="2694" spans="1:32" ht="13.5" thickBot="1" x14ac:dyDescent="0.25">
      <c r="A2694" s="51"/>
      <c r="B2694" s="175"/>
      <c r="C2694" s="11" t="s">
        <v>413</v>
      </c>
      <c r="D2694" s="11"/>
      <c r="E2694" s="11" t="s">
        <v>230</v>
      </c>
      <c r="F2694" s="11">
        <v>345</v>
      </c>
      <c r="G2694" s="11"/>
      <c r="H2694" s="11">
        <f t="shared" si="131"/>
        <v>1.1100000000000001</v>
      </c>
      <c r="I2694" s="11"/>
      <c r="J2694" s="11">
        <v>92.58</v>
      </c>
      <c r="K2694" s="11"/>
      <c r="M2694" s="11">
        <v>1</v>
      </c>
      <c r="N2694" s="64"/>
      <c r="P2694" s="11">
        <f t="shared" si="133"/>
        <v>92.58</v>
      </c>
      <c r="Q2694" s="11"/>
      <c r="R2694" s="11"/>
      <c r="S2694" s="11"/>
      <c r="T2694" s="176">
        <f t="shared" si="130"/>
        <v>345</v>
      </c>
      <c r="U2694" s="11"/>
      <c r="V2694" s="11"/>
      <c r="W2694" s="11"/>
      <c r="Y2694" s="11">
        <v>92.58</v>
      </c>
      <c r="Z2694" s="11"/>
      <c r="AB2694" s="11">
        <f t="shared" si="132"/>
        <v>65.36</v>
      </c>
      <c r="AC2694" s="11">
        <v>107.41</v>
      </c>
      <c r="AD2694" s="11"/>
      <c r="AE2694" s="4"/>
      <c r="AF2694" s="4"/>
    </row>
    <row r="2695" spans="1:32" ht="13.5" thickBot="1" x14ac:dyDescent="0.25">
      <c r="A2695" s="51"/>
      <c r="B2695" s="175"/>
      <c r="C2695" s="11" t="s">
        <v>413</v>
      </c>
      <c r="D2695" s="11"/>
      <c r="E2695" s="11" t="s">
        <v>85</v>
      </c>
      <c r="F2695" s="11"/>
      <c r="G2695" s="11"/>
      <c r="H2695" s="11">
        <f t="shared" si="131"/>
        <v>0</v>
      </c>
      <c r="I2695" s="11"/>
      <c r="J2695" s="11">
        <v>10.79</v>
      </c>
      <c r="K2695" s="11"/>
      <c r="M2695" s="11">
        <v>1</v>
      </c>
      <c r="N2695" s="64"/>
      <c r="P2695" s="11">
        <f t="shared" si="133"/>
        <v>10.79</v>
      </c>
      <c r="Q2695" s="11"/>
      <c r="R2695" s="11"/>
      <c r="S2695" s="11"/>
      <c r="T2695" s="176">
        <f t="shared" si="130"/>
        <v>0</v>
      </c>
      <c r="U2695" s="11"/>
      <c r="V2695" s="11"/>
      <c r="W2695" s="11"/>
      <c r="Y2695" s="11">
        <v>10.79</v>
      </c>
      <c r="Z2695" s="11"/>
      <c r="AB2695" s="11">
        <f t="shared" si="132"/>
        <v>7.62</v>
      </c>
      <c r="AC2695" s="11">
        <v>12.52</v>
      </c>
      <c r="AD2695" s="11"/>
      <c r="AE2695" s="4"/>
      <c r="AF2695" s="4"/>
    </row>
    <row r="2696" spans="1:32" ht="13.5" thickBot="1" x14ac:dyDescent="0.25">
      <c r="A2696" s="51"/>
      <c r="B2696" s="175"/>
      <c r="C2696" s="11" t="s">
        <v>413</v>
      </c>
      <c r="D2696" s="11"/>
      <c r="E2696" s="11" t="s">
        <v>108</v>
      </c>
      <c r="F2696" s="11">
        <v>812844</v>
      </c>
      <c r="G2696" s="11"/>
      <c r="H2696" s="11">
        <f t="shared" si="131"/>
        <v>2622.6</v>
      </c>
      <c r="I2696" s="11"/>
      <c r="J2696" s="11">
        <v>60421.930000000051</v>
      </c>
      <c r="K2696" s="11"/>
      <c r="M2696" s="11">
        <v>171</v>
      </c>
      <c r="N2696" s="64"/>
      <c r="P2696" s="11">
        <f t="shared" si="133"/>
        <v>353.34</v>
      </c>
      <c r="Q2696" s="11"/>
      <c r="R2696" s="11"/>
      <c r="S2696" s="11"/>
      <c r="T2696" s="176">
        <f t="shared" si="130"/>
        <v>4753.4736842105267</v>
      </c>
      <c r="U2696" s="11"/>
      <c r="V2696" s="11"/>
      <c r="W2696" s="11"/>
      <c r="Y2696" s="11">
        <v>60421.930000000051</v>
      </c>
      <c r="Z2696" s="11"/>
      <c r="AB2696" s="11">
        <f t="shared" si="132"/>
        <v>42656.7</v>
      </c>
      <c r="AC2696" s="11">
        <v>70101.14</v>
      </c>
      <c r="AD2696" s="11"/>
      <c r="AE2696" s="4"/>
      <c r="AF2696" s="4"/>
    </row>
    <row r="2697" spans="1:32" ht="13.5" thickBot="1" x14ac:dyDescent="0.25">
      <c r="A2697" s="51"/>
      <c r="B2697" s="175"/>
      <c r="C2697" s="11" t="s">
        <v>612</v>
      </c>
      <c r="D2697" s="11"/>
      <c r="E2697" s="11" t="s">
        <v>106</v>
      </c>
      <c r="F2697" s="11">
        <v>348</v>
      </c>
      <c r="G2697" s="11"/>
      <c r="H2697" s="11">
        <f t="shared" si="131"/>
        <v>1.1200000000000001</v>
      </c>
      <c r="I2697" s="11"/>
      <c r="J2697" s="11">
        <v>36.97</v>
      </c>
      <c r="K2697" s="11"/>
      <c r="M2697" s="11">
        <v>1</v>
      </c>
      <c r="N2697" s="64"/>
      <c r="P2697" s="11">
        <f t="shared" si="133"/>
        <v>36.97</v>
      </c>
      <c r="Q2697" s="11"/>
      <c r="R2697" s="11"/>
      <c r="S2697" s="11"/>
      <c r="T2697" s="176">
        <f t="shared" si="130"/>
        <v>348</v>
      </c>
      <c r="U2697" s="11"/>
      <c r="V2697" s="11"/>
      <c r="W2697" s="11"/>
      <c r="Y2697" s="11">
        <v>36.97</v>
      </c>
      <c r="Z2697" s="11"/>
      <c r="AB2697" s="11">
        <f t="shared" si="132"/>
        <v>26.1</v>
      </c>
      <c r="AC2697" s="11">
        <v>42.89</v>
      </c>
      <c r="AD2697" s="11"/>
      <c r="AE2697" s="4"/>
      <c r="AF2697" s="4"/>
    </row>
    <row r="2698" spans="1:32" ht="13.5" thickBot="1" x14ac:dyDescent="0.25">
      <c r="A2698" s="51"/>
      <c r="B2698" s="175"/>
      <c r="C2698" s="11" t="s">
        <v>414</v>
      </c>
      <c r="D2698" s="11"/>
      <c r="E2698" s="11" t="s">
        <v>283</v>
      </c>
      <c r="F2698" s="11">
        <v>992263</v>
      </c>
      <c r="G2698" s="11"/>
      <c r="H2698" s="11">
        <f t="shared" si="131"/>
        <v>3201.48</v>
      </c>
      <c r="I2698" s="11"/>
      <c r="J2698" s="11">
        <v>105789.62999999999</v>
      </c>
      <c r="K2698" s="11"/>
      <c r="M2698" s="11">
        <v>309</v>
      </c>
      <c r="N2698" s="64"/>
      <c r="P2698" s="11">
        <f t="shared" si="133"/>
        <v>342.36</v>
      </c>
      <c r="Q2698" s="11"/>
      <c r="R2698" s="11"/>
      <c r="S2698" s="11"/>
      <c r="T2698" s="176">
        <f t="shared" si="130"/>
        <v>3211.2071197411005</v>
      </c>
      <c r="U2698" s="11"/>
      <c r="V2698" s="11"/>
      <c r="W2698" s="11"/>
      <c r="Y2698" s="11">
        <v>105789.62999999999</v>
      </c>
      <c r="Z2698" s="11"/>
      <c r="AB2698" s="11">
        <f t="shared" si="132"/>
        <v>74685.41</v>
      </c>
      <c r="AC2698" s="11">
        <v>122736.45</v>
      </c>
      <c r="AD2698" s="11"/>
      <c r="AE2698" s="4"/>
      <c r="AF2698" s="4"/>
    </row>
    <row r="2699" spans="1:32" ht="13.5" thickBot="1" x14ac:dyDescent="0.25">
      <c r="A2699" s="51"/>
      <c r="B2699" s="175"/>
      <c r="C2699" s="11" t="s">
        <v>415</v>
      </c>
      <c r="D2699" s="11"/>
      <c r="E2699" s="11" t="s">
        <v>291</v>
      </c>
      <c r="F2699" s="11">
        <v>203130</v>
      </c>
      <c r="G2699" s="11"/>
      <c r="H2699" s="11">
        <f t="shared" si="131"/>
        <v>655.39</v>
      </c>
      <c r="I2699" s="11"/>
      <c r="J2699" s="11">
        <v>26873.460000000003</v>
      </c>
      <c r="K2699" s="11"/>
      <c r="M2699" s="11">
        <v>63</v>
      </c>
      <c r="N2699" s="64"/>
      <c r="P2699" s="11">
        <f t="shared" si="133"/>
        <v>426.56</v>
      </c>
      <c r="Q2699" s="11"/>
      <c r="R2699" s="11"/>
      <c r="S2699" s="11"/>
      <c r="T2699" s="176">
        <f t="shared" si="130"/>
        <v>3224.2857142857142</v>
      </c>
      <c r="U2699" s="11"/>
      <c r="V2699" s="11"/>
      <c r="W2699" s="11"/>
      <c r="Y2699" s="11">
        <v>26873.460000000003</v>
      </c>
      <c r="Z2699" s="11"/>
      <c r="AB2699" s="11">
        <f t="shared" si="132"/>
        <v>18972.14</v>
      </c>
      <c r="AC2699" s="11">
        <v>31178.42</v>
      </c>
      <c r="AD2699" s="11"/>
      <c r="AE2699" s="4"/>
      <c r="AF2699" s="4"/>
    </row>
    <row r="2700" spans="1:32" ht="13.5" thickBot="1" x14ac:dyDescent="0.25">
      <c r="A2700" s="51"/>
      <c r="B2700" s="175"/>
      <c r="C2700" s="11" t="s">
        <v>416</v>
      </c>
      <c r="D2700" s="11"/>
      <c r="E2700" s="11" t="s">
        <v>150</v>
      </c>
      <c r="F2700" s="11"/>
      <c r="G2700" s="11"/>
      <c r="H2700" s="11">
        <f t="shared" si="131"/>
        <v>0</v>
      </c>
      <c r="I2700" s="11"/>
      <c r="J2700" s="11">
        <v>10.79</v>
      </c>
      <c r="K2700" s="11"/>
      <c r="M2700" s="11">
        <v>1</v>
      </c>
      <c r="N2700" s="64"/>
      <c r="P2700" s="11">
        <f t="shared" si="133"/>
        <v>10.79</v>
      </c>
      <c r="Q2700" s="11"/>
      <c r="R2700" s="11"/>
      <c r="S2700" s="11"/>
      <c r="T2700" s="176">
        <f t="shared" si="130"/>
        <v>0</v>
      </c>
      <c r="U2700" s="11"/>
      <c r="V2700" s="11"/>
      <c r="W2700" s="11"/>
      <c r="Y2700" s="11">
        <v>10.79</v>
      </c>
      <c r="Z2700" s="11"/>
      <c r="AB2700" s="11">
        <f t="shared" si="132"/>
        <v>7.62</v>
      </c>
      <c r="AC2700" s="11">
        <v>12.52</v>
      </c>
      <c r="AD2700" s="11"/>
      <c r="AE2700" s="4"/>
      <c r="AF2700" s="4"/>
    </row>
    <row r="2701" spans="1:32" ht="13.5" thickBot="1" x14ac:dyDescent="0.25">
      <c r="A2701" s="51"/>
      <c r="B2701" s="175"/>
      <c r="C2701" s="11" t="s">
        <v>416</v>
      </c>
      <c r="D2701" s="11"/>
      <c r="E2701" s="11" t="s">
        <v>404</v>
      </c>
      <c r="F2701" s="11">
        <v>146720</v>
      </c>
      <c r="G2701" s="11"/>
      <c r="H2701" s="11">
        <f t="shared" si="131"/>
        <v>473.38</v>
      </c>
      <c r="I2701" s="11"/>
      <c r="J2701" s="11">
        <v>13955.84</v>
      </c>
      <c r="K2701" s="11"/>
      <c r="M2701" s="11">
        <v>70</v>
      </c>
      <c r="N2701" s="64"/>
      <c r="P2701" s="11">
        <f t="shared" si="133"/>
        <v>199.37</v>
      </c>
      <c r="Q2701" s="11"/>
      <c r="R2701" s="11"/>
      <c r="S2701" s="11"/>
      <c r="T2701" s="176">
        <f t="shared" si="130"/>
        <v>2096</v>
      </c>
      <c r="U2701" s="11"/>
      <c r="V2701" s="11"/>
      <c r="W2701" s="11"/>
      <c r="Y2701" s="11">
        <v>13955.84</v>
      </c>
      <c r="Z2701" s="11"/>
      <c r="AB2701" s="11">
        <f t="shared" si="132"/>
        <v>9852.5499999999993</v>
      </c>
      <c r="AC2701" s="11">
        <v>16191.48</v>
      </c>
      <c r="AD2701" s="11"/>
      <c r="AE2701" s="4"/>
      <c r="AF2701" s="4"/>
    </row>
    <row r="2702" spans="1:32" ht="13.5" thickBot="1" x14ac:dyDescent="0.25">
      <c r="A2702" s="51"/>
      <c r="B2702" s="175"/>
      <c r="C2702" s="11" t="s">
        <v>418</v>
      </c>
      <c r="D2702" s="11"/>
      <c r="E2702" s="11" t="s">
        <v>419</v>
      </c>
      <c r="F2702" s="11">
        <v>764053</v>
      </c>
      <c r="G2702" s="11"/>
      <c r="H2702" s="11">
        <f t="shared" si="131"/>
        <v>2465.17</v>
      </c>
      <c r="I2702" s="11"/>
      <c r="J2702" s="11">
        <v>44286.37</v>
      </c>
      <c r="K2702" s="11"/>
      <c r="M2702" s="11">
        <v>76</v>
      </c>
      <c r="N2702" s="64"/>
      <c r="P2702" s="11">
        <f t="shared" si="133"/>
        <v>582.72</v>
      </c>
      <c r="Q2702" s="11"/>
      <c r="R2702" s="11"/>
      <c r="S2702" s="11"/>
      <c r="T2702" s="176">
        <f t="shared" si="130"/>
        <v>10053.328947368422</v>
      </c>
      <c r="U2702" s="11"/>
      <c r="V2702" s="11"/>
      <c r="W2702" s="11"/>
      <c r="Y2702" s="11">
        <v>44286.37</v>
      </c>
      <c r="Z2702" s="11"/>
      <c r="AB2702" s="11">
        <f t="shared" si="132"/>
        <v>31265.31</v>
      </c>
      <c r="AC2702" s="11">
        <v>51380.76</v>
      </c>
      <c r="AD2702" s="11"/>
      <c r="AE2702" s="4"/>
      <c r="AF2702" s="4"/>
    </row>
    <row r="2703" spans="1:32" ht="13.5" thickBot="1" x14ac:dyDescent="0.25">
      <c r="A2703" s="51"/>
      <c r="B2703" s="175"/>
      <c r="C2703" s="11" t="s">
        <v>420</v>
      </c>
      <c r="D2703" s="11"/>
      <c r="E2703" s="11" t="s">
        <v>103</v>
      </c>
      <c r="F2703" s="11">
        <v>15410</v>
      </c>
      <c r="G2703" s="11"/>
      <c r="H2703" s="11">
        <f t="shared" si="131"/>
        <v>49.72</v>
      </c>
      <c r="I2703" s="11"/>
      <c r="J2703" s="11">
        <v>2801.5600000000013</v>
      </c>
      <c r="K2703" s="11"/>
      <c r="M2703" s="11">
        <v>37</v>
      </c>
      <c r="N2703" s="64"/>
      <c r="P2703" s="11">
        <f t="shared" si="133"/>
        <v>75.72</v>
      </c>
      <c r="Q2703" s="11"/>
      <c r="R2703" s="11"/>
      <c r="S2703" s="11"/>
      <c r="T2703" s="176">
        <f t="shared" si="130"/>
        <v>416.48648648648651</v>
      </c>
      <c r="U2703" s="11"/>
      <c r="V2703" s="11"/>
      <c r="W2703" s="11"/>
      <c r="Y2703" s="11">
        <v>2801.5600000000013</v>
      </c>
      <c r="Z2703" s="11"/>
      <c r="AB2703" s="11">
        <f t="shared" si="132"/>
        <v>1977.85</v>
      </c>
      <c r="AC2703" s="11">
        <v>3250.35</v>
      </c>
      <c r="AD2703" s="11"/>
      <c r="AE2703" s="4"/>
      <c r="AF2703" s="4"/>
    </row>
    <row r="2704" spans="1:32" ht="13.5" thickBot="1" x14ac:dyDescent="0.25">
      <c r="A2704" s="51"/>
      <c r="B2704" s="175"/>
      <c r="C2704" s="11" t="s">
        <v>421</v>
      </c>
      <c r="D2704" s="11"/>
      <c r="E2704" s="11" t="s">
        <v>103</v>
      </c>
      <c r="F2704" s="11">
        <v>36000</v>
      </c>
      <c r="G2704" s="11"/>
      <c r="H2704" s="11">
        <f t="shared" si="131"/>
        <v>116.15</v>
      </c>
      <c r="I2704" s="11"/>
      <c r="J2704" s="11">
        <v>3850.42</v>
      </c>
      <c r="K2704" s="11"/>
      <c r="M2704" s="11">
        <v>19</v>
      </c>
      <c r="N2704" s="64"/>
      <c r="P2704" s="11">
        <f t="shared" si="133"/>
        <v>202.65</v>
      </c>
      <c r="Q2704" s="11"/>
      <c r="R2704" s="11"/>
      <c r="S2704" s="11"/>
      <c r="T2704" s="176">
        <f t="shared" si="130"/>
        <v>1894.7368421052631</v>
      </c>
      <c r="U2704" s="11"/>
      <c r="V2704" s="11"/>
      <c r="W2704" s="11"/>
      <c r="Y2704" s="11">
        <v>3850.42</v>
      </c>
      <c r="Z2704" s="11"/>
      <c r="AB2704" s="11">
        <f t="shared" si="132"/>
        <v>2718.32</v>
      </c>
      <c r="AC2704" s="11">
        <v>4467.2299999999996</v>
      </c>
      <c r="AD2704" s="11"/>
      <c r="AE2704" s="4"/>
      <c r="AF2704" s="4"/>
    </row>
    <row r="2705" spans="1:32" ht="13.5" thickBot="1" x14ac:dyDescent="0.25">
      <c r="A2705" s="51"/>
      <c r="B2705" s="175"/>
      <c r="C2705" s="11" t="s">
        <v>422</v>
      </c>
      <c r="D2705" s="11"/>
      <c r="E2705" s="11" t="s">
        <v>63</v>
      </c>
      <c r="F2705" s="11">
        <v>1259370</v>
      </c>
      <c r="G2705" s="11"/>
      <c r="H2705" s="11">
        <f t="shared" si="131"/>
        <v>4063.29</v>
      </c>
      <c r="I2705" s="11"/>
      <c r="J2705" s="11">
        <v>143467.77000000008</v>
      </c>
      <c r="K2705" s="11"/>
      <c r="M2705" s="11">
        <v>201</v>
      </c>
      <c r="N2705" s="64"/>
      <c r="P2705" s="11">
        <f t="shared" si="133"/>
        <v>713.77</v>
      </c>
      <c r="Q2705" s="11"/>
      <c r="R2705" s="11"/>
      <c r="S2705" s="11"/>
      <c r="T2705" s="176">
        <f t="shared" si="130"/>
        <v>6265.5223880597014</v>
      </c>
      <c r="U2705" s="11"/>
      <c r="V2705" s="11"/>
      <c r="W2705" s="11"/>
      <c r="Y2705" s="11">
        <v>143467.77000000008</v>
      </c>
      <c r="Z2705" s="11"/>
      <c r="AB2705" s="11">
        <f t="shared" si="132"/>
        <v>101285.44</v>
      </c>
      <c r="AC2705" s="11">
        <v>166450.39000000001</v>
      </c>
      <c r="AD2705" s="11"/>
      <c r="AE2705" s="4"/>
      <c r="AF2705" s="4"/>
    </row>
    <row r="2706" spans="1:32" ht="13.5" thickBot="1" x14ac:dyDescent="0.25">
      <c r="A2706" s="51"/>
      <c r="B2706" s="175"/>
      <c r="C2706" s="11" t="s">
        <v>422</v>
      </c>
      <c r="D2706" s="11"/>
      <c r="E2706" s="11" t="s">
        <v>164</v>
      </c>
      <c r="F2706" s="11">
        <v>320</v>
      </c>
      <c r="G2706" s="11"/>
      <c r="H2706" s="11">
        <f t="shared" si="131"/>
        <v>1.03</v>
      </c>
      <c r="I2706" s="11"/>
      <c r="J2706" s="11">
        <v>54.5</v>
      </c>
      <c r="K2706" s="11"/>
      <c r="M2706" s="11">
        <v>1</v>
      </c>
      <c r="N2706" s="64"/>
      <c r="P2706" s="11">
        <f t="shared" si="133"/>
        <v>54.5</v>
      </c>
      <c r="Q2706" s="11"/>
      <c r="R2706" s="11"/>
      <c r="S2706" s="11"/>
      <c r="T2706" s="176">
        <f t="shared" si="130"/>
        <v>320</v>
      </c>
      <c r="U2706" s="11"/>
      <c r="V2706" s="11"/>
      <c r="W2706" s="11"/>
      <c r="Y2706" s="11">
        <v>54.5</v>
      </c>
      <c r="Z2706" s="11"/>
      <c r="AB2706" s="11">
        <f t="shared" si="132"/>
        <v>38.479999999999997</v>
      </c>
      <c r="AC2706" s="11">
        <v>63.23</v>
      </c>
      <c r="AD2706" s="11"/>
      <c r="AE2706" s="4"/>
      <c r="AF2706" s="4"/>
    </row>
    <row r="2707" spans="1:32" ht="13.5" thickBot="1" x14ac:dyDescent="0.25">
      <c r="A2707" s="51"/>
      <c r="B2707" s="175"/>
      <c r="C2707" s="11" t="s">
        <v>424</v>
      </c>
      <c r="D2707" s="11"/>
      <c r="E2707" s="11" t="s">
        <v>164</v>
      </c>
      <c r="F2707" s="11">
        <v>1198558</v>
      </c>
      <c r="G2707" s="11"/>
      <c r="H2707" s="11">
        <f t="shared" si="131"/>
        <v>3867.08</v>
      </c>
      <c r="I2707" s="11"/>
      <c r="J2707" s="11">
        <v>176194.03999999983</v>
      </c>
      <c r="K2707" s="11"/>
      <c r="M2707" s="11">
        <v>963</v>
      </c>
      <c r="N2707" s="64"/>
      <c r="P2707" s="11">
        <f t="shared" si="133"/>
        <v>182.96</v>
      </c>
      <c r="Q2707" s="11"/>
      <c r="R2707" s="11"/>
      <c r="S2707" s="11"/>
      <c r="T2707" s="176">
        <f t="shared" si="130"/>
        <v>1244.6085150571132</v>
      </c>
      <c r="U2707" s="11"/>
      <c r="V2707" s="11"/>
      <c r="W2707" s="11"/>
      <c r="Y2707" s="11">
        <v>176194.03999999983</v>
      </c>
      <c r="Z2707" s="11"/>
      <c r="AB2707" s="11">
        <f t="shared" si="132"/>
        <v>124389.55</v>
      </c>
      <c r="AC2707" s="11">
        <v>204419.20000000001</v>
      </c>
      <c r="AD2707" s="11"/>
      <c r="AE2707" s="4"/>
      <c r="AF2707" s="4"/>
    </row>
    <row r="2708" spans="1:32" ht="13.5" thickBot="1" x14ac:dyDescent="0.25">
      <c r="A2708" s="51"/>
      <c r="B2708" s="175"/>
      <c r="C2708" s="11" t="s">
        <v>426</v>
      </c>
      <c r="D2708" s="11"/>
      <c r="E2708" s="11" t="s">
        <v>364</v>
      </c>
      <c r="F2708" s="11">
        <v>2111091</v>
      </c>
      <c r="G2708" s="11"/>
      <c r="H2708" s="11">
        <f t="shared" si="131"/>
        <v>6811.32</v>
      </c>
      <c r="I2708" s="11"/>
      <c r="J2708" s="11">
        <v>293798.40000000031</v>
      </c>
      <c r="K2708" s="11"/>
      <c r="M2708" s="11">
        <v>793</v>
      </c>
      <c r="N2708" s="64"/>
      <c r="P2708" s="11">
        <f t="shared" si="133"/>
        <v>370.49</v>
      </c>
      <c r="Q2708" s="11"/>
      <c r="R2708" s="11"/>
      <c r="S2708" s="11"/>
      <c r="T2708" s="176">
        <f t="shared" si="130"/>
        <v>2662.1576292559898</v>
      </c>
      <c r="U2708" s="11"/>
      <c r="V2708" s="11"/>
      <c r="W2708" s="11"/>
      <c r="Y2708" s="11">
        <v>293798.40000000031</v>
      </c>
      <c r="Z2708" s="11"/>
      <c r="AB2708" s="11">
        <f t="shared" si="132"/>
        <v>207415.92</v>
      </c>
      <c r="AC2708" s="11">
        <v>340863.03</v>
      </c>
      <c r="AD2708" s="11"/>
      <c r="AE2708" s="4"/>
      <c r="AF2708" s="4"/>
    </row>
    <row r="2709" spans="1:32" ht="13.5" thickBot="1" x14ac:dyDescent="0.25">
      <c r="A2709" s="51"/>
      <c r="B2709" s="175"/>
      <c r="C2709" s="11" t="s">
        <v>427</v>
      </c>
      <c r="D2709" s="11"/>
      <c r="E2709" s="11" t="s">
        <v>89</v>
      </c>
      <c r="F2709" s="11">
        <v>162083</v>
      </c>
      <c r="G2709" s="11"/>
      <c r="H2709" s="11">
        <f t="shared" si="131"/>
        <v>522.95000000000005</v>
      </c>
      <c r="I2709" s="11"/>
      <c r="J2709" s="11">
        <v>19126.66</v>
      </c>
      <c r="K2709" s="11"/>
      <c r="M2709" s="11">
        <v>6</v>
      </c>
      <c r="N2709" s="64"/>
      <c r="P2709" s="11">
        <f t="shared" si="133"/>
        <v>3187.78</v>
      </c>
      <c r="Q2709" s="11"/>
      <c r="R2709" s="11"/>
      <c r="S2709" s="11"/>
      <c r="T2709" s="176">
        <f t="shared" si="130"/>
        <v>27013.833333333332</v>
      </c>
      <c r="U2709" s="11"/>
      <c r="V2709" s="11"/>
      <c r="W2709" s="11"/>
      <c r="Y2709" s="11">
        <v>19126.66</v>
      </c>
      <c r="Z2709" s="11"/>
      <c r="AB2709" s="11">
        <f t="shared" si="132"/>
        <v>13503.05</v>
      </c>
      <c r="AC2709" s="11">
        <v>22190.63</v>
      </c>
      <c r="AD2709" s="11"/>
      <c r="AE2709" s="4"/>
      <c r="AF2709" s="4"/>
    </row>
    <row r="2710" spans="1:32" ht="13.5" thickBot="1" x14ac:dyDescent="0.25">
      <c r="A2710" s="51"/>
      <c r="B2710" s="175"/>
      <c r="C2710" s="11" t="s">
        <v>428</v>
      </c>
      <c r="D2710" s="11"/>
      <c r="E2710" s="11" t="s">
        <v>161</v>
      </c>
      <c r="F2710" s="11">
        <v>2873</v>
      </c>
      <c r="G2710" s="11"/>
      <c r="H2710" s="11">
        <f t="shared" si="131"/>
        <v>9.27</v>
      </c>
      <c r="I2710" s="11"/>
      <c r="J2710" s="11">
        <v>1668.96</v>
      </c>
      <c r="K2710" s="11"/>
      <c r="M2710" s="11">
        <v>2</v>
      </c>
      <c r="N2710" s="64"/>
      <c r="P2710" s="11">
        <f t="shared" si="133"/>
        <v>834.48</v>
      </c>
      <c r="Q2710" s="11"/>
      <c r="R2710" s="11"/>
      <c r="S2710" s="11"/>
      <c r="T2710" s="176">
        <f t="shared" si="130"/>
        <v>1436.5</v>
      </c>
      <c r="U2710" s="11"/>
      <c r="V2710" s="11"/>
      <c r="W2710" s="11"/>
      <c r="Y2710" s="11">
        <v>1668.96</v>
      </c>
      <c r="Z2710" s="11"/>
      <c r="AB2710" s="11">
        <f t="shared" si="132"/>
        <v>1178.25</v>
      </c>
      <c r="AC2710" s="11">
        <v>1936.32</v>
      </c>
      <c r="AD2710" s="11"/>
      <c r="AE2710" s="4"/>
      <c r="AF2710" s="4"/>
    </row>
    <row r="2711" spans="1:32" ht="13.5" thickBot="1" x14ac:dyDescent="0.25">
      <c r="A2711" s="51"/>
      <c r="B2711" s="175"/>
      <c r="C2711" s="11" t="s">
        <v>429</v>
      </c>
      <c r="D2711" s="11"/>
      <c r="E2711" s="11" t="s">
        <v>104</v>
      </c>
      <c r="F2711" s="11">
        <v>74339</v>
      </c>
      <c r="G2711" s="11"/>
      <c r="H2711" s="11">
        <f t="shared" si="131"/>
        <v>239.85</v>
      </c>
      <c r="I2711" s="11"/>
      <c r="J2711" s="11">
        <v>13026.270000000002</v>
      </c>
      <c r="K2711" s="11"/>
      <c r="M2711" s="11">
        <v>19</v>
      </c>
      <c r="N2711" s="64"/>
      <c r="P2711" s="11">
        <f t="shared" si="133"/>
        <v>685.59</v>
      </c>
      <c r="Q2711" s="11"/>
      <c r="R2711" s="11"/>
      <c r="S2711" s="11"/>
      <c r="T2711" s="176">
        <f t="shared" si="130"/>
        <v>3912.5789473684213</v>
      </c>
      <c r="U2711" s="11"/>
      <c r="V2711" s="11"/>
      <c r="W2711" s="11"/>
      <c r="Y2711" s="11">
        <v>13026.270000000002</v>
      </c>
      <c r="Z2711" s="11"/>
      <c r="AB2711" s="11">
        <f t="shared" si="132"/>
        <v>9196.2900000000009</v>
      </c>
      <c r="AC2711" s="11">
        <v>15113</v>
      </c>
      <c r="AD2711" s="11"/>
      <c r="AE2711" s="4"/>
      <c r="AF2711" s="4"/>
    </row>
    <row r="2712" spans="1:32" ht="13.5" thickBot="1" x14ac:dyDescent="0.25">
      <c r="A2712" s="51"/>
      <c r="B2712" s="175"/>
      <c r="C2712" s="11" t="s">
        <v>430</v>
      </c>
      <c r="D2712" s="11"/>
      <c r="E2712" s="11" t="s">
        <v>386</v>
      </c>
      <c r="F2712" s="11">
        <v>3168320</v>
      </c>
      <c r="G2712" s="11"/>
      <c r="H2712" s="11">
        <f t="shared" si="131"/>
        <v>10222.41</v>
      </c>
      <c r="I2712" s="11"/>
      <c r="J2712" s="11">
        <v>439853.5999999998</v>
      </c>
      <c r="K2712" s="11"/>
      <c r="M2712" s="11">
        <v>1873</v>
      </c>
      <c r="N2712" s="64"/>
      <c r="P2712" s="11">
        <f t="shared" si="133"/>
        <v>234.84</v>
      </c>
      <c r="Q2712" s="11"/>
      <c r="R2712" s="11"/>
      <c r="S2712" s="11"/>
      <c r="T2712" s="176">
        <f t="shared" si="130"/>
        <v>1691.5750133475708</v>
      </c>
      <c r="U2712" s="11"/>
      <c r="V2712" s="11"/>
      <c r="W2712" s="11"/>
      <c r="Y2712" s="11">
        <v>439853.5999999998</v>
      </c>
      <c r="Z2712" s="11"/>
      <c r="AB2712" s="11">
        <f t="shared" si="132"/>
        <v>310528.03999999998</v>
      </c>
      <c r="AC2712" s="11">
        <v>510315.33</v>
      </c>
      <c r="AD2712" s="11"/>
      <c r="AE2712" s="4"/>
      <c r="AF2712" s="4"/>
    </row>
    <row r="2713" spans="1:32" ht="13.5" thickBot="1" x14ac:dyDescent="0.25">
      <c r="A2713" s="51"/>
      <c r="B2713" s="175"/>
      <c r="C2713" s="11" t="s">
        <v>432</v>
      </c>
      <c r="D2713" s="11"/>
      <c r="E2713" s="11" t="s">
        <v>145</v>
      </c>
      <c r="F2713" s="11">
        <v>2182</v>
      </c>
      <c r="G2713" s="11"/>
      <c r="H2713" s="11">
        <f t="shared" si="131"/>
        <v>7.04</v>
      </c>
      <c r="I2713" s="11"/>
      <c r="J2713" s="11">
        <v>324.76</v>
      </c>
      <c r="K2713" s="11"/>
      <c r="M2713" s="11">
        <v>1</v>
      </c>
      <c r="N2713" s="64"/>
      <c r="P2713" s="11">
        <f t="shared" si="133"/>
        <v>324.76</v>
      </c>
      <c r="Q2713" s="11"/>
      <c r="R2713" s="11"/>
      <c r="S2713" s="11"/>
      <c r="T2713" s="176">
        <f t="shared" si="130"/>
        <v>2182</v>
      </c>
      <c r="U2713" s="11"/>
      <c r="V2713" s="11"/>
      <c r="W2713" s="11"/>
      <c r="Y2713" s="11">
        <v>324.76</v>
      </c>
      <c r="Z2713" s="11"/>
      <c r="AB2713" s="11">
        <f t="shared" si="132"/>
        <v>229.27</v>
      </c>
      <c r="AC2713" s="11">
        <v>376.78</v>
      </c>
      <c r="AD2713" s="11"/>
      <c r="AE2713" s="4"/>
      <c r="AF2713" s="4"/>
    </row>
    <row r="2714" spans="1:32" ht="13.5" thickBot="1" x14ac:dyDescent="0.25">
      <c r="A2714" s="51"/>
      <c r="B2714" s="175"/>
      <c r="C2714" s="11" t="s">
        <v>432</v>
      </c>
      <c r="D2714" s="11"/>
      <c r="E2714" s="11" t="s">
        <v>96</v>
      </c>
      <c r="F2714" s="11">
        <v>29</v>
      </c>
      <c r="G2714" s="11"/>
      <c r="H2714" s="11">
        <f t="shared" si="131"/>
        <v>0.09</v>
      </c>
      <c r="I2714" s="11"/>
      <c r="J2714" s="11">
        <v>14.43</v>
      </c>
      <c r="K2714" s="11"/>
      <c r="M2714" s="11">
        <v>1</v>
      </c>
      <c r="N2714" s="64"/>
      <c r="P2714" s="11">
        <f t="shared" si="133"/>
        <v>14.43</v>
      </c>
      <c r="Q2714" s="11"/>
      <c r="R2714" s="11"/>
      <c r="S2714" s="11"/>
      <c r="T2714" s="176">
        <f t="shared" si="130"/>
        <v>29</v>
      </c>
      <c r="U2714" s="11"/>
      <c r="V2714" s="11"/>
      <c r="W2714" s="11"/>
      <c r="Y2714" s="11">
        <v>14.43</v>
      </c>
      <c r="Z2714" s="11"/>
      <c r="AB2714" s="11">
        <f t="shared" si="132"/>
        <v>10.19</v>
      </c>
      <c r="AC2714" s="11">
        <v>16.739999999999998</v>
      </c>
      <c r="AD2714" s="11"/>
      <c r="AE2714" s="4"/>
      <c r="AF2714" s="4"/>
    </row>
    <row r="2715" spans="1:32" ht="13.5" thickBot="1" x14ac:dyDescent="0.25">
      <c r="A2715" s="51"/>
      <c r="B2715" s="175"/>
      <c r="C2715" s="11" t="s">
        <v>432</v>
      </c>
      <c r="D2715" s="11"/>
      <c r="E2715" s="11" t="s">
        <v>220</v>
      </c>
      <c r="F2715" s="11">
        <v>490619</v>
      </c>
      <c r="G2715" s="11"/>
      <c r="H2715" s="11">
        <f t="shared" si="131"/>
        <v>1582.96</v>
      </c>
      <c r="I2715" s="11"/>
      <c r="J2715" s="11">
        <v>74207.020000000019</v>
      </c>
      <c r="K2715" s="11"/>
      <c r="M2715" s="11">
        <v>601</v>
      </c>
      <c r="N2715" s="64"/>
      <c r="P2715" s="11">
        <f t="shared" si="133"/>
        <v>123.47</v>
      </c>
      <c r="Q2715" s="11"/>
      <c r="R2715" s="11"/>
      <c r="S2715" s="11"/>
      <c r="T2715" s="176">
        <f t="shared" si="130"/>
        <v>816.33777038269545</v>
      </c>
      <c r="U2715" s="11"/>
      <c r="V2715" s="11"/>
      <c r="W2715" s="11"/>
      <c r="Y2715" s="11">
        <v>74207.020000000019</v>
      </c>
      <c r="Z2715" s="11"/>
      <c r="AB2715" s="11">
        <f t="shared" si="132"/>
        <v>52388.7</v>
      </c>
      <c r="AC2715" s="11">
        <v>86094.51</v>
      </c>
      <c r="AD2715" s="11"/>
      <c r="AE2715" s="4"/>
      <c r="AF2715" s="4"/>
    </row>
    <row r="2716" spans="1:32" ht="13.5" thickBot="1" x14ac:dyDescent="0.25">
      <c r="A2716" s="51"/>
      <c r="B2716" s="175"/>
      <c r="C2716" s="11" t="s">
        <v>433</v>
      </c>
      <c r="D2716" s="11"/>
      <c r="E2716" s="11" t="s">
        <v>288</v>
      </c>
      <c r="F2716" s="11">
        <v>145363</v>
      </c>
      <c r="G2716" s="11"/>
      <c r="H2716" s="11">
        <f t="shared" si="131"/>
        <v>469.01</v>
      </c>
      <c r="I2716" s="11"/>
      <c r="J2716" s="11">
        <v>26396.22</v>
      </c>
      <c r="K2716" s="11"/>
      <c r="M2716" s="11">
        <v>81</v>
      </c>
      <c r="N2716" s="64"/>
      <c r="P2716" s="11">
        <f t="shared" si="133"/>
        <v>325.88</v>
      </c>
      <c r="Q2716" s="11"/>
      <c r="R2716" s="11"/>
      <c r="S2716" s="11"/>
      <c r="T2716" s="176">
        <f t="shared" si="130"/>
        <v>1794.6049382716049</v>
      </c>
      <c r="U2716" s="11"/>
      <c r="V2716" s="11"/>
      <c r="W2716" s="11"/>
      <c r="Y2716" s="11">
        <v>26396.22</v>
      </c>
      <c r="Z2716" s="11"/>
      <c r="AB2716" s="11">
        <f t="shared" si="132"/>
        <v>18635.22</v>
      </c>
      <c r="AC2716" s="11">
        <v>30624.73</v>
      </c>
      <c r="AD2716" s="11"/>
      <c r="AE2716" s="4"/>
      <c r="AF2716" s="4"/>
    </row>
    <row r="2717" spans="1:32" ht="13.5" thickBot="1" x14ac:dyDescent="0.25">
      <c r="A2717" s="51"/>
      <c r="B2717" s="175"/>
      <c r="C2717" s="11" t="s">
        <v>434</v>
      </c>
      <c r="D2717" s="11"/>
      <c r="E2717" s="11" t="s">
        <v>69</v>
      </c>
      <c r="F2717" s="11">
        <v>14796</v>
      </c>
      <c r="G2717" s="11"/>
      <c r="H2717" s="11">
        <f t="shared" si="131"/>
        <v>47.74</v>
      </c>
      <c r="I2717" s="11"/>
      <c r="J2717" s="11">
        <v>2795.3799999999997</v>
      </c>
      <c r="K2717" s="11"/>
      <c r="M2717" s="11">
        <v>10</v>
      </c>
      <c r="N2717" s="64"/>
      <c r="P2717" s="11">
        <f t="shared" si="133"/>
        <v>279.54000000000002</v>
      </c>
      <c r="Q2717" s="11"/>
      <c r="R2717" s="11"/>
      <c r="S2717" s="11"/>
      <c r="T2717" s="176">
        <f t="shared" si="130"/>
        <v>1479.6</v>
      </c>
      <c r="U2717" s="11"/>
      <c r="V2717" s="11"/>
      <c r="W2717" s="11"/>
      <c r="Y2717" s="11">
        <v>2795.3799999999997</v>
      </c>
      <c r="Z2717" s="11"/>
      <c r="AB2717" s="11">
        <f t="shared" si="132"/>
        <v>1973.48</v>
      </c>
      <c r="AC2717" s="11">
        <v>3243.18</v>
      </c>
      <c r="AD2717" s="11"/>
      <c r="AE2717" s="4"/>
      <c r="AF2717" s="4"/>
    </row>
    <row r="2718" spans="1:32" ht="13.5" thickBot="1" x14ac:dyDescent="0.25">
      <c r="A2718" s="51"/>
      <c r="B2718" s="175"/>
      <c r="C2718" s="11" t="s">
        <v>436</v>
      </c>
      <c r="D2718" s="11"/>
      <c r="E2718" s="11" t="s">
        <v>62</v>
      </c>
      <c r="F2718" s="11">
        <v>39</v>
      </c>
      <c r="G2718" s="11"/>
      <c r="H2718" s="11">
        <f t="shared" si="131"/>
        <v>0.13</v>
      </c>
      <c r="I2718" s="11"/>
      <c r="J2718" s="11">
        <v>19.079999999999998</v>
      </c>
      <c r="K2718" s="11"/>
      <c r="M2718" s="11">
        <v>1</v>
      </c>
      <c r="N2718" s="64"/>
      <c r="P2718" s="11">
        <f t="shared" si="133"/>
        <v>19.079999999999998</v>
      </c>
      <c r="Q2718" s="11"/>
      <c r="R2718" s="11"/>
      <c r="S2718" s="11"/>
      <c r="T2718" s="176">
        <f t="shared" si="130"/>
        <v>39</v>
      </c>
      <c r="U2718" s="11"/>
      <c r="V2718" s="11"/>
      <c r="W2718" s="11"/>
      <c r="Y2718" s="11">
        <v>19.079999999999998</v>
      </c>
      <c r="Z2718" s="11"/>
      <c r="AB2718" s="11">
        <f t="shared" si="132"/>
        <v>13.47</v>
      </c>
      <c r="AC2718" s="11">
        <v>22.14</v>
      </c>
      <c r="AD2718" s="11"/>
      <c r="AE2718" s="4"/>
      <c r="AF2718" s="4"/>
    </row>
    <row r="2719" spans="1:32" ht="13.5" thickBot="1" x14ac:dyDescent="0.25">
      <c r="A2719" s="51"/>
      <c r="B2719" s="175"/>
      <c r="C2719" s="11" t="s">
        <v>437</v>
      </c>
      <c r="D2719" s="11"/>
      <c r="E2719" s="11" t="s">
        <v>69</v>
      </c>
      <c r="F2719" s="11">
        <v>286</v>
      </c>
      <c r="G2719" s="11"/>
      <c r="H2719" s="11">
        <f t="shared" si="131"/>
        <v>0.92</v>
      </c>
      <c r="I2719" s="11"/>
      <c r="J2719" s="11">
        <v>98.63</v>
      </c>
      <c r="K2719" s="11"/>
      <c r="M2719" s="11">
        <v>5</v>
      </c>
      <c r="N2719" s="64"/>
      <c r="P2719" s="11">
        <f t="shared" si="133"/>
        <v>19.73</v>
      </c>
      <c r="Q2719" s="11"/>
      <c r="R2719" s="11"/>
      <c r="S2719" s="11"/>
      <c r="T2719" s="176">
        <f t="shared" si="130"/>
        <v>57.2</v>
      </c>
      <c r="U2719" s="11"/>
      <c r="V2719" s="11"/>
      <c r="W2719" s="11"/>
      <c r="Y2719" s="11">
        <v>98.63</v>
      </c>
      <c r="Z2719" s="11"/>
      <c r="AB2719" s="11">
        <f t="shared" si="132"/>
        <v>69.63</v>
      </c>
      <c r="AC2719" s="11">
        <v>114.43</v>
      </c>
      <c r="AD2719" s="11"/>
      <c r="AE2719" s="4"/>
      <c r="AF2719" s="4"/>
    </row>
    <row r="2720" spans="1:32" ht="13.5" thickBot="1" x14ac:dyDescent="0.25">
      <c r="A2720" s="51"/>
      <c r="B2720" s="175"/>
      <c r="C2720" s="11" t="s">
        <v>438</v>
      </c>
      <c r="D2720" s="11"/>
      <c r="E2720" s="11" t="s">
        <v>122</v>
      </c>
      <c r="F2720" s="11">
        <v>176405</v>
      </c>
      <c r="G2720" s="11"/>
      <c r="H2720" s="11">
        <f t="shared" si="131"/>
        <v>569.16</v>
      </c>
      <c r="I2720" s="11"/>
      <c r="J2720" s="11">
        <v>29070.769999999997</v>
      </c>
      <c r="K2720" s="11"/>
      <c r="M2720" s="11">
        <v>116</v>
      </c>
      <c r="N2720" s="64"/>
      <c r="P2720" s="11">
        <f t="shared" si="133"/>
        <v>250.61</v>
      </c>
      <c r="Q2720" s="11"/>
      <c r="R2720" s="11"/>
      <c r="S2720" s="11"/>
      <c r="T2720" s="176">
        <f t="shared" si="130"/>
        <v>1520.7327586206898</v>
      </c>
      <c r="U2720" s="11"/>
      <c r="V2720" s="11"/>
      <c r="W2720" s="11"/>
      <c r="Y2720" s="11">
        <v>29070.769999999997</v>
      </c>
      <c r="Z2720" s="11"/>
      <c r="AB2720" s="11">
        <f t="shared" si="132"/>
        <v>20523.400000000001</v>
      </c>
      <c r="AC2720" s="11">
        <v>33727.72</v>
      </c>
      <c r="AD2720" s="11"/>
      <c r="AE2720" s="4"/>
      <c r="AF2720" s="4"/>
    </row>
    <row r="2721" spans="1:32" ht="13.5" thickBot="1" x14ac:dyDescent="0.25">
      <c r="A2721" s="51"/>
      <c r="B2721" s="175"/>
      <c r="C2721" s="11" t="s">
        <v>438</v>
      </c>
      <c r="D2721" s="11"/>
      <c r="E2721" s="11" t="s">
        <v>220</v>
      </c>
      <c r="F2721" s="11">
        <v>11933</v>
      </c>
      <c r="G2721" s="11"/>
      <c r="H2721" s="11">
        <f t="shared" si="131"/>
        <v>38.5</v>
      </c>
      <c r="I2721" s="11"/>
      <c r="J2721" s="11">
        <v>725.56</v>
      </c>
      <c r="K2721" s="11"/>
      <c r="M2721" s="11">
        <v>2</v>
      </c>
      <c r="N2721" s="64"/>
      <c r="P2721" s="11">
        <f t="shared" si="133"/>
        <v>362.78</v>
      </c>
      <c r="Q2721" s="11"/>
      <c r="R2721" s="11"/>
      <c r="S2721" s="11"/>
      <c r="T2721" s="176">
        <f t="shared" si="130"/>
        <v>5966.5</v>
      </c>
      <c r="U2721" s="11"/>
      <c r="V2721" s="11"/>
      <c r="W2721" s="11"/>
      <c r="Y2721" s="11">
        <v>725.56</v>
      </c>
      <c r="Z2721" s="11"/>
      <c r="AB2721" s="11">
        <f t="shared" si="132"/>
        <v>512.23</v>
      </c>
      <c r="AC2721" s="11">
        <v>841.79</v>
      </c>
      <c r="AD2721" s="11"/>
      <c r="AE2721" s="4"/>
      <c r="AF2721" s="4"/>
    </row>
    <row r="2722" spans="1:32" ht="13.5" thickBot="1" x14ac:dyDescent="0.25">
      <c r="A2722" s="51"/>
      <c r="B2722" s="175"/>
      <c r="C2722" s="11" t="s">
        <v>439</v>
      </c>
      <c r="D2722" s="11"/>
      <c r="E2722" s="11" t="s">
        <v>332</v>
      </c>
      <c r="F2722" s="11">
        <v>348691</v>
      </c>
      <c r="G2722" s="11"/>
      <c r="H2722" s="11">
        <f t="shared" si="131"/>
        <v>1125.03</v>
      </c>
      <c r="I2722" s="11"/>
      <c r="J2722" s="11">
        <v>45214.259999999973</v>
      </c>
      <c r="K2722" s="11"/>
      <c r="M2722" s="11">
        <v>190</v>
      </c>
      <c r="N2722" s="64"/>
      <c r="P2722" s="11">
        <f t="shared" si="133"/>
        <v>237.97</v>
      </c>
      <c r="Q2722" s="11"/>
      <c r="R2722" s="11"/>
      <c r="S2722" s="11"/>
      <c r="T2722" s="176">
        <f t="shared" si="130"/>
        <v>1835.2157894736843</v>
      </c>
      <c r="U2722" s="11"/>
      <c r="V2722" s="11"/>
      <c r="W2722" s="11"/>
      <c r="Y2722" s="11">
        <v>45214.259999999973</v>
      </c>
      <c r="Z2722" s="11"/>
      <c r="AB2722" s="11">
        <f t="shared" si="132"/>
        <v>31920.38</v>
      </c>
      <c r="AC2722" s="11">
        <v>52457.3</v>
      </c>
      <c r="AD2722" s="11"/>
      <c r="AE2722" s="4"/>
      <c r="AF2722" s="4"/>
    </row>
    <row r="2723" spans="1:32" ht="13.5" thickBot="1" x14ac:dyDescent="0.25">
      <c r="A2723" s="51"/>
      <c r="B2723" s="175"/>
      <c r="C2723" s="11" t="s">
        <v>439</v>
      </c>
      <c r="D2723" s="11"/>
      <c r="E2723" s="11" t="s">
        <v>85</v>
      </c>
      <c r="F2723" s="11">
        <v>5600</v>
      </c>
      <c r="G2723" s="11"/>
      <c r="H2723" s="11">
        <f t="shared" si="131"/>
        <v>18.07</v>
      </c>
      <c r="I2723" s="11"/>
      <c r="J2723" s="11">
        <v>1271.8699999999999</v>
      </c>
      <c r="K2723" s="11"/>
      <c r="M2723" s="11">
        <v>1</v>
      </c>
      <c r="N2723" s="64"/>
      <c r="P2723" s="11">
        <f t="shared" si="133"/>
        <v>1271.8699999999999</v>
      </c>
      <c r="Q2723" s="11"/>
      <c r="R2723" s="11"/>
      <c r="S2723" s="11"/>
      <c r="T2723" s="176">
        <f t="shared" si="130"/>
        <v>5600</v>
      </c>
      <c r="U2723" s="11"/>
      <c r="V2723" s="11"/>
      <c r="W2723" s="11"/>
      <c r="Y2723" s="11">
        <v>1271.8699999999999</v>
      </c>
      <c r="Z2723" s="11"/>
      <c r="AB2723" s="11">
        <f t="shared" si="132"/>
        <v>897.92</v>
      </c>
      <c r="AC2723" s="11">
        <v>1475.62</v>
      </c>
      <c r="AD2723" s="11"/>
      <c r="AE2723" s="4"/>
      <c r="AF2723" s="4"/>
    </row>
    <row r="2724" spans="1:32" ht="13.5" thickBot="1" x14ac:dyDescent="0.25">
      <c r="A2724" s="51"/>
      <c r="B2724" s="175"/>
      <c r="C2724" s="11" t="s">
        <v>440</v>
      </c>
      <c r="D2724" s="11"/>
      <c r="E2724" s="11" t="s">
        <v>69</v>
      </c>
      <c r="F2724" s="11">
        <v>3529</v>
      </c>
      <c r="G2724" s="11"/>
      <c r="H2724" s="11">
        <f t="shared" si="131"/>
        <v>11.39</v>
      </c>
      <c r="I2724" s="11"/>
      <c r="J2724" s="11">
        <v>492.5</v>
      </c>
      <c r="K2724" s="11"/>
      <c r="M2724" s="11">
        <v>14</v>
      </c>
      <c r="N2724" s="64"/>
      <c r="P2724" s="11">
        <f t="shared" si="133"/>
        <v>35.18</v>
      </c>
      <c r="Q2724" s="11"/>
      <c r="R2724" s="11"/>
      <c r="S2724" s="11"/>
      <c r="T2724" s="176">
        <f t="shared" si="130"/>
        <v>252.07142857142858</v>
      </c>
      <c r="U2724" s="11"/>
      <c r="V2724" s="11"/>
      <c r="W2724" s="11"/>
      <c r="Y2724" s="11">
        <v>492.5</v>
      </c>
      <c r="Z2724" s="11"/>
      <c r="AB2724" s="11">
        <f t="shared" si="132"/>
        <v>347.7</v>
      </c>
      <c r="AC2724" s="11">
        <v>571.4</v>
      </c>
      <c r="AD2724" s="11"/>
      <c r="AE2724" s="4"/>
      <c r="AF2724" s="4"/>
    </row>
    <row r="2725" spans="1:32" ht="13.5" thickBot="1" x14ac:dyDescent="0.25">
      <c r="A2725" s="51"/>
      <c r="B2725" s="175"/>
      <c r="C2725" s="11" t="s">
        <v>441</v>
      </c>
      <c r="D2725" s="11"/>
      <c r="E2725" s="11" t="s">
        <v>442</v>
      </c>
      <c r="F2725" s="11">
        <v>3399731</v>
      </c>
      <c r="G2725" s="11"/>
      <c r="H2725" s="11">
        <f t="shared" si="131"/>
        <v>10969.04</v>
      </c>
      <c r="I2725" s="11"/>
      <c r="J2725" s="11">
        <v>260142.19999999998</v>
      </c>
      <c r="K2725" s="11"/>
      <c r="M2725" s="11">
        <v>377</v>
      </c>
      <c r="N2725" s="64"/>
      <c r="P2725" s="11">
        <f t="shared" si="133"/>
        <v>690.03</v>
      </c>
      <c r="Q2725" s="11"/>
      <c r="R2725" s="11"/>
      <c r="S2725" s="11"/>
      <c r="T2725" s="176">
        <f t="shared" si="130"/>
        <v>9017.8541114058353</v>
      </c>
      <c r="U2725" s="11"/>
      <c r="V2725" s="11"/>
      <c r="W2725" s="11"/>
      <c r="Y2725" s="11">
        <v>260142.19999999998</v>
      </c>
      <c r="Z2725" s="11"/>
      <c r="AB2725" s="11">
        <f t="shared" si="132"/>
        <v>183655.31</v>
      </c>
      <c r="AC2725" s="11">
        <v>301815.32</v>
      </c>
      <c r="AD2725" s="11"/>
      <c r="AE2725" s="4"/>
      <c r="AF2725" s="4"/>
    </row>
    <row r="2726" spans="1:32" ht="13.5" thickBot="1" x14ac:dyDescent="0.25">
      <c r="A2726" s="51"/>
      <c r="B2726" s="175"/>
      <c r="C2726" s="11" t="s">
        <v>613</v>
      </c>
      <c r="D2726" s="11"/>
      <c r="E2726" s="11" t="s">
        <v>103</v>
      </c>
      <c r="F2726" s="11">
        <v>368</v>
      </c>
      <c r="G2726" s="11"/>
      <c r="H2726" s="11">
        <f t="shared" si="131"/>
        <v>1.19</v>
      </c>
      <c r="I2726" s="11"/>
      <c r="J2726" s="11">
        <v>61.54</v>
      </c>
      <c r="K2726" s="11"/>
      <c r="M2726" s="11">
        <v>1</v>
      </c>
      <c r="N2726" s="64"/>
      <c r="P2726" s="11">
        <f t="shared" si="133"/>
        <v>61.54</v>
      </c>
      <c r="Q2726" s="11"/>
      <c r="R2726" s="11"/>
      <c r="S2726" s="11"/>
      <c r="T2726" s="176">
        <f t="shared" si="130"/>
        <v>368</v>
      </c>
      <c r="U2726" s="11"/>
      <c r="V2726" s="11"/>
      <c r="W2726" s="11"/>
      <c r="Y2726" s="11">
        <v>61.54</v>
      </c>
      <c r="Z2726" s="11"/>
      <c r="AB2726" s="11">
        <f t="shared" si="132"/>
        <v>43.45</v>
      </c>
      <c r="AC2726" s="11">
        <v>71.400000000000006</v>
      </c>
      <c r="AD2726" s="11"/>
      <c r="AE2726" s="4"/>
      <c r="AF2726" s="4"/>
    </row>
    <row r="2727" spans="1:32" ht="13.5" thickBot="1" x14ac:dyDescent="0.25">
      <c r="A2727" s="51"/>
      <c r="B2727" s="175"/>
      <c r="C2727" s="11" t="s">
        <v>443</v>
      </c>
      <c r="D2727" s="11"/>
      <c r="E2727" s="11" t="s">
        <v>444</v>
      </c>
      <c r="F2727" s="11">
        <v>25948062</v>
      </c>
      <c r="G2727" s="11"/>
      <c r="H2727" s="11">
        <f t="shared" si="131"/>
        <v>83719.990000000005</v>
      </c>
      <c r="I2727" s="11"/>
      <c r="J2727" s="11">
        <v>779712.61000000103</v>
      </c>
      <c r="K2727" s="11"/>
      <c r="M2727" s="11">
        <v>201</v>
      </c>
      <c r="N2727" s="64"/>
      <c r="P2727" s="11">
        <f t="shared" si="133"/>
        <v>3879.17</v>
      </c>
      <c r="Q2727" s="11"/>
      <c r="R2727" s="11"/>
      <c r="S2727" s="11"/>
      <c r="T2727" s="176">
        <f t="shared" si="130"/>
        <v>129094.83582089552</v>
      </c>
      <c r="U2727" s="11"/>
      <c r="V2727" s="11"/>
      <c r="W2727" s="11"/>
      <c r="Y2727" s="11">
        <v>779712.61000000103</v>
      </c>
      <c r="Z2727" s="11"/>
      <c r="AB2727" s="11">
        <f t="shared" si="132"/>
        <v>550461.85</v>
      </c>
      <c r="AC2727" s="11">
        <v>904617.59</v>
      </c>
      <c r="AD2727" s="11"/>
      <c r="AE2727" s="4"/>
      <c r="AF2727" s="4"/>
    </row>
    <row r="2728" spans="1:32" ht="13.5" thickBot="1" x14ac:dyDescent="0.25">
      <c r="A2728" s="51"/>
      <c r="B2728" s="175"/>
      <c r="C2728" s="11" t="s">
        <v>445</v>
      </c>
      <c r="D2728" s="11"/>
      <c r="E2728" s="11" t="s">
        <v>67</v>
      </c>
      <c r="F2728" s="11">
        <v>24</v>
      </c>
      <c r="G2728" s="11"/>
      <c r="H2728" s="11">
        <f t="shared" si="131"/>
        <v>0.08</v>
      </c>
      <c r="I2728" s="11"/>
      <c r="J2728" s="11">
        <v>20.240000000000002</v>
      </c>
      <c r="K2728" s="11"/>
      <c r="M2728" s="11">
        <v>2</v>
      </c>
      <c r="N2728" s="64"/>
      <c r="P2728" s="11">
        <f t="shared" si="133"/>
        <v>10.119999999999999</v>
      </c>
      <c r="Q2728" s="11"/>
      <c r="R2728" s="11"/>
      <c r="S2728" s="11"/>
      <c r="T2728" s="176">
        <f t="shared" si="130"/>
        <v>12</v>
      </c>
      <c r="U2728" s="11"/>
      <c r="V2728" s="11"/>
      <c r="W2728" s="11"/>
      <c r="Y2728" s="11">
        <v>20.240000000000002</v>
      </c>
      <c r="Z2728" s="11"/>
      <c r="AB2728" s="11">
        <f t="shared" si="132"/>
        <v>14.29</v>
      </c>
      <c r="AC2728" s="11">
        <v>23.48</v>
      </c>
      <c r="AD2728" s="11"/>
      <c r="AE2728" s="4"/>
      <c r="AF2728" s="4"/>
    </row>
    <row r="2729" spans="1:32" ht="13.5" thickBot="1" x14ac:dyDescent="0.25">
      <c r="A2729" s="51"/>
      <c r="B2729" s="175"/>
      <c r="C2729" s="11" t="s">
        <v>446</v>
      </c>
      <c r="D2729" s="11"/>
      <c r="E2729" s="11" t="s">
        <v>173</v>
      </c>
      <c r="F2729" s="11">
        <v>1719421</v>
      </c>
      <c r="G2729" s="11"/>
      <c r="H2729" s="11">
        <f t="shared" si="131"/>
        <v>5547.62</v>
      </c>
      <c r="I2729" s="11"/>
      <c r="J2729" s="11">
        <v>174780.25999999992</v>
      </c>
      <c r="K2729" s="11"/>
      <c r="M2729" s="11">
        <v>424</v>
      </c>
      <c r="N2729" s="64"/>
      <c r="P2729" s="11">
        <f t="shared" si="133"/>
        <v>412.22</v>
      </c>
      <c r="Q2729" s="11"/>
      <c r="R2729" s="11"/>
      <c r="S2729" s="11"/>
      <c r="T2729" s="176">
        <f t="shared" si="130"/>
        <v>4055.2382075471696</v>
      </c>
      <c r="U2729" s="11"/>
      <c r="V2729" s="11"/>
      <c r="W2729" s="11"/>
      <c r="Y2729" s="11">
        <v>174780.25999999992</v>
      </c>
      <c r="Z2729" s="11"/>
      <c r="AB2729" s="11">
        <f t="shared" si="132"/>
        <v>123391.44</v>
      </c>
      <c r="AC2729" s="11">
        <v>202778.94</v>
      </c>
      <c r="AD2729" s="11"/>
      <c r="AE2729" s="4"/>
      <c r="AF2729" s="4"/>
    </row>
    <row r="2730" spans="1:32" ht="13.5" thickBot="1" x14ac:dyDescent="0.25">
      <c r="A2730" s="51"/>
      <c r="B2730" s="175"/>
      <c r="C2730" s="11" t="s">
        <v>447</v>
      </c>
      <c r="D2730" s="11"/>
      <c r="E2730" s="11" t="s">
        <v>448</v>
      </c>
      <c r="F2730" s="11">
        <v>2880894</v>
      </c>
      <c r="G2730" s="11"/>
      <c r="H2730" s="11">
        <f t="shared" si="131"/>
        <v>9295.0499999999993</v>
      </c>
      <c r="I2730" s="11"/>
      <c r="J2730" s="11">
        <v>285336.92000000022</v>
      </c>
      <c r="K2730" s="11"/>
      <c r="M2730" s="11">
        <v>667</v>
      </c>
      <c r="N2730" s="64"/>
      <c r="P2730" s="11">
        <f t="shared" si="133"/>
        <v>427.79</v>
      </c>
      <c r="Q2730" s="11"/>
      <c r="R2730" s="11"/>
      <c r="S2730" s="11"/>
      <c r="T2730" s="176">
        <f t="shared" si="130"/>
        <v>4319.1814092953528</v>
      </c>
      <c r="U2730" s="11"/>
      <c r="V2730" s="11"/>
      <c r="W2730" s="11"/>
      <c r="Y2730" s="11">
        <v>285336.92000000022</v>
      </c>
      <c r="Z2730" s="11"/>
      <c r="AB2730" s="11">
        <f t="shared" si="132"/>
        <v>201442.28</v>
      </c>
      <c r="AC2730" s="11">
        <v>331046.07</v>
      </c>
      <c r="AD2730" s="11"/>
      <c r="AE2730" s="4"/>
      <c r="AF2730" s="4"/>
    </row>
    <row r="2731" spans="1:32" ht="13.5" thickBot="1" x14ac:dyDescent="0.25">
      <c r="A2731" s="51"/>
      <c r="B2731" s="175"/>
      <c r="C2731" s="11" t="s">
        <v>447</v>
      </c>
      <c r="D2731" s="11"/>
      <c r="E2731" s="11" t="s">
        <v>161</v>
      </c>
      <c r="F2731" s="11">
        <v>392</v>
      </c>
      <c r="G2731" s="11"/>
      <c r="H2731" s="11">
        <f t="shared" si="131"/>
        <v>1.26</v>
      </c>
      <c r="I2731" s="11"/>
      <c r="J2731" s="11">
        <v>80.75</v>
      </c>
      <c r="K2731" s="11"/>
      <c r="M2731" s="11">
        <v>1</v>
      </c>
      <c r="N2731" s="64"/>
      <c r="P2731" s="11">
        <f t="shared" si="133"/>
        <v>80.75</v>
      </c>
      <c r="Q2731" s="11"/>
      <c r="R2731" s="11"/>
      <c r="S2731" s="11"/>
      <c r="T2731" s="176">
        <f t="shared" si="130"/>
        <v>392</v>
      </c>
      <c r="U2731" s="11"/>
      <c r="V2731" s="11"/>
      <c r="W2731" s="11"/>
      <c r="Y2731" s="11">
        <v>80.75</v>
      </c>
      <c r="Z2731" s="11"/>
      <c r="AB2731" s="11">
        <f t="shared" si="132"/>
        <v>57.01</v>
      </c>
      <c r="AC2731" s="11">
        <v>93.69</v>
      </c>
      <c r="AD2731" s="11"/>
      <c r="AE2731" s="4"/>
      <c r="AF2731" s="4"/>
    </row>
    <row r="2732" spans="1:32" ht="13.5" thickBot="1" x14ac:dyDescent="0.25">
      <c r="A2732" s="51"/>
      <c r="B2732" s="175"/>
      <c r="C2732" s="11" t="s">
        <v>449</v>
      </c>
      <c r="D2732" s="11"/>
      <c r="E2732" s="11" t="s">
        <v>78</v>
      </c>
      <c r="F2732" s="11">
        <v>3512</v>
      </c>
      <c r="G2732" s="11"/>
      <c r="H2732" s="11">
        <f t="shared" si="131"/>
        <v>11.33</v>
      </c>
      <c r="I2732" s="11"/>
      <c r="J2732" s="11">
        <v>572.4</v>
      </c>
      <c r="K2732" s="11"/>
      <c r="M2732" s="11">
        <v>3</v>
      </c>
      <c r="N2732" s="64"/>
      <c r="P2732" s="11">
        <f t="shared" si="133"/>
        <v>190.8</v>
      </c>
      <c r="Q2732" s="11"/>
      <c r="R2732" s="11"/>
      <c r="S2732" s="11"/>
      <c r="T2732" s="176">
        <f t="shared" si="130"/>
        <v>1170.6666666666667</v>
      </c>
      <c r="U2732" s="11"/>
      <c r="V2732" s="11"/>
      <c r="W2732" s="11"/>
      <c r="Y2732" s="11">
        <v>572.4</v>
      </c>
      <c r="Z2732" s="11"/>
      <c r="AB2732" s="11">
        <f t="shared" si="132"/>
        <v>404.1</v>
      </c>
      <c r="AC2732" s="11">
        <v>664.09</v>
      </c>
      <c r="AD2732" s="11"/>
      <c r="AE2732" s="4"/>
      <c r="AF2732" s="4"/>
    </row>
    <row r="2733" spans="1:32" ht="13.5" thickBot="1" x14ac:dyDescent="0.25">
      <c r="A2733" s="51"/>
      <c r="B2733" s="175"/>
      <c r="C2733" s="11" t="s">
        <v>450</v>
      </c>
      <c r="D2733" s="11"/>
      <c r="E2733" s="11" t="s">
        <v>161</v>
      </c>
      <c r="F2733" s="11">
        <v>1227</v>
      </c>
      <c r="G2733" s="11"/>
      <c r="H2733" s="11">
        <f t="shared" si="131"/>
        <v>3.96</v>
      </c>
      <c r="I2733" s="11"/>
      <c r="J2733" s="11">
        <v>378.27</v>
      </c>
      <c r="K2733" s="11"/>
      <c r="M2733" s="11">
        <v>7</v>
      </c>
      <c r="N2733" s="64"/>
      <c r="P2733" s="11">
        <f t="shared" si="133"/>
        <v>54.04</v>
      </c>
      <c r="Q2733" s="11"/>
      <c r="R2733" s="11"/>
      <c r="S2733" s="11"/>
      <c r="T2733" s="176">
        <f t="shared" si="130"/>
        <v>175.28571428571428</v>
      </c>
      <c r="U2733" s="11"/>
      <c r="V2733" s="11"/>
      <c r="W2733" s="11"/>
      <c r="Y2733" s="11">
        <v>378.27</v>
      </c>
      <c r="Z2733" s="11"/>
      <c r="AB2733" s="11">
        <f t="shared" si="132"/>
        <v>267.05</v>
      </c>
      <c r="AC2733" s="11">
        <v>438.87</v>
      </c>
      <c r="AD2733" s="11"/>
      <c r="AE2733" s="4"/>
      <c r="AF2733" s="4"/>
    </row>
    <row r="2734" spans="1:32" ht="13.5" thickBot="1" x14ac:dyDescent="0.25">
      <c r="A2734" s="51"/>
      <c r="B2734" s="175"/>
      <c r="C2734" s="11" t="s">
        <v>451</v>
      </c>
      <c r="D2734" s="11"/>
      <c r="E2734" s="11" t="s">
        <v>125</v>
      </c>
      <c r="F2734" s="11">
        <v>156749</v>
      </c>
      <c r="G2734" s="11"/>
      <c r="H2734" s="11">
        <f t="shared" si="131"/>
        <v>505.74</v>
      </c>
      <c r="I2734" s="11"/>
      <c r="J2734" s="11">
        <v>23444.85</v>
      </c>
      <c r="K2734" s="11"/>
      <c r="M2734" s="11">
        <v>79</v>
      </c>
      <c r="N2734" s="64"/>
      <c r="P2734" s="11">
        <f t="shared" si="133"/>
        <v>296.77</v>
      </c>
      <c r="Q2734" s="11"/>
      <c r="R2734" s="11"/>
      <c r="S2734" s="11"/>
      <c r="T2734" s="176">
        <f t="shared" si="130"/>
        <v>1984.1645569620252</v>
      </c>
      <c r="U2734" s="11"/>
      <c r="V2734" s="11"/>
      <c r="W2734" s="11"/>
      <c r="Y2734" s="11">
        <v>23444.85</v>
      </c>
      <c r="Z2734" s="11"/>
      <c r="AB2734" s="11">
        <f t="shared" si="132"/>
        <v>16551.61</v>
      </c>
      <c r="AC2734" s="11">
        <v>27200.57</v>
      </c>
      <c r="AD2734" s="11"/>
      <c r="AE2734" s="4"/>
      <c r="AF2734" s="4"/>
    </row>
    <row r="2735" spans="1:32" ht="13.5" thickBot="1" x14ac:dyDescent="0.25">
      <c r="A2735" s="51"/>
      <c r="B2735" s="175"/>
      <c r="C2735" s="11" t="s">
        <v>454</v>
      </c>
      <c r="D2735" s="11"/>
      <c r="E2735" s="11" t="s">
        <v>444</v>
      </c>
      <c r="F2735" s="11">
        <v>5520</v>
      </c>
      <c r="G2735" s="11"/>
      <c r="H2735" s="11">
        <f t="shared" si="131"/>
        <v>17.809999999999999</v>
      </c>
      <c r="I2735" s="11"/>
      <c r="J2735" s="11">
        <v>877.63</v>
      </c>
      <c r="K2735" s="11"/>
      <c r="M2735" s="11">
        <v>1</v>
      </c>
      <c r="N2735" s="64"/>
      <c r="P2735" s="11">
        <f t="shared" si="133"/>
        <v>877.63</v>
      </c>
      <c r="Q2735" s="11"/>
      <c r="R2735" s="11"/>
      <c r="S2735" s="11"/>
      <c r="T2735" s="176">
        <f t="shared" ref="T2735:T2798" si="134">F2735/M2735</f>
        <v>5520</v>
      </c>
      <c r="U2735" s="11"/>
      <c r="V2735" s="11"/>
      <c r="W2735" s="11"/>
      <c r="Y2735" s="11">
        <v>877.63</v>
      </c>
      <c r="Z2735" s="11"/>
      <c r="AB2735" s="11">
        <f t="shared" si="132"/>
        <v>619.59</v>
      </c>
      <c r="AC2735" s="11">
        <v>1018.22</v>
      </c>
      <c r="AD2735" s="11"/>
      <c r="AE2735" s="4"/>
      <c r="AF2735" s="4"/>
    </row>
    <row r="2736" spans="1:32" ht="13.5" thickBot="1" x14ac:dyDescent="0.25">
      <c r="A2736" s="51"/>
      <c r="B2736" s="175"/>
      <c r="C2736" s="11" t="s">
        <v>454</v>
      </c>
      <c r="D2736" s="11"/>
      <c r="E2736" s="11" t="s">
        <v>455</v>
      </c>
      <c r="F2736" s="11">
        <v>21749</v>
      </c>
      <c r="G2736" s="11"/>
      <c r="H2736" s="11">
        <f t="shared" si="131"/>
        <v>70.17</v>
      </c>
      <c r="I2736" s="11"/>
      <c r="J2736" s="11">
        <v>3221.7099999999996</v>
      </c>
      <c r="K2736" s="11"/>
      <c r="M2736" s="11">
        <v>42</v>
      </c>
      <c r="N2736" s="64"/>
      <c r="P2736" s="11">
        <f t="shared" si="133"/>
        <v>76.709999999999994</v>
      </c>
      <c r="Q2736" s="11"/>
      <c r="R2736" s="11"/>
      <c r="S2736" s="11"/>
      <c r="T2736" s="176">
        <f t="shared" si="134"/>
        <v>517.83333333333337</v>
      </c>
      <c r="U2736" s="11"/>
      <c r="V2736" s="11"/>
      <c r="W2736" s="11"/>
      <c r="Y2736" s="11">
        <v>3221.7099999999996</v>
      </c>
      <c r="Z2736" s="11"/>
      <c r="AB2736" s="11">
        <f t="shared" si="132"/>
        <v>2274.46</v>
      </c>
      <c r="AC2736" s="11">
        <v>3737.81</v>
      </c>
      <c r="AD2736" s="11"/>
      <c r="AE2736" s="4"/>
      <c r="AF2736" s="4"/>
    </row>
    <row r="2737" spans="1:32" ht="13.5" thickBot="1" x14ac:dyDescent="0.25">
      <c r="A2737" s="51"/>
      <c r="B2737" s="175"/>
      <c r="C2737" s="11" t="s">
        <v>456</v>
      </c>
      <c r="D2737" s="11"/>
      <c r="E2737" s="11" t="s">
        <v>67</v>
      </c>
      <c r="F2737" s="11">
        <v>488</v>
      </c>
      <c r="G2737" s="11"/>
      <c r="H2737" s="11">
        <f t="shared" si="131"/>
        <v>1.57</v>
      </c>
      <c r="I2737" s="11"/>
      <c r="J2737" s="11">
        <v>112.04</v>
      </c>
      <c r="K2737" s="11"/>
      <c r="M2737" s="11">
        <v>1</v>
      </c>
      <c r="N2737" s="64"/>
      <c r="P2737" s="11">
        <f t="shared" si="133"/>
        <v>112.04</v>
      </c>
      <c r="Q2737" s="11"/>
      <c r="R2737" s="11"/>
      <c r="S2737" s="11"/>
      <c r="T2737" s="176">
        <f t="shared" si="134"/>
        <v>488</v>
      </c>
      <c r="U2737" s="11"/>
      <c r="V2737" s="11"/>
      <c r="W2737" s="11"/>
      <c r="Y2737" s="11">
        <v>112.04</v>
      </c>
      <c r="Z2737" s="11"/>
      <c r="AB2737" s="11">
        <f t="shared" si="132"/>
        <v>79.099999999999994</v>
      </c>
      <c r="AC2737" s="11">
        <v>129.99</v>
      </c>
      <c r="AD2737" s="11"/>
      <c r="AE2737" s="4"/>
      <c r="AF2737" s="4"/>
    </row>
    <row r="2738" spans="1:32" ht="13.5" thickBot="1" x14ac:dyDescent="0.25">
      <c r="A2738" s="51"/>
      <c r="B2738" s="175"/>
      <c r="C2738" s="11" t="s">
        <v>456</v>
      </c>
      <c r="D2738" s="11"/>
      <c r="E2738" s="11" t="s">
        <v>199</v>
      </c>
      <c r="F2738" s="11">
        <v>744218</v>
      </c>
      <c r="G2738" s="11"/>
      <c r="H2738" s="11">
        <f t="shared" si="131"/>
        <v>2401.1799999999998</v>
      </c>
      <c r="I2738" s="11"/>
      <c r="J2738" s="11">
        <v>110160.17</v>
      </c>
      <c r="K2738" s="11"/>
      <c r="M2738" s="11">
        <v>324</v>
      </c>
      <c r="N2738" s="64"/>
      <c r="P2738" s="11">
        <f t="shared" si="133"/>
        <v>340</v>
      </c>
      <c r="Q2738" s="11"/>
      <c r="R2738" s="11"/>
      <c r="S2738" s="11"/>
      <c r="T2738" s="176">
        <f t="shared" si="134"/>
        <v>2296.9691358024693</v>
      </c>
      <c r="U2738" s="11"/>
      <c r="V2738" s="11"/>
      <c r="W2738" s="11"/>
      <c r="Y2738" s="11">
        <v>110160.17</v>
      </c>
      <c r="Z2738" s="11"/>
      <c r="AB2738" s="11">
        <f t="shared" si="132"/>
        <v>77770.929999999993</v>
      </c>
      <c r="AC2738" s="11">
        <v>127807.12</v>
      </c>
      <c r="AD2738" s="11"/>
      <c r="AE2738" s="4"/>
      <c r="AF2738" s="4"/>
    </row>
    <row r="2739" spans="1:32" ht="13.5" thickBot="1" x14ac:dyDescent="0.25">
      <c r="A2739" s="51"/>
      <c r="B2739" s="175"/>
      <c r="C2739" s="11" t="s">
        <v>457</v>
      </c>
      <c r="D2739" s="11"/>
      <c r="E2739" s="11" t="s">
        <v>199</v>
      </c>
      <c r="F2739" s="11">
        <v>167503</v>
      </c>
      <c r="G2739" s="11"/>
      <c r="H2739" s="11">
        <f t="shared" si="131"/>
        <v>540.44000000000005</v>
      </c>
      <c r="I2739" s="11"/>
      <c r="J2739" s="11">
        <v>16732.160000000003</v>
      </c>
      <c r="K2739" s="11"/>
      <c r="M2739" s="11">
        <v>26</v>
      </c>
      <c r="N2739" s="64"/>
      <c r="P2739" s="11">
        <f t="shared" si="133"/>
        <v>643.54</v>
      </c>
      <c r="Q2739" s="11"/>
      <c r="R2739" s="11"/>
      <c r="S2739" s="11"/>
      <c r="T2739" s="176">
        <f t="shared" si="134"/>
        <v>6442.4230769230771</v>
      </c>
      <c r="U2739" s="11"/>
      <c r="V2739" s="11"/>
      <c r="W2739" s="11"/>
      <c r="Y2739" s="11">
        <v>16732.160000000003</v>
      </c>
      <c r="Z2739" s="11"/>
      <c r="AB2739" s="11">
        <f t="shared" si="132"/>
        <v>11812.58</v>
      </c>
      <c r="AC2739" s="11">
        <v>19412.55</v>
      </c>
      <c r="AD2739" s="11"/>
      <c r="AE2739" s="4"/>
      <c r="AF2739" s="4"/>
    </row>
    <row r="2740" spans="1:32" ht="13.5" thickBot="1" x14ac:dyDescent="0.25">
      <c r="A2740" s="51"/>
      <c r="B2740" s="175"/>
      <c r="C2740" s="11" t="s">
        <v>458</v>
      </c>
      <c r="D2740" s="11"/>
      <c r="E2740" s="11" t="s">
        <v>62</v>
      </c>
      <c r="F2740" s="11">
        <v>137858</v>
      </c>
      <c r="G2740" s="11"/>
      <c r="H2740" s="11">
        <f t="shared" si="131"/>
        <v>444.79</v>
      </c>
      <c r="I2740" s="11"/>
      <c r="J2740" s="11">
        <v>16740.440000000002</v>
      </c>
      <c r="K2740" s="11"/>
      <c r="M2740" s="11">
        <v>25</v>
      </c>
      <c r="N2740" s="64"/>
      <c r="P2740" s="11">
        <f t="shared" si="133"/>
        <v>669.62</v>
      </c>
      <c r="Q2740" s="11"/>
      <c r="R2740" s="11"/>
      <c r="S2740" s="11"/>
      <c r="T2740" s="176">
        <f t="shared" si="134"/>
        <v>5514.32</v>
      </c>
      <c r="U2740" s="11"/>
      <c r="V2740" s="11"/>
      <c r="W2740" s="11"/>
      <c r="Y2740" s="11">
        <v>16740.440000000002</v>
      </c>
      <c r="Z2740" s="11"/>
      <c r="AB2740" s="11">
        <f t="shared" si="132"/>
        <v>11818.42</v>
      </c>
      <c r="AC2740" s="11">
        <v>19422.150000000001</v>
      </c>
      <c r="AD2740" s="11"/>
      <c r="AE2740" s="4"/>
      <c r="AF2740" s="4"/>
    </row>
    <row r="2741" spans="1:32" ht="13.5" thickBot="1" x14ac:dyDescent="0.25">
      <c r="A2741" s="51"/>
      <c r="B2741" s="175"/>
      <c r="C2741" s="11" t="s">
        <v>459</v>
      </c>
      <c r="D2741" s="11"/>
      <c r="E2741" s="11" t="s">
        <v>175</v>
      </c>
      <c r="F2741" s="11">
        <v>2705</v>
      </c>
      <c r="G2741" s="11"/>
      <c r="H2741" s="11">
        <f t="shared" si="131"/>
        <v>8.73</v>
      </c>
      <c r="I2741" s="11"/>
      <c r="J2741" s="11">
        <v>688.64</v>
      </c>
      <c r="K2741" s="11"/>
      <c r="M2741" s="11">
        <v>7</v>
      </c>
      <c r="N2741" s="64"/>
      <c r="P2741" s="11">
        <f t="shared" si="133"/>
        <v>98.38</v>
      </c>
      <c r="Q2741" s="11"/>
      <c r="R2741" s="11"/>
      <c r="S2741" s="11"/>
      <c r="T2741" s="176">
        <f t="shared" si="134"/>
        <v>386.42857142857144</v>
      </c>
      <c r="U2741" s="11"/>
      <c r="V2741" s="11"/>
      <c r="W2741" s="11"/>
      <c r="Y2741" s="11">
        <v>688.64</v>
      </c>
      <c r="Z2741" s="11"/>
      <c r="AB2741" s="11">
        <f t="shared" si="132"/>
        <v>486.17</v>
      </c>
      <c r="AC2741" s="11">
        <v>798.96</v>
      </c>
      <c r="AD2741" s="11"/>
      <c r="AE2741" s="4"/>
      <c r="AF2741" s="4"/>
    </row>
    <row r="2742" spans="1:32" ht="13.5" thickBot="1" x14ac:dyDescent="0.25">
      <c r="A2742" s="51"/>
      <c r="B2742" s="175"/>
      <c r="C2742" s="11" t="s">
        <v>459</v>
      </c>
      <c r="D2742" s="11"/>
      <c r="E2742" s="11" t="s">
        <v>197</v>
      </c>
      <c r="F2742" s="11">
        <v>2540</v>
      </c>
      <c r="G2742" s="11"/>
      <c r="H2742" s="11">
        <f t="shared" si="131"/>
        <v>8.1999999999999993</v>
      </c>
      <c r="I2742" s="11"/>
      <c r="J2742" s="11">
        <v>206.81</v>
      </c>
      <c r="K2742" s="11"/>
      <c r="M2742" s="11">
        <v>1</v>
      </c>
      <c r="N2742" s="64"/>
      <c r="P2742" s="11">
        <f t="shared" si="133"/>
        <v>206.81</v>
      </c>
      <c r="Q2742" s="11"/>
      <c r="R2742" s="11"/>
      <c r="S2742" s="11"/>
      <c r="T2742" s="176">
        <f t="shared" si="134"/>
        <v>2540</v>
      </c>
      <c r="U2742" s="11"/>
      <c r="V2742" s="11"/>
      <c r="W2742" s="11"/>
      <c r="Y2742" s="11">
        <v>206.81</v>
      </c>
      <c r="Z2742" s="11"/>
      <c r="AB2742" s="11">
        <f t="shared" si="132"/>
        <v>146</v>
      </c>
      <c r="AC2742" s="11">
        <v>239.94</v>
      </c>
      <c r="AD2742" s="11"/>
      <c r="AE2742" s="4"/>
      <c r="AF2742" s="4"/>
    </row>
    <row r="2743" spans="1:32" ht="13.5" thickBot="1" x14ac:dyDescent="0.25">
      <c r="A2743" s="51"/>
      <c r="B2743" s="175"/>
      <c r="C2743" s="11" t="s">
        <v>460</v>
      </c>
      <c r="D2743" s="11"/>
      <c r="E2743" s="11" t="s">
        <v>461</v>
      </c>
      <c r="F2743" s="11">
        <v>1074695</v>
      </c>
      <c r="G2743" s="11"/>
      <c r="H2743" s="11">
        <f t="shared" ref="H2743:H2806" si="135">ROUND($H$2911*F2743/$F$2911,2)</f>
        <v>3467.44</v>
      </c>
      <c r="I2743" s="11"/>
      <c r="J2743" s="11">
        <v>153946.56999999995</v>
      </c>
      <c r="K2743" s="11"/>
      <c r="M2743" s="11">
        <v>485</v>
      </c>
      <c r="N2743" s="64"/>
      <c r="P2743" s="11">
        <f t="shared" si="133"/>
        <v>317.42</v>
      </c>
      <c r="Q2743" s="11"/>
      <c r="R2743" s="11"/>
      <c r="S2743" s="11"/>
      <c r="T2743" s="176">
        <f t="shared" si="134"/>
        <v>2215.8659793814431</v>
      </c>
      <c r="U2743" s="11"/>
      <c r="V2743" s="11"/>
      <c r="W2743" s="11"/>
      <c r="Y2743" s="11">
        <v>153946.56999999995</v>
      </c>
      <c r="Z2743" s="11"/>
      <c r="AB2743" s="11">
        <f t="shared" ref="AB2743:AB2806" si="136">ROUND($AB$2911*Y2743/$Y$2911,2)</f>
        <v>108683.27</v>
      </c>
      <c r="AC2743" s="11">
        <v>178607.83</v>
      </c>
      <c r="AD2743" s="11"/>
      <c r="AE2743" s="4"/>
      <c r="AF2743" s="4"/>
    </row>
    <row r="2744" spans="1:32" ht="13.5" thickBot="1" x14ac:dyDescent="0.25">
      <c r="A2744" s="51"/>
      <c r="B2744" s="175"/>
      <c r="C2744" s="11" t="s">
        <v>462</v>
      </c>
      <c r="D2744" s="11"/>
      <c r="E2744" s="11" t="s">
        <v>142</v>
      </c>
      <c r="F2744" s="11">
        <v>1344</v>
      </c>
      <c r="G2744" s="11"/>
      <c r="H2744" s="11">
        <f t="shared" si="135"/>
        <v>4.34</v>
      </c>
      <c r="I2744" s="11"/>
      <c r="J2744" s="11">
        <v>490.85</v>
      </c>
      <c r="K2744" s="11"/>
      <c r="M2744" s="11">
        <v>7</v>
      </c>
      <c r="N2744" s="64"/>
      <c r="P2744" s="11">
        <f t="shared" ref="P2744:P2807" si="137">ROUND(J2744/M2744,2)</f>
        <v>70.12</v>
      </c>
      <c r="Q2744" s="11"/>
      <c r="R2744" s="11"/>
      <c r="S2744" s="11"/>
      <c r="T2744" s="176">
        <f t="shared" si="134"/>
        <v>192</v>
      </c>
      <c r="U2744" s="11"/>
      <c r="V2744" s="11"/>
      <c r="W2744" s="11"/>
      <c r="Y2744" s="11">
        <v>490.85</v>
      </c>
      <c r="Z2744" s="11"/>
      <c r="AB2744" s="11">
        <f t="shared" si="136"/>
        <v>346.53</v>
      </c>
      <c r="AC2744" s="11">
        <v>569.48</v>
      </c>
      <c r="AD2744" s="11"/>
      <c r="AE2744" s="4"/>
      <c r="AF2744" s="4"/>
    </row>
    <row r="2745" spans="1:32" ht="13.5" thickBot="1" x14ac:dyDescent="0.25">
      <c r="A2745" s="51"/>
      <c r="B2745" s="175"/>
      <c r="C2745" s="11" t="s">
        <v>462</v>
      </c>
      <c r="D2745" s="11"/>
      <c r="E2745" s="11" t="s">
        <v>69</v>
      </c>
      <c r="F2745" s="11">
        <v>479998</v>
      </c>
      <c r="G2745" s="11"/>
      <c r="H2745" s="11">
        <f t="shared" si="135"/>
        <v>1548.69</v>
      </c>
      <c r="I2745" s="11"/>
      <c r="J2745" s="11">
        <v>48075.119999999995</v>
      </c>
      <c r="K2745" s="11"/>
      <c r="M2745" s="11">
        <v>38</v>
      </c>
      <c r="N2745" s="64"/>
      <c r="P2745" s="11">
        <f t="shared" si="137"/>
        <v>1265.1300000000001</v>
      </c>
      <c r="Q2745" s="11"/>
      <c r="R2745" s="11"/>
      <c r="S2745" s="11"/>
      <c r="T2745" s="176">
        <f t="shared" si="134"/>
        <v>12631.526315789473</v>
      </c>
      <c r="U2745" s="11"/>
      <c r="V2745" s="11"/>
      <c r="W2745" s="11"/>
      <c r="Y2745" s="11">
        <v>48075.119999999995</v>
      </c>
      <c r="Z2745" s="11"/>
      <c r="AB2745" s="11">
        <f t="shared" si="136"/>
        <v>33940.089999999997</v>
      </c>
      <c r="AC2745" s="11">
        <v>55776.45</v>
      </c>
      <c r="AD2745" s="11"/>
      <c r="AE2745" s="4"/>
      <c r="AF2745" s="4"/>
    </row>
    <row r="2746" spans="1:32" ht="13.5" thickBot="1" x14ac:dyDescent="0.25">
      <c r="A2746" s="51"/>
      <c r="B2746" s="175"/>
      <c r="C2746" s="11" t="s">
        <v>462</v>
      </c>
      <c r="D2746" s="11"/>
      <c r="E2746" s="11" t="s">
        <v>419</v>
      </c>
      <c r="F2746" s="11">
        <v>12</v>
      </c>
      <c r="G2746" s="11"/>
      <c r="H2746" s="11">
        <f t="shared" si="135"/>
        <v>0.04</v>
      </c>
      <c r="I2746" s="11"/>
      <c r="J2746" s="11">
        <v>12.83</v>
      </c>
      <c r="K2746" s="11"/>
      <c r="M2746" s="11">
        <v>1</v>
      </c>
      <c r="N2746" s="64"/>
      <c r="P2746" s="11">
        <f t="shared" si="137"/>
        <v>12.83</v>
      </c>
      <c r="Q2746" s="11"/>
      <c r="R2746" s="11"/>
      <c r="S2746" s="11"/>
      <c r="T2746" s="176">
        <f t="shared" si="134"/>
        <v>12</v>
      </c>
      <c r="U2746" s="11"/>
      <c r="V2746" s="11"/>
      <c r="W2746" s="11"/>
      <c r="Y2746" s="11">
        <v>12.83</v>
      </c>
      <c r="Z2746" s="11"/>
      <c r="AB2746" s="11">
        <f t="shared" si="136"/>
        <v>9.06</v>
      </c>
      <c r="AC2746" s="11">
        <v>14.89</v>
      </c>
      <c r="AD2746" s="11"/>
      <c r="AE2746" s="4"/>
      <c r="AF2746" s="4"/>
    </row>
    <row r="2747" spans="1:32" ht="13.5" thickBot="1" x14ac:dyDescent="0.25">
      <c r="A2747" s="51"/>
      <c r="B2747" s="175"/>
      <c r="C2747" s="11" t="s">
        <v>463</v>
      </c>
      <c r="D2747" s="11"/>
      <c r="E2747" s="11" t="s">
        <v>197</v>
      </c>
      <c r="F2747" s="11">
        <v>10639</v>
      </c>
      <c r="G2747" s="11"/>
      <c r="H2747" s="11">
        <f t="shared" si="135"/>
        <v>34.33</v>
      </c>
      <c r="I2747" s="11"/>
      <c r="J2747" s="11">
        <v>744.81</v>
      </c>
      <c r="K2747" s="11"/>
      <c r="M2747" s="11">
        <v>3</v>
      </c>
      <c r="N2747" s="64"/>
      <c r="P2747" s="11">
        <f t="shared" si="137"/>
        <v>248.27</v>
      </c>
      <c r="Q2747" s="11"/>
      <c r="R2747" s="11"/>
      <c r="S2747" s="11"/>
      <c r="T2747" s="176">
        <f t="shared" si="134"/>
        <v>3546.3333333333335</v>
      </c>
      <c r="U2747" s="11"/>
      <c r="V2747" s="11"/>
      <c r="W2747" s="11"/>
      <c r="Y2747" s="11">
        <v>744.81</v>
      </c>
      <c r="Z2747" s="11"/>
      <c r="AB2747" s="11">
        <f t="shared" si="136"/>
        <v>525.82000000000005</v>
      </c>
      <c r="AC2747" s="11">
        <v>864.12</v>
      </c>
      <c r="AD2747" s="11"/>
      <c r="AE2747" s="4"/>
      <c r="AF2747" s="4"/>
    </row>
    <row r="2748" spans="1:32" ht="13.5" thickBot="1" x14ac:dyDescent="0.25">
      <c r="A2748" s="51"/>
      <c r="B2748" s="175"/>
      <c r="C2748" s="11" t="s">
        <v>464</v>
      </c>
      <c r="D2748" s="11"/>
      <c r="E2748" s="11" t="s">
        <v>122</v>
      </c>
      <c r="F2748" s="11">
        <v>1300</v>
      </c>
      <c r="G2748" s="11"/>
      <c r="H2748" s="11">
        <f t="shared" si="135"/>
        <v>4.1900000000000004</v>
      </c>
      <c r="I2748" s="11"/>
      <c r="J2748" s="11">
        <v>210.14</v>
      </c>
      <c r="K2748" s="11"/>
      <c r="M2748" s="11">
        <v>1</v>
      </c>
      <c r="N2748" s="64"/>
      <c r="P2748" s="11">
        <f t="shared" si="137"/>
        <v>210.14</v>
      </c>
      <c r="Q2748" s="11"/>
      <c r="R2748" s="11"/>
      <c r="S2748" s="11"/>
      <c r="T2748" s="176">
        <f t="shared" si="134"/>
        <v>1300</v>
      </c>
      <c r="U2748" s="11"/>
      <c r="V2748" s="11"/>
      <c r="W2748" s="11"/>
      <c r="Y2748" s="11">
        <v>210.14</v>
      </c>
      <c r="Z2748" s="11"/>
      <c r="AB2748" s="11">
        <f t="shared" si="136"/>
        <v>148.35</v>
      </c>
      <c r="AC2748" s="11">
        <v>243.8</v>
      </c>
      <c r="AD2748" s="11"/>
      <c r="AE2748" s="4"/>
      <c r="AF2748" s="4"/>
    </row>
    <row r="2749" spans="1:32" ht="13.5" thickBot="1" x14ac:dyDescent="0.25">
      <c r="A2749" s="51"/>
      <c r="B2749" s="175"/>
      <c r="C2749" s="11" t="s">
        <v>464</v>
      </c>
      <c r="D2749" s="11"/>
      <c r="E2749" s="11" t="s">
        <v>99</v>
      </c>
      <c r="F2749" s="11">
        <v>4493423</v>
      </c>
      <c r="G2749" s="11"/>
      <c r="H2749" s="11">
        <f t="shared" si="135"/>
        <v>14497.78</v>
      </c>
      <c r="I2749" s="11"/>
      <c r="J2749" s="11">
        <v>534340.76000000013</v>
      </c>
      <c r="K2749" s="11"/>
      <c r="M2749" s="11">
        <v>1139</v>
      </c>
      <c r="N2749" s="64"/>
      <c r="P2749" s="11">
        <f t="shared" si="137"/>
        <v>469.13</v>
      </c>
      <c r="Q2749" s="11"/>
      <c r="R2749" s="11"/>
      <c r="S2749" s="11"/>
      <c r="T2749" s="176">
        <f t="shared" si="134"/>
        <v>3945.0597014925374</v>
      </c>
      <c r="U2749" s="11"/>
      <c r="V2749" s="11"/>
      <c r="W2749" s="11"/>
      <c r="Y2749" s="11">
        <v>534340.76000000013</v>
      </c>
      <c r="Z2749" s="11"/>
      <c r="AB2749" s="11">
        <f t="shared" si="136"/>
        <v>377234.13</v>
      </c>
      <c r="AC2749" s="11">
        <v>619938.73</v>
      </c>
      <c r="AD2749" s="11"/>
      <c r="AE2749" s="4"/>
      <c r="AF2749" s="4"/>
    </row>
    <row r="2750" spans="1:32" ht="13.5" thickBot="1" x14ac:dyDescent="0.25">
      <c r="A2750" s="51"/>
      <c r="B2750" s="175"/>
      <c r="C2750" s="11" t="s">
        <v>465</v>
      </c>
      <c r="D2750" s="11"/>
      <c r="E2750" s="11" t="s">
        <v>69</v>
      </c>
      <c r="F2750" s="11">
        <v>84505</v>
      </c>
      <c r="G2750" s="11"/>
      <c r="H2750" s="11">
        <f t="shared" si="135"/>
        <v>272.64999999999998</v>
      </c>
      <c r="I2750" s="11"/>
      <c r="J2750" s="11">
        <v>11850.850000000002</v>
      </c>
      <c r="K2750" s="11"/>
      <c r="M2750" s="11">
        <v>28</v>
      </c>
      <c r="N2750" s="64"/>
      <c r="P2750" s="11">
        <f t="shared" si="137"/>
        <v>423.24</v>
      </c>
      <c r="Q2750" s="11"/>
      <c r="R2750" s="11"/>
      <c r="S2750" s="11"/>
      <c r="T2750" s="176">
        <f t="shared" si="134"/>
        <v>3018.0357142857142</v>
      </c>
      <c r="U2750" s="11"/>
      <c r="V2750" s="11"/>
      <c r="W2750" s="11"/>
      <c r="Y2750" s="11">
        <v>11850.850000000002</v>
      </c>
      <c r="Z2750" s="11"/>
      <c r="AB2750" s="11">
        <f t="shared" si="136"/>
        <v>8366.4699999999993</v>
      </c>
      <c r="AC2750" s="11">
        <v>13749.28</v>
      </c>
      <c r="AD2750" s="11"/>
      <c r="AE2750" s="4"/>
      <c r="AF2750" s="4"/>
    </row>
    <row r="2751" spans="1:32" ht="13.5" thickBot="1" x14ac:dyDescent="0.25">
      <c r="A2751" s="51"/>
      <c r="B2751" s="175"/>
      <c r="C2751" s="11" t="s">
        <v>466</v>
      </c>
      <c r="D2751" s="11"/>
      <c r="E2751" s="11" t="s">
        <v>62</v>
      </c>
      <c r="F2751" s="11">
        <v>1335</v>
      </c>
      <c r="G2751" s="11"/>
      <c r="H2751" s="11">
        <f t="shared" si="135"/>
        <v>4.3099999999999996</v>
      </c>
      <c r="I2751" s="11"/>
      <c r="J2751" s="11">
        <v>228.15</v>
      </c>
      <c r="K2751" s="11"/>
      <c r="M2751" s="11">
        <v>1</v>
      </c>
      <c r="N2751" s="64"/>
      <c r="P2751" s="11">
        <f t="shared" si="137"/>
        <v>228.15</v>
      </c>
      <c r="Q2751" s="11"/>
      <c r="R2751" s="11"/>
      <c r="S2751" s="11"/>
      <c r="T2751" s="176">
        <f t="shared" si="134"/>
        <v>1335</v>
      </c>
      <c r="U2751" s="11"/>
      <c r="V2751" s="11"/>
      <c r="W2751" s="11"/>
      <c r="Y2751" s="11">
        <v>228.15</v>
      </c>
      <c r="Z2751" s="11"/>
      <c r="AB2751" s="11">
        <f t="shared" si="136"/>
        <v>161.07</v>
      </c>
      <c r="AC2751" s="11">
        <v>264.7</v>
      </c>
      <c r="AD2751" s="11"/>
      <c r="AE2751" s="4"/>
      <c r="AF2751" s="4"/>
    </row>
    <row r="2752" spans="1:32" ht="13.5" thickBot="1" x14ac:dyDescent="0.25">
      <c r="A2752" s="51"/>
      <c r="B2752" s="175"/>
      <c r="C2752" s="11" t="s">
        <v>466</v>
      </c>
      <c r="D2752" s="11"/>
      <c r="E2752" s="11" t="s">
        <v>64</v>
      </c>
      <c r="F2752" s="11">
        <v>49318</v>
      </c>
      <c r="G2752" s="11"/>
      <c r="H2752" s="11">
        <f t="shared" si="135"/>
        <v>159.12</v>
      </c>
      <c r="I2752" s="11"/>
      <c r="J2752" s="11">
        <v>7449.13</v>
      </c>
      <c r="K2752" s="11"/>
      <c r="M2752" s="11">
        <v>3</v>
      </c>
      <c r="N2752" s="64"/>
      <c r="P2752" s="11">
        <f t="shared" si="137"/>
        <v>2483.04</v>
      </c>
      <c r="Q2752" s="11"/>
      <c r="R2752" s="11"/>
      <c r="S2752" s="11"/>
      <c r="T2752" s="176">
        <f t="shared" si="134"/>
        <v>16439.333333333332</v>
      </c>
      <c r="U2752" s="11"/>
      <c r="V2752" s="11"/>
      <c r="W2752" s="11"/>
      <c r="Y2752" s="11">
        <v>7449.13</v>
      </c>
      <c r="Z2752" s="11"/>
      <c r="AB2752" s="11">
        <f t="shared" si="136"/>
        <v>5258.94</v>
      </c>
      <c r="AC2752" s="11">
        <v>8642.43</v>
      </c>
      <c r="AD2752" s="11"/>
      <c r="AE2752" s="4"/>
      <c r="AF2752" s="4"/>
    </row>
    <row r="2753" spans="1:32" ht="13.5" thickBot="1" x14ac:dyDescent="0.25">
      <c r="A2753" s="51"/>
      <c r="B2753" s="175"/>
      <c r="C2753" s="11" t="s">
        <v>466</v>
      </c>
      <c r="D2753" s="11"/>
      <c r="E2753" s="11" t="s">
        <v>207</v>
      </c>
      <c r="F2753" s="11"/>
      <c r="G2753" s="11"/>
      <c r="H2753" s="11">
        <f t="shared" si="135"/>
        <v>0</v>
      </c>
      <c r="I2753" s="11"/>
      <c r="J2753" s="11">
        <v>11.25</v>
      </c>
      <c r="K2753" s="11"/>
      <c r="M2753" s="11">
        <v>1</v>
      </c>
      <c r="N2753" s="64"/>
      <c r="P2753" s="11">
        <f t="shared" si="137"/>
        <v>11.25</v>
      </c>
      <c r="Q2753" s="11"/>
      <c r="R2753" s="11"/>
      <c r="S2753" s="11"/>
      <c r="T2753" s="176">
        <f t="shared" si="134"/>
        <v>0</v>
      </c>
      <c r="U2753" s="11"/>
      <c r="V2753" s="11"/>
      <c r="W2753" s="11"/>
      <c r="Y2753" s="11">
        <v>11.25</v>
      </c>
      <c r="Z2753" s="11"/>
      <c r="AB2753" s="11">
        <f t="shared" si="136"/>
        <v>7.94</v>
      </c>
      <c r="AC2753" s="11">
        <v>13.05</v>
      </c>
      <c r="AD2753" s="11"/>
      <c r="AE2753" s="4"/>
      <c r="AF2753" s="4"/>
    </row>
    <row r="2754" spans="1:32" ht="13.5" thickBot="1" x14ac:dyDescent="0.25">
      <c r="A2754" s="51"/>
      <c r="B2754" s="175"/>
      <c r="C2754" s="11" t="s">
        <v>466</v>
      </c>
      <c r="D2754" s="11"/>
      <c r="E2754" s="11" t="s">
        <v>220</v>
      </c>
      <c r="F2754" s="11">
        <v>174</v>
      </c>
      <c r="G2754" s="11"/>
      <c r="H2754" s="11">
        <f t="shared" si="135"/>
        <v>0.56000000000000005</v>
      </c>
      <c r="I2754" s="11"/>
      <c r="J2754" s="11">
        <v>34.9</v>
      </c>
      <c r="K2754" s="11"/>
      <c r="M2754" s="11">
        <v>1</v>
      </c>
      <c r="N2754" s="64"/>
      <c r="P2754" s="11">
        <f t="shared" si="137"/>
        <v>34.9</v>
      </c>
      <c r="Q2754" s="11"/>
      <c r="R2754" s="11"/>
      <c r="S2754" s="11"/>
      <c r="T2754" s="176">
        <f t="shared" si="134"/>
        <v>174</v>
      </c>
      <c r="U2754" s="11"/>
      <c r="V2754" s="11"/>
      <c r="W2754" s="11"/>
      <c r="Y2754" s="11">
        <v>34.9</v>
      </c>
      <c r="Z2754" s="11"/>
      <c r="AB2754" s="11">
        <f t="shared" si="136"/>
        <v>24.64</v>
      </c>
      <c r="AC2754" s="11">
        <v>40.49</v>
      </c>
      <c r="AD2754" s="11"/>
      <c r="AE2754" s="4"/>
      <c r="AF2754" s="4"/>
    </row>
    <row r="2755" spans="1:32" ht="13.5" thickBot="1" x14ac:dyDescent="0.25">
      <c r="A2755" s="51"/>
      <c r="B2755" s="175"/>
      <c r="C2755" s="11" t="s">
        <v>466</v>
      </c>
      <c r="D2755" s="11"/>
      <c r="E2755" s="11" t="s">
        <v>76</v>
      </c>
      <c r="F2755" s="11">
        <v>1488</v>
      </c>
      <c r="G2755" s="11"/>
      <c r="H2755" s="11">
        <f t="shared" si="135"/>
        <v>4.8</v>
      </c>
      <c r="I2755" s="11"/>
      <c r="J2755" s="11">
        <v>293.55</v>
      </c>
      <c r="K2755" s="11"/>
      <c r="M2755" s="11">
        <v>1</v>
      </c>
      <c r="N2755" s="64"/>
      <c r="P2755" s="11">
        <f t="shared" si="137"/>
        <v>293.55</v>
      </c>
      <c r="Q2755" s="11"/>
      <c r="R2755" s="11"/>
      <c r="S2755" s="11"/>
      <c r="T2755" s="176">
        <f t="shared" si="134"/>
        <v>1488</v>
      </c>
      <c r="U2755" s="11"/>
      <c r="V2755" s="11"/>
      <c r="W2755" s="11"/>
      <c r="Y2755" s="11">
        <v>293.55</v>
      </c>
      <c r="Z2755" s="11"/>
      <c r="AB2755" s="11">
        <f t="shared" si="136"/>
        <v>207.24</v>
      </c>
      <c r="AC2755" s="11">
        <v>340.57</v>
      </c>
      <c r="AD2755" s="11"/>
      <c r="AE2755" s="4"/>
      <c r="AF2755" s="4"/>
    </row>
    <row r="2756" spans="1:32" ht="13.5" thickBot="1" x14ac:dyDescent="0.25">
      <c r="A2756" s="51"/>
      <c r="B2756" s="175"/>
      <c r="C2756" s="11" t="s">
        <v>466</v>
      </c>
      <c r="D2756" s="11"/>
      <c r="E2756" s="11" t="s">
        <v>289</v>
      </c>
      <c r="F2756" s="11">
        <v>9405720</v>
      </c>
      <c r="G2756" s="11"/>
      <c r="H2756" s="11">
        <f t="shared" si="135"/>
        <v>30347.040000000001</v>
      </c>
      <c r="I2756" s="11"/>
      <c r="J2756" s="11">
        <v>356383.7799999995</v>
      </c>
      <c r="K2756" s="11"/>
      <c r="M2756" s="11">
        <v>262</v>
      </c>
      <c r="N2756" s="64"/>
      <c r="P2756" s="11">
        <f t="shared" si="137"/>
        <v>1360.24</v>
      </c>
      <c r="Q2756" s="11"/>
      <c r="R2756" s="11"/>
      <c r="S2756" s="11"/>
      <c r="T2756" s="176">
        <f t="shared" si="134"/>
        <v>35899.694656488551</v>
      </c>
      <c r="U2756" s="11"/>
      <c r="V2756" s="11"/>
      <c r="W2756" s="11"/>
      <c r="Y2756" s="11">
        <v>356383.7799999995</v>
      </c>
      <c r="Z2756" s="11"/>
      <c r="AB2756" s="11">
        <f t="shared" si="136"/>
        <v>251599.98</v>
      </c>
      <c r="AC2756" s="11">
        <v>413474.18</v>
      </c>
      <c r="AD2756" s="11"/>
      <c r="AE2756" s="4"/>
      <c r="AF2756" s="4"/>
    </row>
    <row r="2757" spans="1:32" ht="13.5" thickBot="1" x14ac:dyDescent="0.25">
      <c r="A2757" s="51"/>
      <c r="B2757" s="175"/>
      <c r="C2757" s="11" t="s">
        <v>466</v>
      </c>
      <c r="D2757" s="11"/>
      <c r="E2757" s="11" t="s">
        <v>192</v>
      </c>
      <c r="F2757" s="11">
        <v>7100</v>
      </c>
      <c r="G2757" s="11"/>
      <c r="H2757" s="11">
        <f t="shared" si="135"/>
        <v>22.91</v>
      </c>
      <c r="I2757" s="11"/>
      <c r="J2757" s="11">
        <v>1281.22</v>
      </c>
      <c r="K2757" s="11"/>
      <c r="M2757" s="11">
        <v>1</v>
      </c>
      <c r="N2757" s="64"/>
      <c r="P2757" s="11">
        <f t="shared" si="137"/>
        <v>1281.22</v>
      </c>
      <c r="Q2757" s="11"/>
      <c r="R2757" s="11"/>
      <c r="S2757" s="11"/>
      <c r="T2757" s="176">
        <f t="shared" si="134"/>
        <v>7100</v>
      </c>
      <c r="U2757" s="11"/>
      <c r="V2757" s="11"/>
      <c r="W2757" s="11"/>
      <c r="Y2757" s="11">
        <v>1281.22</v>
      </c>
      <c r="Z2757" s="11"/>
      <c r="AB2757" s="11">
        <f t="shared" si="136"/>
        <v>904.52</v>
      </c>
      <c r="AC2757" s="11">
        <v>1486.46</v>
      </c>
      <c r="AD2757" s="11"/>
      <c r="AE2757" s="4"/>
      <c r="AF2757" s="4"/>
    </row>
    <row r="2758" spans="1:32" ht="13.5" thickBot="1" x14ac:dyDescent="0.25">
      <c r="A2758" s="51"/>
      <c r="B2758" s="175"/>
      <c r="C2758" s="11" t="s">
        <v>467</v>
      </c>
      <c r="D2758" s="11"/>
      <c r="E2758" s="11" t="s">
        <v>283</v>
      </c>
      <c r="F2758" s="11">
        <v>31347</v>
      </c>
      <c r="G2758" s="11"/>
      <c r="H2758" s="11">
        <f t="shared" si="135"/>
        <v>101.14</v>
      </c>
      <c r="I2758" s="11"/>
      <c r="J2758" s="11">
        <v>4936.83</v>
      </c>
      <c r="K2758" s="11"/>
      <c r="M2758" s="11">
        <v>30</v>
      </c>
      <c r="N2758" s="64"/>
      <c r="P2758" s="11">
        <f t="shared" si="137"/>
        <v>164.56</v>
      </c>
      <c r="Q2758" s="11"/>
      <c r="R2758" s="11"/>
      <c r="S2758" s="11"/>
      <c r="T2758" s="176">
        <f t="shared" si="134"/>
        <v>1044.9000000000001</v>
      </c>
      <c r="U2758" s="11"/>
      <c r="V2758" s="11"/>
      <c r="W2758" s="11"/>
      <c r="Y2758" s="11">
        <v>4936.83</v>
      </c>
      <c r="Z2758" s="11"/>
      <c r="AB2758" s="11">
        <f t="shared" si="136"/>
        <v>3485.31</v>
      </c>
      <c r="AC2758" s="11">
        <v>5727.68</v>
      </c>
      <c r="AD2758" s="11"/>
      <c r="AE2758" s="4"/>
      <c r="AF2758" s="4"/>
    </row>
    <row r="2759" spans="1:32" ht="13.5" thickBot="1" x14ac:dyDescent="0.25">
      <c r="A2759" s="51"/>
      <c r="B2759" s="175"/>
      <c r="C2759" s="11" t="s">
        <v>468</v>
      </c>
      <c r="D2759" s="11"/>
      <c r="E2759" s="11" t="s">
        <v>469</v>
      </c>
      <c r="F2759" s="11">
        <v>466317</v>
      </c>
      <c r="G2759" s="11"/>
      <c r="H2759" s="11">
        <f t="shared" si="135"/>
        <v>1504.55</v>
      </c>
      <c r="I2759" s="11"/>
      <c r="J2759" s="11">
        <v>41798.099999999991</v>
      </c>
      <c r="K2759" s="11"/>
      <c r="M2759" s="11">
        <v>49</v>
      </c>
      <c r="N2759" s="64"/>
      <c r="P2759" s="11">
        <f t="shared" si="137"/>
        <v>853.02</v>
      </c>
      <c r="Q2759" s="11"/>
      <c r="R2759" s="11"/>
      <c r="S2759" s="11"/>
      <c r="T2759" s="176">
        <f t="shared" si="134"/>
        <v>9516.6734693877552</v>
      </c>
      <c r="U2759" s="11"/>
      <c r="V2759" s="11"/>
      <c r="W2759" s="11"/>
      <c r="Y2759" s="11">
        <v>41798.099999999991</v>
      </c>
      <c r="Z2759" s="11"/>
      <c r="AB2759" s="11">
        <f t="shared" si="136"/>
        <v>29508.639999999999</v>
      </c>
      <c r="AC2759" s="11">
        <v>48493.89</v>
      </c>
      <c r="AD2759" s="11"/>
      <c r="AE2759" s="4"/>
      <c r="AF2759" s="4"/>
    </row>
    <row r="2760" spans="1:32" ht="13.5" thickBot="1" x14ac:dyDescent="0.25">
      <c r="A2760" s="51"/>
      <c r="B2760" s="175"/>
      <c r="C2760" s="11" t="s">
        <v>468</v>
      </c>
      <c r="D2760" s="11"/>
      <c r="E2760" s="11" t="s">
        <v>131</v>
      </c>
      <c r="F2760" s="11">
        <v>539</v>
      </c>
      <c r="G2760" s="11"/>
      <c r="H2760" s="11">
        <f t="shared" si="135"/>
        <v>1.74</v>
      </c>
      <c r="I2760" s="11"/>
      <c r="J2760" s="11">
        <v>110.25</v>
      </c>
      <c r="K2760" s="11"/>
      <c r="M2760" s="11">
        <v>1</v>
      </c>
      <c r="N2760" s="64"/>
      <c r="P2760" s="11">
        <f t="shared" si="137"/>
        <v>110.25</v>
      </c>
      <c r="Q2760" s="11"/>
      <c r="R2760" s="11"/>
      <c r="S2760" s="11"/>
      <c r="T2760" s="176">
        <f t="shared" si="134"/>
        <v>539</v>
      </c>
      <c r="U2760" s="11"/>
      <c r="V2760" s="11"/>
      <c r="W2760" s="11"/>
      <c r="Y2760" s="11">
        <v>110.25</v>
      </c>
      <c r="Z2760" s="11"/>
      <c r="AB2760" s="11">
        <f t="shared" si="136"/>
        <v>77.83</v>
      </c>
      <c r="AC2760" s="11">
        <v>127.91</v>
      </c>
      <c r="AD2760" s="11"/>
      <c r="AE2760" s="4"/>
      <c r="AF2760" s="4"/>
    </row>
    <row r="2761" spans="1:32" ht="13.5" thickBot="1" x14ac:dyDescent="0.25">
      <c r="A2761" s="51"/>
      <c r="B2761" s="175"/>
      <c r="C2761" s="11" t="s">
        <v>470</v>
      </c>
      <c r="D2761" s="11"/>
      <c r="E2761" s="11" t="s">
        <v>131</v>
      </c>
      <c r="F2761" s="11">
        <v>492358</v>
      </c>
      <c r="G2761" s="11"/>
      <c r="H2761" s="11">
        <f t="shared" si="135"/>
        <v>1588.57</v>
      </c>
      <c r="I2761" s="11"/>
      <c r="J2761" s="11">
        <v>82415.199999999953</v>
      </c>
      <c r="K2761" s="11"/>
      <c r="M2761" s="11">
        <v>142</v>
      </c>
      <c r="N2761" s="64"/>
      <c r="P2761" s="11">
        <f t="shared" si="137"/>
        <v>580.39</v>
      </c>
      <c r="Q2761" s="11"/>
      <c r="R2761" s="11"/>
      <c r="S2761" s="11"/>
      <c r="T2761" s="176">
        <f t="shared" si="134"/>
        <v>3467.3098591549297</v>
      </c>
      <c r="U2761" s="11"/>
      <c r="V2761" s="11"/>
      <c r="W2761" s="11"/>
      <c r="Y2761" s="11">
        <v>82415.199999999953</v>
      </c>
      <c r="Z2761" s="11"/>
      <c r="AB2761" s="11">
        <f t="shared" si="136"/>
        <v>58183.519999999997</v>
      </c>
      <c r="AC2761" s="11">
        <v>95617.59</v>
      </c>
      <c r="AD2761" s="11"/>
      <c r="AE2761" s="4"/>
      <c r="AF2761" s="4"/>
    </row>
    <row r="2762" spans="1:32" ht="13.5" thickBot="1" x14ac:dyDescent="0.25">
      <c r="A2762" s="51"/>
      <c r="B2762" s="175"/>
      <c r="C2762" s="11" t="s">
        <v>471</v>
      </c>
      <c r="D2762" s="11"/>
      <c r="E2762" s="11" t="s">
        <v>72</v>
      </c>
      <c r="F2762" s="11">
        <v>4346</v>
      </c>
      <c r="G2762" s="11"/>
      <c r="H2762" s="11">
        <f t="shared" si="135"/>
        <v>14.02</v>
      </c>
      <c r="I2762" s="11"/>
      <c r="J2762" s="11">
        <v>813.29</v>
      </c>
      <c r="K2762" s="11"/>
      <c r="M2762" s="11">
        <v>1</v>
      </c>
      <c r="N2762" s="64"/>
      <c r="P2762" s="11">
        <f t="shared" si="137"/>
        <v>813.29</v>
      </c>
      <c r="Q2762" s="11"/>
      <c r="R2762" s="11"/>
      <c r="S2762" s="11"/>
      <c r="T2762" s="176">
        <f t="shared" si="134"/>
        <v>4346</v>
      </c>
      <c r="U2762" s="11"/>
      <c r="V2762" s="11"/>
      <c r="W2762" s="11"/>
      <c r="Y2762" s="11">
        <v>813.29</v>
      </c>
      <c r="Z2762" s="11"/>
      <c r="AB2762" s="11">
        <f t="shared" si="136"/>
        <v>574.16999999999996</v>
      </c>
      <c r="AC2762" s="11">
        <v>943.57</v>
      </c>
      <c r="AD2762" s="11"/>
      <c r="AE2762" s="4"/>
      <c r="AF2762" s="4"/>
    </row>
    <row r="2763" spans="1:32" ht="13.5" thickBot="1" x14ac:dyDescent="0.25">
      <c r="A2763" s="51"/>
      <c r="B2763" s="175"/>
      <c r="C2763" s="11" t="s">
        <v>471</v>
      </c>
      <c r="D2763" s="11"/>
      <c r="E2763" s="11" t="s">
        <v>207</v>
      </c>
      <c r="F2763" s="11">
        <v>-8961</v>
      </c>
      <c r="G2763" s="11"/>
      <c r="H2763" s="11">
        <f t="shared" si="135"/>
        <v>-28.91</v>
      </c>
      <c r="I2763" s="11"/>
      <c r="J2763" s="11">
        <v>-1248.4100000000001</v>
      </c>
      <c r="K2763" s="11"/>
      <c r="M2763" s="11">
        <v>1</v>
      </c>
      <c r="N2763" s="64"/>
      <c r="P2763" s="11">
        <f t="shared" si="137"/>
        <v>-1248.4100000000001</v>
      </c>
      <c r="Q2763" s="11"/>
      <c r="R2763" s="11"/>
      <c r="S2763" s="11"/>
      <c r="T2763" s="176">
        <f t="shared" si="134"/>
        <v>-8961</v>
      </c>
      <c r="U2763" s="11"/>
      <c r="V2763" s="11"/>
      <c r="W2763" s="11"/>
      <c r="Y2763" s="11">
        <v>-1248.4100000000001</v>
      </c>
      <c r="Z2763" s="11"/>
      <c r="AB2763" s="11">
        <f t="shared" si="136"/>
        <v>-881.35</v>
      </c>
      <c r="AC2763" s="11">
        <v>-1448.4</v>
      </c>
      <c r="AD2763" s="11"/>
      <c r="AE2763" s="4"/>
      <c r="AF2763" s="4"/>
    </row>
    <row r="2764" spans="1:32" ht="13.5" thickBot="1" x14ac:dyDescent="0.25">
      <c r="A2764" s="51"/>
      <c r="B2764" s="175"/>
      <c r="C2764" s="11" t="s">
        <v>471</v>
      </c>
      <c r="D2764" s="11"/>
      <c r="E2764" s="11" t="s">
        <v>192</v>
      </c>
      <c r="F2764" s="11">
        <v>115505</v>
      </c>
      <c r="G2764" s="11"/>
      <c r="H2764" s="11">
        <f t="shared" si="135"/>
        <v>372.67</v>
      </c>
      <c r="I2764" s="11"/>
      <c r="J2764" s="11">
        <v>19527.899999999998</v>
      </c>
      <c r="K2764" s="11"/>
      <c r="M2764" s="11">
        <v>119</v>
      </c>
      <c r="N2764" s="64"/>
      <c r="P2764" s="11">
        <f t="shared" si="137"/>
        <v>164.1</v>
      </c>
      <c r="Q2764" s="11"/>
      <c r="R2764" s="11"/>
      <c r="S2764" s="11"/>
      <c r="T2764" s="176">
        <f t="shared" si="134"/>
        <v>970.63025210084038</v>
      </c>
      <c r="U2764" s="11"/>
      <c r="V2764" s="11"/>
      <c r="W2764" s="11"/>
      <c r="Y2764" s="11">
        <v>19527.899999999998</v>
      </c>
      <c r="Z2764" s="11"/>
      <c r="AB2764" s="11">
        <f t="shared" si="136"/>
        <v>13786.32</v>
      </c>
      <c r="AC2764" s="11">
        <v>22656.14</v>
      </c>
      <c r="AD2764" s="11"/>
      <c r="AE2764" s="4"/>
      <c r="AF2764" s="4"/>
    </row>
    <row r="2765" spans="1:32" ht="13.5" thickBot="1" x14ac:dyDescent="0.25">
      <c r="A2765" s="51"/>
      <c r="B2765" s="175"/>
      <c r="C2765" s="11" t="s">
        <v>472</v>
      </c>
      <c r="D2765" s="11"/>
      <c r="E2765" s="11" t="s">
        <v>71</v>
      </c>
      <c r="F2765" s="11">
        <v>772</v>
      </c>
      <c r="G2765" s="11"/>
      <c r="H2765" s="11">
        <f t="shared" si="135"/>
        <v>2.4900000000000002</v>
      </c>
      <c r="I2765" s="11"/>
      <c r="J2765" s="11">
        <v>122.25</v>
      </c>
      <c r="K2765" s="11"/>
      <c r="M2765" s="11">
        <v>1</v>
      </c>
      <c r="N2765" s="64"/>
      <c r="P2765" s="11">
        <f t="shared" si="137"/>
        <v>122.25</v>
      </c>
      <c r="Q2765" s="11"/>
      <c r="R2765" s="11"/>
      <c r="S2765" s="11"/>
      <c r="T2765" s="176">
        <f t="shared" si="134"/>
        <v>772</v>
      </c>
      <c r="U2765" s="11"/>
      <c r="V2765" s="11"/>
      <c r="W2765" s="11"/>
      <c r="Y2765" s="11">
        <v>122.25</v>
      </c>
      <c r="Z2765" s="11"/>
      <c r="AB2765" s="11">
        <f t="shared" si="136"/>
        <v>86.31</v>
      </c>
      <c r="AC2765" s="11">
        <v>141.83000000000001</v>
      </c>
      <c r="AD2765" s="11"/>
      <c r="AE2765" s="4"/>
      <c r="AF2765" s="4"/>
    </row>
    <row r="2766" spans="1:32" ht="13.5" thickBot="1" x14ac:dyDescent="0.25">
      <c r="A2766" s="51"/>
      <c r="B2766" s="175"/>
      <c r="C2766" s="11" t="s">
        <v>472</v>
      </c>
      <c r="D2766" s="11"/>
      <c r="E2766" s="11" t="s">
        <v>448</v>
      </c>
      <c r="F2766" s="11">
        <v>308</v>
      </c>
      <c r="G2766" s="11"/>
      <c r="H2766" s="11">
        <f t="shared" si="135"/>
        <v>0.99</v>
      </c>
      <c r="I2766" s="11"/>
      <c r="J2766" s="11">
        <v>57.76</v>
      </c>
      <c r="K2766" s="11"/>
      <c r="M2766" s="11">
        <v>1</v>
      </c>
      <c r="N2766" s="64"/>
      <c r="P2766" s="11">
        <f t="shared" si="137"/>
        <v>57.76</v>
      </c>
      <c r="Q2766" s="11"/>
      <c r="R2766" s="11"/>
      <c r="S2766" s="11"/>
      <c r="T2766" s="176">
        <f t="shared" si="134"/>
        <v>308</v>
      </c>
      <c r="U2766" s="11"/>
      <c r="V2766" s="11"/>
      <c r="W2766" s="11"/>
      <c r="Y2766" s="11">
        <v>57.76</v>
      </c>
      <c r="Z2766" s="11"/>
      <c r="AB2766" s="11">
        <f t="shared" si="136"/>
        <v>40.78</v>
      </c>
      <c r="AC2766" s="11">
        <v>67.010000000000005</v>
      </c>
      <c r="AD2766" s="11"/>
      <c r="AE2766" s="4"/>
      <c r="AF2766" s="4"/>
    </row>
    <row r="2767" spans="1:32" ht="13.5" thickBot="1" x14ac:dyDescent="0.25">
      <c r="A2767" s="51"/>
      <c r="B2767" s="175"/>
      <c r="C2767" s="11" t="s">
        <v>472</v>
      </c>
      <c r="D2767" s="11"/>
      <c r="E2767" s="11" t="s">
        <v>473</v>
      </c>
      <c r="F2767" s="11">
        <v>218231</v>
      </c>
      <c r="G2767" s="11"/>
      <c r="H2767" s="11">
        <f t="shared" si="135"/>
        <v>704.11</v>
      </c>
      <c r="I2767" s="11"/>
      <c r="J2767" s="11">
        <v>31440.049999999974</v>
      </c>
      <c r="K2767" s="11"/>
      <c r="M2767" s="11">
        <v>150</v>
      </c>
      <c r="N2767" s="64"/>
      <c r="P2767" s="11">
        <f t="shared" si="137"/>
        <v>209.6</v>
      </c>
      <c r="Q2767" s="11"/>
      <c r="R2767" s="11"/>
      <c r="S2767" s="11"/>
      <c r="T2767" s="176">
        <f t="shared" si="134"/>
        <v>1454.8733333333332</v>
      </c>
      <c r="U2767" s="11"/>
      <c r="V2767" s="11"/>
      <c r="W2767" s="11"/>
      <c r="Y2767" s="11">
        <v>31440.049999999974</v>
      </c>
      <c r="Z2767" s="11"/>
      <c r="AB2767" s="11">
        <f t="shared" si="136"/>
        <v>22196.06</v>
      </c>
      <c r="AC2767" s="11">
        <v>36476.550000000003</v>
      </c>
      <c r="AD2767" s="11"/>
      <c r="AE2767" s="4"/>
      <c r="AF2767" s="4"/>
    </row>
    <row r="2768" spans="1:32" ht="13.5" thickBot="1" x14ac:dyDescent="0.25">
      <c r="A2768" s="51"/>
      <c r="B2768" s="175"/>
      <c r="C2768" s="11" t="s">
        <v>472</v>
      </c>
      <c r="D2768" s="11"/>
      <c r="E2768" s="11" t="s">
        <v>161</v>
      </c>
      <c r="F2768" s="11">
        <v>1534</v>
      </c>
      <c r="G2768" s="11"/>
      <c r="H2768" s="11">
        <f t="shared" si="135"/>
        <v>4.95</v>
      </c>
      <c r="I2768" s="11"/>
      <c r="J2768" s="11">
        <v>120.95</v>
      </c>
      <c r="K2768" s="11"/>
      <c r="M2768" s="11">
        <v>1</v>
      </c>
      <c r="N2768" s="64"/>
      <c r="P2768" s="11">
        <f t="shared" si="137"/>
        <v>120.95</v>
      </c>
      <c r="Q2768" s="11"/>
      <c r="R2768" s="11"/>
      <c r="S2768" s="11"/>
      <c r="T2768" s="176">
        <f t="shared" si="134"/>
        <v>1534</v>
      </c>
      <c r="U2768" s="11"/>
      <c r="V2768" s="11"/>
      <c r="W2768" s="11"/>
      <c r="Y2768" s="11">
        <v>120.95</v>
      </c>
      <c r="Z2768" s="11"/>
      <c r="AB2768" s="11">
        <f t="shared" si="136"/>
        <v>85.39</v>
      </c>
      <c r="AC2768" s="11">
        <v>140.33000000000001</v>
      </c>
      <c r="AD2768" s="11"/>
      <c r="AE2768" s="4"/>
      <c r="AF2768" s="4"/>
    </row>
    <row r="2769" spans="1:32" ht="13.5" thickBot="1" x14ac:dyDescent="0.25">
      <c r="A2769" s="51"/>
      <c r="B2769" s="175"/>
      <c r="C2769" s="11" t="s">
        <v>472</v>
      </c>
      <c r="D2769" s="11"/>
      <c r="E2769" s="11" t="s">
        <v>142</v>
      </c>
      <c r="F2769" s="11">
        <v>150</v>
      </c>
      <c r="G2769" s="11"/>
      <c r="H2769" s="11">
        <f t="shared" si="135"/>
        <v>0.48</v>
      </c>
      <c r="I2769" s="11"/>
      <c r="J2769" s="11">
        <v>35.380000000000003</v>
      </c>
      <c r="K2769" s="11"/>
      <c r="M2769" s="11">
        <v>1</v>
      </c>
      <c r="N2769" s="64"/>
      <c r="P2769" s="11">
        <f t="shared" si="137"/>
        <v>35.380000000000003</v>
      </c>
      <c r="Q2769" s="11"/>
      <c r="R2769" s="11"/>
      <c r="S2769" s="11"/>
      <c r="T2769" s="176">
        <f t="shared" si="134"/>
        <v>150</v>
      </c>
      <c r="U2769" s="11"/>
      <c r="V2769" s="11"/>
      <c r="W2769" s="11"/>
      <c r="Y2769" s="11">
        <v>35.380000000000003</v>
      </c>
      <c r="Z2769" s="11"/>
      <c r="AB2769" s="11">
        <f t="shared" si="136"/>
        <v>24.98</v>
      </c>
      <c r="AC2769" s="11">
        <v>41.05</v>
      </c>
      <c r="AD2769" s="11"/>
      <c r="AE2769" s="4"/>
      <c r="AF2769" s="4"/>
    </row>
    <row r="2770" spans="1:32" ht="13.5" thickBot="1" x14ac:dyDescent="0.25">
      <c r="A2770" s="51"/>
      <c r="B2770" s="175"/>
      <c r="C2770" s="11" t="s">
        <v>474</v>
      </c>
      <c r="D2770" s="11"/>
      <c r="E2770" s="11" t="s">
        <v>142</v>
      </c>
      <c r="F2770" s="11">
        <v>36284</v>
      </c>
      <c r="G2770" s="11"/>
      <c r="H2770" s="11">
        <f t="shared" si="135"/>
        <v>117.07</v>
      </c>
      <c r="I2770" s="11"/>
      <c r="J2770" s="11">
        <v>5140.33</v>
      </c>
      <c r="K2770" s="11"/>
      <c r="M2770" s="11">
        <v>7</v>
      </c>
      <c r="N2770" s="64"/>
      <c r="P2770" s="11">
        <f t="shared" si="137"/>
        <v>734.33</v>
      </c>
      <c r="Q2770" s="11"/>
      <c r="R2770" s="11"/>
      <c r="S2770" s="11"/>
      <c r="T2770" s="176">
        <f t="shared" si="134"/>
        <v>5183.4285714285716</v>
      </c>
      <c r="U2770" s="11"/>
      <c r="V2770" s="11"/>
      <c r="W2770" s="11"/>
      <c r="Y2770" s="11">
        <v>5140.33</v>
      </c>
      <c r="Z2770" s="11"/>
      <c r="AB2770" s="11">
        <f t="shared" si="136"/>
        <v>3628.97</v>
      </c>
      <c r="AC2770" s="11">
        <v>5963.78</v>
      </c>
      <c r="AD2770" s="11"/>
      <c r="AE2770" s="4"/>
      <c r="AF2770" s="4"/>
    </row>
    <row r="2771" spans="1:32" ht="13.5" thickBot="1" x14ac:dyDescent="0.25">
      <c r="A2771" s="51"/>
      <c r="B2771" s="175"/>
      <c r="C2771" s="11" t="s">
        <v>475</v>
      </c>
      <c r="D2771" s="11"/>
      <c r="E2771" s="11" t="s">
        <v>96</v>
      </c>
      <c r="F2771" s="11"/>
      <c r="G2771" s="11"/>
      <c r="H2771" s="11">
        <f t="shared" si="135"/>
        <v>0</v>
      </c>
      <c r="I2771" s="11"/>
      <c r="J2771" s="11">
        <v>9.3000000000000007</v>
      </c>
      <c r="K2771" s="11"/>
      <c r="M2771" s="11">
        <v>1</v>
      </c>
      <c r="N2771" s="64"/>
      <c r="P2771" s="11">
        <f t="shared" si="137"/>
        <v>9.3000000000000007</v>
      </c>
      <c r="Q2771" s="11"/>
      <c r="R2771" s="11"/>
      <c r="S2771" s="11"/>
      <c r="T2771" s="176">
        <f t="shared" si="134"/>
        <v>0</v>
      </c>
      <c r="U2771" s="11"/>
      <c r="V2771" s="11"/>
      <c r="W2771" s="11"/>
      <c r="Y2771" s="11">
        <v>9.3000000000000007</v>
      </c>
      <c r="Z2771" s="11"/>
      <c r="AB2771" s="11">
        <f t="shared" si="136"/>
        <v>6.57</v>
      </c>
      <c r="AC2771" s="11">
        <v>10.79</v>
      </c>
      <c r="AD2771" s="11"/>
      <c r="AE2771" s="4"/>
      <c r="AF2771" s="4"/>
    </row>
    <row r="2772" spans="1:32" ht="13.5" thickBot="1" x14ac:dyDescent="0.25">
      <c r="A2772" s="51"/>
      <c r="B2772" s="175"/>
      <c r="C2772" s="11" t="s">
        <v>476</v>
      </c>
      <c r="D2772" s="11"/>
      <c r="E2772" s="11" t="s">
        <v>442</v>
      </c>
      <c r="F2772" s="11">
        <v>26949</v>
      </c>
      <c r="G2772" s="11"/>
      <c r="H2772" s="11">
        <f t="shared" si="135"/>
        <v>86.95</v>
      </c>
      <c r="I2772" s="11"/>
      <c r="J2772" s="11">
        <v>4060.5800000000008</v>
      </c>
      <c r="K2772" s="11"/>
      <c r="M2772" s="11">
        <v>28</v>
      </c>
      <c r="N2772" s="64"/>
      <c r="P2772" s="11">
        <f t="shared" si="137"/>
        <v>145.02000000000001</v>
      </c>
      <c r="Q2772" s="11"/>
      <c r="R2772" s="11"/>
      <c r="S2772" s="11"/>
      <c r="T2772" s="176">
        <f t="shared" si="134"/>
        <v>962.46428571428567</v>
      </c>
      <c r="U2772" s="11"/>
      <c r="V2772" s="11"/>
      <c r="W2772" s="11"/>
      <c r="Y2772" s="11">
        <v>4060.5800000000008</v>
      </c>
      <c r="Z2772" s="11"/>
      <c r="AB2772" s="11">
        <f t="shared" si="136"/>
        <v>2866.69</v>
      </c>
      <c r="AC2772" s="11">
        <v>4711.0600000000004</v>
      </c>
      <c r="AD2772" s="11"/>
      <c r="AE2772" s="4"/>
      <c r="AF2772" s="4"/>
    </row>
    <row r="2773" spans="1:32" ht="13.5" thickBot="1" x14ac:dyDescent="0.25">
      <c r="A2773" s="51"/>
      <c r="B2773" s="175"/>
      <c r="C2773" s="11" t="s">
        <v>477</v>
      </c>
      <c r="D2773" s="11"/>
      <c r="E2773" s="11" t="s">
        <v>153</v>
      </c>
      <c r="F2773" s="11">
        <v>173223</v>
      </c>
      <c r="G2773" s="11"/>
      <c r="H2773" s="11">
        <f t="shared" si="135"/>
        <v>558.89</v>
      </c>
      <c r="I2773" s="11"/>
      <c r="J2773" s="11">
        <v>19562.279999999992</v>
      </c>
      <c r="K2773" s="11"/>
      <c r="M2773" s="11">
        <v>100</v>
      </c>
      <c r="N2773" s="64"/>
      <c r="P2773" s="11">
        <f t="shared" si="137"/>
        <v>195.62</v>
      </c>
      <c r="Q2773" s="11"/>
      <c r="R2773" s="11"/>
      <c r="S2773" s="11"/>
      <c r="T2773" s="176">
        <f t="shared" si="134"/>
        <v>1732.23</v>
      </c>
      <c r="U2773" s="11"/>
      <c r="V2773" s="11"/>
      <c r="W2773" s="11"/>
      <c r="Y2773" s="11">
        <v>19562.279999999992</v>
      </c>
      <c r="Z2773" s="11"/>
      <c r="AB2773" s="11">
        <f t="shared" si="136"/>
        <v>13810.59</v>
      </c>
      <c r="AC2773" s="11">
        <v>22696.03</v>
      </c>
      <c r="AD2773" s="11"/>
      <c r="AE2773" s="4"/>
      <c r="AF2773" s="4"/>
    </row>
    <row r="2774" spans="1:32" ht="13.5" thickBot="1" x14ac:dyDescent="0.25">
      <c r="A2774" s="51"/>
      <c r="B2774" s="175"/>
      <c r="C2774" s="11" t="s">
        <v>477</v>
      </c>
      <c r="D2774" s="11"/>
      <c r="E2774" s="11" t="s">
        <v>154</v>
      </c>
      <c r="F2774" s="11">
        <v>206</v>
      </c>
      <c r="G2774" s="11"/>
      <c r="H2774" s="11">
        <f t="shared" si="135"/>
        <v>0.66</v>
      </c>
      <c r="I2774" s="11"/>
      <c r="J2774" s="11">
        <v>39.46</v>
      </c>
      <c r="K2774" s="11"/>
      <c r="M2774" s="11">
        <v>1</v>
      </c>
      <c r="N2774" s="64"/>
      <c r="P2774" s="11">
        <f t="shared" si="137"/>
        <v>39.46</v>
      </c>
      <c r="Q2774" s="11"/>
      <c r="R2774" s="11"/>
      <c r="S2774" s="11"/>
      <c r="T2774" s="176">
        <f t="shared" si="134"/>
        <v>206</v>
      </c>
      <c r="U2774" s="11"/>
      <c r="V2774" s="11"/>
      <c r="W2774" s="11"/>
      <c r="Y2774" s="11">
        <v>39.46</v>
      </c>
      <c r="Z2774" s="11"/>
      <c r="AB2774" s="11">
        <f t="shared" si="136"/>
        <v>27.86</v>
      </c>
      <c r="AC2774" s="11">
        <v>45.78</v>
      </c>
      <c r="AD2774" s="11"/>
      <c r="AE2774" s="4"/>
      <c r="AF2774" s="4"/>
    </row>
    <row r="2775" spans="1:32" ht="13.5" thickBot="1" x14ac:dyDescent="0.25">
      <c r="A2775" s="51"/>
      <c r="B2775" s="175"/>
      <c r="C2775" s="11" t="s">
        <v>478</v>
      </c>
      <c r="D2775" s="11"/>
      <c r="E2775" s="11" t="s">
        <v>479</v>
      </c>
      <c r="F2775" s="11">
        <v>299291</v>
      </c>
      <c r="G2775" s="11"/>
      <c r="H2775" s="11">
        <f t="shared" si="135"/>
        <v>965.65</v>
      </c>
      <c r="I2775" s="11"/>
      <c r="J2775" s="11">
        <v>37812</v>
      </c>
      <c r="K2775" s="11"/>
      <c r="M2775" s="11">
        <v>43</v>
      </c>
      <c r="N2775" s="64"/>
      <c r="P2775" s="11">
        <f t="shared" si="137"/>
        <v>879.35</v>
      </c>
      <c r="Q2775" s="11"/>
      <c r="R2775" s="11"/>
      <c r="S2775" s="11"/>
      <c r="T2775" s="176">
        <f t="shared" si="134"/>
        <v>6960.2558139534885</v>
      </c>
      <c r="U2775" s="11"/>
      <c r="V2775" s="11"/>
      <c r="W2775" s="11"/>
      <c r="Y2775" s="11">
        <v>37812</v>
      </c>
      <c r="Z2775" s="11"/>
      <c r="AB2775" s="11">
        <f t="shared" si="136"/>
        <v>26694.53</v>
      </c>
      <c r="AC2775" s="11">
        <v>43869.24</v>
      </c>
      <c r="AD2775" s="11"/>
      <c r="AE2775" s="4"/>
      <c r="AF2775" s="4"/>
    </row>
    <row r="2776" spans="1:32" ht="13.5" thickBot="1" x14ac:dyDescent="0.25">
      <c r="A2776" s="51"/>
      <c r="B2776" s="175"/>
      <c r="C2776" s="11" t="s">
        <v>480</v>
      </c>
      <c r="D2776" s="11"/>
      <c r="E2776" s="11" t="s">
        <v>242</v>
      </c>
      <c r="F2776" s="11">
        <v>1944345</v>
      </c>
      <c r="G2776" s="11"/>
      <c r="H2776" s="11">
        <f t="shared" si="135"/>
        <v>6273.32</v>
      </c>
      <c r="I2776" s="11"/>
      <c r="J2776" s="11">
        <v>219335.76999999979</v>
      </c>
      <c r="K2776" s="11"/>
      <c r="M2776" s="11">
        <v>499</v>
      </c>
      <c r="N2776" s="64"/>
      <c r="P2776" s="11">
        <f t="shared" si="137"/>
        <v>439.55</v>
      </c>
      <c r="Q2776" s="11"/>
      <c r="R2776" s="11"/>
      <c r="S2776" s="11"/>
      <c r="T2776" s="176">
        <f t="shared" si="134"/>
        <v>3896.4829659318639</v>
      </c>
      <c r="U2776" s="11"/>
      <c r="V2776" s="11"/>
      <c r="W2776" s="11"/>
      <c r="Y2776" s="11">
        <v>219335.76999999979</v>
      </c>
      <c r="Z2776" s="11"/>
      <c r="AB2776" s="11">
        <f t="shared" si="136"/>
        <v>154846.76</v>
      </c>
      <c r="AC2776" s="11">
        <v>254471.96</v>
      </c>
      <c r="AD2776" s="11"/>
      <c r="AE2776" s="4"/>
      <c r="AF2776" s="4"/>
    </row>
    <row r="2777" spans="1:32" ht="13.5" thickBot="1" x14ac:dyDescent="0.25">
      <c r="A2777" s="51"/>
      <c r="B2777" s="175"/>
      <c r="C2777" s="11" t="s">
        <v>480</v>
      </c>
      <c r="D2777" s="11"/>
      <c r="E2777" s="11" t="s">
        <v>522</v>
      </c>
      <c r="F2777" s="11">
        <v>3793</v>
      </c>
      <c r="G2777" s="11"/>
      <c r="H2777" s="11">
        <f t="shared" si="135"/>
        <v>12.24</v>
      </c>
      <c r="I2777" s="11"/>
      <c r="J2777" s="11">
        <v>461.87</v>
      </c>
      <c r="K2777" s="11"/>
      <c r="M2777" s="11">
        <v>2</v>
      </c>
      <c r="N2777" s="64"/>
      <c r="P2777" s="11">
        <f t="shared" si="137"/>
        <v>230.94</v>
      </c>
      <c r="Q2777" s="11"/>
      <c r="R2777" s="11"/>
      <c r="S2777" s="11"/>
      <c r="T2777" s="176">
        <f t="shared" si="134"/>
        <v>1896.5</v>
      </c>
      <c r="U2777" s="11"/>
      <c r="V2777" s="11"/>
      <c r="W2777" s="11"/>
      <c r="Y2777" s="11">
        <v>461.87</v>
      </c>
      <c r="Z2777" s="11"/>
      <c r="AB2777" s="11">
        <f t="shared" si="136"/>
        <v>326.07</v>
      </c>
      <c r="AC2777" s="11">
        <v>535.86</v>
      </c>
      <c r="AD2777" s="11"/>
      <c r="AE2777" s="4"/>
      <c r="AF2777" s="4"/>
    </row>
    <row r="2778" spans="1:32" ht="13.5" thickBot="1" x14ac:dyDescent="0.25">
      <c r="A2778" s="51"/>
      <c r="B2778" s="175"/>
      <c r="C2778" s="11" t="s">
        <v>481</v>
      </c>
      <c r="D2778" s="11"/>
      <c r="E2778" s="11" t="s">
        <v>482</v>
      </c>
      <c r="F2778" s="11">
        <v>3390</v>
      </c>
      <c r="G2778" s="11"/>
      <c r="H2778" s="11">
        <f t="shared" si="135"/>
        <v>10.94</v>
      </c>
      <c r="I2778" s="11"/>
      <c r="J2778" s="11">
        <v>428.64000000000004</v>
      </c>
      <c r="K2778" s="11"/>
      <c r="M2778" s="11">
        <v>7</v>
      </c>
      <c r="N2778" s="64"/>
      <c r="P2778" s="11">
        <f t="shared" si="137"/>
        <v>61.23</v>
      </c>
      <c r="Q2778" s="11"/>
      <c r="R2778" s="11"/>
      <c r="S2778" s="11"/>
      <c r="T2778" s="176">
        <f t="shared" si="134"/>
        <v>484.28571428571428</v>
      </c>
      <c r="U2778" s="11"/>
      <c r="V2778" s="11"/>
      <c r="W2778" s="11"/>
      <c r="Y2778" s="11">
        <v>428.64000000000004</v>
      </c>
      <c r="Z2778" s="11"/>
      <c r="AB2778" s="11">
        <f t="shared" si="136"/>
        <v>302.61</v>
      </c>
      <c r="AC2778" s="11">
        <v>497.31</v>
      </c>
      <c r="AD2778" s="11"/>
      <c r="AE2778" s="4"/>
      <c r="AF2778" s="4"/>
    </row>
    <row r="2779" spans="1:32" ht="13.5" thickBot="1" x14ac:dyDescent="0.25">
      <c r="A2779" s="51"/>
      <c r="B2779" s="175"/>
      <c r="C2779" s="11" t="s">
        <v>483</v>
      </c>
      <c r="D2779" s="11"/>
      <c r="E2779" s="11" t="s">
        <v>78</v>
      </c>
      <c r="F2779" s="11">
        <v>318234</v>
      </c>
      <c r="G2779" s="11"/>
      <c r="H2779" s="11">
        <f t="shared" si="135"/>
        <v>1026.76</v>
      </c>
      <c r="I2779" s="11"/>
      <c r="J2779" s="11">
        <v>22098.729999999992</v>
      </c>
      <c r="K2779" s="11"/>
      <c r="M2779" s="11">
        <v>26</v>
      </c>
      <c r="N2779" s="64"/>
      <c r="P2779" s="11">
        <f t="shared" si="137"/>
        <v>849.95</v>
      </c>
      <c r="Q2779" s="11"/>
      <c r="R2779" s="11"/>
      <c r="S2779" s="11"/>
      <c r="T2779" s="176">
        <f t="shared" si="134"/>
        <v>12239.76923076923</v>
      </c>
      <c r="U2779" s="11"/>
      <c r="V2779" s="11"/>
      <c r="W2779" s="11"/>
      <c r="Y2779" s="11">
        <v>22098.729999999992</v>
      </c>
      <c r="Z2779" s="11"/>
      <c r="AB2779" s="11">
        <f t="shared" si="136"/>
        <v>15601.27</v>
      </c>
      <c r="AC2779" s="11">
        <v>25638.81</v>
      </c>
      <c r="AD2779" s="11"/>
      <c r="AE2779" s="4"/>
      <c r="AF2779" s="4"/>
    </row>
    <row r="2780" spans="1:32" ht="13.5" thickBot="1" x14ac:dyDescent="0.25">
      <c r="A2780" s="51"/>
      <c r="B2780" s="175"/>
      <c r="C2780" s="11" t="s">
        <v>484</v>
      </c>
      <c r="D2780" s="11"/>
      <c r="E2780" s="11" t="s">
        <v>118</v>
      </c>
      <c r="F2780" s="11">
        <v>22</v>
      </c>
      <c r="G2780" s="11"/>
      <c r="H2780" s="11">
        <f t="shared" si="135"/>
        <v>7.0000000000000007E-2</v>
      </c>
      <c r="I2780" s="11"/>
      <c r="J2780" s="11">
        <v>12.28</v>
      </c>
      <c r="K2780" s="11"/>
      <c r="M2780" s="11">
        <v>1</v>
      </c>
      <c r="N2780" s="64"/>
      <c r="P2780" s="11">
        <f t="shared" si="137"/>
        <v>12.28</v>
      </c>
      <c r="Q2780" s="11"/>
      <c r="R2780" s="11"/>
      <c r="S2780" s="11"/>
      <c r="T2780" s="176">
        <f t="shared" si="134"/>
        <v>22</v>
      </c>
      <c r="U2780" s="11"/>
      <c r="V2780" s="11"/>
      <c r="W2780" s="11"/>
      <c r="Y2780" s="11">
        <v>12.28</v>
      </c>
      <c r="Z2780" s="11"/>
      <c r="AB2780" s="11">
        <f t="shared" si="136"/>
        <v>8.67</v>
      </c>
      <c r="AC2780" s="11">
        <v>14.25</v>
      </c>
      <c r="AD2780" s="11"/>
      <c r="AE2780" s="4"/>
      <c r="AF2780" s="4"/>
    </row>
    <row r="2781" spans="1:32" ht="13.5" thickBot="1" x14ac:dyDescent="0.25">
      <c r="A2781" s="51"/>
      <c r="B2781" s="175"/>
      <c r="C2781" s="11" t="s">
        <v>484</v>
      </c>
      <c r="D2781" s="11"/>
      <c r="E2781" s="11" t="s">
        <v>215</v>
      </c>
      <c r="F2781" s="11">
        <v>787536</v>
      </c>
      <c r="G2781" s="11"/>
      <c r="H2781" s="11">
        <f t="shared" si="135"/>
        <v>2540.94</v>
      </c>
      <c r="I2781" s="11"/>
      <c r="J2781" s="11">
        <v>61108.440000000031</v>
      </c>
      <c r="K2781" s="11"/>
      <c r="M2781" s="11">
        <v>172</v>
      </c>
      <c r="N2781" s="64"/>
      <c r="P2781" s="11">
        <f t="shared" si="137"/>
        <v>355.28</v>
      </c>
      <c r="Q2781" s="11"/>
      <c r="R2781" s="11"/>
      <c r="S2781" s="11"/>
      <c r="T2781" s="176">
        <f t="shared" si="134"/>
        <v>4578.6976744186049</v>
      </c>
      <c r="U2781" s="11"/>
      <c r="V2781" s="11"/>
      <c r="W2781" s="11"/>
      <c r="Y2781" s="11">
        <v>61108.440000000031</v>
      </c>
      <c r="Z2781" s="11"/>
      <c r="AB2781" s="11">
        <f t="shared" si="136"/>
        <v>43141.36</v>
      </c>
      <c r="AC2781" s="11">
        <v>70897.62</v>
      </c>
      <c r="AD2781" s="11"/>
      <c r="AE2781" s="4"/>
      <c r="AF2781" s="4"/>
    </row>
    <row r="2782" spans="1:32" ht="13.5" thickBot="1" x14ac:dyDescent="0.25">
      <c r="A2782" s="51"/>
      <c r="B2782" s="175"/>
      <c r="C2782" s="11" t="s">
        <v>485</v>
      </c>
      <c r="D2782" s="11"/>
      <c r="E2782" s="11" t="s">
        <v>161</v>
      </c>
      <c r="F2782" s="11">
        <v>4225069</v>
      </c>
      <c r="G2782" s="11"/>
      <c r="H2782" s="11">
        <f t="shared" si="135"/>
        <v>13631.95</v>
      </c>
      <c r="I2782" s="11"/>
      <c r="J2782" s="11">
        <v>338528.77999999939</v>
      </c>
      <c r="K2782" s="11"/>
      <c r="M2782" s="11">
        <v>624</v>
      </c>
      <c r="N2782" s="64"/>
      <c r="P2782" s="11">
        <f t="shared" si="137"/>
        <v>542.51</v>
      </c>
      <c r="Q2782" s="11"/>
      <c r="R2782" s="11"/>
      <c r="S2782" s="11"/>
      <c r="T2782" s="176">
        <f t="shared" si="134"/>
        <v>6770.9439102564102</v>
      </c>
      <c r="U2782" s="11"/>
      <c r="V2782" s="11"/>
      <c r="W2782" s="11"/>
      <c r="Y2782" s="11">
        <v>338528.77999999939</v>
      </c>
      <c r="Z2782" s="11"/>
      <c r="AB2782" s="11">
        <f t="shared" si="136"/>
        <v>238994.7</v>
      </c>
      <c r="AC2782" s="11">
        <v>392758.93</v>
      </c>
      <c r="AD2782" s="11"/>
      <c r="AE2782" s="4"/>
      <c r="AF2782" s="4"/>
    </row>
    <row r="2783" spans="1:32" ht="13.5" thickBot="1" x14ac:dyDescent="0.25">
      <c r="A2783" s="51"/>
      <c r="B2783" s="175"/>
      <c r="C2783" s="11" t="s">
        <v>486</v>
      </c>
      <c r="D2783" s="11"/>
      <c r="E2783" s="11" t="s">
        <v>96</v>
      </c>
      <c r="F2783" s="11">
        <v>341</v>
      </c>
      <c r="G2783" s="11"/>
      <c r="H2783" s="11">
        <f t="shared" si="135"/>
        <v>1.1000000000000001</v>
      </c>
      <c r="I2783" s="11"/>
      <c r="J2783" s="11">
        <v>91.109999999999985</v>
      </c>
      <c r="K2783" s="11"/>
      <c r="M2783" s="11">
        <v>3</v>
      </c>
      <c r="N2783" s="64"/>
      <c r="P2783" s="11">
        <f t="shared" si="137"/>
        <v>30.37</v>
      </c>
      <c r="Q2783" s="11"/>
      <c r="R2783" s="11"/>
      <c r="S2783" s="11"/>
      <c r="T2783" s="176">
        <f t="shared" si="134"/>
        <v>113.66666666666667</v>
      </c>
      <c r="U2783" s="11"/>
      <c r="V2783" s="11"/>
      <c r="W2783" s="11"/>
      <c r="Y2783" s="11">
        <v>91.109999999999985</v>
      </c>
      <c r="Z2783" s="11"/>
      <c r="AB2783" s="11">
        <f t="shared" si="136"/>
        <v>64.319999999999993</v>
      </c>
      <c r="AC2783" s="11">
        <v>105.71</v>
      </c>
      <c r="AD2783" s="11"/>
      <c r="AE2783" s="4"/>
      <c r="AF2783" s="4"/>
    </row>
    <row r="2784" spans="1:32" ht="13.5" thickBot="1" x14ac:dyDescent="0.25">
      <c r="A2784" s="51"/>
      <c r="B2784" s="175"/>
      <c r="C2784" s="11" t="s">
        <v>487</v>
      </c>
      <c r="D2784" s="11"/>
      <c r="E2784" s="11" t="s">
        <v>76</v>
      </c>
      <c r="F2784" s="11">
        <v>21635</v>
      </c>
      <c r="G2784" s="11"/>
      <c r="H2784" s="11">
        <f t="shared" si="135"/>
        <v>69.8</v>
      </c>
      <c r="I2784" s="11"/>
      <c r="J2784" s="11">
        <v>2247.02</v>
      </c>
      <c r="K2784" s="11"/>
      <c r="M2784" s="11">
        <v>12</v>
      </c>
      <c r="N2784" s="64"/>
      <c r="P2784" s="11">
        <f t="shared" si="137"/>
        <v>187.25</v>
      </c>
      <c r="Q2784" s="11"/>
      <c r="R2784" s="11"/>
      <c r="S2784" s="11"/>
      <c r="T2784" s="176">
        <f t="shared" si="134"/>
        <v>1802.9166666666667</v>
      </c>
      <c r="U2784" s="11"/>
      <c r="V2784" s="11"/>
      <c r="W2784" s="11"/>
      <c r="Y2784" s="11">
        <v>2247.02</v>
      </c>
      <c r="Z2784" s="11"/>
      <c r="AB2784" s="11">
        <f t="shared" si="136"/>
        <v>1586.35</v>
      </c>
      <c r="AC2784" s="11">
        <v>2606.98</v>
      </c>
      <c r="AD2784" s="11"/>
      <c r="AE2784" s="4"/>
      <c r="AF2784" s="4"/>
    </row>
    <row r="2785" spans="1:32" ht="13.5" thickBot="1" x14ac:dyDescent="0.25">
      <c r="A2785" s="51"/>
      <c r="B2785" s="175"/>
      <c r="C2785" s="11" t="s">
        <v>487</v>
      </c>
      <c r="D2785" s="11"/>
      <c r="E2785" s="11" t="s">
        <v>488</v>
      </c>
      <c r="F2785" s="11">
        <v>13510</v>
      </c>
      <c r="G2785" s="11"/>
      <c r="H2785" s="11">
        <f t="shared" si="135"/>
        <v>43.59</v>
      </c>
      <c r="I2785" s="11"/>
      <c r="J2785" s="11">
        <v>2798.2000000000003</v>
      </c>
      <c r="K2785" s="11"/>
      <c r="M2785" s="11">
        <v>9</v>
      </c>
      <c r="N2785" s="64"/>
      <c r="P2785" s="11">
        <f t="shared" si="137"/>
        <v>310.91000000000003</v>
      </c>
      <c r="Q2785" s="11"/>
      <c r="R2785" s="11"/>
      <c r="S2785" s="11"/>
      <c r="T2785" s="176">
        <f t="shared" si="134"/>
        <v>1501.1111111111111</v>
      </c>
      <c r="U2785" s="11"/>
      <c r="V2785" s="11"/>
      <c r="W2785" s="11"/>
      <c r="Y2785" s="11">
        <v>2798.2000000000003</v>
      </c>
      <c r="Z2785" s="11"/>
      <c r="AB2785" s="11">
        <f t="shared" si="136"/>
        <v>1975.47</v>
      </c>
      <c r="AC2785" s="11">
        <v>3246.45</v>
      </c>
      <c r="AD2785" s="11"/>
      <c r="AE2785" s="4"/>
      <c r="AF2785" s="4"/>
    </row>
    <row r="2786" spans="1:32" ht="13.5" thickBot="1" x14ac:dyDescent="0.25">
      <c r="A2786" s="51"/>
      <c r="B2786" s="175"/>
      <c r="C2786" s="11" t="s">
        <v>487</v>
      </c>
      <c r="D2786" s="11"/>
      <c r="E2786" s="11" t="s">
        <v>118</v>
      </c>
      <c r="F2786" s="11">
        <v>3662</v>
      </c>
      <c r="G2786" s="11"/>
      <c r="H2786" s="11">
        <f t="shared" si="135"/>
        <v>11.82</v>
      </c>
      <c r="I2786" s="11"/>
      <c r="J2786" s="11">
        <v>653.04</v>
      </c>
      <c r="K2786" s="11"/>
      <c r="M2786" s="11">
        <v>9</v>
      </c>
      <c r="N2786" s="64"/>
      <c r="P2786" s="11">
        <f t="shared" si="137"/>
        <v>72.56</v>
      </c>
      <c r="Q2786" s="11"/>
      <c r="R2786" s="11"/>
      <c r="S2786" s="11"/>
      <c r="T2786" s="176">
        <f t="shared" si="134"/>
        <v>406.88888888888891</v>
      </c>
      <c r="U2786" s="11"/>
      <c r="V2786" s="11"/>
      <c r="W2786" s="11"/>
      <c r="Y2786" s="11">
        <v>653.04</v>
      </c>
      <c r="Z2786" s="11"/>
      <c r="AB2786" s="11">
        <f t="shared" si="136"/>
        <v>461.03</v>
      </c>
      <c r="AC2786" s="11">
        <v>757.65</v>
      </c>
      <c r="AD2786" s="11"/>
      <c r="AE2786" s="4"/>
      <c r="AF2786" s="4"/>
    </row>
    <row r="2787" spans="1:32" ht="13.5" thickBot="1" x14ac:dyDescent="0.25">
      <c r="A2787" s="51"/>
      <c r="B2787" s="175"/>
      <c r="C2787" s="11" t="s">
        <v>490</v>
      </c>
      <c r="D2787" s="11"/>
      <c r="E2787" s="11" t="s">
        <v>145</v>
      </c>
      <c r="F2787" s="11">
        <v>4185</v>
      </c>
      <c r="G2787" s="11"/>
      <c r="H2787" s="11">
        <f t="shared" si="135"/>
        <v>13.5</v>
      </c>
      <c r="I2787" s="11"/>
      <c r="J2787" s="11">
        <v>654.81999999999994</v>
      </c>
      <c r="K2787" s="11"/>
      <c r="M2787" s="11">
        <v>3</v>
      </c>
      <c r="N2787" s="64"/>
      <c r="P2787" s="11">
        <f t="shared" si="137"/>
        <v>218.27</v>
      </c>
      <c r="Q2787" s="11"/>
      <c r="R2787" s="11"/>
      <c r="S2787" s="11"/>
      <c r="T2787" s="176">
        <f t="shared" si="134"/>
        <v>1395</v>
      </c>
      <c r="U2787" s="11"/>
      <c r="V2787" s="11"/>
      <c r="W2787" s="11"/>
      <c r="Y2787" s="11">
        <v>654.81999999999994</v>
      </c>
      <c r="Z2787" s="11"/>
      <c r="AB2787" s="11">
        <f t="shared" si="136"/>
        <v>462.29</v>
      </c>
      <c r="AC2787" s="11">
        <v>759.72</v>
      </c>
      <c r="AD2787" s="11"/>
      <c r="AE2787" s="4"/>
      <c r="AF2787" s="4"/>
    </row>
    <row r="2788" spans="1:32" ht="13.5" thickBot="1" x14ac:dyDescent="0.25">
      <c r="A2788" s="51"/>
      <c r="B2788" s="175"/>
      <c r="C2788" s="11" t="s">
        <v>490</v>
      </c>
      <c r="D2788" s="11"/>
      <c r="E2788" s="11" t="s">
        <v>122</v>
      </c>
      <c r="F2788" s="11">
        <v>1938</v>
      </c>
      <c r="G2788" s="11"/>
      <c r="H2788" s="11">
        <f t="shared" si="135"/>
        <v>6.25</v>
      </c>
      <c r="I2788" s="11"/>
      <c r="J2788" s="11">
        <v>617.79000000000008</v>
      </c>
      <c r="K2788" s="11"/>
      <c r="M2788" s="11">
        <v>4</v>
      </c>
      <c r="N2788" s="64"/>
      <c r="P2788" s="11">
        <f t="shared" si="137"/>
        <v>154.44999999999999</v>
      </c>
      <c r="Q2788" s="11"/>
      <c r="R2788" s="11"/>
      <c r="S2788" s="11"/>
      <c r="T2788" s="176">
        <f t="shared" si="134"/>
        <v>484.5</v>
      </c>
      <c r="U2788" s="11"/>
      <c r="V2788" s="11"/>
      <c r="W2788" s="11"/>
      <c r="Y2788" s="11">
        <v>617.79000000000008</v>
      </c>
      <c r="Z2788" s="11"/>
      <c r="AB2788" s="11">
        <f t="shared" si="136"/>
        <v>436.15</v>
      </c>
      <c r="AC2788" s="11">
        <v>716.76</v>
      </c>
      <c r="AD2788" s="11"/>
      <c r="AE2788" s="4"/>
      <c r="AF2788" s="4"/>
    </row>
    <row r="2789" spans="1:32" ht="13.5" thickBot="1" x14ac:dyDescent="0.25">
      <c r="A2789" s="51"/>
      <c r="B2789" s="175"/>
      <c r="C2789" s="11" t="s">
        <v>490</v>
      </c>
      <c r="D2789" s="11"/>
      <c r="E2789" s="11" t="s">
        <v>452</v>
      </c>
      <c r="F2789" s="11">
        <v>787862</v>
      </c>
      <c r="G2789" s="11"/>
      <c r="H2789" s="11">
        <f t="shared" si="135"/>
        <v>2541.9899999999998</v>
      </c>
      <c r="I2789" s="11"/>
      <c r="J2789" s="11">
        <v>121058.08999999985</v>
      </c>
      <c r="K2789" s="11"/>
      <c r="M2789" s="11">
        <v>561</v>
      </c>
      <c r="N2789" s="64"/>
      <c r="P2789" s="11">
        <f t="shared" si="137"/>
        <v>215.79</v>
      </c>
      <c r="Q2789" s="11"/>
      <c r="R2789" s="11"/>
      <c r="S2789" s="11"/>
      <c r="T2789" s="176">
        <f t="shared" si="134"/>
        <v>1404.3885918003566</v>
      </c>
      <c r="U2789" s="11"/>
      <c r="V2789" s="11"/>
      <c r="W2789" s="11"/>
      <c r="Y2789" s="11">
        <v>121058.08999999985</v>
      </c>
      <c r="Z2789" s="11"/>
      <c r="AB2789" s="11">
        <f t="shared" si="136"/>
        <v>85464.639999999999</v>
      </c>
      <c r="AC2789" s="11">
        <v>140450.82</v>
      </c>
      <c r="AD2789" s="11"/>
      <c r="AE2789" s="4"/>
      <c r="AF2789" s="4"/>
    </row>
    <row r="2790" spans="1:32" ht="13.5" thickBot="1" x14ac:dyDescent="0.25">
      <c r="A2790" s="51"/>
      <c r="B2790" s="175"/>
      <c r="C2790" s="11" t="s">
        <v>491</v>
      </c>
      <c r="D2790" s="11"/>
      <c r="E2790" s="11" t="s">
        <v>142</v>
      </c>
      <c r="F2790" s="11">
        <v>774042</v>
      </c>
      <c r="G2790" s="11"/>
      <c r="H2790" s="11">
        <f t="shared" si="135"/>
        <v>2497.4</v>
      </c>
      <c r="I2790" s="11"/>
      <c r="J2790" s="11">
        <v>59976.580000000038</v>
      </c>
      <c r="K2790" s="11"/>
      <c r="M2790" s="11">
        <v>59</v>
      </c>
      <c r="N2790" s="64"/>
      <c r="P2790" s="11">
        <f t="shared" si="137"/>
        <v>1016.55</v>
      </c>
      <c r="Q2790" s="11"/>
      <c r="R2790" s="11"/>
      <c r="S2790" s="11"/>
      <c r="T2790" s="176">
        <f t="shared" si="134"/>
        <v>13119.355932203391</v>
      </c>
      <c r="U2790" s="11"/>
      <c r="V2790" s="11"/>
      <c r="W2790" s="11"/>
      <c r="Y2790" s="11">
        <v>59976.580000000038</v>
      </c>
      <c r="Z2790" s="11"/>
      <c r="AB2790" s="11">
        <f t="shared" si="136"/>
        <v>42342.29</v>
      </c>
      <c r="AC2790" s="11">
        <v>69584.44</v>
      </c>
      <c r="AD2790" s="11"/>
      <c r="AE2790" s="4"/>
      <c r="AF2790" s="4"/>
    </row>
    <row r="2791" spans="1:32" ht="13.5" thickBot="1" x14ac:dyDescent="0.25">
      <c r="A2791" s="51"/>
      <c r="B2791" s="175"/>
      <c r="C2791" s="11" t="s">
        <v>492</v>
      </c>
      <c r="D2791" s="11"/>
      <c r="E2791" s="11" t="s">
        <v>62</v>
      </c>
      <c r="F2791" s="11">
        <v>195961</v>
      </c>
      <c r="G2791" s="11"/>
      <c r="H2791" s="11">
        <f t="shared" si="135"/>
        <v>632.26</v>
      </c>
      <c r="I2791" s="11"/>
      <c r="J2791" s="11">
        <v>14582.180000000002</v>
      </c>
      <c r="K2791" s="11"/>
      <c r="M2791" s="11">
        <v>36</v>
      </c>
      <c r="N2791" s="64"/>
      <c r="P2791" s="11">
        <f t="shared" si="137"/>
        <v>405.06</v>
      </c>
      <c r="Q2791" s="11"/>
      <c r="R2791" s="11"/>
      <c r="S2791" s="11"/>
      <c r="T2791" s="176">
        <f t="shared" si="134"/>
        <v>5443.3611111111113</v>
      </c>
      <c r="U2791" s="11"/>
      <c r="V2791" s="11"/>
      <c r="W2791" s="11"/>
      <c r="Y2791" s="11">
        <v>14582.180000000002</v>
      </c>
      <c r="Z2791" s="11"/>
      <c r="AB2791" s="11">
        <f t="shared" si="136"/>
        <v>10294.73</v>
      </c>
      <c r="AC2791" s="11">
        <v>16918.150000000001</v>
      </c>
      <c r="AD2791" s="11"/>
      <c r="AE2791" s="4"/>
      <c r="AF2791" s="4"/>
    </row>
    <row r="2792" spans="1:32" ht="13.5" thickBot="1" x14ac:dyDescent="0.25">
      <c r="A2792" s="51"/>
      <c r="B2792" s="175"/>
      <c r="C2792" s="11" t="s">
        <v>492</v>
      </c>
      <c r="D2792" s="11"/>
      <c r="E2792" s="11" t="s">
        <v>370</v>
      </c>
      <c r="F2792" s="11">
        <v>632</v>
      </c>
      <c r="G2792" s="11"/>
      <c r="H2792" s="11">
        <f t="shared" si="135"/>
        <v>2.04</v>
      </c>
      <c r="I2792" s="11"/>
      <c r="J2792" s="11">
        <v>137.25</v>
      </c>
      <c r="K2792" s="11"/>
      <c r="M2792" s="11">
        <v>4</v>
      </c>
      <c r="N2792" s="64"/>
      <c r="P2792" s="11">
        <f t="shared" si="137"/>
        <v>34.31</v>
      </c>
      <c r="Q2792" s="11"/>
      <c r="R2792" s="11"/>
      <c r="S2792" s="11"/>
      <c r="T2792" s="176">
        <f t="shared" si="134"/>
        <v>158</v>
      </c>
      <c r="U2792" s="11"/>
      <c r="V2792" s="11"/>
      <c r="W2792" s="11"/>
      <c r="Y2792" s="11">
        <v>137.25</v>
      </c>
      <c r="Z2792" s="11"/>
      <c r="AB2792" s="11">
        <f t="shared" si="136"/>
        <v>96.9</v>
      </c>
      <c r="AC2792" s="11">
        <v>159.24</v>
      </c>
      <c r="AD2792" s="11"/>
      <c r="AE2792" s="4"/>
      <c r="AF2792" s="4"/>
    </row>
    <row r="2793" spans="1:32" ht="13.5" thickBot="1" x14ac:dyDescent="0.25">
      <c r="A2793" s="51"/>
      <c r="B2793" s="175"/>
      <c r="C2793" s="11" t="s">
        <v>493</v>
      </c>
      <c r="D2793" s="11"/>
      <c r="E2793" s="11" t="s">
        <v>220</v>
      </c>
      <c r="F2793" s="11">
        <v>382491</v>
      </c>
      <c r="G2793" s="11"/>
      <c r="H2793" s="11">
        <f t="shared" si="135"/>
        <v>1234.0899999999999</v>
      </c>
      <c r="I2793" s="11"/>
      <c r="J2793" s="11">
        <v>37638.249999999993</v>
      </c>
      <c r="K2793" s="11"/>
      <c r="M2793" s="11">
        <v>209</v>
      </c>
      <c r="N2793" s="64"/>
      <c r="P2793" s="11">
        <f t="shared" si="137"/>
        <v>180.09</v>
      </c>
      <c r="Q2793" s="11"/>
      <c r="R2793" s="11"/>
      <c r="S2793" s="11"/>
      <c r="T2793" s="176">
        <f t="shared" si="134"/>
        <v>1830.1004784688996</v>
      </c>
      <c r="U2793" s="11"/>
      <c r="V2793" s="11"/>
      <c r="W2793" s="11"/>
      <c r="Y2793" s="11">
        <v>37638.249999999993</v>
      </c>
      <c r="Z2793" s="11"/>
      <c r="AB2793" s="11">
        <f t="shared" si="136"/>
        <v>26571.87</v>
      </c>
      <c r="AC2793" s="11">
        <v>43667.66</v>
      </c>
      <c r="AD2793" s="11"/>
      <c r="AE2793" s="4"/>
      <c r="AF2793" s="4"/>
    </row>
    <row r="2794" spans="1:32" ht="13.5" thickBot="1" x14ac:dyDescent="0.25">
      <c r="A2794" s="51"/>
      <c r="B2794" s="175"/>
      <c r="C2794" s="11" t="s">
        <v>493</v>
      </c>
      <c r="D2794" s="11"/>
      <c r="E2794" s="11" t="s">
        <v>221</v>
      </c>
      <c r="F2794" s="11">
        <v>200</v>
      </c>
      <c r="G2794" s="11"/>
      <c r="H2794" s="11">
        <f t="shared" si="135"/>
        <v>0.65</v>
      </c>
      <c r="I2794" s="11"/>
      <c r="J2794" s="11">
        <v>69.63</v>
      </c>
      <c r="K2794" s="11"/>
      <c r="M2794" s="11">
        <v>1</v>
      </c>
      <c r="N2794" s="64"/>
      <c r="P2794" s="11">
        <f t="shared" si="137"/>
        <v>69.63</v>
      </c>
      <c r="Q2794" s="11"/>
      <c r="R2794" s="11"/>
      <c r="S2794" s="11"/>
      <c r="T2794" s="176">
        <f t="shared" si="134"/>
        <v>200</v>
      </c>
      <c r="U2794" s="11"/>
      <c r="V2794" s="11"/>
      <c r="W2794" s="11"/>
      <c r="Y2794" s="11">
        <v>69.63</v>
      </c>
      <c r="Z2794" s="11"/>
      <c r="AB2794" s="11">
        <f t="shared" si="136"/>
        <v>49.16</v>
      </c>
      <c r="AC2794" s="11">
        <v>80.78</v>
      </c>
      <c r="AD2794" s="11"/>
      <c r="AE2794" s="4"/>
      <c r="AF2794" s="4"/>
    </row>
    <row r="2795" spans="1:32" ht="13.5" thickBot="1" x14ac:dyDescent="0.25">
      <c r="A2795" s="51"/>
      <c r="B2795" s="175"/>
      <c r="C2795" s="11" t="s">
        <v>493</v>
      </c>
      <c r="D2795" s="11"/>
      <c r="E2795" s="11" t="s">
        <v>125</v>
      </c>
      <c r="F2795" s="11"/>
      <c r="G2795" s="11"/>
      <c r="H2795" s="11">
        <f t="shared" si="135"/>
        <v>0</v>
      </c>
      <c r="I2795" s="11"/>
      <c r="J2795" s="11">
        <v>20.079999999999998</v>
      </c>
      <c r="K2795" s="11"/>
      <c r="M2795" s="11">
        <v>2</v>
      </c>
      <c r="N2795" s="64"/>
      <c r="P2795" s="11">
        <f t="shared" si="137"/>
        <v>10.039999999999999</v>
      </c>
      <c r="Q2795" s="11"/>
      <c r="R2795" s="11"/>
      <c r="S2795" s="11"/>
      <c r="T2795" s="176">
        <f t="shared" si="134"/>
        <v>0</v>
      </c>
      <c r="U2795" s="11"/>
      <c r="V2795" s="11"/>
      <c r="W2795" s="11"/>
      <c r="Y2795" s="11">
        <v>20.079999999999998</v>
      </c>
      <c r="Z2795" s="11"/>
      <c r="AB2795" s="11">
        <f t="shared" si="136"/>
        <v>14.18</v>
      </c>
      <c r="AC2795" s="11">
        <v>23.3</v>
      </c>
      <c r="AD2795" s="11"/>
      <c r="AE2795" s="4"/>
      <c r="AF2795" s="4"/>
    </row>
    <row r="2796" spans="1:32" ht="13.5" thickBot="1" x14ac:dyDescent="0.25">
      <c r="A2796" s="51"/>
      <c r="B2796" s="175"/>
      <c r="C2796" s="11" t="s">
        <v>494</v>
      </c>
      <c r="D2796" s="11"/>
      <c r="E2796" s="11" t="s">
        <v>378</v>
      </c>
      <c r="F2796" s="11">
        <v>754</v>
      </c>
      <c r="G2796" s="11"/>
      <c r="H2796" s="11">
        <f t="shared" si="135"/>
        <v>2.4300000000000002</v>
      </c>
      <c r="I2796" s="11"/>
      <c r="J2796" s="11">
        <v>144.96</v>
      </c>
      <c r="K2796" s="11"/>
      <c r="M2796" s="11">
        <v>1</v>
      </c>
      <c r="N2796" s="64"/>
      <c r="P2796" s="11">
        <f t="shared" si="137"/>
        <v>144.96</v>
      </c>
      <c r="Q2796" s="11"/>
      <c r="R2796" s="11"/>
      <c r="S2796" s="11"/>
      <c r="T2796" s="176">
        <f t="shared" si="134"/>
        <v>754</v>
      </c>
      <c r="U2796" s="11"/>
      <c r="V2796" s="11"/>
      <c r="W2796" s="11"/>
      <c r="Y2796" s="11">
        <v>144.96</v>
      </c>
      <c r="Z2796" s="11"/>
      <c r="AB2796" s="11">
        <f t="shared" si="136"/>
        <v>102.34</v>
      </c>
      <c r="AC2796" s="11">
        <v>168.18</v>
      </c>
      <c r="AD2796" s="11"/>
      <c r="AE2796" s="4"/>
      <c r="AF2796" s="4"/>
    </row>
    <row r="2797" spans="1:32" ht="13.5" thickBot="1" x14ac:dyDescent="0.25">
      <c r="A2797" s="51"/>
      <c r="B2797" s="175"/>
      <c r="C2797" s="11" t="s">
        <v>494</v>
      </c>
      <c r="D2797" s="11"/>
      <c r="E2797" s="11" t="s">
        <v>106</v>
      </c>
      <c r="F2797" s="11">
        <v>3145330</v>
      </c>
      <c r="G2797" s="11"/>
      <c r="H2797" s="11">
        <f t="shared" si="135"/>
        <v>10148.23</v>
      </c>
      <c r="I2797" s="11"/>
      <c r="J2797" s="11">
        <v>396468.43000000034</v>
      </c>
      <c r="K2797" s="11"/>
      <c r="M2797" s="11">
        <v>658</v>
      </c>
      <c r="N2797" s="64"/>
      <c r="P2797" s="11">
        <f t="shared" si="137"/>
        <v>602.54</v>
      </c>
      <c r="Q2797" s="11"/>
      <c r="R2797" s="11"/>
      <c r="S2797" s="11"/>
      <c r="T2797" s="176">
        <f t="shared" si="134"/>
        <v>4780.1367781155013</v>
      </c>
      <c r="U2797" s="11"/>
      <c r="V2797" s="11"/>
      <c r="W2797" s="11"/>
      <c r="Y2797" s="11">
        <v>396468.43000000034</v>
      </c>
      <c r="Z2797" s="11"/>
      <c r="AB2797" s="11">
        <f t="shared" si="136"/>
        <v>279898.96000000002</v>
      </c>
      <c r="AC2797" s="11">
        <v>459980.14</v>
      </c>
      <c r="AD2797" s="11"/>
      <c r="AE2797" s="4"/>
      <c r="AF2797" s="4"/>
    </row>
    <row r="2798" spans="1:32" ht="13.5" thickBot="1" x14ac:dyDescent="0.25">
      <c r="A2798" s="51"/>
      <c r="B2798" s="175"/>
      <c r="C2798" s="11" t="s">
        <v>494</v>
      </c>
      <c r="D2798" s="11"/>
      <c r="E2798" s="11" t="s">
        <v>89</v>
      </c>
      <c r="F2798" s="11">
        <v>473</v>
      </c>
      <c r="G2798" s="11"/>
      <c r="H2798" s="11">
        <f t="shared" si="135"/>
        <v>1.53</v>
      </c>
      <c r="I2798" s="11"/>
      <c r="J2798" s="11">
        <v>88.92</v>
      </c>
      <c r="K2798" s="11"/>
      <c r="M2798" s="11">
        <v>1</v>
      </c>
      <c r="N2798" s="64"/>
      <c r="P2798" s="11">
        <f t="shared" si="137"/>
        <v>88.92</v>
      </c>
      <c r="Q2798" s="11"/>
      <c r="R2798" s="11"/>
      <c r="S2798" s="11"/>
      <c r="T2798" s="176">
        <f t="shared" si="134"/>
        <v>473</v>
      </c>
      <c r="U2798" s="11"/>
      <c r="V2798" s="11"/>
      <c r="W2798" s="11"/>
      <c r="Y2798" s="11">
        <v>88.92</v>
      </c>
      <c r="Z2798" s="11"/>
      <c r="AB2798" s="11">
        <f t="shared" si="136"/>
        <v>62.78</v>
      </c>
      <c r="AC2798" s="11">
        <v>103.16</v>
      </c>
      <c r="AD2798" s="11"/>
      <c r="AE2798" s="4"/>
      <c r="AF2798" s="4"/>
    </row>
    <row r="2799" spans="1:32" ht="13.5" thickBot="1" x14ac:dyDescent="0.25">
      <c r="A2799" s="51"/>
      <c r="B2799" s="175"/>
      <c r="C2799" s="11" t="s">
        <v>496</v>
      </c>
      <c r="D2799" s="11"/>
      <c r="E2799" s="11" t="s">
        <v>188</v>
      </c>
      <c r="F2799" s="11">
        <v>2</v>
      </c>
      <c r="G2799" s="11"/>
      <c r="H2799" s="11">
        <f t="shared" si="135"/>
        <v>0.01</v>
      </c>
      <c r="I2799" s="11"/>
      <c r="J2799" s="11">
        <v>11.16</v>
      </c>
      <c r="K2799" s="11"/>
      <c r="M2799" s="11">
        <v>1</v>
      </c>
      <c r="N2799" s="64"/>
      <c r="P2799" s="11">
        <f t="shared" si="137"/>
        <v>11.16</v>
      </c>
      <c r="Q2799" s="11"/>
      <c r="R2799" s="11"/>
      <c r="S2799" s="11"/>
      <c r="T2799" s="176">
        <f t="shared" ref="T2799:T2862" si="138">F2799/M2799</f>
        <v>2</v>
      </c>
      <c r="U2799" s="11"/>
      <c r="V2799" s="11"/>
      <c r="W2799" s="11"/>
      <c r="Y2799" s="11">
        <v>11.16</v>
      </c>
      <c r="Z2799" s="11"/>
      <c r="AB2799" s="11">
        <f t="shared" si="136"/>
        <v>7.88</v>
      </c>
      <c r="AC2799" s="11">
        <v>12.95</v>
      </c>
      <c r="AD2799" s="11"/>
      <c r="AE2799" s="4"/>
      <c r="AF2799" s="4"/>
    </row>
    <row r="2800" spans="1:32" ht="13.5" thickBot="1" x14ac:dyDescent="0.25">
      <c r="A2800" s="51"/>
      <c r="B2800" s="175"/>
      <c r="C2800" s="11" t="s">
        <v>496</v>
      </c>
      <c r="D2800" s="11"/>
      <c r="E2800" s="11" t="s">
        <v>87</v>
      </c>
      <c r="F2800" s="11">
        <v>24643</v>
      </c>
      <c r="G2800" s="11"/>
      <c r="H2800" s="11">
        <f t="shared" si="135"/>
        <v>79.510000000000005</v>
      </c>
      <c r="I2800" s="11"/>
      <c r="J2800" s="11">
        <v>2817.3200000000006</v>
      </c>
      <c r="K2800" s="11"/>
      <c r="M2800" s="11">
        <v>22</v>
      </c>
      <c r="N2800" s="64"/>
      <c r="P2800" s="11">
        <f t="shared" si="137"/>
        <v>128.06</v>
      </c>
      <c r="Q2800" s="11"/>
      <c r="R2800" s="11"/>
      <c r="S2800" s="11"/>
      <c r="T2800" s="176">
        <f t="shared" si="138"/>
        <v>1120.1363636363637</v>
      </c>
      <c r="U2800" s="11"/>
      <c r="V2800" s="11"/>
      <c r="W2800" s="11"/>
      <c r="Y2800" s="11">
        <v>2817.3200000000006</v>
      </c>
      <c r="Z2800" s="11"/>
      <c r="AB2800" s="11">
        <f t="shared" si="136"/>
        <v>1988.97</v>
      </c>
      <c r="AC2800" s="11">
        <v>3268.64</v>
      </c>
      <c r="AD2800" s="11"/>
      <c r="AE2800" s="4"/>
      <c r="AF2800" s="4"/>
    </row>
    <row r="2801" spans="1:32" ht="13.5" thickBot="1" x14ac:dyDescent="0.25">
      <c r="A2801" s="51"/>
      <c r="B2801" s="175"/>
      <c r="C2801" s="11" t="s">
        <v>497</v>
      </c>
      <c r="D2801" s="11"/>
      <c r="E2801" s="11" t="s">
        <v>455</v>
      </c>
      <c r="F2801" s="11">
        <v>74525</v>
      </c>
      <c r="G2801" s="11"/>
      <c r="H2801" s="11">
        <f t="shared" si="135"/>
        <v>240.45</v>
      </c>
      <c r="I2801" s="11"/>
      <c r="J2801" s="11">
        <v>11133.470000000003</v>
      </c>
      <c r="K2801" s="11"/>
      <c r="M2801" s="11">
        <v>52</v>
      </c>
      <c r="N2801" s="64"/>
      <c r="P2801" s="11">
        <f t="shared" si="137"/>
        <v>214.11</v>
      </c>
      <c r="Q2801" s="11"/>
      <c r="R2801" s="11"/>
      <c r="S2801" s="11"/>
      <c r="T2801" s="176">
        <f t="shared" si="138"/>
        <v>1433.1730769230769</v>
      </c>
      <c r="U2801" s="11"/>
      <c r="V2801" s="11"/>
      <c r="W2801" s="11"/>
      <c r="Y2801" s="11">
        <v>11133.470000000003</v>
      </c>
      <c r="Z2801" s="11"/>
      <c r="AB2801" s="11">
        <f t="shared" si="136"/>
        <v>7860.01</v>
      </c>
      <c r="AC2801" s="11">
        <v>12916.98</v>
      </c>
      <c r="AD2801" s="11"/>
      <c r="AE2801" s="4"/>
      <c r="AF2801" s="4"/>
    </row>
    <row r="2802" spans="1:32" ht="13.5" thickBot="1" x14ac:dyDescent="0.25">
      <c r="A2802" s="51"/>
      <c r="B2802" s="175"/>
      <c r="C2802" s="11" t="s">
        <v>498</v>
      </c>
      <c r="D2802" s="11"/>
      <c r="E2802" s="11" t="s">
        <v>164</v>
      </c>
      <c r="F2802" s="11">
        <v>732</v>
      </c>
      <c r="G2802" s="11"/>
      <c r="H2802" s="11">
        <f t="shared" si="135"/>
        <v>2.36</v>
      </c>
      <c r="I2802" s="11"/>
      <c r="J2802" s="11">
        <v>209.2</v>
      </c>
      <c r="K2802" s="11"/>
      <c r="M2802" s="11">
        <v>5</v>
      </c>
      <c r="N2802" s="64"/>
      <c r="P2802" s="11">
        <f t="shared" si="137"/>
        <v>41.84</v>
      </c>
      <c r="Q2802" s="11"/>
      <c r="R2802" s="11"/>
      <c r="S2802" s="11"/>
      <c r="T2802" s="176">
        <f t="shared" si="138"/>
        <v>146.4</v>
      </c>
      <c r="U2802" s="11"/>
      <c r="V2802" s="11"/>
      <c r="W2802" s="11"/>
      <c r="Y2802" s="11">
        <v>209.2</v>
      </c>
      <c r="Z2802" s="11"/>
      <c r="AB2802" s="11">
        <f t="shared" si="136"/>
        <v>147.69</v>
      </c>
      <c r="AC2802" s="11">
        <v>242.71</v>
      </c>
      <c r="AD2802" s="11"/>
      <c r="AE2802" s="4"/>
      <c r="AF2802" s="4"/>
    </row>
    <row r="2803" spans="1:32" ht="13.5" thickBot="1" x14ac:dyDescent="0.25">
      <c r="A2803" s="51"/>
      <c r="B2803" s="175"/>
      <c r="C2803" s="11" t="s">
        <v>499</v>
      </c>
      <c r="D2803" s="11"/>
      <c r="E2803" s="11" t="s">
        <v>500</v>
      </c>
      <c r="F2803" s="11">
        <v>37557</v>
      </c>
      <c r="G2803" s="11"/>
      <c r="H2803" s="11">
        <f t="shared" si="135"/>
        <v>121.18</v>
      </c>
      <c r="I2803" s="11"/>
      <c r="J2803" s="11">
        <v>6051.74</v>
      </c>
      <c r="K2803" s="11"/>
      <c r="M2803" s="11">
        <v>42</v>
      </c>
      <c r="N2803" s="64"/>
      <c r="P2803" s="11">
        <f t="shared" si="137"/>
        <v>144.09</v>
      </c>
      <c r="Q2803" s="11"/>
      <c r="R2803" s="11"/>
      <c r="S2803" s="11"/>
      <c r="T2803" s="176">
        <f t="shared" si="138"/>
        <v>894.21428571428567</v>
      </c>
      <c r="U2803" s="11"/>
      <c r="V2803" s="11"/>
      <c r="W2803" s="11"/>
      <c r="Y2803" s="11">
        <v>6051.74</v>
      </c>
      <c r="Z2803" s="11"/>
      <c r="AB2803" s="11">
        <f t="shared" si="136"/>
        <v>4272.41</v>
      </c>
      <c r="AC2803" s="11">
        <v>7021.19</v>
      </c>
      <c r="AD2803" s="11"/>
      <c r="AE2803" s="4"/>
      <c r="AF2803" s="4"/>
    </row>
    <row r="2804" spans="1:32" ht="13.5" thickBot="1" x14ac:dyDescent="0.25">
      <c r="A2804" s="51"/>
      <c r="B2804" s="175"/>
      <c r="C2804" s="11" t="s">
        <v>501</v>
      </c>
      <c r="D2804" s="11"/>
      <c r="E2804" s="11" t="s">
        <v>103</v>
      </c>
      <c r="F2804" s="11">
        <v>523269</v>
      </c>
      <c r="G2804" s="11"/>
      <c r="H2804" s="11">
        <f t="shared" si="135"/>
        <v>1688.3</v>
      </c>
      <c r="I2804" s="11"/>
      <c r="J2804" s="11">
        <v>87136.760000000024</v>
      </c>
      <c r="K2804" s="11"/>
      <c r="M2804" s="11">
        <v>309</v>
      </c>
      <c r="N2804" s="64"/>
      <c r="P2804" s="11">
        <f t="shared" si="137"/>
        <v>282</v>
      </c>
      <c r="Q2804" s="11"/>
      <c r="R2804" s="11"/>
      <c r="S2804" s="11"/>
      <c r="T2804" s="176">
        <f t="shared" si="138"/>
        <v>1693.4271844660195</v>
      </c>
      <c r="U2804" s="11"/>
      <c r="V2804" s="11"/>
      <c r="W2804" s="11"/>
      <c r="Y2804" s="11">
        <v>87136.760000000024</v>
      </c>
      <c r="Z2804" s="11"/>
      <c r="AB2804" s="11">
        <f t="shared" si="136"/>
        <v>61516.85</v>
      </c>
      <c r="AC2804" s="11">
        <v>101095.51</v>
      </c>
      <c r="AD2804" s="11"/>
      <c r="AE2804" s="4"/>
      <c r="AF2804" s="4"/>
    </row>
    <row r="2805" spans="1:32" ht="13.5" thickBot="1" x14ac:dyDescent="0.25">
      <c r="A2805" s="51"/>
      <c r="B2805" s="175"/>
      <c r="C2805" s="11" t="s">
        <v>501</v>
      </c>
      <c r="D2805" s="11"/>
      <c r="E2805" s="11" t="s">
        <v>104</v>
      </c>
      <c r="F2805" s="11">
        <v>12</v>
      </c>
      <c r="G2805" s="11"/>
      <c r="H2805" s="11">
        <f t="shared" si="135"/>
        <v>0.04</v>
      </c>
      <c r="I2805" s="11"/>
      <c r="J2805" s="11">
        <v>12.06</v>
      </c>
      <c r="K2805" s="11"/>
      <c r="M2805" s="11">
        <v>1</v>
      </c>
      <c r="N2805" s="64"/>
      <c r="P2805" s="11">
        <f t="shared" si="137"/>
        <v>12.06</v>
      </c>
      <c r="Q2805" s="11"/>
      <c r="R2805" s="11"/>
      <c r="S2805" s="11"/>
      <c r="T2805" s="176">
        <f t="shared" si="138"/>
        <v>12</v>
      </c>
      <c r="U2805" s="11"/>
      <c r="V2805" s="11"/>
      <c r="W2805" s="11"/>
      <c r="Y2805" s="11">
        <v>12.06</v>
      </c>
      <c r="Z2805" s="11"/>
      <c r="AB2805" s="11">
        <f t="shared" si="136"/>
        <v>8.51</v>
      </c>
      <c r="AC2805" s="11">
        <v>13.99</v>
      </c>
      <c r="AD2805" s="11"/>
      <c r="AE2805" s="4"/>
      <c r="AF2805" s="4"/>
    </row>
    <row r="2806" spans="1:32" ht="13.5" thickBot="1" x14ac:dyDescent="0.25">
      <c r="A2806" s="51"/>
      <c r="B2806" s="175"/>
      <c r="C2806" s="11" t="s">
        <v>502</v>
      </c>
      <c r="D2806" s="11"/>
      <c r="E2806" s="11" t="s">
        <v>69</v>
      </c>
      <c r="F2806" s="11">
        <v>670</v>
      </c>
      <c r="G2806" s="11"/>
      <c r="H2806" s="11">
        <f t="shared" si="135"/>
        <v>2.16</v>
      </c>
      <c r="I2806" s="11"/>
      <c r="J2806" s="11">
        <v>291.02999999999997</v>
      </c>
      <c r="K2806" s="11"/>
      <c r="M2806" s="11">
        <v>8</v>
      </c>
      <c r="N2806" s="64"/>
      <c r="P2806" s="11">
        <f t="shared" si="137"/>
        <v>36.380000000000003</v>
      </c>
      <c r="Q2806" s="11"/>
      <c r="R2806" s="11"/>
      <c r="S2806" s="11"/>
      <c r="T2806" s="176">
        <f t="shared" si="138"/>
        <v>83.75</v>
      </c>
      <c r="U2806" s="11"/>
      <c r="V2806" s="11"/>
      <c r="W2806" s="11"/>
      <c r="Y2806" s="11">
        <v>291.02999999999997</v>
      </c>
      <c r="Z2806" s="11"/>
      <c r="AB2806" s="11">
        <f t="shared" si="136"/>
        <v>205.46</v>
      </c>
      <c r="AC2806" s="11">
        <v>337.65</v>
      </c>
      <c r="AD2806" s="11"/>
      <c r="AE2806" s="4"/>
      <c r="AF2806" s="4"/>
    </row>
    <row r="2807" spans="1:32" ht="13.5" thickBot="1" x14ac:dyDescent="0.25">
      <c r="A2807" s="51"/>
      <c r="B2807" s="175"/>
      <c r="C2807" s="11" t="s">
        <v>503</v>
      </c>
      <c r="D2807" s="11"/>
      <c r="E2807" s="11" t="s">
        <v>72</v>
      </c>
      <c r="F2807" s="11">
        <v>2757853</v>
      </c>
      <c r="G2807" s="11"/>
      <c r="H2807" s="11">
        <f t="shared" ref="H2807:H2870" si="139">ROUND($H$2911*F2807/$F$2911,2)</f>
        <v>8898.06</v>
      </c>
      <c r="I2807" s="11"/>
      <c r="J2807" s="11">
        <v>301199.87999999989</v>
      </c>
      <c r="K2807" s="11"/>
      <c r="M2807" s="11">
        <v>712</v>
      </c>
      <c r="N2807" s="64"/>
      <c r="P2807" s="11">
        <f t="shared" si="137"/>
        <v>423.03</v>
      </c>
      <c r="Q2807" s="11"/>
      <c r="R2807" s="11"/>
      <c r="S2807" s="11"/>
      <c r="T2807" s="176">
        <f t="shared" si="138"/>
        <v>3873.3890449438204</v>
      </c>
      <c r="U2807" s="11"/>
      <c r="V2807" s="11"/>
      <c r="W2807" s="11"/>
      <c r="Y2807" s="11">
        <v>301199.87999999989</v>
      </c>
      <c r="Z2807" s="11"/>
      <c r="AB2807" s="11">
        <f t="shared" ref="AB2807:AB2870" si="140">ROUND($AB$2911*Y2807/$Y$2911,2)</f>
        <v>212641.22</v>
      </c>
      <c r="AC2807" s="11">
        <v>349450.18</v>
      </c>
      <c r="AD2807" s="11"/>
      <c r="AE2807" s="4"/>
      <c r="AF2807" s="4"/>
    </row>
    <row r="2808" spans="1:32" ht="13.5" thickBot="1" x14ac:dyDescent="0.25">
      <c r="A2808" s="51"/>
      <c r="B2808" s="175"/>
      <c r="C2808" s="11" t="s">
        <v>503</v>
      </c>
      <c r="D2808" s="11"/>
      <c r="E2808" s="11" t="s">
        <v>87</v>
      </c>
      <c r="F2808" s="11">
        <v>75</v>
      </c>
      <c r="G2808" s="11"/>
      <c r="H2808" s="11">
        <f t="shared" si="139"/>
        <v>0.24</v>
      </c>
      <c r="I2808" s="11"/>
      <c r="J2808" s="11">
        <v>22.13</v>
      </c>
      <c r="K2808" s="11"/>
      <c r="M2808" s="11">
        <v>1</v>
      </c>
      <c r="N2808" s="64"/>
      <c r="P2808" s="11">
        <f t="shared" ref="P2808:P2871" si="141">ROUND(J2808/M2808,2)</f>
        <v>22.13</v>
      </c>
      <c r="Q2808" s="11"/>
      <c r="R2808" s="11"/>
      <c r="S2808" s="11"/>
      <c r="T2808" s="176">
        <f t="shared" si="138"/>
        <v>75</v>
      </c>
      <c r="U2808" s="11"/>
      <c r="V2808" s="11"/>
      <c r="W2808" s="11"/>
      <c r="Y2808" s="11">
        <v>22.13</v>
      </c>
      <c r="Z2808" s="11"/>
      <c r="AB2808" s="11">
        <f t="shared" si="140"/>
        <v>15.62</v>
      </c>
      <c r="AC2808" s="11">
        <v>25.68</v>
      </c>
      <c r="AD2808" s="11"/>
      <c r="AE2808" s="4"/>
      <c r="AF2808" s="4"/>
    </row>
    <row r="2809" spans="1:32" ht="13.5" thickBot="1" x14ac:dyDescent="0.25">
      <c r="A2809" s="51"/>
      <c r="B2809" s="175"/>
      <c r="C2809" s="11" t="s">
        <v>505</v>
      </c>
      <c r="D2809" s="11"/>
      <c r="E2809" s="11" t="s">
        <v>62</v>
      </c>
      <c r="F2809" s="11">
        <v>116315</v>
      </c>
      <c r="G2809" s="11"/>
      <c r="H2809" s="11">
        <f t="shared" si="139"/>
        <v>375.28</v>
      </c>
      <c r="I2809" s="11"/>
      <c r="J2809" s="11">
        <v>15111.52</v>
      </c>
      <c r="K2809" s="11"/>
      <c r="M2809" s="11">
        <v>104</v>
      </c>
      <c r="N2809" s="64"/>
      <c r="P2809" s="11">
        <f t="shared" si="141"/>
        <v>145.30000000000001</v>
      </c>
      <c r="Q2809" s="11"/>
      <c r="R2809" s="11"/>
      <c r="S2809" s="11"/>
      <c r="T2809" s="176">
        <f t="shared" si="138"/>
        <v>1118.4134615384614</v>
      </c>
      <c r="U2809" s="11"/>
      <c r="V2809" s="11"/>
      <c r="W2809" s="11"/>
      <c r="Y2809" s="11">
        <v>15111.52</v>
      </c>
      <c r="Z2809" s="11"/>
      <c r="AB2809" s="11">
        <f t="shared" si="140"/>
        <v>10668.44</v>
      </c>
      <c r="AC2809" s="11">
        <v>17532.29</v>
      </c>
      <c r="AD2809" s="11"/>
      <c r="AE2809" s="4"/>
      <c r="AF2809" s="4"/>
    </row>
    <row r="2810" spans="1:32" ht="13.5" thickBot="1" x14ac:dyDescent="0.25">
      <c r="A2810" s="51"/>
      <c r="B2810" s="175"/>
      <c r="C2810" s="11" t="s">
        <v>505</v>
      </c>
      <c r="D2810" s="11"/>
      <c r="E2810" s="11" t="s">
        <v>64</v>
      </c>
      <c r="F2810" s="11">
        <v>436149</v>
      </c>
      <c r="G2810" s="11"/>
      <c r="H2810" s="11">
        <f t="shared" si="139"/>
        <v>1407.21</v>
      </c>
      <c r="I2810" s="11"/>
      <c r="J2810" s="11">
        <v>45767.769999999982</v>
      </c>
      <c r="K2810" s="11"/>
      <c r="M2810" s="11">
        <v>183</v>
      </c>
      <c r="N2810" s="64"/>
      <c r="P2810" s="11">
        <f t="shared" si="141"/>
        <v>250.1</v>
      </c>
      <c r="Q2810" s="11"/>
      <c r="R2810" s="11"/>
      <c r="S2810" s="11"/>
      <c r="T2810" s="176">
        <f t="shared" si="138"/>
        <v>2383.3278688524592</v>
      </c>
      <c r="U2810" s="11"/>
      <c r="V2810" s="11"/>
      <c r="W2810" s="11"/>
      <c r="Y2810" s="11">
        <v>45767.769999999982</v>
      </c>
      <c r="Z2810" s="11"/>
      <c r="AB2810" s="11">
        <f t="shared" si="140"/>
        <v>32311.15</v>
      </c>
      <c r="AC2810" s="11">
        <v>53099.47</v>
      </c>
      <c r="AD2810" s="11"/>
      <c r="AE2810" s="4"/>
      <c r="AF2810" s="4"/>
    </row>
    <row r="2811" spans="1:32" ht="13.5" thickBot="1" x14ac:dyDescent="0.25">
      <c r="A2811" s="51"/>
      <c r="B2811" s="175"/>
      <c r="C2811" s="11" t="s">
        <v>506</v>
      </c>
      <c r="D2811" s="11"/>
      <c r="E2811" s="11" t="s">
        <v>328</v>
      </c>
      <c r="F2811" s="11">
        <v>63118</v>
      </c>
      <c r="G2811" s="11"/>
      <c r="H2811" s="11">
        <f t="shared" si="139"/>
        <v>203.65</v>
      </c>
      <c r="I2811" s="11"/>
      <c r="J2811" s="11">
        <v>11325.04</v>
      </c>
      <c r="K2811" s="11"/>
      <c r="M2811" s="11">
        <v>57</v>
      </c>
      <c r="N2811" s="64"/>
      <c r="P2811" s="11">
        <f t="shared" si="141"/>
        <v>198.68</v>
      </c>
      <c r="Q2811" s="11"/>
      <c r="R2811" s="11"/>
      <c r="S2811" s="11"/>
      <c r="T2811" s="176">
        <f t="shared" si="138"/>
        <v>1107.3333333333333</v>
      </c>
      <c r="U2811" s="11"/>
      <c r="V2811" s="11"/>
      <c r="W2811" s="11"/>
      <c r="Y2811" s="11">
        <v>11325.04</v>
      </c>
      <c r="Z2811" s="11"/>
      <c r="AB2811" s="11">
        <f t="shared" si="140"/>
        <v>7995.26</v>
      </c>
      <c r="AC2811" s="11">
        <v>13139.24</v>
      </c>
      <c r="AD2811" s="11"/>
      <c r="AE2811" s="4"/>
      <c r="AF2811" s="4"/>
    </row>
    <row r="2812" spans="1:32" ht="13.5" thickBot="1" x14ac:dyDescent="0.25">
      <c r="A2812" s="51"/>
      <c r="B2812" s="175"/>
      <c r="C2812" s="11" t="s">
        <v>507</v>
      </c>
      <c r="D2812" s="11"/>
      <c r="E2812" s="11" t="s">
        <v>364</v>
      </c>
      <c r="F2812" s="11">
        <v>161</v>
      </c>
      <c r="G2812" s="11"/>
      <c r="H2812" s="11">
        <f t="shared" si="139"/>
        <v>0.52</v>
      </c>
      <c r="I2812" s="11"/>
      <c r="J2812" s="11">
        <v>33.979999999999997</v>
      </c>
      <c r="K2812" s="11"/>
      <c r="M2812" s="11">
        <v>1</v>
      </c>
      <c r="N2812" s="64"/>
      <c r="P2812" s="11">
        <f t="shared" si="141"/>
        <v>33.979999999999997</v>
      </c>
      <c r="Q2812" s="11"/>
      <c r="R2812" s="11"/>
      <c r="S2812" s="11"/>
      <c r="T2812" s="176">
        <f t="shared" si="138"/>
        <v>161</v>
      </c>
      <c r="U2812" s="11"/>
      <c r="V2812" s="11"/>
      <c r="W2812" s="11"/>
      <c r="Y2812" s="11">
        <v>33.979999999999997</v>
      </c>
      <c r="Z2812" s="11"/>
      <c r="AB2812" s="11">
        <f t="shared" si="140"/>
        <v>23.99</v>
      </c>
      <c r="AC2812" s="11">
        <v>39.42</v>
      </c>
      <c r="AD2812" s="11"/>
      <c r="AE2812" s="4"/>
      <c r="AF2812" s="4"/>
    </row>
    <row r="2813" spans="1:32" ht="13.5" thickBot="1" x14ac:dyDescent="0.25">
      <c r="A2813" s="51"/>
      <c r="B2813" s="175"/>
      <c r="C2813" s="11" t="s">
        <v>507</v>
      </c>
      <c r="D2813" s="11"/>
      <c r="E2813" s="11" t="s">
        <v>365</v>
      </c>
      <c r="F2813" s="11">
        <v>3877579</v>
      </c>
      <c r="G2813" s="11"/>
      <c r="H2813" s="11">
        <f t="shared" si="139"/>
        <v>12510.8</v>
      </c>
      <c r="I2813" s="11"/>
      <c r="J2813" s="11">
        <v>384283.07999999973</v>
      </c>
      <c r="K2813" s="11"/>
      <c r="M2813" s="11">
        <v>944</v>
      </c>
      <c r="N2813" s="64"/>
      <c r="P2813" s="11">
        <f t="shared" si="141"/>
        <v>407.08</v>
      </c>
      <c r="Q2813" s="11"/>
      <c r="R2813" s="11"/>
      <c r="S2813" s="11"/>
      <c r="T2813" s="176">
        <f t="shared" si="138"/>
        <v>4107.6048728813557</v>
      </c>
      <c r="U2813" s="11"/>
      <c r="V2813" s="11"/>
      <c r="W2813" s="11"/>
      <c r="Y2813" s="11">
        <v>384283.07999999973</v>
      </c>
      <c r="Z2813" s="11"/>
      <c r="AB2813" s="11">
        <f t="shared" si="140"/>
        <v>271296.34000000003</v>
      </c>
      <c r="AC2813" s="11">
        <v>445842.77</v>
      </c>
      <c r="AD2813" s="11"/>
      <c r="AE2813" s="4"/>
      <c r="AF2813" s="4"/>
    </row>
    <row r="2814" spans="1:32" ht="13.5" thickBot="1" x14ac:dyDescent="0.25">
      <c r="A2814" s="51"/>
      <c r="B2814" s="175"/>
      <c r="C2814" s="11" t="s">
        <v>508</v>
      </c>
      <c r="D2814" s="11"/>
      <c r="E2814" s="11" t="s">
        <v>87</v>
      </c>
      <c r="F2814" s="11">
        <v>11826</v>
      </c>
      <c r="G2814" s="11"/>
      <c r="H2814" s="11">
        <f t="shared" si="139"/>
        <v>38.159999999999997</v>
      </c>
      <c r="I2814" s="11"/>
      <c r="J2814" s="11">
        <v>2206.2300000000005</v>
      </c>
      <c r="K2814" s="11"/>
      <c r="M2814" s="11">
        <v>15</v>
      </c>
      <c r="N2814" s="64"/>
      <c r="P2814" s="11">
        <f t="shared" si="141"/>
        <v>147.08000000000001</v>
      </c>
      <c r="Q2814" s="11"/>
      <c r="R2814" s="11"/>
      <c r="S2814" s="11"/>
      <c r="T2814" s="176">
        <f t="shared" si="138"/>
        <v>788.4</v>
      </c>
      <c r="U2814" s="11"/>
      <c r="V2814" s="11"/>
      <c r="W2814" s="11"/>
      <c r="Y2814" s="11">
        <v>2206.2300000000005</v>
      </c>
      <c r="Z2814" s="11"/>
      <c r="AB2814" s="11">
        <f t="shared" si="140"/>
        <v>1557.56</v>
      </c>
      <c r="AC2814" s="11">
        <v>2559.65</v>
      </c>
      <c r="AD2814" s="11"/>
      <c r="AE2814" s="4"/>
      <c r="AF2814" s="4"/>
    </row>
    <row r="2815" spans="1:32" ht="13.5" thickBot="1" x14ac:dyDescent="0.25">
      <c r="A2815" s="51"/>
      <c r="B2815" s="175"/>
      <c r="C2815" s="11" t="s">
        <v>509</v>
      </c>
      <c r="D2815" s="11"/>
      <c r="E2815" s="11" t="s">
        <v>510</v>
      </c>
      <c r="F2815" s="11">
        <v>80397</v>
      </c>
      <c r="G2815" s="11"/>
      <c r="H2815" s="11">
        <f t="shared" si="139"/>
        <v>259.39999999999998</v>
      </c>
      <c r="I2815" s="11"/>
      <c r="J2815" s="11">
        <v>12312.529999999995</v>
      </c>
      <c r="K2815" s="11"/>
      <c r="M2815" s="11">
        <v>56</v>
      </c>
      <c r="N2815" s="64"/>
      <c r="P2815" s="11">
        <f t="shared" si="141"/>
        <v>219.87</v>
      </c>
      <c r="Q2815" s="11"/>
      <c r="R2815" s="11"/>
      <c r="S2815" s="11"/>
      <c r="T2815" s="176">
        <f t="shared" si="138"/>
        <v>1435.6607142857142</v>
      </c>
      <c r="U2815" s="11"/>
      <c r="V2815" s="11"/>
      <c r="W2815" s="11"/>
      <c r="Y2815" s="11">
        <v>12312.529999999995</v>
      </c>
      <c r="Z2815" s="11"/>
      <c r="AB2815" s="11">
        <f t="shared" si="140"/>
        <v>8692.41</v>
      </c>
      <c r="AC2815" s="11">
        <v>14284.92</v>
      </c>
      <c r="AD2815" s="11"/>
      <c r="AE2815" s="4"/>
      <c r="AF2815" s="4"/>
    </row>
    <row r="2816" spans="1:32" ht="13.5" thickBot="1" x14ac:dyDescent="0.25">
      <c r="A2816" s="51"/>
      <c r="B2816" s="175"/>
      <c r="C2816" s="11" t="s">
        <v>511</v>
      </c>
      <c r="D2816" s="11"/>
      <c r="E2816" s="11" t="s">
        <v>207</v>
      </c>
      <c r="F2816" s="11">
        <v>36050</v>
      </c>
      <c r="G2816" s="11"/>
      <c r="H2816" s="11">
        <f t="shared" si="139"/>
        <v>116.31</v>
      </c>
      <c r="I2816" s="11"/>
      <c r="J2816" s="11">
        <v>6864.9899999999989</v>
      </c>
      <c r="K2816" s="11"/>
      <c r="M2816" s="11">
        <v>50</v>
      </c>
      <c r="N2816" s="64"/>
      <c r="P2816" s="11">
        <f t="shared" si="141"/>
        <v>137.30000000000001</v>
      </c>
      <c r="Q2816" s="11"/>
      <c r="R2816" s="11"/>
      <c r="S2816" s="11"/>
      <c r="T2816" s="176">
        <f t="shared" si="138"/>
        <v>721</v>
      </c>
      <c r="U2816" s="11"/>
      <c r="V2816" s="11"/>
      <c r="W2816" s="11"/>
      <c r="Y2816" s="11">
        <v>6864.9899999999989</v>
      </c>
      <c r="Z2816" s="11"/>
      <c r="AB2816" s="11">
        <f t="shared" si="140"/>
        <v>4846.55</v>
      </c>
      <c r="AC2816" s="11">
        <v>7964.72</v>
      </c>
      <c r="AD2816" s="11"/>
      <c r="AE2816" s="4"/>
      <c r="AF2816" s="4"/>
    </row>
    <row r="2817" spans="1:32" ht="13.5" thickBot="1" x14ac:dyDescent="0.25">
      <c r="A2817" s="51"/>
      <c r="B2817" s="175"/>
      <c r="C2817" s="11" t="s">
        <v>512</v>
      </c>
      <c r="D2817" s="11"/>
      <c r="E2817" s="11" t="s">
        <v>319</v>
      </c>
      <c r="F2817" s="11"/>
      <c r="G2817" s="11"/>
      <c r="H2817" s="11">
        <f t="shared" si="139"/>
        <v>0</v>
      </c>
      <c r="I2817" s="11"/>
      <c r="J2817" s="11">
        <v>11.61</v>
      </c>
      <c r="K2817" s="11"/>
      <c r="M2817" s="11">
        <v>1</v>
      </c>
      <c r="N2817" s="64"/>
      <c r="P2817" s="11">
        <f t="shared" si="141"/>
        <v>11.61</v>
      </c>
      <c r="Q2817" s="11"/>
      <c r="R2817" s="11"/>
      <c r="S2817" s="11"/>
      <c r="T2817" s="176">
        <f t="shared" si="138"/>
        <v>0</v>
      </c>
      <c r="U2817" s="11"/>
      <c r="V2817" s="11"/>
      <c r="W2817" s="11"/>
      <c r="Y2817" s="11">
        <v>11.61</v>
      </c>
      <c r="Z2817" s="11"/>
      <c r="AB2817" s="11">
        <f t="shared" si="140"/>
        <v>8.1999999999999993</v>
      </c>
      <c r="AC2817" s="11">
        <v>13.47</v>
      </c>
      <c r="AD2817" s="11"/>
      <c r="AE2817" s="4"/>
      <c r="AF2817" s="4"/>
    </row>
    <row r="2818" spans="1:32" ht="13.5" thickBot="1" x14ac:dyDescent="0.25">
      <c r="A2818" s="51"/>
      <c r="B2818" s="175"/>
      <c r="C2818" s="11" t="s">
        <v>514</v>
      </c>
      <c r="D2818" s="11"/>
      <c r="E2818" s="11" t="s">
        <v>145</v>
      </c>
      <c r="F2818" s="11">
        <v>467</v>
      </c>
      <c r="G2818" s="11"/>
      <c r="H2818" s="11">
        <f t="shared" si="139"/>
        <v>1.51</v>
      </c>
      <c r="I2818" s="11"/>
      <c r="J2818" s="11">
        <v>74.45</v>
      </c>
      <c r="K2818" s="11"/>
      <c r="M2818" s="11">
        <v>1</v>
      </c>
      <c r="N2818" s="64"/>
      <c r="P2818" s="11">
        <f t="shared" si="141"/>
        <v>74.45</v>
      </c>
      <c r="Q2818" s="11"/>
      <c r="R2818" s="11"/>
      <c r="S2818" s="11"/>
      <c r="T2818" s="176">
        <f t="shared" si="138"/>
        <v>467</v>
      </c>
      <c r="U2818" s="11"/>
      <c r="V2818" s="11"/>
      <c r="W2818" s="11"/>
      <c r="Y2818" s="11">
        <v>74.45</v>
      </c>
      <c r="Z2818" s="11"/>
      <c r="AB2818" s="11">
        <f t="shared" si="140"/>
        <v>52.56</v>
      </c>
      <c r="AC2818" s="11">
        <v>86.38</v>
      </c>
      <c r="AD2818" s="11"/>
      <c r="AE2818" s="4"/>
      <c r="AF2818" s="4"/>
    </row>
    <row r="2819" spans="1:32" ht="13.5" thickBot="1" x14ac:dyDescent="0.25">
      <c r="A2819" s="51"/>
      <c r="B2819" s="175"/>
      <c r="C2819" s="11" t="s">
        <v>514</v>
      </c>
      <c r="D2819" s="11"/>
      <c r="E2819" s="11" t="s">
        <v>221</v>
      </c>
      <c r="F2819" s="11">
        <v>-1585</v>
      </c>
      <c r="G2819" s="11"/>
      <c r="H2819" s="11">
        <f t="shared" si="139"/>
        <v>-5.1100000000000003</v>
      </c>
      <c r="I2819" s="11"/>
      <c r="J2819" s="11">
        <v>-384.5000000000004</v>
      </c>
      <c r="K2819" s="11"/>
      <c r="M2819" s="11">
        <v>64</v>
      </c>
      <c r="N2819" s="64"/>
      <c r="P2819" s="11">
        <f t="shared" si="141"/>
        <v>-6.01</v>
      </c>
      <c r="Q2819" s="11"/>
      <c r="R2819" s="11"/>
      <c r="S2819" s="11"/>
      <c r="T2819" s="176">
        <f t="shared" si="138"/>
        <v>-24.765625</v>
      </c>
      <c r="U2819" s="11"/>
      <c r="V2819" s="11"/>
      <c r="W2819" s="11"/>
      <c r="Y2819" s="11">
        <v>-384.5000000000004</v>
      </c>
      <c r="Z2819" s="11"/>
      <c r="AB2819" s="11">
        <f t="shared" si="140"/>
        <v>-271.45</v>
      </c>
      <c r="AC2819" s="11">
        <v>-446.09</v>
      </c>
      <c r="AD2819" s="11"/>
      <c r="AE2819" s="4"/>
      <c r="AF2819" s="4"/>
    </row>
    <row r="2820" spans="1:32" ht="13.5" thickBot="1" x14ac:dyDescent="0.25">
      <c r="A2820" s="51"/>
      <c r="B2820" s="175"/>
      <c r="C2820" s="11" t="s">
        <v>515</v>
      </c>
      <c r="D2820" s="11"/>
      <c r="E2820" s="11" t="s">
        <v>87</v>
      </c>
      <c r="F2820" s="11">
        <v>8225</v>
      </c>
      <c r="G2820" s="11"/>
      <c r="H2820" s="11">
        <f t="shared" si="139"/>
        <v>26.54</v>
      </c>
      <c r="I2820" s="11"/>
      <c r="J2820" s="11">
        <v>1346.55</v>
      </c>
      <c r="K2820" s="11"/>
      <c r="M2820" s="11">
        <v>15</v>
      </c>
      <c r="N2820" s="64"/>
      <c r="P2820" s="11">
        <f t="shared" si="141"/>
        <v>89.77</v>
      </c>
      <c r="Q2820" s="11"/>
      <c r="R2820" s="11"/>
      <c r="S2820" s="11"/>
      <c r="T2820" s="176">
        <f t="shared" si="138"/>
        <v>548.33333333333337</v>
      </c>
      <c r="U2820" s="11"/>
      <c r="V2820" s="11"/>
      <c r="W2820" s="11"/>
      <c r="Y2820" s="11">
        <v>1346.55</v>
      </c>
      <c r="Z2820" s="11"/>
      <c r="AB2820" s="11">
        <f t="shared" si="140"/>
        <v>950.64</v>
      </c>
      <c r="AC2820" s="11">
        <v>1562.26</v>
      </c>
      <c r="AD2820" s="11"/>
      <c r="AE2820" s="4"/>
      <c r="AF2820" s="4"/>
    </row>
    <row r="2821" spans="1:32" ht="13.5" thickBot="1" x14ac:dyDescent="0.25">
      <c r="A2821" s="51"/>
      <c r="B2821" s="175"/>
      <c r="C2821" s="11" t="s">
        <v>516</v>
      </c>
      <c r="D2821" s="11"/>
      <c r="E2821" s="11" t="s">
        <v>103</v>
      </c>
      <c r="F2821" s="11">
        <v>8026</v>
      </c>
      <c r="G2821" s="11"/>
      <c r="H2821" s="11">
        <f t="shared" si="139"/>
        <v>25.9</v>
      </c>
      <c r="I2821" s="11"/>
      <c r="J2821" s="11">
        <v>932.04000000000008</v>
      </c>
      <c r="K2821" s="11"/>
      <c r="M2821" s="11">
        <v>7</v>
      </c>
      <c r="N2821" s="64"/>
      <c r="P2821" s="11">
        <f t="shared" si="141"/>
        <v>133.15</v>
      </c>
      <c r="Q2821" s="11"/>
      <c r="R2821" s="11"/>
      <c r="S2821" s="11"/>
      <c r="T2821" s="176">
        <f t="shared" si="138"/>
        <v>1146.5714285714287</v>
      </c>
      <c r="U2821" s="11"/>
      <c r="V2821" s="11"/>
      <c r="W2821" s="11"/>
      <c r="Y2821" s="11">
        <v>932.04000000000008</v>
      </c>
      <c r="Z2821" s="11"/>
      <c r="AB2821" s="11">
        <f t="shared" si="140"/>
        <v>658</v>
      </c>
      <c r="AC2821" s="11">
        <v>1081.3499999999999</v>
      </c>
      <c r="AD2821" s="11"/>
      <c r="AE2821" s="4"/>
      <c r="AF2821" s="4"/>
    </row>
    <row r="2822" spans="1:32" ht="13.5" thickBot="1" x14ac:dyDescent="0.25">
      <c r="A2822" s="51"/>
      <c r="B2822" s="175"/>
      <c r="C2822" s="11" t="s">
        <v>518</v>
      </c>
      <c r="D2822" s="11"/>
      <c r="E2822" s="11" t="s">
        <v>85</v>
      </c>
      <c r="F2822" s="11">
        <v>160623</v>
      </c>
      <c r="G2822" s="11"/>
      <c r="H2822" s="11">
        <f t="shared" si="139"/>
        <v>518.24</v>
      </c>
      <c r="I2822" s="11"/>
      <c r="J2822" s="11">
        <v>28616.289999999997</v>
      </c>
      <c r="K2822" s="11"/>
      <c r="M2822" s="11">
        <v>21</v>
      </c>
      <c r="N2822" s="64"/>
      <c r="P2822" s="11">
        <f t="shared" si="141"/>
        <v>1362.68</v>
      </c>
      <c r="Q2822" s="11"/>
      <c r="R2822" s="11"/>
      <c r="S2822" s="11"/>
      <c r="T2822" s="176">
        <f t="shared" si="138"/>
        <v>7648.7142857142853</v>
      </c>
      <c r="U2822" s="11"/>
      <c r="V2822" s="11"/>
      <c r="W2822" s="11"/>
      <c r="Y2822" s="11">
        <v>28616.289999999997</v>
      </c>
      <c r="Z2822" s="11"/>
      <c r="AB2822" s="11">
        <f t="shared" si="140"/>
        <v>20202.54</v>
      </c>
      <c r="AC2822" s="11">
        <v>33200.44</v>
      </c>
      <c r="AD2822" s="11"/>
      <c r="AE2822" s="4"/>
      <c r="AF2822" s="4"/>
    </row>
    <row r="2823" spans="1:32" ht="13.5" thickBot="1" x14ac:dyDescent="0.25">
      <c r="A2823" s="51"/>
      <c r="B2823" s="175"/>
      <c r="C2823" s="11" t="s">
        <v>519</v>
      </c>
      <c r="D2823" s="11"/>
      <c r="E2823" s="11" t="s">
        <v>125</v>
      </c>
      <c r="F2823" s="11">
        <v>3996</v>
      </c>
      <c r="G2823" s="11"/>
      <c r="H2823" s="11">
        <f t="shared" si="139"/>
        <v>12.89</v>
      </c>
      <c r="I2823" s="11"/>
      <c r="J2823" s="11">
        <v>725.1</v>
      </c>
      <c r="K2823" s="11"/>
      <c r="M2823" s="11">
        <v>10</v>
      </c>
      <c r="N2823" s="64"/>
      <c r="P2823" s="11">
        <f t="shared" si="141"/>
        <v>72.510000000000005</v>
      </c>
      <c r="Q2823" s="11"/>
      <c r="R2823" s="11"/>
      <c r="S2823" s="11"/>
      <c r="T2823" s="176">
        <f t="shared" si="138"/>
        <v>399.6</v>
      </c>
      <c r="U2823" s="11"/>
      <c r="V2823" s="11"/>
      <c r="W2823" s="11"/>
      <c r="Y2823" s="11">
        <v>725.1</v>
      </c>
      <c r="Z2823" s="11"/>
      <c r="AB2823" s="11">
        <f t="shared" si="140"/>
        <v>511.91</v>
      </c>
      <c r="AC2823" s="11">
        <v>841.26</v>
      </c>
      <c r="AD2823" s="11"/>
      <c r="AE2823" s="4"/>
      <c r="AF2823" s="4"/>
    </row>
    <row r="2824" spans="1:32" ht="13.5" thickBot="1" x14ac:dyDescent="0.25">
      <c r="A2824" s="51"/>
      <c r="B2824" s="175"/>
      <c r="C2824" s="11" t="s">
        <v>520</v>
      </c>
      <c r="D2824" s="11"/>
      <c r="E2824" s="11" t="s">
        <v>363</v>
      </c>
      <c r="F2824" s="11">
        <v>3375</v>
      </c>
      <c r="G2824" s="11"/>
      <c r="H2824" s="11">
        <f t="shared" si="139"/>
        <v>10.89</v>
      </c>
      <c r="I2824" s="11"/>
      <c r="J2824" s="11">
        <v>293.93</v>
      </c>
      <c r="K2824" s="11"/>
      <c r="M2824" s="11">
        <v>2</v>
      </c>
      <c r="N2824" s="64"/>
      <c r="P2824" s="11">
        <f t="shared" si="141"/>
        <v>146.97</v>
      </c>
      <c r="Q2824" s="11"/>
      <c r="R2824" s="11"/>
      <c r="S2824" s="11"/>
      <c r="T2824" s="176">
        <f t="shared" si="138"/>
        <v>1687.5</v>
      </c>
      <c r="U2824" s="11"/>
      <c r="V2824" s="11"/>
      <c r="W2824" s="11"/>
      <c r="Y2824" s="11">
        <v>293.93</v>
      </c>
      <c r="Z2824" s="11"/>
      <c r="AB2824" s="11">
        <f t="shared" si="140"/>
        <v>207.51</v>
      </c>
      <c r="AC2824" s="11">
        <v>341.02</v>
      </c>
      <c r="AD2824" s="11"/>
      <c r="AE2824" s="4"/>
      <c r="AF2824" s="4"/>
    </row>
    <row r="2825" spans="1:32" ht="13.5" thickBot="1" x14ac:dyDescent="0.25">
      <c r="A2825" s="51"/>
      <c r="B2825" s="175"/>
      <c r="C2825" s="11" t="s">
        <v>520</v>
      </c>
      <c r="D2825" s="11"/>
      <c r="E2825" s="11" t="s">
        <v>76</v>
      </c>
      <c r="F2825" s="11">
        <v>109859</v>
      </c>
      <c r="G2825" s="11"/>
      <c r="H2825" s="11">
        <f t="shared" si="139"/>
        <v>354.45</v>
      </c>
      <c r="I2825" s="11"/>
      <c r="J2825" s="11">
        <v>14975.840000000002</v>
      </c>
      <c r="K2825" s="11"/>
      <c r="M2825" s="11">
        <v>43</v>
      </c>
      <c r="N2825" s="64"/>
      <c r="P2825" s="11">
        <f t="shared" si="141"/>
        <v>348.28</v>
      </c>
      <c r="Q2825" s="11"/>
      <c r="R2825" s="11"/>
      <c r="S2825" s="11"/>
      <c r="T2825" s="176">
        <f t="shared" si="138"/>
        <v>2554.8604651162791</v>
      </c>
      <c r="U2825" s="11"/>
      <c r="V2825" s="11"/>
      <c r="W2825" s="11"/>
      <c r="Y2825" s="11">
        <v>14975.840000000002</v>
      </c>
      <c r="Z2825" s="11"/>
      <c r="AB2825" s="11">
        <f t="shared" si="140"/>
        <v>10572.65</v>
      </c>
      <c r="AC2825" s="11">
        <v>17374.87</v>
      </c>
      <c r="AD2825" s="11"/>
      <c r="AE2825" s="4"/>
      <c r="AF2825" s="4"/>
    </row>
    <row r="2826" spans="1:32" ht="13.5" thickBot="1" x14ac:dyDescent="0.25">
      <c r="A2826" s="51"/>
      <c r="B2826" s="175"/>
      <c r="C2826" s="11" t="s">
        <v>521</v>
      </c>
      <c r="D2826" s="11"/>
      <c r="E2826" s="11" t="s">
        <v>522</v>
      </c>
      <c r="F2826" s="11">
        <v>568612</v>
      </c>
      <c r="G2826" s="11"/>
      <c r="H2826" s="11">
        <f t="shared" si="139"/>
        <v>1834.6</v>
      </c>
      <c r="I2826" s="11"/>
      <c r="J2826" s="11">
        <v>83396.29999999993</v>
      </c>
      <c r="K2826" s="11"/>
      <c r="M2826" s="11">
        <v>414</v>
      </c>
      <c r="N2826" s="64"/>
      <c r="P2826" s="11">
        <f t="shared" si="141"/>
        <v>201.44</v>
      </c>
      <c r="Q2826" s="11"/>
      <c r="R2826" s="11"/>
      <c r="S2826" s="11"/>
      <c r="T2826" s="176">
        <f t="shared" si="138"/>
        <v>1373.4589371980676</v>
      </c>
      <c r="U2826" s="11"/>
      <c r="V2826" s="11"/>
      <c r="W2826" s="11"/>
      <c r="Y2826" s="11">
        <v>83396.29999999993</v>
      </c>
      <c r="Z2826" s="11"/>
      <c r="AB2826" s="11">
        <f t="shared" si="140"/>
        <v>58876.160000000003</v>
      </c>
      <c r="AC2826" s="11">
        <v>96755.85</v>
      </c>
      <c r="AD2826" s="11"/>
      <c r="AE2826" s="4"/>
      <c r="AF2826" s="4"/>
    </row>
    <row r="2827" spans="1:32" ht="13.5" thickBot="1" x14ac:dyDescent="0.25">
      <c r="A2827" s="51"/>
      <c r="B2827" s="175"/>
      <c r="C2827" s="11" t="s">
        <v>523</v>
      </c>
      <c r="D2827" s="11"/>
      <c r="E2827" s="11" t="s">
        <v>142</v>
      </c>
      <c r="F2827" s="11">
        <v>65086</v>
      </c>
      <c r="G2827" s="11"/>
      <c r="H2827" s="11">
        <f t="shared" si="139"/>
        <v>210</v>
      </c>
      <c r="I2827" s="11"/>
      <c r="J2827" s="11">
        <v>7225.82</v>
      </c>
      <c r="K2827" s="11"/>
      <c r="M2827" s="11">
        <v>60</v>
      </c>
      <c r="N2827" s="64"/>
      <c r="P2827" s="11">
        <f t="shared" si="141"/>
        <v>120.43</v>
      </c>
      <c r="Q2827" s="11"/>
      <c r="R2827" s="11"/>
      <c r="S2827" s="11"/>
      <c r="T2827" s="176">
        <f t="shared" si="138"/>
        <v>1084.7666666666667</v>
      </c>
      <c r="U2827" s="11"/>
      <c r="V2827" s="11"/>
      <c r="W2827" s="11"/>
      <c r="Y2827" s="11">
        <v>7225.82</v>
      </c>
      <c r="Z2827" s="11"/>
      <c r="AB2827" s="11">
        <f t="shared" si="140"/>
        <v>5101.29</v>
      </c>
      <c r="AC2827" s="11">
        <v>8383.35</v>
      </c>
      <c r="AD2827" s="11"/>
      <c r="AE2827" s="4"/>
      <c r="AF2827" s="4"/>
    </row>
    <row r="2828" spans="1:32" ht="13.5" thickBot="1" x14ac:dyDescent="0.25">
      <c r="A2828" s="51"/>
      <c r="B2828" s="175"/>
      <c r="C2828" s="11" t="s">
        <v>524</v>
      </c>
      <c r="D2828" s="11"/>
      <c r="E2828" s="11" t="s">
        <v>495</v>
      </c>
      <c r="F2828" s="11">
        <v>1922664</v>
      </c>
      <c r="G2828" s="11"/>
      <c r="H2828" s="11">
        <f t="shared" si="139"/>
        <v>6203.37</v>
      </c>
      <c r="I2828" s="11"/>
      <c r="J2828" s="11">
        <v>158697.91000000009</v>
      </c>
      <c r="K2828" s="11"/>
      <c r="M2828" s="11">
        <v>265</v>
      </c>
      <c r="N2828" s="64"/>
      <c r="P2828" s="11">
        <f t="shared" si="141"/>
        <v>598.86</v>
      </c>
      <c r="Q2828" s="11"/>
      <c r="R2828" s="11"/>
      <c r="S2828" s="11"/>
      <c r="T2828" s="176">
        <f t="shared" si="138"/>
        <v>7255.3358490566034</v>
      </c>
      <c r="U2828" s="11"/>
      <c r="V2828" s="11"/>
      <c r="W2828" s="11"/>
      <c r="Y2828" s="11">
        <v>158697.91000000009</v>
      </c>
      <c r="Z2828" s="11"/>
      <c r="AB2828" s="11">
        <f t="shared" si="140"/>
        <v>112037.62</v>
      </c>
      <c r="AC2828" s="11">
        <v>184120.3</v>
      </c>
      <c r="AD2828" s="11"/>
      <c r="AE2828" s="4"/>
      <c r="AF2828" s="4"/>
    </row>
    <row r="2829" spans="1:32" ht="13.5" thickBot="1" x14ac:dyDescent="0.25">
      <c r="A2829" s="51"/>
      <c r="B2829" s="175"/>
      <c r="C2829" s="11" t="s">
        <v>525</v>
      </c>
      <c r="D2829" s="11"/>
      <c r="E2829" s="11" t="s">
        <v>614</v>
      </c>
      <c r="F2829" s="11">
        <v>1034</v>
      </c>
      <c r="G2829" s="11"/>
      <c r="H2829" s="11">
        <f t="shared" si="139"/>
        <v>3.34</v>
      </c>
      <c r="I2829" s="11"/>
      <c r="J2829" s="11">
        <v>238.17</v>
      </c>
      <c r="K2829" s="11"/>
      <c r="M2829" s="11">
        <v>1</v>
      </c>
      <c r="N2829" s="64"/>
      <c r="P2829" s="11">
        <f t="shared" si="141"/>
        <v>238.17</v>
      </c>
      <c r="Q2829" s="11"/>
      <c r="R2829" s="11"/>
      <c r="S2829" s="11"/>
      <c r="T2829" s="176">
        <f t="shared" si="138"/>
        <v>1034</v>
      </c>
      <c r="U2829" s="11"/>
      <c r="V2829" s="11"/>
      <c r="W2829" s="11"/>
      <c r="Y2829" s="11">
        <v>238.17</v>
      </c>
      <c r="Z2829" s="11"/>
      <c r="AB2829" s="11">
        <f t="shared" si="140"/>
        <v>168.14</v>
      </c>
      <c r="AC2829" s="11">
        <v>276.32</v>
      </c>
      <c r="AD2829" s="11"/>
      <c r="AE2829" s="4"/>
      <c r="AF2829" s="4"/>
    </row>
    <row r="2830" spans="1:32" ht="13.5" thickBot="1" x14ac:dyDescent="0.25">
      <c r="A2830" s="51"/>
      <c r="B2830" s="175"/>
      <c r="C2830" s="11" t="s">
        <v>525</v>
      </c>
      <c r="D2830" s="11"/>
      <c r="E2830" s="11" t="s">
        <v>452</v>
      </c>
      <c r="F2830" s="11">
        <v>917</v>
      </c>
      <c r="G2830" s="11"/>
      <c r="H2830" s="11">
        <f t="shared" si="139"/>
        <v>2.96</v>
      </c>
      <c r="I2830" s="11"/>
      <c r="J2830" s="11">
        <v>176.65</v>
      </c>
      <c r="K2830" s="11"/>
      <c r="M2830" s="11">
        <v>3</v>
      </c>
      <c r="N2830" s="64"/>
      <c r="P2830" s="11">
        <f t="shared" si="141"/>
        <v>58.88</v>
      </c>
      <c r="Q2830" s="11"/>
      <c r="R2830" s="11"/>
      <c r="S2830" s="11"/>
      <c r="T2830" s="176">
        <f t="shared" si="138"/>
        <v>305.66666666666669</v>
      </c>
      <c r="U2830" s="11"/>
      <c r="V2830" s="11"/>
      <c r="W2830" s="11"/>
      <c r="Y2830" s="11">
        <v>176.65</v>
      </c>
      <c r="Z2830" s="11"/>
      <c r="AB2830" s="11">
        <f t="shared" si="140"/>
        <v>124.71</v>
      </c>
      <c r="AC2830" s="11">
        <v>204.95</v>
      </c>
      <c r="AD2830" s="11"/>
      <c r="AE2830" s="4"/>
      <c r="AF2830" s="4"/>
    </row>
    <row r="2831" spans="1:32" ht="13.5" thickBot="1" x14ac:dyDescent="0.25">
      <c r="A2831" s="51"/>
      <c r="B2831" s="175"/>
      <c r="C2831" s="11" t="s">
        <v>525</v>
      </c>
      <c r="D2831" s="11"/>
      <c r="E2831" s="11" t="s">
        <v>526</v>
      </c>
      <c r="F2831" s="11">
        <v>45178</v>
      </c>
      <c r="G2831" s="11"/>
      <c r="H2831" s="11">
        <f t="shared" si="139"/>
        <v>145.76</v>
      </c>
      <c r="I2831" s="11"/>
      <c r="J2831" s="11">
        <v>6428.8899999999985</v>
      </c>
      <c r="K2831" s="11"/>
      <c r="M2831" s="11">
        <v>44</v>
      </c>
      <c r="N2831" s="64"/>
      <c r="P2831" s="11">
        <f t="shared" si="141"/>
        <v>146.11000000000001</v>
      </c>
      <c r="Q2831" s="11"/>
      <c r="R2831" s="11"/>
      <c r="S2831" s="11"/>
      <c r="T2831" s="176">
        <f t="shared" si="138"/>
        <v>1026.7727272727273</v>
      </c>
      <c r="U2831" s="11"/>
      <c r="V2831" s="11"/>
      <c r="W2831" s="11"/>
      <c r="Y2831" s="11">
        <v>6428.8899999999985</v>
      </c>
      <c r="Z2831" s="11"/>
      <c r="AB2831" s="11">
        <f t="shared" si="140"/>
        <v>4538.67</v>
      </c>
      <c r="AC2831" s="11">
        <v>7458.76</v>
      </c>
      <c r="AD2831" s="11"/>
      <c r="AE2831" s="4"/>
      <c r="AF2831" s="4"/>
    </row>
    <row r="2832" spans="1:32" ht="13.5" thickBot="1" x14ac:dyDescent="0.25">
      <c r="A2832" s="51"/>
      <c r="B2832" s="175"/>
      <c r="C2832" s="11" t="s">
        <v>527</v>
      </c>
      <c r="D2832" s="11"/>
      <c r="E2832" s="11" t="s">
        <v>103</v>
      </c>
      <c r="F2832" s="11">
        <v>302926</v>
      </c>
      <c r="G2832" s="11"/>
      <c r="H2832" s="11">
        <f t="shared" si="139"/>
        <v>977.37</v>
      </c>
      <c r="I2832" s="11"/>
      <c r="J2832" s="11">
        <v>46175.699999999983</v>
      </c>
      <c r="K2832" s="11"/>
      <c r="M2832" s="11">
        <v>175</v>
      </c>
      <c r="N2832" s="64"/>
      <c r="P2832" s="11">
        <f t="shared" si="141"/>
        <v>263.86</v>
      </c>
      <c r="Q2832" s="11"/>
      <c r="R2832" s="11"/>
      <c r="S2832" s="11"/>
      <c r="T2832" s="176">
        <f t="shared" si="138"/>
        <v>1731.0057142857142</v>
      </c>
      <c r="U2832" s="11"/>
      <c r="V2832" s="11"/>
      <c r="W2832" s="11"/>
      <c r="Y2832" s="11">
        <v>46175.699999999983</v>
      </c>
      <c r="Z2832" s="11"/>
      <c r="AB2832" s="11">
        <f t="shared" si="140"/>
        <v>32599.14</v>
      </c>
      <c r="AC2832" s="11">
        <v>53572.75</v>
      </c>
      <c r="AD2832" s="11"/>
      <c r="AE2832" s="4"/>
      <c r="AF2832" s="4"/>
    </row>
    <row r="2833" spans="1:32" ht="13.5" thickBot="1" x14ac:dyDescent="0.25">
      <c r="A2833" s="51"/>
      <c r="B2833" s="175"/>
      <c r="C2833" s="11" t="s">
        <v>528</v>
      </c>
      <c r="D2833" s="11"/>
      <c r="E2833" s="11" t="s">
        <v>96</v>
      </c>
      <c r="F2833" s="11">
        <v>663077</v>
      </c>
      <c r="G2833" s="11"/>
      <c r="H2833" s="11">
        <f t="shared" si="139"/>
        <v>2139.38</v>
      </c>
      <c r="I2833" s="11"/>
      <c r="J2833" s="11">
        <v>84565.850000000064</v>
      </c>
      <c r="K2833" s="11"/>
      <c r="M2833" s="11">
        <v>165</v>
      </c>
      <c r="N2833" s="64"/>
      <c r="P2833" s="11">
        <f t="shared" si="141"/>
        <v>512.52</v>
      </c>
      <c r="Q2833" s="11"/>
      <c r="R2833" s="11"/>
      <c r="S2833" s="11"/>
      <c r="T2833" s="176">
        <f t="shared" si="138"/>
        <v>4018.6484848484847</v>
      </c>
      <c r="U2833" s="11"/>
      <c r="V2833" s="11"/>
      <c r="W2833" s="11"/>
      <c r="Y2833" s="11">
        <v>84565.850000000064</v>
      </c>
      <c r="Z2833" s="11"/>
      <c r="AB2833" s="11">
        <f t="shared" si="140"/>
        <v>59701.84</v>
      </c>
      <c r="AC2833" s="11">
        <v>98112.76</v>
      </c>
      <c r="AD2833" s="11"/>
      <c r="AE2833" s="4"/>
      <c r="AF2833" s="4"/>
    </row>
    <row r="2834" spans="1:32" ht="13.5" thickBot="1" x14ac:dyDescent="0.25">
      <c r="A2834" s="51"/>
      <c r="B2834" s="175"/>
      <c r="C2834" s="11" t="s">
        <v>529</v>
      </c>
      <c r="D2834" s="11"/>
      <c r="E2834" s="11" t="s">
        <v>89</v>
      </c>
      <c r="F2834" s="11">
        <v>16060798</v>
      </c>
      <c r="G2834" s="11"/>
      <c r="H2834" s="11">
        <f t="shared" si="139"/>
        <v>51819.28</v>
      </c>
      <c r="I2834" s="11"/>
      <c r="J2834" s="11">
        <v>1041870.8000000032</v>
      </c>
      <c r="K2834" s="11"/>
      <c r="M2834" s="11">
        <v>986</v>
      </c>
      <c r="N2834" s="64"/>
      <c r="P2834" s="11">
        <f t="shared" si="141"/>
        <v>1056.6600000000001</v>
      </c>
      <c r="Q2834" s="11"/>
      <c r="R2834" s="11"/>
      <c r="S2834" s="11"/>
      <c r="T2834" s="176">
        <f t="shared" si="138"/>
        <v>16288.841784989858</v>
      </c>
      <c r="U2834" s="11"/>
      <c r="V2834" s="11"/>
      <c r="W2834" s="11"/>
      <c r="Y2834" s="11">
        <v>1041870.8000000032</v>
      </c>
      <c r="Z2834" s="11"/>
      <c r="AB2834" s="11">
        <f t="shared" si="140"/>
        <v>735540.41</v>
      </c>
      <c r="AC2834" s="11">
        <v>1208771.8400000001</v>
      </c>
      <c r="AD2834" s="11"/>
      <c r="AE2834" s="4"/>
      <c r="AF2834" s="4"/>
    </row>
    <row r="2835" spans="1:32" ht="13.5" thickBot="1" x14ac:dyDescent="0.25">
      <c r="A2835" s="51"/>
      <c r="B2835" s="175"/>
      <c r="C2835" s="11" t="s">
        <v>529</v>
      </c>
      <c r="D2835" s="11"/>
      <c r="E2835" s="11" t="s">
        <v>455</v>
      </c>
      <c r="F2835" s="11">
        <v>8786</v>
      </c>
      <c r="G2835" s="11"/>
      <c r="H2835" s="11">
        <f t="shared" si="139"/>
        <v>28.35</v>
      </c>
      <c r="I2835" s="11"/>
      <c r="J2835" s="11">
        <v>681.48</v>
      </c>
      <c r="K2835" s="11"/>
      <c r="M2835" s="11">
        <v>1</v>
      </c>
      <c r="N2835" s="64"/>
      <c r="P2835" s="11">
        <f t="shared" si="141"/>
        <v>681.48</v>
      </c>
      <c r="Q2835" s="11"/>
      <c r="R2835" s="11"/>
      <c r="S2835" s="11"/>
      <c r="T2835" s="176">
        <f t="shared" si="138"/>
        <v>8786</v>
      </c>
      <c r="U2835" s="11"/>
      <c r="V2835" s="11"/>
      <c r="W2835" s="11"/>
      <c r="Y2835" s="11">
        <v>681.48</v>
      </c>
      <c r="Z2835" s="11"/>
      <c r="AB2835" s="11">
        <f t="shared" si="140"/>
        <v>481.11</v>
      </c>
      <c r="AC2835" s="11">
        <v>790.65</v>
      </c>
      <c r="AD2835" s="11"/>
      <c r="AE2835" s="4"/>
      <c r="AF2835" s="4"/>
    </row>
    <row r="2836" spans="1:32" ht="13.5" thickBot="1" x14ac:dyDescent="0.25">
      <c r="A2836" s="51"/>
      <c r="B2836" s="175"/>
      <c r="C2836" s="11" t="s">
        <v>530</v>
      </c>
      <c r="D2836" s="11"/>
      <c r="E2836" s="11" t="s">
        <v>78</v>
      </c>
      <c r="F2836" s="11">
        <v>41759</v>
      </c>
      <c r="G2836" s="11"/>
      <c r="H2836" s="11">
        <f t="shared" si="139"/>
        <v>134.72999999999999</v>
      </c>
      <c r="I2836" s="11"/>
      <c r="J2836" s="11">
        <v>6327.5000000000027</v>
      </c>
      <c r="K2836" s="11"/>
      <c r="M2836" s="11">
        <v>49</v>
      </c>
      <c r="N2836" s="64"/>
      <c r="P2836" s="11">
        <f t="shared" si="141"/>
        <v>129.13</v>
      </c>
      <c r="Q2836" s="11"/>
      <c r="R2836" s="11"/>
      <c r="S2836" s="11"/>
      <c r="T2836" s="176">
        <f t="shared" si="138"/>
        <v>852.22448979591832</v>
      </c>
      <c r="U2836" s="11"/>
      <c r="V2836" s="11"/>
      <c r="W2836" s="11"/>
      <c r="Y2836" s="11">
        <v>6327.5000000000027</v>
      </c>
      <c r="Z2836" s="11"/>
      <c r="AB2836" s="11">
        <f t="shared" si="140"/>
        <v>4467.09</v>
      </c>
      <c r="AC2836" s="11">
        <v>7341.13</v>
      </c>
      <c r="AD2836" s="11"/>
      <c r="AE2836" s="4"/>
      <c r="AF2836" s="4"/>
    </row>
    <row r="2837" spans="1:32" ht="13.5" thickBot="1" x14ac:dyDescent="0.25">
      <c r="A2837" s="51"/>
      <c r="B2837" s="175"/>
      <c r="C2837" s="11" t="s">
        <v>531</v>
      </c>
      <c r="D2837" s="11"/>
      <c r="E2837" s="11" t="s">
        <v>87</v>
      </c>
      <c r="F2837" s="11">
        <v>1006007</v>
      </c>
      <c r="G2837" s="11"/>
      <c r="H2837" s="11">
        <f t="shared" si="139"/>
        <v>3245.83</v>
      </c>
      <c r="I2837" s="11"/>
      <c r="J2837" s="11">
        <v>116280.45999999986</v>
      </c>
      <c r="K2837" s="11"/>
      <c r="M2837" s="11">
        <v>319</v>
      </c>
      <c r="N2837" s="64"/>
      <c r="P2837" s="11">
        <f t="shared" si="141"/>
        <v>364.52</v>
      </c>
      <c r="Q2837" s="11"/>
      <c r="R2837" s="11"/>
      <c r="S2837" s="11"/>
      <c r="T2837" s="176">
        <f t="shared" si="138"/>
        <v>3153.6269592476488</v>
      </c>
      <c r="U2837" s="11"/>
      <c r="V2837" s="11"/>
      <c r="W2837" s="11"/>
      <c r="Y2837" s="11">
        <v>116280.45999999986</v>
      </c>
      <c r="Z2837" s="11"/>
      <c r="AB2837" s="11">
        <f t="shared" si="140"/>
        <v>82091.73</v>
      </c>
      <c r="AC2837" s="11">
        <v>134907.85</v>
      </c>
      <c r="AD2837" s="11"/>
      <c r="AE2837" s="4"/>
      <c r="AF2837" s="4"/>
    </row>
    <row r="2838" spans="1:32" ht="13.5" thickBot="1" x14ac:dyDescent="0.25">
      <c r="A2838" s="51"/>
      <c r="B2838" s="175"/>
      <c r="C2838" s="11" t="s">
        <v>532</v>
      </c>
      <c r="D2838" s="11"/>
      <c r="E2838" s="11" t="s">
        <v>80</v>
      </c>
      <c r="F2838" s="11">
        <v>160</v>
      </c>
      <c r="G2838" s="11"/>
      <c r="H2838" s="11">
        <f t="shared" si="139"/>
        <v>0.52</v>
      </c>
      <c r="I2838" s="11"/>
      <c r="J2838" s="11">
        <v>496.57</v>
      </c>
      <c r="K2838" s="11"/>
      <c r="M2838" s="11">
        <v>1</v>
      </c>
      <c r="N2838" s="64"/>
      <c r="P2838" s="11">
        <f t="shared" si="141"/>
        <v>496.57</v>
      </c>
      <c r="Q2838" s="11"/>
      <c r="R2838" s="11"/>
      <c r="S2838" s="11"/>
      <c r="T2838" s="176">
        <f t="shared" si="138"/>
        <v>160</v>
      </c>
      <c r="U2838" s="11"/>
      <c r="V2838" s="11"/>
      <c r="W2838" s="11"/>
      <c r="Y2838" s="11">
        <v>496.57</v>
      </c>
      <c r="Z2838" s="11"/>
      <c r="AB2838" s="11">
        <f t="shared" si="140"/>
        <v>350.57</v>
      </c>
      <c r="AC2838" s="11">
        <v>576.12</v>
      </c>
      <c r="AD2838" s="11"/>
      <c r="AE2838" s="4"/>
      <c r="AF2838" s="4"/>
    </row>
    <row r="2839" spans="1:32" ht="13.5" thickBot="1" x14ac:dyDescent="0.25">
      <c r="A2839" s="51"/>
      <c r="B2839" s="175"/>
      <c r="C2839" s="11" t="s">
        <v>532</v>
      </c>
      <c r="D2839" s="11"/>
      <c r="E2839" s="11" t="s">
        <v>67</v>
      </c>
      <c r="F2839" s="11">
        <v>451686</v>
      </c>
      <c r="G2839" s="11"/>
      <c r="H2839" s="11">
        <f t="shared" si="139"/>
        <v>1457.34</v>
      </c>
      <c r="I2839" s="11"/>
      <c r="J2839" s="11">
        <v>63456.340000000004</v>
      </c>
      <c r="K2839" s="11"/>
      <c r="M2839" s="11">
        <v>106</v>
      </c>
      <c r="N2839" s="64"/>
      <c r="P2839" s="11">
        <f t="shared" si="141"/>
        <v>598.64</v>
      </c>
      <c r="Q2839" s="11"/>
      <c r="R2839" s="11"/>
      <c r="S2839" s="11"/>
      <c r="T2839" s="176">
        <f t="shared" si="138"/>
        <v>4261.1886792452833</v>
      </c>
      <c r="U2839" s="11"/>
      <c r="V2839" s="11"/>
      <c r="W2839" s="11"/>
      <c r="Y2839" s="11">
        <v>63456.340000000004</v>
      </c>
      <c r="Z2839" s="11"/>
      <c r="AB2839" s="11">
        <f t="shared" si="140"/>
        <v>44798.93</v>
      </c>
      <c r="AC2839" s="11">
        <v>73621.64</v>
      </c>
      <c r="AD2839" s="11"/>
      <c r="AE2839" s="4"/>
      <c r="AF2839" s="4"/>
    </row>
    <row r="2840" spans="1:32" ht="13.5" thickBot="1" x14ac:dyDescent="0.25">
      <c r="A2840" s="51"/>
      <c r="B2840" s="175"/>
      <c r="C2840" s="11" t="s">
        <v>532</v>
      </c>
      <c r="D2840" s="11"/>
      <c r="E2840" s="11" t="s">
        <v>78</v>
      </c>
      <c r="F2840" s="11">
        <v>151</v>
      </c>
      <c r="G2840" s="11"/>
      <c r="H2840" s="11">
        <f t="shared" si="139"/>
        <v>0.49</v>
      </c>
      <c r="I2840" s="11"/>
      <c r="J2840" s="11">
        <v>74.150000000000006</v>
      </c>
      <c r="K2840" s="11"/>
      <c r="M2840" s="11">
        <v>2</v>
      </c>
      <c r="N2840" s="64"/>
      <c r="P2840" s="11">
        <f t="shared" si="141"/>
        <v>37.08</v>
      </c>
      <c r="Q2840" s="11"/>
      <c r="R2840" s="11"/>
      <c r="S2840" s="11"/>
      <c r="T2840" s="176">
        <f t="shared" si="138"/>
        <v>75.5</v>
      </c>
      <c r="U2840" s="11"/>
      <c r="V2840" s="11"/>
      <c r="W2840" s="11"/>
      <c r="Y2840" s="11">
        <v>74.150000000000006</v>
      </c>
      <c r="Z2840" s="11"/>
      <c r="AB2840" s="11">
        <f t="shared" si="140"/>
        <v>52.35</v>
      </c>
      <c r="AC2840" s="11">
        <v>86.03</v>
      </c>
      <c r="AD2840" s="11"/>
      <c r="AE2840" s="4"/>
      <c r="AF2840" s="4"/>
    </row>
    <row r="2841" spans="1:32" ht="13.5" thickBot="1" x14ac:dyDescent="0.25">
      <c r="A2841" s="51"/>
      <c r="B2841" s="175"/>
      <c r="C2841" s="11" t="s">
        <v>534</v>
      </c>
      <c r="D2841" s="11"/>
      <c r="E2841" s="11" t="s">
        <v>63</v>
      </c>
      <c r="F2841" s="11">
        <v>3308</v>
      </c>
      <c r="G2841" s="11"/>
      <c r="H2841" s="11">
        <f t="shared" si="139"/>
        <v>10.67</v>
      </c>
      <c r="I2841" s="11"/>
      <c r="J2841" s="11">
        <v>475.05</v>
      </c>
      <c r="K2841" s="11"/>
      <c r="M2841" s="11">
        <v>12</v>
      </c>
      <c r="N2841" s="64"/>
      <c r="P2841" s="11">
        <f t="shared" si="141"/>
        <v>39.590000000000003</v>
      </c>
      <c r="Q2841" s="11"/>
      <c r="R2841" s="11"/>
      <c r="S2841" s="11"/>
      <c r="T2841" s="176">
        <f t="shared" si="138"/>
        <v>275.66666666666669</v>
      </c>
      <c r="U2841" s="11"/>
      <c r="V2841" s="11"/>
      <c r="W2841" s="11"/>
      <c r="Y2841" s="11">
        <v>475.05</v>
      </c>
      <c r="Z2841" s="11"/>
      <c r="AB2841" s="11">
        <f t="shared" si="140"/>
        <v>335.38</v>
      </c>
      <c r="AC2841" s="11">
        <v>551.15</v>
      </c>
      <c r="AD2841" s="11"/>
      <c r="AE2841" s="4"/>
      <c r="AF2841" s="4"/>
    </row>
    <row r="2842" spans="1:32" ht="13.5" thickBot="1" x14ac:dyDescent="0.25">
      <c r="A2842" s="51"/>
      <c r="B2842" s="175"/>
      <c r="C2842" s="11" t="s">
        <v>535</v>
      </c>
      <c r="D2842" s="11"/>
      <c r="E2842" s="11" t="s">
        <v>615</v>
      </c>
      <c r="F2842" s="11">
        <v>113</v>
      </c>
      <c r="G2842" s="11"/>
      <c r="H2842" s="11">
        <f t="shared" si="139"/>
        <v>0.36</v>
      </c>
      <c r="I2842" s="11"/>
      <c r="J2842" s="11">
        <v>27.71</v>
      </c>
      <c r="K2842" s="11"/>
      <c r="M2842" s="11">
        <v>1</v>
      </c>
      <c r="N2842" s="64"/>
      <c r="P2842" s="11">
        <f t="shared" si="141"/>
        <v>27.71</v>
      </c>
      <c r="Q2842" s="11"/>
      <c r="R2842" s="11"/>
      <c r="S2842" s="11"/>
      <c r="T2842" s="176">
        <f t="shared" si="138"/>
        <v>113</v>
      </c>
      <c r="U2842" s="11"/>
      <c r="V2842" s="11"/>
      <c r="W2842" s="11"/>
      <c r="Y2842" s="11">
        <v>27.71</v>
      </c>
      <c r="Z2842" s="11"/>
      <c r="AB2842" s="11">
        <f t="shared" si="140"/>
        <v>19.559999999999999</v>
      </c>
      <c r="AC2842" s="11">
        <v>32.15</v>
      </c>
      <c r="AD2842" s="11"/>
      <c r="AE2842" s="4"/>
      <c r="AF2842" s="4"/>
    </row>
    <row r="2843" spans="1:32" ht="13.5" thickBot="1" x14ac:dyDescent="0.25">
      <c r="A2843" s="51"/>
      <c r="B2843" s="175"/>
      <c r="C2843" s="11" t="s">
        <v>536</v>
      </c>
      <c r="D2843" s="11"/>
      <c r="E2843" s="11" t="s">
        <v>537</v>
      </c>
      <c r="F2843" s="11">
        <v>451486</v>
      </c>
      <c r="G2843" s="11"/>
      <c r="H2843" s="11">
        <f t="shared" si="139"/>
        <v>1456.69</v>
      </c>
      <c r="I2843" s="11"/>
      <c r="J2843" s="11">
        <v>76255.349999999977</v>
      </c>
      <c r="K2843" s="11"/>
      <c r="M2843" s="11">
        <v>83</v>
      </c>
      <c r="N2843" s="64"/>
      <c r="P2843" s="11">
        <f t="shared" si="141"/>
        <v>918.74</v>
      </c>
      <c r="Q2843" s="11"/>
      <c r="R2843" s="11"/>
      <c r="S2843" s="11"/>
      <c r="T2843" s="176">
        <f t="shared" si="138"/>
        <v>5439.5903614457829</v>
      </c>
      <c r="U2843" s="11"/>
      <c r="V2843" s="11"/>
      <c r="W2843" s="11"/>
      <c r="Y2843" s="11">
        <v>76255.349999999977</v>
      </c>
      <c r="Z2843" s="11"/>
      <c r="AB2843" s="11">
        <f t="shared" si="140"/>
        <v>53834.79</v>
      </c>
      <c r="AC2843" s="11">
        <v>88470.97</v>
      </c>
      <c r="AD2843" s="11"/>
      <c r="AE2843" s="4"/>
      <c r="AF2843" s="4"/>
    </row>
    <row r="2844" spans="1:32" ht="13.5" thickBot="1" x14ac:dyDescent="0.25">
      <c r="A2844" s="51"/>
      <c r="B2844" s="175"/>
      <c r="C2844" s="11" t="s">
        <v>536</v>
      </c>
      <c r="D2844" s="11"/>
      <c r="E2844" s="11" t="s">
        <v>166</v>
      </c>
      <c r="F2844" s="11">
        <v>251</v>
      </c>
      <c r="G2844" s="11"/>
      <c r="H2844" s="11">
        <f t="shared" si="139"/>
        <v>0.81</v>
      </c>
      <c r="I2844" s="11"/>
      <c r="J2844" s="11">
        <v>57.18</v>
      </c>
      <c r="K2844" s="11"/>
      <c r="M2844" s="11">
        <v>1</v>
      </c>
      <c r="N2844" s="64"/>
      <c r="P2844" s="11">
        <f t="shared" si="141"/>
        <v>57.18</v>
      </c>
      <c r="Q2844" s="11"/>
      <c r="R2844" s="11"/>
      <c r="S2844" s="11"/>
      <c r="T2844" s="176">
        <f t="shared" si="138"/>
        <v>251</v>
      </c>
      <c r="U2844" s="11"/>
      <c r="V2844" s="11"/>
      <c r="W2844" s="11"/>
      <c r="Y2844" s="11">
        <v>57.18</v>
      </c>
      <c r="Z2844" s="11"/>
      <c r="AB2844" s="11">
        <f t="shared" si="140"/>
        <v>40.369999999999997</v>
      </c>
      <c r="AC2844" s="11">
        <v>66.34</v>
      </c>
      <c r="AD2844" s="11"/>
      <c r="AE2844" s="4"/>
      <c r="AF2844" s="4"/>
    </row>
    <row r="2845" spans="1:32" ht="13.5" thickBot="1" x14ac:dyDescent="0.25">
      <c r="A2845" s="51"/>
      <c r="B2845" s="175"/>
      <c r="C2845" s="11" t="s">
        <v>536</v>
      </c>
      <c r="D2845" s="11"/>
      <c r="E2845" s="11" t="s">
        <v>125</v>
      </c>
      <c r="F2845" s="11">
        <v>6733</v>
      </c>
      <c r="G2845" s="11"/>
      <c r="H2845" s="11">
        <f t="shared" si="139"/>
        <v>21.72</v>
      </c>
      <c r="I2845" s="11"/>
      <c r="J2845" s="11">
        <v>1072.5999999999999</v>
      </c>
      <c r="K2845" s="11"/>
      <c r="M2845" s="11">
        <v>4</v>
      </c>
      <c r="N2845" s="64"/>
      <c r="P2845" s="11">
        <f t="shared" si="141"/>
        <v>268.14999999999998</v>
      </c>
      <c r="Q2845" s="11"/>
      <c r="R2845" s="11"/>
      <c r="S2845" s="11"/>
      <c r="T2845" s="176">
        <f t="shared" si="138"/>
        <v>1683.25</v>
      </c>
      <c r="U2845" s="11"/>
      <c r="V2845" s="11"/>
      <c r="W2845" s="11"/>
      <c r="Y2845" s="11">
        <v>1072.5999999999999</v>
      </c>
      <c r="Z2845" s="11"/>
      <c r="AB2845" s="11">
        <f t="shared" si="140"/>
        <v>757.23</v>
      </c>
      <c r="AC2845" s="11">
        <v>1244.42</v>
      </c>
      <c r="AD2845" s="11"/>
      <c r="AE2845" s="4"/>
      <c r="AF2845" s="4"/>
    </row>
    <row r="2846" spans="1:32" ht="13.5" thickBot="1" x14ac:dyDescent="0.25">
      <c r="A2846" s="51"/>
      <c r="B2846" s="175"/>
      <c r="C2846" s="11" t="s">
        <v>538</v>
      </c>
      <c r="D2846" s="11"/>
      <c r="E2846" s="11" t="s">
        <v>332</v>
      </c>
      <c r="F2846" s="11">
        <v>1607858</v>
      </c>
      <c r="G2846" s="11"/>
      <c r="H2846" s="11">
        <f t="shared" si="139"/>
        <v>5187.67</v>
      </c>
      <c r="I2846" s="11"/>
      <c r="J2846" s="11">
        <v>217182.54000000021</v>
      </c>
      <c r="K2846" s="11"/>
      <c r="M2846" s="11">
        <v>530</v>
      </c>
      <c r="N2846" s="64"/>
      <c r="P2846" s="11">
        <f t="shared" si="141"/>
        <v>409.78</v>
      </c>
      <c r="Q2846" s="11"/>
      <c r="R2846" s="11"/>
      <c r="S2846" s="11"/>
      <c r="T2846" s="176">
        <f t="shared" si="138"/>
        <v>3033.6943396226416</v>
      </c>
      <c r="U2846" s="11"/>
      <c r="V2846" s="11"/>
      <c r="W2846" s="11"/>
      <c r="Y2846" s="11">
        <v>217182.54000000021</v>
      </c>
      <c r="Z2846" s="11"/>
      <c r="AB2846" s="11">
        <f t="shared" si="140"/>
        <v>153326.63</v>
      </c>
      <c r="AC2846" s="11">
        <v>251973.79</v>
      </c>
      <c r="AD2846" s="11"/>
      <c r="AE2846" s="4"/>
      <c r="AF2846" s="4"/>
    </row>
    <row r="2847" spans="1:32" ht="13.5" thickBot="1" x14ac:dyDescent="0.25">
      <c r="A2847" s="51"/>
      <c r="B2847" s="175"/>
      <c r="C2847" s="11" t="s">
        <v>539</v>
      </c>
      <c r="D2847" s="11"/>
      <c r="E2847" s="11" t="s">
        <v>128</v>
      </c>
      <c r="F2847" s="11">
        <v>9191403</v>
      </c>
      <c r="G2847" s="11"/>
      <c r="H2847" s="11">
        <f t="shared" si="139"/>
        <v>29655.56</v>
      </c>
      <c r="I2847" s="11"/>
      <c r="J2847" s="11">
        <v>986589.32999999891</v>
      </c>
      <c r="K2847" s="11"/>
      <c r="M2847" s="11">
        <v>1640</v>
      </c>
      <c r="N2847" s="64"/>
      <c r="P2847" s="11">
        <f t="shared" si="141"/>
        <v>601.58000000000004</v>
      </c>
      <c r="Q2847" s="11"/>
      <c r="R2847" s="11"/>
      <c r="S2847" s="11"/>
      <c r="T2847" s="176">
        <f t="shared" si="138"/>
        <v>5604.5140243902442</v>
      </c>
      <c r="U2847" s="11"/>
      <c r="V2847" s="11"/>
      <c r="W2847" s="11"/>
      <c r="Y2847" s="11">
        <v>986589.32999999891</v>
      </c>
      <c r="Z2847" s="11"/>
      <c r="AB2847" s="11">
        <f t="shared" si="140"/>
        <v>696512.77</v>
      </c>
      <c r="AC2847" s="11">
        <v>1144634.6299999999</v>
      </c>
      <c r="AD2847" s="11"/>
      <c r="AE2847" s="4"/>
      <c r="AF2847" s="4"/>
    </row>
    <row r="2848" spans="1:32" ht="13.5" thickBot="1" x14ac:dyDescent="0.25">
      <c r="A2848" s="51"/>
      <c r="B2848" s="175"/>
      <c r="C2848" s="11" t="s">
        <v>539</v>
      </c>
      <c r="D2848" s="11"/>
      <c r="E2848" s="11" t="s">
        <v>310</v>
      </c>
      <c r="F2848" s="11">
        <v>336</v>
      </c>
      <c r="G2848" s="11"/>
      <c r="H2848" s="11">
        <f t="shared" si="139"/>
        <v>1.08</v>
      </c>
      <c r="I2848" s="11"/>
      <c r="J2848" s="11">
        <v>22.51</v>
      </c>
      <c r="K2848" s="11"/>
      <c r="M2848" s="11">
        <v>1</v>
      </c>
      <c r="N2848" s="64"/>
      <c r="P2848" s="11">
        <f t="shared" si="141"/>
        <v>22.51</v>
      </c>
      <c r="Q2848" s="11"/>
      <c r="R2848" s="11"/>
      <c r="S2848" s="11"/>
      <c r="T2848" s="176">
        <f t="shared" si="138"/>
        <v>336</v>
      </c>
      <c r="U2848" s="11"/>
      <c r="V2848" s="11"/>
      <c r="W2848" s="11"/>
      <c r="Y2848" s="11">
        <v>22.51</v>
      </c>
      <c r="Z2848" s="11"/>
      <c r="AB2848" s="11">
        <f t="shared" si="140"/>
        <v>15.89</v>
      </c>
      <c r="AC2848" s="11">
        <v>26.12</v>
      </c>
      <c r="AD2848" s="11"/>
      <c r="AE2848" s="4"/>
      <c r="AF2848" s="4"/>
    </row>
    <row r="2849" spans="1:32" ht="13.5" thickBot="1" x14ac:dyDescent="0.25">
      <c r="A2849" s="51"/>
      <c r="B2849" s="175"/>
      <c r="C2849" s="11" t="s">
        <v>539</v>
      </c>
      <c r="D2849" s="11"/>
      <c r="E2849" s="11" t="s">
        <v>106</v>
      </c>
      <c r="F2849" s="11">
        <v>251657</v>
      </c>
      <c r="G2849" s="11"/>
      <c r="H2849" s="11">
        <f t="shared" si="139"/>
        <v>811.96</v>
      </c>
      <c r="I2849" s="11"/>
      <c r="J2849" s="11">
        <v>17730.580000000002</v>
      </c>
      <c r="K2849" s="11"/>
      <c r="M2849" s="11">
        <v>11</v>
      </c>
      <c r="N2849" s="64"/>
      <c r="P2849" s="11">
        <f t="shared" si="141"/>
        <v>1611.87</v>
      </c>
      <c r="Q2849" s="11"/>
      <c r="R2849" s="11"/>
      <c r="S2849" s="11"/>
      <c r="T2849" s="176">
        <f t="shared" si="138"/>
        <v>22877.909090909092</v>
      </c>
      <c r="U2849" s="11"/>
      <c r="V2849" s="11"/>
      <c r="W2849" s="11"/>
      <c r="Y2849" s="11">
        <v>17730.580000000002</v>
      </c>
      <c r="Z2849" s="11"/>
      <c r="AB2849" s="11">
        <f t="shared" si="140"/>
        <v>12517.44</v>
      </c>
      <c r="AC2849" s="11">
        <v>20570.91</v>
      </c>
      <c r="AD2849" s="11"/>
      <c r="AE2849" s="4"/>
      <c r="AF2849" s="4"/>
    </row>
    <row r="2850" spans="1:32" ht="13.5" thickBot="1" x14ac:dyDescent="0.25">
      <c r="A2850" s="51"/>
      <c r="B2850" s="175"/>
      <c r="C2850" s="11" t="s">
        <v>539</v>
      </c>
      <c r="D2850" s="11"/>
      <c r="E2850" s="11" t="s">
        <v>616</v>
      </c>
      <c r="F2850" s="11">
        <v>348</v>
      </c>
      <c r="G2850" s="11"/>
      <c r="H2850" s="11">
        <f t="shared" si="139"/>
        <v>1.1200000000000001</v>
      </c>
      <c r="I2850" s="11"/>
      <c r="J2850" s="11">
        <v>36.97</v>
      </c>
      <c r="K2850" s="11"/>
      <c r="M2850" s="11">
        <v>1</v>
      </c>
      <c r="N2850" s="64"/>
      <c r="P2850" s="11">
        <f t="shared" si="141"/>
        <v>36.97</v>
      </c>
      <c r="Q2850" s="11"/>
      <c r="R2850" s="11"/>
      <c r="S2850" s="11"/>
      <c r="T2850" s="176">
        <f t="shared" si="138"/>
        <v>348</v>
      </c>
      <c r="U2850" s="11"/>
      <c r="V2850" s="11"/>
      <c r="W2850" s="11"/>
      <c r="Y2850" s="11">
        <v>36.97</v>
      </c>
      <c r="Z2850" s="11"/>
      <c r="AB2850" s="11">
        <f t="shared" si="140"/>
        <v>26.1</v>
      </c>
      <c r="AC2850" s="11">
        <v>42.89</v>
      </c>
      <c r="AD2850" s="11"/>
      <c r="AE2850" s="4"/>
      <c r="AF2850" s="4"/>
    </row>
    <row r="2851" spans="1:32" ht="13.5" thickBot="1" x14ac:dyDescent="0.25">
      <c r="A2851" s="51"/>
      <c r="B2851" s="175"/>
      <c r="C2851" s="11" t="s">
        <v>540</v>
      </c>
      <c r="D2851" s="11"/>
      <c r="E2851" s="11" t="s">
        <v>142</v>
      </c>
      <c r="F2851" s="11">
        <v>2006325</v>
      </c>
      <c r="G2851" s="11"/>
      <c r="H2851" s="11">
        <f t="shared" si="139"/>
        <v>6473.3</v>
      </c>
      <c r="I2851" s="11"/>
      <c r="J2851" s="11">
        <v>250161.47000000003</v>
      </c>
      <c r="K2851" s="11"/>
      <c r="M2851" s="11">
        <v>164</v>
      </c>
      <c r="N2851" s="64"/>
      <c r="P2851" s="11">
        <f t="shared" si="141"/>
        <v>1525.37</v>
      </c>
      <c r="Q2851" s="11"/>
      <c r="R2851" s="11"/>
      <c r="S2851" s="11"/>
      <c r="T2851" s="176">
        <f t="shared" si="138"/>
        <v>12233.689024390244</v>
      </c>
      <c r="U2851" s="11"/>
      <c r="V2851" s="11"/>
      <c r="W2851" s="11"/>
      <c r="Y2851" s="11">
        <v>250161.47000000003</v>
      </c>
      <c r="Z2851" s="11"/>
      <c r="AB2851" s="11">
        <f t="shared" si="140"/>
        <v>176609.1</v>
      </c>
      <c r="AC2851" s="11">
        <v>290235.74</v>
      </c>
      <c r="AD2851" s="11"/>
      <c r="AE2851" s="4"/>
      <c r="AF2851" s="4"/>
    </row>
    <row r="2852" spans="1:32" ht="13.5" thickBot="1" x14ac:dyDescent="0.25">
      <c r="A2852" s="51"/>
      <c r="B2852" s="175"/>
      <c r="C2852" s="11" t="s">
        <v>540</v>
      </c>
      <c r="D2852" s="11"/>
      <c r="E2852" s="11" t="s">
        <v>69</v>
      </c>
      <c r="F2852" s="11">
        <v>231</v>
      </c>
      <c r="G2852" s="11"/>
      <c r="H2852" s="11">
        <f t="shared" si="139"/>
        <v>0.75</v>
      </c>
      <c r="I2852" s="11"/>
      <c r="J2852" s="11">
        <v>42.62</v>
      </c>
      <c r="K2852" s="11"/>
      <c r="M2852" s="11">
        <v>1</v>
      </c>
      <c r="N2852" s="64"/>
      <c r="P2852" s="11">
        <f t="shared" si="141"/>
        <v>42.62</v>
      </c>
      <c r="Q2852" s="11"/>
      <c r="R2852" s="11"/>
      <c r="S2852" s="11"/>
      <c r="T2852" s="176">
        <f t="shared" si="138"/>
        <v>231</v>
      </c>
      <c r="U2852" s="11"/>
      <c r="V2852" s="11"/>
      <c r="W2852" s="11"/>
      <c r="Y2852" s="11">
        <v>42.62</v>
      </c>
      <c r="Z2852" s="11"/>
      <c r="AB2852" s="11">
        <f t="shared" si="140"/>
        <v>30.09</v>
      </c>
      <c r="AC2852" s="11">
        <v>49.45</v>
      </c>
      <c r="AD2852" s="11"/>
      <c r="AE2852" s="4"/>
      <c r="AF2852" s="4"/>
    </row>
    <row r="2853" spans="1:32" ht="13.5" thickBot="1" x14ac:dyDescent="0.25">
      <c r="A2853" s="51"/>
      <c r="B2853" s="175"/>
      <c r="C2853" s="11" t="s">
        <v>541</v>
      </c>
      <c r="D2853" s="11"/>
      <c r="E2853" s="11" t="s">
        <v>69</v>
      </c>
      <c r="F2853" s="11">
        <v>1243</v>
      </c>
      <c r="G2853" s="11"/>
      <c r="H2853" s="11">
        <f t="shared" si="139"/>
        <v>4.01</v>
      </c>
      <c r="I2853" s="11"/>
      <c r="J2853" s="11">
        <v>214.98999999999998</v>
      </c>
      <c r="K2853" s="11"/>
      <c r="M2853" s="11">
        <v>2</v>
      </c>
      <c r="N2853" s="64"/>
      <c r="P2853" s="11">
        <f t="shared" si="141"/>
        <v>107.5</v>
      </c>
      <c r="Q2853" s="11"/>
      <c r="R2853" s="11"/>
      <c r="S2853" s="11"/>
      <c r="T2853" s="176">
        <f t="shared" si="138"/>
        <v>621.5</v>
      </c>
      <c r="U2853" s="11"/>
      <c r="V2853" s="11"/>
      <c r="W2853" s="11"/>
      <c r="Y2853" s="11">
        <v>214.98999999999998</v>
      </c>
      <c r="Z2853" s="11"/>
      <c r="AB2853" s="11">
        <f t="shared" si="140"/>
        <v>151.78</v>
      </c>
      <c r="AC2853" s="11">
        <v>249.43</v>
      </c>
      <c r="AD2853" s="11"/>
      <c r="AE2853" s="4"/>
      <c r="AF2853" s="4"/>
    </row>
    <row r="2854" spans="1:32" ht="13.5" thickBot="1" x14ac:dyDescent="0.25">
      <c r="A2854" s="51"/>
      <c r="B2854" s="175"/>
      <c r="C2854" s="11" t="s">
        <v>543</v>
      </c>
      <c r="D2854" s="11"/>
      <c r="E2854" s="11" t="s">
        <v>381</v>
      </c>
      <c r="F2854" s="11">
        <v>1914440</v>
      </c>
      <c r="G2854" s="11"/>
      <c r="H2854" s="11">
        <f t="shared" si="139"/>
        <v>6176.84</v>
      </c>
      <c r="I2854" s="11"/>
      <c r="J2854" s="11">
        <v>223981.9300000004</v>
      </c>
      <c r="K2854" s="11"/>
      <c r="M2854" s="11">
        <v>638</v>
      </c>
      <c r="N2854" s="64"/>
      <c r="P2854" s="11">
        <f t="shared" si="141"/>
        <v>351.07</v>
      </c>
      <c r="Q2854" s="11"/>
      <c r="R2854" s="11"/>
      <c r="S2854" s="11"/>
      <c r="T2854" s="176">
        <f t="shared" si="138"/>
        <v>3000.6896551724139</v>
      </c>
      <c r="U2854" s="11"/>
      <c r="V2854" s="11"/>
      <c r="W2854" s="11"/>
      <c r="Y2854" s="11">
        <v>223981.9300000004</v>
      </c>
      <c r="Z2854" s="11"/>
      <c r="AB2854" s="11">
        <f t="shared" si="140"/>
        <v>158126.85999999999</v>
      </c>
      <c r="AC2854" s="11">
        <v>259862.39999999999</v>
      </c>
      <c r="AD2854" s="11"/>
      <c r="AE2854" s="4"/>
      <c r="AF2854" s="4"/>
    </row>
    <row r="2855" spans="1:32" ht="13.5" thickBot="1" x14ac:dyDescent="0.25">
      <c r="A2855" s="51"/>
      <c r="B2855" s="175"/>
      <c r="C2855" s="11" t="s">
        <v>545</v>
      </c>
      <c r="D2855" s="11"/>
      <c r="E2855" s="11" t="s">
        <v>166</v>
      </c>
      <c r="F2855" s="11">
        <v>2307390</v>
      </c>
      <c r="G2855" s="11"/>
      <c r="H2855" s="11">
        <f t="shared" si="139"/>
        <v>7444.67</v>
      </c>
      <c r="I2855" s="11"/>
      <c r="J2855" s="11">
        <v>206765.47000000003</v>
      </c>
      <c r="K2855" s="11"/>
      <c r="M2855" s="11">
        <v>245</v>
      </c>
      <c r="N2855" s="64"/>
      <c r="P2855" s="11">
        <f t="shared" si="141"/>
        <v>843.94</v>
      </c>
      <c r="Q2855" s="11"/>
      <c r="R2855" s="11"/>
      <c r="S2855" s="11"/>
      <c r="T2855" s="176">
        <f t="shared" si="138"/>
        <v>9417.9183673469379</v>
      </c>
      <c r="U2855" s="11"/>
      <c r="V2855" s="11"/>
      <c r="W2855" s="11"/>
      <c r="Y2855" s="11">
        <v>206765.47000000003</v>
      </c>
      <c r="Z2855" s="11"/>
      <c r="AB2855" s="11">
        <f t="shared" si="140"/>
        <v>145972.38</v>
      </c>
      <c r="AC2855" s="11">
        <v>239887.98</v>
      </c>
      <c r="AD2855" s="11"/>
      <c r="AE2855" s="4"/>
      <c r="AF2855" s="4"/>
    </row>
    <row r="2856" spans="1:32" ht="13.5" thickBot="1" x14ac:dyDescent="0.25">
      <c r="A2856" s="51"/>
      <c r="B2856" s="175"/>
      <c r="C2856" s="11" t="s">
        <v>546</v>
      </c>
      <c r="D2856" s="11"/>
      <c r="E2856" s="11" t="s">
        <v>87</v>
      </c>
      <c r="F2856" s="11">
        <v>211</v>
      </c>
      <c r="G2856" s="11"/>
      <c r="H2856" s="11">
        <f t="shared" si="139"/>
        <v>0.68</v>
      </c>
      <c r="I2856" s="11"/>
      <c r="J2856" s="11">
        <v>61.72</v>
      </c>
      <c r="K2856" s="11"/>
      <c r="M2856" s="11">
        <v>3</v>
      </c>
      <c r="N2856" s="64"/>
      <c r="P2856" s="11">
        <f t="shared" si="141"/>
        <v>20.57</v>
      </c>
      <c r="Q2856" s="11"/>
      <c r="R2856" s="11"/>
      <c r="S2856" s="11"/>
      <c r="T2856" s="176">
        <f t="shared" si="138"/>
        <v>70.333333333333329</v>
      </c>
      <c r="U2856" s="11"/>
      <c r="V2856" s="11"/>
      <c r="W2856" s="11"/>
      <c r="Y2856" s="11">
        <v>61.72</v>
      </c>
      <c r="Z2856" s="11"/>
      <c r="AB2856" s="11">
        <f t="shared" si="140"/>
        <v>43.57</v>
      </c>
      <c r="AC2856" s="11">
        <v>71.61</v>
      </c>
      <c r="AD2856" s="11"/>
      <c r="AE2856" s="4"/>
      <c r="AF2856" s="4"/>
    </row>
    <row r="2857" spans="1:32" ht="13.5" thickBot="1" x14ac:dyDescent="0.25">
      <c r="A2857" s="51"/>
      <c r="B2857" s="175"/>
      <c r="C2857" s="11" t="s">
        <v>547</v>
      </c>
      <c r="D2857" s="11"/>
      <c r="E2857" s="11" t="s">
        <v>154</v>
      </c>
      <c r="F2857" s="11">
        <v>385125</v>
      </c>
      <c r="G2857" s="11"/>
      <c r="H2857" s="11">
        <f t="shared" si="139"/>
        <v>1242.58</v>
      </c>
      <c r="I2857" s="11"/>
      <c r="J2857" s="11">
        <v>68591.330000000031</v>
      </c>
      <c r="K2857" s="11"/>
      <c r="M2857" s="11">
        <v>118</v>
      </c>
      <c r="N2857" s="64"/>
      <c r="P2857" s="11">
        <f t="shared" si="141"/>
        <v>581.28</v>
      </c>
      <c r="Q2857" s="11"/>
      <c r="R2857" s="11"/>
      <c r="S2857" s="11"/>
      <c r="T2857" s="176">
        <f t="shared" si="138"/>
        <v>3263.7711864406779</v>
      </c>
      <c r="U2857" s="11"/>
      <c r="V2857" s="11"/>
      <c r="W2857" s="11"/>
      <c r="Y2857" s="11">
        <v>68591.330000000031</v>
      </c>
      <c r="Z2857" s="11"/>
      <c r="AB2857" s="11">
        <f t="shared" si="140"/>
        <v>48424.14</v>
      </c>
      <c r="AC2857" s="11">
        <v>79579.22</v>
      </c>
      <c r="AD2857" s="11"/>
      <c r="AE2857" s="4"/>
      <c r="AF2857" s="4"/>
    </row>
    <row r="2858" spans="1:32" ht="13.5" thickBot="1" x14ac:dyDescent="0.25">
      <c r="A2858" s="51"/>
      <c r="B2858" s="175"/>
      <c r="C2858" s="11" t="s">
        <v>547</v>
      </c>
      <c r="D2858" s="11"/>
      <c r="E2858" s="11" t="s">
        <v>97</v>
      </c>
      <c r="F2858" s="11">
        <v>7678</v>
      </c>
      <c r="G2858" s="11"/>
      <c r="H2858" s="11">
        <f t="shared" si="139"/>
        <v>24.77</v>
      </c>
      <c r="I2858" s="11"/>
      <c r="J2858" s="11">
        <v>766.74</v>
      </c>
      <c r="K2858" s="11"/>
      <c r="M2858" s="11">
        <v>4</v>
      </c>
      <c r="N2858" s="64"/>
      <c r="P2858" s="11">
        <f t="shared" si="141"/>
        <v>191.69</v>
      </c>
      <c r="Q2858" s="11"/>
      <c r="R2858" s="11"/>
      <c r="S2858" s="11"/>
      <c r="T2858" s="176">
        <f t="shared" si="138"/>
        <v>1919.5</v>
      </c>
      <c r="U2858" s="11"/>
      <c r="V2858" s="11"/>
      <c r="W2858" s="11"/>
      <c r="Y2858" s="11">
        <v>766.74</v>
      </c>
      <c r="Z2858" s="11"/>
      <c r="AB2858" s="11">
        <f t="shared" si="140"/>
        <v>541.29999999999995</v>
      </c>
      <c r="AC2858" s="11">
        <v>889.57</v>
      </c>
      <c r="AD2858" s="11"/>
      <c r="AE2858" s="4"/>
      <c r="AF2858" s="4"/>
    </row>
    <row r="2859" spans="1:32" ht="13.5" thickBot="1" x14ac:dyDescent="0.25">
      <c r="A2859" s="51"/>
      <c r="B2859" s="175"/>
      <c r="C2859" s="11" t="s">
        <v>547</v>
      </c>
      <c r="D2859" s="11"/>
      <c r="E2859" s="11" t="s">
        <v>617</v>
      </c>
      <c r="F2859" s="11">
        <v>328</v>
      </c>
      <c r="G2859" s="11"/>
      <c r="H2859" s="11">
        <f t="shared" si="139"/>
        <v>1.06</v>
      </c>
      <c r="I2859" s="11"/>
      <c r="J2859" s="11">
        <v>158.61000000000001</v>
      </c>
      <c r="K2859" s="11"/>
      <c r="M2859" s="11">
        <v>1</v>
      </c>
      <c r="N2859" s="64"/>
      <c r="P2859" s="11">
        <f t="shared" si="141"/>
        <v>158.61000000000001</v>
      </c>
      <c r="Q2859" s="11"/>
      <c r="R2859" s="11"/>
      <c r="S2859" s="11"/>
      <c r="T2859" s="176">
        <f t="shared" si="138"/>
        <v>328</v>
      </c>
      <c r="U2859" s="11"/>
      <c r="V2859" s="11"/>
      <c r="W2859" s="11"/>
      <c r="Y2859" s="11">
        <v>158.61000000000001</v>
      </c>
      <c r="Z2859" s="11"/>
      <c r="AB2859" s="11">
        <f t="shared" si="140"/>
        <v>111.98</v>
      </c>
      <c r="AC2859" s="11">
        <v>184.02</v>
      </c>
      <c r="AD2859" s="11"/>
      <c r="AE2859" s="4"/>
      <c r="AF2859" s="4"/>
    </row>
    <row r="2860" spans="1:32" ht="13.5" thickBot="1" x14ac:dyDescent="0.25">
      <c r="A2860" s="51"/>
      <c r="B2860" s="175"/>
      <c r="C2860" s="11" t="s">
        <v>548</v>
      </c>
      <c r="D2860" s="11"/>
      <c r="E2860" s="11" t="s">
        <v>549</v>
      </c>
      <c r="F2860" s="11">
        <v>62924</v>
      </c>
      <c r="G2860" s="11"/>
      <c r="H2860" s="11">
        <f t="shared" si="139"/>
        <v>203.02</v>
      </c>
      <c r="I2860" s="11"/>
      <c r="J2860" s="11">
        <v>9584.85</v>
      </c>
      <c r="K2860" s="11"/>
      <c r="M2860" s="11">
        <v>7</v>
      </c>
      <c r="N2860" s="64"/>
      <c r="P2860" s="11">
        <f t="shared" si="141"/>
        <v>1369.26</v>
      </c>
      <c r="Q2860" s="11"/>
      <c r="R2860" s="11"/>
      <c r="S2860" s="11"/>
      <c r="T2860" s="176">
        <f t="shared" si="138"/>
        <v>8989.1428571428569</v>
      </c>
      <c r="U2860" s="11"/>
      <c r="V2860" s="11"/>
      <c r="W2860" s="11"/>
      <c r="Y2860" s="11">
        <v>9584.85</v>
      </c>
      <c r="Z2860" s="11"/>
      <c r="AB2860" s="11">
        <f t="shared" si="140"/>
        <v>6766.72</v>
      </c>
      <c r="AC2860" s="11">
        <v>11120.28</v>
      </c>
      <c r="AD2860" s="11"/>
      <c r="AE2860" s="4"/>
      <c r="AF2860" s="4"/>
    </row>
    <row r="2861" spans="1:32" ht="13.5" thickBot="1" x14ac:dyDescent="0.25">
      <c r="A2861" s="51"/>
      <c r="B2861" s="175"/>
      <c r="C2861" s="11" t="s">
        <v>548</v>
      </c>
      <c r="D2861" s="11"/>
      <c r="E2861" s="11" t="s">
        <v>345</v>
      </c>
      <c r="F2861" s="11">
        <v>6335084</v>
      </c>
      <c r="G2861" s="11"/>
      <c r="H2861" s="11">
        <f t="shared" si="139"/>
        <v>20439.8</v>
      </c>
      <c r="I2861" s="11"/>
      <c r="J2861" s="11">
        <v>489234.25999999972</v>
      </c>
      <c r="K2861" s="11"/>
      <c r="M2861" s="11">
        <v>343</v>
      </c>
      <c r="N2861" s="64"/>
      <c r="P2861" s="11">
        <f t="shared" si="141"/>
        <v>1426.34</v>
      </c>
      <c r="Q2861" s="11"/>
      <c r="R2861" s="11"/>
      <c r="S2861" s="11"/>
      <c r="T2861" s="176">
        <f t="shared" si="138"/>
        <v>18469.632653061224</v>
      </c>
      <c r="U2861" s="11"/>
      <c r="V2861" s="11"/>
      <c r="W2861" s="11"/>
      <c r="Y2861" s="11">
        <v>489234.25999999972</v>
      </c>
      <c r="Z2861" s="11"/>
      <c r="AB2861" s="11">
        <f t="shared" si="140"/>
        <v>345389.82</v>
      </c>
      <c r="AC2861" s="11">
        <v>567606.46</v>
      </c>
      <c r="AD2861" s="11"/>
      <c r="AE2861" s="4"/>
      <c r="AF2861" s="4"/>
    </row>
    <row r="2862" spans="1:32" ht="13.5" thickBot="1" x14ac:dyDescent="0.25">
      <c r="A2862" s="51"/>
      <c r="B2862" s="175"/>
      <c r="C2862" s="11" t="s">
        <v>548</v>
      </c>
      <c r="D2862" s="11"/>
      <c r="E2862" s="11" t="s">
        <v>183</v>
      </c>
      <c r="F2862" s="11">
        <v>-1684</v>
      </c>
      <c r="G2862" s="11"/>
      <c r="H2862" s="11">
        <f t="shared" si="139"/>
        <v>-5.43</v>
      </c>
      <c r="I2862" s="11"/>
      <c r="J2862" s="11">
        <v>-196.84</v>
      </c>
      <c r="K2862" s="11"/>
      <c r="M2862" s="11">
        <v>2</v>
      </c>
      <c r="N2862" s="64"/>
      <c r="P2862" s="11">
        <f t="shared" si="141"/>
        <v>-98.42</v>
      </c>
      <c r="Q2862" s="11"/>
      <c r="R2862" s="11"/>
      <c r="S2862" s="11"/>
      <c r="T2862" s="176">
        <f t="shared" si="138"/>
        <v>-842</v>
      </c>
      <c r="U2862" s="11"/>
      <c r="V2862" s="11"/>
      <c r="W2862" s="11"/>
      <c r="Y2862" s="11">
        <v>-196.84</v>
      </c>
      <c r="Z2862" s="11"/>
      <c r="AB2862" s="11">
        <f t="shared" si="140"/>
        <v>-138.97</v>
      </c>
      <c r="AC2862" s="11">
        <v>-228.37</v>
      </c>
      <c r="AD2862" s="11"/>
      <c r="AE2862" s="4"/>
      <c r="AF2862" s="4"/>
    </row>
    <row r="2863" spans="1:32" ht="13.5" thickBot="1" x14ac:dyDescent="0.25">
      <c r="A2863" s="51"/>
      <c r="B2863" s="175"/>
      <c r="C2863" s="11" t="s">
        <v>548</v>
      </c>
      <c r="D2863" s="11"/>
      <c r="E2863" s="11" t="s">
        <v>495</v>
      </c>
      <c r="F2863" s="11">
        <v>468</v>
      </c>
      <c r="G2863" s="11"/>
      <c r="H2863" s="11">
        <f t="shared" si="139"/>
        <v>1.51</v>
      </c>
      <c r="I2863" s="11"/>
      <c r="J2863" s="11">
        <v>70.92</v>
      </c>
      <c r="K2863" s="11"/>
      <c r="M2863" s="11">
        <v>1</v>
      </c>
      <c r="N2863" s="64"/>
      <c r="P2863" s="11">
        <f t="shared" si="141"/>
        <v>70.92</v>
      </c>
      <c r="Q2863" s="11"/>
      <c r="R2863" s="11"/>
      <c r="S2863" s="11"/>
      <c r="T2863" s="176">
        <f t="shared" ref="T2863:T2903" si="142">F2863/M2863</f>
        <v>468</v>
      </c>
      <c r="U2863" s="11"/>
      <c r="V2863" s="11"/>
      <c r="W2863" s="11"/>
      <c r="Y2863" s="11">
        <v>70.92</v>
      </c>
      <c r="Z2863" s="11"/>
      <c r="AB2863" s="11">
        <f t="shared" si="140"/>
        <v>50.07</v>
      </c>
      <c r="AC2863" s="11">
        <v>82.28</v>
      </c>
      <c r="AD2863" s="11"/>
      <c r="AE2863" s="4"/>
      <c r="AF2863" s="4"/>
    </row>
    <row r="2864" spans="1:32" ht="13.5" thickBot="1" x14ac:dyDescent="0.25">
      <c r="A2864" s="51"/>
      <c r="B2864" s="175"/>
      <c r="C2864" s="11" t="s">
        <v>548</v>
      </c>
      <c r="D2864" s="11"/>
      <c r="E2864" s="11" t="s">
        <v>74</v>
      </c>
      <c r="F2864" s="11">
        <v>1287</v>
      </c>
      <c r="G2864" s="11"/>
      <c r="H2864" s="11">
        <f t="shared" si="139"/>
        <v>4.1500000000000004</v>
      </c>
      <c r="I2864" s="11"/>
      <c r="J2864" s="11">
        <v>225.21</v>
      </c>
      <c r="K2864" s="11"/>
      <c r="M2864" s="11">
        <v>1</v>
      </c>
      <c r="N2864" s="64"/>
      <c r="P2864" s="11">
        <f t="shared" si="141"/>
        <v>225.21</v>
      </c>
      <c r="Q2864" s="11"/>
      <c r="R2864" s="11"/>
      <c r="S2864" s="11"/>
      <c r="T2864" s="176">
        <f t="shared" si="142"/>
        <v>1287</v>
      </c>
      <c r="U2864" s="11"/>
      <c r="V2864" s="11"/>
      <c r="W2864" s="11"/>
      <c r="Y2864" s="11">
        <v>225.21</v>
      </c>
      <c r="Z2864" s="11"/>
      <c r="AB2864" s="11">
        <f t="shared" si="140"/>
        <v>158.99</v>
      </c>
      <c r="AC2864" s="11">
        <v>261.29000000000002</v>
      </c>
      <c r="AD2864" s="11"/>
      <c r="AE2864" s="4"/>
      <c r="AF2864" s="4"/>
    </row>
    <row r="2865" spans="1:32" ht="13.5" thickBot="1" x14ac:dyDescent="0.25">
      <c r="A2865" s="51"/>
      <c r="B2865" s="175"/>
      <c r="C2865" s="11" t="s">
        <v>551</v>
      </c>
      <c r="D2865" s="11"/>
      <c r="E2865" s="11" t="s">
        <v>207</v>
      </c>
      <c r="F2865" s="11">
        <v>2651</v>
      </c>
      <c r="G2865" s="11"/>
      <c r="H2865" s="11">
        <f t="shared" si="139"/>
        <v>8.5500000000000007</v>
      </c>
      <c r="I2865" s="11"/>
      <c r="J2865" s="11">
        <v>456.68999999999994</v>
      </c>
      <c r="K2865" s="11"/>
      <c r="M2865" s="11">
        <v>8</v>
      </c>
      <c r="N2865" s="64"/>
      <c r="P2865" s="11">
        <f t="shared" si="141"/>
        <v>57.09</v>
      </c>
      <c r="Q2865" s="11"/>
      <c r="R2865" s="11"/>
      <c r="S2865" s="11"/>
      <c r="T2865" s="176">
        <f t="shared" si="142"/>
        <v>331.375</v>
      </c>
      <c r="U2865" s="11"/>
      <c r="V2865" s="11"/>
      <c r="W2865" s="11"/>
      <c r="Y2865" s="11">
        <v>456.68999999999994</v>
      </c>
      <c r="Z2865" s="11"/>
      <c r="AB2865" s="11">
        <f t="shared" si="140"/>
        <v>322.41000000000003</v>
      </c>
      <c r="AC2865" s="11">
        <v>529.85</v>
      </c>
      <c r="AD2865" s="11"/>
      <c r="AE2865" s="4"/>
      <c r="AF2865" s="4"/>
    </row>
    <row r="2866" spans="1:32" ht="13.5" thickBot="1" x14ac:dyDescent="0.25">
      <c r="A2866" s="51"/>
      <c r="B2866" s="175"/>
      <c r="C2866" s="11" t="s">
        <v>552</v>
      </c>
      <c r="D2866" s="11"/>
      <c r="E2866" s="11" t="s">
        <v>101</v>
      </c>
      <c r="F2866" s="11">
        <v>63358</v>
      </c>
      <c r="G2866" s="11"/>
      <c r="H2866" s="11">
        <f t="shared" si="139"/>
        <v>204.42</v>
      </c>
      <c r="I2866" s="11"/>
      <c r="J2866" s="11">
        <v>9288.3799999999974</v>
      </c>
      <c r="K2866" s="11"/>
      <c r="M2866" s="11">
        <v>47</v>
      </c>
      <c r="N2866" s="64"/>
      <c r="P2866" s="11">
        <f t="shared" si="141"/>
        <v>197.63</v>
      </c>
      <c r="Q2866" s="11"/>
      <c r="R2866" s="11"/>
      <c r="S2866" s="11"/>
      <c r="T2866" s="176">
        <f t="shared" si="142"/>
        <v>1348.0425531914893</v>
      </c>
      <c r="U2866" s="11"/>
      <c r="V2866" s="11"/>
      <c r="W2866" s="11"/>
      <c r="Y2866" s="11">
        <v>9288.3799999999974</v>
      </c>
      <c r="Z2866" s="11"/>
      <c r="AB2866" s="11">
        <f t="shared" si="140"/>
        <v>6557.41</v>
      </c>
      <c r="AC2866" s="11">
        <v>10776.32</v>
      </c>
      <c r="AD2866" s="11"/>
      <c r="AE2866" s="4"/>
      <c r="AF2866" s="4"/>
    </row>
    <row r="2867" spans="1:32" ht="13.5" thickBot="1" x14ac:dyDescent="0.25">
      <c r="A2867" s="51"/>
      <c r="B2867" s="175"/>
      <c r="C2867" s="11" t="s">
        <v>553</v>
      </c>
      <c r="D2867" s="11"/>
      <c r="E2867" s="11" t="s">
        <v>106</v>
      </c>
      <c r="F2867" s="11">
        <v>109014</v>
      </c>
      <c r="G2867" s="11"/>
      <c r="H2867" s="11">
        <f t="shared" si="139"/>
        <v>351.73</v>
      </c>
      <c r="I2867" s="11"/>
      <c r="J2867" s="11">
        <v>16814.280000000006</v>
      </c>
      <c r="K2867" s="11"/>
      <c r="M2867" s="11">
        <v>25</v>
      </c>
      <c r="N2867" s="64"/>
      <c r="P2867" s="11">
        <f t="shared" si="141"/>
        <v>672.57</v>
      </c>
      <c r="Q2867" s="11"/>
      <c r="R2867" s="11"/>
      <c r="S2867" s="11"/>
      <c r="T2867" s="176">
        <f t="shared" si="142"/>
        <v>4360.5600000000004</v>
      </c>
      <c r="U2867" s="11"/>
      <c r="V2867" s="11"/>
      <c r="W2867" s="11"/>
      <c r="Y2867" s="11">
        <v>16814.280000000006</v>
      </c>
      <c r="Z2867" s="11"/>
      <c r="AB2867" s="11">
        <f t="shared" si="140"/>
        <v>11870.55</v>
      </c>
      <c r="AC2867" s="11">
        <v>19507.82</v>
      </c>
      <c r="AD2867" s="11"/>
      <c r="AE2867" s="4"/>
      <c r="AF2867" s="4"/>
    </row>
    <row r="2868" spans="1:32" ht="13.5" thickBot="1" x14ac:dyDescent="0.25">
      <c r="A2868" s="51"/>
      <c r="B2868" s="175"/>
      <c r="C2868" s="11" t="s">
        <v>554</v>
      </c>
      <c r="D2868" s="11"/>
      <c r="E2868" s="11" t="s">
        <v>190</v>
      </c>
      <c r="F2868" s="11">
        <v>311349</v>
      </c>
      <c r="G2868" s="11"/>
      <c r="H2868" s="11">
        <f t="shared" si="139"/>
        <v>1004.55</v>
      </c>
      <c r="I2868" s="11"/>
      <c r="J2868" s="11">
        <v>31157.170000000002</v>
      </c>
      <c r="K2868" s="11"/>
      <c r="M2868" s="11">
        <v>131</v>
      </c>
      <c r="N2868" s="64"/>
      <c r="P2868" s="11">
        <f t="shared" si="141"/>
        <v>237.84</v>
      </c>
      <c r="Q2868" s="11"/>
      <c r="R2868" s="11"/>
      <c r="S2868" s="11"/>
      <c r="T2868" s="176">
        <f t="shared" si="142"/>
        <v>2376.709923664122</v>
      </c>
      <c r="U2868" s="11"/>
      <c r="V2868" s="11"/>
      <c r="W2868" s="11"/>
      <c r="Y2868" s="11">
        <v>31157.170000000002</v>
      </c>
      <c r="Z2868" s="11"/>
      <c r="AB2868" s="11">
        <f t="shared" si="140"/>
        <v>21996.35</v>
      </c>
      <c r="AC2868" s="11">
        <v>36148.35</v>
      </c>
      <c r="AD2868" s="11"/>
      <c r="AE2868" s="4"/>
      <c r="AF2868" s="4"/>
    </row>
    <row r="2869" spans="1:32" ht="13.5" thickBot="1" x14ac:dyDescent="0.25">
      <c r="A2869" s="51"/>
      <c r="B2869" s="175"/>
      <c r="C2869" s="11" t="s">
        <v>554</v>
      </c>
      <c r="D2869" s="11"/>
      <c r="E2869" s="11" t="s">
        <v>574</v>
      </c>
      <c r="F2869" s="11">
        <v>108</v>
      </c>
      <c r="G2869" s="11"/>
      <c r="H2869" s="11">
        <f t="shared" si="139"/>
        <v>0.35</v>
      </c>
      <c r="I2869" s="11"/>
      <c r="J2869" s="11">
        <v>30.46</v>
      </c>
      <c r="K2869" s="11"/>
      <c r="M2869" s="11">
        <v>1</v>
      </c>
      <c r="N2869" s="64"/>
      <c r="P2869" s="11">
        <f t="shared" si="141"/>
        <v>30.46</v>
      </c>
      <c r="Q2869" s="11"/>
      <c r="R2869" s="11"/>
      <c r="S2869" s="11"/>
      <c r="T2869" s="176">
        <f t="shared" si="142"/>
        <v>108</v>
      </c>
      <c r="U2869" s="11"/>
      <c r="V2869" s="11"/>
      <c r="W2869" s="11"/>
      <c r="Y2869" s="11">
        <v>30.46</v>
      </c>
      <c r="Z2869" s="11"/>
      <c r="AB2869" s="11">
        <f t="shared" si="140"/>
        <v>21.5</v>
      </c>
      <c r="AC2869" s="11">
        <v>35.340000000000003</v>
      </c>
      <c r="AD2869" s="11"/>
      <c r="AE2869" s="4"/>
      <c r="AF2869" s="4"/>
    </row>
    <row r="2870" spans="1:32" ht="13.5" thickBot="1" x14ac:dyDescent="0.25">
      <c r="A2870" s="51"/>
      <c r="B2870" s="175"/>
      <c r="C2870" s="11" t="s">
        <v>555</v>
      </c>
      <c r="D2870" s="11"/>
      <c r="E2870" s="11" t="s">
        <v>106</v>
      </c>
      <c r="F2870" s="11">
        <v>2208</v>
      </c>
      <c r="G2870" s="11"/>
      <c r="H2870" s="11">
        <f t="shared" si="139"/>
        <v>7.12</v>
      </c>
      <c r="I2870" s="11"/>
      <c r="J2870" s="11">
        <v>419.89</v>
      </c>
      <c r="K2870" s="11"/>
      <c r="M2870" s="11">
        <v>1</v>
      </c>
      <c r="N2870" s="64"/>
      <c r="P2870" s="11">
        <f t="shared" si="141"/>
        <v>419.89</v>
      </c>
      <c r="Q2870" s="11"/>
      <c r="R2870" s="11"/>
      <c r="S2870" s="11"/>
      <c r="T2870" s="176">
        <f t="shared" si="142"/>
        <v>2208</v>
      </c>
      <c r="U2870" s="11"/>
      <c r="V2870" s="11"/>
      <c r="W2870" s="11"/>
      <c r="Y2870" s="11">
        <v>419.89</v>
      </c>
      <c r="Z2870" s="11"/>
      <c r="AB2870" s="11">
        <f t="shared" si="140"/>
        <v>296.43</v>
      </c>
      <c r="AC2870" s="11">
        <v>487.15</v>
      </c>
      <c r="AD2870" s="11"/>
      <c r="AE2870" s="4"/>
      <c r="AF2870" s="4"/>
    </row>
    <row r="2871" spans="1:32" ht="13.5" thickBot="1" x14ac:dyDescent="0.25">
      <c r="A2871" s="51"/>
      <c r="B2871" s="175"/>
      <c r="C2871" s="11" t="s">
        <v>556</v>
      </c>
      <c r="D2871" s="11"/>
      <c r="E2871" s="11" t="s">
        <v>78</v>
      </c>
      <c r="F2871" s="11">
        <v>89116</v>
      </c>
      <c r="G2871" s="11"/>
      <c r="H2871" s="11">
        <f t="shared" ref="H2871:H2902" si="143">ROUND($H$2911*F2871/$F$2911,2)</f>
        <v>287.52999999999997</v>
      </c>
      <c r="I2871" s="11"/>
      <c r="J2871" s="11">
        <v>7315.9599999999991</v>
      </c>
      <c r="K2871" s="11"/>
      <c r="M2871" s="11">
        <v>7</v>
      </c>
      <c r="N2871" s="64"/>
      <c r="P2871" s="11">
        <f t="shared" si="141"/>
        <v>1045.1400000000001</v>
      </c>
      <c r="Q2871" s="11"/>
      <c r="R2871" s="11"/>
      <c r="S2871" s="11"/>
      <c r="T2871" s="176">
        <f t="shared" si="142"/>
        <v>12730.857142857143</v>
      </c>
      <c r="U2871" s="11"/>
      <c r="V2871" s="11"/>
      <c r="W2871" s="11"/>
      <c r="Y2871" s="11">
        <v>7315.9599999999991</v>
      </c>
      <c r="Z2871" s="11"/>
      <c r="AB2871" s="11">
        <f t="shared" ref="AB2871:AB2902" si="144">ROUND($AB$2911*Y2871/$Y$2911,2)</f>
        <v>5164.92</v>
      </c>
      <c r="AC2871" s="11">
        <v>8487.93</v>
      </c>
      <c r="AD2871" s="11"/>
      <c r="AE2871" s="4"/>
      <c r="AF2871" s="4"/>
    </row>
    <row r="2872" spans="1:32" ht="13.5" thickBot="1" x14ac:dyDescent="0.25">
      <c r="A2872" s="51"/>
      <c r="B2872" s="175"/>
      <c r="C2872" s="11" t="s">
        <v>556</v>
      </c>
      <c r="D2872" s="11"/>
      <c r="E2872" s="11" t="s">
        <v>207</v>
      </c>
      <c r="F2872" s="11">
        <v>3015</v>
      </c>
      <c r="G2872" s="11"/>
      <c r="H2872" s="11">
        <f t="shared" si="143"/>
        <v>9.73</v>
      </c>
      <c r="I2872" s="11"/>
      <c r="J2872" s="11">
        <v>535.26</v>
      </c>
      <c r="K2872" s="11"/>
      <c r="M2872" s="11">
        <v>9</v>
      </c>
      <c r="N2872" s="64"/>
      <c r="P2872" s="11">
        <f t="shared" ref="P2872:P2903" si="145">ROUND(J2872/M2872,2)</f>
        <v>59.47</v>
      </c>
      <c r="Q2872" s="11"/>
      <c r="R2872" s="11"/>
      <c r="S2872" s="11"/>
      <c r="T2872" s="176">
        <f t="shared" si="142"/>
        <v>335</v>
      </c>
      <c r="U2872" s="11"/>
      <c r="V2872" s="11"/>
      <c r="W2872" s="11"/>
      <c r="Y2872" s="11">
        <v>535.26</v>
      </c>
      <c r="Z2872" s="11"/>
      <c r="AB2872" s="11">
        <f t="shared" si="144"/>
        <v>377.88</v>
      </c>
      <c r="AC2872" s="11">
        <v>621.01</v>
      </c>
      <c r="AD2872" s="11"/>
      <c r="AE2872" s="4"/>
      <c r="AF2872" s="4"/>
    </row>
    <row r="2873" spans="1:32" ht="13.5" thickBot="1" x14ac:dyDescent="0.25">
      <c r="A2873" s="51"/>
      <c r="B2873" s="175"/>
      <c r="C2873" s="11" t="s">
        <v>557</v>
      </c>
      <c r="D2873" s="11"/>
      <c r="E2873" s="11" t="s">
        <v>223</v>
      </c>
      <c r="F2873" s="11">
        <v>386113</v>
      </c>
      <c r="G2873" s="11"/>
      <c r="H2873" s="11">
        <f t="shared" si="143"/>
        <v>1245.77</v>
      </c>
      <c r="I2873" s="11"/>
      <c r="J2873" s="11">
        <v>63327.87999999999</v>
      </c>
      <c r="K2873" s="11"/>
      <c r="M2873" s="11">
        <v>156</v>
      </c>
      <c r="N2873" s="64"/>
      <c r="P2873" s="11">
        <f t="shared" si="145"/>
        <v>405.95</v>
      </c>
      <c r="Q2873" s="11"/>
      <c r="R2873" s="11"/>
      <c r="S2873" s="11"/>
      <c r="T2873" s="176">
        <f t="shared" si="142"/>
        <v>2475.0833333333335</v>
      </c>
      <c r="U2873" s="11"/>
      <c r="V2873" s="11"/>
      <c r="W2873" s="11"/>
      <c r="Y2873" s="11">
        <v>63327.87999999999</v>
      </c>
      <c r="Z2873" s="11"/>
      <c r="AB2873" s="11">
        <f t="shared" si="144"/>
        <v>44708.24</v>
      </c>
      <c r="AC2873" s="11">
        <v>73472.600000000006</v>
      </c>
      <c r="AD2873" s="11"/>
      <c r="AE2873" s="4"/>
      <c r="AF2873" s="4"/>
    </row>
    <row r="2874" spans="1:32" ht="13.5" thickBot="1" x14ac:dyDescent="0.25">
      <c r="A2874" s="51"/>
      <c r="B2874" s="175"/>
      <c r="C2874" s="11" t="s">
        <v>558</v>
      </c>
      <c r="D2874" s="11"/>
      <c r="E2874" s="11" t="s">
        <v>80</v>
      </c>
      <c r="F2874" s="11">
        <v>9438</v>
      </c>
      <c r="G2874" s="11"/>
      <c r="H2874" s="11">
        <f t="shared" si="143"/>
        <v>30.45</v>
      </c>
      <c r="I2874" s="11"/>
      <c r="J2874" s="11">
        <v>1318.88</v>
      </c>
      <c r="K2874" s="11"/>
      <c r="M2874" s="11">
        <v>16</v>
      </c>
      <c r="N2874" s="64"/>
      <c r="P2874" s="11">
        <f t="shared" si="145"/>
        <v>82.43</v>
      </c>
      <c r="Q2874" s="11"/>
      <c r="R2874" s="11"/>
      <c r="S2874" s="11"/>
      <c r="T2874" s="176">
        <f t="shared" si="142"/>
        <v>589.875</v>
      </c>
      <c r="U2874" s="11"/>
      <c r="V2874" s="11"/>
      <c r="W2874" s="11"/>
      <c r="Y2874" s="11">
        <v>1318.88</v>
      </c>
      <c r="Z2874" s="11"/>
      <c r="AB2874" s="11">
        <f t="shared" si="144"/>
        <v>931.1</v>
      </c>
      <c r="AC2874" s="11">
        <v>1530.16</v>
      </c>
      <c r="AD2874" s="11"/>
      <c r="AE2874" s="4"/>
      <c r="AF2874" s="4"/>
    </row>
    <row r="2875" spans="1:32" ht="13.5" thickBot="1" x14ac:dyDescent="0.25">
      <c r="A2875" s="51"/>
      <c r="B2875" s="175"/>
      <c r="C2875" s="11" t="s">
        <v>559</v>
      </c>
      <c r="D2875" s="11"/>
      <c r="E2875" s="11" t="s">
        <v>99</v>
      </c>
      <c r="F2875" s="11">
        <v>387000</v>
      </c>
      <c r="G2875" s="11"/>
      <c r="H2875" s="11">
        <f t="shared" si="143"/>
        <v>1248.6300000000001</v>
      </c>
      <c r="I2875" s="11"/>
      <c r="J2875" s="11">
        <v>39916.880000000005</v>
      </c>
      <c r="K2875" s="11"/>
      <c r="M2875" s="11">
        <v>84</v>
      </c>
      <c r="N2875" s="64"/>
      <c r="P2875" s="11">
        <f t="shared" si="145"/>
        <v>475.2</v>
      </c>
      <c r="Q2875" s="11"/>
      <c r="R2875" s="11"/>
      <c r="S2875" s="11"/>
      <c r="T2875" s="176">
        <f t="shared" si="142"/>
        <v>4607.1428571428569</v>
      </c>
      <c r="U2875" s="11"/>
      <c r="V2875" s="11"/>
      <c r="W2875" s="11"/>
      <c r="Y2875" s="11">
        <v>39916.880000000005</v>
      </c>
      <c r="Z2875" s="11"/>
      <c r="AB2875" s="11">
        <f t="shared" si="144"/>
        <v>28180.54</v>
      </c>
      <c r="AC2875" s="11">
        <v>46311.31</v>
      </c>
      <c r="AD2875" s="11"/>
      <c r="AE2875" s="4"/>
      <c r="AF2875" s="4"/>
    </row>
    <row r="2876" spans="1:32" ht="13.5" thickBot="1" x14ac:dyDescent="0.25">
      <c r="A2876" s="51"/>
      <c r="B2876" s="175"/>
      <c r="C2876" s="11" t="s">
        <v>559</v>
      </c>
      <c r="D2876" s="11"/>
      <c r="E2876" s="11" t="s">
        <v>76</v>
      </c>
      <c r="F2876" s="11">
        <v>16245</v>
      </c>
      <c r="G2876" s="11"/>
      <c r="H2876" s="11">
        <f t="shared" si="143"/>
        <v>52.41</v>
      </c>
      <c r="I2876" s="11"/>
      <c r="J2876" s="11">
        <v>2448.2200000000003</v>
      </c>
      <c r="K2876" s="11"/>
      <c r="M2876" s="11">
        <v>2</v>
      </c>
      <c r="N2876" s="64"/>
      <c r="P2876" s="11">
        <f t="shared" si="145"/>
        <v>1224.1099999999999</v>
      </c>
      <c r="Q2876" s="11"/>
      <c r="R2876" s="11"/>
      <c r="S2876" s="11"/>
      <c r="T2876" s="176">
        <f t="shared" si="142"/>
        <v>8122.5</v>
      </c>
      <c r="U2876" s="11"/>
      <c r="V2876" s="11"/>
      <c r="W2876" s="11"/>
      <c r="Y2876" s="11">
        <v>2448.2200000000003</v>
      </c>
      <c r="Z2876" s="11"/>
      <c r="AB2876" s="11">
        <f t="shared" si="144"/>
        <v>1728.4</v>
      </c>
      <c r="AC2876" s="11">
        <v>2840.41</v>
      </c>
      <c r="AD2876" s="11"/>
      <c r="AE2876" s="4"/>
      <c r="AF2876" s="4"/>
    </row>
    <row r="2877" spans="1:32" ht="13.5" thickBot="1" x14ac:dyDescent="0.25">
      <c r="A2877" s="51"/>
      <c r="B2877" s="175"/>
      <c r="C2877" s="11" t="s">
        <v>560</v>
      </c>
      <c r="D2877" s="11"/>
      <c r="E2877" s="11" t="s">
        <v>67</v>
      </c>
      <c r="F2877" s="11">
        <v>617</v>
      </c>
      <c r="G2877" s="11"/>
      <c r="H2877" s="11">
        <f t="shared" si="143"/>
        <v>1.99</v>
      </c>
      <c r="I2877" s="11"/>
      <c r="J2877" s="11">
        <v>65.81</v>
      </c>
      <c r="K2877" s="11"/>
      <c r="M2877" s="11">
        <v>3</v>
      </c>
      <c r="N2877" s="64"/>
      <c r="P2877" s="11">
        <f t="shared" si="145"/>
        <v>21.94</v>
      </c>
      <c r="Q2877" s="11"/>
      <c r="R2877" s="11"/>
      <c r="S2877" s="11"/>
      <c r="T2877" s="176">
        <f t="shared" si="142"/>
        <v>205.66666666666666</v>
      </c>
      <c r="U2877" s="11"/>
      <c r="V2877" s="11"/>
      <c r="W2877" s="11"/>
      <c r="Y2877" s="11">
        <v>65.81</v>
      </c>
      <c r="Z2877" s="11"/>
      <c r="AB2877" s="11">
        <f t="shared" si="144"/>
        <v>46.46</v>
      </c>
      <c r="AC2877" s="11">
        <v>76.349999999999994</v>
      </c>
      <c r="AD2877" s="11"/>
      <c r="AE2877" s="4"/>
      <c r="AF2877" s="4"/>
    </row>
    <row r="2878" spans="1:32" ht="13.5" thickBot="1" x14ac:dyDescent="0.25">
      <c r="A2878" s="51"/>
      <c r="B2878" s="175"/>
      <c r="C2878" s="11" t="s">
        <v>560</v>
      </c>
      <c r="D2878" s="11"/>
      <c r="E2878" s="11" t="s">
        <v>72</v>
      </c>
      <c r="F2878" s="11">
        <v>715</v>
      </c>
      <c r="G2878" s="11"/>
      <c r="H2878" s="11">
        <f t="shared" si="143"/>
        <v>2.31</v>
      </c>
      <c r="I2878" s="11"/>
      <c r="J2878" s="11">
        <v>116.43</v>
      </c>
      <c r="K2878" s="11"/>
      <c r="M2878" s="11">
        <v>1</v>
      </c>
      <c r="N2878" s="64"/>
      <c r="P2878" s="11">
        <f t="shared" si="145"/>
        <v>116.43</v>
      </c>
      <c r="Q2878" s="11"/>
      <c r="R2878" s="11"/>
      <c r="S2878" s="11"/>
      <c r="T2878" s="176">
        <f t="shared" si="142"/>
        <v>715</v>
      </c>
      <c r="U2878" s="11"/>
      <c r="V2878" s="11"/>
      <c r="W2878" s="11"/>
      <c r="Y2878" s="11">
        <v>116.43</v>
      </c>
      <c r="Z2878" s="11"/>
      <c r="AB2878" s="11">
        <f t="shared" si="144"/>
        <v>82.2</v>
      </c>
      <c r="AC2878" s="11">
        <v>135.08000000000001</v>
      </c>
      <c r="AD2878" s="11"/>
      <c r="AE2878" s="4"/>
      <c r="AF2878" s="4"/>
    </row>
    <row r="2879" spans="1:32" ht="13.5" thickBot="1" x14ac:dyDescent="0.25">
      <c r="A2879" s="51"/>
      <c r="B2879" s="175"/>
      <c r="C2879" s="11" t="s">
        <v>560</v>
      </c>
      <c r="D2879" s="11"/>
      <c r="E2879" s="11" t="s">
        <v>74</v>
      </c>
      <c r="F2879" s="11">
        <v>1535747</v>
      </c>
      <c r="G2879" s="11"/>
      <c r="H2879" s="11">
        <f t="shared" si="143"/>
        <v>4955</v>
      </c>
      <c r="I2879" s="11"/>
      <c r="J2879" s="11">
        <v>220027.9500000003</v>
      </c>
      <c r="K2879" s="11"/>
      <c r="M2879" s="11">
        <v>612</v>
      </c>
      <c r="N2879" s="64"/>
      <c r="P2879" s="11">
        <f t="shared" si="145"/>
        <v>359.52</v>
      </c>
      <c r="Q2879" s="11"/>
      <c r="R2879" s="11"/>
      <c r="S2879" s="11"/>
      <c r="T2879" s="176">
        <f t="shared" si="142"/>
        <v>2509.3905228758172</v>
      </c>
      <c r="U2879" s="11"/>
      <c r="V2879" s="11"/>
      <c r="W2879" s="11"/>
      <c r="Y2879" s="11">
        <v>220027.9500000003</v>
      </c>
      <c r="Z2879" s="11"/>
      <c r="AB2879" s="11">
        <f t="shared" si="144"/>
        <v>155335.43</v>
      </c>
      <c r="AC2879" s="11">
        <v>255275.02</v>
      </c>
      <c r="AD2879" s="11"/>
      <c r="AE2879" s="4"/>
      <c r="AF2879" s="4"/>
    </row>
    <row r="2880" spans="1:32" ht="13.5" thickBot="1" x14ac:dyDescent="0.25">
      <c r="A2880" s="51"/>
      <c r="B2880" s="175"/>
      <c r="C2880" s="11" t="s">
        <v>561</v>
      </c>
      <c r="D2880" s="11"/>
      <c r="E2880" s="11" t="s">
        <v>63</v>
      </c>
      <c r="F2880" s="11">
        <v>192861</v>
      </c>
      <c r="G2880" s="11"/>
      <c r="H2880" s="11">
        <f t="shared" si="143"/>
        <v>622.26</v>
      </c>
      <c r="I2880" s="11"/>
      <c r="J2880" s="11">
        <v>32430.590000000011</v>
      </c>
      <c r="K2880" s="11"/>
      <c r="M2880" s="11">
        <v>185</v>
      </c>
      <c r="N2880" s="64"/>
      <c r="P2880" s="11">
        <f t="shared" si="145"/>
        <v>175.3</v>
      </c>
      <c r="Q2880" s="11"/>
      <c r="R2880" s="11"/>
      <c r="S2880" s="11"/>
      <c r="T2880" s="176">
        <f t="shared" si="142"/>
        <v>1042.4918918918918</v>
      </c>
      <c r="U2880" s="11"/>
      <c r="V2880" s="11"/>
      <c r="W2880" s="11"/>
      <c r="Y2880" s="11">
        <v>32430.590000000011</v>
      </c>
      <c r="Z2880" s="11"/>
      <c r="AB2880" s="11">
        <f t="shared" si="144"/>
        <v>22895.360000000001</v>
      </c>
      <c r="AC2880" s="11">
        <v>37625.760000000002</v>
      </c>
      <c r="AD2880" s="11"/>
      <c r="AE2880" s="4"/>
      <c r="AF2880" s="4"/>
    </row>
    <row r="2881" spans="1:32" ht="13.5" thickBot="1" x14ac:dyDescent="0.25">
      <c r="A2881" s="51"/>
      <c r="B2881" s="175"/>
      <c r="C2881" s="11" t="s">
        <v>562</v>
      </c>
      <c r="D2881" s="11"/>
      <c r="E2881" s="11" t="s">
        <v>85</v>
      </c>
      <c r="F2881" s="11">
        <v>226057</v>
      </c>
      <c r="G2881" s="11"/>
      <c r="H2881" s="11">
        <f t="shared" si="143"/>
        <v>729.36</v>
      </c>
      <c r="I2881" s="11"/>
      <c r="J2881" s="11">
        <v>36426.750000000007</v>
      </c>
      <c r="K2881" s="11"/>
      <c r="M2881" s="11">
        <v>254</v>
      </c>
      <c r="N2881" s="64"/>
      <c r="P2881" s="11">
        <f t="shared" si="145"/>
        <v>143.41</v>
      </c>
      <c r="Q2881" s="11"/>
      <c r="R2881" s="11"/>
      <c r="S2881" s="11"/>
      <c r="T2881" s="176">
        <f t="shared" si="142"/>
        <v>889.98818897637796</v>
      </c>
      <c r="U2881" s="11"/>
      <c r="V2881" s="11"/>
      <c r="W2881" s="11"/>
      <c r="Y2881" s="11">
        <v>36426.750000000007</v>
      </c>
      <c r="Z2881" s="11"/>
      <c r="AB2881" s="11">
        <f t="shared" si="144"/>
        <v>25716.57</v>
      </c>
      <c r="AC2881" s="11">
        <v>42262.080000000002</v>
      </c>
      <c r="AD2881" s="11"/>
      <c r="AE2881" s="4"/>
      <c r="AF2881" s="4"/>
    </row>
    <row r="2882" spans="1:32" ht="13.5" thickBot="1" x14ac:dyDescent="0.25">
      <c r="A2882" s="51"/>
      <c r="B2882" s="175"/>
      <c r="C2882" s="11" t="s">
        <v>564</v>
      </c>
      <c r="D2882" s="11"/>
      <c r="E2882" s="11" t="s">
        <v>332</v>
      </c>
      <c r="F2882" s="11">
        <v>56426</v>
      </c>
      <c r="G2882" s="11"/>
      <c r="H2882" s="11">
        <f t="shared" si="143"/>
        <v>182.06</v>
      </c>
      <c r="I2882" s="11"/>
      <c r="J2882" s="11">
        <v>6645.3900000000012</v>
      </c>
      <c r="K2882" s="11"/>
      <c r="M2882" s="11">
        <v>35</v>
      </c>
      <c r="N2882" s="64"/>
      <c r="P2882" s="11">
        <f t="shared" si="145"/>
        <v>189.87</v>
      </c>
      <c r="Q2882" s="11"/>
      <c r="R2882" s="11"/>
      <c r="S2882" s="11"/>
      <c r="T2882" s="176">
        <f t="shared" si="142"/>
        <v>1612.1714285714286</v>
      </c>
      <c r="U2882" s="11"/>
      <c r="V2882" s="11"/>
      <c r="W2882" s="11"/>
      <c r="Y2882" s="11">
        <v>6645.3900000000012</v>
      </c>
      <c r="Z2882" s="11"/>
      <c r="AB2882" s="11">
        <f t="shared" si="144"/>
        <v>4691.5200000000004</v>
      </c>
      <c r="AC2882" s="11">
        <v>7709.94</v>
      </c>
      <c r="AD2882" s="11"/>
      <c r="AE2882" s="4"/>
      <c r="AF2882" s="4"/>
    </row>
    <row r="2883" spans="1:32" ht="13.5" thickBot="1" x14ac:dyDescent="0.25">
      <c r="A2883" s="51"/>
      <c r="B2883" s="175"/>
      <c r="C2883" s="11" t="s">
        <v>565</v>
      </c>
      <c r="D2883" s="11"/>
      <c r="E2883" s="11" t="s">
        <v>164</v>
      </c>
      <c r="F2883" s="11">
        <v>35940</v>
      </c>
      <c r="G2883" s="11"/>
      <c r="H2883" s="11">
        <f t="shared" si="143"/>
        <v>115.96</v>
      </c>
      <c r="I2883" s="11"/>
      <c r="J2883" s="11">
        <v>7179.8599999999979</v>
      </c>
      <c r="K2883" s="11"/>
      <c r="M2883" s="11">
        <v>43</v>
      </c>
      <c r="N2883" s="64"/>
      <c r="P2883" s="11">
        <f t="shared" si="145"/>
        <v>166.97</v>
      </c>
      <c r="Q2883" s="11"/>
      <c r="R2883" s="11"/>
      <c r="S2883" s="11"/>
      <c r="T2883" s="176">
        <f t="shared" si="142"/>
        <v>835.81395348837214</v>
      </c>
      <c r="U2883" s="11"/>
      <c r="V2883" s="11"/>
      <c r="W2883" s="11"/>
      <c r="Y2883" s="11">
        <v>7179.8599999999979</v>
      </c>
      <c r="Z2883" s="11"/>
      <c r="AB2883" s="11">
        <f t="shared" si="144"/>
        <v>5068.84</v>
      </c>
      <c r="AC2883" s="11">
        <v>8330.0300000000007</v>
      </c>
      <c r="AD2883" s="11"/>
      <c r="AE2883" s="4"/>
      <c r="AF2883" s="4"/>
    </row>
    <row r="2884" spans="1:32" ht="13.5" thickBot="1" x14ac:dyDescent="0.25">
      <c r="A2884" s="51"/>
      <c r="B2884" s="175"/>
      <c r="C2884" s="11" t="s">
        <v>566</v>
      </c>
      <c r="D2884" s="11"/>
      <c r="E2884" s="11" t="s">
        <v>118</v>
      </c>
      <c r="F2884" s="11">
        <v>52318</v>
      </c>
      <c r="G2884" s="11"/>
      <c r="H2884" s="11">
        <f t="shared" si="143"/>
        <v>168.8</v>
      </c>
      <c r="I2884" s="11"/>
      <c r="J2884" s="11">
        <v>8274.7700000000041</v>
      </c>
      <c r="K2884" s="11"/>
      <c r="M2884" s="11">
        <v>109</v>
      </c>
      <c r="N2884" s="64"/>
      <c r="P2884" s="11">
        <f t="shared" si="145"/>
        <v>75.92</v>
      </c>
      <c r="Q2884" s="11"/>
      <c r="R2884" s="11"/>
      <c r="S2884" s="11"/>
      <c r="T2884" s="176">
        <f t="shared" si="142"/>
        <v>479.98165137614677</v>
      </c>
      <c r="U2884" s="11"/>
      <c r="V2884" s="11"/>
      <c r="W2884" s="11"/>
      <c r="Y2884" s="11">
        <v>8274.7700000000041</v>
      </c>
      <c r="Z2884" s="11"/>
      <c r="AB2884" s="11">
        <f t="shared" si="144"/>
        <v>5841.83</v>
      </c>
      <c r="AC2884" s="11">
        <v>9600.34</v>
      </c>
      <c r="AD2884" s="11"/>
      <c r="AE2884" s="4"/>
      <c r="AF2884" s="4"/>
    </row>
    <row r="2885" spans="1:32" ht="13.5" thickBot="1" x14ac:dyDescent="0.25">
      <c r="A2885" s="51"/>
      <c r="B2885" s="175"/>
      <c r="C2885" s="11" t="s">
        <v>567</v>
      </c>
      <c r="D2885" s="11"/>
      <c r="E2885" s="11" t="s">
        <v>568</v>
      </c>
      <c r="F2885" s="11">
        <v>59439</v>
      </c>
      <c r="G2885" s="11"/>
      <c r="H2885" s="11">
        <f t="shared" si="143"/>
        <v>191.78</v>
      </c>
      <c r="I2885" s="11"/>
      <c r="J2885" s="11">
        <v>8816.5099999999984</v>
      </c>
      <c r="K2885" s="11"/>
      <c r="M2885" s="11">
        <v>32</v>
      </c>
      <c r="N2885" s="64"/>
      <c r="P2885" s="11">
        <f t="shared" si="145"/>
        <v>275.52</v>
      </c>
      <c r="Q2885" s="11"/>
      <c r="R2885" s="11"/>
      <c r="S2885" s="11"/>
      <c r="T2885" s="176">
        <f t="shared" si="142"/>
        <v>1857.46875</v>
      </c>
      <c r="U2885" s="11"/>
      <c r="V2885" s="11"/>
      <c r="W2885" s="11"/>
      <c r="Y2885" s="11">
        <v>8816.5099999999984</v>
      </c>
      <c r="Z2885" s="11"/>
      <c r="AB2885" s="11">
        <f t="shared" si="144"/>
        <v>6224.28</v>
      </c>
      <c r="AC2885" s="11">
        <v>10228.86</v>
      </c>
      <c r="AD2885" s="11"/>
      <c r="AE2885" s="4"/>
      <c r="AF2885" s="4"/>
    </row>
    <row r="2886" spans="1:32" ht="13.5" thickBot="1" x14ac:dyDescent="0.25">
      <c r="A2886" s="51"/>
      <c r="B2886" s="175"/>
      <c r="C2886" s="11" t="s">
        <v>569</v>
      </c>
      <c r="D2886" s="11"/>
      <c r="E2886" s="11" t="s">
        <v>164</v>
      </c>
      <c r="F2886" s="11">
        <v>2849915</v>
      </c>
      <c r="G2886" s="11"/>
      <c r="H2886" s="11">
        <f t="shared" si="143"/>
        <v>9195.09</v>
      </c>
      <c r="I2886" s="11"/>
      <c r="J2886" s="11">
        <v>406227.72999999969</v>
      </c>
      <c r="K2886" s="11"/>
      <c r="M2886" s="11">
        <v>1609</v>
      </c>
      <c r="N2886" s="64"/>
      <c r="P2886" s="11">
        <f t="shared" si="145"/>
        <v>252.47</v>
      </c>
      <c r="Q2886" s="11"/>
      <c r="R2886" s="11"/>
      <c r="S2886" s="11"/>
      <c r="T2886" s="176">
        <f t="shared" si="142"/>
        <v>1771.2336855189558</v>
      </c>
      <c r="U2886" s="11"/>
      <c r="V2886" s="11"/>
      <c r="W2886" s="11"/>
      <c r="Y2886" s="11">
        <v>406227.72999999969</v>
      </c>
      <c r="Z2886" s="11"/>
      <c r="AB2886" s="11">
        <f t="shared" si="144"/>
        <v>286788.83</v>
      </c>
      <c r="AC2886" s="11">
        <v>471302.82</v>
      </c>
      <c r="AD2886" s="11"/>
      <c r="AE2886" s="4"/>
      <c r="AF2886" s="4"/>
    </row>
    <row r="2887" spans="1:32" ht="13.5" thickBot="1" x14ac:dyDescent="0.25">
      <c r="A2887" s="51"/>
      <c r="B2887" s="175"/>
      <c r="C2887" s="11" t="s">
        <v>570</v>
      </c>
      <c r="D2887" s="11"/>
      <c r="E2887" s="11" t="s">
        <v>164</v>
      </c>
      <c r="F2887" s="11">
        <v>975407</v>
      </c>
      <c r="G2887" s="11"/>
      <c r="H2887" s="11">
        <f t="shared" si="143"/>
        <v>3147.1</v>
      </c>
      <c r="I2887" s="11"/>
      <c r="J2887" s="11">
        <v>137457.2300000001</v>
      </c>
      <c r="K2887" s="11"/>
      <c r="M2887" s="11">
        <v>550</v>
      </c>
      <c r="N2887" s="64"/>
      <c r="P2887" s="11">
        <f t="shared" si="145"/>
        <v>249.92</v>
      </c>
      <c r="Q2887" s="11"/>
      <c r="R2887" s="11"/>
      <c r="S2887" s="11"/>
      <c r="T2887" s="176">
        <f t="shared" si="142"/>
        <v>1773.4672727272728</v>
      </c>
      <c r="U2887" s="11"/>
      <c r="V2887" s="11"/>
      <c r="W2887" s="11"/>
      <c r="Y2887" s="11">
        <v>137457.2300000001</v>
      </c>
      <c r="Z2887" s="11"/>
      <c r="AB2887" s="11">
        <f t="shared" si="144"/>
        <v>97042.12</v>
      </c>
      <c r="AC2887" s="11">
        <v>159477</v>
      </c>
      <c r="AD2887" s="11"/>
      <c r="AE2887" s="4"/>
      <c r="AF2887" s="4"/>
    </row>
    <row r="2888" spans="1:32" ht="13.5" thickBot="1" x14ac:dyDescent="0.25">
      <c r="A2888" s="51"/>
      <c r="B2888" s="175"/>
      <c r="C2888" s="11" t="s">
        <v>571</v>
      </c>
      <c r="D2888" s="11"/>
      <c r="E2888" s="11" t="s">
        <v>67</v>
      </c>
      <c r="F2888" s="11">
        <v>242097</v>
      </c>
      <c r="G2888" s="11"/>
      <c r="H2888" s="11">
        <f t="shared" si="143"/>
        <v>781.11</v>
      </c>
      <c r="I2888" s="11"/>
      <c r="J2888" s="11">
        <v>40017.019999999997</v>
      </c>
      <c r="K2888" s="11"/>
      <c r="M2888" s="11">
        <v>12</v>
      </c>
      <c r="N2888" s="64"/>
      <c r="P2888" s="11">
        <f t="shared" si="145"/>
        <v>3334.75</v>
      </c>
      <c r="Q2888" s="11"/>
      <c r="R2888" s="11"/>
      <c r="S2888" s="11"/>
      <c r="T2888" s="176">
        <f t="shared" si="142"/>
        <v>20174.75</v>
      </c>
      <c r="U2888" s="11"/>
      <c r="V2888" s="11"/>
      <c r="W2888" s="11"/>
      <c r="Y2888" s="11">
        <v>40017.019999999997</v>
      </c>
      <c r="Z2888" s="11"/>
      <c r="AB2888" s="11">
        <f t="shared" si="144"/>
        <v>28251.23</v>
      </c>
      <c r="AC2888" s="11">
        <v>46427.49</v>
      </c>
      <c r="AD2888" s="11"/>
      <c r="AE2888" s="4"/>
      <c r="AF2888" s="4"/>
    </row>
    <row r="2889" spans="1:32" ht="13.5" thickBot="1" x14ac:dyDescent="0.25">
      <c r="A2889" s="51"/>
      <c r="B2889" s="175"/>
      <c r="C2889" s="11" t="s">
        <v>571</v>
      </c>
      <c r="D2889" s="11"/>
      <c r="E2889" s="11" t="s">
        <v>106</v>
      </c>
      <c r="F2889" s="11">
        <v>64</v>
      </c>
      <c r="G2889" s="11"/>
      <c r="H2889" s="11">
        <f t="shared" si="143"/>
        <v>0.21</v>
      </c>
      <c r="I2889" s="11"/>
      <c r="J2889" s="11">
        <v>26.64</v>
      </c>
      <c r="K2889" s="11"/>
      <c r="M2889" s="11">
        <v>1</v>
      </c>
      <c r="N2889" s="64"/>
      <c r="P2889" s="11">
        <f t="shared" si="145"/>
        <v>26.64</v>
      </c>
      <c r="Q2889" s="11"/>
      <c r="R2889" s="11"/>
      <c r="S2889" s="11"/>
      <c r="T2889" s="176">
        <f t="shared" si="142"/>
        <v>64</v>
      </c>
      <c r="U2889" s="11"/>
      <c r="V2889" s="11"/>
      <c r="W2889" s="11"/>
      <c r="Y2889" s="11">
        <v>26.64</v>
      </c>
      <c r="Z2889" s="11"/>
      <c r="AB2889" s="11">
        <f t="shared" si="144"/>
        <v>18.809999999999999</v>
      </c>
      <c r="AC2889" s="11">
        <v>30.91</v>
      </c>
      <c r="AD2889" s="11"/>
      <c r="AE2889" s="4"/>
      <c r="AF2889" s="4"/>
    </row>
    <row r="2890" spans="1:32" ht="13.5" thickBot="1" x14ac:dyDescent="0.25">
      <c r="A2890" s="51"/>
      <c r="B2890" s="175"/>
      <c r="C2890" s="11" t="s">
        <v>571</v>
      </c>
      <c r="D2890" s="11"/>
      <c r="E2890" s="11" t="s">
        <v>175</v>
      </c>
      <c r="F2890" s="11">
        <v>4181940</v>
      </c>
      <c r="G2890" s="11"/>
      <c r="H2890" s="11">
        <f t="shared" si="143"/>
        <v>13492.8</v>
      </c>
      <c r="I2890" s="11"/>
      <c r="J2890" s="11">
        <v>600225.28999999957</v>
      </c>
      <c r="K2890" s="11"/>
      <c r="M2890" s="11">
        <v>1448</v>
      </c>
      <c r="N2890" s="64"/>
      <c r="P2890" s="11">
        <f t="shared" si="145"/>
        <v>414.52</v>
      </c>
      <c r="Q2890" s="11"/>
      <c r="R2890" s="11"/>
      <c r="S2890" s="11"/>
      <c r="T2890" s="176">
        <f t="shared" si="142"/>
        <v>2888.0801104972375</v>
      </c>
      <c r="U2890" s="11"/>
      <c r="V2890" s="11"/>
      <c r="W2890" s="11"/>
      <c r="Y2890" s="11">
        <v>600225.28999999957</v>
      </c>
      <c r="Z2890" s="11"/>
      <c r="AB2890" s="11">
        <f t="shared" si="144"/>
        <v>423747.31</v>
      </c>
      <c r="AC2890" s="11">
        <v>696377.54</v>
      </c>
      <c r="AD2890" s="11"/>
      <c r="AE2890" s="4"/>
      <c r="AF2890" s="4"/>
    </row>
    <row r="2891" spans="1:32" ht="13.5" thickBot="1" x14ac:dyDescent="0.25">
      <c r="A2891" s="51"/>
      <c r="B2891" s="175"/>
      <c r="C2891" s="11" t="s">
        <v>572</v>
      </c>
      <c r="D2891" s="11"/>
      <c r="E2891" s="11" t="s">
        <v>283</v>
      </c>
      <c r="F2891" s="11">
        <v>10533</v>
      </c>
      <c r="G2891" s="11"/>
      <c r="H2891" s="11">
        <f t="shared" si="143"/>
        <v>33.979999999999997</v>
      </c>
      <c r="I2891" s="11"/>
      <c r="J2891" s="11">
        <v>2152.4200000000005</v>
      </c>
      <c r="K2891" s="11"/>
      <c r="M2891" s="11">
        <v>41</v>
      </c>
      <c r="N2891" s="64"/>
      <c r="P2891" s="11">
        <f t="shared" si="145"/>
        <v>52.5</v>
      </c>
      <c r="Q2891" s="11"/>
      <c r="R2891" s="11"/>
      <c r="S2891" s="11"/>
      <c r="T2891" s="176">
        <f t="shared" si="142"/>
        <v>256.90243902439022</v>
      </c>
      <c r="U2891" s="11"/>
      <c r="V2891" s="11"/>
      <c r="W2891" s="11"/>
      <c r="Y2891" s="11">
        <v>2152.4200000000005</v>
      </c>
      <c r="Z2891" s="11"/>
      <c r="AB2891" s="11">
        <f t="shared" si="144"/>
        <v>1519.57</v>
      </c>
      <c r="AC2891" s="11">
        <v>2497.2199999999998</v>
      </c>
      <c r="AD2891" s="11"/>
      <c r="AE2891" s="4"/>
      <c r="AF2891" s="4"/>
    </row>
    <row r="2892" spans="1:32" ht="13.5" thickBot="1" x14ac:dyDescent="0.25">
      <c r="A2892" s="51"/>
      <c r="B2892" s="175"/>
      <c r="C2892" s="11" t="s">
        <v>573</v>
      </c>
      <c r="D2892" s="11"/>
      <c r="E2892" s="11" t="s">
        <v>67</v>
      </c>
      <c r="F2892" s="11">
        <v>400</v>
      </c>
      <c r="G2892" s="11"/>
      <c r="H2892" s="11">
        <f t="shared" si="143"/>
        <v>1.29</v>
      </c>
      <c r="I2892" s="11"/>
      <c r="J2892" s="11">
        <v>37.72</v>
      </c>
      <c r="K2892" s="11"/>
      <c r="M2892" s="11">
        <v>2</v>
      </c>
      <c r="N2892" s="64"/>
      <c r="P2892" s="11">
        <f t="shared" si="145"/>
        <v>18.86</v>
      </c>
      <c r="Q2892" s="11"/>
      <c r="R2892" s="11"/>
      <c r="S2892" s="11"/>
      <c r="T2892" s="176">
        <f t="shared" si="142"/>
        <v>200</v>
      </c>
      <c r="U2892" s="11"/>
      <c r="V2892" s="11"/>
      <c r="W2892" s="11"/>
      <c r="Y2892" s="11">
        <v>37.72</v>
      </c>
      <c r="Z2892" s="11"/>
      <c r="AB2892" s="11">
        <f t="shared" si="144"/>
        <v>26.63</v>
      </c>
      <c r="AC2892" s="11">
        <v>43.76</v>
      </c>
      <c r="AD2892" s="11"/>
      <c r="AE2892" s="4"/>
      <c r="AF2892" s="4"/>
    </row>
    <row r="2893" spans="1:32" ht="13.5" thickBot="1" x14ac:dyDescent="0.25">
      <c r="A2893" s="51"/>
      <c r="B2893" s="175"/>
      <c r="C2893" s="11" t="s">
        <v>573</v>
      </c>
      <c r="D2893" s="11"/>
      <c r="E2893" s="11" t="s">
        <v>78</v>
      </c>
      <c r="F2893" s="11">
        <v>1173</v>
      </c>
      <c r="G2893" s="11"/>
      <c r="H2893" s="11">
        <f t="shared" si="143"/>
        <v>3.78</v>
      </c>
      <c r="I2893" s="11"/>
      <c r="J2893" s="11">
        <v>196.66</v>
      </c>
      <c r="K2893" s="11"/>
      <c r="M2893" s="11">
        <v>1</v>
      </c>
      <c r="N2893" s="64"/>
      <c r="P2893" s="11">
        <f t="shared" si="145"/>
        <v>196.66</v>
      </c>
      <c r="Q2893" s="11"/>
      <c r="R2893" s="11"/>
      <c r="S2893" s="11"/>
      <c r="T2893" s="176">
        <f t="shared" si="142"/>
        <v>1173</v>
      </c>
      <c r="U2893" s="11"/>
      <c r="V2893" s="11"/>
      <c r="W2893" s="11"/>
      <c r="Y2893" s="11">
        <v>196.66</v>
      </c>
      <c r="Z2893" s="11"/>
      <c r="AB2893" s="11">
        <f t="shared" si="144"/>
        <v>138.84</v>
      </c>
      <c r="AC2893" s="11">
        <v>228.16</v>
      </c>
      <c r="AD2893" s="11"/>
      <c r="AE2893" s="4"/>
      <c r="AF2893" s="4"/>
    </row>
    <row r="2894" spans="1:32" ht="13.5" thickBot="1" x14ac:dyDescent="0.25">
      <c r="A2894" s="51"/>
      <c r="B2894" s="175"/>
      <c r="C2894" s="11" t="s">
        <v>573</v>
      </c>
      <c r="D2894" s="11"/>
      <c r="E2894" s="11" t="s">
        <v>72</v>
      </c>
      <c r="F2894" s="11">
        <v>25200</v>
      </c>
      <c r="G2894" s="11"/>
      <c r="H2894" s="11">
        <f t="shared" si="143"/>
        <v>81.31</v>
      </c>
      <c r="I2894" s="11"/>
      <c r="J2894" s="11">
        <v>4306.29</v>
      </c>
      <c r="K2894" s="11"/>
      <c r="M2894" s="11">
        <v>1</v>
      </c>
      <c r="N2894" s="64"/>
      <c r="P2894" s="11">
        <f t="shared" si="145"/>
        <v>4306.29</v>
      </c>
      <c r="Q2894" s="11"/>
      <c r="R2894" s="11"/>
      <c r="S2894" s="11"/>
      <c r="T2894" s="176">
        <f t="shared" si="142"/>
        <v>25200</v>
      </c>
      <c r="U2894" s="11"/>
      <c r="V2894" s="11"/>
      <c r="W2894" s="11"/>
      <c r="Y2894" s="11">
        <v>4306.29</v>
      </c>
      <c r="Z2894" s="11"/>
      <c r="AB2894" s="11">
        <f t="shared" si="144"/>
        <v>3040.16</v>
      </c>
      <c r="AC2894" s="11">
        <v>4996.13</v>
      </c>
      <c r="AD2894" s="11"/>
      <c r="AE2894" s="4"/>
      <c r="AF2894" s="4"/>
    </row>
    <row r="2895" spans="1:32" ht="13.5" thickBot="1" x14ac:dyDescent="0.25">
      <c r="A2895" s="51"/>
      <c r="B2895" s="175"/>
      <c r="C2895" s="11" t="s">
        <v>573</v>
      </c>
      <c r="D2895" s="11"/>
      <c r="E2895" s="11" t="s">
        <v>190</v>
      </c>
      <c r="F2895" s="11"/>
      <c r="G2895" s="11"/>
      <c r="H2895" s="11">
        <f t="shared" si="143"/>
        <v>0</v>
      </c>
      <c r="I2895" s="11"/>
      <c r="J2895" s="11">
        <v>10.039999999999999</v>
      </c>
      <c r="K2895" s="11"/>
      <c r="M2895" s="11">
        <v>1</v>
      </c>
      <c r="N2895" s="64"/>
      <c r="P2895" s="11">
        <f t="shared" si="145"/>
        <v>10.039999999999999</v>
      </c>
      <c r="Q2895" s="11"/>
      <c r="R2895" s="11"/>
      <c r="S2895" s="11"/>
      <c r="T2895" s="176">
        <f t="shared" si="142"/>
        <v>0</v>
      </c>
      <c r="U2895" s="11"/>
      <c r="V2895" s="11"/>
      <c r="W2895" s="11"/>
      <c r="Y2895" s="11">
        <v>10.039999999999999</v>
      </c>
      <c r="Z2895" s="11"/>
      <c r="AB2895" s="11">
        <f t="shared" si="144"/>
        <v>7.09</v>
      </c>
      <c r="AC2895" s="11">
        <v>11.65</v>
      </c>
      <c r="AD2895" s="11"/>
      <c r="AE2895" s="4"/>
      <c r="AF2895" s="4"/>
    </row>
    <row r="2896" spans="1:32" ht="13.5" thickBot="1" x14ac:dyDescent="0.25">
      <c r="A2896" s="51"/>
      <c r="B2896" s="175"/>
      <c r="C2896" s="11" t="s">
        <v>573</v>
      </c>
      <c r="D2896" s="11"/>
      <c r="E2896" s="11" t="s">
        <v>574</v>
      </c>
      <c r="F2896" s="11">
        <v>887772</v>
      </c>
      <c r="G2896" s="11"/>
      <c r="H2896" s="11">
        <f t="shared" si="143"/>
        <v>2864.35</v>
      </c>
      <c r="I2896" s="11"/>
      <c r="J2896" s="11">
        <v>86884.289999999979</v>
      </c>
      <c r="K2896" s="11"/>
      <c r="M2896" s="11">
        <v>81</v>
      </c>
      <c r="N2896" s="64"/>
      <c r="P2896" s="11">
        <f t="shared" si="145"/>
        <v>1072.6500000000001</v>
      </c>
      <c r="Q2896" s="11"/>
      <c r="R2896" s="11"/>
      <c r="S2896" s="11"/>
      <c r="T2896" s="176">
        <f t="shared" si="142"/>
        <v>10960.148148148148</v>
      </c>
      <c r="U2896" s="11"/>
      <c r="V2896" s="11"/>
      <c r="W2896" s="11"/>
      <c r="Y2896" s="11">
        <v>86884.289999999979</v>
      </c>
      <c r="Z2896" s="11"/>
      <c r="AB2896" s="11">
        <f t="shared" si="144"/>
        <v>61338.61</v>
      </c>
      <c r="AC2896" s="11">
        <v>100802.6</v>
      </c>
      <c r="AD2896" s="11"/>
      <c r="AE2896" s="4"/>
      <c r="AF2896" s="4"/>
    </row>
    <row r="2897" spans="1:37" ht="13.5" thickBot="1" x14ac:dyDescent="0.25">
      <c r="A2897" s="51"/>
      <c r="B2897" s="175"/>
      <c r="C2897" s="11" t="s">
        <v>575</v>
      </c>
      <c r="D2897" s="11"/>
      <c r="E2897" s="11" t="s">
        <v>125</v>
      </c>
      <c r="F2897" s="11">
        <v>1074855</v>
      </c>
      <c r="G2897" s="11"/>
      <c r="H2897" s="11">
        <f t="shared" si="143"/>
        <v>3467.96</v>
      </c>
      <c r="I2897" s="11"/>
      <c r="J2897" s="11">
        <v>119073.42999999983</v>
      </c>
      <c r="K2897" s="11"/>
      <c r="M2897" s="11">
        <v>321</v>
      </c>
      <c r="N2897" s="64"/>
      <c r="P2897" s="11">
        <f t="shared" si="145"/>
        <v>370.95</v>
      </c>
      <c r="Q2897" s="11"/>
      <c r="R2897" s="11"/>
      <c r="S2897" s="11"/>
      <c r="T2897" s="176">
        <f t="shared" si="142"/>
        <v>3348.4579439252338</v>
      </c>
      <c r="U2897" s="11"/>
      <c r="V2897" s="11"/>
      <c r="W2897" s="11"/>
      <c r="Y2897" s="11">
        <v>119073.42999999983</v>
      </c>
      <c r="Z2897" s="11"/>
      <c r="AB2897" s="11">
        <f t="shared" si="144"/>
        <v>84063.51</v>
      </c>
      <c r="AC2897" s="11">
        <v>138148.23000000001</v>
      </c>
      <c r="AD2897" s="11"/>
      <c r="AE2897" s="4"/>
      <c r="AF2897" s="4"/>
    </row>
    <row r="2898" spans="1:37" ht="13.5" thickBot="1" x14ac:dyDescent="0.25">
      <c r="A2898" s="51"/>
      <c r="B2898" s="175"/>
      <c r="C2898" s="11" t="s">
        <v>618</v>
      </c>
      <c r="D2898" s="11"/>
      <c r="E2898" s="11" t="s">
        <v>188</v>
      </c>
      <c r="F2898" s="11">
        <v>223</v>
      </c>
      <c r="G2898" s="11"/>
      <c r="H2898" s="11">
        <f t="shared" si="143"/>
        <v>0.72</v>
      </c>
      <c r="I2898" s="11"/>
      <c r="J2898" s="11">
        <v>170.48</v>
      </c>
      <c r="K2898" s="11"/>
      <c r="M2898" s="11">
        <v>4</v>
      </c>
      <c r="N2898" s="64"/>
      <c r="P2898" s="11">
        <f t="shared" si="145"/>
        <v>42.62</v>
      </c>
      <c r="Q2898" s="11"/>
      <c r="R2898" s="11"/>
      <c r="S2898" s="11"/>
      <c r="T2898" s="176">
        <f t="shared" si="142"/>
        <v>55.75</v>
      </c>
      <c r="U2898" s="11"/>
      <c r="V2898" s="11"/>
      <c r="W2898" s="11"/>
      <c r="Y2898" s="11">
        <v>170.48</v>
      </c>
      <c r="Z2898" s="11"/>
      <c r="AB2898" s="11">
        <f t="shared" si="144"/>
        <v>120.36</v>
      </c>
      <c r="AC2898" s="11">
        <v>197.79</v>
      </c>
      <c r="AD2898" s="11"/>
      <c r="AE2898" s="4"/>
      <c r="AF2898" s="4"/>
    </row>
    <row r="2899" spans="1:37" ht="13.5" thickBot="1" x14ac:dyDescent="0.25">
      <c r="A2899" s="51"/>
      <c r="B2899" s="175"/>
      <c r="C2899" s="11" t="s">
        <v>619</v>
      </c>
      <c r="D2899" s="11"/>
      <c r="E2899" s="11" t="s">
        <v>142</v>
      </c>
      <c r="F2899" s="11">
        <v>1573</v>
      </c>
      <c r="G2899" s="11"/>
      <c r="H2899" s="11">
        <f t="shared" si="143"/>
        <v>5.08</v>
      </c>
      <c r="I2899" s="11"/>
      <c r="J2899" s="11">
        <v>220.41</v>
      </c>
      <c r="K2899" s="11"/>
      <c r="M2899" s="11">
        <v>1</v>
      </c>
      <c r="N2899" s="64"/>
      <c r="P2899" s="11">
        <f t="shared" si="145"/>
        <v>220.41</v>
      </c>
      <c r="Q2899" s="11"/>
      <c r="R2899" s="11"/>
      <c r="S2899" s="11"/>
      <c r="T2899" s="176">
        <f t="shared" si="142"/>
        <v>1573</v>
      </c>
      <c r="U2899" s="11"/>
      <c r="V2899" s="11"/>
      <c r="W2899" s="11"/>
      <c r="Y2899" s="11">
        <v>220.41</v>
      </c>
      <c r="Z2899" s="11"/>
      <c r="AB2899" s="11">
        <f t="shared" si="144"/>
        <v>155.61000000000001</v>
      </c>
      <c r="AC2899" s="11">
        <v>255.72</v>
      </c>
      <c r="AD2899" s="11"/>
      <c r="AE2899" s="4"/>
      <c r="AF2899" s="4"/>
    </row>
    <row r="2900" spans="1:37" ht="13.5" thickBot="1" x14ac:dyDescent="0.25">
      <c r="A2900" s="51"/>
      <c r="B2900" s="175"/>
      <c r="C2900" s="11" t="s">
        <v>579</v>
      </c>
      <c r="D2900" s="11"/>
      <c r="E2900" s="11" t="s">
        <v>225</v>
      </c>
      <c r="F2900" s="11">
        <v>245</v>
      </c>
      <c r="G2900" s="11"/>
      <c r="H2900" s="11">
        <f t="shared" si="143"/>
        <v>0.79</v>
      </c>
      <c r="I2900" s="11"/>
      <c r="J2900" s="11">
        <v>90.89</v>
      </c>
      <c r="K2900" s="11"/>
      <c r="M2900" s="11">
        <v>1</v>
      </c>
      <c r="N2900" s="64"/>
      <c r="P2900" s="11">
        <f t="shared" si="145"/>
        <v>90.89</v>
      </c>
      <c r="Q2900" s="11"/>
      <c r="R2900" s="11"/>
      <c r="S2900" s="11"/>
      <c r="T2900" s="176">
        <f t="shared" si="142"/>
        <v>245</v>
      </c>
      <c r="U2900" s="11"/>
      <c r="V2900" s="11"/>
      <c r="W2900" s="11"/>
      <c r="Y2900" s="11">
        <v>90.89</v>
      </c>
      <c r="Z2900" s="11"/>
      <c r="AB2900" s="11">
        <f t="shared" si="144"/>
        <v>64.17</v>
      </c>
      <c r="AC2900" s="11">
        <v>105.45</v>
      </c>
      <c r="AD2900" s="11"/>
      <c r="AE2900" s="4"/>
      <c r="AF2900" s="4"/>
    </row>
    <row r="2901" spans="1:37" ht="13.5" thickBot="1" x14ac:dyDescent="0.25">
      <c r="A2901" s="51"/>
      <c r="B2901" s="175"/>
      <c r="C2901" s="11" t="s">
        <v>579</v>
      </c>
      <c r="D2901" s="11"/>
      <c r="E2901" s="11" t="s">
        <v>455</v>
      </c>
      <c r="F2901" s="11">
        <v>1481517</v>
      </c>
      <c r="G2901" s="11"/>
      <c r="H2901" s="11">
        <f t="shared" si="143"/>
        <v>4780.03</v>
      </c>
      <c r="I2901" s="11"/>
      <c r="J2901" s="11">
        <v>152526.93</v>
      </c>
      <c r="K2901" s="11"/>
      <c r="M2901" s="11">
        <v>518</v>
      </c>
      <c r="N2901" s="64"/>
      <c r="P2901" s="11">
        <f t="shared" si="145"/>
        <v>294.45</v>
      </c>
      <c r="Q2901" s="11"/>
      <c r="R2901" s="11"/>
      <c r="S2901" s="11"/>
      <c r="T2901" s="176">
        <f t="shared" si="142"/>
        <v>2860.0714285714284</v>
      </c>
      <c r="U2901" s="11"/>
      <c r="V2901" s="11"/>
      <c r="W2901" s="11"/>
      <c r="Y2901" s="11">
        <v>152526.93</v>
      </c>
      <c r="Z2901" s="11"/>
      <c r="AB2901" s="11">
        <f t="shared" si="144"/>
        <v>107681.03</v>
      </c>
      <c r="AC2901" s="11">
        <v>176960.77</v>
      </c>
      <c r="AD2901" s="11"/>
      <c r="AE2901" s="4"/>
      <c r="AF2901" s="4"/>
    </row>
    <row r="2902" spans="1:37" ht="13.5" thickBot="1" x14ac:dyDescent="0.25">
      <c r="A2902" s="51"/>
      <c r="B2902" s="175"/>
      <c r="C2902" s="11" t="s">
        <v>580</v>
      </c>
      <c r="D2902" s="11"/>
      <c r="E2902" s="11" t="s">
        <v>89</v>
      </c>
      <c r="F2902" s="11">
        <v>21719</v>
      </c>
      <c r="G2902" s="11"/>
      <c r="H2902" s="11">
        <f t="shared" si="143"/>
        <v>70.08</v>
      </c>
      <c r="I2902" s="11"/>
      <c r="J2902" s="11">
        <v>3572.8599999999997</v>
      </c>
      <c r="K2902" s="11"/>
      <c r="M2902" s="11">
        <v>7</v>
      </c>
      <c r="N2902" s="64"/>
      <c r="P2902" s="11">
        <f t="shared" si="145"/>
        <v>510.41</v>
      </c>
      <c r="Q2902" s="11"/>
      <c r="R2902" s="11"/>
      <c r="S2902" s="11"/>
      <c r="T2902" s="176">
        <f t="shared" si="142"/>
        <v>3102.7142857142858</v>
      </c>
      <c r="U2902" s="11"/>
      <c r="V2902" s="11"/>
      <c r="W2902" s="11"/>
      <c r="Y2902" s="11">
        <v>3572.8599999999997</v>
      </c>
      <c r="Z2902" s="11"/>
      <c r="AB2902" s="11">
        <f t="shared" si="144"/>
        <v>2522.37</v>
      </c>
      <c r="AC2902" s="11">
        <v>4145.21</v>
      </c>
      <c r="AD2902" s="11"/>
      <c r="AE2902" s="4"/>
      <c r="AF2902" s="4"/>
    </row>
    <row r="2903" spans="1:37" ht="13.5" thickBot="1" x14ac:dyDescent="0.25">
      <c r="A2903" s="51"/>
      <c r="B2903" s="175"/>
      <c r="C2903" s="11" t="s">
        <v>581</v>
      </c>
      <c r="D2903" s="11"/>
      <c r="E2903" s="11" t="s">
        <v>455</v>
      </c>
      <c r="F2903" s="11">
        <v>11958</v>
      </c>
      <c r="G2903" s="11"/>
      <c r="H2903" s="11">
        <f>ROUND($H$2911*F2903/$F$2911,2)</f>
        <v>38.58</v>
      </c>
      <c r="I2903" s="11"/>
      <c r="J2903" s="11">
        <v>1789.9899999999998</v>
      </c>
      <c r="K2903" s="11"/>
      <c r="M2903" s="11">
        <v>20</v>
      </c>
      <c r="N2903" s="64"/>
      <c r="P2903" s="11">
        <f t="shared" si="145"/>
        <v>89.5</v>
      </c>
      <c r="Q2903" s="11"/>
      <c r="R2903" s="11"/>
      <c r="S2903" s="11"/>
      <c r="T2903" s="176">
        <f t="shared" si="142"/>
        <v>597.9</v>
      </c>
      <c r="U2903" s="11"/>
      <c r="V2903" s="11"/>
      <c r="W2903" s="11"/>
      <c r="Y2903" s="11">
        <v>1789.9899999999998</v>
      </c>
      <c r="Z2903" s="11"/>
      <c r="AB2903" s="11">
        <f>ROUND($AB$2911*Y2903/$Y$2911,2)</f>
        <v>1263.7</v>
      </c>
      <c r="AC2903" s="11">
        <v>2076.73</v>
      </c>
      <c r="AD2903" s="11"/>
      <c r="AE2903" s="4"/>
      <c r="AF2903" s="4"/>
    </row>
    <row r="2904" spans="1:37" ht="13.5" thickBot="1" x14ac:dyDescent="0.25">
      <c r="A2904" s="51"/>
      <c r="B2904" s="175"/>
      <c r="C2904" s="11"/>
      <c r="D2904" s="11"/>
      <c r="E2904" s="11"/>
      <c r="F2904" s="11"/>
      <c r="G2904" s="11"/>
      <c r="H2904" s="11"/>
      <c r="I2904" s="11"/>
      <c r="J2904" s="11"/>
      <c r="K2904" s="11"/>
      <c r="M2904" s="11"/>
      <c r="N2904" s="64"/>
      <c r="P2904" s="11"/>
      <c r="Q2904" s="11"/>
      <c r="R2904" s="11"/>
      <c r="S2904" s="11"/>
      <c r="T2904" s="176"/>
      <c r="U2904" s="11"/>
      <c r="V2904" s="11"/>
      <c r="W2904" s="11"/>
      <c r="Y2904" s="11"/>
      <c r="Z2904" s="11"/>
      <c r="AB2904" s="11"/>
      <c r="AC2904" s="11"/>
      <c r="AD2904" s="11"/>
      <c r="AE2904" s="4"/>
      <c r="AF2904" s="4"/>
    </row>
    <row r="2905" spans="1:37" ht="13.5" thickBot="1" x14ac:dyDescent="0.25">
      <c r="A2905" s="51"/>
      <c r="B2905" s="175"/>
      <c r="C2905" s="11"/>
      <c r="D2905" s="11"/>
      <c r="E2905" s="11"/>
      <c r="F2905" s="11"/>
      <c r="G2905" s="11"/>
      <c r="H2905" s="11"/>
      <c r="I2905" s="11"/>
      <c r="J2905" s="11"/>
      <c r="K2905" s="11"/>
      <c r="M2905" s="11"/>
      <c r="N2905" s="64"/>
      <c r="P2905" s="11"/>
      <c r="Q2905" s="11"/>
      <c r="R2905" s="11"/>
      <c r="S2905" s="11"/>
      <c r="T2905" s="176"/>
      <c r="U2905" s="11"/>
      <c r="V2905" s="11"/>
      <c r="W2905" s="11"/>
      <c r="Y2905" s="11"/>
      <c r="Z2905" s="11"/>
      <c r="AB2905" s="11"/>
      <c r="AC2905" s="11"/>
      <c r="AD2905" s="11"/>
      <c r="AE2905" s="4"/>
      <c r="AF2905" s="4"/>
    </row>
    <row r="2906" spans="1:37" ht="13.5" thickBot="1" x14ac:dyDescent="0.25">
      <c r="A2906" s="51"/>
      <c r="B2906" s="175"/>
      <c r="C2906" s="11"/>
      <c r="D2906" s="11"/>
      <c r="E2906" s="11"/>
      <c r="F2906" s="11"/>
      <c r="G2906" s="11"/>
      <c r="H2906" s="11"/>
      <c r="I2906" s="11"/>
      <c r="J2906" s="11"/>
      <c r="K2906" s="11"/>
      <c r="M2906" s="11"/>
      <c r="N2906" s="64"/>
      <c r="P2906" s="11"/>
      <c r="Q2906" s="11"/>
      <c r="R2906" s="11"/>
      <c r="S2906" s="11"/>
      <c r="T2906" s="176"/>
      <c r="U2906" s="11"/>
      <c r="V2906" s="11"/>
      <c r="W2906" s="11"/>
      <c r="Y2906" s="11"/>
      <c r="Z2906" s="11"/>
      <c r="AB2906" s="11"/>
      <c r="AC2906" s="11"/>
      <c r="AD2906" s="11"/>
      <c r="AE2906" s="4"/>
      <c r="AF2906" s="4"/>
    </row>
    <row r="2907" spans="1:37" ht="13.5" thickBot="1" x14ac:dyDescent="0.25">
      <c r="A2907" s="51"/>
      <c r="B2907" s="175"/>
      <c r="C2907" s="11"/>
      <c r="D2907" s="11"/>
      <c r="E2907" s="11"/>
      <c r="F2907" s="11"/>
      <c r="G2907" s="11"/>
      <c r="H2907" s="11"/>
      <c r="I2907" s="11"/>
      <c r="J2907" s="11"/>
      <c r="K2907" s="11"/>
      <c r="M2907" s="11"/>
      <c r="N2907" s="64"/>
      <c r="P2907" s="11"/>
      <c r="Q2907" s="11"/>
      <c r="R2907" s="11"/>
      <c r="S2907" s="11"/>
      <c r="T2907" s="176"/>
      <c r="U2907" s="11"/>
      <c r="V2907" s="11"/>
      <c r="W2907" s="11"/>
      <c r="Y2907" s="11"/>
      <c r="Z2907" s="11"/>
      <c r="AB2907" s="11"/>
      <c r="AC2907" s="11"/>
      <c r="AD2907" s="11"/>
      <c r="AE2907" s="4"/>
      <c r="AF2907" s="4"/>
    </row>
    <row r="2908" spans="1:37" ht="13.5" thickBot="1" x14ac:dyDescent="0.25">
      <c r="A2908" s="51"/>
      <c r="B2908" s="175"/>
      <c r="C2908" s="11"/>
      <c r="D2908" s="11"/>
      <c r="E2908" s="11"/>
      <c r="F2908" s="11"/>
      <c r="G2908" s="11"/>
      <c r="H2908" s="11"/>
      <c r="I2908" s="11"/>
      <c r="J2908" s="11"/>
      <c r="K2908" s="11"/>
      <c r="M2908" s="11"/>
      <c r="N2908" s="64"/>
      <c r="P2908" s="11"/>
      <c r="Q2908" s="11"/>
      <c r="R2908" s="11"/>
      <c r="S2908" s="11"/>
      <c r="T2908" s="176"/>
      <c r="U2908" s="11"/>
      <c r="V2908" s="11"/>
      <c r="W2908" s="11"/>
      <c r="Y2908" s="11"/>
      <c r="Z2908" s="11"/>
      <c r="AB2908" s="11"/>
      <c r="AC2908" s="11"/>
      <c r="AD2908" s="11"/>
      <c r="AE2908" s="4"/>
      <c r="AF2908" s="4"/>
    </row>
    <row r="2909" spans="1:37" ht="13.5" thickBot="1" x14ac:dyDescent="0.25">
      <c r="A2909" s="51"/>
      <c r="B2909" s="175"/>
      <c r="C2909" s="11"/>
      <c r="D2909" s="11"/>
      <c r="E2909" s="11"/>
      <c r="F2909" s="11"/>
      <c r="G2909" s="11"/>
      <c r="H2909" s="11"/>
      <c r="I2909" s="11"/>
      <c r="J2909" s="11"/>
      <c r="K2909" s="11"/>
      <c r="M2909" s="11"/>
      <c r="N2909" s="64"/>
      <c r="P2909" s="11"/>
      <c r="Q2909" s="11"/>
      <c r="R2909" s="11"/>
      <c r="S2909" s="11"/>
      <c r="T2909" s="176"/>
      <c r="U2909" s="11"/>
      <c r="V2909" s="11"/>
      <c r="W2909" s="11"/>
      <c r="Y2909" s="11"/>
      <c r="Z2909" s="11"/>
      <c r="AB2909" s="11"/>
      <c r="AC2909" s="11"/>
      <c r="AD2909" s="11"/>
      <c r="AE2909" s="4"/>
      <c r="AF2909" s="4"/>
    </row>
    <row r="2910" spans="1:37" ht="13.5" thickBot="1" x14ac:dyDescent="0.25">
      <c r="A2910" s="51"/>
      <c r="B2910" s="175"/>
      <c r="C2910" s="11"/>
      <c r="D2910" s="11"/>
      <c r="E2910" s="11"/>
      <c r="F2910" s="11"/>
      <c r="G2910" s="11"/>
      <c r="H2910" s="11"/>
      <c r="I2910" s="11"/>
      <c r="J2910" s="11"/>
      <c r="K2910" s="11"/>
      <c r="M2910" s="11"/>
      <c r="N2910" s="64"/>
      <c r="P2910" s="11"/>
      <c r="Q2910" s="11"/>
      <c r="R2910" s="11"/>
      <c r="S2910" s="11"/>
      <c r="T2910" s="176"/>
      <c r="U2910" s="11"/>
      <c r="V2910" s="11"/>
      <c r="W2910" s="11"/>
      <c r="Y2910" s="11"/>
      <c r="Z2910" s="11"/>
      <c r="AB2910" s="11"/>
      <c r="AC2910" s="11"/>
      <c r="AD2910" s="11"/>
      <c r="AE2910" s="4"/>
      <c r="AF2910" s="4"/>
    </row>
    <row r="2911" spans="1:37" ht="13.5" thickBot="1" x14ac:dyDescent="0.25">
      <c r="A2911" s="51"/>
      <c r="B2911" s="87" t="s">
        <v>582</v>
      </c>
      <c r="C2911" s="94"/>
      <c r="D2911" s="94"/>
      <c r="E2911" s="94"/>
      <c r="F2911" s="89">
        <f>SUM(F2358:F2910)</f>
        <v>376791490</v>
      </c>
      <c r="G2911" s="89"/>
      <c r="H2911" s="89">
        <v>1215697</v>
      </c>
      <c r="I2911" s="89"/>
      <c r="J2911" s="89">
        <f>SUM(J2358:J2910)</f>
        <v>34640356.289999954</v>
      </c>
      <c r="K2911" s="90"/>
      <c r="M2911" s="89">
        <f>SUM(M2358:M2910)</f>
        <v>65884</v>
      </c>
      <c r="N2911" s="90"/>
      <c r="P2911" s="95">
        <f>ROUND(J2911/M2911,2)</f>
        <v>525.78</v>
      </c>
      <c r="Q2911" s="93" t="s">
        <v>583</v>
      </c>
      <c r="R2911" s="93" t="s">
        <v>583</v>
      </c>
      <c r="S2911" s="93" t="s">
        <v>583</v>
      </c>
      <c r="T2911" s="176">
        <f>F2911/M2911</f>
        <v>5719.0135693036245</v>
      </c>
      <c r="U2911" s="93" t="s">
        <v>583</v>
      </c>
      <c r="V2911" s="93" t="s">
        <v>583</v>
      </c>
      <c r="W2911" s="96" t="s">
        <v>583</v>
      </c>
      <c r="Y2911" s="91">
        <f>SUM(Y2359:Y2903)</f>
        <v>34640356.289999954</v>
      </c>
      <c r="Z2911" s="166">
        <v>62253218.559999898</v>
      </c>
      <c r="AB2911" s="11">
        <v>24455414</v>
      </c>
      <c r="AC2911" s="89">
        <f>SUM(AC2359:AC2903)</f>
        <v>40189519.979999997</v>
      </c>
      <c r="AD2911" s="90"/>
      <c r="AE2911" s="4"/>
      <c r="AF2911" s="4"/>
    </row>
    <row r="2912" spans="1:37" s="4" customFormat="1" x14ac:dyDescent="0.2">
      <c r="A2912" s="51"/>
      <c r="M2912" s="46"/>
      <c r="P2912" s="46"/>
      <c r="T2912" s="189"/>
      <c r="Y2912" s="46"/>
      <c r="AB2912" s="54"/>
      <c r="AC2912" s="5"/>
      <c r="AD2912" s="5"/>
      <c r="AH2912" s="68"/>
      <c r="AI2912" s="68"/>
      <c r="AJ2912" s="68"/>
      <c r="AK2912" s="68"/>
    </row>
    <row r="2913" spans="1:32" ht="64.5" thickBot="1" x14ac:dyDescent="0.25">
      <c r="A2913" s="51" t="s">
        <v>620</v>
      </c>
      <c r="B2913" s="52" t="s">
        <v>589</v>
      </c>
      <c r="C2913" s="52" t="s">
        <v>43</v>
      </c>
      <c r="D2913" s="52" t="s">
        <v>44</v>
      </c>
      <c r="E2913" s="52" t="s">
        <v>45</v>
      </c>
      <c r="F2913" s="53" t="s">
        <v>46</v>
      </c>
      <c r="G2913" s="53" t="s">
        <v>46</v>
      </c>
      <c r="H2913" s="53" t="s">
        <v>47</v>
      </c>
      <c r="I2913" s="53" t="s">
        <v>47</v>
      </c>
      <c r="J2913" s="53" t="s">
        <v>48</v>
      </c>
      <c r="K2913" s="53" t="s">
        <v>49</v>
      </c>
      <c r="L2913" s="84"/>
      <c r="M2913" s="53" t="s">
        <v>50</v>
      </c>
      <c r="N2913" s="66" t="s">
        <v>50</v>
      </c>
      <c r="O2913" s="67"/>
      <c r="P2913" s="53" t="s">
        <v>51</v>
      </c>
      <c r="Q2913" s="53" t="s">
        <v>51</v>
      </c>
      <c r="R2913" s="53" t="s">
        <v>52</v>
      </c>
      <c r="S2913" s="53" t="s">
        <v>52</v>
      </c>
      <c r="T2913" s="192" t="s">
        <v>53</v>
      </c>
      <c r="U2913" s="53" t="s">
        <v>53</v>
      </c>
      <c r="V2913" s="53" t="s">
        <v>54</v>
      </c>
      <c r="W2913" s="53" t="s">
        <v>54</v>
      </c>
      <c r="X2913" s="67"/>
      <c r="Y2913" s="53" t="s">
        <v>55</v>
      </c>
      <c r="Z2913" s="53" t="s">
        <v>56</v>
      </c>
      <c r="AB2913" s="53" t="s">
        <v>57</v>
      </c>
      <c r="AC2913" s="53" t="s">
        <v>58</v>
      </c>
      <c r="AD2913" s="53" t="s">
        <v>59</v>
      </c>
      <c r="AE2913" s="4"/>
      <c r="AF2913" s="4"/>
    </row>
    <row r="2914" spans="1:32" ht="13.5" thickBot="1" x14ac:dyDescent="0.25">
      <c r="A2914" s="51"/>
      <c r="B2914" s="175"/>
      <c r="C2914" s="11" t="s">
        <v>60</v>
      </c>
      <c r="D2914" s="11"/>
      <c r="E2914" s="11" t="s">
        <v>60</v>
      </c>
      <c r="F2914" s="11"/>
      <c r="G2914" s="11"/>
      <c r="H2914" s="11"/>
      <c r="I2914" s="11"/>
      <c r="J2914" s="11"/>
      <c r="K2914" s="11"/>
      <c r="M2914" s="11"/>
      <c r="N2914" s="64"/>
      <c r="P2914" s="11"/>
      <c r="Q2914" s="11"/>
      <c r="R2914" s="11"/>
      <c r="S2914" s="11"/>
      <c r="T2914" s="176"/>
      <c r="U2914" s="11"/>
      <c r="V2914" s="11"/>
      <c r="W2914" s="11"/>
      <c r="Y2914" s="11"/>
      <c r="Z2914" s="166">
        <v>38783577.409999996</v>
      </c>
      <c r="AB2914" s="11"/>
      <c r="AC2914" s="11"/>
      <c r="AD2914" s="11"/>
      <c r="AE2914" s="4"/>
      <c r="AF2914" s="4"/>
    </row>
    <row r="2915" spans="1:32" ht="13.5" thickBot="1" x14ac:dyDescent="0.25">
      <c r="A2915" s="51"/>
      <c r="B2915" s="175"/>
      <c r="C2915" s="11" t="s">
        <v>61</v>
      </c>
      <c r="D2915" s="11"/>
      <c r="E2915" s="11" t="s">
        <v>62</v>
      </c>
      <c r="F2915" s="11">
        <v>2125379</v>
      </c>
      <c r="G2915" s="11"/>
      <c r="H2915" s="11">
        <f t="shared" ref="H2915:H2978" si="146">ROUND($H$3439*F2915/$F$3439,2)</f>
        <v>6345.38</v>
      </c>
      <c r="I2915" s="11"/>
      <c r="J2915" s="11">
        <v>188826.85999999993</v>
      </c>
      <c r="K2915" s="11"/>
      <c r="M2915" s="11">
        <v>635</v>
      </c>
      <c r="N2915" s="64"/>
      <c r="P2915" s="11">
        <f t="shared" ref="P2915:P2978" si="147">ROUND(J2915/M2915,2)</f>
        <v>297.37</v>
      </c>
      <c r="Q2915" s="11"/>
      <c r="R2915" s="11"/>
      <c r="S2915" s="11"/>
      <c r="T2915" s="176">
        <f t="shared" ref="T2915:T3163" si="148">F2915/M2915</f>
        <v>3347.0535433070868</v>
      </c>
      <c r="U2915" s="11"/>
      <c r="V2915" s="11"/>
      <c r="W2915" s="11"/>
      <c r="Y2915" s="11">
        <v>188826.85999999993</v>
      </c>
      <c r="Z2915" s="11"/>
      <c r="AB2915" s="11">
        <f t="shared" ref="AB2915:AB2978" si="149">ROUND($AB$3439*Y2915/$Y$3439,2)</f>
        <v>170229.35</v>
      </c>
      <c r="AC2915" s="11">
        <v>218865.71</v>
      </c>
      <c r="AD2915" s="11"/>
      <c r="AE2915" s="4"/>
      <c r="AF2915" s="4"/>
    </row>
    <row r="2916" spans="1:32" ht="13.5" thickBot="1" x14ac:dyDescent="0.25">
      <c r="A2916" s="51"/>
      <c r="B2916" s="175"/>
      <c r="C2916" s="11" t="s">
        <v>61</v>
      </c>
      <c r="D2916" s="11"/>
      <c r="E2916" s="11" t="s">
        <v>64</v>
      </c>
      <c r="F2916" s="11">
        <v>367113</v>
      </c>
      <c r="G2916" s="11"/>
      <c r="H2916" s="11">
        <f t="shared" si="146"/>
        <v>1096.03</v>
      </c>
      <c r="I2916" s="11"/>
      <c r="J2916" s="11">
        <v>20538.020000000004</v>
      </c>
      <c r="K2916" s="11"/>
      <c r="M2916" s="11">
        <v>37</v>
      </c>
      <c r="N2916" s="64"/>
      <c r="P2916" s="11">
        <f t="shared" si="147"/>
        <v>555.08000000000004</v>
      </c>
      <c r="Q2916" s="11"/>
      <c r="R2916" s="11"/>
      <c r="S2916" s="11"/>
      <c r="T2916" s="176">
        <f t="shared" si="148"/>
        <v>9921.9729729729734</v>
      </c>
      <c r="U2916" s="11"/>
      <c r="V2916" s="11"/>
      <c r="W2916" s="11"/>
      <c r="Y2916" s="11">
        <v>20538.020000000004</v>
      </c>
      <c r="Z2916" s="11"/>
      <c r="AB2916" s="11">
        <f t="shared" si="149"/>
        <v>18515.240000000002</v>
      </c>
      <c r="AC2916" s="11">
        <v>23805.24</v>
      </c>
      <c r="AD2916" s="11"/>
      <c r="AE2916" s="4"/>
      <c r="AF2916" s="4"/>
    </row>
    <row r="2917" spans="1:32" ht="13.5" thickBot="1" x14ac:dyDescent="0.25">
      <c r="A2917" s="51"/>
      <c r="B2917" s="175"/>
      <c r="C2917" s="11" t="s">
        <v>65</v>
      </c>
      <c r="D2917" s="11"/>
      <c r="E2917" s="11" t="s">
        <v>62</v>
      </c>
      <c r="F2917" s="11">
        <v>1213009</v>
      </c>
      <c r="G2917" s="11"/>
      <c r="H2917" s="11">
        <f t="shared" si="146"/>
        <v>3621.47</v>
      </c>
      <c r="I2917" s="11"/>
      <c r="J2917" s="11">
        <v>104519.11999999992</v>
      </c>
      <c r="K2917" s="11"/>
      <c r="M2917" s="11">
        <v>334</v>
      </c>
      <c r="N2917" s="64"/>
      <c r="P2917" s="11">
        <f t="shared" si="147"/>
        <v>312.93</v>
      </c>
      <c r="Q2917" s="11"/>
      <c r="R2917" s="11"/>
      <c r="S2917" s="11"/>
      <c r="T2917" s="176">
        <f t="shared" si="148"/>
        <v>3631.7634730538921</v>
      </c>
      <c r="U2917" s="11"/>
      <c r="V2917" s="11"/>
      <c r="W2917" s="11"/>
      <c r="Y2917" s="11">
        <v>104519.11999999992</v>
      </c>
      <c r="Z2917" s="11"/>
      <c r="AB2917" s="11">
        <f t="shared" si="149"/>
        <v>94225.06</v>
      </c>
      <c r="AC2917" s="11">
        <v>121146.17</v>
      </c>
      <c r="AD2917" s="11"/>
      <c r="AE2917" s="4"/>
      <c r="AF2917" s="4"/>
    </row>
    <row r="2918" spans="1:32" ht="13.5" thickBot="1" x14ac:dyDescent="0.25">
      <c r="A2918" s="51"/>
      <c r="B2918" s="175"/>
      <c r="C2918" s="11" t="s">
        <v>65</v>
      </c>
      <c r="D2918" s="11"/>
      <c r="E2918" s="11" t="s">
        <v>145</v>
      </c>
      <c r="F2918" s="11"/>
      <c r="G2918" s="11"/>
      <c r="H2918" s="11">
        <f t="shared" si="146"/>
        <v>0</v>
      </c>
      <c r="I2918" s="11"/>
      <c r="J2918" s="11">
        <v>7.41</v>
      </c>
      <c r="K2918" s="11"/>
      <c r="M2918" s="11">
        <v>1</v>
      </c>
      <c r="N2918" s="64"/>
      <c r="P2918" s="11">
        <f t="shared" si="147"/>
        <v>7.41</v>
      </c>
      <c r="Q2918" s="11"/>
      <c r="R2918" s="11"/>
      <c r="S2918" s="11"/>
      <c r="T2918" s="176">
        <f t="shared" si="148"/>
        <v>0</v>
      </c>
      <c r="U2918" s="11"/>
      <c r="V2918" s="11"/>
      <c r="W2918" s="11"/>
      <c r="Y2918" s="11">
        <v>7.41</v>
      </c>
      <c r="Z2918" s="11"/>
      <c r="AB2918" s="11">
        <f t="shared" si="149"/>
        <v>6.68</v>
      </c>
      <c r="AC2918" s="11">
        <v>8.59</v>
      </c>
      <c r="AD2918" s="11"/>
      <c r="AE2918" s="4"/>
      <c r="AF2918" s="4"/>
    </row>
    <row r="2919" spans="1:32" ht="13.5" thickBot="1" x14ac:dyDescent="0.25">
      <c r="A2919" s="51"/>
      <c r="B2919" s="175"/>
      <c r="C2919" s="11" t="s">
        <v>65</v>
      </c>
      <c r="D2919" s="11"/>
      <c r="E2919" s="11" t="s">
        <v>64</v>
      </c>
      <c r="F2919" s="11">
        <v>2072</v>
      </c>
      <c r="G2919" s="11"/>
      <c r="H2919" s="11">
        <f t="shared" si="146"/>
        <v>6.19</v>
      </c>
      <c r="I2919" s="11"/>
      <c r="J2919" s="11">
        <v>352.75</v>
      </c>
      <c r="K2919" s="11"/>
      <c r="M2919" s="11">
        <v>3</v>
      </c>
      <c r="N2919" s="64"/>
      <c r="P2919" s="11">
        <f t="shared" si="147"/>
        <v>117.58</v>
      </c>
      <c r="Q2919" s="11"/>
      <c r="R2919" s="11"/>
      <c r="S2919" s="11"/>
      <c r="T2919" s="176">
        <f t="shared" si="148"/>
        <v>690.66666666666663</v>
      </c>
      <c r="U2919" s="11"/>
      <c r="V2919" s="11"/>
      <c r="W2919" s="11"/>
      <c r="Y2919" s="11">
        <v>352.75</v>
      </c>
      <c r="Z2919" s="11"/>
      <c r="AB2919" s="11">
        <f t="shared" si="149"/>
        <v>318.01</v>
      </c>
      <c r="AC2919" s="11">
        <v>408.87</v>
      </c>
      <c r="AD2919" s="11"/>
      <c r="AE2919" s="4"/>
      <c r="AF2919" s="4"/>
    </row>
    <row r="2920" spans="1:32" ht="13.5" thickBot="1" x14ac:dyDescent="0.25">
      <c r="A2920" s="51"/>
      <c r="B2920" s="175"/>
      <c r="C2920" s="11" t="s">
        <v>65</v>
      </c>
      <c r="D2920" s="11"/>
      <c r="E2920" s="11" t="s">
        <v>82</v>
      </c>
      <c r="F2920" s="11">
        <v>2447</v>
      </c>
      <c r="G2920" s="11"/>
      <c r="H2920" s="11">
        <f t="shared" si="146"/>
        <v>7.31</v>
      </c>
      <c r="I2920" s="11"/>
      <c r="J2920" s="11">
        <v>338.91</v>
      </c>
      <c r="K2920" s="11"/>
      <c r="M2920" s="11">
        <v>1</v>
      </c>
      <c r="N2920" s="64"/>
      <c r="P2920" s="11">
        <f t="shared" si="147"/>
        <v>338.91</v>
      </c>
      <c r="Q2920" s="11"/>
      <c r="R2920" s="11"/>
      <c r="S2920" s="11"/>
      <c r="T2920" s="176">
        <f t="shared" si="148"/>
        <v>2447</v>
      </c>
      <c r="U2920" s="11"/>
      <c r="V2920" s="11"/>
      <c r="W2920" s="11"/>
      <c r="Y2920" s="11">
        <v>338.91</v>
      </c>
      <c r="Z2920" s="11"/>
      <c r="AB2920" s="11">
        <f t="shared" si="149"/>
        <v>305.52999999999997</v>
      </c>
      <c r="AC2920" s="11">
        <v>392.82</v>
      </c>
      <c r="AD2920" s="11"/>
      <c r="AE2920" s="4"/>
      <c r="AF2920" s="4"/>
    </row>
    <row r="2921" spans="1:32" ht="13.5" thickBot="1" x14ac:dyDescent="0.25">
      <c r="A2921" s="51"/>
      <c r="B2921" s="175"/>
      <c r="C2921" s="11" t="s">
        <v>66</v>
      </c>
      <c r="D2921" s="11"/>
      <c r="E2921" s="11" t="s">
        <v>67</v>
      </c>
      <c r="F2921" s="11">
        <v>153974</v>
      </c>
      <c r="G2921" s="11"/>
      <c r="H2921" s="11">
        <f t="shared" si="146"/>
        <v>459.69</v>
      </c>
      <c r="I2921" s="11"/>
      <c r="J2921" s="11">
        <v>17413.29</v>
      </c>
      <c r="K2921" s="11"/>
      <c r="M2921" s="11">
        <v>68</v>
      </c>
      <c r="N2921" s="64"/>
      <c r="P2921" s="11">
        <f t="shared" si="147"/>
        <v>256.08</v>
      </c>
      <c r="Q2921" s="11"/>
      <c r="R2921" s="11"/>
      <c r="S2921" s="11"/>
      <c r="T2921" s="176">
        <f t="shared" si="148"/>
        <v>2264.3235294117649</v>
      </c>
      <c r="U2921" s="11"/>
      <c r="V2921" s="11"/>
      <c r="W2921" s="11"/>
      <c r="Y2921" s="11">
        <v>17413.29</v>
      </c>
      <c r="Z2921" s="11"/>
      <c r="AB2921" s="11">
        <f t="shared" si="149"/>
        <v>15698.26</v>
      </c>
      <c r="AC2921" s="11">
        <v>20183.419999999998</v>
      </c>
      <c r="AD2921" s="11"/>
      <c r="AE2921" s="4"/>
      <c r="AF2921" s="4"/>
    </row>
    <row r="2922" spans="1:32" ht="13.5" thickBot="1" x14ac:dyDescent="0.25">
      <c r="A2922" s="51"/>
      <c r="B2922" s="175"/>
      <c r="C2922" s="11" t="s">
        <v>68</v>
      </c>
      <c r="D2922" s="11"/>
      <c r="E2922" s="11" t="s">
        <v>69</v>
      </c>
      <c r="F2922" s="11">
        <v>3844</v>
      </c>
      <c r="G2922" s="11"/>
      <c r="H2922" s="11">
        <f t="shared" si="146"/>
        <v>11.48</v>
      </c>
      <c r="I2922" s="11"/>
      <c r="J2922" s="11">
        <v>453.06000000000006</v>
      </c>
      <c r="K2922" s="11"/>
      <c r="M2922" s="11">
        <v>6</v>
      </c>
      <c r="N2922" s="64"/>
      <c r="P2922" s="11">
        <f t="shared" si="147"/>
        <v>75.510000000000005</v>
      </c>
      <c r="Q2922" s="11"/>
      <c r="R2922" s="11"/>
      <c r="S2922" s="11"/>
      <c r="T2922" s="176">
        <f t="shared" si="148"/>
        <v>640.66666666666663</v>
      </c>
      <c r="U2922" s="11"/>
      <c r="V2922" s="11"/>
      <c r="W2922" s="11"/>
      <c r="Y2922" s="11">
        <v>453.06000000000006</v>
      </c>
      <c r="Z2922" s="11"/>
      <c r="AB2922" s="11">
        <f t="shared" si="149"/>
        <v>408.44</v>
      </c>
      <c r="AC2922" s="11">
        <v>525.13</v>
      </c>
      <c r="AD2922" s="11"/>
      <c r="AE2922" s="4"/>
      <c r="AF2922" s="4"/>
    </row>
    <row r="2923" spans="1:32" ht="13.5" thickBot="1" x14ac:dyDescent="0.25">
      <c r="A2923" s="51"/>
      <c r="B2923" s="175"/>
      <c r="C2923" s="11" t="s">
        <v>70</v>
      </c>
      <c r="D2923" s="11"/>
      <c r="E2923" s="11" t="s">
        <v>71</v>
      </c>
      <c r="F2923" s="11">
        <v>233907</v>
      </c>
      <c r="G2923" s="11"/>
      <c r="H2923" s="11">
        <f t="shared" si="146"/>
        <v>698.34</v>
      </c>
      <c r="I2923" s="11"/>
      <c r="J2923" s="11">
        <v>26930.099999999995</v>
      </c>
      <c r="K2923" s="11"/>
      <c r="M2923" s="11">
        <v>174</v>
      </c>
      <c r="N2923" s="64"/>
      <c r="P2923" s="11">
        <f t="shared" si="147"/>
        <v>154.77000000000001</v>
      </c>
      <c r="Q2923" s="11"/>
      <c r="R2923" s="11"/>
      <c r="S2923" s="11"/>
      <c r="T2923" s="176">
        <f t="shared" si="148"/>
        <v>1344.2931034482758</v>
      </c>
      <c r="U2923" s="11"/>
      <c r="V2923" s="11"/>
      <c r="W2923" s="11"/>
      <c r="Y2923" s="11">
        <v>26930.099999999995</v>
      </c>
      <c r="Z2923" s="11"/>
      <c r="AB2923" s="11">
        <f t="shared" si="149"/>
        <v>24277.759999999998</v>
      </c>
      <c r="AC2923" s="11">
        <v>31214.18</v>
      </c>
      <c r="AD2923" s="11"/>
      <c r="AE2923" s="4"/>
      <c r="AF2923" s="4"/>
    </row>
    <row r="2924" spans="1:32" ht="13.5" thickBot="1" x14ac:dyDescent="0.25">
      <c r="A2924" s="51"/>
      <c r="B2924" s="175"/>
      <c r="C2924" s="11" t="s">
        <v>75</v>
      </c>
      <c r="D2924" s="11"/>
      <c r="E2924" s="11" t="s">
        <v>365</v>
      </c>
      <c r="F2924" s="11">
        <v>906</v>
      </c>
      <c r="G2924" s="11"/>
      <c r="H2924" s="11">
        <f t="shared" si="146"/>
        <v>2.7</v>
      </c>
      <c r="I2924" s="11"/>
      <c r="J2924" s="11">
        <v>120.89</v>
      </c>
      <c r="K2924" s="11"/>
      <c r="M2924" s="11">
        <v>2</v>
      </c>
      <c r="N2924" s="64"/>
      <c r="P2924" s="11">
        <f t="shared" si="147"/>
        <v>60.45</v>
      </c>
      <c r="Q2924" s="11"/>
      <c r="R2924" s="11"/>
      <c r="S2924" s="11"/>
      <c r="T2924" s="176">
        <f t="shared" si="148"/>
        <v>453</v>
      </c>
      <c r="U2924" s="11"/>
      <c r="V2924" s="11"/>
      <c r="W2924" s="11"/>
      <c r="Y2924" s="11">
        <v>120.89</v>
      </c>
      <c r="Z2924" s="11"/>
      <c r="AB2924" s="11">
        <f t="shared" si="149"/>
        <v>108.98</v>
      </c>
      <c r="AC2924" s="11">
        <v>140.12</v>
      </c>
      <c r="AD2924" s="11"/>
      <c r="AE2924" s="4"/>
      <c r="AF2924" s="4"/>
    </row>
    <row r="2925" spans="1:32" ht="13.5" thickBot="1" x14ac:dyDescent="0.25">
      <c r="A2925" s="51"/>
      <c r="B2925" s="175"/>
      <c r="C2925" s="11" t="s">
        <v>77</v>
      </c>
      <c r="D2925" s="11"/>
      <c r="E2925" s="11" t="s">
        <v>78</v>
      </c>
      <c r="F2925" s="11">
        <v>220927</v>
      </c>
      <c r="G2925" s="11"/>
      <c r="H2925" s="11">
        <f t="shared" si="146"/>
        <v>659.58</v>
      </c>
      <c r="I2925" s="11"/>
      <c r="J2925" s="11">
        <v>24109.139999999996</v>
      </c>
      <c r="K2925" s="11"/>
      <c r="M2925" s="11">
        <v>34</v>
      </c>
      <c r="N2925" s="64"/>
      <c r="P2925" s="11">
        <f t="shared" si="147"/>
        <v>709.09</v>
      </c>
      <c r="Q2925" s="11"/>
      <c r="R2925" s="11"/>
      <c r="S2925" s="11"/>
      <c r="T2925" s="176">
        <f t="shared" si="148"/>
        <v>6497.8529411764703</v>
      </c>
      <c r="U2925" s="11"/>
      <c r="V2925" s="11"/>
      <c r="W2925" s="11"/>
      <c r="Y2925" s="11">
        <v>24109.139999999996</v>
      </c>
      <c r="Z2925" s="11"/>
      <c r="AB2925" s="11">
        <f t="shared" si="149"/>
        <v>21734.639999999999</v>
      </c>
      <c r="AC2925" s="11">
        <v>27944.46</v>
      </c>
      <c r="AD2925" s="11"/>
      <c r="AE2925" s="4"/>
      <c r="AF2925" s="4"/>
    </row>
    <row r="2926" spans="1:32" ht="13.5" thickBot="1" x14ac:dyDescent="0.25">
      <c r="A2926" s="51"/>
      <c r="B2926" s="175"/>
      <c r="C2926" s="11" t="s">
        <v>79</v>
      </c>
      <c r="D2926" s="11"/>
      <c r="E2926" s="11" t="s">
        <v>80</v>
      </c>
      <c r="F2926" s="11">
        <v>1428010</v>
      </c>
      <c r="G2926" s="11"/>
      <c r="H2926" s="11">
        <f t="shared" si="146"/>
        <v>4263.3599999999997</v>
      </c>
      <c r="I2926" s="11"/>
      <c r="J2926" s="11">
        <v>116179.87999999993</v>
      </c>
      <c r="K2926" s="11"/>
      <c r="M2926" s="11">
        <v>401</v>
      </c>
      <c r="N2926" s="64"/>
      <c r="P2926" s="11">
        <f t="shared" si="147"/>
        <v>289.73</v>
      </c>
      <c r="Q2926" s="11"/>
      <c r="R2926" s="11"/>
      <c r="S2926" s="11"/>
      <c r="T2926" s="176">
        <f t="shared" si="148"/>
        <v>3561.1221945137158</v>
      </c>
      <c r="U2926" s="11"/>
      <c r="V2926" s="11"/>
      <c r="W2926" s="11"/>
      <c r="Y2926" s="11">
        <v>116179.87999999993</v>
      </c>
      <c r="Z2926" s="11"/>
      <c r="AB2926" s="11">
        <f t="shared" si="149"/>
        <v>104737.35</v>
      </c>
      <c r="AC2926" s="11">
        <v>134661.94</v>
      </c>
      <c r="AD2926" s="11"/>
      <c r="AE2926" s="4"/>
      <c r="AF2926" s="4"/>
    </row>
    <row r="2927" spans="1:32" ht="13.5" thickBot="1" x14ac:dyDescent="0.25">
      <c r="A2927" s="51"/>
      <c r="B2927" s="175"/>
      <c r="C2927" s="11" t="s">
        <v>81</v>
      </c>
      <c r="D2927" s="11"/>
      <c r="E2927" s="11" t="s">
        <v>82</v>
      </c>
      <c r="F2927" s="11">
        <v>65036904</v>
      </c>
      <c r="G2927" s="11"/>
      <c r="H2927" s="11">
        <f t="shared" si="146"/>
        <v>194169.43</v>
      </c>
      <c r="I2927" s="11"/>
      <c r="J2927" s="11">
        <v>4070766.4200000064</v>
      </c>
      <c r="K2927" s="11"/>
      <c r="M2927" s="11">
        <v>2904</v>
      </c>
      <c r="N2927" s="64"/>
      <c r="P2927" s="11">
        <f t="shared" si="147"/>
        <v>1401.78</v>
      </c>
      <c r="Q2927" s="11"/>
      <c r="R2927" s="11"/>
      <c r="S2927" s="11"/>
      <c r="T2927" s="176">
        <f t="shared" si="148"/>
        <v>22395.628099173555</v>
      </c>
      <c r="U2927" s="11"/>
      <c r="V2927" s="11"/>
      <c r="W2927" s="11"/>
      <c r="Y2927" s="11">
        <v>4070766.4200000064</v>
      </c>
      <c r="Z2927" s="11"/>
      <c r="AB2927" s="11">
        <f t="shared" si="149"/>
        <v>3669837.68</v>
      </c>
      <c r="AC2927" s="11">
        <v>4718349.79</v>
      </c>
      <c r="AD2927" s="11"/>
      <c r="AE2927" s="4"/>
      <c r="AF2927" s="4"/>
    </row>
    <row r="2928" spans="1:32" ht="13.5" thickBot="1" x14ac:dyDescent="0.25">
      <c r="A2928" s="51"/>
      <c r="B2928" s="175"/>
      <c r="C2928" s="11" t="s">
        <v>81</v>
      </c>
      <c r="D2928" s="11"/>
      <c r="E2928" s="11" t="s">
        <v>83</v>
      </c>
      <c r="F2928" s="11">
        <v>3665</v>
      </c>
      <c r="G2928" s="11"/>
      <c r="H2928" s="11">
        <f t="shared" si="146"/>
        <v>10.94</v>
      </c>
      <c r="I2928" s="11"/>
      <c r="J2928" s="11">
        <v>472.06</v>
      </c>
      <c r="K2928" s="11"/>
      <c r="M2928" s="11">
        <v>2</v>
      </c>
      <c r="N2928" s="64"/>
      <c r="P2928" s="11">
        <f t="shared" si="147"/>
        <v>236.03</v>
      </c>
      <c r="Q2928" s="11"/>
      <c r="R2928" s="11"/>
      <c r="S2928" s="11"/>
      <c r="T2928" s="176">
        <f t="shared" si="148"/>
        <v>1832.5</v>
      </c>
      <c r="U2928" s="11"/>
      <c r="V2928" s="11"/>
      <c r="W2928" s="11"/>
      <c r="Y2928" s="11">
        <v>472.06</v>
      </c>
      <c r="Z2928" s="11"/>
      <c r="AB2928" s="11">
        <f t="shared" si="149"/>
        <v>425.57</v>
      </c>
      <c r="AC2928" s="11">
        <v>547.16</v>
      </c>
      <c r="AD2928" s="11"/>
      <c r="AE2928" s="4"/>
      <c r="AF2928" s="4"/>
    </row>
    <row r="2929" spans="1:32" ht="13.5" thickBot="1" x14ac:dyDescent="0.25">
      <c r="A2929" s="51"/>
      <c r="B2929" s="175"/>
      <c r="C2929" s="11" t="s">
        <v>81</v>
      </c>
      <c r="D2929" s="11"/>
      <c r="E2929" s="11" t="s">
        <v>590</v>
      </c>
      <c r="F2929" s="11">
        <v>348</v>
      </c>
      <c r="G2929" s="11"/>
      <c r="H2929" s="11">
        <f t="shared" si="146"/>
        <v>1.04</v>
      </c>
      <c r="I2929" s="11"/>
      <c r="J2929" s="11">
        <v>45.74</v>
      </c>
      <c r="K2929" s="11"/>
      <c r="M2929" s="11">
        <v>1</v>
      </c>
      <c r="N2929" s="64"/>
      <c r="P2929" s="11">
        <f t="shared" si="147"/>
        <v>45.74</v>
      </c>
      <c r="Q2929" s="11"/>
      <c r="R2929" s="11"/>
      <c r="S2929" s="11"/>
      <c r="T2929" s="176">
        <f t="shared" si="148"/>
        <v>348</v>
      </c>
      <c r="U2929" s="11"/>
      <c r="V2929" s="11"/>
      <c r="W2929" s="11"/>
      <c r="Y2929" s="11">
        <v>45.74</v>
      </c>
      <c r="Z2929" s="11"/>
      <c r="AB2929" s="11">
        <f t="shared" si="149"/>
        <v>41.24</v>
      </c>
      <c r="AC2929" s="11">
        <v>53.02</v>
      </c>
      <c r="AD2929" s="11"/>
      <c r="AE2929" s="4"/>
      <c r="AF2929" s="4"/>
    </row>
    <row r="2930" spans="1:32" ht="13.5" thickBot="1" x14ac:dyDescent="0.25">
      <c r="A2930" s="51"/>
      <c r="B2930" s="175"/>
      <c r="C2930" s="11" t="s">
        <v>84</v>
      </c>
      <c r="D2930" s="11"/>
      <c r="E2930" s="11" t="s">
        <v>332</v>
      </c>
      <c r="F2930" s="11">
        <v>57188</v>
      </c>
      <c r="G2930" s="11"/>
      <c r="H2930" s="11">
        <f t="shared" si="146"/>
        <v>170.74</v>
      </c>
      <c r="I2930" s="11"/>
      <c r="J2930" s="11">
        <v>19201.519999999997</v>
      </c>
      <c r="K2930" s="11"/>
      <c r="M2930" s="11">
        <v>15</v>
      </c>
      <c r="N2930" s="64"/>
      <c r="P2930" s="11">
        <f t="shared" si="147"/>
        <v>1280.0999999999999</v>
      </c>
      <c r="Q2930" s="11"/>
      <c r="R2930" s="11"/>
      <c r="S2930" s="11"/>
      <c r="T2930" s="176">
        <f t="shared" si="148"/>
        <v>3812.5333333333333</v>
      </c>
      <c r="U2930" s="11"/>
      <c r="V2930" s="11"/>
      <c r="W2930" s="11"/>
      <c r="Y2930" s="11">
        <v>19201.519999999997</v>
      </c>
      <c r="Z2930" s="11"/>
      <c r="AB2930" s="11">
        <f t="shared" si="149"/>
        <v>17310.37</v>
      </c>
      <c r="AC2930" s="11">
        <v>22256.13</v>
      </c>
      <c r="AD2930" s="11"/>
      <c r="AE2930" s="4"/>
      <c r="AF2930" s="4"/>
    </row>
    <row r="2931" spans="1:32" ht="13.5" thickBot="1" x14ac:dyDescent="0.25">
      <c r="A2931" s="51"/>
      <c r="B2931" s="175"/>
      <c r="C2931" s="11" t="s">
        <v>86</v>
      </c>
      <c r="D2931" s="11"/>
      <c r="E2931" s="11" t="s">
        <v>87</v>
      </c>
      <c r="F2931" s="11">
        <v>18119</v>
      </c>
      <c r="G2931" s="11"/>
      <c r="H2931" s="11">
        <f t="shared" si="146"/>
        <v>54.09</v>
      </c>
      <c r="I2931" s="11"/>
      <c r="J2931" s="11">
        <v>1120.0999999999999</v>
      </c>
      <c r="K2931" s="11"/>
      <c r="M2931" s="11">
        <v>8</v>
      </c>
      <c r="N2931" s="64"/>
      <c r="P2931" s="11">
        <f t="shared" si="147"/>
        <v>140.01</v>
      </c>
      <c r="Q2931" s="11"/>
      <c r="R2931" s="11"/>
      <c r="S2931" s="11"/>
      <c r="T2931" s="176">
        <f t="shared" si="148"/>
        <v>2264.875</v>
      </c>
      <c r="U2931" s="11"/>
      <c r="V2931" s="11"/>
      <c r="W2931" s="11"/>
      <c r="Y2931" s="11">
        <v>1120.0999999999999</v>
      </c>
      <c r="Z2931" s="11"/>
      <c r="AB2931" s="11">
        <f t="shared" si="149"/>
        <v>1009.78</v>
      </c>
      <c r="AC2931" s="11">
        <v>1298.29</v>
      </c>
      <c r="AD2931" s="11"/>
      <c r="AE2931" s="4"/>
      <c r="AF2931" s="4"/>
    </row>
    <row r="2932" spans="1:32" ht="13.5" thickBot="1" x14ac:dyDescent="0.25">
      <c r="A2932" s="51"/>
      <c r="B2932" s="175"/>
      <c r="C2932" s="11" t="s">
        <v>88</v>
      </c>
      <c r="D2932" s="11"/>
      <c r="E2932" s="11" t="s">
        <v>89</v>
      </c>
      <c r="F2932" s="11">
        <v>129969</v>
      </c>
      <c r="G2932" s="11"/>
      <c r="H2932" s="11">
        <f t="shared" si="146"/>
        <v>388.03</v>
      </c>
      <c r="I2932" s="11"/>
      <c r="J2932" s="11">
        <v>6785.3499999999995</v>
      </c>
      <c r="K2932" s="11"/>
      <c r="M2932" s="11">
        <v>12</v>
      </c>
      <c r="N2932" s="64"/>
      <c r="P2932" s="11">
        <f t="shared" si="147"/>
        <v>565.45000000000005</v>
      </c>
      <c r="Q2932" s="11"/>
      <c r="R2932" s="11"/>
      <c r="S2932" s="11"/>
      <c r="T2932" s="176">
        <f t="shared" si="148"/>
        <v>10830.75</v>
      </c>
      <c r="U2932" s="11"/>
      <c r="V2932" s="11"/>
      <c r="W2932" s="11"/>
      <c r="Y2932" s="11">
        <v>6785.3499999999995</v>
      </c>
      <c r="Z2932" s="11"/>
      <c r="AB2932" s="11">
        <f t="shared" si="149"/>
        <v>6117.06</v>
      </c>
      <c r="AC2932" s="11">
        <v>7864.77</v>
      </c>
      <c r="AD2932" s="11"/>
      <c r="AE2932" s="4"/>
      <c r="AF2932" s="4"/>
    </row>
    <row r="2933" spans="1:32" ht="13.5" thickBot="1" x14ac:dyDescent="0.25">
      <c r="A2933" s="51"/>
      <c r="B2933" s="175"/>
      <c r="C2933" s="11" t="s">
        <v>90</v>
      </c>
      <c r="D2933" s="11"/>
      <c r="E2933" s="11" t="s">
        <v>91</v>
      </c>
      <c r="F2933" s="11">
        <v>66531</v>
      </c>
      <c r="G2933" s="11"/>
      <c r="H2933" s="11">
        <f t="shared" si="146"/>
        <v>198.63</v>
      </c>
      <c r="I2933" s="11"/>
      <c r="J2933" s="11">
        <v>5940.7800000000025</v>
      </c>
      <c r="K2933" s="11"/>
      <c r="M2933" s="11">
        <v>34</v>
      </c>
      <c r="N2933" s="64"/>
      <c r="P2933" s="11">
        <f t="shared" si="147"/>
        <v>174.73</v>
      </c>
      <c r="Q2933" s="11"/>
      <c r="R2933" s="11"/>
      <c r="S2933" s="11"/>
      <c r="T2933" s="176">
        <f t="shared" si="148"/>
        <v>1956.7941176470588</v>
      </c>
      <c r="U2933" s="11"/>
      <c r="V2933" s="11"/>
      <c r="W2933" s="11"/>
      <c r="Y2933" s="11">
        <v>5940.7800000000025</v>
      </c>
      <c r="Z2933" s="11"/>
      <c r="AB2933" s="11">
        <f t="shared" si="149"/>
        <v>5355.67</v>
      </c>
      <c r="AC2933" s="11">
        <v>6885.85</v>
      </c>
      <c r="AD2933" s="11"/>
      <c r="AE2933" s="4"/>
      <c r="AF2933" s="4"/>
    </row>
    <row r="2934" spans="1:32" ht="13.5" thickBot="1" x14ac:dyDescent="0.25">
      <c r="A2934" s="51"/>
      <c r="B2934" s="175"/>
      <c r="C2934" s="11" t="s">
        <v>90</v>
      </c>
      <c r="D2934" s="11"/>
      <c r="E2934" s="11" t="s">
        <v>92</v>
      </c>
      <c r="F2934" s="11">
        <v>360</v>
      </c>
      <c r="G2934" s="11"/>
      <c r="H2934" s="11">
        <f t="shared" si="146"/>
        <v>1.07</v>
      </c>
      <c r="I2934" s="11"/>
      <c r="J2934" s="11">
        <v>45.14</v>
      </c>
      <c r="K2934" s="11"/>
      <c r="M2934" s="11">
        <v>1</v>
      </c>
      <c r="N2934" s="64"/>
      <c r="P2934" s="11">
        <f t="shared" si="147"/>
        <v>45.14</v>
      </c>
      <c r="Q2934" s="11"/>
      <c r="R2934" s="11"/>
      <c r="S2934" s="11"/>
      <c r="T2934" s="176">
        <f t="shared" si="148"/>
        <v>360</v>
      </c>
      <c r="U2934" s="11"/>
      <c r="V2934" s="11"/>
      <c r="W2934" s="11"/>
      <c r="Y2934" s="11">
        <v>45.14</v>
      </c>
      <c r="Z2934" s="11"/>
      <c r="AB2934" s="11">
        <f t="shared" si="149"/>
        <v>40.69</v>
      </c>
      <c r="AC2934" s="11">
        <v>52.32</v>
      </c>
      <c r="AD2934" s="11"/>
      <c r="AE2934" s="4"/>
      <c r="AF2934" s="4"/>
    </row>
    <row r="2935" spans="1:32" ht="13.5" thickBot="1" x14ac:dyDescent="0.25">
      <c r="A2935" s="51"/>
      <c r="B2935" s="175"/>
      <c r="C2935" s="11" t="s">
        <v>93</v>
      </c>
      <c r="D2935" s="11"/>
      <c r="E2935" s="11" t="s">
        <v>95</v>
      </c>
      <c r="F2935" s="11">
        <v>903480</v>
      </c>
      <c r="G2935" s="11"/>
      <c r="H2935" s="11">
        <f t="shared" si="146"/>
        <v>2697.36</v>
      </c>
      <c r="I2935" s="11"/>
      <c r="J2935" s="11">
        <v>80935.429999999964</v>
      </c>
      <c r="K2935" s="11"/>
      <c r="M2935" s="11">
        <v>502</v>
      </c>
      <c r="N2935" s="64"/>
      <c r="P2935" s="11">
        <f t="shared" si="147"/>
        <v>161.22999999999999</v>
      </c>
      <c r="Q2935" s="11"/>
      <c r="R2935" s="11"/>
      <c r="S2935" s="11"/>
      <c r="T2935" s="176">
        <f t="shared" si="148"/>
        <v>1799.7609561752988</v>
      </c>
      <c r="U2935" s="11"/>
      <c r="V2935" s="11"/>
      <c r="W2935" s="11"/>
      <c r="Y2935" s="11">
        <v>80935.429999999964</v>
      </c>
      <c r="Z2935" s="11"/>
      <c r="AB2935" s="11">
        <f t="shared" si="149"/>
        <v>72964.12</v>
      </c>
      <c r="AC2935" s="11">
        <v>93810.75</v>
      </c>
      <c r="AD2935" s="11"/>
      <c r="AE2935" s="4"/>
      <c r="AF2935" s="4"/>
    </row>
    <row r="2936" spans="1:32" ht="13.5" thickBot="1" x14ac:dyDescent="0.25">
      <c r="A2936" s="51"/>
      <c r="B2936" s="175"/>
      <c r="C2936" s="11" t="s">
        <v>98</v>
      </c>
      <c r="D2936" s="11"/>
      <c r="E2936" s="11" t="s">
        <v>99</v>
      </c>
      <c r="F2936" s="11">
        <v>133816</v>
      </c>
      <c r="G2936" s="11"/>
      <c r="H2936" s="11">
        <f t="shared" si="146"/>
        <v>399.51</v>
      </c>
      <c r="I2936" s="11"/>
      <c r="J2936" s="11">
        <v>13831.519999999997</v>
      </c>
      <c r="K2936" s="11"/>
      <c r="M2936" s="11">
        <v>42</v>
      </c>
      <c r="N2936" s="64"/>
      <c r="P2936" s="11">
        <f t="shared" si="147"/>
        <v>329.32</v>
      </c>
      <c r="Q2936" s="11"/>
      <c r="R2936" s="11"/>
      <c r="S2936" s="11"/>
      <c r="T2936" s="176">
        <f t="shared" si="148"/>
        <v>3186.0952380952381</v>
      </c>
      <c r="U2936" s="11"/>
      <c r="V2936" s="11"/>
      <c r="W2936" s="11"/>
      <c r="Y2936" s="11">
        <v>13831.519999999997</v>
      </c>
      <c r="Z2936" s="11"/>
      <c r="AB2936" s="11">
        <f t="shared" si="149"/>
        <v>12469.26</v>
      </c>
      <c r="AC2936" s="11">
        <v>16031.86</v>
      </c>
      <c r="AD2936" s="11"/>
      <c r="AE2936" s="4"/>
      <c r="AF2936" s="4"/>
    </row>
    <row r="2937" spans="1:32" ht="13.5" thickBot="1" x14ac:dyDescent="0.25">
      <c r="A2937" s="51"/>
      <c r="B2937" s="175"/>
      <c r="C2937" s="11" t="s">
        <v>98</v>
      </c>
      <c r="D2937" s="11"/>
      <c r="E2937" s="11" t="s">
        <v>76</v>
      </c>
      <c r="F2937" s="11">
        <v>1230993</v>
      </c>
      <c r="G2937" s="11"/>
      <c r="H2937" s="11">
        <f t="shared" si="146"/>
        <v>3675.16</v>
      </c>
      <c r="I2937" s="11"/>
      <c r="J2937" s="11">
        <v>109981.66999999994</v>
      </c>
      <c r="K2937" s="11"/>
      <c r="M2937" s="11">
        <v>339</v>
      </c>
      <c r="N2937" s="64"/>
      <c r="P2937" s="11">
        <f t="shared" si="147"/>
        <v>324.43</v>
      </c>
      <c r="Q2937" s="11"/>
      <c r="R2937" s="11"/>
      <c r="S2937" s="11"/>
      <c r="T2937" s="176">
        <f t="shared" si="148"/>
        <v>3631.2477876106195</v>
      </c>
      <c r="U2937" s="11"/>
      <c r="V2937" s="11"/>
      <c r="W2937" s="11"/>
      <c r="Y2937" s="11">
        <v>109981.66999999994</v>
      </c>
      <c r="Z2937" s="11"/>
      <c r="AB2937" s="11">
        <f t="shared" si="149"/>
        <v>99149.6</v>
      </c>
      <c r="AC2937" s="11">
        <v>127477.71</v>
      </c>
      <c r="AD2937" s="11"/>
      <c r="AE2937" s="4"/>
      <c r="AF2937" s="4"/>
    </row>
    <row r="2938" spans="1:32" ht="13.5" thickBot="1" x14ac:dyDescent="0.25">
      <c r="A2938" s="51"/>
      <c r="B2938" s="175"/>
      <c r="C2938" s="11" t="s">
        <v>100</v>
      </c>
      <c r="D2938" s="11"/>
      <c r="E2938" s="11" t="s">
        <v>101</v>
      </c>
      <c r="F2938" s="11">
        <v>182313</v>
      </c>
      <c r="G2938" s="11"/>
      <c r="H2938" s="11">
        <f t="shared" si="146"/>
        <v>544.29999999999995</v>
      </c>
      <c r="I2938" s="11"/>
      <c r="J2938" s="11">
        <v>22466.760000000002</v>
      </c>
      <c r="K2938" s="11"/>
      <c r="M2938" s="11">
        <v>145</v>
      </c>
      <c r="N2938" s="64"/>
      <c r="P2938" s="11">
        <f t="shared" si="147"/>
        <v>154.94</v>
      </c>
      <c r="Q2938" s="11"/>
      <c r="R2938" s="11"/>
      <c r="S2938" s="11"/>
      <c r="T2938" s="176">
        <f t="shared" si="148"/>
        <v>1257.3310344827587</v>
      </c>
      <c r="U2938" s="11"/>
      <c r="V2938" s="11"/>
      <c r="W2938" s="11"/>
      <c r="Y2938" s="11">
        <v>22466.760000000002</v>
      </c>
      <c r="Z2938" s="11"/>
      <c r="AB2938" s="11">
        <f t="shared" si="149"/>
        <v>20254.009999999998</v>
      </c>
      <c r="AC2938" s="11">
        <v>26040.799999999999</v>
      </c>
      <c r="AD2938" s="11"/>
      <c r="AE2938" s="4"/>
      <c r="AF2938" s="4"/>
    </row>
    <row r="2939" spans="1:32" ht="13.5" thickBot="1" x14ac:dyDescent="0.25">
      <c r="A2939" s="51"/>
      <c r="B2939" s="175"/>
      <c r="C2939" s="11" t="s">
        <v>100</v>
      </c>
      <c r="D2939" s="11"/>
      <c r="E2939" s="11" t="s">
        <v>102</v>
      </c>
      <c r="F2939" s="11">
        <v>255418</v>
      </c>
      <c r="G2939" s="11"/>
      <c r="H2939" s="11">
        <f t="shared" si="146"/>
        <v>762.56</v>
      </c>
      <c r="I2939" s="11"/>
      <c r="J2939" s="11">
        <v>24074.39</v>
      </c>
      <c r="K2939" s="11"/>
      <c r="M2939" s="11">
        <v>139</v>
      </c>
      <c r="N2939" s="64"/>
      <c r="P2939" s="11">
        <f t="shared" si="147"/>
        <v>173.2</v>
      </c>
      <c r="Q2939" s="11"/>
      <c r="R2939" s="11"/>
      <c r="S2939" s="11"/>
      <c r="T2939" s="176">
        <f t="shared" si="148"/>
        <v>1837.5395683453237</v>
      </c>
      <c r="U2939" s="11"/>
      <c r="V2939" s="11"/>
      <c r="W2939" s="11"/>
      <c r="Y2939" s="11">
        <v>24074.39</v>
      </c>
      <c r="Z2939" s="11"/>
      <c r="AB2939" s="11">
        <f t="shared" si="149"/>
        <v>21703.31</v>
      </c>
      <c r="AC2939" s="11">
        <v>27904.18</v>
      </c>
      <c r="AD2939" s="11"/>
      <c r="AE2939" s="4"/>
      <c r="AF2939" s="4"/>
    </row>
    <row r="2940" spans="1:32" ht="13.5" thickBot="1" x14ac:dyDescent="0.25">
      <c r="A2940" s="51"/>
      <c r="B2940" s="175"/>
      <c r="C2940" s="11" t="s">
        <v>100</v>
      </c>
      <c r="D2940" s="11"/>
      <c r="E2940" s="11" t="s">
        <v>103</v>
      </c>
      <c r="F2940" s="11">
        <v>14803</v>
      </c>
      <c r="G2940" s="11"/>
      <c r="H2940" s="11">
        <f t="shared" si="146"/>
        <v>44.19</v>
      </c>
      <c r="I2940" s="11"/>
      <c r="J2940" s="11">
        <v>922.23</v>
      </c>
      <c r="K2940" s="11"/>
      <c r="M2940" s="11">
        <v>4</v>
      </c>
      <c r="N2940" s="64"/>
      <c r="P2940" s="11">
        <f t="shared" si="147"/>
        <v>230.56</v>
      </c>
      <c r="Q2940" s="11"/>
      <c r="R2940" s="11"/>
      <c r="S2940" s="11"/>
      <c r="T2940" s="176">
        <f t="shared" si="148"/>
        <v>3700.75</v>
      </c>
      <c r="U2940" s="11"/>
      <c r="V2940" s="11"/>
      <c r="W2940" s="11"/>
      <c r="Y2940" s="11">
        <v>922.23</v>
      </c>
      <c r="Z2940" s="11"/>
      <c r="AB2940" s="11">
        <f t="shared" si="149"/>
        <v>831.4</v>
      </c>
      <c r="AC2940" s="11">
        <v>1068.94</v>
      </c>
      <c r="AD2940" s="11"/>
      <c r="AE2940" s="4"/>
      <c r="AF2940" s="4"/>
    </row>
    <row r="2941" spans="1:32" ht="13.5" thickBot="1" x14ac:dyDescent="0.25">
      <c r="A2941" s="51"/>
      <c r="B2941" s="175"/>
      <c r="C2941" s="11" t="s">
        <v>100</v>
      </c>
      <c r="D2941" s="11"/>
      <c r="E2941" s="11" t="s">
        <v>104</v>
      </c>
      <c r="F2941" s="11">
        <v>2777</v>
      </c>
      <c r="G2941" s="11"/>
      <c r="H2941" s="11">
        <f t="shared" si="146"/>
        <v>8.2899999999999991</v>
      </c>
      <c r="I2941" s="11"/>
      <c r="J2941" s="11">
        <v>383.44</v>
      </c>
      <c r="K2941" s="11"/>
      <c r="M2941" s="11">
        <v>1</v>
      </c>
      <c r="N2941" s="64"/>
      <c r="P2941" s="11">
        <f t="shared" si="147"/>
        <v>383.44</v>
      </c>
      <c r="Q2941" s="11"/>
      <c r="R2941" s="11"/>
      <c r="S2941" s="11"/>
      <c r="T2941" s="176">
        <f t="shared" si="148"/>
        <v>2777</v>
      </c>
      <c r="U2941" s="11"/>
      <c r="V2941" s="11"/>
      <c r="W2941" s="11"/>
      <c r="Y2941" s="11">
        <v>383.44</v>
      </c>
      <c r="Z2941" s="11"/>
      <c r="AB2941" s="11">
        <f t="shared" si="149"/>
        <v>345.68</v>
      </c>
      <c r="AC2941" s="11">
        <v>444.44</v>
      </c>
      <c r="AD2941" s="11"/>
      <c r="AE2941" s="4"/>
      <c r="AF2941" s="4"/>
    </row>
    <row r="2942" spans="1:32" ht="13.5" thickBot="1" x14ac:dyDescent="0.25">
      <c r="A2942" s="51"/>
      <c r="B2942" s="175"/>
      <c r="C2942" s="11" t="s">
        <v>105</v>
      </c>
      <c r="D2942" s="11"/>
      <c r="E2942" s="11" t="s">
        <v>106</v>
      </c>
      <c r="F2942" s="11">
        <v>59540</v>
      </c>
      <c r="G2942" s="11"/>
      <c r="H2942" s="11">
        <f t="shared" si="146"/>
        <v>177.76</v>
      </c>
      <c r="I2942" s="11"/>
      <c r="J2942" s="11">
        <v>7013.58</v>
      </c>
      <c r="K2942" s="11"/>
      <c r="M2942" s="11">
        <v>70</v>
      </c>
      <c r="N2942" s="64"/>
      <c r="P2942" s="11">
        <f t="shared" si="147"/>
        <v>100.19</v>
      </c>
      <c r="Q2942" s="11"/>
      <c r="R2942" s="11"/>
      <c r="S2942" s="11"/>
      <c r="T2942" s="176">
        <f t="shared" si="148"/>
        <v>850.57142857142856</v>
      </c>
      <c r="U2942" s="11"/>
      <c r="V2942" s="11"/>
      <c r="W2942" s="11"/>
      <c r="Y2942" s="11">
        <v>7013.58</v>
      </c>
      <c r="Z2942" s="11"/>
      <c r="AB2942" s="11">
        <f t="shared" si="149"/>
        <v>6322.81</v>
      </c>
      <c r="AC2942" s="11">
        <v>8129.31</v>
      </c>
      <c r="AD2942" s="11"/>
      <c r="AE2942" s="4"/>
      <c r="AF2942" s="4"/>
    </row>
    <row r="2943" spans="1:32" ht="13.5" thickBot="1" x14ac:dyDescent="0.25">
      <c r="A2943" s="51"/>
      <c r="B2943" s="175"/>
      <c r="C2943" s="11" t="s">
        <v>109</v>
      </c>
      <c r="D2943" s="11"/>
      <c r="E2943" s="11" t="s">
        <v>78</v>
      </c>
      <c r="F2943" s="11">
        <v>1636</v>
      </c>
      <c r="G2943" s="11"/>
      <c r="H2943" s="11">
        <f t="shared" si="146"/>
        <v>4.88</v>
      </c>
      <c r="I2943" s="11"/>
      <c r="J2943" s="11">
        <v>252.76</v>
      </c>
      <c r="K2943" s="11"/>
      <c r="M2943" s="11">
        <v>2</v>
      </c>
      <c r="N2943" s="64"/>
      <c r="P2943" s="11">
        <f t="shared" si="147"/>
        <v>126.38</v>
      </c>
      <c r="Q2943" s="11"/>
      <c r="R2943" s="11"/>
      <c r="S2943" s="11"/>
      <c r="T2943" s="176">
        <f t="shared" si="148"/>
        <v>818</v>
      </c>
      <c r="U2943" s="11"/>
      <c r="V2943" s="11"/>
      <c r="W2943" s="11"/>
      <c r="Y2943" s="11">
        <v>252.76</v>
      </c>
      <c r="Z2943" s="11"/>
      <c r="AB2943" s="11">
        <f t="shared" si="149"/>
        <v>227.87</v>
      </c>
      <c r="AC2943" s="11">
        <v>292.97000000000003</v>
      </c>
      <c r="AD2943" s="11"/>
      <c r="AE2943" s="4"/>
      <c r="AF2943" s="4"/>
    </row>
    <row r="2944" spans="1:32" ht="13.5" thickBot="1" x14ac:dyDescent="0.25">
      <c r="A2944" s="51"/>
      <c r="B2944" s="175"/>
      <c r="C2944" s="11" t="s">
        <v>591</v>
      </c>
      <c r="D2944" s="11"/>
      <c r="E2944" s="11" t="s">
        <v>78</v>
      </c>
      <c r="F2944" s="11">
        <v>76249</v>
      </c>
      <c r="G2944" s="11"/>
      <c r="H2944" s="11">
        <f t="shared" si="146"/>
        <v>227.64</v>
      </c>
      <c r="I2944" s="11"/>
      <c r="J2944" s="11">
        <v>3985.34</v>
      </c>
      <c r="K2944" s="11"/>
      <c r="M2944" s="11">
        <v>13</v>
      </c>
      <c r="N2944" s="64"/>
      <c r="P2944" s="11">
        <f t="shared" si="147"/>
        <v>306.56</v>
      </c>
      <c r="Q2944" s="11"/>
      <c r="R2944" s="11"/>
      <c r="S2944" s="11"/>
      <c r="T2944" s="176">
        <f t="shared" si="148"/>
        <v>5865.3076923076924</v>
      </c>
      <c r="U2944" s="11"/>
      <c r="V2944" s="11"/>
      <c r="W2944" s="11"/>
      <c r="Y2944" s="11">
        <v>3985.34</v>
      </c>
      <c r="Z2944" s="11"/>
      <c r="AB2944" s="11">
        <f t="shared" si="149"/>
        <v>3592.82</v>
      </c>
      <c r="AC2944" s="11">
        <v>4619.33</v>
      </c>
      <c r="AD2944" s="11"/>
      <c r="AE2944" s="4"/>
      <c r="AF2944" s="4"/>
    </row>
    <row r="2945" spans="1:32" ht="13.5" thickBot="1" x14ac:dyDescent="0.25">
      <c r="A2945" s="51"/>
      <c r="B2945" s="175"/>
      <c r="C2945" s="11" t="s">
        <v>110</v>
      </c>
      <c r="D2945" s="11"/>
      <c r="E2945" s="11" t="s">
        <v>104</v>
      </c>
      <c r="F2945" s="11"/>
      <c r="G2945" s="11"/>
      <c r="H2945" s="11">
        <f t="shared" si="146"/>
        <v>0</v>
      </c>
      <c r="I2945" s="11"/>
      <c r="J2945" s="11">
        <v>7.51</v>
      </c>
      <c r="K2945" s="11"/>
      <c r="M2945" s="11">
        <v>1</v>
      </c>
      <c r="N2945" s="64"/>
      <c r="P2945" s="11">
        <f t="shared" si="147"/>
        <v>7.51</v>
      </c>
      <c r="Q2945" s="11"/>
      <c r="R2945" s="11"/>
      <c r="S2945" s="11"/>
      <c r="T2945" s="176">
        <f t="shared" si="148"/>
        <v>0</v>
      </c>
      <c r="U2945" s="11"/>
      <c r="V2945" s="11"/>
      <c r="W2945" s="11"/>
      <c r="Y2945" s="11">
        <v>7.51</v>
      </c>
      <c r="Z2945" s="11"/>
      <c r="AB2945" s="11">
        <f t="shared" si="149"/>
        <v>6.77</v>
      </c>
      <c r="AC2945" s="11">
        <v>8.6999999999999993</v>
      </c>
      <c r="AD2945" s="11"/>
      <c r="AE2945" s="4"/>
      <c r="AF2945" s="4"/>
    </row>
    <row r="2946" spans="1:32" ht="13.5" thickBot="1" x14ac:dyDescent="0.25">
      <c r="A2946" s="51"/>
      <c r="B2946" s="175"/>
      <c r="C2946" s="11" t="s">
        <v>110</v>
      </c>
      <c r="D2946" s="11"/>
      <c r="E2946" s="11" t="s">
        <v>142</v>
      </c>
      <c r="F2946" s="11">
        <v>5</v>
      </c>
      <c r="G2946" s="11"/>
      <c r="H2946" s="11">
        <f t="shared" si="146"/>
        <v>0.01</v>
      </c>
      <c r="I2946" s="11"/>
      <c r="J2946" s="11">
        <v>7.31</v>
      </c>
      <c r="K2946" s="11"/>
      <c r="M2946" s="11">
        <v>1</v>
      </c>
      <c r="N2946" s="64"/>
      <c r="P2946" s="11">
        <f t="shared" si="147"/>
        <v>7.31</v>
      </c>
      <c r="Q2946" s="11"/>
      <c r="R2946" s="11"/>
      <c r="S2946" s="11"/>
      <c r="T2946" s="176">
        <f t="shared" si="148"/>
        <v>5</v>
      </c>
      <c r="U2946" s="11"/>
      <c r="V2946" s="11"/>
      <c r="W2946" s="11"/>
      <c r="Y2946" s="11">
        <v>7.31</v>
      </c>
      <c r="Z2946" s="11"/>
      <c r="AB2946" s="11">
        <f t="shared" si="149"/>
        <v>6.59</v>
      </c>
      <c r="AC2946" s="11">
        <v>8.4700000000000006</v>
      </c>
      <c r="AD2946" s="11"/>
      <c r="AE2946" s="4"/>
      <c r="AF2946" s="4"/>
    </row>
    <row r="2947" spans="1:32" ht="13.5" thickBot="1" x14ac:dyDescent="0.25">
      <c r="A2947" s="51"/>
      <c r="B2947" s="175"/>
      <c r="C2947" s="11" t="s">
        <v>111</v>
      </c>
      <c r="D2947" s="11"/>
      <c r="E2947" s="11" t="s">
        <v>103</v>
      </c>
      <c r="F2947" s="11">
        <v>848713</v>
      </c>
      <c r="G2947" s="11"/>
      <c r="H2947" s="11">
        <f t="shared" si="146"/>
        <v>2533.86</v>
      </c>
      <c r="I2947" s="11"/>
      <c r="J2947" s="11">
        <v>81451.619999999952</v>
      </c>
      <c r="K2947" s="11"/>
      <c r="M2947" s="11">
        <v>465</v>
      </c>
      <c r="N2947" s="64"/>
      <c r="P2947" s="11">
        <f t="shared" si="147"/>
        <v>175.16</v>
      </c>
      <c r="Q2947" s="11"/>
      <c r="R2947" s="11"/>
      <c r="S2947" s="11"/>
      <c r="T2947" s="176">
        <f t="shared" si="148"/>
        <v>1825.189247311828</v>
      </c>
      <c r="U2947" s="11"/>
      <c r="V2947" s="11"/>
      <c r="W2947" s="11"/>
      <c r="Y2947" s="11">
        <v>81451.619999999952</v>
      </c>
      <c r="Z2947" s="11"/>
      <c r="AB2947" s="11">
        <f t="shared" si="149"/>
        <v>73429.47</v>
      </c>
      <c r="AC2947" s="11">
        <v>94409.06</v>
      </c>
      <c r="AD2947" s="11"/>
      <c r="AE2947" s="4"/>
      <c r="AF2947" s="4"/>
    </row>
    <row r="2948" spans="1:32" ht="13.5" thickBot="1" x14ac:dyDescent="0.25">
      <c r="A2948" s="51"/>
      <c r="B2948" s="175"/>
      <c r="C2948" s="11" t="s">
        <v>112</v>
      </c>
      <c r="D2948" s="11"/>
      <c r="E2948" s="11" t="s">
        <v>103</v>
      </c>
      <c r="F2948" s="11">
        <v>8374</v>
      </c>
      <c r="G2948" s="11"/>
      <c r="H2948" s="11">
        <f t="shared" si="146"/>
        <v>25</v>
      </c>
      <c r="I2948" s="11"/>
      <c r="J2948" s="11">
        <v>905.55000000000007</v>
      </c>
      <c r="K2948" s="11"/>
      <c r="M2948" s="11">
        <v>5</v>
      </c>
      <c r="N2948" s="64"/>
      <c r="P2948" s="11">
        <f t="shared" si="147"/>
        <v>181.11</v>
      </c>
      <c r="Q2948" s="11"/>
      <c r="R2948" s="11"/>
      <c r="S2948" s="11"/>
      <c r="T2948" s="176">
        <f t="shared" si="148"/>
        <v>1674.8</v>
      </c>
      <c r="U2948" s="11"/>
      <c r="V2948" s="11"/>
      <c r="W2948" s="11"/>
      <c r="Y2948" s="11">
        <v>905.55000000000007</v>
      </c>
      <c r="Z2948" s="11"/>
      <c r="AB2948" s="11">
        <f t="shared" si="149"/>
        <v>816.36</v>
      </c>
      <c r="AC2948" s="11">
        <v>1049.6099999999999</v>
      </c>
      <c r="AD2948" s="11"/>
      <c r="AE2948" s="4"/>
      <c r="AF2948" s="4"/>
    </row>
    <row r="2949" spans="1:32" ht="13.5" thickBot="1" x14ac:dyDescent="0.25">
      <c r="A2949" s="51"/>
      <c r="B2949" s="175"/>
      <c r="C2949" s="11" t="s">
        <v>113</v>
      </c>
      <c r="D2949" s="11"/>
      <c r="E2949" s="11" t="s">
        <v>103</v>
      </c>
      <c r="F2949" s="11">
        <v>21205</v>
      </c>
      <c r="G2949" s="11"/>
      <c r="H2949" s="11">
        <f t="shared" si="146"/>
        <v>63.31</v>
      </c>
      <c r="I2949" s="11"/>
      <c r="J2949" s="11">
        <v>1439.8999999999996</v>
      </c>
      <c r="K2949" s="11"/>
      <c r="M2949" s="11">
        <v>12</v>
      </c>
      <c r="N2949" s="64"/>
      <c r="P2949" s="11">
        <f t="shared" si="147"/>
        <v>119.99</v>
      </c>
      <c r="Q2949" s="11"/>
      <c r="R2949" s="11"/>
      <c r="S2949" s="11"/>
      <c r="T2949" s="176">
        <f t="shared" si="148"/>
        <v>1767.0833333333333</v>
      </c>
      <c r="U2949" s="11"/>
      <c r="V2949" s="11"/>
      <c r="W2949" s="11"/>
      <c r="Y2949" s="11">
        <v>1439.8999999999996</v>
      </c>
      <c r="Z2949" s="11"/>
      <c r="AB2949" s="11">
        <f t="shared" si="149"/>
        <v>1298.08</v>
      </c>
      <c r="AC2949" s="11">
        <v>1668.96</v>
      </c>
      <c r="AD2949" s="11"/>
      <c r="AE2949" s="4"/>
      <c r="AF2949" s="4"/>
    </row>
    <row r="2950" spans="1:32" ht="13.5" thickBot="1" x14ac:dyDescent="0.25">
      <c r="A2950" s="51"/>
      <c r="B2950" s="175"/>
      <c r="C2950" s="11" t="s">
        <v>114</v>
      </c>
      <c r="D2950" s="11"/>
      <c r="E2950" s="11" t="s">
        <v>103</v>
      </c>
      <c r="F2950" s="11">
        <v>9714</v>
      </c>
      <c r="G2950" s="11"/>
      <c r="H2950" s="11">
        <f t="shared" si="146"/>
        <v>29</v>
      </c>
      <c r="I2950" s="11"/>
      <c r="J2950" s="11">
        <v>639.51</v>
      </c>
      <c r="K2950" s="11"/>
      <c r="M2950" s="11">
        <v>7</v>
      </c>
      <c r="N2950" s="64"/>
      <c r="P2950" s="11">
        <f t="shared" si="147"/>
        <v>91.36</v>
      </c>
      <c r="Q2950" s="11"/>
      <c r="R2950" s="11"/>
      <c r="S2950" s="11"/>
      <c r="T2950" s="176">
        <f t="shared" si="148"/>
        <v>1387.7142857142858</v>
      </c>
      <c r="U2950" s="11"/>
      <c r="V2950" s="11"/>
      <c r="W2950" s="11"/>
      <c r="Y2950" s="11">
        <v>639.51</v>
      </c>
      <c r="Z2950" s="11"/>
      <c r="AB2950" s="11">
        <f t="shared" si="149"/>
        <v>576.52</v>
      </c>
      <c r="AC2950" s="11">
        <v>741.24</v>
      </c>
      <c r="AD2950" s="11"/>
      <c r="AE2950" s="4"/>
      <c r="AF2950" s="4"/>
    </row>
    <row r="2951" spans="1:32" ht="13.5" thickBot="1" x14ac:dyDescent="0.25">
      <c r="A2951" s="51"/>
      <c r="B2951" s="175"/>
      <c r="C2951" s="11" t="s">
        <v>115</v>
      </c>
      <c r="D2951" s="11"/>
      <c r="E2951" s="11" t="s">
        <v>103</v>
      </c>
      <c r="F2951" s="11">
        <v>31678</v>
      </c>
      <c r="G2951" s="11"/>
      <c r="H2951" s="11">
        <f t="shared" si="146"/>
        <v>94.58</v>
      </c>
      <c r="I2951" s="11"/>
      <c r="J2951" s="11">
        <v>4590.3900000000003</v>
      </c>
      <c r="K2951" s="11"/>
      <c r="M2951" s="11">
        <v>10</v>
      </c>
      <c r="N2951" s="64"/>
      <c r="P2951" s="11">
        <f t="shared" si="147"/>
        <v>459.04</v>
      </c>
      <c r="Q2951" s="11"/>
      <c r="R2951" s="11"/>
      <c r="S2951" s="11"/>
      <c r="T2951" s="176">
        <f t="shared" si="148"/>
        <v>3167.8</v>
      </c>
      <c r="U2951" s="11"/>
      <c r="V2951" s="11"/>
      <c r="W2951" s="11"/>
      <c r="Y2951" s="11">
        <v>4590.3900000000003</v>
      </c>
      <c r="Z2951" s="11"/>
      <c r="AB2951" s="11">
        <f t="shared" si="149"/>
        <v>4138.28</v>
      </c>
      <c r="AC2951" s="11">
        <v>5320.64</v>
      </c>
      <c r="AD2951" s="11"/>
      <c r="AE2951" s="4"/>
      <c r="AF2951" s="4"/>
    </row>
    <row r="2952" spans="1:32" ht="13.5" thickBot="1" x14ac:dyDescent="0.25">
      <c r="A2952" s="51"/>
      <c r="B2952" s="175"/>
      <c r="C2952" s="11" t="s">
        <v>116</v>
      </c>
      <c r="D2952" s="11"/>
      <c r="E2952" s="11" t="s">
        <v>104</v>
      </c>
      <c r="F2952" s="11">
        <v>107864</v>
      </c>
      <c r="G2952" s="11"/>
      <c r="H2952" s="11">
        <f t="shared" si="146"/>
        <v>322.02999999999997</v>
      </c>
      <c r="I2952" s="11"/>
      <c r="J2952" s="11">
        <v>11109.890000000001</v>
      </c>
      <c r="K2952" s="11"/>
      <c r="M2952" s="11">
        <v>64</v>
      </c>
      <c r="N2952" s="64"/>
      <c r="P2952" s="11">
        <f t="shared" si="147"/>
        <v>173.59</v>
      </c>
      <c r="Q2952" s="11"/>
      <c r="R2952" s="11"/>
      <c r="S2952" s="11"/>
      <c r="T2952" s="176">
        <f t="shared" si="148"/>
        <v>1685.375</v>
      </c>
      <c r="U2952" s="11"/>
      <c r="V2952" s="11"/>
      <c r="W2952" s="11"/>
      <c r="Y2952" s="11">
        <v>11109.890000000001</v>
      </c>
      <c r="Z2952" s="11"/>
      <c r="AB2952" s="11">
        <f t="shared" si="149"/>
        <v>10015.68</v>
      </c>
      <c r="AC2952" s="11">
        <v>12877.27</v>
      </c>
      <c r="AD2952" s="11"/>
      <c r="AE2952" s="4"/>
      <c r="AF2952" s="4"/>
    </row>
    <row r="2953" spans="1:32" ht="13.5" thickBot="1" x14ac:dyDescent="0.25">
      <c r="A2953" s="51"/>
      <c r="B2953" s="175"/>
      <c r="C2953" s="11" t="s">
        <v>117</v>
      </c>
      <c r="D2953" s="11"/>
      <c r="E2953" s="11" t="s">
        <v>118</v>
      </c>
      <c r="F2953" s="11">
        <v>348</v>
      </c>
      <c r="G2953" s="11"/>
      <c r="H2953" s="11">
        <f t="shared" si="146"/>
        <v>1.04</v>
      </c>
      <c r="I2953" s="11"/>
      <c r="J2953" s="11">
        <v>55.45</v>
      </c>
      <c r="K2953" s="11"/>
      <c r="M2953" s="11">
        <v>1</v>
      </c>
      <c r="N2953" s="64"/>
      <c r="P2953" s="11">
        <f t="shared" si="147"/>
        <v>55.45</v>
      </c>
      <c r="Q2953" s="11"/>
      <c r="R2953" s="11"/>
      <c r="S2953" s="11"/>
      <c r="T2953" s="176">
        <f t="shared" si="148"/>
        <v>348</v>
      </c>
      <c r="U2953" s="11"/>
      <c r="V2953" s="11"/>
      <c r="W2953" s="11"/>
      <c r="Y2953" s="11">
        <v>55.45</v>
      </c>
      <c r="Z2953" s="11"/>
      <c r="AB2953" s="11">
        <f t="shared" si="149"/>
        <v>49.99</v>
      </c>
      <c r="AC2953" s="11">
        <v>64.27</v>
      </c>
      <c r="AD2953" s="11"/>
      <c r="AE2953" s="4"/>
      <c r="AF2953" s="4"/>
    </row>
    <row r="2954" spans="1:32" ht="13.5" thickBot="1" x14ac:dyDescent="0.25">
      <c r="A2954" s="51"/>
      <c r="B2954" s="175"/>
      <c r="C2954" s="11" t="s">
        <v>119</v>
      </c>
      <c r="D2954" s="11"/>
      <c r="E2954" s="11" t="s">
        <v>140</v>
      </c>
      <c r="F2954" s="11">
        <v>10254</v>
      </c>
      <c r="G2954" s="11"/>
      <c r="H2954" s="11">
        <f t="shared" si="146"/>
        <v>30.61</v>
      </c>
      <c r="I2954" s="11"/>
      <c r="J2954" s="11">
        <v>599.64</v>
      </c>
      <c r="K2954" s="11"/>
      <c r="M2954" s="11">
        <v>1</v>
      </c>
      <c r="N2954" s="64"/>
      <c r="P2954" s="11">
        <f t="shared" si="147"/>
        <v>599.64</v>
      </c>
      <c r="Q2954" s="11"/>
      <c r="R2954" s="11"/>
      <c r="S2954" s="11"/>
      <c r="T2954" s="176">
        <f t="shared" si="148"/>
        <v>10254</v>
      </c>
      <c r="U2954" s="11"/>
      <c r="V2954" s="11"/>
      <c r="W2954" s="11"/>
      <c r="Y2954" s="11">
        <v>599.64</v>
      </c>
      <c r="Z2954" s="11"/>
      <c r="AB2954" s="11">
        <f t="shared" si="149"/>
        <v>540.58000000000004</v>
      </c>
      <c r="AC2954" s="11">
        <v>695.03</v>
      </c>
      <c r="AD2954" s="11"/>
      <c r="AE2954" s="4"/>
      <c r="AF2954" s="4"/>
    </row>
    <row r="2955" spans="1:32" ht="13.5" thickBot="1" x14ac:dyDescent="0.25">
      <c r="A2955" s="51"/>
      <c r="B2955" s="175"/>
      <c r="C2955" s="11" t="s">
        <v>119</v>
      </c>
      <c r="D2955" s="11"/>
      <c r="E2955" s="11" t="s">
        <v>89</v>
      </c>
      <c r="F2955" s="11">
        <v>287099</v>
      </c>
      <c r="G2955" s="11"/>
      <c r="H2955" s="11">
        <f t="shared" si="146"/>
        <v>857.14</v>
      </c>
      <c r="I2955" s="11"/>
      <c r="J2955" s="11">
        <v>11244.760000000002</v>
      </c>
      <c r="K2955" s="11"/>
      <c r="M2955" s="11">
        <v>15</v>
      </c>
      <c r="N2955" s="64"/>
      <c r="P2955" s="11">
        <f t="shared" si="147"/>
        <v>749.65</v>
      </c>
      <c r="Q2955" s="11"/>
      <c r="R2955" s="11"/>
      <c r="S2955" s="11"/>
      <c r="T2955" s="176">
        <f t="shared" si="148"/>
        <v>19139.933333333334</v>
      </c>
      <c r="U2955" s="11"/>
      <c r="V2955" s="11"/>
      <c r="W2955" s="11"/>
      <c r="Y2955" s="11">
        <v>11244.760000000002</v>
      </c>
      <c r="Z2955" s="11"/>
      <c r="AB2955" s="11">
        <f t="shared" si="149"/>
        <v>10137.27</v>
      </c>
      <c r="AC2955" s="11">
        <v>13033.59</v>
      </c>
      <c r="AD2955" s="11"/>
      <c r="AE2955" s="4"/>
      <c r="AF2955" s="4"/>
    </row>
    <row r="2956" spans="1:32" ht="13.5" thickBot="1" x14ac:dyDescent="0.25">
      <c r="A2956" s="51"/>
      <c r="B2956" s="175"/>
      <c r="C2956" s="11" t="s">
        <v>121</v>
      </c>
      <c r="D2956" s="11"/>
      <c r="E2956" s="11" t="s">
        <v>122</v>
      </c>
      <c r="F2956" s="11">
        <v>38022</v>
      </c>
      <c r="G2956" s="11"/>
      <c r="H2956" s="11">
        <f t="shared" si="146"/>
        <v>113.52</v>
      </c>
      <c r="I2956" s="11"/>
      <c r="J2956" s="11">
        <v>4855.7999999999993</v>
      </c>
      <c r="K2956" s="11"/>
      <c r="M2956" s="11">
        <v>23</v>
      </c>
      <c r="N2956" s="64"/>
      <c r="P2956" s="11">
        <f t="shared" si="147"/>
        <v>211.12</v>
      </c>
      <c r="Q2956" s="11"/>
      <c r="R2956" s="11"/>
      <c r="S2956" s="11"/>
      <c r="T2956" s="176">
        <f t="shared" si="148"/>
        <v>1653.1304347826087</v>
      </c>
      <c r="U2956" s="11"/>
      <c r="V2956" s="11"/>
      <c r="W2956" s="11"/>
      <c r="Y2956" s="11">
        <v>4855.7999999999993</v>
      </c>
      <c r="Z2956" s="11"/>
      <c r="AB2956" s="11">
        <f t="shared" si="149"/>
        <v>4377.55</v>
      </c>
      <c r="AC2956" s="11">
        <v>5628.27</v>
      </c>
      <c r="AD2956" s="11"/>
      <c r="AE2956" s="4"/>
      <c r="AF2956" s="4"/>
    </row>
    <row r="2957" spans="1:32" ht="13.5" thickBot="1" x14ac:dyDescent="0.25">
      <c r="A2957" s="51"/>
      <c r="B2957" s="175"/>
      <c r="C2957" s="11" t="s">
        <v>123</v>
      </c>
      <c r="D2957" s="11"/>
      <c r="E2957" s="11" t="s">
        <v>118</v>
      </c>
      <c r="F2957" s="11">
        <v>32243</v>
      </c>
      <c r="G2957" s="11"/>
      <c r="H2957" s="11">
        <f t="shared" si="146"/>
        <v>96.26</v>
      </c>
      <c r="I2957" s="11"/>
      <c r="J2957" s="11">
        <v>4694.9399999999996</v>
      </c>
      <c r="K2957" s="11"/>
      <c r="M2957" s="11">
        <v>30</v>
      </c>
      <c r="N2957" s="64"/>
      <c r="P2957" s="11">
        <f t="shared" si="147"/>
        <v>156.5</v>
      </c>
      <c r="Q2957" s="11"/>
      <c r="R2957" s="11"/>
      <c r="S2957" s="11"/>
      <c r="T2957" s="176">
        <f t="shared" si="148"/>
        <v>1074.7666666666667</v>
      </c>
      <c r="U2957" s="11"/>
      <c r="V2957" s="11"/>
      <c r="W2957" s="11"/>
      <c r="Y2957" s="11">
        <v>4694.9399999999996</v>
      </c>
      <c r="Z2957" s="11"/>
      <c r="AB2957" s="11">
        <f t="shared" si="149"/>
        <v>4232.54</v>
      </c>
      <c r="AC2957" s="11">
        <v>5441.82</v>
      </c>
      <c r="AD2957" s="11"/>
      <c r="AE2957" s="4"/>
      <c r="AF2957" s="4"/>
    </row>
    <row r="2958" spans="1:32" ht="13.5" thickBot="1" x14ac:dyDescent="0.25">
      <c r="A2958" s="51"/>
      <c r="B2958" s="175"/>
      <c r="C2958" s="11" t="s">
        <v>124</v>
      </c>
      <c r="D2958" s="11"/>
      <c r="E2958" s="11" t="s">
        <v>125</v>
      </c>
      <c r="F2958" s="11">
        <v>36191</v>
      </c>
      <c r="G2958" s="11"/>
      <c r="H2958" s="11">
        <f t="shared" si="146"/>
        <v>108.05</v>
      </c>
      <c r="I2958" s="11"/>
      <c r="J2958" s="11">
        <v>5067.9099999999989</v>
      </c>
      <c r="K2958" s="11"/>
      <c r="M2958" s="11">
        <v>60</v>
      </c>
      <c r="N2958" s="64"/>
      <c r="P2958" s="11">
        <f t="shared" si="147"/>
        <v>84.47</v>
      </c>
      <c r="Q2958" s="11"/>
      <c r="R2958" s="11"/>
      <c r="S2958" s="11"/>
      <c r="T2958" s="176">
        <f t="shared" si="148"/>
        <v>603.18333333333328</v>
      </c>
      <c r="U2958" s="11"/>
      <c r="V2958" s="11"/>
      <c r="W2958" s="11"/>
      <c r="Y2958" s="11">
        <v>5067.9099999999989</v>
      </c>
      <c r="Z2958" s="11"/>
      <c r="AB2958" s="11">
        <f t="shared" si="149"/>
        <v>4568.7700000000004</v>
      </c>
      <c r="AC2958" s="11">
        <v>5874.12</v>
      </c>
      <c r="AD2958" s="11"/>
      <c r="AE2958" s="4"/>
      <c r="AF2958" s="4"/>
    </row>
    <row r="2959" spans="1:32" ht="13.5" thickBot="1" x14ac:dyDescent="0.25">
      <c r="A2959" s="51"/>
      <c r="B2959" s="175"/>
      <c r="C2959" s="11" t="s">
        <v>126</v>
      </c>
      <c r="D2959" s="11"/>
      <c r="E2959" s="11" t="s">
        <v>67</v>
      </c>
      <c r="F2959" s="11">
        <v>9285995</v>
      </c>
      <c r="G2959" s="11"/>
      <c r="H2959" s="11">
        <f t="shared" si="146"/>
        <v>27723.59</v>
      </c>
      <c r="I2959" s="11"/>
      <c r="J2959" s="11">
        <v>426092.61000000063</v>
      </c>
      <c r="K2959" s="11"/>
      <c r="M2959" s="11">
        <v>954</v>
      </c>
      <c r="N2959" s="64"/>
      <c r="P2959" s="11">
        <f t="shared" si="147"/>
        <v>446.64</v>
      </c>
      <c r="Q2959" s="11"/>
      <c r="R2959" s="11"/>
      <c r="S2959" s="11"/>
      <c r="T2959" s="176">
        <f t="shared" si="148"/>
        <v>9733.747379454926</v>
      </c>
      <c r="U2959" s="11"/>
      <c r="V2959" s="11"/>
      <c r="W2959" s="11"/>
      <c r="Y2959" s="11">
        <v>426092.61000000063</v>
      </c>
      <c r="Z2959" s="11"/>
      <c r="AB2959" s="11">
        <f t="shared" si="149"/>
        <v>384126.86</v>
      </c>
      <c r="AC2959" s="11">
        <v>493876.03</v>
      </c>
      <c r="AD2959" s="11"/>
      <c r="AE2959" s="4"/>
      <c r="AF2959" s="4"/>
    </row>
    <row r="2960" spans="1:32" ht="13.5" thickBot="1" x14ac:dyDescent="0.25">
      <c r="A2960" s="51"/>
      <c r="B2960" s="175"/>
      <c r="C2960" s="11" t="s">
        <v>126</v>
      </c>
      <c r="D2960" s="11"/>
      <c r="E2960" s="11" t="s">
        <v>74</v>
      </c>
      <c r="F2960" s="11">
        <v>66082</v>
      </c>
      <c r="G2960" s="11"/>
      <c r="H2960" s="11">
        <f t="shared" si="146"/>
        <v>197.29</v>
      </c>
      <c r="I2960" s="11"/>
      <c r="J2960" s="11">
        <v>6593.2800000000016</v>
      </c>
      <c r="K2960" s="11"/>
      <c r="M2960" s="11">
        <v>14</v>
      </c>
      <c r="N2960" s="64"/>
      <c r="P2960" s="11">
        <f t="shared" si="147"/>
        <v>470.95</v>
      </c>
      <c r="Q2960" s="11"/>
      <c r="R2960" s="11"/>
      <c r="S2960" s="11"/>
      <c r="T2960" s="176">
        <f t="shared" si="148"/>
        <v>4720.1428571428569</v>
      </c>
      <c r="U2960" s="11"/>
      <c r="V2960" s="11"/>
      <c r="W2960" s="11"/>
      <c r="Y2960" s="11">
        <v>6593.2800000000016</v>
      </c>
      <c r="Z2960" s="11"/>
      <c r="AB2960" s="11">
        <f t="shared" si="149"/>
        <v>5943.91</v>
      </c>
      <c r="AC2960" s="11">
        <v>7642.15</v>
      </c>
      <c r="AD2960" s="11"/>
      <c r="AE2960" s="4"/>
      <c r="AF2960" s="4"/>
    </row>
    <row r="2961" spans="1:32" ht="13.5" thickBot="1" x14ac:dyDescent="0.25">
      <c r="A2961" s="51"/>
      <c r="B2961" s="175"/>
      <c r="C2961" s="11" t="s">
        <v>126</v>
      </c>
      <c r="D2961" s="11"/>
      <c r="E2961" s="11" t="s">
        <v>592</v>
      </c>
      <c r="F2961" s="11">
        <v>28</v>
      </c>
      <c r="G2961" s="11"/>
      <c r="H2961" s="11">
        <f t="shared" si="146"/>
        <v>0.08</v>
      </c>
      <c r="I2961" s="11"/>
      <c r="J2961" s="11">
        <v>14.93</v>
      </c>
      <c r="K2961" s="11"/>
      <c r="M2961" s="11">
        <v>1</v>
      </c>
      <c r="N2961" s="64"/>
      <c r="P2961" s="11">
        <f t="shared" si="147"/>
        <v>14.93</v>
      </c>
      <c r="Q2961" s="11"/>
      <c r="R2961" s="11"/>
      <c r="S2961" s="11"/>
      <c r="T2961" s="176">
        <f t="shared" si="148"/>
        <v>28</v>
      </c>
      <c r="U2961" s="11"/>
      <c r="V2961" s="11"/>
      <c r="W2961" s="11"/>
      <c r="Y2961" s="11">
        <v>14.93</v>
      </c>
      <c r="Z2961" s="11"/>
      <c r="AB2961" s="11">
        <f t="shared" si="149"/>
        <v>13.46</v>
      </c>
      <c r="AC2961" s="11">
        <v>17.309999999999999</v>
      </c>
      <c r="AD2961" s="11"/>
      <c r="AE2961" s="4"/>
      <c r="AF2961" s="4"/>
    </row>
    <row r="2962" spans="1:32" ht="13.5" thickBot="1" x14ac:dyDescent="0.25">
      <c r="A2962" s="51"/>
      <c r="B2962" s="175"/>
      <c r="C2962" s="11" t="s">
        <v>126</v>
      </c>
      <c r="D2962" s="11"/>
      <c r="E2962" s="11" t="s">
        <v>150</v>
      </c>
      <c r="F2962" s="11">
        <v>6585</v>
      </c>
      <c r="G2962" s="11"/>
      <c r="H2962" s="11">
        <f t="shared" si="146"/>
        <v>19.66</v>
      </c>
      <c r="I2962" s="11"/>
      <c r="J2962" s="11">
        <v>865.65</v>
      </c>
      <c r="K2962" s="11"/>
      <c r="M2962" s="11">
        <v>1</v>
      </c>
      <c r="N2962" s="64"/>
      <c r="P2962" s="11">
        <f t="shared" si="147"/>
        <v>865.65</v>
      </c>
      <c r="Q2962" s="11"/>
      <c r="R2962" s="11"/>
      <c r="S2962" s="11"/>
      <c r="T2962" s="176">
        <f t="shared" si="148"/>
        <v>6585</v>
      </c>
      <c r="U2962" s="11"/>
      <c r="V2962" s="11"/>
      <c r="W2962" s="11"/>
      <c r="Y2962" s="11">
        <v>865.65</v>
      </c>
      <c r="Z2962" s="11"/>
      <c r="AB2962" s="11">
        <f t="shared" si="149"/>
        <v>780.39</v>
      </c>
      <c r="AC2962" s="11">
        <v>1003.36</v>
      </c>
      <c r="AD2962" s="11"/>
      <c r="AE2962" s="4"/>
      <c r="AF2962" s="4"/>
    </row>
    <row r="2963" spans="1:32" ht="13.5" thickBot="1" x14ac:dyDescent="0.25">
      <c r="A2963" s="51"/>
      <c r="B2963" s="175"/>
      <c r="C2963" s="11" t="s">
        <v>593</v>
      </c>
      <c r="D2963" s="11"/>
      <c r="E2963" s="11" t="s">
        <v>74</v>
      </c>
      <c r="F2963" s="11">
        <v>31959</v>
      </c>
      <c r="G2963" s="11"/>
      <c r="H2963" s="11">
        <f t="shared" si="146"/>
        <v>95.41</v>
      </c>
      <c r="I2963" s="11"/>
      <c r="J2963" s="11">
        <v>2962</v>
      </c>
      <c r="K2963" s="11"/>
      <c r="M2963" s="11">
        <v>3</v>
      </c>
      <c r="N2963" s="64"/>
      <c r="P2963" s="11">
        <f t="shared" si="147"/>
        <v>987.33</v>
      </c>
      <c r="Q2963" s="11"/>
      <c r="R2963" s="11"/>
      <c r="S2963" s="11"/>
      <c r="T2963" s="176">
        <f t="shared" si="148"/>
        <v>10653</v>
      </c>
      <c r="U2963" s="11"/>
      <c r="V2963" s="11"/>
      <c r="W2963" s="11"/>
      <c r="Y2963" s="11">
        <v>2962</v>
      </c>
      <c r="Z2963" s="11"/>
      <c r="AB2963" s="11">
        <f t="shared" si="149"/>
        <v>2670.27</v>
      </c>
      <c r="AC2963" s="11">
        <v>3433.2</v>
      </c>
      <c r="AD2963" s="11"/>
      <c r="AE2963" s="4"/>
      <c r="AF2963" s="4"/>
    </row>
    <row r="2964" spans="1:32" ht="13.5" thickBot="1" x14ac:dyDescent="0.25">
      <c r="A2964" s="51"/>
      <c r="B2964" s="175"/>
      <c r="C2964" s="11" t="s">
        <v>585</v>
      </c>
      <c r="D2964" s="11"/>
      <c r="E2964" s="11" t="s">
        <v>106</v>
      </c>
      <c r="F2964" s="11">
        <v>834</v>
      </c>
      <c r="G2964" s="11"/>
      <c r="H2964" s="11">
        <f t="shared" si="146"/>
        <v>2.4900000000000002</v>
      </c>
      <c r="I2964" s="11"/>
      <c r="J2964" s="11">
        <v>46.61</v>
      </c>
      <c r="K2964" s="11"/>
      <c r="M2964" s="11">
        <v>2</v>
      </c>
      <c r="N2964" s="64"/>
      <c r="P2964" s="11">
        <f t="shared" si="147"/>
        <v>23.31</v>
      </c>
      <c r="Q2964" s="11"/>
      <c r="R2964" s="11"/>
      <c r="S2964" s="11"/>
      <c r="T2964" s="176">
        <f t="shared" si="148"/>
        <v>417</v>
      </c>
      <c r="U2964" s="11"/>
      <c r="V2964" s="11"/>
      <c r="W2964" s="11"/>
      <c r="Y2964" s="11">
        <v>46.61</v>
      </c>
      <c r="Z2964" s="11"/>
      <c r="AB2964" s="11">
        <f t="shared" si="149"/>
        <v>42.02</v>
      </c>
      <c r="AC2964" s="11">
        <v>54.02</v>
      </c>
      <c r="AD2964" s="11"/>
      <c r="AE2964" s="4"/>
      <c r="AF2964" s="4"/>
    </row>
    <row r="2965" spans="1:32" ht="13.5" thickBot="1" x14ac:dyDescent="0.25">
      <c r="A2965" s="51"/>
      <c r="B2965" s="175"/>
      <c r="C2965" s="11" t="s">
        <v>127</v>
      </c>
      <c r="D2965" s="11"/>
      <c r="E2965" s="11" t="s">
        <v>106</v>
      </c>
      <c r="F2965" s="11">
        <v>999</v>
      </c>
      <c r="G2965" s="11"/>
      <c r="H2965" s="11">
        <f t="shared" si="146"/>
        <v>2.98</v>
      </c>
      <c r="I2965" s="11"/>
      <c r="J2965" s="11">
        <v>153.41999999999999</v>
      </c>
      <c r="K2965" s="11"/>
      <c r="M2965" s="11">
        <v>1</v>
      </c>
      <c r="N2965" s="64"/>
      <c r="P2965" s="11">
        <f t="shared" si="147"/>
        <v>153.41999999999999</v>
      </c>
      <c r="Q2965" s="11"/>
      <c r="R2965" s="11"/>
      <c r="S2965" s="11"/>
      <c r="T2965" s="176">
        <f t="shared" si="148"/>
        <v>999</v>
      </c>
      <c r="U2965" s="11"/>
      <c r="V2965" s="11"/>
      <c r="W2965" s="11"/>
      <c r="Y2965" s="11">
        <v>153.41999999999999</v>
      </c>
      <c r="Z2965" s="11"/>
      <c r="AB2965" s="11">
        <f t="shared" si="149"/>
        <v>138.31</v>
      </c>
      <c r="AC2965" s="11">
        <v>177.83</v>
      </c>
      <c r="AD2965" s="11"/>
      <c r="AE2965" s="4"/>
      <c r="AF2965" s="4"/>
    </row>
    <row r="2966" spans="1:32" ht="13.5" thickBot="1" x14ac:dyDescent="0.25">
      <c r="A2966" s="51"/>
      <c r="B2966" s="175"/>
      <c r="C2966" s="11" t="s">
        <v>129</v>
      </c>
      <c r="D2966" s="11"/>
      <c r="E2966" s="11" t="s">
        <v>130</v>
      </c>
      <c r="F2966" s="11">
        <v>126692</v>
      </c>
      <c r="G2966" s="11"/>
      <c r="H2966" s="11">
        <f t="shared" si="146"/>
        <v>378.24</v>
      </c>
      <c r="I2966" s="11"/>
      <c r="J2966" s="11">
        <v>7518.6200000000008</v>
      </c>
      <c r="K2966" s="11"/>
      <c r="M2966" s="11">
        <v>3</v>
      </c>
      <c r="N2966" s="64"/>
      <c r="P2966" s="11">
        <f t="shared" si="147"/>
        <v>2506.21</v>
      </c>
      <c r="Q2966" s="11"/>
      <c r="R2966" s="11"/>
      <c r="S2966" s="11"/>
      <c r="T2966" s="176">
        <f t="shared" si="148"/>
        <v>42230.666666666664</v>
      </c>
      <c r="U2966" s="11"/>
      <c r="V2966" s="11"/>
      <c r="W2966" s="11"/>
      <c r="Y2966" s="11">
        <v>7518.6200000000008</v>
      </c>
      <c r="Z2966" s="11"/>
      <c r="AB2966" s="11">
        <f t="shared" si="149"/>
        <v>6778.11</v>
      </c>
      <c r="AC2966" s="11">
        <v>8714.69</v>
      </c>
      <c r="AD2966" s="11"/>
      <c r="AE2966" s="4"/>
      <c r="AF2966" s="4"/>
    </row>
    <row r="2967" spans="1:32" ht="13.5" thickBot="1" x14ac:dyDescent="0.25">
      <c r="A2967" s="51"/>
      <c r="B2967" s="175"/>
      <c r="C2967" s="11" t="s">
        <v>129</v>
      </c>
      <c r="D2967" s="11"/>
      <c r="E2967" s="11" t="s">
        <v>131</v>
      </c>
      <c r="F2967" s="11">
        <v>37538</v>
      </c>
      <c r="G2967" s="11"/>
      <c r="H2967" s="11">
        <f t="shared" si="146"/>
        <v>112.07</v>
      </c>
      <c r="I2967" s="11"/>
      <c r="J2967" s="11">
        <v>2695.05</v>
      </c>
      <c r="K2967" s="11"/>
      <c r="M2967" s="11">
        <v>10</v>
      </c>
      <c r="N2967" s="64"/>
      <c r="P2967" s="11">
        <f t="shared" si="147"/>
        <v>269.51</v>
      </c>
      <c r="Q2967" s="11"/>
      <c r="R2967" s="11"/>
      <c r="S2967" s="11"/>
      <c r="T2967" s="176">
        <f t="shared" si="148"/>
        <v>3753.8</v>
      </c>
      <c r="U2967" s="11"/>
      <c r="V2967" s="11"/>
      <c r="W2967" s="11"/>
      <c r="Y2967" s="11">
        <v>2695.05</v>
      </c>
      <c r="Z2967" s="11"/>
      <c r="AB2967" s="11">
        <f t="shared" si="149"/>
        <v>2429.62</v>
      </c>
      <c r="AC2967" s="11">
        <v>3123.78</v>
      </c>
      <c r="AD2967" s="11"/>
      <c r="AE2967" s="4"/>
      <c r="AF2967" s="4"/>
    </row>
    <row r="2968" spans="1:32" ht="13.5" thickBot="1" x14ac:dyDescent="0.25">
      <c r="A2968" s="51"/>
      <c r="B2968" s="175"/>
      <c r="C2968" s="11" t="s">
        <v>132</v>
      </c>
      <c r="D2968" s="11"/>
      <c r="E2968" s="11" t="s">
        <v>128</v>
      </c>
      <c r="F2968" s="11">
        <v>1747811</v>
      </c>
      <c r="G2968" s="11"/>
      <c r="H2968" s="11">
        <f t="shared" si="146"/>
        <v>5218.1400000000003</v>
      </c>
      <c r="I2968" s="11"/>
      <c r="J2968" s="11">
        <v>100673.65000000001</v>
      </c>
      <c r="K2968" s="11"/>
      <c r="M2968" s="11">
        <v>160</v>
      </c>
      <c r="N2968" s="64"/>
      <c r="P2968" s="11">
        <f t="shared" si="147"/>
        <v>629.21</v>
      </c>
      <c r="Q2968" s="11"/>
      <c r="R2968" s="11"/>
      <c r="S2968" s="11"/>
      <c r="T2968" s="176">
        <f t="shared" si="148"/>
        <v>10923.81875</v>
      </c>
      <c r="U2968" s="11"/>
      <c r="V2968" s="11"/>
      <c r="W2968" s="11"/>
      <c r="Y2968" s="11">
        <v>100673.65000000001</v>
      </c>
      <c r="Z2968" s="11"/>
      <c r="AB2968" s="11">
        <f t="shared" si="149"/>
        <v>90758.33</v>
      </c>
      <c r="AC2968" s="11">
        <v>116688.96000000001</v>
      </c>
      <c r="AD2968" s="11"/>
      <c r="AE2968" s="4"/>
      <c r="AF2968" s="4"/>
    </row>
    <row r="2969" spans="1:32" ht="13.5" thickBot="1" x14ac:dyDescent="0.25">
      <c r="A2969" s="51"/>
      <c r="B2969" s="175"/>
      <c r="C2969" s="11" t="s">
        <v>133</v>
      </c>
      <c r="D2969" s="11"/>
      <c r="E2969" s="11" t="s">
        <v>78</v>
      </c>
      <c r="F2969" s="11">
        <v>1084797</v>
      </c>
      <c r="G2969" s="11"/>
      <c r="H2969" s="11">
        <f t="shared" si="146"/>
        <v>3238.69</v>
      </c>
      <c r="I2969" s="11"/>
      <c r="J2969" s="11">
        <v>51320.710000000014</v>
      </c>
      <c r="K2969" s="11"/>
      <c r="M2969" s="11">
        <v>94</v>
      </c>
      <c r="N2969" s="64"/>
      <c r="P2969" s="11">
        <f t="shared" si="147"/>
        <v>545.97</v>
      </c>
      <c r="Q2969" s="11"/>
      <c r="R2969" s="11"/>
      <c r="S2969" s="11"/>
      <c r="T2969" s="176">
        <f t="shared" si="148"/>
        <v>11540.393617021276</v>
      </c>
      <c r="U2969" s="11"/>
      <c r="V2969" s="11"/>
      <c r="W2969" s="11"/>
      <c r="Y2969" s="11">
        <v>51320.710000000014</v>
      </c>
      <c r="Z2969" s="11"/>
      <c r="AB2969" s="11">
        <f t="shared" si="149"/>
        <v>46266.15</v>
      </c>
      <c r="AC2969" s="11">
        <v>59484.88</v>
      </c>
      <c r="AD2969" s="11"/>
      <c r="AE2969" s="4"/>
      <c r="AF2969" s="4"/>
    </row>
    <row r="2970" spans="1:32" ht="13.5" thickBot="1" x14ac:dyDescent="0.25">
      <c r="A2970" s="51"/>
      <c r="B2970" s="175"/>
      <c r="C2970" s="11" t="s">
        <v>134</v>
      </c>
      <c r="D2970" s="11"/>
      <c r="E2970" s="11" t="s">
        <v>87</v>
      </c>
      <c r="F2970" s="11">
        <v>714</v>
      </c>
      <c r="G2970" s="11"/>
      <c r="H2970" s="11">
        <f t="shared" si="146"/>
        <v>2.13</v>
      </c>
      <c r="I2970" s="11"/>
      <c r="J2970" s="11">
        <v>101.07</v>
      </c>
      <c r="K2970" s="11"/>
      <c r="M2970" s="11">
        <v>1</v>
      </c>
      <c r="N2970" s="64"/>
      <c r="P2970" s="11">
        <f t="shared" si="147"/>
        <v>101.07</v>
      </c>
      <c r="Q2970" s="11"/>
      <c r="R2970" s="11"/>
      <c r="S2970" s="11"/>
      <c r="T2970" s="176">
        <f t="shared" si="148"/>
        <v>714</v>
      </c>
      <c r="U2970" s="11"/>
      <c r="V2970" s="11"/>
      <c r="W2970" s="11"/>
      <c r="Y2970" s="11">
        <v>101.07</v>
      </c>
      <c r="Z2970" s="11"/>
      <c r="AB2970" s="11">
        <f t="shared" si="149"/>
        <v>91.12</v>
      </c>
      <c r="AC2970" s="11">
        <v>117.15</v>
      </c>
      <c r="AD2970" s="11"/>
      <c r="AE2970" s="4"/>
      <c r="AF2970" s="4"/>
    </row>
    <row r="2971" spans="1:32" ht="13.5" thickBot="1" x14ac:dyDescent="0.25">
      <c r="A2971" s="51"/>
      <c r="B2971" s="175"/>
      <c r="C2971" s="11" t="s">
        <v>135</v>
      </c>
      <c r="D2971" s="11"/>
      <c r="E2971" s="11" t="s">
        <v>78</v>
      </c>
      <c r="F2971" s="11">
        <v>35189</v>
      </c>
      <c r="G2971" s="11"/>
      <c r="H2971" s="11">
        <f t="shared" si="146"/>
        <v>105.06</v>
      </c>
      <c r="I2971" s="11"/>
      <c r="J2971" s="11">
        <v>3076.0199999999995</v>
      </c>
      <c r="K2971" s="11"/>
      <c r="M2971" s="11">
        <v>19</v>
      </c>
      <c r="N2971" s="64"/>
      <c r="P2971" s="11">
        <f t="shared" si="147"/>
        <v>161.9</v>
      </c>
      <c r="Q2971" s="11"/>
      <c r="R2971" s="11"/>
      <c r="S2971" s="11"/>
      <c r="T2971" s="176">
        <f t="shared" si="148"/>
        <v>1852.0526315789473</v>
      </c>
      <c r="U2971" s="11"/>
      <c r="V2971" s="11"/>
      <c r="W2971" s="11"/>
      <c r="Y2971" s="11">
        <v>3076.0199999999995</v>
      </c>
      <c r="Z2971" s="11"/>
      <c r="AB2971" s="11">
        <f t="shared" si="149"/>
        <v>2773.06</v>
      </c>
      <c r="AC2971" s="11">
        <v>3565.36</v>
      </c>
      <c r="AD2971" s="11"/>
      <c r="AE2971" s="4"/>
      <c r="AF2971" s="4"/>
    </row>
    <row r="2972" spans="1:32" ht="13.5" thickBot="1" x14ac:dyDescent="0.25">
      <c r="A2972" s="51"/>
      <c r="B2972" s="175"/>
      <c r="C2972" s="11" t="s">
        <v>138</v>
      </c>
      <c r="D2972" s="11"/>
      <c r="E2972" s="11" t="s">
        <v>103</v>
      </c>
      <c r="F2972" s="11">
        <v>285284</v>
      </c>
      <c r="G2972" s="11"/>
      <c r="H2972" s="11">
        <f t="shared" si="146"/>
        <v>851.72</v>
      </c>
      <c r="I2972" s="11"/>
      <c r="J2972" s="11">
        <v>34616.560000000005</v>
      </c>
      <c r="K2972" s="11"/>
      <c r="M2972" s="11">
        <v>106</v>
      </c>
      <c r="N2972" s="64"/>
      <c r="P2972" s="11">
        <f t="shared" si="147"/>
        <v>326.57</v>
      </c>
      <c r="Q2972" s="11"/>
      <c r="R2972" s="11"/>
      <c r="S2972" s="11"/>
      <c r="T2972" s="176">
        <f t="shared" si="148"/>
        <v>2691.3584905660377</v>
      </c>
      <c r="U2972" s="11"/>
      <c r="V2972" s="11"/>
      <c r="W2972" s="11"/>
      <c r="Y2972" s="11">
        <v>34616.560000000005</v>
      </c>
      <c r="Z2972" s="11"/>
      <c r="AB2972" s="11">
        <f t="shared" si="149"/>
        <v>31207.18</v>
      </c>
      <c r="AC2972" s="11">
        <v>40123.410000000003</v>
      </c>
      <c r="AD2972" s="11"/>
      <c r="AE2972" s="4"/>
      <c r="AF2972" s="4"/>
    </row>
    <row r="2973" spans="1:32" ht="13.5" thickBot="1" x14ac:dyDescent="0.25">
      <c r="A2973" s="51"/>
      <c r="B2973" s="175"/>
      <c r="C2973" s="11" t="s">
        <v>139</v>
      </c>
      <c r="D2973" s="11"/>
      <c r="E2973" s="11" t="s">
        <v>140</v>
      </c>
      <c r="F2973" s="11">
        <v>7725492</v>
      </c>
      <c r="G2973" s="11"/>
      <c r="H2973" s="11">
        <f t="shared" si="146"/>
        <v>23064.66</v>
      </c>
      <c r="I2973" s="11"/>
      <c r="J2973" s="11">
        <v>470656.70999999996</v>
      </c>
      <c r="K2973" s="11"/>
      <c r="M2973" s="11">
        <v>357</v>
      </c>
      <c r="N2973" s="64"/>
      <c r="P2973" s="11">
        <f t="shared" si="147"/>
        <v>1318.37</v>
      </c>
      <c r="Q2973" s="11"/>
      <c r="R2973" s="11"/>
      <c r="S2973" s="11"/>
      <c r="T2973" s="176">
        <f t="shared" si="148"/>
        <v>21640.033613445379</v>
      </c>
      <c r="U2973" s="11"/>
      <c r="V2973" s="11"/>
      <c r="W2973" s="11"/>
      <c r="Y2973" s="11">
        <v>470656.70999999996</v>
      </c>
      <c r="Z2973" s="11"/>
      <c r="AB2973" s="11">
        <f t="shared" si="149"/>
        <v>424301.85</v>
      </c>
      <c r="AC2973" s="11">
        <v>545529.46</v>
      </c>
      <c r="AD2973" s="11"/>
      <c r="AE2973" s="4"/>
      <c r="AF2973" s="4"/>
    </row>
    <row r="2974" spans="1:32" ht="13.5" thickBot="1" x14ac:dyDescent="0.25">
      <c r="A2974" s="51"/>
      <c r="B2974" s="175"/>
      <c r="C2974" s="11" t="s">
        <v>139</v>
      </c>
      <c r="D2974" s="11"/>
      <c r="E2974" s="11" t="s">
        <v>89</v>
      </c>
      <c r="F2974" s="11">
        <v>348</v>
      </c>
      <c r="G2974" s="11"/>
      <c r="H2974" s="11">
        <f t="shared" si="146"/>
        <v>1.04</v>
      </c>
      <c r="I2974" s="11"/>
      <c r="J2974" s="11">
        <v>19.93</v>
      </c>
      <c r="K2974" s="11"/>
      <c r="M2974" s="11">
        <v>1</v>
      </c>
      <c r="N2974" s="64"/>
      <c r="P2974" s="11">
        <f t="shared" si="147"/>
        <v>19.93</v>
      </c>
      <c r="Q2974" s="11"/>
      <c r="R2974" s="11"/>
      <c r="S2974" s="11"/>
      <c r="T2974" s="176">
        <f t="shared" si="148"/>
        <v>348</v>
      </c>
      <c r="U2974" s="11"/>
      <c r="V2974" s="11"/>
      <c r="W2974" s="11"/>
      <c r="Y2974" s="11">
        <v>19.93</v>
      </c>
      <c r="Z2974" s="11"/>
      <c r="AB2974" s="11">
        <f t="shared" si="149"/>
        <v>17.97</v>
      </c>
      <c r="AC2974" s="11">
        <v>23.1</v>
      </c>
      <c r="AD2974" s="11"/>
      <c r="AE2974" s="4"/>
      <c r="AF2974" s="4"/>
    </row>
    <row r="2975" spans="1:32" ht="13.5" thickBot="1" x14ac:dyDescent="0.25">
      <c r="A2975" s="51"/>
      <c r="B2975" s="175"/>
      <c r="C2975" s="11" t="s">
        <v>141</v>
      </c>
      <c r="D2975" s="11"/>
      <c r="E2975" s="11" t="s">
        <v>142</v>
      </c>
      <c r="F2975" s="11">
        <v>18737023</v>
      </c>
      <c r="G2975" s="11"/>
      <c r="H2975" s="11">
        <f t="shared" si="146"/>
        <v>55939.89</v>
      </c>
      <c r="I2975" s="11"/>
      <c r="J2975" s="11">
        <v>902411.51999999955</v>
      </c>
      <c r="K2975" s="11"/>
      <c r="M2975" s="11">
        <v>1906</v>
      </c>
      <c r="N2975" s="64"/>
      <c r="P2975" s="11">
        <f t="shared" si="147"/>
        <v>473.46</v>
      </c>
      <c r="Q2975" s="11"/>
      <c r="R2975" s="11"/>
      <c r="S2975" s="11"/>
      <c r="T2975" s="176">
        <f t="shared" si="148"/>
        <v>9830.5472193074493</v>
      </c>
      <c r="U2975" s="11"/>
      <c r="V2975" s="11"/>
      <c r="W2975" s="11"/>
      <c r="Y2975" s="11">
        <v>902411.51999999955</v>
      </c>
      <c r="Z2975" s="11"/>
      <c r="AB2975" s="11">
        <f t="shared" si="149"/>
        <v>813533.24</v>
      </c>
      <c r="AC2975" s="11">
        <v>1045968.44</v>
      </c>
      <c r="AD2975" s="11"/>
      <c r="AE2975" s="4"/>
      <c r="AF2975" s="4"/>
    </row>
    <row r="2976" spans="1:32" ht="13.5" thickBot="1" x14ac:dyDescent="0.25">
      <c r="A2976" s="51"/>
      <c r="B2976" s="175"/>
      <c r="C2976" s="11" t="s">
        <v>143</v>
      </c>
      <c r="D2976" s="11"/>
      <c r="E2976" s="11" t="s">
        <v>145</v>
      </c>
      <c r="F2976" s="11">
        <v>1594139</v>
      </c>
      <c r="G2976" s="11"/>
      <c r="H2976" s="11">
        <f t="shared" si="146"/>
        <v>4759.34</v>
      </c>
      <c r="I2976" s="11"/>
      <c r="J2976" s="11">
        <v>130618.77999999977</v>
      </c>
      <c r="K2976" s="11"/>
      <c r="M2976" s="11">
        <v>568</v>
      </c>
      <c r="N2976" s="64"/>
      <c r="P2976" s="11">
        <f t="shared" si="147"/>
        <v>229.96</v>
      </c>
      <c r="Q2976" s="11"/>
      <c r="R2976" s="11"/>
      <c r="S2976" s="11"/>
      <c r="T2976" s="176">
        <f t="shared" si="148"/>
        <v>2806.5827464788731</v>
      </c>
      <c r="U2976" s="11"/>
      <c r="V2976" s="11"/>
      <c r="W2976" s="11"/>
      <c r="Y2976" s="11">
        <v>130618.77999999977</v>
      </c>
      <c r="Z2976" s="11"/>
      <c r="AB2976" s="11">
        <f t="shared" si="149"/>
        <v>117754.17</v>
      </c>
      <c r="AC2976" s="11">
        <v>151397.79999999999</v>
      </c>
      <c r="AD2976" s="11"/>
      <c r="AE2976" s="4"/>
      <c r="AF2976" s="4"/>
    </row>
    <row r="2977" spans="1:32" ht="13.5" thickBot="1" x14ac:dyDescent="0.25">
      <c r="A2977" s="51"/>
      <c r="B2977" s="175"/>
      <c r="C2977" s="11" t="s">
        <v>146</v>
      </c>
      <c r="D2977" s="11"/>
      <c r="E2977" s="11" t="s">
        <v>103</v>
      </c>
      <c r="F2977" s="11">
        <v>12926</v>
      </c>
      <c r="G2977" s="11"/>
      <c r="H2977" s="11">
        <f t="shared" si="146"/>
        <v>38.590000000000003</v>
      </c>
      <c r="I2977" s="11"/>
      <c r="J2977" s="11">
        <v>671.63</v>
      </c>
      <c r="K2977" s="11"/>
      <c r="M2977" s="11">
        <v>2</v>
      </c>
      <c r="N2977" s="64"/>
      <c r="P2977" s="11">
        <f t="shared" si="147"/>
        <v>335.82</v>
      </c>
      <c r="Q2977" s="11"/>
      <c r="R2977" s="11"/>
      <c r="S2977" s="11"/>
      <c r="T2977" s="176">
        <f t="shared" si="148"/>
        <v>6463</v>
      </c>
      <c r="U2977" s="11"/>
      <c r="V2977" s="11"/>
      <c r="W2977" s="11"/>
      <c r="Y2977" s="11">
        <v>671.63</v>
      </c>
      <c r="Z2977" s="11"/>
      <c r="AB2977" s="11">
        <f t="shared" si="149"/>
        <v>605.48</v>
      </c>
      <c r="AC2977" s="11">
        <v>778.47</v>
      </c>
      <c r="AD2977" s="11"/>
      <c r="AE2977" s="4"/>
      <c r="AF2977" s="4"/>
    </row>
    <row r="2978" spans="1:32" ht="13.5" thickBot="1" x14ac:dyDescent="0.25">
      <c r="A2978" s="51"/>
      <c r="B2978" s="175"/>
      <c r="C2978" s="11" t="s">
        <v>147</v>
      </c>
      <c r="D2978" s="11"/>
      <c r="E2978" s="11" t="s">
        <v>101</v>
      </c>
      <c r="F2978" s="11">
        <v>14985</v>
      </c>
      <c r="G2978" s="11"/>
      <c r="H2978" s="11">
        <f t="shared" si="146"/>
        <v>44.74</v>
      </c>
      <c r="I2978" s="11"/>
      <c r="J2978" s="11">
        <v>2223.5700000000002</v>
      </c>
      <c r="K2978" s="11"/>
      <c r="M2978" s="11">
        <v>20</v>
      </c>
      <c r="N2978" s="64"/>
      <c r="P2978" s="11">
        <f t="shared" si="147"/>
        <v>111.18</v>
      </c>
      <c r="Q2978" s="11"/>
      <c r="R2978" s="11"/>
      <c r="S2978" s="11"/>
      <c r="T2978" s="176">
        <f t="shared" si="148"/>
        <v>749.25</v>
      </c>
      <c r="U2978" s="11"/>
      <c r="V2978" s="11"/>
      <c r="W2978" s="11"/>
      <c r="Y2978" s="11">
        <v>2223.5700000000002</v>
      </c>
      <c r="Z2978" s="11"/>
      <c r="AB2978" s="11">
        <f t="shared" si="149"/>
        <v>2004.57</v>
      </c>
      <c r="AC2978" s="11">
        <v>2577.3000000000002</v>
      </c>
      <c r="AD2978" s="11"/>
      <c r="AE2978" s="4"/>
      <c r="AF2978" s="4"/>
    </row>
    <row r="2979" spans="1:32" ht="13.5" thickBot="1" x14ac:dyDescent="0.25">
      <c r="A2979" s="51"/>
      <c r="B2979" s="175"/>
      <c r="C2979" s="11" t="s">
        <v>148</v>
      </c>
      <c r="D2979" s="11"/>
      <c r="E2979" s="11" t="s">
        <v>142</v>
      </c>
      <c r="F2979" s="11">
        <v>10139</v>
      </c>
      <c r="G2979" s="11"/>
      <c r="H2979" s="11">
        <f t="shared" ref="H2979:H3042" si="150">ROUND($H$3439*F2979/$F$3439,2)</f>
        <v>30.27</v>
      </c>
      <c r="I2979" s="11"/>
      <c r="J2979" s="11">
        <v>1459.5</v>
      </c>
      <c r="K2979" s="11"/>
      <c r="M2979" s="11">
        <v>18</v>
      </c>
      <c r="N2979" s="64"/>
      <c r="P2979" s="11">
        <f t="shared" ref="P2979:P3042" si="151">ROUND(J2979/M2979,2)</f>
        <v>81.08</v>
      </c>
      <c r="Q2979" s="11"/>
      <c r="R2979" s="11"/>
      <c r="S2979" s="11"/>
      <c r="T2979" s="176">
        <f t="shared" si="148"/>
        <v>563.27777777777783</v>
      </c>
      <c r="U2979" s="11"/>
      <c r="V2979" s="11"/>
      <c r="W2979" s="11"/>
      <c r="Y2979" s="11">
        <v>1459.5</v>
      </c>
      <c r="Z2979" s="11"/>
      <c r="AB2979" s="11">
        <f t="shared" ref="AB2979:AB3042" si="152">ROUND($AB$3439*Y2979/$Y$3439,2)</f>
        <v>1315.75</v>
      </c>
      <c r="AC2979" s="11">
        <v>1691.68</v>
      </c>
      <c r="AD2979" s="11"/>
      <c r="AE2979" s="4"/>
      <c r="AF2979" s="4"/>
    </row>
    <row r="2980" spans="1:32" ht="13.5" thickBot="1" x14ac:dyDescent="0.25">
      <c r="A2980" s="51"/>
      <c r="B2980" s="175"/>
      <c r="C2980" s="11" t="s">
        <v>149</v>
      </c>
      <c r="D2980" s="11"/>
      <c r="E2980" s="11" t="s">
        <v>150</v>
      </c>
      <c r="F2980" s="11">
        <v>2108195</v>
      </c>
      <c r="G2980" s="11"/>
      <c r="H2980" s="11">
        <f t="shared" si="150"/>
        <v>6294.07</v>
      </c>
      <c r="I2980" s="11"/>
      <c r="J2980" s="11">
        <v>117752.29999999997</v>
      </c>
      <c r="K2980" s="11"/>
      <c r="M2980" s="11">
        <v>317</v>
      </c>
      <c r="N2980" s="64"/>
      <c r="P2980" s="11">
        <f t="shared" si="151"/>
        <v>371.46</v>
      </c>
      <c r="Q2980" s="11"/>
      <c r="R2980" s="11"/>
      <c r="S2980" s="11"/>
      <c r="T2980" s="176">
        <f t="shared" si="148"/>
        <v>6650.4574132492116</v>
      </c>
      <c r="U2980" s="11"/>
      <c r="V2980" s="11"/>
      <c r="W2980" s="11"/>
      <c r="Y2980" s="11">
        <v>117752.29999999997</v>
      </c>
      <c r="Z2980" s="11"/>
      <c r="AB2980" s="11">
        <f t="shared" si="152"/>
        <v>106154.91</v>
      </c>
      <c r="AC2980" s="11">
        <v>136484.51</v>
      </c>
      <c r="AD2980" s="11"/>
      <c r="AE2980" s="4"/>
      <c r="AF2980" s="4"/>
    </row>
    <row r="2981" spans="1:32" ht="13.5" thickBot="1" x14ac:dyDescent="0.25">
      <c r="A2981" s="51"/>
      <c r="B2981" s="175"/>
      <c r="C2981" s="11" t="s">
        <v>149</v>
      </c>
      <c r="D2981" s="11"/>
      <c r="E2981" s="11" t="s">
        <v>151</v>
      </c>
      <c r="F2981" s="11"/>
      <c r="G2981" s="11"/>
      <c r="H2981" s="11">
        <f t="shared" si="150"/>
        <v>0</v>
      </c>
      <c r="I2981" s="11"/>
      <c r="J2981" s="11">
        <v>9.08</v>
      </c>
      <c r="K2981" s="11"/>
      <c r="M2981" s="11">
        <v>1</v>
      </c>
      <c r="N2981" s="64"/>
      <c r="P2981" s="11">
        <f t="shared" si="151"/>
        <v>9.08</v>
      </c>
      <c r="Q2981" s="11"/>
      <c r="R2981" s="11"/>
      <c r="S2981" s="11"/>
      <c r="T2981" s="176">
        <f t="shared" si="148"/>
        <v>0</v>
      </c>
      <c r="U2981" s="11"/>
      <c r="V2981" s="11"/>
      <c r="W2981" s="11"/>
      <c r="Y2981" s="11">
        <v>9.08</v>
      </c>
      <c r="Z2981" s="11"/>
      <c r="AB2981" s="11">
        <f t="shared" si="152"/>
        <v>8.19</v>
      </c>
      <c r="AC2981" s="11">
        <v>10.52</v>
      </c>
      <c r="AD2981" s="11"/>
      <c r="AE2981" s="4"/>
      <c r="AF2981" s="4"/>
    </row>
    <row r="2982" spans="1:32" ht="13.5" thickBot="1" x14ac:dyDescent="0.25">
      <c r="A2982" s="51"/>
      <c r="B2982" s="175"/>
      <c r="C2982" s="11" t="s">
        <v>149</v>
      </c>
      <c r="D2982" s="11"/>
      <c r="E2982" s="11" t="s">
        <v>154</v>
      </c>
      <c r="F2982" s="11"/>
      <c r="G2982" s="11"/>
      <c r="H2982" s="11">
        <f t="shared" si="150"/>
        <v>0</v>
      </c>
      <c r="I2982" s="11"/>
      <c r="J2982" s="11">
        <v>105</v>
      </c>
      <c r="K2982" s="11"/>
      <c r="M2982" s="11">
        <v>1</v>
      </c>
      <c r="N2982" s="64"/>
      <c r="P2982" s="11">
        <f t="shared" si="151"/>
        <v>105</v>
      </c>
      <c r="Q2982" s="11"/>
      <c r="R2982" s="11"/>
      <c r="S2982" s="11"/>
      <c r="T2982" s="176">
        <f t="shared" si="148"/>
        <v>0</v>
      </c>
      <c r="U2982" s="11"/>
      <c r="V2982" s="11"/>
      <c r="W2982" s="11"/>
      <c r="Y2982" s="11">
        <v>105</v>
      </c>
      <c r="Z2982" s="11"/>
      <c r="AB2982" s="11">
        <f t="shared" si="152"/>
        <v>94.66</v>
      </c>
      <c r="AC2982" s="11">
        <v>121.7</v>
      </c>
      <c r="AD2982" s="11"/>
      <c r="AE2982" s="4"/>
      <c r="AF2982" s="4"/>
    </row>
    <row r="2983" spans="1:32" ht="13.5" thickBot="1" x14ac:dyDescent="0.25">
      <c r="A2983" s="51"/>
      <c r="B2983" s="175"/>
      <c r="C2983" s="11" t="s">
        <v>155</v>
      </c>
      <c r="D2983" s="11"/>
      <c r="E2983" s="11" t="s">
        <v>150</v>
      </c>
      <c r="F2983" s="11">
        <v>450651</v>
      </c>
      <c r="G2983" s="11"/>
      <c r="H2983" s="11">
        <f t="shared" si="150"/>
        <v>1345.43</v>
      </c>
      <c r="I2983" s="11"/>
      <c r="J2983" s="11">
        <v>27975.669999999995</v>
      </c>
      <c r="K2983" s="11"/>
      <c r="M2983" s="11">
        <v>26</v>
      </c>
      <c r="N2983" s="64"/>
      <c r="P2983" s="11">
        <f t="shared" si="151"/>
        <v>1075.99</v>
      </c>
      <c r="Q2983" s="11"/>
      <c r="R2983" s="11"/>
      <c r="S2983" s="11"/>
      <c r="T2983" s="176">
        <f t="shared" si="148"/>
        <v>17332.73076923077</v>
      </c>
      <c r="U2983" s="11"/>
      <c r="V2983" s="11"/>
      <c r="W2983" s="11"/>
      <c r="Y2983" s="11">
        <v>27975.669999999995</v>
      </c>
      <c r="Z2983" s="11"/>
      <c r="AB2983" s="11">
        <f t="shared" si="152"/>
        <v>25220.35</v>
      </c>
      <c r="AC2983" s="11">
        <v>32426.080000000002</v>
      </c>
      <c r="AD2983" s="11"/>
      <c r="AE2983" s="4"/>
      <c r="AF2983" s="4"/>
    </row>
    <row r="2984" spans="1:32" ht="13.5" thickBot="1" x14ac:dyDescent="0.25">
      <c r="A2984" s="51"/>
      <c r="B2984" s="175"/>
      <c r="C2984" s="11" t="s">
        <v>155</v>
      </c>
      <c r="D2984" s="11"/>
      <c r="E2984" s="11" t="s">
        <v>154</v>
      </c>
      <c r="F2984" s="11">
        <v>6722</v>
      </c>
      <c r="G2984" s="11"/>
      <c r="H2984" s="11">
        <f t="shared" si="150"/>
        <v>20.07</v>
      </c>
      <c r="I2984" s="11"/>
      <c r="J2984" s="11">
        <v>999.35</v>
      </c>
      <c r="K2984" s="11"/>
      <c r="M2984" s="11">
        <v>2</v>
      </c>
      <c r="N2984" s="64"/>
      <c r="P2984" s="11">
        <f t="shared" si="151"/>
        <v>499.68</v>
      </c>
      <c r="Q2984" s="11"/>
      <c r="R2984" s="11"/>
      <c r="S2984" s="11"/>
      <c r="T2984" s="176">
        <f t="shared" si="148"/>
        <v>3361</v>
      </c>
      <c r="U2984" s="11"/>
      <c r="V2984" s="11"/>
      <c r="W2984" s="11"/>
      <c r="Y2984" s="11">
        <v>999.35</v>
      </c>
      <c r="Z2984" s="11"/>
      <c r="AB2984" s="11">
        <f t="shared" si="152"/>
        <v>900.92</v>
      </c>
      <c r="AC2984" s="11">
        <v>1158.33</v>
      </c>
      <c r="AD2984" s="11"/>
      <c r="AE2984" s="4"/>
      <c r="AF2984" s="4"/>
    </row>
    <row r="2985" spans="1:32" ht="13.5" thickBot="1" x14ac:dyDescent="0.25">
      <c r="A2985" s="51"/>
      <c r="B2985" s="175"/>
      <c r="C2985" s="11" t="s">
        <v>155</v>
      </c>
      <c r="D2985" s="11"/>
      <c r="E2985" s="11" t="s">
        <v>594</v>
      </c>
      <c r="F2985" s="11">
        <v>2311</v>
      </c>
      <c r="G2985" s="11"/>
      <c r="H2985" s="11">
        <f t="shared" si="150"/>
        <v>6.9</v>
      </c>
      <c r="I2985" s="11"/>
      <c r="J2985" s="11">
        <v>139.37</v>
      </c>
      <c r="K2985" s="11"/>
      <c r="M2985" s="11">
        <v>1</v>
      </c>
      <c r="N2985" s="64"/>
      <c r="P2985" s="11">
        <f t="shared" si="151"/>
        <v>139.37</v>
      </c>
      <c r="Q2985" s="11"/>
      <c r="R2985" s="11"/>
      <c r="S2985" s="11"/>
      <c r="T2985" s="176">
        <f t="shared" si="148"/>
        <v>2311</v>
      </c>
      <c r="U2985" s="11"/>
      <c r="V2985" s="11"/>
      <c r="W2985" s="11"/>
      <c r="Y2985" s="11">
        <v>139.37</v>
      </c>
      <c r="Z2985" s="11"/>
      <c r="AB2985" s="11">
        <f t="shared" si="152"/>
        <v>125.64</v>
      </c>
      <c r="AC2985" s="11">
        <v>161.54</v>
      </c>
      <c r="AD2985" s="11"/>
      <c r="AE2985" s="4"/>
      <c r="AF2985" s="4"/>
    </row>
    <row r="2986" spans="1:32" ht="13.5" thickBot="1" x14ac:dyDescent="0.25">
      <c r="A2986" s="51"/>
      <c r="B2986" s="175"/>
      <c r="C2986" s="11" t="s">
        <v>156</v>
      </c>
      <c r="D2986" s="11"/>
      <c r="E2986" s="11" t="s">
        <v>106</v>
      </c>
      <c r="F2986" s="11">
        <v>12692</v>
      </c>
      <c r="G2986" s="11"/>
      <c r="H2986" s="11">
        <f t="shared" si="150"/>
        <v>37.89</v>
      </c>
      <c r="I2986" s="11"/>
      <c r="J2986" s="11">
        <v>1515.49</v>
      </c>
      <c r="K2986" s="11"/>
      <c r="M2986" s="11">
        <v>7</v>
      </c>
      <c r="N2986" s="64"/>
      <c r="P2986" s="11">
        <f t="shared" si="151"/>
        <v>216.5</v>
      </c>
      <c r="Q2986" s="11"/>
      <c r="R2986" s="11"/>
      <c r="S2986" s="11"/>
      <c r="T2986" s="176">
        <f t="shared" si="148"/>
        <v>1813.1428571428571</v>
      </c>
      <c r="U2986" s="11"/>
      <c r="V2986" s="11"/>
      <c r="W2986" s="11"/>
      <c r="Y2986" s="11">
        <v>1515.49</v>
      </c>
      <c r="Z2986" s="11"/>
      <c r="AB2986" s="11">
        <f t="shared" si="152"/>
        <v>1366.23</v>
      </c>
      <c r="AC2986" s="11">
        <v>1756.58</v>
      </c>
      <c r="AD2986" s="11"/>
      <c r="AE2986" s="4"/>
      <c r="AF2986" s="4"/>
    </row>
    <row r="2987" spans="1:32" ht="13.5" thickBot="1" x14ac:dyDescent="0.25">
      <c r="A2987" s="51"/>
      <c r="B2987" s="175"/>
      <c r="C2987" s="11" t="s">
        <v>157</v>
      </c>
      <c r="D2987" s="11"/>
      <c r="E2987" s="11" t="s">
        <v>96</v>
      </c>
      <c r="F2987" s="11">
        <v>332618</v>
      </c>
      <c r="G2987" s="11"/>
      <c r="H2987" s="11">
        <f t="shared" si="150"/>
        <v>993.04</v>
      </c>
      <c r="I2987" s="11"/>
      <c r="J2987" s="11">
        <v>30953.519999999979</v>
      </c>
      <c r="K2987" s="11"/>
      <c r="M2987" s="11">
        <v>170</v>
      </c>
      <c r="N2987" s="64"/>
      <c r="P2987" s="11">
        <f t="shared" si="151"/>
        <v>182.08</v>
      </c>
      <c r="Q2987" s="11"/>
      <c r="R2987" s="11"/>
      <c r="S2987" s="11"/>
      <c r="T2987" s="176">
        <f t="shared" si="148"/>
        <v>1956.5764705882352</v>
      </c>
      <c r="U2987" s="11"/>
      <c r="V2987" s="11"/>
      <c r="W2987" s="11"/>
      <c r="Y2987" s="11">
        <v>30953.519999999979</v>
      </c>
      <c r="Z2987" s="11"/>
      <c r="AB2987" s="11">
        <f t="shared" si="152"/>
        <v>27904.92</v>
      </c>
      <c r="AC2987" s="11">
        <v>35877.65</v>
      </c>
      <c r="AD2987" s="11"/>
      <c r="AE2987" s="4"/>
      <c r="AF2987" s="4"/>
    </row>
    <row r="2988" spans="1:32" ht="13.5" thickBot="1" x14ac:dyDescent="0.25">
      <c r="A2988" s="51"/>
      <c r="B2988" s="175"/>
      <c r="C2988" s="11" t="s">
        <v>160</v>
      </c>
      <c r="D2988" s="11"/>
      <c r="E2988" s="11" t="s">
        <v>71</v>
      </c>
      <c r="F2988" s="11">
        <v>86</v>
      </c>
      <c r="G2988" s="11"/>
      <c r="H2988" s="11">
        <f t="shared" si="150"/>
        <v>0.26</v>
      </c>
      <c r="I2988" s="11"/>
      <c r="J2988" s="11">
        <v>20.25</v>
      </c>
      <c r="K2988" s="11"/>
      <c r="M2988" s="11">
        <v>1</v>
      </c>
      <c r="N2988" s="64"/>
      <c r="P2988" s="11">
        <f t="shared" si="151"/>
        <v>20.25</v>
      </c>
      <c r="Q2988" s="11"/>
      <c r="R2988" s="11"/>
      <c r="S2988" s="11"/>
      <c r="T2988" s="176">
        <f t="shared" si="148"/>
        <v>86</v>
      </c>
      <c r="U2988" s="11"/>
      <c r="V2988" s="11"/>
      <c r="W2988" s="11"/>
      <c r="Y2988" s="11">
        <v>20.25</v>
      </c>
      <c r="Z2988" s="11"/>
      <c r="AB2988" s="11">
        <f t="shared" si="152"/>
        <v>18.260000000000002</v>
      </c>
      <c r="AC2988" s="11">
        <v>23.47</v>
      </c>
      <c r="AD2988" s="11"/>
      <c r="AE2988" s="4"/>
      <c r="AF2988" s="4"/>
    </row>
    <row r="2989" spans="1:32" ht="13.5" thickBot="1" x14ac:dyDescent="0.25">
      <c r="A2989" s="51"/>
      <c r="B2989" s="175"/>
      <c r="C2989" s="11" t="s">
        <v>160</v>
      </c>
      <c r="D2989" s="11"/>
      <c r="E2989" s="11" t="s">
        <v>161</v>
      </c>
      <c r="F2989" s="11">
        <v>23555</v>
      </c>
      <c r="G2989" s="11"/>
      <c r="H2989" s="11">
        <f t="shared" si="150"/>
        <v>70.319999999999993</v>
      </c>
      <c r="I2989" s="11"/>
      <c r="J2989" s="11">
        <v>1974.0300000000004</v>
      </c>
      <c r="K2989" s="11"/>
      <c r="M2989" s="11">
        <v>21</v>
      </c>
      <c r="N2989" s="64"/>
      <c r="P2989" s="11">
        <f t="shared" si="151"/>
        <v>94</v>
      </c>
      <c r="Q2989" s="11"/>
      <c r="R2989" s="11"/>
      <c r="S2989" s="11"/>
      <c r="T2989" s="176">
        <f t="shared" si="148"/>
        <v>1121.6666666666667</v>
      </c>
      <c r="U2989" s="11"/>
      <c r="V2989" s="11"/>
      <c r="W2989" s="11"/>
      <c r="Y2989" s="11">
        <v>1974.0300000000004</v>
      </c>
      <c r="Z2989" s="11"/>
      <c r="AB2989" s="11">
        <f t="shared" si="152"/>
        <v>1779.61</v>
      </c>
      <c r="AC2989" s="11">
        <v>2288.06</v>
      </c>
      <c r="AD2989" s="11"/>
      <c r="AE2989" s="4"/>
      <c r="AF2989" s="4"/>
    </row>
    <row r="2990" spans="1:32" ht="13.5" thickBot="1" x14ac:dyDescent="0.25">
      <c r="A2990" s="51"/>
      <c r="B2990" s="175"/>
      <c r="C2990" s="11" t="s">
        <v>162</v>
      </c>
      <c r="D2990" s="11"/>
      <c r="E2990" s="11" t="s">
        <v>63</v>
      </c>
      <c r="F2990" s="11">
        <v>3293310</v>
      </c>
      <c r="G2990" s="11"/>
      <c r="H2990" s="11">
        <f t="shared" si="150"/>
        <v>9832.27</v>
      </c>
      <c r="I2990" s="11"/>
      <c r="J2990" s="11">
        <v>228131.01000000024</v>
      </c>
      <c r="K2990" s="11"/>
      <c r="M2990" s="11">
        <v>903</v>
      </c>
      <c r="N2990" s="64"/>
      <c r="P2990" s="11">
        <f t="shared" si="151"/>
        <v>252.64</v>
      </c>
      <c r="Q2990" s="11"/>
      <c r="R2990" s="11"/>
      <c r="S2990" s="11"/>
      <c r="T2990" s="176">
        <f t="shared" si="148"/>
        <v>3647.0764119601331</v>
      </c>
      <c r="U2990" s="11"/>
      <c r="V2990" s="11"/>
      <c r="W2990" s="11"/>
      <c r="Y2990" s="11">
        <v>228131.01000000024</v>
      </c>
      <c r="Z2990" s="11"/>
      <c r="AB2990" s="11">
        <f t="shared" si="152"/>
        <v>205662.45</v>
      </c>
      <c r="AC2990" s="11">
        <v>264422.42</v>
      </c>
      <c r="AD2990" s="11"/>
      <c r="AE2990" s="4"/>
      <c r="AF2990" s="4"/>
    </row>
    <row r="2991" spans="1:32" ht="13.5" thickBot="1" x14ac:dyDescent="0.25">
      <c r="A2991" s="51"/>
      <c r="B2991" s="175"/>
      <c r="C2991" s="11" t="s">
        <v>165</v>
      </c>
      <c r="D2991" s="11"/>
      <c r="E2991" s="11" t="s">
        <v>63</v>
      </c>
      <c r="F2991" s="11">
        <v>6957</v>
      </c>
      <c r="G2991" s="11"/>
      <c r="H2991" s="11">
        <f t="shared" si="150"/>
        <v>20.77</v>
      </c>
      <c r="I2991" s="11"/>
      <c r="J2991" s="11">
        <v>810.23</v>
      </c>
      <c r="K2991" s="11"/>
      <c r="M2991" s="11">
        <v>4</v>
      </c>
      <c r="N2991" s="64"/>
      <c r="P2991" s="11">
        <f t="shared" si="151"/>
        <v>202.56</v>
      </c>
      <c r="Q2991" s="11"/>
      <c r="R2991" s="11"/>
      <c r="S2991" s="11"/>
      <c r="T2991" s="176">
        <f t="shared" si="148"/>
        <v>1739.25</v>
      </c>
      <c r="U2991" s="11"/>
      <c r="V2991" s="11"/>
      <c r="W2991" s="11"/>
      <c r="Y2991" s="11">
        <v>810.23</v>
      </c>
      <c r="Z2991" s="11"/>
      <c r="AB2991" s="11">
        <f t="shared" si="152"/>
        <v>730.43</v>
      </c>
      <c r="AC2991" s="11">
        <v>939.12</v>
      </c>
      <c r="AD2991" s="11"/>
      <c r="AE2991" s="4"/>
      <c r="AF2991" s="4"/>
    </row>
    <row r="2992" spans="1:32" ht="13.5" thickBot="1" x14ac:dyDescent="0.25">
      <c r="A2992" s="51"/>
      <c r="B2992" s="175"/>
      <c r="C2992" s="11" t="s">
        <v>167</v>
      </c>
      <c r="D2992" s="11"/>
      <c r="E2992" s="11" t="s">
        <v>62</v>
      </c>
      <c r="F2992" s="11">
        <v>282</v>
      </c>
      <c r="G2992" s="11"/>
      <c r="H2992" s="11">
        <f t="shared" si="150"/>
        <v>0.84</v>
      </c>
      <c r="I2992" s="11"/>
      <c r="J2992" s="11">
        <v>60.48</v>
      </c>
      <c r="K2992" s="11"/>
      <c r="M2992" s="11">
        <v>1</v>
      </c>
      <c r="N2992" s="64"/>
      <c r="P2992" s="11">
        <f t="shared" si="151"/>
        <v>60.48</v>
      </c>
      <c r="Q2992" s="11"/>
      <c r="R2992" s="11"/>
      <c r="S2992" s="11"/>
      <c r="T2992" s="176">
        <f t="shared" si="148"/>
        <v>282</v>
      </c>
      <c r="U2992" s="11"/>
      <c r="V2992" s="11"/>
      <c r="W2992" s="11"/>
      <c r="Y2992" s="11">
        <v>60.48</v>
      </c>
      <c r="Z2992" s="11"/>
      <c r="AB2992" s="11">
        <f t="shared" si="152"/>
        <v>54.52</v>
      </c>
      <c r="AC2992" s="11">
        <v>70.099999999999994</v>
      </c>
      <c r="AD2992" s="11"/>
      <c r="AE2992" s="4"/>
      <c r="AF2992" s="4"/>
    </row>
    <row r="2993" spans="1:32" ht="13.5" thickBot="1" x14ac:dyDescent="0.25">
      <c r="A2993" s="51"/>
      <c r="B2993" s="175"/>
      <c r="C2993" s="11" t="s">
        <v>167</v>
      </c>
      <c r="D2993" s="11"/>
      <c r="E2993" s="11" t="s">
        <v>95</v>
      </c>
      <c r="F2993" s="11">
        <v>1575</v>
      </c>
      <c r="G2993" s="11"/>
      <c r="H2993" s="11">
        <f t="shared" si="150"/>
        <v>4.7</v>
      </c>
      <c r="I2993" s="11"/>
      <c r="J2993" s="11">
        <v>128.32</v>
      </c>
      <c r="K2993" s="11"/>
      <c r="M2993" s="11">
        <v>5</v>
      </c>
      <c r="N2993" s="64"/>
      <c r="P2993" s="11">
        <f t="shared" si="151"/>
        <v>25.66</v>
      </c>
      <c r="Q2993" s="11"/>
      <c r="R2993" s="11"/>
      <c r="S2993" s="11"/>
      <c r="T2993" s="176">
        <f t="shared" si="148"/>
        <v>315</v>
      </c>
      <c r="U2993" s="11"/>
      <c r="V2993" s="11"/>
      <c r="W2993" s="11"/>
      <c r="Y2993" s="11">
        <v>128.32</v>
      </c>
      <c r="Z2993" s="11"/>
      <c r="AB2993" s="11">
        <f t="shared" si="152"/>
        <v>115.68</v>
      </c>
      <c r="AC2993" s="11">
        <v>148.72999999999999</v>
      </c>
      <c r="AD2993" s="11"/>
      <c r="AE2993" s="4"/>
      <c r="AF2993" s="4"/>
    </row>
    <row r="2994" spans="1:32" ht="13.5" thickBot="1" x14ac:dyDescent="0.25">
      <c r="A2994" s="51"/>
      <c r="B2994" s="175"/>
      <c r="C2994" s="11" t="s">
        <v>167</v>
      </c>
      <c r="D2994" s="11"/>
      <c r="E2994" s="11" t="s">
        <v>96</v>
      </c>
      <c r="F2994" s="11">
        <v>3999925</v>
      </c>
      <c r="G2994" s="11"/>
      <c r="H2994" s="11">
        <f t="shared" si="150"/>
        <v>11941.88</v>
      </c>
      <c r="I2994" s="11"/>
      <c r="J2994" s="11">
        <v>289006.07</v>
      </c>
      <c r="K2994" s="11"/>
      <c r="M2994" s="11">
        <v>883</v>
      </c>
      <c r="N2994" s="64"/>
      <c r="P2994" s="11">
        <f t="shared" si="151"/>
        <v>327.3</v>
      </c>
      <c r="Q2994" s="11"/>
      <c r="R2994" s="11"/>
      <c r="S2994" s="11"/>
      <c r="T2994" s="176">
        <f t="shared" si="148"/>
        <v>4529.926387315968</v>
      </c>
      <c r="U2994" s="11"/>
      <c r="V2994" s="11"/>
      <c r="W2994" s="11"/>
      <c r="Y2994" s="11">
        <v>289006.07</v>
      </c>
      <c r="Z2994" s="11"/>
      <c r="AB2994" s="11">
        <f t="shared" si="152"/>
        <v>260541.94</v>
      </c>
      <c r="AC2994" s="11">
        <v>334981.57</v>
      </c>
      <c r="AD2994" s="11"/>
      <c r="AE2994" s="4"/>
      <c r="AF2994" s="4"/>
    </row>
    <row r="2995" spans="1:32" ht="13.5" thickBot="1" x14ac:dyDescent="0.25">
      <c r="A2995" s="51"/>
      <c r="B2995" s="175"/>
      <c r="C2995" s="11" t="s">
        <v>168</v>
      </c>
      <c r="D2995" s="11"/>
      <c r="E2995" s="11" t="s">
        <v>163</v>
      </c>
      <c r="F2995" s="11">
        <v>138548</v>
      </c>
      <c r="G2995" s="11"/>
      <c r="H2995" s="11">
        <f t="shared" si="150"/>
        <v>413.64</v>
      </c>
      <c r="I2995" s="11"/>
      <c r="J2995" s="11">
        <v>10857.62</v>
      </c>
      <c r="K2995" s="11"/>
      <c r="M2995" s="11">
        <v>55</v>
      </c>
      <c r="N2995" s="64"/>
      <c r="P2995" s="11">
        <f t="shared" si="151"/>
        <v>197.41</v>
      </c>
      <c r="Q2995" s="11"/>
      <c r="R2995" s="11"/>
      <c r="S2995" s="11"/>
      <c r="T2995" s="176">
        <f t="shared" si="148"/>
        <v>2519.0545454545454</v>
      </c>
      <c r="U2995" s="11"/>
      <c r="V2995" s="11"/>
      <c r="W2995" s="11"/>
      <c r="Y2995" s="11">
        <v>10857.62</v>
      </c>
      <c r="Z2995" s="11"/>
      <c r="AB2995" s="11">
        <f t="shared" si="152"/>
        <v>9788.26</v>
      </c>
      <c r="AC2995" s="11">
        <v>12584.87</v>
      </c>
      <c r="AD2995" s="11"/>
      <c r="AE2995" s="4"/>
      <c r="AF2995" s="4"/>
    </row>
    <row r="2996" spans="1:32" ht="13.5" thickBot="1" x14ac:dyDescent="0.25">
      <c r="A2996" s="51"/>
      <c r="B2996" s="175"/>
      <c r="C2996" s="11" t="s">
        <v>169</v>
      </c>
      <c r="D2996" s="11"/>
      <c r="E2996" s="11" t="s">
        <v>99</v>
      </c>
      <c r="F2996" s="11">
        <v>235707</v>
      </c>
      <c r="G2996" s="11"/>
      <c r="H2996" s="11">
        <f t="shared" si="150"/>
        <v>703.71</v>
      </c>
      <c r="I2996" s="11"/>
      <c r="J2996" s="11">
        <v>25764.059999999998</v>
      </c>
      <c r="K2996" s="11"/>
      <c r="M2996" s="11">
        <v>107</v>
      </c>
      <c r="N2996" s="64"/>
      <c r="P2996" s="11">
        <f t="shared" si="151"/>
        <v>240.79</v>
      </c>
      <c r="Q2996" s="11"/>
      <c r="R2996" s="11"/>
      <c r="S2996" s="11"/>
      <c r="T2996" s="176">
        <f t="shared" si="148"/>
        <v>2202.8691588785045</v>
      </c>
      <c r="U2996" s="11"/>
      <c r="V2996" s="11"/>
      <c r="W2996" s="11"/>
      <c r="Y2996" s="11">
        <v>25764.059999999998</v>
      </c>
      <c r="Z2996" s="11"/>
      <c r="AB2996" s="11">
        <f t="shared" si="152"/>
        <v>23226.560000000001</v>
      </c>
      <c r="AC2996" s="11">
        <v>29862.639999999999</v>
      </c>
      <c r="AD2996" s="11"/>
      <c r="AE2996" s="4"/>
      <c r="AF2996" s="4"/>
    </row>
    <row r="2997" spans="1:32" ht="13.5" thickBot="1" x14ac:dyDescent="0.25">
      <c r="A2997" s="51"/>
      <c r="B2997" s="175"/>
      <c r="C2997" s="11" t="s">
        <v>169</v>
      </c>
      <c r="D2997" s="11"/>
      <c r="E2997" s="11" t="s">
        <v>76</v>
      </c>
      <c r="F2997" s="11">
        <v>878786</v>
      </c>
      <c r="G2997" s="11"/>
      <c r="H2997" s="11">
        <f t="shared" si="150"/>
        <v>2623.64</v>
      </c>
      <c r="I2997" s="11"/>
      <c r="J2997" s="11">
        <v>53021.640000000014</v>
      </c>
      <c r="K2997" s="11"/>
      <c r="M2997" s="11">
        <v>161</v>
      </c>
      <c r="N2997" s="64"/>
      <c r="P2997" s="11">
        <f t="shared" si="151"/>
        <v>329.33</v>
      </c>
      <c r="Q2997" s="11"/>
      <c r="R2997" s="11"/>
      <c r="S2997" s="11"/>
      <c r="T2997" s="176">
        <f t="shared" si="148"/>
        <v>5458.2981366459626</v>
      </c>
      <c r="U2997" s="11"/>
      <c r="V2997" s="11"/>
      <c r="W2997" s="11"/>
      <c r="Y2997" s="11">
        <v>53021.640000000014</v>
      </c>
      <c r="Z2997" s="11"/>
      <c r="AB2997" s="11">
        <f t="shared" si="152"/>
        <v>47799.55</v>
      </c>
      <c r="AC2997" s="11">
        <v>61456.4</v>
      </c>
      <c r="AD2997" s="11"/>
      <c r="AE2997" s="4"/>
      <c r="AF2997" s="4"/>
    </row>
    <row r="2998" spans="1:32" ht="13.5" thickBot="1" x14ac:dyDescent="0.25">
      <c r="A2998" s="51"/>
      <c r="B2998" s="175"/>
      <c r="C2998" s="11" t="s">
        <v>595</v>
      </c>
      <c r="D2998" s="11"/>
      <c r="E2998" s="11" t="s">
        <v>142</v>
      </c>
      <c r="F2998" s="11">
        <v>37904</v>
      </c>
      <c r="G2998" s="11"/>
      <c r="H2998" s="11">
        <f t="shared" si="150"/>
        <v>113.16</v>
      </c>
      <c r="I2998" s="11"/>
      <c r="J2998" s="11">
        <v>4381.1299999999992</v>
      </c>
      <c r="K2998" s="11"/>
      <c r="M2998" s="11">
        <v>19</v>
      </c>
      <c r="N2998" s="64"/>
      <c r="P2998" s="11">
        <f t="shared" si="151"/>
        <v>230.59</v>
      </c>
      <c r="Q2998" s="11"/>
      <c r="R2998" s="11"/>
      <c r="S2998" s="11"/>
      <c r="T2998" s="176">
        <f t="shared" si="148"/>
        <v>1994.9473684210527</v>
      </c>
      <c r="U2998" s="11"/>
      <c r="V2998" s="11"/>
      <c r="W2998" s="11"/>
      <c r="Y2998" s="11">
        <v>4381.1299999999992</v>
      </c>
      <c r="Z2998" s="11"/>
      <c r="AB2998" s="11">
        <f t="shared" si="152"/>
        <v>3949.63</v>
      </c>
      <c r="AC2998" s="11">
        <v>5078.09</v>
      </c>
      <c r="AD2998" s="11"/>
      <c r="AE2998" s="4"/>
      <c r="AF2998" s="4"/>
    </row>
    <row r="2999" spans="1:32" ht="13.5" thickBot="1" x14ac:dyDescent="0.25">
      <c r="A2999" s="51"/>
      <c r="B2999" s="175"/>
      <c r="C2999" s="11" t="s">
        <v>170</v>
      </c>
      <c r="D2999" s="11"/>
      <c r="E2999" s="11" t="s">
        <v>171</v>
      </c>
      <c r="F2999" s="11">
        <v>28030</v>
      </c>
      <c r="G2999" s="11"/>
      <c r="H2999" s="11">
        <f t="shared" si="150"/>
        <v>83.68</v>
      </c>
      <c r="I2999" s="11"/>
      <c r="J2999" s="11">
        <v>3768.2899999999995</v>
      </c>
      <c r="K2999" s="11"/>
      <c r="M2999" s="11">
        <v>35</v>
      </c>
      <c r="N2999" s="64"/>
      <c r="P2999" s="11">
        <f t="shared" si="151"/>
        <v>107.67</v>
      </c>
      <c r="Q2999" s="11"/>
      <c r="R2999" s="11"/>
      <c r="S2999" s="11"/>
      <c r="T2999" s="176">
        <f t="shared" si="148"/>
        <v>800.85714285714289</v>
      </c>
      <c r="U2999" s="11"/>
      <c r="V2999" s="11"/>
      <c r="W2999" s="11"/>
      <c r="Y2999" s="11">
        <v>3768.2899999999995</v>
      </c>
      <c r="Z2999" s="11"/>
      <c r="AB2999" s="11">
        <f t="shared" si="152"/>
        <v>3397.15</v>
      </c>
      <c r="AC2999" s="11">
        <v>4367.75</v>
      </c>
      <c r="AD2999" s="11"/>
      <c r="AE2999" s="4"/>
      <c r="AF2999" s="4"/>
    </row>
    <row r="3000" spans="1:32" ht="13.5" thickBot="1" x14ac:dyDescent="0.25">
      <c r="A3000" s="51"/>
      <c r="B3000" s="175"/>
      <c r="C3000" s="11" t="s">
        <v>172</v>
      </c>
      <c r="D3000" s="11"/>
      <c r="E3000" s="11" t="s">
        <v>173</v>
      </c>
      <c r="F3000" s="11">
        <v>2706829</v>
      </c>
      <c r="G3000" s="11"/>
      <c r="H3000" s="11">
        <f t="shared" si="150"/>
        <v>8081.31</v>
      </c>
      <c r="I3000" s="11"/>
      <c r="J3000" s="11">
        <v>190174.08000000013</v>
      </c>
      <c r="K3000" s="11"/>
      <c r="M3000" s="11">
        <v>383</v>
      </c>
      <c r="N3000" s="64"/>
      <c r="P3000" s="11">
        <f t="shared" si="151"/>
        <v>496.54</v>
      </c>
      <c r="Q3000" s="11"/>
      <c r="R3000" s="11"/>
      <c r="S3000" s="11"/>
      <c r="T3000" s="176">
        <f t="shared" si="148"/>
        <v>7067.4386422976504</v>
      </c>
      <c r="U3000" s="11"/>
      <c r="V3000" s="11"/>
      <c r="W3000" s="11"/>
      <c r="Y3000" s="11">
        <v>190174.08000000013</v>
      </c>
      <c r="Z3000" s="11"/>
      <c r="AB3000" s="11">
        <f t="shared" si="152"/>
        <v>171443.88</v>
      </c>
      <c r="AC3000" s="11">
        <v>220427.25</v>
      </c>
      <c r="AD3000" s="11"/>
      <c r="AE3000" s="4"/>
      <c r="AF3000" s="4"/>
    </row>
    <row r="3001" spans="1:32" ht="13.5" thickBot="1" x14ac:dyDescent="0.25">
      <c r="A3001" s="51"/>
      <c r="B3001" s="175"/>
      <c r="C3001" s="11" t="s">
        <v>174</v>
      </c>
      <c r="D3001" s="11"/>
      <c r="E3001" s="11" t="s">
        <v>175</v>
      </c>
      <c r="F3001" s="11">
        <v>163866</v>
      </c>
      <c r="G3001" s="11"/>
      <c r="H3001" s="11">
        <f t="shared" si="150"/>
        <v>489.23</v>
      </c>
      <c r="I3001" s="11"/>
      <c r="J3001" s="11">
        <v>15971.920000000004</v>
      </c>
      <c r="K3001" s="11"/>
      <c r="M3001" s="11">
        <v>93</v>
      </c>
      <c r="N3001" s="64"/>
      <c r="P3001" s="11">
        <f t="shared" si="151"/>
        <v>171.74</v>
      </c>
      <c r="Q3001" s="11"/>
      <c r="R3001" s="11"/>
      <c r="S3001" s="11"/>
      <c r="T3001" s="176">
        <f t="shared" si="148"/>
        <v>1762</v>
      </c>
      <c r="U3001" s="11"/>
      <c r="V3001" s="11"/>
      <c r="W3001" s="11"/>
      <c r="Y3001" s="11">
        <v>15971.920000000004</v>
      </c>
      <c r="Z3001" s="11"/>
      <c r="AB3001" s="11">
        <f t="shared" si="152"/>
        <v>14398.85</v>
      </c>
      <c r="AC3001" s="11">
        <v>18512.759999999998</v>
      </c>
      <c r="AD3001" s="11"/>
      <c r="AE3001" s="4"/>
      <c r="AF3001" s="4"/>
    </row>
    <row r="3002" spans="1:32" ht="13.5" thickBot="1" x14ac:dyDescent="0.25">
      <c r="A3002" s="51"/>
      <c r="B3002" s="175"/>
      <c r="C3002" s="11" t="s">
        <v>176</v>
      </c>
      <c r="D3002" s="11"/>
      <c r="E3002" s="11" t="s">
        <v>104</v>
      </c>
      <c r="F3002" s="11">
        <v>3966</v>
      </c>
      <c r="G3002" s="11"/>
      <c r="H3002" s="11">
        <f t="shared" si="150"/>
        <v>11.84</v>
      </c>
      <c r="I3002" s="11"/>
      <c r="J3002" s="11">
        <v>258.45</v>
      </c>
      <c r="K3002" s="11"/>
      <c r="M3002" s="11">
        <v>4</v>
      </c>
      <c r="N3002" s="64"/>
      <c r="P3002" s="11">
        <f t="shared" si="151"/>
        <v>64.61</v>
      </c>
      <c r="Q3002" s="11"/>
      <c r="R3002" s="11"/>
      <c r="S3002" s="11"/>
      <c r="T3002" s="176">
        <f t="shared" si="148"/>
        <v>991.5</v>
      </c>
      <c r="U3002" s="11"/>
      <c r="V3002" s="11"/>
      <c r="W3002" s="11"/>
      <c r="Y3002" s="11">
        <v>258.45</v>
      </c>
      <c r="Z3002" s="11"/>
      <c r="AB3002" s="11">
        <f t="shared" si="152"/>
        <v>233</v>
      </c>
      <c r="AC3002" s="11">
        <v>299.56</v>
      </c>
      <c r="AD3002" s="11"/>
      <c r="AE3002" s="4"/>
      <c r="AF3002" s="4"/>
    </row>
    <row r="3003" spans="1:32" ht="13.5" thickBot="1" x14ac:dyDescent="0.25">
      <c r="A3003" s="51"/>
      <c r="B3003" s="175"/>
      <c r="C3003" s="11" t="s">
        <v>177</v>
      </c>
      <c r="D3003" s="11"/>
      <c r="E3003" s="11" t="s">
        <v>67</v>
      </c>
      <c r="F3003" s="11">
        <v>1424</v>
      </c>
      <c r="G3003" s="11"/>
      <c r="H3003" s="11">
        <f t="shared" si="150"/>
        <v>4.25</v>
      </c>
      <c r="I3003" s="11"/>
      <c r="J3003" s="11">
        <v>189.94</v>
      </c>
      <c r="K3003" s="11"/>
      <c r="M3003" s="11">
        <v>1</v>
      </c>
      <c r="N3003" s="64"/>
      <c r="P3003" s="11">
        <f t="shared" si="151"/>
        <v>189.94</v>
      </c>
      <c r="Q3003" s="11"/>
      <c r="R3003" s="11"/>
      <c r="S3003" s="11"/>
      <c r="T3003" s="176">
        <f t="shared" si="148"/>
        <v>1424</v>
      </c>
      <c r="U3003" s="11"/>
      <c r="V3003" s="11"/>
      <c r="W3003" s="11"/>
      <c r="Y3003" s="11">
        <v>189.94</v>
      </c>
      <c r="Z3003" s="11"/>
      <c r="AB3003" s="11">
        <f t="shared" si="152"/>
        <v>171.23</v>
      </c>
      <c r="AC3003" s="11">
        <v>220.16</v>
      </c>
      <c r="AD3003" s="11"/>
      <c r="AE3003" s="4"/>
      <c r="AF3003" s="4"/>
    </row>
    <row r="3004" spans="1:32" ht="13.5" thickBot="1" x14ac:dyDescent="0.25">
      <c r="A3004" s="51"/>
      <c r="B3004" s="175"/>
      <c r="C3004" s="11" t="s">
        <v>177</v>
      </c>
      <c r="D3004" s="11"/>
      <c r="E3004" s="11" t="s">
        <v>178</v>
      </c>
      <c r="F3004" s="11">
        <v>299268</v>
      </c>
      <c r="G3004" s="11"/>
      <c r="H3004" s="11">
        <f t="shared" si="150"/>
        <v>893.47</v>
      </c>
      <c r="I3004" s="11"/>
      <c r="J3004" s="11">
        <v>30886.040000000008</v>
      </c>
      <c r="K3004" s="11"/>
      <c r="M3004" s="11">
        <v>149</v>
      </c>
      <c r="N3004" s="64"/>
      <c r="P3004" s="11">
        <f t="shared" si="151"/>
        <v>207.29</v>
      </c>
      <c r="Q3004" s="11"/>
      <c r="R3004" s="11"/>
      <c r="S3004" s="11"/>
      <c r="T3004" s="176">
        <f t="shared" si="148"/>
        <v>2008.510067114094</v>
      </c>
      <c r="U3004" s="11"/>
      <c r="V3004" s="11"/>
      <c r="W3004" s="11"/>
      <c r="Y3004" s="11">
        <v>30886.040000000008</v>
      </c>
      <c r="Z3004" s="11"/>
      <c r="AB3004" s="11">
        <f t="shared" si="152"/>
        <v>27844.080000000002</v>
      </c>
      <c r="AC3004" s="11">
        <v>35799.440000000002</v>
      </c>
      <c r="AD3004" s="11"/>
      <c r="AE3004" s="4"/>
      <c r="AF3004" s="4"/>
    </row>
    <row r="3005" spans="1:32" ht="13.5" thickBot="1" x14ac:dyDescent="0.25">
      <c r="A3005" s="51"/>
      <c r="B3005" s="175"/>
      <c r="C3005" s="11" t="s">
        <v>177</v>
      </c>
      <c r="D3005" s="11"/>
      <c r="E3005" s="11" t="s">
        <v>72</v>
      </c>
      <c r="F3005" s="11">
        <v>7780</v>
      </c>
      <c r="G3005" s="11"/>
      <c r="H3005" s="11">
        <f t="shared" si="150"/>
        <v>23.23</v>
      </c>
      <c r="I3005" s="11"/>
      <c r="J3005" s="11">
        <v>577.32999999999993</v>
      </c>
      <c r="K3005" s="11"/>
      <c r="M3005" s="11">
        <v>2</v>
      </c>
      <c r="N3005" s="64"/>
      <c r="P3005" s="11">
        <f t="shared" si="151"/>
        <v>288.67</v>
      </c>
      <c r="Q3005" s="11"/>
      <c r="R3005" s="11"/>
      <c r="S3005" s="11"/>
      <c r="T3005" s="176">
        <f t="shared" si="148"/>
        <v>3890</v>
      </c>
      <c r="U3005" s="11"/>
      <c r="V3005" s="11"/>
      <c r="W3005" s="11"/>
      <c r="Y3005" s="11">
        <v>577.32999999999993</v>
      </c>
      <c r="Z3005" s="11"/>
      <c r="AB3005" s="11">
        <f t="shared" si="152"/>
        <v>520.47</v>
      </c>
      <c r="AC3005" s="11">
        <v>669.17</v>
      </c>
      <c r="AD3005" s="11"/>
      <c r="AE3005" s="4"/>
      <c r="AF3005" s="4"/>
    </row>
    <row r="3006" spans="1:32" ht="13.5" thickBot="1" x14ac:dyDescent="0.25">
      <c r="A3006" s="51"/>
      <c r="B3006" s="175"/>
      <c r="C3006" s="11" t="s">
        <v>179</v>
      </c>
      <c r="D3006" s="11"/>
      <c r="E3006" s="11" t="s">
        <v>85</v>
      </c>
      <c r="F3006" s="11">
        <v>487880</v>
      </c>
      <c r="G3006" s="11"/>
      <c r="H3006" s="11">
        <f t="shared" si="150"/>
        <v>1456.58</v>
      </c>
      <c r="I3006" s="11"/>
      <c r="J3006" s="11">
        <v>18672.040000000008</v>
      </c>
      <c r="K3006" s="11"/>
      <c r="M3006" s="11">
        <v>35</v>
      </c>
      <c r="N3006" s="64"/>
      <c r="P3006" s="11">
        <f t="shared" si="151"/>
        <v>533.49</v>
      </c>
      <c r="Q3006" s="11"/>
      <c r="R3006" s="11"/>
      <c r="S3006" s="11"/>
      <c r="T3006" s="176">
        <f t="shared" si="148"/>
        <v>13939.428571428571</v>
      </c>
      <c r="U3006" s="11"/>
      <c r="V3006" s="11"/>
      <c r="W3006" s="11"/>
      <c r="Y3006" s="11">
        <v>18672.040000000008</v>
      </c>
      <c r="Z3006" s="11"/>
      <c r="AB3006" s="11">
        <f t="shared" si="152"/>
        <v>16833.04</v>
      </c>
      <c r="AC3006" s="11">
        <v>21642.41</v>
      </c>
      <c r="AD3006" s="11"/>
      <c r="AE3006" s="4"/>
      <c r="AF3006" s="4"/>
    </row>
    <row r="3007" spans="1:32" ht="13.5" thickBot="1" x14ac:dyDescent="0.25">
      <c r="A3007" s="51"/>
      <c r="B3007" s="175"/>
      <c r="C3007" s="11" t="s">
        <v>180</v>
      </c>
      <c r="D3007" s="11"/>
      <c r="E3007" s="11" t="s">
        <v>181</v>
      </c>
      <c r="F3007" s="11">
        <v>521195</v>
      </c>
      <c r="G3007" s="11"/>
      <c r="H3007" s="11">
        <f t="shared" si="150"/>
        <v>1556.04</v>
      </c>
      <c r="I3007" s="11"/>
      <c r="J3007" s="11">
        <v>53859.700000000048</v>
      </c>
      <c r="K3007" s="11"/>
      <c r="M3007" s="11">
        <v>199</v>
      </c>
      <c r="N3007" s="64"/>
      <c r="P3007" s="11">
        <f t="shared" si="151"/>
        <v>270.64999999999998</v>
      </c>
      <c r="Q3007" s="11"/>
      <c r="R3007" s="11"/>
      <c r="S3007" s="11"/>
      <c r="T3007" s="176">
        <f t="shared" si="148"/>
        <v>2619.070351758794</v>
      </c>
      <c r="U3007" s="11"/>
      <c r="V3007" s="11"/>
      <c r="W3007" s="11"/>
      <c r="Y3007" s="11">
        <v>53859.700000000048</v>
      </c>
      <c r="Z3007" s="11"/>
      <c r="AB3007" s="11">
        <f t="shared" si="152"/>
        <v>48555.07</v>
      </c>
      <c r="AC3007" s="11">
        <v>62427.78</v>
      </c>
      <c r="AD3007" s="11"/>
      <c r="AE3007" s="4"/>
      <c r="AF3007" s="4"/>
    </row>
    <row r="3008" spans="1:32" ht="13.5" thickBot="1" x14ac:dyDescent="0.25">
      <c r="A3008" s="51"/>
      <c r="B3008" s="175"/>
      <c r="C3008" s="11" t="s">
        <v>184</v>
      </c>
      <c r="D3008" s="11"/>
      <c r="E3008" s="11" t="s">
        <v>171</v>
      </c>
      <c r="F3008" s="11">
        <v>854</v>
      </c>
      <c r="G3008" s="11"/>
      <c r="H3008" s="11">
        <f t="shared" si="150"/>
        <v>2.5499999999999998</v>
      </c>
      <c r="I3008" s="11"/>
      <c r="J3008" s="11">
        <v>132.87</v>
      </c>
      <c r="K3008" s="11"/>
      <c r="M3008" s="11">
        <v>1</v>
      </c>
      <c r="N3008" s="64"/>
      <c r="P3008" s="11">
        <f t="shared" si="151"/>
        <v>132.87</v>
      </c>
      <c r="Q3008" s="11"/>
      <c r="R3008" s="11"/>
      <c r="S3008" s="11"/>
      <c r="T3008" s="176">
        <f t="shared" si="148"/>
        <v>854</v>
      </c>
      <c r="U3008" s="11"/>
      <c r="V3008" s="11"/>
      <c r="W3008" s="11"/>
      <c r="Y3008" s="11">
        <v>132.87</v>
      </c>
      <c r="Z3008" s="11"/>
      <c r="AB3008" s="11">
        <f t="shared" si="152"/>
        <v>119.78</v>
      </c>
      <c r="AC3008" s="11">
        <v>154.01</v>
      </c>
      <c r="AD3008" s="11"/>
      <c r="AE3008" s="4"/>
      <c r="AF3008" s="4"/>
    </row>
    <row r="3009" spans="1:32" ht="13.5" thickBot="1" x14ac:dyDescent="0.25">
      <c r="A3009" s="51"/>
      <c r="B3009" s="175"/>
      <c r="C3009" s="11" t="s">
        <v>185</v>
      </c>
      <c r="D3009" s="11"/>
      <c r="E3009" s="11" t="s">
        <v>69</v>
      </c>
      <c r="F3009" s="11">
        <v>146038</v>
      </c>
      <c r="G3009" s="11"/>
      <c r="H3009" s="11">
        <f t="shared" si="150"/>
        <v>436</v>
      </c>
      <c r="I3009" s="11"/>
      <c r="J3009" s="11">
        <v>22136.000000000004</v>
      </c>
      <c r="K3009" s="11"/>
      <c r="M3009" s="11">
        <v>59</v>
      </c>
      <c r="N3009" s="64"/>
      <c r="P3009" s="11">
        <f t="shared" si="151"/>
        <v>375.19</v>
      </c>
      <c r="Q3009" s="11"/>
      <c r="R3009" s="11"/>
      <c r="S3009" s="11"/>
      <c r="T3009" s="176">
        <f t="shared" si="148"/>
        <v>2475.2203389830506</v>
      </c>
      <c r="U3009" s="11"/>
      <c r="V3009" s="11"/>
      <c r="W3009" s="11"/>
      <c r="Y3009" s="11">
        <v>22136.000000000004</v>
      </c>
      <c r="Z3009" s="11"/>
      <c r="AB3009" s="11">
        <f t="shared" si="152"/>
        <v>19955.830000000002</v>
      </c>
      <c r="AC3009" s="11">
        <v>25657.43</v>
      </c>
      <c r="AD3009" s="11"/>
      <c r="AE3009" s="4"/>
      <c r="AF3009" s="4"/>
    </row>
    <row r="3010" spans="1:32" ht="13.5" thickBot="1" x14ac:dyDescent="0.25">
      <c r="A3010" s="51"/>
      <c r="B3010" s="175"/>
      <c r="C3010" s="11" t="s">
        <v>186</v>
      </c>
      <c r="D3010" s="11"/>
      <c r="E3010" s="11" t="s">
        <v>106</v>
      </c>
      <c r="F3010" s="11">
        <v>1</v>
      </c>
      <c r="G3010" s="11"/>
      <c r="H3010" s="11">
        <f t="shared" si="150"/>
        <v>0</v>
      </c>
      <c r="I3010" s="11"/>
      <c r="J3010" s="11">
        <v>14.309999999999999</v>
      </c>
      <c r="K3010" s="11"/>
      <c r="M3010" s="11">
        <v>2</v>
      </c>
      <c r="N3010" s="64"/>
      <c r="P3010" s="11">
        <f t="shared" si="151"/>
        <v>7.16</v>
      </c>
      <c r="Q3010" s="11"/>
      <c r="R3010" s="11"/>
      <c r="S3010" s="11"/>
      <c r="T3010" s="176">
        <f t="shared" si="148"/>
        <v>0.5</v>
      </c>
      <c r="U3010" s="11"/>
      <c r="V3010" s="11"/>
      <c r="W3010" s="11"/>
      <c r="Y3010" s="11">
        <v>14.309999999999999</v>
      </c>
      <c r="Z3010" s="11"/>
      <c r="AB3010" s="11">
        <f t="shared" si="152"/>
        <v>12.9</v>
      </c>
      <c r="AC3010" s="11">
        <v>16.59</v>
      </c>
      <c r="AD3010" s="11"/>
      <c r="AE3010" s="4"/>
      <c r="AF3010" s="4"/>
    </row>
    <row r="3011" spans="1:32" ht="13.5" thickBot="1" x14ac:dyDescent="0.25">
      <c r="A3011" s="51"/>
      <c r="B3011" s="175"/>
      <c r="C3011" s="11" t="s">
        <v>187</v>
      </c>
      <c r="D3011" s="11"/>
      <c r="E3011" s="11" t="s">
        <v>188</v>
      </c>
      <c r="F3011" s="11">
        <v>151485</v>
      </c>
      <c r="G3011" s="11"/>
      <c r="H3011" s="11">
        <f t="shared" si="150"/>
        <v>452.26</v>
      </c>
      <c r="I3011" s="11"/>
      <c r="J3011" s="11">
        <v>19267.75</v>
      </c>
      <c r="K3011" s="11"/>
      <c r="M3011" s="11">
        <v>136</v>
      </c>
      <c r="N3011" s="64"/>
      <c r="P3011" s="11">
        <f t="shared" si="151"/>
        <v>141.66999999999999</v>
      </c>
      <c r="Q3011" s="11"/>
      <c r="R3011" s="11"/>
      <c r="S3011" s="11"/>
      <c r="T3011" s="176">
        <f t="shared" si="148"/>
        <v>1113.8602941176471</v>
      </c>
      <c r="U3011" s="11"/>
      <c r="V3011" s="11"/>
      <c r="W3011" s="11"/>
      <c r="Y3011" s="11">
        <v>19267.75</v>
      </c>
      <c r="Z3011" s="11"/>
      <c r="AB3011" s="11">
        <f t="shared" si="152"/>
        <v>17370.07</v>
      </c>
      <c r="AC3011" s="11">
        <v>22332.89</v>
      </c>
      <c r="AD3011" s="11"/>
      <c r="AE3011" s="4"/>
      <c r="AF3011" s="4"/>
    </row>
    <row r="3012" spans="1:32" ht="13.5" thickBot="1" x14ac:dyDescent="0.25">
      <c r="A3012" s="51"/>
      <c r="B3012" s="175"/>
      <c r="C3012" s="11" t="s">
        <v>189</v>
      </c>
      <c r="D3012" s="11"/>
      <c r="E3012" s="11" t="s">
        <v>190</v>
      </c>
      <c r="F3012" s="11">
        <v>153491</v>
      </c>
      <c r="G3012" s="11"/>
      <c r="H3012" s="11">
        <f t="shared" si="150"/>
        <v>458.25</v>
      </c>
      <c r="I3012" s="11"/>
      <c r="J3012" s="11">
        <v>18064.260000000002</v>
      </c>
      <c r="K3012" s="11"/>
      <c r="M3012" s="11">
        <v>71</v>
      </c>
      <c r="N3012" s="64"/>
      <c r="P3012" s="11">
        <f t="shared" si="151"/>
        <v>254.43</v>
      </c>
      <c r="Q3012" s="11"/>
      <c r="R3012" s="11"/>
      <c r="S3012" s="11"/>
      <c r="T3012" s="176">
        <f t="shared" si="148"/>
        <v>2161.8450704225352</v>
      </c>
      <c r="U3012" s="11"/>
      <c r="V3012" s="11"/>
      <c r="W3012" s="11"/>
      <c r="Y3012" s="11">
        <v>18064.260000000002</v>
      </c>
      <c r="Z3012" s="11"/>
      <c r="AB3012" s="11">
        <f t="shared" si="152"/>
        <v>16285.12</v>
      </c>
      <c r="AC3012" s="11">
        <v>20937.95</v>
      </c>
      <c r="AD3012" s="11"/>
      <c r="AE3012" s="4"/>
      <c r="AF3012" s="4"/>
    </row>
    <row r="3013" spans="1:32" ht="13.5" thickBot="1" x14ac:dyDescent="0.25">
      <c r="A3013" s="51"/>
      <c r="B3013" s="175"/>
      <c r="C3013" s="11" t="s">
        <v>191</v>
      </c>
      <c r="D3013" s="11"/>
      <c r="E3013" s="11" t="s">
        <v>192</v>
      </c>
      <c r="F3013" s="11">
        <v>7650</v>
      </c>
      <c r="G3013" s="11"/>
      <c r="H3013" s="11">
        <f t="shared" si="150"/>
        <v>22.84</v>
      </c>
      <c r="I3013" s="11"/>
      <c r="J3013" s="11">
        <v>648.11</v>
      </c>
      <c r="K3013" s="11"/>
      <c r="M3013" s="11">
        <v>6</v>
      </c>
      <c r="N3013" s="64"/>
      <c r="P3013" s="11">
        <f t="shared" si="151"/>
        <v>108.02</v>
      </c>
      <c r="Q3013" s="11"/>
      <c r="R3013" s="11"/>
      <c r="S3013" s="11"/>
      <c r="T3013" s="176">
        <f t="shared" si="148"/>
        <v>1275</v>
      </c>
      <c r="U3013" s="11"/>
      <c r="V3013" s="11"/>
      <c r="W3013" s="11"/>
      <c r="Y3013" s="11">
        <v>648.11</v>
      </c>
      <c r="Z3013" s="11"/>
      <c r="AB3013" s="11">
        <f t="shared" si="152"/>
        <v>584.28</v>
      </c>
      <c r="AC3013" s="11">
        <v>751.21</v>
      </c>
      <c r="AD3013" s="11"/>
      <c r="AE3013" s="4"/>
      <c r="AF3013" s="4"/>
    </row>
    <row r="3014" spans="1:32" ht="13.5" thickBot="1" x14ac:dyDescent="0.25">
      <c r="A3014" s="51"/>
      <c r="B3014" s="175"/>
      <c r="C3014" s="11" t="s">
        <v>193</v>
      </c>
      <c r="D3014" s="11"/>
      <c r="E3014" s="11" t="s">
        <v>194</v>
      </c>
      <c r="F3014" s="11">
        <v>527694</v>
      </c>
      <c r="G3014" s="11"/>
      <c r="H3014" s="11">
        <f t="shared" si="150"/>
        <v>1575.44</v>
      </c>
      <c r="I3014" s="11"/>
      <c r="J3014" s="11">
        <v>43708.62999999999</v>
      </c>
      <c r="K3014" s="11"/>
      <c r="M3014" s="11">
        <v>164</v>
      </c>
      <c r="N3014" s="64"/>
      <c r="P3014" s="11">
        <f t="shared" si="151"/>
        <v>266.52</v>
      </c>
      <c r="Q3014" s="11"/>
      <c r="R3014" s="11"/>
      <c r="S3014" s="11"/>
      <c r="T3014" s="176">
        <f t="shared" si="148"/>
        <v>3217.6463414634145</v>
      </c>
      <c r="U3014" s="11"/>
      <c r="V3014" s="11"/>
      <c r="W3014" s="11"/>
      <c r="Y3014" s="11">
        <v>43708.62999999999</v>
      </c>
      <c r="Z3014" s="11"/>
      <c r="AB3014" s="11">
        <f t="shared" si="152"/>
        <v>39403.78</v>
      </c>
      <c r="AC3014" s="11">
        <v>50661.86</v>
      </c>
      <c r="AD3014" s="11"/>
      <c r="AE3014" s="4"/>
      <c r="AF3014" s="4"/>
    </row>
    <row r="3015" spans="1:32" ht="13.5" thickBot="1" x14ac:dyDescent="0.25">
      <c r="A3015" s="51"/>
      <c r="B3015" s="175"/>
      <c r="C3015" s="11" t="s">
        <v>195</v>
      </c>
      <c r="D3015" s="11"/>
      <c r="E3015" s="11" t="s">
        <v>196</v>
      </c>
      <c r="F3015" s="11">
        <v>2297254</v>
      </c>
      <c r="G3015" s="11"/>
      <c r="H3015" s="11">
        <f t="shared" si="150"/>
        <v>6858.51</v>
      </c>
      <c r="I3015" s="11"/>
      <c r="J3015" s="11">
        <v>209134.54000000039</v>
      </c>
      <c r="K3015" s="11"/>
      <c r="M3015" s="11">
        <v>360</v>
      </c>
      <c r="N3015" s="64"/>
      <c r="P3015" s="11">
        <f t="shared" si="151"/>
        <v>580.92999999999995</v>
      </c>
      <c r="Q3015" s="11"/>
      <c r="R3015" s="11"/>
      <c r="S3015" s="11"/>
      <c r="T3015" s="176">
        <f t="shared" si="148"/>
        <v>6381.2611111111109</v>
      </c>
      <c r="U3015" s="11"/>
      <c r="V3015" s="11"/>
      <c r="W3015" s="11"/>
      <c r="Y3015" s="11">
        <v>209134.54000000039</v>
      </c>
      <c r="Z3015" s="11"/>
      <c r="AB3015" s="11">
        <f t="shared" si="152"/>
        <v>188536.93</v>
      </c>
      <c r="AC3015" s="11">
        <v>242403.96</v>
      </c>
      <c r="AD3015" s="11"/>
      <c r="AE3015" s="4"/>
      <c r="AF3015" s="4"/>
    </row>
    <row r="3016" spans="1:32" ht="13.5" thickBot="1" x14ac:dyDescent="0.25">
      <c r="A3016" s="51"/>
      <c r="B3016" s="175"/>
      <c r="C3016" s="11" t="s">
        <v>198</v>
      </c>
      <c r="D3016" s="11"/>
      <c r="E3016" s="11" t="s">
        <v>80</v>
      </c>
      <c r="F3016" s="11">
        <v>47</v>
      </c>
      <c r="G3016" s="11"/>
      <c r="H3016" s="11">
        <f t="shared" si="150"/>
        <v>0.14000000000000001</v>
      </c>
      <c r="I3016" s="11"/>
      <c r="J3016" s="11">
        <v>16.64</v>
      </c>
      <c r="K3016" s="11"/>
      <c r="M3016" s="11">
        <v>1</v>
      </c>
      <c r="N3016" s="64"/>
      <c r="P3016" s="11">
        <f t="shared" si="151"/>
        <v>16.64</v>
      </c>
      <c r="Q3016" s="11"/>
      <c r="R3016" s="11"/>
      <c r="S3016" s="11"/>
      <c r="T3016" s="176">
        <f t="shared" si="148"/>
        <v>47</v>
      </c>
      <c r="U3016" s="11"/>
      <c r="V3016" s="11"/>
      <c r="W3016" s="11"/>
      <c r="Y3016" s="11">
        <v>16.64</v>
      </c>
      <c r="Z3016" s="11"/>
      <c r="AB3016" s="11">
        <f t="shared" si="152"/>
        <v>15</v>
      </c>
      <c r="AC3016" s="11">
        <v>19.29</v>
      </c>
      <c r="AD3016" s="11"/>
      <c r="AE3016" s="4"/>
      <c r="AF3016" s="4"/>
    </row>
    <row r="3017" spans="1:32" ht="13.5" thickBot="1" x14ac:dyDescent="0.25">
      <c r="A3017" s="51"/>
      <c r="B3017" s="175"/>
      <c r="C3017" s="11" t="s">
        <v>198</v>
      </c>
      <c r="D3017" s="11"/>
      <c r="E3017" s="11" t="s">
        <v>199</v>
      </c>
      <c r="F3017" s="11">
        <v>1602086</v>
      </c>
      <c r="G3017" s="11"/>
      <c r="H3017" s="11">
        <f t="shared" si="150"/>
        <v>4783.07</v>
      </c>
      <c r="I3017" s="11"/>
      <c r="J3017" s="11">
        <v>139713.57000000004</v>
      </c>
      <c r="K3017" s="11"/>
      <c r="M3017" s="11">
        <v>504</v>
      </c>
      <c r="N3017" s="64"/>
      <c r="P3017" s="11">
        <f t="shared" si="151"/>
        <v>277.20999999999998</v>
      </c>
      <c r="Q3017" s="11"/>
      <c r="R3017" s="11"/>
      <c r="S3017" s="11"/>
      <c r="T3017" s="176">
        <f t="shared" si="148"/>
        <v>3178.7420634920636</v>
      </c>
      <c r="U3017" s="11"/>
      <c r="V3017" s="11"/>
      <c r="W3017" s="11"/>
      <c r="Y3017" s="11">
        <v>139713.57000000004</v>
      </c>
      <c r="Z3017" s="11"/>
      <c r="AB3017" s="11">
        <f t="shared" si="152"/>
        <v>125953.22</v>
      </c>
      <c r="AC3017" s="11">
        <v>161939.41</v>
      </c>
      <c r="AD3017" s="11"/>
      <c r="AE3017" s="4"/>
      <c r="AF3017" s="4"/>
    </row>
    <row r="3018" spans="1:32" ht="13.5" thickBot="1" x14ac:dyDescent="0.25">
      <c r="A3018" s="51"/>
      <c r="B3018" s="175"/>
      <c r="C3018" s="11" t="s">
        <v>198</v>
      </c>
      <c r="D3018" s="11"/>
      <c r="E3018" s="11" t="s">
        <v>62</v>
      </c>
      <c r="F3018" s="11">
        <v>247</v>
      </c>
      <c r="G3018" s="11"/>
      <c r="H3018" s="11">
        <f t="shared" si="150"/>
        <v>0.74</v>
      </c>
      <c r="I3018" s="11"/>
      <c r="J3018" s="11">
        <v>48.269999999999996</v>
      </c>
      <c r="K3018" s="11"/>
      <c r="M3018" s="11">
        <v>2</v>
      </c>
      <c r="N3018" s="64"/>
      <c r="P3018" s="11">
        <f t="shared" si="151"/>
        <v>24.14</v>
      </c>
      <c r="Q3018" s="11"/>
      <c r="R3018" s="11"/>
      <c r="S3018" s="11"/>
      <c r="T3018" s="176">
        <f t="shared" si="148"/>
        <v>123.5</v>
      </c>
      <c r="U3018" s="11"/>
      <c r="V3018" s="11"/>
      <c r="W3018" s="11"/>
      <c r="Y3018" s="11">
        <v>48.269999999999996</v>
      </c>
      <c r="Z3018" s="11"/>
      <c r="AB3018" s="11">
        <f t="shared" si="152"/>
        <v>43.52</v>
      </c>
      <c r="AC3018" s="11">
        <v>55.95</v>
      </c>
      <c r="AD3018" s="11"/>
      <c r="AE3018" s="4"/>
      <c r="AF3018" s="4"/>
    </row>
    <row r="3019" spans="1:32" ht="13.5" thickBot="1" x14ac:dyDescent="0.25">
      <c r="A3019" s="51"/>
      <c r="B3019" s="175"/>
      <c r="C3019" s="11" t="s">
        <v>200</v>
      </c>
      <c r="D3019" s="11"/>
      <c r="E3019" s="11" t="s">
        <v>96</v>
      </c>
      <c r="F3019" s="11">
        <v>220508</v>
      </c>
      <c r="G3019" s="11"/>
      <c r="H3019" s="11">
        <f t="shared" si="150"/>
        <v>658.33</v>
      </c>
      <c r="I3019" s="11"/>
      <c r="J3019" s="11">
        <v>26745.549999999996</v>
      </c>
      <c r="K3019" s="11"/>
      <c r="M3019" s="11">
        <v>175</v>
      </c>
      <c r="N3019" s="64"/>
      <c r="P3019" s="11">
        <f t="shared" si="151"/>
        <v>152.83000000000001</v>
      </c>
      <c r="Q3019" s="11"/>
      <c r="R3019" s="11"/>
      <c r="S3019" s="11"/>
      <c r="T3019" s="176">
        <f t="shared" si="148"/>
        <v>1260.0457142857142</v>
      </c>
      <c r="U3019" s="11"/>
      <c r="V3019" s="11"/>
      <c r="W3019" s="11"/>
      <c r="Y3019" s="11">
        <v>26745.549999999996</v>
      </c>
      <c r="Z3019" s="11"/>
      <c r="AB3019" s="11">
        <f t="shared" si="152"/>
        <v>24111.39</v>
      </c>
      <c r="AC3019" s="11">
        <v>31000.27</v>
      </c>
      <c r="AD3019" s="11"/>
      <c r="AE3019" s="4"/>
      <c r="AF3019" s="4"/>
    </row>
    <row r="3020" spans="1:32" ht="13.5" thickBot="1" x14ac:dyDescent="0.25">
      <c r="A3020" s="51"/>
      <c r="B3020" s="175"/>
      <c r="C3020" s="11" t="s">
        <v>202</v>
      </c>
      <c r="D3020" s="11"/>
      <c r="E3020" s="11" t="s">
        <v>142</v>
      </c>
      <c r="F3020" s="11">
        <v>2981</v>
      </c>
      <c r="G3020" s="11"/>
      <c r="H3020" s="11">
        <f t="shared" si="150"/>
        <v>8.9</v>
      </c>
      <c r="I3020" s="11"/>
      <c r="J3020" s="11">
        <v>450.28</v>
      </c>
      <c r="K3020" s="11"/>
      <c r="M3020" s="11">
        <v>4</v>
      </c>
      <c r="N3020" s="64"/>
      <c r="P3020" s="11">
        <f t="shared" si="151"/>
        <v>112.57</v>
      </c>
      <c r="Q3020" s="11"/>
      <c r="R3020" s="11"/>
      <c r="S3020" s="11"/>
      <c r="T3020" s="176">
        <f t="shared" si="148"/>
        <v>745.25</v>
      </c>
      <c r="U3020" s="11"/>
      <c r="V3020" s="11"/>
      <c r="W3020" s="11"/>
      <c r="Y3020" s="11">
        <v>450.28</v>
      </c>
      <c r="Z3020" s="11"/>
      <c r="AB3020" s="11">
        <f t="shared" si="152"/>
        <v>405.93</v>
      </c>
      <c r="AC3020" s="11">
        <v>521.91</v>
      </c>
      <c r="AD3020" s="11"/>
      <c r="AE3020" s="4"/>
      <c r="AF3020" s="4"/>
    </row>
    <row r="3021" spans="1:32" ht="13.5" thickBot="1" x14ac:dyDescent="0.25">
      <c r="A3021" s="51"/>
      <c r="B3021" s="175"/>
      <c r="C3021" s="11" t="s">
        <v>203</v>
      </c>
      <c r="D3021" s="11"/>
      <c r="E3021" s="11" t="s">
        <v>63</v>
      </c>
      <c r="F3021" s="11">
        <v>1149329</v>
      </c>
      <c r="G3021" s="11"/>
      <c r="H3021" s="11">
        <f t="shared" si="150"/>
        <v>3431.35</v>
      </c>
      <c r="I3021" s="11"/>
      <c r="J3021" s="11">
        <v>95750.249999999884</v>
      </c>
      <c r="K3021" s="11"/>
      <c r="M3021" s="11">
        <v>360</v>
      </c>
      <c r="N3021" s="64"/>
      <c r="P3021" s="11">
        <f t="shared" si="151"/>
        <v>265.97000000000003</v>
      </c>
      <c r="Q3021" s="11"/>
      <c r="R3021" s="11"/>
      <c r="S3021" s="11"/>
      <c r="T3021" s="176">
        <f t="shared" si="148"/>
        <v>3192.5805555555557</v>
      </c>
      <c r="U3021" s="11"/>
      <c r="V3021" s="11"/>
      <c r="W3021" s="11"/>
      <c r="Y3021" s="11">
        <v>95750.249999999884</v>
      </c>
      <c r="Z3021" s="11"/>
      <c r="AB3021" s="11">
        <f t="shared" si="152"/>
        <v>86319.83</v>
      </c>
      <c r="AC3021" s="11">
        <v>110982.34</v>
      </c>
      <c r="AD3021" s="11"/>
      <c r="AE3021" s="4"/>
      <c r="AF3021" s="4"/>
    </row>
    <row r="3022" spans="1:32" ht="13.5" thickBot="1" x14ac:dyDescent="0.25">
      <c r="A3022" s="51"/>
      <c r="B3022" s="175"/>
      <c r="C3022" s="11" t="s">
        <v>204</v>
      </c>
      <c r="D3022" s="11"/>
      <c r="E3022" s="11" t="s">
        <v>175</v>
      </c>
      <c r="F3022" s="11">
        <v>121417</v>
      </c>
      <c r="G3022" s="11"/>
      <c r="H3022" s="11">
        <f t="shared" si="150"/>
        <v>362.49</v>
      </c>
      <c r="I3022" s="11"/>
      <c r="J3022" s="11">
        <v>11183.769999999997</v>
      </c>
      <c r="K3022" s="11"/>
      <c r="M3022" s="11">
        <v>40</v>
      </c>
      <c r="N3022" s="64"/>
      <c r="P3022" s="11">
        <f t="shared" si="151"/>
        <v>279.58999999999997</v>
      </c>
      <c r="Q3022" s="11"/>
      <c r="R3022" s="11"/>
      <c r="S3022" s="11"/>
      <c r="T3022" s="176">
        <f t="shared" si="148"/>
        <v>3035.4250000000002</v>
      </c>
      <c r="U3022" s="11"/>
      <c r="V3022" s="11"/>
      <c r="W3022" s="11"/>
      <c r="Y3022" s="11">
        <v>11183.769999999997</v>
      </c>
      <c r="Z3022" s="11"/>
      <c r="AB3022" s="11">
        <f t="shared" si="152"/>
        <v>10082.280000000001</v>
      </c>
      <c r="AC3022" s="11">
        <v>12962.9</v>
      </c>
      <c r="AD3022" s="11"/>
      <c r="AE3022" s="4"/>
      <c r="AF3022" s="4"/>
    </row>
    <row r="3023" spans="1:32" ht="13.5" thickBot="1" x14ac:dyDescent="0.25">
      <c r="A3023" s="51"/>
      <c r="B3023" s="175"/>
      <c r="C3023" s="11" t="s">
        <v>205</v>
      </c>
      <c r="D3023" s="11"/>
      <c r="E3023" s="11" t="s">
        <v>64</v>
      </c>
      <c r="F3023" s="11">
        <v>597</v>
      </c>
      <c r="G3023" s="11"/>
      <c r="H3023" s="11">
        <f t="shared" si="150"/>
        <v>1.78</v>
      </c>
      <c r="I3023" s="11"/>
      <c r="J3023" s="11">
        <v>94.11</v>
      </c>
      <c r="K3023" s="11"/>
      <c r="M3023" s="11">
        <v>1</v>
      </c>
      <c r="N3023" s="64"/>
      <c r="P3023" s="11">
        <f t="shared" si="151"/>
        <v>94.11</v>
      </c>
      <c r="Q3023" s="11"/>
      <c r="R3023" s="11"/>
      <c r="S3023" s="11"/>
      <c r="T3023" s="176">
        <f t="shared" si="148"/>
        <v>597</v>
      </c>
      <c r="U3023" s="11"/>
      <c r="V3023" s="11"/>
      <c r="W3023" s="11"/>
      <c r="Y3023" s="11">
        <v>94.11</v>
      </c>
      <c r="Z3023" s="11"/>
      <c r="AB3023" s="11">
        <f t="shared" si="152"/>
        <v>84.84</v>
      </c>
      <c r="AC3023" s="11">
        <v>109.08</v>
      </c>
      <c r="AD3023" s="11"/>
      <c r="AE3023" s="4"/>
      <c r="AF3023" s="4"/>
    </row>
    <row r="3024" spans="1:32" ht="13.5" thickBot="1" x14ac:dyDescent="0.25">
      <c r="A3024" s="51"/>
      <c r="B3024" s="175"/>
      <c r="C3024" s="11" t="s">
        <v>205</v>
      </c>
      <c r="D3024" s="11"/>
      <c r="E3024" s="11" t="s">
        <v>206</v>
      </c>
      <c r="F3024" s="11">
        <v>205587</v>
      </c>
      <c r="G3024" s="11"/>
      <c r="H3024" s="11">
        <f t="shared" si="150"/>
        <v>613.79</v>
      </c>
      <c r="I3024" s="11"/>
      <c r="J3024" s="11">
        <v>24792.620000000003</v>
      </c>
      <c r="K3024" s="11"/>
      <c r="M3024" s="11">
        <v>93</v>
      </c>
      <c r="N3024" s="64"/>
      <c r="P3024" s="11">
        <f t="shared" si="151"/>
        <v>266.58999999999997</v>
      </c>
      <c r="Q3024" s="11"/>
      <c r="R3024" s="11"/>
      <c r="S3024" s="11"/>
      <c r="T3024" s="176">
        <f t="shared" si="148"/>
        <v>2210.6129032258063</v>
      </c>
      <c r="U3024" s="11"/>
      <c r="V3024" s="11"/>
      <c r="W3024" s="11"/>
      <c r="Y3024" s="11">
        <v>24792.620000000003</v>
      </c>
      <c r="Z3024" s="11"/>
      <c r="AB3024" s="11">
        <f t="shared" si="152"/>
        <v>22350.799999999999</v>
      </c>
      <c r="AC3024" s="11">
        <v>28736.67</v>
      </c>
      <c r="AD3024" s="11"/>
      <c r="AE3024" s="4"/>
      <c r="AF3024" s="4"/>
    </row>
    <row r="3025" spans="1:32" ht="13.5" thickBot="1" x14ac:dyDescent="0.25">
      <c r="A3025" s="51"/>
      <c r="B3025" s="175"/>
      <c r="C3025" s="11" t="s">
        <v>208</v>
      </c>
      <c r="D3025" s="11"/>
      <c r="E3025" s="11" t="s">
        <v>62</v>
      </c>
      <c r="F3025" s="11">
        <v>6120</v>
      </c>
      <c r="G3025" s="11"/>
      <c r="H3025" s="11">
        <f t="shared" si="150"/>
        <v>18.27</v>
      </c>
      <c r="I3025" s="11"/>
      <c r="J3025" s="11">
        <v>517.43999999999994</v>
      </c>
      <c r="K3025" s="11"/>
      <c r="M3025" s="11">
        <v>3</v>
      </c>
      <c r="N3025" s="64"/>
      <c r="P3025" s="11">
        <f t="shared" si="151"/>
        <v>172.48</v>
      </c>
      <c r="Q3025" s="11"/>
      <c r="R3025" s="11"/>
      <c r="S3025" s="11"/>
      <c r="T3025" s="176">
        <f t="shared" si="148"/>
        <v>2040</v>
      </c>
      <c r="U3025" s="11"/>
      <c r="V3025" s="11"/>
      <c r="W3025" s="11"/>
      <c r="Y3025" s="11">
        <v>517.43999999999994</v>
      </c>
      <c r="Z3025" s="11"/>
      <c r="AB3025" s="11">
        <f t="shared" si="152"/>
        <v>466.48</v>
      </c>
      <c r="AC3025" s="11">
        <v>599.76</v>
      </c>
      <c r="AD3025" s="11"/>
      <c r="AE3025" s="4"/>
      <c r="AF3025" s="4"/>
    </row>
    <row r="3026" spans="1:32" ht="13.5" thickBot="1" x14ac:dyDescent="0.25">
      <c r="A3026" s="51"/>
      <c r="B3026" s="175"/>
      <c r="C3026" s="11" t="s">
        <v>209</v>
      </c>
      <c r="D3026" s="11"/>
      <c r="E3026" s="11" t="s">
        <v>125</v>
      </c>
      <c r="F3026" s="11">
        <v>97450</v>
      </c>
      <c r="G3026" s="11"/>
      <c r="H3026" s="11">
        <f t="shared" si="150"/>
        <v>290.94</v>
      </c>
      <c r="I3026" s="11"/>
      <c r="J3026" s="11">
        <v>8025.8999999999987</v>
      </c>
      <c r="K3026" s="11"/>
      <c r="M3026" s="11">
        <v>53</v>
      </c>
      <c r="N3026" s="64"/>
      <c r="P3026" s="11">
        <f t="shared" si="151"/>
        <v>151.43</v>
      </c>
      <c r="Q3026" s="11"/>
      <c r="R3026" s="11"/>
      <c r="S3026" s="11"/>
      <c r="T3026" s="176">
        <f t="shared" si="148"/>
        <v>1838.6792452830189</v>
      </c>
      <c r="U3026" s="11"/>
      <c r="V3026" s="11"/>
      <c r="W3026" s="11"/>
      <c r="Y3026" s="11">
        <v>8025.8999999999987</v>
      </c>
      <c r="Z3026" s="11"/>
      <c r="AB3026" s="11">
        <f t="shared" si="152"/>
        <v>7235.43</v>
      </c>
      <c r="AC3026" s="11">
        <v>9302.67</v>
      </c>
      <c r="AD3026" s="11"/>
      <c r="AE3026" s="4"/>
      <c r="AF3026" s="4"/>
    </row>
    <row r="3027" spans="1:32" ht="13.5" thickBot="1" x14ac:dyDescent="0.25">
      <c r="A3027" s="51"/>
      <c r="B3027" s="175"/>
      <c r="C3027" s="11" t="s">
        <v>596</v>
      </c>
      <c r="D3027" s="11"/>
      <c r="E3027" s="11" t="s">
        <v>171</v>
      </c>
      <c r="F3027" s="11">
        <v>37834</v>
      </c>
      <c r="G3027" s="11"/>
      <c r="H3027" s="11">
        <f t="shared" si="150"/>
        <v>112.95</v>
      </c>
      <c r="I3027" s="11"/>
      <c r="J3027" s="11">
        <v>1532.1200000000001</v>
      </c>
      <c r="K3027" s="11"/>
      <c r="M3027" s="11">
        <v>6</v>
      </c>
      <c r="N3027" s="64"/>
      <c r="P3027" s="11">
        <f t="shared" si="151"/>
        <v>255.35</v>
      </c>
      <c r="Q3027" s="11"/>
      <c r="R3027" s="11"/>
      <c r="S3027" s="11"/>
      <c r="T3027" s="176">
        <f t="shared" si="148"/>
        <v>6305.666666666667</v>
      </c>
      <c r="U3027" s="11"/>
      <c r="V3027" s="11"/>
      <c r="W3027" s="11"/>
      <c r="Y3027" s="11">
        <v>1532.1200000000001</v>
      </c>
      <c r="Z3027" s="11"/>
      <c r="AB3027" s="11">
        <f t="shared" si="152"/>
        <v>1381.22</v>
      </c>
      <c r="AC3027" s="11">
        <v>1775.85</v>
      </c>
      <c r="AD3027" s="11"/>
      <c r="AE3027" s="4"/>
      <c r="AF3027" s="4"/>
    </row>
    <row r="3028" spans="1:32" ht="13.5" thickBot="1" x14ac:dyDescent="0.25">
      <c r="A3028" s="51"/>
      <c r="B3028" s="175"/>
      <c r="C3028" s="11" t="s">
        <v>210</v>
      </c>
      <c r="D3028" s="11"/>
      <c r="E3028" s="11" t="s">
        <v>78</v>
      </c>
      <c r="F3028" s="11">
        <v>5107</v>
      </c>
      <c r="G3028" s="11"/>
      <c r="H3028" s="11">
        <f t="shared" si="150"/>
        <v>15.25</v>
      </c>
      <c r="I3028" s="11"/>
      <c r="J3028" s="11">
        <v>446.2</v>
      </c>
      <c r="K3028" s="11"/>
      <c r="M3028" s="11">
        <v>9</v>
      </c>
      <c r="N3028" s="64"/>
      <c r="P3028" s="11">
        <f t="shared" si="151"/>
        <v>49.58</v>
      </c>
      <c r="Q3028" s="11"/>
      <c r="R3028" s="11"/>
      <c r="S3028" s="11"/>
      <c r="T3028" s="176">
        <f t="shared" si="148"/>
        <v>567.44444444444446</v>
      </c>
      <c r="U3028" s="11"/>
      <c r="V3028" s="11"/>
      <c r="W3028" s="11"/>
      <c r="Y3028" s="11">
        <v>446.2</v>
      </c>
      <c r="Z3028" s="11"/>
      <c r="AB3028" s="11">
        <f t="shared" si="152"/>
        <v>402.25</v>
      </c>
      <c r="AC3028" s="11">
        <v>517.17999999999995</v>
      </c>
      <c r="AD3028" s="11"/>
      <c r="AE3028" s="4"/>
      <c r="AF3028" s="4"/>
    </row>
    <row r="3029" spans="1:32" ht="13.5" thickBot="1" x14ac:dyDescent="0.25">
      <c r="A3029" s="51"/>
      <c r="B3029" s="175"/>
      <c r="C3029" s="11" t="s">
        <v>211</v>
      </c>
      <c r="D3029" s="11"/>
      <c r="E3029" s="11" t="s">
        <v>69</v>
      </c>
      <c r="F3029" s="11">
        <v>20644</v>
      </c>
      <c r="G3029" s="11"/>
      <c r="H3029" s="11">
        <f t="shared" si="150"/>
        <v>61.63</v>
      </c>
      <c r="I3029" s="11"/>
      <c r="J3029" s="11">
        <v>2324.3099999999995</v>
      </c>
      <c r="K3029" s="11"/>
      <c r="M3029" s="11">
        <v>19</v>
      </c>
      <c r="N3029" s="64"/>
      <c r="P3029" s="11">
        <f t="shared" si="151"/>
        <v>122.33</v>
      </c>
      <c r="Q3029" s="11"/>
      <c r="R3029" s="11"/>
      <c r="S3029" s="11"/>
      <c r="T3029" s="176">
        <f t="shared" si="148"/>
        <v>1086.5263157894738</v>
      </c>
      <c r="U3029" s="11"/>
      <c r="V3029" s="11"/>
      <c r="W3029" s="11"/>
      <c r="Y3029" s="11">
        <v>2324.3099999999995</v>
      </c>
      <c r="Z3029" s="11"/>
      <c r="AB3029" s="11">
        <f t="shared" si="152"/>
        <v>2095.39</v>
      </c>
      <c r="AC3029" s="11">
        <v>2694.06</v>
      </c>
      <c r="AD3029" s="11"/>
      <c r="AE3029" s="4"/>
      <c r="AF3029" s="4"/>
    </row>
    <row r="3030" spans="1:32" ht="13.5" thickBot="1" x14ac:dyDescent="0.25">
      <c r="A3030" s="51"/>
      <c r="B3030" s="175"/>
      <c r="C3030" s="11" t="s">
        <v>212</v>
      </c>
      <c r="D3030" s="11"/>
      <c r="E3030" s="11" t="s">
        <v>144</v>
      </c>
      <c r="F3030" s="11">
        <v>278448</v>
      </c>
      <c r="G3030" s="11"/>
      <c r="H3030" s="11">
        <f t="shared" si="150"/>
        <v>831.31</v>
      </c>
      <c r="I3030" s="11"/>
      <c r="J3030" s="11">
        <v>13368.839999999998</v>
      </c>
      <c r="K3030" s="11"/>
      <c r="M3030" s="11">
        <v>32</v>
      </c>
      <c r="N3030" s="64"/>
      <c r="P3030" s="11">
        <f t="shared" si="151"/>
        <v>417.78</v>
      </c>
      <c r="Q3030" s="11"/>
      <c r="R3030" s="11"/>
      <c r="S3030" s="11"/>
      <c r="T3030" s="176">
        <f t="shared" si="148"/>
        <v>8701.5</v>
      </c>
      <c r="U3030" s="11"/>
      <c r="V3030" s="11"/>
      <c r="W3030" s="11"/>
      <c r="Y3030" s="11">
        <v>13368.839999999998</v>
      </c>
      <c r="Z3030" s="11"/>
      <c r="AB3030" s="11">
        <f t="shared" si="152"/>
        <v>12052.15</v>
      </c>
      <c r="AC3030" s="11">
        <v>15495.57</v>
      </c>
      <c r="AD3030" s="11"/>
      <c r="AE3030" s="4"/>
      <c r="AF3030" s="4"/>
    </row>
    <row r="3031" spans="1:32" ht="13.5" thickBot="1" x14ac:dyDescent="0.25">
      <c r="A3031" s="51"/>
      <c r="B3031" s="175"/>
      <c r="C3031" s="11" t="s">
        <v>213</v>
      </c>
      <c r="D3031" s="11"/>
      <c r="E3031" s="11" t="s">
        <v>142</v>
      </c>
      <c r="F3031" s="11">
        <v>1242</v>
      </c>
      <c r="G3031" s="11"/>
      <c r="H3031" s="11">
        <f t="shared" si="150"/>
        <v>3.71</v>
      </c>
      <c r="I3031" s="11"/>
      <c r="J3031" s="11">
        <v>181.74999999999997</v>
      </c>
      <c r="K3031" s="11"/>
      <c r="M3031" s="11">
        <v>4</v>
      </c>
      <c r="N3031" s="64"/>
      <c r="P3031" s="11">
        <f t="shared" si="151"/>
        <v>45.44</v>
      </c>
      <c r="Q3031" s="11"/>
      <c r="R3031" s="11"/>
      <c r="S3031" s="11"/>
      <c r="T3031" s="176">
        <f t="shared" si="148"/>
        <v>310.5</v>
      </c>
      <c r="U3031" s="11"/>
      <c r="V3031" s="11"/>
      <c r="W3031" s="11"/>
      <c r="Y3031" s="11">
        <v>181.74999999999997</v>
      </c>
      <c r="Z3031" s="11"/>
      <c r="AB3031" s="11">
        <f t="shared" si="152"/>
        <v>163.85</v>
      </c>
      <c r="AC3031" s="11">
        <v>210.66</v>
      </c>
      <c r="AD3031" s="11"/>
      <c r="AE3031" s="4"/>
      <c r="AF3031" s="4"/>
    </row>
    <row r="3032" spans="1:32" ht="13.5" thickBot="1" x14ac:dyDescent="0.25">
      <c r="A3032" s="51"/>
      <c r="B3032" s="175"/>
      <c r="C3032" s="11" t="s">
        <v>213</v>
      </c>
      <c r="D3032" s="11"/>
      <c r="E3032" s="11" t="s">
        <v>214</v>
      </c>
      <c r="F3032" s="11">
        <v>159781</v>
      </c>
      <c r="G3032" s="11"/>
      <c r="H3032" s="11">
        <f t="shared" si="150"/>
        <v>477.03</v>
      </c>
      <c r="I3032" s="11"/>
      <c r="J3032" s="11">
        <v>16376.25</v>
      </c>
      <c r="K3032" s="11"/>
      <c r="M3032" s="11">
        <v>70</v>
      </c>
      <c r="N3032" s="64"/>
      <c r="P3032" s="11">
        <f t="shared" si="151"/>
        <v>233.95</v>
      </c>
      <c r="Q3032" s="11"/>
      <c r="R3032" s="11"/>
      <c r="S3032" s="11"/>
      <c r="T3032" s="176">
        <f t="shared" si="148"/>
        <v>2282.5857142857144</v>
      </c>
      <c r="U3032" s="11"/>
      <c r="V3032" s="11"/>
      <c r="W3032" s="11"/>
      <c r="Y3032" s="11">
        <v>16376.25</v>
      </c>
      <c r="Z3032" s="11"/>
      <c r="AB3032" s="11">
        <f t="shared" si="152"/>
        <v>14763.36</v>
      </c>
      <c r="AC3032" s="11">
        <v>18981.41</v>
      </c>
      <c r="AD3032" s="11"/>
      <c r="AE3032" s="4"/>
      <c r="AF3032" s="4"/>
    </row>
    <row r="3033" spans="1:32" ht="13.5" thickBot="1" x14ac:dyDescent="0.25">
      <c r="A3033" s="51"/>
      <c r="B3033" s="175"/>
      <c r="C3033" s="11" t="s">
        <v>213</v>
      </c>
      <c r="D3033" s="11"/>
      <c r="E3033" s="11" t="s">
        <v>215</v>
      </c>
      <c r="F3033" s="11">
        <v>118</v>
      </c>
      <c r="G3033" s="11"/>
      <c r="H3033" s="11">
        <f t="shared" si="150"/>
        <v>0.35</v>
      </c>
      <c r="I3033" s="11"/>
      <c r="J3033" s="11">
        <v>24.58</v>
      </c>
      <c r="K3033" s="11"/>
      <c r="M3033" s="11">
        <v>1</v>
      </c>
      <c r="N3033" s="64"/>
      <c r="P3033" s="11">
        <f t="shared" si="151"/>
        <v>24.58</v>
      </c>
      <c r="Q3033" s="11"/>
      <c r="R3033" s="11"/>
      <c r="S3033" s="11"/>
      <c r="T3033" s="176">
        <f t="shared" si="148"/>
        <v>118</v>
      </c>
      <c r="U3033" s="11"/>
      <c r="V3033" s="11"/>
      <c r="W3033" s="11"/>
      <c r="Y3033" s="11">
        <v>24.58</v>
      </c>
      <c r="Z3033" s="11"/>
      <c r="AB3033" s="11">
        <f t="shared" si="152"/>
        <v>22.16</v>
      </c>
      <c r="AC3033" s="11">
        <v>28.49</v>
      </c>
      <c r="AD3033" s="11"/>
      <c r="AE3033" s="4"/>
      <c r="AF3033" s="4"/>
    </row>
    <row r="3034" spans="1:32" ht="13.5" thickBot="1" x14ac:dyDescent="0.25">
      <c r="A3034" s="51"/>
      <c r="B3034" s="175"/>
      <c r="C3034" s="11" t="s">
        <v>216</v>
      </c>
      <c r="D3034" s="11"/>
      <c r="E3034" s="11" t="s">
        <v>166</v>
      </c>
      <c r="F3034" s="11">
        <v>6597</v>
      </c>
      <c r="G3034" s="11"/>
      <c r="H3034" s="11">
        <f t="shared" si="150"/>
        <v>19.7</v>
      </c>
      <c r="I3034" s="11"/>
      <c r="J3034" s="11">
        <v>769.7299999999999</v>
      </c>
      <c r="K3034" s="11"/>
      <c r="M3034" s="11">
        <v>14</v>
      </c>
      <c r="N3034" s="64"/>
      <c r="P3034" s="11">
        <f t="shared" si="151"/>
        <v>54.98</v>
      </c>
      <c r="Q3034" s="11"/>
      <c r="R3034" s="11"/>
      <c r="S3034" s="11"/>
      <c r="T3034" s="176">
        <f t="shared" si="148"/>
        <v>471.21428571428572</v>
      </c>
      <c r="U3034" s="11"/>
      <c r="V3034" s="11"/>
      <c r="W3034" s="11"/>
      <c r="Y3034" s="11">
        <v>769.7299999999999</v>
      </c>
      <c r="Z3034" s="11"/>
      <c r="AB3034" s="11">
        <f t="shared" si="152"/>
        <v>693.92</v>
      </c>
      <c r="AC3034" s="11">
        <v>892.18</v>
      </c>
      <c r="AD3034" s="11"/>
      <c r="AE3034" s="4"/>
      <c r="AF3034" s="4"/>
    </row>
    <row r="3035" spans="1:32" ht="13.5" thickBot="1" x14ac:dyDescent="0.25">
      <c r="A3035" s="51"/>
      <c r="B3035" s="175"/>
      <c r="C3035" s="11" t="s">
        <v>217</v>
      </c>
      <c r="D3035" s="11"/>
      <c r="E3035" s="11" t="s">
        <v>218</v>
      </c>
      <c r="F3035" s="11">
        <v>1547401</v>
      </c>
      <c r="G3035" s="11"/>
      <c r="H3035" s="11">
        <f t="shared" si="150"/>
        <v>4619.8100000000004</v>
      </c>
      <c r="I3035" s="11"/>
      <c r="J3035" s="11">
        <v>52531.010000000009</v>
      </c>
      <c r="K3035" s="11"/>
      <c r="M3035" s="11">
        <v>25</v>
      </c>
      <c r="N3035" s="64"/>
      <c r="P3035" s="11">
        <f t="shared" si="151"/>
        <v>2101.2399999999998</v>
      </c>
      <c r="Q3035" s="11"/>
      <c r="R3035" s="11"/>
      <c r="S3035" s="11"/>
      <c r="T3035" s="176">
        <f t="shared" si="148"/>
        <v>61896.04</v>
      </c>
      <c r="U3035" s="11"/>
      <c r="V3035" s="11"/>
      <c r="W3035" s="11"/>
      <c r="Y3035" s="11">
        <v>52531.010000000009</v>
      </c>
      <c r="Z3035" s="11"/>
      <c r="AB3035" s="11">
        <f t="shared" si="152"/>
        <v>47357.24</v>
      </c>
      <c r="AC3035" s="11">
        <v>60887.72</v>
      </c>
      <c r="AD3035" s="11"/>
      <c r="AE3035" s="4"/>
      <c r="AF3035" s="4"/>
    </row>
    <row r="3036" spans="1:32" ht="13.5" thickBot="1" x14ac:dyDescent="0.25">
      <c r="A3036" s="51"/>
      <c r="B3036" s="175"/>
      <c r="C3036" s="11" t="s">
        <v>219</v>
      </c>
      <c r="D3036" s="11"/>
      <c r="E3036" s="11" t="s">
        <v>96</v>
      </c>
      <c r="F3036" s="11">
        <v>605</v>
      </c>
      <c r="G3036" s="11"/>
      <c r="H3036" s="11">
        <f t="shared" si="150"/>
        <v>1.81</v>
      </c>
      <c r="I3036" s="11"/>
      <c r="J3036" s="11">
        <v>31.24</v>
      </c>
      <c r="K3036" s="11"/>
      <c r="M3036" s="11">
        <v>1</v>
      </c>
      <c r="N3036" s="64"/>
      <c r="P3036" s="11">
        <f t="shared" si="151"/>
        <v>31.24</v>
      </c>
      <c r="Q3036" s="11"/>
      <c r="R3036" s="11"/>
      <c r="S3036" s="11"/>
      <c r="T3036" s="176">
        <f t="shared" si="148"/>
        <v>605</v>
      </c>
      <c r="U3036" s="11"/>
      <c r="V3036" s="11"/>
      <c r="W3036" s="11"/>
      <c r="Y3036" s="11">
        <v>31.24</v>
      </c>
      <c r="Z3036" s="11"/>
      <c r="AB3036" s="11">
        <f t="shared" si="152"/>
        <v>28.16</v>
      </c>
      <c r="AC3036" s="11">
        <v>36.21</v>
      </c>
      <c r="AD3036" s="11"/>
      <c r="AE3036" s="4"/>
      <c r="AF3036" s="4"/>
    </row>
    <row r="3037" spans="1:32" ht="13.5" thickBot="1" x14ac:dyDescent="0.25">
      <c r="A3037" s="51"/>
      <c r="B3037" s="175"/>
      <c r="C3037" s="11" t="s">
        <v>219</v>
      </c>
      <c r="D3037" s="11"/>
      <c r="E3037" s="11" t="s">
        <v>201</v>
      </c>
      <c r="F3037" s="11">
        <v>206933</v>
      </c>
      <c r="G3037" s="11"/>
      <c r="H3037" s="11">
        <f t="shared" si="150"/>
        <v>617.79999999999995</v>
      </c>
      <c r="I3037" s="11"/>
      <c r="J3037" s="11">
        <v>21986.28</v>
      </c>
      <c r="K3037" s="11"/>
      <c r="M3037" s="11">
        <v>126</v>
      </c>
      <c r="N3037" s="64"/>
      <c r="P3037" s="11">
        <f t="shared" si="151"/>
        <v>174.49</v>
      </c>
      <c r="Q3037" s="11"/>
      <c r="R3037" s="11"/>
      <c r="S3037" s="11"/>
      <c r="T3037" s="176">
        <f t="shared" si="148"/>
        <v>1642.3253968253969</v>
      </c>
      <c r="U3037" s="11"/>
      <c r="V3037" s="11"/>
      <c r="W3037" s="11"/>
      <c r="Y3037" s="11">
        <v>21986.28</v>
      </c>
      <c r="Z3037" s="11"/>
      <c r="AB3037" s="11">
        <f t="shared" si="152"/>
        <v>19820.86</v>
      </c>
      <c r="AC3037" s="11">
        <v>25483.89</v>
      </c>
      <c r="AD3037" s="11"/>
      <c r="AE3037" s="4"/>
      <c r="AF3037" s="4"/>
    </row>
    <row r="3038" spans="1:32" ht="13.5" thickBot="1" x14ac:dyDescent="0.25">
      <c r="A3038" s="51"/>
      <c r="B3038" s="175"/>
      <c r="C3038" s="11" t="s">
        <v>222</v>
      </c>
      <c r="D3038" s="11"/>
      <c r="E3038" s="11" t="s">
        <v>223</v>
      </c>
      <c r="F3038" s="11">
        <v>63755</v>
      </c>
      <c r="G3038" s="11"/>
      <c r="H3038" s="11">
        <f t="shared" si="150"/>
        <v>190.34</v>
      </c>
      <c r="I3038" s="11"/>
      <c r="J3038" s="11">
        <v>8452.6099999999988</v>
      </c>
      <c r="K3038" s="11"/>
      <c r="M3038" s="11">
        <v>14</v>
      </c>
      <c r="N3038" s="64"/>
      <c r="P3038" s="11">
        <f t="shared" si="151"/>
        <v>603.76</v>
      </c>
      <c r="Q3038" s="11"/>
      <c r="R3038" s="11"/>
      <c r="S3038" s="11"/>
      <c r="T3038" s="176">
        <f t="shared" si="148"/>
        <v>4553.9285714285716</v>
      </c>
      <c r="U3038" s="11"/>
      <c r="V3038" s="11"/>
      <c r="W3038" s="11"/>
      <c r="Y3038" s="11">
        <v>8452.6099999999988</v>
      </c>
      <c r="Z3038" s="11"/>
      <c r="AB3038" s="11">
        <f t="shared" si="152"/>
        <v>7620.11</v>
      </c>
      <c r="AC3038" s="11">
        <v>9797.26</v>
      </c>
      <c r="AD3038" s="11"/>
      <c r="AE3038" s="4"/>
      <c r="AF3038" s="4"/>
    </row>
    <row r="3039" spans="1:32" ht="13.5" thickBot="1" x14ac:dyDescent="0.25">
      <c r="A3039" s="51"/>
      <c r="B3039" s="175"/>
      <c r="C3039" s="11" t="s">
        <v>222</v>
      </c>
      <c r="D3039" s="11"/>
      <c r="E3039" s="11" t="s">
        <v>74</v>
      </c>
      <c r="F3039" s="11">
        <v>1191</v>
      </c>
      <c r="G3039" s="11"/>
      <c r="H3039" s="11">
        <f t="shared" si="150"/>
        <v>3.56</v>
      </c>
      <c r="I3039" s="11"/>
      <c r="J3039" s="11">
        <v>85.23</v>
      </c>
      <c r="K3039" s="11"/>
      <c r="M3039" s="11">
        <v>1</v>
      </c>
      <c r="N3039" s="64"/>
      <c r="P3039" s="11">
        <f t="shared" si="151"/>
        <v>85.23</v>
      </c>
      <c r="Q3039" s="11"/>
      <c r="R3039" s="11"/>
      <c r="S3039" s="11"/>
      <c r="T3039" s="176">
        <f t="shared" si="148"/>
        <v>1191</v>
      </c>
      <c r="U3039" s="11"/>
      <c r="V3039" s="11"/>
      <c r="W3039" s="11"/>
      <c r="Y3039" s="11">
        <v>85.23</v>
      </c>
      <c r="Z3039" s="11"/>
      <c r="AB3039" s="11">
        <f t="shared" si="152"/>
        <v>76.84</v>
      </c>
      <c r="AC3039" s="11">
        <v>98.79</v>
      </c>
      <c r="AD3039" s="11"/>
      <c r="AE3039" s="4"/>
      <c r="AF3039" s="4"/>
    </row>
    <row r="3040" spans="1:32" ht="13.5" thickBot="1" x14ac:dyDescent="0.25">
      <c r="A3040" s="51"/>
      <c r="B3040" s="175"/>
      <c r="C3040" s="11" t="s">
        <v>222</v>
      </c>
      <c r="D3040" s="11"/>
      <c r="E3040" s="11" t="s">
        <v>225</v>
      </c>
      <c r="F3040" s="11">
        <v>7041</v>
      </c>
      <c r="G3040" s="11"/>
      <c r="H3040" s="11">
        <f t="shared" si="150"/>
        <v>21.02</v>
      </c>
      <c r="I3040" s="11"/>
      <c r="J3040" s="11">
        <v>556.13</v>
      </c>
      <c r="K3040" s="11"/>
      <c r="M3040" s="11">
        <v>5</v>
      </c>
      <c r="N3040" s="64"/>
      <c r="P3040" s="11">
        <f t="shared" si="151"/>
        <v>111.23</v>
      </c>
      <c r="Q3040" s="11"/>
      <c r="R3040" s="11"/>
      <c r="S3040" s="11"/>
      <c r="T3040" s="176">
        <f t="shared" si="148"/>
        <v>1408.2</v>
      </c>
      <c r="U3040" s="11"/>
      <c r="V3040" s="11"/>
      <c r="W3040" s="11"/>
      <c r="Y3040" s="11">
        <v>556.13</v>
      </c>
      <c r="Z3040" s="11"/>
      <c r="AB3040" s="11">
        <f t="shared" si="152"/>
        <v>501.36</v>
      </c>
      <c r="AC3040" s="11">
        <v>644.6</v>
      </c>
      <c r="AD3040" s="11"/>
      <c r="AE3040" s="4"/>
      <c r="AF3040" s="4"/>
    </row>
    <row r="3041" spans="1:32" ht="13.5" thickBot="1" x14ac:dyDescent="0.25">
      <c r="A3041" s="51"/>
      <c r="B3041" s="175"/>
      <c r="C3041" s="11" t="s">
        <v>226</v>
      </c>
      <c r="D3041" s="11"/>
      <c r="E3041" s="11" t="s">
        <v>207</v>
      </c>
      <c r="F3041" s="11">
        <v>50635</v>
      </c>
      <c r="G3041" s="11"/>
      <c r="H3041" s="11">
        <f t="shared" si="150"/>
        <v>151.16999999999999</v>
      </c>
      <c r="I3041" s="11"/>
      <c r="J3041" s="11">
        <v>6691.9700000000012</v>
      </c>
      <c r="K3041" s="11"/>
      <c r="M3041" s="11">
        <v>53</v>
      </c>
      <c r="N3041" s="64"/>
      <c r="P3041" s="11">
        <f t="shared" si="151"/>
        <v>126.26</v>
      </c>
      <c r="Q3041" s="11"/>
      <c r="R3041" s="11"/>
      <c r="S3041" s="11"/>
      <c r="T3041" s="176">
        <f t="shared" si="148"/>
        <v>955.37735849056605</v>
      </c>
      <c r="U3041" s="11"/>
      <c r="V3041" s="11"/>
      <c r="W3041" s="11"/>
      <c r="Y3041" s="11">
        <v>6691.9700000000012</v>
      </c>
      <c r="Z3041" s="11"/>
      <c r="AB3041" s="11">
        <f t="shared" si="152"/>
        <v>6032.88</v>
      </c>
      <c r="AC3041" s="11">
        <v>7756.54</v>
      </c>
      <c r="AD3041" s="11"/>
      <c r="AE3041" s="4"/>
      <c r="AF3041" s="4"/>
    </row>
    <row r="3042" spans="1:32" ht="13.5" thickBot="1" x14ac:dyDescent="0.25">
      <c r="A3042" s="51"/>
      <c r="B3042" s="175"/>
      <c r="C3042" s="11" t="s">
        <v>227</v>
      </c>
      <c r="D3042" s="11"/>
      <c r="E3042" s="11" t="s">
        <v>164</v>
      </c>
      <c r="F3042" s="11">
        <v>15653</v>
      </c>
      <c r="G3042" s="11"/>
      <c r="H3042" s="11">
        <f t="shared" si="150"/>
        <v>46.73</v>
      </c>
      <c r="I3042" s="11"/>
      <c r="J3042" s="11">
        <v>1362.5199999999998</v>
      </c>
      <c r="K3042" s="11"/>
      <c r="M3042" s="11">
        <v>13</v>
      </c>
      <c r="N3042" s="64"/>
      <c r="P3042" s="11">
        <f t="shared" si="151"/>
        <v>104.81</v>
      </c>
      <c r="Q3042" s="11"/>
      <c r="R3042" s="11"/>
      <c r="S3042" s="11"/>
      <c r="T3042" s="176">
        <f t="shared" si="148"/>
        <v>1204.0769230769231</v>
      </c>
      <c r="U3042" s="11"/>
      <c r="V3042" s="11"/>
      <c r="W3042" s="11"/>
      <c r="Y3042" s="11">
        <v>1362.5199999999998</v>
      </c>
      <c r="Z3042" s="11"/>
      <c r="AB3042" s="11">
        <f t="shared" si="152"/>
        <v>1228.33</v>
      </c>
      <c r="AC3042" s="11">
        <v>1579.27</v>
      </c>
      <c r="AD3042" s="11"/>
      <c r="AE3042" s="4"/>
      <c r="AF3042" s="4"/>
    </row>
    <row r="3043" spans="1:32" ht="13.5" thickBot="1" x14ac:dyDescent="0.25">
      <c r="A3043" s="51"/>
      <c r="B3043" s="175"/>
      <c r="C3043" s="11" t="s">
        <v>228</v>
      </c>
      <c r="D3043" s="11"/>
      <c r="E3043" s="11" t="s">
        <v>96</v>
      </c>
      <c r="F3043" s="11">
        <v>22940</v>
      </c>
      <c r="G3043" s="11"/>
      <c r="H3043" s="11">
        <f t="shared" ref="H3043:H3106" si="153">ROUND($H$3439*F3043/$F$3439,2)</f>
        <v>68.489999999999995</v>
      </c>
      <c r="I3043" s="11"/>
      <c r="J3043" s="11">
        <v>3249.6799999999994</v>
      </c>
      <c r="K3043" s="11"/>
      <c r="M3043" s="11">
        <v>55</v>
      </c>
      <c r="N3043" s="64"/>
      <c r="P3043" s="11">
        <f t="shared" ref="P3043:P3106" si="154">ROUND(J3043/M3043,2)</f>
        <v>59.09</v>
      </c>
      <c r="Q3043" s="11"/>
      <c r="R3043" s="11"/>
      <c r="S3043" s="11"/>
      <c r="T3043" s="176">
        <f t="shared" si="148"/>
        <v>417.09090909090907</v>
      </c>
      <c r="U3043" s="11"/>
      <c r="V3043" s="11"/>
      <c r="W3043" s="11"/>
      <c r="Y3043" s="11">
        <v>3249.6799999999994</v>
      </c>
      <c r="Z3043" s="11"/>
      <c r="AB3043" s="11">
        <f t="shared" ref="AB3043:AB3106" si="155">ROUND($AB$3439*Y3043/$Y$3439,2)</f>
        <v>2929.62</v>
      </c>
      <c r="AC3043" s="11">
        <v>3766.64</v>
      </c>
      <c r="AD3043" s="11"/>
      <c r="AE3043" s="4"/>
      <c r="AF3043" s="4"/>
    </row>
    <row r="3044" spans="1:32" ht="13.5" thickBot="1" x14ac:dyDescent="0.25">
      <c r="A3044" s="51"/>
      <c r="B3044" s="175"/>
      <c r="C3044" s="11" t="s">
        <v>228</v>
      </c>
      <c r="D3044" s="11"/>
      <c r="E3044" s="11" t="s">
        <v>242</v>
      </c>
      <c r="F3044" s="11">
        <v>9</v>
      </c>
      <c r="G3044" s="11"/>
      <c r="H3044" s="11">
        <f t="shared" si="153"/>
        <v>0.03</v>
      </c>
      <c r="I3044" s="11"/>
      <c r="J3044" s="11">
        <v>9.2899999999999991</v>
      </c>
      <c r="K3044" s="11"/>
      <c r="M3044" s="11">
        <v>1</v>
      </c>
      <c r="N3044" s="64"/>
      <c r="P3044" s="11">
        <f t="shared" si="154"/>
        <v>9.2899999999999991</v>
      </c>
      <c r="Q3044" s="11"/>
      <c r="R3044" s="11"/>
      <c r="S3044" s="11"/>
      <c r="T3044" s="176">
        <f t="shared" si="148"/>
        <v>9</v>
      </c>
      <c r="U3044" s="11"/>
      <c r="V3044" s="11"/>
      <c r="W3044" s="11"/>
      <c r="Y3044" s="11">
        <v>9.2899999999999991</v>
      </c>
      <c r="Z3044" s="11"/>
      <c r="AB3044" s="11">
        <f t="shared" si="155"/>
        <v>8.3800000000000008</v>
      </c>
      <c r="AC3044" s="11">
        <v>10.77</v>
      </c>
      <c r="AD3044" s="11"/>
      <c r="AE3044" s="4"/>
      <c r="AF3044" s="4"/>
    </row>
    <row r="3045" spans="1:32" ht="13.5" thickBot="1" x14ac:dyDescent="0.25">
      <c r="A3045" s="51"/>
      <c r="B3045" s="175"/>
      <c r="C3045" s="11" t="s">
        <v>229</v>
      </c>
      <c r="D3045" s="11"/>
      <c r="E3045" s="11" t="s">
        <v>231</v>
      </c>
      <c r="F3045" s="11">
        <v>1528995</v>
      </c>
      <c r="G3045" s="11"/>
      <c r="H3045" s="11">
        <f t="shared" si="153"/>
        <v>4564.8599999999997</v>
      </c>
      <c r="I3045" s="11"/>
      <c r="J3045" s="11">
        <v>42127.530000000013</v>
      </c>
      <c r="K3045" s="11"/>
      <c r="M3045" s="11">
        <v>31</v>
      </c>
      <c r="N3045" s="64"/>
      <c r="P3045" s="11">
        <f t="shared" si="154"/>
        <v>1358.95</v>
      </c>
      <c r="Q3045" s="11"/>
      <c r="R3045" s="11"/>
      <c r="S3045" s="11"/>
      <c r="T3045" s="176">
        <f t="shared" si="148"/>
        <v>49322.419354838712</v>
      </c>
      <c r="U3045" s="11"/>
      <c r="V3045" s="11"/>
      <c r="W3045" s="11"/>
      <c r="Y3045" s="11">
        <v>42127.530000000013</v>
      </c>
      <c r="Z3045" s="11"/>
      <c r="AB3045" s="11">
        <f t="shared" si="155"/>
        <v>37978.400000000001</v>
      </c>
      <c r="AC3045" s="11">
        <v>48829.24</v>
      </c>
      <c r="AD3045" s="11"/>
      <c r="AE3045" s="4"/>
      <c r="AF3045" s="4"/>
    </row>
    <row r="3046" spans="1:32" ht="13.5" thickBot="1" x14ac:dyDescent="0.25">
      <c r="A3046" s="51"/>
      <c r="B3046" s="175"/>
      <c r="C3046" s="11" t="s">
        <v>232</v>
      </c>
      <c r="D3046" s="11"/>
      <c r="E3046" s="11" t="s">
        <v>125</v>
      </c>
      <c r="F3046" s="11">
        <v>796</v>
      </c>
      <c r="G3046" s="11"/>
      <c r="H3046" s="11">
        <f t="shared" si="153"/>
        <v>2.38</v>
      </c>
      <c r="I3046" s="11"/>
      <c r="J3046" s="11">
        <v>123.02</v>
      </c>
      <c r="K3046" s="11"/>
      <c r="M3046" s="11">
        <v>1</v>
      </c>
      <c r="N3046" s="64"/>
      <c r="P3046" s="11">
        <f t="shared" si="154"/>
        <v>123.02</v>
      </c>
      <c r="Q3046" s="11"/>
      <c r="R3046" s="11"/>
      <c r="S3046" s="11"/>
      <c r="T3046" s="176">
        <f t="shared" si="148"/>
        <v>796</v>
      </c>
      <c r="U3046" s="11"/>
      <c r="V3046" s="11"/>
      <c r="W3046" s="11"/>
      <c r="Y3046" s="11">
        <v>123.02</v>
      </c>
      <c r="Z3046" s="11"/>
      <c r="AB3046" s="11">
        <f t="shared" si="155"/>
        <v>110.9</v>
      </c>
      <c r="AC3046" s="11">
        <v>142.59</v>
      </c>
      <c r="AD3046" s="11"/>
      <c r="AE3046" s="4"/>
      <c r="AF3046" s="4"/>
    </row>
    <row r="3047" spans="1:32" ht="13.5" thickBot="1" x14ac:dyDescent="0.25">
      <c r="A3047" s="51"/>
      <c r="B3047" s="175"/>
      <c r="C3047" s="11" t="s">
        <v>232</v>
      </c>
      <c r="D3047" s="11"/>
      <c r="E3047" s="11" t="s">
        <v>233</v>
      </c>
      <c r="F3047" s="11">
        <v>80698</v>
      </c>
      <c r="G3047" s="11"/>
      <c r="H3047" s="11">
        <f t="shared" si="153"/>
        <v>240.93</v>
      </c>
      <c r="I3047" s="11"/>
      <c r="J3047" s="11">
        <v>6341.3700000000008</v>
      </c>
      <c r="K3047" s="11"/>
      <c r="M3047" s="11">
        <v>32</v>
      </c>
      <c r="N3047" s="64"/>
      <c r="P3047" s="11">
        <f t="shared" si="154"/>
        <v>198.17</v>
      </c>
      <c r="Q3047" s="11"/>
      <c r="R3047" s="11"/>
      <c r="S3047" s="11"/>
      <c r="T3047" s="176">
        <f t="shared" si="148"/>
        <v>2521.8125</v>
      </c>
      <c r="U3047" s="11"/>
      <c r="V3047" s="11"/>
      <c r="W3047" s="11"/>
      <c r="Y3047" s="11">
        <v>6341.3700000000008</v>
      </c>
      <c r="Z3047" s="11"/>
      <c r="AB3047" s="11">
        <f t="shared" si="155"/>
        <v>5716.81</v>
      </c>
      <c r="AC3047" s="11">
        <v>7350.16</v>
      </c>
      <c r="AD3047" s="11"/>
      <c r="AE3047" s="4"/>
      <c r="AF3047" s="4"/>
    </row>
    <row r="3048" spans="1:32" ht="13.5" thickBot="1" x14ac:dyDescent="0.25">
      <c r="A3048" s="51"/>
      <c r="B3048" s="175"/>
      <c r="C3048" s="11" t="s">
        <v>234</v>
      </c>
      <c r="D3048" s="11"/>
      <c r="E3048" s="11" t="s">
        <v>235</v>
      </c>
      <c r="F3048" s="11">
        <v>100699</v>
      </c>
      <c r="G3048" s="11"/>
      <c r="H3048" s="11">
        <f t="shared" si="153"/>
        <v>300.64</v>
      </c>
      <c r="I3048" s="11"/>
      <c r="J3048" s="11">
        <v>10933.489999999998</v>
      </c>
      <c r="K3048" s="11"/>
      <c r="M3048" s="11">
        <v>82</v>
      </c>
      <c r="N3048" s="64"/>
      <c r="P3048" s="11">
        <f t="shared" si="154"/>
        <v>133.34</v>
      </c>
      <c r="Q3048" s="11"/>
      <c r="R3048" s="11"/>
      <c r="S3048" s="11"/>
      <c r="T3048" s="176">
        <f t="shared" si="148"/>
        <v>1228.0365853658536</v>
      </c>
      <c r="U3048" s="11"/>
      <c r="V3048" s="11"/>
      <c r="W3048" s="11"/>
      <c r="Y3048" s="11">
        <v>10933.489999999998</v>
      </c>
      <c r="Z3048" s="11"/>
      <c r="AB3048" s="11">
        <f t="shared" si="155"/>
        <v>9856.65</v>
      </c>
      <c r="AC3048" s="11">
        <v>12672.81</v>
      </c>
      <c r="AD3048" s="11"/>
      <c r="AE3048" s="4"/>
      <c r="AF3048" s="4"/>
    </row>
    <row r="3049" spans="1:32" ht="13.5" thickBot="1" x14ac:dyDescent="0.25">
      <c r="A3049" s="51"/>
      <c r="B3049" s="175"/>
      <c r="C3049" s="11" t="s">
        <v>236</v>
      </c>
      <c r="D3049" s="11"/>
      <c r="E3049" s="11" t="s">
        <v>175</v>
      </c>
      <c r="F3049" s="11">
        <v>7384</v>
      </c>
      <c r="G3049" s="11"/>
      <c r="H3049" s="11">
        <f t="shared" si="153"/>
        <v>22.05</v>
      </c>
      <c r="I3049" s="11"/>
      <c r="J3049" s="11">
        <v>884.01</v>
      </c>
      <c r="K3049" s="11"/>
      <c r="M3049" s="11">
        <v>6</v>
      </c>
      <c r="N3049" s="64"/>
      <c r="P3049" s="11">
        <f t="shared" si="154"/>
        <v>147.34</v>
      </c>
      <c r="Q3049" s="11"/>
      <c r="R3049" s="11"/>
      <c r="S3049" s="11"/>
      <c r="T3049" s="176">
        <f t="shared" si="148"/>
        <v>1230.6666666666667</v>
      </c>
      <c r="U3049" s="11"/>
      <c r="V3049" s="11"/>
      <c r="W3049" s="11"/>
      <c r="Y3049" s="11">
        <v>884.01</v>
      </c>
      <c r="Z3049" s="11"/>
      <c r="AB3049" s="11">
        <f t="shared" si="155"/>
        <v>796.94</v>
      </c>
      <c r="AC3049" s="11">
        <v>1024.6400000000001</v>
      </c>
      <c r="AD3049" s="11"/>
      <c r="AE3049" s="4"/>
      <c r="AF3049" s="4"/>
    </row>
    <row r="3050" spans="1:32" ht="13.5" thickBot="1" x14ac:dyDescent="0.25">
      <c r="A3050" s="51"/>
      <c r="B3050" s="175"/>
      <c r="C3050" s="11" t="s">
        <v>237</v>
      </c>
      <c r="D3050" s="11"/>
      <c r="E3050" s="11" t="s">
        <v>150</v>
      </c>
      <c r="F3050" s="11">
        <v>4693</v>
      </c>
      <c r="G3050" s="11"/>
      <c r="H3050" s="11">
        <f t="shared" si="153"/>
        <v>14.01</v>
      </c>
      <c r="I3050" s="11"/>
      <c r="J3050" s="11">
        <v>480.75</v>
      </c>
      <c r="K3050" s="11"/>
      <c r="M3050" s="11">
        <v>8</v>
      </c>
      <c r="N3050" s="64"/>
      <c r="P3050" s="11">
        <f t="shared" si="154"/>
        <v>60.09</v>
      </c>
      <c r="Q3050" s="11"/>
      <c r="R3050" s="11"/>
      <c r="S3050" s="11"/>
      <c r="T3050" s="176">
        <f t="shared" si="148"/>
        <v>586.625</v>
      </c>
      <c r="U3050" s="11"/>
      <c r="V3050" s="11"/>
      <c r="W3050" s="11"/>
      <c r="Y3050" s="11">
        <v>480.75</v>
      </c>
      <c r="Z3050" s="11"/>
      <c r="AB3050" s="11">
        <f t="shared" si="155"/>
        <v>433.4</v>
      </c>
      <c r="AC3050" s="11">
        <v>557.23</v>
      </c>
      <c r="AD3050" s="11"/>
      <c r="AE3050" s="4"/>
      <c r="AF3050" s="4"/>
    </row>
    <row r="3051" spans="1:32" ht="13.5" thickBot="1" x14ac:dyDescent="0.25">
      <c r="A3051" s="51"/>
      <c r="B3051" s="175"/>
      <c r="C3051" s="11" t="s">
        <v>238</v>
      </c>
      <c r="D3051" s="11"/>
      <c r="E3051" s="11" t="s">
        <v>80</v>
      </c>
      <c r="F3051" s="11">
        <v>4500</v>
      </c>
      <c r="G3051" s="11"/>
      <c r="H3051" s="11">
        <f t="shared" si="153"/>
        <v>13.43</v>
      </c>
      <c r="I3051" s="11"/>
      <c r="J3051" s="11">
        <v>366.72</v>
      </c>
      <c r="K3051" s="11"/>
      <c r="M3051" s="11">
        <v>3</v>
      </c>
      <c r="N3051" s="64"/>
      <c r="P3051" s="11">
        <f t="shared" si="154"/>
        <v>122.24</v>
      </c>
      <c r="Q3051" s="11"/>
      <c r="R3051" s="11"/>
      <c r="S3051" s="11"/>
      <c r="T3051" s="176">
        <f t="shared" si="148"/>
        <v>1500</v>
      </c>
      <c r="U3051" s="11"/>
      <c r="V3051" s="11"/>
      <c r="W3051" s="11"/>
      <c r="Y3051" s="11">
        <v>366.72</v>
      </c>
      <c r="Z3051" s="11"/>
      <c r="AB3051" s="11">
        <f t="shared" si="155"/>
        <v>330.6</v>
      </c>
      <c r="AC3051" s="11">
        <v>425.06</v>
      </c>
      <c r="AD3051" s="11"/>
      <c r="AE3051" s="4"/>
      <c r="AF3051" s="4"/>
    </row>
    <row r="3052" spans="1:32" ht="13.5" thickBot="1" x14ac:dyDescent="0.25">
      <c r="A3052" s="51"/>
      <c r="B3052" s="175"/>
      <c r="C3052" s="11" t="s">
        <v>597</v>
      </c>
      <c r="D3052" s="11"/>
      <c r="E3052" s="11" t="s">
        <v>85</v>
      </c>
      <c r="F3052" s="11">
        <v>92</v>
      </c>
      <c r="G3052" s="11"/>
      <c r="H3052" s="11">
        <f t="shared" si="153"/>
        <v>0.27</v>
      </c>
      <c r="I3052" s="11"/>
      <c r="J3052" s="11">
        <v>19.11</v>
      </c>
      <c r="K3052" s="11"/>
      <c r="M3052" s="11">
        <v>1</v>
      </c>
      <c r="N3052" s="64"/>
      <c r="P3052" s="11">
        <f t="shared" si="154"/>
        <v>19.11</v>
      </c>
      <c r="Q3052" s="11"/>
      <c r="R3052" s="11"/>
      <c r="S3052" s="11"/>
      <c r="T3052" s="176">
        <f t="shared" si="148"/>
        <v>92</v>
      </c>
      <c r="U3052" s="11"/>
      <c r="V3052" s="11"/>
      <c r="W3052" s="11"/>
      <c r="Y3052" s="11">
        <v>19.11</v>
      </c>
      <c r="Z3052" s="11"/>
      <c r="AB3052" s="11">
        <f t="shared" si="155"/>
        <v>17.23</v>
      </c>
      <c r="AC3052" s="11">
        <v>22.15</v>
      </c>
      <c r="AD3052" s="11"/>
      <c r="AE3052" s="4"/>
      <c r="AF3052" s="4"/>
    </row>
    <row r="3053" spans="1:32" ht="13.5" thickBot="1" x14ac:dyDescent="0.25">
      <c r="A3053" s="51"/>
      <c r="B3053" s="175"/>
      <c r="C3053" s="11" t="s">
        <v>239</v>
      </c>
      <c r="D3053" s="11"/>
      <c r="E3053" s="11" t="s">
        <v>67</v>
      </c>
      <c r="F3053" s="11">
        <v>370</v>
      </c>
      <c r="G3053" s="11"/>
      <c r="H3053" s="11">
        <f t="shared" si="153"/>
        <v>1.1000000000000001</v>
      </c>
      <c r="I3053" s="11"/>
      <c r="J3053" s="11">
        <v>60.01</v>
      </c>
      <c r="K3053" s="11"/>
      <c r="M3053" s="11">
        <v>1</v>
      </c>
      <c r="N3053" s="64"/>
      <c r="P3053" s="11">
        <f t="shared" si="154"/>
        <v>60.01</v>
      </c>
      <c r="Q3053" s="11"/>
      <c r="R3053" s="11"/>
      <c r="S3053" s="11"/>
      <c r="T3053" s="176">
        <f t="shared" si="148"/>
        <v>370</v>
      </c>
      <c r="U3053" s="11"/>
      <c r="V3053" s="11"/>
      <c r="W3053" s="11"/>
      <c r="Y3053" s="11">
        <v>60.01</v>
      </c>
      <c r="Z3053" s="11"/>
      <c r="AB3053" s="11">
        <f t="shared" si="155"/>
        <v>54.1</v>
      </c>
      <c r="AC3053" s="11">
        <v>69.56</v>
      </c>
      <c r="AD3053" s="11"/>
      <c r="AE3053" s="4"/>
      <c r="AF3053" s="4"/>
    </row>
    <row r="3054" spans="1:32" ht="13.5" thickBot="1" x14ac:dyDescent="0.25">
      <c r="A3054" s="51"/>
      <c r="B3054" s="175"/>
      <c r="C3054" s="11" t="s">
        <v>239</v>
      </c>
      <c r="D3054" s="11"/>
      <c r="E3054" s="11" t="s">
        <v>74</v>
      </c>
      <c r="F3054" s="11">
        <v>882</v>
      </c>
      <c r="G3054" s="11"/>
      <c r="H3054" s="11">
        <f t="shared" si="153"/>
        <v>2.63</v>
      </c>
      <c r="I3054" s="11"/>
      <c r="J3054" s="11">
        <v>141.97999999999999</v>
      </c>
      <c r="K3054" s="11"/>
      <c r="M3054" s="11">
        <v>1</v>
      </c>
      <c r="N3054" s="64"/>
      <c r="P3054" s="11">
        <f t="shared" si="154"/>
        <v>141.97999999999999</v>
      </c>
      <c r="Q3054" s="11"/>
      <c r="R3054" s="11"/>
      <c r="S3054" s="11"/>
      <c r="T3054" s="176">
        <f t="shared" si="148"/>
        <v>882</v>
      </c>
      <c r="U3054" s="11"/>
      <c r="V3054" s="11"/>
      <c r="W3054" s="11"/>
      <c r="Y3054" s="11">
        <v>141.97999999999999</v>
      </c>
      <c r="Z3054" s="11"/>
      <c r="AB3054" s="11">
        <f t="shared" si="155"/>
        <v>128</v>
      </c>
      <c r="AC3054" s="11">
        <v>164.57</v>
      </c>
      <c r="AD3054" s="11"/>
      <c r="AE3054" s="4"/>
      <c r="AF3054" s="4"/>
    </row>
    <row r="3055" spans="1:32" ht="13.5" thickBot="1" x14ac:dyDescent="0.25">
      <c r="A3055" s="51"/>
      <c r="B3055" s="175"/>
      <c r="C3055" s="11" t="s">
        <v>240</v>
      </c>
      <c r="D3055" s="11"/>
      <c r="E3055" s="11" t="s">
        <v>154</v>
      </c>
      <c r="F3055" s="11">
        <v>163</v>
      </c>
      <c r="G3055" s="11"/>
      <c r="H3055" s="11">
        <f t="shared" si="153"/>
        <v>0.49</v>
      </c>
      <c r="I3055" s="11"/>
      <c r="J3055" s="11">
        <v>39.61</v>
      </c>
      <c r="K3055" s="11"/>
      <c r="M3055" s="11">
        <v>2</v>
      </c>
      <c r="N3055" s="64"/>
      <c r="P3055" s="11">
        <f t="shared" si="154"/>
        <v>19.809999999999999</v>
      </c>
      <c r="Q3055" s="11"/>
      <c r="R3055" s="11"/>
      <c r="S3055" s="11"/>
      <c r="T3055" s="176">
        <f t="shared" si="148"/>
        <v>81.5</v>
      </c>
      <c r="U3055" s="11"/>
      <c r="V3055" s="11"/>
      <c r="W3055" s="11"/>
      <c r="Y3055" s="11">
        <v>39.61</v>
      </c>
      <c r="Z3055" s="11"/>
      <c r="AB3055" s="11">
        <f t="shared" si="155"/>
        <v>35.71</v>
      </c>
      <c r="AC3055" s="11">
        <v>45.91</v>
      </c>
      <c r="AD3055" s="11"/>
      <c r="AE3055" s="4"/>
      <c r="AF3055" s="4"/>
    </row>
    <row r="3056" spans="1:32" ht="13.5" thickBot="1" x14ac:dyDescent="0.25">
      <c r="A3056" s="51"/>
      <c r="B3056" s="175"/>
      <c r="C3056" s="11" t="s">
        <v>241</v>
      </c>
      <c r="D3056" s="11"/>
      <c r="E3056" s="11" t="s">
        <v>242</v>
      </c>
      <c r="F3056" s="11">
        <v>959</v>
      </c>
      <c r="G3056" s="11"/>
      <c r="H3056" s="11">
        <f t="shared" si="153"/>
        <v>2.86</v>
      </c>
      <c r="I3056" s="11"/>
      <c r="J3056" s="11">
        <v>191.10000000000002</v>
      </c>
      <c r="K3056" s="11"/>
      <c r="M3056" s="11">
        <v>3</v>
      </c>
      <c r="N3056" s="64"/>
      <c r="P3056" s="11">
        <f t="shared" si="154"/>
        <v>63.7</v>
      </c>
      <c r="Q3056" s="11"/>
      <c r="R3056" s="11"/>
      <c r="S3056" s="11"/>
      <c r="T3056" s="176">
        <f t="shared" si="148"/>
        <v>319.66666666666669</v>
      </c>
      <c r="U3056" s="11"/>
      <c r="V3056" s="11"/>
      <c r="W3056" s="11"/>
      <c r="Y3056" s="11">
        <v>191.10000000000002</v>
      </c>
      <c r="Z3056" s="11"/>
      <c r="AB3056" s="11">
        <f t="shared" si="155"/>
        <v>172.28</v>
      </c>
      <c r="AC3056" s="11">
        <v>221.5</v>
      </c>
      <c r="AD3056" s="11"/>
      <c r="AE3056" s="4"/>
      <c r="AF3056" s="4"/>
    </row>
    <row r="3057" spans="1:32" ht="13.5" thickBot="1" x14ac:dyDescent="0.25">
      <c r="A3057" s="51"/>
      <c r="B3057" s="175"/>
      <c r="C3057" s="11" t="s">
        <v>243</v>
      </c>
      <c r="D3057" s="11"/>
      <c r="E3057" s="11" t="s">
        <v>207</v>
      </c>
      <c r="F3057" s="11">
        <v>2126161</v>
      </c>
      <c r="G3057" s="11"/>
      <c r="H3057" s="11">
        <f t="shared" si="153"/>
        <v>6347.71</v>
      </c>
      <c r="I3057" s="11"/>
      <c r="J3057" s="11">
        <v>146610.71000000011</v>
      </c>
      <c r="K3057" s="11"/>
      <c r="M3057" s="11">
        <v>509</v>
      </c>
      <c r="N3057" s="64"/>
      <c r="P3057" s="11">
        <f t="shared" si="154"/>
        <v>288.04000000000002</v>
      </c>
      <c r="Q3057" s="11"/>
      <c r="R3057" s="11"/>
      <c r="S3057" s="11"/>
      <c r="T3057" s="176">
        <f t="shared" si="148"/>
        <v>4177.1335952848722</v>
      </c>
      <c r="U3057" s="11"/>
      <c r="V3057" s="11"/>
      <c r="W3057" s="11"/>
      <c r="Y3057" s="11">
        <v>146610.71000000011</v>
      </c>
      <c r="Z3057" s="11"/>
      <c r="AB3057" s="11">
        <f t="shared" si="155"/>
        <v>132171.06</v>
      </c>
      <c r="AC3057" s="11">
        <v>169933.75</v>
      </c>
      <c r="AD3057" s="11"/>
      <c r="AE3057" s="4"/>
      <c r="AF3057" s="4"/>
    </row>
    <row r="3058" spans="1:32" ht="13.5" thickBot="1" x14ac:dyDescent="0.25">
      <c r="A3058" s="51"/>
      <c r="B3058" s="175"/>
      <c r="C3058" s="11" t="s">
        <v>243</v>
      </c>
      <c r="D3058" s="11"/>
      <c r="E3058" s="11" t="s">
        <v>192</v>
      </c>
      <c r="F3058" s="11">
        <v>93</v>
      </c>
      <c r="G3058" s="11"/>
      <c r="H3058" s="11">
        <f t="shared" si="153"/>
        <v>0.28000000000000003</v>
      </c>
      <c r="I3058" s="11"/>
      <c r="J3058" s="11">
        <v>23.53</v>
      </c>
      <c r="K3058" s="11"/>
      <c r="M3058" s="11">
        <v>1</v>
      </c>
      <c r="N3058" s="64"/>
      <c r="P3058" s="11">
        <f t="shared" si="154"/>
        <v>23.53</v>
      </c>
      <c r="Q3058" s="11"/>
      <c r="R3058" s="11"/>
      <c r="S3058" s="11"/>
      <c r="T3058" s="176">
        <f t="shared" si="148"/>
        <v>93</v>
      </c>
      <c r="U3058" s="11"/>
      <c r="V3058" s="11"/>
      <c r="W3058" s="11"/>
      <c r="Y3058" s="11">
        <v>23.53</v>
      </c>
      <c r="Z3058" s="11"/>
      <c r="AB3058" s="11">
        <f t="shared" si="155"/>
        <v>21.21</v>
      </c>
      <c r="AC3058" s="11">
        <v>27.27</v>
      </c>
      <c r="AD3058" s="11"/>
      <c r="AE3058" s="4"/>
      <c r="AF3058" s="4"/>
    </row>
    <row r="3059" spans="1:32" ht="13.5" thickBot="1" x14ac:dyDescent="0.25">
      <c r="A3059" s="51"/>
      <c r="B3059" s="175"/>
      <c r="C3059" s="11" t="s">
        <v>244</v>
      </c>
      <c r="D3059" s="11"/>
      <c r="E3059" s="11" t="s">
        <v>76</v>
      </c>
      <c r="F3059" s="11">
        <v>5303585</v>
      </c>
      <c r="G3059" s="11"/>
      <c r="H3059" s="11">
        <f t="shared" si="153"/>
        <v>15834</v>
      </c>
      <c r="I3059" s="11"/>
      <c r="J3059" s="11">
        <v>436140.9400000007</v>
      </c>
      <c r="K3059" s="11"/>
      <c r="M3059" s="11">
        <v>910</v>
      </c>
      <c r="N3059" s="64"/>
      <c r="P3059" s="11">
        <f t="shared" si="154"/>
        <v>479.28</v>
      </c>
      <c r="Q3059" s="11"/>
      <c r="R3059" s="11"/>
      <c r="S3059" s="11"/>
      <c r="T3059" s="176">
        <f t="shared" si="148"/>
        <v>5828.1153846153848</v>
      </c>
      <c r="U3059" s="11"/>
      <c r="V3059" s="11"/>
      <c r="W3059" s="11"/>
      <c r="Y3059" s="11">
        <v>436140.9400000007</v>
      </c>
      <c r="Z3059" s="11"/>
      <c r="AB3059" s="11">
        <f t="shared" si="155"/>
        <v>393185.53</v>
      </c>
      <c r="AC3059" s="11">
        <v>505522.87</v>
      </c>
      <c r="AD3059" s="11"/>
      <c r="AE3059" s="4"/>
      <c r="AF3059" s="4"/>
    </row>
    <row r="3060" spans="1:32" ht="13.5" thickBot="1" x14ac:dyDescent="0.25">
      <c r="A3060" s="51"/>
      <c r="B3060" s="175"/>
      <c r="C3060" s="11" t="s">
        <v>244</v>
      </c>
      <c r="D3060" s="11"/>
      <c r="E3060" s="11" t="s">
        <v>118</v>
      </c>
      <c r="F3060" s="11">
        <v>960</v>
      </c>
      <c r="G3060" s="11"/>
      <c r="H3060" s="11">
        <f t="shared" si="153"/>
        <v>2.87</v>
      </c>
      <c r="I3060" s="11"/>
      <c r="J3060" s="11">
        <v>139.93</v>
      </c>
      <c r="K3060" s="11"/>
      <c r="M3060" s="11">
        <v>1</v>
      </c>
      <c r="N3060" s="64"/>
      <c r="P3060" s="11">
        <f t="shared" si="154"/>
        <v>139.93</v>
      </c>
      <c r="Q3060" s="11"/>
      <c r="R3060" s="11"/>
      <c r="S3060" s="11"/>
      <c r="T3060" s="176">
        <f t="shared" si="148"/>
        <v>960</v>
      </c>
      <c r="U3060" s="11"/>
      <c r="V3060" s="11"/>
      <c r="W3060" s="11"/>
      <c r="Y3060" s="11">
        <v>139.93</v>
      </c>
      <c r="Z3060" s="11"/>
      <c r="AB3060" s="11">
        <f t="shared" si="155"/>
        <v>126.15</v>
      </c>
      <c r="AC3060" s="11">
        <v>162.19</v>
      </c>
      <c r="AD3060" s="11"/>
      <c r="AE3060" s="4"/>
      <c r="AF3060" s="4"/>
    </row>
    <row r="3061" spans="1:32" ht="13.5" thickBot="1" x14ac:dyDescent="0.25">
      <c r="A3061" s="51"/>
      <c r="B3061" s="175"/>
      <c r="C3061" s="11" t="s">
        <v>245</v>
      </c>
      <c r="D3061" s="11"/>
      <c r="E3061" s="11" t="s">
        <v>125</v>
      </c>
      <c r="F3061" s="11">
        <v>29488</v>
      </c>
      <c r="G3061" s="11"/>
      <c r="H3061" s="11">
        <f t="shared" si="153"/>
        <v>88.04</v>
      </c>
      <c r="I3061" s="11"/>
      <c r="J3061" s="11">
        <v>2903.4100000000008</v>
      </c>
      <c r="K3061" s="11"/>
      <c r="M3061" s="11">
        <v>30</v>
      </c>
      <c r="N3061" s="64"/>
      <c r="P3061" s="11">
        <f t="shared" si="154"/>
        <v>96.78</v>
      </c>
      <c r="Q3061" s="11"/>
      <c r="R3061" s="11"/>
      <c r="S3061" s="11"/>
      <c r="T3061" s="176">
        <f t="shared" si="148"/>
        <v>982.93333333333328</v>
      </c>
      <c r="U3061" s="11"/>
      <c r="V3061" s="11"/>
      <c r="W3061" s="11"/>
      <c r="Y3061" s="11">
        <v>2903.4100000000008</v>
      </c>
      <c r="Z3061" s="11"/>
      <c r="AB3061" s="11">
        <f t="shared" si="155"/>
        <v>2617.4499999999998</v>
      </c>
      <c r="AC3061" s="11">
        <v>3365.29</v>
      </c>
      <c r="AD3061" s="11"/>
      <c r="AE3061" s="4"/>
      <c r="AF3061" s="4"/>
    </row>
    <row r="3062" spans="1:32" ht="13.5" thickBot="1" x14ac:dyDescent="0.25">
      <c r="A3062" s="51"/>
      <c r="B3062" s="175"/>
      <c r="C3062" s="11" t="s">
        <v>247</v>
      </c>
      <c r="D3062" s="11"/>
      <c r="E3062" s="11" t="s">
        <v>78</v>
      </c>
      <c r="F3062" s="11">
        <v>373334</v>
      </c>
      <c r="G3062" s="11"/>
      <c r="H3062" s="11">
        <f t="shared" si="153"/>
        <v>1114.5999999999999</v>
      </c>
      <c r="I3062" s="11"/>
      <c r="J3062" s="11">
        <v>23770.839999999997</v>
      </c>
      <c r="K3062" s="11"/>
      <c r="M3062" s="11">
        <v>122</v>
      </c>
      <c r="N3062" s="64"/>
      <c r="P3062" s="11">
        <f t="shared" si="154"/>
        <v>194.84</v>
      </c>
      <c r="Q3062" s="11"/>
      <c r="R3062" s="11"/>
      <c r="S3062" s="11"/>
      <c r="T3062" s="176">
        <f t="shared" si="148"/>
        <v>3060.1147540983607</v>
      </c>
      <c r="U3062" s="11"/>
      <c r="V3062" s="11"/>
      <c r="W3062" s="11"/>
      <c r="Y3062" s="11">
        <v>23770.839999999997</v>
      </c>
      <c r="Z3062" s="11"/>
      <c r="AB3062" s="11">
        <f t="shared" si="155"/>
        <v>21429.66</v>
      </c>
      <c r="AC3062" s="11">
        <v>27552.34</v>
      </c>
      <c r="AD3062" s="11"/>
      <c r="AE3062" s="4"/>
      <c r="AF3062" s="4"/>
    </row>
    <row r="3063" spans="1:32" ht="13.5" thickBot="1" x14ac:dyDescent="0.25">
      <c r="A3063" s="51"/>
      <c r="B3063" s="175"/>
      <c r="C3063" s="11" t="s">
        <v>248</v>
      </c>
      <c r="D3063" s="11"/>
      <c r="E3063" s="11" t="s">
        <v>142</v>
      </c>
      <c r="F3063" s="11">
        <v>43</v>
      </c>
      <c r="G3063" s="11"/>
      <c r="H3063" s="11">
        <f t="shared" si="153"/>
        <v>0.13</v>
      </c>
      <c r="I3063" s="11"/>
      <c r="J3063" s="11">
        <v>13.33</v>
      </c>
      <c r="K3063" s="11"/>
      <c r="M3063" s="11">
        <v>1</v>
      </c>
      <c r="N3063" s="64"/>
      <c r="P3063" s="11">
        <f t="shared" si="154"/>
        <v>13.33</v>
      </c>
      <c r="Q3063" s="11"/>
      <c r="R3063" s="11"/>
      <c r="S3063" s="11"/>
      <c r="T3063" s="176">
        <f t="shared" si="148"/>
        <v>43</v>
      </c>
      <c r="U3063" s="11"/>
      <c r="V3063" s="11"/>
      <c r="W3063" s="11"/>
      <c r="Y3063" s="11">
        <v>13.33</v>
      </c>
      <c r="Z3063" s="11"/>
      <c r="AB3063" s="11">
        <f t="shared" si="155"/>
        <v>12.02</v>
      </c>
      <c r="AC3063" s="11">
        <v>15.45</v>
      </c>
      <c r="AD3063" s="11"/>
      <c r="AE3063" s="4"/>
      <c r="AF3063" s="4"/>
    </row>
    <row r="3064" spans="1:32" ht="13.5" thickBot="1" x14ac:dyDescent="0.25">
      <c r="A3064" s="51"/>
      <c r="B3064" s="175"/>
      <c r="C3064" s="11" t="s">
        <v>248</v>
      </c>
      <c r="D3064" s="11"/>
      <c r="E3064" s="11" t="s">
        <v>231</v>
      </c>
      <c r="F3064" s="11">
        <v>360</v>
      </c>
      <c r="G3064" s="11"/>
      <c r="H3064" s="11">
        <f t="shared" si="153"/>
        <v>1.07</v>
      </c>
      <c r="I3064" s="11"/>
      <c r="J3064" s="11">
        <v>20.6</v>
      </c>
      <c r="K3064" s="11"/>
      <c r="M3064" s="11">
        <v>1</v>
      </c>
      <c r="N3064" s="64"/>
      <c r="P3064" s="11">
        <f t="shared" si="154"/>
        <v>20.6</v>
      </c>
      <c r="Q3064" s="11"/>
      <c r="R3064" s="11"/>
      <c r="S3064" s="11"/>
      <c r="T3064" s="176">
        <f t="shared" si="148"/>
        <v>360</v>
      </c>
      <c r="U3064" s="11"/>
      <c r="V3064" s="11"/>
      <c r="W3064" s="11"/>
      <c r="Y3064" s="11">
        <v>20.6</v>
      </c>
      <c r="Z3064" s="11"/>
      <c r="AB3064" s="11">
        <f t="shared" si="155"/>
        <v>18.57</v>
      </c>
      <c r="AC3064" s="11">
        <v>23.88</v>
      </c>
      <c r="AD3064" s="11"/>
      <c r="AE3064" s="4"/>
      <c r="AF3064" s="4"/>
    </row>
    <row r="3065" spans="1:32" ht="13.5" thickBot="1" x14ac:dyDescent="0.25">
      <c r="A3065" s="51"/>
      <c r="B3065" s="175"/>
      <c r="C3065" s="11" t="s">
        <v>248</v>
      </c>
      <c r="D3065" s="11"/>
      <c r="E3065" s="11" t="s">
        <v>69</v>
      </c>
      <c r="F3065" s="11">
        <v>1029963</v>
      </c>
      <c r="G3065" s="11"/>
      <c r="H3065" s="11">
        <f t="shared" si="153"/>
        <v>3074.98</v>
      </c>
      <c r="I3065" s="11"/>
      <c r="J3065" s="11">
        <v>91815.150000000038</v>
      </c>
      <c r="K3065" s="11"/>
      <c r="M3065" s="11">
        <v>515</v>
      </c>
      <c r="N3065" s="64"/>
      <c r="P3065" s="11">
        <f t="shared" si="154"/>
        <v>178.28</v>
      </c>
      <c r="Q3065" s="11"/>
      <c r="R3065" s="11"/>
      <c r="S3065" s="11"/>
      <c r="T3065" s="176">
        <f t="shared" si="148"/>
        <v>1999.9281553398059</v>
      </c>
      <c r="U3065" s="11"/>
      <c r="V3065" s="11"/>
      <c r="W3065" s="11"/>
      <c r="Y3065" s="11">
        <v>91815.150000000038</v>
      </c>
      <c r="Z3065" s="11"/>
      <c r="AB3065" s="11">
        <f t="shared" si="155"/>
        <v>82772.3</v>
      </c>
      <c r="AC3065" s="11">
        <v>106421.24</v>
      </c>
      <c r="AD3065" s="11"/>
      <c r="AE3065" s="4"/>
      <c r="AF3065" s="4"/>
    </row>
    <row r="3066" spans="1:32" ht="13.5" thickBot="1" x14ac:dyDescent="0.25">
      <c r="A3066" s="51"/>
      <c r="B3066" s="175"/>
      <c r="C3066" s="11" t="s">
        <v>249</v>
      </c>
      <c r="D3066" s="11"/>
      <c r="E3066" s="11" t="s">
        <v>78</v>
      </c>
      <c r="F3066" s="11">
        <v>174</v>
      </c>
      <c r="G3066" s="11"/>
      <c r="H3066" s="11">
        <f t="shared" si="153"/>
        <v>0.52</v>
      </c>
      <c r="I3066" s="11"/>
      <c r="J3066" s="11">
        <v>30.8</v>
      </c>
      <c r="K3066" s="11"/>
      <c r="M3066" s="11">
        <v>1</v>
      </c>
      <c r="N3066" s="64"/>
      <c r="P3066" s="11">
        <f t="shared" si="154"/>
        <v>30.8</v>
      </c>
      <c r="Q3066" s="11"/>
      <c r="R3066" s="11"/>
      <c r="S3066" s="11"/>
      <c r="T3066" s="176">
        <f t="shared" si="148"/>
        <v>174</v>
      </c>
      <c r="U3066" s="11"/>
      <c r="V3066" s="11"/>
      <c r="W3066" s="11"/>
      <c r="Y3066" s="11">
        <v>30.8</v>
      </c>
      <c r="Z3066" s="11"/>
      <c r="AB3066" s="11">
        <f t="shared" si="155"/>
        <v>27.77</v>
      </c>
      <c r="AC3066" s="11">
        <v>35.700000000000003</v>
      </c>
      <c r="AD3066" s="11"/>
      <c r="AE3066" s="4"/>
      <c r="AF3066" s="4"/>
    </row>
    <row r="3067" spans="1:32" ht="13.5" thickBot="1" x14ac:dyDescent="0.25">
      <c r="A3067" s="51"/>
      <c r="B3067" s="175"/>
      <c r="C3067" s="11" t="s">
        <v>250</v>
      </c>
      <c r="D3067" s="11"/>
      <c r="E3067" s="11" t="s">
        <v>161</v>
      </c>
      <c r="F3067" s="11">
        <v>448</v>
      </c>
      <c r="G3067" s="11"/>
      <c r="H3067" s="11">
        <f t="shared" si="153"/>
        <v>1.34</v>
      </c>
      <c r="I3067" s="11"/>
      <c r="J3067" s="11">
        <v>90.990000000000009</v>
      </c>
      <c r="K3067" s="11"/>
      <c r="M3067" s="11">
        <v>8</v>
      </c>
      <c r="N3067" s="64"/>
      <c r="P3067" s="11">
        <f t="shared" si="154"/>
        <v>11.37</v>
      </c>
      <c r="Q3067" s="11"/>
      <c r="R3067" s="11"/>
      <c r="S3067" s="11"/>
      <c r="T3067" s="176">
        <f t="shared" si="148"/>
        <v>56</v>
      </c>
      <c r="U3067" s="11"/>
      <c r="V3067" s="11"/>
      <c r="W3067" s="11"/>
      <c r="Y3067" s="11">
        <v>90.990000000000009</v>
      </c>
      <c r="Z3067" s="11"/>
      <c r="AB3067" s="11">
        <f t="shared" si="155"/>
        <v>82.03</v>
      </c>
      <c r="AC3067" s="11">
        <v>105.46</v>
      </c>
      <c r="AD3067" s="11"/>
      <c r="AE3067" s="4"/>
      <c r="AF3067" s="4"/>
    </row>
    <row r="3068" spans="1:32" ht="13.5" thickBot="1" x14ac:dyDescent="0.25">
      <c r="A3068" s="51"/>
      <c r="B3068" s="175"/>
      <c r="C3068" s="11" t="s">
        <v>251</v>
      </c>
      <c r="D3068" s="11"/>
      <c r="E3068" s="11" t="s">
        <v>252</v>
      </c>
      <c r="F3068" s="11">
        <v>308975</v>
      </c>
      <c r="G3068" s="11"/>
      <c r="H3068" s="11">
        <f t="shared" si="153"/>
        <v>922.45</v>
      </c>
      <c r="I3068" s="11"/>
      <c r="J3068" s="11">
        <v>26786.780000000006</v>
      </c>
      <c r="K3068" s="11"/>
      <c r="M3068" s="11">
        <v>119</v>
      </c>
      <c r="N3068" s="64"/>
      <c r="P3068" s="11">
        <f t="shared" si="154"/>
        <v>225.1</v>
      </c>
      <c r="Q3068" s="11"/>
      <c r="R3068" s="11"/>
      <c r="S3068" s="11"/>
      <c r="T3068" s="176">
        <f t="shared" si="148"/>
        <v>2596.4285714285716</v>
      </c>
      <c r="U3068" s="11"/>
      <c r="V3068" s="11"/>
      <c r="W3068" s="11"/>
      <c r="Y3068" s="11">
        <v>26786.780000000006</v>
      </c>
      <c r="Z3068" s="11"/>
      <c r="AB3068" s="11">
        <f t="shared" si="155"/>
        <v>24148.560000000001</v>
      </c>
      <c r="AC3068" s="11">
        <v>31048.06</v>
      </c>
      <c r="AD3068" s="11"/>
      <c r="AE3068" s="4"/>
      <c r="AF3068" s="4"/>
    </row>
    <row r="3069" spans="1:32" ht="13.5" thickBot="1" x14ac:dyDescent="0.25">
      <c r="A3069" s="51"/>
      <c r="B3069" s="175"/>
      <c r="C3069" s="11" t="s">
        <v>598</v>
      </c>
      <c r="D3069" s="11"/>
      <c r="E3069" s="11" t="s">
        <v>118</v>
      </c>
      <c r="F3069" s="11">
        <v>639</v>
      </c>
      <c r="G3069" s="11"/>
      <c r="H3069" s="11">
        <f t="shared" si="153"/>
        <v>1.91</v>
      </c>
      <c r="I3069" s="11"/>
      <c r="J3069" s="11">
        <v>97.73</v>
      </c>
      <c r="K3069" s="11"/>
      <c r="M3069" s="11">
        <v>2</v>
      </c>
      <c r="N3069" s="64"/>
      <c r="P3069" s="11">
        <f t="shared" si="154"/>
        <v>48.87</v>
      </c>
      <c r="Q3069" s="11"/>
      <c r="R3069" s="11"/>
      <c r="S3069" s="11"/>
      <c r="T3069" s="176">
        <f t="shared" si="148"/>
        <v>319.5</v>
      </c>
      <c r="U3069" s="11"/>
      <c r="V3069" s="11"/>
      <c r="W3069" s="11"/>
      <c r="Y3069" s="11">
        <v>97.73</v>
      </c>
      <c r="Z3069" s="11"/>
      <c r="AB3069" s="11">
        <f t="shared" si="155"/>
        <v>88.1</v>
      </c>
      <c r="AC3069" s="11">
        <v>113.28</v>
      </c>
      <c r="AD3069" s="11"/>
      <c r="AE3069" s="4"/>
      <c r="AF3069" s="4"/>
    </row>
    <row r="3070" spans="1:32" ht="13.5" thickBot="1" x14ac:dyDescent="0.25">
      <c r="A3070" s="51"/>
      <c r="B3070" s="175"/>
      <c r="C3070" s="11" t="s">
        <v>256</v>
      </c>
      <c r="D3070" s="11"/>
      <c r="E3070" s="11" t="s">
        <v>99</v>
      </c>
      <c r="F3070" s="11">
        <v>929</v>
      </c>
      <c r="G3070" s="11"/>
      <c r="H3070" s="11">
        <f t="shared" si="153"/>
        <v>2.77</v>
      </c>
      <c r="I3070" s="11"/>
      <c r="J3070" s="11">
        <v>64.89</v>
      </c>
      <c r="K3070" s="11"/>
      <c r="M3070" s="11">
        <v>1</v>
      </c>
      <c r="N3070" s="64"/>
      <c r="P3070" s="11">
        <f t="shared" si="154"/>
        <v>64.89</v>
      </c>
      <c r="Q3070" s="11"/>
      <c r="R3070" s="11"/>
      <c r="S3070" s="11"/>
      <c r="T3070" s="176">
        <f t="shared" si="148"/>
        <v>929</v>
      </c>
      <c r="U3070" s="11"/>
      <c r="V3070" s="11"/>
      <c r="W3070" s="11"/>
      <c r="Y3070" s="11">
        <v>64.89</v>
      </c>
      <c r="Z3070" s="11"/>
      <c r="AB3070" s="11">
        <f t="shared" si="155"/>
        <v>58.5</v>
      </c>
      <c r="AC3070" s="11">
        <v>75.209999999999994</v>
      </c>
      <c r="AD3070" s="11"/>
      <c r="AE3070" s="4"/>
      <c r="AF3070" s="4"/>
    </row>
    <row r="3071" spans="1:32" ht="13.5" thickBot="1" x14ac:dyDescent="0.25">
      <c r="A3071" s="51"/>
      <c r="B3071" s="175"/>
      <c r="C3071" s="11" t="s">
        <v>256</v>
      </c>
      <c r="D3071" s="11"/>
      <c r="E3071" s="11" t="s">
        <v>76</v>
      </c>
      <c r="F3071" s="11">
        <v>108359</v>
      </c>
      <c r="G3071" s="11"/>
      <c r="H3071" s="11">
        <f t="shared" si="153"/>
        <v>323.51</v>
      </c>
      <c r="I3071" s="11"/>
      <c r="J3071" s="11">
        <v>12323.089999999998</v>
      </c>
      <c r="K3071" s="11"/>
      <c r="M3071" s="11">
        <v>33</v>
      </c>
      <c r="N3071" s="64"/>
      <c r="P3071" s="11">
        <f t="shared" si="154"/>
        <v>373.43</v>
      </c>
      <c r="Q3071" s="11"/>
      <c r="R3071" s="11"/>
      <c r="S3071" s="11"/>
      <c r="T3071" s="176">
        <f t="shared" si="148"/>
        <v>3283.6060606060605</v>
      </c>
      <c r="U3071" s="11"/>
      <c r="V3071" s="11"/>
      <c r="W3071" s="11"/>
      <c r="Y3071" s="11">
        <v>12323.089999999998</v>
      </c>
      <c r="Z3071" s="11"/>
      <c r="AB3071" s="11">
        <f t="shared" si="155"/>
        <v>11109.39</v>
      </c>
      <c r="AC3071" s="11">
        <v>14283.46</v>
      </c>
      <c r="AD3071" s="11"/>
      <c r="AE3071" s="4"/>
      <c r="AF3071" s="4"/>
    </row>
    <row r="3072" spans="1:32" ht="13.5" thickBot="1" x14ac:dyDescent="0.25">
      <c r="A3072" s="51"/>
      <c r="B3072" s="175"/>
      <c r="C3072" s="11" t="s">
        <v>256</v>
      </c>
      <c r="D3072" s="11"/>
      <c r="E3072" s="11" t="s">
        <v>118</v>
      </c>
      <c r="F3072" s="11">
        <v>110989</v>
      </c>
      <c r="G3072" s="11"/>
      <c r="H3072" s="11">
        <f t="shared" si="153"/>
        <v>331.36</v>
      </c>
      <c r="I3072" s="11"/>
      <c r="J3072" s="11">
        <v>8038.0400000000027</v>
      </c>
      <c r="K3072" s="11"/>
      <c r="M3072" s="11">
        <v>24</v>
      </c>
      <c r="N3072" s="64"/>
      <c r="P3072" s="11">
        <f t="shared" si="154"/>
        <v>334.92</v>
      </c>
      <c r="Q3072" s="11"/>
      <c r="R3072" s="11"/>
      <c r="S3072" s="11"/>
      <c r="T3072" s="176">
        <f t="shared" si="148"/>
        <v>4624.541666666667</v>
      </c>
      <c r="U3072" s="11"/>
      <c r="V3072" s="11"/>
      <c r="W3072" s="11"/>
      <c r="Y3072" s="11">
        <v>8038.0400000000027</v>
      </c>
      <c r="Z3072" s="11"/>
      <c r="AB3072" s="11">
        <f t="shared" si="155"/>
        <v>7246.38</v>
      </c>
      <c r="AC3072" s="11">
        <v>9316.74</v>
      </c>
      <c r="AD3072" s="11"/>
      <c r="AE3072" s="4"/>
      <c r="AF3072" s="4"/>
    </row>
    <row r="3073" spans="1:32" ht="13.5" thickBot="1" x14ac:dyDescent="0.25">
      <c r="A3073" s="51"/>
      <c r="B3073" s="175"/>
      <c r="C3073" s="11" t="s">
        <v>257</v>
      </c>
      <c r="D3073" s="11"/>
      <c r="E3073" s="11" t="s">
        <v>199</v>
      </c>
      <c r="F3073" s="11">
        <v>450</v>
      </c>
      <c r="G3073" s="11"/>
      <c r="H3073" s="11">
        <f t="shared" si="153"/>
        <v>1.34</v>
      </c>
      <c r="I3073" s="11"/>
      <c r="J3073" s="11">
        <v>68.95</v>
      </c>
      <c r="K3073" s="11"/>
      <c r="M3073" s="11">
        <v>1</v>
      </c>
      <c r="N3073" s="64"/>
      <c r="P3073" s="11">
        <f t="shared" si="154"/>
        <v>68.95</v>
      </c>
      <c r="Q3073" s="11"/>
      <c r="R3073" s="11"/>
      <c r="S3073" s="11"/>
      <c r="T3073" s="176">
        <f t="shared" si="148"/>
        <v>450</v>
      </c>
      <c r="U3073" s="11"/>
      <c r="V3073" s="11"/>
      <c r="W3073" s="11"/>
      <c r="Y3073" s="11">
        <v>68.95</v>
      </c>
      <c r="Z3073" s="11"/>
      <c r="AB3073" s="11">
        <f t="shared" si="155"/>
        <v>62.16</v>
      </c>
      <c r="AC3073" s="11">
        <v>79.92</v>
      </c>
      <c r="AD3073" s="11"/>
      <c r="AE3073" s="4"/>
      <c r="AF3073" s="4"/>
    </row>
    <row r="3074" spans="1:32" ht="13.5" thickBot="1" x14ac:dyDescent="0.25">
      <c r="A3074" s="51"/>
      <c r="B3074" s="175"/>
      <c r="C3074" s="11" t="s">
        <v>257</v>
      </c>
      <c r="D3074" s="11"/>
      <c r="E3074" s="11" t="s">
        <v>72</v>
      </c>
      <c r="F3074" s="11">
        <v>1199919</v>
      </c>
      <c r="G3074" s="11"/>
      <c r="H3074" s="11">
        <f t="shared" si="153"/>
        <v>3582.39</v>
      </c>
      <c r="I3074" s="11"/>
      <c r="J3074" s="11">
        <v>91279.039999999921</v>
      </c>
      <c r="K3074" s="11"/>
      <c r="M3074" s="11">
        <v>288</v>
      </c>
      <c r="N3074" s="64"/>
      <c r="P3074" s="11">
        <f t="shared" si="154"/>
        <v>316.94</v>
      </c>
      <c r="Q3074" s="11"/>
      <c r="R3074" s="11"/>
      <c r="S3074" s="11"/>
      <c r="T3074" s="176">
        <f t="shared" si="148"/>
        <v>4166.385416666667</v>
      </c>
      <c r="U3074" s="11"/>
      <c r="V3074" s="11"/>
      <c r="W3074" s="11"/>
      <c r="Y3074" s="11">
        <v>91279.039999999921</v>
      </c>
      <c r="Z3074" s="11"/>
      <c r="AB3074" s="11">
        <f t="shared" si="155"/>
        <v>82288.990000000005</v>
      </c>
      <c r="AC3074" s="11">
        <v>105799.84</v>
      </c>
      <c r="AD3074" s="11"/>
      <c r="AE3074" s="4"/>
      <c r="AF3074" s="4"/>
    </row>
    <row r="3075" spans="1:32" ht="13.5" thickBot="1" x14ac:dyDescent="0.25">
      <c r="A3075" s="51"/>
      <c r="B3075" s="175"/>
      <c r="C3075" s="11" t="s">
        <v>260</v>
      </c>
      <c r="D3075" s="11"/>
      <c r="E3075" s="11" t="s">
        <v>63</v>
      </c>
      <c r="F3075" s="11">
        <v>374095</v>
      </c>
      <c r="G3075" s="11"/>
      <c r="H3075" s="11">
        <f t="shared" si="153"/>
        <v>1116.8699999999999</v>
      </c>
      <c r="I3075" s="11"/>
      <c r="J3075" s="11">
        <v>29609.13999999997</v>
      </c>
      <c r="K3075" s="11"/>
      <c r="M3075" s="11">
        <v>316</v>
      </c>
      <c r="N3075" s="64"/>
      <c r="P3075" s="11">
        <f t="shared" si="154"/>
        <v>93.7</v>
      </c>
      <c r="Q3075" s="11"/>
      <c r="R3075" s="11"/>
      <c r="S3075" s="11"/>
      <c r="T3075" s="176">
        <f t="shared" si="148"/>
        <v>1183.8449367088608</v>
      </c>
      <c r="U3075" s="11"/>
      <c r="V3075" s="11"/>
      <c r="W3075" s="11"/>
      <c r="Y3075" s="11">
        <v>29609.13999999997</v>
      </c>
      <c r="Z3075" s="11"/>
      <c r="AB3075" s="11">
        <f t="shared" si="155"/>
        <v>26692.94</v>
      </c>
      <c r="AC3075" s="11">
        <v>34319.4</v>
      </c>
      <c r="AD3075" s="11"/>
      <c r="AE3075" s="4"/>
      <c r="AF3075" s="4"/>
    </row>
    <row r="3076" spans="1:32" ht="13.5" thickBot="1" x14ac:dyDescent="0.25">
      <c r="A3076" s="51"/>
      <c r="B3076" s="175"/>
      <c r="C3076" s="11" t="s">
        <v>260</v>
      </c>
      <c r="D3076" s="11"/>
      <c r="E3076" s="11" t="s">
        <v>164</v>
      </c>
      <c r="F3076" s="11">
        <v>556</v>
      </c>
      <c r="G3076" s="11"/>
      <c r="H3076" s="11">
        <f t="shared" si="153"/>
        <v>1.66</v>
      </c>
      <c r="I3076" s="11"/>
      <c r="J3076" s="11">
        <v>29.06</v>
      </c>
      <c r="K3076" s="11"/>
      <c r="M3076" s="11">
        <v>1</v>
      </c>
      <c r="N3076" s="64"/>
      <c r="P3076" s="11">
        <f t="shared" si="154"/>
        <v>29.06</v>
      </c>
      <c r="Q3076" s="11"/>
      <c r="R3076" s="11"/>
      <c r="S3076" s="11"/>
      <c r="T3076" s="176">
        <f t="shared" si="148"/>
        <v>556</v>
      </c>
      <c r="U3076" s="11"/>
      <c r="V3076" s="11"/>
      <c r="W3076" s="11"/>
      <c r="Y3076" s="11">
        <v>29.06</v>
      </c>
      <c r="Z3076" s="11"/>
      <c r="AB3076" s="11">
        <f t="shared" si="155"/>
        <v>26.2</v>
      </c>
      <c r="AC3076" s="11">
        <v>33.68</v>
      </c>
      <c r="AD3076" s="11"/>
      <c r="AE3076" s="4"/>
      <c r="AF3076" s="4"/>
    </row>
    <row r="3077" spans="1:32" ht="13.5" thickBot="1" x14ac:dyDescent="0.25">
      <c r="A3077" s="51"/>
      <c r="B3077" s="175"/>
      <c r="C3077" s="11" t="s">
        <v>262</v>
      </c>
      <c r="D3077" s="11"/>
      <c r="E3077" s="11" t="s">
        <v>125</v>
      </c>
      <c r="F3077" s="11"/>
      <c r="G3077" s="11"/>
      <c r="H3077" s="11">
        <f t="shared" si="153"/>
        <v>0</v>
      </c>
      <c r="I3077" s="11"/>
      <c r="J3077" s="11">
        <v>88.010000000000019</v>
      </c>
      <c r="K3077" s="11"/>
      <c r="M3077" s="11">
        <v>7</v>
      </c>
      <c r="N3077" s="64"/>
      <c r="P3077" s="11">
        <f t="shared" si="154"/>
        <v>12.57</v>
      </c>
      <c r="Q3077" s="11"/>
      <c r="R3077" s="11"/>
      <c r="S3077" s="11"/>
      <c r="T3077" s="176">
        <f t="shared" si="148"/>
        <v>0</v>
      </c>
      <c r="U3077" s="11"/>
      <c r="V3077" s="11"/>
      <c r="W3077" s="11"/>
      <c r="Y3077" s="11">
        <v>88.010000000000019</v>
      </c>
      <c r="Z3077" s="11"/>
      <c r="AB3077" s="11">
        <f t="shared" si="155"/>
        <v>79.34</v>
      </c>
      <c r="AC3077" s="11">
        <v>102.01</v>
      </c>
      <c r="AD3077" s="11"/>
      <c r="AE3077" s="4"/>
      <c r="AF3077" s="4"/>
    </row>
    <row r="3078" spans="1:32" ht="13.5" thickBot="1" x14ac:dyDescent="0.25">
      <c r="A3078" s="51"/>
      <c r="B3078" s="175"/>
      <c r="C3078" s="11" t="s">
        <v>262</v>
      </c>
      <c r="D3078" s="11"/>
      <c r="E3078" s="11" t="s">
        <v>263</v>
      </c>
      <c r="F3078" s="11">
        <v>125876</v>
      </c>
      <c r="G3078" s="11"/>
      <c r="H3078" s="11">
        <f t="shared" si="153"/>
        <v>375.81</v>
      </c>
      <c r="I3078" s="11"/>
      <c r="J3078" s="11">
        <v>12535.159999999994</v>
      </c>
      <c r="K3078" s="11"/>
      <c r="M3078" s="11">
        <v>125</v>
      </c>
      <c r="N3078" s="64"/>
      <c r="P3078" s="11">
        <f t="shared" si="154"/>
        <v>100.28</v>
      </c>
      <c r="Q3078" s="11"/>
      <c r="R3078" s="11"/>
      <c r="S3078" s="11"/>
      <c r="T3078" s="176">
        <f t="shared" si="148"/>
        <v>1007.008</v>
      </c>
      <c r="U3078" s="11"/>
      <c r="V3078" s="11"/>
      <c r="W3078" s="11"/>
      <c r="Y3078" s="11">
        <v>12535.159999999994</v>
      </c>
      <c r="Z3078" s="11"/>
      <c r="AB3078" s="11">
        <f t="shared" si="155"/>
        <v>11300.58</v>
      </c>
      <c r="AC3078" s="11">
        <v>14529.27</v>
      </c>
      <c r="AD3078" s="11"/>
      <c r="AE3078" s="4"/>
      <c r="AF3078" s="4"/>
    </row>
    <row r="3079" spans="1:32" ht="13.5" thickBot="1" x14ac:dyDescent="0.25">
      <c r="A3079" s="51"/>
      <c r="B3079" s="175"/>
      <c r="C3079" s="11" t="s">
        <v>262</v>
      </c>
      <c r="D3079" s="11"/>
      <c r="E3079" s="11" t="s">
        <v>118</v>
      </c>
      <c r="F3079" s="11">
        <v>10500</v>
      </c>
      <c r="G3079" s="11"/>
      <c r="H3079" s="11">
        <f t="shared" si="153"/>
        <v>31.35</v>
      </c>
      <c r="I3079" s="11"/>
      <c r="J3079" s="11">
        <v>1328.25</v>
      </c>
      <c r="K3079" s="11"/>
      <c r="M3079" s="11">
        <v>1</v>
      </c>
      <c r="N3079" s="64"/>
      <c r="P3079" s="11">
        <f t="shared" si="154"/>
        <v>1328.25</v>
      </c>
      <c r="Q3079" s="11"/>
      <c r="R3079" s="11"/>
      <c r="S3079" s="11"/>
      <c r="T3079" s="176">
        <f t="shared" si="148"/>
        <v>10500</v>
      </c>
      <c r="U3079" s="11"/>
      <c r="V3079" s="11"/>
      <c r="W3079" s="11"/>
      <c r="Y3079" s="11">
        <v>1328.25</v>
      </c>
      <c r="Z3079" s="11"/>
      <c r="AB3079" s="11">
        <f t="shared" si="155"/>
        <v>1197.43</v>
      </c>
      <c r="AC3079" s="11">
        <v>1539.55</v>
      </c>
      <c r="AD3079" s="11"/>
      <c r="AE3079" s="4"/>
      <c r="AF3079" s="4"/>
    </row>
    <row r="3080" spans="1:32" ht="13.5" thickBot="1" x14ac:dyDescent="0.25">
      <c r="A3080" s="51"/>
      <c r="B3080" s="175"/>
      <c r="C3080" s="11" t="s">
        <v>264</v>
      </c>
      <c r="D3080" s="11"/>
      <c r="E3080" s="11" t="s">
        <v>265</v>
      </c>
      <c r="F3080" s="11">
        <v>12477</v>
      </c>
      <c r="G3080" s="11"/>
      <c r="H3080" s="11">
        <f t="shared" si="153"/>
        <v>37.25</v>
      </c>
      <c r="I3080" s="11"/>
      <c r="J3080" s="11">
        <v>1814.8799999999999</v>
      </c>
      <c r="K3080" s="11"/>
      <c r="M3080" s="11">
        <v>23</v>
      </c>
      <c r="N3080" s="64"/>
      <c r="P3080" s="11">
        <f t="shared" si="154"/>
        <v>78.91</v>
      </c>
      <c r="Q3080" s="11"/>
      <c r="R3080" s="11"/>
      <c r="S3080" s="11"/>
      <c r="T3080" s="176">
        <f t="shared" si="148"/>
        <v>542.47826086956525</v>
      </c>
      <c r="U3080" s="11"/>
      <c r="V3080" s="11"/>
      <c r="W3080" s="11"/>
      <c r="Y3080" s="11">
        <v>1814.8799999999999</v>
      </c>
      <c r="Z3080" s="11"/>
      <c r="AB3080" s="11">
        <f t="shared" si="155"/>
        <v>1636.13</v>
      </c>
      <c r="AC3080" s="11">
        <v>2103.59</v>
      </c>
      <c r="AD3080" s="11"/>
      <c r="AE3080" s="4"/>
      <c r="AF3080" s="4"/>
    </row>
    <row r="3081" spans="1:32" ht="13.5" thickBot="1" x14ac:dyDescent="0.25">
      <c r="A3081" s="51"/>
      <c r="B3081" s="175"/>
      <c r="C3081" s="11" t="s">
        <v>264</v>
      </c>
      <c r="D3081" s="11"/>
      <c r="E3081" s="11" t="s">
        <v>444</v>
      </c>
      <c r="F3081" s="11">
        <v>634</v>
      </c>
      <c r="G3081" s="11"/>
      <c r="H3081" s="11">
        <f t="shared" si="153"/>
        <v>1.89</v>
      </c>
      <c r="I3081" s="11"/>
      <c r="J3081" s="11">
        <v>93.82</v>
      </c>
      <c r="K3081" s="11"/>
      <c r="M3081" s="11">
        <v>1</v>
      </c>
      <c r="N3081" s="64"/>
      <c r="P3081" s="11">
        <f t="shared" si="154"/>
        <v>93.82</v>
      </c>
      <c r="Q3081" s="11"/>
      <c r="R3081" s="11"/>
      <c r="S3081" s="11"/>
      <c r="T3081" s="176">
        <f t="shared" si="148"/>
        <v>634</v>
      </c>
      <c r="U3081" s="11"/>
      <c r="V3081" s="11"/>
      <c r="W3081" s="11"/>
      <c r="Y3081" s="11">
        <v>93.82</v>
      </c>
      <c r="Z3081" s="11"/>
      <c r="AB3081" s="11">
        <f t="shared" si="155"/>
        <v>84.58</v>
      </c>
      <c r="AC3081" s="11">
        <v>108.75</v>
      </c>
      <c r="AD3081" s="11"/>
      <c r="AE3081" s="4"/>
      <c r="AF3081" s="4"/>
    </row>
    <row r="3082" spans="1:32" ht="13.5" thickBot="1" x14ac:dyDescent="0.25">
      <c r="A3082" s="51"/>
      <c r="B3082" s="175"/>
      <c r="C3082" s="11" t="s">
        <v>266</v>
      </c>
      <c r="D3082" s="11"/>
      <c r="E3082" s="11" t="s">
        <v>142</v>
      </c>
      <c r="F3082" s="11">
        <v>697019</v>
      </c>
      <c r="G3082" s="11"/>
      <c r="H3082" s="11">
        <f t="shared" si="153"/>
        <v>2080.9699999999998</v>
      </c>
      <c r="I3082" s="11"/>
      <c r="J3082" s="11">
        <v>27144.030000000002</v>
      </c>
      <c r="K3082" s="11"/>
      <c r="M3082" s="11">
        <v>58</v>
      </c>
      <c r="N3082" s="64"/>
      <c r="P3082" s="11">
        <f t="shared" si="154"/>
        <v>468</v>
      </c>
      <c r="Q3082" s="11"/>
      <c r="R3082" s="11"/>
      <c r="S3082" s="11"/>
      <c r="T3082" s="176">
        <f t="shared" si="148"/>
        <v>12017.568965517241</v>
      </c>
      <c r="U3082" s="11"/>
      <c r="V3082" s="11"/>
      <c r="W3082" s="11"/>
      <c r="Y3082" s="11">
        <v>27144.030000000002</v>
      </c>
      <c r="Z3082" s="11"/>
      <c r="AB3082" s="11">
        <f t="shared" si="155"/>
        <v>24470.62</v>
      </c>
      <c r="AC3082" s="11">
        <v>31462.14</v>
      </c>
      <c r="AD3082" s="11"/>
      <c r="AE3082" s="4"/>
      <c r="AF3082" s="4"/>
    </row>
    <row r="3083" spans="1:32" ht="13.5" thickBot="1" x14ac:dyDescent="0.25">
      <c r="A3083" s="51"/>
      <c r="B3083" s="175"/>
      <c r="C3083" s="11" t="s">
        <v>266</v>
      </c>
      <c r="D3083" s="11"/>
      <c r="E3083" s="11" t="s">
        <v>268</v>
      </c>
      <c r="F3083" s="11">
        <v>3347</v>
      </c>
      <c r="G3083" s="11"/>
      <c r="H3083" s="11">
        <f t="shared" si="153"/>
        <v>9.99</v>
      </c>
      <c r="I3083" s="11"/>
      <c r="J3083" s="11">
        <v>479.49999999999994</v>
      </c>
      <c r="K3083" s="11"/>
      <c r="M3083" s="11">
        <v>4</v>
      </c>
      <c r="N3083" s="64"/>
      <c r="P3083" s="11">
        <f t="shared" si="154"/>
        <v>119.88</v>
      </c>
      <c r="Q3083" s="11"/>
      <c r="R3083" s="11"/>
      <c r="S3083" s="11"/>
      <c r="T3083" s="176">
        <f t="shared" si="148"/>
        <v>836.75</v>
      </c>
      <c r="U3083" s="11"/>
      <c r="V3083" s="11"/>
      <c r="W3083" s="11"/>
      <c r="Y3083" s="11">
        <v>479.49999999999994</v>
      </c>
      <c r="Z3083" s="11"/>
      <c r="AB3083" s="11">
        <f t="shared" si="155"/>
        <v>432.27</v>
      </c>
      <c r="AC3083" s="11">
        <v>555.78</v>
      </c>
      <c r="AD3083" s="11"/>
      <c r="AE3083" s="4"/>
      <c r="AF3083" s="4"/>
    </row>
    <row r="3084" spans="1:32" ht="13.5" thickBot="1" x14ac:dyDescent="0.25">
      <c r="A3084" s="51"/>
      <c r="B3084" s="175"/>
      <c r="C3084" s="11" t="s">
        <v>266</v>
      </c>
      <c r="D3084" s="11"/>
      <c r="E3084" s="11" t="s">
        <v>171</v>
      </c>
      <c r="F3084" s="11">
        <v>1560</v>
      </c>
      <c r="G3084" s="11"/>
      <c r="H3084" s="11">
        <f t="shared" si="153"/>
        <v>4.66</v>
      </c>
      <c r="I3084" s="11"/>
      <c r="J3084" s="11">
        <v>303.43</v>
      </c>
      <c r="K3084" s="11"/>
      <c r="M3084" s="11">
        <v>1</v>
      </c>
      <c r="N3084" s="64"/>
      <c r="P3084" s="11">
        <f t="shared" si="154"/>
        <v>303.43</v>
      </c>
      <c r="Q3084" s="11"/>
      <c r="R3084" s="11"/>
      <c r="S3084" s="11"/>
      <c r="T3084" s="176">
        <f t="shared" si="148"/>
        <v>1560</v>
      </c>
      <c r="U3084" s="11"/>
      <c r="V3084" s="11"/>
      <c r="W3084" s="11"/>
      <c r="Y3084" s="11">
        <v>303.43</v>
      </c>
      <c r="Z3084" s="11"/>
      <c r="AB3084" s="11">
        <f t="shared" si="155"/>
        <v>273.55</v>
      </c>
      <c r="AC3084" s="11">
        <v>351.7</v>
      </c>
      <c r="AD3084" s="11"/>
      <c r="AE3084" s="4"/>
      <c r="AF3084" s="4"/>
    </row>
    <row r="3085" spans="1:32" ht="13.5" thickBot="1" x14ac:dyDescent="0.25">
      <c r="A3085" s="51"/>
      <c r="B3085" s="175"/>
      <c r="C3085" s="11" t="s">
        <v>269</v>
      </c>
      <c r="D3085" s="11"/>
      <c r="E3085" s="11" t="s">
        <v>268</v>
      </c>
      <c r="F3085" s="11">
        <v>210308</v>
      </c>
      <c r="G3085" s="11"/>
      <c r="H3085" s="11">
        <f t="shared" si="153"/>
        <v>627.88</v>
      </c>
      <c r="I3085" s="11"/>
      <c r="J3085" s="11">
        <v>24915.149999999994</v>
      </c>
      <c r="K3085" s="11"/>
      <c r="M3085" s="11">
        <v>88</v>
      </c>
      <c r="N3085" s="64"/>
      <c r="P3085" s="11">
        <f t="shared" si="154"/>
        <v>283.13</v>
      </c>
      <c r="Q3085" s="11"/>
      <c r="R3085" s="11"/>
      <c r="S3085" s="11"/>
      <c r="T3085" s="176">
        <f t="shared" si="148"/>
        <v>2389.8636363636365</v>
      </c>
      <c r="U3085" s="11"/>
      <c r="V3085" s="11"/>
      <c r="W3085" s="11"/>
      <c r="Y3085" s="11">
        <v>24915.149999999994</v>
      </c>
      <c r="Z3085" s="11"/>
      <c r="AB3085" s="11">
        <f t="shared" si="155"/>
        <v>22461.26</v>
      </c>
      <c r="AC3085" s="11">
        <v>28878.69</v>
      </c>
      <c r="AD3085" s="11"/>
      <c r="AE3085" s="4"/>
      <c r="AF3085" s="4"/>
    </row>
    <row r="3086" spans="1:32" ht="13.5" thickBot="1" x14ac:dyDescent="0.25">
      <c r="A3086" s="51"/>
      <c r="B3086" s="175"/>
      <c r="C3086" s="11" t="s">
        <v>270</v>
      </c>
      <c r="D3086" s="11"/>
      <c r="E3086" s="11" t="s">
        <v>106</v>
      </c>
      <c r="F3086" s="11">
        <v>75837</v>
      </c>
      <c r="G3086" s="11"/>
      <c r="H3086" s="11">
        <f t="shared" si="153"/>
        <v>226.41</v>
      </c>
      <c r="I3086" s="11"/>
      <c r="J3086" s="11">
        <v>9185.6000000000022</v>
      </c>
      <c r="K3086" s="11"/>
      <c r="M3086" s="11">
        <v>29</v>
      </c>
      <c r="N3086" s="64"/>
      <c r="P3086" s="11">
        <f t="shared" si="154"/>
        <v>316.74</v>
      </c>
      <c r="Q3086" s="11"/>
      <c r="R3086" s="11"/>
      <c r="S3086" s="11"/>
      <c r="T3086" s="176">
        <f t="shared" si="148"/>
        <v>2615.0689655172414</v>
      </c>
      <c r="U3086" s="11"/>
      <c r="V3086" s="11"/>
      <c r="W3086" s="11"/>
      <c r="Y3086" s="11">
        <v>9185.6000000000022</v>
      </c>
      <c r="Z3086" s="11"/>
      <c r="AB3086" s="11">
        <f t="shared" si="155"/>
        <v>8280.91</v>
      </c>
      <c r="AC3086" s="11">
        <v>10646.86</v>
      </c>
      <c r="AD3086" s="11"/>
      <c r="AE3086" s="4"/>
      <c r="AF3086" s="4"/>
    </row>
    <row r="3087" spans="1:32" ht="13.5" thickBot="1" x14ac:dyDescent="0.25">
      <c r="A3087" s="51"/>
      <c r="B3087" s="175"/>
      <c r="C3087" s="11" t="s">
        <v>271</v>
      </c>
      <c r="D3087" s="11"/>
      <c r="E3087" s="11" t="s">
        <v>99</v>
      </c>
      <c r="F3087" s="11">
        <v>119612</v>
      </c>
      <c r="G3087" s="11"/>
      <c r="H3087" s="11">
        <f t="shared" si="153"/>
        <v>357.1</v>
      </c>
      <c r="I3087" s="11"/>
      <c r="J3087" s="11">
        <v>9540.6399999999976</v>
      </c>
      <c r="K3087" s="11"/>
      <c r="M3087" s="11">
        <v>23</v>
      </c>
      <c r="N3087" s="64"/>
      <c r="P3087" s="11">
        <f t="shared" si="154"/>
        <v>414.81</v>
      </c>
      <c r="Q3087" s="11"/>
      <c r="R3087" s="11"/>
      <c r="S3087" s="11"/>
      <c r="T3087" s="176">
        <f t="shared" si="148"/>
        <v>5200.521739130435</v>
      </c>
      <c r="U3087" s="11"/>
      <c r="V3087" s="11"/>
      <c r="W3087" s="11"/>
      <c r="Y3087" s="11">
        <v>9540.6399999999976</v>
      </c>
      <c r="Z3087" s="11"/>
      <c r="AB3087" s="11">
        <f t="shared" si="155"/>
        <v>8600.98</v>
      </c>
      <c r="AC3087" s="11">
        <v>11058.38</v>
      </c>
      <c r="AD3087" s="11"/>
      <c r="AE3087" s="4"/>
      <c r="AF3087" s="4"/>
    </row>
    <row r="3088" spans="1:32" ht="13.5" thickBot="1" x14ac:dyDescent="0.25">
      <c r="A3088" s="51"/>
      <c r="B3088" s="175"/>
      <c r="C3088" s="11" t="s">
        <v>271</v>
      </c>
      <c r="D3088" s="11"/>
      <c r="E3088" s="11" t="s">
        <v>76</v>
      </c>
      <c r="F3088" s="11">
        <v>394856</v>
      </c>
      <c r="G3088" s="11"/>
      <c r="H3088" s="11">
        <f t="shared" si="153"/>
        <v>1178.8499999999999</v>
      </c>
      <c r="I3088" s="11"/>
      <c r="J3088" s="11">
        <v>21528.839999999993</v>
      </c>
      <c r="K3088" s="11"/>
      <c r="M3088" s="11">
        <v>31</v>
      </c>
      <c r="N3088" s="64"/>
      <c r="P3088" s="11">
        <f t="shared" si="154"/>
        <v>694.48</v>
      </c>
      <c r="Q3088" s="11"/>
      <c r="R3088" s="11"/>
      <c r="S3088" s="11"/>
      <c r="T3088" s="176">
        <f t="shared" si="148"/>
        <v>12737.290322580646</v>
      </c>
      <c r="U3088" s="11"/>
      <c r="V3088" s="11"/>
      <c r="W3088" s="11"/>
      <c r="Y3088" s="11">
        <v>21528.839999999993</v>
      </c>
      <c r="Z3088" s="11"/>
      <c r="AB3088" s="11">
        <f t="shared" si="155"/>
        <v>19408.47</v>
      </c>
      <c r="AC3088" s="11">
        <v>24953.68</v>
      </c>
      <c r="AD3088" s="11"/>
      <c r="AE3088" s="4"/>
      <c r="AF3088" s="4"/>
    </row>
    <row r="3089" spans="1:32" ht="13.5" thickBot="1" x14ac:dyDescent="0.25">
      <c r="A3089" s="51"/>
      <c r="B3089" s="175"/>
      <c r="C3089" s="11" t="s">
        <v>272</v>
      </c>
      <c r="D3089" s="11"/>
      <c r="E3089" s="11" t="s">
        <v>104</v>
      </c>
      <c r="F3089" s="11">
        <v>10368</v>
      </c>
      <c r="G3089" s="11"/>
      <c r="H3089" s="11">
        <f t="shared" si="153"/>
        <v>30.95</v>
      </c>
      <c r="I3089" s="11"/>
      <c r="J3089" s="11">
        <v>690</v>
      </c>
      <c r="K3089" s="11"/>
      <c r="M3089" s="11">
        <v>4</v>
      </c>
      <c r="N3089" s="64"/>
      <c r="P3089" s="11">
        <f t="shared" si="154"/>
        <v>172.5</v>
      </c>
      <c r="Q3089" s="11"/>
      <c r="R3089" s="11"/>
      <c r="S3089" s="11"/>
      <c r="T3089" s="176">
        <f t="shared" si="148"/>
        <v>2592</v>
      </c>
      <c r="U3089" s="11"/>
      <c r="V3089" s="11"/>
      <c r="W3089" s="11"/>
      <c r="Y3089" s="11">
        <v>690</v>
      </c>
      <c r="Z3089" s="11"/>
      <c r="AB3089" s="11">
        <f t="shared" si="155"/>
        <v>622.04</v>
      </c>
      <c r="AC3089" s="11">
        <v>799.77</v>
      </c>
      <c r="AD3089" s="11"/>
      <c r="AE3089" s="4"/>
      <c r="AF3089" s="4"/>
    </row>
    <row r="3090" spans="1:32" ht="13.5" thickBot="1" x14ac:dyDescent="0.25">
      <c r="A3090" s="51"/>
      <c r="B3090" s="175"/>
      <c r="C3090" s="11" t="s">
        <v>275</v>
      </c>
      <c r="D3090" s="11"/>
      <c r="E3090" s="11" t="s">
        <v>223</v>
      </c>
      <c r="F3090" s="11">
        <v>1833</v>
      </c>
      <c r="G3090" s="11"/>
      <c r="H3090" s="11">
        <f t="shared" si="153"/>
        <v>5.47</v>
      </c>
      <c r="I3090" s="11"/>
      <c r="J3090" s="11">
        <v>260.95</v>
      </c>
      <c r="K3090" s="11"/>
      <c r="M3090" s="11">
        <v>1</v>
      </c>
      <c r="N3090" s="64"/>
      <c r="P3090" s="11">
        <f t="shared" si="154"/>
        <v>260.95</v>
      </c>
      <c r="Q3090" s="11"/>
      <c r="R3090" s="11"/>
      <c r="S3090" s="11"/>
      <c r="T3090" s="176">
        <f t="shared" si="148"/>
        <v>1833</v>
      </c>
      <c r="U3090" s="11"/>
      <c r="V3090" s="11"/>
      <c r="W3090" s="11"/>
      <c r="Y3090" s="11">
        <v>260.95</v>
      </c>
      <c r="Z3090" s="11"/>
      <c r="AB3090" s="11">
        <f t="shared" si="155"/>
        <v>235.25</v>
      </c>
      <c r="AC3090" s="11">
        <v>302.45999999999998</v>
      </c>
      <c r="AD3090" s="11"/>
      <c r="AE3090" s="4"/>
      <c r="AF3090" s="4"/>
    </row>
    <row r="3091" spans="1:32" ht="13.5" thickBot="1" x14ac:dyDescent="0.25">
      <c r="A3091" s="51"/>
      <c r="B3091" s="175"/>
      <c r="C3091" s="11" t="s">
        <v>275</v>
      </c>
      <c r="D3091" s="11"/>
      <c r="E3091" s="11" t="s">
        <v>92</v>
      </c>
      <c r="F3091" s="11">
        <v>36404</v>
      </c>
      <c r="G3091" s="11"/>
      <c r="H3091" s="11">
        <f t="shared" si="153"/>
        <v>108.69</v>
      </c>
      <c r="I3091" s="11"/>
      <c r="J3091" s="11">
        <v>3609.08</v>
      </c>
      <c r="K3091" s="11"/>
      <c r="M3091" s="11">
        <v>23</v>
      </c>
      <c r="N3091" s="64"/>
      <c r="P3091" s="11">
        <f t="shared" si="154"/>
        <v>156.91999999999999</v>
      </c>
      <c r="Q3091" s="11"/>
      <c r="R3091" s="11"/>
      <c r="S3091" s="11"/>
      <c r="T3091" s="176">
        <f t="shared" si="148"/>
        <v>1582.7826086956522</v>
      </c>
      <c r="U3091" s="11"/>
      <c r="V3091" s="11"/>
      <c r="W3091" s="11"/>
      <c r="Y3091" s="11">
        <v>3609.08</v>
      </c>
      <c r="Z3091" s="11"/>
      <c r="AB3091" s="11">
        <f t="shared" si="155"/>
        <v>3253.62</v>
      </c>
      <c r="AC3091" s="11">
        <v>4183.22</v>
      </c>
      <c r="AD3091" s="11"/>
      <c r="AE3091" s="4"/>
      <c r="AF3091" s="4"/>
    </row>
    <row r="3092" spans="1:32" ht="13.5" thickBot="1" x14ac:dyDescent="0.25">
      <c r="A3092" s="51"/>
      <c r="B3092" s="175"/>
      <c r="C3092" s="11" t="s">
        <v>276</v>
      </c>
      <c r="D3092" s="11"/>
      <c r="E3092" s="11" t="s">
        <v>63</v>
      </c>
      <c r="F3092" s="11">
        <v>16068</v>
      </c>
      <c r="G3092" s="11"/>
      <c r="H3092" s="11">
        <f t="shared" si="153"/>
        <v>47.97</v>
      </c>
      <c r="I3092" s="11"/>
      <c r="J3092" s="11">
        <v>2027.6399999999999</v>
      </c>
      <c r="K3092" s="11"/>
      <c r="M3092" s="11">
        <v>17</v>
      </c>
      <c r="N3092" s="64"/>
      <c r="P3092" s="11">
        <f t="shared" si="154"/>
        <v>119.27</v>
      </c>
      <c r="Q3092" s="11"/>
      <c r="R3092" s="11"/>
      <c r="S3092" s="11"/>
      <c r="T3092" s="176">
        <f t="shared" si="148"/>
        <v>945.17647058823525</v>
      </c>
      <c r="U3092" s="11"/>
      <c r="V3092" s="11"/>
      <c r="W3092" s="11"/>
      <c r="Y3092" s="11">
        <v>2027.6399999999999</v>
      </c>
      <c r="Z3092" s="11"/>
      <c r="AB3092" s="11">
        <f t="shared" si="155"/>
        <v>1827.94</v>
      </c>
      <c r="AC3092" s="11">
        <v>2350.1999999999998</v>
      </c>
      <c r="AD3092" s="11"/>
      <c r="AE3092" s="4"/>
      <c r="AF3092" s="4"/>
    </row>
    <row r="3093" spans="1:32" ht="13.5" thickBot="1" x14ac:dyDescent="0.25">
      <c r="A3093" s="51"/>
      <c r="B3093" s="175"/>
      <c r="C3093" s="11" t="s">
        <v>276</v>
      </c>
      <c r="D3093" s="11"/>
      <c r="E3093" s="11" t="s">
        <v>166</v>
      </c>
      <c r="F3093" s="11">
        <v>79875</v>
      </c>
      <c r="G3093" s="11"/>
      <c r="H3093" s="11">
        <f t="shared" si="153"/>
        <v>238.47</v>
      </c>
      <c r="I3093" s="11"/>
      <c r="J3093" s="11">
        <v>10673.730000000001</v>
      </c>
      <c r="K3093" s="11"/>
      <c r="M3093" s="11">
        <v>19</v>
      </c>
      <c r="N3093" s="64"/>
      <c r="P3093" s="11">
        <f t="shared" si="154"/>
        <v>561.78</v>
      </c>
      <c r="Q3093" s="11"/>
      <c r="R3093" s="11"/>
      <c r="S3093" s="11"/>
      <c r="T3093" s="176">
        <f t="shared" si="148"/>
        <v>4203.9473684210525</v>
      </c>
      <c r="U3093" s="11"/>
      <c r="V3093" s="11"/>
      <c r="W3093" s="11"/>
      <c r="Y3093" s="11">
        <v>10673.730000000001</v>
      </c>
      <c r="Z3093" s="11"/>
      <c r="AB3093" s="11">
        <f t="shared" si="155"/>
        <v>9622.48</v>
      </c>
      <c r="AC3093" s="11">
        <v>12371.72</v>
      </c>
      <c r="AD3093" s="11"/>
      <c r="AE3093" s="4"/>
      <c r="AF3093" s="4"/>
    </row>
    <row r="3094" spans="1:32" ht="13.5" thickBot="1" x14ac:dyDescent="0.25">
      <c r="A3094" s="51"/>
      <c r="B3094" s="175"/>
      <c r="C3094" s="11" t="s">
        <v>277</v>
      </c>
      <c r="D3094" s="11"/>
      <c r="E3094" s="11" t="s">
        <v>67</v>
      </c>
      <c r="F3094" s="11">
        <v>8577</v>
      </c>
      <c r="G3094" s="11"/>
      <c r="H3094" s="11">
        <f t="shared" si="153"/>
        <v>25.61</v>
      </c>
      <c r="I3094" s="11"/>
      <c r="J3094" s="11">
        <v>575.21999999999991</v>
      </c>
      <c r="K3094" s="11"/>
      <c r="M3094" s="11">
        <v>4</v>
      </c>
      <c r="N3094" s="64"/>
      <c r="P3094" s="11">
        <f t="shared" si="154"/>
        <v>143.81</v>
      </c>
      <c r="Q3094" s="11"/>
      <c r="R3094" s="11"/>
      <c r="S3094" s="11"/>
      <c r="T3094" s="176">
        <f t="shared" si="148"/>
        <v>2144.25</v>
      </c>
      <c r="U3094" s="11"/>
      <c r="V3094" s="11"/>
      <c r="W3094" s="11"/>
      <c r="Y3094" s="11">
        <v>575.21999999999991</v>
      </c>
      <c r="Z3094" s="11"/>
      <c r="AB3094" s="11">
        <f t="shared" si="155"/>
        <v>518.57000000000005</v>
      </c>
      <c r="AC3094" s="11">
        <v>666.73</v>
      </c>
      <c r="AD3094" s="11"/>
      <c r="AE3094" s="4"/>
      <c r="AF3094" s="4"/>
    </row>
    <row r="3095" spans="1:32" ht="13.5" thickBot="1" x14ac:dyDescent="0.25">
      <c r="A3095" s="51"/>
      <c r="B3095" s="175"/>
      <c r="C3095" s="11" t="s">
        <v>278</v>
      </c>
      <c r="D3095" s="11"/>
      <c r="E3095" s="11" t="s">
        <v>78</v>
      </c>
      <c r="F3095" s="11">
        <v>585698</v>
      </c>
      <c r="G3095" s="11"/>
      <c r="H3095" s="11">
        <f t="shared" si="153"/>
        <v>1748.62</v>
      </c>
      <c r="I3095" s="11"/>
      <c r="J3095" s="11">
        <v>60168.969999999987</v>
      </c>
      <c r="K3095" s="11"/>
      <c r="M3095" s="11">
        <v>143</v>
      </c>
      <c r="N3095" s="64"/>
      <c r="P3095" s="11">
        <f t="shared" si="154"/>
        <v>420.76</v>
      </c>
      <c r="Q3095" s="11"/>
      <c r="R3095" s="11"/>
      <c r="S3095" s="11"/>
      <c r="T3095" s="176">
        <f t="shared" si="148"/>
        <v>4095.7902097902097</v>
      </c>
      <c r="U3095" s="11"/>
      <c r="V3095" s="11"/>
      <c r="W3095" s="11"/>
      <c r="Y3095" s="11">
        <v>60168.969999999987</v>
      </c>
      <c r="Z3095" s="11"/>
      <c r="AB3095" s="11">
        <f t="shared" si="155"/>
        <v>54242.94</v>
      </c>
      <c r="AC3095" s="11">
        <v>69740.740000000005</v>
      </c>
      <c r="AD3095" s="11"/>
      <c r="AE3095" s="4"/>
      <c r="AF3095" s="4"/>
    </row>
    <row r="3096" spans="1:32" ht="13.5" thickBot="1" x14ac:dyDescent="0.25">
      <c r="A3096" s="51"/>
      <c r="B3096" s="175"/>
      <c r="C3096" s="11" t="s">
        <v>279</v>
      </c>
      <c r="D3096" s="11"/>
      <c r="E3096" s="11" t="s">
        <v>154</v>
      </c>
      <c r="F3096" s="11">
        <v>352</v>
      </c>
      <c r="G3096" s="11"/>
      <c r="H3096" s="11">
        <f t="shared" si="153"/>
        <v>1.05</v>
      </c>
      <c r="I3096" s="11"/>
      <c r="J3096" s="11">
        <v>55.67</v>
      </c>
      <c r="K3096" s="11"/>
      <c r="M3096" s="11">
        <v>2</v>
      </c>
      <c r="N3096" s="64"/>
      <c r="P3096" s="11">
        <f t="shared" si="154"/>
        <v>27.84</v>
      </c>
      <c r="Q3096" s="11"/>
      <c r="R3096" s="11"/>
      <c r="S3096" s="11"/>
      <c r="T3096" s="176">
        <f t="shared" si="148"/>
        <v>176</v>
      </c>
      <c r="U3096" s="11"/>
      <c r="V3096" s="11"/>
      <c r="W3096" s="11"/>
      <c r="Y3096" s="11">
        <v>55.67</v>
      </c>
      <c r="Z3096" s="11"/>
      <c r="AB3096" s="11">
        <f t="shared" si="155"/>
        <v>50.19</v>
      </c>
      <c r="AC3096" s="11">
        <v>64.53</v>
      </c>
      <c r="AD3096" s="11"/>
      <c r="AE3096" s="4"/>
      <c r="AF3096" s="4"/>
    </row>
    <row r="3097" spans="1:32" ht="13.5" thickBot="1" x14ac:dyDescent="0.25">
      <c r="A3097" s="51"/>
      <c r="B3097" s="175"/>
      <c r="C3097" s="11" t="s">
        <v>280</v>
      </c>
      <c r="D3097" s="11"/>
      <c r="E3097" s="11" t="s">
        <v>230</v>
      </c>
      <c r="F3097" s="11">
        <v>2440</v>
      </c>
      <c r="G3097" s="11"/>
      <c r="H3097" s="11">
        <f t="shared" si="153"/>
        <v>7.28</v>
      </c>
      <c r="I3097" s="11"/>
      <c r="J3097" s="11">
        <v>338.6</v>
      </c>
      <c r="K3097" s="11"/>
      <c r="M3097" s="11">
        <v>1</v>
      </c>
      <c r="N3097" s="64"/>
      <c r="P3097" s="11">
        <f t="shared" si="154"/>
        <v>338.6</v>
      </c>
      <c r="Q3097" s="11"/>
      <c r="R3097" s="11"/>
      <c r="S3097" s="11"/>
      <c r="T3097" s="176">
        <f t="shared" si="148"/>
        <v>2440</v>
      </c>
      <c r="U3097" s="11"/>
      <c r="V3097" s="11"/>
      <c r="W3097" s="11"/>
      <c r="Y3097" s="11">
        <v>338.6</v>
      </c>
      <c r="Z3097" s="11"/>
      <c r="AB3097" s="11">
        <f t="shared" si="155"/>
        <v>305.25</v>
      </c>
      <c r="AC3097" s="11">
        <v>392.46</v>
      </c>
      <c r="AD3097" s="11"/>
      <c r="AE3097" s="4"/>
      <c r="AF3097" s="4"/>
    </row>
    <row r="3098" spans="1:32" ht="13.5" thickBot="1" x14ac:dyDescent="0.25">
      <c r="A3098" s="51"/>
      <c r="B3098" s="175"/>
      <c r="C3098" s="11" t="s">
        <v>280</v>
      </c>
      <c r="D3098" s="11"/>
      <c r="E3098" s="11" t="s">
        <v>281</v>
      </c>
      <c r="F3098" s="11">
        <v>42618</v>
      </c>
      <c r="G3098" s="11"/>
      <c r="H3098" s="11">
        <f t="shared" si="153"/>
        <v>127.24</v>
      </c>
      <c r="I3098" s="11"/>
      <c r="J3098" s="11">
        <v>8249.0399999999991</v>
      </c>
      <c r="K3098" s="11"/>
      <c r="M3098" s="11">
        <v>31</v>
      </c>
      <c r="N3098" s="64"/>
      <c r="P3098" s="11">
        <f t="shared" si="154"/>
        <v>266.10000000000002</v>
      </c>
      <c r="Q3098" s="11"/>
      <c r="R3098" s="11"/>
      <c r="S3098" s="11"/>
      <c r="T3098" s="176">
        <f t="shared" si="148"/>
        <v>1374.7741935483871</v>
      </c>
      <c r="U3098" s="11"/>
      <c r="V3098" s="11"/>
      <c r="W3098" s="11"/>
      <c r="Y3098" s="11">
        <v>8249.0399999999991</v>
      </c>
      <c r="Z3098" s="11"/>
      <c r="AB3098" s="11">
        <f t="shared" si="155"/>
        <v>7436.59</v>
      </c>
      <c r="AC3098" s="11">
        <v>9561.31</v>
      </c>
      <c r="AD3098" s="11"/>
      <c r="AE3098" s="4"/>
      <c r="AF3098" s="4"/>
    </row>
    <row r="3099" spans="1:32" ht="13.5" thickBot="1" x14ac:dyDescent="0.25">
      <c r="A3099" s="51"/>
      <c r="B3099" s="175"/>
      <c r="C3099" s="11" t="s">
        <v>282</v>
      </c>
      <c r="D3099" s="11"/>
      <c r="E3099" s="11" t="s">
        <v>197</v>
      </c>
      <c r="F3099" s="11">
        <v>7563</v>
      </c>
      <c r="G3099" s="11"/>
      <c r="H3099" s="11">
        <f t="shared" si="153"/>
        <v>22.58</v>
      </c>
      <c r="I3099" s="11"/>
      <c r="J3099" s="11">
        <v>484.29</v>
      </c>
      <c r="K3099" s="11"/>
      <c r="M3099" s="11">
        <v>5</v>
      </c>
      <c r="N3099" s="64"/>
      <c r="P3099" s="11">
        <f t="shared" si="154"/>
        <v>96.86</v>
      </c>
      <c r="Q3099" s="11"/>
      <c r="R3099" s="11"/>
      <c r="S3099" s="11"/>
      <c r="T3099" s="176">
        <f t="shared" si="148"/>
        <v>1512.6</v>
      </c>
      <c r="U3099" s="11"/>
      <c r="V3099" s="11"/>
      <c r="W3099" s="11"/>
      <c r="Y3099" s="11">
        <v>484.29</v>
      </c>
      <c r="Z3099" s="11"/>
      <c r="AB3099" s="11">
        <f t="shared" si="155"/>
        <v>436.59</v>
      </c>
      <c r="AC3099" s="11">
        <v>561.33000000000004</v>
      </c>
      <c r="AD3099" s="11"/>
      <c r="AE3099" s="4"/>
      <c r="AF3099" s="4"/>
    </row>
    <row r="3100" spans="1:32" ht="13.5" thickBot="1" x14ac:dyDescent="0.25">
      <c r="A3100" s="51"/>
      <c r="B3100" s="175"/>
      <c r="C3100" s="11" t="s">
        <v>282</v>
      </c>
      <c r="D3100" s="11"/>
      <c r="E3100" s="11" t="s">
        <v>283</v>
      </c>
      <c r="F3100" s="11">
        <v>32438</v>
      </c>
      <c r="G3100" s="11"/>
      <c r="H3100" s="11">
        <f t="shared" si="153"/>
        <v>96.84</v>
      </c>
      <c r="I3100" s="11"/>
      <c r="J3100" s="11">
        <v>6868.47</v>
      </c>
      <c r="K3100" s="11"/>
      <c r="M3100" s="11">
        <v>22</v>
      </c>
      <c r="N3100" s="64"/>
      <c r="P3100" s="11">
        <f t="shared" si="154"/>
        <v>312.2</v>
      </c>
      <c r="Q3100" s="11"/>
      <c r="R3100" s="11"/>
      <c r="S3100" s="11"/>
      <c r="T3100" s="176">
        <f t="shared" si="148"/>
        <v>1474.4545454545455</v>
      </c>
      <c r="U3100" s="11"/>
      <c r="V3100" s="11"/>
      <c r="W3100" s="11"/>
      <c r="Y3100" s="11">
        <v>6868.47</v>
      </c>
      <c r="Z3100" s="11"/>
      <c r="AB3100" s="11">
        <f t="shared" si="155"/>
        <v>6192</v>
      </c>
      <c r="AC3100" s="11">
        <v>7961.12</v>
      </c>
      <c r="AD3100" s="11"/>
      <c r="AE3100" s="4"/>
      <c r="AF3100" s="4"/>
    </row>
    <row r="3101" spans="1:32" ht="13.5" thickBot="1" x14ac:dyDescent="0.25">
      <c r="A3101" s="51"/>
      <c r="B3101" s="175"/>
      <c r="C3101" s="11" t="s">
        <v>282</v>
      </c>
      <c r="D3101" s="11"/>
      <c r="E3101" s="11" t="s">
        <v>284</v>
      </c>
      <c r="F3101" s="11">
        <v>16552</v>
      </c>
      <c r="G3101" s="11"/>
      <c r="H3101" s="11">
        <f t="shared" si="153"/>
        <v>49.42</v>
      </c>
      <c r="I3101" s="11"/>
      <c r="J3101" s="11">
        <v>1173</v>
      </c>
      <c r="K3101" s="11"/>
      <c r="M3101" s="11">
        <v>2</v>
      </c>
      <c r="N3101" s="64"/>
      <c r="P3101" s="11">
        <f t="shared" si="154"/>
        <v>586.5</v>
      </c>
      <c r="Q3101" s="11"/>
      <c r="R3101" s="11"/>
      <c r="S3101" s="11"/>
      <c r="T3101" s="176">
        <f t="shared" si="148"/>
        <v>8276</v>
      </c>
      <c r="U3101" s="11"/>
      <c r="V3101" s="11"/>
      <c r="W3101" s="11"/>
      <c r="Y3101" s="11">
        <v>1173</v>
      </c>
      <c r="Z3101" s="11"/>
      <c r="AB3101" s="11">
        <f t="shared" si="155"/>
        <v>1057.47</v>
      </c>
      <c r="AC3101" s="11">
        <v>1359.6</v>
      </c>
      <c r="AD3101" s="11"/>
      <c r="AE3101" s="4"/>
      <c r="AF3101" s="4"/>
    </row>
    <row r="3102" spans="1:32" ht="13.5" thickBot="1" x14ac:dyDescent="0.25">
      <c r="A3102" s="51"/>
      <c r="B3102" s="175"/>
      <c r="C3102" s="11" t="s">
        <v>285</v>
      </c>
      <c r="D3102" s="11"/>
      <c r="E3102" s="11" t="s">
        <v>197</v>
      </c>
      <c r="F3102" s="11">
        <v>1094776</v>
      </c>
      <c r="G3102" s="11"/>
      <c r="H3102" s="11">
        <f t="shared" si="153"/>
        <v>3268.48</v>
      </c>
      <c r="I3102" s="11"/>
      <c r="J3102" s="11">
        <v>124757.52999999994</v>
      </c>
      <c r="K3102" s="11"/>
      <c r="M3102" s="11">
        <v>481</v>
      </c>
      <c r="N3102" s="64"/>
      <c r="P3102" s="11">
        <f t="shared" si="154"/>
        <v>259.37</v>
      </c>
      <c r="Q3102" s="11"/>
      <c r="R3102" s="11"/>
      <c r="S3102" s="11"/>
      <c r="T3102" s="176">
        <f t="shared" si="148"/>
        <v>2276.0415800415799</v>
      </c>
      <c r="U3102" s="11"/>
      <c r="V3102" s="11"/>
      <c r="W3102" s="11"/>
      <c r="Y3102" s="11">
        <v>124757.52999999994</v>
      </c>
      <c r="Z3102" s="11"/>
      <c r="AB3102" s="11">
        <f t="shared" si="155"/>
        <v>112470.19</v>
      </c>
      <c r="AC3102" s="11">
        <v>144604.14000000001</v>
      </c>
      <c r="AD3102" s="11"/>
      <c r="AE3102" s="4"/>
      <c r="AF3102" s="4"/>
    </row>
    <row r="3103" spans="1:32" ht="13.5" thickBot="1" x14ac:dyDescent="0.25">
      <c r="A3103" s="51"/>
      <c r="B3103" s="175"/>
      <c r="C3103" s="11" t="s">
        <v>285</v>
      </c>
      <c r="D3103" s="11"/>
      <c r="E3103" s="11" t="s">
        <v>171</v>
      </c>
      <c r="F3103" s="11"/>
      <c r="G3103" s="11"/>
      <c r="H3103" s="11">
        <f t="shared" si="153"/>
        <v>0</v>
      </c>
      <c r="I3103" s="11"/>
      <c r="J3103" s="11">
        <v>7.26</v>
      </c>
      <c r="K3103" s="11"/>
      <c r="M3103" s="11">
        <v>1</v>
      </c>
      <c r="N3103" s="64"/>
      <c r="P3103" s="11">
        <f t="shared" si="154"/>
        <v>7.26</v>
      </c>
      <c r="Q3103" s="11"/>
      <c r="R3103" s="11"/>
      <c r="S3103" s="11"/>
      <c r="T3103" s="176">
        <f t="shared" si="148"/>
        <v>0</v>
      </c>
      <c r="U3103" s="11"/>
      <c r="V3103" s="11"/>
      <c r="W3103" s="11"/>
      <c r="Y3103" s="11">
        <v>7.26</v>
      </c>
      <c r="Z3103" s="11"/>
      <c r="AB3103" s="11">
        <f t="shared" si="155"/>
        <v>6.54</v>
      </c>
      <c r="AC3103" s="11">
        <v>8.41</v>
      </c>
      <c r="AD3103" s="11"/>
      <c r="AE3103" s="4"/>
      <c r="AF3103" s="4"/>
    </row>
    <row r="3104" spans="1:32" ht="13.5" thickBot="1" x14ac:dyDescent="0.25">
      <c r="A3104" s="51"/>
      <c r="B3104" s="175"/>
      <c r="C3104" s="11" t="s">
        <v>285</v>
      </c>
      <c r="D3104" s="11"/>
      <c r="E3104" s="11" t="s">
        <v>283</v>
      </c>
      <c r="F3104" s="11">
        <v>656</v>
      </c>
      <c r="G3104" s="11"/>
      <c r="H3104" s="11">
        <f t="shared" si="153"/>
        <v>1.96</v>
      </c>
      <c r="I3104" s="11"/>
      <c r="J3104" s="11">
        <v>104.97</v>
      </c>
      <c r="K3104" s="11"/>
      <c r="M3104" s="11">
        <v>2</v>
      </c>
      <c r="N3104" s="64"/>
      <c r="P3104" s="11">
        <f t="shared" si="154"/>
        <v>52.49</v>
      </c>
      <c r="Q3104" s="11"/>
      <c r="R3104" s="11"/>
      <c r="S3104" s="11"/>
      <c r="T3104" s="176">
        <f t="shared" si="148"/>
        <v>328</v>
      </c>
      <c r="U3104" s="11"/>
      <c r="V3104" s="11"/>
      <c r="W3104" s="11"/>
      <c r="Y3104" s="11">
        <v>104.97</v>
      </c>
      <c r="Z3104" s="11"/>
      <c r="AB3104" s="11">
        <f t="shared" si="155"/>
        <v>94.63</v>
      </c>
      <c r="AC3104" s="11">
        <v>121.67</v>
      </c>
      <c r="AD3104" s="11"/>
      <c r="AE3104" s="4"/>
      <c r="AF3104" s="4"/>
    </row>
    <row r="3105" spans="1:32" ht="13.5" thickBot="1" x14ac:dyDescent="0.25">
      <c r="A3105" s="51"/>
      <c r="B3105" s="175"/>
      <c r="C3105" s="11" t="s">
        <v>286</v>
      </c>
      <c r="D3105" s="11"/>
      <c r="E3105" s="11" t="s">
        <v>197</v>
      </c>
      <c r="F3105" s="11">
        <v>472</v>
      </c>
      <c r="G3105" s="11"/>
      <c r="H3105" s="11">
        <f t="shared" si="153"/>
        <v>1.41</v>
      </c>
      <c r="I3105" s="11"/>
      <c r="J3105" s="11">
        <v>63.160000000000004</v>
      </c>
      <c r="K3105" s="11"/>
      <c r="M3105" s="11">
        <v>2</v>
      </c>
      <c r="N3105" s="64"/>
      <c r="P3105" s="11">
        <f t="shared" si="154"/>
        <v>31.58</v>
      </c>
      <c r="Q3105" s="11"/>
      <c r="R3105" s="11"/>
      <c r="S3105" s="11"/>
      <c r="T3105" s="176">
        <f t="shared" si="148"/>
        <v>236</v>
      </c>
      <c r="U3105" s="11"/>
      <c r="V3105" s="11"/>
      <c r="W3105" s="11"/>
      <c r="Y3105" s="11">
        <v>63.160000000000004</v>
      </c>
      <c r="Z3105" s="11"/>
      <c r="AB3105" s="11">
        <f t="shared" si="155"/>
        <v>56.94</v>
      </c>
      <c r="AC3105" s="11">
        <v>73.209999999999994</v>
      </c>
      <c r="AD3105" s="11"/>
      <c r="AE3105" s="4"/>
      <c r="AF3105" s="4"/>
    </row>
    <row r="3106" spans="1:32" ht="13.5" thickBot="1" x14ac:dyDescent="0.25">
      <c r="A3106" s="51"/>
      <c r="B3106" s="175"/>
      <c r="C3106" s="11" t="s">
        <v>287</v>
      </c>
      <c r="D3106" s="11"/>
      <c r="E3106" s="11" t="s">
        <v>62</v>
      </c>
      <c r="F3106" s="11">
        <v>8583</v>
      </c>
      <c r="G3106" s="11"/>
      <c r="H3106" s="11">
        <f t="shared" si="153"/>
        <v>25.62</v>
      </c>
      <c r="I3106" s="11"/>
      <c r="J3106" s="11">
        <v>1224.31</v>
      </c>
      <c r="K3106" s="11"/>
      <c r="M3106" s="11">
        <v>2</v>
      </c>
      <c r="N3106" s="64"/>
      <c r="P3106" s="11">
        <f t="shared" si="154"/>
        <v>612.16</v>
      </c>
      <c r="Q3106" s="11"/>
      <c r="R3106" s="11"/>
      <c r="S3106" s="11"/>
      <c r="T3106" s="176">
        <f t="shared" si="148"/>
        <v>4291.5</v>
      </c>
      <c r="U3106" s="11"/>
      <c r="V3106" s="11"/>
      <c r="W3106" s="11"/>
      <c r="Y3106" s="11">
        <v>1224.31</v>
      </c>
      <c r="Z3106" s="11"/>
      <c r="AB3106" s="11">
        <f t="shared" si="155"/>
        <v>1103.73</v>
      </c>
      <c r="AC3106" s="11">
        <v>1419.07</v>
      </c>
      <c r="AD3106" s="11"/>
      <c r="AE3106" s="4"/>
      <c r="AF3106" s="4"/>
    </row>
    <row r="3107" spans="1:32" ht="13.5" thickBot="1" x14ac:dyDescent="0.25">
      <c r="A3107" s="51"/>
      <c r="B3107" s="175"/>
      <c r="C3107" s="11" t="s">
        <v>287</v>
      </c>
      <c r="D3107" s="11"/>
      <c r="E3107" s="11" t="s">
        <v>64</v>
      </c>
      <c r="F3107" s="11">
        <v>1379501</v>
      </c>
      <c r="G3107" s="11"/>
      <c r="H3107" s="11">
        <f t="shared" ref="H3107:H3170" si="156">ROUND($H$3439*F3107/$F$3439,2)</f>
        <v>4118.54</v>
      </c>
      <c r="I3107" s="11"/>
      <c r="J3107" s="11">
        <v>99793.969999999972</v>
      </c>
      <c r="K3107" s="11"/>
      <c r="M3107" s="11">
        <v>339</v>
      </c>
      <c r="N3107" s="64"/>
      <c r="P3107" s="11">
        <f t="shared" ref="P3107:P3170" si="157">ROUND(J3107/M3107,2)</f>
        <v>294.38</v>
      </c>
      <c r="Q3107" s="11"/>
      <c r="R3107" s="11"/>
      <c r="S3107" s="11"/>
      <c r="T3107" s="176">
        <f t="shared" si="148"/>
        <v>4069.3244837758111</v>
      </c>
      <c r="U3107" s="11"/>
      <c r="V3107" s="11"/>
      <c r="W3107" s="11"/>
      <c r="Y3107" s="11">
        <v>99793.969999999972</v>
      </c>
      <c r="Z3107" s="11"/>
      <c r="AB3107" s="11">
        <f t="shared" ref="AB3107:AB3170" si="158">ROUND($AB$3439*Y3107/$Y$3439,2)</f>
        <v>89965.29</v>
      </c>
      <c r="AC3107" s="11">
        <v>115669.34</v>
      </c>
      <c r="AD3107" s="11"/>
      <c r="AE3107" s="4"/>
      <c r="AF3107" s="4"/>
    </row>
    <row r="3108" spans="1:32" ht="13.5" thickBot="1" x14ac:dyDescent="0.25">
      <c r="A3108" s="51"/>
      <c r="B3108" s="175"/>
      <c r="C3108" s="11" t="s">
        <v>287</v>
      </c>
      <c r="D3108" s="11"/>
      <c r="E3108" s="11" t="s">
        <v>166</v>
      </c>
      <c r="F3108" s="11">
        <v>1094</v>
      </c>
      <c r="G3108" s="11"/>
      <c r="H3108" s="11">
        <f t="shared" si="156"/>
        <v>3.27</v>
      </c>
      <c r="I3108" s="11"/>
      <c r="J3108" s="11">
        <v>169.16</v>
      </c>
      <c r="K3108" s="11"/>
      <c r="M3108" s="11">
        <v>1</v>
      </c>
      <c r="N3108" s="64"/>
      <c r="P3108" s="11">
        <f t="shared" si="157"/>
        <v>169.16</v>
      </c>
      <c r="Q3108" s="11"/>
      <c r="R3108" s="11"/>
      <c r="S3108" s="11"/>
      <c r="T3108" s="176">
        <f t="shared" si="148"/>
        <v>1094</v>
      </c>
      <c r="U3108" s="11"/>
      <c r="V3108" s="11"/>
      <c r="W3108" s="11"/>
      <c r="Y3108" s="11">
        <v>169.16</v>
      </c>
      <c r="Z3108" s="11"/>
      <c r="AB3108" s="11">
        <f t="shared" si="158"/>
        <v>152.5</v>
      </c>
      <c r="AC3108" s="11">
        <v>196.07</v>
      </c>
      <c r="AD3108" s="11"/>
      <c r="AE3108" s="4"/>
      <c r="AF3108" s="4"/>
    </row>
    <row r="3109" spans="1:32" ht="13.5" thickBot="1" x14ac:dyDescent="0.25">
      <c r="A3109" s="51"/>
      <c r="B3109" s="175"/>
      <c r="C3109" s="11" t="s">
        <v>290</v>
      </c>
      <c r="D3109" s="11"/>
      <c r="E3109" s="11" t="s">
        <v>291</v>
      </c>
      <c r="F3109" s="11">
        <v>1835</v>
      </c>
      <c r="G3109" s="11"/>
      <c r="H3109" s="11">
        <f t="shared" si="156"/>
        <v>5.48</v>
      </c>
      <c r="I3109" s="11"/>
      <c r="J3109" s="11">
        <v>312.25</v>
      </c>
      <c r="K3109" s="11"/>
      <c r="M3109" s="11">
        <v>9</v>
      </c>
      <c r="N3109" s="64"/>
      <c r="P3109" s="11">
        <f t="shared" si="157"/>
        <v>34.69</v>
      </c>
      <c r="Q3109" s="11"/>
      <c r="R3109" s="11"/>
      <c r="S3109" s="11"/>
      <c r="T3109" s="176">
        <f t="shared" si="148"/>
        <v>203.88888888888889</v>
      </c>
      <c r="U3109" s="11"/>
      <c r="V3109" s="11"/>
      <c r="W3109" s="11"/>
      <c r="Y3109" s="11">
        <v>312.25</v>
      </c>
      <c r="Z3109" s="11"/>
      <c r="AB3109" s="11">
        <f t="shared" si="158"/>
        <v>281.5</v>
      </c>
      <c r="AC3109" s="11">
        <v>361.92</v>
      </c>
      <c r="AD3109" s="11"/>
      <c r="AE3109" s="4"/>
      <c r="AF3109" s="4"/>
    </row>
    <row r="3110" spans="1:32" ht="13.5" thickBot="1" x14ac:dyDescent="0.25">
      <c r="A3110" s="51"/>
      <c r="B3110" s="175"/>
      <c r="C3110" s="11" t="s">
        <v>292</v>
      </c>
      <c r="D3110" s="11"/>
      <c r="E3110" s="11" t="s">
        <v>207</v>
      </c>
      <c r="F3110" s="11">
        <v>286982</v>
      </c>
      <c r="G3110" s="11"/>
      <c r="H3110" s="11">
        <f t="shared" si="156"/>
        <v>856.79</v>
      </c>
      <c r="I3110" s="11"/>
      <c r="J3110" s="11">
        <v>27896.100000000006</v>
      </c>
      <c r="K3110" s="11"/>
      <c r="M3110" s="11">
        <v>143</v>
      </c>
      <c r="N3110" s="64"/>
      <c r="P3110" s="11">
        <f t="shared" si="157"/>
        <v>195.08</v>
      </c>
      <c r="Q3110" s="11"/>
      <c r="R3110" s="11"/>
      <c r="S3110" s="11"/>
      <c r="T3110" s="176">
        <f t="shared" si="148"/>
        <v>2006.8671328671328</v>
      </c>
      <c r="U3110" s="11"/>
      <c r="V3110" s="11"/>
      <c r="W3110" s="11"/>
      <c r="Y3110" s="11">
        <v>27896.100000000006</v>
      </c>
      <c r="Z3110" s="11"/>
      <c r="AB3110" s="11">
        <f t="shared" si="158"/>
        <v>25148.62</v>
      </c>
      <c r="AC3110" s="11">
        <v>32333.85</v>
      </c>
      <c r="AD3110" s="11"/>
      <c r="AE3110" s="4"/>
      <c r="AF3110" s="4"/>
    </row>
    <row r="3111" spans="1:32" ht="13.5" thickBot="1" x14ac:dyDescent="0.25">
      <c r="A3111" s="51"/>
      <c r="B3111" s="175"/>
      <c r="C3111" s="11" t="s">
        <v>293</v>
      </c>
      <c r="D3111" s="11"/>
      <c r="E3111" s="11" t="s">
        <v>294</v>
      </c>
      <c r="F3111" s="11">
        <v>1197447</v>
      </c>
      <c r="G3111" s="11"/>
      <c r="H3111" s="11">
        <f t="shared" si="156"/>
        <v>3575.01</v>
      </c>
      <c r="I3111" s="11"/>
      <c r="J3111" s="11">
        <v>115403.57999999997</v>
      </c>
      <c r="K3111" s="11"/>
      <c r="M3111" s="11">
        <v>251</v>
      </c>
      <c r="N3111" s="64"/>
      <c r="P3111" s="11">
        <f t="shared" si="157"/>
        <v>459.78</v>
      </c>
      <c r="Q3111" s="11"/>
      <c r="R3111" s="11"/>
      <c r="S3111" s="11"/>
      <c r="T3111" s="176">
        <f t="shared" si="148"/>
        <v>4770.7051792828688</v>
      </c>
      <c r="U3111" s="11"/>
      <c r="V3111" s="11"/>
      <c r="W3111" s="11"/>
      <c r="Y3111" s="11">
        <v>115403.57999999997</v>
      </c>
      <c r="Z3111" s="11"/>
      <c r="AB3111" s="11">
        <f t="shared" si="158"/>
        <v>104037.51</v>
      </c>
      <c r="AC3111" s="11">
        <v>133762.15</v>
      </c>
      <c r="AD3111" s="11"/>
      <c r="AE3111" s="4"/>
      <c r="AF3111" s="4"/>
    </row>
    <row r="3112" spans="1:32" ht="13.5" thickBot="1" x14ac:dyDescent="0.25">
      <c r="A3112" s="51"/>
      <c r="B3112" s="175"/>
      <c r="C3112" s="11" t="s">
        <v>295</v>
      </c>
      <c r="D3112" s="11"/>
      <c r="E3112" s="11" t="s">
        <v>296</v>
      </c>
      <c r="F3112" s="11">
        <v>1813257</v>
      </c>
      <c r="G3112" s="11"/>
      <c r="H3112" s="11">
        <f t="shared" si="156"/>
        <v>5413.53</v>
      </c>
      <c r="I3112" s="11"/>
      <c r="J3112" s="11">
        <v>124805.65999999999</v>
      </c>
      <c r="K3112" s="11"/>
      <c r="M3112" s="11">
        <v>236</v>
      </c>
      <c r="N3112" s="64"/>
      <c r="P3112" s="11">
        <f t="shared" si="157"/>
        <v>528.84</v>
      </c>
      <c r="Q3112" s="11"/>
      <c r="R3112" s="11"/>
      <c r="S3112" s="11"/>
      <c r="T3112" s="176">
        <f t="shared" si="148"/>
        <v>7683.2923728813557</v>
      </c>
      <c r="U3112" s="11"/>
      <c r="V3112" s="11"/>
      <c r="W3112" s="11"/>
      <c r="Y3112" s="11">
        <v>124805.65999999999</v>
      </c>
      <c r="Z3112" s="11"/>
      <c r="AB3112" s="11">
        <f t="shared" si="158"/>
        <v>112513.58</v>
      </c>
      <c r="AC3112" s="11">
        <v>144659.92000000001</v>
      </c>
      <c r="AD3112" s="11"/>
      <c r="AE3112" s="4"/>
      <c r="AF3112" s="4"/>
    </row>
    <row r="3113" spans="1:32" ht="13.5" thickBot="1" x14ac:dyDescent="0.25">
      <c r="A3113" s="51"/>
      <c r="B3113" s="175"/>
      <c r="C3113" s="11" t="s">
        <v>297</v>
      </c>
      <c r="D3113" s="11"/>
      <c r="E3113" s="11" t="s">
        <v>600</v>
      </c>
      <c r="F3113" s="11">
        <v>398</v>
      </c>
      <c r="G3113" s="11"/>
      <c r="H3113" s="11">
        <f t="shared" si="156"/>
        <v>1.19</v>
      </c>
      <c r="I3113" s="11"/>
      <c r="J3113" s="11">
        <v>61.59</v>
      </c>
      <c r="K3113" s="11"/>
      <c r="M3113" s="11">
        <v>1</v>
      </c>
      <c r="N3113" s="64"/>
      <c r="P3113" s="11">
        <f t="shared" si="157"/>
        <v>61.59</v>
      </c>
      <c r="Q3113" s="11"/>
      <c r="R3113" s="11"/>
      <c r="S3113" s="11"/>
      <c r="T3113" s="176">
        <f t="shared" si="148"/>
        <v>398</v>
      </c>
      <c r="U3113" s="11"/>
      <c r="V3113" s="11"/>
      <c r="W3113" s="11"/>
      <c r="Y3113" s="11">
        <v>61.59</v>
      </c>
      <c r="Z3113" s="11"/>
      <c r="AB3113" s="11">
        <f t="shared" si="158"/>
        <v>55.52</v>
      </c>
      <c r="AC3113" s="11">
        <v>71.39</v>
      </c>
      <c r="AD3113" s="11"/>
      <c r="AE3113" s="4"/>
      <c r="AF3113" s="4"/>
    </row>
    <row r="3114" spans="1:32" ht="13.5" thickBot="1" x14ac:dyDescent="0.25">
      <c r="A3114" s="51"/>
      <c r="B3114" s="175"/>
      <c r="C3114" s="11" t="s">
        <v>297</v>
      </c>
      <c r="D3114" s="11"/>
      <c r="E3114" s="11" t="s">
        <v>91</v>
      </c>
      <c r="F3114" s="11">
        <v>6174503</v>
      </c>
      <c r="G3114" s="11"/>
      <c r="H3114" s="11">
        <f t="shared" si="156"/>
        <v>18434.14</v>
      </c>
      <c r="I3114" s="11"/>
      <c r="J3114" s="11">
        <v>525979.87000000058</v>
      </c>
      <c r="K3114" s="11"/>
      <c r="M3114" s="11">
        <v>1157</v>
      </c>
      <c r="N3114" s="64"/>
      <c r="P3114" s="11">
        <f t="shared" si="157"/>
        <v>454.61</v>
      </c>
      <c r="Q3114" s="11"/>
      <c r="R3114" s="11"/>
      <c r="S3114" s="11"/>
      <c r="T3114" s="176">
        <f t="shared" si="148"/>
        <v>5336.649092480553</v>
      </c>
      <c r="U3114" s="11"/>
      <c r="V3114" s="11"/>
      <c r="W3114" s="11"/>
      <c r="Y3114" s="11">
        <v>525979.87000000058</v>
      </c>
      <c r="Z3114" s="11"/>
      <c r="AB3114" s="11">
        <f t="shared" si="158"/>
        <v>474176.25</v>
      </c>
      <c r="AC3114" s="11">
        <v>609653.5</v>
      </c>
      <c r="AD3114" s="11"/>
      <c r="AE3114" s="4"/>
      <c r="AF3114" s="4"/>
    </row>
    <row r="3115" spans="1:32" ht="13.5" thickBot="1" x14ac:dyDescent="0.25">
      <c r="A3115" s="51"/>
      <c r="B3115" s="175"/>
      <c r="C3115" s="11" t="s">
        <v>601</v>
      </c>
      <c r="D3115" s="11"/>
      <c r="E3115" s="11" t="s">
        <v>128</v>
      </c>
      <c r="F3115" s="11">
        <v>867</v>
      </c>
      <c r="G3115" s="11"/>
      <c r="H3115" s="11">
        <f t="shared" si="156"/>
        <v>2.59</v>
      </c>
      <c r="I3115" s="11"/>
      <c r="J3115" s="11">
        <v>132.76</v>
      </c>
      <c r="K3115" s="11"/>
      <c r="M3115" s="11">
        <v>1</v>
      </c>
      <c r="N3115" s="64"/>
      <c r="P3115" s="11">
        <f t="shared" si="157"/>
        <v>132.76</v>
      </c>
      <c r="Q3115" s="11"/>
      <c r="R3115" s="11"/>
      <c r="S3115" s="11"/>
      <c r="T3115" s="176">
        <f t="shared" si="148"/>
        <v>867</v>
      </c>
      <c r="U3115" s="11"/>
      <c r="V3115" s="11"/>
      <c r="W3115" s="11"/>
      <c r="Y3115" s="11">
        <v>132.76</v>
      </c>
      <c r="Z3115" s="11"/>
      <c r="AB3115" s="11">
        <f t="shared" si="158"/>
        <v>119.68</v>
      </c>
      <c r="AC3115" s="11">
        <v>153.88</v>
      </c>
      <c r="AD3115" s="11"/>
      <c r="AE3115" s="4"/>
      <c r="AF3115" s="4"/>
    </row>
    <row r="3116" spans="1:32" ht="13.5" thickBot="1" x14ac:dyDescent="0.25">
      <c r="A3116" s="51"/>
      <c r="B3116" s="175"/>
      <c r="C3116" s="11" t="s">
        <v>601</v>
      </c>
      <c r="D3116" s="11"/>
      <c r="E3116" s="11" t="s">
        <v>199</v>
      </c>
      <c r="F3116" s="11">
        <v>14000</v>
      </c>
      <c r="G3116" s="11"/>
      <c r="H3116" s="11">
        <f t="shared" si="156"/>
        <v>41.8</v>
      </c>
      <c r="I3116" s="11"/>
      <c r="J3116" s="11">
        <v>1990.3</v>
      </c>
      <c r="K3116" s="11"/>
      <c r="M3116" s="11">
        <v>1</v>
      </c>
      <c r="N3116" s="64"/>
      <c r="P3116" s="11">
        <f t="shared" si="157"/>
        <v>1990.3</v>
      </c>
      <c r="Q3116" s="11"/>
      <c r="R3116" s="11"/>
      <c r="S3116" s="11"/>
      <c r="T3116" s="176">
        <f t="shared" si="148"/>
        <v>14000</v>
      </c>
      <c r="U3116" s="11"/>
      <c r="V3116" s="11"/>
      <c r="W3116" s="11"/>
      <c r="Y3116" s="11">
        <v>1990.3</v>
      </c>
      <c r="Z3116" s="11"/>
      <c r="AB3116" s="11">
        <f t="shared" si="158"/>
        <v>1794.28</v>
      </c>
      <c r="AC3116" s="11">
        <v>2306.92</v>
      </c>
      <c r="AD3116" s="11"/>
      <c r="AE3116" s="4"/>
      <c r="AF3116" s="4"/>
    </row>
    <row r="3117" spans="1:32" ht="13.5" thickBot="1" x14ac:dyDescent="0.25">
      <c r="A3117" s="51"/>
      <c r="B3117" s="175"/>
      <c r="C3117" s="11" t="s">
        <v>299</v>
      </c>
      <c r="D3117" s="11"/>
      <c r="E3117" s="11" t="s">
        <v>96</v>
      </c>
      <c r="F3117" s="11">
        <v>1927</v>
      </c>
      <c r="G3117" s="11"/>
      <c r="H3117" s="11">
        <f t="shared" si="156"/>
        <v>5.75</v>
      </c>
      <c r="I3117" s="11"/>
      <c r="J3117" s="11">
        <v>282.29000000000002</v>
      </c>
      <c r="K3117" s="11"/>
      <c r="M3117" s="11">
        <v>4</v>
      </c>
      <c r="N3117" s="64"/>
      <c r="P3117" s="11">
        <f t="shared" si="157"/>
        <v>70.569999999999993</v>
      </c>
      <c r="Q3117" s="11"/>
      <c r="R3117" s="11"/>
      <c r="S3117" s="11"/>
      <c r="T3117" s="176">
        <f t="shared" si="148"/>
        <v>481.75</v>
      </c>
      <c r="U3117" s="11"/>
      <c r="V3117" s="11"/>
      <c r="W3117" s="11"/>
      <c r="Y3117" s="11">
        <v>282.29000000000002</v>
      </c>
      <c r="Z3117" s="11"/>
      <c r="AB3117" s="11">
        <f t="shared" si="158"/>
        <v>254.49</v>
      </c>
      <c r="AC3117" s="11">
        <v>327.2</v>
      </c>
      <c r="AD3117" s="11"/>
      <c r="AE3117" s="4"/>
      <c r="AF3117" s="4"/>
    </row>
    <row r="3118" spans="1:32" ht="13.5" thickBot="1" x14ac:dyDescent="0.25">
      <c r="A3118" s="51"/>
      <c r="B3118" s="175"/>
      <c r="C3118" s="11" t="s">
        <v>299</v>
      </c>
      <c r="D3118" s="11"/>
      <c r="E3118" s="11" t="s">
        <v>300</v>
      </c>
      <c r="F3118" s="11">
        <v>41171</v>
      </c>
      <c r="G3118" s="11"/>
      <c r="H3118" s="11">
        <f t="shared" si="156"/>
        <v>122.92</v>
      </c>
      <c r="I3118" s="11"/>
      <c r="J3118" s="11">
        <v>4647.3300000000008</v>
      </c>
      <c r="K3118" s="11"/>
      <c r="M3118" s="11">
        <v>65</v>
      </c>
      <c r="N3118" s="64"/>
      <c r="P3118" s="11">
        <f t="shared" si="157"/>
        <v>71.5</v>
      </c>
      <c r="Q3118" s="11"/>
      <c r="R3118" s="11"/>
      <c r="S3118" s="11"/>
      <c r="T3118" s="176">
        <f t="shared" si="148"/>
        <v>633.4</v>
      </c>
      <c r="U3118" s="11"/>
      <c r="V3118" s="11"/>
      <c r="W3118" s="11"/>
      <c r="Y3118" s="11">
        <v>4647.3300000000008</v>
      </c>
      <c r="Z3118" s="11"/>
      <c r="AB3118" s="11">
        <f t="shared" si="158"/>
        <v>4189.62</v>
      </c>
      <c r="AC3118" s="11">
        <v>5386.63</v>
      </c>
      <c r="AD3118" s="11"/>
      <c r="AE3118" s="4"/>
      <c r="AF3118" s="4"/>
    </row>
    <row r="3119" spans="1:32" ht="13.5" thickBot="1" x14ac:dyDescent="0.25">
      <c r="A3119" s="51"/>
      <c r="B3119" s="175"/>
      <c r="C3119" s="11" t="s">
        <v>301</v>
      </c>
      <c r="D3119" s="11"/>
      <c r="E3119" s="11" t="s">
        <v>142</v>
      </c>
      <c r="F3119" s="11">
        <v>3538</v>
      </c>
      <c r="G3119" s="11"/>
      <c r="H3119" s="11">
        <f t="shared" si="156"/>
        <v>10.56</v>
      </c>
      <c r="I3119" s="11"/>
      <c r="J3119" s="11">
        <v>555.13000000000011</v>
      </c>
      <c r="K3119" s="11"/>
      <c r="M3119" s="11">
        <v>11</v>
      </c>
      <c r="N3119" s="64"/>
      <c r="P3119" s="11">
        <f t="shared" si="157"/>
        <v>50.47</v>
      </c>
      <c r="Q3119" s="11"/>
      <c r="R3119" s="11"/>
      <c r="S3119" s="11"/>
      <c r="T3119" s="176">
        <f t="shared" si="148"/>
        <v>321.63636363636363</v>
      </c>
      <c r="U3119" s="11"/>
      <c r="V3119" s="11"/>
      <c r="W3119" s="11"/>
      <c r="Y3119" s="11">
        <v>555.13000000000011</v>
      </c>
      <c r="Z3119" s="11"/>
      <c r="AB3119" s="11">
        <f t="shared" si="158"/>
        <v>500.46</v>
      </c>
      <c r="AC3119" s="11">
        <v>643.44000000000005</v>
      </c>
      <c r="AD3119" s="11"/>
      <c r="AE3119" s="4"/>
      <c r="AF3119" s="4"/>
    </row>
    <row r="3120" spans="1:32" ht="13.5" thickBot="1" x14ac:dyDescent="0.25">
      <c r="A3120" s="51"/>
      <c r="B3120" s="175"/>
      <c r="C3120" s="11" t="s">
        <v>302</v>
      </c>
      <c r="D3120" s="11"/>
      <c r="E3120" s="11" t="s">
        <v>164</v>
      </c>
      <c r="F3120" s="11">
        <v>12696</v>
      </c>
      <c r="G3120" s="11"/>
      <c r="H3120" s="11">
        <f t="shared" si="156"/>
        <v>37.9</v>
      </c>
      <c r="I3120" s="11"/>
      <c r="J3120" s="11">
        <v>1241.99</v>
      </c>
      <c r="K3120" s="11"/>
      <c r="M3120" s="11">
        <v>17</v>
      </c>
      <c r="N3120" s="64"/>
      <c r="P3120" s="11">
        <f t="shared" si="157"/>
        <v>73.06</v>
      </c>
      <c r="Q3120" s="11"/>
      <c r="R3120" s="11"/>
      <c r="S3120" s="11"/>
      <c r="T3120" s="176">
        <f t="shared" si="148"/>
        <v>746.82352941176475</v>
      </c>
      <c r="U3120" s="11"/>
      <c r="V3120" s="11"/>
      <c r="W3120" s="11"/>
      <c r="Y3120" s="11">
        <v>1241.99</v>
      </c>
      <c r="Z3120" s="11"/>
      <c r="AB3120" s="11">
        <f t="shared" si="158"/>
        <v>1119.67</v>
      </c>
      <c r="AC3120" s="11">
        <v>1439.57</v>
      </c>
      <c r="AD3120" s="11"/>
      <c r="AE3120" s="4"/>
      <c r="AF3120" s="4"/>
    </row>
    <row r="3121" spans="1:32" ht="13.5" thickBot="1" x14ac:dyDescent="0.25">
      <c r="A3121" s="51"/>
      <c r="B3121" s="175"/>
      <c r="C3121" s="11" t="s">
        <v>303</v>
      </c>
      <c r="D3121" s="11"/>
      <c r="E3121" s="11" t="s">
        <v>207</v>
      </c>
      <c r="F3121" s="11">
        <v>32453</v>
      </c>
      <c r="G3121" s="11"/>
      <c r="H3121" s="11">
        <f t="shared" si="156"/>
        <v>96.89</v>
      </c>
      <c r="I3121" s="11"/>
      <c r="J3121" s="11">
        <v>4596.3200000000006</v>
      </c>
      <c r="K3121" s="11"/>
      <c r="M3121" s="11">
        <v>47</v>
      </c>
      <c r="N3121" s="64"/>
      <c r="P3121" s="11">
        <f t="shared" si="157"/>
        <v>97.79</v>
      </c>
      <c r="Q3121" s="11"/>
      <c r="R3121" s="11"/>
      <c r="S3121" s="11"/>
      <c r="T3121" s="176">
        <f t="shared" si="148"/>
        <v>690.48936170212767</v>
      </c>
      <c r="U3121" s="11"/>
      <c r="V3121" s="11"/>
      <c r="W3121" s="11"/>
      <c r="Y3121" s="11">
        <v>4596.3200000000006</v>
      </c>
      <c r="Z3121" s="11"/>
      <c r="AB3121" s="11">
        <f t="shared" si="158"/>
        <v>4143.63</v>
      </c>
      <c r="AC3121" s="11">
        <v>5327.51</v>
      </c>
      <c r="AD3121" s="11"/>
      <c r="AE3121" s="4"/>
      <c r="AF3121" s="4"/>
    </row>
    <row r="3122" spans="1:32" ht="13.5" thickBot="1" x14ac:dyDescent="0.25">
      <c r="A3122" s="51"/>
      <c r="B3122" s="175"/>
      <c r="C3122" s="11" t="s">
        <v>304</v>
      </c>
      <c r="D3122" s="11"/>
      <c r="E3122" s="11" t="s">
        <v>96</v>
      </c>
      <c r="F3122" s="11">
        <v>415</v>
      </c>
      <c r="G3122" s="11"/>
      <c r="H3122" s="11">
        <f t="shared" si="156"/>
        <v>1.24</v>
      </c>
      <c r="I3122" s="11"/>
      <c r="J3122" s="11">
        <v>87.81</v>
      </c>
      <c r="K3122" s="11"/>
      <c r="M3122" s="11">
        <v>1</v>
      </c>
      <c r="N3122" s="64"/>
      <c r="P3122" s="11">
        <f t="shared" si="157"/>
        <v>87.81</v>
      </c>
      <c r="Q3122" s="11"/>
      <c r="R3122" s="11"/>
      <c r="S3122" s="11"/>
      <c r="T3122" s="176">
        <f t="shared" si="148"/>
        <v>415</v>
      </c>
      <c r="U3122" s="11"/>
      <c r="V3122" s="11"/>
      <c r="W3122" s="11"/>
      <c r="Y3122" s="11">
        <v>87.81</v>
      </c>
      <c r="Z3122" s="11"/>
      <c r="AB3122" s="11">
        <f t="shared" si="158"/>
        <v>79.16</v>
      </c>
      <c r="AC3122" s="11">
        <v>101.78</v>
      </c>
      <c r="AD3122" s="11"/>
      <c r="AE3122" s="4"/>
      <c r="AF3122" s="4"/>
    </row>
    <row r="3123" spans="1:32" ht="13.5" thickBot="1" x14ac:dyDescent="0.25">
      <c r="A3123" s="51"/>
      <c r="B3123" s="175"/>
      <c r="C3123" s="11" t="s">
        <v>304</v>
      </c>
      <c r="D3123" s="11"/>
      <c r="E3123" s="11" t="s">
        <v>305</v>
      </c>
      <c r="F3123" s="11">
        <v>69278</v>
      </c>
      <c r="G3123" s="11"/>
      <c r="H3123" s="11">
        <f t="shared" si="156"/>
        <v>206.83</v>
      </c>
      <c r="I3123" s="11"/>
      <c r="J3123" s="11">
        <v>10261.060000000001</v>
      </c>
      <c r="K3123" s="11"/>
      <c r="M3123" s="11">
        <v>98</v>
      </c>
      <c r="N3123" s="64"/>
      <c r="P3123" s="11">
        <f t="shared" si="157"/>
        <v>104.7</v>
      </c>
      <c r="Q3123" s="11"/>
      <c r="R3123" s="11"/>
      <c r="S3123" s="11"/>
      <c r="T3123" s="176">
        <f t="shared" si="148"/>
        <v>706.91836734693879</v>
      </c>
      <c r="U3123" s="11"/>
      <c r="V3123" s="11"/>
      <c r="W3123" s="11"/>
      <c r="Y3123" s="11">
        <v>10261.060000000001</v>
      </c>
      <c r="Z3123" s="11"/>
      <c r="AB3123" s="11">
        <f t="shared" si="158"/>
        <v>9250.4500000000007</v>
      </c>
      <c r="AC3123" s="11">
        <v>11893.4</v>
      </c>
      <c r="AD3123" s="11"/>
      <c r="AE3123" s="4"/>
      <c r="AF3123" s="4"/>
    </row>
    <row r="3124" spans="1:32" ht="13.5" thickBot="1" x14ac:dyDescent="0.25">
      <c r="A3124" s="51"/>
      <c r="B3124" s="175"/>
      <c r="C3124" s="11" t="s">
        <v>304</v>
      </c>
      <c r="D3124" s="11"/>
      <c r="E3124" s="11" t="s">
        <v>242</v>
      </c>
      <c r="F3124" s="11">
        <v>3951</v>
      </c>
      <c r="G3124" s="11"/>
      <c r="H3124" s="11">
        <f t="shared" si="156"/>
        <v>11.8</v>
      </c>
      <c r="I3124" s="11"/>
      <c r="J3124" s="11">
        <v>241.39</v>
      </c>
      <c r="K3124" s="11"/>
      <c r="M3124" s="11">
        <v>1</v>
      </c>
      <c r="N3124" s="64"/>
      <c r="P3124" s="11">
        <f t="shared" si="157"/>
        <v>241.39</v>
      </c>
      <c r="Q3124" s="11"/>
      <c r="R3124" s="11"/>
      <c r="S3124" s="11"/>
      <c r="T3124" s="176">
        <f t="shared" si="148"/>
        <v>3951</v>
      </c>
      <c r="U3124" s="11"/>
      <c r="V3124" s="11"/>
      <c r="W3124" s="11"/>
      <c r="Y3124" s="11">
        <v>241.39</v>
      </c>
      <c r="Z3124" s="11"/>
      <c r="AB3124" s="11">
        <f t="shared" si="158"/>
        <v>217.62</v>
      </c>
      <c r="AC3124" s="11">
        <v>279.79000000000002</v>
      </c>
      <c r="AD3124" s="11"/>
      <c r="AE3124" s="4"/>
      <c r="AF3124" s="4"/>
    </row>
    <row r="3125" spans="1:32" ht="13.5" thickBot="1" x14ac:dyDescent="0.25">
      <c r="A3125" s="51"/>
      <c r="B3125" s="175"/>
      <c r="C3125" s="11" t="s">
        <v>306</v>
      </c>
      <c r="D3125" s="11"/>
      <c r="E3125" s="11" t="s">
        <v>220</v>
      </c>
      <c r="F3125" s="11">
        <v>5463</v>
      </c>
      <c r="G3125" s="11"/>
      <c r="H3125" s="11">
        <f t="shared" si="156"/>
        <v>16.309999999999999</v>
      </c>
      <c r="I3125" s="11"/>
      <c r="J3125" s="11">
        <v>807.16000000000008</v>
      </c>
      <c r="K3125" s="11"/>
      <c r="M3125" s="11">
        <v>18</v>
      </c>
      <c r="N3125" s="64"/>
      <c r="P3125" s="11">
        <f t="shared" si="157"/>
        <v>44.84</v>
      </c>
      <c r="Q3125" s="11"/>
      <c r="R3125" s="11"/>
      <c r="S3125" s="11"/>
      <c r="T3125" s="176">
        <f t="shared" si="148"/>
        <v>303.5</v>
      </c>
      <c r="U3125" s="11"/>
      <c r="V3125" s="11"/>
      <c r="W3125" s="11"/>
      <c r="Y3125" s="11">
        <v>807.16000000000008</v>
      </c>
      <c r="Z3125" s="11"/>
      <c r="AB3125" s="11">
        <f t="shared" si="158"/>
        <v>727.66</v>
      </c>
      <c r="AC3125" s="11">
        <v>935.56</v>
      </c>
      <c r="AD3125" s="11"/>
      <c r="AE3125" s="4"/>
      <c r="AF3125" s="4"/>
    </row>
    <row r="3126" spans="1:32" ht="13.5" thickBot="1" x14ac:dyDescent="0.25">
      <c r="A3126" s="51"/>
      <c r="B3126" s="175"/>
      <c r="C3126" s="11" t="s">
        <v>307</v>
      </c>
      <c r="D3126" s="11"/>
      <c r="E3126" s="11" t="s">
        <v>308</v>
      </c>
      <c r="F3126" s="11">
        <v>58943</v>
      </c>
      <c r="G3126" s="11"/>
      <c r="H3126" s="11">
        <f t="shared" si="156"/>
        <v>175.98</v>
      </c>
      <c r="I3126" s="11"/>
      <c r="J3126" s="11">
        <v>5882.0700000000015</v>
      </c>
      <c r="K3126" s="11"/>
      <c r="M3126" s="11">
        <v>63</v>
      </c>
      <c r="N3126" s="64"/>
      <c r="P3126" s="11">
        <f t="shared" si="157"/>
        <v>93.37</v>
      </c>
      <c r="Q3126" s="11"/>
      <c r="R3126" s="11"/>
      <c r="S3126" s="11"/>
      <c r="T3126" s="176">
        <f t="shared" si="148"/>
        <v>935.60317460317458</v>
      </c>
      <c r="U3126" s="11"/>
      <c r="V3126" s="11"/>
      <c r="W3126" s="11"/>
      <c r="Y3126" s="11">
        <v>5882.0700000000015</v>
      </c>
      <c r="Z3126" s="11"/>
      <c r="AB3126" s="11">
        <f t="shared" si="158"/>
        <v>5302.75</v>
      </c>
      <c r="AC3126" s="11">
        <v>6817.8</v>
      </c>
      <c r="AD3126" s="11"/>
      <c r="AE3126" s="4"/>
      <c r="AF3126" s="4"/>
    </row>
    <row r="3127" spans="1:32" ht="13.5" thickBot="1" x14ac:dyDescent="0.25">
      <c r="A3127" s="51"/>
      <c r="B3127" s="175"/>
      <c r="C3127" s="11" t="s">
        <v>309</v>
      </c>
      <c r="D3127" s="11"/>
      <c r="E3127" s="11" t="s">
        <v>310</v>
      </c>
      <c r="F3127" s="11">
        <v>36942</v>
      </c>
      <c r="G3127" s="11"/>
      <c r="H3127" s="11">
        <f t="shared" si="156"/>
        <v>110.29</v>
      </c>
      <c r="I3127" s="11"/>
      <c r="J3127" s="11">
        <v>5164.21</v>
      </c>
      <c r="K3127" s="11"/>
      <c r="M3127" s="11">
        <v>23</v>
      </c>
      <c r="N3127" s="64"/>
      <c r="P3127" s="11">
        <f t="shared" si="157"/>
        <v>224.53</v>
      </c>
      <c r="Q3127" s="11"/>
      <c r="R3127" s="11"/>
      <c r="S3127" s="11"/>
      <c r="T3127" s="176">
        <f t="shared" si="148"/>
        <v>1606.1739130434783</v>
      </c>
      <c r="U3127" s="11"/>
      <c r="V3127" s="11"/>
      <c r="W3127" s="11"/>
      <c r="Y3127" s="11">
        <v>5164.21</v>
      </c>
      <c r="Z3127" s="11"/>
      <c r="AB3127" s="11">
        <f t="shared" si="158"/>
        <v>4655.59</v>
      </c>
      <c r="AC3127" s="11">
        <v>5985.74</v>
      </c>
      <c r="AD3127" s="11"/>
      <c r="AE3127" s="4"/>
      <c r="AF3127" s="4"/>
    </row>
    <row r="3128" spans="1:32" ht="13.5" thickBot="1" x14ac:dyDescent="0.25">
      <c r="A3128" s="51"/>
      <c r="B3128" s="175"/>
      <c r="C3128" s="11" t="s">
        <v>311</v>
      </c>
      <c r="D3128" s="11"/>
      <c r="E3128" s="11" t="s">
        <v>131</v>
      </c>
      <c r="F3128" s="11">
        <v>52395</v>
      </c>
      <c r="G3128" s="11"/>
      <c r="H3128" s="11">
        <f t="shared" si="156"/>
        <v>156.43</v>
      </c>
      <c r="I3128" s="11"/>
      <c r="J3128" s="11">
        <v>3572.76</v>
      </c>
      <c r="K3128" s="11"/>
      <c r="M3128" s="11">
        <v>12</v>
      </c>
      <c r="N3128" s="64"/>
      <c r="P3128" s="11">
        <f t="shared" si="157"/>
        <v>297.73</v>
      </c>
      <c r="Q3128" s="11"/>
      <c r="R3128" s="11"/>
      <c r="S3128" s="11"/>
      <c r="T3128" s="176">
        <f t="shared" si="148"/>
        <v>4366.25</v>
      </c>
      <c r="U3128" s="11"/>
      <c r="V3128" s="11"/>
      <c r="W3128" s="11"/>
      <c r="Y3128" s="11">
        <v>3572.76</v>
      </c>
      <c r="Z3128" s="11"/>
      <c r="AB3128" s="11">
        <f t="shared" si="158"/>
        <v>3220.88</v>
      </c>
      <c r="AC3128" s="11">
        <v>4141.12</v>
      </c>
      <c r="AD3128" s="11"/>
      <c r="AE3128" s="4"/>
      <c r="AF3128" s="4"/>
    </row>
    <row r="3129" spans="1:32" ht="13.5" thickBot="1" x14ac:dyDescent="0.25">
      <c r="A3129" s="51"/>
      <c r="B3129" s="175"/>
      <c r="C3129" s="11" t="s">
        <v>602</v>
      </c>
      <c r="D3129" s="11"/>
      <c r="E3129" s="11" t="s">
        <v>118</v>
      </c>
      <c r="F3129" s="11"/>
      <c r="G3129" s="11"/>
      <c r="H3129" s="11">
        <f t="shared" si="156"/>
        <v>0</v>
      </c>
      <c r="I3129" s="11"/>
      <c r="J3129" s="11">
        <v>9.9600000000000009</v>
      </c>
      <c r="K3129" s="11"/>
      <c r="M3129" s="11">
        <v>1</v>
      </c>
      <c r="N3129" s="64"/>
      <c r="P3129" s="11">
        <f t="shared" si="157"/>
        <v>9.9600000000000009</v>
      </c>
      <c r="Q3129" s="11"/>
      <c r="R3129" s="11"/>
      <c r="S3129" s="11"/>
      <c r="T3129" s="176">
        <f t="shared" si="148"/>
        <v>0</v>
      </c>
      <c r="U3129" s="11"/>
      <c r="V3129" s="11"/>
      <c r="W3129" s="11"/>
      <c r="Y3129" s="11">
        <v>9.9600000000000009</v>
      </c>
      <c r="Z3129" s="11"/>
      <c r="AB3129" s="11">
        <f t="shared" si="158"/>
        <v>8.98</v>
      </c>
      <c r="AC3129" s="11">
        <v>11.54</v>
      </c>
      <c r="AD3129" s="11"/>
      <c r="AE3129" s="4"/>
      <c r="AF3129" s="4"/>
    </row>
    <row r="3130" spans="1:32" ht="13.5" thickBot="1" x14ac:dyDescent="0.25">
      <c r="A3130" s="51"/>
      <c r="B3130" s="175"/>
      <c r="C3130" s="11" t="s">
        <v>312</v>
      </c>
      <c r="D3130" s="11"/>
      <c r="E3130" s="11" t="s">
        <v>80</v>
      </c>
      <c r="F3130" s="11">
        <v>538</v>
      </c>
      <c r="G3130" s="11"/>
      <c r="H3130" s="11">
        <f t="shared" si="156"/>
        <v>1.61</v>
      </c>
      <c r="I3130" s="11"/>
      <c r="J3130" s="11">
        <v>90.05</v>
      </c>
      <c r="K3130" s="11"/>
      <c r="M3130" s="11">
        <v>1</v>
      </c>
      <c r="N3130" s="64"/>
      <c r="P3130" s="11">
        <f t="shared" si="157"/>
        <v>90.05</v>
      </c>
      <c r="Q3130" s="11"/>
      <c r="R3130" s="11"/>
      <c r="S3130" s="11"/>
      <c r="T3130" s="176">
        <f t="shared" si="148"/>
        <v>538</v>
      </c>
      <c r="U3130" s="11"/>
      <c r="V3130" s="11"/>
      <c r="W3130" s="11"/>
      <c r="Y3130" s="11">
        <v>90.05</v>
      </c>
      <c r="Z3130" s="11"/>
      <c r="AB3130" s="11">
        <f t="shared" si="158"/>
        <v>81.180000000000007</v>
      </c>
      <c r="AC3130" s="11">
        <v>104.38</v>
      </c>
      <c r="AD3130" s="11"/>
      <c r="AE3130" s="4"/>
      <c r="AF3130" s="4"/>
    </row>
    <row r="3131" spans="1:32" ht="13.5" thickBot="1" x14ac:dyDescent="0.25">
      <c r="A3131" s="51"/>
      <c r="B3131" s="175"/>
      <c r="C3131" s="11" t="s">
        <v>312</v>
      </c>
      <c r="D3131" s="11"/>
      <c r="E3131" s="11" t="s">
        <v>78</v>
      </c>
      <c r="F3131" s="11">
        <v>5108057</v>
      </c>
      <c r="G3131" s="11"/>
      <c r="H3131" s="11">
        <f t="shared" si="156"/>
        <v>15250.24</v>
      </c>
      <c r="I3131" s="11"/>
      <c r="J3131" s="11">
        <v>399026.29000000097</v>
      </c>
      <c r="K3131" s="11"/>
      <c r="M3131" s="11">
        <v>1532</v>
      </c>
      <c r="N3131" s="64"/>
      <c r="P3131" s="11">
        <f t="shared" si="157"/>
        <v>260.45999999999998</v>
      </c>
      <c r="Q3131" s="11"/>
      <c r="R3131" s="11"/>
      <c r="S3131" s="11"/>
      <c r="T3131" s="176">
        <f t="shared" si="148"/>
        <v>3334.240861618799</v>
      </c>
      <c r="U3131" s="11"/>
      <c r="V3131" s="11"/>
      <c r="W3131" s="11"/>
      <c r="Y3131" s="11">
        <v>399026.29000000097</v>
      </c>
      <c r="Z3131" s="11"/>
      <c r="AB3131" s="11">
        <f t="shared" si="158"/>
        <v>359726.29</v>
      </c>
      <c r="AC3131" s="11">
        <v>462503.97</v>
      </c>
      <c r="AD3131" s="11"/>
      <c r="AE3131" s="4"/>
      <c r="AF3131" s="4"/>
    </row>
    <row r="3132" spans="1:32" ht="13.5" thickBot="1" x14ac:dyDescent="0.25">
      <c r="A3132" s="51"/>
      <c r="B3132" s="175"/>
      <c r="C3132" s="11" t="s">
        <v>312</v>
      </c>
      <c r="D3132" s="11"/>
      <c r="E3132" s="11" t="s">
        <v>314</v>
      </c>
      <c r="F3132" s="11">
        <v>902</v>
      </c>
      <c r="G3132" s="11"/>
      <c r="H3132" s="11">
        <f t="shared" si="156"/>
        <v>2.69</v>
      </c>
      <c r="I3132" s="11"/>
      <c r="J3132" s="11">
        <v>330.55</v>
      </c>
      <c r="K3132" s="11"/>
      <c r="M3132" s="11">
        <v>1</v>
      </c>
      <c r="N3132" s="64"/>
      <c r="P3132" s="11">
        <f t="shared" si="157"/>
        <v>330.55</v>
      </c>
      <c r="Q3132" s="11"/>
      <c r="R3132" s="11"/>
      <c r="S3132" s="11"/>
      <c r="T3132" s="176">
        <f t="shared" si="148"/>
        <v>902</v>
      </c>
      <c r="U3132" s="11"/>
      <c r="V3132" s="11"/>
      <c r="W3132" s="11"/>
      <c r="Y3132" s="11">
        <v>330.55</v>
      </c>
      <c r="Z3132" s="11"/>
      <c r="AB3132" s="11">
        <f t="shared" si="158"/>
        <v>297.99</v>
      </c>
      <c r="AC3132" s="11">
        <v>383.13</v>
      </c>
      <c r="AD3132" s="11"/>
      <c r="AE3132" s="4"/>
      <c r="AF3132" s="4"/>
    </row>
    <row r="3133" spans="1:32" ht="13.5" thickBot="1" x14ac:dyDescent="0.25">
      <c r="A3133" s="51"/>
      <c r="B3133" s="175"/>
      <c r="C3133" s="11" t="s">
        <v>312</v>
      </c>
      <c r="D3133" s="11"/>
      <c r="E3133" s="11" t="s">
        <v>118</v>
      </c>
      <c r="F3133" s="11">
        <v>-42383</v>
      </c>
      <c r="G3133" s="11"/>
      <c r="H3133" s="11">
        <f t="shared" si="156"/>
        <v>-126.54</v>
      </c>
      <c r="I3133" s="11"/>
      <c r="J3133" s="11">
        <v>-3408.42</v>
      </c>
      <c r="K3133" s="11"/>
      <c r="M3133" s="11">
        <v>1</v>
      </c>
      <c r="N3133" s="64"/>
      <c r="P3133" s="11">
        <f t="shared" si="157"/>
        <v>-3408.42</v>
      </c>
      <c r="Q3133" s="11"/>
      <c r="R3133" s="11"/>
      <c r="S3133" s="11"/>
      <c r="T3133" s="176">
        <f t="shared" si="148"/>
        <v>-42383</v>
      </c>
      <c r="U3133" s="11"/>
      <c r="V3133" s="11"/>
      <c r="W3133" s="11"/>
      <c r="Y3133" s="11">
        <v>-3408.42</v>
      </c>
      <c r="Z3133" s="11"/>
      <c r="AB3133" s="11">
        <f t="shared" si="158"/>
        <v>-3072.73</v>
      </c>
      <c r="AC3133" s="11">
        <v>-3950.64</v>
      </c>
      <c r="AD3133" s="11"/>
      <c r="AE3133" s="4"/>
      <c r="AF3133" s="4"/>
    </row>
    <row r="3134" spans="1:32" ht="13.5" thickBot="1" x14ac:dyDescent="0.25">
      <c r="A3134" s="51"/>
      <c r="B3134" s="175"/>
      <c r="C3134" s="11" t="s">
        <v>313</v>
      </c>
      <c r="D3134" s="11"/>
      <c r="E3134" s="11" t="s">
        <v>314</v>
      </c>
      <c r="F3134" s="11">
        <v>33944</v>
      </c>
      <c r="G3134" s="11"/>
      <c r="H3134" s="11">
        <f t="shared" si="156"/>
        <v>101.34</v>
      </c>
      <c r="I3134" s="11"/>
      <c r="J3134" s="11">
        <v>5007.0900000000011</v>
      </c>
      <c r="K3134" s="11"/>
      <c r="M3134" s="11">
        <v>43</v>
      </c>
      <c r="N3134" s="64"/>
      <c r="P3134" s="11">
        <f t="shared" si="157"/>
        <v>116.44</v>
      </c>
      <c r="Q3134" s="11"/>
      <c r="R3134" s="11"/>
      <c r="S3134" s="11"/>
      <c r="T3134" s="176">
        <f t="shared" si="148"/>
        <v>789.39534883720933</v>
      </c>
      <c r="U3134" s="11"/>
      <c r="V3134" s="11"/>
      <c r="W3134" s="11"/>
      <c r="Y3134" s="11">
        <v>5007.0900000000011</v>
      </c>
      <c r="Z3134" s="11"/>
      <c r="AB3134" s="11">
        <f t="shared" si="158"/>
        <v>4513.9399999999996</v>
      </c>
      <c r="AC3134" s="11">
        <v>5803.63</v>
      </c>
      <c r="AD3134" s="11"/>
      <c r="AE3134" s="4"/>
      <c r="AF3134" s="4"/>
    </row>
    <row r="3135" spans="1:32" ht="13.5" thickBot="1" x14ac:dyDescent="0.25">
      <c r="A3135" s="51"/>
      <c r="B3135" s="175"/>
      <c r="C3135" s="11" t="s">
        <v>315</v>
      </c>
      <c r="D3135" s="11"/>
      <c r="E3135" s="11" t="s">
        <v>283</v>
      </c>
      <c r="F3135" s="11">
        <v>34316</v>
      </c>
      <c r="G3135" s="11"/>
      <c r="H3135" s="11">
        <f t="shared" si="156"/>
        <v>102.45</v>
      </c>
      <c r="I3135" s="11"/>
      <c r="J3135" s="11">
        <v>4942.62</v>
      </c>
      <c r="K3135" s="11"/>
      <c r="M3135" s="11">
        <v>7</v>
      </c>
      <c r="N3135" s="64"/>
      <c r="P3135" s="11">
        <f t="shared" si="157"/>
        <v>706.09</v>
      </c>
      <c r="Q3135" s="11"/>
      <c r="R3135" s="11"/>
      <c r="S3135" s="11"/>
      <c r="T3135" s="176">
        <f t="shared" si="148"/>
        <v>4902.2857142857147</v>
      </c>
      <c r="U3135" s="11"/>
      <c r="V3135" s="11"/>
      <c r="W3135" s="11"/>
      <c r="Y3135" s="11">
        <v>4942.62</v>
      </c>
      <c r="Z3135" s="11"/>
      <c r="AB3135" s="11">
        <f t="shared" si="158"/>
        <v>4455.82</v>
      </c>
      <c r="AC3135" s="11">
        <v>5728.9</v>
      </c>
      <c r="AD3135" s="11"/>
      <c r="AE3135" s="4"/>
      <c r="AF3135" s="4"/>
    </row>
    <row r="3136" spans="1:32" ht="13.5" thickBot="1" x14ac:dyDescent="0.25">
      <c r="A3136" s="51"/>
      <c r="B3136" s="175"/>
      <c r="C3136" s="11" t="s">
        <v>316</v>
      </c>
      <c r="D3136" s="11"/>
      <c r="E3136" s="11" t="s">
        <v>92</v>
      </c>
      <c r="F3136" s="11">
        <v>10819</v>
      </c>
      <c r="G3136" s="11"/>
      <c r="H3136" s="11">
        <f t="shared" si="156"/>
        <v>32.299999999999997</v>
      </c>
      <c r="I3136" s="11"/>
      <c r="J3136" s="11">
        <v>2031.37</v>
      </c>
      <c r="K3136" s="11"/>
      <c r="M3136" s="11">
        <v>9</v>
      </c>
      <c r="N3136" s="64"/>
      <c r="P3136" s="11">
        <f t="shared" si="157"/>
        <v>225.71</v>
      </c>
      <c r="Q3136" s="11"/>
      <c r="R3136" s="11"/>
      <c r="S3136" s="11"/>
      <c r="T3136" s="176">
        <f t="shared" si="148"/>
        <v>1202.1111111111111</v>
      </c>
      <c r="U3136" s="11"/>
      <c r="V3136" s="11"/>
      <c r="W3136" s="11"/>
      <c r="Y3136" s="11">
        <v>2031.37</v>
      </c>
      <c r="Z3136" s="11"/>
      <c r="AB3136" s="11">
        <f t="shared" si="158"/>
        <v>1831.3</v>
      </c>
      <c r="AC3136" s="11">
        <v>2354.52</v>
      </c>
      <c r="AD3136" s="11"/>
      <c r="AE3136" s="4"/>
      <c r="AF3136" s="4"/>
    </row>
    <row r="3137" spans="1:32" ht="13.5" thickBot="1" x14ac:dyDescent="0.25">
      <c r="A3137" s="51"/>
      <c r="B3137" s="175"/>
      <c r="C3137" s="11" t="s">
        <v>317</v>
      </c>
      <c r="D3137" s="11"/>
      <c r="E3137" s="11" t="s">
        <v>161</v>
      </c>
      <c r="F3137" s="11">
        <v>8196</v>
      </c>
      <c r="G3137" s="11"/>
      <c r="H3137" s="11">
        <f t="shared" si="156"/>
        <v>24.47</v>
      </c>
      <c r="I3137" s="11"/>
      <c r="J3137" s="11">
        <v>747.61</v>
      </c>
      <c r="K3137" s="11"/>
      <c r="M3137" s="11">
        <v>16</v>
      </c>
      <c r="N3137" s="64"/>
      <c r="P3137" s="11">
        <f t="shared" si="157"/>
        <v>46.73</v>
      </c>
      <c r="Q3137" s="11"/>
      <c r="R3137" s="11"/>
      <c r="S3137" s="11"/>
      <c r="T3137" s="176">
        <f t="shared" si="148"/>
        <v>512.25</v>
      </c>
      <c r="U3137" s="11"/>
      <c r="V3137" s="11"/>
      <c r="W3137" s="11"/>
      <c r="Y3137" s="11">
        <v>747.61</v>
      </c>
      <c r="Z3137" s="11"/>
      <c r="AB3137" s="11">
        <f t="shared" si="158"/>
        <v>673.98</v>
      </c>
      <c r="AC3137" s="11">
        <v>866.54</v>
      </c>
      <c r="AD3137" s="11"/>
      <c r="AE3137" s="4"/>
      <c r="AF3137" s="4"/>
    </row>
    <row r="3138" spans="1:32" ht="13.5" thickBot="1" x14ac:dyDescent="0.25">
      <c r="A3138" s="51"/>
      <c r="B3138" s="175"/>
      <c r="C3138" s="11" t="s">
        <v>320</v>
      </c>
      <c r="D3138" s="11"/>
      <c r="E3138" s="11" t="s">
        <v>321</v>
      </c>
      <c r="F3138" s="11">
        <v>115139</v>
      </c>
      <c r="G3138" s="11"/>
      <c r="H3138" s="11">
        <f t="shared" si="156"/>
        <v>343.75</v>
      </c>
      <c r="I3138" s="11"/>
      <c r="J3138" s="11">
        <v>8902.31</v>
      </c>
      <c r="K3138" s="11"/>
      <c r="M3138" s="11">
        <v>54</v>
      </c>
      <c r="N3138" s="64"/>
      <c r="P3138" s="11">
        <f t="shared" si="157"/>
        <v>164.86</v>
      </c>
      <c r="Q3138" s="11"/>
      <c r="R3138" s="11"/>
      <c r="S3138" s="11"/>
      <c r="T3138" s="176">
        <f t="shared" si="148"/>
        <v>2132.2037037037039</v>
      </c>
      <c r="U3138" s="11"/>
      <c r="V3138" s="11"/>
      <c r="W3138" s="11"/>
      <c r="Y3138" s="11">
        <v>8902.31</v>
      </c>
      <c r="Z3138" s="11"/>
      <c r="AB3138" s="11">
        <f t="shared" si="158"/>
        <v>8025.52</v>
      </c>
      <c r="AC3138" s="11">
        <v>10318.5</v>
      </c>
      <c r="AD3138" s="11"/>
      <c r="AE3138" s="4"/>
      <c r="AF3138" s="4"/>
    </row>
    <row r="3139" spans="1:32" ht="13.5" thickBot="1" x14ac:dyDescent="0.25">
      <c r="A3139" s="51"/>
      <c r="B3139" s="175"/>
      <c r="C3139" s="11" t="s">
        <v>603</v>
      </c>
      <c r="D3139" s="11"/>
      <c r="E3139" s="11" t="s">
        <v>108</v>
      </c>
      <c r="F3139" s="11">
        <v>164</v>
      </c>
      <c r="G3139" s="11"/>
      <c r="H3139" s="11">
        <f t="shared" si="156"/>
        <v>0.49</v>
      </c>
      <c r="I3139" s="11"/>
      <c r="J3139" s="11">
        <v>23.65</v>
      </c>
      <c r="K3139" s="11"/>
      <c r="M3139" s="11">
        <v>2</v>
      </c>
      <c r="N3139" s="64"/>
      <c r="P3139" s="11">
        <f t="shared" si="157"/>
        <v>11.83</v>
      </c>
      <c r="Q3139" s="11"/>
      <c r="R3139" s="11"/>
      <c r="S3139" s="11"/>
      <c r="T3139" s="176">
        <f t="shared" si="148"/>
        <v>82</v>
      </c>
      <c r="U3139" s="11"/>
      <c r="V3139" s="11"/>
      <c r="W3139" s="11"/>
      <c r="Y3139" s="11">
        <v>23.65</v>
      </c>
      <c r="Z3139" s="11"/>
      <c r="AB3139" s="11">
        <f t="shared" si="158"/>
        <v>21.32</v>
      </c>
      <c r="AC3139" s="11">
        <v>27.41</v>
      </c>
      <c r="AD3139" s="11"/>
      <c r="AE3139" s="4"/>
      <c r="AF3139" s="4"/>
    </row>
    <row r="3140" spans="1:32" ht="13.5" thickBot="1" x14ac:dyDescent="0.25">
      <c r="A3140" s="51"/>
      <c r="B3140" s="175"/>
      <c r="C3140" s="11" t="s">
        <v>322</v>
      </c>
      <c r="D3140" s="11"/>
      <c r="E3140" s="11" t="s">
        <v>103</v>
      </c>
      <c r="F3140" s="11">
        <v>153757</v>
      </c>
      <c r="G3140" s="11"/>
      <c r="H3140" s="11">
        <f t="shared" si="156"/>
        <v>459.05</v>
      </c>
      <c r="I3140" s="11"/>
      <c r="J3140" s="11">
        <v>15985.219999999996</v>
      </c>
      <c r="K3140" s="11"/>
      <c r="M3140" s="11">
        <v>86</v>
      </c>
      <c r="N3140" s="64"/>
      <c r="P3140" s="11">
        <f t="shared" si="157"/>
        <v>185.87</v>
      </c>
      <c r="Q3140" s="11"/>
      <c r="R3140" s="11"/>
      <c r="S3140" s="11"/>
      <c r="T3140" s="176">
        <f t="shared" si="148"/>
        <v>1787.8720930232557</v>
      </c>
      <c r="U3140" s="11"/>
      <c r="V3140" s="11"/>
      <c r="W3140" s="11"/>
      <c r="Y3140" s="11">
        <v>15985.219999999996</v>
      </c>
      <c r="Z3140" s="11"/>
      <c r="AB3140" s="11">
        <f t="shared" si="158"/>
        <v>14410.84</v>
      </c>
      <c r="AC3140" s="11">
        <v>18528.169999999998</v>
      </c>
      <c r="AD3140" s="11"/>
      <c r="AE3140" s="4"/>
      <c r="AF3140" s="4"/>
    </row>
    <row r="3141" spans="1:32" ht="13.5" thickBot="1" x14ac:dyDescent="0.25">
      <c r="A3141" s="51"/>
      <c r="B3141" s="175"/>
      <c r="C3141" s="11" t="s">
        <v>323</v>
      </c>
      <c r="D3141" s="11"/>
      <c r="E3141" s="11" t="s">
        <v>103</v>
      </c>
      <c r="F3141" s="11">
        <v>4153</v>
      </c>
      <c r="G3141" s="11"/>
      <c r="H3141" s="11">
        <f t="shared" si="156"/>
        <v>12.4</v>
      </c>
      <c r="I3141" s="11"/>
      <c r="J3141" s="11">
        <v>706.93999999999994</v>
      </c>
      <c r="K3141" s="11"/>
      <c r="M3141" s="11">
        <v>8</v>
      </c>
      <c r="N3141" s="64"/>
      <c r="P3141" s="11">
        <f t="shared" si="157"/>
        <v>88.37</v>
      </c>
      <c r="Q3141" s="11"/>
      <c r="R3141" s="11"/>
      <c r="S3141" s="11"/>
      <c r="T3141" s="176">
        <f t="shared" si="148"/>
        <v>519.125</v>
      </c>
      <c r="U3141" s="11"/>
      <c r="V3141" s="11"/>
      <c r="W3141" s="11"/>
      <c r="Y3141" s="11">
        <v>706.93999999999994</v>
      </c>
      <c r="Z3141" s="11"/>
      <c r="AB3141" s="11">
        <f t="shared" si="158"/>
        <v>637.30999999999995</v>
      </c>
      <c r="AC3141" s="11">
        <v>819.4</v>
      </c>
      <c r="AD3141" s="11"/>
      <c r="AE3141" s="4"/>
      <c r="AF3141" s="4"/>
    </row>
    <row r="3142" spans="1:32" ht="13.5" thickBot="1" x14ac:dyDescent="0.25">
      <c r="A3142" s="51"/>
      <c r="B3142" s="175"/>
      <c r="C3142" s="11" t="s">
        <v>325</v>
      </c>
      <c r="D3142" s="11"/>
      <c r="E3142" s="11" t="s">
        <v>326</v>
      </c>
      <c r="F3142" s="11">
        <v>16115</v>
      </c>
      <c r="G3142" s="11"/>
      <c r="H3142" s="11">
        <f t="shared" si="156"/>
        <v>48.11</v>
      </c>
      <c r="I3142" s="11"/>
      <c r="J3142" s="11">
        <v>2078.0600000000004</v>
      </c>
      <c r="K3142" s="11"/>
      <c r="M3142" s="11">
        <v>25</v>
      </c>
      <c r="N3142" s="64"/>
      <c r="P3142" s="11">
        <f t="shared" si="157"/>
        <v>83.12</v>
      </c>
      <c r="Q3142" s="11"/>
      <c r="R3142" s="11"/>
      <c r="S3142" s="11"/>
      <c r="T3142" s="176">
        <f t="shared" si="148"/>
        <v>644.6</v>
      </c>
      <c r="U3142" s="11"/>
      <c r="V3142" s="11"/>
      <c r="W3142" s="11"/>
      <c r="Y3142" s="11">
        <v>2078.0600000000004</v>
      </c>
      <c r="Z3142" s="11"/>
      <c r="AB3142" s="11">
        <f t="shared" si="158"/>
        <v>1873.39</v>
      </c>
      <c r="AC3142" s="11">
        <v>2408.64</v>
      </c>
      <c r="AD3142" s="11"/>
      <c r="AE3142" s="4"/>
      <c r="AF3142" s="4"/>
    </row>
    <row r="3143" spans="1:32" ht="13.5" thickBot="1" x14ac:dyDescent="0.25">
      <c r="A3143" s="51"/>
      <c r="B3143" s="175"/>
      <c r="C3143" s="11" t="s">
        <v>327</v>
      </c>
      <c r="D3143" s="11"/>
      <c r="E3143" s="11" t="s">
        <v>328</v>
      </c>
      <c r="F3143" s="11">
        <v>23951</v>
      </c>
      <c r="G3143" s="11"/>
      <c r="H3143" s="11">
        <f t="shared" si="156"/>
        <v>71.510000000000005</v>
      </c>
      <c r="I3143" s="11"/>
      <c r="J3143" s="11">
        <v>2791.21</v>
      </c>
      <c r="K3143" s="11"/>
      <c r="M3143" s="11">
        <v>18</v>
      </c>
      <c r="N3143" s="64"/>
      <c r="P3143" s="11">
        <f t="shared" si="157"/>
        <v>155.07</v>
      </c>
      <c r="Q3143" s="11"/>
      <c r="R3143" s="11"/>
      <c r="S3143" s="11"/>
      <c r="T3143" s="176">
        <f t="shared" si="148"/>
        <v>1330.6111111111111</v>
      </c>
      <c r="U3143" s="11"/>
      <c r="V3143" s="11"/>
      <c r="W3143" s="11"/>
      <c r="Y3143" s="11">
        <v>2791.21</v>
      </c>
      <c r="Z3143" s="11"/>
      <c r="AB3143" s="11">
        <f t="shared" si="158"/>
        <v>2516.3000000000002</v>
      </c>
      <c r="AC3143" s="11">
        <v>3235.24</v>
      </c>
      <c r="AD3143" s="11"/>
      <c r="AE3143" s="4"/>
      <c r="AF3143" s="4"/>
    </row>
    <row r="3144" spans="1:32" ht="13.5" thickBot="1" x14ac:dyDescent="0.25">
      <c r="A3144" s="51"/>
      <c r="B3144" s="175"/>
      <c r="C3144" s="11" t="s">
        <v>329</v>
      </c>
      <c r="D3144" s="11"/>
      <c r="E3144" s="11" t="s">
        <v>102</v>
      </c>
      <c r="F3144" s="11">
        <v>8707</v>
      </c>
      <c r="G3144" s="11"/>
      <c r="H3144" s="11">
        <f t="shared" si="156"/>
        <v>25.99</v>
      </c>
      <c r="I3144" s="11"/>
      <c r="J3144" s="11">
        <v>533.79999999999995</v>
      </c>
      <c r="K3144" s="11"/>
      <c r="M3144" s="11">
        <v>1</v>
      </c>
      <c r="N3144" s="64"/>
      <c r="P3144" s="11">
        <f t="shared" si="157"/>
        <v>533.79999999999995</v>
      </c>
      <c r="Q3144" s="11"/>
      <c r="R3144" s="11"/>
      <c r="S3144" s="11"/>
      <c r="T3144" s="176">
        <f t="shared" si="148"/>
        <v>8707</v>
      </c>
      <c r="U3144" s="11"/>
      <c r="V3144" s="11"/>
      <c r="W3144" s="11"/>
      <c r="Y3144" s="11">
        <v>533.79999999999995</v>
      </c>
      <c r="Z3144" s="11"/>
      <c r="AB3144" s="11">
        <f t="shared" si="158"/>
        <v>481.23</v>
      </c>
      <c r="AC3144" s="11">
        <v>618.72</v>
      </c>
      <c r="AD3144" s="11"/>
      <c r="AE3144" s="4"/>
      <c r="AF3144" s="4"/>
    </row>
    <row r="3145" spans="1:32" ht="13.5" thickBot="1" x14ac:dyDescent="0.25">
      <c r="A3145" s="51"/>
      <c r="B3145" s="175"/>
      <c r="C3145" s="11" t="s">
        <v>329</v>
      </c>
      <c r="D3145" s="11"/>
      <c r="E3145" s="11" t="s">
        <v>103</v>
      </c>
      <c r="F3145" s="11">
        <v>8668</v>
      </c>
      <c r="G3145" s="11"/>
      <c r="H3145" s="11">
        <f t="shared" si="156"/>
        <v>25.88</v>
      </c>
      <c r="I3145" s="11"/>
      <c r="J3145" s="11">
        <v>1400.76</v>
      </c>
      <c r="K3145" s="11"/>
      <c r="M3145" s="11">
        <v>7</v>
      </c>
      <c r="N3145" s="64"/>
      <c r="P3145" s="11">
        <f t="shared" si="157"/>
        <v>200.11</v>
      </c>
      <c r="Q3145" s="11"/>
      <c r="R3145" s="11"/>
      <c r="S3145" s="11"/>
      <c r="T3145" s="176">
        <f t="shared" si="148"/>
        <v>1238.2857142857142</v>
      </c>
      <c r="U3145" s="11"/>
      <c r="V3145" s="11"/>
      <c r="W3145" s="11"/>
      <c r="Y3145" s="11">
        <v>1400.76</v>
      </c>
      <c r="Z3145" s="11"/>
      <c r="AB3145" s="11">
        <f t="shared" si="158"/>
        <v>1262.8</v>
      </c>
      <c r="AC3145" s="11">
        <v>1623.59</v>
      </c>
      <c r="AD3145" s="11"/>
      <c r="AE3145" s="4"/>
      <c r="AF3145" s="4"/>
    </row>
    <row r="3146" spans="1:32" ht="13.5" thickBot="1" x14ac:dyDescent="0.25">
      <c r="A3146" s="51"/>
      <c r="B3146" s="175"/>
      <c r="C3146" s="11" t="s">
        <v>331</v>
      </c>
      <c r="D3146" s="11"/>
      <c r="E3146" s="11" t="s">
        <v>332</v>
      </c>
      <c r="F3146" s="11">
        <v>11334</v>
      </c>
      <c r="G3146" s="11"/>
      <c r="H3146" s="11">
        <f t="shared" si="156"/>
        <v>33.840000000000003</v>
      </c>
      <c r="I3146" s="11"/>
      <c r="J3146" s="11">
        <v>743.28</v>
      </c>
      <c r="K3146" s="11"/>
      <c r="M3146" s="11">
        <v>9</v>
      </c>
      <c r="N3146" s="64"/>
      <c r="P3146" s="11">
        <f t="shared" si="157"/>
        <v>82.59</v>
      </c>
      <c r="Q3146" s="11"/>
      <c r="R3146" s="11"/>
      <c r="S3146" s="11"/>
      <c r="T3146" s="176">
        <f t="shared" si="148"/>
        <v>1259.3333333333333</v>
      </c>
      <c r="U3146" s="11"/>
      <c r="V3146" s="11"/>
      <c r="W3146" s="11"/>
      <c r="Y3146" s="11">
        <v>743.28</v>
      </c>
      <c r="Z3146" s="11"/>
      <c r="AB3146" s="11">
        <f t="shared" si="158"/>
        <v>670.07</v>
      </c>
      <c r="AC3146" s="11">
        <v>861.52</v>
      </c>
      <c r="AD3146" s="11"/>
      <c r="AE3146" s="4"/>
      <c r="AF3146" s="4"/>
    </row>
    <row r="3147" spans="1:32" ht="13.5" thickBot="1" x14ac:dyDescent="0.25">
      <c r="A3147" s="51"/>
      <c r="B3147" s="175"/>
      <c r="C3147" s="11" t="s">
        <v>333</v>
      </c>
      <c r="D3147" s="11"/>
      <c r="E3147" s="11" t="s">
        <v>142</v>
      </c>
      <c r="F3147" s="11">
        <v>81644</v>
      </c>
      <c r="G3147" s="11"/>
      <c r="H3147" s="11">
        <f t="shared" si="156"/>
        <v>243.75</v>
      </c>
      <c r="I3147" s="11"/>
      <c r="J3147" s="11">
        <v>5935.16</v>
      </c>
      <c r="K3147" s="11"/>
      <c r="M3147" s="11">
        <v>38</v>
      </c>
      <c r="N3147" s="64"/>
      <c r="P3147" s="11">
        <f t="shared" si="157"/>
        <v>156.19</v>
      </c>
      <c r="Q3147" s="11"/>
      <c r="R3147" s="11"/>
      <c r="S3147" s="11"/>
      <c r="T3147" s="176">
        <f t="shared" si="148"/>
        <v>2148.5263157894738</v>
      </c>
      <c r="U3147" s="11"/>
      <c r="V3147" s="11"/>
      <c r="W3147" s="11"/>
      <c r="Y3147" s="11">
        <v>5935.16</v>
      </c>
      <c r="Z3147" s="11"/>
      <c r="AB3147" s="11">
        <f t="shared" si="158"/>
        <v>5350.61</v>
      </c>
      <c r="AC3147" s="11">
        <v>6879.33</v>
      </c>
      <c r="AD3147" s="11"/>
      <c r="AE3147" s="4"/>
      <c r="AF3147" s="4"/>
    </row>
    <row r="3148" spans="1:32" ht="13.5" thickBot="1" x14ac:dyDescent="0.25">
      <c r="A3148" s="51"/>
      <c r="B3148" s="175"/>
      <c r="C3148" s="11" t="s">
        <v>336</v>
      </c>
      <c r="D3148" s="11"/>
      <c r="E3148" s="11" t="s">
        <v>106</v>
      </c>
      <c r="F3148" s="11">
        <v>1446215</v>
      </c>
      <c r="G3148" s="11"/>
      <c r="H3148" s="11">
        <f t="shared" si="156"/>
        <v>4317.71</v>
      </c>
      <c r="I3148" s="11"/>
      <c r="J3148" s="11">
        <v>125321.12999999992</v>
      </c>
      <c r="K3148" s="11"/>
      <c r="M3148" s="11">
        <v>240</v>
      </c>
      <c r="N3148" s="64"/>
      <c r="P3148" s="11">
        <f t="shared" si="157"/>
        <v>522.16999999999996</v>
      </c>
      <c r="Q3148" s="11"/>
      <c r="R3148" s="11"/>
      <c r="S3148" s="11"/>
      <c r="T3148" s="176">
        <f t="shared" si="148"/>
        <v>6025.895833333333</v>
      </c>
      <c r="U3148" s="11"/>
      <c r="V3148" s="11"/>
      <c r="W3148" s="11"/>
      <c r="Y3148" s="11">
        <v>125321.12999999992</v>
      </c>
      <c r="Z3148" s="11"/>
      <c r="AB3148" s="11">
        <f t="shared" si="158"/>
        <v>112978.28</v>
      </c>
      <c r="AC3148" s="11">
        <v>145257.4</v>
      </c>
      <c r="AD3148" s="11"/>
      <c r="AE3148" s="4"/>
      <c r="AF3148" s="4"/>
    </row>
    <row r="3149" spans="1:32" ht="13.5" thickBot="1" x14ac:dyDescent="0.25">
      <c r="A3149" s="51"/>
      <c r="B3149" s="175"/>
      <c r="C3149" s="11" t="s">
        <v>337</v>
      </c>
      <c r="D3149" s="11"/>
      <c r="E3149" s="11" t="s">
        <v>87</v>
      </c>
      <c r="F3149" s="11">
        <v>424572</v>
      </c>
      <c r="G3149" s="11"/>
      <c r="H3149" s="11">
        <f t="shared" si="156"/>
        <v>1267.57</v>
      </c>
      <c r="I3149" s="11"/>
      <c r="J3149" s="11">
        <v>36127.389999999992</v>
      </c>
      <c r="K3149" s="11"/>
      <c r="M3149" s="11">
        <v>194</v>
      </c>
      <c r="N3149" s="64"/>
      <c r="P3149" s="11">
        <f t="shared" si="157"/>
        <v>186.22</v>
      </c>
      <c r="Q3149" s="11"/>
      <c r="R3149" s="11"/>
      <c r="S3149" s="11"/>
      <c r="T3149" s="176">
        <f t="shared" si="148"/>
        <v>2188.5154639175257</v>
      </c>
      <c r="U3149" s="11"/>
      <c r="V3149" s="11"/>
      <c r="W3149" s="11"/>
      <c r="Y3149" s="11">
        <v>36127.389999999992</v>
      </c>
      <c r="Z3149" s="11"/>
      <c r="AB3149" s="11">
        <f t="shared" si="158"/>
        <v>32569.21</v>
      </c>
      <c r="AC3149" s="11">
        <v>41874.589999999997</v>
      </c>
      <c r="AD3149" s="11"/>
      <c r="AE3149" s="4"/>
      <c r="AF3149" s="4"/>
    </row>
    <row r="3150" spans="1:32" ht="13.5" thickBot="1" x14ac:dyDescent="0.25">
      <c r="A3150" s="51"/>
      <c r="B3150" s="175"/>
      <c r="C3150" s="11" t="s">
        <v>338</v>
      </c>
      <c r="D3150" s="11"/>
      <c r="E3150" s="11" t="s">
        <v>197</v>
      </c>
      <c r="F3150" s="11">
        <v>6464</v>
      </c>
      <c r="G3150" s="11"/>
      <c r="H3150" s="11">
        <f t="shared" si="156"/>
        <v>19.3</v>
      </c>
      <c r="I3150" s="11"/>
      <c r="J3150" s="11">
        <v>1054.03</v>
      </c>
      <c r="K3150" s="11"/>
      <c r="M3150" s="11">
        <v>13</v>
      </c>
      <c r="N3150" s="64"/>
      <c r="P3150" s="11">
        <f t="shared" si="157"/>
        <v>81.08</v>
      </c>
      <c r="Q3150" s="11"/>
      <c r="R3150" s="11"/>
      <c r="S3150" s="11"/>
      <c r="T3150" s="176">
        <f t="shared" si="148"/>
        <v>497.23076923076923</v>
      </c>
      <c r="U3150" s="11"/>
      <c r="V3150" s="11"/>
      <c r="W3150" s="11"/>
      <c r="Y3150" s="11">
        <v>1054.03</v>
      </c>
      <c r="Z3150" s="11"/>
      <c r="AB3150" s="11">
        <f t="shared" si="158"/>
        <v>950.22</v>
      </c>
      <c r="AC3150" s="11">
        <v>1221.71</v>
      </c>
      <c r="AD3150" s="11"/>
      <c r="AE3150" s="4"/>
      <c r="AF3150" s="4"/>
    </row>
    <row r="3151" spans="1:32" ht="13.5" thickBot="1" x14ac:dyDescent="0.25">
      <c r="A3151" s="51"/>
      <c r="B3151" s="175"/>
      <c r="C3151" s="11" t="s">
        <v>339</v>
      </c>
      <c r="D3151" s="11"/>
      <c r="E3151" s="11" t="s">
        <v>197</v>
      </c>
      <c r="F3151" s="11">
        <v>22652</v>
      </c>
      <c r="G3151" s="11"/>
      <c r="H3151" s="11">
        <f t="shared" si="156"/>
        <v>67.63</v>
      </c>
      <c r="I3151" s="11"/>
      <c r="J3151" s="11">
        <v>2175.4799999999996</v>
      </c>
      <c r="K3151" s="11"/>
      <c r="M3151" s="11">
        <v>15</v>
      </c>
      <c r="N3151" s="64"/>
      <c r="P3151" s="11">
        <f t="shared" si="157"/>
        <v>145.03</v>
      </c>
      <c r="Q3151" s="11"/>
      <c r="R3151" s="11"/>
      <c r="S3151" s="11"/>
      <c r="T3151" s="176">
        <f t="shared" si="148"/>
        <v>1510.1333333333334</v>
      </c>
      <c r="U3151" s="11"/>
      <c r="V3151" s="11"/>
      <c r="W3151" s="11"/>
      <c r="Y3151" s="11">
        <v>2175.4799999999996</v>
      </c>
      <c r="Z3151" s="11"/>
      <c r="AB3151" s="11">
        <f t="shared" si="158"/>
        <v>1961.22</v>
      </c>
      <c r="AC3151" s="11">
        <v>2521.56</v>
      </c>
      <c r="AD3151" s="11"/>
      <c r="AE3151" s="4"/>
      <c r="AF3151" s="4"/>
    </row>
    <row r="3152" spans="1:32" ht="13.5" thickBot="1" x14ac:dyDescent="0.25">
      <c r="A3152" s="51"/>
      <c r="B3152" s="175"/>
      <c r="C3152" s="11" t="s">
        <v>340</v>
      </c>
      <c r="D3152" s="11"/>
      <c r="E3152" s="11" t="s">
        <v>106</v>
      </c>
      <c r="F3152" s="11">
        <v>1304</v>
      </c>
      <c r="G3152" s="11"/>
      <c r="H3152" s="11">
        <f t="shared" si="156"/>
        <v>3.89</v>
      </c>
      <c r="I3152" s="11"/>
      <c r="J3152" s="11">
        <v>210.73000000000002</v>
      </c>
      <c r="K3152" s="11"/>
      <c r="M3152" s="11">
        <v>6</v>
      </c>
      <c r="N3152" s="64"/>
      <c r="P3152" s="11">
        <f t="shared" si="157"/>
        <v>35.119999999999997</v>
      </c>
      <c r="Q3152" s="11"/>
      <c r="R3152" s="11"/>
      <c r="S3152" s="11"/>
      <c r="T3152" s="176">
        <f t="shared" si="148"/>
        <v>217.33333333333334</v>
      </c>
      <c r="U3152" s="11"/>
      <c r="V3152" s="11"/>
      <c r="W3152" s="11"/>
      <c r="Y3152" s="11">
        <v>210.73000000000002</v>
      </c>
      <c r="Z3152" s="11"/>
      <c r="AB3152" s="11">
        <f t="shared" si="158"/>
        <v>189.98</v>
      </c>
      <c r="AC3152" s="11">
        <v>244.25</v>
      </c>
      <c r="AD3152" s="11"/>
      <c r="AE3152" s="4"/>
      <c r="AF3152" s="4"/>
    </row>
    <row r="3153" spans="1:32" ht="13.5" thickBot="1" x14ac:dyDescent="0.25">
      <c r="A3153" s="51"/>
      <c r="B3153" s="175"/>
      <c r="C3153" s="11" t="s">
        <v>341</v>
      </c>
      <c r="D3153" s="11"/>
      <c r="E3153" s="11" t="s">
        <v>188</v>
      </c>
      <c r="F3153" s="11">
        <v>52983</v>
      </c>
      <c r="G3153" s="11"/>
      <c r="H3153" s="11">
        <f t="shared" si="156"/>
        <v>158.18</v>
      </c>
      <c r="I3153" s="11"/>
      <c r="J3153" s="11">
        <v>3477.6600000000008</v>
      </c>
      <c r="K3153" s="11"/>
      <c r="M3153" s="11">
        <v>30</v>
      </c>
      <c r="N3153" s="64"/>
      <c r="P3153" s="11">
        <f t="shared" si="157"/>
        <v>115.92</v>
      </c>
      <c r="Q3153" s="11"/>
      <c r="R3153" s="11"/>
      <c r="S3153" s="11"/>
      <c r="T3153" s="176">
        <f t="shared" si="148"/>
        <v>1766.1</v>
      </c>
      <c r="U3153" s="11"/>
      <c r="V3153" s="11"/>
      <c r="W3153" s="11"/>
      <c r="Y3153" s="11">
        <v>3477.6600000000008</v>
      </c>
      <c r="Z3153" s="11"/>
      <c r="AB3153" s="11">
        <f t="shared" si="158"/>
        <v>3135.15</v>
      </c>
      <c r="AC3153" s="11">
        <v>4030.89</v>
      </c>
      <c r="AD3153" s="11"/>
      <c r="AE3153" s="4"/>
      <c r="AF3153" s="4"/>
    </row>
    <row r="3154" spans="1:32" ht="13.5" thickBot="1" x14ac:dyDescent="0.25">
      <c r="A3154" s="51"/>
      <c r="B3154" s="175"/>
      <c r="C3154" s="11" t="s">
        <v>342</v>
      </c>
      <c r="D3154" s="11"/>
      <c r="E3154" s="11" t="s">
        <v>106</v>
      </c>
      <c r="F3154" s="11">
        <v>48</v>
      </c>
      <c r="G3154" s="11"/>
      <c r="H3154" s="11">
        <f t="shared" si="156"/>
        <v>0.14000000000000001</v>
      </c>
      <c r="I3154" s="11"/>
      <c r="J3154" s="11">
        <v>11.53</v>
      </c>
      <c r="K3154" s="11"/>
      <c r="M3154" s="11">
        <v>1</v>
      </c>
      <c r="N3154" s="64"/>
      <c r="P3154" s="11">
        <f t="shared" si="157"/>
        <v>11.53</v>
      </c>
      <c r="Q3154" s="11"/>
      <c r="R3154" s="11"/>
      <c r="S3154" s="11"/>
      <c r="T3154" s="176">
        <f t="shared" si="148"/>
        <v>48</v>
      </c>
      <c r="U3154" s="11"/>
      <c r="V3154" s="11"/>
      <c r="W3154" s="11"/>
      <c r="Y3154" s="11">
        <v>11.53</v>
      </c>
      <c r="Z3154" s="11"/>
      <c r="AB3154" s="11">
        <f t="shared" si="158"/>
        <v>10.39</v>
      </c>
      <c r="AC3154" s="11">
        <v>13.36</v>
      </c>
      <c r="AD3154" s="11"/>
      <c r="AE3154" s="4"/>
      <c r="AF3154" s="4"/>
    </row>
    <row r="3155" spans="1:32" ht="13.5" thickBot="1" x14ac:dyDescent="0.25">
      <c r="A3155" s="51"/>
      <c r="B3155" s="175"/>
      <c r="C3155" s="11" t="s">
        <v>343</v>
      </c>
      <c r="D3155" s="11"/>
      <c r="E3155" s="11" t="s">
        <v>87</v>
      </c>
      <c r="F3155" s="11">
        <v>70</v>
      </c>
      <c r="G3155" s="11"/>
      <c r="H3155" s="11">
        <f t="shared" si="156"/>
        <v>0.21</v>
      </c>
      <c r="I3155" s="11"/>
      <c r="J3155" s="11">
        <v>20.309999999999999</v>
      </c>
      <c r="K3155" s="11"/>
      <c r="M3155" s="11">
        <v>1</v>
      </c>
      <c r="N3155" s="64"/>
      <c r="P3155" s="11">
        <f t="shared" si="157"/>
        <v>20.309999999999999</v>
      </c>
      <c r="Q3155" s="11"/>
      <c r="R3155" s="11"/>
      <c r="S3155" s="11"/>
      <c r="T3155" s="176">
        <f t="shared" si="148"/>
        <v>70</v>
      </c>
      <c r="U3155" s="11"/>
      <c r="V3155" s="11"/>
      <c r="W3155" s="11"/>
      <c r="Y3155" s="11">
        <v>20.309999999999999</v>
      </c>
      <c r="Z3155" s="11"/>
      <c r="AB3155" s="11">
        <f t="shared" si="158"/>
        <v>18.309999999999999</v>
      </c>
      <c r="AC3155" s="11">
        <v>23.54</v>
      </c>
      <c r="AD3155" s="11"/>
      <c r="AE3155" s="4"/>
      <c r="AF3155" s="4"/>
    </row>
    <row r="3156" spans="1:32" ht="13.5" thickBot="1" x14ac:dyDescent="0.25">
      <c r="A3156" s="51"/>
      <c r="B3156" s="175"/>
      <c r="C3156" s="11" t="s">
        <v>604</v>
      </c>
      <c r="D3156" s="11"/>
      <c r="E3156" s="11" t="s">
        <v>230</v>
      </c>
      <c r="F3156" s="11">
        <v>43</v>
      </c>
      <c r="G3156" s="11"/>
      <c r="H3156" s="11">
        <f t="shared" si="156"/>
        <v>0.13</v>
      </c>
      <c r="I3156" s="11"/>
      <c r="J3156" s="11">
        <v>16.78</v>
      </c>
      <c r="K3156" s="11"/>
      <c r="M3156" s="11">
        <v>1</v>
      </c>
      <c r="N3156" s="64"/>
      <c r="P3156" s="11">
        <f t="shared" si="157"/>
        <v>16.78</v>
      </c>
      <c r="Q3156" s="11"/>
      <c r="R3156" s="11"/>
      <c r="S3156" s="11"/>
      <c r="T3156" s="176">
        <f t="shared" si="148"/>
        <v>43</v>
      </c>
      <c r="U3156" s="11"/>
      <c r="V3156" s="11"/>
      <c r="W3156" s="11"/>
      <c r="Y3156" s="11">
        <v>16.78</v>
      </c>
      <c r="Z3156" s="11"/>
      <c r="AB3156" s="11">
        <f t="shared" si="158"/>
        <v>15.13</v>
      </c>
      <c r="AC3156" s="11">
        <v>19.45</v>
      </c>
      <c r="AD3156" s="11"/>
      <c r="AE3156" s="4"/>
      <c r="AF3156" s="4"/>
    </row>
    <row r="3157" spans="1:32" ht="13.5" thickBot="1" x14ac:dyDescent="0.25">
      <c r="A3157" s="51"/>
      <c r="B3157" s="175"/>
      <c r="C3157" s="11" t="s">
        <v>604</v>
      </c>
      <c r="D3157" s="11"/>
      <c r="E3157" s="11" t="s">
        <v>183</v>
      </c>
      <c r="F3157" s="11">
        <v>416</v>
      </c>
      <c r="G3157" s="11"/>
      <c r="H3157" s="11">
        <f t="shared" si="156"/>
        <v>1.24</v>
      </c>
      <c r="I3157" s="11"/>
      <c r="J3157" s="11">
        <v>132.43</v>
      </c>
      <c r="K3157" s="11"/>
      <c r="M3157" s="11">
        <v>4</v>
      </c>
      <c r="N3157" s="64"/>
      <c r="P3157" s="11">
        <f t="shared" si="157"/>
        <v>33.11</v>
      </c>
      <c r="Q3157" s="11"/>
      <c r="R3157" s="11"/>
      <c r="S3157" s="11"/>
      <c r="T3157" s="176">
        <f t="shared" si="148"/>
        <v>104</v>
      </c>
      <c r="U3157" s="11"/>
      <c r="V3157" s="11"/>
      <c r="W3157" s="11"/>
      <c r="Y3157" s="11">
        <v>132.43</v>
      </c>
      <c r="Z3157" s="11"/>
      <c r="AB3157" s="11">
        <f t="shared" si="158"/>
        <v>119.39</v>
      </c>
      <c r="AC3157" s="11">
        <v>153.5</v>
      </c>
      <c r="AD3157" s="11"/>
      <c r="AE3157" s="4"/>
      <c r="AF3157" s="4"/>
    </row>
    <row r="3158" spans="1:32" ht="13.5" thickBot="1" x14ac:dyDescent="0.25">
      <c r="A3158" s="51"/>
      <c r="B3158" s="175"/>
      <c r="C3158" s="11" t="s">
        <v>344</v>
      </c>
      <c r="D3158" s="11"/>
      <c r="E3158" s="11" t="s">
        <v>345</v>
      </c>
      <c r="F3158" s="11">
        <v>487171</v>
      </c>
      <c r="G3158" s="11"/>
      <c r="H3158" s="11">
        <f t="shared" si="156"/>
        <v>1454.46</v>
      </c>
      <c r="I3158" s="11"/>
      <c r="J3158" s="11">
        <v>54098.239999999976</v>
      </c>
      <c r="K3158" s="11"/>
      <c r="M3158" s="11">
        <v>151</v>
      </c>
      <c r="N3158" s="64"/>
      <c r="P3158" s="11">
        <f t="shared" si="157"/>
        <v>358.27</v>
      </c>
      <c r="Q3158" s="11"/>
      <c r="R3158" s="11"/>
      <c r="S3158" s="11"/>
      <c r="T3158" s="176">
        <f t="shared" si="148"/>
        <v>3226.298013245033</v>
      </c>
      <c r="U3158" s="11"/>
      <c r="V3158" s="11"/>
      <c r="W3158" s="11"/>
      <c r="Y3158" s="11">
        <v>54098.239999999976</v>
      </c>
      <c r="Z3158" s="11"/>
      <c r="AB3158" s="11">
        <f t="shared" si="158"/>
        <v>48770.12</v>
      </c>
      <c r="AC3158" s="11">
        <v>62704.27</v>
      </c>
      <c r="AD3158" s="11"/>
      <c r="AE3158" s="4"/>
      <c r="AF3158" s="4"/>
    </row>
    <row r="3159" spans="1:32" ht="13.5" thickBot="1" x14ac:dyDescent="0.25">
      <c r="A3159" s="51"/>
      <c r="B3159" s="175"/>
      <c r="C3159" s="11" t="s">
        <v>346</v>
      </c>
      <c r="D3159" s="11"/>
      <c r="E3159" s="11" t="s">
        <v>183</v>
      </c>
      <c r="F3159" s="11">
        <v>503867</v>
      </c>
      <c r="G3159" s="11"/>
      <c r="H3159" s="11">
        <f t="shared" si="156"/>
        <v>1504.31</v>
      </c>
      <c r="I3159" s="11"/>
      <c r="J3159" s="11">
        <v>40012.149999999965</v>
      </c>
      <c r="K3159" s="11"/>
      <c r="M3159" s="11">
        <v>129</v>
      </c>
      <c r="N3159" s="64"/>
      <c r="P3159" s="11">
        <f t="shared" si="157"/>
        <v>310.17</v>
      </c>
      <c r="Q3159" s="11"/>
      <c r="R3159" s="11"/>
      <c r="S3159" s="11"/>
      <c r="T3159" s="176">
        <f t="shared" si="148"/>
        <v>3905.9457364341083</v>
      </c>
      <c r="U3159" s="11"/>
      <c r="V3159" s="11"/>
      <c r="W3159" s="11"/>
      <c r="Y3159" s="11">
        <v>40012.149999999965</v>
      </c>
      <c r="Z3159" s="11"/>
      <c r="AB3159" s="11">
        <f t="shared" si="158"/>
        <v>36071.360000000001</v>
      </c>
      <c r="AC3159" s="11">
        <v>46377.34</v>
      </c>
      <c r="AD3159" s="11"/>
      <c r="AE3159" s="4"/>
      <c r="AF3159" s="4"/>
    </row>
    <row r="3160" spans="1:32" ht="13.5" thickBot="1" x14ac:dyDescent="0.25">
      <c r="A3160" s="51"/>
      <c r="B3160" s="175"/>
      <c r="C3160" s="11" t="s">
        <v>347</v>
      </c>
      <c r="D3160" s="11"/>
      <c r="E3160" s="11" t="s">
        <v>92</v>
      </c>
      <c r="F3160" s="11">
        <v>1875</v>
      </c>
      <c r="G3160" s="11"/>
      <c r="H3160" s="11">
        <f t="shared" si="156"/>
        <v>5.6</v>
      </c>
      <c r="I3160" s="11"/>
      <c r="J3160" s="11">
        <v>320.41999999999996</v>
      </c>
      <c r="K3160" s="11"/>
      <c r="M3160" s="11">
        <v>8</v>
      </c>
      <c r="N3160" s="64"/>
      <c r="P3160" s="11">
        <f t="shared" si="157"/>
        <v>40.049999999999997</v>
      </c>
      <c r="Q3160" s="11"/>
      <c r="R3160" s="11"/>
      <c r="S3160" s="11"/>
      <c r="T3160" s="176">
        <f t="shared" si="148"/>
        <v>234.375</v>
      </c>
      <c r="U3160" s="11"/>
      <c r="V3160" s="11"/>
      <c r="W3160" s="11"/>
      <c r="Y3160" s="11">
        <v>320.41999999999996</v>
      </c>
      <c r="Z3160" s="11"/>
      <c r="AB3160" s="11">
        <f t="shared" si="158"/>
        <v>288.86</v>
      </c>
      <c r="AC3160" s="11">
        <v>371.39</v>
      </c>
      <c r="AD3160" s="11"/>
      <c r="AE3160" s="4"/>
      <c r="AF3160" s="4"/>
    </row>
    <row r="3161" spans="1:32" ht="13.5" thickBot="1" x14ac:dyDescent="0.25">
      <c r="A3161" s="51"/>
      <c r="B3161" s="175"/>
      <c r="C3161" s="11" t="s">
        <v>348</v>
      </c>
      <c r="D3161" s="11"/>
      <c r="E3161" s="11" t="s">
        <v>92</v>
      </c>
      <c r="F3161" s="11">
        <v>-987</v>
      </c>
      <c r="G3161" s="11"/>
      <c r="H3161" s="11">
        <f t="shared" si="156"/>
        <v>-2.95</v>
      </c>
      <c r="I3161" s="11"/>
      <c r="J3161" s="11">
        <v>-106.17</v>
      </c>
      <c r="K3161" s="11"/>
      <c r="M3161" s="11">
        <v>1</v>
      </c>
      <c r="N3161" s="64"/>
      <c r="P3161" s="11">
        <f t="shared" si="157"/>
        <v>-106.17</v>
      </c>
      <c r="Q3161" s="11"/>
      <c r="R3161" s="11"/>
      <c r="S3161" s="11"/>
      <c r="T3161" s="176">
        <f t="shared" si="148"/>
        <v>-987</v>
      </c>
      <c r="U3161" s="11"/>
      <c r="V3161" s="11"/>
      <c r="W3161" s="11"/>
      <c r="Y3161" s="11">
        <v>-106.17</v>
      </c>
      <c r="Z3161" s="11"/>
      <c r="AB3161" s="11">
        <f t="shared" si="158"/>
        <v>-95.71</v>
      </c>
      <c r="AC3161" s="11">
        <v>-123.06</v>
      </c>
      <c r="AD3161" s="11"/>
      <c r="AE3161" s="4"/>
      <c r="AF3161" s="4"/>
    </row>
    <row r="3162" spans="1:32" ht="13.5" thickBot="1" x14ac:dyDescent="0.25">
      <c r="A3162" s="51"/>
      <c r="B3162" s="175"/>
      <c r="C3162" s="11" t="s">
        <v>349</v>
      </c>
      <c r="D3162" s="11"/>
      <c r="E3162" s="11" t="s">
        <v>72</v>
      </c>
      <c r="F3162" s="11">
        <v>313</v>
      </c>
      <c r="G3162" s="11"/>
      <c r="H3162" s="11">
        <f t="shared" si="156"/>
        <v>0.93</v>
      </c>
      <c r="I3162" s="11"/>
      <c r="J3162" s="11">
        <v>53.34</v>
      </c>
      <c r="K3162" s="11"/>
      <c r="M3162" s="11">
        <v>2</v>
      </c>
      <c r="N3162" s="64"/>
      <c r="P3162" s="11">
        <f t="shared" si="157"/>
        <v>26.67</v>
      </c>
      <c r="Q3162" s="11"/>
      <c r="R3162" s="11"/>
      <c r="S3162" s="11"/>
      <c r="T3162" s="176">
        <f t="shared" si="148"/>
        <v>156.5</v>
      </c>
      <c r="U3162" s="11"/>
      <c r="V3162" s="11"/>
      <c r="W3162" s="11"/>
      <c r="Y3162" s="11">
        <v>53.34</v>
      </c>
      <c r="Z3162" s="11"/>
      <c r="AB3162" s="11">
        <f t="shared" si="158"/>
        <v>48.09</v>
      </c>
      <c r="AC3162" s="11">
        <v>61.83</v>
      </c>
      <c r="AD3162" s="11"/>
      <c r="AE3162" s="4"/>
      <c r="AF3162" s="4"/>
    </row>
    <row r="3163" spans="1:32" ht="13.5" thickBot="1" x14ac:dyDescent="0.25">
      <c r="A3163" s="51"/>
      <c r="B3163" s="175"/>
      <c r="C3163" s="11" t="s">
        <v>350</v>
      </c>
      <c r="D3163" s="11"/>
      <c r="E3163" s="11" t="s">
        <v>151</v>
      </c>
      <c r="F3163" s="11">
        <v>167759</v>
      </c>
      <c r="G3163" s="11"/>
      <c r="H3163" s="11">
        <f t="shared" si="156"/>
        <v>500.85</v>
      </c>
      <c r="I3163" s="11"/>
      <c r="J3163" s="11">
        <v>17299.299999999988</v>
      </c>
      <c r="K3163" s="11"/>
      <c r="M3163" s="11">
        <v>103</v>
      </c>
      <c r="N3163" s="64"/>
      <c r="P3163" s="11">
        <f t="shared" si="157"/>
        <v>167.95</v>
      </c>
      <c r="Q3163" s="11"/>
      <c r="R3163" s="11"/>
      <c r="S3163" s="11"/>
      <c r="T3163" s="176">
        <f t="shared" si="148"/>
        <v>1628.7281553398059</v>
      </c>
      <c r="U3163" s="11"/>
      <c r="V3163" s="11"/>
      <c r="W3163" s="11"/>
      <c r="Y3163" s="11">
        <v>17299.299999999988</v>
      </c>
      <c r="Z3163" s="11"/>
      <c r="AB3163" s="11">
        <f t="shared" si="158"/>
        <v>15595.5</v>
      </c>
      <c r="AC3163" s="11">
        <v>20051.3</v>
      </c>
      <c r="AD3163" s="11"/>
      <c r="AE3163" s="4"/>
      <c r="AF3163" s="4"/>
    </row>
    <row r="3164" spans="1:32" ht="13.5" thickBot="1" x14ac:dyDescent="0.25">
      <c r="A3164" s="51"/>
      <c r="B3164" s="175"/>
      <c r="C3164" s="11" t="s">
        <v>351</v>
      </c>
      <c r="D3164" s="11"/>
      <c r="E3164" s="11" t="s">
        <v>171</v>
      </c>
      <c r="F3164" s="11">
        <v>58433</v>
      </c>
      <c r="G3164" s="11"/>
      <c r="H3164" s="11">
        <f t="shared" si="156"/>
        <v>174.45</v>
      </c>
      <c r="I3164" s="11"/>
      <c r="J3164" s="11">
        <v>7513.1900000000023</v>
      </c>
      <c r="K3164" s="11"/>
      <c r="M3164" s="11">
        <v>52</v>
      </c>
      <c r="N3164" s="64"/>
      <c r="P3164" s="11">
        <f t="shared" si="157"/>
        <v>144.47999999999999</v>
      </c>
      <c r="Q3164" s="11"/>
      <c r="R3164" s="11"/>
      <c r="S3164" s="11"/>
      <c r="T3164" s="176">
        <f t="shared" ref="T3164:T3227" si="159">F3164/M3164</f>
        <v>1123.7115384615386</v>
      </c>
      <c r="U3164" s="11"/>
      <c r="V3164" s="11"/>
      <c r="W3164" s="11"/>
      <c r="Y3164" s="11">
        <v>7513.1900000000023</v>
      </c>
      <c r="Z3164" s="11"/>
      <c r="AB3164" s="11">
        <f t="shared" si="158"/>
        <v>6773.22</v>
      </c>
      <c r="AC3164" s="11">
        <v>8708.4</v>
      </c>
      <c r="AD3164" s="11"/>
      <c r="AE3164" s="4"/>
      <c r="AF3164" s="4"/>
    </row>
    <row r="3165" spans="1:32" ht="13.5" thickBot="1" x14ac:dyDescent="0.25">
      <c r="A3165" s="51"/>
      <c r="B3165" s="175"/>
      <c r="C3165" s="11" t="s">
        <v>352</v>
      </c>
      <c r="D3165" s="11"/>
      <c r="E3165" s="11" t="s">
        <v>199</v>
      </c>
      <c r="F3165" s="11">
        <v>755851</v>
      </c>
      <c r="G3165" s="11"/>
      <c r="H3165" s="11">
        <f t="shared" si="156"/>
        <v>2256.61</v>
      </c>
      <c r="I3165" s="11"/>
      <c r="J3165" s="11">
        <v>45450.270000000011</v>
      </c>
      <c r="K3165" s="11"/>
      <c r="M3165" s="11">
        <v>146</v>
      </c>
      <c r="N3165" s="64"/>
      <c r="P3165" s="11">
        <f t="shared" si="157"/>
        <v>311.3</v>
      </c>
      <c r="Q3165" s="11"/>
      <c r="R3165" s="11"/>
      <c r="S3165" s="11"/>
      <c r="T3165" s="176">
        <f t="shared" si="159"/>
        <v>5177.0616438356165</v>
      </c>
      <c r="U3165" s="11"/>
      <c r="V3165" s="11"/>
      <c r="W3165" s="11"/>
      <c r="Y3165" s="11">
        <v>45450.270000000011</v>
      </c>
      <c r="Z3165" s="11"/>
      <c r="AB3165" s="11">
        <f t="shared" si="158"/>
        <v>40973.879999999997</v>
      </c>
      <c r="AC3165" s="11">
        <v>52680.56</v>
      </c>
      <c r="AD3165" s="11"/>
      <c r="AE3165" s="4"/>
      <c r="AF3165" s="4"/>
    </row>
    <row r="3166" spans="1:32" ht="13.5" thickBot="1" x14ac:dyDescent="0.25">
      <c r="A3166" s="51"/>
      <c r="B3166" s="175"/>
      <c r="C3166" s="11" t="s">
        <v>353</v>
      </c>
      <c r="D3166" s="11"/>
      <c r="E3166" s="11" t="s">
        <v>118</v>
      </c>
      <c r="F3166" s="11">
        <v>72162</v>
      </c>
      <c r="G3166" s="11"/>
      <c r="H3166" s="11">
        <f t="shared" si="156"/>
        <v>215.44</v>
      </c>
      <c r="I3166" s="11"/>
      <c r="J3166" s="11">
        <v>2712.7099999999996</v>
      </c>
      <c r="K3166" s="11"/>
      <c r="M3166" s="11">
        <v>16</v>
      </c>
      <c r="N3166" s="64"/>
      <c r="P3166" s="11">
        <f t="shared" si="157"/>
        <v>169.54</v>
      </c>
      <c r="Q3166" s="11"/>
      <c r="R3166" s="11"/>
      <c r="S3166" s="11"/>
      <c r="T3166" s="176">
        <f t="shared" si="159"/>
        <v>4510.125</v>
      </c>
      <c r="U3166" s="11"/>
      <c r="V3166" s="11"/>
      <c r="W3166" s="11"/>
      <c r="Y3166" s="11">
        <v>2712.7099999999996</v>
      </c>
      <c r="Z3166" s="11"/>
      <c r="AB3166" s="11">
        <f t="shared" si="158"/>
        <v>2445.54</v>
      </c>
      <c r="AC3166" s="11">
        <v>3144.25</v>
      </c>
      <c r="AD3166" s="11"/>
      <c r="AE3166" s="4"/>
      <c r="AF3166" s="4"/>
    </row>
    <row r="3167" spans="1:32" ht="13.5" thickBot="1" x14ac:dyDescent="0.25">
      <c r="A3167" s="51"/>
      <c r="B3167" s="175"/>
      <c r="C3167" s="11" t="s">
        <v>354</v>
      </c>
      <c r="D3167" s="11"/>
      <c r="E3167" s="11" t="s">
        <v>62</v>
      </c>
      <c r="F3167" s="11">
        <v>8234</v>
      </c>
      <c r="G3167" s="11"/>
      <c r="H3167" s="11">
        <f t="shared" si="156"/>
        <v>24.58</v>
      </c>
      <c r="I3167" s="11"/>
      <c r="J3167" s="11">
        <v>528.03</v>
      </c>
      <c r="K3167" s="11"/>
      <c r="M3167" s="11">
        <v>1</v>
      </c>
      <c r="N3167" s="64"/>
      <c r="P3167" s="11">
        <f t="shared" si="157"/>
        <v>528.03</v>
      </c>
      <c r="Q3167" s="11"/>
      <c r="R3167" s="11"/>
      <c r="S3167" s="11"/>
      <c r="T3167" s="176">
        <f t="shared" si="159"/>
        <v>8234</v>
      </c>
      <c r="U3167" s="11"/>
      <c r="V3167" s="11"/>
      <c r="W3167" s="11"/>
      <c r="Y3167" s="11">
        <v>528.03</v>
      </c>
      <c r="Z3167" s="11"/>
      <c r="AB3167" s="11">
        <f t="shared" si="158"/>
        <v>476.02</v>
      </c>
      <c r="AC3167" s="11">
        <v>612.03</v>
      </c>
      <c r="AD3167" s="11"/>
      <c r="AE3167" s="4"/>
      <c r="AF3167" s="4"/>
    </row>
    <row r="3168" spans="1:32" ht="13.5" thickBot="1" x14ac:dyDescent="0.25">
      <c r="A3168" s="51"/>
      <c r="B3168" s="175"/>
      <c r="C3168" s="11" t="s">
        <v>354</v>
      </c>
      <c r="D3168" s="11"/>
      <c r="E3168" s="11" t="s">
        <v>64</v>
      </c>
      <c r="F3168" s="11">
        <v>4620</v>
      </c>
      <c r="G3168" s="11"/>
      <c r="H3168" s="11">
        <f t="shared" si="156"/>
        <v>13.79</v>
      </c>
      <c r="I3168" s="11"/>
      <c r="J3168" s="11">
        <v>288.45</v>
      </c>
      <c r="K3168" s="11"/>
      <c r="M3168" s="11">
        <v>1</v>
      </c>
      <c r="N3168" s="64"/>
      <c r="P3168" s="11">
        <f t="shared" si="157"/>
        <v>288.45</v>
      </c>
      <c r="Q3168" s="11"/>
      <c r="R3168" s="11"/>
      <c r="S3168" s="11"/>
      <c r="T3168" s="176">
        <f t="shared" si="159"/>
        <v>4620</v>
      </c>
      <c r="U3168" s="11"/>
      <c r="V3168" s="11"/>
      <c r="W3168" s="11"/>
      <c r="Y3168" s="11">
        <v>288.45</v>
      </c>
      <c r="Z3168" s="11"/>
      <c r="AB3168" s="11">
        <f t="shared" si="158"/>
        <v>260.04000000000002</v>
      </c>
      <c r="AC3168" s="11">
        <v>334.34</v>
      </c>
      <c r="AD3168" s="11"/>
      <c r="AE3168" s="4"/>
      <c r="AF3168" s="4"/>
    </row>
    <row r="3169" spans="1:32" ht="13.5" thickBot="1" x14ac:dyDescent="0.25">
      <c r="A3169" s="51"/>
      <c r="B3169" s="175"/>
      <c r="C3169" s="11" t="s">
        <v>354</v>
      </c>
      <c r="D3169" s="11"/>
      <c r="E3169" s="11" t="s">
        <v>355</v>
      </c>
      <c r="F3169" s="11">
        <v>39562</v>
      </c>
      <c r="G3169" s="11"/>
      <c r="H3169" s="11">
        <f t="shared" si="156"/>
        <v>118.11</v>
      </c>
      <c r="I3169" s="11"/>
      <c r="J3169" s="11">
        <v>4875.4299999999994</v>
      </c>
      <c r="K3169" s="11"/>
      <c r="M3169" s="11">
        <v>14</v>
      </c>
      <c r="N3169" s="64"/>
      <c r="P3169" s="11">
        <f t="shared" si="157"/>
        <v>348.25</v>
      </c>
      <c r="Q3169" s="11"/>
      <c r="R3169" s="11"/>
      <c r="S3169" s="11"/>
      <c r="T3169" s="176">
        <f t="shared" si="159"/>
        <v>2825.8571428571427</v>
      </c>
      <c r="U3169" s="11"/>
      <c r="V3169" s="11"/>
      <c r="W3169" s="11"/>
      <c r="Y3169" s="11">
        <v>4875.4299999999994</v>
      </c>
      <c r="Z3169" s="11"/>
      <c r="AB3169" s="11">
        <f t="shared" si="158"/>
        <v>4395.25</v>
      </c>
      <c r="AC3169" s="11">
        <v>5651.02</v>
      </c>
      <c r="AD3169" s="11"/>
      <c r="AE3169" s="4"/>
      <c r="AF3169" s="4"/>
    </row>
    <row r="3170" spans="1:32" ht="13.5" thickBot="1" x14ac:dyDescent="0.25">
      <c r="A3170" s="51"/>
      <c r="B3170" s="175"/>
      <c r="C3170" s="11" t="s">
        <v>356</v>
      </c>
      <c r="D3170" s="11"/>
      <c r="E3170" s="11" t="s">
        <v>108</v>
      </c>
      <c r="F3170" s="11">
        <v>1603</v>
      </c>
      <c r="G3170" s="11"/>
      <c r="H3170" s="11">
        <f t="shared" si="156"/>
        <v>4.79</v>
      </c>
      <c r="I3170" s="11"/>
      <c r="J3170" s="11">
        <v>270.43999999999994</v>
      </c>
      <c r="K3170" s="11"/>
      <c r="M3170" s="11">
        <v>7</v>
      </c>
      <c r="N3170" s="64"/>
      <c r="P3170" s="11">
        <f t="shared" si="157"/>
        <v>38.630000000000003</v>
      </c>
      <c r="Q3170" s="11"/>
      <c r="R3170" s="11"/>
      <c r="S3170" s="11"/>
      <c r="T3170" s="176">
        <f t="shared" si="159"/>
        <v>229</v>
      </c>
      <c r="U3170" s="11"/>
      <c r="V3170" s="11"/>
      <c r="W3170" s="11"/>
      <c r="Y3170" s="11">
        <v>270.43999999999994</v>
      </c>
      <c r="Z3170" s="11"/>
      <c r="AB3170" s="11">
        <f t="shared" si="158"/>
        <v>243.8</v>
      </c>
      <c r="AC3170" s="11">
        <v>313.45999999999998</v>
      </c>
      <c r="AD3170" s="11"/>
      <c r="AE3170" s="4"/>
      <c r="AF3170" s="4"/>
    </row>
    <row r="3171" spans="1:32" ht="13.5" thickBot="1" x14ac:dyDescent="0.25">
      <c r="A3171" s="51"/>
      <c r="B3171" s="175"/>
      <c r="C3171" s="11" t="s">
        <v>357</v>
      </c>
      <c r="D3171" s="11"/>
      <c r="E3171" s="11" t="s">
        <v>358</v>
      </c>
      <c r="F3171" s="11">
        <v>348</v>
      </c>
      <c r="G3171" s="11"/>
      <c r="H3171" s="11">
        <f t="shared" ref="H3171:H3234" si="160">ROUND($H$3439*F3171/$F$3439,2)</f>
        <v>1.04</v>
      </c>
      <c r="I3171" s="11"/>
      <c r="J3171" s="11">
        <v>19.93</v>
      </c>
      <c r="K3171" s="11"/>
      <c r="M3171" s="11">
        <v>1</v>
      </c>
      <c r="N3171" s="64"/>
      <c r="P3171" s="11">
        <f t="shared" ref="P3171:P3234" si="161">ROUND(J3171/M3171,2)</f>
        <v>19.93</v>
      </c>
      <c r="Q3171" s="11"/>
      <c r="R3171" s="11"/>
      <c r="S3171" s="11"/>
      <c r="T3171" s="176">
        <f t="shared" si="159"/>
        <v>348</v>
      </c>
      <c r="U3171" s="11"/>
      <c r="V3171" s="11"/>
      <c r="W3171" s="11"/>
      <c r="Y3171" s="11">
        <v>19.93</v>
      </c>
      <c r="Z3171" s="11"/>
      <c r="AB3171" s="11">
        <f t="shared" ref="AB3171:AB3234" si="162">ROUND($AB$3439*Y3171/$Y$3439,2)</f>
        <v>17.97</v>
      </c>
      <c r="AC3171" s="11">
        <v>23.1</v>
      </c>
      <c r="AD3171" s="11"/>
      <c r="AE3171" s="4"/>
      <c r="AF3171" s="4"/>
    </row>
    <row r="3172" spans="1:32" ht="13.5" thickBot="1" x14ac:dyDescent="0.25">
      <c r="A3172" s="51"/>
      <c r="B3172" s="175"/>
      <c r="C3172" s="11" t="s">
        <v>357</v>
      </c>
      <c r="D3172" s="11"/>
      <c r="E3172" s="11" t="s">
        <v>125</v>
      </c>
      <c r="F3172" s="11">
        <v>19</v>
      </c>
      <c r="G3172" s="11"/>
      <c r="H3172" s="11">
        <f t="shared" si="160"/>
        <v>0.06</v>
      </c>
      <c r="I3172" s="11"/>
      <c r="J3172" s="11">
        <v>10.49</v>
      </c>
      <c r="K3172" s="11"/>
      <c r="M3172" s="11">
        <v>1</v>
      </c>
      <c r="N3172" s="64"/>
      <c r="P3172" s="11">
        <f t="shared" si="161"/>
        <v>10.49</v>
      </c>
      <c r="Q3172" s="11"/>
      <c r="R3172" s="11"/>
      <c r="S3172" s="11"/>
      <c r="T3172" s="176">
        <f t="shared" si="159"/>
        <v>19</v>
      </c>
      <c r="U3172" s="11"/>
      <c r="V3172" s="11"/>
      <c r="W3172" s="11"/>
      <c r="Y3172" s="11">
        <v>10.49</v>
      </c>
      <c r="Z3172" s="11"/>
      <c r="AB3172" s="11">
        <f t="shared" si="162"/>
        <v>9.4600000000000009</v>
      </c>
      <c r="AC3172" s="11">
        <v>12.16</v>
      </c>
      <c r="AD3172" s="11"/>
      <c r="AE3172" s="4"/>
      <c r="AF3172" s="4"/>
    </row>
    <row r="3173" spans="1:32" ht="13.5" thickBot="1" x14ac:dyDescent="0.25">
      <c r="A3173" s="51"/>
      <c r="B3173" s="175"/>
      <c r="C3173" s="11" t="s">
        <v>357</v>
      </c>
      <c r="D3173" s="11"/>
      <c r="E3173" s="11" t="s">
        <v>359</v>
      </c>
      <c r="F3173" s="11">
        <v>203627</v>
      </c>
      <c r="G3173" s="11"/>
      <c r="H3173" s="11">
        <f t="shared" si="160"/>
        <v>607.92999999999995</v>
      </c>
      <c r="I3173" s="11"/>
      <c r="J3173" s="11">
        <v>17059.759999999995</v>
      </c>
      <c r="K3173" s="11"/>
      <c r="M3173" s="11">
        <v>59</v>
      </c>
      <c r="N3173" s="64"/>
      <c r="P3173" s="11">
        <f t="shared" si="161"/>
        <v>289.14999999999998</v>
      </c>
      <c r="Q3173" s="11"/>
      <c r="R3173" s="11"/>
      <c r="S3173" s="11"/>
      <c r="T3173" s="176">
        <f t="shared" si="159"/>
        <v>3451.3050847457625</v>
      </c>
      <c r="U3173" s="11"/>
      <c r="V3173" s="11"/>
      <c r="W3173" s="11"/>
      <c r="Y3173" s="11">
        <v>17059.759999999995</v>
      </c>
      <c r="Z3173" s="11"/>
      <c r="AB3173" s="11">
        <f t="shared" si="162"/>
        <v>15379.55</v>
      </c>
      <c r="AC3173" s="11">
        <v>19773.650000000001</v>
      </c>
      <c r="AD3173" s="11"/>
      <c r="AE3173" s="4"/>
      <c r="AF3173" s="4"/>
    </row>
    <row r="3174" spans="1:32" ht="13.5" thickBot="1" x14ac:dyDescent="0.25">
      <c r="A3174" s="51"/>
      <c r="B3174" s="175"/>
      <c r="C3174" s="11" t="s">
        <v>360</v>
      </c>
      <c r="D3174" s="11"/>
      <c r="E3174" s="11" t="s">
        <v>128</v>
      </c>
      <c r="F3174" s="11">
        <v>2710</v>
      </c>
      <c r="G3174" s="11"/>
      <c r="H3174" s="11">
        <f t="shared" si="160"/>
        <v>8.09</v>
      </c>
      <c r="I3174" s="11"/>
      <c r="J3174" s="11">
        <v>163.28</v>
      </c>
      <c r="K3174" s="11"/>
      <c r="M3174" s="11">
        <v>1</v>
      </c>
      <c r="N3174" s="64"/>
      <c r="P3174" s="11">
        <f t="shared" si="161"/>
        <v>163.28</v>
      </c>
      <c r="Q3174" s="11"/>
      <c r="R3174" s="11"/>
      <c r="S3174" s="11"/>
      <c r="T3174" s="176">
        <f t="shared" si="159"/>
        <v>2710</v>
      </c>
      <c r="U3174" s="11"/>
      <c r="V3174" s="11"/>
      <c r="W3174" s="11"/>
      <c r="Y3174" s="11">
        <v>163.28</v>
      </c>
      <c r="Z3174" s="11"/>
      <c r="AB3174" s="11">
        <f t="shared" si="162"/>
        <v>147.19999999999999</v>
      </c>
      <c r="AC3174" s="11">
        <v>189.25</v>
      </c>
      <c r="AD3174" s="11"/>
      <c r="AE3174" s="4"/>
      <c r="AF3174" s="4"/>
    </row>
    <row r="3175" spans="1:32" ht="13.5" thickBot="1" x14ac:dyDescent="0.25">
      <c r="A3175" s="51"/>
      <c r="B3175" s="175"/>
      <c r="C3175" s="11" t="s">
        <v>360</v>
      </c>
      <c r="D3175" s="11"/>
      <c r="E3175" s="11" t="s">
        <v>199</v>
      </c>
      <c r="F3175" s="11">
        <v>1901830</v>
      </c>
      <c r="G3175" s="11"/>
      <c r="H3175" s="11">
        <f t="shared" si="160"/>
        <v>5677.96</v>
      </c>
      <c r="I3175" s="11"/>
      <c r="J3175" s="11">
        <v>167835.17000000016</v>
      </c>
      <c r="K3175" s="11"/>
      <c r="M3175" s="11">
        <v>748</v>
      </c>
      <c r="N3175" s="64"/>
      <c r="P3175" s="11">
        <f t="shared" si="161"/>
        <v>224.38</v>
      </c>
      <c r="Q3175" s="11"/>
      <c r="R3175" s="11"/>
      <c r="S3175" s="11"/>
      <c r="T3175" s="176">
        <f t="shared" si="159"/>
        <v>2542.5534759358288</v>
      </c>
      <c r="U3175" s="11"/>
      <c r="V3175" s="11"/>
      <c r="W3175" s="11"/>
      <c r="Y3175" s="11">
        <v>167835.17000000016</v>
      </c>
      <c r="Z3175" s="11"/>
      <c r="AB3175" s="11">
        <f t="shared" si="162"/>
        <v>151305.13</v>
      </c>
      <c r="AC3175" s="11">
        <v>194534.63</v>
      </c>
      <c r="AD3175" s="11"/>
      <c r="AE3175" s="4"/>
      <c r="AF3175" s="4"/>
    </row>
    <row r="3176" spans="1:32" ht="13.5" thickBot="1" x14ac:dyDescent="0.25">
      <c r="A3176" s="51"/>
      <c r="B3176" s="175"/>
      <c r="C3176" s="11" t="s">
        <v>362</v>
      </c>
      <c r="D3176" s="11"/>
      <c r="E3176" s="11" t="s">
        <v>363</v>
      </c>
      <c r="F3176" s="11">
        <v>1683968</v>
      </c>
      <c r="G3176" s="11"/>
      <c r="H3176" s="11">
        <f t="shared" si="160"/>
        <v>5027.53</v>
      </c>
      <c r="I3176" s="11"/>
      <c r="J3176" s="11">
        <v>134686.84999999992</v>
      </c>
      <c r="K3176" s="11"/>
      <c r="M3176" s="11">
        <v>540</v>
      </c>
      <c r="N3176" s="64"/>
      <c r="P3176" s="11">
        <f t="shared" si="161"/>
        <v>249.42</v>
      </c>
      <c r="Q3176" s="11"/>
      <c r="R3176" s="11"/>
      <c r="S3176" s="11"/>
      <c r="T3176" s="176">
        <f t="shared" si="159"/>
        <v>3118.4592592592594</v>
      </c>
      <c r="U3176" s="11"/>
      <c r="V3176" s="11"/>
      <c r="W3176" s="11"/>
      <c r="Y3176" s="11">
        <v>134686.84999999992</v>
      </c>
      <c r="Z3176" s="11"/>
      <c r="AB3176" s="11">
        <f t="shared" si="162"/>
        <v>121421.58</v>
      </c>
      <c r="AC3176" s="11">
        <v>156113.03</v>
      </c>
      <c r="AD3176" s="11"/>
      <c r="AE3176" s="4"/>
      <c r="AF3176" s="4"/>
    </row>
    <row r="3177" spans="1:32" ht="13.5" thickBot="1" x14ac:dyDescent="0.25">
      <c r="A3177" s="51"/>
      <c r="B3177" s="175"/>
      <c r="C3177" s="11" t="s">
        <v>366</v>
      </c>
      <c r="D3177" s="11"/>
      <c r="E3177" s="11" t="s">
        <v>332</v>
      </c>
      <c r="F3177" s="11">
        <v>355018</v>
      </c>
      <c r="G3177" s="11"/>
      <c r="H3177" s="11">
        <f t="shared" si="160"/>
        <v>1059.92</v>
      </c>
      <c r="I3177" s="11"/>
      <c r="J3177" s="11">
        <v>15351.070000000009</v>
      </c>
      <c r="K3177" s="11"/>
      <c r="M3177" s="11">
        <v>40</v>
      </c>
      <c r="N3177" s="64"/>
      <c r="P3177" s="11">
        <f t="shared" si="161"/>
        <v>383.78</v>
      </c>
      <c r="Q3177" s="11"/>
      <c r="R3177" s="11"/>
      <c r="S3177" s="11"/>
      <c r="T3177" s="176">
        <f t="shared" si="159"/>
        <v>8875.4500000000007</v>
      </c>
      <c r="U3177" s="11"/>
      <c r="V3177" s="11"/>
      <c r="W3177" s="11"/>
      <c r="Y3177" s="11">
        <v>15351.070000000009</v>
      </c>
      <c r="Z3177" s="11"/>
      <c r="AB3177" s="11">
        <f t="shared" si="162"/>
        <v>13839.15</v>
      </c>
      <c r="AC3177" s="11">
        <v>17793.14</v>
      </c>
      <c r="AD3177" s="11"/>
      <c r="AE3177" s="4"/>
      <c r="AF3177" s="4"/>
    </row>
    <row r="3178" spans="1:32" ht="13.5" thickBot="1" x14ac:dyDescent="0.25">
      <c r="A3178" s="51"/>
      <c r="B3178" s="175"/>
      <c r="C3178" s="11" t="s">
        <v>367</v>
      </c>
      <c r="D3178" s="11"/>
      <c r="E3178" s="11" t="s">
        <v>89</v>
      </c>
      <c r="F3178" s="11">
        <v>1683</v>
      </c>
      <c r="G3178" s="11"/>
      <c r="H3178" s="11">
        <f t="shared" si="160"/>
        <v>5.0199999999999996</v>
      </c>
      <c r="I3178" s="11"/>
      <c r="J3178" s="11">
        <v>253.45</v>
      </c>
      <c r="K3178" s="11"/>
      <c r="M3178" s="11">
        <v>1</v>
      </c>
      <c r="N3178" s="64"/>
      <c r="P3178" s="11">
        <f t="shared" si="161"/>
        <v>253.45</v>
      </c>
      <c r="Q3178" s="11"/>
      <c r="R3178" s="11"/>
      <c r="S3178" s="11"/>
      <c r="T3178" s="176">
        <f t="shared" si="159"/>
        <v>1683</v>
      </c>
      <c r="U3178" s="11"/>
      <c r="V3178" s="11"/>
      <c r="W3178" s="11"/>
      <c r="Y3178" s="11">
        <v>253.45</v>
      </c>
      <c r="Z3178" s="11"/>
      <c r="AB3178" s="11">
        <f t="shared" si="162"/>
        <v>228.49</v>
      </c>
      <c r="AC3178" s="11">
        <v>293.77</v>
      </c>
      <c r="AD3178" s="11"/>
      <c r="AE3178" s="4"/>
      <c r="AF3178" s="4"/>
    </row>
    <row r="3179" spans="1:32" ht="13.5" thickBot="1" x14ac:dyDescent="0.25">
      <c r="A3179" s="51"/>
      <c r="B3179" s="175"/>
      <c r="C3179" s="11" t="s">
        <v>368</v>
      </c>
      <c r="D3179" s="11"/>
      <c r="E3179" s="11" t="s">
        <v>103</v>
      </c>
      <c r="F3179" s="11">
        <v>134871</v>
      </c>
      <c r="G3179" s="11"/>
      <c r="H3179" s="11">
        <f t="shared" si="160"/>
        <v>402.66</v>
      </c>
      <c r="I3179" s="11"/>
      <c r="J3179" s="11">
        <v>15269.599999999997</v>
      </c>
      <c r="K3179" s="11"/>
      <c r="M3179" s="11">
        <v>102</v>
      </c>
      <c r="N3179" s="64"/>
      <c r="P3179" s="11">
        <f t="shared" si="161"/>
        <v>149.69999999999999</v>
      </c>
      <c r="Q3179" s="11"/>
      <c r="R3179" s="11"/>
      <c r="S3179" s="11"/>
      <c r="T3179" s="176">
        <f t="shared" si="159"/>
        <v>1322.2647058823529</v>
      </c>
      <c r="U3179" s="11"/>
      <c r="V3179" s="11"/>
      <c r="W3179" s="11"/>
      <c r="Y3179" s="11">
        <v>15269.599999999997</v>
      </c>
      <c r="Z3179" s="11"/>
      <c r="AB3179" s="11">
        <f t="shared" si="162"/>
        <v>13765.7</v>
      </c>
      <c r="AC3179" s="11">
        <v>17698.71</v>
      </c>
      <c r="AD3179" s="11"/>
      <c r="AE3179" s="4"/>
      <c r="AF3179" s="4"/>
    </row>
    <row r="3180" spans="1:32" ht="13.5" thickBot="1" x14ac:dyDescent="0.25">
      <c r="A3180" s="51"/>
      <c r="B3180" s="175"/>
      <c r="C3180" s="11" t="s">
        <v>369</v>
      </c>
      <c r="D3180" s="11"/>
      <c r="E3180" s="11" t="s">
        <v>370</v>
      </c>
      <c r="F3180" s="11">
        <v>468390</v>
      </c>
      <c r="G3180" s="11"/>
      <c r="H3180" s="11">
        <f t="shared" si="160"/>
        <v>1398.39</v>
      </c>
      <c r="I3180" s="11"/>
      <c r="J3180" s="11">
        <v>36381.240000000027</v>
      </c>
      <c r="K3180" s="11"/>
      <c r="M3180" s="11">
        <v>87</v>
      </c>
      <c r="N3180" s="64"/>
      <c r="P3180" s="11">
        <f t="shared" si="161"/>
        <v>418.18</v>
      </c>
      <c r="Q3180" s="11"/>
      <c r="R3180" s="11"/>
      <c r="S3180" s="11"/>
      <c r="T3180" s="176">
        <f t="shared" si="159"/>
        <v>5383.7931034482763</v>
      </c>
      <c r="U3180" s="11"/>
      <c r="V3180" s="11"/>
      <c r="W3180" s="11"/>
      <c r="Y3180" s="11">
        <v>36381.240000000027</v>
      </c>
      <c r="Z3180" s="11"/>
      <c r="AB3180" s="11">
        <f t="shared" si="162"/>
        <v>32798.06</v>
      </c>
      <c r="AC3180" s="11">
        <v>42168.82</v>
      </c>
      <c r="AD3180" s="11"/>
      <c r="AE3180" s="4"/>
      <c r="AF3180" s="4"/>
    </row>
    <row r="3181" spans="1:32" ht="13.5" thickBot="1" x14ac:dyDescent="0.25">
      <c r="A3181" s="51"/>
      <c r="B3181" s="175"/>
      <c r="C3181" s="11" t="s">
        <v>371</v>
      </c>
      <c r="D3181" s="11"/>
      <c r="E3181" s="11" t="s">
        <v>103</v>
      </c>
      <c r="F3181" s="11">
        <v>39610</v>
      </c>
      <c r="G3181" s="11"/>
      <c r="H3181" s="11">
        <f t="shared" si="160"/>
        <v>118.26</v>
      </c>
      <c r="I3181" s="11"/>
      <c r="J3181" s="11">
        <v>3951.57</v>
      </c>
      <c r="K3181" s="11"/>
      <c r="M3181" s="11">
        <v>38</v>
      </c>
      <c r="N3181" s="64"/>
      <c r="P3181" s="11">
        <f t="shared" si="161"/>
        <v>103.99</v>
      </c>
      <c r="Q3181" s="11"/>
      <c r="R3181" s="11"/>
      <c r="S3181" s="11"/>
      <c r="T3181" s="176">
        <f t="shared" si="159"/>
        <v>1042.3684210526317</v>
      </c>
      <c r="U3181" s="11"/>
      <c r="V3181" s="11"/>
      <c r="W3181" s="11"/>
      <c r="Y3181" s="11">
        <v>3951.57</v>
      </c>
      <c r="Z3181" s="11"/>
      <c r="AB3181" s="11">
        <f t="shared" si="162"/>
        <v>3562.38</v>
      </c>
      <c r="AC3181" s="11">
        <v>4580.1899999999996</v>
      </c>
      <c r="AD3181" s="11"/>
      <c r="AE3181" s="4"/>
      <c r="AF3181" s="4"/>
    </row>
    <row r="3182" spans="1:32" ht="13.5" thickBot="1" x14ac:dyDescent="0.25">
      <c r="A3182" s="51"/>
      <c r="B3182" s="175"/>
      <c r="C3182" s="11" t="s">
        <v>372</v>
      </c>
      <c r="D3182" s="11"/>
      <c r="E3182" s="11" t="s">
        <v>207</v>
      </c>
      <c r="F3182" s="11">
        <v>47711</v>
      </c>
      <c r="G3182" s="11"/>
      <c r="H3182" s="11">
        <f t="shared" si="160"/>
        <v>142.44</v>
      </c>
      <c r="I3182" s="11"/>
      <c r="J3182" s="11">
        <v>5922.0500000000011</v>
      </c>
      <c r="K3182" s="11"/>
      <c r="M3182" s="11">
        <v>25</v>
      </c>
      <c r="N3182" s="64"/>
      <c r="P3182" s="11">
        <f t="shared" si="161"/>
        <v>236.88</v>
      </c>
      <c r="Q3182" s="11"/>
      <c r="R3182" s="11"/>
      <c r="S3182" s="11"/>
      <c r="T3182" s="176">
        <f t="shared" si="159"/>
        <v>1908.44</v>
      </c>
      <c r="U3182" s="11"/>
      <c r="V3182" s="11"/>
      <c r="W3182" s="11"/>
      <c r="Y3182" s="11">
        <v>5922.0500000000011</v>
      </c>
      <c r="Z3182" s="11"/>
      <c r="AB3182" s="11">
        <f t="shared" si="162"/>
        <v>5338.79</v>
      </c>
      <c r="AC3182" s="11">
        <v>6864.14</v>
      </c>
      <c r="AD3182" s="11"/>
      <c r="AE3182" s="4"/>
      <c r="AF3182" s="4"/>
    </row>
    <row r="3183" spans="1:32" ht="13.5" thickBot="1" x14ac:dyDescent="0.25">
      <c r="A3183" s="51"/>
      <c r="B3183" s="175"/>
      <c r="C3183" s="11" t="s">
        <v>373</v>
      </c>
      <c r="D3183" s="11"/>
      <c r="E3183" s="11" t="s">
        <v>91</v>
      </c>
      <c r="F3183" s="11">
        <v>2861</v>
      </c>
      <c r="G3183" s="11"/>
      <c r="H3183" s="11">
        <f t="shared" si="160"/>
        <v>8.5399999999999991</v>
      </c>
      <c r="I3183" s="11"/>
      <c r="J3183" s="11">
        <v>172.08</v>
      </c>
      <c r="K3183" s="11"/>
      <c r="M3183" s="11">
        <v>1</v>
      </c>
      <c r="N3183" s="64"/>
      <c r="P3183" s="11">
        <f t="shared" si="161"/>
        <v>172.08</v>
      </c>
      <c r="Q3183" s="11"/>
      <c r="R3183" s="11"/>
      <c r="S3183" s="11"/>
      <c r="T3183" s="176">
        <f t="shared" si="159"/>
        <v>2861</v>
      </c>
      <c r="U3183" s="11"/>
      <c r="V3183" s="11"/>
      <c r="W3183" s="11"/>
      <c r="Y3183" s="11">
        <v>172.08</v>
      </c>
      <c r="Z3183" s="11"/>
      <c r="AB3183" s="11">
        <f t="shared" si="162"/>
        <v>155.13</v>
      </c>
      <c r="AC3183" s="11">
        <v>199.45</v>
      </c>
      <c r="AD3183" s="11"/>
      <c r="AE3183" s="4"/>
      <c r="AF3183" s="4"/>
    </row>
    <row r="3184" spans="1:32" ht="13.5" thickBot="1" x14ac:dyDescent="0.25">
      <c r="A3184" s="51"/>
      <c r="B3184" s="175"/>
      <c r="C3184" s="11" t="s">
        <v>373</v>
      </c>
      <c r="D3184" s="11"/>
      <c r="E3184" s="11" t="s">
        <v>196</v>
      </c>
      <c r="F3184" s="11">
        <v>593</v>
      </c>
      <c r="G3184" s="11"/>
      <c r="H3184" s="11">
        <f t="shared" si="160"/>
        <v>1.77</v>
      </c>
      <c r="I3184" s="11"/>
      <c r="J3184" s="11">
        <v>93.79</v>
      </c>
      <c r="K3184" s="11"/>
      <c r="M3184" s="11">
        <v>1</v>
      </c>
      <c r="N3184" s="64"/>
      <c r="P3184" s="11">
        <f t="shared" si="161"/>
        <v>93.79</v>
      </c>
      <c r="Q3184" s="11"/>
      <c r="R3184" s="11"/>
      <c r="S3184" s="11"/>
      <c r="T3184" s="176">
        <f t="shared" si="159"/>
        <v>593</v>
      </c>
      <c r="U3184" s="11"/>
      <c r="V3184" s="11"/>
      <c r="W3184" s="11"/>
      <c r="Y3184" s="11">
        <v>93.79</v>
      </c>
      <c r="Z3184" s="11"/>
      <c r="AB3184" s="11">
        <f t="shared" si="162"/>
        <v>84.55</v>
      </c>
      <c r="AC3184" s="11">
        <v>108.71</v>
      </c>
      <c r="AD3184" s="11"/>
      <c r="AE3184" s="4"/>
      <c r="AF3184" s="4"/>
    </row>
    <row r="3185" spans="1:32" ht="13.5" thickBot="1" x14ac:dyDescent="0.25">
      <c r="A3185" s="51"/>
      <c r="B3185" s="175"/>
      <c r="C3185" s="11" t="s">
        <v>373</v>
      </c>
      <c r="D3185" s="11"/>
      <c r="E3185" s="11" t="s">
        <v>298</v>
      </c>
      <c r="F3185" s="11">
        <v>264301</v>
      </c>
      <c r="G3185" s="11"/>
      <c r="H3185" s="11">
        <f t="shared" si="160"/>
        <v>789.08</v>
      </c>
      <c r="I3185" s="11"/>
      <c r="J3185" s="11">
        <v>26849.590000000015</v>
      </c>
      <c r="K3185" s="11"/>
      <c r="M3185" s="11">
        <v>155</v>
      </c>
      <c r="N3185" s="64"/>
      <c r="P3185" s="11">
        <f t="shared" si="161"/>
        <v>173.22</v>
      </c>
      <c r="Q3185" s="11"/>
      <c r="R3185" s="11"/>
      <c r="S3185" s="11"/>
      <c r="T3185" s="176">
        <f t="shared" si="159"/>
        <v>1705.1677419354839</v>
      </c>
      <c r="U3185" s="11"/>
      <c r="V3185" s="11"/>
      <c r="W3185" s="11"/>
      <c r="Y3185" s="11">
        <v>26849.590000000015</v>
      </c>
      <c r="Z3185" s="11"/>
      <c r="AB3185" s="11">
        <f t="shared" si="162"/>
        <v>24205.18</v>
      </c>
      <c r="AC3185" s="11">
        <v>31120.86</v>
      </c>
      <c r="AD3185" s="11"/>
      <c r="AE3185" s="4"/>
      <c r="AF3185" s="4"/>
    </row>
    <row r="3186" spans="1:32" ht="13.5" thickBot="1" x14ac:dyDescent="0.25">
      <c r="A3186" s="51"/>
      <c r="B3186" s="175"/>
      <c r="C3186" s="11" t="s">
        <v>605</v>
      </c>
      <c r="D3186" s="11"/>
      <c r="E3186" s="11" t="s">
        <v>104</v>
      </c>
      <c r="F3186" s="11">
        <v>106</v>
      </c>
      <c r="G3186" s="11"/>
      <c r="H3186" s="11">
        <f t="shared" si="160"/>
        <v>0.32</v>
      </c>
      <c r="I3186" s="11"/>
      <c r="J3186" s="11">
        <v>28.509999999999998</v>
      </c>
      <c r="K3186" s="11"/>
      <c r="M3186" s="11">
        <v>3</v>
      </c>
      <c r="N3186" s="64"/>
      <c r="P3186" s="11">
        <f t="shared" si="161"/>
        <v>9.5</v>
      </c>
      <c r="Q3186" s="11"/>
      <c r="R3186" s="11"/>
      <c r="S3186" s="11"/>
      <c r="T3186" s="176">
        <f t="shared" si="159"/>
        <v>35.333333333333336</v>
      </c>
      <c r="U3186" s="11"/>
      <c r="V3186" s="11"/>
      <c r="W3186" s="11"/>
      <c r="Y3186" s="11">
        <v>28.509999999999998</v>
      </c>
      <c r="Z3186" s="11"/>
      <c r="AB3186" s="11">
        <f t="shared" si="162"/>
        <v>25.7</v>
      </c>
      <c r="AC3186" s="11">
        <v>33.049999999999997</v>
      </c>
      <c r="AD3186" s="11"/>
      <c r="AE3186" s="4"/>
      <c r="AF3186" s="4"/>
    </row>
    <row r="3187" spans="1:32" ht="13.5" thickBot="1" x14ac:dyDescent="0.25">
      <c r="A3187" s="51"/>
      <c r="B3187" s="175"/>
      <c r="C3187" s="11" t="s">
        <v>374</v>
      </c>
      <c r="D3187" s="11"/>
      <c r="E3187" s="11" t="s">
        <v>101</v>
      </c>
      <c r="F3187" s="11">
        <v>4170</v>
      </c>
      <c r="G3187" s="11"/>
      <c r="H3187" s="11">
        <f t="shared" si="160"/>
        <v>12.45</v>
      </c>
      <c r="I3187" s="11"/>
      <c r="J3187" s="11">
        <v>582.02</v>
      </c>
      <c r="K3187" s="11"/>
      <c r="M3187" s="11">
        <v>3</v>
      </c>
      <c r="N3187" s="64"/>
      <c r="P3187" s="11">
        <f t="shared" si="161"/>
        <v>194.01</v>
      </c>
      <c r="Q3187" s="11"/>
      <c r="R3187" s="11"/>
      <c r="S3187" s="11"/>
      <c r="T3187" s="176">
        <f t="shared" si="159"/>
        <v>1390</v>
      </c>
      <c r="U3187" s="11"/>
      <c r="V3187" s="11"/>
      <c r="W3187" s="11"/>
      <c r="Y3187" s="11">
        <v>582.02</v>
      </c>
      <c r="Z3187" s="11"/>
      <c r="AB3187" s="11">
        <f t="shared" si="162"/>
        <v>524.70000000000005</v>
      </c>
      <c r="AC3187" s="11">
        <v>674.61</v>
      </c>
      <c r="AD3187" s="11"/>
      <c r="AE3187" s="4"/>
      <c r="AF3187" s="4"/>
    </row>
    <row r="3188" spans="1:32" ht="13.5" thickBot="1" x14ac:dyDescent="0.25">
      <c r="A3188" s="51"/>
      <c r="B3188" s="175"/>
      <c r="C3188" s="11" t="s">
        <v>374</v>
      </c>
      <c r="D3188" s="11"/>
      <c r="E3188" s="11" t="s">
        <v>104</v>
      </c>
      <c r="F3188" s="11">
        <v>7466339</v>
      </c>
      <c r="G3188" s="11"/>
      <c r="H3188" s="11">
        <f t="shared" si="160"/>
        <v>22290.959999999999</v>
      </c>
      <c r="I3188" s="11"/>
      <c r="J3188" s="11">
        <v>563146.49999999977</v>
      </c>
      <c r="K3188" s="11"/>
      <c r="M3188" s="11">
        <v>1330</v>
      </c>
      <c r="N3188" s="64"/>
      <c r="P3188" s="11">
        <f t="shared" si="161"/>
        <v>423.42</v>
      </c>
      <c r="Q3188" s="11"/>
      <c r="R3188" s="11"/>
      <c r="S3188" s="11"/>
      <c r="T3188" s="176">
        <f t="shared" si="159"/>
        <v>5613.7887218045116</v>
      </c>
      <c r="U3188" s="11"/>
      <c r="V3188" s="11"/>
      <c r="W3188" s="11"/>
      <c r="Y3188" s="11">
        <v>563146.49999999977</v>
      </c>
      <c r="Z3188" s="11"/>
      <c r="AB3188" s="11">
        <f t="shared" si="162"/>
        <v>507682.35</v>
      </c>
      <c r="AC3188" s="11">
        <v>652732.65</v>
      </c>
      <c r="AD3188" s="11"/>
      <c r="AE3188" s="4"/>
      <c r="AF3188" s="4"/>
    </row>
    <row r="3189" spans="1:32" ht="13.5" thickBot="1" x14ac:dyDescent="0.25">
      <c r="A3189" s="51"/>
      <c r="B3189" s="175"/>
      <c r="C3189" s="11" t="s">
        <v>376</v>
      </c>
      <c r="D3189" s="11"/>
      <c r="E3189" s="11" t="s">
        <v>161</v>
      </c>
      <c r="F3189" s="11">
        <v>557646</v>
      </c>
      <c r="G3189" s="11"/>
      <c r="H3189" s="11">
        <f t="shared" si="160"/>
        <v>1664.87</v>
      </c>
      <c r="I3189" s="11"/>
      <c r="J3189" s="11">
        <v>50973.169999999991</v>
      </c>
      <c r="K3189" s="11"/>
      <c r="M3189" s="11">
        <v>160</v>
      </c>
      <c r="N3189" s="64"/>
      <c r="P3189" s="11">
        <f t="shared" si="161"/>
        <v>318.58</v>
      </c>
      <c r="Q3189" s="11"/>
      <c r="R3189" s="11"/>
      <c r="S3189" s="11"/>
      <c r="T3189" s="176">
        <f t="shared" si="159"/>
        <v>3485.2874999999999</v>
      </c>
      <c r="U3189" s="11"/>
      <c r="V3189" s="11"/>
      <c r="W3189" s="11"/>
      <c r="Y3189" s="11">
        <v>50973.169999999991</v>
      </c>
      <c r="Z3189" s="11"/>
      <c r="AB3189" s="11">
        <f t="shared" si="162"/>
        <v>45952.84</v>
      </c>
      <c r="AC3189" s="11">
        <v>59082.06</v>
      </c>
      <c r="AD3189" s="11"/>
      <c r="AE3189" s="4"/>
      <c r="AF3189" s="4"/>
    </row>
    <row r="3190" spans="1:32" ht="13.5" thickBot="1" x14ac:dyDescent="0.25">
      <c r="A3190" s="51"/>
      <c r="B3190" s="175"/>
      <c r="C3190" s="11" t="s">
        <v>377</v>
      </c>
      <c r="D3190" s="11"/>
      <c r="E3190" s="11" t="s">
        <v>91</v>
      </c>
      <c r="F3190" s="11">
        <v>10923</v>
      </c>
      <c r="G3190" s="11"/>
      <c r="H3190" s="11">
        <f t="shared" si="160"/>
        <v>32.61</v>
      </c>
      <c r="I3190" s="11"/>
      <c r="J3190" s="11">
        <v>1474.63</v>
      </c>
      <c r="K3190" s="11"/>
      <c r="M3190" s="11">
        <v>2</v>
      </c>
      <c r="N3190" s="64"/>
      <c r="P3190" s="11">
        <f t="shared" si="161"/>
        <v>737.32</v>
      </c>
      <c r="Q3190" s="11"/>
      <c r="R3190" s="11"/>
      <c r="S3190" s="11"/>
      <c r="T3190" s="176">
        <f t="shared" si="159"/>
        <v>5461.5</v>
      </c>
      <c r="U3190" s="11"/>
      <c r="V3190" s="11"/>
      <c r="W3190" s="11"/>
      <c r="Y3190" s="11">
        <v>1474.63</v>
      </c>
      <c r="Z3190" s="11"/>
      <c r="AB3190" s="11">
        <f t="shared" si="162"/>
        <v>1329.39</v>
      </c>
      <c r="AC3190" s="11">
        <v>1709.22</v>
      </c>
      <c r="AD3190" s="11"/>
      <c r="AE3190" s="4"/>
      <c r="AF3190" s="4"/>
    </row>
    <row r="3191" spans="1:32" ht="13.5" thickBot="1" x14ac:dyDescent="0.25">
      <c r="A3191" s="51"/>
      <c r="B3191" s="175"/>
      <c r="C3191" s="11" t="s">
        <v>377</v>
      </c>
      <c r="D3191" s="11"/>
      <c r="E3191" s="11" t="s">
        <v>378</v>
      </c>
      <c r="F3191" s="11">
        <v>1843749</v>
      </c>
      <c r="G3191" s="11"/>
      <c r="H3191" s="11">
        <f t="shared" si="160"/>
        <v>5504.56</v>
      </c>
      <c r="I3191" s="11"/>
      <c r="J3191" s="11">
        <v>154614.68999999977</v>
      </c>
      <c r="K3191" s="11"/>
      <c r="M3191" s="11">
        <v>545</v>
      </c>
      <c r="N3191" s="64"/>
      <c r="P3191" s="11">
        <f t="shared" si="161"/>
        <v>283.7</v>
      </c>
      <c r="Q3191" s="11"/>
      <c r="R3191" s="11"/>
      <c r="S3191" s="11"/>
      <c r="T3191" s="176">
        <f t="shared" si="159"/>
        <v>3383.0256880733946</v>
      </c>
      <c r="U3191" s="11"/>
      <c r="V3191" s="11"/>
      <c r="W3191" s="11"/>
      <c r="Y3191" s="11">
        <v>154614.68999999977</v>
      </c>
      <c r="Z3191" s="11"/>
      <c r="AB3191" s="11">
        <f t="shared" si="162"/>
        <v>139386.73000000001</v>
      </c>
      <c r="AC3191" s="11">
        <v>179211.02</v>
      </c>
      <c r="AD3191" s="11"/>
      <c r="AE3191" s="4"/>
      <c r="AF3191" s="4"/>
    </row>
    <row r="3192" spans="1:32" ht="13.5" thickBot="1" x14ac:dyDescent="0.25">
      <c r="A3192" s="51"/>
      <c r="B3192" s="175"/>
      <c r="C3192" s="11" t="s">
        <v>377</v>
      </c>
      <c r="D3192" s="11"/>
      <c r="E3192" s="11" t="s">
        <v>379</v>
      </c>
      <c r="F3192" s="11">
        <v>329</v>
      </c>
      <c r="G3192" s="11"/>
      <c r="H3192" s="11">
        <f t="shared" si="160"/>
        <v>0.98</v>
      </c>
      <c r="I3192" s="11"/>
      <c r="J3192" s="11">
        <v>71.45</v>
      </c>
      <c r="K3192" s="11"/>
      <c r="M3192" s="11">
        <v>7</v>
      </c>
      <c r="N3192" s="64"/>
      <c r="P3192" s="11">
        <f t="shared" si="161"/>
        <v>10.210000000000001</v>
      </c>
      <c r="Q3192" s="11"/>
      <c r="R3192" s="11"/>
      <c r="S3192" s="11"/>
      <c r="T3192" s="176">
        <f t="shared" si="159"/>
        <v>47</v>
      </c>
      <c r="U3192" s="11"/>
      <c r="V3192" s="11"/>
      <c r="W3192" s="11"/>
      <c r="Y3192" s="11">
        <v>71.45</v>
      </c>
      <c r="Z3192" s="11"/>
      <c r="AB3192" s="11">
        <f t="shared" si="162"/>
        <v>64.41</v>
      </c>
      <c r="AC3192" s="11">
        <v>82.82</v>
      </c>
      <c r="AD3192" s="11"/>
      <c r="AE3192" s="4"/>
      <c r="AF3192" s="4"/>
    </row>
    <row r="3193" spans="1:32" ht="13.5" thickBot="1" x14ac:dyDescent="0.25">
      <c r="A3193" s="51"/>
      <c r="B3193" s="175"/>
      <c r="C3193" s="11" t="s">
        <v>377</v>
      </c>
      <c r="D3193" s="11"/>
      <c r="E3193" s="11" t="s">
        <v>479</v>
      </c>
      <c r="F3193" s="11">
        <v>3487</v>
      </c>
      <c r="G3193" s="11"/>
      <c r="H3193" s="11">
        <f t="shared" si="160"/>
        <v>10.41</v>
      </c>
      <c r="I3193" s="11"/>
      <c r="J3193" s="11">
        <v>206.45</v>
      </c>
      <c r="K3193" s="11"/>
      <c r="M3193" s="11">
        <v>1</v>
      </c>
      <c r="N3193" s="64"/>
      <c r="P3193" s="11">
        <f t="shared" si="161"/>
        <v>206.45</v>
      </c>
      <c r="Q3193" s="11"/>
      <c r="R3193" s="11"/>
      <c r="S3193" s="11"/>
      <c r="T3193" s="176">
        <f t="shared" si="159"/>
        <v>3487</v>
      </c>
      <c r="U3193" s="11"/>
      <c r="V3193" s="11"/>
      <c r="W3193" s="11"/>
      <c r="Y3193" s="11">
        <v>206.45</v>
      </c>
      <c r="Z3193" s="11"/>
      <c r="AB3193" s="11">
        <f t="shared" si="162"/>
        <v>186.12</v>
      </c>
      <c r="AC3193" s="11">
        <v>239.29</v>
      </c>
      <c r="AD3193" s="11"/>
      <c r="AE3193" s="4"/>
      <c r="AF3193" s="4"/>
    </row>
    <row r="3194" spans="1:32" ht="13.5" thickBot="1" x14ac:dyDescent="0.25">
      <c r="A3194" s="51"/>
      <c r="B3194" s="175"/>
      <c r="C3194" s="11" t="s">
        <v>377</v>
      </c>
      <c r="D3194" s="11"/>
      <c r="E3194" s="11" t="s">
        <v>106</v>
      </c>
      <c r="F3194" s="11">
        <v>1820</v>
      </c>
      <c r="G3194" s="11"/>
      <c r="H3194" s="11">
        <f t="shared" si="160"/>
        <v>5.43</v>
      </c>
      <c r="I3194" s="11"/>
      <c r="J3194" s="11">
        <v>115.79</v>
      </c>
      <c r="K3194" s="11"/>
      <c r="M3194" s="11">
        <v>1</v>
      </c>
      <c r="N3194" s="64"/>
      <c r="P3194" s="11">
        <f t="shared" si="161"/>
        <v>115.79</v>
      </c>
      <c r="Q3194" s="11"/>
      <c r="R3194" s="11"/>
      <c r="S3194" s="11"/>
      <c r="T3194" s="176">
        <f t="shared" si="159"/>
        <v>1820</v>
      </c>
      <c r="U3194" s="11"/>
      <c r="V3194" s="11"/>
      <c r="W3194" s="11"/>
      <c r="Y3194" s="11">
        <v>115.79</v>
      </c>
      <c r="Z3194" s="11"/>
      <c r="AB3194" s="11">
        <f t="shared" si="162"/>
        <v>104.39</v>
      </c>
      <c r="AC3194" s="11">
        <v>134.21</v>
      </c>
      <c r="AD3194" s="11"/>
      <c r="AE3194" s="4"/>
      <c r="AF3194" s="4"/>
    </row>
    <row r="3195" spans="1:32" ht="13.5" thickBot="1" x14ac:dyDescent="0.25">
      <c r="A3195" s="51"/>
      <c r="B3195" s="175"/>
      <c r="C3195" s="11" t="s">
        <v>380</v>
      </c>
      <c r="D3195" s="11"/>
      <c r="E3195" s="11" t="s">
        <v>82</v>
      </c>
      <c r="F3195" s="11">
        <v>411</v>
      </c>
      <c r="G3195" s="11"/>
      <c r="H3195" s="11">
        <f t="shared" si="160"/>
        <v>1.23</v>
      </c>
      <c r="I3195" s="11"/>
      <c r="J3195" s="11">
        <v>62.37</v>
      </c>
      <c r="K3195" s="11"/>
      <c r="M3195" s="11">
        <v>1</v>
      </c>
      <c r="N3195" s="64"/>
      <c r="P3195" s="11">
        <f t="shared" si="161"/>
        <v>62.37</v>
      </c>
      <c r="Q3195" s="11"/>
      <c r="R3195" s="11"/>
      <c r="S3195" s="11"/>
      <c r="T3195" s="176">
        <f t="shared" si="159"/>
        <v>411</v>
      </c>
      <c r="U3195" s="11"/>
      <c r="V3195" s="11"/>
      <c r="W3195" s="11"/>
      <c r="Y3195" s="11">
        <v>62.37</v>
      </c>
      <c r="Z3195" s="11"/>
      <c r="AB3195" s="11">
        <f t="shared" si="162"/>
        <v>56.23</v>
      </c>
      <c r="AC3195" s="11">
        <v>72.290000000000006</v>
      </c>
      <c r="AD3195" s="11"/>
      <c r="AE3195" s="4"/>
      <c r="AF3195" s="4"/>
    </row>
    <row r="3196" spans="1:32" ht="13.5" thickBot="1" x14ac:dyDescent="0.25">
      <c r="A3196" s="51"/>
      <c r="B3196" s="175"/>
      <c r="C3196" s="11" t="s">
        <v>380</v>
      </c>
      <c r="D3196" s="11"/>
      <c r="E3196" s="11" t="s">
        <v>83</v>
      </c>
      <c r="F3196" s="11">
        <v>1613239</v>
      </c>
      <c r="G3196" s="11"/>
      <c r="H3196" s="11">
        <f t="shared" si="160"/>
        <v>4816.37</v>
      </c>
      <c r="I3196" s="11"/>
      <c r="J3196" s="11">
        <v>125947.60999999983</v>
      </c>
      <c r="K3196" s="11"/>
      <c r="M3196" s="11">
        <v>574</v>
      </c>
      <c r="N3196" s="64"/>
      <c r="P3196" s="11">
        <f t="shared" si="161"/>
        <v>219.42</v>
      </c>
      <c r="Q3196" s="11"/>
      <c r="R3196" s="11"/>
      <c r="S3196" s="11"/>
      <c r="T3196" s="176">
        <f t="shared" si="159"/>
        <v>2810.5209059233448</v>
      </c>
      <c r="U3196" s="11"/>
      <c r="V3196" s="11"/>
      <c r="W3196" s="11"/>
      <c r="Y3196" s="11">
        <v>125947.60999999983</v>
      </c>
      <c r="Z3196" s="11"/>
      <c r="AB3196" s="11">
        <f t="shared" si="162"/>
        <v>113543.06</v>
      </c>
      <c r="AC3196" s="11">
        <v>145983.54</v>
      </c>
      <c r="AD3196" s="11"/>
      <c r="AE3196" s="4"/>
      <c r="AF3196" s="4"/>
    </row>
    <row r="3197" spans="1:32" ht="13.5" thickBot="1" x14ac:dyDescent="0.25">
      <c r="A3197" s="51"/>
      <c r="B3197" s="175"/>
      <c r="C3197" s="11" t="s">
        <v>383</v>
      </c>
      <c r="D3197" s="11"/>
      <c r="E3197" s="11" t="s">
        <v>104</v>
      </c>
      <c r="F3197" s="11">
        <v>738</v>
      </c>
      <c r="G3197" s="11"/>
      <c r="H3197" s="11">
        <f t="shared" si="160"/>
        <v>2.2000000000000002</v>
      </c>
      <c r="I3197" s="11"/>
      <c r="J3197" s="11">
        <v>47.63</v>
      </c>
      <c r="K3197" s="11"/>
      <c r="M3197" s="11">
        <v>1</v>
      </c>
      <c r="N3197" s="64"/>
      <c r="P3197" s="11">
        <f t="shared" si="161"/>
        <v>47.63</v>
      </c>
      <c r="Q3197" s="11"/>
      <c r="R3197" s="11"/>
      <c r="S3197" s="11"/>
      <c r="T3197" s="176">
        <f t="shared" si="159"/>
        <v>738</v>
      </c>
      <c r="U3197" s="11"/>
      <c r="V3197" s="11"/>
      <c r="W3197" s="11"/>
      <c r="Y3197" s="11">
        <v>47.63</v>
      </c>
      <c r="Z3197" s="11"/>
      <c r="AB3197" s="11">
        <f t="shared" si="162"/>
        <v>42.94</v>
      </c>
      <c r="AC3197" s="11">
        <v>55.21</v>
      </c>
      <c r="AD3197" s="11"/>
      <c r="AE3197" s="4"/>
      <c r="AF3197" s="4"/>
    </row>
    <row r="3198" spans="1:32" ht="13.5" thickBot="1" x14ac:dyDescent="0.25">
      <c r="A3198" s="51"/>
      <c r="B3198" s="175"/>
      <c r="C3198" s="11" t="s">
        <v>383</v>
      </c>
      <c r="D3198" s="11"/>
      <c r="E3198" s="11" t="s">
        <v>183</v>
      </c>
      <c r="F3198" s="11">
        <v>336898</v>
      </c>
      <c r="G3198" s="11"/>
      <c r="H3198" s="11">
        <f t="shared" si="160"/>
        <v>1005.82</v>
      </c>
      <c r="I3198" s="11"/>
      <c r="J3198" s="11">
        <v>40347.97000000003</v>
      </c>
      <c r="K3198" s="11"/>
      <c r="M3198" s="11">
        <v>175</v>
      </c>
      <c r="N3198" s="64"/>
      <c r="P3198" s="11">
        <f t="shared" si="161"/>
        <v>230.56</v>
      </c>
      <c r="Q3198" s="11"/>
      <c r="R3198" s="11"/>
      <c r="S3198" s="11"/>
      <c r="T3198" s="176">
        <f t="shared" si="159"/>
        <v>1925.1314285714286</v>
      </c>
      <c r="U3198" s="11"/>
      <c r="V3198" s="11"/>
      <c r="W3198" s="11"/>
      <c r="Y3198" s="11">
        <v>40347.97000000003</v>
      </c>
      <c r="Z3198" s="11"/>
      <c r="AB3198" s="11">
        <f t="shared" si="162"/>
        <v>36374.11</v>
      </c>
      <c r="AC3198" s="11">
        <v>46766.58</v>
      </c>
      <c r="AD3198" s="11"/>
      <c r="AE3198" s="4"/>
      <c r="AF3198" s="4"/>
    </row>
    <row r="3199" spans="1:32" ht="13.5" thickBot="1" x14ac:dyDescent="0.25">
      <c r="A3199" s="51"/>
      <c r="B3199" s="175"/>
      <c r="C3199" s="11" t="s">
        <v>385</v>
      </c>
      <c r="D3199" s="11"/>
      <c r="E3199" s="11" t="s">
        <v>122</v>
      </c>
      <c r="F3199" s="11">
        <v>2942614</v>
      </c>
      <c r="G3199" s="11"/>
      <c r="H3199" s="11">
        <f t="shared" si="160"/>
        <v>8785.25</v>
      </c>
      <c r="I3199" s="11"/>
      <c r="J3199" s="11">
        <v>273830.61000000028</v>
      </c>
      <c r="K3199" s="11"/>
      <c r="M3199" s="11">
        <v>374</v>
      </c>
      <c r="N3199" s="64"/>
      <c r="P3199" s="11">
        <f t="shared" si="161"/>
        <v>732.17</v>
      </c>
      <c r="Q3199" s="11"/>
      <c r="R3199" s="11"/>
      <c r="S3199" s="11"/>
      <c r="T3199" s="176">
        <f t="shared" si="159"/>
        <v>7867.9518716577541</v>
      </c>
      <c r="U3199" s="11"/>
      <c r="V3199" s="11"/>
      <c r="W3199" s="11"/>
      <c r="Y3199" s="11">
        <v>273830.61000000028</v>
      </c>
      <c r="Z3199" s="11"/>
      <c r="AB3199" s="11">
        <f t="shared" si="162"/>
        <v>246861.1</v>
      </c>
      <c r="AC3199" s="11">
        <v>317391.98</v>
      </c>
      <c r="AD3199" s="11"/>
      <c r="AE3199" s="4"/>
      <c r="AF3199" s="4"/>
    </row>
    <row r="3200" spans="1:32" ht="13.5" thickBot="1" x14ac:dyDescent="0.25">
      <c r="A3200" s="51"/>
      <c r="B3200" s="175"/>
      <c r="C3200" s="11" t="s">
        <v>387</v>
      </c>
      <c r="D3200" s="11"/>
      <c r="E3200" s="11" t="s">
        <v>108</v>
      </c>
      <c r="F3200" s="11">
        <v>26268</v>
      </c>
      <c r="G3200" s="11"/>
      <c r="H3200" s="11">
        <f t="shared" si="160"/>
        <v>78.42</v>
      </c>
      <c r="I3200" s="11"/>
      <c r="J3200" s="11">
        <v>3049.8199999999997</v>
      </c>
      <c r="K3200" s="11"/>
      <c r="M3200" s="11">
        <v>4</v>
      </c>
      <c r="N3200" s="64"/>
      <c r="P3200" s="11">
        <f t="shared" si="161"/>
        <v>762.46</v>
      </c>
      <c r="Q3200" s="11"/>
      <c r="R3200" s="11"/>
      <c r="S3200" s="11"/>
      <c r="T3200" s="176">
        <f t="shared" si="159"/>
        <v>6567</v>
      </c>
      <c r="U3200" s="11"/>
      <c r="V3200" s="11"/>
      <c r="W3200" s="11"/>
      <c r="Y3200" s="11">
        <v>3049.8199999999997</v>
      </c>
      <c r="Z3200" s="11"/>
      <c r="AB3200" s="11">
        <f t="shared" si="162"/>
        <v>2749.44</v>
      </c>
      <c r="AC3200" s="11">
        <v>3534.99</v>
      </c>
      <c r="AD3200" s="11"/>
      <c r="AE3200" s="4"/>
      <c r="AF3200" s="4"/>
    </row>
    <row r="3201" spans="1:32" ht="13.5" thickBot="1" x14ac:dyDescent="0.25">
      <c r="A3201" s="51"/>
      <c r="B3201" s="175"/>
      <c r="C3201" s="11" t="s">
        <v>388</v>
      </c>
      <c r="D3201" s="11"/>
      <c r="E3201" s="11" t="s">
        <v>389</v>
      </c>
      <c r="F3201" s="11">
        <v>67349</v>
      </c>
      <c r="G3201" s="11"/>
      <c r="H3201" s="11">
        <f t="shared" si="160"/>
        <v>201.07</v>
      </c>
      <c r="I3201" s="11"/>
      <c r="J3201" s="11">
        <v>4316.3599999999997</v>
      </c>
      <c r="K3201" s="11"/>
      <c r="M3201" s="11">
        <v>29</v>
      </c>
      <c r="N3201" s="64"/>
      <c r="P3201" s="11">
        <f t="shared" si="161"/>
        <v>148.84</v>
      </c>
      <c r="Q3201" s="11"/>
      <c r="R3201" s="11"/>
      <c r="S3201" s="11"/>
      <c r="T3201" s="176">
        <f t="shared" si="159"/>
        <v>2322.3793103448274</v>
      </c>
      <c r="U3201" s="11"/>
      <c r="V3201" s="11"/>
      <c r="W3201" s="11"/>
      <c r="Y3201" s="11">
        <v>4316.3599999999997</v>
      </c>
      <c r="Z3201" s="11"/>
      <c r="AB3201" s="11">
        <f t="shared" si="162"/>
        <v>3891.24</v>
      </c>
      <c r="AC3201" s="11">
        <v>5003.01</v>
      </c>
      <c r="AD3201" s="11"/>
      <c r="AE3201" s="4"/>
      <c r="AF3201" s="4"/>
    </row>
    <row r="3202" spans="1:32" ht="13.5" thickBot="1" x14ac:dyDescent="0.25">
      <c r="A3202" s="51"/>
      <c r="B3202" s="175"/>
      <c r="C3202" s="11" t="s">
        <v>390</v>
      </c>
      <c r="D3202" s="11"/>
      <c r="E3202" s="11" t="s">
        <v>104</v>
      </c>
      <c r="F3202" s="11">
        <v>207</v>
      </c>
      <c r="G3202" s="11"/>
      <c r="H3202" s="11">
        <f t="shared" si="160"/>
        <v>0.62</v>
      </c>
      <c r="I3202" s="11"/>
      <c r="J3202" s="11">
        <v>35.549999999999997</v>
      </c>
      <c r="K3202" s="11"/>
      <c r="M3202" s="11">
        <v>1</v>
      </c>
      <c r="N3202" s="64"/>
      <c r="P3202" s="11">
        <f t="shared" si="161"/>
        <v>35.549999999999997</v>
      </c>
      <c r="Q3202" s="11"/>
      <c r="R3202" s="11"/>
      <c r="S3202" s="11"/>
      <c r="T3202" s="176">
        <f t="shared" si="159"/>
        <v>207</v>
      </c>
      <c r="U3202" s="11"/>
      <c r="V3202" s="11"/>
      <c r="W3202" s="11"/>
      <c r="Y3202" s="11">
        <v>35.549999999999997</v>
      </c>
      <c r="Z3202" s="11"/>
      <c r="AB3202" s="11">
        <f t="shared" si="162"/>
        <v>32.049999999999997</v>
      </c>
      <c r="AC3202" s="11">
        <v>41.21</v>
      </c>
      <c r="AD3202" s="11"/>
      <c r="AE3202" s="4"/>
      <c r="AF3202" s="4"/>
    </row>
    <row r="3203" spans="1:32" ht="13.5" thickBot="1" x14ac:dyDescent="0.25">
      <c r="A3203" s="51"/>
      <c r="B3203" s="175"/>
      <c r="C3203" s="11" t="s">
        <v>390</v>
      </c>
      <c r="D3203" s="11"/>
      <c r="E3203" s="11" t="s">
        <v>85</v>
      </c>
      <c r="F3203" s="11">
        <v>89303</v>
      </c>
      <c r="G3203" s="11"/>
      <c r="H3203" s="11">
        <f t="shared" si="160"/>
        <v>266.62</v>
      </c>
      <c r="I3203" s="11"/>
      <c r="J3203" s="11">
        <v>6876.2300000000014</v>
      </c>
      <c r="K3203" s="11"/>
      <c r="M3203" s="11">
        <v>42</v>
      </c>
      <c r="N3203" s="64"/>
      <c r="P3203" s="11">
        <f t="shared" si="161"/>
        <v>163.72</v>
      </c>
      <c r="Q3203" s="11"/>
      <c r="R3203" s="11"/>
      <c r="S3203" s="11"/>
      <c r="T3203" s="176">
        <f t="shared" si="159"/>
        <v>2126.2619047619046</v>
      </c>
      <c r="U3203" s="11"/>
      <c r="V3203" s="11"/>
      <c r="W3203" s="11"/>
      <c r="Y3203" s="11">
        <v>6876.2300000000014</v>
      </c>
      <c r="Z3203" s="11"/>
      <c r="AB3203" s="11">
        <f t="shared" si="162"/>
        <v>6198.99</v>
      </c>
      <c r="AC3203" s="11">
        <v>7970.11</v>
      </c>
      <c r="AD3203" s="11"/>
      <c r="AE3203" s="4"/>
      <c r="AF3203" s="4"/>
    </row>
    <row r="3204" spans="1:32" ht="13.5" thickBot="1" x14ac:dyDescent="0.25">
      <c r="A3204" s="51"/>
      <c r="B3204" s="175"/>
      <c r="C3204" s="11" t="s">
        <v>391</v>
      </c>
      <c r="D3204" s="11"/>
      <c r="E3204" s="11" t="s">
        <v>183</v>
      </c>
      <c r="F3204" s="11">
        <v>307</v>
      </c>
      <c r="G3204" s="11"/>
      <c r="H3204" s="11">
        <f t="shared" si="160"/>
        <v>0.92</v>
      </c>
      <c r="I3204" s="11"/>
      <c r="J3204" s="11">
        <v>30.42</v>
      </c>
      <c r="K3204" s="11"/>
      <c r="M3204" s="11">
        <v>1</v>
      </c>
      <c r="N3204" s="64"/>
      <c r="P3204" s="11">
        <f t="shared" si="161"/>
        <v>30.42</v>
      </c>
      <c r="Q3204" s="11"/>
      <c r="R3204" s="11"/>
      <c r="S3204" s="11"/>
      <c r="T3204" s="176">
        <f t="shared" si="159"/>
        <v>307</v>
      </c>
      <c r="U3204" s="11"/>
      <c r="V3204" s="11"/>
      <c r="W3204" s="11"/>
      <c r="Y3204" s="11">
        <v>30.42</v>
      </c>
      <c r="Z3204" s="11"/>
      <c r="AB3204" s="11">
        <f t="shared" si="162"/>
        <v>27.42</v>
      </c>
      <c r="AC3204" s="11">
        <v>35.26</v>
      </c>
      <c r="AD3204" s="11"/>
      <c r="AE3204" s="4"/>
      <c r="AF3204" s="4"/>
    </row>
    <row r="3205" spans="1:32" ht="13.5" thickBot="1" x14ac:dyDescent="0.25">
      <c r="A3205" s="51"/>
      <c r="B3205" s="175"/>
      <c r="C3205" s="11" t="s">
        <v>391</v>
      </c>
      <c r="D3205" s="11"/>
      <c r="E3205" s="11" t="s">
        <v>207</v>
      </c>
      <c r="F3205" s="11">
        <v>880</v>
      </c>
      <c r="G3205" s="11"/>
      <c r="H3205" s="11">
        <f t="shared" si="160"/>
        <v>2.63</v>
      </c>
      <c r="I3205" s="11"/>
      <c r="J3205" s="11">
        <v>124.21</v>
      </c>
      <c r="K3205" s="11"/>
      <c r="M3205" s="11">
        <v>1</v>
      </c>
      <c r="N3205" s="64"/>
      <c r="P3205" s="11">
        <f t="shared" si="161"/>
        <v>124.21</v>
      </c>
      <c r="Q3205" s="11"/>
      <c r="R3205" s="11"/>
      <c r="S3205" s="11"/>
      <c r="T3205" s="176">
        <f t="shared" si="159"/>
        <v>880</v>
      </c>
      <c r="U3205" s="11"/>
      <c r="V3205" s="11"/>
      <c r="W3205" s="11"/>
      <c r="Y3205" s="11">
        <v>124.21</v>
      </c>
      <c r="Z3205" s="11"/>
      <c r="AB3205" s="11">
        <f t="shared" si="162"/>
        <v>111.98</v>
      </c>
      <c r="AC3205" s="11">
        <v>143.97</v>
      </c>
      <c r="AD3205" s="11"/>
      <c r="AE3205" s="4"/>
      <c r="AF3205" s="4"/>
    </row>
    <row r="3206" spans="1:32" ht="13.5" thickBot="1" x14ac:dyDescent="0.25">
      <c r="A3206" s="51"/>
      <c r="B3206" s="175"/>
      <c r="C3206" s="11" t="s">
        <v>391</v>
      </c>
      <c r="D3206" s="11"/>
      <c r="E3206" s="11" t="s">
        <v>118</v>
      </c>
      <c r="F3206" s="11">
        <v>8189176</v>
      </c>
      <c r="G3206" s="11"/>
      <c r="H3206" s="11">
        <f t="shared" si="160"/>
        <v>24449.01</v>
      </c>
      <c r="I3206" s="11"/>
      <c r="J3206" s="11">
        <v>619678.48000000126</v>
      </c>
      <c r="K3206" s="11"/>
      <c r="M3206" s="11">
        <v>1135</v>
      </c>
      <c r="N3206" s="64"/>
      <c r="P3206" s="11">
        <f t="shared" si="161"/>
        <v>545.97</v>
      </c>
      <c r="Q3206" s="11"/>
      <c r="R3206" s="11"/>
      <c r="S3206" s="11"/>
      <c r="T3206" s="176">
        <f t="shared" si="159"/>
        <v>7215.1330396475769</v>
      </c>
      <c r="U3206" s="11"/>
      <c r="V3206" s="11"/>
      <c r="W3206" s="11"/>
      <c r="Y3206" s="11">
        <v>619678.48000000126</v>
      </c>
      <c r="Z3206" s="11"/>
      <c r="AB3206" s="11">
        <f t="shared" si="162"/>
        <v>558646.51</v>
      </c>
      <c r="AC3206" s="11">
        <v>718257.82</v>
      </c>
      <c r="AD3206" s="11"/>
      <c r="AE3206" s="4"/>
      <c r="AF3206" s="4"/>
    </row>
    <row r="3207" spans="1:32" ht="13.5" thickBot="1" x14ac:dyDescent="0.25">
      <c r="A3207" s="51"/>
      <c r="B3207" s="175"/>
      <c r="C3207" s="11" t="s">
        <v>392</v>
      </c>
      <c r="D3207" s="11"/>
      <c r="E3207" s="11" t="s">
        <v>96</v>
      </c>
      <c r="F3207" s="11">
        <v>59538</v>
      </c>
      <c r="G3207" s="11"/>
      <c r="H3207" s="11">
        <f t="shared" si="160"/>
        <v>177.75</v>
      </c>
      <c r="I3207" s="11"/>
      <c r="J3207" s="11">
        <v>7595.3499999999967</v>
      </c>
      <c r="K3207" s="11"/>
      <c r="M3207" s="11">
        <v>59</v>
      </c>
      <c r="N3207" s="64"/>
      <c r="P3207" s="11">
        <f t="shared" si="161"/>
        <v>128.72999999999999</v>
      </c>
      <c r="Q3207" s="11"/>
      <c r="R3207" s="11"/>
      <c r="S3207" s="11"/>
      <c r="T3207" s="176">
        <f t="shared" si="159"/>
        <v>1009.1186440677966</v>
      </c>
      <c r="U3207" s="11"/>
      <c r="V3207" s="11"/>
      <c r="W3207" s="11"/>
      <c r="Y3207" s="11">
        <v>7595.3499999999967</v>
      </c>
      <c r="Z3207" s="11"/>
      <c r="AB3207" s="11">
        <f t="shared" si="162"/>
        <v>6847.29</v>
      </c>
      <c r="AC3207" s="11">
        <v>8803.6299999999992</v>
      </c>
      <c r="AD3207" s="11"/>
      <c r="AE3207" s="4"/>
      <c r="AF3207" s="4"/>
    </row>
    <row r="3208" spans="1:32" ht="13.5" thickBot="1" x14ac:dyDescent="0.25">
      <c r="A3208" s="51"/>
      <c r="B3208" s="175"/>
      <c r="C3208" s="11" t="s">
        <v>393</v>
      </c>
      <c r="D3208" s="11"/>
      <c r="E3208" s="11" t="s">
        <v>99</v>
      </c>
      <c r="F3208" s="11">
        <v>166989</v>
      </c>
      <c r="G3208" s="11"/>
      <c r="H3208" s="11">
        <f t="shared" si="160"/>
        <v>498.55</v>
      </c>
      <c r="I3208" s="11"/>
      <c r="J3208" s="11">
        <v>10182.56</v>
      </c>
      <c r="K3208" s="11"/>
      <c r="M3208" s="11">
        <v>43</v>
      </c>
      <c r="N3208" s="64"/>
      <c r="P3208" s="11">
        <f t="shared" si="161"/>
        <v>236.8</v>
      </c>
      <c r="Q3208" s="11"/>
      <c r="R3208" s="11"/>
      <c r="S3208" s="11"/>
      <c r="T3208" s="176">
        <f t="shared" si="159"/>
        <v>3883.4651162790697</v>
      </c>
      <c r="U3208" s="11"/>
      <c r="V3208" s="11"/>
      <c r="W3208" s="11"/>
      <c r="Y3208" s="11">
        <v>10182.56</v>
      </c>
      <c r="Z3208" s="11"/>
      <c r="AB3208" s="11">
        <f t="shared" si="162"/>
        <v>9179.68</v>
      </c>
      <c r="AC3208" s="11">
        <v>11802.42</v>
      </c>
      <c r="AD3208" s="11"/>
      <c r="AE3208" s="4"/>
      <c r="AF3208" s="4"/>
    </row>
    <row r="3209" spans="1:32" ht="13.5" thickBot="1" x14ac:dyDescent="0.25">
      <c r="A3209" s="51"/>
      <c r="B3209" s="175"/>
      <c r="C3209" s="11" t="s">
        <v>393</v>
      </c>
      <c r="D3209" s="11"/>
      <c r="E3209" s="11" t="s">
        <v>76</v>
      </c>
      <c r="F3209" s="11">
        <v>2484858</v>
      </c>
      <c r="G3209" s="11"/>
      <c r="H3209" s="11">
        <f t="shared" si="160"/>
        <v>7418.61</v>
      </c>
      <c r="I3209" s="11"/>
      <c r="J3209" s="11">
        <v>182353.13000000003</v>
      </c>
      <c r="K3209" s="11"/>
      <c r="M3209" s="11">
        <v>332</v>
      </c>
      <c r="N3209" s="64"/>
      <c r="P3209" s="11">
        <f t="shared" si="161"/>
        <v>549.26</v>
      </c>
      <c r="Q3209" s="11"/>
      <c r="R3209" s="11"/>
      <c r="S3209" s="11"/>
      <c r="T3209" s="176">
        <f t="shared" si="159"/>
        <v>7484.5120481927706</v>
      </c>
      <c r="U3209" s="11"/>
      <c r="V3209" s="11"/>
      <c r="W3209" s="11"/>
      <c r="Y3209" s="11">
        <v>182353.13000000003</v>
      </c>
      <c r="Z3209" s="11"/>
      <c r="AB3209" s="11">
        <f t="shared" si="162"/>
        <v>164393.22</v>
      </c>
      <c r="AC3209" s="11">
        <v>211362.13</v>
      </c>
      <c r="AD3209" s="11"/>
      <c r="AE3209" s="4"/>
      <c r="AF3209" s="4"/>
    </row>
    <row r="3210" spans="1:32" ht="13.5" thickBot="1" x14ac:dyDescent="0.25">
      <c r="A3210" s="51"/>
      <c r="B3210" s="175"/>
      <c r="C3210" s="11" t="s">
        <v>394</v>
      </c>
      <c r="D3210" s="11"/>
      <c r="E3210" s="11" t="s">
        <v>384</v>
      </c>
      <c r="F3210" s="11">
        <v>618524</v>
      </c>
      <c r="G3210" s="11"/>
      <c r="H3210" s="11">
        <f t="shared" si="160"/>
        <v>1846.62</v>
      </c>
      <c r="I3210" s="11"/>
      <c r="J3210" s="11">
        <v>39393.700000000041</v>
      </c>
      <c r="K3210" s="11"/>
      <c r="M3210" s="11">
        <v>142</v>
      </c>
      <c r="N3210" s="64"/>
      <c r="P3210" s="11">
        <f t="shared" si="161"/>
        <v>277.42</v>
      </c>
      <c r="Q3210" s="11"/>
      <c r="R3210" s="11"/>
      <c r="S3210" s="11"/>
      <c r="T3210" s="176">
        <f t="shared" si="159"/>
        <v>4355.8028169014087</v>
      </c>
      <c r="U3210" s="11"/>
      <c r="V3210" s="11"/>
      <c r="W3210" s="11"/>
      <c r="Y3210" s="11">
        <v>39393.700000000041</v>
      </c>
      <c r="Z3210" s="11"/>
      <c r="AB3210" s="11">
        <f t="shared" si="162"/>
        <v>35513.82</v>
      </c>
      <c r="AC3210" s="11">
        <v>45660.51</v>
      </c>
      <c r="AD3210" s="11"/>
      <c r="AE3210" s="4"/>
      <c r="AF3210" s="4"/>
    </row>
    <row r="3211" spans="1:32" ht="13.5" thickBot="1" x14ac:dyDescent="0.25">
      <c r="A3211" s="51"/>
      <c r="B3211" s="175"/>
      <c r="C3211" s="11" t="s">
        <v>394</v>
      </c>
      <c r="D3211" s="11"/>
      <c r="E3211" s="11" t="s">
        <v>87</v>
      </c>
      <c r="F3211" s="11">
        <v>9595</v>
      </c>
      <c r="G3211" s="11"/>
      <c r="H3211" s="11">
        <f t="shared" si="160"/>
        <v>28.65</v>
      </c>
      <c r="I3211" s="11"/>
      <c r="J3211" s="11">
        <v>919.80000000000007</v>
      </c>
      <c r="K3211" s="11"/>
      <c r="M3211" s="11">
        <v>7</v>
      </c>
      <c r="N3211" s="64"/>
      <c r="P3211" s="11">
        <f t="shared" si="161"/>
        <v>131.4</v>
      </c>
      <c r="Q3211" s="11"/>
      <c r="R3211" s="11"/>
      <c r="S3211" s="11"/>
      <c r="T3211" s="176">
        <f t="shared" si="159"/>
        <v>1370.7142857142858</v>
      </c>
      <c r="U3211" s="11"/>
      <c r="V3211" s="11"/>
      <c r="W3211" s="11"/>
      <c r="Y3211" s="11">
        <v>919.80000000000007</v>
      </c>
      <c r="Z3211" s="11"/>
      <c r="AB3211" s="11">
        <f t="shared" si="162"/>
        <v>829.21</v>
      </c>
      <c r="AC3211" s="11">
        <v>1066.1199999999999</v>
      </c>
      <c r="AD3211" s="11"/>
      <c r="AE3211" s="4"/>
      <c r="AF3211" s="4"/>
    </row>
    <row r="3212" spans="1:32" ht="13.5" thickBot="1" x14ac:dyDescent="0.25">
      <c r="A3212" s="51"/>
      <c r="B3212" s="175"/>
      <c r="C3212" s="11" t="s">
        <v>607</v>
      </c>
      <c r="D3212" s="11"/>
      <c r="E3212" s="11" t="s">
        <v>171</v>
      </c>
      <c r="F3212" s="11">
        <v>1041</v>
      </c>
      <c r="G3212" s="11"/>
      <c r="H3212" s="11">
        <f t="shared" si="160"/>
        <v>3.11</v>
      </c>
      <c r="I3212" s="11"/>
      <c r="J3212" s="11">
        <v>276.31</v>
      </c>
      <c r="K3212" s="11"/>
      <c r="M3212" s="11">
        <v>3</v>
      </c>
      <c r="N3212" s="64"/>
      <c r="P3212" s="11">
        <f t="shared" si="161"/>
        <v>92.1</v>
      </c>
      <c r="Q3212" s="11"/>
      <c r="R3212" s="11"/>
      <c r="S3212" s="11"/>
      <c r="T3212" s="176">
        <f t="shared" si="159"/>
        <v>347</v>
      </c>
      <c r="U3212" s="11"/>
      <c r="V3212" s="11"/>
      <c r="W3212" s="11"/>
      <c r="Y3212" s="11">
        <v>276.31</v>
      </c>
      <c r="Z3212" s="11"/>
      <c r="AB3212" s="11">
        <f t="shared" si="162"/>
        <v>249.1</v>
      </c>
      <c r="AC3212" s="11">
        <v>320.27</v>
      </c>
      <c r="AD3212" s="11"/>
      <c r="AE3212" s="4"/>
      <c r="AF3212" s="4"/>
    </row>
    <row r="3213" spans="1:32" ht="13.5" thickBot="1" x14ac:dyDescent="0.25">
      <c r="A3213" s="51"/>
      <c r="B3213" s="175"/>
      <c r="C3213" s="11" t="s">
        <v>395</v>
      </c>
      <c r="D3213" s="11"/>
      <c r="E3213" s="11" t="s">
        <v>379</v>
      </c>
      <c r="F3213" s="11">
        <v>530309</v>
      </c>
      <c r="G3213" s="11"/>
      <c r="H3213" s="11">
        <f t="shared" si="160"/>
        <v>1583.25</v>
      </c>
      <c r="I3213" s="11"/>
      <c r="J3213" s="11">
        <v>51619.770000000019</v>
      </c>
      <c r="K3213" s="11"/>
      <c r="M3213" s="11">
        <v>173</v>
      </c>
      <c r="N3213" s="64"/>
      <c r="P3213" s="11">
        <f t="shared" si="161"/>
        <v>298.38</v>
      </c>
      <c r="Q3213" s="11"/>
      <c r="R3213" s="11"/>
      <c r="S3213" s="11"/>
      <c r="T3213" s="176">
        <f t="shared" si="159"/>
        <v>3065.3699421965316</v>
      </c>
      <c r="U3213" s="11"/>
      <c r="V3213" s="11"/>
      <c r="W3213" s="11"/>
      <c r="Y3213" s="11">
        <v>51619.770000000019</v>
      </c>
      <c r="Z3213" s="11"/>
      <c r="AB3213" s="11">
        <f t="shared" si="162"/>
        <v>46535.75</v>
      </c>
      <c r="AC3213" s="11">
        <v>59831.519999999997</v>
      </c>
      <c r="AD3213" s="11"/>
      <c r="AE3213" s="4"/>
      <c r="AF3213" s="4"/>
    </row>
    <row r="3214" spans="1:32" ht="13.5" thickBot="1" x14ac:dyDescent="0.25">
      <c r="A3214" s="51"/>
      <c r="B3214" s="175"/>
      <c r="C3214" s="11" t="s">
        <v>396</v>
      </c>
      <c r="D3214" s="11"/>
      <c r="E3214" s="11" t="s">
        <v>99</v>
      </c>
      <c r="F3214" s="11">
        <v>336</v>
      </c>
      <c r="G3214" s="11"/>
      <c r="H3214" s="11">
        <f t="shared" si="160"/>
        <v>1</v>
      </c>
      <c r="I3214" s="11"/>
      <c r="J3214" s="11">
        <v>19.25</v>
      </c>
      <c r="K3214" s="11"/>
      <c r="M3214" s="11">
        <v>1</v>
      </c>
      <c r="N3214" s="64"/>
      <c r="P3214" s="11">
        <f t="shared" si="161"/>
        <v>19.25</v>
      </c>
      <c r="Q3214" s="11"/>
      <c r="R3214" s="11"/>
      <c r="S3214" s="11"/>
      <c r="T3214" s="176">
        <f t="shared" si="159"/>
        <v>336</v>
      </c>
      <c r="U3214" s="11"/>
      <c r="V3214" s="11"/>
      <c r="W3214" s="11"/>
      <c r="Y3214" s="11">
        <v>19.25</v>
      </c>
      <c r="Z3214" s="11"/>
      <c r="AB3214" s="11">
        <f t="shared" si="162"/>
        <v>17.350000000000001</v>
      </c>
      <c r="AC3214" s="11">
        <v>22.31</v>
      </c>
      <c r="AD3214" s="11"/>
      <c r="AE3214" s="4"/>
      <c r="AF3214" s="4"/>
    </row>
    <row r="3215" spans="1:32" ht="13.5" thickBot="1" x14ac:dyDescent="0.25">
      <c r="A3215" s="51"/>
      <c r="B3215" s="175"/>
      <c r="C3215" s="11" t="s">
        <v>396</v>
      </c>
      <c r="D3215" s="11"/>
      <c r="E3215" s="11" t="s">
        <v>171</v>
      </c>
      <c r="F3215" s="11">
        <v>20201366</v>
      </c>
      <c r="G3215" s="11"/>
      <c r="H3215" s="11">
        <f t="shared" si="160"/>
        <v>60311.72</v>
      </c>
      <c r="I3215" s="11"/>
      <c r="J3215" s="11">
        <v>1302403.2300000014</v>
      </c>
      <c r="K3215" s="11"/>
      <c r="M3215" s="11">
        <v>1780</v>
      </c>
      <c r="N3215" s="64"/>
      <c r="P3215" s="11">
        <f t="shared" si="161"/>
        <v>731.69</v>
      </c>
      <c r="Q3215" s="11"/>
      <c r="R3215" s="11"/>
      <c r="S3215" s="11"/>
      <c r="T3215" s="176">
        <f t="shared" si="159"/>
        <v>11349.08202247191</v>
      </c>
      <c r="U3215" s="11"/>
      <c r="V3215" s="11"/>
      <c r="W3215" s="11"/>
      <c r="Y3215" s="11">
        <v>1302403.2300000014</v>
      </c>
      <c r="Z3215" s="11"/>
      <c r="AB3215" s="11">
        <f t="shared" si="162"/>
        <v>1174129.8700000001</v>
      </c>
      <c r="AC3215" s="11">
        <v>1509591.41</v>
      </c>
      <c r="AD3215" s="11"/>
      <c r="AE3215" s="4"/>
      <c r="AF3215" s="4"/>
    </row>
    <row r="3216" spans="1:32" ht="13.5" thickBot="1" x14ac:dyDescent="0.25">
      <c r="A3216" s="51"/>
      <c r="B3216" s="175"/>
      <c r="C3216" s="11" t="s">
        <v>396</v>
      </c>
      <c r="D3216" s="11"/>
      <c r="E3216" s="11" t="s">
        <v>154</v>
      </c>
      <c r="F3216" s="11">
        <v>456</v>
      </c>
      <c r="G3216" s="11"/>
      <c r="H3216" s="11">
        <f t="shared" si="160"/>
        <v>1.36</v>
      </c>
      <c r="I3216" s="11"/>
      <c r="J3216" s="11">
        <v>34.69</v>
      </c>
      <c r="K3216" s="11"/>
      <c r="M3216" s="11">
        <v>1</v>
      </c>
      <c r="N3216" s="64"/>
      <c r="P3216" s="11">
        <f t="shared" si="161"/>
        <v>34.69</v>
      </c>
      <c r="Q3216" s="11"/>
      <c r="R3216" s="11"/>
      <c r="S3216" s="11"/>
      <c r="T3216" s="176">
        <f t="shared" si="159"/>
        <v>456</v>
      </c>
      <c r="U3216" s="11"/>
      <c r="V3216" s="11"/>
      <c r="W3216" s="11"/>
      <c r="Y3216" s="11">
        <v>34.69</v>
      </c>
      <c r="Z3216" s="11"/>
      <c r="AB3216" s="11">
        <f t="shared" si="162"/>
        <v>31.27</v>
      </c>
      <c r="AC3216" s="11">
        <v>40.21</v>
      </c>
      <c r="AD3216" s="11"/>
      <c r="AE3216" s="4"/>
      <c r="AF3216" s="4"/>
    </row>
    <row r="3217" spans="1:32" ht="13.5" thickBot="1" x14ac:dyDescent="0.25">
      <c r="A3217" s="51"/>
      <c r="B3217" s="175"/>
      <c r="C3217" s="11" t="s">
        <v>398</v>
      </c>
      <c r="D3217" s="11"/>
      <c r="E3217" s="11" t="s">
        <v>399</v>
      </c>
      <c r="F3217" s="11">
        <v>60370</v>
      </c>
      <c r="G3217" s="11"/>
      <c r="H3217" s="11">
        <f t="shared" si="160"/>
        <v>180.24</v>
      </c>
      <c r="I3217" s="11"/>
      <c r="J3217" s="11">
        <v>6932.6200000000008</v>
      </c>
      <c r="K3217" s="11"/>
      <c r="M3217" s="11">
        <v>63</v>
      </c>
      <c r="N3217" s="64"/>
      <c r="P3217" s="11">
        <f t="shared" si="161"/>
        <v>110.04</v>
      </c>
      <c r="Q3217" s="11"/>
      <c r="R3217" s="11"/>
      <c r="S3217" s="11"/>
      <c r="T3217" s="176">
        <f t="shared" si="159"/>
        <v>958.25396825396831</v>
      </c>
      <c r="U3217" s="11"/>
      <c r="V3217" s="11"/>
      <c r="W3217" s="11"/>
      <c r="Y3217" s="11">
        <v>6932.6200000000008</v>
      </c>
      <c r="Z3217" s="11"/>
      <c r="AB3217" s="11">
        <f t="shared" si="162"/>
        <v>6249.83</v>
      </c>
      <c r="AC3217" s="11">
        <v>8035.47</v>
      </c>
      <c r="AD3217" s="11"/>
      <c r="AE3217" s="4"/>
      <c r="AF3217" s="4"/>
    </row>
    <row r="3218" spans="1:32" ht="13.5" thickBot="1" x14ac:dyDescent="0.25">
      <c r="A3218" s="51"/>
      <c r="B3218" s="175"/>
      <c r="C3218" s="11" t="s">
        <v>401</v>
      </c>
      <c r="D3218" s="11"/>
      <c r="E3218" s="11" t="s">
        <v>152</v>
      </c>
      <c r="F3218" s="11">
        <v>209051</v>
      </c>
      <c r="G3218" s="11"/>
      <c r="H3218" s="11">
        <f t="shared" si="160"/>
        <v>624.13</v>
      </c>
      <c r="I3218" s="11"/>
      <c r="J3218" s="11">
        <v>20055.829999999994</v>
      </c>
      <c r="K3218" s="11"/>
      <c r="M3218" s="11">
        <v>110</v>
      </c>
      <c r="N3218" s="64"/>
      <c r="P3218" s="11">
        <f t="shared" si="161"/>
        <v>182.33</v>
      </c>
      <c r="Q3218" s="11"/>
      <c r="R3218" s="11"/>
      <c r="S3218" s="11"/>
      <c r="T3218" s="176">
        <f t="shared" si="159"/>
        <v>1900.4636363636364</v>
      </c>
      <c r="U3218" s="11"/>
      <c r="V3218" s="11"/>
      <c r="W3218" s="11"/>
      <c r="Y3218" s="11">
        <v>20055.829999999994</v>
      </c>
      <c r="Z3218" s="11"/>
      <c r="AB3218" s="11">
        <f t="shared" si="162"/>
        <v>18080.54</v>
      </c>
      <c r="AC3218" s="11">
        <v>23246.34</v>
      </c>
      <c r="AD3218" s="11"/>
      <c r="AE3218" s="4"/>
      <c r="AF3218" s="4"/>
    </row>
    <row r="3219" spans="1:32" ht="13.5" thickBot="1" x14ac:dyDescent="0.25">
      <c r="A3219" s="51"/>
      <c r="B3219" s="175"/>
      <c r="C3219" s="11" t="s">
        <v>402</v>
      </c>
      <c r="D3219" s="11"/>
      <c r="E3219" s="11" t="s">
        <v>118</v>
      </c>
      <c r="F3219" s="11">
        <v>4</v>
      </c>
      <c r="G3219" s="11"/>
      <c r="H3219" s="11">
        <f t="shared" si="160"/>
        <v>0.01</v>
      </c>
      <c r="I3219" s="11"/>
      <c r="J3219" s="11">
        <v>8.8800000000000008</v>
      </c>
      <c r="K3219" s="11"/>
      <c r="M3219" s="11">
        <v>1</v>
      </c>
      <c r="N3219" s="64"/>
      <c r="P3219" s="11">
        <f t="shared" si="161"/>
        <v>8.8800000000000008</v>
      </c>
      <c r="Q3219" s="11"/>
      <c r="R3219" s="11"/>
      <c r="S3219" s="11"/>
      <c r="T3219" s="176">
        <f t="shared" si="159"/>
        <v>4</v>
      </c>
      <c r="U3219" s="11"/>
      <c r="V3219" s="11"/>
      <c r="W3219" s="11"/>
      <c r="Y3219" s="11">
        <v>8.8800000000000008</v>
      </c>
      <c r="Z3219" s="11"/>
      <c r="AB3219" s="11">
        <f t="shared" si="162"/>
        <v>8.01</v>
      </c>
      <c r="AC3219" s="11">
        <v>10.29</v>
      </c>
      <c r="AD3219" s="11"/>
      <c r="AE3219" s="4"/>
      <c r="AF3219" s="4"/>
    </row>
    <row r="3220" spans="1:32" ht="13.5" thickBot="1" x14ac:dyDescent="0.25">
      <c r="A3220" s="51"/>
      <c r="B3220" s="175"/>
      <c r="C3220" s="11" t="s">
        <v>402</v>
      </c>
      <c r="D3220" s="11"/>
      <c r="E3220" s="11" t="s">
        <v>403</v>
      </c>
      <c r="F3220" s="11">
        <v>54340</v>
      </c>
      <c r="G3220" s="11"/>
      <c r="H3220" s="11">
        <f t="shared" si="160"/>
        <v>162.22999999999999</v>
      </c>
      <c r="I3220" s="11"/>
      <c r="J3220" s="11">
        <v>6972.4599999999991</v>
      </c>
      <c r="K3220" s="11"/>
      <c r="M3220" s="11">
        <v>51</v>
      </c>
      <c r="N3220" s="64"/>
      <c r="P3220" s="11">
        <f t="shared" si="161"/>
        <v>136.71</v>
      </c>
      <c r="Q3220" s="11"/>
      <c r="R3220" s="11"/>
      <c r="S3220" s="11"/>
      <c r="T3220" s="176">
        <f t="shared" si="159"/>
        <v>1065.4901960784314</v>
      </c>
      <c r="U3220" s="11"/>
      <c r="V3220" s="11"/>
      <c r="W3220" s="11"/>
      <c r="Y3220" s="11">
        <v>6972.4599999999991</v>
      </c>
      <c r="Z3220" s="11"/>
      <c r="AB3220" s="11">
        <f t="shared" si="162"/>
        <v>6285.74</v>
      </c>
      <c r="AC3220" s="11">
        <v>8081.65</v>
      </c>
      <c r="AD3220" s="11"/>
      <c r="AE3220" s="4"/>
      <c r="AF3220" s="4"/>
    </row>
    <row r="3221" spans="1:32" ht="13.5" thickBot="1" x14ac:dyDescent="0.25">
      <c r="A3221" s="51"/>
      <c r="B3221" s="175"/>
      <c r="C3221" s="11" t="s">
        <v>588</v>
      </c>
      <c r="D3221" s="11"/>
      <c r="E3221" s="11" t="s">
        <v>291</v>
      </c>
      <c r="F3221" s="11">
        <v>30</v>
      </c>
      <c r="G3221" s="11"/>
      <c r="H3221" s="11">
        <f t="shared" si="160"/>
        <v>0.09</v>
      </c>
      <c r="I3221" s="11"/>
      <c r="J3221" s="11">
        <v>62.54</v>
      </c>
      <c r="K3221" s="11"/>
      <c r="M3221" s="11">
        <v>7</v>
      </c>
      <c r="N3221" s="64"/>
      <c r="P3221" s="11">
        <f t="shared" si="161"/>
        <v>8.93</v>
      </c>
      <c r="Q3221" s="11"/>
      <c r="R3221" s="11"/>
      <c r="S3221" s="11"/>
      <c r="T3221" s="176">
        <f t="shared" si="159"/>
        <v>4.2857142857142856</v>
      </c>
      <c r="U3221" s="11"/>
      <c r="V3221" s="11"/>
      <c r="W3221" s="11"/>
      <c r="Y3221" s="11">
        <v>62.54</v>
      </c>
      <c r="Z3221" s="11"/>
      <c r="AB3221" s="11">
        <f t="shared" si="162"/>
        <v>56.38</v>
      </c>
      <c r="AC3221" s="11">
        <v>72.489999999999995</v>
      </c>
      <c r="AD3221" s="11"/>
      <c r="AE3221" s="4"/>
      <c r="AF3221" s="4"/>
    </row>
    <row r="3222" spans="1:32" ht="13.5" thickBot="1" x14ac:dyDescent="0.25">
      <c r="A3222" s="51"/>
      <c r="B3222" s="175"/>
      <c r="C3222" s="11" t="s">
        <v>588</v>
      </c>
      <c r="D3222" s="11"/>
      <c r="E3222" s="11" t="s">
        <v>131</v>
      </c>
      <c r="F3222" s="11">
        <v>17</v>
      </c>
      <c r="G3222" s="11"/>
      <c r="H3222" s="11">
        <f t="shared" si="160"/>
        <v>0.05</v>
      </c>
      <c r="I3222" s="11"/>
      <c r="J3222" s="11">
        <v>9.48</v>
      </c>
      <c r="K3222" s="11"/>
      <c r="M3222" s="11">
        <v>1</v>
      </c>
      <c r="N3222" s="64"/>
      <c r="P3222" s="11">
        <f t="shared" si="161"/>
        <v>9.48</v>
      </c>
      <c r="Q3222" s="11"/>
      <c r="R3222" s="11"/>
      <c r="S3222" s="11"/>
      <c r="T3222" s="176">
        <f t="shared" si="159"/>
        <v>17</v>
      </c>
      <c r="U3222" s="11"/>
      <c r="V3222" s="11"/>
      <c r="W3222" s="11"/>
      <c r="Y3222" s="11">
        <v>9.48</v>
      </c>
      <c r="Z3222" s="11"/>
      <c r="AB3222" s="11">
        <f t="shared" si="162"/>
        <v>8.5500000000000007</v>
      </c>
      <c r="AC3222" s="11">
        <v>10.99</v>
      </c>
      <c r="AD3222" s="11"/>
      <c r="AE3222" s="4"/>
      <c r="AF3222" s="4"/>
    </row>
    <row r="3223" spans="1:32" ht="13.5" thickBot="1" x14ac:dyDescent="0.25">
      <c r="A3223" s="51"/>
      <c r="B3223" s="175"/>
      <c r="C3223" s="11" t="s">
        <v>405</v>
      </c>
      <c r="D3223" s="11"/>
      <c r="E3223" s="11" t="s">
        <v>92</v>
      </c>
      <c r="F3223" s="11">
        <v>769792</v>
      </c>
      <c r="G3223" s="11"/>
      <c r="H3223" s="11">
        <f t="shared" si="160"/>
        <v>2298.23</v>
      </c>
      <c r="I3223" s="11"/>
      <c r="J3223" s="11">
        <v>59146.130000000019</v>
      </c>
      <c r="K3223" s="11"/>
      <c r="M3223" s="11">
        <v>280</v>
      </c>
      <c r="N3223" s="64"/>
      <c r="P3223" s="11">
        <f t="shared" si="161"/>
        <v>211.24</v>
      </c>
      <c r="Q3223" s="11"/>
      <c r="R3223" s="11"/>
      <c r="S3223" s="11"/>
      <c r="T3223" s="176">
        <f t="shared" si="159"/>
        <v>2749.2571428571428</v>
      </c>
      <c r="U3223" s="11"/>
      <c r="V3223" s="11"/>
      <c r="W3223" s="11"/>
      <c r="Y3223" s="11">
        <v>59146.130000000019</v>
      </c>
      <c r="Z3223" s="11"/>
      <c r="AB3223" s="11">
        <f t="shared" si="162"/>
        <v>53320.84</v>
      </c>
      <c r="AC3223" s="11">
        <v>68555.179999999993</v>
      </c>
      <c r="AD3223" s="11"/>
      <c r="AE3223" s="4"/>
      <c r="AF3223" s="4"/>
    </row>
    <row r="3224" spans="1:32" ht="13.5" thickBot="1" x14ac:dyDescent="0.25">
      <c r="A3224" s="51"/>
      <c r="B3224" s="175"/>
      <c r="C3224" s="11" t="s">
        <v>406</v>
      </c>
      <c r="D3224" s="11"/>
      <c r="E3224" s="11" t="s">
        <v>62</v>
      </c>
      <c r="F3224" s="11">
        <v>8681</v>
      </c>
      <c r="G3224" s="11"/>
      <c r="H3224" s="11">
        <f t="shared" si="160"/>
        <v>25.92</v>
      </c>
      <c r="I3224" s="11"/>
      <c r="J3224" s="11">
        <v>684.2399999999999</v>
      </c>
      <c r="K3224" s="11"/>
      <c r="M3224" s="11">
        <v>6</v>
      </c>
      <c r="N3224" s="64"/>
      <c r="P3224" s="11">
        <f t="shared" si="161"/>
        <v>114.04</v>
      </c>
      <c r="Q3224" s="11"/>
      <c r="R3224" s="11"/>
      <c r="S3224" s="11"/>
      <c r="T3224" s="176">
        <f t="shared" si="159"/>
        <v>1446.8333333333333</v>
      </c>
      <c r="U3224" s="11"/>
      <c r="V3224" s="11"/>
      <c r="W3224" s="11"/>
      <c r="Y3224" s="11">
        <v>684.2399999999999</v>
      </c>
      <c r="Z3224" s="11"/>
      <c r="AB3224" s="11">
        <f t="shared" si="162"/>
        <v>616.85</v>
      </c>
      <c r="AC3224" s="11">
        <v>793.09</v>
      </c>
      <c r="AD3224" s="11"/>
      <c r="AE3224" s="4"/>
      <c r="AF3224" s="4"/>
    </row>
    <row r="3225" spans="1:32" ht="13.5" thickBot="1" x14ac:dyDescent="0.25">
      <c r="A3225" s="51"/>
      <c r="B3225" s="175"/>
      <c r="C3225" s="11" t="s">
        <v>406</v>
      </c>
      <c r="D3225" s="11"/>
      <c r="E3225" s="11" t="s">
        <v>64</v>
      </c>
      <c r="F3225" s="11"/>
      <c r="G3225" s="11"/>
      <c r="H3225" s="11">
        <f t="shared" si="160"/>
        <v>0</v>
      </c>
      <c r="I3225" s="11"/>
      <c r="J3225" s="11">
        <v>7.26</v>
      </c>
      <c r="K3225" s="11"/>
      <c r="M3225" s="11">
        <v>1</v>
      </c>
      <c r="N3225" s="64"/>
      <c r="P3225" s="11">
        <f t="shared" si="161"/>
        <v>7.26</v>
      </c>
      <c r="Q3225" s="11"/>
      <c r="R3225" s="11"/>
      <c r="S3225" s="11"/>
      <c r="T3225" s="176">
        <f t="shared" si="159"/>
        <v>0</v>
      </c>
      <c r="U3225" s="11"/>
      <c r="V3225" s="11"/>
      <c r="W3225" s="11"/>
      <c r="Y3225" s="11">
        <v>7.26</v>
      </c>
      <c r="Z3225" s="11"/>
      <c r="AB3225" s="11">
        <f t="shared" si="162"/>
        <v>6.54</v>
      </c>
      <c r="AC3225" s="11">
        <v>8.41</v>
      </c>
      <c r="AD3225" s="11"/>
      <c r="AE3225" s="4"/>
      <c r="AF3225" s="4"/>
    </row>
    <row r="3226" spans="1:32" ht="13.5" thickBot="1" x14ac:dyDescent="0.25">
      <c r="A3226" s="51"/>
      <c r="B3226" s="175"/>
      <c r="C3226" s="11" t="s">
        <v>609</v>
      </c>
      <c r="D3226" s="11"/>
      <c r="E3226" s="11" t="s">
        <v>610</v>
      </c>
      <c r="F3226" s="11">
        <v>12800</v>
      </c>
      <c r="G3226" s="11"/>
      <c r="H3226" s="11">
        <f t="shared" si="160"/>
        <v>38.21</v>
      </c>
      <c r="I3226" s="11"/>
      <c r="J3226" s="11">
        <v>1846.61</v>
      </c>
      <c r="K3226" s="11"/>
      <c r="M3226" s="11">
        <v>1</v>
      </c>
      <c r="N3226" s="64"/>
      <c r="P3226" s="11">
        <f t="shared" si="161"/>
        <v>1846.61</v>
      </c>
      <c r="Q3226" s="11"/>
      <c r="R3226" s="11"/>
      <c r="S3226" s="11"/>
      <c r="T3226" s="176">
        <f t="shared" si="159"/>
        <v>12800</v>
      </c>
      <c r="U3226" s="11"/>
      <c r="V3226" s="11"/>
      <c r="W3226" s="11"/>
      <c r="Y3226" s="11">
        <v>1846.61</v>
      </c>
      <c r="Z3226" s="11"/>
      <c r="AB3226" s="11">
        <f t="shared" si="162"/>
        <v>1664.74</v>
      </c>
      <c r="AC3226" s="11">
        <v>2140.37</v>
      </c>
      <c r="AD3226" s="11"/>
      <c r="AE3226" s="4"/>
      <c r="AF3226" s="4"/>
    </row>
    <row r="3227" spans="1:32" ht="13.5" thickBot="1" x14ac:dyDescent="0.25">
      <c r="A3227" s="51"/>
      <c r="B3227" s="175"/>
      <c r="C3227" s="11" t="s">
        <v>407</v>
      </c>
      <c r="D3227" s="11"/>
      <c r="E3227" s="11" t="s">
        <v>345</v>
      </c>
      <c r="F3227" s="11">
        <v>207</v>
      </c>
      <c r="G3227" s="11"/>
      <c r="H3227" s="11">
        <f t="shared" si="160"/>
        <v>0.62</v>
      </c>
      <c r="I3227" s="11"/>
      <c r="J3227" s="11">
        <v>132.69999999999999</v>
      </c>
      <c r="K3227" s="11"/>
      <c r="M3227" s="11">
        <v>1</v>
      </c>
      <c r="N3227" s="64"/>
      <c r="P3227" s="11">
        <f t="shared" si="161"/>
        <v>132.69999999999999</v>
      </c>
      <c r="Q3227" s="11"/>
      <c r="R3227" s="11"/>
      <c r="S3227" s="11"/>
      <c r="T3227" s="176">
        <f t="shared" si="159"/>
        <v>207</v>
      </c>
      <c r="U3227" s="11"/>
      <c r="V3227" s="11"/>
      <c r="W3227" s="11"/>
      <c r="Y3227" s="11">
        <v>132.69999999999999</v>
      </c>
      <c r="Z3227" s="11"/>
      <c r="AB3227" s="11">
        <f t="shared" si="162"/>
        <v>119.63</v>
      </c>
      <c r="AC3227" s="11">
        <v>153.81</v>
      </c>
      <c r="AD3227" s="11"/>
      <c r="AE3227" s="4"/>
      <c r="AF3227" s="4"/>
    </row>
    <row r="3228" spans="1:32" ht="13.5" thickBot="1" x14ac:dyDescent="0.25">
      <c r="A3228" s="51"/>
      <c r="B3228" s="175"/>
      <c r="C3228" s="11" t="s">
        <v>407</v>
      </c>
      <c r="D3228" s="11"/>
      <c r="E3228" s="11" t="s">
        <v>408</v>
      </c>
      <c r="F3228" s="11">
        <v>333227</v>
      </c>
      <c r="G3228" s="11"/>
      <c r="H3228" s="11">
        <f t="shared" si="160"/>
        <v>994.86</v>
      </c>
      <c r="I3228" s="11"/>
      <c r="J3228" s="11">
        <v>21066.979999999992</v>
      </c>
      <c r="K3228" s="11"/>
      <c r="M3228" s="11">
        <v>60</v>
      </c>
      <c r="N3228" s="64"/>
      <c r="P3228" s="11">
        <f t="shared" si="161"/>
        <v>351.12</v>
      </c>
      <c r="Q3228" s="11"/>
      <c r="R3228" s="11"/>
      <c r="S3228" s="11"/>
      <c r="T3228" s="176">
        <f t="shared" ref="T3228:T3291" si="163">F3228/M3228</f>
        <v>5553.7833333333338</v>
      </c>
      <c r="U3228" s="11"/>
      <c r="V3228" s="11"/>
      <c r="W3228" s="11"/>
      <c r="Y3228" s="11">
        <v>21066.979999999992</v>
      </c>
      <c r="Z3228" s="11"/>
      <c r="AB3228" s="11">
        <f t="shared" si="162"/>
        <v>18992.099999999999</v>
      </c>
      <c r="AC3228" s="11">
        <v>24418.35</v>
      </c>
      <c r="AD3228" s="11"/>
      <c r="AE3228" s="4"/>
      <c r="AF3228" s="4"/>
    </row>
    <row r="3229" spans="1:32" ht="13.5" thickBot="1" x14ac:dyDescent="0.25">
      <c r="A3229" s="51"/>
      <c r="B3229" s="175"/>
      <c r="C3229" s="11" t="s">
        <v>407</v>
      </c>
      <c r="D3229" s="11"/>
      <c r="E3229" s="11" t="s">
        <v>319</v>
      </c>
      <c r="F3229" s="11">
        <v>4243</v>
      </c>
      <c r="G3229" s="11"/>
      <c r="H3229" s="11">
        <f t="shared" si="160"/>
        <v>12.67</v>
      </c>
      <c r="I3229" s="11"/>
      <c r="J3229" s="11">
        <v>306.82</v>
      </c>
      <c r="K3229" s="11"/>
      <c r="M3229" s="11">
        <v>1</v>
      </c>
      <c r="N3229" s="64"/>
      <c r="P3229" s="11">
        <f t="shared" si="161"/>
        <v>306.82</v>
      </c>
      <c r="Q3229" s="11"/>
      <c r="R3229" s="11"/>
      <c r="S3229" s="11"/>
      <c r="T3229" s="176">
        <f t="shared" si="163"/>
        <v>4243</v>
      </c>
      <c r="U3229" s="11"/>
      <c r="V3229" s="11"/>
      <c r="W3229" s="11"/>
      <c r="Y3229" s="11">
        <v>306.82</v>
      </c>
      <c r="Z3229" s="11"/>
      <c r="AB3229" s="11">
        <f t="shared" si="162"/>
        <v>276.60000000000002</v>
      </c>
      <c r="AC3229" s="11">
        <v>355.63</v>
      </c>
      <c r="AD3229" s="11"/>
      <c r="AE3229" s="4"/>
      <c r="AF3229" s="4"/>
    </row>
    <row r="3230" spans="1:32" ht="13.5" thickBot="1" x14ac:dyDescent="0.25">
      <c r="A3230" s="51"/>
      <c r="B3230" s="175"/>
      <c r="C3230" s="11" t="s">
        <v>409</v>
      </c>
      <c r="D3230" s="11"/>
      <c r="E3230" s="11" t="s">
        <v>321</v>
      </c>
      <c r="F3230" s="11">
        <v>884</v>
      </c>
      <c r="G3230" s="11"/>
      <c r="H3230" s="11">
        <f t="shared" si="160"/>
        <v>2.64</v>
      </c>
      <c r="I3230" s="11"/>
      <c r="J3230" s="11">
        <v>143.39999999999998</v>
      </c>
      <c r="K3230" s="11"/>
      <c r="M3230" s="11">
        <v>2</v>
      </c>
      <c r="N3230" s="64"/>
      <c r="P3230" s="11">
        <f t="shared" si="161"/>
        <v>71.7</v>
      </c>
      <c r="Q3230" s="11"/>
      <c r="R3230" s="11"/>
      <c r="S3230" s="11"/>
      <c r="T3230" s="176">
        <f t="shared" si="163"/>
        <v>442</v>
      </c>
      <c r="U3230" s="11"/>
      <c r="V3230" s="11"/>
      <c r="W3230" s="11"/>
      <c r="Y3230" s="11">
        <v>143.39999999999998</v>
      </c>
      <c r="Z3230" s="11"/>
      <c r="AB3230" s="11">
        <f t="shared" si="162"/>
        <v>129.28</v>
      </c>
      <c r="AC3230" s="11">
        <v>166.21</v>
      </c>
      <c r="AD3230" s="11"/>
      <c r="AE3230" s="4"/>
      <c r="AF3230" s="4"/>
    </row>
    <row r="3231" spans="1:32" ht="13.5" thickBot="1" x14ac:dyDescent="0.25">
      <c r="A3231" s="51"/>
      <c r="B3231" s="175"/>
      <c r="C3231" s="11" t="s">
        <v>409</v>
      </c>
      <c r="D3231" s="11"/>
      <c r="E3231" s="11" t="s">
        <v>319</v>
      </c>
      <c r="F3231" s="11">
        <v>2532881</v>
      </c>
      <c r="G3231" s="11"/>
      <c r="H3231" s="11">
        <f t="shared" si="160"/>
        <v>7561.98</v>
      </c>
      <c r="I3231" s="11"/>
      <c r="J3231" s="11">
        <v>208466.95000000024</v>
      </c>
      <c r="K3231" s="11"/>
      <c r="M3231" s="11">
        <v>522</v>
      </c>
      <c r="N3231" s="64"/>
      <c r="P3231" s="11">
        <f t="shared" si="161"/>
        <v>399.36</v>
      </c>
      <c r="Q3231" s="11"/>
      <c r="R3231" s="11"/>
      <c r="S3231" s="11"/>
      <c r="T3231" s="176">
        <f t="shared" si="163"/>
        <v>4852.2624521072794</v>
      </c>
      <c r="U3231" s="11"/>
      <c r="V3231" s="11"/>
      <c r="W3231" s="11"/>
      <c r="Y3231" s="11">
        <v>208466.95000000024</v>
      </c>
      <c r="Z3231" s="11"/>
      <c r="AB3231" s="11">
        <f t="shared" si="162"/>
        <v>187935.09</v>
      </c>
      <c r="AC3231" s="11">
        <v>241630.17</v>
      </c>
      <c r="AD3231" s="11"/>
      <c r="AE3231" s="4"/>
      <c r="AF3231" s="4"/>
    </row>
    <row r="3232" spans="1:32" ht="13.5" thickBot="1" x14ac:dyDescent="0.25">
      <c r="A3232" s="51"/>
      <c r="B3232" s="175"/>
      <c r="C3232" s="11" t="s">
        <v>611</v>
      </c>
      <c r="D3232" s="11"/>
      <c r="E3232" s="11" t="s">
        <v>252</v>
      </c>
      <c r="F3232" s="11">
        <v>526</v>
      </c>
      <c r="G3232" s="11"/>
      <c r="H3232" s="11">
        <f t="shared" si="160"/>
        <v>1.57</v>
      </c>
      <c r="I3232" s="11"/>
      <c r="J3232" s="11">
        <v>63.85</v>
      </c>
      <c r="K3232" s="11"/>
      <c r="M3232" s="11">
        <v>1</v>
      </c>
      <c r="N3232" s="64"/>
      <c r="P3232" s="11">
        <f t="shared" si="161"/>
        <v>63.85</v>
      </c>
      <c r="Q3232" s="11"/>
      <c r="R3232" s="11"/>
      <c r="S3232" s="11"/>
      <c r="T3232" s="176">
        <f t="shared" si="163"/>
        <v>526</v>
      </c>
      <c r="U3232" s="11"/>
      <c r="V3232" s="11"/>
      <c r="W3232" s="11"/>
      <c r="Y3232" s="11">
        <v>63.85</v>
      </c>
      <c r="Z3232" s="11"/>
      <c r="AB3232" s="11">
        <f t="shared" si="162"/>
        <v>57.56</v>
      </c>
      <c r="AC3232" s="11">
        <v>74.010000000000005</v>
      </c>
      <c r="AD3232" s="11"/>
      <c r="AE3232" s="4"/>
      <c r="AF3232" s="4"/>
    </row>
    <row r="3233" spans="1:32" ht="13.5" thickBot="1" x14ac:dyDescent="0.25">
      <c r="A3233" s="51"/>
      <c r="B3233" s="175"/>
      <c r="C3233" s="11" t="s">
        <v>410</v>
      </c>
      <c r="D3233" s="11"/>
      <c r="E3233" s="11" t="s">
        <v>332</v>
      </c>
      <c r="F3233" s="11">
        <v>669453</v>
      </c>
      <c r="G3233" s="11"/>
      <c r="H3233" s="11">
        <f t="shared" si="160"/>
        <v>1998.67</v>
      </c>
      <c r="I3233" s="11"/>
      <c r="J3233" s="11">
        <v>56376.169999999991</v>
      </c>
      <c r="K3233" s="11"/>
      <c r="M3233" s="11">
        <v>236</v>
      </c>
      <c r="N3233" s="64"/>
      <c r="P3233" s="11">
        <f t="shared" si="161"/>
        <v>238.88</v>
      </c>
      <c r="Q3233" s="11"/>
      <c r="R3233" s="11"/>
      <c r="S3233" s="11"/>
      <c r="T3233" s="176">
        <f t="shared" si="163"/>
        <v>2836.6652542372881</v>
      </c>
      <c r="U3233" s="11"/>
      <c r="V3233" s="11"/>
      <c r="W3233" s="11"/>
      <c r="Y3233" s="11">
        <v>56376.169999999991</v>
      </c>
      <c r="Z3233" s="11"/>
      <c r="AB3233" s="11">
        <f t="shared" si="162"/>
        <v>50823.7</v>
      </c>
      <c r="AC3233" s="11">
        <v>65344.57</v>
      </c>
      <c r="AD3233" s="11"/>
      <c r="AE3233" s="4"/>
      <c r="AF3233" s="4"/>
    </row>
    <row r="3234" spans="1:32" ht="13.5" thickBot="1" x14ac:dyDescent="0.25">
      <c r="A3234" s="51"/>
      <c r="B3234" s="175"/>
      <c r="C3234" s="11" t="s">
        <v>411</v>
      </c>
      <c r="D3234" s="11"/>
      <c r="E3234" s="11" t="s">
        <v>78</v>
      </c>
      <c r="F3234" s="11">
        <v>33034</v>
      </c>
      <c r="G3234" s="11"/>
      <c r="H3234" s="11">
        <f t="shared" si="160"/>
        <v>98.62</v>
      </c>
      <c r="I3234" s="11"/>
      <c r="J3234" s="11">
        <v>4267.34</v>
      </c>
      <c r="K3234" s="11"/>
      <c r="M3234" s="11">
        <v>61</v>
      </c>
      <c r="N3234" s="64"/>
      <c r="P3234" s="11">
        <f t="shared" si="161"/>
        <v>69.959999999999994</v>
      </c>
      <c r="Q3234" s="11"/>
      <c r="R3234" s="11"/>
      <c r="S3234" s="11"/>
      <c r="T3234" s="176">
        <f t="shared" si="163"/>
        <v>541.54098360655735</v>
      </c>
      <c r="U3234" s="11"/>
      <c r="V3234" s="11"/>
      <c r="W3234" s="11"/>
      <c r="Y3234" s="11">
        <v>4267.34</v>
      </c>
      <c r="Z3234" s="11"/>
      <c r="AB3234" s="11">
        <f t="shared" si="162"/>
        <v>3847.05</v>
      </c>
      <c r="AC3234" s="11">
        <v>4946.1899999999996</v>
      </c>
      <c r="AD3234" s="11"/>
      <c r="AE3234" s="4"/>
      <c r="AF3234" s="4"/>
    </row>
    <row r="3235" spans="1:32" ht="13.5" thickBot="1" x14ac:dyDescent="0.25">
      <c r="A3235" s="51"/>
      <c r="B3235" s="175"/>
      <c r="C3235" s="11" t="s">
        <v>413</v>
      </c>
      <c r="D3235" s="11"/>
      <c r="E3235" s="11" t="s">
        <v>230</v>
      </c>
      <c r="F3235" s="11">
        <v>852</v>
      </c>
      <c r="G3235" s="11"/>
      <c r="H3235" s="11">
        <f t="shared" ref="H3235:H3298" si="164">ROUND($H$3439*F3235/$F$3439,2)</f>
        <v>2.54</v>
      </c>
      <c r="I3235" s="11"/>
      <c r="J3235" s="11">
        <v>147.62</v>
      </c>
      <c r="K3235" s="11"/>
      <c r="M3235" s="11">
        <v>1</v>
      </c>
      <c r="N3235" s="64"/>
      <c r="P3235" s="11">
        <f t="shared" ref="P3235:P3298" si="165">ROUND(J3235/M3235,2)</f>
        <v>147.62</v>
      </c>
      <c r="Q3235" s="11"/>
      <c r="R3235" s="11"/>
      <c r="S3235" s="11"/>
      <c r="T3235" s="176">
        <f t="shared" si="163"/>
        <v>852</v>
      </c>
      <c r="U3235" s="11"/>
      <c r="V3235" s="11"/>
      <c r="W3235" s="11"/>
      <c r="Y3235" s="11">
        <v>147.62</v>
      </c>
      <c r="Z3235" s="11"/>
      <c r="AB3235" s="11">
        <f t="shared" ref="AB3235:AB3298" si="166">ROUND($AB$3439*Y3235/$Y$3439,2)</f>
        <v>133.08000000000001</v>
      </c>
      <c r="AC3235" s="11">
        <v>171.1</v>
      </c>
      <c r="AD3235" s="11"/>
      <c r="AE3235" s="4"/>
      <c r="AF3235" s="4"/>
    </row>
    <row r="3236" spans="1:32" ht="13.5" thickBot="1" x14ac:dyDescent="0.25">
      <c r="A3236" s="51"/>
      <c r="B3236" s="175"/>
      <c r="C3236" s="11" t="s">
        <v>413</v>
      </c>
      <c r="D3236" s="11"/>
      <c r="E3236" s="11" t="s">
        <v>85</v>
      </c>
      <c r="F3236" s="11"/>
      <c r="G3236" s="11"/>
      <c r="H3236" s="11">
        <f t="shared" si="164"/>
        <v>0</v>
      </c>
      <c r="I3236" s="11"/>
      <c r="J3236" s="11">
        <v>7.51</v>
      </c>
      <c r="K3236" s="11"/>
      <c r="M3236" s="11">
        <v>1</v>
      </c>
      <c r="N3236" s="64"/>
      <c r="P3236" s="11">
        <f t="shared" si="165"/>
        <v>7.51</v>
      </c>
      <c r="Q3236" s="11"/>
      <c r="R3236" s="11"/>
      <c r="S3236" s="11"/>
      <c r="T3236" s="176">
        <f t="shared" si="163"/>
        <v>0</v>
      </c>
      <c r="U3236" s="11"/>
      <c r="V3236" s="11"/>
      <c r="W3236" s="11"/>
      <c r="Y3236" s="11">
        <v>7.51</v>
      </c>
      <c r="Z3236" s="11"/>
      <c r="AB3236" s="11">
        <f t="shared" si="166"/>
        <v>6.77</v>
      </c>
      <c r="AC3236" s="11">
        <v>8.6999999999999993</v>
      </c>
      <c r="AD3236" s="11"/>
      <c r="AE3236" s="4"/>
      <c r="AF3236" s="4"/>
    </row>
    <row r="3237" spans="1:32" ht="13.5" thickBot="1" x14ac:dyDescent="0.25">
      <c r="A3237" s="51"/>
      <c r="B3237" s="175"/>
      <c r="C3237" s="11" t="s">
        <v>413</v>
      </c>
      <c r="D3237" s="11"/>
      <c r="E3237" s="11" t="s">
        <v>108</v>
      </c>
      <c r="F3237" s="11">
        <v>714191</v>
      </c>
      <c r="G3237" s="11"/>
      <c r="H3237" s="11">
        <f t="shared" si="164"/>
        <v>2132.2399999999998</v>
      </c>
      <c r="I3237" s="11"/>
      <c r="J3237" s="11">
        <v>43944.049999999981</v>
      </c>
      <c r="K3237" s="11"/>
      <c r="M3237" s="11">
        <v>160</v>
      </c>
      <c r="N3237" s="64"/>
      <c r="P3237" s="11">
        <f t="shared" si="165"/>
        <v>274.64999999999998</v>
      </c>
      <c r="Q3237" s="11"/>
      <c r="R3237" s="11"/>
      <c r="S3237" s="11"/>
      <c r="T3237" s="176">
        <f t="shared" si="163"/>
        <v>4463.6937500000004</v>
      </c>
      <c r="U3237" s="11"/>
      <c r="V3237" s="11"/>
      <c r="W3237" s="11"/>
      <c r="Y3237" s="11">
        <v>43944.049999999981</v>
      </c>
      <c r="Z3237" s="11"/>
      <c r="AB3237" s="11">
        <f t="shared" si="166"/>
        <v>39616.01</v>
      </c>
      <c r="AC3237" s="11">
        <v>50934.73</v>
      </c>
      <c r="AD3237" s="11"/>
      <c r="AE3237" s="4"/>
      <c r="AF3237" s="4"/>
    </row>
    <row r="3238" spans="1:32" ht="13.5" thickBot="1" x14ac:dyDescent="0.25">
      <c r="A3238" s="51"/>
      <c r="B3238" s="175"/>
      <c r="C3238" s="11" t="s">
        <v>612</v>
      </c>
      <c r="D3238" s="11"/>
      <c r="E3238" s="11" t="s">
        <v>106</v>
      </c>
      <c r="F3238" s="11">
        <v>348</v>
      </c>
      <c r="G3238" s="11"/>
      <c r="H3238" s="11">
        <f t="shared" si="164"/>
        <v>1.04</v>
      </c>
      <c r="I3238" s="11"/>
      <c r="J3238" s="11">
        <v>26.53</v>
      </c>
      <c r="K3238" s="11"/>
      <c r="M3238" s="11">
        <v>1</v>
      </c>
      <c r="N3238" s="64"/>
      <c r="P3238" s="11">
        <f t="shared" si="165"/>
        <v>26.53</v>
      </c>
      <c r="Q3238" s="11"/>
      <c r="R3238" s="11"/>
      <c r="S3238" s="11"/>
      <c r="T3238" s="176">
        <f t="shared" si="163"/>
        <v>348</v>
      </c>
      <c r="U3238" s="11"/>
      <c r="V3238" s="11"/>
      <c r="W3238" s="11"/>
      <c r="Y3238" s="11">
        <v>26.53</v>
      </c>
      <c r="Z3238" s="11"/>
      <c r="AB3238" s="11">
        <f t="shared" si="166"/>
        <v>23.92</v>
      </c>
      <c r="AC3238" s="11">
        <v>30.75</v>
      </c>
      <c r="AD3238" s="11"/>
      <c r="AE3238" s="4"/>
      <c r="AF3238" s="4"/>
    </row>
    <row r="3239" spans="1:32" ht="13.5" thickBot="1" x14ac:dyDescent="0.25">
      <c r="A3239" s="51"/>
      <c r="B3239" s="175"/>
      <c r="C3239" s="11" t="s">
        <v>414</v>
      </c>
      <c r="D3239" s="11"/>
      <c r="E3239" s="11" t="s">
        <v>283</v>
      </c>
      <c r="F3239" s="11">
        <v>659081</v>
      </c>
      <c r="G3239" s="11"/>
      <c r="H3239" s="11">
        <f t="shared" si="164"/>
        <v>1967.7</v>
      </c>
      <c r="I3239" s="11"/>
      <c r="J3239" s="11">
        <v>85147.949999999983</v>
      </c>
      <c r="K3239" s="11"/>
      <c r="M3239" s="11">
        <v>233</v>
      </c>
      <c r="N3239" s="64"/>
      <c r="P3239" s="11">
        <f t="shared" si="165"/>
        <v>365.44</v>
      </c>
      <c r="Q3239" s="11"/>
      <c r="R3239" s="11"/>
      <c r="S3239" s="11"/>
      <c r="T3239" s="176">
        <f t="shared" si="163"/>
        <v>2828.6738197424893</v>
      </c>
      <c r="U3239" s="11"/>
      <c r="V3239" s="11"/>
      <c r="W3239" s="11"/>
      <c r="Y3239" s="11">
        <v>85147.949999999983</v>
      </c>
      <c r="Z3239" s="11"/>
      <c r="AB3239" s="11">
        <f t="shared" si="166"/>
        <v>76761.75</v>
      </c>
      <c r="AC3239" s="11">
        <v>98693.41</v>
      </c>
      <c r="AD3239" s="11"/>
      <c r="AE3239" s="4"/>
      <c r="AF3239" s="4"/>
    </row>
    <row r="3240" spans="1:32" ht="13.5" thickBot="1" x14ac:dyDescent="0.25">
      <c r="A3240" s="51"/>
      <c r="B3240" s="175"/>
      <c r="C3240" s="11" t="s">
        <v>415</v>
      </c>
      <c r="D3240" s="11"/>
      <c r="E3240" s="11" t="s">
        <v>291</v>
      </c>
      <c r="F3240" s="11">
        <v>188753</v>
      </c>
      <c r="G3240" s="11"/>
      <c r="H3240" s="11">
        <f t="shared" si="164"/>
        <v>563.53</v>
      </c>
      <c r="I3240" s="11"/>
      <c r="J3240" s="11">
        <v>14722.540000000006</v>
      </c>
      <c r="K3240" s="11"/>
      <c r="M3240" s="11">
        <v>61</v>
      </c>
      <c r="N3240" s="64"/>
      <c r="P3240" s="11">
        <f t="shared" si="165"/>
        <v>241.35</v>
      </c>
      <c r="Q3240" s="11"/>
      <c r="R3240" s="11"/>
      <c r="S3240" s="11"/>
      <c r="T3240" s="176">
        <f t="shared" si="163"/>
        <v>3094.311475409836</v>
      </c>
      <c r="U3240" s="11"/>
      <c r="V3240" s="11"/>
      <c r="W3240" s="11"/>
      <c r="Y3240" s="11">
        <v>14722.540000000006</v>
      </c>
      <c r="Z3240" s="11"/>
      <c r="AB3240" s="11">
        <f t="shared" si="166"/>
        <v>13272.52</v>
      </c>
      <c r="AC3240" s="11">
        <v>17064.62</v>
      </c>
      <c r="AD3240" s="11"/>
      <c r="AE3240" s="4"/>
      <c r="AF3240" s="4"/>
    </row>
    <row r="3241" spans="1:32" ht="13.5" thickBot="1" x14ac:dyDescent="0.25">
      <c r="A3241" s="51"/>
      <c r="B3241" s="175"/>
      <c r="C3241" s="11" t="s">
        <v>416</v>
      </c>
      <c r="D3241" s="11"/>
      <c r="E3241" s="11" t="s">
        <v>150</v>
      </c>
      <c r="F3241" s="11"/>
      <c r="G3241" s="11"/>
      <c r="H3241" s="11">
        <f t="shared" si="164"/>
        <v>0</v>
      </c>
      <c r="I3241" s="11"/>
      <c r="J3241" s="11">
        <v>7.26</v>
      </c>
      <c r="K3241" s="11"/>
      <c r="M3241" s="11">
        <v>1</v>
      </c>
      <c r="N3241" s="64"/>
      <c r="P3241" s="11">
        <f t="shared" si="165"/>
        <v>7.26</v>
      </c>
      <c r="Q3241" s="11"/>
      <c r="R3241" s="11"/>
      <c r="S3241" s="11"/>
      <c r="T3241" s="176">
        <f t="shared" si="163"/>
        <v>0</v>
      </c>
      <c r="U3241" s="11"/>
      <c r="V3241" s="11"/>
      <c r="W3241" s="11"/>
      <c r="Y3241" s="11">
        <v>7.26</v>
      </c>
      <c r="Z3241" s="11"/>
      <c r="AB3241" s="11">
        <f t="shared" si="166"/>
        <v>6.54</v>
      </c>
      <c r="AC3241" s="11">
        <v>8.41</v>
      </c>
      <c r="AD3241" s="11"/>
      <c r="AE3241" s="4"/>
      <c r="AF3241" s="4"/>
    </row>
    <row r="3242" spans="1:32" ht="13.5" thickBot="1" x14ac:dyDescent="0.25">
      <c r="A3242" s="51"/>
      <c r="B3242" s="175"/>
      <c r="C3242" s="11" t="s">
        <v>416</v>
      </c>
      <c r="D3242" s="11"/>
      <c r="E3242" s="11" t="s">
        <v>404</v>
      </c>
      <c r="F3242" s="11">
        <v>166620</v>
      </c>
      <c r="G3242" s="11"/>
      <c r="H3242" s="11">
        <f t="shared" si="164"/>
        <v>497.45</v>
      </c>
      <c r="I3242" s="11"/>
      <c r="J3242" s="11">
        <v>10912.440000000002</v>
      </c>
      <c r="K3242" s="11"/>
      <c r="M3242" s="11">
        <v>69</v>
      </c>
      <c r="N3242" s="64"/>
      <c r="P3242" s="11">
        <f t="shared" si="165"/>
        <v>158.15</v>
      </c>
      <c r="Q3242" s="11"/>
      <c r="R3242" s="11"/>
      <c r="S3242" s="11"/>
      <c r="T3242" s="176">
        <f t="shared" si="163"/>
        <v>2414.782608695652</v>
      </c>
      <c r="U3242" s="11"/>
      <c r="V3242" s="11"/>
      <c r="W3242" s="11"/>
      <c r="Y3242" s="11">
        <v>10912.440000000002</v>
      </c>
      <c r="Z3242" s="11"/>
      <c r="AB3242" s="11">
        <f t="shared" si="166"/>
        <v>9837.68</v>
      </c>
      <c r="AC3242" s="11">
        <v>12648.41</v>
      </c>
      <c r="AD3242" s="11"/>
      <c r="AE3242" s="4"/>
      <c r="AF3242" s="4"/>
    </row>
    <row r="3243" spans="1:32" ht="13.5" thickBot="1" x14ac:dyDescent="0.25">
      <c r="A3243" s="51"/>
      <c r="B3243" s="175"/>
      <c r="C3243" s="11" t="s">
        <v>418</v>
      </c>
      <c r="D3243" s="11"/>
      <c r="E3243" s="11" t="s">
        <v>419</v>
      </c>
      <c r="F3243" s="11">
        <v>498835</v>
      </c>
      <c r="G3243" s="11"/>
      <c r="H3243" s="11">
        <f t="shared" si="164"/>
        <v>1489.29</v>
      </c>
      <c r="I3243" s="11"/>
      <c r="J3243" s="11">
        <v>24674.380000000012</v>
      </c>
      <c r="K3243" s="11"/>
      <c r="M3243" s="11">
        <v>76</v>
      </c>
      <c r="N3243" s="64"/>
      <c r="P3243" s="11">
        <f t="shared" si="165"/>
        <v>324.66000000000003</v>
      </c>
      <c r="Q3243" s="11"/>
      <c r="R3243" s="11"/>
      <c r="S3243" s="11"/>
      <c r="T3243" s="176">
        <f t="shared" si="163"/>
        <v>6563.6184210526317</v>
      </c>
      <c r="U3243" s="11"/>
      <c r="V3243" s="11"/>
      <c r="W3243" s="11"/>
      <c r="Y3243" s="11">
        <v>24674.380000000012</v>
      </c>
      <c r="Z3243" s="11"/>
      <c r="AB3243" s="11">
        <f t="shared" si="166"/>
        <v>22244.21</v>
      </c>
      <c r="AC3243" s="11">
        <v>28599.62</v>
      </c>
      <c r="AD3243" s="11"/>
      <c r="AE3243" s="4"/>
      <c r="AF3243" s="4"/>
    </row>
    <row r="3244" spans="1:32" ht="13.5" thickBot="1" x14ac:dyDescent="0.25">
      <c r="A3244" s="51"/>
      <c r="B3244" s="175"/>
      <c r="C3244" s="11" t="s">
        <v>420</v>
      </c>
      <c r="D3244" s="11"/>
      <c r="E3244" s="11" t="s">
        <v>103</v>
      </c>
      <c r="F3244" s="11">
        <v>27237</v>
      </c>
      <c r="G3244" s="11"/>
      <c r="H3244" s="11">
        <f t="shared" si="164"/>
        <v>81.319999999999993</v>
      </c>
      <c r="I3244" s="11"/>
      <c r="J3244" s="11">
        <v>3483.7800000000007</v>
      </c>
      <c r="K3244" s="11"/>
      <c r="M3244" s="11">
        <v>33</v>
      </c>
      <c r="N3244" s="64"/>
      <c r="P3244" s="11">
        <f t="shared" si="165"/>
        <v>105.57</v>
      </c>
      <c r="Q3244" s="11"/>
      <c r="R3244" s="11"/>
      <c r="S3244" s="11"/>
      <c r="T3244" s="176">
        <f t="shared" si="163"/>
        <v>825.36363636363637</v>
      </c>
      <c r="U3244" s="11"/>
      <c r="V3244" s="11"/>
      <c r="W3244" s="11"/>
      <c r="Y3244" s="11">
        <v>3483.7800000000007</v>
      </c>
      <c r="Z3244" s="11"/>
      <c r="AB3244" s="11">
        <f t="shared" si="166"/>
        <v>3140.66</v>
      </c>
      <c r="AC3244" s="11">
        <v>4037.98</v>
      </c>
      <c r="AD3244" s="11"/>
      <c r="AE3244" s="4"/>
      <c r="AF3244" s="4"/>
    </row>
    <row r="3245" spans="1:32" ht="13.5" thickBot="1" x14ac:dyDescent="0.25">
      <c r="A3245" s="51"/>
      <c r="B3245" s="175"/>
      <c r="C3245" s="11" t="s">
        <v>421</v>
      </c>
      <c r="D3245" s="11"/>
      <c r="E3245" s="11" t="s">
        <v>103</v>
      </c>
      <c r="F3245" s="11">
        <v>54795</v>
      </c>
      <c r="G3245" s="11"/>
      <c r="H3245" s="11">
        <f t="shared" si="164"/>
        <v>163.59</v>
      </c>
      <c r="I3245" s="11"/>
      <c r="J3245" s="11">
        <v>1812.5800000000002</v>
      </c>
      <c r="K3245" s="11"/>
      <c r="M3245" s="11">
        <v>14</v>
      </c>
      <c r="N3245" s="64"/>
      <c r="P3245" s="11">
        <f t="shared" si="165"/>
        <v>129.47</v>
      </c>
      <c r="Q3245" s="11"/>
      <c r="R3245" s="11"/>
      <c r="S3245" s="11"/>
      <c r="T3245" s="176">
        <f t="shared" si="163"/>
        <v>3913.9285714285716</v>
      </c>
      <c r="U3245" s="11"/>
      <c r="V3245" s="11"/>
      <c r="W3245" s="11"/>
      <c r="Y3245" s="11">
        <v>1812.5800000000002</v>
      </c>
      <c r="Z3245" s="11"/>
      <c r="AB3245" s="11">
        <f t="shared" si="166"/>
        <v>1634.06</v>
      </c>
      <c r="AC3245" s="11">
        <v>2100.9299999999998</v>
      </c>
      <c r="AD3245" s="11"/>
      <c r="AE3245" s="4"/>
      <c r="AF3245" s="4"/>
    </row>
    <row r="3246" spans="1:32" ht="13.5" thickBot="1" x14ac:dyDescent="0.25">
      <c r="A3246" s="51"/>
      <c r="B3246" s="175"/>
      <c r="C3246" s="11" t="s">
        <v>422</v>
      </c>
      <c r="D3246" s="11"/>
      <c r="E3246" s="11" t="s">
        <v>63</v>
      </c>
      <c r="F3246" s="11">
        <v>1227517</v>
      </c>
      <c r="G3246" s="11"/>
      <c r="H3246" s="11">
        <f t="shared" si="164"/>
        <v>3664.78</v>
      </c>
      <c r="I3246" s="11"/>
      <c r="J3246" s="11">
        <v>99781.220000000059</v>
      </c>
      <c r="K3246" s="11"/>
      <c r="M3246" s="11">
        <v>193</v>
      </c>
      <c r="N3246" s="64"/>
      <c r="P3246" s="11">
        <f t="shared" si="165"/>
        <v>517</v>
      </c>
      <c r="Q3246" s="11"/>
      <c r="R3246" s="11"/>
      <c r="S3246" s="11"/>
      <c r="T3246" s="176">
        <f t="shared" si="163"/>
        <v>6360.1917098445592</v>
      </c>
      <c r="U3246" s="11"/>
      <c r="V3246" s="11"/>
      <c r="W3246" s="11"/>
      <c r="Y3246" s="11">
        <v>99781.220000000059</v>
      </c>
      <c r="Z3246" s="11"/>
      <c r="AB3246" s="11">
        <f t="shared" si="166"/>
        <v>89953.79</v>
      </c>
      <c r="AC3246" s="11">
        <v>115654.56</v>
      </c>
      <c r="AD3246" s="11"/>
      <c r="AE3246" s="4"/>
      <c r="AF3246" s="4"/>
    </row>
    <row r="3247" spans="1:32" ht="13.5" thickBot="1" x14ac:dyDescent="0.25">
      <c r="A3247" s="51"/>
      <c r="B3247" s="175"/>
      <c r="C3247" s="11" t="s">
        <v>422</v>
      </c>
      <c r="D3247" s="11"/>
      <c r="E3247" s="11" t="s">
        <v>164</v>
      </c>
      <c r="F3247" s="11">
        <v>594</v>
      </c>
      <c r="G3247" s="11"/>
      <c r="H3247" s="11">
        <f t="shared" si="164"/>
        <v>1.77</v>
      </c>
      <c r="I3247" s="11"/>
      <c r="J3247" s="11">
        <v>42.88</v>
      </c>
      <c r="K3247" s="11"/>
      <c r="M3247" s="11">
        <v>1</v>
      </c>
      <c r="N3247" s="64"/>
      <c r="P3247" s="11">
        <f t="shared" si="165"/>
        <v>42.88</v>
      </c>
      <c r="Q3247" s="11"/>
      <c r="R3247" s="11"/>
      <c r="S3247" s="11"/>
      <c r="T3247" s="176">
        <f t="shared" si="163"/>
        <v>594</v>
      </c>
      <c r="U3247" s="11"/>
      <c r="V3247" s="11"/>
      <c r="W3247" s="11"/>
      <c r="Y3247" s="11">
        <v>42.88</v>
      </c>
      <c r="Z3247" s="11"/>
      <c r="AB3247" s="11">
        <f t="shared" si="166"/>
        <v>38.659999999999997</v>
      </c>
      <c r="AC3247" s="11">
        <v>49.7</v>
      </c>
      <c r="AD3247" s="11"/>
      <c r="AE3247" s="4"/>
      <c r="AF3247" s="4"/>
    </row>
    <row r="3248" spans="1:32" ht="13.5" thickBot="1" x14ac:dyDescent="0.25">
      <c r="A3248" s="51"/>
      <c r="B3248" s="175"/>
      <c r="C3248" s="11" t="s">
        <v>424</v>
      </c>
      <c r="D3248" s="11"/>
      <c r="E3248" s="11" t="s">
        <v>164</v>
      </c>
      <c r="F3248" s="11">
        <v>1402905</v>
      </c>
      <c r="G3248" s="11"/>
      <c r="H3248" s="11">
        <f t="shared" si="164"/>
        <v>4188.41</v>
      </c>
      <c r="I3248" s="11"/>
      <c r="J3248" s="11">
        <v>151538.44999999978</v>
      </c>
      <c r="K3248" s="11"/>
      <c r="M3248" s="11">
        <v>936</v>
      </c>
      <c r="N3248" s="64"/>
      <c r="P3248" s="11">
        <f t="shared" si="165"/>
        <v>161.9</v>
      </c>
      <c r="Q3248" s="11"/>
      <c r="R3248" s="11"/>
      <c r="S3248" s="11"/>
      <c r="T3248" s="176">
        <f t="shared" si="163"/>
        <v>1498.8301282051282</v>
      </c>
      <c r="U3248" s="11"/>
      <c r="V3248" s="11"/>
      <c r="W3248" s="11"/>
      <c r="Y3248" s="11">
        <v>151538.44999999978</v>
      </c>
      <c r="Z3248" s="11"/>
      <c r="AB3248" s="11">
        <f t="shared" si="166"/>
        <v>136613.47</v>
      </c>
      <c r="AC3248" s="11">
        <v>175645.4</v>
      </c>
      <c r="AD3248" s="11"/>
      <c r="AE3248" s="4"/>
      <c r="AF3248" s="4"/>
    </row>
    <row r="3249" spans="1:32" ht="13.5" thickBot="1" x14ac:dyDescent="0.25">
      <c r="A3249" s="51"/>
      <c r="B3249" s="175"/>
      <c r="C3249" s="11" t="s">
        <v>426</v>
      </c>
      <c r="D3249" s="11"/>
      <c r="E3249" s="11" t="s">
        <v>364</v>
      </c>
      <c r="F3249" s="11">
        <v>2425445</v>
      </c>
      <c r="G3249" s="11"/>
      <c r="H3249" s="11">
        <f t="shared" si="164"/>
        <v>7241.23</v>
      </c>
      <c r="I3249" s="11"/>
      <c r="J3249" s="11">
        <v>222069.56000000026</v>
      </c>
      <c r="K3249" s="11"/>
      <c r="M3249" s="11">
        <v>795</v>
      </c>
      <c r="N3249" s="64"/>
      <c r="P3249" s="11">
        <f t="shared" si="165"/>
        <v>279.33</v>
      </c>
      <c r="Q3249" s="11"/>
      <c r="R3249" s="11"/>
      <c r="S3249" s="11"/>
      <c r="T3249" s="176">
        <f t="shared" si="163"/>
        <v>3050.8742138364778</v>
      </c>
      <c r="U3249" s="11"/>
      <c r="V3249" s="11"/>
      <c r="W3249" s="11"/>
      <c r="Y3249" s="11">
        <v>222069.56000000026</v>
      </c>
      <c r="Z3249" s="11"/>
      <c r="AB3249" s="11">
        <f t="shared" si="166"/>
        <v>200197.99</v>
      </c>
      <c r="AC3249" s="11">
        <v>257396.7</v>
      </c>
      <c r="AD3249" s="11"/>
      <c r="AE3249" s="4"/>
      <c r="AF3249" s="4"/>
    </row>
    <row r="3250" spans="1:32" ht="13.5" thickBot="1" x14ac:dyDescent="0.25">
      <c r="A3250" s="51"/>
      <c r="B3250" s="175"/>
      <c r="C3250" s="11" t="s">
        <v>427</v>
      </c>
      <c r="D3250" s="11"/>
      <c r="E3250" s="11" t="s">
        <v>89</v>
      </c>
      <c r="F3250" s="11">
        <v>224406</v>
      </c>
      <c r="G3250" s="11"/>
      <c r="H3250" s="11">
        <f t="shared" si="164"/>
        <v>669.97</v>
      </c>
      <c r="I3250" s="11"/>
      <c r="J3250" s="11">
        <v>7777.5</v>
      </c>
      <c r="K3250" s="11"/>
      <c r="M3250" s="11">
        <v>7</v>
      </c>
      <c r="N3250" s="64"/>
      <c r="P3250" s="11">
        <f t="shared" si="165"/>
        <v>1111.07</v>
      </c>
      <c r="Q3250" s="11"/>
      <c r="R3250" s="11"/>
      <c r="S3250" s="11"/>
      <c r="T3250" s="176">
        <f t="shared" si="163"/>
        <v>32058</v>
      </c>
      <c r="U3250" s="11"/>
      <c r="V3250" s="11"/>
      <c r="W3250" s="11"/>
      <c r="Y3250" s="11">
        <v>7777.5</v>
      </c>
      <c r="Z3250" s="11"/>
      <c r="AB3250" s="11">
        <f t="shared" si="166"/>
        <v>7011.5</v>
      </c>
      <c r="AC3250" s="11">
        <v>9014.76</v>
      </c>
      <c r="AD3250" s="11"/>
      <c r="AE3250" s="4"/>
      <c r="AF3250" s="4"/>
    </row>
    <row r="3251" spans="1:32" ht="13.5" thickBot="1" x14ac:dyDescent="0.25">
      <c r="A3251" s="51"/>
      <c r="B3251" s="175"/>
      <c r="C3251" s="11" t="s">
        <v>428</v>
      </c>
      <c r="D3251" s="11"/>
      <c r="E3251" s="11" t="s">
        <v>161</v>
      </c>
      <c r="F3251" s="11">
        <v>2929</v>
      </c>
      <c r="G3251" s="11"/>
      <c r="H3251" s="11">
        <f t="shared" si="164"/>
        <v>8.74</v>
      </c>
      <c r="I3251" s="11"/>
      <c r="J3251" s="11">
        <v>1260.8800000000001</v>
      </c>
      <c r="K3251" s="11"/>
      <c r="M3251" s="11">
        <v>3</v>
      </c>
      <c r="N3251" s="64"/>
      <c r="P3251" s="11">
        <f t="shared" si="165"/>
        <v>420.29</v>
      </c>
      <c r="Q3251" s="11"/>
      <c r="R3251" s="11"/>
      <c r="S3251" s="11"/>
      <c r="T3251" s="176">
        <f t="shared" si="163"/>
        <v>976.33333333333337</v>
      </c>
      <c r="U3251" s="11"/>
      <c r="V3251" s="11"/>
      <c r="W3251" s="11"/>
      <c r="Y3251" s="11">
        <v>1260.8800000000001</v>
      </c>
      <c r="Z3251" s="11"/>
      <c r="AB3251" s="11">
        <f t="shared" si="166"/>
        <v>1136.7</v>
      </c>
      <c r="AC3251" s="11">
        <v>1461.46</v>
      </c>
      <c r="AD3251" s="11"/>
      <c r="AE3251" s="4"/>
      <c r="AF3251" s="4"/>
    </row>
    <row r="3252" spans="1:32" ht="13.5" thickBot="1" x14ac:dyDescent="0.25">
      <c r="A3252" s="51"/>
      <c r="B3252" s="175"/>
      <c r="C3252" s="11" t="s">
        <v>429</v>
      </c>
      <c r="D3252" s="11"/>
      <c r="E3252" s="11" t="s">
        <v>104</v>
      </c>
      <c r="F3252" s="11">
        <v>77525</v>
      </c>
      <c r="G3252" s="11"/>
      <c r="H3252" s="11">
        <f t="shared" si="164"/>
        <v>231.45</v>
      </c>
      <c r="I3252" s="11"/>
      <c r="J3252" s="11">
        <v>7144.83</v>
      </c>
      <c r="K3252" s="11"/>
      <c r="M3252" s="11">
        <v>19</v>
      </c>
      <c r="N3252" s="64"/>
      <c r="P3252" s="11">
        <f t="shared" si="165"/>
        <v>376.04</v>
      </c>
      <c r="Q3252" s="11"/>
      <c r="R3252" s="11"/>
      <c r="S3252" s="11"/>
      <c r="T3252" s="176">
        <f t="shared" si="163"/>
        <v>4080.2631578947367</v>
      </c>
      <c r="U3252" s="11"/>
      <c r="V3252" s="11"/>
      <c r="W3252" s="11"/>
      <c r="Y3252" s="11">
        <v>7144.83</v>
      </c>
      <c r="Z3252" s="11"/>
      <c r="AB3252" s="11">
        <f t="shared" si="166"/>
        <v>6441.14</v>
      </c>
      <c r="AC3252" s="11">
        <v>8281.44</v>
      </c>
      <c r="AD3252" s="11"/>
      <c r="AE3252" s="4"/>
      <c r="AF3252" s="4"/>
    </row>
    <row r="3253" spans="1:32" ht="13.5" thickBot="1" x14ac:dyDescent="0.25">
      <c r="A3253" s="51"/>
      <c r="B3253" s="175"/>
      <c r="C3253" s="11" t="s">
        <v>430</v>
      </c>
      <c r="D3253" s="11"/>
      <c r="E3253" s="11" t="s">
        <v>386</v>
      </c>
      <c r="F3253" s="11">
        <v>3335442</v>
      </c>
      <c r="G3253" s="11"/>
      <c r="H3253" s="11">
        <f t="shared" si="164"/>
        <v>9958.0499999999993</v>
      </c>
      <c r="I3253" s="11"/>
      <c r="J3253" s="11">
        <v>304823.87000000139</v>
      </c>
      <c r="K3253" s="11"/>
      <c r="M3253" s="11">
        <v>1839</v>
      </c>
      <c r="N3253" s="64"/>
      <c r="P3253" s="11">
        <f t="shared" si="165"/>
        <v>165.76</v>
      </c>
      <c r="Q3253" s="11"/>
      <c r="R3253" s="11"/>
      <c r="S3253" s="11"/>
      <c r="T3253" s="176">
        <f t="shared" si="163"/>
        <v>1813.725938009788</v>
      </c>
      <c r="U3253" s="11"/>
      <c r="V3253" s="11"/>
      <c r="W3253" s="11"/>
      <c r="Y3253" s="11">
        <v>304823.87000000139</v>
      </c>
      <c r="Z3253" s="11"/>
      <c r="AB3253" s="11">
        <f t="shared" si="166"/>
        <v>274801.84999999998</v>
      </c>
      <c r="AC3253" s="11">
        <v>353315.69</v>
      </c>
      <c r="AD3253" s="11"/>
      <c r="AE3253" s="4"/>
      <c r="AF3253" s="4"/>
    </row>
    <row r="3254" spans="1:32" ht="13.5" thickBot="1" x14ac:dyDescent="0.25">
      <c r="A3254" s="51"/>
      <c r="B3254" s="175"/>
      <c r="C3254" s="11" t="s">
        <v>432</v>
      </c>
      <c r="D3254" s="11"/>
      <c r="E3254" s="11" t="s">
        <v>96</v>
      </c>
      <c r="F3254" s="11">
        <v>-39</v>
      </c>
      <c r="G3254" s="11"/>
      <c r="H3254" s="11">
        <f t="shared" si="164"/>
        <v>-0.12</v>
      </c>
      <c r="I3254" s="11"/>
      <c r="J3254" s="11">
        <v>13.27</v>
      </c>
      <c r="K3254" s="11"/>
      <c r="M3254" s="11">
        <v>1</v>
      </c>
      <c r="N3254" s="64"/>
      <c r="P3254" s="11">
        <f t="shared" si="165"/>
        <v>13.27</v>
      </c>
      <c r="Q3254" s="11"/>
      <c r="R3254" s="11"/>
      <c r="S3254" s="11"/>
      <c r="T3254" s="176">
        <f t="shared" si="163"/>
        <v>-39</v>
      </c>
      <c r="U3254" s="11"/>
      <c r="V3254" s="11"/>
      <c r="W3254" s="11"/>
      <c r="Y3254" s="11">
        <v>13.27</v>
      </c>
      <c r="Z3254" s="11"/>
      <c r="AB3254" s="11">
        <f t="shared" si="166"/>
        <v>11.96</v>
      </c>
      <c r="AC3254" s="11">
        <v>15.38</v>
      </c>
      <c r="AD3254" s="11"/>
      <c r="AE3254" s="4"/>
      <c r="AF3254" s="4"/>
    </row>
    <row r="3255" spans="1:32" ht="13.5" thickBot="1" x14ac:dyDescent="0.25">
      <c r="A3255" s="51"/>
      <c r="B3255" s="175"/>
      <c r="C3255" s="11" t="s">
        <v>432</v>
      </c>
      <c r="D3255" s="11"/>
      <c r="E3255" s="11" t="s">
        <v>220</v>
      </c>
      <c r="F3255" s="11">
        <v>618023</v>
      </c>
      <c r="G3255" s="11"/>
      <c r="H3255" s="11">
        <f t="shared" si="164"/>
        <v>1845.12</v>
      </c>
      <c r="I3255" s="11"/>
      <c r="J3255" s="11">
        <v>64382.869999999959</v>
      </c>
      <c r="K3255" s="11"/>
      <c r="M3255" s="11">
        <v>584</v>
      </c>
      <c r="N3255" s="64"/>
      <c r="P3255" s="11">
        <f t="shared" si="165"/>
        <v>110.24</v>
      </c>
      <c r="Q3255" s="11"/>
      <c r="R3255" s="11"/>
      <c r="S3255" s="11"/>
      <c r="T3255" s="176">
        <f t="shared" si="163"/>
        <v>1058.2585616438357</v>
      </c>
      <c r="U3255" s="11"/>
      <c r="V3255" s="11"/>
      <c r="W3255" s="11"/>
      <c r="Y3255" s="11">
        <v>64382.869999999959</v>
      </c>
      <c r="Z3255" s="11"/>
      <c r="AB3255" s="11">
        <f t="shared" si="166"/>
        <v>58041.82</v>
      </c>
      <c r="AC3255" s="11">
        <v>74624.990000000005</v>
      </c>
      <c r="AD3255" s="11"/>
      <c r="AE3255" s="4"/>
      <c r="AF3255" s="4"/>
    </row>
    <row r="3256" spans="1:32" ht="13.5" thickBot="1" x14ac:dyDescent="0.25">
      <c r="A3256" s="51"/>
      <c r="B3256" s="175"/>
      <c r="C3256" s="11" t="s">
        <v>433</v>
      </c>
      <c r="D3256" s="11"/>
      <c r="E3256" s="11" t="s">
        <v>288</v>
      </c>
      <c r="F3256" s="11">
        <v>154303</v>
      </c>
      <c r="G3256" s="11"/>
      <c r="H3256" s="11">
        <f t="shared" si="164"/>
        <v>460.68</v>
      </c>
      <c r="I3256" s="11"/>
      <c r="J3256" s="11">
        <v>17285.569999999985</v>
      </c>
      <c r="K3256" s="11"/>
      <c r="M3256" s="11">
        <v>96</v>
      </c>
      <c r="N3256" s="64"/>
      <c r="P3256" s="11">
        <f t="shared" si="165"/>
        <v>180.06</v>
      </c>
      <c r="Q3256" s="11"/>
      <c r="R3256" s="11"/>
      <c r="S3256" s="11"/>
      <c r="T3256" s="176">
        <f t="shared" si="163"/>
        <v>1607.3229166666667</v>
      </c>
      <c r="U3256" s="11"/>
      <c r="V3256" s="11"/>
      <c r="W3256" s="11"/>
      <c r="Y3256" s="11">
        <v>17285.569999999985</v>
      </c>
      <c r="Z3256" s="11"/>
      <c r="AB3256" s="11">
        <f t="shared" si="166"/>
        <v>15583.12</v>
      </c>
      <c r="AC3256" s="11">
        <v>20035.38</v>
      </c>
      <c r="AD3256" s="11"/>
      <c r="AE3256" s="4"/>
      <c r="AF3256" s="4"/>
    </row>
    <row r="3257" spans="1:32" ht="13.5" thickBot="1" x14ac:dyDescent="0.25">
      <c r="A3257" s="51"/>
      <c r="B3257" s="175"/>
      <c r="C3257" s="11" t="s">
        <v>434</v>
      </c>
      <c r="D3257" s="11"/>
      <c r="E3257" s="11" t="s">
        <v>69</v>
      </c>
      <c r="F3257" s="11">
        <v>18689</v>
      </c>
      <c r="G3257" s="11"/>
      <c r="H3257" s="11">
        <f t="shared" si="164"/>
        <v>55.8</v>
      </c>
      <c r="I3257" s="11"/>
      <c r="J3257" s="11">
        <v>2882.9200000000005</v>
      </c>
      <c r="K3257" s="11"/>
      <c r="M3257" s="11">
        <v>10</v>
      </c>
      <c r="N3257" s="64"/>
      <c r="P3257" s="11">
        <f t="shared" si="165"/>
        <v>288.29000000000002</v>
      </c>
      <c r="Q3257" s="11"/>
      <c r="R3257" s="11"/>
      <c r="S3257" s="11"/>
      <c r="T3257" s="176">
        <f t="shared" si="163"/>
        <v>1868.9</v>
      </c>
      <c r="U3257" s="11"/>
      <c r="V3257" s="11"/>
      <c r="W3257" s="11"/>
      <c r="Y3257" s="11">
        <v>2882.9200000000005</v>
      </c>
      <c r="Z3257" s="11"/>
      <c r="AB3257" s="11">
        <f t="shared" si="166"/>
        <v>2598.98</v>
      </c>
      <c r="AC3257" s="11">
        <v>3341.54</v>
      </c>
      <c r="AD3257" s="11"/>
      <c r="AE3257" s="4"/>
      <c r="AF3257" s="4"/>
    </row>
    <row r="3258" spans="1:32" ht="13.5" thickBot="1" x14ac:dyDescent="0.25">
      <c r="A3258" s="51"/>
      <c r="B3258" s="175"/>
      <c r="C3258" s="11" t="s">
        <v>436</v>
      </c>
      <c r="D3258" s="11"/>
      <c r="E3258" s="11" t="s">
        <v>62</v>
      </c>
      <c r="F3258" s="11">
        <v>35</v>
      </c>
      <c r="G3258" s="11"/>
      <c r="H3258" s="11">
        <f t="shared" si="164"/>
        <v>0.1</v>
      </c>
      <c r="I3258" s="11"/>
      <c r="J3258" s="11">
        <v>21.419999999999998</v>
      </c>
      <c r="K3258" s="11"/>
      <c r="M3258" s="11">
        <v>2</v>
      </c>
      <c r="N3258" s="64"/>
      <c r="P3258" s="11">
        <f t="shared" si="165"/>
        <v>10.71</v>
      </c>
      <c r="Q3258" s="11"/>
      <c r="R3258" s="11"/>
      <c r="S3258" s="11"/>
      <c r="T3258" s="176">
        <f t="shared" si="163"/>
        <v>17.5</v>
      </c>
      <c r="U3258" s="11"/>
      <c r="V3258" s="11"/>
      <c r="W3258" s="11"/>
      <c r="Y3258" s="11">
        <v>21.419999999999998</v>
      </c>
      <c r="Z3258" s="11"/>
      <c r="AB3258" s="11">
        <f t="shared" si="166"/>
        <v>19.309999999999999</v>
      </c>
      <c r="AC3258" s="11">
        <v>24.83</v>
      </c>
      <c r="AD3258" s="11"/>
      <c r="AE3258" s="4"/>
      <c r="AF3258" s="4"/>
    </row>
    <row r="3259" spans="1:32" ht="13.5" thickBot="1" x14ac:dyDescent="0.25">
      <c r="A3259" s="51"/>
      <c r="B3259" s="175"/>
      <c r="C3259" s="11" t="s">
        <v>437</v>
      </c>
      <c r="D3259" s="11"/>
      <c r="E3259" s="11" t="s">
        <v>69</v>
      </c>
      <c r="F3259" s="11">
        <v>244</v>
      </c>
      <c r="G3259" s="11"/>
      <c r="H3259" s="11">
        <f t="shared" si="164"/>
        <v>0.73</v>
      </c>
      <c r="I3259" s="11"/>
      <c r="J3259" s="11">
        <v>67.789999999999992</v>
      </c>
      <c r="K3259" s="11"/>
      <c r="M3259" s="11">
        <v>4</v>
      </c>
      <c r="N3259" s="64"/>
      <c r="P3259" s="11">
        <f t="shared" si="165"/>
        <v>16.95</v>
      </c>
      <c r="Q3259" s="11"/>
      <c r="R3259" s="11"/>
      <c r="S3259" s="11"/>
      <c r="T3259" s="176">
        <f t="shared" si="163"/>
        <v>61</v>
      </c>
      <c r="U3259" s="11"/>
      <c r="V3259" s="11"/>
      <c r="W3259" s="11"/>
      <c r="Y3259" s="11">
        <v>67.789999999999992</v>
      </c>
      <c r="Z3259" s="11"/>
      <c r="AB3259" s="11">
        <f t="shared" si="166"/>
        <v>61.11</v>
      </c>
      <c r="AC3259" s="11">
        <v>78.569999999999993</v>
      </c>
      <c r="AD3259" s="11"/>
      <c r="AE3259" s="4"/>
      <c r="AF3259" s="4"/>
    </row>
    <row r="3260" spans="1:32" ht="13.5" thickBot="1" x14ac:dyDescent="0.25">
      <c r="A3260" s="51"/>
      <c r="B3260" s="175"/>
      <c r="C3260" s="11" t="s">
        <v>438</v>
      </c>
      <c r="D3260" s="11"/>
      <c r="E3260" s="11" t="s">
        <v>122</v>
      </c>
      <c r="F3260" s="11">
        <v>174389</v>
      </c>
      <c r="G3260" s="11"/>
      <c r="H3260" s="11">
        <f t="shared" si="164"/>
        <v>520.64</v>
      </c>
      <c r="I3260" s="11"/>
      <c r="J3260" s="11">
        <v>16908.86</v>
      </c>
      <c r="K3260" s="11"/>
      <c r="M3260" s="11">
        <v>113</v>
      </c>
      <c r="N3260" s="64"/>
      <c r="P3260" s="11">
        <f t="shared" si="165"/>
        <v>149.63999999999999</v>
      </c>
      <c r="Q3260" s="11"/>
      <c r="R3260" s="11"/>
      <c r="S3260" s="11"/>
      <c r="T3260" s="176">
        <f t="shared" si="163"/>
        <v>1543.2654867256638</v>
      </c>
      <c r="U3260" s="11"/>
      <c r="V3260" s="11"/>
      <c r="W3260" s="11"/>
      <c r="Y3260" s="11">
        <v>16908.86</v>
      </c>
      <c r="Z3260" s="11"/>
      <c r="AB3260" s="11">
        <f t="shared" si="166"/>
        <v>15243.51</v>
      </c>
      <c r="AC3260" s="11">
        <v>19598.75</v>
      </c>
      <c r="AD3260" s="11"/>
      <c r="AE3260" s="4"/>
      <c r="AF3260" s="4"/>
    </row>
    <row r="3261" spans="1:32" ht="13.5" thickBot="1" x14ac:dyDescent="0.25">
      <c r="A3261" s="51"/>
      <c r="B3261" s="175"/>
      <c r="C3261" s="11" t="s">
        <v>438</v>
      </c>
      <c r="D3261" s="11"/>
      <c r="E3261" s="11" t="s">
        <v>220</v>
      </c>
      <c r="F3261" s="11">
        <v>8772</v>
      </c>
      <c r="G3261" s="11"/>
      <c r="H3261" s="11">
        <f t="shared" si="164"/>
        <v>26.19</v>
      </c>
      <c r="I3261" s="11"/>
      <c r="J3261" s="11">
        <v>498.51</v>
      </c>
      <c r="K3261" s="11"/>
      <c r="M3261" s="11">
        <v>2</v>
      </c>
      <c r="N3261" s="64"/>
      <c r="P3261" s="11">
        <f t="shared" si="165"/>
        <v>249.26</v>
      </c>
      <c r="Q3261" s="11"/>
      <c r="R3261" s="11"/>
      <c r="S3261" s="11"/>
      <c r="T3261" s="176">
        <f t="shared" si="163"/>
        <v>4386</v>
      </c>
      <c r="U3261" s="11"/>
      <c r="V3261" s="11"/>
      <c r="W3261" s="11"/>
      <c r="Y3261" s="11">
        <v>498.51</v>
      </c>
      <c r="Z3261" s="11"/>
      <c r="AB3261" s="11">
        <f t="shared" si="166"/>
        <v>449.41</v>
      </c>
      <c r="AC3261" s="11">
        <v>577.80999999999995</v>
      </c>
      <c r="AD3261" s="11"/>
      <c r="AE3261" s="4"/>
      <c r="AF3261" s="4"/>
    </row>
    <row r="3262" spans="1:32" ht="13.5" thickBot="1" x14ac:dyDescent="0.25">
      <c r="A3262" s="51"/>
      <c r="B3262" s="175"/>
      <c r="C3262" s="11" t="s">
        <v>439</v>
      </c>
      <c r="D3262" s="11"/>
      <c r="E3262" s="11" t="s">
        <v>332</v>
      </c>
      <c r="F3262" s="11">
        <v>725626</v>
      </c>
      <c r="G3262" s="11"/>
      <c r="H3262" s="11">
        <f t="shared" si="164"/>
        <v>2166.38</v>
      </c>
      <c r="I3262" s="11"/>
      <c r="J3262" s="11">
        <v>45322.440000000017</v>
      </c>
      <c r="K3262" s="11"/>
      <c r="M3262" s="11">
        <v>181</v>
      </c>
      <c r="N3262" s="64"/>
      <c r="P3262" s="11">
        <f t="shared" si="165"/>
        <v>250.4</v>
      </c>
      <c r="Q3262" s="11"/>
      <c r="R3262" s="11"/>
      <c r="S3262" s="11"/>
      <c r="T3262" s="176">
        <f t="shared" si="163"/>
        <v>4008.9834254143648</v>
      </c>
      <c r="U3262" s="11"/>
      <c r="V3262" s="11"/>
      <c r="W3262" s="11"/>
      <c r="Y3262" s="11">
        <v>45322.440000000017</v>
      </c>
      <c r="Z3262" s="11"/>
      <c r="AB3262" s="11">
        <f t="shared" si="166"/>
        <v>40858.639999999999</v>
      </c>
      <c r="AC3262" s="11">
        <v>52532.4</v>
      </c>
      <c r="AD3262" s="11"/>
      <c r="AE3262" s="4"/>
      <c r="AF3262" s="4"/>
    </row>
    <row r="3263" spans="1:32" ht="13.5" thickBot="1" x14ac:dyDescent="0.25">
      <c r="A3263" s="51"/>
      <c r="B3263" s="175"/>
      <c r="C3263" s="11" t="s">
        <v>439</v>
      </c>
      <c r="D3263" s="11"/>
      <c r="E3263" s="11" t="s">
        <v>85</v>
      </c>
      <c r="F3263" s="11">
        <v>13760</v>
      </c>
      <c r="G3263" s="11"/>
      <c r="H3263" s="11">
        <f t="shared" si="164"/>
        <v>41.08</v>
      </c>
      <c r="I3263" s="11"/>
      <c r="J3263" s="11">
        <v>2108.42</v>
      </c>
      <c r="K3263" s="11"/>
      <c r="M3263" s="11">
        <v>1</v>
      </c>
      <c r="N3263" s="64"/>
      <c r="P3263" s="11">
        <f t="shared" si="165"/>
        <v>2108.42</v>
      </c>
      <c r="Q3263" s="11"/>
      <c r="R3263" s="11"/>
      <c r="S3263" s="11"/>
      <c r="T3263" s="176">
        <f t="shared" si="163"/>
        <v>13760</v>
      </c>
      <c r="U3263" s="11"/>
      <c r="V3263" s="11"/>
      <c r="W3263" s="11"/>
      <c r="Y3263" s="11">
        <v>2108.42</v>
      </c>
      <c r="Z3263" s="11"/>
      <c r="AB3263" s="11">
        <f t="shared" si="166"/>
        <v>1900.76</v>
      </c>
      <c r="AC3263" s="11">
        <v>2443.83</v>
      </c>
      <c r="AD3263" s="11"/>
      <c r="AE3263" s="4"/>
      <c r="AF3263" s="4"/>
    </row>
    <row r="3264" spans="1:32" ht="13.5" thickBot="1" x14ac:dyDescent="0.25">
      <c r="A3264" s="51"/>
      <c r="B3264" s="175"/>
      <c r="C3264" s="11" t="s">
        <v>440</v>
      </c>
      <c r="D3264" s="11"/>
      <c r="E3264" s="11" t="s">
        <v>69</v>
      </c>
      <c r="F3264" s="11">
        <v>3319</v>
      </c>
      <c r="G3264" s="11"/>
      <c r="H3264" s="11">
        <f t="shared" si="164"/>
        <v>9.91</v>
      </c>
      <c r="I3264" s="11"/>
      <c r="J3264" s="11">
        <v>435.82</v>
      </c>
      <c r="K3264" s="11"/>
      <c r="M3264" s="11">
        <v>12</v>
      </c>
      <c r="N3264" s="64"/>
      <c r="P3264" s="11">
        <f t="shared" si="165"/>
        <v>36.32</v>
      </c>
      <c r="Q3264" s="11"/>
      <c r="R3264" s="11"/>
      <c r="S3264" s="11"/>
      <c r="T3264" s="176">
        <f t="shared" si="163"/>
        <v>276.58333333333331</v>
      </c>
      <c r="U3264" s="11"/>
      <c r="V3264" s="11"/>
      <c r="W3264" s="11"/>
      <c r="Y3264" s="11">
        <v>435.82</v>
      </c>
      <c r="Z3264" s="11"/>
      <c r="AB3264" s="11">
        <f t="shared" si="166"/>
        <v>392.9</v>
      </c>
      <c r="AC3264" s="11">
        <v>505.15</v>
      </c>
      <c r="AD3264" s="11"/>
      <c r="AE3264" s="4"/>
      <c r="AF3264" s="4"/>
    </row>
    <row r="3265" spans="1:32" ht="13.5" thickBot="1" x14ac:dyDescent="0.25">
      <c r="A3265" s="51"/>
      <c r="B3265" s="175"/>
      <c r="C3265" s="11" t="s">
        <v>441</v>
      </c>
      <c r="D3265" s="11"/>
      <c r="E3265" s="11" t="s">
        <v>442</v>
      </c>
      <c r="F3265" s="11">
        <v>6516278</v>
      </c>
      <c r="G3265" s="11"/>
      <c r="H3265" s="11">
        <f t="shared" si="164"/>
        <v>19454.52</v>
      </c>
      <c r="I3265" s="11"/>
      <c r="J3265" s="11">
        <v>294277.66000000015</v>
      </c>
      <c r="K3265" s="11"/>
      <c r="M3265" s="11">
        <v>380</v>
      </c>
      <c r="N3265" s="64"/>
      <c r="P3265" s="11">
        <f t="shared" si="165"/>
        <v>774.41</v>
      </c>
      <c r="Q3265" s="11"/>
      <c r="R3265" s="11"/>
      <c r="S3265" s="11"/>
      <c r="T3265" s="176">
        <f t="shared" si="163"/>
        <v>17148.099999999999</v>
      </c>
      <c r="U3265" s="11"/>
      <c r="V3265" s="11"/>
      <c r="W3265" s="11"/>
      <c r="Y3265" s="11">
        <v>294277.66000000015</v>
      </c>
      <c r="Z3265" s="11"/>
      <c r="AB3265" s="11">
        <f t="shared" si="166"/>
        <v>265294.33</v>
      </c>
      <c r="AC3265" s="11">
        <v>341091.77</v>
      </c>
      <c r="AD3265" s="11"/>
      <c r="AE3265" s="4"/>
      <c r="AF3265" s="4"/>
    </row>
    <row r="3266" spans="1:32" ht="13.5" thickBot="1" x14ac:dyDescent="0.25">
      <c r="A3266" s="51"/>
      <c r="B3266" s="175"/>
      <c r="C3266" s="11" t="s">
        <v>443</v>
      </c>
      <c r="D3266" s="11"/>
      <c r="E3266" s="11" t="s">
        <v>444</v>
      </c>
      <c r="F3266" s="11">
        <v>8979867</v>
      </c>
      <c r="G3266" s="11"/>
      <c r="H3266" s="11">
        <f t="shared" si="164"/>
        <v>26809.63</v>
      </c>
      <c r="I3266" s="11"/>
      <c r="J3266" s="11">
        <v>257368.55999999997</v>
      </c>
      <c r="K3266" s="11"/>
      <c r="M3266" s="11">
        <v>193</v>
      </c>
      <c r="N3266" s="64"/>
      <c r="P3266" s="11">
        <f t="shared" si="165"/>
        <v>1333.52</v>
      </c>
      <c r="Q3266" s="11"/>
      <c r="R3266" s="11"/>
      <c r="S3266" s="11"/>
      <c r="T3266" s="176">
        <f t="shared" si="163"/>
        <v>46527.808290155437</v>
      </c>
      <c r="U3266" s="11"/>
      <c r="V3266" s="11"/>
      <c r="W3266" s="11"/>
      <c r="Y3266" s="11">
        <v>257368.55999999997</v>
      </c>
      <c r="Z3266" s="11"/>
      <c r="AB3266" s="11">
        <f t="shared" si="166"/>
        <v>232020.4</v>
      </c>
      <c r="AC3266" s="11">
        <v>298311.12</v>
      </c>
      <c r="AD3266" s="11"/>
      <c r="AE3266" s="4"/>
      <c r="AF3266" s="4"/>
    </row>
    <row r="3267" spans="1:32" ht="13.5" thickBot="1" x14ac:dyDescent="0.25">
      <c r="A3267" s="51"/>
      <c r="B3267" s="175"/>
      <c r="C3267" s="11" t="s">
        <v>445</v>
      </c>
      <c r="D3267" s="11"/>
      <c r="E3267" s="11" t="s">
        <v>67</v>
      </c>
      <c r="F3267" s="11">
        <v>464</v>
      </c>
      <c r="G3267" s="11"/>
      <c r="H3267" s="11">
        <f t="shared" si="164"/>
        <v>1.39</v>
      </c>
      <c r="I3267" s="11"/>
      <c r="J3267" s="11">
        <v>44.24</v>
      </c>
      <c r="K3267" s="11"/>
      <c r="M3267" s="11">
        <v>2</v>
      </c>
      <c r="N3267" s="64"/>
      <c r="P3267" s="11">
        <f t="shared" si="165"/>
        <v>22.12</v>
      </c>
      <c r="Q3267" s="11"/>
      <c r="R3267" s="11"/>
      <c r="S3267" s="11"/>
      <c r="T3267" s="176">
        <f t="shared" si="163"/>
        <v>232</v>
      </c>
      <c r="U3267" s="11"/>
      <c r="V3267" s="11"/>
      <c r="W3267" s="11"/>
      <c r="Y3267" s="11">
        <v>44.24</v>
      </c>
      <c r="Z3267" s="11"/>
      <c r="AB3267" s="11">
        <f t="shared" si="166"/>
        <v>39.880000000000003</v>
      </c>
      <c r="AC3267" s="11">
        <v>51.28</v>
      </c>
      <c r="AD3267" s="11"/>
      <c r="AE3267" s="4"/>
      <c r="AF3267" s="4"/>
    </row>
    <row r="3268" spans="1:32" ht="13.5" thickBot="1" x14ac:dyDescent="0.25">
      <c r="A3268" s="51"/>
      <c r="B3268" s="175"/>
      <c r="C3268" s="11" t="s">
        <v>446</v>
      </c>
      <c r="D3268" s="11"/>
      <c r="E3268" s="11" t="s">
        <v>173</v>
      </c>
      <c r="F3268" s="11">
        <v>1407974</v>
      </c>
      <c r="G3268" s="11"/>
      <c r="H3268" s="11">
        <f t="shared" si="164"/>
        <v>4203.54</v>
      </c>
      <c r="I3268" s="11"/>
      <c r="J3268" s="11">
        <v>112867.41999999994</v>
      </c>
      <c r="K3268" s="11"/>
      <c r="M3268" s="11">
        <v>429</v>
      </c>
      <c r="N3268" s="64"/>
      <c r="P3268" s="11">
        <f t="shared" si="165"/>
        <v>263.08999999999997</v>
      </c>
      <c r="Q3268" s="11"/>
      <c r="R3268" s="11"/>
      <c r="S3268" s="11"/>
      <c r="T3268" s="176">
        <f t="shared" si="163"/>
        <v>3281.9906759906762</v>
      </c>
      <c r="U3268" s="11"/>
      <c r="V3268" s="11"/>
      <c r="W3268" s="11"/>
      <c r="Y3268" s="11">
        <v>112867.41999999994</v>
      </c>
      <c r="Z3268" s="11"/>
      <c r="AB3268" s="11">
        <f t="shared" si="166"/>
        <v>101751.14</v>
      </c>
      <c r="AC3268" s="11">
        <v>130822.53</v>
      </c>
      <c r="AD3268" s="11"/>
      <c r="AE3268" s="4"/>
      <c r="AF3268" s="4"/>
    </row>
    <row r="3269" spans="1:32" ht="13.5" thickBot="1" x14ac:dyDescent="0.25">
      <c r="A3269" s="51"/>
      <c r="B3269" s="175"/>
      <c r="C3269" s="11" t="s">
        <v>447</v>
      </c>
      <c r="D3269" s="11"/>
      <c r="E3269" s="11" t="s">
        <v>448</v>
      </c>
      <c r="F3269" s="11">
        <v>3205519</v>
      </c>
      <c r="G3269" s="11"/>
      <c r="H3269" s="11">
        <f t="shared" si="164"/>
        <v>9570.16</v>
      </c>
      <c r="I3269" s="11"/>
      <c r="J3269" s="11">
        <v>249492.63000000015</v>
      </c>
      <c r="K3269" s="11"/>
      <c r="M3269" s="11">
        <v>685</v>
      </c>
      <c r="N3269" s="64"/>
      <c r="P3269" s="11">
        <f t="shared" si="165"/>
        <v>364.22</v>
      </c>
      <c r="Q3269" s="11"/>
      <c r="R3269" s="11"/>
      <c r="S3269" s="11"/>
      <c r="T3269" s="176">
        <f t="shared" si="163"/>
        <v>4679.5897810218976</v>
      </c>
      <c r="U3269" s="11"/>
      <c r="V3269" s="11"/>
      <c r="W3269" s="11"/>
      <c r="Y3269" s="11">
        <v>249492.63000000015</v>
      </c>
      <c r="Z3269" s="11"/>
      <c r="AB3269" s="11">
        <f t="shared" si="166"/>
        <v>224920.16</v>
      </c>
      <c r="AC3269" s="11">
        <v>289182.28000000003</v>
      </c>
      <c r="AD3269" s="11"/>
      <c r="AE3269" s="4"/>
      <c r="AF3269" s="4"/>
    </row>
    <row r="3270" spans="1:32" ht="13.5" thickBot="1" x14ac:dyDescent="0.25">
      <c r="A3270" s="51"/>
      <c r="B3270" s="175"/>
      <c r="C3270" s="11" t="s">
        <v>447</v>
      </c>
      <c r="D3270" s="11"/>
      <c r="E3270" s="11" t="s">
        <v>161</v>
      </c>
      <c r="F3270" s="11">
        <v>392</v>
      </c>
      <c r="G3270" s="11"/>
      <c r="H3270" s="11">
        <f t="shared" si="164"/>
        <v>1.17</v>
      </c>
      <c r="I3270" s="11"/>
      <c r="J3270" s="11">
        <v>61.18</v>
      </c>
      <c r="K3270" s="11"/>
      <c r="M3270" s="11">
        <v>1</v>
      </c>
      <c r="N3270" s="64"/>
      <c r="P3270" s="11">
        <f t="shared" si="165"/>
        <v>61.18</v>
      </c>
      <c r="Q3270" s="11"/>
      <c r="R3270" s="11"/>
      <c r="S3270" s="11"/>
      <c r="T3270" s="176">
        <f t="shared" si="163"/>
        <v>392</v>
      </c>
      <c r="U3270" s="11"/>
      <c r="V3270" s="11"/>
      <c r="W3270" s="11"/>
      <c r="Y3270" s="11">
        <v>61.18</v>
      </c>
      <c r="Z3270" s="11"/>
      <c r="AB3270" s="11">
        <f t="shared" si="166"/>
        <v>55.15</v>
      </c>
      <c r="AC3270" s="11">
        <v>70.91</v>
      </c>
      <c r="AD3270" s="11"/>
      <c r="AE3270" s="4"/>
      <c r="AF3270" s="4"/>
    </row>
    <row r="3271" spans="1:32" ht="13.5" thickBot="1" x14ac:dyDescent="0.25">
      <c r="A3271" s="51"/>
      <c r="B3271" s="175"/>
      <c r="C3271" s="11" t="s">
        <v>449</v>
      </c>
      <c r="D3271" s="11"/>
      <c r="E3271" s="11" t="s">
        <v>78</v>
      </c>
      <c r="F3271" s="11">
        <v>1046</v>
      </c>
      <c r="G3271" s="11"/>
      <c r="H3271" s="11">
        <f t="shared" si="164"/>
        <v>3.12</v>
      </c>
      <c r="I3271" s="11"/>
      <c r="J3271" s="11">
        <v>179.24</v>
      </c>
      <c r="K3271" s="11"/>
      <c r="M3271" s="11">
        <v>5</v>
      </c>
      <c r="N3271" s="64"/>
      <c r="P3271" s="11">
        <f t="shared" si="165"/>
        <v>35.85</v>
      </c>
      <c r="Q3271" s="11"/>
      <c r="R3271" s="11"/>
      <c r="S3271" s="11"/>
      <c r="T3271" s="176">
        <f t="shared" si="163"/>
        <v>209.2</v>
      </c>
      <c r="U3271" s="11"/>
      <c r="V3271" s="11"/>
      <c r="W3271" s="11"/>
      <c r="Y3271" s="11">
        <v>179.24</v>
      </c>
      <c r="Z3271" s="11"/>
      <c r="AB3271" s="11">
        <f t="shared" si="166"/>
        <v>161.59</v>
      </c>
      <c r="AC3271" s="11">
        <v>207.75</v>
      </c>
      <c r="AD3271" s="11"/>
      <c r="AE3271" s="4"/>
      <c r="AF3271" s="4"/>
    </row>
    <row r="3272" spans="1:32" ht="13.5" thickBot="1" x14ac:dyDescent="0.25">
      <c r="A3272" s="51"/>
      <c r="B3272" s="175"/>
      <c r="C3272" s="11" t="s">
        <v>450</v>
      </c>
      <c r="D3272" s="11"/>
      <c r="E3272" s="11" t="s">
        <v>161</v>
      </c>
      <c r="F3272" s="11">
        <v>1259</v>
      </c>
      <c r="G3272" s="11"/>
      <c r="H3272" s="11">
        <f t="shared" si="164"/>
        <v>3.76</v>
      </c>
      <c r="I3272" s="11"/>
      <c r="J3272" s="11">
        <v>261.39000000000004</v>
      </c>
      <c r="K3272" s="11"/>
      <c r="M3272" s="11">
        <v>8</v>
      </c>
      <c r="N3272" s="64"/>
      <c r="P3272" s="11">
        <f t="shared" si="165"/>
        <v>32.67</v>
      </c>
      <c r="Q3272" s="11"/>
      <c r="R3272" s="11"/>
      <c r="S3272" s="11"/>
      <c r="T3272" s="176">
        <f t="shared" si="163"/>
        <v>157.375</v>
      </c>
      <c r="U3272" s="11"/>
      <c r="V3272" s="11"/>
      <c r="W3272" s="11"/>
      <c r="Y3272" s="11">
        <v>261.39000000000004</v>
      </c>
      <c r="Z3272" s="11"/>
      <c r="AB3272" s="11">
        <f t="shared" si="166"/>
        <v>235.65</v>
      </c>
      <c r="AC3272" s="11">
        <v>302.97000000000003</v>
      </c>
      <c r="AD3272" s="11"/>
      <c r="AE3272" s="4"/>
      <c r="AF3272" s="4"/>
    </row>
    <row r="3273" spans="1:32" ht="13.5" thickBot="1" x14ac:dyDescent="0.25">
      <c r="A3273" s="51"/>
      <c r="B3273" s="175"/>
      <c r="C3273" s="11" t="s">
        <v>451</v>
      </c>
      <c r="D3273" s="11"/>
      <c r="E3273" s="11" t="s">
        <v>125</v>
      </c>
      <c r="F3273" s="11">
        <v>312321</v>
      </c>
      <c r="G3273" s="11"/>
      <c r="H3273" s="11">
        <f t="shared" si="164"/>
        <v>932.44</v>
      </c>
      <c r="I3273" s="11"/>
      <c r="J3273" s="11">
        <v>29756.44999999999</v>
      </c>
      <c r="K3273" s="11"/>
      <c r="M3273" s="11">
        <v>81</v>
      </c>
      <c r="N3273" s="64"/>
      <c r="P3273" s="11">
        <f t="shared" si="165"/>
        <v>367.36</v>
      </c>
      <c r="Q3273" s="11"/>
      <c r="R3273" s="11"/>
      <c r="S3273" s="11"/>
      <c r="T3273" s="176">
        <f t="shared" si="163"/>
        <v>3855.8148148148148</v>
      </c>
      <c r="U3273" s="11"/>
      <c r="V3273" s="11"/>
      <c r="W3273" s="11"/>
      <c r="Y3273" s="11">
        <v>29756.44999999999</v>
      </c>
      <c r="Z3273" s="11"/>
      <c r="AB3273" s="11">
        <f t="shared" si="166"/>
        <v>26825.74</v>
      </c>
      <c r="AC3273" s="11">
        <v>34490.15</v>
      </c>
      <c r="AD3273" s="11"/>
      <c r="AE3273" s="4"/>
      <c r="AF3273" s="4"/>
    </row>
    <row r="3274" spans="1:32" ht="13.5" thickBot="1" x14ac:dyDescent="0.25">
      <c r="A3274" s="51"/>
      <c r="B3274" s="175"/>
      <c r="C3274" s="11" t="s">
        <v>454</v>
      </c>
      <c r="D3274" s="11"/>
      <c r="E3274" s="11" t="s">
        <v>444</v>
      </c>
      <c r="F3274" s="11">
        <v>480</v>
      </c>
      <c r="G3274" s="11"/>
      <c r="H3274" s="11">
        <f t="shared" si="164"/>
        <v>1.43</v>
      </c>
      <c r="I3274" s="11"/>
      <c r="J3274" s="11">
        <v>122.88</v>
      </c>
      <c r="K3274" s="11"/>
      <c r="M3274" s="11">
        <v>1</v>
      </c>
      <c r="N3274" s="64"/>
      <c r="P3274" s="11">
        <f t="shared" si="165"/>
        <v>122.88</v>
      </c>
      <c r="Q3274" s="11"/>
      <c r="R3274" s="11"/>
      <c r="S3274" s="11"/>
      <c r="T3274" s="176">
        <f t="shared" si="163"/>
        <v>480</v>
      </c>
      <c r="U3274" s="11"/>
      <c r="V3274" s="11"/>
      <c r="W3274" s="11"/>
      <c r="Y3274" s="11">
        <v>122.88</v>
      </c>
      <c r="Z3274" s="11"/>
      <c r="AB3274" s="11">
        <f t="shared" si="166"/>
        <v>110.78</v>
      </c>
      <c r="AC3274" s="11">
        <v>142.43</v>
      </c>
      <c r="AD3274" s="11"/>
      <c r="AE3274" s="4"/>
      <c r="AF3274" s="4"/>
    </row>
    <row r="3275" spans="1:32" ht="13.5" thickBot="1" x14ac:dyDescent="0.25">
      <c r="A3275" s="51"/>
      <c r="B3275" s="175"/>
      <c r="C3275" s="11" t="s">
        <v>454</v>
      </c>
      <c r="D3275" s="11"/>
      <c r="E3275" s="11" t="s">
        <v>455</v>
      </c>
      <c r="F3275" s="11">
        <v>31625</v>
      </c>
      <c r="G3275" s="11"/>
      <c r="H3275" s="11">
        <f t="shared" si="164"/>
        <v>94.42</v>
      </c>
      <c r="I3275" s="11"/>
      <c r="J3275" s="11">
        <v>4052.74</v>
      </c>
      <c r="K3275" s="11"/>
      <c r="M3275" s="11">
        <v>38</v>
      </c>
      <c r="N3275" s="64"/>
      <c r="P3275" s="11">
        <f t="shared" si="165"/>
        <v>106.65</v>
      </c>
      <c r="Q3275" s="11"/>
      <c r="R3275" s="11"/>
      <c r="S3275" s="11"/>
      <c r="T3275" s="176">
        <f t="shared" si="163"/>
        <v>832.23684210526312</v>
      </c>
      <c r="U3275" s="11"/>
      <c r="V3275" s="11"/>
      <c r="W3275" s="11"/>
      <c r="Y3275" s="11">
        <v>4052.74</v>
      </c>
      <c r="Z3275" s="11"/>
      <c r="AB3275" s="11">
        <f t="shared" si="166"/>
        <v>3653.59</v>
      </c>
      <c r="AC3275" s="11">
        <v>4697.46</v>
      </c>
      <c r="AD3275" s="11"/>
      <c r="AE3275" s="4"/>
      <c r="AF3275" s="4"/>
    </row>
    <row r="3276" spans="1:32" ht="13.5" thickBot="1" x14ac:dyDescent="0.25">
      <c r="A3276" s="51"/>
      <c r="B3276" s="175"/>
      <c r="C3276" s="11" t="s">
        <v>456</v>
      </c>
      <c r="D3276" s="11"/>
      <c r="E3276" s="11" t="s">
        <v>67</v>
      </c>
      <c r="F3276" s="11">
        <v>1142</v>
      </c>
      <c r="G3276" s="11"/>
      <c r="H3276" s="11">
        <f t="shared" si="164"/>
        <v>3.41</v>
      </c>
      <c r="I3276" s="11"/>
      <c r="J3276" s="11">
        <v>178.2</v>
      </c>
      <c r="K3276" s="11"/>
      <c r="M3276" s="11">
        <v>1</v>
      </c>
      <c r="N3276" s="64"/>
      <c r="P3276" s="11">
        <f t="shared" si="165"/>
        <v>178.2</v>
      </c>
      <c r="Q3276" s="11"/>
      <c r="R3276" s="11"/>
      <c r="S3276" s="11"/>
      <c r="T3276" s="176">
        <f t="shared" si="163"/>
        <v>1142</v>
      </c>
      <c r="U3276" s="11"/>
      <c r="V3276" s="11"/>
      <c r="W3276" s="11"/>
      <c r="Y3276" s="11">
        <v>178.2</v>
      </c>
      <c r="Z3276" s="11"/>
      <c r="AB3276" s="11">
        <f t="shared" si="166"/>
        <v>160.65</v>
      </c>
      <c r="AC3276" s="11">
        <v>206.55</v>
      </c>
      <c r="AD3276" s="11"/>
      <c r="AE3276" s="4"/>
      <c r="AF3276" s="4"/>
    </row>
    <row r="3277" spans="1:32" ht="13.5" thickBot="1" x14ac:dyDescent="0.25">
      <c r="A3277" s="51"/>
      <c r="B3277" s="175"/>
      <c r="C3277" s="11" t="s">
        <v>456</v>
      </c>
      <c r="D3277" s="11"/>
      <c r="E3277" s="11" t="s">
        <v>199</v>
      </c>
      <c r="F3277" s="11">
        <v>1020957</v>
      </c>
      <c r="G3277" s="11"/>
      <c r="H3277" s="11">
        <f t="shared" si="164"/>
        <v>3048.09</v>
      </c>
      <c r="I3277" s="11"/>
      <c r="J3277" s="11">
        <v>90742.310000000027</v>
      </c>
      <c r="K3277" s="11"/>
      <c r="M3277" s="11">
        <v>309</v>
      </c>
      <c r="N3277" s="64"/>
      <c r="P3277" s="11">
        <f t="shared" si="165"/>
        <v>293.66000000000003</v>
      </c>
      <c r="Q3277" s="11"/>
      <c r="R3277" s="11"/>
      <c r="S3277" s="11"/>
      <c r="T3277" s="176">
        <f t="shared" si="163"/>
        <v>3304.0679611650485</v>
      </c>
      <c r="U3277" s="11"/>
      <c r="V3277" s="11"/>
      <c r="W3277" s="11"/>
      <c r="Y3277" s="11">
        <v>90742.310000000027</v>
      </c>
      <c r="Z3277" s="11"/>
      <c r="AB3277" s="11">
        <f t="shared" si="166"/>
        <v>81805.119999999995</v>
      </c>
      <c r="AC3277" s="11">
        <v>105177.73</v>
      </c>
      <c r="AD3277" s="11"/>
      <c r="AE3277" s="4"/>
      <c r="AF3277" s="4"/>
    </row>
    <row r="3278" spans="1:32" ht="13.5" thickBot="1" x14ac:dyDescent="0.25">
      <c r="A3278" s="51"/>
      <c r="B3278" s="175"/>
      <c r="C3278" s="11" t="s">
        <v>457</v>
      </c>
      <c r="D3278" s="11"/>
      <c r="E3278" s="11" t="s">
        <v>199</v>
      </c>
      <c r="F3278" s="11">
        <v>185736</v>
      </c>
      <c r="G3278" s="11"/>
      <c r="H3278" s="11">
        <f t="shared" si="164"/>
        <v>554.52</v>
      </c>
      <c r="I3278" s="11"/>
      <c r="J3278" s="11">
        <v>11615.400000000001</v>
      </c>
      <c r="K3278" s="11"/>
      <c r="M3278" s="11">
        <v>26</v>
      </c>
      <c r="N3278" s="64"/>
      <c r="P3278" s="11">
        <f t="shared" si="165"/>
        <v>446.75</v>
      </c>
      <c r="Q3278" s="11"/>
      <c r="R3278" s="11"/>
      <c r="S3278" s="11"/>
      <c r="T3278" s="176">
        <f t="shared" si="163"/>
        <v>7143.6923076923076</v>
      </c>
      <c r="U3278" s="11"/>
      <c r="V3278" s="11"/>
      <c r="W3278" s="11"/>
      <c r="Y3278" s="11">
        <v>11615.400000000001</v>
      </c>
      <c r="Z3278" s="11"/>
      <c r="AB3278" s="11">
        <f t="shared" si="166"/>
        <v>10471.4</v>
      </c>
      <c r="AC3278" s="11">
        <v>13463.19</v>
      </c>
      <c r="AD3278" s="11"/>
      <c r="AE3278" s="4"/>
      <c r="AF3278" s="4"/>
    </row>
    <row r="3279" spans="1:32" ht="13.5" thickBot="1" x14ac:dyDescent="0.25">
      <c r="A3279" s="51"/>
      <c r="B3279" s="175"/>
      <c r="C3279" s="11" t="s">
        <v>458</v>
      </c>
      <c r="D3279" s="11"/>
      <c r="E3279" s="11" t="s">
        <v>62</v>
      </c>
      <c r="F3279" s="11">
        <v>153705</v>
      </c>
      <c r="G3279" s="11"/>
      <c r="H3279" s="11">
        <f t="shared" si="164"/>
        <v>458.89</v>
      </c>
      <c r="I3279" s="11"/>
      <c r="J3279" s="11">
        <v>17315.010000000002</v>
      </c>
      <c r="K3279" s="11"/>
      <c r="M3279" s="11">
        <v>27</v>
      </c>
      <c r="N3279" s="64"/>
      <c r="P3279" s="11">
        <f t="shared" si="165"/>
        <v>641.29999999999995</v>
      </c>
      <c r="Q3279" s="11"/>
      <c r="R3279" s="11"/>
      <c r="S3279" s="11"/>
      <c r="T3279" s="176">
        <f t="shared" si="163"/>
        <v>5692.7777777777774</v>
      </c>
      <c r="U3279" s="11"/>
      <c r="V3279" s="11"/>
      <c r="W3279" s="11"/>
      <c r="Y3279" s="11">
        <v>17315.010000000002</v>
      </c>
      <c r="Z3279" s="11"/>
      <c r="AB3279" s="11">
        <f t="shared" si="166"/>
        <v>15609.66</v>
      </c>
      <c r="AC3279" s="11">
        <v>20069.509999999998</v>
      </c>
      <c r="AD3279" s="11"/>
      <c r="AE3279" s="4"/>
      <c r="AF3279" s="4"/>
    </row>
    <row r="3280" spans="1:32" ht="13.5" thickBot="1" x14ac:dyDescent="0.25">
      <c r="A3280" s="51"/>
      <c r="B3280" s="175"/>
      <c r="C3280" s="11" t="s">
        <v>459</v>
      </c>
      <c r="D3280" s="11"/>
      <c r="E3280" s="11" t="s">
        <v>175</v>
      </c>
      <c r="F3280" s="11">
        <v>7094</v>
      </c>
      <c r="G3280" s="11"/>
      <c r="H3280" s="11">
        <f t="shared" si="164"/>
        <v>21.18</v>
      </c>
      <c r="I3280" s="11"/>
      <c r="J3280" s="11">
        <v>700.34999999999991</v>
      </c>
      <c r="K3280" s="11"/>
      <c r="M3280" s="11">
        <v>7</v>
      </c>
      <c r="N3280" s="64"/>
      <c r="P3280" s="11">
        <f t="shared" si="165"/>
        <v>100.05</v>
      </c>
      <c r="Q3280" s="11"/>
      <c r="R3280" s="11"/>
      <c r="S3280" s="11"/>
      <c r="T3280" s="176">
        <f t="shared" si="163"/>
        <v>1013.4285714285714</v>
      </c>
      <c r="U3280" s="11"/>
      <c r="V3280" s="11"/>
      <c r="W3280" s="11"/>
      <c r="Y3280" s="11">
        <v>700.34999999999991</v>
      </c>
      <c r="Z3280" s="11"/>
      <c r="AB3280" s="11">
        <f t="shared" si="166"/>
        <v>631.37</v>
      </c>
      <c r="AC3280" s="11">
        <v>811.76</v>
      </c>
      <c r="AD3280" s="11"/>
      <c r="AE3280" s="4"/>
      <c r="AF3280" s="4"/>
    </row>
    <row r="3281" spans="1:32" ht="13.5" thickBot="1" x14ac:dyDescent="0.25">
      <c r="A3281" s="51"/>
      <c r="B3281" s="175"/>
      <c r="C3281" s="11" t="s">
        <v>459</v>
      </c>
      <c r="D3281" s="11"/>
      <c r="E3281" s="11" t="s">
        <v>197</v>
      </c>
      <c r="F3281" s="11">
        <v>2840</v>
      </c>
      <c r="G3281" s="11"/>
      <c r="H3281" s="11">
        <f t="shared" si="164"/>
        <v>8.48</v>
      </c>
      <c r="I3281" s="11"/>
      <c r="J3281" s="11">
        <v>178.52</v>
      </c>
      <c r="K3281" s="11"/>
      <c r="M3281" s="11">
        <v>1</v>
      </c>
      <c r="N3281" s="64"/>
      <c r="P3281" s="11">
        <f t="shared" si="165"/>
        <v>178.52</v>
      </c>
      <c r="Q3281" s="11"/>
      <c r="R3281" s="11"/>
      <c r="S3281" s="11"/>
      <c r="T3281" s="176">
        <f t="shared" si="163"/>
        <v>2840</v>
      </c>
      <c r="U3281" s="11"/>
      <c r="V3281" s="11"/>
      <c r="W3281" s="11"/>
      <c r="Y3281" s="11">
        <v>178.52</v>
      </c>
      <c r="Z3281" s="11"/>
      <c r="AB3281" s="11">
        <f t="shared" si="166"/>
        <v>160.94</v>
      </c>
      <c r="AC3281" s="11">
        <v>206.92</v>
      </c>
      <c r="AD3281" s="11"/>
      <c r="AE3281" s="4"/>
      <c r="AF3281" s="4"/>
    </row>
    <row r="3282" spans="1:32" ht="13.5" thickBot="1" x14ac:dyDescent="0.25">
      <c r="A3282" s="51"/>
      <c r="B3282" s="175"/>
      <c r="C3282" s="11" t="s">
        <v>460</v>
      </c>
      <c r="D3282" s="11"/>
      <c r="E3282" s="11" t="s">
        <v>461</v>
      </c>
      <c r="F3282" s="11">
        <v>1402615</v>
      </c>
      <c r="G3282" s="11"/>
      <c r="H3282" s="11">
        <f t="shared" si="164"/>
        <v>4187.54</v>
      </c>
      <c r="I3282" s="11"/>
      <c r="J3282" s="11">
        <v>122211.43000000002</v>
      </c>
      <c r="K3282" s="11"/>
      <c r="M3282" s="11">
        <v>474</v>
      </c>
      <c r="N3282" s="64"/>
      <c r="P3282" s="11">
        <f t="shared" si="165"/>
        <v>257.83</v>
      </c>
      <c r="Q3282" s="11"/>
      <c r="R3282" s="11"/>
      <c r="S3282" s="11"/>
      <c r="T3282" s="176">
        <f t="shared" si="163"/>
        <v>2959.1033755274261</v>
      </c>
      <c r="U3282" s="11"/>
      <c r="V3282" s="11"/>
      <c r="W3282" s="11"/>
      <c r="Y3282" s="11">
        <v>122211.43000000002</v>
      </c>
      <c r="Z3282" s="11"/>
      <c r="AB3282" s="11">
        <f t="shared" si="166"/>
        <v>110174.86</v>
      </c>
      <c r="AC3282" s="11">
        <v>141653</v>
      </c>
      <c r="AD3282" s="11"/>
      <c r="AE3282" s="4"/>
      <c r="AF3282" s="4"/>
    </row>
    <row r="3283" spans="1:32" ht="13.5" thickBot="1" x14ac:dyDescent="0.25">
      <c r="A3283" s="51"/>
      <c r="B3283" s="175"/>
      <c r="C3283" s="11" t="s">
        <v>462</v>
      </c>
      <c r="D3283" s="11"/>
      <c r="E3283" s="11" t="s">
        <v>142</v>
      </c>
      <c r="F3283" s="11">
        <v>1387</v>
      </c>
      <c r="G3283" s="11"/>
      <c r="H3283" s="11">
        <f t="shared" si="164"/>
        <v>4.1399999999999997</v>
      </c>
      <c r="I3283" s="11"/>
      <c r="J3283" s="11">
        <v>387.06</v>
      </c>
      <c r="K3283" s="11"/>
      <c r="M3283" s="11">
        <v>7</v>
      </c>
      <c r="N3283" s="64"/>
      <c r="P3283" s="11">
        <f t="shared" si="165"/>
        <v>55.29</v>
      </c>
      <c r="Q3283" s="11"/>
      <c r="R3283" s="11"/>
      <c r="S3283" s="11"/>
      <c r="T3283" s="176">
        <f t="shared" si="163"/>
        <v>198.14285714285714</v>
      </c>
      <c r="U3283" s="11"/>
      <c r="V3283" s="11"/>
      <c r="W3283" s="11"/>
      <c r="Y3283" s="11">
        <v>387.06</v>
      </c>
      <c r="Z3283" s="11"/>
      <c r="AB3283" s="11">
        <f t="shared" si="166"/>
        <v>348.94</v>
      </c>
      <c r="AC3283" s="11">
        <v>448.63</v>
      </c>
      <c r="AD3283" s="11"/>
      <c r="AE3283" s="4"/>
      <c r="AF3283" s="4"/>
    </row>
    <row r="3284" spans="1:32" ht="13.5" thickBot="1" x14ac:dyDescent="0.25">
      <c r="A3284" s="51"/>
      <c r="B3284" s="175"/>
      <c r="C3284" s="11" t="s">
        <v>462</v>
      </c>
      <c r="D3284" s="11"/>
      <c r="E3284" s="11" t="s">
        <v>69</v>
      </c>
      <c r="F3284" s="11">
        <v>267013</v>
      </c>
      <c r="G3284" s="11"/>
      <c r="H3284" s="11">
        <f t="shared" si="164"/>
        <v>797.17</v>
      </c>
      <c r="I3284" s="11"/>
      <c r="J3284" s="11">
        <v>10637.789999999999</v>
      </c>
      <c r="K3284" s="11"/>
      <c r="M3284" s="11">
        <v>32</v>
      </c>
      <c r="N3284" s="64"/>
      <c r="P3284" s="11">
        <f t="shared" si="165"/>
        <v>332.43</v>
      </c>
      <c r="Q3284" s="11"/>
      <c r="R3284" s="11"/>
      <c r="S3284" s="11"/>
      <c r="T3284" s="176">
        <f t="shared" si="163"/>
        <v>8344.15625</v>
      </c>
      <c r="U3284" s="11"/>
      <c r="V3284" s="11"/>
      <c r="W3284" s="11"/>
      <c r="Y3284" s="11">
        <v>10637.789999999999</v>
      </c>
      <c r="Z3284" s="11"/>
      <c r="AB3284" s="11">
        <f t="shared" si="166"/>
        <v>9590.08</v>
      </c>
      <c r="AC3284" s="11">
        <v>12330.06</v>
      </c>
      <c r="AD3284" s="11"/>
      <c r="AE3284" s="4"/>
      <c r="AF3284" s="4"/>
    </row>
    <row r="3285" spans="1:32" ht="13.5" thickBot="1" x14ac:dyDescent="0.25">
      <c r="A3285" s="51"/>
      <c r="B3285" s="175"/>
      <c r="C3285" s="11" t="s">
        <v>463</v>
      </c>
      <c r="D3285" s="11"/>
      <c r="E3285" s="11" t="s">
        <v>197</v>
      </c>
      <c r="F3285" s="11">
        <v>10735</v>
      </c>
      <c r="G3285" s="11"/>
      <c r="H3285" s="11">
        <f t="shared" si="164"/>
        <v>32.049999999999997</v>
      </c>
      <c r="I3285" s="11"/>
      <c r="J3285" s="11">
        <v>640.04999999999995</v>
      </c>
      <c r="K3285" s="11"/>
      <c r="M3285" s="11">
        <v>4</v>
      </c>
      <c r="N3285" s="64"/>
      <c r="P3285" s="11">
        <f t="shared" si="165"/>
        <v>160.01</v>
      </c>
      <c r="Q3285" s="11"/>
      <c r="R3285" s="11"/>
      <c r="S3285" s="11"/>
      <c r="T3285" s="176">
        <f t="shared" si="163"/>
        <v>2683.75</v>
      </c>
      <c r="U3285" s="11"/>
      <c r="V3285" s="11"/>
      <c r="W3285" s="11"/>
      <c r="Y3285" s="11">
        <v>640.04999999999995</v>
      </c>
      <c r="Z3285" s="11"/>
      <c r="AB3285" s="11">
        <f t="shared" si="166"/>
        <v>577.01</v>
      </c>
      <c r="AC3285" s="11">
        <v>741.87</v>
      </c>
      <c r="AD3285" s="11"/>
      <c r="AE3285" s="4"/>
      <c r="AF3285" s="4"/>
    </row>
    <row r="3286" spans="1:32" ht="13.5" thickBot="1" x14ac:dyDescent="0.25">
      <c r="A3286" s="51"/>
      <c r="B3286" s="175"/>
      <c r="C3286" s="11" t="s">
        <v>464</v>
      </c>
      <c r="D3286" s="11"/>
      <c r="E3286" s="11" t="s">
        <v>99</v>
      </c>
      <c r="F3286" s="11">
        <v>4784140</v>
      </c>
      <c r="G3286" s="11"/>
      <c r="H3286" s="11">
        <f t="shared" si="164"/>
        <v>14283.18</v>
      </c>
      <c r="I3286" s="11"/>
      <c r="J3286" s="11">
        <v>425110.48999999859</v>
      </c>
      <c r="K3286" s="11"/>
      <c r="M3286" s="11">
        <v>1170</v>
      </c>
      <c r="N3286" s="64"/>
      <c r="P3286" s="11">
        <f t="shared" si="165"/>
        <v>363.34</v>
      </c>
      <c r="Q3286" s="11"/>
      <c r="R3286" s="11"/>
      <c r="S3286" s="11"/>
      <c r="T3286" s="176">
        <f t="shared" si="163"/>
        <v>4089.0085470085469</v>
      </c>
      <c r="U3286" s="11"/>
      <c r="V3286" s="11"/>
      <c r="W3286" s="11"/>
      <c r="Y3286" s="11">
        <v>425110.48999999859</v>
      </c>
      <c r="Z3286" s="11"/>
      <c r="AB3286" s="11">
        <f t="shared" si="166"/>
        <v>383241.47</v>
      </c>
      <c r="AC3286" s="11">
        <v>492737.68</v>
      </c>
      <c r="AD3286" s="11"/>
      <c r="AE3286" s="4"/>
      <c r="AF3286" s="4"/>
    </row>
    <row r="3287" spans="1:32" ht="13.5" thickBot="1" x14ac:dyDescent="0.25">
      <c r="A3287" s="51"/>
      <c r="B3287" s="175"/>
      <c r="C3287" s="11" t="s">
        <v>465</v>
      </c>
      <c r="D3287" s="11"/>
      <c r="E3287" s="11" t="s">
        <v>69</v>
      </c>
      <c r="F3287" s="11">
        <v>105928</v>
      </c>
      <c r="G3287" s="11"/>
      <c r="H3287" s="11">
        <f t="shared" si="164"/>
        <v>316.25</v>
      </c>
      <c r="I3287" s="11"/>
      <c r="J3287" s="11">
        <v>12270.78</v>
      </c>
      <c r="K3287" s="11"/>
      <c r="M3287" s="11">
        <v>31</v>
      </c>
      <c r="N3287" s="64"/>
      <c r="P3287" s="11">
        <f t="shared" si="165"/>
        <v>395.83</v>
      </c>
      <c r="Q3287" s="11"/>
      <c r="R3287" s="11"/>
      <c r="S3287" s="11"/>
      <c r="T3287" s="176">
        <f t="shared" si="163"/>
        <v>3417.0322580645161</v>
      </c>
      <c r="U3287" s="11"/>
      <c r="V3287" s="11"/>
      <c r="W3287" s="11"/>
      <c r="Y3287" s="11">
        <v>12270.78</v>
      </c>
      <c r="Z3287" s="11"/>
      <c r="AB3287" s="11">
        <f t="shared" si="166"/>
        <v>11062.23</v>
      </c>
      <c r="AC3287" s="11">
        <v>14222.83</v>
      </c>
      <c r="AD3287" s="11"/>
      <c r="AE3287" s="4"/>
      <c r="AF3287" s="4"/>
    </row>
    <row r="3288" spans="1:32" ht="13.5" thickBot="1" x14ac:dyDescent="0.25">
      <c r="A3288" s="51"/>
      <c r="B3288" s="175"/>
      <c r="C3288" s="11" t="s">
        <v>466</v>
      </c>
      <c r="D3288" s="11"/>
      <c r="E3288" s="11" t="s">
        <v>62</v>
      </c>
      <c r="F3288" s="11">
        <v>1899</v>
      </c>
      <c r="G3288" s="11"/>
      <c r="H3288" s="11">
        <f t="shared" si="164"/>
        <v>5.67</v>
      </c>
      <c r="I3288" s="11"/>
      <c r="J3288" s="11">
        <v>122.18</v>
      </c>
      <c r="K3288" s="11"/>
      <c r="M3288" s="11">
        <v>1</v>
      </c>
      <c r="N3288" s="64"/>
      <c r="P3288" s="11">
        <f t="shared" si="165"/>
        <v>122.18</v>
      </c>
      <c r="Q3288" s="11"/>
      <c r="R3288" s="11"/>
      <c r="S3288" s="11"/>
      <c r="T3288" s="176">
        <f t="shared" si="163"/>
        <v>1899</v>
      </c>
      <c r="U3288" s="11"/>
      <c r="V3288" s="11"/>
      <c r="W3288" s="11"/>
      <c r="Y3288" s="11">
        <v>122.18</v>
      </c>
      <c r="Z3288" s="11"/>
      <c r="AB3288" s="11">
        <f t="shared" si="166"/>
        <v>110.15</v>
      </c>
      <c r="AC3288" s="11">
        <v>141.62</v>
      </c>
      <c r="AD3288" s="11"/>
      <c r="AE3288" s="4"/>
      <c r="AF3288" s="4"/>
    </row>
    <row r="3289" spans="1:32" ht="13.5" thickBot="1" x14ac:dyDescent="0.25">
      <c r="A3289" s="51"/>
      <c r="B3289" s="175"/>
      <c r="C3289" s="11" t="s">
        <v>466</v>
      </c>
      <c r="D3289" s="11"/>
      <c r="E3289" s="11" t="s">
        <v>64</v>
      </c>
      <c r="F3289" s="11">
        <v>59525</v>
      </c>
      <c r="G3289" s="11"/>
      <c r="H3289" s="11">
        <f t="shared" si="164"/>
        <v>177.71</v>
      </c>
      <c r="I3289" s="11"/>
      <c r="J3289" s="11">
        <v>8297.9</v>
      </c>
      <c r="K3289" s="11"/>
      <c r="M3289" s="11">
        <v>3</v>
      </c>
      <c r="N3289" s="64"/>
      <c r="P3289" s="11">
        <f t="shared" si="165"/>
        <v>2765.97</v>
      </c>
      <c r="Q3289" s="11"/>
      <c r="R3289" s="11"/>
      <c r="S3289" s="11"/>
      <c r="T3289" s="176">
        <f t="shared" si="163"/>
        <v>19841.666666666668</v>
      </c>
      <c r="U3289" s="11"/>
      <c r="V3289" s="11"/>
      <c r="W3289" s="11"/>
      <c r="Y3289" s="11">
        <v>8297.9</v>
      </c>
      <c r="Z3289" s="11"/>
      <c r="AB3289" s="11">
        <f t="shared" si="166"/>
        <v>7480.64</v>
      </c>
      <c r="AC3289" s="11">
        <v>9617.94</v>
      </c>
      <c r="AD3289" s="11"/>
      <c r="AE3289" s="4"/>
      <c r="AF3289" s="4"/>
    </row>
    <row r="3290" spans="1:32" ht="13.5" thickBot="1" x14ac:dyDescent="0.25">
      <c r="A3290" s="51"/>
      <c r="B3290" s="175"/>
      <c r="C3290" s="11" t="s">
        <v>466</v>
      </c>
      <c r="D3290" s="11"/>
      <c r="E3290" s="11" t="s">
        <v>220</v>
      </c>
      <c r="F3290" s="11">
        <v>174</v>
      </c>
      <c r="G3290" s="11"/>
      <c r="H3290" s="11">
        <f t="shared" si="164"/>
        <v>0.52</v>
      </c>
      <c r="I3290" s="11"/>
      <c r="J3290" s="11">
        <v>27.3</v>
      </c>
      <c r="K3290" s="11"/>
      <c r="M3290" s="11">
        <v>1</v>
      </c>
      <c r="N3290" s="64"/>
      <c r="P3290" s="11">
        <f t="shared" si="165"/>
        <v>27.3</v>
      </c>
      <c r="Q3290" s="11"/>
      <c r="R3290" s="11"/>
      <c r="S3290" s="11"/>
      <c r="T3290" s="176">
        <f t="shared" si="163"/>
        <v>174</v>
      </c>
      <c r="U3290" s="11"/>
      <c r="V3290" s="11"/>
      <c r="W3290" s="11"/>
      <c r="Y3290" s="11">
        <v>27.3</v>
      </c>
      <c r="Z3290" s="11"/>
      <c r="AB3290" s="11">
        <f t="shared" si="166"/>
        <v>24.61</v>
      </c>
      <c r="AC3290" s="11">
        <v>31.64</v>
      </c>
      <c r="AD3290" s="11"/>
      <c r="AE3290" s="4"/>
      <c r="AF3290" s="4"/>
    </row>
    <row r="3291" spans="1:32" ht="13.5" thickBot="1" x14ac:dyDescent="0.25">
      <c r="A3291" s="51"/>
      <c r="B3291" s="175"/>
      <c r="C3291" s="11" t="s">
        <v>466</v>
      </c>
      <c r="D3291" s="11"/>
      <c r="E3291" s="11" t="s">
        <v>76</v>
      </c>
      <c r="F3291" s="11">
        <v>1169</v>
      </c>
      <c r="G3291" s="11"/>
      <c r="H3291" s="11">
        <f t="shared" si="164"/>
        <v>3.49</v>
      </c>
      <c r="I3291" s="11"/>
      <c r="J3291" s="11">
        <v>84.34</v>
      </c>
      <c r="K3291" s="11"/>
      <c r="M3291" s="11">
        <v>1</v>
      </c>
      <c r="N3291" s="64"/>
      <c r="P3291" s="11">
        <f t="shared" si="165"/>
        <v>84.34</v>
      </c>
      <c r="Q3291" s="11"/>
      <c r="R3291" s="11"/>
      <c r="S3291" s="11"/>
      <c r="T3291" s="176">
        <f t="shared" si="163"/>
        <v>1169</v>
      </c>
      <c r="U3291" s="11"/>
      <c r="V3291" s="11"/>
      <c r="W3291" s="11"/>
      <c r="Y3291" s="11">
        <v>84.34</v>
      </c>
      <c r="Z3291" s="11"/>
      <c r="AB3291" s="11">
        <f t="shared" si="166"/>
        <v>76.03</v>
      </c>
      <c r="AC3291" s="11">
        <v>97.76</v>
      </c>
      <c r="AD3291" s="11"/>
      <c r="AE3291" s="4"/>
      <c r="AF3291" s="4"/>
    </row>
    <row r="3292" spans="1:32" ht="13.5" thickBot="1" x14ac:dyDescent="0.25">
      <c r="A3292" s="51"/>
      <c r="B3292" s="175"/>
      <c r="C3292" s="11" t="s">
        <v>466</v>
      </c>
      <c r="D3292" s="11"/>
      <c r="E3292" s="11" t="s">
        <v>289</v>
      </c>
      <c r="F3292" s="11">
        <v>10706025</v>
      </c>
      <c r="G3292" s="11"/>
      <c r="H3292" s="11">
        <f t="shared" si="164"/>
        <v>31963.13</v>
      </c>
      <c r="I3292" s="11"/>
      <c r="J3292" s="11">
        <v>322010.79999999981</v>
      </c>
      <c r="K3292" s="11"/>
      <c r="M3292" s="11">
        <v>262</v>
      </c>
      <c r="N3292" s="64"/>
      <c r="P3292" s="11">
        <f t="shared" si="165"/>
        <v>1229.05</v>
      </c>
      <c r="Q3292" s="11"/>
      <c r="R3292" s="11"/>
      <c r="S3292" s="11"/>
      <c r="T3292" s="176">
        <f t="shared" ref="T3292:T3355" si="167">F3292/M3292</f>
        <v>40862.69083969466</v>
      </c>
      <c r="U3292" s="11"/>
      <c r="V3292" s="11"/>
      <c r="W3292" s="11"/>
      <c r="Y3292" s="11">
        <v>322010.79999999981</v>
      </c>
      <c r="Z3292" s="11"/>
      <c r="AB3292" s="11">
        <f t="shared" si="166"/>
        <v>290296.03999999998</v>
      </c>
      <c r="AC3292" s="11">
        <v>373236.74</v>
      </c>
      <c r="AD3292" s="11"/>
      <c r="AE3292" s="4"/>
      <c r="AF3292" s="4"/>
    </row>
    <row r="3293" spans="1:32" ht="13.5" thickBot="1" x14ac:dyDescent="0.25">
      <c r="A3293" s="51"/>
      <c r="B3293" s="175"/>
      <c r="C3293" s="11" t="s">
        <v>467</v>
      </c>
      <c r="D3293" s="11"/>
      <c r="E3293" s="11" t="s">
        <v>283</v>
      </c>
      <c r="F3293" s="11">
        <v>43962</v>
      </c>
      <c r="G3293" s="11"/>
      <c r="H3293" s="11">
        <f t="shared" si="164"/>
        <v>131.25</v>
      </c>
      <c r="I3293" s="11"/>
      <c r="J3293" s="11">
        <v>4443.3899999999994</v>
      </c>
      <c r="K3293" s="11"/>
      <c r="M3293" s="11">
        <v>30</v>
      </c>
      <c r="N3293" s="64"/>
      <c r="P3293" s="11">
        <f t="shared" si="165"/>
        <v>148.11000000000001</v>
      </c>
      <c r="Q3293" s="11"/>
      <c r="R3293" s="11"/>
      <c r="S3293" s="11"/>
      <c r="T3293" s="176">
        <f t="shared" si="167"/>
        <v>1465.4</v>
      </c>
      <c r="U3293" s="11"/>
      <c r="V3293" s="11"/>
      <c r="W3293" s="11"/>
      <c r="Y3293" s="11">
        <v>4443.3899999999994</v>
      </c>
      <c r="Z3293" s="11"/>
      <c r="AB3293" s="11">
        <f t="shared" si="166"/>
        <v>4005.76</v>
      </c>
      <c r="AC3293" s="11">
        <v>5150.25</v>
      </c>
      <c r="AD3293" s="11"/>
      <c r="AE3293" s="4"/>
      <c r="AF3293" s="4"/>
    </row>
    <row r="3294" spans="1:32" ht="13.5" thickBot="1" x14ac:dyDescent="0.25">
      <c r="A3294" s="51"/>
      <c r="B3294" s="175"/>
      <c r="C3294" s="11" t="s">
        <v>468</v>
      </c>
      <c r="D3294" s="11"/>
      <c r="E3294" s="11" t="s">
        <v>469</v>
      </c>
      <c r="F3294" s="11">
        <v>414828</v>
      </c>
      <c r="G3294" s="11"/>
      <c r="H3294" s="11">
        <f t="shared" si="164"/>
        <v>1238.48</v>
      </c>
      <c r="I3294" s="11"/>
      <c r="J3294" s="11">
        <v>26083.099999999995</v>
      </c>
      <c r="K3294" s="11"/>
      <c r="M3294" s="11">
        <v>54</v>
      </c>
      <c r="N3294" s="64"/>
      <c r="P3294" s="11">
        <f t="shared" si="165"/>
        <v>483.02</v>
      </c>
      <c r="Q3294" s="11"/>
      <c r="R3294" s="11"/>
      <c r="S3294" s="11"/>
      <c r="T3294" s="176">
        <f t="shared" si="167"/>
        <v>7682</v>
      </c>
      <c r="U3294" s="11"/>
      <c r="V3294" s="11"/>
      <c r="W3294" s="11"/>
      <c r="Y3294" s="11">
        <v>26083.099999999995</v>
      </c>
      <c r="Z3294" s="11"/>
      <c r="AB3294" s="11">
        <f t="shared" si="166"/>
        <v>23514.18</v>
      </c>
      <c r="AC3294" s="11">
        <v>30232.44</v>
      </c>
      <c r="AD3294" s="11"/>
      <c r="AE3294" s="4"/>
      <c r="AF3294" s="4"/>
    </row>
    <row r="3295" spans="1:32" ht="13.5" thickBot="1" x14ac:dyDescent="0.25">
      <c r="A3295" s="51"/>
      <c r="B3295" s="175"/>
      <c r="C3295" s="11" t="s">
        <v>468</v>
      </c>
      <c r="D3295" s="11"/>
      <c r="E3295" s="11" t="s">
        <v>131</v>
      </c>
      <c r="F3295" s="11">
        <v>395</v>
      </c>
      <c r="G3295" s="11"/>
      <c r="H3295" s="11">
        <f t="shared" si="164"/>
        <v>1.18</v>
      </c>
      <c r="I3295" s="11"/>
      <c r="J3295" s="11">
        <v>80.319999999999993</v>
      </c>
      <c r="K3295" s="11"/>
      <c r="M3295" s="11">
        <v>1</v>
      </c>
      <c r="N3295" s="64"/>
      <c r="P3295" s="11">
        <f t="shared" si="165"/>
        <v>80.319999999999993</v>
      </c>
      <c r="Q3295" s="11"/>
      <c r="R3295" s="11"/>
      <c r="S3295" s="11"/>
      <c r="T3295" s="176">
        <f t="shared" si="167"/>
        <v>395</v>
      </c>
      <c r="U3295" s="11"/>
      <c r="V3295" s="11"/>
      <c r="W3295" s="11"/>
      <c r="Y3295" s="11">
        <v>80.319999999999993</v>
      </c>
      <c r="Z3295" s="11"/>
      <c r="AB3295" s="11">
        <f t="shared" si="166"/>
        <v>72.41</v>
      </c>
      <c r="AC3295" s="11">
        <v>93.1</v>
      </c>
      <c r="AD3295" s="11"/>
      <c r="AE3295" s="4"/>
      <c r="AF3295" s="4"/>
    </row>
    <row r="3296" spans="1:32" ht="13.5" thickBot="1" x14ac:dyDescent="0.25">
      <c r="A3296" s="51"/>
      <c r="B3296" s="175"/>
      <c r="C3296" s="11" t="s">
        <v>470</v>
      </c>
      <c r="D3296" s="11"/>
      <c r="E3296" s="11" t="s">
        <v>131</v>
      </c>
      <c r="F3296" s="11">
        <v>270995</v>
      </c>
      <c r="G3296" s="11"/>
      <c r="H3296" s="11">
        <f t="shared" si="164"/>
        <v>809.06</v>
      </c>
      <c r="I3296" s="11"/>
      <c r="J3296" s="11">
        <v>25047.979999999992</v>
      </c>
      <c r="K3296" s="11"/>
      <c r="M3296" s="11">
        <v>134</v>
      </c>
      <c r="N3296" s="64"/>
      <c r="P3296" s="11">
        <f t="shared" si="165"/>
        <v>186.93</v>
      </c>
      <c r="Q3296" s="11"/>
      <c r="R3296" s="11"/>
      <c r="S3296" s="11"/>
      <c r="T3296" s="176">
        <f t="shared" si="167"/>
        <v>2022.3507462686566</v>
      </c>
      <c r="U3296" s="11"/>
      <c r="V3296" s="11"/>
      <c r="W3296" s="11"/>
      <c r="Y3296" s="11">
        <v>25047.979999999992</v>
      </c>
      <c r="Z3296" s="11"/>
      <c r="AB3296" s="11">
        <f t="shared" si="166"/>
        <v>22581.01</v>
      </c>
      <c r="AC3296" s="11">
        <v>29032.65</v>
      </c>
      <c r="AD3296" s="11"/>
      <c r="AE3296" s="4"/>
      <c r="AF3296" s="4"/>
    </row>
    <row r="3297" spans="1:32" ht="13.5" thickBot="1" x14ac:dyDescent="0.25">
      <c r="A3297" s="51"/>
      <c r="B3297" s="175"/>
      <c r="C3297" s="11" t="s">
        <v>471</v>
      </c>
      <c r="D3297" s="11"/>
      <c r="E3297" s="11" t="s">
        <v>72</v>
      </c>
      <c r="F3297" s="11">
        <v>879</v>
      </c>
      <c r="G3297" s="11"/>
      <c r="H3297" s="11">
        <f t="shared" si="164"/>
        <v>2.62</v>
      </c>
      <c r="I3297" s="11"/>
      <c r="J3297" s="11">
        <v>144.9</v>
      </c>
      <c r="K3297" s="11"/>
      <c r="M3297" s="11">
        <v>1</v>
      </c>
      <c r="N3297" s="64"/>
      <c r="P3297" s="11">
        <f t="shared" si="165"/>
        <v>144.9</v>
      </c>
      <c r="Q3297" s="11"/>
      <c r="R3297" s="11"/>
      <c r="S3297" s="11"/>
      <c r="T3297" s="176">
        <f t="shared" si="167"/>
        <v>879</v>
      </c>
      <c r="U3297" s="11"/>
      <c r="V3297" s="11"/>
      <c r="W3297" s="11"/>
      <c r="Y3297" s="11">
        <v>144.9</v>
      </c>
      <c r="Z3297" s="11"/>
      <c r="AB3297" s="11">
        <f t="shared" si="166"/>
        <v>130.63</v>
      </c>
      <c r="AC3297" s="11">
        <v>167.95</v>
      </c>
      <c r="AD3297" s="11"/>
      <c r="AE3297" s="4"/>
      <c r="AF3297" s="4"/>
    </row>
    <row r="3298" spans="1:32" ht="13.5" thickBot="1" x14ac:dyDescent="0.25">
      <c r="A3298" s="51"/>
      <c r="B3298" s="175"/>
      <c r="C3298" s="11" t="s">
        <v>471</v>
      </c>
      <c r="D3298" s="11"/>
      <c r="E3298" s="11" t="s">
        <v>192</v>
      </c>
      <c r="F3298" s="11">
        <v>147114</v>
      </c>
      <c r="G3298" s="11"/>
      <c r="H3298" s="11">
        <f t="shared" si="164"/>
        <v>439.21</v>
      </c>
      <c r="I3298" s="11"/>
      <c r="J3298" s="11">
        <v>15497.540000000006</v>
      </c>
      <c r="K3298" s="11"/>
      <c r="M3298" s="11">
        <v>123</v>
      </c>
      <c r="N3298" s="64"/>
      <c r="P3298" s="11">
        <f t="shared" si="165"/>
        <v>126</v>
      </c>
      <c r="Q3298" s="11"/>
      <c r="R3298" s="11"/>
      <c r="S3298" s="11"/>
      <c r="T3298" s="176">
        <f t="shared" si="167"/>
        <v>1196.0487804878048</v>
      </c>
      <c r="U3298" s="11"/>
      <c r="V3298" s="11"/>
      <c r="W3298" s="11"/>
      <c r="Y3298" s="11">
        <v>15497.540000000006</v>
      </c>
      <c r="Z3298" s="11"/>
      <c r="AB3298" s="11">
        <f t="shared" si="166"/>
        <v>13971.19</v>
      </c>
      <c r="AC3298" s="11">
        <v>17962.91</v>
      </c>
      <c r="AD3298" s="11"/>
      <c r="AE3298" s="4"/>
      <c r="AF3298" s="4"/>
    </row>
    <row r="3299" spans="1:32" ht="13.5" thickBot="1" x14ac:dyDescent="0.25">
      <c r="A3299" s="51"/>
      <c r="B3299" s="175"/>
      <c r="C3299" s="11" t="s">
        <v>472</v>
      </c>
      <c r="D3299" s="11"/>
      <c r="E3299" s="11" t="s">
        <v>71</v>
      </c>
      <c r="F3299" s="11">
        <v>249</v>
      </c>
      <c r="G3299" s="11"/>
      <c r="H3299" s="11">
        <f t="shared" ref="H3299:H3362" si="168">ROUND($H$3439*F3299/$F$3439,2)</f>
        <v>0.74</v>
      </c>
      <c r="I3299" s="11"/>
      <c r="J3299" s="11">
        <v>44.23</v>
      </c>
      <c r="K3299" s="11"/>
      <c r="M3299" s="11">
        <v>1</v>
      </c>
      <c r="N3299" s="64"/>
      <c r="P3299" s="11">
        <f t="shared" ref="P3299:P3362" si="169">ROUND(J3299/M3299,2)</f>
        <v>44.23</v>
      </c>
      <c r="Q3299" s="11"/>
      <c r="R3299" s="11"/>
      <c r="S3299" s="11"/>
      <c r="T3299" s="176">
        <f t="shared" si="167"/>
        <v>249</v>
      </c>
      <c r="U3299" s="11"/>
      <c r="V3299" s="11"/>
      <c r="W3299" s="11"/>
      <c r="Y3299" s="11">
        <v>44.23</v>
      </c>
      <c r="Z3299" s="11"/>
      <c r="AB3299" s="11">
        <f t="shared" ref="AB3299:AB3362" si="170">ROUND($AB$3439*Y3299/$Y$3439,2)</f>
        <v>39.869999999999997</v>
      </c>
      <c r="AC3299" s="11">
        <v>51.27</v>
      </c>
      <c r="AD3299" s="11"/>
      <c r="AE3299" s="4"/>
      <c r="AF3299" s="4"/>
    </row>
    <row r="3300" spans="1:32" ht="13.5" thickBot="1" x14ac:dyDescent="0.25">
      <c r="A3300" s="51"/>
      <c r="B3300" s="175"/>
      <c r="C3300" s="11" t="s">
        <v>472</v>
      </c>
      <c r="D3300" s="11"/>
      <c r="E3300" s="11" t="s">
        <v>448</v>
      </c>
      <c r="F3300" s="11">
        <v>200</v>
      </c>
      <c r="G3300" s="11"/>
      <c r="H3300" s="11">
        <f t="shared" si="168"/>
        <v>0.6</v>
      </c>
      <c r="I3300" s="11"/>
      <c r="J3300" s="11">
        <v>36.33</v>
      </c>
      <c r="K3300" s="11"/>
      <c r="M3300" s="11">
        <v>1</v>
      </c>
      <c r="N3300" s="64"/>
      <c r="P3300" s="11">
        <f t="shared" si="169"/>
        <v>36.33</v>
      </c>
      <c r="Q3300" s="11"/>
      <c r="R3300" s="11"/>
      <c r="S3300" s="11"/>
      <c r="T3300" s="176">
        <f t="shared" si="167"/>
        <v>200</v>
      </c>
      <c r="U3300" s="11"/>
      <c r="V3300" s="11"/>
      <c r="W3300" s="11"/>
      <c r="Y3300" s="11">
        <v>36.33</v>
      </c>
      <c r="Z3300" s="11"/>
      <c r="AB3300" s="11">
        <f t="shared" si="170"/>
        <v>32.75</v>
      </c>
      <c r="AC3300" s="11">
        <v>42.11</v>
      </c>
      <c r="AD3300" s="11"/>
      <c r="AE3300" s="4"/>
      <c r="AF3300" s="4"/>
    </row>
    <row r="3301" spans="1:32" ht="13.5" thickBot="1" x14ac:dyDescent="0.25">
      <c r="A3301" s="51"/>
      <c r="B3301" s="175"/>
      <c r="C3301" s="11" t="s">
        <v>472</v>
      </c>
      <c r="D3301" s="11"/>
      <c r="E3301" s="11" t="s">
        <v>473</v>
      </c>
      <c r="F3301" s="11">
        <v>286652</v>
      </c>
      <c r="G3301" s="11"/>
      <c r="H3301" s="11">
        <f t="shared" si="168"/>
        <v>855.81</v>
      </c>
      <c r="I3301" s="11"/>
      <c r="J3301" s="11">
        <v>31804.170000000006</v>
      </c>
      <c r="K3301" s="11"/>
      <c r="M3301" s="11">
        <v>163</v>
      </c>
      <c r="N3301" s="64"/>
      <c r="P3301" s="11">
        <f t="shared" si="169"/>
        <v>195.12</v>
      </c>
      <c r="Q3301" s="11"/>
      <c r="R3301" s="11"/>
      <c r="S3301" s="11"/>
      <c r="T3301" s="176">
        <f t="shared" si="167"/>
        <v>1758.6012269938651</v>
      </c>
      <c r="U3301" s="11"/>
      <c r="V3301" s="11"/>
      <c r="W3301" s="11"/>
      <c r="Y3301" s="11">
        <v>31804.170000000006</v>
      </c>
      <c r="Z3301" s="11"/>
      <c r="AB3301" s="11">
        <f t="shared" si="170"/>
        <v>28671.79</v>
      </c>
      <c r="AC3301" s="11">
        <v>36863.620000000003</v>
      </c>
      <c r="AD3301" s="11"/>
      <c r="AE3301" s="4"/>
      <c r="AF3301" s="4"/>
    </row>
    <row r="3302" spans="1:32" ht="13.5" thickBot="1" x14ac:dyDescent="0.25">
      <c r="A3302" s="51"/>
      <c r="B3302" s="175"/>
      <c r="C3302" s="11" t="s">
        <v>472</v>
      </c>
      <c r="D3302" s="11"/>
      <c r="E3302" s="11" t="s">
        <v>161</v>
      </c>
      <c r="F3302" s="11">
        <v>1173</v>
      </c>
      <c r="G3302" s="11"/>
      <c r="H3302" s="11">
        <f t="shared" si="168"/>
        <v>3.5</v>
      </c>
      <c r="I3302" s="11"/>
      <c r="J3302" s="11">
        <v>73.16</v>
      </c>
      <c r="K3302" s="11"/>
      <c r="M3302" s="11">
        <v>1</v>
      </c>
      <c r="N3302" s="64"/>
      <c r="P3302" s="11">
        <f t="shared" si="169"/>
        <v>73.16</v>
      </c>
      <c r="Q3302" s="11"/>
      <c r="R3302" s="11"/>
      <c r="S3302" s="11"/>
      <c r="T3302" s="176">
        <f t="shared" si="167"/>
        <v>1173</v>
      </c>
      <c r="U3302" s="11"/>
      <c r="V3302" s="11"/>
      <c r="W3302" s="11"/>
      <c r="Y3302" s="11">
        <v>73.16</v>
      </c>
      <c r="Z3302" s="11"/>
      <c r="AB3302" s="11">
        <f t="shared" si="170"/>
        <v>65.95</v>
      </c>
      <c r="AC3302" s="11">
        <v>84.8</v>
      </c>
      <c r="AD3302" s="11"/>
      <c r="AE3302" s="4"/>
      <c r="AF3302" s="4"/>
    </row>
    <row r="3303" spans="1:32" ht="13.5" thickBot="1" x14ac:dyDescent="0.25">
      <c r="A3303" s="51"/>
      <c r="B3303" s="175"/>
      <c r="C3303" s="11" t="s">
        <v>472</v>
      </c>
      <c r="D3303" s="11"/>
      <c r="E3303" s="11" t="s">
        <v>142</v>
      </c>
      <c r="F3303" s="11">
        <v>166</v>
      </c>
      <c r="G3303" s="11"/>
      <c r="H3303" s="11">
        <f t="shared" si="168"/>
        <v>0.5</v>
      </c>
      <c r="I3303" s="11"/>
      <c r="J3303" s="11">
        <v>29.16</v>
      </c>
      <c r="K3303" s="11"/>
      <c r="M3303" s="11">
        <v>1</v>
      </c>
      <c r="N3303" s="64"/>
      <c r="P3303" s="11">
        <f t="shared" si="169"/>
        <v>29.16</v>
      </c>
      <c r="Q3303" s="11"/>
      <c r="R3303" s="11"/>
      <c r="S3303" s="11"/>
      <c r="T3303" s="176">
        <f t="shared" si="167"/>
        <v>166</v>
      </c>
      <c r="U3303" s="11"/>
      <c r="V3303" s="11"/>
      <c r="W3303" s="11"/>
      <c r="Y3303" s="11">
        <v>29.16</v>
      </c>
      <c r="Z3303" s="11"/>
      <c r="AB3303" s="11">
        <f t="shared" si="170"/>
        <v>26.29</v>
      </c>
      <c r="AC3303" s="11">
        <v>33.799999999999997</v>
      </c>
      <c r="AD3303" s="11"/>
      <c r="AE3303" s="4"/>
      <c r="AF3303" s="4"/>
    </row>
    <row r="3304" spans="1:32" ht="13.5" thickBot="1" x14ac:dyDescent="0.25">
      <c r="A3304" s="51"/>
      <c r="B3304" s="175"/>
      <c r="C3304" s="11" t="s">
        <v>474</v>
      </c>
      <c r="D3304" s="11"/>
      <c r="E3304" s="11" t="s">
        <v>142</v>
      </c>
      <c r="F3304" s="11">
        <v>29785</v>
      </c>
      <c r="G3304" s="11"/>
      <c r="H3304" s="11">
        <f t="shared" si="168"/>
        <v>88.92</v>
      </c>
      <c r="I3304" s="11"/>
      <c r="J3304" s="11">
        <v>3865.2400000000002</v>
      </c>
      <c r="K3304" s="11"/>
      <c r="M3304" s="11">
        <v>7</v>
      </c>
      <c r="N3304" s="64"/>
      <c r="P3304" s="11">
        <f t="shared" si="169"/>
        <v>552.17999999999995</v>
      </c>
      <c r="Q3304" s="11"/>
      <c r="R3304" s="11"/>
      <c r="S3304" s="11"/>
      <c r="T3304" s="176">
        <f t="shared" si="167"/>
        <v>4255</v>
      </c>
      <c r="U3304" s="11"/>
      <c r="V3304" s="11"/>
      <c r="W3304" s="11"/>
      <c r="Y3304" s="11">
        <v>3865.2400000000002</v>
      </c>
      <c r="Z3304" s="11"/>
      <c r="AB3304" s="11">
        <f t="shared" si="170"/>
        <v>3484.55</v>
      </c>
      <c r="AC3304" s="11">
        <v>4480.13</v>
      </c>
      <c r="AD3304" s="11"/>
      <c r="AE3304" s="4"/>
      <c r="AF3304" s="4"/>
    </row>
    <row r="3305" spans="1:32" ht="13.5" thickBot="1" x14ac:dyDescent="0.25">
      <c r="A3305" s="51"/>
      <c r="B3305" s="175"/>
      <c r="C3305" s="11" t="s">
        <v>475</v>
      </c>
      <c r="D3305" s="11"/>
      <c r="E3305" s="11" t="s">
        <v>96</v>
      </c>
      <c r="F3305" s="11">
        <v>54</v>
      </c>
      <c r="G3305" s="11"/>
      <c r="H3305" s="11">
        <f t="shared" si="168"/>
        <v>0.16</v>
      </c>
      <c r="I3305" s="11"/>
      <c r="J3305" s="11">
        <v>29.28</v>
      </c>
      <c r="K3305" s="11"/>
      <c r="M3305" s="11">
        <v>3</v>
      </c>
      <c r="N3305" s="64"/>
      <c r="P3305" s="11">
        <f t="shared" si="169"/>
        <v>9.76</v>
      </c>
      <c r="Q3305" s="11"/>
      <c r="R3305" s="11"/>
      <c r="S3305" s="11"/>
      <c r="T3305" s="176">
        <f t="shared" si="167"/>
        <v>18</v>
      </c>
      <c r="U3305" s="11"/>
      <c r="V3305" s="11"/>
      <c r="W3305" s="11"/>
      <c r="Y3305" s="11">
        <v>29.28</v>
      </c>
      <c r="Z3305" s="11"/>
      <c r="AB3305" s="11">
        <f t="shared" si="170"/>
        <v>26.4</v>
      </c>
      <c r="AC3305" s="11">
        <v>33.94</v>
      </c>
      <c r="AD3305" s="11"/>
      <c r="AE3305" s="4"/>
      <c r="AF3305" s="4"/>
    </row>
    <row r="3306" spans="1:32" ht="13.5" thickBot="1" x14ac:dyDescent="0.25">
      <c r="A3306" s="51"/>
      <c r="B3306" s="175"/>
      <c r="C3306" s="11" t="s">
        <v>476</v>
      </c>
      <c r="D3306" s="11"/>
      <c r="E3306" s="11" t="s">
        <v>442</v>
      </c>
      <c r="F3306" s="11">
        <v>29785</v>
      </c>
      <c r="G3306" s="11"/>
      <c r="H3306" s="11">
        <f t="shared" si="168"/>
        <v>88.92</v>
      </c>
      <c r="I3306" s="11"/>
      <c r="J3306" s="11">
        <v>2331.0599999999995</v>
      </c>
      <c r="K3306" s="11"/>
      <c r="M3306" s="11">
        <v>29</v>
      </c>
      <c r="N3306" s="64"/>
      <c r="P3306" s="11">
        <f t="shared" si="169"/>
        <v>80.38</v>
      </c>
      <c r="Q3306" s="11"/>
      <c r="R3306" s="11"/>
      <c r="S3306" s="11"/>
      <c r="T3306" s="176">
        <f t="shared" si="167"/>
        <v>1027.0689655172414</v>
      </c>
      <c r="U3306" s="11"/>
      <c r="V3306" s="11"/>
      <c r="W3306" s="11"/>
      <c r="Y3306" s="11">
        <v>2331.0599999999995</v>
      </c>
      <c r="Z3306" s="11"/>
      <c r="AB3306" s="11">
        <f t="shared" si="170"/>
        <v>2101.4699999999998</v>
      </c>
      <c r="AC3306" s="11">
        <v>2701.89</v>
      </c>
      <c r="AD3306" s="11"/>
      <c r="AE3306" s="4"/>
      <c r="AF3306" s="4"/>
    </row>
    <row r="3307" spans="1:32" ht="13.5" thickBot="1" x14ac:dyDescent="0.25">
      <c r="A3307" s="51"/>
      <c r="B3307" s="175"/>
      <c r="C3307" s="11" t="s">
        <v>477</v>
      </c>
      <c r="D3307" s="11"/>
      <c r="E3307" s="11" t="s">
        <v>153</v>
      </c>
      <c r="F3307" s="11">
        <v>160381</v>
      </c>
      <c r="G3307" s="11"/>
      <c r="H3307" s="11">
        <f t="shared" si="168"/>
        <v>478.82</v>
      </c>
      <c r="I3307" s="11"/>
      <c r="J3307" s="11">
        <v>15465.870000000004</v>
      </c>
      <c r="K3307" s="11"/>
      <c r="M3307" s="11">
        <v>97</v>
      </c>
      <c r="N3307" s="64"/>
      <c r="P3307" s="11">
        <f t="shared" si="169"/>
        <v>159.44</v>
      </c>
      <c r="Q3307" s="11"/>
      <c r="R3307" s="11"/>
      <c r="S3307" s="11"/>
      <c r="T3307" s="176">
        <f t="shared" si="167"/>
        <v>1653.4123711340205</v>
      </c>
      <c r="U3307" s="11"/>
      <c r="V3307" s="11"/>
      <c r="W3307" s="11"/>
      <c r="Y3307" s="11">
        <v>15465.870000000004</v>
      </c>
      <c r="Z3307" s="11"/>
      <c r="AB3307" s="11">
        <f t="shared" si="170"/>
        <v>13942.64</v>
      </c>
      <c r="AC3307" s="11">
        <v>17926.2</v>
      </c>
      <c r="AD3307" s="11"/>
      <c r="AE3307" s="4"/>
      <c r="AF3307" s="4"/>
    </row>
    <row r="3308" spans="1:32" ht="13.5" thickBot="1" x14ac:dyDescent="0.25">
      <c r="A3308" s="51"/>
      <c r="B3308" s="175"/>
      <c r="C3308" s="11" t="s">
        <v>477</v>
      </c>
      <c r="D3308" s="11"/>
      <c r="E3308" s="11" t="s">
        <v>154</v>
      </c>
      <c r="F3308" s="11">
        <v>237</v>
      </c>
      <c r="G3308" s="11"/>
      <c r="H3308" s="11">
        <f t="shared" si="168"/>
        <v>0.71</v>
      </c>
      <c r="I3308" s="11"/>
      <c r="J3308" s="11">
        <v>39.17</v>
      </c>
      <c r="K3308" s="11"/>
      <c r="M3308" s="11">
        <v>1</v>
      </c>
      <c r="N3308" s="64"/>
      <c r="P3308" s="11">
        <f t="shared" si="169"/>
        <v>39.17</v>
      </c>
      <c r="Q3308" s="11"/>
      <c r="R3308" s="11"/>
      <c r="S3308" s="11"/>
      <c r="T3308" s="176">
        <f t="shared" si="167"/>
        <v>237</v>
      </c>
      <c r="U3308" s="11"/>
      <c r="V3308" s="11"/>
      <c r="W3308" s="11"/>
      <c r="Y3308" s="11">
        <v>39.17</v>
      </c>
      <c r="Z3308" s="11"/>
      <c r="AB3308" s="11">
        <f t="shared" si="170"/>
        <v>35.31</v>
      </c>
      <c r="AC3308" s="11">
        <v>45.4</v>
      </c>
      <c r="AD3308" s="11"/>
      <c r="AE3308" s="4"/>
      <c r="AF3308" s="4"/>
    </row>
    <row r="3309" spans="1:32" ht="13.5" thickBot="1" x14ac:dyDescent="0.25">
      <c r="A3309" s="51"/>
      <c r="B3309" s="175"/>
      <c r="C3309" s="11" t="s">
        <v>478</v>
      </c>
      <c r="D3309" s="11"/>
      <c r="E3309" s="11" t="s">
        <v>479</v>
      </c>
      <c r="F3309" s="11">
        <v>218756</v>
      </c>
      <c r="G3309" s="11"/>
      <c r="H3309" s="11">
        <f t="shared" si="168"/>
        <v>653.1</v>
      </c>
      <c r="I3309" s="11"/>
      <c r="J3309" s="11">
        <v>21439.430000000008</v>
      </c>
      <c r="K3309" s="11"/>
      <c r="M3309" s="11">
        <v>45</v>
      </c>
      <c r="N3309" s="64"/>
      <c r="P3309" s="11">
        <f t="shared" si="169"/>
        <v>476.43</v>
      </c>
      <c r="Q3309" s="11"/>
      <c r="R3309" s="11"/>
      <c r="S3309" s="11"/>
      <c r="T3309" s="176">
        <f t="shared" si="167"/>
        <v>4861.2444444444445</v>
      </c>
      <c r="U3309" s="11"/>
      <c r="V3309" s="11"/>
      <c r="W3309" s="11"/>
      <c r="Y3309" s="11">
        <v>21439.430000000008</v>
      </c>
      <c r="Z3309" s="11"/>
      <c r="AB3309" s="11">
        <f t="shared" si="170"/>
        <v>19327.87</v>
      </c>
      <c r="AC3309" s="11">
        <v>24850.05</v>
      </c>
      <c r="AD3309" s="11"/>
      <c r="AE3309" s="4"/>
      <c r="AF3309" s="4"/>
    </row>
    <row r="3310" spans="1:32" ht="13.5" thickBot="1" x14ac:dyDescent="0.25">
      <c r="A3310" s="51"/>
      <c r="B3310" s="175"/>
      <c r="C3310" s="11" t="s">
        <v>480</v>
      </c>
      <c r="D3310" s="11"/>
      <c r="E3310" s="11" t="s">
        <v>242</v>
      </c>
      <c r="F3310" s="11">
        <v>2188887</v>
      </c>
      <c r="G3310" s="11"/>
      <c r="H3310" s="11">
        <f t="shared" si="168"/>
        <v>6534.98</v>
      </c>
      <c r="I3310" s="11"/>
      <c r="J3310" s="11">
        <v>196832.82000000012</v>
      </c>
      <c r="K3310" s="11"/>
      <c r="M3310" s="11">
        <v>496</v>
      </c>
      <c r="N3310" s="64"/>
      <c r="P3310" s="11">
        <f t="shared" si="169"/>
        <v>396.84</v>
      </c>
      <c r="Q3310" s="11"/>
      <c r="R3310" s="11"/>
      <c r="S3310" s="11"/>
      <c r="T3310" s="176">
        <f t="shared" si="167"/>
        <v>4413.0786290322585</v>
      </c>
      <c r="U3310" s="11"/>
      <c r="V3310" s="11"/>
      <c r="W3310" s="11"/>
      <c r="Y3310" s="11">
        <v>196832.82000000012</v>
      </c>
      <c r="Z3310" s="11"/>
      <c r="AB3310" s="11">
        <f t="shared" si="170"/>
        <v>177446.81</v>
      </c>
      <c r="AC3310" s="11">
        <v>228145.27</v>
      </c>
      <c r="AD3310" s="11"/>
      <c r="AE3310" s="4"/>
      <c r="AF3310" s="4"/>
    </row>
    <row r="3311" spans="1:32" ht="13.5" thickBot="1" x14ac:dyDescent="0.25">
      <c r="A3311" s="51"/>
      <c r="B3311" s="175"/>
      <c r="C3311" s="11" t="s">
        <v>480</v>
      </c>
      <c r="D3311" s="11"/>
      <c r="E3311" s="11" t="s">
        <v>522</v>
      </c>
      <c r="F3311" s="11">
        <v>5194</v>
      </c>
      <c r="G3311" s="11"/>
      <c r="H3311" s="11">
        <f t="shared" si="168"/>
        <v>15.51</v>
      </c>
      <c r="I3311" s="11"/>
      <c r="J3311" s="11">
        <v>526.71</v>
      </c>
      <c r="K3311" s="11"/>
      <c r="M3311" s="11">
        <v>2</v>
      </c>
      <c r="N3311" s="64"/>
      <c r="P3311" s="11">
        <f t="shared" si="169"/>
        <v>263.36</v>
      </c>
      <c r="Q3311" s="11"/>
      <c r="R3311" s="11"/>
      <c r="S3311" s="11"/>
      <c r="T3311" s="176">
        <f t="shared" si="167"/>
        <v>2597</v>
      </c>
      <c r="U3311" s="11"/>
      <c r="V3311" s="11"/>
      <c r="W3311" s="11"/>
      <c r="Y3311" s="11">
        <v>526.71</v>
      </c>
      <c r="Z3311" s="11"/>
      <c r="AB3311" s="11">
        <f t="shared" si="170"/>
        <v>474.83</v>
      </c>
      <c r="AC3311" s="11">
        <v>610.5</v>
      </c>
      <c r="AD3311" s="11"/>
      <c r="AE3311" s="4"/>
      <c r="AF3311" s="4"/>
    </row>
    <row r="3312" spans="1:32" ht="13.5" thickBot="1" x14ac:dyDescent="0.25">
      <c r="A3312" s="51"/>
      <c r="B3312" s="175"/>
      <c r="C3312" s="11" t="s">
        <v>481</v>
      </c>
      <c r="D3312" s="11"/>
      <c r="E3312" s="11" t="s">
        <v>482</v>
      </c>
      <c r="F3312" s="11">
        <v>7223</v>
      </c>
      <c r="G3312" s="11"/>
      <c r="H3312" s="11">
        <f t="shared" si="168"/>
        <v>21.56</v>
      </c>
      <c r="I3312" s="11"/>
      <c r="J3312" s="11">
        <v>679.96</v>
      </c>
      <c r="K3312" s="11"/>
      <c r="M3312" s="11">
        <v>7</v>
      </c>
      <c r="N3312" s="64"/>
      <c r="P3312" s="11">
        <f t="shared" si="169"/>
        <v>97.14</v>
      </c>
      <c r="Q3312" s="11"/>
      <c r="R3312" s="11"/>
      <c r="S3312" s="11"/>
      <c r="T3312" s="176">
        <f t="shared" si="167"/>
        <v>1031.8571428571429</v>
      </c>
      <c r="U3312" s="11"/>
      <c r="V3312" s="11"/>
      <c r="W3312" s="11"/>
      <c r="Y3312" s="11">
        <v>679.96</v>
      </c>
      <c r="Z3312" s="11"/>
      <c r="AB3312" s="11">
        <f t="shared" si="170"/>
        <v>612.99</v>
      </c>
      <c r="AC3312" s="11">
        <v>788.13</v>
      </c>
      <c r="AD3312" s="11"/>
      <c r="AE3312" s="4"/>
      <c r="AF3312" s="4"/>
    </row>
    <row r="3313" spans="1:32" ht="13.5" thickBot="1" x14ac:dyDescent="0.25">
      <c r="A3313" s="51"/>
      <c r="B3313" s="175"/>
      <c r="C3313" s="11" t="s">
        <v>483</v>
      </c>
      <c r="D3313" s="11"/>
      <c r="E3313" s="11" t="s">
        <v>78</v>
      </c>
      <c r="F3313" s="11">
        <v>338547</v>
      </c>
      <c r="G3313" s="11"/>
      <c r="H3313" s="11">
        <f t="shared" si="168"/>
        <v>1010.74</v>
      </c>
      <c r="I3313" s="11"/>
      <c r="J3313" s="11">
        <v>15431.180000000004</v>
      </c>
      <c r="K3313" s="11"/>
      <c r="M3313" s="11">
        <v>24</v>
      </c>
      <c r="N3313" s="64"/>
      <c r="P3313" s="11">
        <f t="shared" si="169"/>
        <v>642.97</v>
      </c>
      <c r="Q3313" s="11"/>
      <c r="R3313" s="11"/>
      <c r="S3313" s="11"/>
      <c r="T3313" s="176">
        <f t="shared" si="167"/>
        <v>14106.125</v>
      </c>
      <c r="U3313" s="11"/>
      <c r="V3313" s="11"/>
      <c r="W3313" s="11"/>
      <c r="Y3313" s="11">
        <v>15431.180000000004</v>
      </c>
      <c r="Z3313" s="11"/>
      <c r="AB3313" s="11">
        <f t="shared" si="170"/>
        <v>13911.37</v>
      </c>
      <c r="AC3313" s="11">
        <v>17885.990000000002</v>
      </c>
      <c r="AD3313" s="11"/>
      <c r="AE3313" s="4"/>
      <c r="AF3313" s="4"/>
    </row>
    <row r="3314" spans="1:32" ht="13.5" thickBot="1" x14ac:dyDescent="0.25">
      <c r="A3314" s="51"/>
      <c r="B3314" s="175"/>
      <c r="C3314" s="11" t="s">
        <v>484</v>
      </c>
      <c r="D3314" s="11"/>
      <c r="E3314" s="11" t="s">
        <v>142</v>
      </c>
      <c r="F3314" s="11">
        <v>16</v>
      </c>
      <c r="G3314" s="11"/>
      <c r="H3314" s="11">
        <f t="shared" si="168"/>
        <v>0.05</v>
      </c>
      <c r="I3314" s="11"/>
      <c r="J3314" s="11">
        <v>9.3699999999999992</v>
      </c>
      <c r="K3314" s="11"/>
      <c r="M3314" s="11">
        <v>1</v>
      </c>
      <c r="N3314" s="64"/>
      <c r="P3314" s="11">
        <f t="shared" si="169"/>
        <v>9.3699999999999992</v>
      </c>
      <c r="Q3314" s="11"/>
      <c r="R3314" s="11"/>
      <c r="S3314" s="11"/>
      <c r="T3314" s="176">
        <f t="shared" si="167"/>
        <v>16</v>
      </c>
      <c r="U3314" s="11"/>
      <c r="V3314" s="11"/>
      <c r="W3314" s="11"/>
      <c r="Y3314" s="11">
        <v>9.3699999999999992</v>
      </c>
      <c r="Z3314" s="11"/>
      <c r="AB3314" s="11">
        <f t="shared" si="170"/>
        <v>8.4499999999999993</v>
      </c>
      <c r="AC3314" s="11">
        <v>10.86</v>
      </c>
      <c r="AD3314" s="11"/>
      <c r="AE3314" s="4"/>
      <c r="AF3314" s="4"/>
    </row>
    <row r="3315" spans="1:32" ht="13.5" thickBot="1" x14ac:dyDescent="0.25">
      <c r="A3315" s="51"/>
      <c r="B3315" s="175"/>
      <c r="C3315" s="11" t="s">
        <v>484</v>
      </c>
      <c r="D3315" s="11"/>
      <c r="E3315" s="11" t="s">
        <v>215</v>
      </c>
      <c r="F3315" s="11">
        <v>989286</v>
      </c>
      <c r="G3315" s="11"/>
      <c r="H3315" s="11">
        <f t="shared" si="168"/>
        <v>2953.54</v>
      </c>
      <c r="I3315" s="11"/>
      <c r="J3315" s="11">
        <v>62466.170000000013</v>
      </c>
      <c r="K3315" s="11"/>
      <c r="M3315" s="11">
        <v>194</v>
      </c>
      <c r="N3315" s="64"/>
      <c r="P3315" s="11">
        <f t="shared" si="169"/>
        <v>321.99</v>
      </c>
      <c r="Q3315" s="11"/>
      <c r="R3315" s="11"/>
      <c r="S3315" s="11"/>
      <c r="T3315" s="176">
        <f t="shared" si="167"/>
        <v>5099.4123711340208</v>
      </c>
      <c r="U3315" s="11"/>
      <c r="V3315" s="11"/>
      <c r="W3315" s="11"/>
      <c r="Y3315" s="11">
        <v>62466.170000000013</v>
      </c>
      <c r="Z3315" s="11"/>
      <c r="AB3315" s="11">
        <f t="shared" si="170"/>
        <v>56313.89</v>
      </c>
      <c r="AC3315" s="11">
        <v>72403.38</v>
      </c>
      <c r="AD3315" s="11"/>
      <c r="AE3315" s="4"/>
      <c r="AF3315" s="4"/>
    </row>
    <row r="3316" spans="1:32" ht="13.5" thickBot="1" x14ac:dyDescent="0.25">
      <c r="A3316" s="51"/>
      <c r="B3316" s="175"/>
      <c r="C3316" s="11" t="s">
        <v>485</v>
      </c>
      <c r="D3316" s="11"/>
      <c r="E3316" s="11" t="s">
        <v>161</v>
      </c>
      <c r="F3316" s="11">
        <v>4295759</v>
      </c>
      <c r="G3316" s="11"/>
      <c r="H3316" s="11">
        <f t="shared" si="168"/>
        <v>12825.1</v>
      </c>
      <c r="I3316" s="11"/>
      <c r="J3316" s="11">
        <v>229971.19000000003</v>
      </c>
      <c r="K3316" s="11"/>
      <c r="M3316" s="11">
        <v>654</v>
      </c>
      <c r="N3316" s="64"/>
      <c r="P3316" s="11">
        <f t="shared" si="169"/>
        <v>351.64</v>
      </c>
      <c r="Q3316" s="11"/>
      <c r="R3316" s="11"/>
      <c r="S3316" s="11"/>
      <c r="T3316" s="176">
        <f t="shared" si="167"/>
        <v>6568.4388379204893</v>
      </c>
      <c r="U3316" s="11"/>
      <c r="V3316" s="11"/>
      <c r="W3316" s="11"/>
      <c r="Y3316" s="11">
        <v>229971.19000000003</v>
      </c>
      <c r="Z3316" s="11"/>
      <c r="AB3316" s="11">
        <f t="shared" si="170"/>
        <v>207321.39</v>
      </c>
      <c r="AC3316" s="11">
        <v>266555.34000000003</v>
      </c>
      <c r="AD3316" s="11"/>
      <c r="AE3316" s="4"/>
      <c r="AF3316" s="4"/>
    </row>
    <row r="3317" spans="1:32" ht="13.5" thickBot="1" x14ac:dyDescent="0.25">
      <c r="A3317" s="51"/>
      <c r="B3317" s="175"/>
      <c r="C3317" s="11" t="s">
        <v>486</v>
      </c>
      <c r="D3317" s="11"/>
      <c r="E3317" s="11" t="s">
        <v>96</v>
      </c>
      <c r="F3317" s="11">
        <v>317</v>
      </c>
      <c r="G3317" s="11"/>
      <c r="H3317" s="11">
        <f t="shared" si="168"/>
        <v>0.95</v>
      </c>
      <c r="I3317" s="11"/>
      <c r="J3317" s="11">
        <v>75.58</v>
      </c>
      <c r="K3317" s="11"/>
      <c r="M3317" s="11">
        <v>4</v>
      </c>
      <c r="N3317" s="64"/>
      <c r="P3317" s="11">
        <f t="shared" si="169"/>
        <v>18.899999999999999</v>
      </c>
      <c r="Q3317" s="11"/>
      <c r="R3317" s="11"/>
      <c r="S3317" s="11"/>
      <c r="T3317" s="176">
        <f t="shared" si="167"/>
        <v>79.25</v>
      </c>
      <c r="U3317" s="11"/>
      <c r="V3317" s="11"/>
      <c r="W3317" s="11"/>
      <c r="Y3317" s="11">
        <v>75.58</v>
      </c>
      <c r="Z3317" s="11"/>
      <c r="AB3317" s="11">
        <f t="shared" si="170"/>
        <v>68.14</v>
      </c>
      <c r="AC3317" s="11">
        <v>87.6</v>
      </c>
      <c r="AD3317" s="11"/>
      <c r="AE3317" s="4"/>
      <c r="AF3317" s="4"/>
    </row>
    <row r="3318" spans="1:32" ht="13.5" thickBot="1" x14ac:dyDescent="0.25">
      <c r="A3318" s="51"/>
      <c r="B3318" s="175"/>
      <c r="C3318" s="11" t="s">
        <v>487</v>
      </c>
      <c r="D3318" s="11"/>
      <c r="E3318" s="11" t="s">
        <v>76</v>
      </c>
      <c r="F3318" s="11">
        <v>33769</v>
      </c>
      <c r="G3318" s="11"/>
      <c r="H3318" s="11">
        <f t="shared" si="168"/>
        <v>100.82</v>
      </c>
      <c r="I3318" s="11"/>
      <c r="J3318" s="11">
        <v>2113.2200000000003</v>
      </c>
      <c r="K3318" s="11"/>
      <c r="M3318" s="11">
        <v>12</v>
      </c>
      <c r="N3318" s="64"/>
      <c r="P3318" s="11">
        <f t="shared" si="169"/>
        <v>176.1</v>
      </c>
      <c r="Q3318" s="11"/>
      <c r="R3318" s="11"/>
      <c r="S3318" s="11"/>
      <c r="T3318" s="176">
        <f t="shared" si="167"/>
        <v>2814.0833333333335</v>
      </c>
      <c r="U3318" s="11"/>
      <c r="V3318" s="11"/>
      <c r="W3318" s="11"/>
      <c r="Y3318" s="11">
        <v>2113.2200000000003</v>
      </c>
      <c r="Z3318" s="11"/>
      <c r="AB3318" s="11">
        <f t="shared" si="170"/>
        <v>1905.09</v>
      </c>
      <c r="AC3318" s="11">
        <v>2449.39</v>
      </c>
      <c r="AD3318" s="11"/>
      <c r="AE3318" s="4"/>
      <c r="AF3318" s="4"/>
    </row>
    <row r="3319" spans="1:32" ht="13.5" thickBot="1" x14ac:dyDescent="0.25">
      <c r="A3319" s="51"/>
      <c r="B3319" s="175"/>
      <c r="C3319" s="11" t="s">
        <v>487</v>
      </c>
      <c r="D3319" s="11"/>
      <c r="E3319" s="11" t="s">
        <v>488</v>
      </c>
      <c r="F3319" s="11">
        <v>18836</v>
      </c>
      <c r="G3319" s="11"/>
      <c r="H3319" s="11">
        <f t="shared" si="168"/>
        <v>56.24</v>
      </c>
      <c r="I3319" s="11"/>
      <c r="J3319" s="11">
        <v>2557.1</v>
      </c>
      <c r="K3319" s="11"/>
      <c r="M3319" s="11">
        <v>9</v>
      </c>
      <c r="N3319" s="64"/>
      <c r="P3319" s="11">
        <f t="shared" si="169"/>
        <v>284.12</v>
      </c>
      <c r="Q3319" s="11"/>
      <c r="R3319" s="11"/>
      <c r="S3319" s="11"/>
      <c r="T3319" s="176">
        <f t="shared" si="167"/>
        <v>2092.8888888888887</v>
      </c>
      <c r="U3319" s="11"/>
      <c r="V3319" s="11"/>
      <c r="W3319" s="11"/>
      <c r="Y3319" s="11">
        <v>2557.1</v>
      </c>
      <c r="Z3319" s="11"/>
      <c r="AB3319" s="11">
        <f t="shared" si="170"/>
        <v>2305.25</v>
      </c>
      <c r="AC3319" s="11">
        <v>2963.89</v>
      </c>
      <c r="AD3319" s="11"/>
      <c r="AE3319" s="4"/>
      <c r="AF3319" s="4"/>
    </row>
    <row r="3320" spans="1:32" ht="13.5" thickBot="1" x14ac:dyDescent="0.25">
      <c r="A3320" s="51"/>
      <c r="B3320" s="175"/>
      <c r="C3320" s="11" t="s">
        <v>487</v>
      </c>
      <c r="D3320" s="11"/>
      <c r="E3320" s="11" t="s">
        <v>118</v>
      </c>
      <c r="F3320" s="11">
        <v>3946</v>
      </c>
      <c r="G3320" s="11"/>
      <c r="H3320" s="11">
        <f t="shared" si="168"/>
        <v>11.78</v>
      </c>
      <c r="I3320" s="11"/>
      <c r="J3320" s="11">
        <v>512.19999999999993</v>
      </c>
      <c r="K3320" s="11"/>
      <c r="M3320" s="11">
        <v>9</v>
      </c>
      <c r="N3320" s="64"/>
      <c r="P3320" s="11">
        <f t="shared" si="169"/>
        <v>56.91</v>
      </c>
      <c r="Q3320" s="11"/>
      <c r="R3320" s="11"/>
      <c r="S3320" s="11"/>
      <c r="T3320" s="176">
        <f t="shared" si="167"/>
        <v>438.44444444444446</v>
      </c>
      <c r="U3320" s="11"/>
      <c r="V3320" s="11"/>
      <c r="W3320" s="11"/>
      <c r="Y3320" s="11">
        <v>512.19999999999993</v>
      </c>
      <c r="Z3320" s="11"/>
      <c r="AB3320" s="11">
        <f t="shared" si="170"/>
        <v>461.75</v>
      </c>
      <c r="AC3320" s="11">
        <v>593.67999999999995</v>
      </c>
      <c r="AD3320" s="11"/>
      <c r="AE3320" s="4"/>
      <c r="AF3320" s="4"/>
    </row>
    <row r="3321" spans="1:32" ht="13.5" thickBot="1" x14ac:dyDescent="0.25">
      <c r="A3321" s="51"/>
      <c r="B3321" s="175"/>
      <c r="C3321" s="11" t="s">
        <v>490</v>
      </c>
      <c r="D3321" s="11"/>
      <c r="E3321" s="11" t="s">
        <v>145</v>
      </c>
      <c r="F3321" s="11">
        <v>6639</v>
      </c>
      <c r="G3321" s="11"/>
      <c r="H3321" s="11">
        <f t="shared" si="168"/>
        <v>19.82</v>
      </c>
      <c r="I3321" s="11"/>
      <c r="J3321" s="11">
        <v>938.38000000000011</v>
      </c>
      <c r="K3321" s="11"/>
      <c r="M3321" s="11">
        <v>3</v>
      </c>
      <c r="N3321" s="64"/>
      <c r="P3321" s="11">
        <f t="shared" si="169"/>
        <v>312.79000000000002</v>
      </c>
      <c r="Q3321" s="11"/>
      <c r="R3321" s="11"/>
      <c r="S3321" s="11"/>
      <c r="T3321" s="176">
        <f t="shared" si="167"/>
        <v>2213</v>
      </c>
      <c r="U3321" s="11"/>
      <c r="V3321" s="11"/>
      <c r="W3321" s="11"/>
      <c r="Y3321" s="11">
        <v>938.38000000000011</v>
      </c>
      <c r="Z3321" s="11"/>
      <c r="AB3321" s="11">
        <f t="shared" si="170"/>
        <v>845.96</v>
      </c>
      <c r="AC3321" s="11">
        <v>1087.6600000000001</v>
      </c>
      <c r="AD3321" s="11"/>
      <c r="AE3321" s="4"/>
      <c r="AF3321" s="4"/>
    </row>
    <row r="3322" spans="1:32" ht="13.5" thickBot="1" x14ac:dyDescent="0.25">
      <c r="A3322" s="51"/>
      <c r="B3322" s="175"/>
      <c r="C3322" s="11" t="s">
        <v>490</v>
      </c>
      <c r="D3322" s="11"/>
      <c r="E3322" s="11" t="s">
        <v>452</v>
      </c>
      <c r="F3322" s="11">
        <v>898093</v>
      </c>
      <c r="G3322" s="11"/>
      <c r="H3322" s="11">
        <f t="shared" si="168"/>
        <v>2681.28</v>
      </c>
      <c r="I3322" s="11"/>
      <c r="J3322" s="11">
        <v>92713.64999999982</v>
      </c>
      <c r="K3322" s="11"/>
      <c r="M3322" s="11">
        <v>531</v>
      </c>
      <c r="N3322" s="64"/>
      <c r="P3322" s="11">
        <f t="shared" si="169"/>
        <v>174.6</v>
      </c>
      <c r="Q3322" s="11"/>
      <c r="R3322" s="11"/>
      <c r="S3322" s="11"/>
      <c r="T3322" s="176">
        <f t="shared" si="167"/>
        <v>1691.3239171374764</v>
      </c>
      <c r="U3322" s="11"/>
      <c r="V3322" s="11"/>
      <c r="W3322" s="11"/>
      <c r="Y3322" s="11">
        <v>92713.64999999982</v>
      </c>
      <c r="Z3322" s="11"/>
      <c r="AB3322" s="11">
        <f t="shared" si="170"/>
        <v>83582.31</v>
      </c>
      <c r="AC3322" s="11">
        <v>107462.67</v>
      </c>
      <c r="AD3322" s="11"/>
      <c r="AE3322" s="4"/>
      <c r="AF3322" s="4"/>
    </row>
    <row r="3323" spans="1:32" ht="13.5" thickBot="1" x14ac:dyDescent="0.25">
      <c r="A3323" s="51"/>
      <c r="B3323" s="175"/>
      <c r="C3323" s="11" t="s">
        <v>491</v>
      </c>
      <c r="D3323" s="11"/>
      <c r="E3323" s="11" t="s">
        <v>142</v>
      </c>
      <c r="F3323" s="11">
        <v>724908</v>
      </c>
      <c r="G3323" s="11"/>
      <c r="H3323" s="11">
        <f t="shared" si="168"/>
        <v>2164.23</v>
      </c>
      <c r="I3323" s="11"/>
      <c r="J3323" s="11">
        <v>35581.219999999994</v>
      </c>
      <c r="K3323" s="11"/>
      <c r="M3323" s="11">
        <v>59</v>
      </c>
      <c r="N3323" s="64"/>
      <c r="P3323" s="11">
        <f t="shared" si="169"/>
        <v>603.07000000000005</v>
      </c>
      <c r="Q3323" s="11"/>
      <c r="R3323" s="11"/>
      <c r="S3323" s="11"/>
      <c r="T3323" s="176">
        <f t="shared" si="167"/>
        <v>12286.576271186441</v>
      </c>
      <c r="U3323" s="11"/>
      <c r="V3323" s="11"/>
      <c r="W3323" s="11"/>
      <c r="Y3323" s="11">
        <v>35581.219999999994</v>
      </c>
      <c r="Z3323" s="11"/>
      <c r="AB3323" s="11">
        <f t="shared" si="170"/>
        <v>32076.83</v>
      </c>
      <c r="AC3323" s="11">
        <v>41241.53</v>
      </c>
      <c r="AD3323" s="11"/>
      <c r="AE3323" s="4"/>
      <c r="AF3323" s="4"/>
    </row>
    <row r="3324" spans="1:32" ht="13.5" thickBot="1" x14ac:dyDescent="0.25">
      <c r="A3324" s="51"/>
      <c r="B3324" s="175"/>
      <c r="C3324" s="11" t="s">
        <v>492</v>
      </c>
      <c r="D3324" s="11"/>
      <c r="E3324" s="11" t="s">
        <v>62</v>
      </c>
      <c r="F3324" s="11">
        <v>416121</v>
      </c>
      <c r="G3324" s="11"/>
      <c r="H3324" s="11">
        <f t="shared" si="168"/>
        <v>1242.3399999999999</v>
      </c>
      <c r="I3324" s="11"/>
      <c r="J3324" s="11">
        <v>21650.62</v>
      </c>
      <c r="K3324" s="11"/>
      <c r="M3324" s="11">
        <v>34</v>
      </c>
      <c r="N3324" s="64"/>
      <c r="P3324" s="11">
        <f t="shared" si="169"/>
        <v>636.78</v>
      </c>
      <c r="Q3324" s="11"/>
      <c r="R3324" s="11"/>
      <c r="S3324" s="11"/>
      <c r="T3324" s="176">
        <f t="shared" si="167"/>
        <v>12238.85294117647</v>
      </c>
      <c r="U3324" s="11"/>
      <c r="V3324" s="11"/>
      <c r="W3324" s="11"/>
      <c r="Y3324" s="11">
        <v>21650.62</v>
      </c>
      <c r="Z3324" s="11"/>
      <c r="AB3324" s="11">
        <f t="shared" si="170"/>
        <v>19518.259999999998</v>
      </c>
      <c r="AC3324" s="11">
        <v>25094.83</v>
      </c>
      <c r="AD3324" s="11"/>
      <c r="AE3324" s="4"/>
      <c r="AF3324" s="4"/>
    </row>
    <row r="3325" spans="1:32" ht="13.5" thickBot="1" x14ac:dyDescent="0.25">
      <c r="A3325" s="51"/>
      <c r="B3325" s="175"/>
      <c r="C3325" s="11" t="s">
        <v>492</v>
      </c>
      <c r="D3325" s="11"/>
      <c r="E3325" s="11" t="s">
        <v>370</v>
      </c>
      <c r="F3325" s="11">
        <v>1569</v>
      </c>
      <c r="G3325" s="11"/>
      <c r="H3325" s="11">
        <f t="shared" si="168"/>
        <v>4.68</v>
      </c>
      <c r="I3325" s="11"/>
      <c r="J3325" s="11">
        <v>211.60999999999999</v>
      </c>
      <c r="K3325" s="11"/>
      <c r="M3325" s="11">
        <v>4</v>
      </c>
      <c r="N3325" s="64"/>
      <c r="P3325" s="11">
        <f t="shared" si="169"/>
        <v>52.9</v>
      </c>
      <c r="Q3325" s="11"/>
      <c r="R3325" s="11"/>
      <c r="S3325" s="11"/>
      <c r="T3325" s="176">
        <f t="shared" si="167"/>
        <v>392.25</v>
      </c>
      <c r="U3325" s="11"/>
      <c r="V3325" s="11"/>
      <c r="W3325" s="11"/>
      <c r="Y3325" s="11">
        <v>211.60999999999999</v>
      </c>
      <c r="Z3325" s="11"/>
      <c r="AB3325" s="11">
        <f t="shared" si="170"/>
        <v>190.77</v>
      </c>
      <c r="AC3325" s="11">
        <v>245.27</v>
      </c>
      <c r="AD3325" s="11"/>
      <c r="AE3325" s="4"/>
      <c r="AF3325" s="4"/>
    </row>
    <row r="3326" spans="1:32" ht="13.5" thickBot="1" x14ac:dyDescent="0.25">
      <c r="A3326" s="51"/>
      <c r="B3326" s="175"/>
      <c r="C3326" s="11" t="s">
        <v>493</v>
      </c>
      <c r="D3326" s="11"/>
      <c r="E3326" s="11" t="s">
        <v>220</v>
      </c>
      <c r="F3326" s="11">
        <v>513121</v>
      </c>
      <c r="G3326" s="11"/>
      <c r="H3326" s="11">
        <f t="shared" si="168"/>
        <v>1531.94</v>
      </c>
      <c r="I3326" s="11"/>
      <c r="J3326" s="11">
        <v>36561.370000000039</v>
      </c>
      <c r="K3326" s="11"/>
      <c r="M3326" s="11">
        <v>207</v>
      </c>
      <c r="N3326" s="64"/>
      <c r="P3326" s="11">
        <f t="shared" si="169"/>
        <v>176.62</v>
      </c>
      <c r="Q3326" s="11"/>
      <c r="R3326" s="11"/>
      <c r="S3326" s="11"/>
      <c r="T3326" s="176">
        <f t="shared" si="167"/>
        <v>2478.8454106280192</v>
      </c>
      <c r="U3326" s="11"/>
      <c r="V3326" s="11"/>
      <c r="W3326" s="11"/>
      <c r="Y3326" s="11">
        <v>36561.370000000039</v>
      </c>
      <c r="Z3326" s="11"/>
      <c r="AB3326" s="11">
        <f t="shared" si="170"/>
        <v>32960.449999999997</v>
      </c>
      <c r="AC3326" s="11">
        <v>42377.61</v>
      </c>
      <c r="AD3326" s="11"/>
      <c r="AE3326" s="4"/>
      <c r="AF3326" s="4"/>
    </row>
    <row r="3327" spans="1:32" ht="13.5" thickBot="1" x14ac:dyDescent="0.25">
      <c r="A3327" s="51"/>
      <c r="B3327" s="175"/>
      <c r="C3327" s="11" t="s">
        <v>493</v>
      </c>
      <c r="D3327" s="11"/>
      <c r="E3327" s="11" t="s">
        <v>452</v>
      </c>
      <c r="F3327" s="11">
        <v>478</v>
      </c>
      <c r="G3327" s="11"/>
      <c r="H3327" s="11">
        <f t="shared" si="168"/>
        <v>1.43</v>
      </c>
      <c r="I3327" s="11"/>
      <c r="J3327" s="11">
        <v>77</v>
      </c>
      <c r="K3327" s="11"/>
      <c r="M3327" s="11">
        <v>1</v>
      </c>
      <c r="N3327" s="64"/>
      <c r="P3327" s="11">
        <f t="shared" si="169"/>
        <v>77</v>
      </c>
      <c r="Q3327" s="11"/>
      <c r="R3327" s="11"/>
      <c r="S3327" s="11"/>
      <c r="T3327" s="176">
        <f t="shared" si="167"/>
        <v>478</v>
      </c>
      <c r="U3327" s="11"/>
      <c r="V3327" s="11"/>
      <c r="W3327" s="11"/>
      <c r="Y3327" s="11">
        <v>77</v>
      </c>
      <c r="Z3327" s="11"/>
      <c r="AB3327" s="11">
        <f t="shared" si="170"/>
        <v>69.42</v>
      </c>
      <c r="AC3327" s="11">
        <v>89.25</v>
      </c>
      <c r="AD3327" s="11"/>
      <c r="AE3327" s="4"/>
      <c r="AF3327" s="4"/>
    </row>
    <row r="3328" spans="1:32" ht="13.5" thickBot="1" x14ac:dyDescent="0.25">
      <c r="A3328" s="51"/>
      <c r="B3328" s="175"/>
      <c r="C3328" s="11" t="s">
        <v>493</v>
      </c>
      <c r="D3328" s="11"/>
      <c r="E3328" s="11" t="s">
        <v>221</v>
      </c>
      <c r="F3328" s="11">
        <v>4520</v>
      </c>
      <c r="G3328" s="11"/>
      <c r="H3328" s="11">
        <f t="shared" si="168"/>
        <v>13.49</v>
      </c>
      <c r="I3328" s="11"/>
      <c r="J3328" s="11">
        <v>286.44</v>
      </c>
      <c r="K3328" s="11"/>
      <c r="M3328" s="11">
        <v>1</v>
      </c>
      <c r="N3328" s="64"/>
      <c r="P3328" s="11">
        <f t="shared" si="169"/>
        <v>286.44</v>
      </c>
      <c r="Q3328" s="11"/>
      <c r="R3328" s="11"/>
      <c r="S3328" s="11"/>
      <c r="T3328" s="176">
        <f t="shared" si="167"/>
        <v>4520</v>
      </c>
      <c r="U3328" s="11"/>
      <c r="V3328" s="11"/>
      <c r="W3328" s="11"/>
      <c r="Y3328" s="11">
        <v>286.44</v>
      </c>
      <c r="Z3328" s="11"/>
      <c r="AB3328" s="11">
        <f t="shared" si="170"/>
        <v>258.23</v>
      </c>
      <c r="AC3328" s="11">
        <v>332.01</v>
      </c>
      <c r="AD3328" s="11"/>
      <c r="AE3328" s="4"/>
      <c r="AF3328" s="4"/>
    </row>
    <row r="3329" spans="1:32" ht="13.5" thickBot="1" x14ac:dyDescent="0.25">
      <c r="A3329" s="51"/>
      <c r="B3329" s="175"/>
      <c r="C3329" s="11" t="s">
        <v>494</v>
      </c>
      <c r="D3329" s="11"/>
      <c r="E3329" s="11" t="s">
        <v>378</v>
      </c>
      <c r="F3329" s="11">
        <v>365</v>
      </c>
      <c r="G3329" s="11"/>
      <c r="H3329" s="11">
        <f t="shared" si="168"/>
        <v>1.0900000000000001</v>
      </c>
      <c r="I3329" s="11"/>
      <c r="J3329" s="11">
        <v>61.26</v>
      </c>
      <c r="K3329" s="11"/>
      <c r="M3329" s="11">
        <v>1</v>
      </c>
      <c r="N3329" s="64"/>
      <c r="P3329" s="11">
        <f t="shared" si="169"/>
        <v>61.26</v>
      </c>
      <c r="Q3329" s="11"/>
      <c r="R3329" s="11"/>
      <c r="S3329" s="11"/>
      <c r="T3329" s="176">
        <f t="shared" si="167"/>
        <v>365</v>
      </c>
      <c r="U3329" s="11"/>
      <c r="V3329" s="11"/>
      <c r="W3329" s="11"/>
      <c r="Y3329" s="11">
        <v>61.26</v>
      </c>
      <c r="Z3329" s="11"/>
      <c r="AB3329" s="11">
        <f t="shared" si="170"/>
        <v>55.23</v>
      </c>
      <c r="AC3329" s="11">
        <v>71.010000000000005</v>
      </c>
      <c r="AD3329" s="11"/>
      <c r="AE3329" s="4"/>
      <c r="AF3329" s="4"/>
    </row>
    <row r="3330" spans="1:32" ht="13.5" thickBot="1" x14ac:dyDescent="0.25">
      <c r="A3330" s="51"/>
      <c r="B3330" s="175"/>
      <c r="C3330" s="11" t="s">
        <v>494</v>
      </c>
      <c r="D3330" s="11"/>
      <c r="E3330" s="11" t="s">
        <v>106</v>
      </c>
      <c r="F3330" s="11">
        <v>2831653</v>
      </c>
      <c r="G3330" s="11"/>
      <c r="H3330" s="11">
        <f t="shared" si="168"/>
        <v>8453.98</v>
      </c>
      <c r="I3330" s="11"/>
      <c r="J3330" s="11">
        <v>255128.91000000006</v>
      </c>
      <c r="K3330" s="11"/>
      <c r="M3330" s="11">
        <v>633</v>
      </c>
      <c r="N3330" s="64"/>
      <c r="P3330" s="11">
        <f t="shared" si="169"/>
        <v>403.05</v>
      </c>
      <c r="Q3330" s="11"/>
      <c r="R3330" s="11"/>
      <c r="S3330" s="11"/>
      <c r="T3330" s="176">
        <f t="shared" si="167"/>
        <v>4473.3854660347552</v>
      </c>
      <c r="U3330" s="11"/>
      <c r="V3330" s="11"/>
      <c r="W3330" s="11"/>
      <c r="Y3330" s="11">
        <v>255128.91000000006</v>
      </c>
      <c r="Z3330" s="11"/>
      <c r="AB3330" s="11">
        <f t="shared" si="170"/>
        <v>230001.33</v>
      </c>
      <c r="AC3330" s="11">
        <v>295715.18</v>
      </c>
      <c r="AD3330" s="11"/>
      <c r="AE3330" s="4"/>
      <c r="AF3330" s="4"/>
    </row>
    <row r="3331" spans="1:32" ht="13.5" thickBot="1" x14ac:dyDescent="0.25">
      <c r="A3331" s="51"/>
      <c r="B3331" s="175"/>
      <c r="C3331" s="11" t="s">
        <v>494</v>
      </c>
      <c r="D3331" s="11"/>
      <c r="E3331" s="11" t="s">
        <v>89</v>
      </c>
      <c r="F3331" s="11">
        <v>726</v>
      </c>
      <c r="G3331" s="11"/>
      <c r="H3331" s="11">
        <f t="shared" si="168"/>
        <v>2.17</v>
      </c>
      <c r="I3331" s="11"/>
      <c r="J3331" s="11">
        <v>54.71</v>
      </c>
      <c r="K3331" s="11"/>
      <c r="M3331" s="11">
        <v>1</v>
      </c>
      <c r="N3331" s="64"/>
      <c r="P3331" s="11">
        <f t="shared" si="169"/>
        <v>54.71</v>
      </c>
      <c r="Q3331" s="11"/>
      <c r="R3331" s="11"/>
      <c r="S3331" s="11"/>
      <c r="T3331" s="176">
        <f t="shared" si="167"/>
        <v>726</v>
      </c>
      <c r="U3331" s="11"/>
      <c r="V3331" s="11"/>
      <c r="W3331" s="11"/>
      <c r="Y3331" s="11">
        <v>54.71</v>
      </c>
      <c r="Z3331" s="11"/>
      <c r="AB3331" s="11">
        <f t="shared" si="170"/>
        <v>49.32</v>
      </c>
      <c r="AC3331" s="11">
        <v>63.41</v>
      </c>
      <c r="AD3331" s="11"/>
      <c r="AE3331" s="4"/>
      <c r="AF3331" s="4"/>
    </row>
    <row r="3332" spans="1:32" ht="13.5" thickBot="1" x14ac:dyDescent="0.25">
      <c r="A3332" s="51"/>
      <c r="B3332" s="175"/>
      <c r="C3332" s="11" t="s">
        <v>496</v>
      </c>
      <c r="D3332" s="11"/>
      <c r="E3332" s="11" t="s">
        <v>188</v>
      </c>
      <c r="F3332" s="11">
        <v>1</v>
      </c>
      <c r="G3332" s="11"/>
      <c r="H3332" s="11">
        <f t="shared" si="168"/>
        <v>0</v>
      </c>
      <c r="I3332" s="11"/>
      <c r="J3332" s="11">
        <v>7.71</v>
      </c>
      <c r="K3332" s="11"/>
      <c r="M3332" s="11">
        <v>1</v>
      </c>
      <c r="N3332" s="64"/>
      <c r="P3332" s="11">
        <f t="shared" si="169"/>
        <v>7.71</v>
      </c>
      <c r="Q3332" s="11"/>
      <c r="R3332" s="11"/>
      <c r="S3332" s="11"/>
      <c r="T3332" s="176">
        <f t="shared" si="167"/>
        <v>1</v>
      </c>
      <c r="U3332" s="11"/>
      <c r="V3332" s="11"/>
      <c r="W3332" s="11"/>
      <c r="Y3332" s="11">
        <v>7.71</v>
      </c>
      <c r="Z3332" s="11"/>
      <c r="AB3332" s="11">
        <f t="shared" si="170"/>
        <v>6.95</v>
      </c>
      <c r="AC3332" s="11">
        <v>8.94</v>
      </c>
      <c r="AD3332" s="11"/>
      <c r="AE3332" s="4"/>
      <c r="AF3332" s="4"/>
    </row>
    <row r="3333" spans="1:32" ht="13.5" thickBot="1" x14ac:dyDescent="0.25">
      <c r="A3333" s="51"/>
      <c r="B3333" s="175"/>
      <c r="C3333" s="11" t="s">
        <v>496</v>
      </c>
      <c r="D3333" s="11"/>
      <c r="E3333" s="11" t="s">
        <v>87</v>
      </c>
      <c r="F3333" s="11">
        <v>26000</v>
      </c>
      <c r="G3333" s="11"/>
      <c r="H3333" s="11">
        <f t="shared" si="168"/>
        <v>77.62</v>
      </c>
      <c r="I3333" s="11"/>
      <c r="J3333" s="11">
        <v>1868.44</v>
      </c>
      <c r="K3333" s="11"/>
      <c r="M3333" s="11">
        <v>16</v>
      </c>
      <c r="N3333" s="64"/>
      <c r="P3333" s="11">
        <f t="shared" si="169"/>
        <v>116.78</v>
      </c>
      <c r="Q3333" s="11"/>
      <c r="R3333" s="11"/>
      <c r="S3333" s="11"/>
      <c r="T3333" s="176">
        <f t="shared" si="167"/>
        <v>1625</v>
      </c>
      <c r="U3333" s="11"/>
      <c r="V3333" s="11"/>
      <c r="W3333" s="11"/>
      <c r="Y3333" s="11">
        <v>1868.44</v>
      </c>
      <c r="Z3333" s="11"/>
      <c r="AB3333" s="11">
        <f t="shared" si="170"/>
        <v>1684.42</v>
      </c>
      <c r="AC3333" s="11">
        <v>2165.67</v>
      </c>
      <c r="AD3333" s="11"/>
      <c r="AE3333" s="4"/>
      <c r="AF3333" s="4"/>
    </row>
    <row r="3334" spans="1:32" ht="13.5" thickBot="1" x14ac:dyDescent="0.25">
      <c r="A3334" s="51"/>
      <c r="B3334" s="175"/>
      <c r="C3334" s="11" t="s">
        <v>497</v>
      </c>
      <c r="D3334" s="11"/>
      <c r="E3334" s="11" t="s">
        <v>455</v>
      </c>
      <c r="F3334" s="11">
        <v>91752</v>
      </c>
      <c r="G3334" s="11"/>
      <c r="H3334" s="11">
        <f t="shared" si="168"/>
        <v>273.93</v>
      </c>
      <c r="I3334" s="11"/>
      <c r="J3334" s="11">
        <v>11104.66</v>
      </c>
      <c r="K3334" s="11"/>
      <c r="M3334" s="11">
        <v>58</v>
      </c>
      <c r="N3334" s="64"/>
      <c r="P3334" s="11">
        <f t="shared" si="169"/>
        <v>191.46</v>
      </c>
      <c r="Q3334" s="11"/>
      <c r="R3334" s="11"/>
      <c r="S3334" s="11"/>
      <c r="T3334" s="176">
        <f t="shared" si="167"/>
        <v>1581.9310344827586</v>
      </c>
      <c r="U3334" s="11"/>
      <c r="V3334" s="11"/>
      <c r="W3334" s="11"/>
      <c r="Y3334" s="11">
        <v>11104.66</v>
      </c>
      <c r="Z3334" s="11"/>
      <c r="AB3334" s="11">
        <f t="shared" si="170"/>
        <v>10010.959999999999</v>
      </c>
      <c r="AC3334" s="11">
        <v>12871.21</v>
      </c>
      <c r="AD3334" s="11"/>
      <c r="AE3334" s="4"/>
      <c r="AF3334" s="4"/>
    </row>
    <row r="3335" spans="1:32" ht="13.5" thickBot="1" x14ac:dyDescent="0.25">
      <c r="A3335" s="51"/>
      <c r="B3335" s="175"/>
      <c r="C3335" s="11" t="s">
        <v>498</v>
      </c>
      <c r="D3335" s="11"/>
      <c r="E3335" s="11" t="s">
        <v>164</v>
      </c>
      <c r="F3335" s="11">
        <v>686</v>
      </c>
      <c r="G3335" s="11"/>
      <c r="H3335" s="11">
        <f t="shared" si="168"/>
        <v>2.0499999999999998</v>
      </c>
      <c r="I3335" s="11"/>
      <c r="J3335" s="11">
        <v>166.64000000000001</v>
      </c>
      <c r="K3335" s="11"/>
      <c r="M3335" s="11">
        <v>5</v>
      </c>
      <c r="N3335" s="64"/>
      <c r="P3335" s="11">
        <f t="shared" si="169"/>
        <v>33.33</v>
      </c>
      <c r="Q3335" s="11"/>
      <c r="R3335" s="11"/>
      <c r="S3335" s="11"/>
      <c r="T3335" s="176">
        <f t="shared" si="167"/>
        <v>137.19999999999999</v>
      </c>
      <c r="U3335" s="11"/>
      <c r="V3335" s="11"/>
      <c r="W3335" s="11"/>
      <c r="Y3335" s="11">
        <v>166.64000000000001</v>
      </c>
      <c r="Z3335" s="11"/>
      <c r="AB3335" s="11">
        <f t="shared" si="170"/>
        <v>150.22999999999999</v>
      </c>
      <c r="AC3335" s="11">
        <v>193.15</v>
      </c>
      <c r="AD3335" s="11"/>
      <c r="AE3335" s="4"/>
      <c r="AF3335" s="4"/>
    </row>
    <row r="3336" spans="1:32" ht="13.5" thickBot="1" x14ac:dyDescent="0.25">
      <c r="A3336" s="51"/>
      <c r="B3336" s="175"/>
      <c r="C3336" s="11" t="s">
        <v>499</v>
      </c>
      <c r="D3336" s="11"/>
      <c r="E3336" s="11" t="s">
        <v>500</v>
      </c>
      <c r="F3336" s="11">
        <v>63379</v>
      </c>
      <c r="G3336" s="11"/>
      <c r="H3336" s="11">
        <f t="shared" si="168"/>
        <v>189.22</v>
      </c>
      <c r="I3336" s="11"/>
      <c r="J3336" s="11">
        <v>7626.1299999999983</v>
      </c>
      <c r="K3336" s="11"/>
      <c r="M3336" s="11">
        <v>45</v>
      </c>
      <c r="N3336" s="64"/>
      <c r="P3336" s="11">
        <f t="shared" si="169"/>
        <v>169.47</v>
      </c>
      <c r="Q3336" s="11"/>
      <c r="R3336" s="11"/>
      <c r="S3336" s="11"/>
      <c r="T3336" s="176">
        <f t="shared" si="167"/>
        <v>1408.4222222222222</v>
      </c>
      <c r="U3336" s="11"/>
      <c r="V3336" s="11"/>
      <c r="W3336" s="11"/>
      <c r="Y3336" s="11">
        <v>7626.1299999999983</v>
      </c>
      <c r="Z3336" s="11"/>
      <c r="AB3336" s="11">
        <f t="shared" si="170"/>
        <v>6875.03</v>
      </c>
      <c r="AC3336" s="11">
        <v>8839.31</v>
      </c>
      <c r="AD3336" s="11"/>
      <c r="AE3336" s="4"/>
      <c r="AF3336" s="4"/>
    </row>
    <row r="3337" spans="1:32" ht="13.5" thickBot="1" x14ac:dyDescent="0.25">
      <c r="A3337" s="51"/>
      <c r="B3337" s="175"/>
      <c r="C3337" s="11" t="s">
        <v>501</v>
      </c>
      <c r="D3337" s="11"/>
      <c r="E3337" s="11" t="s">
        <v>103</v>
      </c>
      <c r="F3337" s="11">
        <v>564146</v>
      </c>
      <c r="G3337" s="11"/>
      <c r="H3337" s="11">
        <f t="shared" si="168"/>
        <v>1684.27</v>
      </c>
      <c r="I3337" s="11"/>
      <c r="J3337" s="11">
        <v>65063.680000000022</v>
      </c>
      <c r="K3337" s="11"/>
      <c r="M3337" s="11">
        <v>302</v>
      </c>
      <c r="N3337" s="64"/>
      <c r="P3337" s="11">
        <f t="shared" si="169"/>
        <v>215.44</v>
      </c>
      <c r="Q3337" s="11"/>
      <c r="R3337" s="11"/>
      <c r="S3337" s="11"/>
      <c r="T3337" s="176">
        <f t="shared" si="167"/>
        <v>1868.0331125827815</v>
      </c>
      <c r="U3337" s="11"/>
      <c r="V3337" s="11"/>
      <c r="W3337" s="11"/>
      <c r="Y3337" s="11">
        <v>65063.680000000022</v>
      </c>
      <c r="Z3337" s="11"/>
      <c r="AB3337" s="11">
        <f t="shared" si="170"/>
        <v>58655.57</v>
      </c>
      <c r="AC3337" s="11">
        <v>75414.100000000006</v>
      </c>
      <c r="AD3337" s="11"/>
      <c r="AE3337" s="4"/>
      <c r="AF3337" s="4"/>
    </row>
    <row r="3338" spans="1:32" ht="13.5" thickBot="1" x14ac:dyDescent="0.25">
      <c r="A3338" s="51"/>
      <c r="B3338" s="175"/>
      <c r="C3338" s="11" t="s">
        <v>501</v>
      </c>
      <c r="D3338" s="11"/>
      <c r="E3338" s="11" t="s">
        <v>104</v>
      </c>
      <c r="F3338" s="11">
        <v>217</v>
      </c>
      <c r="G3338" s="11"/>
      <c r="H3338" s="11">
        <f t="shared" si="168"/>
        <v>0.65</v>
      </c>
      <c r="I3338" s="11"/>
      <c r="J3338" s="11">
        <v>35.78</v>
      </c>
      <c r="K3338" s="11"/>
      <c r="M3338" s="11">
        <v>1</v>
      </c>
      <c r="N3338" s="64"/>
      <c r="P3338" s="11">
        <f t="shared" si="169"/>
        <v>35.78</v>
      </c>
      <c r="Q3338" s="11"/>
      <c r="R3338" s="11"/>
      <c r="S3338" s="11"/>
      <c r="T3338" s="176">
        <f t="shared" si="167"/>
        <v>217</v>
      </c>
      <c r="U3338" s="11"/>
      <c r="V3338" s="11"/>
      <c r="W3338" s="11"/>
      <c r="Y3338" s="11">
        <v>35.78</v>
      </c>
      <c r="Z3338" s="11"/>
      <c r="AB3338" s="11">
        <f t="shared" si="170"/>
        <v>32.26</v>
      </c>
      <c r="AC3338" s="11">
        <v>41.47</v>
      </c>
      <c r="AD3338" s="11"/>
      <c r="AE3338" s="4"/>
      <c r="AF3338" s="4"/>
    </row>
    <row r="3339" spans="1:32" ht="13.5" thickBot="1" x14ac:dyDescent="0.25">
      <c r="A3339" s="51"/>
      <c r="B3339" s="175"/>
      <c r="C3339" s="11" t="s">
        <v>502</v>
      </c>
      <c r="D3339" s="11"/>
      <c r="E3339" s="11" t="s">
        <v>69</v>
      </c>
      <c r="F3339" s="11">
        <v>515</v>
      </c>
      <c r="G3339" s="11"/>
      <c r="H3339" s="11">
        <f t="shared" si="168"/>
        <v>1.54</v>
      </c>
      <c r="I3339" s="11"/>
      <c r="J3339" s="11">
        <v>125.23999999999998</v>
      </c>
      <c r="K3339" s="11"/>
      <c r="M3339" s="11">
        <v>8</v>
      </c>
      <c r="N3339" s="64"/>
      <c r="P3339" s="11">
        <f t="shared" si="169"/>
        <v>15.66</v>
      </c>
      <c r="Q3339" s="11"/>
      <c r="R3339" s="11"/>
      <c r="S3339" s="11"/>
      <c r="T3339" s="176">
        <f t="shared" si="167"/>
        <v>64.375</v>
      </c>
      <c r="U3339" s="11"/>
      <c r="V3339" s="11"/>
      <c r="W3339" s="11"/>
      <c r="Y3339" s="11">
        <v>125.23999999999998</v>
      </c>
      <c r="Z3339" s="11"/>
      <c r="AB3339" s="11">
        <f t="shared" si="170"/>
        <v>112.91</v>
      </c>
      <c r="AC3339" s="11">
        <v>145.16</v>
      </c>
      <c r="AD3339" s="11"/>
      <c r="AE3339" s="4"/>
      <c r="AF3339" s="4"/>
    </row>
    <row r="3340" spans="1:32" ht="13.5" thickBot="1" x14ac:dyDescent="0.25">
      <c r="A3340" s="51"/>
      <c r="B3340" s="175"/>
      <c r="C3340" s="11" t="s">
        <v>503</v>
      </c>
      <c r="D3340" s="11"/>
      <c r="E3340" s="11" t="s">
        <v>72</v>
      </c>
      <c r="F3340" s="11">
        <v>3624374</v>
      </c>
      <c r="G3340" s="11"/>
      <c r="H3340" s="11">
        <f t="shared" si="168"/>
        <v>10820.67</v>
      </c>
      <c r="I3340" s="11"/>
      <c r="J3340" s="11">
        <v>275877.36000000004</v>
      </c>
      <c r="K3340" s="11"/>
      <c r="M3340" s="11">
        <v>710</v>
      </c>
      <c r="N3340" s="64"/>
      <c r="P3340" s="11">
        <f t="shared" si="169"/>
        <v>388.56</v>
      </c>
      <c r="Q3340" s="11"/>
      <c r="R3340" s="11"/>
      <c r="S3340" s="11"/>
      <c r="T3340" s="176">
        <f t="shared" si="167"/>
        <v>5104.7521126760566</v>
      </c>
      <c r="U3340" s="11"/>
      <c r="V3340" s="11"/>
      <c r="W3340" s="11"/>
      <c r="Y3340" s="11">
        <v>275877.36000000004</v>
      </c>
      <c r="Z3340" s="11"/>
      <c r="AB3340" s="11">
        <f t="shared" si="170"/>
        <v>248706.27</v>
      </c>
      <c r="AC3340" s="11">
        <v>319764.33</v>
      </c>
      <c r="AD3340" s="11"/>
      <c r="AE3340" s="4"/>
      <c r="AF3340" s="4"/>
    </row>
    <row r="3341" spans="1:32" ht="13.5" thickBot="1" x14ac:dyDescent="0.25">
      <c r="A3341" s="51"/>
      <c r="B3341" s="175"/>
      <c r="C3341" s="11" t="s">
        <v>503</v>
      </c>
      <c r="D3341" s="11"/>
      <c r="E3341" s="11" t="s">
        <v>87</v>
      </c>
      <c r="F3341" s="11">
        <v>77</v>
      </c>
      <c r="G3341" s="11"/>
      <c r="H3341" s="11">
        <f t="shared" si="168"/>
        <v>0.23</v>
      </c>
      <c r="I3341" s="11"/>
      <c r="J3341" s="11">
        <v>17.43</v>
      </c>
      <c r="K3341" s="11"/>
      <c r="M3341" s="11">
        <v>1</v>
      </c>
      <c r="N3341" s="64"/>
      <c r="P3341" s="11">
        <f t="shared" si="169"/>
        <v>17.43</v>
      </c>
      <c r="Q3341" s="11"/>
      <c r="R3341" s="11"/>
      <c r="S3341" s="11"/>
      <c r="T3341" s="176">
        <f t="shared" si="167"/>
        <v>77</v>
      </c>
      <c r="U3341" s="11"/>
      <c r="V3341" s="11"/>
      <c r="W3341" s="11"/>
      <c r="Y3341" s="11">
        <v>17.43</v>
      </c>
      <c r="Z3341" s="11"/>
      <c r="AB3341" s="11">
        <f t="shared" si="170"/>
        <v>15.71</v>
      </c>
      <c r="AC3341" s="11">
        <v>20.2</v>
      </c>
      <c r="AD3341" s="11"/>
      <c r="AE3341" s="4"/>
      <c r="AF3341" s="4"/>
    </row>
    <row r="3342" spans="1:32" ht="13.5" thickBot="1" x14ac:dyDescent="0.25">
      <c r="A3342" s="51"/>
      <c r="B3342" s="175"/>
      <c r="C3342" s="11" t="s">
        <v>505</v>
      </c>
      <c r="D3342" s="11"/>
      <c r="E3342" s="11" t="s">
        <v>62</v>
      </c>
      <c r="F3342" s="11">
        <v>206880</v>
      </c>
      <c r="G3342" s="11"/>
      <c r="H3342" s="11">
        <f t="shared" si="168"/>
        <v>617.65</v>
      </c>
      <c r="I3342" s="11"/>
      <c r="J3342" s="11">
        <v>17463.790000000005</v>
      </c>
      <c r="K3342" s="11"/>
      <c r="M3342" s="11">
        <v>105</v>
      </c>
      <c r="N3342" s="64"/>
      <c r="P3342" s="11">
        <f t="shared" si="169"/>
        <v>166.32</v>
      </c>
      <c r="Q3342" s="11"/>
      <c r="R3342" s="11"/>
      <c r="S3342" s="11"/>
      <c r="T3342" s="176">
        <f t="shared" si="167"/>
        <v>1970.2857142857142</v>
      </c>
      <c r="U3342" s="11"/>
      <c r="V3342" s="11"/>
      <c r="W3342" s="11"/>
      <c r="Y3342" s="11">
        <v>17463.790000000005</v>
      </c>
      <c r="Z3342" s="11"/>
      <c r="AB3342" s="11">
        <f t="shared" si="170"/>
        <v>15743.79</v>
      </c>
      <c r="AC3342" s="11">
        <v>20241.95</v>
      </c>
      <c r="AD3342" s="11"/>
      <c r="AE3342" s="4"/>
      <c r="AF3342" s="4"/>
    </row>
    <row r="3343" spans="1:32" ht="13.5" thickBot="1" x14ac:dyDescent="0.25">
      <c r="A3343" s="51"/>
      <c r="B3343" s="175"/>
      <c r="C3343" s="11" t="s">
        <v>505</v>
      </c>
      <c r="D3343" s="11"/>
      <c r="E3343" s="11" t="s">
        <v>64</v>
      </c>
      <c r="F3343" s="11">
        <v>422466</v>
      </c>
      <c r="G3343" s="11"/>
      <c r="H3343" s="11">
        <f t="shared" si="168"/>
        <v>1261.28</v>
      </c>
      <c r="I3343" s="11"/>
      <c r="J3343" s="11">
        <v>39286.559999999969</v>
      </c>
      <c r="K3343" s="11"/>
      <c r="M3343" s="11">
        <v>186</v>
      </c>
      <c r="N3343" s="64"/>
      <c r="P3343" s="11">
        <f t="shared" si="169"/>
        <v>211.22</v>
      </c>
      <c r="Q3343" s="11"/>
      <c r="R3343" s="11"/>
      <c r="S3343" s="11"/>
      <c r="T3343" s="176">
        <f t="shared" si="167"/>
        <v>2271.3225806451615</v>
      </c>
      <c r="U3343" s="11"/>
      <c r="V3343" s="11"/>
      <c r="W3343" s="11"/>
      <c r="Y3343" s="11">
        <v>39286.559999999969</v>
      </c>
      <c r="Z3343" s="11"/>
      <c r="AB3343" s="11">
        <f t="shared" si="170"/>
        <v>35417.24</v>
      </c>
      <c r="AC3343" s="11">
        <v>45536.32</v>
      </c>
      <c r="AD3343" s="11"/>
      <c r="AE3343" s="4"/>
      <c r="AF3343" s="4"/>
    </row>
    <row r="3344" spans="1:32" ht="13.5" thickBot="1" x14ac:dyDescent="0.25">
      <c r="A3344" s="51"/>
      <c r="B3344" s="175"/>
      <c r="C3344" s="11" t="s">
        <v>506</v>
      </c>
      <c r="D3344" s="11"/>
      <c r="E3344" s="11" t="s">
        <v>328</v>
      </c>
      <c r="F3344" s="11">
        <v>99413</v>
      </c>
      <c r="G3344" s="11"/>
      <c r="H3344" s="11">
        <f t="shared" si="168"/>
        <v>296.8</v>
      </c>
      <c r="I3344" s="11"/>
      <c r="J3344" s="11">
        <v>9964.2899999999991</v>
      </c>
      <c r="K3344" s="11"/>
      <c r="M3344" s="11">
        <v>56</v>
      </c>
      <c r="N3344" s="64"/>
      <c r="P3344" s="11">
        <f t="shared" si="169"/>
        <v>177.93</v>
      </c>
      <c r="Q3344" s="11"/>
      <c r="R3344" s="11"/>
      <c r="S3344" s="11"/>
      <c r="T3344" s="176">
        <f t="shared" si="167"/>
        <v>1775.2321428571429</v>
      </c>
      <c r="U3344" s="11"/>
      <c r="V3344" s="11"/>
      <c r="W3344" s="11"/>
      <c r="Y3344" s="11">
        <v>9964.2899999999991</v>
      </c>
      <c r="Z3344" s="11"/>
      <c r="AB3344" s="11">
        <f t="shared" si="170"/>
        <v>8982.91</v>
      </c>
      <c r="AC3344" s="11">
        <v>11549.42</v>
      </c>
      <c r="AD3344" s="11"/>
      <c r="AE3344" s="4"/>
      <c r="AF3344" s="4"/>
    </row>
    <row r="3345" spans="1:32" ht="13.5" thickBot="1" x14ac:dyDescent="0.25">
      <c r="A3345" s="51"/>
      <c r="B3345" s="175"/>
      <c r="C3345" s="11" t="s">
        <v>507</v>
      </c>
      <c r="D3345" s="11"/>
      <c r="E3345" s="11" t="s">
        <v>364</v>
      </c>
      <c r="F3345" s="11">
        <v>227</v>
      </c>
      <c r="G3345" s="11"/>
      <c r="H3345" s="11">
        <f t="shared" si="168"/>
        <v>0.68</v>
      </c>
      <c r="I3345" s="11"/>
      <c r="J3345" s="11">
        <v>38.090000000000003</v>
      </c>
      <c r="K3345" s="11"/>
      <c r="M3345" s="11">
        <v>1</v>
      </c>
      <c r="N3345" s="64"/>
      <c r="P3345" s="11">
        <f t="shared" si="169"/>
        <v>38.090000000000003</v>
      </c>
      <c r="Q3345" s="11"/>
      <c r="R3345" s="11"/>
      <c r="S3345" s="11"/>
      <c r="T3345" s="176">
        <f t="shared" si="167"/>
        <v>227</v>
      </c>
      <c r="U3345" s="11"/>
      <c r="V3345" s="11"/>
      <c r="W3345" s="11"/>
      <c r="Y3345" s="11">
        <v>38.090000000000003</v>
      </c>
      <c r="Z3345" s="11"/>
      <c r="AB3345" s="11">
        <f t="shared" si="170"/>
        <v>34.340000000000003</v>
      </c>
      <c r="AC3345" s="11">
        <v>44.15</v>
      </c>
      <c r="AD3345" s="11"/>
      <c r="AE3345" s="4"/>
      <c r="AF3345" s="4"/>
    </row>
    <row r="3346" spans="1:32" ht="13.5" thickBot="1" x14ac:dyDescent="0.25">
      <c r="A3346" s="51"/>
      <c r="B3346" s="175"/>
      <c r="C3346" s="11" t="s">
        <v>507</v>
      </c>
      <c r="D3346" s="11"/>
      <c r="E3346" s="11" t="s">
        <v>365</v>
      </c>
      <c r="F3346" s="11">
        <v>4306027</v>
      </c>
      <c r="G3346" s="11"/>
      <c r="H3346" s="11">
        <f t="shared" si="168"/>
        <v>12855.76</v>
      </c>
      <c r="I3346" s="11"/>
      <c r="J3346" s="11">
        <v>288181.84000000014</v>
      </c>
      <c r="K3346" s="11"/>
      <c r="M3346" s="11">
        <v>939</v>
      </c>
      <c r="N3346" s="64"/>
      <c r="P3346" s="11">
        <f t="shared" si="169"/>
        <v>306.89999999999998</v>
      </c>
      <c r="Q3346" s="11"/>
      <c r="R3346" s="11"/>
      <c r="S3346" s="11"/>
      <c r="T3346" s="176">
        <f t="shared" si="167"/>
        <v>4585.7582534611292</v>
      </c>
      <c r="U3346" s="11"/>
      <c r="V3346" s="11"/>
      <c r="W3346" s="11"/>
      <c r="Y3346" s="11">
        <v>288181.84000000014</v>
      </c>
      <c r="Z3346" s="11"/>
      <c r="AB3346" s="11">
        <f t="shared" si="170"/>
        <v>259798.88</v>
      </c>
      <c r="AC3346" s="11">
        <v>334026.21999999997</v>
      </c>
      <c r="AD3346" s="11"/>
      <c r="AE3346" s="4"/>
      <c r="AF3346" s="4"/>
    </row>
    <row r="3347" spans="1:32" ht="13.5" thickBot="1" x14ac:dyDescent="0.25">
      <c r="A3347" s="51"/>
      <c r="B3347" s="175"/>
      <c r="C3347" s="11" t="s">
        <v>508</v>
      </c>
      <c r="D3347" s="11"/>
      <c r="E3347" s="11" t="s">
        <v>87</v>
      </c>
      <c r="F3347" s="11">
        <v>6839</v>
      </c>
      <c r="G3347" s="11"/>
      <c r="H3347" s="11">
        <f t="shared" si="168"/>
        <v>20.420000000000002</v>
      </c>
      <c r="I3347" s="11"/>
      <c r="J3347" s="11">
        <v>608.66</v>
      </c>
      <c r="K3347" s="11"/>
      <c r="M3347" s="11">
        <v>16</v>
      </c>
      <c r="N3347" s="64"/>
      <c r="P3347" s="11">
        <f t="shared" si="169"/>
        <v>38.04</v>
      </c>
      <c r="Q3347" s="11"/>
      <c r="R3347" s="11"/>
      <c r="S3347" s="11"/>
      <c r="T3347" s="176">
        <f t="shared" si="167"/>
        <v>427.4375</v>
      </c>
      <c r="U3347" s="11"/>
      <c r="V3347" s="11"/>
      <c r="W3347" s="11"/>
      <c r="Y3347" s="11">
        <v>608.66</v>
      </c>
      <c r="Z3347" s="11"/>
      <c r="AB3347" s="11">
        <f t="shared" si="170"/>
        <v>548.71</v>
      </c>
      <c r="AC3347" s="11">
        <v>705.49</v>
      </c>
      <c r="AD3347" s="11"/>
      <c r="AE3347" s="4"/>
      <c r="AF3347" s="4"/>
    </row>
    <row r="3348" spans="1:32" ht="13.5" thickBot="1" x14ac:dyDescent="0.25">
      <c r="A3348" s="51"/>
      <c r="B3348" s="175"/>
      <c r="C3348" s="11" t="s">
        <v>509</v>
      </c>
      <c r="D3348" s="11"/>
      <c r="E3348" s="11" t="s">
        <v>510</v>
      </c>
      <c r="F3348" s="11">
        <v>93284</v>
      </c>
      <c r="G3348" s="11"/>
      <c r="H3348" s="11">
        <f t="shared" si="168"/>
        <v>278.5</v>
      </c>
      <c r="I3348" s="11"/>
      <c r="J3348" s="11">
        <v>6214.170000000001</v>
      </c>
      <c r="K3348" s="11"/>
      <c r="M3348" s="11">
        <v>53</v>
      </c>
      <c r="N3348" s="64"/>
      <c r="P3348" s="11">
        <f t="shared" si="169"/>
        <v>117.25</v>
      </c>
      <c r="Q3348" s="11"/>
      <c r="R3348" s="11"/>
      <c r="S3348" s="11"/>
      <c r="T3348" s="176">
        <f t="shared" si="167"/>
        <v>1760.0754716981132</v>
      </c>
      <c r="U3348" s="11"/>
      <c r="V3348" s="11"/>
      <c r="W3348" s="11"/>
      <c r="Y3348" s="11">
        <v>6214.170000000001</v>
      </c>
      <c r="Z3348" s="11"/>
      <c r="AB3348" s="11">
        <f t="shared" si="170"/>
        <v>5602.14</v>
      </c>
      <c r="AC3348" s="11">
        <v>7202.73</v>
      </c>
      <c r="AD3348" s="11"/>
      <c r="AE3348" s="4"/>
      <c r="AF3348" s="4"/>
    </row>
    <row r="3349" spans="1:32" ht="13.5" thickBot="1" x14ac:dyDescent="0.25">
      <c r="A3349" s="51"/>
      <c r="B3349" s="175"/>
      <c r="C3349" s="11" t="s">
        <v>511</v>
      </c>
      <c r="D3349" s="11"/>
      <c r="E3349" s="11" t="s">
        <v>207</v>
      </c>
      <c r="F3349" s="11">
        <v>52254</v>
      </c>
      <c r="G3349" s="11"/>
      <c r="H3349" s="11">
        <f t="shared" si="168"/>
        <v>156.01</v>
      </c>
      <c r="I3349" s="11"/>
      <c r="J3349" s="11">
        <v>8023.8299999999972</v>
      </c>
      <c r="K3349" s="11"/>
      <c r="M3349" s="11">
        <v>52</v>
      </c>
      <c r="N3349" s="64"/>
      <c r="P3349" s="11">
        <f t="shared" si="169"/>
        <v>154.30000000000001</v>
      </c>
      <c r="Q3349" s="11"/>
      <c r="R3349" s="11"/>
      <c r="S3349" s="11"/>
      <c r="T3349" s="176">
        <f t="shared" si="167"/>
        <v>1004.8846153846154</v>
      </c>
      <c r="U3349" s="11"/>
      <c r="V3349" s="11"/>
      <c r="W3349" s="11"/>
      <c r="Y3349" s="11">
        <v>8023.8299999999972</v>
      </c>
      <c r="Z3349" s="11"/>
      <c r="AB3349" s="11">
        <f t="shared" si="170"/>
        <v>7233.57</v>
      </c>
      <c r="AC3349" s="11">
        <v>9300.27</v>
      </c>
      <c r="AD3349" s="11"/>
      <c r="AE3349" s="4"/>
      <c r="AF3349" s="4"/>
    </row>
    <row r="3350" spans="1:32" ht="13.5" thickBot="1" x14ac:dyDescent="0.25">
      <c r="A3350" s="51"/>
      <c r="B3350" s="175"/>
      <c r="C3350" s="11" t="s">
        <v>514</v>
      </c>
      <c r="D3350" s="11"/>
      <c r="E3350" s="11" t="s">
        <v>221</v>
      </c>
      <c r="F3350" s="11">
        <v>12584</v>
      </c>
      <c r="G3350" s="11"/>
      <c r="H3350" s="11">
        <f t="shared" si="168"/>
        <v>37.57</v>
      </c>
      <c r="I3350" s="11"/>
      <c r="J3350" s="11">
        <v>2217.7900000000004</v>
      </c>
      <c r="K3350" s="11"/>
      <c r="M3350" s="11">
        <v>52</v>
      </c>
      <c r="N3350" s="64"/>
      <c r="P3350" s="11">
        <f t="shared" si="169"/>
        <v>42.65</v>
      </c>
      <c r="Q3350" s="11"/>
      <c r="R3350" s="11"/>
      <c r="S3350" s="11"/>
      <c r="T3350" s="176">
        <f t="shared" si="167"/>
        <v>242</v>
      </c>
      <c r="U3350" s="11"/>
      <c r="V3350" s="11"/>
      <c r="W3350" s="11"/>
      <c r="Y3350" s="11">
        <v>2217.7900000000004</v>
      </c>
      <c r="Z3350" s="11"/>
      <c r="AB3350" s="11">
        <f t="shared" si="170"/>
        <v>1999.36</v>
      </c>
      <c r="AC3350" s="11">
        <v>2570.6</v>
      </c>
      <c r="AD3350" s="11"/>
      <c r="AE3350" s="4"/>
      <c r="AF3350" s="4"/>
    </row>
    <row r="3351" spans="1:32" ht="13.5" thickBot="1" x14ac:dyDescent="0.25">
      <c r="A3351" s="51"/>
      <c r="B3351" s="175"/>
      <c r="C3351" s="11" t="s">
        <v>515</v>
      </c>
      <c r="D3351" s="11"/>
      <c r="E3351" s="11" t="s">
        <v>87</v>
      </c>
      <c r="F3351" s="11">
        <v>5442</v>
      </c>
      <c r="G3351" s="11"/>
      <c r="H3351" s="11">
        <f t="shared" si="168"/>
        <v>16.25</v>
      </c>
      <c r="I3351" s="11"/>
      <c r="J3351" s="11">
        <v>808.19</v>
      </c>
      <c r="K3351" s="11"/>
      <c r="M3351" s="11">
        <v>12</v>
      </c>
      <c r="N3351" s="64"/>
      <c r="P3351" s="11">
        <f t="shared" si="169"/>
        <v>67.349999999999994</v>
      </c>
      <c r="Q3351" s="11"/>
      <c r="R3351" s="11"/>
      <c r="S3351" s="11"/>
      <c r="T3351" s="176">
        <f t="shared" si="167"/>
        <v>453.5</v>
      </c>
      <c r="U3351" s="11"/>
      <c r="V3351" s="11"/>
      <c r="W3351" s="11"/>
      <c r="Y3351" s="11">
        <v>808.19</v>
      </c>
      <c r="Z3351" s="11"/>
      <c r="AB3351" s="11">
        <f t="shared" si="170"/>
        <v>728.59</v>
      </c>
      <c r="AC3351" s="11">
        <v>936.76</v>
      </c>
      <c r="AD3351" s="11"/>
      <c r="AE3351" s="4"/>
      <c r="AF3351" s="4"/>
    </row>
    <row r="3352" spans="1:32" ht="13.5" thickBot="1" x14ac:dyDescent="0.25">
      <c r="A3352" s="51"/>
      <c r="B3352" s="175"/>
      <c r="C3352" s="11" t="s">
        <v>516</v>
      </c>
      <c r="D3352" s="11"/>
      <c r="E3352" s="11" t="s">
        <v>103</v>
      </c>
      <c r="F3352" s="11">
        <v>8543</v>
      </c>
      <c r="G3352" s="11"/>
      <c r="H3352" s="11">
        <f t="shared" si="168"/>
        <v>25.51</v>
      </c>
      <c r="I3352" s="11"/>
      <c r="J3352" s="11">
        <v>615.33000000000004</v>
      </c>
      <c r="K3352" s="11"/>
      <c r="M3352" s="11">
        <v>6</v>
      </c>
      <c r="N3352" s="64"/>
      <c r="P3352" s="11">
        <f t="shared" si="169"/>
        <v>102.56</v>
      </c>
      <c r="Q3352" s="11"/>
      <c r="R3352" s="11"/>
      <c r="S3352" s="11"/>
      <c r="T3352" s="176">
        <f t="shared" si="167"/>
        <v>1423.8333333333333</v>
      </c>
      <c r="U3352" s="11"/>
      <c r="V3352" s="11"/>
      <c r="W3352" s="11"/>
      <c r="Y3352" s="11">
        <v>615.33000000000004</v>
      </c>
      <c r="Z3352" s="11"/>
      <c r="AB3352" s="11">
        <f t="shared" si="170"/>
        <v>554.73</v>
      </c>
      <c r="AC3352" s="11">
        <v>713.22</v>
      </c>
      <c r="AD3352" s="11"/>
      <c r="AE3352" s="4"/>
      <c r="AF3352" s="4"/>
    </row>
    <row r="3353" spans="1:32" ht="13.5" thickBot="1" x14ac:dyDescent="0.25">
      <c r="A3353" s="51"/>
      <c r="B3353" s="175"/>
      <c r="C3353" s="11" t="s">
        <v>518</v>
      </c>
      <c r="D3353" s="11"/>
      <c r="E3353" s="11" t="s">
        <v>85</v>
      </c>
      <c r="F3353" s="11">
        <v>255410</v>
      </c>
      <c r="G3353" s="11"/>
      <c r="H3353" s="11">
        <f t="shared" si="168"/>
        <v>762.53</v>
      </c>
      <c r="I3353" s="11"/>
      <c r="J3353" s="11">
        <v>47014.74</v>
      </c>
      <c r="K3353" s="11"/>
      <c r="M3353" s="11">
        <v>20</v>
      </c>
      <c r="N3353" s="64"/>
      <c r="P3353" s="11">
        <f t="shared" si="169"/>
        <v>2350.7399999999998</v>
      </c>
      <c r="Q3353" s="11"/>
      <c r="R3353" s="11"/>
      <c r="S3353" s="11"/>
      <c r="T3353" s="176">
        <f t="shared" si="167"/>
        <v>12770.5</v>
      </c>
      <c r="U3353" s="11"/>
      <c r="V3353" s="11"/>
      <c r="W3353" s="11"/>
      <c r="Y3353" s="11">
        <v>47014.74</v>
      </c>
      <c r="Z3353" s="11"/>
      <c r="AB3353" s="11">
        <f t="shared" si="170"/>
        <v>42384.27</v>
      </c>
      <c r="AC3353" s="11">
        <v>54493.91</v>
      </c>
      <c r="AD3353" s="11"/>
      <c r="AE3353" s="4"/>
      <c r="AF3353" s="4"/>
    </row>
    <row r="3354" spans="1:32" ht="13.5" thickBot="1" x14ac:dyDescent="0.25">
      <c r="A3354" s="51"/>
      <c r="B3354" s="175"/>
      <c r="C3354" s="11" t="s">
        <v>519</v>
      </c>
      <c r="D3354" s="11"/>
      <c r="E3354" s="11" t="s">
        <v>125</v>
      </c>
      <c r="F3354" s="11">
        <v>644</v>
      </c>
      <c r="G3354" s="11"/>
      <c r="H3354" s="11">
        <f t="shared" si="168"/>
        <v>1.92</v>
      </c>
      <c r="I3354" s="11"/>
      <c r="J3354" s="11">
        <v>194.73999999999998</v>
      </c>
      <c r="K3354" s="11"/>
      <c r="M3354" s="11">
        <v>10</v>
      </c>
      <c r="N3354" s="64"/>
      <c r="P3354" s="11">
        <f t="shared" si="169"/>
        <v>19.47</v>
      </c>
      <c r="Q3354" s="11"/>
      <c r="R3354" s="11"/>
      <c r="S3354" s="11"/>
      <c r="T3354" s="176">
        <f t="shared" si="167"/>
        <v>64.400000000000006</v>
      </c>
      <c r="U3354" s="11"/>
      <c r="V3354" s="11"/>
      <c r="W3354" s="11"/>
      <c r="Y3354" s="11">
        <v>194.73999999999998</v>
      </c>
      <c r="Z3354" s="11"/>
      <c r="AB3354" s="11">
        <f t="shared" si="170"/>
        <v>175.56</v>
      </c>
      <c r="AC3354" s="11">
        <v>225.72</v>
      </c>
      <c r="AD3354" s="11"/>
      <c r="AE3354" s="4"/>
      <c r="AF3354" s="4"/>
    </row>
    <row r="3355" spans="1:32" ht="13.5" thickBot="1" x14ac:dyDescent="0.25">
      <c r="A3355" s="51"/>
      <c r="B3355" s="175"/>
      <c r="C3355" s="11" t="s">
        <v>520</v>
      </c>
      <c r="D3355" s="11"/>
      <c r="E3355" s="11" t="s">
        <v>363</v>
      </c>
      <c r="F3355" s="11">
        <v>4784</v>
      </c>
      <c r="G3355" s="11"/>
      <c r="H3355" s="11">
        <f t="shared" si="168"/>
        <v>14.28</v>
      </c>
      <c r="I3355" s="11"/>
      <c r="J3355" s="11">
        <v>330.39</v>
      </c>
      <c r="K3355" s="11"/>
      <c r="M3355" s="11">
        <v>3</v>
      </c>
      <c r="N3355" s="64"/>
      <c r="P3355" s="11">
        <f t="shared" si="169"/>
        <v>110.13</v>
      </c>
      <c r="Q3355" s="11"/>
      <c r="R3355" s="11"/>
      <c r="S3355" s="11"/>
      <c r="T3355" s="176">
        <f t="shared" si="167"/>
        <v>1594.6666666666667</v>
      </c>
      <c r="U3355" s="11"/>
      <c r="V3355" s="11"/>
      <c r="W3355" s="11"/>
      <c r="Y3355" s="11">
        <v>330.39</v>
      </c>
      <c r="Z3355" s="11"/>
      <c r="AB3355" s="11">
        <f t="shared" si="170"/>
        <v>297.85000000000002</v>
      </c>
      <c r="AC3355" s="11">
        <v>382.95</v>
      </c>
      <c r="AD3355" s="11"/>
      <c r="AE3355" s="4"/>
      <c r="AF3355" s="4"/>
    </row>
    <row r="3356" spans="1:32" ht="13.5" thickBot="1" x14ac:dyDescent="0.25">
      <c r="A3356" s="51"/>
      <c r="B3356" s="175"/>
      <c r="C3356" s="11" t="s">
        <v>520</v>
      </c>
      <c r="D3356" s="11"/>
      <c r="E3356" s="11" t="s">
        <v>76</v>
      </c>
      <c r="F3356" s="11">
        <v>86297</v>
      </c>
      <c r="G3356" s="11"/>
      <c r="H3356" s="11">
        <f t="shared" si="168"/>
        <v>257.64</v>
      </c>
      <c r="I3356" s="11"/>
      <c r="J3356" s="11">
        <v>8329.880000000001</v>
      </c>
      <c r="K3356" s="11"/>
      <c r="M3356" s="11">
        <v>45</v>
      </c>
      <c r="N3356" s="64"/>
      <c r="P3356" s="11">
        <f t="shared" si="169"/>
        <v>185.11</v>
      </c>
      <c r="Q3356" s="11"/>
      <c r="R3356" s="11"/>
      <c r="S3356" s="11"/>
      <c r="T3356" s="176">
        <f t="shared" ref="T3356:T3419" si="171">F3356/M3356</f>
        <v>1917.7111111111112</v>
      </c>
      <c r="U3356" s="11"/>
      <c r="V3356" s="11"/>
      <c r="W3356" s="11"/>
      <c r="Y3356" s="11">
        <v>8329.880000000001</v>
      </c>
      <c r="Z3356" s="11"/>
      <c r="AB3356" s="11">
        <f t="shared" si="170"/>
        <v>7509.47</v>
      </c>
      <c r="AC3356" s="11">
        <v>9655.01</v>
      </c>
      <c r="AD3356" s="11"/>
      <c r="AE3356" s="4"/>
      <c r="AF3356" s="4"/>
    </row>
    <row r="3357" spans="1:32" ht="13.5" thickBot="1" x14ac:dyDescent="0.25">
      <c r="A3357" s="51"/>
      <c r="B3357" s="175"/>
      <c r="C3357" s="11" t="s">
        <v>521</v>
      </c>
      <c r="D3357" s="11"/>
      <c r="E3357" s="11" t="s">
        <v>522</v>
      </c>
      <c r="F3357" s="11">
        <v>659288</v>
      </c>
      <c r="G3357" s="11"/>
      <c r="H3357" s="11">
        <f t="shared" si="168"/>
        <v>1968.32</v>
      </c>
      <c r="I3357" s="11"/>
      <c r="J3357" s="11">
        <v>72246.110000000015</v>
      </c>
      <c r="K3357" s="11"/>
      <c r="M3357" s="11">
        <v>423</v>
      </c>
      <c r="N3357" s="64"/>
      <c r="P3357" s="11">
        <f t="shared" si="169"/>
        <v>170.79</v>
      </c>
      <c r="Q3357" s="11"/>
      <c r="R3357" s="11"/>
      <c r="S3357" s="11"/>
      <c r="T3357" s="176">
        <f t="shared" si="171"/>
        <v>1558.6004728132389</v>
      </c>
      <c r="U3357" s="11"/>
      <c r="V3357" s="11"/>
      <c r="W3357" s="11"/>
      <c r="Y3357" s="11">
        <v>72246.110000000015</v>
      </c>
      <c r="Z3357" s="11"/>
      <c r="AB3357" s="11">
        <f t="shared" si="170"/>
        <v>65130.61</v>
      </c>
      <c r="AC3357" s="11">
        <v>83739.12</v>
      </c>
      <c r="AD3357" s="11"/>
      <c r="AE3357" s="4"/>
      <c r="AF3357" s="4"/>
    </row>
    <row r="3358" spans="1:32" ht="13.5" thickBot="1" x14ac:dyDescent="0.25">
      <c r="A3358" s="51"/>
      <c r="B3358" s="175"/>
      <c r="C3358" s="11" t="s">
        <v>523</v>
      </c>
      <c r="D3358" s="11"/>
      <c r="E3358" s="11" t="s">
        <v>142</v>
      </c>
      <c r="F3358" s="11">
        <v>58315</v>
      </c>
      <c r="G3358" s="11"/>
      <c r="H3358" s="11">
        <f t="shared" si="168"/>
        <v>174.1</v>
      </c>
      <c r="I3358" s="11"/>
      <c r="J3358" s="11">
        <v>5794.930000000003</v>
      </c>
      <c r="K3358" s="11"/>
      <c r="M3358" s="11">
        <v>63</v>
      </c>
      <c r="N3358" s="64"/>
      <c r="P3358" s="11">
        <f t="shared" si="169"/>
        <v>91.98</v>
      </c>
      <c r="Q3358" s="11"/>
      <c r="R3358" s="11"/>
      <c r="S3358" s="11"/>
      <c r="T3358" s="176">
        <f t="shared" si="171"/>
        <v>925.6349206349206</v>
      </c>
      <c r="U3358" s="11"/>
      <c r="V3358" s="11"/>
      <c r="W3358" s="11"/>
      <c r="Y3358" s="11">
        <v>5794.930000000003</v>
      </c>
      <c r="Z3358" s="11"/>
      <c r="AB3358" s="11">
        <f t="shared" si="170"/>
        <v>5224.1899999999996</v>
      </c>
      <c r="AC3358" s="11">
        <v>6716.8</v>
      </c>
      <c r="AD3358" s="11"/>
      <c r="AE3358" s="4"/>
      <c r="AF3358" s="4"/>
    </row>
    <row r="3359" spans="1:32" ht="13.5" thickBot="1" x14ac:dyDescent="0.25">
      <c r="A3359" s="51"/>
      <c r="B3359" s="175"/>
      <c r="C3359" s="11" t="s">
        <v>524</v>
      </c>
      <c r="D3359" s="11"/>
      <c r="E3359" s="11" t="s">
        <v>495</v>
      </c>
      <c r="F3359" s="11">
        <v>1849314</v>
      </c>
      <c r="G3359" s="11"/>
      <c r="H3359" s="11">
        <f t="shared" si="168"/>
        <v>5521.18</v>
      </c>
      <c r="I3359" s="11"/>
      <c r="J3359" s="11">
        <v>108191.00000000001</v>
      </c>
      <c r="K3359" s="11"/>
      <c r="M3359" s="11">
        <v>269</v>
      </c>
      <c r="N3359" s="64"/>
      <c r="P3359" s="11">
        <f t="shared" si="169"/>
        <v>402.2</v>
      </c>
      <c r="Q3359" s="11"/>
      <c r="R3359" s="11"/>
      <c r="S3359" s="11"/>
      <c r="T3359" s="176">
        <f t="shared" si="171"/>
        <v>6874.7732342007439</v>
      </c>
      <c r="U3359" s="11"/>
      <c r="V3359" s="11"/>
      <c r="W3359" s="11"/>
      <c r="Y3359" s="11">
        <v>108191.00000000001</v>
      </c>
      <c r="Z3359" s="11"/>
      <c r="AB3359" s="11">
        <f t="shared" si="170"/>
        <v>97535.3</v>
      </c>
      <c r="AC3359" s="11">
        <v>125402.18</v>
      </c>
      <c r="AD3359" s="11"/>
      <c r="AE3359" s="4"/>
      <c r="AF3359" s="4"/>
    </row>
    <row r="3360" spans="1:32" ht="13.5" thickBot="1" x14ac:dyDescent="0.25">
      <c r="A3360" s="51"/>
      <c r="B3360" s="175"/>
      <c r="C3360" s="11" t="s">
        <v>525</v>
      </c>
      <c r="D3360" s="11"/>
      <c r="E3360" s="11" t="s">
        <v>452</v>
      </c>
      <c r="F3360" s="11">
        <v>1170</v>
      </c>
      <c r="G3360" s="11"/>
      <c r="H3360" s="11">
        <f t="shared" si="168"/>
        <v>3.49</v>
      </c>
      <c r="I3360" s="11"/>
      <c r="J3360" s="11">
        <v>194.02</v>
      </c>
      <c r="K3360" s="11"/>
      <c r="M3360" s="11">
        <v>3</v>
      </c>
      <c r="N3360" s="64"/>
      <c r="P3360" s="11">
        <f t="shared" si="169"/>
        <v>64.67</v>
      </c>
      <c r="Q3360" s="11"/>
      <c r="R3360" s="11"/>
      <c r="S3360" s="11"/>
      <c r="T3360" s="176">
        <f t="shared" si="171"/>
        <v>390</v>
      </c>
      <c r="U3360" s="11"/>
      <c r="V3360" s="11"/>
      <c r="W3360" s="11"/>
      <c r="Y3360" s="11">
        <v>194.02</v>
      </c>
      <c r="Z3360" s="11"/>
      <c r="AB3360" s="11">
        <f t="shared" si="170"/>
        <v>174.91</v>
      </c>
      <c r="AC3360" s="11">
        <v>224.88</v>
      </c>
      <c r="AD3360" s="11"/>
      <c r="AE3360" s="4"/>
      <c r="AF3360" s="4"/>
    </row>
    <row r="3361" spans="1:32" ht="13.5" thickBot="1" x14ac:dyDescent="0.25">
      <c r="A3361" s="51"/>
      <c r="B3361" s="175"/>
      <c r="C3361" s="11" t="s">
        <v>525</v>
      </c>
      <c r="D3361" s="11"/>
      <c r="E3361" s="11" t="s">
        <v>526</v>
      </c>
      <c r="F3361" s="11">
        <v>34102</v>
      </c>
      <c r="G3361" s="11"/>
      <c r="H3361" s="11">
        <f t="shared" si="168"/>
        <v>101.81</v>
      </c>
      <c r="I3361" s="11"/>
      <c r="J3361" s="11">
        <v>3573.9600000000032</v>
      </c>
      <c r="K3361" s="11"/>
      <c r="M3361" s="11">
        <v>40</v>
      </c>
      <c r="N3361" s="64"/>
      <c r="P3361" s="11">
        <f t="shared" si="169"/>
        <v>89.35</v>
      </c>
      <c r="Q3361" s="11"/>
      <c r="R3361" s="11"/>
      <c r="S3361" s="11"/>
      <c r="T3361" s="176">
        <f t="shared" si="171"/>
        <v>852.55</v>
      </c>
      <c r="U3361" s="11"/>
      <c r="V3361" s="11"/>
      <c r="W3361" s="11"/>
      <c r="Y3361" s="11">
        <v>3573.9600000000032</v>
      </c>
      <c r="Z3361" s="11"/>
      <c r="AB3361" s="11">
        <f t="shared" si="170"/>
        <v>3221.96</v>
      </c>
      <c r="AC3361" s="11">
        <v>4142.51</v>
      </c>
      <c r="AD3361" s="11"/>
      <c r="AE3361" s="4"/>
      <c r="AF3361" s="4"/>
    </row>
    <row r="3362" spans="1:32" ht="13.5" thickBot="1" x14ac:dyDescent="0.25">
      <c r="A3362" s="51"/>
      <c r="B3362" s="175"/>
      <c r="C3362" s="11" t="s">
        <v>527</v>
      </c>
      <c r="D3362" s="11"/>
      <c r="E3362" s="11" t="s">
        <v>103</v>
      </c>
      <c r="F3362" s="11">
        <v>358220</v>
      </c>
      <c r="G3362" s="11"/>
      <c r="H3362" s="11">
        <f t="shared" si="168"/>
        <v>1069.48</v>
      </c>
      <c r="I3362" s="11"/>
      <c r="J3362" s="11">
        <v>33173.669999999984</v>
      </c>
      <c r="K3362" s="11"/>
      <c r="M3362" s="11">
        <v>194</v>
      </c>
      <c r="N3362" s="64"/>
      <c r="P3362" s="11">
        <f t="shared" si="169"/>
        <v>171</v>
      </c>
      <c r="Q3362" s="11"/>
      <c r="R3362" s="11"/>
      <c r="S3362" s="11"/>
      <c r="T3362" s="176">
        <f t="shared" si="171"/>
        <v>1846.4948453608247</v>
      </c>
      <c r="U3362" s="11"/>
      <c r="V3362" s="11"/>
      <c r="W3362" s="11"/>
      <c r="Y3362" s="11">
        <v>33173.669999999984</v>
      </c>
      <c r="Z3362" s="11"/>
      <c r="AB3362" s="11">
        <f t="shared" si="170"/>
        <v>29906.400000000001</v>
      </c>
      <c r="AC3362" s="11">
        <v>38450.99</v>
      </c>
      <c r="AD3362" s="11"/>
      <c r="AE3362" s="4"/>
      <c r="AF3362" s="4"/>
    </row>
    <row r="3363" spans="1:32" ht="13.5" thickBot="1" x14ac:dyDescent="0.25">
      <c r="A3363" s="51"/>
      <c r="B3363" s="175"/>
      <c r="C3363" s="11" t="s">
        <v>528</v>
      </c>
      <c r="D3363" s="11"/>
      <c r="E3363" s="11" t="s">
        <v>96</v>
      </c>
      <c r="F3363" s="11">
        <v>746698</v>
      </c>
      <c r="G3363" s="11"/>
      <c r="H3363" s="11">
        <f t="shared" ref="H3363:H3426" si="172">ROUND($H$3439*F3363/$F$3439,2)</f>
        <v>2229.29</v>
      </c>
      <c r="I3363" s="11"/>
      <c r="J3363" s="11">
        <v>59331.370000000039</v>
      </c>
      <c r="K3363" s="11"/>
      <c r="M3363" s="11">
        <v>168</v>
      </c>
      <c r="N3363" s="64"/>
      <c r="P3363" s="11">
        <f t="shared" ref="P3363:P3426" si="173">ROUND(J3363/M3363,2)</f>
        <v>353.16</v>
      </c>
      <c r="Q3363" s="11"/>
      <c r="R3363" s="11"/>
      <c r="S3363" s="11"/>
      <c r="T3363" s="176">
        <f t="shared" si="171"/>
        <v>4444.6309523809523</v>
      </c>
      <c r="U3363" s="11"/>
      <c r="V3363" s="11"/>
      <c r="W3363" s="11"/>
      <c r="Y3363" s="11">
        <v>59331.370000000039</v>
      </c>
      <c r="Z3363" s="11"/>
      <c r="AB3363" s="11">
        <f t="shared" ref="AB3363:AB3426" si="174">ROUND($AB$3439*Y3363/$Y$3439,2)</f>
        <v>53487.839999999997</v>
      </c>
      <c r="AC3363" s="11">
        <v>68769.89</v>
      </c>
      <c r="AD3363" s="11"/>
      <c r="AE3363" s="4"/>
      <c r="AF3363" s="4"/>
    </row>
    <row r="3364" spans="1:32" ht="13.5" thickBot="1" x14ac:dyDescent="0.25">
      <c r="A3364" s="51"/>
      <c r="B3364" s="175"/>
      <c r="C3364" s="11" t="s">
        <v>529</v>
      </c>
      <c r="D3364" s="11"/>
      <c r="E3364" s="11" t="s">
        <v>89</v>
      </c>
      <c r="F3364" s="11">
        <v>13484876</v>
      </c>
      <c r="G3364" s="11"/>
      <c r="H3364" s="11">
        <f t="shared" si="172"/>
        <v>40259.46</v>
      </c>
      <c r="I3364" s="11"/>
      <c r="J3364" s="11">
        <v>919710.86000000278</v>
      </c>
      <c r="K3364" s="11"/>
      <c r="M3364" s="11">
        <v>935</v>
      </c>
      <c r="N3364" s="64"/>
      <c r="P3364" s="11">
        <f t="shared" si="173"/>
        <v>983.65</v>
      </c>
      <c r="Q3364" s="11"/>
      <c r="R3364" s="11"/>
      <c r="S3364" s="11"/>
      <c r="T3364" s="176">
        <f t="shared" si="171"/>
        <v>14422.327272727272</v>
      </c>
      <c r="U3364" s="11"/>
      <c r="V3364" s="11"/>
      <c r="W3364" s="11"/>
      <c r="Y3364" s="11">
        <v>919710.86000000278</v>
      </c>
      <c r="Z3364" s="11"/>
      <c r="AB3364" s="11">
        <f t="shared" si="174"/>
        <v>829128.77</v>
      </c>
      <c r="AC3364" s="11">
        <v>1066019.79</v>
      </c>
      <c r="AD3364" s="11"/>
      <c r="AE3364" s="4"/>
      <c r="AF3364" s="4"/>
    </row>
    <row r="3365" spans="1:32" ht="13.5" thickBot="1" x14ac:dyDescent="0.25">
      <c r="A3365" s="51"/>
      <c r="B3365" s="175"/>
      <c r="C3365" s="11" t="s">
        <v>529</v>
      </c>
      <c r="D3365" s="11"/>
      <c r="E3365" s="11" t="s">
        <v>455</v>
      </c>
      <c r="F3365" s="11">
        <v>8848</v>
      </c>
      <c r="G3365" s="11"/>
      <c r="H3365" s="11">
        <f t="shared" si="172"/>
        <v>26.42</v>
      </c>
      <c r="I3365" s="11"/>
      <c r="J3365" s="11">
        <v>540.88</v>
      </c>
      <c r="K3365" s="11"/>
      <c r="M3365" s="11">
        <v>1</v>
      </c>
      <c r="N3365" s="64"/>
      <c r="P3365" s="11">
        <f t="shared" si="173"/>
        <v>540.88</v>
      </c>
      <c r="Q3365" s="11"/>
      <c r="R3365" s="11"/>
      <c r="S3365" s="11"/>
      <c r="T3365" s="176">
        <f t="shared" si="171"/>
        <v>8848</v>
      </c>
      <c r="U3365" s="11"/>
      <c r="V3365" s="11"/>
      <c r="W3365" s="11"/>
      <c r="Y3365" s="11">
        <v>540.88</v>
      </c>
      <c r="Z3365" s="11"/>
      <c r="AB3365" s="11">
        <f t="shared" si="174"/>
        <v>487.61</v>
      </c>
      <c r="AC3365" s="11">
        <v>626.91999999999996</v>
      </c>
      <c r="AD3365" s="11"/>
      <c r="AE3365" s="4"/>
      <c r="AF3365" s="4"/>
    </row>
    <row r="3366" spans="1:32" ht="13.5" thickBot="1" x14ac:dyDescent="0.25">
      <c r="A3366" s="51"/>
      <c r="B3366" s="175"/>
      <c r="C3366" s="11" t="s">
        <v>530</v>
      </c>
      <c r="D3366" s="11"/>
      <c r="E3366" s="11" t="s">
        <v>78</v>
      </c>
      <c r="F3366" s="11">
        <v>22792</v>
      </c>
      <c r="G3366" s="11"/>
      <c r="H3366" s="11">
        <f t="shared" si="172"/>
        <v>68.05</v>
      </c>
      <c r="I3366" s="11"/>
      <c r="J3366" s="11">
        <v>3267.0800000000008</v>
      </c>
      <c r="K3366" s="11"/>
      <c r="M3366" s="11">
        <v>50</v>
      </c>
      <c r="N3366" s="64"/>
      <c r="P3366" s="11">
        <f t="shared" si="173"/>
        <v>65.34</v>
      </c>
      <c r="Q3366" s="11"/>
      <c r="R3366" s="11"/>
      <c r="S3366" s="11"/>
      <c r="T3366" s="176">
        <f t="shared" si="171"/>
        <v>455.84</v>
      </c>
      <c r="U3366" s="11"/>
      <c r="V3366" s="11"/>
      <c r="W3366" s="11"/>
      <c r="Y3366" s="11">
        <v>3267.0800000000008</v>
      </c>
      <c r="Z3366" s="11"/>
      <c r="AB3366" s="11">
        <f t="shared" si="174"/>
        <v>2945.31</v>
      </c>
      <c r="AC3366" s="11">
        <v>3786.81</v>
      </c>
      <c r="AD3366" s="11"/>
      <c r="AE3366" s="4"/>
      <c r="AF3366" s="4"/>
    </row>
    <row r="3367" spans="1:32" ht="13.5" thickBot="1" x14ac:dyDescent="0.25">
      <c r="A3367" s="51"/>
      <c r="B3367" s="175"/>
      <c r="C3367" s="11" t="s">
        <v>531</v>
      </c>
      <c r="D3367" s="11"/>
      <c r="E3367" s="11" t="s">
        <v>87</v>
      </c>
      <c r="F3367" s="11">
        <v>976988</v>
      </c>
      <c r="G3367" s="11"/>
      <c r="H3367" s="11">
        <f t="shared" si="172"/>
        <v>2916.82</v>
      </c>
      <c r="I3367" s="11"/>
      <c r="J3367" s="11">
        <v>72772.340000000069</v>
      </c>
      <c r="K3367" s="11"/>
      <c r="M3367" s="11">
        <v>309</v>
      </c>
      <c r="N3367" s="64"/>
      <c r="P3367" s="11">
        <f t="shared" si="173"/>
        <v>235.51</v>
      </c>
      <c r="Q3367" s="11"/>
      <c r="R3367" s="11"/>
      <c r="S3367" s="11"/>
      <c r="T3367" s="176">
        <f t="shared" si="171"/>
        <v>3161.7734627831715</v>
      </c>
      <c r="U3367" s="11"/>
      <c r="V3367" s="11"/>
      <c r="W3367" s="11"/>
      <c r="Y3367" s="11">
        <v>72772.340000000069</v>
      </c>
      <c r="Z3367" s="11"/>
      <c r="AB3367" s="11">
        <f t="shared" si="174"/>
        <v>65605.009999999995</v>
      </c>
      <c r="AC3367" s="11">
        <v>84349.07</v>
      </c>
      <c r="AD3367" s="11"/>
      <c r="AE3367" s="4"/>
      <c r="AF3367" s="4"/>
    </row>
    <row r="3368" spans="1:32" ht="13.5" thickBot="1" x14ac:dyDescent="0.25">
      <c r="A3368" s="51"/>
      <c r="B3368" s="175"/>
      <c r="C3368" s="11" t="s">
        <v>532</v>
      </c>
      <c r="D3368" s="11"/>
      <c r="E3368" s="11" t="s">
        <v>80</v>
      </c>
      <c r="F3368" s="11">
        <v>140</v>
      </c>
      <c r="G3368" s="11"/>
      <c r="H3368" s="11">
        <f t="shared" si="172"/>
        <v>0.42</v>
      </c>
      <c r="I3368" s="11"/>
      <c r="J3368" s="11">
        <v>26.97</v>
      </c>
      <c r="K3368" s="11"/>
      <c r="M3368" s="11">
        <v>1</v>
      </c>
      <c r="N3368" s="64"/>
      <c r="P3368" s="11">
        <f t="shared" si="173"/>
        <v>26.97</v>
      </c>
      <c r="Q3368" s="11"/>
      <c r="R3368" s="11"/>
      <c r="S3368" s="11"/>
      <c r="T3368" s="176">
        <f t="shared" si="171"/>
        <v>140</v>
      </c>
      <c r="U3368" s="11"/>
      <c r="V3368" s="11"/>
      <c r="W3368" s="11"/>
      <c r="Y3368" s="11">
        <v>26.97</v>
      </c>
      <c r="Z3368" s="11"/>
      <c r="AB3368" s="11">
        <f t="shared" si="174"/>
        <v>24.31</v>
      </c>
      <c r="AC3368" s="11">
        <v>31.26</v>
      </c>
      <c r="AD3368" s="11"/>
      <c r="AE3368" s="4"/>
      <c r="AF3368" s="4"/>
    </row>
    <row r="3369" spans="1:32" ht="13.5" thickBot="1" x14ac:dyDescent="0.25">
      <c r="A3369" s="51"/>
      <c r="B3369" s="175"/>
      <c r="C3369" s="11" t="s">
        <v>532</v>
      </c>
      <c r="D3369" s="11"/>
      <c r="E3369" s="11" t="s">
        <v>67</v>
      </c>
      <c r="F3369" s="11">
        <v>467227</v>
      </c>
      <c r="G3369" s="11"/>
      <c r="H3369" s="11">
        <f t="shared" si="172"/>
        <v>1394.92</v>
      </c>
      <c r="I3369" s="11"/>
      <c r="J3369" s="11">
        <v>36410.099999999984</v>
      </c>
      <c r="K3369" s="11"/>
      <c r="M3369" s="11">
        <v>110</v>
      </c>
      <c r="N3369" s="64"/>
      <c r="P3369" s="11">
        <f t="shared" si="173"/>
        <v>331</v>
      </c>
      <c r="Q3369" s="11"/>
      <c r="R3369" s="11"/>
      <c r="S3369" s="11"/>
      <c r="T3369" s="176">
        <f t="shared" si="171"/>
        <v>4247.5181818181818</v>
      </c>
      <c r="U3369" s="11"/>
      <c r="V3369" s="11"/>
      <c r="W3369" s="11"/>
      <c r="Y3369" s="11">
        <v>36410.099999999984</v>
      </c>
      <c r="Z3369" s="11"/>
      <c r="AB3369" s="11">
        <f t="shared" si="174"/>
        <v>32824.080000000002</v>
      </c>
      <c r="AC3369" s="11">
        <v>42202.27</v>
      </c>
      <c r="AD3369" s="11"/>
      <c r="AE3369" s="4"/>
      <c r="AF3369" s="4"/>
    </row>
    <row r="3370" spans="1:32" ht="13.5" thickBot="1" x14ac:dyDescent="0.25">
      <c r="A3370" s="51"/>
      <c r="B3370" s="175"/>
      <c r="C3370" s="11" t="s">
        <v>532</v>
      </c>
      <c r="D3370" s="11"/>
      <c r="E3370" s="11" t="s">
        <v>78</v>
      </c>
      <c r="F3370" s="11">
        <v>150</v>
      </c>
      <c r="G3370" s="11"/>
      <c r="H3370" s="11">
        <f t="shared" si="172"/>
        <v>0.45</v>
      </c>
      <c r="I3370" s="11"/>
      <c r="J3370" s="11">
        <v>56.79</v>
      </c>
      <c r="K3370" s="11"/>
      <c r="M3370" s="11">
        <v>2</v>
      </c>
      <c r="N3370" s="64"/>
      <c r="P3370" s="11">
        <f t="shared" si="173"/>
        <v>28.4</v>
      </c>
      <c r="Q3370" s="11"/>
      <c r="R3370" s="11"/>
      <c r="S3370" s="11"/>
      <c r="T3370" s="176">
        <f t="shared" si="171"/>
        <v>75</v>
      </c>
      <c r="U3370" s="11"/>
      <c r="V3370" s="11"/>
      <c r="W3370" s="11"/>
      <c r="Y3370" s="11">
        <v>56.79</v>
      </c>
      <c r="Z3370" s="11"/>
      <c r="AB3370" s="11">
        <f t="shared" si="174"/>
        <v>51.2</v>
      </c>
      <c r="AC3370" s="11">
        <v>65.819999999999993</v>
      </c>
      <c r="AD3370" s="11"/>
      <c r="AE3370" s="4"/>
      <c r="AF3370" s="4"/>
    </row>
    <row r="3371" spans="1:32" ht="13.5" thickBot="1" x14ac:dyDescent="0.25">
      <c r="A3371" s="51"/>
      <c r="B3371" s="175"/>
      <c r="C3371" s="11" t="s">
        <v>534</v>
      </c>
      <c r="D3371" s="11"/>
      <c r="E3371" s="11" t="s">
        <v>63</v>
      </c>
      <c r="F3371" s="11">
        <v>4346</v>
      </c>
      <c r="G3371" s="11"/>
      <c r="H3371" s="11">
        <f t="shared" si="172"/>
        <v>12.98</v>
      </c>
      <c r="I3371" s="11"/>
      <c r="J3371" s="11">
        <v>435.79999999999995</v>
      </c>
      <c r="K3371" s="11"/>
      <c r="M3371" s="11">
        <v>12</v>
      </c>
      <c r="N3371" s="64"/>
      <c r="P3371" s="11">
        <f t="shared" si="173"/>
        <v>36.32</v>
      </c>
      <c r="Q3371" s="11"/>
      <c r="R3371" s="11"/>
      <c r="S3371" s="11"/>
      <c r="T3371" s="176">
        <f t="shared" si="171"/>
        <v>362.16666666666669</v>
      </c>
      <c r="U3371" s="11"/>
      <c r="V3371" s="11"/>
      <c r="W3371" s="11"/>
      <c r="Y3371" s="11">
        <v>435.79999999999995</v>
      </c>
      <c r="Z3371" s="11"/>
      <c r="AB3371" s="11">
        <f t="shared" si="174"/>
        <v>392.88</v>
      </c>
      <c r="AC3371" s="11">
        <v>505.13</v>
      </c>
      <c r="AD3371" s="11"/>
      <c r="AE3371" s="4"/>
      <c r="AF3371" s="4"/>
    </row>
    <row r="3372" spans="1:32" ht="13.5" thickBot="1" x14ac:dyDescent="0.25">
      <c r="A3372" s="51"/>
      <c r="B3372" s="175"/>
      <c r="C3372" s="11" t="s">
        <v>535</v>
      </c>
      <c r="D3372" s="11"/>
      <c r="E3372" s="11" t="s">
        <v>615</v>
      </c>
      <c r="F3372" s="11">
        <v>196</v>
      </c>
      <c r="G3372" s="11"/>
      <c r="H3372" s="11">
        <f t="shared" si="172"/>
        <v>0.59</v>
      </c>
      <c r="I3372" s="11"/>
      <c r="J3372" s="11">
        <v>33.51</v>
      </c>
      <c r="K3372" s="11"/>
      <c r="M3372" s="11">
        <v>1</v>
      </c>
      <c r="N3372" s="64"/>
      <c r="P3372" s="11">
        <f t="shared" si="173"/>
        <v>33.51</v>
      </c>
      <c r="Q3372" s="11"/>
      <c r="R3372" s="11"/>
      <c r="S3372" s="11"/>
      <c r="T3372" s="176">
        <f t="shared" si="171"/>
        <v>196</v>
      </c>
      <c r="U3372" s="11"/>
      <c r="V3372" s="11"/>
      <c r="W3372" s="11"/>
      <c r="Y3372" s="11">
        <v>33.51</v>
      </c>
      <c r="Z3372" s="11"/>
      <c r="AB3372" s="11">
        <f t="shared" si="174"/>
        <v>30.21</v>
      </c>
      <c r="AC3372" s="11">
        <v>38.840000000000003</v>
      </c>
      <c r="AD3372" s="11"/>
      <c r="AE3372" s="4"/>
      <c r="AF3372" s="4"/>
    </row>
    <row r="3373" spans="1:32" ht="13.5" thickBot="1" x14ac:dyDescent="0.25">
      <c r="A3373" s="51"/>
      <c r="B3373" s="175"/>
      <c r="C3373" s="11" t="s">
        <v>536</v>
      </c>
      <c r="D3373" s="11"/>
      <c r="E3373" s="11" t="s">
        <v>537</v>
      </c>
      <c r="F3373" s="11">
        <v>172700</v>
      </c>
      <c r="G3373" s="11"/>
      <c r="H3373" s="11">
        <f t="shared" si="172"/>
        <v>515.6</v>
      </c>
      <c r="I3373" s="11"/>
      <c r="J3373" s="11">
        <v>29107.920000000002</v>
      </c>
      <c r="K3373" s="11"/>
      <c r="M3373" s="11">
        <v>77</v>
      </c>
      <c r="N3373" s="64"/>
      <c r="P3373" s="11">
        <f t="shared" si="173"/>
        <v>378.02</v>
      </c>
      <c r="Q3373" s="11"/>
      <c r="R3373" s="11"/>
      <c r="S3373" s="11"/>
      <c r="T3373" s="176">
        <f t="shared" si="171"/>
        <v>2242.8571428571427</v>
      </c>
      <c r="U3373" s="11"/>
      <c r="V3373" s="11"/>
      <c r="W3373" s="11"/>
      <c r="Y3373" s="11">
        <v>29107.920000000002</v>
      </c>
      <c r="Z3373" s="11"/>
      <c r="AB3373" s="11">
        <f t="shared" si="174"/>
        <v>26241.09</v>
      </c>
      <c r="AC3373" s="11">
        <v>33738.449999999997</v>
      </c>
      <c r="AD3373" s="11"/>
      <c r="AE3373" s="4"/>
      <c r="AF3373" s="4"/>
    </row>
    <row r="3374" spans="1:32" ht="13.5" thickBot="1" x14ac:dyDescent="0.25">
      <c r="A3374" s="51"/>
      <c r="B3374" s="175"/>
      <c r="C3374" s="11" t="s">
        <v>536</v>
      </c>
      <c r="D3374" s="11"/>
      <c r="E3374" s="11" t="s">
        <v>166</v>
      </c>
      <c r="F3374" s="11">
        <v>12</v>
      </c>
      <c r="G3374" s="11"/>
      <c r="H3374" s="11">
        <f t="shared" si="172"/>
        <v>0.04</v>
      </c>
      <c r="I3374" s="11"/>
      <c r="J3374" s="11">
        <v>10.9</v>
      </c>
      <c r="K3374" s="11"/>
      <c r="M3374" s="11">
        <v>1</v>
      </c>
      <c r="N3374" s="64"/>
      <c r="P3374" s="11">
        <f t="shared" si="173"/>
        <v>10.9</v>
      </c>
      <c r="Q3374" s="11"/>
      <c r="R3374" s="11"/>
      <c r="S3374" s="11"/>
      <c r="T3374" s="176">
        <f t="shared" si="171"/>
        <v>12</v>
      </c>
      <c r="U3374" s="11"/>
      <c r="V3374" s="11"/>
      <c r="W3374" s="11"/>
      <c r="Y3374" s="11">
        <v>10.9</v>
      </c>
      <c r="Z3374" s="11"/>
      <c r="AB3374" s="11">
        <f t="shared" si="174"/>
        <v>9.83</v>
      </c>
      <c r="AC3374" s="11">
        <v>12.63</v>
      </c>
      <c r="AD3374" s="11"/>
      <c r="AE3374" s="4"/>
      <c r="AF3374" s="4"/>
    </row>
    <row r="3375" spans="1:32" ht="13.5" thickBot="1" x14ac:dyDescent="0.25">
      <c r="A3375" s="51"/>
      <c r="B3375" s="175"/>
      <c r="C3375" s="11" t="s">
        <v>536</v>
      </c>
      <c r="D3375" s="11"/>
      <c r="E3375" s="11" t="s">
        <v>125</v>
      </c>
      <c r="F3375" s="11">
        <v>5778</v>
      </c>
      <c r="G3375" s="11"/>
      <c r="H3375" s="11">
        <f t="shared" si="172"/>
        <v>17.25</v>
      </c>
      <c r="I3375" s="11"/>
      <c r="J3375" s="11">
        <v>843.9799999999999</v>
      </c>
      <c r="K3375" s="11"/>
      <c r="M3375" s="11">
        <v>5</v>
      </c>
      <c r="N3375" s="64"/>
      <c r="P3375" s="11">
        <f t="shared" si="173"/>
        <v>168.8</v>
      </c>
      <c r="Q3375" s="11"/>
      <c r="R3375" s="11"/>
      <c r="S3375" s="11"/>
      <c r="T3375" s="176">
        <f t="shared" si="171"/>
        <v>1155.5999999999999</v>
      </c>
      <c r="U3375" s="11"/>
      <c r="V3375" s="11"/>
      <c r="W3375" s="11"/>
      <c r="Y3375" s="11">
        <v>843.9799999999999</v>
      </c>
      <c r="Z3375" s="11"/>
      <c r="AB3375" s="11">
        <f t="shared" si="174"/>
        <v>760.86</v>
      </c>
      <c r="AC3375" s="11">
        <v>978.24</v>
      </c>
      <c r="AD3375" s="11"/>
      <c r="AE3375" s="4"/>
      <c r="AF3375" s="4"/>
    </row>
    <row r="3376" spans="1:32" ht="13.5" thickBot="1" x14ac:dyDescent="0.25">
      <c r="A3376" s="51"/>
      <c r="B3376" s="175"/>
      <c r="C3376" s="11" t="s">
        <v>538</v>
      </c>
      <c r="D3376" s="11"/>
      <c r="E3376" s="11" t="s">
        <v>332</v>
      </c>
      <c r="F3376" s="11">
        <v>2227773</v>
      </c>
      <c r="G3376" s="11"/>
      <c r="H3376" s="11">
        <f t="shared" si="172"/>
        <v>6651.08</v>
      </c>
      <c r="I3376" s="11"/>
      <c r="J3376" s="11">
        <v>175146.61999999988</v>
      </c>
      <c r="K3376" s="11"/>
      <c r="M3376" s="11">
        <v>535</v>
      </c>
      <c r="N3376" s="64"/>
      <c r="P3376" s="11">
        <f t="shared" si="173"/>
        <v>327.38</v>
      </c>
      <c r="Q3376" s="11"/>
      <c r="R3376" s="11"/>
      <c r="S3376" s="11"/>
      <c r="T3376" s="176">
        <f t="shared" si="171"/>
        <v>4164.0616822429911</v>
      </c>
      <c r="U3376" s="11"/>
      <c r="V3376" s="11"/>
      <c r="W3376" s="11"/>
      <c r="Y3376" s="11">
        <v>175146.61999999988</v>
      </c>
      <c r="Z3376" s="11"/>
      <c r="AB3376" s="11">
        <f t="shared" si="174"/>
        <v>157896.47</v>
      </c>
      <c r="AC3376" s="11">
        <v>203009.2</v>
      </c>
      <c r="AD3376" s="11"/>
      <c r="AE3376" s="4"/>
      <c r="AF3376" s="4"/>
    </row>
    <row r="3377" spans="1:32" ht="13.5" thickBot="1" x14ac:dyDescent="0.25">
      <c r="A3377" s="51"/>
      <c r="B3377" s="175"/>
      <c r="C3377" s="11" t="s">
        <v>539</v>
      </c>
      <c r="D3377" s="11"/>
      <c r="E3377" s="11" t="s">
        <v>128</v>
      </c>
      <c r="F3377" s="11">
        <v>9388718</v>
      </c>
      <c r="G3377" s="11"/>
      <c r="H3377" s="11">
        <f t="shared" si="172"/>
        <v>28030.27</v>
      </c>
      <c r="I3377" s="11"/>
      <c r="J3377" s="11">
        <v>698567.76000000117</v>
      </c>
      <c r="K3377" s="11"/>
      <c r="M3377" s="11">
        <v>1601</v>
      </c>
      <c r="N3377" s="64"/>
      <c r="P3377" s="11">
        <f t="shared" si="173"/>
        <v>436.33</v>
      </c>
      <c r="Q3377" s="11"/>
      <c r="R3377" s="11"/>
      <c r="S3377" s="11"/>
      <c r="T3377" s="176">
        <f t="shared" si="171"/>
        <v>5864.2835727670208</v>
      </c>
      <c r="U3377" s="11"/>
      <c r="V3377" s="11"/>
      <c r="W3377" s="11"/>
      <c r="Y3377" s="11">
        <v>698567.76000000117</v>
      </c>
      <c r="Z3377" s="11"/>
      <c r="AB3377" s="11">
        <f t="shared" si="174"/>
        <v>629766</v>
      </c>
      <c r="AC3377" s="11">
        <v>809696.92</v>
      </c>
      <c r="AD3377" s="11"/>
      <c r="AE3377" s="4"/>
      <c r="AF3377" s="4"/>
    </row>
    <row r="3378" spans="1:32" ht="13.5" thickBot="1" x14ac:dyDescent="0.25">
      <c r="A3378" s="51"/>
      <c r="B3378" s="175"/>
      <c r="C3378" s="11" t="s">
        <v>539</v>
      </c>
      <c r="D3378" s="11"/>
      <c r="E3378" s="11" t="s">
        <v>310</v>
      </c>
      <c r="F3378" s="11">
        <v>336</v>
      </c>
      <c r="G3378" s="11"/>
      <c r="H3378" s="11">
        <f t="shared" si="172"/>
        <v>1</v>
      </c>
      <c r="I3378" s="11"/>
      <c r="J3378" s="11">
        <v>19.239999999999998</v>
      </c>
      <c r="K3378" s="11"/>
      <c r="M3378" s="11">
        <v>1</v>
      </c>
      <c r="N3378" s="64"/>
      <c r="P3378" s="11">
        <f t="shared" si="173"/>
        <v>19.239999999999998</v>
      </c>
      <c r="Q3378" s="11"/>
      <c r="R3378" s="11"/>
      <c r="S3378" s="11"/>
      <c r="T3378" s="176">
        <f t="shared" si="171"/>
        <v>336</v>
      </c>
      <c r="U3378" s="11"/>
      <c r="V3378" s="11"/>
      <c r="W3378" s="11"/>
      <c r="Y3378" s="11">
        <v>19.239999999999998</v>
      </c>
      <c r="Z3378" s="11"/>
      <c r="AB3378" s="11">
        <f t="shared" si="174"/>
        <v>17.350000000000001</v>
      </c>
      <c r="AC3378" s="11">
        <v>22.3</v>
      </c>
      <c r="AD3378" s="11"/>
      <c r="AE3378" s="4"/>
      <c r="AF3378" s="4"/>
    </row>
    <row r="3379" spans="1:32" ht="13.5" thickBot="1" x14ac:dyDescent="0.25">
      <c r="A3379" s="51"/>
      <c r="B3379" s="175"/>
      <c r="C3379" s="11" t="s">
        <v>539</v>
      </c>
      <c r="D3379" s="11"/>
      <c r="E3379" s="11" t="s">
        <v>106</v>
      </c>
      <c r="F3379" s="11">
        <v>276239</v>
      </c>
      <c r="G3379" s="11"/>
      <c r="H3379" s="11">
        <f t="shared" si="172"/>
        <v>824.72</v>
      </c>
      <c r="I3379" s="11"/>
      <c r="J3379" s="11">
        <v>14083.250000000002</v>
      </c>
      <c r="K3379" s="11"/>
      <c r="M3379" s="11">
        <v>12</v>
      </c>
      <c r="N3379" s="64"/>
      <c r="P3379" s="11">
        <f t="shared" si="173"/>
        <v>1173.5999999999999</v>
      </c>
      <c r="Q3379" s="11"/>
      <c r="R3379" s="11"/>
      <c r="S3379" s="11"/>
      <c r="T3379" s="176">
        <f t="shared" si="171"/>
        <v>23019.916666666668</v>
      </c>
      <c r="U3379" s="11"/>
      <c r="V3379" s="11"/>
      <c r="W3379" s="11"/>
      <c r="Y3379" s="11">
        <v>14083.250000000002</v>
      </c>
      <c r="Z3379" s="11"/>
      <c r="AB3379" s="11">
        <f t="shared" si="174"/>
        <v>12696.19</v>
      </c>
      <c r="AC3379" s="11">
        <v>16323.63</v>
      </c>
      <c r="AD3379" s="11"/>
      <c r="AE3379" s="4"/>
      <c r="AF3379" s="4"/>
    </row>
    <row r="3380" spans="1:32" ht="13.5" thickBot="1" x14ac:dyDescent="0.25">
      <c r="A3380" s="51"/>
      <c r="B3380" s="175"/>
      <c r="C3380" s="11" t="s">
        <v>539</v>
      </c>
      <c r="D3380" s="11"/>
      <c r="E3380" s="11" t="s">
        <v>616</v>
      </c>
      <c r="F3380" s="11">
        <v>348</v>
      </c>
      <c r="G3380" s="11"/>
      <c r="H3380" s="11">
        <f t="shared" si="172"/>
        <v>1.04</v>
      </c>
      <c r="I3380" s="11"/>
      <c r="J3380" s="11">
        <v>26.54</v>
      </c>
      <c r="K3380" s="11"/>
      <c r="M3380" s="11">
        <v>1</v>
      </c>
      <c r="N3380" s="64"/>
      <c r="P3380" s="11">
        <f t="shared" si="173"/>
        <v>26.54</v>
      </c>
      <c r="Q3380" s="11"/>
      <c r="R3380" s="11"/>
      <c r="S3380" s="11"/>
      <c r="T3380" s="176">
        <f t="shared" si="171"/>
        <v>348</v>
      </c>
      <c r="U3380" s="11"/>
      <c r="V3380" s="11"/>
      <c r="W3380" s="11"/>
      <c r="Y3380" s="11">
        <v>26.54</v>
      </c>
      <c r="Z3380" s="11"/>
      <c r="AB3380" s="11">
        <f t="shared" si="174"/>
        <v>23.93</v>
      </c>
      <c r="AC3380" s="11">
        <v>30.76</v>
      </c>
      <c r="AD3380" s="11"/>
      <c r="AE3380" s="4"/>
      <c r="AF3380" s="4"/>
    </row>
    <row r="3381" spans="1:32" ht="13.5" thickBot="1" x14ac:dyDescent="0.25">
      <c r="A3381" s="51"/>
      <c r="B3381" s="175"/>
      <c r="C3381" s="11" t="s">
        <v>540</v>
      </c>
      <c r="D3381" s="11"/>
      <c r="E3381" s="11" t="s">
        <v>142</v>
      </c>
      <c r="F3381" s="11">
        <v>840782</v>
      </c>
      <c r="G3381" s="11"/>
      <c r="H3381" s="11">
        <f t="shared" si="172"/>
        <v>2510.1799999999998</v>
      </c>
      <c r="I3381" s="11"/>
      <c r="J3381" s="11">
        <v>79386.020000000033</v>
      </c>
      <c r="K3381" s="11"/>
      <c r="M3381" s="11">
        <v>164</v>
      </c>
      <c r="N3381" s="64"/>
      <c r="P3381" s="11">
        <f t="shared" si="173"/>
        <v>484.06</v>
      </c>
      <c r="Q3381" s="11"/>
      <c r="R3381" s="11"/>
      <c r="S3381" s="11"/>
      <c r="T3381" s="176">
        <f t="shared" si="171"/>
        <v>5126.7195121951218</v>
      </c>
      <c r="U3381" s="11"/>
      <c r="V3381" s="11"/>
      <c r="W3381" s="11"/>
      <c r="Y3381" s="11">
        <v>79386.020000000033</v>
      </c>
      <c r="Z3381" s="11"/>
      <c r="AB3381" s="11">
        <f t="shared" si="174"/>
        <v>71567.31</v>
      </c>
      <c r="AC3381" s="11">
        <v>92014.86</v>
      </c>
      <c r="AD3381" s="11"/>
      <c r="AE3381" s="4"/>
      <c r="AF3381" s="4"/>
    </row>
    <row r="3382" spans="1:32" ht="13.5" thickBot="1" x14ac:dyDescent="0.25">
      <c r="A3382" s="51"/>
      <c r="B3382" s="175"/>
      <c r="C3382" s="11" t="s">
        <v>543</v>
      </c>
      <c r="D3382" s="11"/>
      <c r="E3382" s="11" t="s">
        <v>381</v>
      </c>
      <c r="F3382" s="11">
        <v>2336534</v>
      </c>
      <c r="G3382" s="11"/>
      <c r="H3382" s="11">
        <f t="shared" si="172"/>
        <v>6975.79</v>
      </c>
      <c r="I3382" s="11"/>
      <c r="J3382" s="11">
        <v>180780.5300000002</v>
      </c>
      <c r="K3382" s="11"/>
      <c r="M3382" s="11">
        <v>641</v>
      </c>
      <c r="N3382" s="64"/>
      <c r="P3382" s="11">
        <f t="shared" si="173"/>
        <v>282.02999999999997</v>
      </c>
      <c r="Q3382" s="11"/>
      <c r="R3382" s="11"/>
      <c r="S3382" s="11"/>
      <c r="T3382" s="176">
        <f t="shared" si="171"/>
        <v>3645.1388455538222</v>
      </c>
      <c r="U3382" s="11"/>
      <c r="V3382" s="11"/>
      <c r="W3382" s="11"/>
      <c r="Y3382" s="11">
        <v>180780.5300000002</v>
      </c>
      <c r="Z3382" s="11"/>
      <c r="AB3382" s="11">
        <f t="shared" si="174"/>
        <v>162975.5</v>
      </c>
      <c r="AC3382" s="11">
        <v>209539.36</v>
      </c>
      <c r="AD3382" s="11"/>
      <c r="AE3382" s="4"/>
      <c r="AF3382" s="4"/>
    </row>
    <row r="3383" spans="1:32" ht="13.5" thickBot="1" x14ac:dyDescent="0.25">
      <c r="A3383" s="51"/>
      <c r="B3383" s="175"/>
      <c r="C3383" s="11" t="s">
        <v>545</v>
      </c>
      <c r="D3383" s="11"/>
      <c r="E3383" s="11" t="s">
        <v>166</v>
      </c>
      <c r="F3383" s="11">
        <v>583655</v>
      </c>
      <c r="G3383" s="11"/>
      <c r="H3383" s="11">
        <f t="shared" si="172"/>
        <v>1742.52</v>
      </c>
      <c r="I3383" s="11"/>
      <c r="J3383" s="11">
        <v>52041.160000000047</v>
      </c>
      <c r="K3383" s="11"/>
      <c r="M3383" s="11">
        <v>246</v>
      </c>
      <c r="N3383" s="64"/>
      <c r="P3383" s="11">
        <f t="shared" si="173"/>
        <v>211.55</v>
      </c>
      <c r="Q3383" s="11"/>
      <c r="R3383" s="11"/>
      <c r="S3383" s="11"/>
      <c r="T3383" s="176">
        <f t="shared" si="171"/>
        <v>2372.5813008130081</v>
      </c>
      <c r="U3383" s="11"/>
      <c r="V3383" s="11"/>
      <c r="W3383" s="11"/>
      <c r="Y3383" s="11">
        <v>52041.160000000047</v>
      </c>
      <c r="Z3383" s="11"/>
      <c r="AB3383" s="11">
        <f t="shared" si="174"/>
        <v>46915.64</v>
      </c>
      <c r="AC3383" s="11">
        <v>60319.94</v>
      </c>
      <c r="AD3383" s="11"/>
      <c r="AE3383" s="4"/>
      <c r="AF3383" s="4"/>
    </row>
    <row r="3384" spans="1:32" ht="13.5" thickBot="1" x14ac:dyDescent="0.25">
      <c r="A3384" s="51"/>
      <c r="B3384" s="175"/>
      <c r="C3384" s="11" t="s">
        <v>546</v>
      </c>
      <c r="D3384" s="11"/>
      <c r="E3384" s="11" t="s">
        <v>87</v>
      </c>
      <c r="F3384" s="11">
        <v>2527</v>
      </c>
      <c r="G3384" s="11"/>
      <c r="H3384" s="11">
        <f t="shared" si="172"/>
        <v>7.54</v>
      </c>
      <c r="I3384" s="11"/>
      <c r="J3384" s="11">
        <v>395.21</v>
      </c>
      <c r="K3384" s="11"/>
      <c r="M3384" s="11">
        <v>3</v>
      </c>
      <c r="N3384" s="64"/>
      <c r="P3384" s="11">
        <f t="shared" si="173"/>
        <v>131.74</v>
      </c>
      <c r="Q3384" s="11"/>
      <c r="R3384" s="11"/>
      <c r="S3384" s="11"/>
      <c r="T3384" s="176">
        <f t="shared" si="171"/>
        <v>842.33333333333337</v>
      </c>
      <c r="U3384" s="11"/>
      <c r="V3384" s="11"/>
      <c r="W3384" s="11"/>
      <c r="Y3384" s="11">
        <v>395.21</v>
      </c>
      <c r="Z3384" s="11"/>
      <c r="AB3384" s="11">
        <f t="shared" si="174"/>
        <v>356.29</v>
      </c>
      <c r="AC3384" s="11">
        <v>458.08</v>
      </c>
      <c r="AD3384" s="11"/>
      <c r="AE3384" s="4"/>
      <c r="AF3384" s="4"/>
    </row>
    <row r="3385" spans="1:32" ht="13.5" thickBot="1" x14ac:dyDescent="0.25">
      <c r="A3385" s="51"/>
      <c r="B3385" s="175"/>
      <c r="C3385" s="11" t="s">
        <v>547</v>
      </c>
      <c r="D3385" s="11"/>
      <c r="E3385" s="11" t="s">
        <v>154</v>
      </c>
      <c r="F3385" s="11">
        <v>529840</v>
      </c>
      <c r="G3385" s="11"/>
      <c r="H3385" s="11">
        <f t="shared" si="172"/>
        <v>1581.85</v>
      </c>
      <c r="I3385" s="11"/>
      <c r="J3385" s="11">
        <v>38603.869999999974</v>
      </c>
      <c r="K3385" s="11"/>
      <c r="M3385" s="11">
        <v>123</v>
      </c>
      <c r="N3385" s="64"/>
      <c r="P3385" s="11">
        <f t="shared" si="173"/>
        <v>313.85000000000002</v>
      </c>
      <c r="Q3385" s="11"/>
      <c r="R3385" s="11"/>
      <c r="S3385" s="11"/>
      <c r="T3385" s="176">
        <f t="shared" si="171"/>
        <v>4307.6422764227646</v>
      </c>
      <c r="U3385" s="11"/>
      <c r="V3385" s="11"/>
      <c r="W3385" s="11"/>
      <c r="Y3385" s="11">
        <v>38603.869999999974</v>
      </c>
      <c r="Z3385" s="11"/>
      <c r="AB3385" s="11">
        <f t="shared" si="174"/>
        <v>34801.78</v>
      </c>
      <c r="AC3385" s="11">
        <v>44745.03</v>
      </c>
      <c r="AD3385" s="11"/>
      <c r="AE3385" s="4"/>
      <c r="AF3385" s="4"/>
    </row>
    <row r="3386" spans="1:32" ht="13.5" thickBot="1" x14ac:dyDescent="0.25">
      <c r="A3386" s="51"/>
      <c r="B3386" s="175"/>
      <c r="C3386" s="11" t="s">
        <v>547</v>
      </c>
      <c r="D3386" s="11"/>
      <c r="E3386" s="11" t="s">
        <v>97</v>
      </c>
      <c r="F3386" s="11">
        <v>17507</v>
      </c>
      <c r="G3386" s="11"/>
      <c r="H3386" s="11">
        <f t="shared" si="172"/>
        <v>52.27</v>
      </c>
      <c r="I3386" s="11"/>
      <c r="J3386" s="11">
        <v>1208.18</v>
      </c>
      <c r="K3386" s="11"/>
      <c r="M3386" s="11">
        <v>4</v>
      </c>
      <c r="N3386" s="64"/>
      <c r="P3386" s="11">
        <f t="shared" si="173"/>
        <v>302.05</v>
      </c>
      <c r="Q3386" s="11"/>
      <c r="R3386" s="11"/>
      <c r="S3386" s="11"/>
      <c r="T3386" s="176">
        <f t="shared" si="171"/>
        <v>4376.75</v>
      </c>
      <c r="U3386" s="11"/>
      <c r="V3386" s="11"/>
      <c r="W3386" s="11"/>
      <c r="Y3386" s="11">
        <v>1208.18</v>
      </c>
      <c r="Z3386" s="11"/>
      <c r="AB3386" s="11">
        <f t="shared" si="174"/>
        <v>1089.19</v>
      </c>
      <c r="AC3386" s="11">
        <v>1400.38</v>
      </c>
      <c r="AD3386" s="11"/>
      <c r="AE3386" s="4"/>
      <c r="AF3386" s="4"/>
    </row>
    <row r="3387" spans="1:32" ht="13.5" thickBot="1" x14ac:dyDescent="0.25">
      <c r="A3387" s="51"/>
      <c r="B3387" s="175"/>
      <c r="C3387" s="11" t="s">
        <v>547</v>
      </c>
      <c r="D3387" s="11"/>
      <c r="E3387" s="11" t="s">
        <v>617</v>
      </c>
      <c r="F3387" s="11">
        <v>328</v>
      </c>
      <c r="G3387" s="11"/>
      <c r="H3387" s="11">
        <f t="shared" si="172"/>
        <v>0.98</v>
      </c>
      <c r="I3387" s="11"/>
      <c r="J3387" s="11">
        <v>118.55</v>
      </c>
      <c r="K3387" s="11"/>
      <c r="M3387" s="11">
        <v>1</v>
      </c>
      <c r="N3387" s="64"/>
      <c r="P3387" s="11">
        <f t="shared" si="173"/>
        <v>118.55</v>
      </c>
      <c r="Q3387" s="11"/>
      <c r="R3387" s="11"/>
      <c r="S3387" s="11"/>
      <c r="T3387" s="176">
        <f t="shared" si="171"/>
        <v>328</v>
      </c>
      <c r="U3387" s="11"/>
      <c r="V3387" s="11"/>
      <c r="W3387" s="11"/>
      <c r="Y3387" s="11">
        <v>118.55</v>
      </c>
      <c r="Z3387" s="11"/>
      <c r="AB3387" s="11">
        <f t="shared" si="174"/>
        <v>106.87</v>
      </c>
      <c r="AC3387" s="11">
        <v>137.41</v>
      </c>
      <c r="AD3387" s="11"/>
      <c r="AE3387" s="4"/>
      <c r="AF3387" s="4"/>
    </row>
    <row r="3388" spans="1:32" ht="13.5" thickBot="1" x14ac:dyDescent="0.25">
      <c r="A3388" s="51"/>
      <c r="B3388" s="175"/>
      <c r="C3388" s="11" t="s">
        <v>548</v>
      </c>
      <c r="D3388" s="11"/>
      <c r="E3388" s="11" t="s">
        <v>549</v>
      </c>
      <c r="F3388" s="11">
        <v>967</v>
      </c>
      <c r="G3388" s="11"/>
      <c r="H3388" s="11">
        <f t="shared" si="172"/>
        <v>2.89</v>
      </c>
      <c r="I3388" s="11"/>
      <c r="J3388" s="11">
        <v>157.32999999999998</v>
      </c>
      <c r="K3388" s="11"/>
      <c r="M3388" s="11">
        <v>3</v>
      </c>
      <c r="N3388" s="64"/>
      <c r="P3388" s="11">
        <f t="shared" si="173"/>
        <v>52.44</v>
      </c>
      <c r="Q3388" s="11"/>
      <c r="R3388" s="11"/>
      <c r="S3388" s="11"/>
      <c r="T3388" s="176">
        <f t="shared" si="171"/>
        <v>322.33333333333331</v>
      </c>
      <c r="U3388" s="11"/>
      <c r="V3388" s="11"/>
      <c r="W3388" s="11"/>
      <c r="Y3388" s="11">
        <v>157.32999999999998</v>
      </c>
      <c r="Z3388" s="11"/>
      <c r="AB3388" s="11">
        <f t="shared" si="174"/>
        <v>141.83000000000001</v>
      </c>
      <c r="AC3388" s="11">
        <v>182.36</v>
      </c>
      <c r="AD3388" s="11"/>
      <c r="AE3388" s="4"/>
      <c r="AF3388" s="4"/>
    </row>
    <row r="3389" spans="1:32" ht="13.5" thickBot="1" x14ac:dyDescent="0.25">
      <c r="A3389" s="51"/>
      <c r="B3389" s="175"/>
      <c r="C3389" s="11" t="s">
        <v>548</v>
      </c>
      <c r="D3389" s="11"/>
      <c r="E3389" s="11" t="s">
        <v>345</v>
      </c>
      <c r="F3389" s="11">
        <v>5389756</v>
      </c>
      <c r="G3389" s="11"/>
      <c r="H3389" s="11">
        <f t="shared" si="172"/>
        <v>16091.26</v>
      </c>
      <c r="I3389" s="11"/>
      <c r="J3389" s="11">
        <v>328933.83</v>
      </c>
      <c r="K3389" s="11"/>
      <c r="M3389" s="11">
        <v>317</v>
      </c>
      <c r="N3389" s="64"/>
      <c r="P3389" s="11">
        <f t="shared" si="173"/>
        <v>1037.6500000000001</v>
      </c>
      <c r="Q3389" s="11"/>
      <c r="R3389" s="11"/>
      <c r="S3389" s="11"/>
      <c r="T3389" s="176">
        <f t="shared" si="171"/>
        <v>17002.384858044163</v>
      </c>
      <c r="U3389" s="11"/>
      <c r="V3389" s="11"/>
      <c r="W3389" s="11"/>
      <c r="Y3389" s="11">
        <v>328933.83</v>
      </c>
      <c r="Z3389" s="11"/>
      <c r="AB3389" s="11">
        <f t="shared" si="174"/>
        <v>296537.21999999997</v>
      </c>
      <c r="AC3389" s="11">
        <v>381261.1</v>
      </c>
      <c r="AD3389" s="11"/>
      <c r="AE3389" s="4"/>
      <c r="AF3389" s="4"/>
    </row>
    <row r="3390" spans="1:32" ht="13.5" thickBot="1" x14ac:dyDescent="0.25">
      <c r="A3390" s="51"/>
      <c r="B3390" s="175"/>
      <c r="C3390" s="11" t="s">
        <v>548</v>
      </c>
      <c r="D3390" s="11"/>
      <c r="E3390" s="11" t="s">
        <v>183</v>
      </c>
      <c r="F3390" s="11">
        <v>748</v>
      </c>
      <c r="G3390" s="11"/>
      <c r="H3390" s="11">
        <f t="shared" si="172"/>
        <v>2.23</v>
      </c>
      <c r="I3390" s="11"/>
      <c r="J3390" s="11">
        <v>143.67000000000002</v>
      </c>
      <c r="K3390" s="11"/>
      <c r="M3390" s="11">
        <v>2</v>
      </c>
      <c r="N3390" s="64"/>
      <c r="P3390" s="11">
        <f t="shared" si="173"/>
        <v>71.84</v>
      </c>
      <c r="Q3390" s="11"/>
      <c r="R3390" s="11"/>
      <c r="S3390" s="11"/>
      <c r="T3390" s="176">
        <f t="shared" si="171"/>
        <v>374</v>
      </c>
      <c r="U3390" s="11"/>
      <c r="V3390" s="11"/>
      <c r="W3390" s="11"/>
      <c r="Y3390" s="11">
        <v>143.67000000000002</v>
      </c>
      <c r="Z3390" s="11"/>
      <c r="AB3390" s="11">
        <f t="shared" si="174"/>
        <v>129.52000000000001</v>
      </c>
      <c r="AC3390" s="11">
        <v>166.53</v>
      </c>
      <c r="AD3390" s="11"/>
      <c r="AE3390" s="4"/>
      <c r="AF3390" s="4"/>
    </row>
    <row r="3391" spans="1:32" ht="13.5" thickBot="1" x14ac:dyDescent="0.25">
      <c r="A3391" s="51"/>
      <c r="B3391" s="175"/>
      <c r="C3391" s="11" t="s">
        <v>548</v>
      </c>
      <c r="D3391" s="11"/>
      <c r="E3391" s="11" t="s">
        <v>495</v>
      </c>
      <c r="F3391" s="11">
        <v>471</v>
      </c>
      <c r="G3391" s="11"/>
      <c r="H3391" s="11">
        <f t="shared" si="172"/>
        <v>1.41</v>
      </c>
      <c r="I3391" s="11"/>
      <c r="J3391" s="11">
        <v>66.290000000000006</v>
      </c>
      <c r="K3391" s="11"/>
      <c r="M3391" s="11">
        <v>1</v>
      </c>
      <c r="N3391" s="64"/>
      <c r="P3391" s="11">
        <f t="shared" si="173"/>
        <v>66.290000000000006</v>
      </c>
      <c r="Q3391" s="11"/>
      <c r="R3391" s="11"/>
      <c r="S3391" s="11"/>
      <c r="T3391" s="176">
        <f t="shared" si="171"/>
        <v>471</v>
      </c>
      <c r="U3391" s="11"/>
      <c r="V3391" s="11"/>
      <c r="W3391" s="11"/>
      <c r="Y3391" s="11">
        <v>66.290000000000006</v>
      </c>
      <c r="Z3391" s="11"/>
      <c r="AB3391" s="11">
        <f t="shared" si="174"/>
        <v>59.76</v>
      </c>
      <c r="AC3391" s="11">
        <v>76.84</v>
      </c>
      <c r="AD3391" s="11"/>
      <c r="AE3391" s="4"/>
      <c r="AF3391" s="4"/>
    </row>
    <row r="3392" spans="1:32" ht="13.5" thickBot="1" x14ac:dyDescent="0.25">
      <c r="A3392" s="51"/>
      <c r="B3392" s="175"/>
      <c r="C3392" s="11" t="s">
        <v>548</v>
      </c>
      <c r="D3392" s="11"/>
      <c r="E3392" s="11" t="s">
        <v>74</v>
      </c>
      <c r="F3392" s="11">
        <v>1514</v>
      </c>
      <c r="G3392" s="11"/>
      <c r="H3392" s="11">
        <f t="shared" si="172"/>
        <v>4.5199999999999996</v>
      </c>
      <c r="I3392" s="11"/>
      <c r="J3392" s="11">
        <v>227.38</v>
      </c>
      <c r="K3392" s="11"/>
      <c r="M3392" s="11">
        <v>1</v>
      </c>
      <c r="N3392" s="64"/>
      <c r="P3392" s="11">
        <f t="shared" si="173"/>
        <v>227.38</v>
      </c>
      <c r="Q3392" s="11"/>
      <c r="R3392" s="11"/>
      <c r="S3392" s="11"/>
      <c r="T3392" s="176">
        <f t="shared" si="171"/>
        <v>1514</v>
      </c>
      <c r="U3392" s="11"/>
      <c r="V3392" s="11"/>
      <c r="W3392" s="11"/>
      <c r="Y3392" s="11">
        <v>227.38</v>
      </c>
      <c r="Z3392" s="11"/>
      <c r="AB3392" s="11">
        <f t="shared" si="174"/>
        <v>204.99</v>
      </c>
      <c r="AC3392" s="11">
        <v>263.55</v>
      </c>
      <c r="AD3392" s="11"/>
      <c r="AE3392" s="4"/>
      <c r="AF3392" s="4"/>
    </row>
    <row r="3393" spans="1:32" ht="13.5" thickBot="1" x14ac:dyDescent="0.25">
      <c r="A3393" s="51"/>
      <c r="B3393" s="175"/>
      <c r="C3393" s="11" t="s">
        <v>551</v>
      </c>
      <c r="D3393" s="11"/>
      <c r="E3393" s="11" t="s">
        <v>207</v>
      </c>
      <c r="F3393" s="11">
        <v>770</v>
      </c>
      <c r="G3393" s="11"/>
      <c r="H3393" s="11">
        <f t="shared" si="172"/>
        <v>2.2999999999999998</v>
      </c>
      <c r="I3393" s="11"/>
      <c r="J3393" s="11">
        <v>176.28</v>
      </c>
      <c r="K3393" s="11"/>
      <c r="M3393" s="11">
        <v>8</v>
      </c>
      <c r="N3393" s="64"/>
      <c r="P3393" s="11">
        <f t="shared" si="173"/>
        <v>22.04</v>
      </c>
      <c r="Q3393" s="11"/>
      <c r="R3393" s="11"/>
      <c r="S3393" s="11"/>
      <c r="T3393" s="176">
        <f t="shared" si="171"/>
        <v>96.25</v>
      </c>
      <c r="U3393" s="11"/>
      <c r="V3393" s="11"/>
      <c r="W3393" s="11"/>
      <c r="Y3393" s="11">
        <v>176.28</v>
      </c>
      <c r="Z3393" s="11"/>
      <c r="AB3393" s="11">
        <f t="shared" si="174"/>
        <v>158.91999999999999</v>
      </c>
      <c r="AC3393" s="11">
        <v>204.32</v>
      </c>
      <c r="AD3393" s="11"/>
      <c r="AE3393" s="4"/>
      <c r="AF3393" s="4"/>
    </row>
    <row r="3394" spans="1:32" ht="13.5" thickBot="1" x14ac:dyDescent="0.25">
      <c r="A3394" s="51"/>
      <c r="B3394" s="175"/>
      <c r="C3394" s="11" t="s">
        <v>552</v>
      </c>
      <c r="D3394" s="11"/>
      <c r="E3394" s="11" t="s">
        <v>101</v>
      </c>
      <c r="F3394" s="11">
        <v>292723</v>
      </c>
      <c r="G3394" s="11"/>
      <c r="H3394" s="11">
        <f t="shared" si="172"/>
        <v>873.93</v>
      </c>
      <c r="I3394" s="11"/>
      <c r="J3394" s="11">
        <v>67109.060000000012</v>
      </c>
      <c r="K3394" s="11"/>
      <c r="M3394" s="11">
        <v>50</v>
      </c>
      <c r="N3394" s="64"/>
      <c r="P3394" s="11">
        <f t="shared" si="173"/>
        <v>1342.18</v>
      </c>
      <c r="Q3394" s="11"/>
      <c r="R3394" s="11"/>
      <c r="S3394" s="11"/>
      <c r="T3394" s="176">
        <f t="shared" si="171"/>
        <v>5854.46</v>
      </c>
      <c r="U3394" s="11"/>
      <c r="V3394" s="11"/>
      <c r="W3394" s="11"/>
      <c r="Y3394" s="11">
        <v>67109.060000000012</v>
      </c>
      <c r="Z3394" s="11"/>
      <c r="AB3394" s="11">
        <f t="shared" si="174"/>
        <v>60499.51</v>
      </c>
      <c r="AC3394" s="11">
        <v>77784.87</v>
      </c>
      <c r="AD3394" s="11"/>
      <c r="AE3394" s="4"/>
      <c r="AF3394" s="4"/>
    </row>
    <row r="3395" spans="1:32" ht="13.5" thickBot="1" x14ac:dyDescent="0.25">
      <c r="A3395" s="51"/>
      <c r="B3395" s="175"/>
      <c r="C3395" s="11" t="s">
        <v>553</v>
      </c>
      <c r="D3395" s="11"/>
      <c r="E3395" s="11" t="s">
        <v>106</v>
      </c>
      <c r="F3395" s="11">
        <v>600</v>
      </c>
      <c r="G3395" s="11"/>
      <c r="H3395" s="11">
        <f t="shared" si="172"/>
        <v>1.79</v>
      </c>
      <c r="I3395" s="11"/>
      <c r="J3395" s="11">
        <v>88.21</v>
      </c>
      <c r="K3395" s="11"/>
      <c r="M3395" s="11">
        <v>1</v>
      </c>
      <c r="N3395" s="64"/>
      <c r="P3395" s="11">
        <f t="shared" si="173"/>
        <v>88.21</v>
      </c>
      <c r="Q3395" s="11"/>
      <c r="R3395" s="11"/>
      <c r="S3395" s="11"/>
      <c r="T3395" s="176">
        <f t="shared" si="171"/>
        <v>600</v>
      </c>
      <c r="U3395" s="11"/>
      <c r="V3395" s="11"/>
      <c r="W3395" s="11"/>
      <c r="Y3395" s="11">
        <v>88.21</v>
      </c>
      <c r="Z3395" s="11"/>
      <c r="AB3395" s="11">
        <f t="shared" si="174"/>
        <v>79.52</v>
      </c>
      <c r="AC3395" s="11">
        <v>102.24</v>
      </c>
      <c r="AD3395" s="11"/>
      <c r="AE3395" s="4"/>
      <c r="AF3395" s="4"/>
    </row>
    <row r="3396" spans="1:32" ht="13.5" thickBot="1" x14ac:dyDescent="0.25">
      <c r="A3396" s="51"/>
      <c r="B3396" s="175"/>
      <c r="C3396" s="11" t="s">
        <v>554</v>
      </c>
      <c r="D3396" s="11"/>
      <c r="E3396" s="11" t="s">
        <v>190</v>
      </c>
      <c r="F3396" s="11">
        <v>335458</v>
      </c>
      <c r="G3396" s="11"/>
      <c r="H3396" s="11">
        <f t="shared" si="172"/>
        <v>1001.52</v>
      </c>
      <c r="I3396" s="11"/>
      <c r="J3396" s="11">
        <v>25181.519999999986</v>
      </c>
      <c r="K3396" s="11"/>
      <c r="M3396" s="11">
        <v>129</v>
      </c>
      <c r="N3396" s="64"/>
      <c r="P3396" s="11">
        <f t="shared" si="173"/>
        <v>195.21</v>
      </c>
      <c r="Q3396" s="11"/>
      <c r="R3396" s="11"/>
      <c r="S3396" s="11"/>
      <c r="T3396" s="176">
        <f t="shared" si="171"/>
        <v>2600.4496124031007</v>
      </c>
      <c r="U3396" s="11"/>
      <c r="V3396" s="11"/>
      <c r="W3396" s="11"/>
      <c r="Y3396" s="11">
        <v>25181.519999999986</v>
      </c>
      <c r="Z3396" s="11"/>
      <c r="AB3396" s="11">
        <f t="shared" si="174"/>
        <v>22701.4</v>
      </c>
      <c r="AC3396" s="11">
        <v>29187.43</v>
      </c>
      <c r="AD3396" s="11"/>
      <c r="AE3396" s="4"/>
      <c r="AF3396" s="4"/>
    </row>
    <row r="3397" spans="1:32" ht="13.5" thickBot="1" x14ac:dyDescent="0.25">
      <c r="A3397" s="51"/>
      <c r="B3397" s="175"/>
      <c r="C3397" s="11" t="s">
        <v>554</v>
      </c>
      <c r="D3397" s="11"/>
      <c r="E3397" s="11" t="s">
        <v>574</v>
      </c>
      <c r="F3397" s="11">
        <v>108</v>
      </c>
      <c r="G3397" s="11"/>
      <c r="H3397" s="11">
        <f t="shared" si="172"/>
        <v>0.32</v>
      </c>
      <c r="I3397" s="11"/>
      <c r="J3397" s="11">
        <v>23.1</v>
      </c>
      <c r="K3397" s="11"/>
      <c r="M3397" s="11">
        <v>1</v>
      </c>
      <c r="N3397" s="64"/>
      <c r="P3397" s="11">
        <f t="shared" si="173"/>
        <v>23.1</v>
      </c>
      <c r="Q3397" s="11"/>
      <c r="R3397" s="11"/>
      <c r="S3397" s="11"/>
      <c r="T3397" s="176">
        <f t="shared" si="171"/>
        <v>108</v>
      </c>
      <c r="U3397" s="11"/>
      <c r="V3397" s="11"/>
      <c r="W3397" s="11"/>
      <c r="Y3397" s="11">
        <v>23.1</v>
      </c>
      <c r="Z3397" s="11"/>
      <c r="AB3397" s="11">
        <f t="shared" si="174"/>
        <v>20.82</v>
      </c>
      <c r="AC3397" s="11">
        <v>26.77</v>
      </c>
      <c r="AD3397" s="11"/>
      <c r="AE3397" s="4"/>
      <c r="AF3397" s="4"/>
    </row>
    <row r="3398" spans="1:32" ht="13.5" thickBot="1" x14ac:dyDescent="0.25">
      <c r="A3398" s="51"/>
      <c r="B3398" s="175"/>
      <c r="C3398" s="11" t="s">
        <v>555</v>
      </c>
      <c r="D3398" s="11"/>
      <c r="E3398" s="11" t="s">
        <v>106</v>
      </c>
      <c r="F3398" s="11">
        <v>1624</v>
      </c>
      <c r="G3398" s="11"/>
      <c r="H3398" s="11">
        <f t="shared" si="172"/>
        <v>4.8499999999999996</v>
      </c>
      <c r="I3398" s="11"/>
      <c r="J3398" s="11">
        <v>117.74</v>
      </c>
      <c r="K3398" s="11"/>
      <c r="M3398" s="11">
        <v>1</v>
      </c>
      <c r="N3398" s="64"/>
      <c r="P3398" s="11">
        <f t="shared" si="173"/>
        <v>117.74</v>
      </c>
      <c r="Q3398" s="11"/>
      <c r="R3398" s="11"/>
      <c r="S3398" s="11"/>
      <c r="T3398" s="176">
        <f t="shared" si="171"/>
        <v>1624</v>
      </c>
      <c r="U3398" s="11"/>
      <c r="V3398" s="11"/>
      <c r="W3398" s="11"/>
      <c r="Y3398" s="11">
        <v>117.74</v>
      </c>
      <c r="Z3398" s="11"/>
      <c r="AB3398" s="11">
        <f t="shared" si="174"/>
        <v>106.14</v>
      </c>
      <c r="AC3398" s="11">
        <v>136.47</v>
      </c>
      <c r="AD3398" s="11"/>
      <c r="AE3398" s="4"/>
      <c r="AF3398" s="4"/>
    </row>
    <row r="3399" spans="1:32" ht="13.5" thickBot="1" x14ac:dyDescent="0.25">
      <c r="A3399" s="51"/>
      <c r="B3399" s="175"/>
      <c r="C3399" s="11" t="s">
        <v>556</v>
      </c>
      <c r="D3399" s="11"/>
      <c r="E3399" s="11" t="s">
        <v>78</v>
      </c>
      <c r="F3399" s="11">
        <v>73723</v>
      </c>
      <c r="G3399" s="11"/>
      <c r="H3399" s="11">
        <f t="shared" si="172"/>
        <v>220.1</v>
      </c>
      <c r="I3399" s="11"/>
      <c r="J3399" s="11">
        <v>3828.54</v>
      </c>
      <c r="K3399" s="11"/>
      <c r="M3399" s="11">
        <v>6</v>
      </c>
      <c r="N3399" s="64"/>
      <c r="P3399" s="11">
        <f t="shared" si="173"/>
        <v>638.09</v>
      </c>
      <c r="Q3399" s="11"/>
      <c r="R3399" s="11"/>
      <c r="S3399" s="11"/>
      <c r="T3399" s="176">
        <f t="shared" si="171"/>
        <v>12287.166666666666</v>
      </c>
      <c r="U3399" s="11"/>
      <c r="V3399" s="11"/>
      <c r="W3399" s="11"/>
      <c r="Y3399" s="11">
        <v>3828.54</v>
      </c>
      <c r="Z3399" s="11"/>
      <c r="AB3399" s="11">
        <f t="shared" si="174"/>
        <v>3451.47</v>
      </c>
      <c r="AC3399" s="11">
        <v>4437.59</v>
      </c>
      <c r="AD3399" s="11"/>
      <c r="AE3399" s="4"/>
      <c r="AF3399" s="4"/>
    </row>
    <row r="3400" spans="1:32" ht="13.5" thickBot="1" x14ac:dyDescent="0.25">
      <c r="A3400" s="51"/>
      <c r="B3400" s="175"/>
      <c r="C3400" s="11" t="s">
        <v>556</v>
      </c>
      <c r="D3400" s="11"/>
      <c r="E3400" s="11" t="s">
        <v>207</v>
      </c>
      <c r="F3400" s="11">
        <v>3628</v>
      </c>
      <c r="G3400" s="11"/>
      <c r="H3400" s="11">
        <f t="shared" si="172"/>
        <v>10.83</v>
      </c>
      <c r="I3400" s="11"/>
      <c r="J3400" s="11">
        <v>560.42000000000007</v>
      </c>
      <c r="K3400" s="11"/>
      <c r="M3400" s="11">
        <v>10</v>
      </c>
      <c r="N3400" s="64"/>
      <c r="P3400" s="11">
        <f t="shared" si="173"/>
        <v>56.04</v>
      </c>
      <c r="Q3400" s="11"/>
      <c r="R3400" s="11"/>
      <c r="S3400" s="11"/>
      <c r="T3400" s="176">
        <f t="shared" si="171"/>
        <v>362.8</v>
      </c>
      <c r="U3400" s="11"/>
      <c r="V3400" s="11"/>
      <c r="W3400" s="11"/>
      <c r="Y3400" s="11">
        <v>560.42000000000007</v>
      </c>
      <c r="Z3400" s="11"/>
      <c r="AB3400" s="11">
        <f t="shared" si="174"/>
        <v>505.22</v>
      </c>
      <c r="AC3400" s="11">
        <v>649.57000000000005</v>
      </c>
      <c r="AD3400" s="11"/>
      <c r="AE3400" s="4"/>
      <c r="AF3400" s="4"/>
    </row>
    <row r="3401" spans="1:32" ht="13.5" thickBot="1" x14ac:dyDescent="0.25">
      <c r="A3401" s="51"/>
      <c r="B3401" s="175"/>
      <c r="C3401" s="11" t="s">
        <v>557</v>
      </c>
      <c r="D3401" s="11"/>
      <c r="E3401" s="11" t="s">
        <v>223</v>
      </c>
      <c r="F3401" s="11">
        <v>364948</v>
      </c>
      <c r="G3401" s="11"/>
      <c r="H3401" s="11">
        <f t="shared" si="172"/>
        <v>1089.56</v>
      </c>
      <c r="I3401" s="11"/>
      <c r="J3401" s="11">
        <v>32036.310000000009</v>
      </c>
      <c r="K3401" s="11"/>
      <c r="M3401" s="11">
        <v>159</v>
      </c>
      <c r="N3401" s="64"/>
      <c r="P3401" s="11">
        <f t="shared" si="173"/>
        <v>201.49</v>
      </c>
      <c r="Q3401" s="11"/>
      <c r="R3401" s="11"/>
      <c r="S3401" s="11"/>
      <c r="T3401" s="176">
        <f t="shared" si="171"/>
        <v>2295.2704402515724</v>
      </c>
      <c r="U3401" s="11"/>
      <c r="V3401" s="11"/>
      <c r="W3401" s="11"/>
      <c r="Y3401" s="11">
        <v>32036.310000000009</v>
      </c>
      <c r="Z3401" s="11"/>
      <c r="AB3401" s="11">
        <f t="shared" si="174"/>
        <v>28881.06</v>
      </c>
      <c r="AC3401" s="11">
        <v>37132.69</v>
      </c>
      <c r="AD3401" s="11"/>
      <c r="AE3401" s="4"/>
      <c r="AF3401" s="4"/>
    </row>
    <row r="3402" spans="1:32" ht="13.5" thickBot="1" x14ac:dyDescent="0.25">
      <c r="A3402" s="51"/>
      <c r="B3402" s="175"/>
      <c r="C3402" s="11" t="s">
        <v>558</v>
      </c>
      <c r="D3402" s="11"/>
      <c r="E3402" s="11" t="s">
        <v>80</v>
      </c>
      <c r="F3402" s="11">
        <v>10939</v>
      </c>
      <c r="G3402" s="11"/>
      <c r="H3402" s="11">
        <f t="shared" si="172"/>
        <v>32.659999999999997</v>
      </c>
      <c r="I3402" s="11"/>
      <c r="J3402" s="11">
        <v>1142.7299999999998</v>
      </c>
      <c r="K3402" s="11"/>
      <c r="M3402" s="11">
        <v>16</v>
      </c>
      <c r="N3402" s="64"/>
      <c r="P3402" s="11">
        <f t="shared" si="173"/>
        <v>71.42</v>
      </c>
      <c r="Q3402" s="11"/>
      <c r="R3402" s="11"/>
      <c r="S3402" s="11"/>
      <c r="T3402" s="176">
        <f t="shared" si="171"/>
        <v>683.6875</v>
      </c>
      <c r="U3402" s="11"/>
      <c r="V3402" s="11"/>
      <c r="W3402" s="11"/>
      <c r="Y3402" s="11">
        <v>1142.7299999999998</v>
      </c>
      <c r="Z3402" s="11"/>
      <c r="AB3402" s="11">
        <f t="shared" si="174"/>
        <v>1030.18</v>
      </c>
      <c r="AC3402" s="11">
        <v>1324.52</v>
      </c>
      <c r="AD3402" s="11"/>
      <c r="AE3402" s="4"/>
      <c r="AF3402" s="4"/>
    </row>
    <row r="3403" spans="1:32" ht="13.5" thickBot="1" x14ac:dyDescent="0.25">
      <c r="A3403" s="51"/>
      <c r="B3403" s="175"/>
      <c r="C3403" s="11" t="s">
        <v>559</v>
      </c>
      <c r="D3403" s="11"/>
      <c r="E3403" s="11" t="s">
        <v>99</v>
      </c>
      <c r="F3403" s="11">
        <v>545944</v>
      </c>
      <c r="G3403" s="11"/>
      <c r="H3403" s="11">
        <f t="shared" si="172"/>
        <v>1629.93</v>
      </c>
      <c r="I3403" s="11"/>
      <c r="J3403" s="11">
        <v>47468.780000000006</v>
      </c>
      <c r="K3403" s="11"/>
      <c r="M3403" s="11">
        <v>92</v>
      </c>
      <c r="N3403" s="64"/>
      <c r="P3403" s="11">
        <f t="shared" si="173"/>
        <v>515.97</v>
      </c>
      <c r="Q3403" s="11"/>
      <c r="R3403" s="11"/>
      <c r="S3403" s="11"/>
      <c r="T3403" s="176">
        <f t="shared" si="171"/>
        <v>5934.173913043478</v>
      </c>
      <c r="U3403" s="11"/>
      <c r="V3403" s="11"/>
      <c r="W3403" s="11"/>
      <c r="Y3403" s="11">
        <v>47468.780000000006</v>
      </c>
      <c r="Z3403" s="11"/>
      <c r="AB3403" s="11">
        <f t="shared" si="174"/>
        <v>42793.59</v>
      </c>
      <c r="AC3403" s="11">
        <v>55020.18</v>
      </c>
      <c r="AD3403" s="11"/>
      <c r="AE3403" s="4"/>
      <c r="AF3403" s="4"/>
    </row>
    <row r="3404" spans="1:32" ht="13.5" thickBot="1" x14ac:dyDescent="0.25">
      <c r="A3404" s="51"/>
      <c r="B3404" s="175"/>
      <c r="C3404" s="11" t="s">
        <v>559</v>
      </c>
      <c r="D3404" s="11"/>
      <c r="E3404" s="11" t="s">
        <v>76</v>
      </c>
      <c r="F3404" s="11">
        <v>7</v>
      </c>
      <c r="G3404" s="11"/>
      <c r="H3404" s="11">
        <f t="shared" si="172"/>
        <v>0.02</v>
      </c>
      <c r="I3404" s="11"/>
      <c r="J3404" s="11">
        <v>7.39</v>
      </c>
      <c r="K3404" s="11"/>
      <c r="M3404" s="11">
        <v>1</v>
      </c>
      <c r="N3404" s="64"/>
      <c r="P3404" s="11">
        <f t="shared" si="173"/>
        <v>7.39</v>
      </c>
      <c r="Q3404" s="11"/>
      <c r="R3404" s="11"/>
      <c r="S3404" s="11"/>
      <c r="T3404" s="176">
        <f t="shared" si="171"/>
        <v>7</v>
      </c>
      <c r="U3404" s="11"/>
      <c r="V3404" s="11"/>
      <c r="W3404" s="11"/>
      <c r="Y3404" s="11">
        <v>7.39</v>
      </c>
      <c r="Z3404" s="11"/>
      <c r="AB3404" s="11">
        <f t="shared" si="174"/>
        <v>6.66</v>
      </c>
      <c r="AC3404" s="11">
        <v>8.57</v>
      </c>
      <c r="AD3404" s="11"/>
      <c r="AE3404" s="4"/>
      <c r="AF3404" s="4"/>
    </row>
    <row r="3405" spans="1:32" ht="13.5" thickBot="1" x14ac:dyDescent="0.25">
      <c r="A3405" s="51"/>
      <c r="B3405" s="175"/>
      <c r="C3405" s="11" t="s">
        <v>560</v>
      </c>
      <c r="D3405" s="11"/>
      <c r="E3405" s="11" t="s">
        <v>67</v>
      </c>
      <c r="F3405" s="11">
        <v>1457</v>
      </c>
      <c r="G3405" s="11"/>
      <c r="H3405" s="11">
        <f t="shared" si="172"/>
        <v>4.3499999999999996</v>
      </c>
      <c r="I3405" s="11"/>
      <c r="J3405" s="11">
        <v>185.44</v>
      </c>
      <c r="K3405" s="11"/>
      <c r="M3405" s="11">
        <v>3</v>
      </c>
      <c r="N3405" s="64"/>
      <c r="P3405" s="11">
        <f t="shared" si="173"/>
        <v>61.81</v>
      </c>
      <c r="Q3405" s="11"/>
      <c r="R3405" s="11"/>
      <c r="S3405" s="11"/>
      <c r="T3405" s="176">
        <f t="shared" si="171"/>
        <v>485.66666666666669</v>
      </c>
      <c r="U3405" s="11"/>
      <c r="V3405" s="11"/>
      <c r="W3405" s="11"/>
      <c r="Y3405" s="11">
        <v>185.44</v>
      </c>
      <c r="Z3405" s="11"/>
      <c r="AB3405" s="11">
        <f t="shared" si="174"/>
        <v>167.18</v>
      </c>
      <c r="AC3405" s="11">
        <v>214.94</v>
      </c>
      <c r="AD3405" s="11"/>
      <c r="AE3405" s="4"/>
      <c r="AF3405" s="4"/>
    </row>
    <row r="3406" spans="1:32" ht="13.5" thickBot="1" x14ac:dyDescent="0.25">
      <c r="A3406" s="51"/>
      <c r="B3406" s="175"/>
      <c r="C3406" s="11" t="s">
        <v>560</v>
      </c>
      <c r="D3406" s="11"/>
      <c r="E3406" s="11" t="s">
        <v>72</v>
      </c>
      <c r="F3406" s="11">
        <v>934</v>
      </c>
      <c r="G3406" s="11"/>
      <c r="H3406" s="11">
        <f t="shared" si="172"/>
        <v>2.79</v>
      </c>
      <c r="I3406" s="11"/>
      <c r="J3406" s="11">
        <v>136.11000000000001</v>
      </c>
      <c r="K3406" s="11"/>
      <c r="M3406" s="11">
        <v>1</v>
      </c>
      <c r="N3406" s="64"/>
      <c r="P3406" s="11">
        <f t="shared" si="173"/>
        <v>136.11000000000001</v>
      </c>
      <c r="Q3406" s="11"/>
      <c r="R3406" s="11"/>
      <c r="S3406" s="11"/>
      <c r="T3406" s="176">
        <f t="shared" si="171"/>
        <v>934</v>
      </c>
      <c r="U3406" s="11"/>
      <c r="V3406" s="11"/>
      <c r="W3406" s="11"/>
      <c r="Y3406" s="11">
        <v>136.11000000000001</v>
      </c>
      <c r="Z3406" s="11"/>
      <c r="AB3406" s="11">
        <f t="shared" si="174"/>
        <v>122.7</v>
      </c>
      <c r="AC3406" s="11">
        <v>157.76</v>
      </c>
      <c r="AD3406" s="11"/>
      <c r="AE3406" s="4"/>
      <c r="AF3406" s="4"/>
    </row>
    <row r="3407" spans="1:32" ht="13.5" thickBot="1" x14ac:dyDescent="0.25">
      <c r="A3407" s="51"/>
      <c r="B3407" s="175"/>
      <c r="C3407" s="11" t="s">
        <v>560</v>
      </c>
      <c r="D3407" s="11"/>
      <c r="E3407" s="11" t="s">
        <v>74</v>
      </c>
      <c r="F3407" s="11">
        <v>1824001</v>
      </c>
      <c r="G3407" s="11"/>
      <c r="H3407" s="11">
        <f t="shared" si="172"/>
        <v>5445.6</v>
      </c>
      <c r="I3407" s="11"/>
      <c r="J3407" s="11">
        <v>169160.2399999999</v>
      </c>
      <c r="K3407" s="11"/>
      <c r="M3407" s="11">
        <v>603</v>
      </c>
      <c r="N3407" s="64"/>
      <c r="P3407" s="11">
        <f t="shared" si="173"/>
        <v>280.52999999999997</v>
      </c>
      <c r="Q3407" s="11"/>
      <c r="R3407" s="11"/>
      <c r="S3407" s="11"/>
      <c r="T3407" s="176">
        <f t="shared" si="171"/>
        <v>3024.8772802653398</v>
      </c>
      <c r="U3407" s="11"/>
      <c r="V3407" s="11"/>
      <c r="W3407" s="11"/>
      <c r="Y3407" s="11">
        <v>169160.2399999999</v>
      </c>
      <c r="Z3407" s="11"/>
      <c r="AB3407" s="11">
        <f t="shared" si="174"/>
        <v>152499.69</v>
      </c>
      <c r="AC3407" s="11">
        <v>196070.49</v>
      </c>
      <c r="AD3407" s="11"/>
      <c r="AE3407" s="4"/>
      <c r="AF3407" s="4"/>
    </row>
    <row r="3408" spans="1:32" ht="13.5" thickBot="1" x14ac:dyDescent="0.25">
      <c r="A3408" s="51"/>
      <c r="B3408" s="175"/>
      <c r="C3408" s="11" t="s">
        <v>561</v>
      </c>
      <c r="D3408" s="11"/>
      <c r="E3408" s="11" t="s">
        <v>62</v>
      </c>
      <c r="F3408" s="11">
        <v>690</v>
      </c>
      <c r="G3408" s="11"/>
      <c r="H3408" s="11">
        <f t="shared" si="172"/>
        <v>2.06</v>
      </c>
      <c r="I3408" s="11"/>
      <c r="J3408" s="11">
        <v>100.08</v>
      </c>
      <c r="K3408" s="11"/>
      <c r="M3408" s="11">
        <v>1</v>
      </c>
      <c r="N3408" s="64"/>
      <c r="P3408" s="11">
        <f t="shared" si="173"/>
        <v>100.08</v>
      </c>
      <c r="Q3408" s="11"/>
      <c r="R3408" s="11"/>
      <c r="S3408" s="11"/>
      <c r="T3408" s="176">
        <f t="shared" si="171"/>
        <v>690</v>
      </c>
      <c r="U3408" s="11"/>
      <c r="V3408" s="11"/>
      <c r="W3408" s="11"/>
      <c r="Y3408" s="11">
        <v>100.08</v>
      </c>
      <c r="Z3408" s="11"/>
      <c r="AB3408" s="11">
        <f t="shared" si="174"/>
        <v>90.22</v>
      </c>
      <c r="AC3408" s="11">
        <v>116</v>
      </c>
      <c r="AD3408" s="11"/>
      <c r="AE3408" s="4"/>
      <c r="AF3408" s="4"/>
    </row>
    <row r="3409" spans="1:32" ht="13.5" thickBot="1" x14ac:dyDescent="0.25">
      <c r="A3409" s="51"/>
      <c r="B3409" s="175"/>
      <c r="C3409" s="11" t="s">
        <v>561</v>
      </c>
      <c r="D3409" s="11"/>
      <c r="E3409" s="11" t="s">
        <v>63</v>
      </c>
      <c r="F3409" s="11">
        <v>178799</v>
      </c>
      <c r="G3409" s="11"/>
      <c r="H3409" s="11">
        <f t="shared" si="172"/>
        <v>533.80999999999995</v>
      </c>
      <c r="I3409" s="11"/>
      <c r="J3409" s="11">
        <v>22021.760000000013</v>
      </c>
      <c r="K3409" s="11"/>
      <c r="M3409" s="11">
        <v>189</v>
      </c>
      <c r="N3409" s="64"/>
      <c r="P3409" s="11">
        <f t="shared" si="173"/>
        <v>116.52</v>
      </c>
      <c r="Q3409" s="11"/>
      <c r="R3409" s="11"/>
      <c r="S3409" s="11"/>
      <c r="T3409" s="176">
        <f t="shared" si="171"/>
        <v>946.02645502645498</v>
      </c>
      <c r="U3409" s="11"/>
      <c r="V3409" s="11"/>
      <c r="W3409" s="11"/>
      <c r="Y3409" s="11">
        <v>22021.760000000013</v>
      </c>
      <c r="Z3409" s="11"/>
      <c r="AB3409" s="11">
        <f t="shared" si="174"/>
        <v>19852.84</v>
      </c>
      <c r="AC3409" s="11">
        <v>25525.01</v>
      </c>
      <c r="AD3409" s="11"/>
      <c r="AE3409" s="4"/>
      <c r="AF3409" s="4"/>
    </row>
    <row r="3410" spans="1:32" ht="13.5" thickBot="1" x14ac:dyDescent="0.25">
      <c r="A3410" s="51"/>
      <c r="B3410" s="175"/>
      <c r="C3410" s="11" t="s">
        <v>562</v>
      </c>
      <c r="D3410" s="11"/>
      <c r="E3410" s="11" t="s">
        <v>85</v>
      </c>
      <c r="F3410" s="11">
        <v>224864</v>
      </c>
      <c r="G3410" s="11"/>
      <c r="H3410" s="11">
        <f t="shared" si="172"/>
        <v>671.34</v>
      </c>
      <c r="I3410" s="11"/>
      <c r="J3410" s="11">
        <v>26999.169999999991</v>
      </c>
      <c r="K3410" s="11"/>
      <c r="M3410" s="11">
        <v>244</v>
      </c>
      <c r="N3410" s="64"/>
      <c r="P3410" s="11">
        <f t="shared" si="173"/>
        <v>110.65</v>
      </c>
      <c r="Q3410" s="11"/>
      <c r="R3410" s="11"/>
      <c r="S3410" s="11"/>
      <c r="T3410" s="176">
        <f t="shared" si="171"/>
        <v>921.57377049180332</v>
      </c>
      <c r="U3410" s="11"/>
      <c r="V3410" s="11"/>
      <c r="W3410" s="11"/>
      <c r="Y3410" s="11">
        <v>26999.169999999991</v>
      </c>
      <c r="Z3410" s="11"/>
      <c r="AB3410" s="11">
        <f t="shared" si="174"/>
        <v>24340.03</v>
      </c>
      <c r="AC3410" s="11">
        <v>31294.240000000002</v>
      </c>
      <c r="AD3410" s="11"/>
      <c r="AE3410" s="4"/>
      <c r="AF3410" s="4"/>
    </row>
    <row r="3411" spans="1:32" ht="13.5" thickBot="1" x14ac:dyDescent="0.25">
      <c r="A3411" s="51"/>
      <c r="B3411" s="175"/>
      <c r="C3411" s="11" t="s">
        <v>564</v>
      </c>
      <c r="D3411" s="11"/>
      <c r="E3411" s="11" t="s">
        <v>332</v>
      </c>
      <c r="F3411" s="11">
        <v>68638</v>
      </c>
      <c r="G3411" s="11"/>
      <c r="H3411" s="11">
        <f t="shared" si="172"/>
        <v>204.92</v>
      </c>
      <c r="I3411" s="11"/>
      <c r="J3411" s="11">
        <v>6686.5800000000017</v>
      </c>
      <c r="K3411" s="11"/>
      <c r="M3411" s="11">
        <v>36</v>
      </c>
      <c r="N3411" s="64"/>
      <c r="P3411" s="11">
        <f t="shared" si="173"/>
        <v>185.74</v>
      </c>
      <c r="Q3411" s="11"/>
      <c r="R3411" s="11"/>
      <c r="S3411" s="11"/>
      <c r="T3411" s="176">
        <f t="shared" si="171"/>
        <v>1906.6111111111111</v>
      </c>
      <c r="U3411" s="11"/>
      <c r="V3411" s="11"/>
      <c r="W3411" s="11"/>
      <c r="Y3411" s="11">
        <v>6686.5800000000017</v>
      </c>
      <c r="Z3411" s="11"/>
      <c r="AB3411" s="11">
        <f t="shared" si="174"/>
        <v>6028.02</v>
      </c>
      <c r="AC3411" s="11">
        <v>7750.29</v>
      </c>
      <c r="AD3411" s="11"/>
      <c r="AE3411" s="4"/>
      <c r="AF3411" s="4"/>
    </row>
    <row r="3412" spans="1:32" ht="13.5" thickBot="1" x14ac:dyDescent="0.25">
      <c r="A3412" s="51"/>
      <c r="B3412" s="175"/>
      <c r="C3412" s="11" t="s">
        <v>565</v>
      </c>
      <c r="D3412" s="11"/>
      <c r="E3412" s="11" t="s">
        <v>164</v>
      </c>
      <c r="F3412" s="11">
        <v>37803</v>
      </c>
      <c r="G3412" s="11"/>
      <c r="H3412" s="11">
        <f t="shared" si="172"/>
        <v>112.86</v>
      </c>
      <c r="I3412" s="11"/>
      <c r="J3412" s="11">
        <v>5871.82</v>
      </c>
      <c r="K3412" s="11"/>
      <c r="M3412" s="11">
        <v>38</v>
      </c>
      <c r="N3412" s="64"/>
      <c r="P3412" s="11">
        <f t="shared" si="173"/>
        <v>154.52000000000001</v>
      </c>
      <c r="Q3412" s="11"/>
      <c r="R3412" s="11"/>
      <c r="S3412" s="11"/>
      <c r="T3412" s="176">
        <f t="shared" si="171"/>
        <v>994.81578947368416</v>
      </c>
      <c r="U3412" s="11"/>
      <c r="V3412" s="11"/>
      <c r="W3412" s="11"/>
      <c r="Y3412" s="11">
        <v>5871.82</v>
      </c>
      <c r="Z3412" s="11"/>
      <c r="AB3412" s="11">
        <f t="shared" si="174"/>
        <v>5293.51</v>
      </c>
      <c r="AC3412" s="11">
        <v>6805.92</v>
      </c>
      <c r="AD3412" s="11"/>
      <c r="AE3412" s="4"/>
      <c r="AF3412" s="4"/>
    </row>
    <row r="3413" spans="1:32" ht="13.5" thickBot="1" x14ac:dyDescent="0.25">
      <c r="A3413" s="51"/>
      <c r="B3413" s="175"/>
      <c r="C3413" s="11" t="s">
        <v>566</v>
      </c>
      <c r="D3413" s="11"/>
      <c r="E3413" s="11" t="s">
        <v>118</v>
      </c>
      <c r="F3413" s="11">
        <v>63344</v>
      </c>
      <c r="G3413" s="11"/>
      <c r="H3413" s="11">
        <f t="shared" si="172"/>
        <v>189.12</v>
      </c>
      <c r="I3413" s="11"/>
      <c r="J3413" s="11">
        <v>7310.2299999999987</v>
      </c>
      <c r="K3413" s="11"/>
      <c r="M3413" s="11">
        <v>100</v>
      </c>
      <c r="N3413" s="64"/>
      <c r="P3413" s="11">
        <f t="shared" si="173"/>
        <v>73.099999999999994</v>
      </c>
      <c r="Q3413" s="11"/>
      <c r="R3413" s="11"/>
      <c r="S3413" s="11"/>
      <c r="T3413" s="176">
        <f t="shared" si="171"/>
        <v>633.44000000000005</v>
      </c>
      <c r="U3413" s="11"/>
      <c r="V3413" s="11"/>
      <c r="W3413" s="11"/>
      <c r="Y3413" s="11">
        <v>7310.2299999999987</v>
      </c>
      <c r="Z3413" s="11"/>
      <c r="AB3413" s="11">
        <f t="shared" si="174"/>
        <v>6590.25</v>
      </c>
      <c r="AC3413" s="11">
        <v>8473.15</v>
      </c>
      <c r="AD3413" s="11"/>
      <c r="AE3413" s="4"/>
      <c r="AF3413" s="4"/>
    </row>
    <row r="3414" spans="1:32" ht="13.5" thickBot="1" x14ac:dyDescent="0.25">
      <c r="A3414" s="51"/>
      <c r="B3414" s="175"/>
      <c r="C3414" s="11" t="s">
        <v>567</v>
      </c>
      <c r="D3414" s="11"/>
      <c r="E3414" s="11" t="s">
        <v>568</v>
      </c>
      <c r="F3414" s="11">
        <v>62230</v>
      </c>
      <c r="G3414" s="11"/>
      <c r="H3414" s="11">
        <f t="shared" si="172"/>
        <v>185.79</v>
      </c>
      <c r="I3414" s="11"/>
      <c r="J3414" s="11">
        <v>6950.58</v>
      </c>
      <c r="K3414" s="11"/>
      <c r="M3414" s="11">
        <v>30</v>
      </c>
      <c r="N3414" s="64"/>
      <c r="P3414" s="11">
        <f t="shared" si="173"/>
        <v>231.69</v>
      </c>
      <c r="Q3414" s="11"/>
      <c r="R3414" s="11"/>
      <c r="S3414" s="11"/>
      <c r="T3414" s="176">
        <f t="shared" si="171"/>
        <v>2074.3333333333335</v>
      </c>
      <c r="U3414" s="11"/>
      <c r="V3414" s="11"/>
      <c r="W3414" s="11"/>
      <c r="Y3414" s="11">
        <v>6950.58</v>
      </c>
      <c r="Z3414" s="11"/>
      <c r="AB3414" s="11">
        <f t="shared" si="174"/>
        <v>6266.02</v>
      </c>
      <c r="AC3414" s="11">
        <v>8056.29</v>
      </c>
      <c r="AD3414" s="11"/>
      <c r="AE3414" s="4"/>
      <c r="AF3414" s="4"/>
    </row>
    <row r="3415" spans="1:32" ht="13.5" thickBot="1" x14ac:dyDescent="0.25">
      <c r="A3415" s="51"/>
      <c r="B3415" s="175"/>
      <c r="C3415" s="11" t="s">
        <v>569</v>
      </c>
      <c r="D3415" s="11"/>
      <c r="E3415" s="11" t="s">
        <v>164</v>
      </c>
      <c r="F3415" s="11">
        <v>2937063</v>
      </c>
      <c r="G3415" s="11"/>
      <c r="H3415" s="11">
        <f t="shared" si="172"/>
        <v>8768.68</v>
      </c>
      <c r="I3415" s="11"/>
      <c r="J3415" s="11">
        <v>293677.99000000081</v>
      </c>
      <c r="K3415" s="11"/>
      <c r="M3415" s="11">
        <v>1615</v>
      </c>
      <c r="N3415" s="64"/>
      <c r="P3415" s="11">
        <f t="shared" si="173"/>
        <v>181.84</v>
      </c>
      <c r="Q3415" s="11"/>
      <c r="R3415" s="11"/>
      <c r="S3415" s="11"/>
      <c r="T3415" s="176">
        <f t="shared" si="171"/>
        <v>1818.6148606811146</v>
      </c>
      <c r="U3415" s="11"/>
      <c r="V3415" s="11"/>
      <c r="W3415" s="11"/>
      <c r="Y3415" s="11">
        <v>293677.99000000081</v>
      </c>
      <c r="Z3415" s="11"/>
      <c r="AB3415" s="11">
        <f t="shared" si="174"/>
        <v>264753.71999999997</v>
      </c>
      <c r="AC3415" s="11">
        <v>340396.71</v>
      </c>
      <c r="AD3415" s="11"/>
      <c r="AE3415" s="4"/>
      <c r="AF3415" s="4"/>
    </row>
    <row r="3416" spans="1:32" ht="13.5" thickBot="1" x14ac:dyDescent="0.25">
      <c r="A3416" s="51"/>
      <c r="B3416" s="175"/>
      <c r="C3416" s="11" t="s">
        <v>570</v>
      </c>
      <c r="D3416" s="11"/>
      <c r="E3416" s="11" t="s">
        <v>164</v>
      </c>
      <c r="F3416" s="11">
        <v>1082080</v>
      </c>
      <c r="G3416" s="11"/>
      <c r="H3416" s="11">
        <f t="shared" si="172"/>
        <v>3230.58</v>
      </c>
      <c r="I3416" s="11"/>
      <c r="J3416" s="11">
        <v>99798.439999999944</v>
      </c>
      <c r="K3416" s="11"/>
      <c r="M3416" s="11">
        <v>553</v>
      </c>
      <c r="N3416" s="64"/>
      <c r="P3416" s="11">
        <f t="shared" si="173"/>
        <v>180.47</v>
      </c>
      <c r="Q3416" s="11"/>
      <c r="R3416" s="11"/>
      <c r="S3416" s="11"/>
      <c r="T3416" s="176">
        <f t="shared" si="171"/>
        <v>1956.745027124774</v>
      </c>
      <c r="U3416" s="11"/>
      <c r="V3416" s="11"/>
      <c r="W3416" s="11"/>
      <c r="Y3416" s="11">
        <v>99798.439999999944</v>
      </c>
      <c r="Z3416" s="11"/>
      <c r="AB3416" s="11">
        <f t="shared" si="174"/>
        <v>89969.32</v>
      </c>
      <c r="AC3416" s="11">
        <v>115674.52</v>
      </c>
      <c r="AD3416" s="11"/>
      <c r="AE3416" s="4"/>
      <c r="AF3416" s="4"/>
    </row>
    <row r="3417" spans="1:32" ht="13.5" thickBot="1" x14ac:dyDescent="0.25">
      <c r="A3417" s="51"/>
      <c r="B3417" s="175"/>
      <c r="C3417" s="11" t="s">
        <v>571</v>
      </c>
      <c r="D3417" s="11"/>
      <c r="E3417" s="11" t="s">
        <v>67</v>
      </c>
      <c r="F3417" s="11">
        <v>303658</v>
      </c>
      <c r="G3417" s="11"/>
      <c r="H3417" s="11">
        <f t="shared" si="172"/>
        <v>906.58</v>
      </c>
      <c r="I3417" s="11"/>
      <c r="J3417" s="11">
        <v>31491.83</v>
      </c>
      <c r="K3417" s="11"/>
      <c r="M3417" s="11">
        <v>12</v>
      </c>
      <c r="N3417" s="64"/>
      <c r="P3417" s="11">
        <f t="shared" si="173"/>
        <v>2624.32</v>
      </c>
      <c r="Q3417" s="11"/>
      <c r="R3417" s="11"/>
      <c r="S3417" s="11"/>
      <c r="T3417" s="176">
        <f t="shared" si="171"/>
        <v>25304.833333333332</v>
      </c>
      <c r="U3417" s="11"/>
      <c r="V3417" s="11"/>
      <c r="W3417" s="11"/>
      <c r="Y3417" s="11">
        <v>31491.83</v>
      </c>
      <c r="Z3417" s="11"/>
      <c r="AB3417" s="11">
        <f t="shared" si="174"/>
        <v>28390.21</v>
      </c>
      <c r="AC3417" s="11">
        <v>36501.599999999999</v>
      </c>
      <c r="AD3417" s="11"/>
      <c r="AE3417" s="4"/>
      <c r="AF3417" s="4"/>
    </row>
    <row r="3418" spans="1:32" ht="13.5" thickBot="1" x14ac:dyDescent="0.25">
      <c r="A3418" s="51"/>
      <c r="B3418" s="175"/>
      <c r="C3418" s="11" t="s">
        <v>571</v>
      </c>
      <c r="D3418" s="11"/>
      <c r="E3418" s="11" t="s">
        <v>106</v>
      </c>
      <c r="F3418" s="11">
        <v>64</v>
      </c>
      <c r="G3418" s="11"/>
      <c r="H3418" s="11">
        <f t="shared" si="172"/>
        <v>0.19</v>
      </c>
      <c r="I3418" s="11"/>
      <c r="J3418" s="11">
        <v>20.49</v>
      </c>
      <c r="K3418" s="11"/>
      <c r="M3418" s="11">
        <v>1</v>
      </c>
      <c r="N3418" s="64"/>
      <c r="P3418" s="11">
        <f t="shared" si="173"/>
        <v>20.49</v>
      </c>
      <c r="Q3418" s="11"/>
      <c r="R3418" s="11"/>
      <c r="S3418" s="11"/>
      <c r="T3418" s="176">
        <f t="shared" si="171"/>
        <v>64</v>
      </c>
      <c r="U3418" s="11"/>
      <c r="V3418" s="11"/>
      <c r="W3418" s="11"/>
      <c r="Y3418" s="11">
        <v>20.49</v>
      </c>
      <c r="Z3418" s="11"/>
      <c r="AB3418" s="11">
        <f t="shared" si="174"/>
        <v>18.47</v>
      </c>
      <c r="AC3418" s="11">
        <v>23.75</v>
      </c>
      <c r="AD3418" s="11"/>
      <c r="AE3418" s="4"/>
      <c r="AF3418" s="4"/>
    </row>
    <row r="3419" spans="1:32" ht="13.5" thickBot="1" x14ac:dyDescent="0.25">
      <c r="A3419" s="51"/>
      <c r="B3419" s="175"/>
      <c r="C3419" s="11" t="s">
        <v>571</v>
      </c>
      <c r="D3419" s="11"/>
      <c r="E3419" s="11" t="s">
        <v>175</v>
      </c>
      <c r="F3419" s="11">
        <v>6149900</v>
      </c>
      <c r="G3419" s="11"/>
      <c r="H3419" s="11">
        <f t="shared" si="172"/>
        <v>18360.689999999999</v>
      </c>
      <c r="I3419" s="11"/>
      <c r="J3419" s="11">
        <v>483577.66000000038</v>
      </c>
      <c r="K3419" s="11"/>
      <c r="M3419" s="11">
        <v>1460</v>
      </c>
      <c r="N3419" s="64"/>
      <c r="P3419" s="11">
        <f t="shared" si="173"/>
        <v>331.22</v>
      </c>
      <c r="Q3419" s="11"/>
      <c r="R3419" s="11"/>
      <c r="S3419" s="11"/>
      <c r="T3419" s="176">
        <f t="shared" si="171"/>
        <v>4212.2602739726026</v>
      </c>
      <c r="U3419" s="11"/>
      <c r="V3419" s="11"/>
      <c r="W3419" s="11"/>
      <c r="Y3419" s="11">
        <v>483577.66000000038</v>
      </c>
      <c r="Z3419" s="11"/>
      <c r="AB3419" s="11">
        <f t="shared" si="174"/>
        <v>435950.22</v>
      </c>
      <c r="AC3419" s="11">
        <v>560505.89</v>
      </c>
      <c r="AD3419" s="11"/>
      <c r="AE3419" s="4"/>
      <c r="AF3419" s="4"/>
    </row>
    <row r="3420" spans="1:32" ht="13.5" thickBot="1" x14ac:dyDescent="0.25">
      <c r="A3420" s="51"/>
      <c r="B3420" s="175"/>
      <c r="C3420" s="11" t="s">
        <v>572</v>
      </c>
      <c r="D3420" s="11"/>
      <c r="E3420" s="11" t="s">
        <v>283</v>
      </c>
      <c r="F3420" s="11">
        <v>12839</v>
      </c>
      <c r="G3420" s="11"/>
      <c r="H3420" s="11">
        <f t="shared" si="172"/>
        <v>38.33</v>
      </c>
      <c r="I3420" s="11"/>
      <c r="J3420" s="11">
        <v>2019.3199999999997</v>
      </c>
      <c r="K3420" s="11"/>
      <c r="M3420" s="11">
        <v>41</v>
      </c>
      <c r="N3420" s="64"/>
      <c r="P3420" s="11">
        <f t="shared" si="173"/>
        <v>49.25</v>
      </c>
      <c r="Q3420" s="11"/>
      <c r="R3420" s="11"/>
      <c r="S3420" s="11"/>
      <c r="T3420" s="176">
        <f t="shared" ref="T3420:T3431" si="175">F3420/M3420</f>
        <v>313.14634146341461</v>
      </c>
      <c r="U3420" s="11"/>
      <c r="V3420" s="11"/>
      <c r="W3420" s="11"/>
      <c r="Y3420" s="11">
        <v>2019.3199999999997</v>
      </c>
      <c r="Z3420" s="11"/>
      <c r="AB3420" s="11">
        <f t="shared" si="174"/>
        <v>1820.44</v>
      </c>
      <c r="AC3420" s="11">
        <v>2340.56</v>
      </c>
      <c r="AD3420" s="11"/>
      <c r="AE3420" s="4"/>
      <c r="AF3420" s="4"/>
    </row>
    <row r="3421" spans="1:32" ht="13.5" thickBot="1" x14ac:dyDescent="0.25">
      <c r="A3421" s="51"/>
      <c r="B3421" s="175"/>
      <c r="C3421" s="11" t="s">
        <v>573</v>
      </c>
      <c r="D3421" s="11"/>
      <c r="E3421" s="11" t="s">
        <v>67</v>
      </c>
      <c r="F3421" s="11">
        <v>420</v>
      </c>
      <c r="G3421" s="11"/>
      <c r="H3421" s="11">
        <f t="shared" si="172"/>
        <v>1.25</v>
      </c>
      <c r="I3421" s="11"/>
      <c r="J3421" s="11">
        <v>30.67</v>
      </c>
      <c r="K3421" s="11"/>
      <c r="M3421" s="11">
        <v>2</v>
      </c>
      <c r="N3421" s="64"/>
      <c r="P3421" s="11">
        <f t="shared" si="173"/>
        <v>15.34</v>
      </c>
      <c r="Q3421" s="11"/>
      <c r="R3421" s="11"/>
      <c r="S3421" s="11"/>
      <c r="T3421" s="176">
        <f t="shared" si="175"/>
        <v>210</v>
      </c>
      <c r="U3421" s="11"/>
      <c r="V3421" s="11"/>
      <c r="W3421" s="11"/>
      <c r="Y3421" s="11">
        <v>30.67</v>
      </c>
      <c r="Z3421" s="11"/>
      <c r="AB3421" s="11">
        <f t="shared" si="174"/>
        <v>27.65</v>
      </c>
      <c r="AC3421" s="11">
        <v>35.549999999999997</v>
      </c>
      <c r="AD3421" s="11"/>
      <c r="AE3421" s="4"/>
      <c r="AF3421" s="4"/>
    </row>
    <row r="3422" spans="1:32" ht="13.5" thickBot="1" x14ac:dyDescent="0.25">
      <c r="A3422" s="51"/>
      <c r="B3422" s="175"/>
      <c r="C3422" s="11" t="s">
        <v>573</v>
      </c>
      <c r="D3422" s="11"/>
      <c r="E3422" s="11" t="s">
        <v>78</v>
      </c>
      <c r="F3422" s="11">
        <v>383</v>
      </c>
      <c r="G3422" s="11"/>
      <c r="H3422" s="11">
        <f t="shared" si="172"/>
        <v>1.1399999999999999</v>
      </c>
      <c r="I3422" s="11"/>
      <c r="J3422" s="11">
        <v>70.23</v>
      </c>
      <c r="K3422" s="11"/>
      <c r="M3422" s="11">
        <v>2</v>
      </c>
      <c r="N3422" s="64"/>
      <c r="P3422" s="11">
        <f t="shared" si="173"/>
        <v>35.119999999999997</v>
      </c>
      <c r="Q3422" s="11"/>
      <c r="R3422" s="11"/>
      <c r="S3422" s="11"/>
      <c r="T3422" s="176">
        <f t="shared" si="175"/>
        <v>191.5</v>
      </c>
      <c r="U3422" s="11"/>
      <c r="V3422" s="11"/>
      <c r="W3422" s="11"/>
      <c r="Y3422" s="11">
        <v>70.23</v>
      </c>
      <c r="Z3422" s="11"/>
      <c r="AB3422" s="11">
        <f t="shared" si="174"/>
        <v>63.31</v>
      </c>
      <c r="AC3422" s="11">
        <v>81.400000000000006</v>
      </c>
      <c r="AD3422" s="11"/>
      <c r="AE3422" s="4"/>
      <c r="AF3422" s="4"/>
    </row>
    <row r="3423" spans="1:32" ht="13.5" thickBot="1" x14ac:dyDescent="0.25">
      <c r="A3423" s="51"/>
      <c r="B3423" s="175"/>
      <c r="C3423" s="11" t="s">
        <v>573</v>
      </c>
      <c r="D3423" s="11"/>
      <c r="E3423" s="11" t="s">
        <v>72</v>
      </c>
      <c r="F3423" s="11">
        <v>15320</v>
      </c>
      <c r="G3423" s="11"/>
      <c r="H3423" s="11">
        <f t="shared" si="172"/>
        <v>45.74</v>
      </c>
      <c r="I3423" s="11"/>
      <c r="J3423" s="11">
        <v>912.29</v>
      </c>
      <c r="K3423" s="11"/>
      <c r="M3423" s="11">
        <v>1</v>
      </c>
      <c r="N3423" s="64"/>
      <c r="P3423" s="11">
        <f t="shared" si="173"/>
        <v>912.29</v>
      </c>
      <c r="Q3423" s="11"/>
      <c r="R3423" s="11"/>
      <c r="S3423" s="11"/>
      <c r="T3423" s="176">
        <f t="shared" si="175"/>
        <v>15320</v>
      </c>
      <c r="U3423" s="11"/>
      <c r="V3423" s="11"/>
      <c r="W3423" s="11"/>
      <c r="Y3423" s="11">
        <v>912.29</v>
      </c>
      <c r="Z3423" s="11"/>
      <c r="AB3423" s="11">
        <f t="shared" si="174"/>
        <v>822.44</v>
      </c>
      <c r="AC3423" s="11">
        <v>1057.42</v>
      </c>
      <c r="AD3423" s="11"/>
      <c r="AE3423" s="4"/>
      <c r="AF3423" s="4"/>
    </row>
    <row r="3424" spans="1:32" ht="13.5" thickBot="1" x14ac:dyDescent="0.25">
      <c r="A3424" s="51"/>
      <c r="B3424" s="175"/>
      <c r="C3424" s="11" t="s">
        <v>573</v>
      </c>
      <c r="D3424" s="11"/>
      <c r="E3424" s="11" t="s">
        <v>574</v>
      </c>
      <c r="F3424" s="11">
        <v>1001573</v>
      </c>
      <c r="G3424" s="11"/>
      <c r="H3424" s="11">
        <f t="shared" si="172"/>
        <v>2990.22</v>
      </c>
      <c r="I3424" s="11"/>
      <c r="J3424" s="11">
        <v>72453.359999999899</v>
      </c>
      <c r="K3424" s="11"/>
      <c r="M3424" s="11">
        <v>82</v>
      </c>
      <c r="N3424" s="64"/>
      <c r="P3424" s="11">
        <f t="shared" si="173"/>
        <v>883.58</v>
      </c>
      <c r="Q3424" s="11"/>
      <c r="R3424" s="11"/>
      <c r="S3424" s="11"/>
      <c r="T3424" s="176">
        <f t="shared" si="175"/>
        <v>12214.304878048781</v>
      </c>
      <c r="U3424" s="11"/>
      <c r="V3424" s="11"/>
      <c r="W3424" s="11"/>
      <c r="Y3424" s="11">
        <v>72453.359999999899</v>
      </c>
      <c r="Z3424" s="11"/>
      <c r="AB3424" s="11">
        <f t="shared" si="174"/>
        <v>65317.45</v>
      </c>
      <c r="AC3424" s="11">
        <v>83979.34</v>
      </c>
      <c r="AD3424" s="11"/>
      <c r="AE3424" s="4"/>
      <c r="AF3424" s="4"/>
    </row>
    <row r="3425" spans="1:37" ht="13.5" thickBot="1" x14ac:dyDescent="0.25">
      <c r="A3425" s="51"/>
      <c r="B3425" s="175"/>
      <c r="C3425" s="11" t="s">
        <v>575</v>
      </c>
      <c r="D3425" s="11"/>
      <c r="E3425" s="11" t="s">
        <v>125</v>
      </c>
      <c r="F3425" s="11">
        <v>583096</v>
      </c>
      <c r="G3425" s="11"/>
      <c r="H3425" s="11">
        <f t="shared" si="172"/>
        <v>1740.85</v>
      </c>
      <c r="I3425" s="11"/>
      <c r="J3425" s="11">
        <v>76044.999999999956</v>
      </c>
      <c r="K3425" s="11"/>
      <c r="M3425" s="11">
        <v>312</v>
      </c>
      <c r="N3425" s="64"/>
      <c r="P3425" s="11">
        <f t="shared" si="173"/>
        <v>243.73</v>
      </c>
      <c r="Q3425" s="11"/>
      <c r="R3425" s="11"/>
      <c r="S3425" s="11"/>
      <c r="T3425" s="176">
        <f t="shared" si="175"/>
        <v>1868.8974358974358</v>
      </c>
      <c r="U3425" s="11"/>
      <c r="V3425" s="11"/>
      <c r="W3425" s="11"/>
      <c r="Y3425" s="11">
        <v>76044.999999999956</v>
      </c>
      <c r="Z3425" s="11"/>
      <c r="AB3425" s="11">
        <f t="shared" si="174"/>
        <v>68555.350000000006</v>
      </c>
      <c r="AC3425" s="11">
        <v>88142.35</v>
      </c>
      <c r="AD3425" s="11"/>
      <c r="AE3425" s="4"/>
      <c r="AF3425" s="4"/>
    </row>
    <row r="3426" spans="1:37" ht="13.5" thickBot="1" x14ac:dyDescent="0.25">
      <c r="A3426" s="51"/>
      <c r="B3426" s="175"/>
      <c r="C3426" s="11" t="s">
        <v>618</v>
      </c>
      <c r="D3426" s="11"/>
      <c r="E3426" s="11" t="s">
        <v>188</v>
      </c>
      <c r="F3426" s="11">
        <v>402</v>
      </c>
      <c r="G3426" s="11"/>
      <c r="H3426" s="11">
        <f t="shared" si="172"/>
        <v>1.2</v>
      </c>
      <c r="I3426" s="11"/>
      <c r="J3426" s="11">
        <v>173.08</v>
      </c>
      <c r="K3426" s="11"/>
      <c r="M3426" s="11">
        <v>4</v>
      </c>
      <c r="N3426" s="64"/>
      <c r="P3426" s="11">
        <f t="shared" si="173"/>
        <v>43.27</v>
      </c>
      <c r="Q3426" s="11"/>
      <c r="R3426" s="11"/>
      <c r="S3426" s="11"/>
      <c r="T3426" s="176">
        <f t="shared" si="175"/>
        <v>100.5</v>
      </c>
      <c r="U3426" s="11"/>
      <c r="V3426" s="11"/>
      <c r="W3426" s="11"/>
      <c r="Y3426" s="11">
        <v>173.08</v>
      </c>
      <c r="Z3426" s="11"/>
      <c r="AB3426" s="11">
        <f t="shared" si="174"/>
        <v>156.03</v>
      </c>
      <c r="AC3426" s="11">
        <v>200.61</v>
      </c>
      <c r="AD3426" s="11"/>
      <c r="AE3426" s="4"/>
      <c r="AF3426" s="4"/>
    </row>
    <row r="3427" spans="1:37" ht="13.5" thickBot="1" x14ac:dyDescent="0.25">
      <c r="A3427" s="51"/>
      <c r="B3427" s="175"/>
      <c r="C3427" s="11" t="s">
        <v>619</v>
      </c>
      <c r="D3427" s="11"/>
      <c r="E3427" s="11" t="s">
        <v>142</v>
      </c>
      <c r="F3427" s="11">
        <v>429</v>
      </c>
      <c r="G3427" s="11"/>
      <c r="H3427" s="11">
        <f t="shared" ref="H3427:H3430" si="176">ROUND($H$3439*F3427/$F$3439,2)</f>
        <v>1.28</v>
      </c>
      <c r="I3427" s="11"/>
      <c r="J3427" s="11">
        <v>58.99</v>
      </c>
      <c r="K3427" s="11"/>
      <c r="M3427" s="11">
        <v>1</v>
      </c>
      <c r="N3427" s="64"/>
      <c r="P3427" s="11">
        <f t="shared" ref="P3427:P3431" si="177">ROUND(J3427/M3427,2)</f>
        <v>58.99</v>
      </c>
      <c r="Q3427" s="11"/>
      <c r="R3427" s="11"/>
      <c r="S3427" s="11"/>
      <c r="T3427" s="176">
        <f t="shared" si="175"/>
        <v>429</v>
      </c>
      <c r="U3427" s="11"/>
      <c r="V3427" s="11"/>
      <c r="W3427" s="11"/>
      <c r="Y3427" s="11">
        <v>58.99</v>
      </c>
      <c r="Z3427" s="11"/>
      <c r="AB3427" s="11">
        <f t="shared" ref="AB3427:AB3430" si="178">ROUND($AB$3439*Y3427/$Y$3439,2)</f>
        <v>53.18</v>
      </c>
      <c r="AC3427" s="11">
        <v>68.37</v>
      </c>
      <c r="AD3427" s="11"/>
      <c r="AE3427" s="4"/>
      <c r="AF3427" s="4"/>
    </row>
    <row r="3428" spans="1:37" ht="13.5" thickBot="1" x14ac:dyDescent="0.25">
      <c r="A3428" s="51"/>
      <c r="B3428" s="175"/>
      <c r="C3428" s="11" t="s">
        <v>579</v>
      </c>
      <c r="D3428" s="11"/>
      <c r="E3428" s="11" t="s">
        <v>225</v>
      </c>
      <c r="F3428" s="11">
        <v>245</v>
      </c>
      <c r="G3428" s="11"/>
      <c r="H3428" s="11">
        <f t="shared" si="176"/>
        <v>0.73</v>
      </c>
      <c r="I3428" s="11"/>
      <c r="J3428" s="11">
        <v>70.16</v>
      </c>
      <c r="K3428" s="11"/>
      <c r="M3428" s="11">
        <v>1</v>
      </c>
      <c r="N3428" s="64"/>
      <c r="P3428" s="11">
        <f t="shared" si="177"/>
        <v>70.16</v>
      </c>
      <c r="Q3428" s="11"/>
      <c r="R3428" s="11"/>
      <c r="S3428" s="11"/>
      <c r="T3428" s="176">
        <f t="shared" si="175"/>
        <v>245</v>
      </c>
      <c r="U3428" s="11"/>
      <c r="V3428" s="11"/>
      <c r="W3428" s="11"/>
      <c r="Y3428" s="11">
        <v>70.16</v>
      </c>
      <c r="Z3428" s="11"/>
      <c r="AB3428" s="11">
        <f t="shared" si="178"/>
        <v>63.25</v>
      </c>
      <c r="AC3428" s="11">
        <v>81.319999999999993</v>
      </c>
      <c r="AD3428" s="11"/>
      <c r="AE3428" s="4"/>
      <c r="AF3428" s="4"/>
    </row>
    <row r="3429" spans="1:37" ht="13.5" thickBot="1" x14ac:dyDescent="0.25">
      <c r="A3429" s="51"/>
      <c r="B3429" s="175"/>
      <c r="C3429" s="11" t="s">
        <v>579</v>
      </c>
      <c r="D3429" s="11"/>
      <c r="E3429" s="11" t="s">
        <v>455</v>
      </c>
      <c r="F3429" s="11">
        <v>1729411</v>
      </c>
      <c r="G3429" s="11"/>
      <c r="H3429" s="11">
        <f t="shared" si="176"/>
        <v>5163.2</v>
      </c>
      <c r="I3429" s="11"/>
      <c r="J3429" s="11">
        <v>119131.75000000004</v>
      </c>
      <c r="K3429" s="11"/>
      <c r="M3429" s="11">
        <v>524</v>
      </c>
      <c r="N3429" s="64"/>
      <c r="P3429" s="11">
        <f t="shared" si="177"/>
        <v>227.35</v>
      </c>
      <c r="Q3429" s="11"/>
      <c r="R3429" s="11"/>
      <c r="S3429" s="11"/>
      <c r="T3429" s="176">
        <f t="shared" si="175"/>
        <v>3300.4026717557254</v>
      </c>
      <c r="U3429" s="11"/>
      <c r="V3429" s="11"/>
      <c r="W3429" s="11"/>
      <c r="Y3429" s="11">
        <v>119131.75000000004</v>
      </c>
      <c r="Z3429" s="11"/>
      <c r="AB3429" s="11">
        <f t="shared" si="178"/>
        <v>107398.49</v>
      </c>
      <c r="AC3429" s="11">
        <v>138083.4</v>
      </c>
      <c r="AD3429" s="11"/>
      <c r="AE3429" s="4"/>
      <c r="AF3429" s="4"/>
    </row>
    <row r="3430" spans="1:37" ht="13.5" thickBot="1" x14ac:dyDescent="0.25">
      <c r="A3430" s="51"/>
      <c r="B3430" s="175"/>
      <c r="C3430" s="11" t="s">
        <v>580</v>
      </c>
      <c r="D3430" s="11"/>
      <c r="E3430" s="11" t="s">
        <v>89</v>
      </c>
      <c r="F3430" s="11">
        <v>20733</v>
      </c>
      <c r="G3430" s="11"/>
      <c r="H3430" s="11">
        <f t="shared" si="176"/>
        <v>61.9</v>
      </c>
      <c r="I3430" s="11"/>
      <c r="J3430" s="11">
        <v>3060.2799999999997</v>
      </c>
      <c r="K3430" s="11"/>
      <c r="M3430" s="11">
        <v>5</v>
      </c>
      <c r="N3430" s="64"/>
      <c r="P3430" s="11">
        <f t="shared" si="177"/>
        <v>612.05999999999995</v>
      </c>
      <c r="Q3430" s="11"/>
      <c r="R3430" s="11"/>
      <c r="S3430" s="11"/>
      <c r="T3430" s="176">
        <f t="shared" si="175"/>
        <v>4146.6000000000004</v>
      </c>
      <c r="U3430" s="11"/>
      <c r="V3430" s="11"/>
      <c r="W3430" s="11"/>
      <c r="Y3430" s="11">
        <v>3060.2799999999997</v>
      </c>
      <c r="Z3430" s="11"/>
      <c r="AB3430" s="11">
        <f t="shared" si="178"/>
        <v>2758.87</v>
      </c>
      <c r="AC3430" s="11">
        <v>3547.11</v>
      </c>
      <c r="AD3430" s="11"/>
      <c r="AE3430" s="4"/>
      <c r="AF3430" s="4"/>
    </row>
    <row r="3431" spans="1:37" ht="13.5" thickBot="1" x14ac:dyDescent="0.25">
      <c r="A3431" s="51"/>
      <c r="B3431" s="175"/>
      <c r="C3431" s="11" t="s">
        <v>581</v>
      </c>
      <c r="D3431" s="11"/>
      <c r="E3431" s="11" t="s">
        <v>455</v>
      </c>
      <c r="F3431" s="11">
        <v>11374</v>
      </c>
      <c r="G3431" s="11"/>
      <c r="H3431" s="11">
        <f>ROUND($H$3439*F3431/$F$3439,2)</f>
        <v>33.96</v>
      </c>
      <c r="I3431" s="11"/>
      <c r="J3431" s="11">
        <v>1643.8000000000002</v>
      </c>
      <c r="K3431" s="11"/>
      <c r="M3431" s="11">
        <v>20</v>
      </c>
      <c r="N3431" s="64"/>
      <c r="P3431" s="11">
        <f t="shared" si="177"/>
        <v>82.19</v>
      </c>
      <c r="Q3431" s="11"/>
      <c r="R3431" s="11"/>
      <c r="S3431" s="11"/>
      <c r="T3431" s="176">
        <f t="shared" si="175"/>
        <v>568.70000000000005</v>
      </c>
      <c r="U3431" s="11"/>
      <c r="V3431" s="11"/>
      <c r="W3431" s="11"/>
      <c r="Y3431" s="11">
        <v>1643.8000000000002</v>
      </c>
      <c r="Z3431" s="11"/>
      <c r="AB3431" s="11">
        <f>ROUND($AB$3439*Y3431/$Y$3439,2)</f>
        <v>1481.9</v>
      </c>
      <c r="AC3431" s="11">
        <v>1905.3</v>
      </c>
      <c r="AD3431" s="11"/>
      <c r="AE3431" s="4"/>
      <c r="AF3431" s="4"/>
    </row>
    <row r="3432" spans="1:37" ht="13.5" thickBot="1" x14ac:dyDescent="0.25">
      <c r="A3432" s="51"/>
      <c r="B3432" s="175"/>
      <c r="C3432" s="11"/>
      <c r="D3432" s="11"/>
      <c r="E3432" s="11"/>
      <c r="F3432" s="11"/>
      <c r="G3432" s="11"/>
      <c r="H3432" s="11"/>
      <c r="I3432" s="11"/>
      <c r="J3432" s="11"/>
      <c r="K3432" s="11"/>
      <c r="M3432" s="11"/>
      <c r="N3432" s="64"/>
      <c r="P3432" s="11"/>
      <c r="Q3432" s="11"/>
      <c r="R3432" s="11"/>
      <c r="S3432" s="11"/>
      <c r="T3432" s="176"/>
      <c r="U3432" s="11"/>
      <c r="V3432" s="11"/>
      <c r="W3432" s="11"/>
      <c r="Y3432" s="11"/>
      <c r="Z3432" s="11"/>
      <c r="AB3432" s="11"/>
      <c r="AC3432" s="11"/>
      <c r="AD3432" s="11"/>
      <c r="AE3432" s="4"/>
      <c r="AF3432" s="4"/>
    </row>
    <row r="3433" spans="1:37" ht="13.5" thickBot="1" x14ac:dyDescent="0.25">
      <c r="A3433" s="51"/>
      <c r="B3433" s="175"/>
      <c r="C3433" s="11"/>
      <c r="D3433" s="11"/>
      <c r="E3433" s="11"/>
      <c r="F3433" s="11"/>
      <c r="G3433" s="11"/>
      <c r="H3433" s="11"/>
      <c r="I3433" s="11"/>
      <c r="J3433" s="11"/>
      <c r="K3433" s="11"/>
      <c r="M3433" s="11"/>
      <c r="N3433" s="64"/>
      <c r="P3433" s="11"/>
      <c r="Q3433" s="11"/>
      <c r="R3433" s="11"/>
      <c r="S3433" s="11"/>
      <c r="T3433" s="176"/>
      <c r="U3433" s="11"/>
      <c r="V3433" s="11"/>
      <c r="W3433" s="11"/>
      <c r="Y3433" s="11"/>
      <c r="Z3433" s="11"/>
      <c r="AB3433" s="11"/>
      <c r="AC3433" s="11"/>
      <c r="AD3433" s="11"/>
      <c r="AE3433" s="4"/>
      <c r="AF3433" s="4"/>
    </row>
    <row r="3434" spans="1:37" ht="13.5" thickBot="1" x14ac:dyDescent="0.25">
      <c r="A3434" s="51"/>
      <c r="B3434" s="175"/>
      <c r="C3434" s="11"/>
      <c r="D3434" s="11"/>
      <c r="E3434" s="11"/>
      <c r="F3434" s="11"/>
      <c r="G3434" s="11"/>
      <c r="H3434" s="11"/>
      <c r="I3434" s="11"/>
      <c r="J3434" s="11"/>
      <c r="K3434" s="11"/>
      <c r="M3434" s="11"/>
      <c r="N3434" s="64"/>
      <c r="P3434" s="11"/>
      <c r="Q3434" s="11"/>
      <c r="R3434" s="11"/>
      <c r="S3434" s="11"/>
      <c r="T3434" s="176"/>
      <c r="U3434" s="11"/>
      <c r="V3434" s="11"/>
      <c r="W3434" s="11"/>
      <c r="Y3434" s="11"/>
      <c r="Z3434" s="11"/>
      <c r="AB3434" s="11"/>
      <c r="AC3434" s="11"/>
      <c r="AD3434" s="11"/>
      <c r="AE3434" s="4"/>
      <c r="AF3434" s="4"/>
    </row>
    <row r="3435" spans="1:37" ht="13.5" thickBot="1" x14ac:dyDescent="0.25">
      <c r="A3435" s="51"/>
      <c r="B3435" s="175"/>
      <c r="C3435" s="11"/>
      <c r="D3435" s="11"/>
      <c r="E3435" s="11"/>
      <c r="F3435" s="11"/>
      <c r="G3435" s="11"/>
      <c r="H3435" s="11"/>
      <c r="I3435" s="11"/>
      <c r="J3435" s="11"/>
      <c r="K3435" s="11"/>
      <c r="M3435" s="11"/>
      <c r="N3435" s="64"/>
      <c r="P3435" s="11"/>
      <c r="Q3435" s="11"/>
      <c r="R3435" s="11"/>
      <c r="S3435" s="11"/>
      <c r="T3435" s="176"/>
      <c r="U3435" s="11"/>
      <c r="V3435" s="11"/>
      <c r="W3435" s="11"/>
      <c r="Y3435" s="11"/>
      <c r="Z3435" s="11"/>
      <c r="AB3435" s="11"/>
      <c r="AC3435" s="11"/>
      <c r="AD3435" s="11"/>
      <c r="AE3435" s="4"/>
      <c r="AF3435" s="4"/>
    </row>
    <row r="3436" spans="1:37" ht="13.5" thickBot="1" x14ac:dyDescent="0.25">
      <c r="A3436" s="51"/>
      <c r="B3436" s="175"/>
      <c r="C3436" s="11"/>
      <c r="D3436" s="11"/>
      <c r="E3436" s="11"/>
      <c r="F3436" s="11"/>
      <c r="G3436" s="11"/>
      <c r="H3436" s="11"/>
      <c r="I3436" s="11"/>
      <c r="J3436" s="11"/>
      <c r="K3436" s="11"/>
      <c r="M3436" s="11"/>
      <c r="N3436" s="64"/>
      <c r="P3436" s="11"/>
      <c r="Q3436" s="11"/>
      <c r="R3436" s="11"/>
      <c r="S3436" s="11"/>
      <c r="T3436" s="176"/>
      <c r="U3436" s="11"/>
      <c r="V3436" s="11"/>
      <c r="W3436" s="11"/>
      <c r="Y3436" s="11"/>
      <c r="Z3436" s="11"/>
      <c r="AB3436" s="11"/>
      <c r="AC3436" s="11"/>
      <c r="AD3436" s="11"/>
      <c r="AE3436" s="4"/>
      <c r="AF3436" s="4"/>
    </row>
    <row r="3437" spans="1:37" ht="13.5" thickBot="1" x14ac:dyDescent="0.25">
      <c r="A3437" s="51"/>
      <c r="B3437" s="175"/>
      <c r="C3437" s="11"/>
      <c r="D3437" s="11"/>
      <c r="E3437" s="11"/>
      <c r="F3437" s="11"/>
      <c r="G3437" s="11"/>
      <c r="H3437" s="11"/>
      <c r="I3437" s="11"/>
      <c r="J3437" s="11"/>
      <c r="K3437" s="11"/>
      <c r="M3437" s="11"/>
      <c r="N3437" s="64"/>
      <c r="P3437" s="11"/>
      <c r="Q3437" s="11"/>
      <c r="R3437" s="11"/>
      <c r="S3437" s="11"/>
      <c r="T3437" s="176"/>
      <c r="U3437" s="11"/>
      <c r="V3437" s="11"/>
      <c r="W3437" s="11"/>
      <c r="Y3437" s="11"/>
      <c r="Z3437" s="11"/>
      <c r="AB3437" s="11"/>
      <c r="AC3437" s="11"/>
      <c r="AD3437" s="11"/>
      <c r="AE3437" s="4"/>
      <c r="AF3437" s="4"/>
    </row>
    <row r="3438" spans="1:37" ht="13.5" thickBot="1" x14ac:dyDescent="0.25">
      <c r="A3438" s="51"/>
      <c r="B3438" s="175"/>
      <c r="C3438" s="11"/>
      <c r="D3438" s="11"/>
      <c r="E3438" s="11"/>
      <c r="F3438" s="11"/>
      <c r="G3438" s="11"/>
      <c r="H3438" s="11"/>
      <c r="I3438" s="11"/>
      <c r="J3438" s="11"/>
      <c r="K3438" s="11"/>
      <c r="M3438" s="11"/>
      <c r="N3438" s="64"/>
      <c r="P3438" s="11"/>
      <c r="Q3438" s="11"/>
      <c r="R3438" s="11"/>
      <c r="S3438" s="11"/>
      <c r="T3438" s="176"/>
      <c r="U3438" s="11"/>
      <c r="V3438" s="11"/>
      <c r="W3438" s="11"/>
      <c r="Y3438" s="11"/>
      <c r="Z3438" s="11"/>
      <c r="AB3438" s="11"/>
      <c r="AC3438" s="11"/>
      <c r="AD3438" s="11"/>
      <c r="AE3438" s="4"/>
      <c r="AF3438" s="4"/>
    </row>
    <row r="3439" spans="1:37" ht="13.5" thickBot="1" x14ac:dyDescent="0.25">
      <c r="A3439" s="51"/>
      <c r="B3439" s="87" t="s">
        <v>582</v>
      </c>
      <c r="C3439" s="94"/>
      <c r="D3439" s="94"/>
      <c r="E3439" s="94"/>
      <c r="F3439" s="89">
        <f>SUM(F2914:F3438)</f>
        <v>370278361</v>
      </c>
      <c r="G3439" s="89"/>
      <c r="H3439" s="89">
        <v>1105476</v>
      </c>
      <c r="I3439" s="89"/>
      <c r="J3439" s="89">
        <f>SUM(J2914:J3438)</f>
        <v>25749644.940000009</v>
      </c>
      <c r="K3439" s="90"/>
      <c r="M3439" s="89">
        <f>SUM(M2914:M3438)</f>
        <v>65360</v>
      </c>
      <c r="N3439" s="90"/>
      <c r="P3439" s="95">
        <f>ROUND(J3439/M3439,2)</f>
        <v>393.97</v>
      </c>
      <c r="Q3439" s="93" t="s">
        <v>583</v>
      </c>
      <c r="R3439" s="93" t="s">
        <v>583</v>
      </c>
      <c r="S3439" s="93" t="s">
        <v>583</v>
      </c>
      <c r="T3439" s="176">
        <f>F3439/M3439</f>
        <v>5665.2136015911874</v>
      </c>
      <c r="U3439" s="93" t="s">
        <v>583</v>
      </c>
      <c r="V3439" s="93" t="s">
        <v>583</v>
      </c>
      <c r="W3439" s="96" t="s">
        <v>583</v>
      </c>
      <c r="Y3439" s="89">
        <f>SUM(Y2914:Y3438)</f>
        <v>25749644.940000009</v>
      </c>
      <c r="Z3439" s="166">
        <v>38783577.409999996</v>
      </c>
      <c r="AB3439" s="11">
        <v>23213569</v>
      </c>
      <c r="AC3439" s="139">
        <f>SUM(AC2915:AC3431)</f>
        <v>29845935.420000013</v>
      </c>
      <c r="AD3439" s="90"/>
      <c r="AE3439" s="4"/>
      <c r="AF3439" s="4"/>
    </row>
    <row r="3440" spans="1:37" s="4" customFormat="1" x14ac:dyDescent="0.2">
      <c r="A3440" s="51"/>
      <c r="T3440" s="189"/>
      <c r="AB3440" s="5"/>
      <c r="AC3440" s="5"/>
      <c r="AD3440" s="5"/>
      <c r="AH3440" s="68"/>
      <c r="AI3440" s="68"/>
      <c r="AJ3440" s="68"/>
      <c r="AK3440" s="68"/>
    </row>
    <row r="3441" spans="13:37" s="4" customFormat="1" hidden="1" x14ac:dyDescent="0.2">
      <c r="M3441" s="46"/>
      <c r="P3441" s="46"/>
      <c r="T3441" s="189"/>
      <c r="Y3441" s="46"/>
      <c r="AB3441" s="46"/>
      <c r="AH3441" s="68"/>
      <c r="AI3441" s="68"/>
      <c r="AJ3441" s="68"/>
      <c r="AK3441" s="68"/>
    </row>
    <row r="3442" spans="13:37" s="4" customFormat="1" hidden="1" x14ac:dyDescent="0.2">
      <c r="M3442" s="46"/>
      <c r="P3442" s="46"/>
      <c r="T3442" s="189"/>
      <c r="Y3442" s="46"/>
      <c r="AB3442" s="46"/>
      <c r="AH3442" s="68"/>
      <c r="AI3442" s="68"/>
      <c r="AJ3442" s="68"/>
      <c r="AK3442" s="68"/>
    </row>
    <row r="3443" spans="13:37" s="4" customFormat="1" hidden="1" x14ac:dyDescent="0.2">
      <c r="M3443" s="46"/>
      <c r="P3443" s="46"/>
      <c r="T3443" s="189"/>
      <c r="Y3443" s="46"/>
      <c r="AB3443" s="46"/>
      <c r="AH3443" s="68"/>
      <c r="AI3443" s="68"/>
      <c r="AJ3443" s="68"/>
      <c r="AK3443" s="68"/>
    </row>
    <row r="3444" spans="13:37" s="4" customFormat="1" hidden="1" x14ac:dyDescent="0.2">
      <c r="M3444" s="46"/>
      <c r="P3444" s="46"/>
      <c r="T3444" s="189"/>
      <c r="Y3444" s="46"/>
      <c r="AB3444" s="46"/>
      <c r="AH3444" s="68"/>
      <c r="AI3444" s="68"/>
      <c r="AJ3444" s="68"/>
      <c r="AK3444" s="68"/>
    </row>
  </sheetData>
  <mergeCells count="8">
    <mergeCell ref="A2:C3"/>
    <mergeCell ref="AB2:AE5"/>
    <mergeCell ref="P2:R5"/>
    <mergeCell ref="M2:N6"/>
    <mergeCell ref="M7:N8"/>
    <mergeCell ref="AB7:AE11"/>
    <mergeCell ref="Y2:Z6"/>
    <mergeCell ref="Y8:Z15"/>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631"/>
  <sheetViews>
    <sheetView topLeftCell="A1231" zoomScale="70" zoomScaleNormal="70" zoomScalePageLayoutView="40" workbookViewId="0">
      <selection activeCell="A1245" sqref="A124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4" customWidth="1"/>
    <col min="12" max="13" width="22.42578125" style="5" customWidth="1"/>
    <col min="14" max="14" width="2.5703125" style="4" customWidth="1"/>
    <col min="15" max="15" width="20.5703125" style="54" customWidth="1"/>
    <col min="16" max="17" width="17.42578125" style="4" customWidth="1"/>
    <col min="18" max="18" width="20.5703125" style="4" customWidth="1"/>
    <col min="19" max="19" width="3.42578125" style="4" customWidth="1"/>
    <col min="20" max="20" width="0" style="4" hidden="1" customWidth="1"/>
    <col min="21" max="166" width="0" style="5" hidden="1" customWidth="1"/>
    <col min="167" max="16380" width="3.42578125" style="5" hidden="1"/>
    <col min="16381" max="16383" width="3.42578125" hidden="1"/>
    <col min="16384" max="16384" width="3.5703125" hidden="1"/>
  </cols>
  <sheetData>
    <row r="1" spans="1:20" ht="15.75" thickBot="1" x14ac:dyDescent="0.3">
      <c r="A1" s="79" t="s">
        <v>621</v>
      </c>
      <c r="B1" s="47"/>
      <c r="C1" s="47"/>
      <c r="D1" s="47"/>
      <c r="E1" s="4"/>
      <c r="F1" s="4"/>
      <c r="G1" s="4"/>
      <c r="H1" s="4"/>
      <c r="I1" s="4"/>
      <c r="K1" s="56" t="s">
        <v>622</v>
      </c>
      <c r="L1" s="4"/>
      <c r="M1" s="4"/>
      <c r="O1" s="140" t="s">
        <v>623</v>
      </c>
    </row>
    <row r="2" spans="1:20" ht="13.35" customHeight="1" x14ac:dyDescent="0.25">
      <c r="A2" s="115" t="s">
        <v>624</v>
      </c>
      <c r="B2" s="116"/>
      <c r="C2" s="116"/>
      <c r="D2" s="117"/>
      <c r="E2" s="4"/>
      <c r="F2" s="4"/>
      <c r="G2" s="4"/>
      <c r="H2" s="4"/>
      <c r="I2" s="4"/>
      <c r="K2" s="357" t="s">
        <v>625</v>
      </c>
      <c r="L2" s="358"/>
      <c r="M2" s="9"/>
      <c r="N2" s="9"/>
      <c r="O2" s="357" t="s">
        <v>626</v>
      </c>
      <c r="P2" s="366"/>
      <c r="Q2" s="358"/>
      <c r="R2" s="9"/>
      <c r="S2" s="9"/>
      <c r="T2" s="9"/>
    </row>
    <row r="3" spans="1:20" x14ac:dyDescent="0.25">
      <c r="A3" s="118" t="s">
        <v>627</v>
      </c>
      <c r="B3" s="48"/>
      <c r="C3" s="48"/>
      <c r="D3" s="119"/>
      <c r="E3" s="4"/>
      <c r="F3" s="4"/>
      <c r="G3" s="4"/>
      <c r="H3" s="9"/>
      <c r="I3" s="4"/>
      <c r="K3" s="359"/>
      <c r="L3" s="360"/>
      <c r="M3" s="9"/>
      <c r="N3" s="9"/>
      <c r="O3" s="359"/>
      <c r="P3" s="367"/>
      <c r="Q3" s="360"/>
      <c r="R3" s="9"/>
      <c r="S3" s="9"/>
      <c r="T3" s="9"/>
    </row>
    <row r="4" spans="1:20" x14ac:dyDescent="0.25">
      <c r="A4" s="120" t="s">
        <v>628</v>
      </c>
      <c r="B4" s="49"/>
      <c r="C4" s="49"/>
      <c r="D4" s="121"/>
      <c r="E4" s="4"/>
      <c r="F4" s="4"/>
      <c r="G4" s="4"/>
      <c r="H4" s="9"/>
      <c r="I4" s="4"/>
      <c r="K4" s="359"/>
      <c r="L4" s="360"/>
      <c r="M4" s="9"/>
      <c r="N4" s="9"/>
      <c r="O4" s="359"/>
      <c r="P4" s="367"/>
      <c r="Q4" s="360"/>
      <c r="R4" s="9"/>
      <c r="S4" s="9"/>
      <c r="T4" s="9"/>
    </row>
    <row r="5" spans="1:20" ht="15.75" thickBot="1" x14ac:dyDescent="0.3">
      <c r="A5" s="120" t="s">
        <v>629</v>
      </c>
      <c r="B5" s="49"/>
      <c r="C5" s="49"/>
      <c r="D5" s="121"/>
      <c r="E5" s="4"/>
      <c r="F5" s="49"/>
      <c r="G5" s="4"/>
      <c r="H5" s="9"/>
      <c r="I5" s="4"/>
      <c r="K5" s="361"/>
      <c r="L5" s="362"/>
      <c r="M5" s="9"/>
      <c r="N5" s="9"/>
      <c r="O5" s="359"/>
      <c r="P5" s="367"/>
      <c r="Q5" s="360"/>
      <c r="R5" s="9"/>
      <c r="S5" s="9"/>
      <c r="T5" s="9"/>
    </row>
    <row r="6" spans="1:20" ht="15.75" thickBot="1" x14ac:dyDescent="0.3">
      <c r="A6" s="120" t="s">
        <v>630</v>
      </c>
      <c r="B6" s="49"/>
      <c r="C6" s="49"/>
      <c r="D6" s="121"/>
      <c r="E6" s="4"/>
      <c r="F6" s="49"/>
      <c r="G6" s="4"/>
      <c r="H6" s="9"/>
      <c r="I6" s="9"/>
      <c r="J6" s="9"/>
      <c r="L6" s="9"/>
      <c r="M6" s="9"/>
      <c r="N6" s="9"/>
      <c r="O6" s="361"/>
      <c r="P6" s="368"/>
      <c r="Q6" s="362"/>
      <c r="R6" s="9"/>
    </row>
    <row r="7" spans="1:20" ht="15.75" thickBot="1" x14ac:dyDescent="0.3">
      <c r="A7" s="122" t="s">
        <v>631</v>
      </c>
      <c r="B7" s="123"/>
      <c r="C7" s="123"/>
      <c r="D7" s="124"/>
      <c r="E7" s="4"/>
      <c r="F7" s="49"/>
      <c r="G7" s="4"/>
      <c r="H7" s="4"/>
      <c r="I7" s="4"/>
      <c r="K7" s="46"/>
      <c r="L7" s="4"/>
      <c r="M7" s="4"/>
      <c r="O7" s="142"/>
      <c r="P7" s="9"/>
      <c r="Q7" s="9"/>
      <c r="R7" s="9"/>
    </row>
    <row r="8" spans="1:20" x14ac:dyDescent="0.25">
      <c r="A8" s="49"/>
      <c r="B8" s="49"/>
      <c r="C8" s="49"/>
      <c r="D8" s="49"/>
      <c r="E8" s="4"/>
      <c r="F8" s="49"/>
      <c r="G8" s="4"/>
      <c r="H8" s="4"/>
      <c r="I8" s="4"/>
      <c r="K8" s="46" t="s">
        <v>632</v>
      </c>
      <c r="L8" s="4"/>
      <c r="M8" s="4"/>
      <c r="O8" s="46" t="s">
        <v>632</v>
      </c>
      <c r="P8" s="9"/>
      <c r="Q8" s="9"/>
      <c r="R8" s="9"/>
    </row>
    <row r="9" spans="1:20" x14ac:dyDescent="0.25">
      <c r="A9" s="6" t="s">
        <v>15</v>
      </c>
      <c r="B9" s="50"/>
      <c r="C9" s="50"/>
      <c r="D9" s="50"/>
      <c r="E9" s="6"/>
      <c r="F9" s="50"/>
      <c r="G9" s="6"/>
      <c r="H9" s="6"/>
      <c r="I9" s="4"/>
      <c r="K9" s="46"/>
      <c r="L9" s="4"/>
      <c r="M9" s="4"/>
      <c r="P9" s="9"/>
      <c r="Q9" s="9"/>
      <c r="R9" s="9"/>
    </row>
    <row r="10" spans="1:20" x14ac:dyDescent="0.25">
      <c r="B10" s="49"/>
      <c r="C10" s="49"/>
      <c r="D10" s="49"/>
      <c r="E10" s="4"/>
      <c r="F10" s="49"/>
      <c r="G10" s="4"/>
      <c r="H10" s="4"/>
      <c r="I10" s="4"/>
      <c r="K10" s="46"/>
      <c r="L10" s="4"/>
      <c r="M10" s="4"/>
      <c r="O10" s="46"/>
      <c r="P10" s="9"/>
      <c r="Q10" s="9"/>
      <c r="R10" s="9"/>
    </row>
    <row r="11" spans="1:20" x14ac:dyDescent="0.25">
      <c r="A11" s="4" t="s">
        <v>632</v>
      </c>
      <c r="B11" s="49"/>
      <c r="C11" s="49"/>
      <c r="D11" s="49"/>
      <c r="E11" s="49"/>
      <c r="F11" s="49"/>
      <c r="G11" s="4"/>
      <c r="H11" s="4"/>
      <c r="I11" s="4"/>
      <c r="K11" s="46"/>
      <c r="L11" s="4"/>
      <c r="M11" s="4"/>
      <c r="P11" s="9"/>
      <c r="Q11" s="9"/>
    </row>
    <row r="12" spans="1:20" x14ac:dyDescent="0.25">
      <c r="B12" s="49"/>
      <c r="C12" s="49"/>
      <c r="D12" s="49"/>
      <c r="E12" s="49"/>
      <c r="F12" s="49"/>
      <c r="G12" s="4"/>
      <c r="H12" s="4"/>
      <c r="I12" s="4"/>
      <c r="K12" s="46"/>
      <c r="M12" s="4"/>
      <c r="O12" s="46"/>
    </row>
    <row r="13" spans="1:20" x14ac:dyDescent="0.25">
      <c r="B13" s="49"/>
      <c r="C13" s="49"/>
      <c r="D13" s="49"/>
      <c r="E13" s="49"/>
      <c r="F13" s="49"/>
      <c r="G13" s="4"/>
      <c r="H13" s="4"/>
      <c r="I13" s="4"/>
      <c r="K13" s="46"/>
      <c r="L13" s="4"/>
      <c r="M13" s="4"/>
      <c r="O13" s="46"/>
    </row>
    <row r="14" spans="1:20" x14ac:dyDescent="0.25">
      <c r="B14" s="49"/>
      <c r="C14" s="49"/>
      <c r="D14" s="49"/>
      <c r="E14" s="49"/>
      <c r="F14" s="49"/>
      <c r="G14" s="4"/>
      <c r="H14" s="4"/>
      <c r="I14" s="114" t="s">
        <v>36</v>
      </c>
      <c r="K14" s="46"/>
      <c r="L14" s="4"/>
      <c r="M14" s="114"/>
    </row>
    <row r="15" spans="1:20" x14ac:dyDescent="0.25">
      <c r="A15" s="49" t="s">
        <v>633</v>
      </c>
      <c r="B15" s="4"/>
      <c r="C15" s="4"/>
      <c r="D15" s="4"/>
      <c r="E15" s="4"/>
      <c r="F15" s="4"/>
      <c r="G15" s="4"/>
      <c r="H15" s="4"/>
      <c r="I15" s="4"/>
      <c r="K15" s="46"/>
      <c r="L15" s="4"/>
      <c r="M15" s="4"/>
      <c r="O15" s="46"/>
    </row>
    <row r="16" spans="1:20" ht="63.75" x14ac:dyDescent="0.25">
      <c r="A16" s="51" t="s">
        <v>41</v>
      </c>
      <c r="B16" s="3" t="s">
        <v>42</v>
      </c>
      <c r="C16" s="3" t="s">
        <v>43</v>
      </c>
      <c r="D16" s="3" t="s">
        <v>44</v>
      </c>
      <c r="E16" s="3" t="s">
        <v>45</v>
      </c>
      <c r="F16" s="2" t="s">
        <v>634</v>
      </c>
      <c r="G16" s="2" t="s">
        <v>635</v>
      </c>
      <c r="H16" s="2" t="s">
        <v>636</v>
      </c>
      <c r="I16" s="2" t="s">
        <v>637</v>
      </c>
      <c r="J16" s="65"/>
      <c r="K16" s="45" t="s">
        <v>638</v>
      </c>
      <c r="L16" s="85" t="s">
        <v>639</v>
      </c>
      <c r="M16" s="92" t="s">
        <v>640</v>
      </c>
      <c r="N16" s="65"/>
      <c r="O16" s="363" t="s">
        <v>641</v>
      </c>
      <c r="P16" s="364"/>
      <c r="Q16" s="364"/>
      <c r="R16" s="365"/>
    </row>
    <row r="17" spans="1:22" s="5" customFormat="1" ht="12.75" x14ac:dyDescent="0.2">
      <c r="A17" s="51"/>
      <c r="B17" s="11"/>
      <c r="C17" s="11" t="s">
        <v>61</v>
      </c>
      <c r="D17" s="11"/>
      <c r="E17" s="11" t="s">
        <v>62</v>
      </c>
      <c r="F17" s="11">
        <v>163</v>
      </c>
      <c r="G17" s="11">
        <v>3</v>
      </c>
      <c r="H17" s="11">
        <v>3</v>
      </c>
      <c r="I17" s="11">
        <v>1</v>
      </c>
      <c r="J17" s="4"/>
      <c r="K17" s="11"/>
      <c r="L17" s="11"/>
      <c r="M17" s="11"/>
      <c r="N17" s="4"/>
      <c r="O17" s="338"/>
      <c r="P17" s="339"/>
      <c r="Q17" s="339"/>
      <c r="R17" s="340"/>
      <c r="S17" s="4"/>
      <c r="T17" s="4"/>
      <c r="U17" s="4"/>
      <c r="V17" s="4"/>
    </row>
    <row r="18" spans="1:22" s="5" customFormat="1" ht="12.75" x14ac:dyDescent="0.2">
      <c r="A18" s="51"/>
      <c r="B18" s="11"/>
      <c r="C18" s="11" t="s">
        <v>61</v>
      </c>
      <c r="D18" s="11"/>
      <c r="E18" s="11" t="s">
        <v>64</v>
      </c>
      <c r="F18" s="11">
        <v>150</v>
      </c>
      <c r="G18" s="11">
        <v>3</v>
      </c>
      <c r="H18" s="11">
        <v>3</v>
      </c>
      <c r="I18" s="11">
        <v>0</v>
      </c>
      <c r="J18" s="4"/>
      <c r="K18" s="11"/>
      <c r="L18" s="11"/>
      <c r="M18" s="11"/>
      <c r="N18" s="4"/>
      <c r="O18" s="155"/>
      <c r="P18" s="156"/>
      <c r="Q18" s="156"/>
      <c r="R18" s="157"/>
      <c r="S18" s="4"/>
      <c r="T18" s="4"/>
      <c r="U18" s="4"/>
      <c r="V18" s="4"/>
    </row>
    <row r="19" spans="1:22" s="5" customFormat="1" ht="12.75" x14ac:dyDescent="0.2">
      <c r="A19" s="51"/>
      <c r="B19" s="11"/>
      <c r="C19" s="11" t="s">
        <v>66</v>
      </c>
      <c r="D19" s="11"/>
      <c r="E19" s="11" t="s">
        <v>67</v>
      </c>
      <c r="F19" s="11">
        <v>21</v>
      </c>
      <c r="G19" s="11"/>
      <c r="H19" s="11">
        <v>0</v>
      </c>
      <c r="I19" s="11"/>
      <c r="J19" s="4"/>
      <c r="K19" s="11"/>
      <c r="L19" s="11"/>
      <c r="M19" s="11"/>
      <c r="N19" s="4"/>
      <c r="O19" s="155"/>
      <c r="P19" s="156"/>
      <c r="Q19" s="156"/>
      <c r="R19" s="157"/>
      <c r="S19" s="4"/>
      <c r="T19" s="4"/>
      <c r="U19" s="4"/>
      <c r="V19" s="4"/>
    </row>
    <row r="20" spans="1:22" s="5" customFormat="1" ht="12.75" x14ac:dyDescent="0.2">
      <c r="A20" s="51"/>
      <c r="B20" s="11"/>
      <c r="C20" s="11" t="s">
        <v>70</v>
      </c>
      <c r="D20" s="11"/>
      <c r="E20" s="11" t="s">
        <v>71</v>
      </c>
      <c r="F20" s="11">
        <v>29</v>
      </c>
      <c r="G20" s="11"/>
      <c r="H20" s="11"/>
      <c r="I20" s="11"/>
      <c r="J20" s="4"/>
      <c r="K20" s="11"/>
      <c r="L20" s="11"/>
      <c r="M20" s="11"/>
      <c r="N20" s="4"/>
      <c r="O20" s="155"/>
      <c r="P20" s="156"/>
      <c r="Q20" s="156"/>
      <c r="R20" s="157"/>
      <c r="S20" s="4"/>
      <c r="T20" s="4"/>
      <c r="U20" s="4"/>
      <c r="V20" s="4"/>
    </row>
    <row r="21" spans="1:22" s="5" customFormat="1" ht="12.75" x14ac:dyDescent="0.2">
      <c r="A21" s="51"/>
      <c r="B21" s="11"/>
      <c r="C21" s="11" t="s">
        <v>77</v>
      </c>
      <c r="D21" s="11"/>
      <c r="E21" s="11" t="s">
        <v>78</v>
      </c>
      <c r="F21" s="11">
        <v>2</v>
      </c>
      <c r="G21" s="11"/>
      <c r="H21" s="11"/>
      <c r="I21" s="11"/>
      <c r="J21" s="4"/>
      <c r="K21" s="11"/>
      <c r="L21" s="11"/>
      <c r="M21" s="11"/>
      <c r="N21" s="4"/>
      <c r="O21" s="155"/>
      <c r="P21" s="156"/>
      <c r="Q21" s="156"/>
      <c r="R21" s="157"/>
      <c r="S21" s="4"/>
      <c r="T21" s="4"/>
      <c r="U21" s="4"/>
      <c r="V21" s="4"/>
    </row>
    <row r="22" spans="1:22" s="5" customFormat="1" ht="12.75" x14ac:dyDescent="0.2">
      <c r="A22" s="51"/>
      <c r="B22" s="11"/>
      <c r="C22" s="11" t="s">
        <v>79</v>
      </c>
      <c r="D22" s="11"/>
      <c r="E22" s="11" t="s">
        <v>80</v>
      </c>
      <c r="F22" s="11">
        <v>180</v>
      </c>
      <c r="G22" s="11"/>
      <c r="H22" s="11">
        <v>0</v>
      </c>
      <c r="I22" s="11"/>
      <c r="J22" s="4"/>
      <c r="K22" s="11"/>
      <c r="L22" s="11"/>
      <c r="M22" s="11"/>
      <c r="N22" s="4"/>
      <c r="O22" s="155"/>
      <c r="P22" s="156"/>
      <c r="Q22" s="156"/>
      <c r="R22" s="157"/>
      <c r="S22" s="4"/>
      <c r="T22" s="4"/>
      <c r="U22" s="4"/>
      <c r="V22" s="4"/>
    </row>
    <row r="23" spans="1:22" s="5" customFormat="1" ht="12.75" x14ac:dyDescent="0.2">
      <c r="A23" s="51"/>
      <c r="B23" s="11"/>
      <c r="C23" s="11" t="s">
        <v>81</v>
      </c>
      <c r="D23" s="11"/>
      <c r="E23" s="11" t="s">
        <v>99</v>
      </c>
      <c r="F23" s="11">
        <v>5</v>
      </c>
      <c r="G23" s="11"/>
      <c r="H23" s="11"/>
      <c r="I23" s="11"/>
      <c r="J23" s="4"/>
      <c r="K23" s="11"/>
      <c r="L23" s="11"/>
      <c r="M23" s="11"/>
      <c r="N23" s="4"/>
      <c r="O23" s="155"/>
      <c r="P23" s="156"/>
      <c r="Q23" s="156"/>
      <c r="R23" s="157"/>
      <c r="S23" s="4"/>
      <c r="T23" s="4"/>
      <c r="U23" s="4"/>
      <c r="V23" s="4"/>
    </row>
    <row r="24" spans="1:22" s="5" customFormat="1" ht="12.75" x14ac:dyDescent="0.2">
      <c r="A24" s="51"/>
      <c r="B24" s="11"/>
      <c r="C24" s="11" t="s">
        <v>81</v>
      </c>
      <c r="D24" s="11"/>
      <c r="E24" s="11" t="s">
        <v>82</v>
      </c>
      <c r="F24" s="11">
        <v>1014</v>
      </c>
      <c r="G24" s="11">
        <v>8</v>
      </c>
      <c r="H24" s="11">
        <v>5</v>
      </c>
      <c r="I24" s="11">
        <v>1.2</v>
      </c>
      <c r="J24" s="4"/>
      <c r="K24" s="11"/>
      <c r="L24" s="11"/>
      <c r="M24" s="11"/>
      <c r="N24" s="4"/>
      <c r="O24" s="155"/>
      <c r="P24" s="156"/>
      <c r="Q24" s="156"/>
      <c r="R24" s="157"/>
      <c r="S24" s="4"/>
      <c r="T24" s="4"/>
      <c r="U24" s="4"/>
      <c r="V24" s="4"/>
    </row>
    <row r="25" spans="1:22" s="5" customFormat="1" ht="12.75" x14ac:dyDescent="0.2">
      <c r="A25" s="51"/>
      <c r="B25" s="11"/>
      <c r="C25" s="11" t="s">
        <v>88</v>
      </c>
      <c r="D25" s="11"/>
      <c r="E25" s="11" t="s">
        <v>89</v>
      </c>
      <c r="F25" s="11">
        <v>2</v>
      </c>
      <c r="G25" s="11"/>
      <c r="H25" s="11"/>
      <c r="I25" s="11"/>
      <c r="J25" s="4"/>
      <c r="K25" s="11"/>
      <c r="L25" s="11"/>
      <c r="M25" s="11"/>
      <c r="N25" s="4"/>
      <c r="O25" s="155"/>
      <c r="P25" s="156"/>
      <c r="Q25" s="156"/>
      <c r="R25" s="157"/>
      <c r="S25" s="4"/>
      <c r="T25" s="4"/>
      <c r="U25" s="4"/>
      <c r="V25" s="4"/>
    </row>
    <row r="26" spans="1:22" s="5" customFormat="1" ht="12.75" x14ac:dyDescent="0.2">
      <c r="A26" s="51"/>
      <c r="B26" s="11"/>
      <c r="C26" s="11" t="s">
        <v>90</v>
      </c>
      <c r="D26" s="11"/>
      <c r="E26" s="11" t="s">
        <v>91</v>
      </c>
      <c r="F26" s="11">
        <v>5</v>
      </c>
      <c r="G26" s="11"/>
      <c r="H26" s="11"/>
      <c r="I26" s="11"/>
      <c r="J26" s="4"/>
      <c r="K26" s="11"/>
      <c r="L26" s="11"/>
      <c r="M26" s="11"/>
      <c r="N26" s="4"/>
      <c r="O26" s="155"/>
      <c r="P26" s="156"/>
      <c r="Q26" s="156"/>
      <c r="R26" s="157"/>
      <c r="S26" s="4"/>
      <c r="T26" s="4"/>
      <c r="U26" s="4"/>
      <c r="V26" s="4"/>
    </row>
    <row r="27" spans="1:22" s="5" customFormat="1" ht="12.75" x14ac:dyDescent="0.2">
      <c r="A27" s="51"/>
      <c r="B27" s="11"/>
      <c r="C27" s="11" t="s">
        <v>93</v>
      </c>
      <c r="D27" s="11"/>
      <c r="E27" s="11" t="s">
        <v>95</v>
      </c>
      <c r="F27" s="11">
        <v>22</v>
      </c>
      <c r="G27" s="11"/>
      <c r="H27" s="11"/>
      <c r="I27" s="11"/>
      <c r="J27" s="4"/>
      <c r="K27" s="11"/>
      <c r="L27" s="11"/>
      <c r="M27" s="11"/>
      <c r="N27" s="4"/>
      <c r="O27" s="155"/>
      <c r="P27" s="156"/>
      <c r="Q27" s="156"/>
      <c r="R27" s="157"/>
      <c r="S27" s="4"/>
      <c r="T27" s="4"/>
      <c r="U27" s="4"/>
      <c r="V27" s="4"/>
    </row>
    <row r="28" spans="1:22" s="5" customFormat="1" ht="12.75" x14ac:dyDescent="0.2">
      <c r="A28" s="51"/>
      <c r="B28" s="11"/>
      <c r="C28" s="11" t="s">
        <v>642</v>
      </c>
      <c r="D28" s="11"/>
      <c r="E28" s="11" t="s">
        <v>76</v>
      </c>
      <c r="F28" s="11">
        <v>132</v>
      </c>
      <c r="G28" s="11">
        <v>3</v>
      </c>
      <c r="H28" s="11">
        <v>3</v>
      </c>
      <c r="I28" s="11">
        <v>0</v>
      </c>
      <c r="J28" s="4"/>
      <c r="K28" s="11"/>
      <c r="L28" s="11"/>
      <c r="M28" s="11"/>
      <c r="N28" s="4"/>
      <c r="O28" s="155"/>
      <c r="P28" s="156"/>
      <c r="Q28" s="156"/>
      <c r="R28" s="157"/>
      <c r="S28" s="4"/>
      <c r="T28" s="4"/>
      <c r="U28" s="4"/>
      <c r="V28" s="4"/>
    </row>
    <row r="29" spans="1:22" s="5" customFormat="1" ht="12.75" x14ac:dyDescent="0.2">
      <c r="A29" s="51"/>
      <c r="B29" s="11"/>
      <c r="C29" s="11" t="s">
        <v>100</v>
      </c>
      <c r="D29" s="11"/>
      <c r="E29" s="11" t="s">
        <v>101</v>
      </c>
      <c r="F29" s="11">
        <v>32</v>
      </c>
      <c r="G29" s="11"/>
      <c r="H29" s="11"/>
      <c r="I29" s="11"/>
      <c r="J29" s="4"/>
      <c r="K29" s="11"/>
      <c r="L29" s="11"/>
      <c r="M29" s="11"/>
      <c r="N29" s="4"/>
      <c r="O29" s="155"/>
      <c r="P29" s="156"/>
      <c r="Q29" s="156"/>
      <c r="R29" s="157"/>
      <c r="S29" s="4"/>
      <c r="T29" s="4"/>
      <c r="U29" s="4"/>
      <c r="V29" s="4"/>
    </row>
    <row r="30" spans="1:22" s="5" customFormat="1" ht="12.75" x14ac:dyDescent="0.2">
      <c r="A30" s="51"/>
      <c r="B30" s="11"/>
      <c r="C30" s="11" t="s">
        <v>100</v>
      </c>
      <c r="D30" s="11"/>
      <c r="E30" s="11" t="s">
        <v>102</v>
      </c>
      <c r="F30" s="11">
        <v>5</v>
      </c>
      <c r="G30" s="11"/>
      <c r="H30" s="11"/>
      <c r="I30" s="11"/>
      <c r="J30" s="4"/>
      <c r="K30" s="11"/>
      <c r="L30" s="11"/>
      <c r="M30" s="11"/>
      <c r="N30" s="4"/>
      <c r="O30" s="155"/>
      <c r="P30" s="156"/>
      <c r="Q30" s="156"/>
      <c r="R30" s="157"/>
      <c r="S30" s="4"/>
      <c r="T30" s="4"/>
      <c r="U30" s="4"/>
      <c r="V30" s="4"/>
    </row>
    <row r="31" spans="1:22" s="5" customFormat="1" ht="12.75" x14ac:dyDescent="0.2">
      <c r="A31" s="51"/>
      <c r="B31" s="11"/>
      <c r="C31" s="11" t="s">
        <v>105</v>
      </c>
      <c r="D31" s="11"/>
      <c r="E31" s="11" t="s">
        <v>106</v>
      </c>
      <c r="F31" s="11">
        <v>18</v>
      </c>
      <c r="G31" s="11"/>
      <c r="H31" s="11">
        <v>0</v>
      </c>
      <c r="I31" s="11"/>
      <c r="J31" s="4"/>
      <c r="K31" s="11"/>
      <c r="L31" s="11"/>
      <c r="M31" s="11"/>
      <c r="N31" s="4"/>
      <c r="O31" s="155"/>
      <c r="P31" s="156"/>
      <c r="Q31" s="156"/>
      <c r="R31" s="157"/>
      <c r="S31" s="4"/>
      <c r="T31" s="4"/>
      <c r="U31" s="4"/>
      <c r="V31" s="4"/>
    </row>
    <row r="32" spans="1:22" s="5" customFormat="1" ht="12.75" x14ac:dyDescent="0.2">
      <c r="A32" s="51"/>
      <c r="B32" s="11"/>
      <c r="C32" s="11" t="s">
        <v>111</v>
      </c>
      <c r="D32" s="11"/>
      <c r="E32" s="11" t="s">
        <v>103</v>
      </c>
      <c r="F32" s="11">
        <v>33</v>
      </c>
      <c r="G32" s="11"/>
      <c r="H32" s="11">
        <v>0</v>
      </c>
      <c r="I32" s="11"/>
      <c r="J32" s="4"/>
      <c r="K32" s="11"/>
      <c r="L32" s="11"/>
      <c r="M32" s="11"/>
      <c r="N32" s="4"/>
      <c r="O32" s="155"/>
      <c r="P32" s="156"/>
      <c r="Q32" s="156"/>
      <c r="R32" s="157"/>
      <c r="S32" s="4"/>
      <c r="T32" s="4"/>
      <c r="U32" s="4"/>
      <c r="V32" s="4"/>
    </row>
    <row r="33" spans="1:22" s="5" customFormat="1" ht="12.75" x14ac:dyDescent="0.2">
      <c r="A33" s="51"/>
      <c r="B33" s="11"/>
      <c r="C33" s="11" t="s">
        <v>111</v>
      </c>
      <c r="D33" s="11"/>
      <c r="E33" s="11" t="s">
        <v>104</v>
      </c>
      <c r="F33" s="11">
        <v>35</v>
      </c>
      <c r="G33" s="11">
        <v>1</v>
      </c>
      <c r="H33" s="11">
        <v>1</v>
      </c>
      <c r="I33" s="11">
        <v>0</v>
      </c>
      <c r="J33" s="4"/>
      <c r="K33" s="11"/>
      <c r="L33" s="11"/>
      <c r="M33" s="11"/>
      <c r="N33" s="4"/>
      <c r="O33" s="155"/>
      <c r="P33" s="156"/>
      <c r="Q33" s="156"/>
      <c r="R33" s="157"/>
      <c r="S33" s="4"/>
      <c r="T33" s="4"/>
      <c r="U33" s="4"/>
      <c r="V33" s="4"/>
    </row>
    <row r="34" spans="1:22" s="5" customFormat="1" ht="12.75" x14ac:dyDescent="0.2">
      <c r="A34" s="51"/>
      <c r="B34" s="11"/>
      <c r="C34" s="11" t="s">
        <v>121</v>
      </c>
      <c r="D34" s="11"/>
      <c r="E34" s="11" t="s">
        <v>122</v>
      </c>
      <c r="F34" s="11">
        <v>1</v>
      </c>
      <c r="G34" s="11"/>
      <c r="H34" s="11"/>
      <c r="I34" s="11"/>
      <c r="J34" s="4"/>
      <c r="K34" s="11"/>
      <c r="L34" s="11"/>
      <c r="M34" s="11"/>
      <c r="N34" s="4"/>
      <c r="O34" s="155"/>
      <c r="P34" s="156"/>
      <c r="Q34" s="156"/>
      <c r="R34" s="157"/>
      <c r="S34" s="4"/>
      <c r="T34" s="4"/>
      <c r="U34" s="4"/>
      <c r="V34" s="4"/>
    </row>
    <row r="35" spans="1:22" s="5" customFormat="1" ht="12.75" x14ac:dyDescent="0.2">
      <c r="A35" s="51"/>
      <c r="B35" s="11"/>
      <c r="C35" s="11" t="s">
        <v>123</v>
      </c>
      <c r="D35" s="11"/>
      <c r="E35" s="11" t="s">
        <v>118</v>
      </c>
      <c r="F35" s="11">
        <v>21</v>
      </c>
      <c r="G35" s="11"/>
      <c r="H35" s="11"/>
      <c r="I35" s="11"/>
      <c r="J35" s="4"/>
      <c r="K35" s="11"/>
      <c r="L35" s="11"/>
      <c r="M35" s="11"/>
      <c r="N35" s="4"/>
      <c r="O35" s="155"/>
      <c r="P35" s="156"/>
      <c r="Q35" s="156"/>
      <c r="R35" s="157"/>
      <c r="S35" s="4"/>
      <c r="T35" s="4"/>
      <c r="U35" s="4"/>
      <c r="V35" s="4"/>
    </row>
    <row r="36" spans="1:22" s="5" customFormat="1" ht="12.75" x14ac:dyDescent="0.2">
      <c r="A36" s="51"/>
      <c r="B36" s="11"/>
      <c r="C36" s="11" t="s">
        <v>124</v>
      </c>
      <c r="D36" s="11"/>
      <c r="E36" s="11" t="s">
        <v>125</v>
      </c>
      <c r="F36" s="11">
        <v>8</v>
      </c>
      <c r="G36" s="11"/>
      <c r="H36" s="11"/>
      <c r="I36" s="11"/>
      <c r="J36" s="4"/>
      <c r="K36" s="11"/>
      <c r="L36" s="11"/>
      <c r="M36" s="11"/>
      <c r="N36" s="4"/>
      <c r="O36" s="155"/>
      <c r="P36" s="156"/>
      <c r="Q36" s="156"/>
      <c r="R36" s="157"/>
      <c r="S36" s="4"/>
      <c r="T36" s="4"/>
      <c r="U36" s="4"/>
      <c r="V36" s="4"/>
    </row>
    <row r="37" spans="1:22" s="5" customFormat="1" ht="12.75" x14ac:dyDescent="0.2">
      <c r="A37" s="51"/>
      <c r="B37" s="11"/>
      <c r="C37" s="11" t="s">
        <v>126</v>
      </c>
      <c r="D37" s="11"/>
      <c r="E37" s="11" t="s">
        <v>67</v>
      </c>
      <c r="F37" s="11">
        <v>160</v>
      </c>
      <c r="G37" s="11"/>
      <c r="H37" s="11">
        <v>0</v>
      </c>
      <c r="I37" s="11"/>
      <c r="J37" s="4"/>
      <c r="K37" s="11"/>
      <c r="L37" s="11"/>
      <c r="M37" s="11"/>
      <c r="N37" s="4"/>
      <c r="O37" s="155"/>
      <c r="P37" s="156"/>
      <c r="Q37" s="156"/>
      <c r="R37" s="157"/>
      <c r="S37" s="4"/>
      <c r="T37" s="4"/>
      <c r="U37" s="4"/>
      <c r="V37" s="4"/>
    </row>
    <row r="38" spans="1:22" s="5" customFormat="1" ht="12.75" x14ac:dyDescent="0.2">
      <c r="A38" s="51"/>
      <c r="B38" s="11"/>
      <c r="C38" s="11" t="s">
        <v>643</v>
      </c>
      <c r="D38" s="11"/>
      <c r="E38" s="11" t="s">
        <v>106</v>
      </c>
      <c r="F38" s="11">
        <v>1</v>
      </c>
      <c r="G38" s="11"/>
      <c r="H38" s="11"/>
      <c r="I38" s="11"/>
      <c r="J38" s="4"/>
      <c r="K38" s="11"/>
      <c r="L38" s="11"/>
      <c r="M38" s="11"/>
      <c r="N38" s="4"/>
      <c r="O38" s="155"/>
      <c r="P38" s="156"/>
      <c r="Q38" s="156"/>
      <c r="R38" s="157"/>
      <c r="S38" s="4"/>
      <c r="T38" s="4"/>
      <c r="U38" s="4"/>
      <c r="V38" s="4"/>
    </row>
    <row r="39" spans="1:22" s="5" customFormat="1" ht="12.75" x14ac:dyDescent="0.2">
      <c r="A39" s="51"/>
      <c r="B39" s="11"/>
      <c r="C39" s="11" t="s">
        <v>132</v>
      </c>
      <c r="D39" s="11"/>
      <c r="E39" s="11" t="s">
        <v>128</v>
      </c>
      <c r="F39" s="11">
        <v>91</v>
      </c>
      <c r="G39" s="11"/>
      <c r="H39" s="11">
        <v>0</v>
      </c>
      <c r="I39" s="11"/>
      <c r="J39" s="4"/>
      <c r="K39" s="11"/>
      <c r="L39" s="11"/>
      <c r="M39" s="11"/>
      <c r="N39" s="4"/>
      <c r="O39" s="155"/>
      <c r="P39" s="156"/>
      <c r="Q39" s="156"/>
      <c r="R39" s="157"/>
      <c r="S39" s="4"/>
      <c r="T39" s="4"/>
      <c r="U39" s="4"/>
      <c r="V39" s="4"/>
    </row>
    <row r="40" spans="1:22" s="5" customFormat="1" ht="12.75" x14ac:dyDescent="0.2">
      <c r="A40" s="51"/>
      <c r="B40" s="11"/>
      <c r="C40" s="11" t="s">
        <v>133</v>
      </c>
      <c r="D40" s="11"/>
      <c r="E40" s="11" t="s">
        <v>78</v>
      </c>
      <c r="F40" s="11">
        <v>22</v>
      </c>
      <c r="G40" s="11"/>
      <c r="H40" s="11">
        <v>0</v>
      </c>
      <c r="I40" s="11"/>
      <c r="J40" s="4"/>
      <c r="K40" s="11"/>
      <c r="L40" s="11"/>
      <c r="M40" s="11"/>
      <c r="N40" s="4"/>
      <c r="O40" s="155"/>
      <c r="P40" s="156"/>
      <c r="Q40" s="156"/>
      <c r="R40" s="157"/>
      <c r="S40" s="4"/>
      <c r="T40" s="4"/>
      <c r="U40" s="4"/>
      <c r="V40" s="4"/>
    </row>
    <row r="41" spans="1:22" s="5" customFormat="1" ht="12.75" x14ac:dyDescent="0.2">
      <c r="A41" s="51"/>
      <c r="B41" s="11"/>
      <c r="C41" s="11" t="s">
        <v>135</v>
      </c>
      <c r="D41" s="11"/>
      <c r="E41" s="11" t="s">
        <v>78</v>
      </c>
      <c r="F41" s="11">
        <v>6</v>
      </c>
      <c r="G41" s="11"/>
      <c r="H41" s="11"/>
      <c r="I41" s="11"/>
      <c r="J41" s="4"/>
      <c r="K41" s="11"/>
      <c r="L41" s="11"/>
      <c r="M41" s="11"/>
      <c r="N41" s="4"/>
      <c r="O41" s="155"/>
      <c r="P41" s="156"/>
      <c r="Q41" s="156"/>
      <c r="R41" s="157"/>
      <c r="S41" s="4"/>
      <c r="T41" s="4"/>
      <c r="U41" s="4"/>
      <c r="V41" s="4"/>
    </row>
    <row r="42" spans="1:22" s="5" customFormat="1" ht="12.75" x14ac:dyDescent="0.2">
      <c r="A42" s="51"/>
      <c r="B42" s="11"/>
      <c r="C42" s="11" t="s">
        <v>136</v>
      </c>
      <c r="D42" s="11"/>
      <c r="E42" s="11" t="s">
        <v>137</v>
      </c>
      <c r="F42" s="11">
        <v>1</v>
      </c>
      <c r="G42" s="11"/>
      <c r="H42" s="11"/>
      <c r="I42" s="11"/>
      <c r="J42" s="4"/>
      <c r="K42" s="11"/>
      <c r="L42" s="11"/>
      <c r="M42" s="11"/>
      <c r="N42" s="4"/>
      <c r="O42" s="155"/>
      <c r="P42" s="156"/>
      <c r="Q42" s="156"/>
      <c r="R42" s="157"/>
      <c r="S42" s="4"/>
      <c r="T42" s="4"/>
      <c r="U42" s="4"/>
      <c r="V42" s="4"/>
    </row>
    <row r="43" spans="1:22" s="5" customFormat="1" ht="12.75" x14ac:dyDescent="0.2">
      <c r="A43" s="51"/>
      <c r="B43" s="11"/>
      <c r="C43" s="11" t="s">
        <v>138</v>
      </c>
      <c r="D43" s="11"/>
      <c r="E43" s="11" t="s">
        <v>103</v>
      </c>
      <c r="F43" s="11">
        <v>7</v>
      </c>
      <c r="G43" s="11"/>
      <c r="H43" s="11"/>
      <c r="I43" s="11"/>
      <c r="J43" s="4"/>
      <c r="K43" s="11"/>
      <c r="L43" s="11"/>
      <c r="M43" s="11"/>
      <c r="N43" s="4"/>
      <c r="O43" s="155"/>
      <c r="P43" s="156"/>
      <c r="Q43" s="156"/>
      <c r="R43" s="157"/>
      <c r="S43" s="4"/>
      <c r="T43" s="4"/>
      <c r="U43" s="4"/>
      <c r="V43" s="4"/>
    </row>
    <row r="44" spans="1:22" s="5" customFormat="1" ht="12.75" x14ac:dyDescent="0.2">
      <c r="A44" s="51"/>
      <c r="B44" s="11"/>
      <c r="C44" s="11" t="s">
        <v>139</v>
      </c>
      <c r="D44" s="11"/>
      <c r="E44" s="11" t="s">
        <v>140</v>
      </c>
      <c r="F44" s="11">
        <v>11</v>
      </c>
      <c r="G44" s="11"/>
      <c r="H44" s="11"/>
      <c r="I44" s="11"/>
      <c r="J44" s="4"/>
      <c r="K44" s="11"/>
      <c r="L44" s="11"/>
      <c r="M44" s="11"/>
      <c r="N44" s="4"/>
      <c r="O44" s="155"/>
      <c r="P44" s="156"/>
      <c r="Q44" s="156"/>
      <c r="R44" s="157"/>
      <c r="S44" s="4"/>
      <c r="T44" s="4"/>
      <c r="U44" s="4"/>
      <c r="V44" s="4"/>
    </row>
    <row r="45" spans="1:22" s="5" customFormat="1" ht="12.75" x14ac:dyDescent="0.2">
      <c r="A45" s="51"/>
      <c r="B45" s="11"/>
      <c r="C45" s="11" t="s">
        <v>141</v>
      </c>
      <c r="D45" s="11"/>
      <c r="E45" s="11" t="s">
        <v>142</v>
      </c>
      <c r="F45" s="11">
        <v>603</v>
      </c>
      <c r="G45" s="11">
        <v>15</v>
      </c>
      <c r="H45" s="11">
        <v>9</v>
      </c>
      <c r="I45" s="170">
        <v>0.11111111111111099</v>
      </c>
      <c r="J45" s="4"/>
      <c r="K45" s="11"/>
      <c r="L45" s="11"/>
      <c r="M45" s="11"/>
      <c r="N45" s="4"/>
      <c r="O45" s="155"/>
      <c r="P45" s="156"/>
      <c r="Q45" s="156"/>
      <c r="R45" s="157"/>
      <c r="S45" s="4"/>
      <c r="T45" s="4"/>
      <c r="U45" s="4"/>
      <c r="V45" s="4"/>
    </row>
    <row r="46" spans="1:22" s="5" customFormat="1" ht="12.75" x14ac:dyDescent="0.2">
      <c r="A46" s="51"/>
      <c r="B46" s="11"/>
      <c r="C46" s="11" t="s">
        <v>143</v>
      </c>
      <c r="D46" s="11"/>
      <c r="E46" s="11" t="s">
        <v>145</v>
      </c>
      <c r="F46" s="11">
        <v>66</v>
      </c>
      <c r="G46" s="11"/>
      <c r="H46" s="11">
        <v>0</v>
      </c>
      <c r="I46" s="11"/>
      <c r="J46" s="4"/>
      <c r="K46" s="11"/>
      <c r="L46" s="11"/>
      <c r="M46" s="11"/>
      <c r="N46" s="4"/>
      <c r="O46" s="155"/>
      <c r="P46" s="156"/>
      <c r="Q46" s="156"/>
      <c r="R46" s="157"/>
      <c r="S46" s="4"/>
      <c r="T46" s="4"/>
      <c r="U46" s="4"/>
      <c r="V46" s="4"/>
    </row>
    <row r="47" spans="1:22" s="5" customFormat="1" ht="12.75" x14ac:dyDescent="0.2">
      <c r="A47" s="51"/>
      <c r="B47" s="11"/>
      <c r="C47" s="11" t="s">
        <v>148</v>
      </c>
      <c r="D47" s="11"/>
      <c r="E47" s="11" t="s">
        <v>137</v>
      </c>
      <c r="F47" s="11">
        <v>1</v>
      </c>
      <c r="G47" s="11"/>
      <c r="H47" s="11"/>
      <c r="I47" s="11"/>
      <c r="J47" s="4"/>
      <c r="K47" s="11"/>
      <c r="L47" s="11"/>
      <c r="M47" s="11"/>
      <c r="N47" s="4"/>
      <c r="O47" s="155"/>
      <c r="P47" s="156"/>
      <c r="Q47" s="156"/>
      <c r="R47" s="157"/>
      <c r="S47" s="4"/>
      <c r="T47" s="4"/>
      <c r="U47" s="4"/>
      <c r="V47" s="4"/>
    </row>
    <row r="48" spans="1:22" s="5" customFormat="1" ht="12.75" x14ac:dyDescent="0.2">
      <c r="A48" s="51"/>
      <c r="B48" s="11"/>
      <c r="C48" s="11" t="s">
        <v>148</v>
      </c>
      <c r="D48" s="11"/>
      <c r="E48" s="11" t="s">
        <v>142</v>
      </c>
      <c r="F48" s="11">
        <v>2</v>
      </c>
      <c r="G48" s="11"/>
      <c r="H48" s="11"/>
      <c r="I48" s="11"/>
      <c r="J48" s="4"/>
      <c r="K48" s="11"/>
      <c r="L48" s="11"/>
      <c r="M48" s="11"/>
      <c r="N48" s="4"/>
      <c r="O48" s="155"/>
      <c r="P48" s="156"/>
      <c r="Q48" s="156"/>
      <c r="R48" s="157"/>
      <c r="S48" s="4"/>
      <c r="T48" s="4"/>
      <c r="U48" s="4"/>
      <c r="V48" s="4"/>
    </row>
    <row r="49" spans="1:22" s="5" customFormat="1" ht="12.75" x14ac:dyDescent="0.2">
      <c r="A49" s="51"/>
      <c r="B49" s="11"/>
      <c r="C49" s="11" t="s">
        <v>149</v>
      </c>
      <c r="D49" s="11"/>
      <c r="E49" s="11" t="s">
        <v>150</v>
      </c>
      <c r="F49" s="11">
        <v>37</v>
      </c>
      <c r="G49" s="11"/>
      <c r="H49" s="11">
        <v>0</v>
      </c>
      <c r="I49" s="11"/>
      <c r="J49" s="4"/>
      <c r="K49" s="11"/>
      <c r="L49" s="11"/>
      <c r="M49" s="11"/>
      <c r="N49" s="4"/>
      <c r="O49" s="155"/>
      <c r="P49" s="156"/>
      <c r="Q49" s="156"/>
      <c r="R49" s="157"/>
      <c r="S49" s="4"/>
      <c r="T49" s="4"/>
      <c r="U49" s="4"/>
      <c r="V49" s="4"/>
    </row>
    <row r="50" spans="1:22" s="5" customFormat="1" ht="12.75" x14ac:dyDescent="0.2">
      <c r="A50" s="51"/>
      <c r="B50" s="11"/>
      <c r="C50" s="11" t="s">
        <v>157</v>
      </c>
      <c r="D50" s="11"/>
      <c r="E50" s="11" t="s">
        <v>96</v>
      </c>
      <c r="F50" s="11">
        <v>9</v>
      </c>
      <c r="G50" s="11"/>
      <c r="H50" s="11">
        <v>0</v>
      </c>
      <c r="I50" s="11"/>
      <c r="J50" s="4"/>
      <c r="K50" s="11"/>
      <c r="L50" s="11"/>
      <c r="M50" s="11"/>
      <c r="N50" s="4"/>
      <c r="O50" s="155"/>
      <c r="P50" s="156"/>
      <c r="Q50" s="156"/>
      <c r="R50" s="157"/>
      <c r="S50" s="4"/>
      <c r="T50" s="4"/>
      <c r="U50" s="4"/>
      <c r="V50" s="4"/>
    </row>
    <row r="51" spans="1:22" s="5" customFormat="1" ht="12.75" x14ac:dyDescent="0.2">
      <c r="A51" s="51"/>
      <c r="B51" s="11"/>
      <c r="C51" s="11" t="s">
        <v>158</v>
      </c>
      <c r="D51" s="11"/>
      <c r="E51" s="11" t="s">
        <v>159</v>
      </c>
      <c r="F51" s="11">
        <v>1</v>
      </c>
      <c r="G51" s="11"/>
      <c r="H51" s="11"/>
      <c r="I51" s="11"/>
      <c r="J51" s="4"/>
      <c r="K51" s="11"/>
      <c r="L51" s="11"/>
      <c r="M51" s="11"/>
      <c r="N51" s="4"/>
      <c r="O51" s="155"/>
      <c r="P51" s="156"/>
      <c r="Q51" s="156"/>
      <c r="R51" s="157"/>
      <c r="S51" s="4"/>
      <c r="T51" s="4"/>
      <c r="U51" s="4"/>
      <c r="V51" s="4"/>
    </row>
    <row r="52" spans="1:22" s="5" customFormat="1" ht="12.75" x14ac:dyDescent="0.2">
      <c r="A52" s="51"/>
      <c r="B52" s="11"/>
      <c r="C52" s="11" t="s">
        <v>167</v>
      </c>
      <c r="D52" s="11"/>
      <c r="E52" s="11" t="s">
        <v>63</v>
      </c>
      <c r="F52" s="11">
        <v>73</v>
      </c>
      <c r="G52" s="11">
        <v>2</v>
      </c>
      <c r="H52" s="11">
        <v>1</v>
      </c>
      <c r="I52" s="11">
        <v>0</v>
      </c>
      <c r="J52" s="4"/>
      <c r="K52" s="11"/>
      <c r="L52" s="11"/>
      <c r="M52" s="11"/>
      <c r="N52" s="4"/>
      <c r="O52" s="155"/>
      <c r="P52" s="156"/>
      <c r="Q52" s="156"/>
      <c r="R52" s="157"/>
      <c r="S52" s="4"/>
      <c r="T52" s="4"/>
      <c r="U52" s="4"/>
      <c r="V52" s="4"/>
    </row>
    <row r="53" spans="1:22" s="5" customFormat="1" ht="12.75" x14ac:dyDescent="0.2">
      <c r="A53" s="51"/>
      <c r="B53" s="11"/>
      <c r="C53" s="11" t="s">
        <v>167</v>
      </c>
      <c r="D53" s="11"/>
      <c r="E53" s="11" t="s">
        <v>96</v>
      </c>
      <c r="F53" s="11">
        <v>62</v>
      </c>
      <c r="G53" s="11">
        <v>3</v>
      </c>
      <c r="H53" s="11">
        <v>2</v>
      </c>
      <c r="I53" s="11">
        <v>0</v>
      </c>
      <c r="J53" s="4"/>
      <c r="K53" s="11"/>
      <c r="L53" s="11"/>
      <c r="M53" s="11"/>
      <c r="N53" s="4"/>
      <c r="O53" s="155"/>
      <c r="P53" s="156"/>
      <c r="Q53" s="156"/>
      <c r="R53" s="157"/>
      <c r="S53" s="4"/>
      <c r="T53" s="4"/>
      <c r="U53" s="4"/>
      <c r="V53" s="4"/>
    </row>
    <row r="54" spans="1:22" s="5" customFormat="1" ht="12.75" x14ac:dyDescent="0.2">
      <c r="A54" s="51"/>
      <c r="B54" s="11"/>
      <c r="C54" s="11" t="s">
        <v>167</v>
      </c>
      <c r="D54" s="11"/>
      <c r="E54" s="11" t="s">
        <v>163</v>
      </c>
      <c r="F54" s="11">
        <v>2</v>
      </c>
      <c r="G54" s="11"/>
      <c r="H54" s="11"/>
      <c r="I54" s="11"/>
      <c r="J54" s="4"/>
      <c r="K54" s="11"/>
      <c r="L54" s="11"/>
      <c r="M54" s="11"/>
      <c r="N54" s="4"/>
      <c r="O54" s="155"/>
      <c r="P54" s="156"/>
      <c r="Q54" s="156"/>
      <c r="R54" s="157"/>
      <c r="S54" s="4"/>
      <c r="T54" s="4"/>
      <c r="U54" s="4"/>
      <c r="V54" s="4"/>
    </row>
    <row r="55" spans="1:22" s="5" customFormat="1" ht="12.75" x14ac:dyDescent="0.2">
      <c r="A55" s="51"/>
      <c r="B55" s="11"/>
      <c r="C55" s="11" t="s">
        <v>169</v>
      </c>
      <c r="D55" s="11"/>
      <c r="E55" s="11" t="s">
        <v>99</v>
      </c>
      <c r="F55" s="11">
        <v>4</v>
      </c>
      <c r="G55" s="11"/>
      <c r="H55" s="11"/>
      <c r="I55" s="11"/>
      <c r="J55" s="4"/>
      <c r="K55" s="11"/>
      <c r="L55" s="11"/>
      <c r="M55" s="11"/>
      <c r="N55" s="4"/>
      <c r="O55" s="155"/>
      <c r="P55" s="156"/>
      <c r="Q55" s="156"/>
      <c r="R55" s="157"/>
      <c r="S55" s="4"/>
      <c r="T55" s="4"/>
      <c r="U55" s="4"/>
      <c r="V55" s="4"/>
    </row>
    <row r="56" spans="1:22" s="5" customFormat="1" ht="12.75" x14ac:dyDescent="0.2">
      <c r="A56" s="51"/>
      <c r="B56" s="11"/>
      <c r="C56" s="11" t="s">
        <v>169</v>
      </c>
      <c r="D56" s="11"/>
      <c r="E56" s="11" t="s">
        <v>76</v>
      </c>
      <c r="F56" s="11">
        <v>12</v>
      </c>
      <c r="G56" s="11"/>
      <c r="H56" s="11">
        <v>0</v>
      </c>
      <c r="I56" s="11"/>
      <c r="J56" s="4"/>
      <c r="K56" s="11"/>
      <c r="L56" s="11"/>
      <c r="M56" s="11"/>
      <c r="N56" s="4"/>
      <c r="O56" s="155"/>
      <c r="P56" s="156"/>
      <c r="Q56" s="156"/>
      <c r="R56" s="157"/>
      <c r="S56" s="4"/>
      <c r="T56" s="4"/>
      <c r="U56" s="4"/>
      <c r="V56" s="4"/>
    </row>
    <row r="57" spans="1:22" s="5" customFormat="1" ht="12.75" x14ac:dyDescent="0.2">
      <c r="A57" s="51"/>
      <c r="B57" s="11"/>
      <c r="C57" s="11" t="s">
        <v>170</v>
      </c>
      <c r="D57" s="11"/>
      <c r="E57" s="11" t="s">
        <v>171</v>
      </c>
      <c r="F57" s="11">
        <v>9</v>
      </c>
      <c r="G57" s="11"/>
      <c r="H57" s="11"/>
      <c r="I57" s="11"/>
      <c r="J57" s="4"/>
      <c r="K57" s="11"/>
      <c r="L57" s="11"/>
      <c r="M57" s="11"/>
      <c r="N57" s="4"/>
      <c r="O57" s="155"/>
      <c r="P57" s="156"/>
      <c r="Q57" s="156"/>
      <c r="R57" s="157"/>
      <c r="S57" s="4"/>
      <c r="T57" s="4"/>
      <c r="U57" s="4"/>
      <c r="V57" s="4"/>
    </row>
    <row r="58" spans="1:22" s="5" customFormat="1" ht="12.75" x14ac:dyDescent="0.2">
      <c r="A58" s="51"/>
      <c r="B58" s="11"/>
      <c r="C58" s="11" t="s">
        <v>172</v>
      </c>
      <c r="D58" s="11"/>
      <c r="E58" s="11" t="s">
        <v>173</v>
      </c>
      <c r="F58" s="11">
        <v>110</v>
      </c>
      <c r="G58" s="11">
        <v>2</v>
      </c>
      <c r="H58" s="11">
        <v>2</v>
      </c>
      <c r="I58" s="11">
        <v>0.5</v>
      </c>
      <c r="J58" s="4"/>
      <c r="K58" s="11"/>
      <c r="L58" s="11"/>
      <c r="M58" s="11"/>
      <c r="N58" s="4"/>
      <c r="O58" s="155"/>
      <c r="P58" s="156"/>
      <c r="Q58" s="156"/>
      <c r="R58" s="157"/>
      <c r="S58" s="4"/>
      <c r="T58" s="4"/>
      <c r="U58" s="4"/>
      <c r="V58" s="4"/>
    </row>
    <row r="59" spans="1:22" s="5" customFormat="1" ht="12.75" x14ac:dyDescent="0.2">
      <c r="A59" s="51"/>
      <c r="B59" s="11"/>
      <c r="C59" s="11" t="s">
        <v>174</v>
      </c>
      <c r="D59" s="11"/>
      <c r="E59" s="11" t="s">
        <v>175</v>
      </c>
      <c r="F59" s="11">
        <v>34</v>
      </c>
      <c r="G59" s="11">
        <v>1</v>
      </c>
      <c r="H59" s="11">
        <v>1</v>
      </c>
      <c r="I59" s="11">
        <v>1</v>
      </c>
      <c r="J59" s="4"/>
      <c r="K59" s="11"/>
      <c r="L59" s="11"/>
      <c r="M59" s="11"/>
      <c r="N59" s="4"/>
      <c r="O59" s="155"/>
      <c r="P59" s="156"/>
      <c r="Q59" s="156"/>
      <c r="R59" s="157"/>
      <c r="S59" s="4"/>
      <c r="T59" s="4"/>
      <c r="U59" s="4"/>
      <c r="V59" s="4"/>
    </row>
    <row r="60" spans="1:22" s="5" customFormat="1" ht="12.75" x14ac:dyDescent="0.2">
      <c r="A60" s="51"/>
      <c r="B60" s="11"/>
      <c r="C60" s="11" t="s">
        <v>177</v>
      </c>
      <c r="D60" s="11"/>
      <c r="E60" s="11" t="s">
        <v>178</v>
      </c>
      <c r="F60" s="11">
        <v>62</v>
      </c>
      <c r="G60" s="11"/>
      <c r="H60" s="11">
        <v>0</v>
      </c>
      <c r="I60" s="11"/>
      <c r="J60" s="4"/>
      <c r="K60" s="11"/>
      <c r="L60" s="11"/>
      <c r="M60" s="11"/>
      <c r="N60" s="4"/>
      <c r="O60" s="155"/>
      <c r="P60" s="156"/>
      <c r="Q60" s="156"/>
      <c r="R60" s="157"/>
      <c r="S60" s="4"/>
      <c r="T60" s="4"/>
      <c r="U60" s="4"/>
      <c r="V60" s="4"/>
    </row>
    <row r="61" spans="1:22" s="5" customFormat="1" ht="12.75" x14ac:dyDescent="0.2">
      <c r="A61" s="51"/>
      <c r="B61" s="11"/>
      <c r="C61" s="11" t="s">
        <v>179</v>
      </c>
      <c r="D61" s="11"/>
      <c r="E61" s="11" t="s">
        <v>85</v>
      </c>
      <c r="F61" s="11">
        <v>11</v>
      </c>
      <c r="G61" s="11"/>
      <c r="H61" s="11"/>
      <c r="I61" s="11"/>
      <c r="J61" s="4"/>
      <c r="K61" s="11"/>
      <c r="L61" s="11"/>
      <c r="M61" s="11"/>
      <c r="N61" s="4"/>
      <c r="O61" s="155"/>
      <c r="P61" s="156"/>
      <c r="Q61" s="156"/>
      <c r="R61" s="157"/>
      <c r="S61" s="4"/>
      <c r="T61" s="4"/>
      <c r="U61" s="4"/>
      <c r="V61" s="4"/>
    </row>
    <row r="62" spans="1:22" s="5" customFormat="1" ht="12.75" x14ac:dyDescent="0.2">
      <c r="A62" s="51"/>
      <c r="B62" s="11"/>
      <c r="C62" s="11" t="s">
        <v>180</v>
      </c>
      <c r="D62" s="11"/>
      <c r="E62" s="11" t="s">
        <v>181</v>
      </c>
      <c r="F62" s="11">
        <v>41</v>
      </c>
      <c r="G62" s="11"/>
      <c r="H62" s="11">
        <v>0</v>
      </c>
      <c r="I62" s="11"/>
      <c r="J62" s="4"/>
      <c r="K62" s="11"/>
      <c r="L62" s="11"/>
      <c r="M62" s="11"/>
      <c r="N62" s="4"/>
      <c r="O62" s="155"/>
      <c r="P62" s="156"/>
      <c r="Q62" s="156"/>
      <c r="R62" s="157"/>
      <c r="S62" s="4"/>
      <c r="T62" s="4"/>
      <c r="U62" s="4"/>
      <c r="V62" s="4"/>
    </row>
    <row r="63" spans="1:22" s="5" customFormat="1" ht="12.75" x14ac:dyDescent="0.2">
      <c r="A63" s="51"/>
      <c r="B63" s="11"/>
      <c r="C63" s="11" t="s">
        <v>185</v>
      </c>
      <c r="D63" s="11"/>
      <c r="E63" s="11" t="s">
        <v>69</v>
      </c>
      <c r="F63" s="11">
        <v>11</v>
      </c>
      <c r="G63" s="11"/>
      <c r="H63" s="11">
        <v>0</v>
      </c>
      <c r="I63" s="11"/>
      <c r="J63" s="4"/>
      <c r="K63" s="11"/>
      <c r="L63" s="11"/>
      <c r="M63" s="11"/>
      <c r="N63" s="4"/>
      <c r="O63" s="155"/>
      <c r="P63" s="156"/>
      <c r="Q63" s="156"/>
      <c r="R63" s="157"/>
      <c r="S63" s="4"/>
      <c r="T63" s="4"/>
      <c r="U63" s="4"/>
      <c r="V63" s="4"/>
    </row>
    <row r="64" spans="1:22" s="5" customFormat="1" ht="12.75" x14ac:dyDescent="0.2">
      <c r="A64" s="51"/>
      <c r="B64" s="11"/>
      <c r="C64" s="11" t="s">
        <v>187</v>
      </c>
      <c r="D64" s="11"/>
      <c r="E64" s="11" t="s">
        <v>188</v>
      </c>
      <c r="F64" s="11">
        <v>12</v>
      </c>
      <c r="G64" s="11">
        <v>1</v>
      </c>
      <c r="H64" s="11">
        <v>0</v>
      </c>
      <c r="I64" s="11"/>
      <c r="J64" s="4"/>
      <c r="K64" s="11"/>
      <c r="L64" s="11"/>
      <c r="M64" s="11"/>
      <c r="N64" s="4"/>
      <c r="O64" s="155"/>
      <c r="P64" s="156"/>
      <c r="Q64" s="156"/>
      <c r="R64" s="157"/>
      <c r="S64" s="4"/>
      <c r="T64" s="4"/>
      <c r="U64" s="4"/>
      <c r="V64" s="4"/>
    </row>
    <row r="65" spans="1:22" s="5" customFormat="1" ht="12.75" x14ac:dyDescent="0.2">
      <c r="A65" s="51"/>
      <c r="B65" s="11"/>
      <c r="C65" s="11" t="s">
        <v>189</v>
      </c>
      <c r="D65" s="11"/>
      <c r="E65" s="11" t="s">
        <v>190</v>
      </c>
      <c r="F65" s="11">
        <v>29</v>
      </c>
      <c r="G65" s="11"/>
      <c r="H65" s="11">
        <v>0</v>
      </c>
      <c r="I65" s="11"/>
      <c r="J65" s="4"/>
      <c r="K65" s="11"/>
      <c r="L65" s="11"/>
      <c r="M65" s="11"/>
      <c r="N65" s="4"/>
      <c r="O65" s="155"/>
      <c r="P65" s="156"/>
      <c r="Q65" s="156"/>
      <c r="R65" s="157"/>
      <c r="S65" s="4"/>
      <c r="T65" s="4"/>
      <c r="U65" s="4"/>
      <c r="V65" s="4"/>
    </row>
    <row r="66" spans="1:22" s="5" customFormat="1" ht="12.75" x14ac:dyDescent="0.2">
      <c r="A66" s="51"/>
      <c r="B66" s="11"/>
      <c r="C66" s="11" t="s">
        <v>193</v>
      </c>
      <c r="D66" s="11"/>
      <c r="E66" s="11" t="s">
        <v>194</v>
      </c>
      <c r="F66" s="11">
        <v>16</v>
      </c>
      <c r="G66" s="11"/>
      <c r="H66" s="11"/>
      <c r="I66" s="11"/>
      <c r="J66" s="4"/>
      <c r="K66" s="11"/>
      <c r="L66" s="11"/>
      <c r="M66" s="11"/>
      <c r="N66" s="4"/>
      <c r="O66" s="155"/>
      <c r="P66" s="156"/>
      <c r="Q66" s="156"/>
      <c r="R66" s="157"/>
      <c r="S66" s="4"/>
      <c r="T66" s="4"/>
      <c r="U66" s="4"/>
      <c r="V66" s="4"/>
    </row>
    <row r="67" spans="1:22" s="5" customFormat="1" ht="12.75" x14ac:dyDescent="0.2">
      <c r="A67" s="51"/>
      <c r="B67" s="11"/>
      <c r="C67" s="11" t="s">
        <v>195</v>
      </c>
      <c r="D67" s="11"/>
      <c r="E67" s="11" t="s">
        <v>196</v>
      </c>
      <c r="F67" s="11">
        <v>146</v>
      </c>
      <c r="G67" s="11">
        <v>1</v>
      </c>
      <c r="H67" s="11">
        <v>1</v>
      </c>
      <c r="I67" s="11">
        <v>1</v>
      </c>
      <c r="J67" s="4"/>
      <c r="K67" s="11"/>
      <c r="L67" s="11"/>
      <c r="M67" s="11"/>
      <c r="N67" s="4"/>
      <c r="O67" s="155"/>
      <c r="P67" s="156"/>
      <c r="Q67" s="156"/>
      <c r="R67" s="157"/>
      <c r="S67" s="4"/>
      <c r="T67" s="4"/>
      <c r="U67" s="4"/>
      <c r="V67" s="4"/>
    </row>
    <row r="68" spans="1:22" s="5" customFormat="1" ht="12.75" x14ac:dyDescent="0.2">
      <c r="A68" s="51"/>
      <c r="B68" s="11"/>
      <c r="C68" s="11" t="s">
        <v>198</v>
      </c>
      <c r="D68" s="11"/>
      <c r="E68" s="11" t="s">
        <v>199</v>
      </c>
      <c r="F68" s="11">
        <v>388</v>
      </c>
      <c r="G68" s="11">
        <v>8</v>
      </c>
      <c r="H68" s="11">
        <v>5</v>
      </c>
      <c r="I68" s="11">
        <v>0</v>
      </c>
      <c r="J68" s="4"/>
      <c r="K68" s="11"/>
      <c r="L68" s="11"/>
      <c r="M68" s="11"/>
      <c r="N68" s="4"/>
      <c r="O68" s="155"/>
      <c r="P68" s="156"/>
      <c r="Q68" s="156"/>
      <c r="R68" s="157"/>
      <c r="S68" s="4"/>
      <c r="T68" s="4"/>
      <c r="U68" s="4"/>
      <c r="V68" s="4"/>
    </row>
    <row r="69" spans="1:22" s="5" customFormat="1" ht="12.75" x14ac:dyDescent="0.2">
      <c r="A69" s="51"/>
      <c r="B69" s="11"/>
      <c r="C69" s="11" t="s">
        <v>200</v>
      </c>
      <c r="D69" s="11"/>
      <c r="E69" s="11" t="s">
        <v>96</v>
      </c>
      <c r="F69" s="11">
        <v>4</v>
      </c>
      <c r="G69" s="11"/>
      <c r="H69" s="11">
        <v>0</v>
      </c>
      <c r="I69" s="11"/>
      <c r="J69" s="4"/>
      <c r="K69" s="11"/>
      <c r="L69" s="11"/>
      <c r="M69" s="11"/>
      <c r="N69" s="4"/>
      <c r="O69" s="155"/>
      <c r="P69" s="156"/>
      <c r="Q69" s="156"/>
      <c r="R69" s="157"/>
      <c r="S69" s="4"/>
      <c r="T69" s="4"/>
      <c r="U69" s="4"/>
      <c r="V69" s="4"/>
    </row>
    <row r="70" spans="1:22" s="5" customFormat="1" ht="12.75" x14ac:dyDescent="0.2">
      <c r="A70" s="51"/>
      <c r="B70" s="11"/>
      <c r="C70" s="11" t="s">
        <v>202</v>
      </c>
      <c r="D70" s="11"/>
      <c r="E70" s="11" t="s">
        <v>142</v>
      </c>
      <c r="F70" s="11">
        <v>1</v>
      </c>
      <c r="G70" s="11"/>
      <c r="H70" s="11"/>
      <c r="I70" s="11"/>
      <c r="J70" s="4"/>
      <c r="K70" s="11"/>
      <c r="L70" s="11"/>
      <c r="M70" s="11"/>
      <c r="N70" s="4"/>
      <c r="O70" s="155"/>
      <c r="P70" s="156"/>
      <c r="Q70" s="156"/>
      <c r="R70" s="157"/>
      <c r="S70" s="4"/>
      <c r="T70" s="4"/>
      <c r="U70" s="4"/>
      <c r="V70" s="4"/>
    </row>
    <row r="71" spans="1:22" s="5" customFormat="1" ht="12.75" x14ac:dyDescent="0.2">
      <c r="A71" s="51"/>
      <c r="B71" s="11"/>
      <c r="C71" s="11" t="s">
        <v>203</v>
      </c>
      <c r="D71" s="11"/>
      <c r="E71" s="11" t="s">
        <v>63</v>
      </c>
      <c r="F71" s="11">
        <v>23</v>
      </c>
      <c r="G71" s="11"/>
      <c r="H71" s="11">
        <v>0</v>
      </c>
      <c r="I71" s="11"/>
      <c r="J71" s="4"/>
      <c r="K71" s="11"/>
      <c r="L71" s="11"/>
      <c r="M71" s="11"/>
      <c r="N71" s="4"/>
      <c r="O71" s="155"/>
      <c r="P71" s="156"/>
      <c r="Q71" s="156"/>
      <c r="R71" s="157"/>
      <c r="S71" s="4"/>
      <c r="T71" s="4"/>
      <c r="U71" s="4"/>
      <c r="V71" s="4"/>
    </row>
    <row r="72" spans="1:22" s="5" customFormat="1" ht="12.75" x14ac:dyDescent="0.2">
      <c r="A72" s="51"/>
      <c r="B72" s="11"/>
      <c r="C72" s="11" t="s">
        <v>204</v>
      </c>
      <c r="D72" s="11"/>
      <c r="E72" s="11" t="s">
        <v>175</v>
      </c>
      <c r="F72" s="11">
        <v>38</v>
      </c>
      <c r="G72" s="11">
        <v>1</v>
      </c>
      <c r="H72" s="11">
        <v>1</v>
      </c>
      <c r="I72" s="11">
        <v>0</v>
      </c>
      <c r="J72" s="4"/>
      <c r="K72" s="11"/>
      <c r="L72" s="11"/>
      <c r="M72" s="11"/>
      <c r="N72" s="4"/>
      <c r="O72" s="155"/>
      <c r="P72" s="156"/>
      <c r="Q72" s="156"/>
      <c r="R72" s="157"/>
      <c r="S72" s="4"/>
      <c r="T72" s="4"/>
      <c r="U72" s="4"/>
      <c r="V72" s="4"/>
    </row>
    <row r="73" spans="1:22" s="5" customFormat="1" ht="12.75" x14ac:dyDescent="0.2">
      <c r="A73" s="51"/>
      <c r="B73" s="11"/>
      <c r="C73" s="11" t="s">
        <v>205</v>
      </c>
      <c r="D73" s="11"/>
      <c r="E73" s="11" t="s">
        <v>206</v>
      </c>
      <c r="F73" s="11">
        <v>18</v>
      </c>
      <c r="G73" s="11"/>
      <c r="H73" s="11"/>
      <c r="I73" s="11"/>
      <c r="J73" s="4"/>
      <c r="K73" s="11"/>
      <c r="L73" s="11"/>
      <c r="M73" s="11"/>
      <c r="N73" s="4"/>
      <c r="O73" s="155"/>
      <c r="P73" s="156"/>
      <c r="Q73" s="156"/>
      <c r="R73" s="157"/>
      <c r="S73" s="4"/>
      <c r="T73" s="4"/>
      <c r="U73" s="4"/>
      <c r="V73" s="4"/>
    </row>
    <row r="74" spans="1:22" s="5" customFormat="1" ht="12.75" x14ac:dyDescent="0.2">
      <c r="A74" s="51"/>
      <c r="B74" s="11"/>
      <c r="C74" s="11" t="s">
        <v>209</v>
      </c>
      <c r="D74" s="11"/>
      <c r="E74" s="11" t="s">
        <v>125</v>
      </c>
      <c r="F74" s="11">
        <v>14</v>
      </c>
      <c r="G74" s="11"/>
      <c r="H74" s="11">
        <v>0</v>
      </c>
      <c r="I74" s="11"/>
      <c r="J74" s="4"/>
      <c r="K74" s="11"/>
      <c r="L74" s="11"/>
      <c r="M74" s="11"/>
      <c r="N74" s="4"/>
      <c r="O74" s="155"/>
      <c r="P74" s="156"/>
      <c r="Q74" s="156"/>
      <c r="R74" s="157"/>
      <c r="S74" s="4"/>
      <c r="T74" s="4"/>
      <c r="U74" s="4"/>
      <c r="V74" s="4"/>
    </row>
    <row r="75" spans="1:22" s="5" customFormat="1" ht="12.75" x14ac:dyDescent="0.2">
      <c r="A75" s="51"/>
      <c r="B75" s="11"/>
      <c r="C75" s="11" t="s">
        <v>212</v>
      </c>
      <c r="D75" s="11"/>
      <c r="E75" s="11" t="s">
        <v>144</v>
      </c>
      <c r="F75" s="11">
        <v>12</v>
      </c>
      <c r="G75" s="11"/>
      <c r="H75" s="11">
        <v>0</v>
      </c>
      <c r="I75" s="11"/>
      <c r="J75" s="4"/>
      <c r="K75" s="11"/>
      <c r="L75" s="11"/>
      <c r="M75" s="11"/>
      <c r="N75" s="4"/>
      <c r="O75" s="155"/>
      <c r="P75" s="156"/>
      <c r="Q75" s="156"/>
      <c r="R75" s="157"/>
      <c r="S75" s="4"/>
      <c r="T75" s="4"/>
      <c r="U75" s="4"/>
      <c r="V75" s="4"/>
    </row>
    <row r="76" spans="1:22" s="5" customFormat="1" ht="12.75" x14ac:dyDescent="0.2">
      <c r="A76" s="51"/>
      <c r="B76" s="11"/>
      <c r="C76" s="11" t="s">
        <v>213</v>
      </c>
      <c r="D76" s="11"/>
      <c r="E76" s="11" t="s">
        <v>142</v>
      </c>
      <c r="F76" s="11">
        <v>2</v>
      </c>
      <c r="G76" s="11"/>
      <c r="H76" s="11"/>
      <c r="I76" s="11"/>
      <c r="J76" s="4"/>
      <c r="K76" s="11"/>
      <c r="L76" s="11"/>
      <c r="M76" s="11"/>
      <c r="N76" s="4"/>
      <c r="O76" s="155"/>
      <c r="P76" s="156"/>
      <c r="Q76" s="156"/>
      <c r="R76" s="157"/>
      <c r="S76" s="4"/>
      <c r="T76" s="4"/>
      <c r="U76" s="4"/>
      <c r="V76" s="4"/>
    </row>
    <row r="77" spans="1:22" s="5" customFormat="1" ht="12.75" x14ac:dyDescent="0.2">
      <c r="A77" s="51"/>
      <c r="B77" s="11"/>
      <c r="C77" s="11" t="s">
        <v>213</v>
      </c>
      <c r="D77" s="11"/>
      <c r="E77" s="11" t="s">
        <v>214</v>
      </c>
      <c r="F77" s="11">
        <v>8</v>
      </c>
      <c r="G77" s="11"/>
      <c r="H77" s="11">
        <v>0</v>
      </c>
      <c r="I77" s="11"/>
      <c r="J77" s="4"/>
      <c r="K77" s="11"/>
      <c r="L77" s="11"/>
      <c r="M77" s="11"/>
      <c r="N77" s="4"/>
      <c r="O77" s="155"/>
      <c r="P77" s="156"/>
      <c r="Q77" s="156"/>
      <c r="R77" s="157"/>
      <c r="S77" s="4"/>
      <c r="T77" s="4"/>
      <c r="U77" s="4"/>
      <c r="V77" s="4"/>
    </row>
    <row r="78" spans="1:22" s="5" customFormat="1" ht="12.75" x14ac:dyDescent="0.2">
      <c r="A78" s="51"/>
      <c r="B78" s="11"/>
      <c r="C78" s="11" t="s">
        <v>216</v>
      </c>
      <c r="D78" s="11"/>
      <c r="E78" s="11" t="s">
        <v>166</v>
      </c>
      <c r="F78" s="11">
        <v>10</v>
      </c>
      <c r="G78" s="11"/>
      <c r="H78" s="11"/>
      <c r="I78" s="11"/>
      <c r="J78" s="4"/>
      <c r="K78" s="11"/>
      <c r="L78" s="11"/>
      <c r="M78" s="11"/>
      <c r="N78" s="4"/>
      <c r="O78" s="155"/>
      <c r="P78" s="156"/>
      <c r="Q78" s="156"/>
      <c r="R78" s="157"/>
      <c r="S78" s="4"/>
      <c r="T78" s="4"/>
      <c r="U78" s="4"/>
      <c r="V78" s="4"/>
    </row>
    <row r="79" spans="1:22" s="5" customFormat="1" ht="12.75" x14ac:dyDescent="0.2">
      <c r="A79" s="51"/>
      <c r="B79" s="11"/>
      <c r="C79" s="11" t="s">
        <v>217</v>
      </c>
      <c r="D79" s="11"/>
      <c r="E79" s="11" t="s">
        <v>218</v>
      </c>
      <c r="F79" s="11">
        <v>7</v>
      </c>
      <c r="G79" s="11"/>
      <c r="H79" s="11"/>
      <c r="I79" s="11"/>
      <c r="J79" s="4"/>
      <c r="K79" s="11"/>
      <c r="L79" s="11"/>
      <c r="M79" s="11"/>
      <c r="N79" s="4"/>
      <c r="O79" s="155"/>
      <c r="P79" s="156"/>
      <c r="Q79" s="156"/>
      <c r="R79" s="157"/>
      <c r="S79" s="4"/>
      <c r="T79" s="4"/>
      <c r="U79" s="4"/>
      <c r="V79" s="4"/>
    </row>
    <row r="80" spans="1:22" s="5" customFormat="1" ht="12.75" x14ac:dyDescent="0.2">
      <c r="A80" s="51"/>
      <c r="B80" s="11"/>
      <c r="C80" s="11" t="s">
        <v>219</v>
      </c>
      <c r="D80" s="11"/>
      <c r="E80" s="11" t="s">
        <v>201</v>
      </c>
      <c r="F80" s="11">
        <v>12</v>
      </c>
      <c r="G80" s="11"/>
      <c r="H80" s="11">
        <v>0</v>
      </c>
      <c r="I80" s="11"/>
      <c r="J80" s="4"/>
      <c r="K80" s="11"/>
      <c r="L80" s="11"/>
      <c r="M80" s="11"/>
      <c r="N80" s="4"/>
      <c r="O80" s="155"/>
      <c r="P80" s="156"/>
      <c r="Q80" s="156"/>
      <c r="R80" s="157"/>
      <c r="S80" s="4"/>
      <c r="T80" s="4"/>
      <c r="U80" s="4"/>
      <c r="V80" s="4"/>
    </row>
    <row r="81" spans="1:22" s="5" customFormat="1" ht="12.75" x14ac:dyDescent="0.2">
      <c r="A81" s="51"/>
      <c r="B81" s="11"/>
      <c r="C81" s="11" t="s">
        <v>222</v>
      </c>
      <c r="D81" s="11"/>
      <c r="E81" s="11" t="s">
        <v>223</v>
      </c>
      <c r="F81" s="11">
        <v>3</v>
      </c>
      <c r="G81" s="11"/>
      <c r="H81" s="11"/>
      <c r="I81" s="11"/>
      <c r="J81" s="4"/>
      <c r="K81" s="11"/>
      <c r="L81" s="11"/>
      <c r="M81" s="11"/>
      <c r="N81" s="4"/>
      <c r="O81" s="155"/>
      <c r="P81" s="156"/>
      <c r="Q81" s="156"/>
      <c r="R81" s="157"/>
      <c r="S81" s="4"/>
      <c r="T81" s="4"/>
      <c r="U81" s="4"/>
      <c r="V81" s="4"/>
    </row>
    <row r="82" spans="1:22" s="5" customFormat="1" ht="12.75" x14ac:dyDescent="0.2">
      <c r="A82" s="51"/>
      <c r="B82" s="11"/>
      <c r="C82" s="11" t="s">
        <v>226</v>
      </c>
      <c r="D82" s="11"/>
      <c r="E82" s="11" t="s">
        <v>207</v>
      </c>
      <c r="F82" s="11">
        <v>17</v>
      </c>
      <c r="G82" s="11"/>
      <c r="H82" s="11"/>
      <c r="I82" s="11"/>
      <c r="J82" s="4"/>
      <c r="K82" s="11"/>
      <c r="L82" s="11"/>
      <c r="M82" s="11"/>
      <c r="N82" s="4"/>
      <c r="O82" s="155"/>
      <c r="P82" s="156"/>
      <c r="Q82" s="156"/>
      <c r="R82" s="157"/>
      <c r="S82" s="4"/>
      <c r="T82" s="4"/>
      <c r="U82" s="4"/>
      <c r="V82" s="4"/>
    </row>
    <row r="83" spans="1:22" s="5" customFormat="1" ht="12.75" x14ac:dyDescent="0.2">
      <c r="A83" s="51"/>
      <c r="B83" s="11"/>
      <c r="C83" s="11" t="s">
        <v>229</v>
      </c>
      <c r="D83" s="11"/>
      <c r="E83" s="11" t="s">
        <v>231</v>
      </c>
      <c r="F83" s="11">
        <v>13</v>
      </c>
      <c r="G83" s="11"/>
      <c r="H83" s="11">
        <v>0</v>
      </c>
      <c r="I83" s="11"/>
      <c r="J83" s="4"/>
      <c r="K83" s="11"/>
      <c r="L83" s="11"/>
      <c r="M83" s="11"/>
      <c r="N83" s="4"/>
      <c r="O83" s="155"/>
      <c r="P83" s="156"/>
      <c r="Q83" s="156"/>
      <c r="R83" s="157"/>
      <c r="S83" s="4"/>
      <c r="T83" s="4"/>
      <c r="U83" s="4"/>
      <c r="V83" s="4"/>
    </row>
    <row r="84" spans="1:22" s="5" customFormat="1" ht="12.75" x14ac:dyDescent="0.2">
      <c r="A84" s="51"/>
      <c r="B84" s="11"/>
      <c r="C84" s="11" t="s">
        <v>232</v>
      </c>
      <c r="D84" s="11"/>
      <c r="E84" s="11" t="s">
        <v>233</v>
      </c>
      <c r="F84" s="11">
        <v>10</v>
      </c>
      <c r="G84" s="11">
        <v>1</v>
      </c>
      <c r="H84" s="11">
        <v>0</v>
      </c>
      <c r="I84" s="11"/>
      <c r="J84" s="4"/>
      <c r="K84" s="11"/>
      <c r="L84" s="11"/>
      <c r="M84" s="11"/>
      <c r="N84" s="4"/>
      <c r="O84" s="155"/>
      <c r="P84" s="156"/>
      <c r="Q84" s="156"/>
      <c r="R84" s="157"/>
      <c r="S84" s="4"/>
      <c r="T84" s="4"/>
      <c r="U84" s="4"/>
      <c r="V84" s="4"/>
    </row>
    <row r="85" spans="1:22" s="5" customFormat="1" ht="12.75" x14ac:dyDescent="0.2">
      <c r="A85" s="51"/>
      <c r="B85" s="11"/>
      <c r="C85" s="11" t="s">
        <v>234</v>
      </c>
      <c r="D85" s="11"/>
      <c r="E85" s="11" t="s">
        <v>235</v>
      </c>
      <c r="F85" s="11">
        <v>14</v>
      </c>
      <c r="G85" s="11"/>
      <c r="H85" s="11">
        <v>0</v>
      </c>
      <c r="I85" s="11"/>
      <c r="J85" s="4"/>
      <c r="K85" s="11"/>
      <c r="L85" s="11"/>
      <c r="M85" s="11"/>
      <c r="N85" s="4"/>
      <c r="O85" s="155"/>
      <c r="P85" s="156"/>
      <c r="Q85" s="156"/>
      <c r="R85" s="157"/>
      <c r="S85" s="4"/>
      <c r="T85" s="4"/>
      <c r="U85" s="4"/>
      <c r="V85" s="4"/>
    </row>
    <row r="86" spans="1:22" s="5" customFormat="1" ht="12.75" x14ac:dyDescent="0.2">
      <c r="A86" s="51"/>
      <c r="B86" s="11"/>
      <c r="C86" s="11" t="s">
        <v>237</v>
      </c>
      <c r="D86" s="11"/>
      <c r="E86" s="11" t="s">
        <v>150</v>
      </c>
      <c r="F86" s="11">
        <v>2</v>
      </c>
      <c r="G86" s="11"/>
      <c r="H86" s="11"/>
      <c r="I86" s="11"/>
      <c r="J86" s="4"/>
      <c r="K86" s="11"/>
      <c r="L86" s="11"/>
      <c r="M86" s="11"/>
      <c r="N86" s="4"/>
      <c r="O86" s="155"/>
      <c r="P86" s="156"/>
      <c r="Q86" s="156"/>
      <c r="R86" s="157"/>
      <c r="S86" s="4"/>
      <c r="T86" s="4"/>
      <c r="U86" s="4"/>
      <c r="V86" s="4"/>
    </row>
    <row r="87" spans="1:22" s="5" customFormat="1" ht="12.75" x14ac:dyDescent="0.2">
      <c r="A87" s="51"/>
      <c r="B87" s="11"/>
      <c r="C87" s="11" t="s">
        <v>644</v>
      </c>
      <c r="D87" s="11"/>
      <c r="E87" s="11" t="s">
        <v>332</v>
      </c>
      <c r="F87" s="11">
        <v>4</v>
      </c>
      <c r="G87" s="11"/>
      <c r="H87" s="11"/>
      <c r="I87" s="11"/>
      <c r="J87" s="4"/>
      <c r="K87" s="11"/>
      <c r="L87" s="11"/>
      <c r="M87" s="11"/>
      <c r="N87" s="4"/>
      <c r="O87" s="155"/>
      <c r="P87" s="156"/>
      <c r="Q87" s="156"/>
      <c r="R87" s="157"/>
      <c r="S87" s="4"/>
      <c r="T87" s="4"/>
      <c r="U87" s="4"/>
      <c r="V87" s="4"/>
    </row>
    <row r="88" spans="1:22" s="5" customFormat="1" ht="12.75" x14ac:dyDescent="0.2">
      <c r="A88" s="51"/>
      <c r="B88" s="11"/>
      <c r="C88" s="11" t="s">
        <v>644</v>
      </c>
      <c r="D88" s="11"/>
      <c r="E88" s="11" t="s">
        <v>207</v>
      </c>
      <c r="F88" s="11">
        <v>156</v>
      </c>
      <c r="G88" s="11">
        <v>1</v>
      </c>
      <c r="H88" s="11">
        <v>0</v>
      </c>
      <c r="I88" s="11"/>
      <c r="J88" s="4"/>
      <c r="K88" s="11"/>
      <c r="L88" s="11"/>
      <c r="M88" s="11"/>
      <c r="N88" s="4"/>
      <c r="O88" s="155"/>
      <c r="P88" s="156"/>
      <c r="Q88" s="156"/>
      <c r="R88" s="157"/>
      <c r="S88" s="4"/>
      <c r="T88" s="4"/>
      <c r="U88" s="4"/>
      <c r="V88" s="4"/>
    </row>
    <row r="89" spans="1:22" s="5" customFormat="1" ht="12.75" x14ac:dyDescent="0.2">
      <c r="A89" s="51"/>
      <c r="B89" s="11"/>
      <c r="C89" s="11" t="s">
        <v>644</v>
      </c>
      <c r="D89" s="11"/>
      <c r="E89" s="11" t="s">
        <v>76</v>
      </c>
      <c r="F89" s="11">
        <v>292</v>
      </c>
      <c r="G89" s="11">
        <v>1</v>
      </c>
      <c r="H89" s="11">
        <v>1</v>
      </c>
      <c r="I89" s="11">
        <v>0</v>
      </c>
      <c r="J89" s="4"/>
      <c r="K89" s="11"/>
      <c r="L89" s="11"/>
      <c r="M89" s="11"/>
      <c r="N89" s="4"/>
      <c r="O89" s="155"/>
      <c r="P89" s="156"/>
      <c r="Q89" s="156"/>
      <c r="R89" s="157"/>
      <c r="S89" s="4"/>
      <c r="T89" s="4"/>
      <c r="U89" s="4"/>
      <c r="V89" s="4"/>
    </row>
    <row r="90" spans="1:22" s="5" customFormat="1" ht="12.75" x14ac:dyDescent="0.2">
      <c r="A90" s="51"/>
      <c r="B90" s="11"/>
      <c r="C90" s="11" t="s">
        <v>245</v>
      </c>
      <c r="D90" s="11"/>
      <c r="E90" s="11" t="s">
        <v>125</v>
      </c>
      <c r="F90" s="11">
        <v>6</v>
      </c>
      <c r="G90" s="11">
        <v>1</v>
      </c>
      <c r="H90" s="11">
        <v>1</v>
      </c>
      <c r="I90" s="11">
        <v>1</v>
      </c>
      <c r="J90" s="4"/>
      <c r="K90" s="11"/>
      <c r="L90" s="11"/>
      <c r="M90" s="11"/>
      <c r="N90" s="4"/>
      <c r="O90" s="155"/>
      <c r="P90" s="156"/>
      <c r="Q90" s="156"/>
      <c r="R90" s="157"/>
      <c r="S90" s="4"/>
      <c r="T90" s="4"/>
      <c r="U90" s="4"/>
      <c r="V90" s="4"/>
    </row>
    <row r="91" spans="1:22" s="5" customFormat="1" ht="12.75" x14ac:dyDescent="0.2">
      <c r="A91" s="51"/>
      <c r="B91" s="11"/>
      <c r="C91" s="11" t="s">
        <v>247</v>
      </c>
      <c r="D91" s="11"/>
      <c r="E91" s="11" t="s">
        <v>78</v>
      </c>
      <c r="F91" s="11">
        <v>10</v>
      </c>
      <c r="G91" s="11"/>
      <c r="H91" s="11"/>
      <c r="I91" s="11"/>
      <c r="J91" s="4"/>
      <c r="K91" s="11"/>
      <c r="L91" s="11"/>
      <c r="M91" s="11"/>
      <c r="N91" s="4"/>
      <c r="O91" s="155"/>
      <c r="P91" s="156"/>
      <c r="Q91" s="156"/>
      <c r="R91" s="157"/>
      <c r="S91" s="4"/>
      <c r="T91" s="4"/>
      <c r="U91" s="4"/>
      <c r="V91" s="4"/>
    </row>
    <row r="92" spans="1:22" s="5" customFormat="1" ht="12.75" x14ac:dyDescent="0.2">
      <c r="A92" s="51"/>
      <c r="B92" s="11"/>
      <c r="C92" s="11" t="s">
        <v>248</v>
      </c>
      <c r="D92" s="11"/>
      <c r="E92" s="11" t="s">
        <v>69</v>
      </c>
      <c r="F92" s="11">
        <v>90</v>
      </c>
      <c r="G92" s="11">
        <v>1</v>
      </c>
      <c r="H92" s="11">
        <v>0</v>
      </c>
      <c r="I92" s="11"/>
      <c r="J92" s="4"/>
      <c r="K92" s="11"/>
      <c r="L92" s="11"/>
      <c r="M92" s="11"/>
      <c r="N92" s="4"/>
      <c r="O92" s="155"/>
      <c r="P92" s="156"/>
      <c r="Q92" s="156"/>
      <c r="R92" s="157"/>
      <c r="S92" s="4"/>
      <c r="T92" s="4"/>
      <c r="U92" s="4"/>
      <c r="V92" s="4"/>
    </row>
    <row r="93" spans="1:22" s="5" customFormat="1" ht="12.75" x14ac:dyDescent="0.2">
      <c r="A93" s="51"/>
      <c r="B93" s="11"/>
      <c r="C93" s="11" t="s">
        <v>251</v>
      </c>
      <c r="D93" s="11"/>
      <c r="E93" s="11" t="s">
        <v>252</v>
      </c>
      <c r="F93" s="11">
        <v>41</v>
      </c>
      <c r="G93" s="11"/>
      <c r="H93" s="11">
        <v>0</v>
      </c>
      <c r="I93" s="11"/>
      <c r="J93" s="4"/>
      <c r="K93" s="11"/>
      <c r="L93" s="11"/>
      <c r="M93" s="11"/>
      <c r="N93" s="4"/>
      <c r="O93" s="155"/>
      <c r="P93" s="156"/>
      <c r="Q93" s="156"/>
      <c r="R93" s="157"/>
      <c r="S93" s="4"/>
      <c r="T93" s="4"/>
      <c r="U93" s="4"/>
      <c r="V93" s="4"/>
    </row>
    <row r="94" spans="1:22" s="5" customFormat="1" ht="12.75" x14ac:dyDescent="0.2">
      <c r="A94" s="51"/>
      <c r="B94" s="11"/>
      <c r="C94" s="11" t="s">
        <v>256</v>
      </c>
      <c r="D94" s="11"/>
      <c r="E94" s="11" t="s">
        <v>76</v>
      </c>
      <c r="F94" s="11">
        <v>4</v>
      </c>
      <c r="G94" s="11"/>
      <c r="H94" s="11"/>
      <c r="I94" s="11"/>
      <c r="J94" s="4"/>
      <c r="K94" s="11"/>
      <c r="L94" s="11"/>
      <c r="M94" s="11"/>
      <c r="N94" s="4"/>
      <c r="O94" s="155"/>
      <c r="P94" s="156"/>
      <c r="Q94" s="156"/>
      <c r="R94" s="157"/>
      <c r="S94" s="4"/>
      <c r="T94" s="4"/>
      <c r="U94" s="4"/>
      <c r="V94" s="4"/>
    </row>
    <row r="95" spans="1:22" s="5" customFormat="1" ht="12.75" x14ac:dyDescent="0.2">
      <c r="A95" s="51"/>
      <c r="B95" s="11"/>
      <c r="C95" s="11" t="s">
        <v>256</v>
      </c>
      <c r="D95" s="11"/>
      <c r="E95" s="11" t="s">
        <v>118</v>
      </c>
      <c r="F95" s="11">
        <v>12</v>
      </c>
      <c r="G95" s="11"/>
      <c r="H95" s="11">
        <v>0</v>
      </c>
      <c r="I95" s="11"/>
      <c r="J95" s="4"/>
      <c r="K95" s="11"/>
      <c r="L95" s="11"/>
      <c r="M95" s="11"/>
      <c r="N95" s="4"/>
      <c r="O95" s="155"/>
      <c r="P95" s="156"/>
      <c r="Q95" s="156"/>
      <c r="R95" s="157"/>
      <c r="S95" s="4"/>
      <c r="T95" s="4"/>
      <c r="U95" s="4"/>
      <c r="V95" s="4"/>
    </row>
    <row r="96" spans="1:22" s="5" customFormat="1" ht="12.75" x14ac:dyDescent="0.2">
      <c r="A96" s="51"/>
      <c r="B96" s="11"/>
      <c r="C96" s="11" t="s">
        <v>257</v>
      </c>
      <c r="D96" s="11"/>
      <c r="E96" s="11" t="s">
        <v>72</v>
      </c>
      <c r="F96" s="11">
        <v>260</v>
      </c>
      <c r="G96" s="11"/>
      <c r="H96" s="11">
        <v>0</v>
      </c>
      <c r="I96" s="11"/>
      <c r="J96" s="4"/>
      <c r="K96" s="11"/>
      <c r="L96" s="11"/>
      <c r="M96" s="11"/>
      <c r="N96" s="4"/>
      <c r="O96" s="155"/>
      <c r="P96" s="156"/>
      <c r="Q96" s="156"/>
      <c r="R96" s="157"/>
      <c r="S96" s="4"/>
      <c r="T96" s="4"/>
      <c r="U96" s="4"/>
      <c r="V96" s="4"/>
    </row>
    <row r="97" spans="1:22" s="5" customFormat="1" ht="12.75" x14ac:dyDescent="0.2">
      <c r="A97" s="51"/>
      <c r="B97" s="11"/>
      <c r="C97" s="11" t="s">
        <v>260</v>
      </c>
      <c r="D97" s="11"/>
      <c r="E97" s="11" t="s">
        <v>63</v>
      </c>
      <c r="F97" s="11">
        <v>44</v>
      </c>
      <c r="G97" s="11">
        <v>1</v>
      </c>
      <c r="H97" s="11">
        <v>1</v>
      </c>
      <c r="I97" s="11">
        <v>0</v>
      </c>
      <c r="J97" s="4"/>
      <c r="K97" s="11"/>
      <c r="L97" s="11"/>
      <c r="M97" s="11"/>
      <c r="N97" s="4"/>
      <c r="O97" s="155"/>
      <c r="P97" s="156"/>
      <c r="Q97" s="156"/>
      <c r="R97" s="157"/>
      <c r="S97" s="4"/>
      <c r="T97" s="4"/>
      <c r="U97" s="4"/>
      <c r="V97" s="4"/>
    </row>
    <row r="98" spans="1:22" s="5" customFormat="1" ht="12.75" x14ac:dyDescent="0.2">
      <c r="A98" s="51"/>
      <c r="B98" s="11"/>
      <c r="C98" s="11" t="s">
        <v>262</v>
      </c>
      <c r="D98" s="11"/>
      <c r="E98" s="11" t="s">
        <v>263</v>
      </c>
      <c r="F98" s="11">
        <v>22</v>
      </c>
      <c r="G98" s="11"/>
      <c r="H98" s="11"/>
      <c r="I98" s="11"/>
      <c r="J98" s="4"/>
      <c r="K98" s="11"/>
      <c r="L98" s="11"/>
      <c r="M98" s="11"/>
      <c r="N98" s="4"/>
      <c r="O98" s="155"/>
      <c r="P98" s="156"/>
      <c r="Q98" s="156"/>
      <c r="R98" s="157"/>
      <c r="S98" s="4"/>
      <c r="T98" s="4"/>
      <c r="U98" s="4"/>
      <c r="V98" s="4"/>
    </row>
    <row r="99" spans="1:22" s="5" customFormat="1" ht="12.75" x14ac:dyDescent="0.2">
      <c r="A99" s="51"/>
      <c r="B99" s="11"/>
      <c r="C99" s="11" t="s">
        <v>264</v>
      </c>
      <c r="D99" s="11"/>
      <c r="E99" s="11" t="s">
        <v>265</v>
      </c>
      <c r="F99" s="11">
        <v>5</v>
      </c>
      <c r="G99" s="11"/>
      <c r="H99" s="11"/>
      <c r="I99" s="11"/>
      <c r="J99" s="4"/>
      <c r="K99" s="11"/>
      <c r="L99" s="11"/>
      <c r="M99" s="11"/>
      <c r="N99" s="4"/>
      <c r="O99" s="155"/>
      <c r="P99" s="156"/>
      <c r="Q99" s="156"/>
      <c r="R99" s="157"/>
      <c r="S99" s="4"/>
      <c r="T99" s="4"/>
      <c r="U99" s="4"/>
      <c r="V99" s="4"/>
    </row>
    <row r="100" spans="1:22" s="5" customFormat="1" ht="12.75" x14ac:dyDescent="0.2">
      <c r="A100" s="51"/>
      <c r="B100" s="11"/>
      <c r="C100" s="11" t="s">
        <v>266</v>
      </c>
      <c r="D100" s="11"/>
      <c r="E100" s="11" t="s">
        <v>142</v>
      </c>
      <c r="F100" s="11">
        <v>8</v>
      </c>
      <c r="G100" s="11"/>
      <c r="H100" s="11"/>
      <c r="I100" s="11"/>
      <c r="J100" s="4"/>
      <c r="K100" s="11"/>
      <c r="L100" s="11"/>
      <c r="M100" s="11"/>
      <c r="N100" s="4"/>
      <c r="O100" s="155"/>
      <c r="P100" s="156"/>
      <c r="Q100" s="156"/>
      <c r="R100" s="157"/>
      <c r="S100" s="4"/>
      <c r="T100" s="4"/>
      <c r="U100" s="4"/>
      <c r="V100" s="4"/>
    </row>
    <row r="101" spans="1:22" s="5" customFormat="1" ht="12.75" x14ac:dyDescent="0.2">
      <c r="A101" s="51"/>
      <c r="B101" s="11"/>
      <c r="C101" s="11" t="s">
        <v>269</v>
      </c>
      <c r="D101" s="11"/>
      <c r="E101" s="11" t="s">
        <v>268</v>
      </c>
      <c r="F101" s="11">
        <v>20</v>
      </c>
      <c r="G101" s="11"/>
      <c r="H101" s="11"/>
      <c r="I101" s="11"/>
      <c r="J101" s="4"/>
      <c r="K101" s="11"/>
      <c r="L101" s="11"/>
      <c r="M101" s="11"/>
      <c r="N101" s="4"/>
      <c r="O101" s="155"/>
      <c r="P101" s="156"/>
      <c r="Q101" s="156"/>
      <c r="R101" s="157"/>
      <c r="S101" s="4"/>
      <c r="T101" s="4"/>
      <c r="U101" s="4"/>
      <c r="V101" s="4"/>
    </row>
    <row r="102" spans="1:22" s="5" customFormat="1" ht="12.75" x14ac:dyDescent="0.2">
      <c r="A102" s="51"/>
      <c r="B102" s="11"/>
      <c r="C102" s="11" t="s">
        <v>271</v>
      </c>
      <c r="D102" s="11"/>
      <c r="E102" s="11" t="s">
        <v>99</v>
      </c>
      <c r="F102" s="11">
        <v>1</v>
      </c>
      <c r="G102" s="11"/>
      <c r="H102" s="11"/>
      <c r="I102" s="11"/>
      <c r="J102" s="4"/>
      <c r="K102" s="11"/>
      <c r="L102" s="11"/>
      <c r="M102" s="11"/>
      <c r="N102" s="4"/>
      <c r="O102" s="155"/>
      <c r="P102" s="156"/>
      <c r="Q102" s="156"/>
      <c r="R102" s="157"/>
      <c r="S102" s="4"/>
      <c r="T102" s="4"/>
      <c r="U102" s="4"/>
      <c r="V102" s="4"/>
    </row>
    <row r="103" spans="1:22" s="5" customFormat="1" ht="12.75" x14ac:dyDescent="0.2">
      <c r="A103" s="51"/>
      <c r="B103" s="11"/>
      <c r="C103" s="11" t="s">
        <v>271</v>
      </c>
      <c r="D103" s="11"/>
      <c r="E103" s="11" t="s">
        <v>76</v>
      </c>
      <c r="F103" s="11">
        <v>1</v>
      </c>
      <c r="G103" s="11"/>
      <c r="H103" s="11"/>
      <c r="I103" s="11"/>
      <c r="J103" s="4"/>
      <c r="K103" s="11"/>
      <c r="L103" s="11"/>
      <c r="M103" s="11"/>
      <c r="N103" s="4"/>
      <c r="O103" s="155"/>
      <c r="P103" s="156"/>
      <c r="Q103" s="156"/>
      <c r="R103" s="157"/>
      <c r="S103" s="4"/>
      <c r="T103" s="4"/>
      <c r="U103" s="4"/>
      <c r="V103" s="4"/>
    </row>
    <row r="104" spans="1:22" s="5" customFormat="1" ht="12.75" x14ac:dyDescent="0.2">
      <c r="A104" s="51"/>
      <c r="B104" s="11"/>
      <c r="C104" s="11" t="s">
        <v>275</v>
      </c>
      <c r="D104" s="11"/>
      <c r="E104" s="11" t="s">
        <v>92</v>
      </c>
      <c r="F104" s="11">
        <v>3</v>
      </c>
      <c r="G104" s="11">
        <v>1</v>
      </c>
      <c r="H104" s="11">
        <v>0</v>
      </c>
      <c r="I104" s="11"/>
      <c r="J104" s="4"/>
      <c r="K104" s="11"/>
      <c r="L104" s="11"/>
      <c r="M104" s="11"/>
      <c r="N104" s="4"/>
      <c r="O104" s="155"/>
      <c r="P104" s="156"/>
      <c r="Q104" s="156"/>
      <c r="R104" s="157"/>
      <c r="S104" s="4"/>
      <c r="T104" s="4"/>
      <c r="U104" s="4"/>
      <c r="V104" s="4"/>
    </row>
    <row r="105" spans="1:22" s="5" customFormat="1" ht="12.75" x14ac:dyDescent="0.2">
      <c r="A105" s="51"/>
      <c r="B105" s="11"/>
      <c r="C105" s="11" t="s">
        <v>276</v>
      </c>
      <c r="D105" s="11"/>
      <c r="E105" s="11" t="s">
        <v>63</v>
      </c>
      <c r="F105" s="11">
        <v>19</v>
      </c>
      <c r="G105" s="11"/>
      <c r="H105" s="11">
        <v>0</v>
      </c>
      <c r="I105" s="11"/>
      <c r="J105" s="4"/>
      <c r="K105" s="11"/>
      <c r="L105" s="11"/>
      <c r="M105" s="11"/>
      <c r="N105" s="4"/>
      <c r="O105" s="155"/>
      <c r="P105" s="156"/>
      <c r="Q105" s="156"/>
      <c r="R105" s="157"/>
      <c r="S105" s="4"/>
      <c r="T105" s="4"/>
      <c r="U105" s="4"/>
      <c r="V105" s="4"/>
    </row>
    <row r="106" spans="1:22" s="5" customFormat="1" ht="12.75" x14ac:dyDescent="0.2">
      <c r="A106" s="51"/>
      <c r="B106" s="11"/>
      <c r="C106" s="11" t="s">
        <v>278</v>
      </c>
      <c r="D106" s="11"/>
      <c r="E106" s="11" t="s">
        <v>78</v>
      </c>
      <c r="F106" s="11">
        <v>13</v>
      </c>
      <c r="G106" s="11"/>
      <c r="H106" s="11">
        <v>0</v>
      </c>
      <c r="I106" s="11"/>
      <c r="J106" s="4"/>
      <c r="K106" s="11"/>
      <c r="L106" s="11"/>
      <c r="M106" s="11"/>
      <c r="N106" s="4"/>
      <c r="O106" s="155"/>
      <c r="P106" s="156"/>
      <c r="Q106" s="156"/>
      <c r="R106" s="157"/>
      <c r="S106" s="4"/>
      <c r="T106" s="4"/>
      <c r="U106" s="4"/>
      <c r="V106" s="4"/>
    </row>
    <row r="107" spans="1:22" s="5" customFormat="1" ht="12.75" x14ac:dyDescent="0.2">
      <c r="A107" s="51"/>
      <c r="B107" s="11"/>
      <c r="C107" s="11" t="s">
        <v>280</v>
      </c>
      <c r="D107" s="11"/>
      <c r="E107" s="11" t="s">
        <v>281</v>
      </c>
      <c r="F107" s="11">
        <v>10</v>
      </c>
      <c r="G107" s="11"/>
      <c r="H107" s="11"/>
      <c r="I107" s="11"/>
      <c r="J107" s="4"/>
      <c r="K107" s="11"/>
      <c r="L107" s="11"/>
      <c r="M107" s="11"/>
      <c r="N107" s="4"/>
      <c r="O107" s="155"/>
      <c r="P107" s="156"/>
      <c r="Q107" s="156"/>
      <c r="R107" s="157"/>
      <c r="S107" s="4"/>
      <c r="T107" s="4"/>
      <c r="U107" s="4"/>
      <c r="V107" s="4"/>
    </row>
    <row r="108" spans="1:22" s="5" customFormat="1" ht="12.75" x14ac:dyDescent="0.2">
      <c r="A108" s="51"/>
      <c r="B108" s="11"/>
      <c r="C108" s="11" t="s">
        <v>285</v>
      </c>
      <c r="D108" s="11"/>
      <c r="E108" s="11" t="s">
        <v>197</v>
      </c>
      <c r="F108" s="11">
        <v>168</v>
      </c>
      <c r="G108" s="11">
        <v>3</v>
      </c>
      <c r="H108" s="11">
        <v>1</v>
      </c>
      <c r="I108" s="11">
        <v>0</v>
      </c>
      <c r="J108" s="4"/>
      <c r="K108" s="11"/>
      <c r="L108" s="11"/>
      <c r="M108" s="11"/>
      <c r="N108" s="4"/>
      <c r="O108" s="155"/>
      <c r="P108" s="156"/>
      <c r="Q108" s="156"/>
      <c r="R108" s="157"/>
      <c r="S108" s="4"/>
      <c r="T108" s="4"/>
      <c r="U108" s="4"/>
      <c r="V108" s="4"/>
    </row>
    <row r="109" spans="1:22" s="5" customFormat="1" ht="12.75" x14ac:dyDescent="0.2">
      <c r="A109" s="51"/>
      <c r="B109" s="11"/>
      <c r="C109" s="11" t="s">
        <v>287</v>
      </c>
      <c r="D109" s="11"/>
      <c r="E109" s="11" t="s">
        <v>64</v>
      </c>
      <c r="F109" s="11">
        <v>52</v>
      </c>
      <c r="G109" s="11"/>
      <c r="H109" s="11">
        <v>0</v>
      </c>
      <c r="I109" s="11"/>
      <c r="J109" s="4"/>
      <c r="K109" s="11"/>
      <c r="L109" s="11"/>
      <c r="M109" s="11"/>
      <c r="N109" s="4"/>
      <c r="O109" s="155"/>
      <c r="P109" s="156"/>
      <c r="Q109" s="156"/>
      <c r="R109" s="157"/>
      <c r="S109" s="4"/>
      <c r="T109" s="4"/>
      <c r="U109" s="4"/>
      <c r="V109" s="4"/>
    </row>
    <row r="110" spans="1:22" s="5" customFormat="1" ht="12.75" x14ac:dyDescent="0.2">
      <c r="A110" s="51"/>
      <c r="B110" s="11"/>
      <c r="C110" s="11" t="s">
        <v>290</v>
      </c>
      <c r="D110" s="11"/>
      <c r="E110" s="11" t="s">
        <v>291</v>
      </c>
      <c r="F110" s="11">
        <v>2</v>
      </c>
      <c r="G110" s="11"/>
      <c r="H110" s="11"/>
      <c r="I110" s="11"/>
      <c r="J110" s="4"/>
      <c r="K110" s="11"/>
      <c r="L110" s="11"/>
      <c r="M110" s="11"/>
      <c r="N110" s="4"/>
      <c r="O110" s="155"/>
      <c r="P110" s="156"/>
      <c r="Q110" s="156"/>
      <c r="R110" s="157"/>
      <c r="S110" s="4"/>
      <c r="T110" s="4"/>
      <c r="U110" s="4"/>
      <c r="V110" s="4"/>
    </row>
    <row r="111" spans="1:22" s="5" customFormat="1" ht="12.75" x14ac:dyDescent="0.2">
      <c r="A111" s="51"/>
      <c r="B111" s="11"/>
      <c r="C111" s="11" t="s">
        <v>292</v>
      </c>
      <c r="D111" s="11"/>
      <c r="E111" s="11" t="s">
        <v>207</v>
      </c>
      <c r="F111" s="11">
        <v>29</v>
      </c>
      <c r="G111" s="11">
        <v>3</v>
      </c>
      <c r="H111" s="11">
        <v>3</v>
      </c>
      <c r="I111" s="11">
        <v>0</v>
      </c>
      <c r="J111" s="4"/>
      <c r="K111" s="11"/>
      <c r="L111" s="11"/>
      <c r="M111" s="11"/>
      <c r="N111" s="4"/>
      <c r="O111" s="155"/>
      <c r="P111" s="156"/>
      <c r="Q111" s="156"/>
      <c r="R111" s="157"/>
      <c r="S111" s="4"/>
      <c r="T111" s="4"/>
      <c r="U111" s="4"/>
      <c r="V111" s="4"/>
    </row>
    <row r="112" spans="1:22" s="5" customFormat="1" ht="12.75" x14ac:dyDescent="0.2">
      <c r="A112" s="51"/>
      <c r="B112" s="11"/>
      <c r="C112" s="11" t="s">
        <v>293</v>
      </c>
      <c r="D112" s="11"/>
      <c r="E112" s="11" t="s">
        <v>294</v>
      </c>
      <c r="F112" s="11">
        <v>33</v>
      </c>
      <c r="G112" s="11"/>
      <c r="H112" s="11"/>
      <c r="I112" s="11"/>
      <c r="J112" s="4"/>
      <c r="K112" s="11"/>
      <c r="L112" s="11"/>
      <c r="M112" s="11"/>
      <c r="N112" s="4"/>
      <c r="O112" s="155"/>
      <c r="P112" s="156"/>
      <c r="Q112" s="156"/>
      <c r="R112" s="157"/>
      <c r="S112" s="4"/>
      <c r="T112" s="4"/>
      <c r="U112" s="4"/>
      <c r="V112" s="4"/>
    </row>
    <row r="113" spans="1:22" s="5" customFormat="1" ht="12.75" x14ac:dyDescent="0.2">
      <c r="A113" s="51"/>
      <c r="B113" s="11"/>
      <c r="C113" s="11" t="s">
        <v>295</v>
      </c>
      <c r="D113" s="11"/>
      <c r="E113" s="11" t="s">
        <v>296</v>
      </c>
      <c r="F113" s="11">
        <v>59</v>
      </c>
      <c r="G113" s="11">
        <v>1</v>
      </c>
      <c r="H113" s="11">
        <v>1</v>
      </c>
      <c r="I113" s="11">
        <v>0</v>
      </c>
      <c r="J113" s="4"/>
      <c r="K113" s="11"/>
      <c r="L113" s="11"/>
      <c r="M113" s="11"/>
      <c r="N113" s="4"/>
      <c r="O113" s="155"/>
      <c r="P113" s="156"/>
      <c r="Q113" s="156"/>
      <c r="R113" s="157"/>
      <c r="S113" s="4"/>
      <c r="T113" s="4"/>
      <c r="U113" s="4"/>
      <c r="V113" s="4"/>
    </row>
    <row r="114" spans="1:22" s="5" customFormat="1" ht="12.75" x14ac:dyDescent="0.2">
      <c r="A114" s="51"/>
      <c r="B114" s="11"/>
      <c r="C114" s="11" t="s">
        <v>297</v>
      </c>
      <c r="D114" s="11"/>
      <c r="E114" s="11" t="s">
        <v>91</v>
      </c>
      <c r="F114" s="11">
        <v>265</v>
      </c>
      <c r="G114" s="11">
        <v>3</v>
      </c>
      <c r="H114" s="11">
        <v>2</v>
      </c>
      <c r="I114" s="11">
        <v>0.5</v>
      </c>
      <c r="J114" s="4"/>
      <c r="K114" s="11"/>
      <c r="L114" s="11"/>
      <c r="M114" s="11"/>
      <c r="N114" s="4"/>
      <c r="O114" s="155"/>
      <c r="P114" s="156"/>
      <c r="Q114" s="156"/>
      <c r="R114" s="157"/>
      <c r="S114" s="4"/>
      <c r="T114" s="4"/>
      <c r="U114" s="4"/>
      <c r="V114" s="4"/>
    </row>
    <row r="115" spans="1:22" s="5" customFormat="1" ht="12.75" x14ac:dyDescent="0.2">
      <c r="A115" s="51"/>
      <c r="B115" s="11"/>
      <c r="C115" s="11" t="s">
        <v>299</v>
      </c>
      <c r="D115" s="11"/>
      <c r="E115" s="11" t="s">
        <v>300</v>
      </c>
      <c r="F115" s="11">
        <v>5</v>
      </c>
      <c r="G115" s="11"/>
      <c r="H115" s="11">
        <v>0</v>
      </c>
      <c r="I115" s="11"/>
      <c r="J115" s="4"/>
      <c r="K115" s="11"/>
      <c r="L115" s="11"/>
      <c r="M115" s="11"/>
      <c r="N115" s="4"/>
      <c r="O115" s="155"/>
      <c r="P115" s="156"/>
      <c r="Q115" s="156"/>
      <c r="R115" s="157"/>
      <c r="S115" s="4"/>
      <c r="T115" s="4"/>
      <c r="U115" s="4"/>
      <c r="V115" s="4"/>
    </row>
    <row r="116" spans="1:22" s="5" customFormat="1" ht="12.75" x14ac:dyDescent="0.2">
      <c r="A116" s="51"/>
      <c r="B116" s="11"/>
      <c r="C116" s="11" t="s">
        <v>302</v>
      </c>
      <c r="D116" s="11"/>
      <c r="E116" s="11" t="s">
        <v>164</v>
      </c>
      <c r="F116" s="11">
        <v>1</v>
      </c>
      <c r="G116" s="11"/>
      <c r="H116" s="11">
        <v>0</v>
      </c>
      <c r="I116" s="11"/>
      <c r="J116" s="4"/>
      <c r="K116" s="11"/>
      <c r="L116" s="11"/>
      <c r="M116" s="11"/>
      <c r="N116" s="4"/>
      <c r="O116" s="155"/>
      <c r="P116" s="156"/>
      <c r="Q116" s="156"/>
      <c r="R116" s="157"/>
      <c r="S116" s="4"/>
      <c r="T116" s="4"/>
      <c r="U116" s="4"/>
      <c r="V116" s="4"/>
    </row>
    <row r="117" spans="1:22" s="5" customFormat="1" ht="12.75" x14ac:dyDescent="0.2">
      <c r="A117" s="51"/>
      <c r="B117" s="11"/>
      <c r="C117" s="11" t="s">
        <v>303</v>
      </c>
      <c r="D117" s="11"/>
      <c r="E117" s="11" t="s">
        <v>207</v>
      </c>
      <c r="F117" s="11">
        <v>15</v>
      </c>
      <c r="G117" s="11">
        <v>1</v>
      </c>
      <c r="H117" s="11">
        <v>1</v>
      </c>
      <c r="I117" s="11">
        <v>0</v>
      </c>
      <c r="J117" s="4"/>
      <c r="K117" s="11"/>
      <c r="L117" s="11"/>
      <c r="M117" s="11"/>
      <c r="N117" s="4"/>
      <c r="O117" s="155"/>
      <c r="P117" s="156"/>
      <c r="Q117" s="156"/>
      <c r="R117" s="157"/>
      <c r="S117" s="4"/>
      <c r="T117" s="4"/>
      <c r="U117" s="4"/>
      <c r="V117" s="4"/>
    </row>
    <row r="118" spans="1:22" s="5" customFormat="1" ht="12.75" x14ac:dyDescent="0.2">
      <c r="A118" s="51"/>
      <c r="B118" s="11"/>
      <c r="C118" s="11" t="s">
        <v>304</v>
      </c>
      <c r="D118" s="11"/>
      <c r="E118" s="11" t="s">
        <v>305</v>
      </c>
      <c r="F118" s="11">
        <v>11</v>
      </c>
      <c r="G118" s="11">
        <v>1</v>
      </c>
      <c r="H118" s="11">
        <v>0</v>
      </c>
      <c r="I118" s="11"/>
      <c r="J118" s="4"/>
      <c r="K118" s="11"/>
      <c r="L118" s="11"/>
      <c r="M118" s="11"/>
      <c r="N118" s="4"/>
      <c r="O118" s="155"/>
      <c r="P118" s="156"/>
      <c r="Q118" s="156"/>
      <c r="R118" s="157"/>
      <c r="S118" s="4"/>
      <c r="T118" s="4"/>
      <c r="U118" s="4"/>
      <c r="V118" s="4"/>
    </row>
    <row r="119" spans="1:22" s="5" customFormat="1" ht="12.75" x14ac:dyDescent="0.2">
      <c r="A119" s="51"/>
      <c r="B119" s="11"/>
      <c r="C119" s="11" t="s">
        <v>307</v>
      </c>
      <c r="D119" s="11"/>
      <c r="E119" s="11" t="s">
        <v>308</v>
      </c>
      <c r="F119" s="11">
        <v>12</v>
      </c>
      <c r="G119" s="11"/>
      <c r="H119" s="11">
        <v>0</v>
      </c>
      <c r="I119" s="11"/>
      <c r="J119" s="4"/>
      <c r="K119" s="11"/>
      <c r="L119" s="11"/>
      <c r="M119" s="11"/>
      <c r="N119" s="4"/>
      <c r="O119" s="155"/>
      <c r="P119" s="156"/>
      <c r="Q119" s="156"/>
      <c r="R119" s="157"/>
      <c r="S119" s="4"/>
      <c r="T119" s="4"/>
      <c r="U119" s="4"/>
      <c r="V119" s="4"/>
    </row>
    <row r="120" spans="1:22" s="5" customFormat="1" ht="12.75" x14ac:dyDescent="0.2">
      <c r="A120" s="51"/>
      <c r="B120" s="11"/>
      <c r="C120" s="11" t="s">
        <v>309</v>
      </c>
      <c r="D120" s="11"/>
      <c r="E120" s="11" t="s">
        <v>310</v>
      </c>
      <c r="F120" s="11">
        <v>11</v>
      </c>
      <c r="G120" s="11"/>
      <c r="H120" s="11"/>
      <c r="I120" s="11"/>
      <c r="J120" s="4"/>
      <c r="K120" s="11"/>
      <c r="L120" s="11"/>
      <c r="M120" s="11"/>
      <c r="N120" s="4"/>
      <c r="O120" s="155"/>
      <c r="P120" s="156"/>
      <c r="Q120" s="156"/>
      <c r="R120" s="157"/>
      <c r="S120" s="4"/>
      <c r="T120" s="4"/>
      <c r="U120" s="4"/>
      <c r="V120" s="4"/>
    </row>
    <row r="121" spans="1:22" s="5" customFormat="1" ht="12.75" x14ac:dyDescent="0.2">
      <c r="A121" s="51"/>
      <c r="B121" s="11"/>
      <c r="C121" s="11" t="s">
        <v>312</v>
      </c>
      <c r="D121" s="11"/>
      <c r="E121" s="11" t="s">
        <v>78</v>
      </c>
      <c r="F121" s="11">
        <v>227</v>
      </c>
      <c r="G121" s="11">
        <v>2</v>
      </c>
      <c r="H121" s="11">
        <v>0</v>
      </c>
      <c r="I121" s="11"/>
      <c r="J121" s="4"/>
      <c r="K121" s="11"/>
      <c r="L121" s="11"/>
      <c r="M121" s="11"/>
      <c r="N121" s="4"/>
      <c r="O121" s="155"/>
      <c r="P121" s="156"/>
      <c r="Q121" s="156"/>
      <c r="R121" s="157"/>
      <c r="S121" s="4"/>
      <c r="T121" s="4"/>
      <c r="U121" s="4"/>
      <c r="V121" s="4"/>
    </row>
    <row r="122" spans="1:22" s="5" customFormat="1" ht="12.75" x14ac:dyDescent="0.2">
      <c r="A122" s="51"/>
      <c r="B122" s="11"/>
      <c r="C122" s="11" t="s">
        <v>313</v>
      </c>
      <c r="D122" s="11"/>
      <c r="E122" s="11" t="s">
        <v>314</v>
      </c>
      <c r="F122" s="11">
        <v>6</v>
      </c>
      <c r="G122" s="11"/>
      <c r="H122" s="11">
        <v>0</v>
      </c>
      <c r="I122" s="11"/>
      <c r="J122" s="4"/>
      <c r="K122" s="11"/>
      <c r="L122" s="11"/>
      <c r="M122" s="11"/>
      <c r="N122" s="4"/>
      <c r="O122" s="155"/>
      <c r="P122" s="156"/>
      <c r="Q122" s="156"/>
      <c r="R122" s="157"/>
      <c r="S122" s="4"/>
      <c r="T122" s="4"/>
      <c r="U122" s="4"/>
      <c r="V122" s="4"/>
    </row>
    <row r="123" spans="1:22" s="5" customFormat="1" ht="12.75" x14ac:dyDescent="0.2">
      <c r="A123" s="51"/>
      <c r="B123" s="11"/>
      <c r="C123" s="11" t="s">
        <v>315</v>
      </c>
      <c r="D123" s="11"/>
      <c r="E123" s="11" t="s">
        <v>283</v>
      </c>
      <c r="F123" s="11">
        <v>5</v>
      </c>
      <c r="G123" s="11"/>
      <c r="H123" s="11"/>
      <c r="I123" s="11"/>
      <c r="J123" s="4"/>
      <c r="K123" s="11"/>
      <c r="L123" s="11"/>
      <c r="M123" s="11"/>
      <c r="N123" s="4"/>
      <c r="O123" s="155"/>
      <c r="P123" s="156"/>
      <c r="Q123" s="156"/>
      <c r="R123" s="157"/>
      <c r="S123" s="4"/>
      <c r="T123" s="4"/>
      <c r="U123" s="4"/>
      <c r="V123" s="4"/>
    </row>
    <row r="124" spans="1:22" s="5" customFormat="1" ht="12.75" x14ac:dyDescent="0.2">
      <c r="A124" s="51"/>
      <c r="B124" s="11"/>
      <c r="C124" s="11" t="s">
        <v>317</v>
      </c>
      <c r="D124" s="11"/>
      <c r="E124" s="11" t="s">
        <v>161</v>
      </c>
      <c r="F124" s="11">
        <v>1</v>
      </c>
      <c r="G124" s="11"/>
      <c r="H124" s="11"/>
      <c r="I124" s="11"/>
      <c r="J124" s="4"/>
      <c r="K124" s="11"/>
      <c r="L124" s="11"/>
      <c r="M124" s="11"/>
      <c r="N124" s="4"/>
      <c r="O124" s="155"/>
      <c r="P124" s="156"/>
      <c r="Q124" s="156"/>
      <c r="R124" s="157"/>
      <c r="S124" s="4"/>
      <c r="T124" s="4"/>
      <c r="U124" s="4"/>
      <c r="V124" s="4"/>
    </row>
    <row r="125" spans="1:22" s="5" customFormat="1" ht="12.75" x14ac:dyDescent="0.2">
      <c r="A125" s="51"/>
      <c r="B125" s="11"/>
      <c r="C125" s="11" t="s">
        <v>320</v>
      </c>
      <c r="D125" s="11"/>
      <c r="E125" s="11" t="s">
        <v>321</v>
      </c>
      <c r="F125" s="11">
        <v>2</v>
      </c>
      <c r="G125" s="11"/>
      <c r="H125" s="11"/>
      <c r="I125" s="11"/>
      <c r="J125" s="4"/>
      <c r="K125" s="11"/>
      <c r="L125" s="11"/>
      <c r="M125" s="11"/>
      <c r="N125" s="4"/>
      <c r="O125" s="155"/>
      <c r="P125" s="156"/>
      <c r="Q125" s="156"/>
      <c r="R125" s="157"/>
      <c r="S125" s="4"/>
      <c r="T125" s="4"/>
      <c r="U125" s="4"/>
      <c r="V125" s="4"/>
    </row>
    <row r="126" spans="1:22" s="5" customFormat="1" ht="12.75" x14ac:dyDescent="0.2">
      <c r="A126" s="51"/>
      <c r="B126" s="11"/>
      <c r="C126" s="11" t="s">
        <v>322</v>
      </c>
      <c r="D126" s="11"/>
      <c r="E126" s="11" t="s">
        <v>103</v>
      </c>
      <c r="F126" s="11">
        <v>4</v>
      </c>
      <c r="G126" s="11"/>
      <c r="H126" s="11"/>
      <c r="I126" s="11"/>
      <c r="J126" s="4"/>
      <c r="K126" s="11"/>
      <c r="L126" s="11"/>
      <c r="M126" s="11"/>
      <c r="N126" s="4"/>
      <c r="O126" s="155"/>
      <c r="P126" s="156"/>
      <c r="Q126" s="156"/>
      <c r="R126" s="157"/>
      <c r="S126" s="4"/>
      <c r="T126" s="4"/>
      <c r="U126" s="4"/>
      <c r="V126" s="4"/>
    </row>
    <row r="127" spans="1:22" s="5" customFormat="1" ht="12.75" x14ac:dyDescent="0.2">
      <c r="A127" s="51"/>
      <c r="B127" s="11"/>
      <c r="C127" s="11" t="s">
        <v>325</v>
      </c>
      <c r="D127" s="11"/>
      <c r="E127" s="11" t="s">
        <v>326</v>
      </c>
      <c r="F127" s="11">
        <v>3</v>
      </c>
      <c r="G127" s="11"/>
      <c r="H127" s="11">
        <v>0</v>
      </c>
      <c r="I127" s="11"/>
      <c r="J127" s="4"/>
      <c r="K127" s="11"/>
      <c r="L127" s="11"/>
      <c r="M127" s="11"/>
      <c r="N127" s="4"/>
      <c r="O127" s="155"/>
      <c r="P127" s="156"/>
      <c r="Q127" s="156"/>
      <c r="R127" s="157"/>
      <c r="S127" s="4"/>
      <c r="T127" s="4"/>
      <c r="U127" s="4"/>
      <c r="V127" s="4"/>
    </row>
    <row r="128" spans="1:22" s="5" customFormat="1" ht="12.75" x14ac:dyDescent="0.2">
      <c r="A128" s="51"/>
      <c r="B128" s="11"/>
      <c r="C128" s="11" t="s">
        <v>327</v>
      </c>
      <c r="D128" s="11"/>
      <c r="E128" s="11" t="s">
        <v>328</v>
      </c>
      <c r="F128" s="11">
        <v>12</v>
      </c>
      <c r="G128" s="11"/>
      <c r="H128" s="11">
        <v>0</v>
      </c>
      <c r="I128" s="11"/>
      <c r="J128" s="4"/>
      <c r="K128" s="11"/>
      <c r="L128" s="11"/>
      <c r="M128" s="11"/>
      <c r="N128" s="4"/>
      <c r="O128" s="155"/>
      <c r="P128" s="156"/>
      <c r="Q128" s="156"/>
      <c r="R128" s="157"/>
      <c r="S128" s="4"/>
      <c r="T128" s="4"/>
      <c r="U128" s="4"/>
      <c r="V128" s="4"/>
    </row>
    <row r="129" spans="1:22" s="5" customFormat="1" ht="12.75" x14ac:dyDescent="0.2">
      <c r="A129" s="51"/>
      <c r="B129" s="11"/>
      <c r="C129" s="11" t="s">
        <v>329</v>
      </c>
      <c r="D129" s="11"/>
      <c r="E129" s="11" t="s">
        <v>103</v>
      </c>
      <c r="F129" s="11">
        <v>1</v>
      </c>
      <c r="G129" s="11"/>
      <c r="H129" s="11"/>
      <c r="I129" s="11"/>
      <c r="J129" s="4"/>
      <c r="K129" s="11"/>
      <c r="L129" s="11"/>
      <c r="M129" s="11"/>
      <c r="N129" s="4"/>
      <c r="O129" s="155"/>
      <c r="P129" s="156"/>
      <c r="Q129" s="156"/>
      <c r="R129" s="157"/>
      <c r="S129" s="4"/>
      <c r="T129" s="4"/>
      <c r="U129" s="4"/>
      <c r="V129" s="4"/>
    </row>
    <row r="130" spans="1:22" s="5" customFormat="1" ht="12.75" x14ac:dyDescent="0.2">
      <c r="A130" s="51"/>
      <c r="B130" s="11"/>
      <c r="C130" s="11" t="s">
        <v>330</v>
      </c>
      <c r="D130" s="11"/>
      <c r="E130" s="11" t="s">
        <v>103</v>
      </c>
      <c r="F130" s="11">
        <v>1</v>
      </c>
      <c r="G130" s="11"/>
      <c r="H130" s="11"/>
      <c r="I130" s="11"/>
      <c r="J130" s="4"/>
      <c r="K130" s="11"/>
      <c r="L130" s="11"/>
      <c r="M130" s="11"/>
      <c r="N130" s="4"/>
      <c r="O130" s="155"/>
      <c r="P130" s="156"/>
      <c r="Q130" s="156"/>
      <c r="R130" s="157"/>
      <c r="S130" s="4"/>
      <c r="T130" s="4"/>
      <c r="U130" s="4"/>
      <c r="V130" s="4"/>
    </row>
    <row r="131" spans="1:22" s="5" customFormat="1" ht="12.75" x14ac:dyDescent="0.2">
      <c r="A131" s="51"/>
      <c r="B131" s="11"/>
      <c r="C131" s="11" t="s">
        <v>645</v>
      </c>
      <c r="D131" s="11"/>
      <c r="E131" s="11" t="s">
        <v>106</v>
      </c>
      <c r="F131" s="11">
        <v>8</v>
      </c>
      <c r="G131" s="11"/>
      <c r="H131" s="11"/>
      <c r="I131" s="11"/>
      <c r="J131" s="4"/>
      <c r="K131" s="11"/>
      <c r="L131" s="11"/>
      <c r="M131" s="11"/>
      <c r="N131" s="4"/>
      <c r="O131" s="155"/>
      <c r="P131" s="156"/>
      <c r="Q131" s="156"/>
      <c r="R131" s="157"/>
      <c r="S131" s="4"/>
      <c r="T131" s="4"/>
      <c r="U131" s="4"/>
      <c r="V131" s="4"/>
    </row>
    <row r="132" spans="1:22" s="5" customFormat="1" ht="12.75" x14ac:dyDescent="0.2">
      <c r="A132" s="51"/>
      <c r="B132" s="11"/>
      <c r="C132" s="11" t="s">
        <v>337</v>
      </c>
      <c r="D132" s="11"/>
      <c r="E132" s="11" t="s">
        <v>87</v>
      </c>
      <c r="F132" s="11">
        <v>54</v>
      </c>
      <c r="G132" s="11">
        <v>1</v>
      </c>
      <c r="H132" s="11">
        <v>0</v>
      </c>
      <c r="I132" s="11"/>
      <c r="J132" s="4"/>
      <c r="K132" s="11"/>
      <c r="L132" s="11"/>
      <c r="M132" s="11"/>
      <c r="N132" s="4"/>
      <c r="O132" s="155"/>
      <c r="P132" s="156"/>
      <c r="Q132" s="156"/>
      <c r="R132" s="157"/>
      <c r="S132" s="4"/>
      <c r="T132" s="4"/>
      <c r="U132" s="4"/>
      <c r="V132" s="4"/>
    </row>
    <row r="133" spans="1:22" s="5" customFormat="1" ht="12.75" x14ac:dyDescent="0.2">
      <c r="A133" s="51"/>
      <c r="B133" s="11"/>
      <c r="C133" s="11" t="s">
        <v>338</v>
      </c>
      <c r="D133" s="11"/>
      <c r="E133" s="11" t="s">
        <v>197</v>
      </c>
      <c r="F133" s="11">
        <v>1</v>
      </c>
      <c r="G133" s="11"/>
      <c r="H133" s="11"/>
      <c r="I133" s="11"/>
      <c r="J133" s="4"/>
      <c r="K133" s="11"/>
      <c r="L133" s="11"/>
      <c r="M133" s="11"/>
      <c r="N133" s="4"/>
      <c r="O133" s="155"/>
      <c r="P133" s="156"/>
      <c r="Q133" s="156"/>
      <c r="R133" s="157"/>
      <c r="S133" s="4"/>
      <c r="T133" s="4"/>
      <c r="U133" s="4"/>
      <c r="V133" s="4"/>
    </row>
    <row r="134" spans="1:22" s="5" customFormat="1" ht="12.75" x14ac:dyDescent="0.2">
      <c r="A134" s="51"/>
      <c r="B134" s="11"/>
      <c r="C134" s="11" t="s">
        <v>339</v>
      </c>
      <c r="D134" s="11"/>
      <c r="E134" s="11" t="s">
        <v>197</v>
      </c>
      <c r="F134" s="11">
        <v>1</v>
      </c>
      <c r="G134" s="11"/>
      <c r="H134" s="11"/>
      <c r="I134" s="11"/>
      <c r="J134" s="4"/>
      <c r="K134" s="11"/>
      <c r="L134" s="11"/>
      <c r="M134" s="11"/>
      <c r="N134" s="4"/>
      <c r="O134" s="155"/>
      <c r="P134" s="156"/>
      <c r="Q134" s="156"/>
      <c r="R134" s="157"/>
      <c r="S134" s="4"/>
      <c r="T134" s="4"/>
      <c r="U134" s="4"/>
      <c r="V134" s="4"/>
    </row>
    <row r="135" spans="1:22" s="5" customFormat="1" ht="12.75" x14ac:dyDescent="0.2">
      <c r="A135" s="51"/>
      <c r="B135" s="11"/>
      <c r="C135" s="11" t="s">
        <v>341</v>
      </c>
      <c r="D135" s="11"/>
      <c r="E135" s="11" t="s">
        <v>188</v>
      </c>
      <c r="F135" s="11">
        <v>1</v>
      </c>
      <c r="G135" s="11"/>
      <c r="H135" s="11"/>
      <c r="I135" s="11"/>
      <c r="J135" s="4"/>
      <c r="K135" s="11"/>
      <c r="L135" s="11"/>
      <c r="M135" s="11"/>
      <c r="N135" s="4"/>
      <c r="O135" s="155"/>
      <c r="P135" s="156"/>
      <c r="Q135" s="156"/>
      <c r="R135" s="157"/>
      <c r="S135" s="4"/>
      <c r="T135" s="4"/>
      <c r="U135" s="4"/>
      <c r="V135" s="4"/>
    </row>
    <row r="136" spans="1:22" s="5" customFormat="1" ht="12.75" x14ac:dyDescent="0.2">
      <c r="A136" s="51"/>
      <c r="B136" s="11"/>
      <c r="C136" s="11" t="s">
        <v>344</v>
      </c>
      <c r="D136" s="11"/>
      <c r="E136" s="11" t="s">
        <v>345</v>
      </c>
      <c r="F136" s="11">
        <v>25</v>
      </c>
      <c r="G136" s="11">
        <v>1</v>
      </c>
      <c r="H136" s="11">
        <v>0</v>
      </c>
      <c r="I136" s="11"/>
      <c r="J136" s="4"/>
      <c r="K136" s="11"/>
      <c r="L136" s="11"/>
      <c r="M136" s="11"/>
      <c r="N136" s="4"/>
      <c r="O136" s="155"/>
      <c r="P136" s="156"/>
      <c r="Q136" s="156"/>
      <c r="R136" s="157"/>
      <c r="S136" s="4"/>
      <c r="T136" s="4"/>
      <c r="U136" s="4"/>
      <c r="V136" s="4"/>
    </row>
    <row r="137" spans="1:22" s="5" customFormat="1" ht="12.75" x14ac:dyDescent="0.2">
      <c r="A137" s="51"/>
      <c r="B137" s="11"/>
      <c r="C137" s="11" t="s">
        <v>346</v>
      </c>
      <c r="D137" s="11"/>
      <c r="E137" s="11" t="s">
        <v>183</v>
      </c>
      <c r="F137" s="11">
        <v>24</v>
      </c>
      <c r="G137" s="11"/>
      <c r="H137" s="11">
        <v>0</v>
      </c>
      <c r="I137" s="11"/>
      <c r="J137" s="4"/>
      <c r="K137" s="11"/>
      <c r="L137" s="11"/>
      <c r="M137" s="11"/>
      <c r="N137" s="4"/>
      <c r="O137" s="155"/>
      <c r="P137" s="156"/>
      <c r="Q137" s="156"/>
      <c r="R137" s="157"/>
      <c r="S137" s="4"/>
      <c r="T137" s="4"/>
      <c r="U137" s="4"/>
      <c r="V137" s="4"/>
    </row>
    <row r="138" spans="1:22" s="5" customFormat="1" ht="12.75" x14ac:dyDescent="0.2">
      <c r="A138" s="51"/>
      <c r="B138" s="11"/>
      <c r="C138" s="11" t="s">
        <v>347</v>
      </c>
      <c r="D138" s="11"/>
      <c r="E138" s="11" t="s">
        <v>92</v>
      </c>
      <c r="F138" s="11">
        <v>1</v>
      </c>
      <c r="G138" s="11"/>
      <c r="H138" s="11"/>
      <c r="I138" s="11"/>
      <c r="J138" s="4"/>
      <c r="K138" s="11"/>
      <c r="L138" s="11"/>
      <c r="M138" s="11"/>
      <c r="N138" s="4"/>
      <c r="O138" s="155"/>
      <c r="P138" s="156"/>
      <c r="Q138" s="156"/>
      <c r="R138" s="157"/>
      <c r="S138" s="4"/>
      <c r="T138" s="4"/>
      <c r="U138" s="4"/>
      <c r="V138" s="4"/>
    </row>
    <row r="139" spans="1:22" s="5" customFormat="1" ht="12.75" x14ac:dyDescent="0.2">
      <c r="A139" s="51"/>
      <c r="B139" s="11"/>
      <c r="C139" s="11" t="s">
        <v>350</v>
      </c>
      <c r="D139" s="11"/>
      <c r="E139" s="11" t="s">
        <v>151</v>
      </c>
      <c r="F139" s="11">
        <v>37</v>
      </c>
      <c r="G139" s="11"/>
      <c r="H139" s="11"/>
      <c r="I139" s="11"/>
      <c r="J139" s="4"/>
      <c r="K139" s="11"/>
      <c r="L139" s="11"/>
      <c r="M139" s="11"/>
      <c r="N139" s="4"/>
      <c r="O139" s="155"/>
      <c r="P139" s="156"/>
      <c r="Q139" s="156"/>
      <c r="R139" s="157"/>
      <c r="S139" s="4"/>
      <c r="T139" s="4"/>
      <c r="U139" s="4"/>
      <c r="V139" s="4"/>
    </row>
    <row r="140" spans="1:22" s="5" customFormat="1" ht="12.75" x14ac:dyDescent="0.2">
      <c r="A140" s="51"/>
      <c r="B140" s="11"/>
      <c r="C140" s="11" t="s">
        <v>351</v>
      </c>
      <c r="D140" s="11"/>
      <c r="E140" s="11" t="s">
        <v>171</v>
      </c>
      <c r="F140" s="11">
        <v>66</v>
      </c>
      <c r="G140" s="11">
        <v>2</v>
      </c>
      <c r="H140" s="11">
        <v>1</v>
      </c>
      <c r="I140" s="11">
        <v>0</v>
      </c>
      <c r="J140" s="4"/>
      <c r="K140" s="11"/>
      <c r="L140" s="11"/>
      <c r="M140" s="11"/>
      <c r="N140" s="4"/>
      <c r="O140" s="155"/>
      <c r="P140" s="156"/>
      <c r="Q140" s="156"/>
      <c r="R140" s="157"/>
      <c r="S140" s="4"/>
      <c r="T140" s="4"/>
      <c r="U140" s="4"/>
      <c r="V140" s="4"/>
    </row>
    <row r="141" spans="1:22" s="5" customFormat="1" ht="12.75" x14ac:dyDescent="0.2">
      <c r="A141" s="51"/>
      <c r="B141" s="11"/>
      <c r="C141" s="11" t="s">
        <v>352</v>
      </c>
      <c r="D141" s="11"/>
      <c r="E141" s="11" t="s">
        <v>199</v>
      </c>
      <c r="F141" s="11">
        <v>47</v>
      </c>
      <c r="G141" s="11">
        <v>1</v>
      </c>
      <c r="H141" s="11">
        <v>1</v>
      </c>
      <c r="I141" s="11">
        <v>0</v>
      </c>
      <c r="J141" s="4"/>
      <c r="K141" s="11"/>
      <c r="L141" s="11"/>
      <c r="M141" s="11"/>
      <c r="N141" s="4"/>
      <c r="O141" s="155"/>
      <c r="P141" s="156"/>
      <c r="Q141" s="156"/>
      <c r="R141" s="157"/>
      <c r="S141" s="4"/>
      <c r="T141" s="4"/>
      <c r="U141" s="4"/>
      <c r="V141" s="4"/>
    </row>
    <row r="142" spans="1:22" s="5" customFormat="1" ht="12.75" x14ac:dyDescent="0.2">
      <c r="A142" s="51"/>
      <c r="B142" s="11"/>
      <c r="C142" s="11" t="s">
        <v>354</v>
      </c>
      <c r="D142" s="11"/>
      <c r="E142" s="11" t="s">
        <v>355</v>
      </c>
      <c r="F142" s="11">
        <v>6</v>
      </c>
      <c r="G142" s="11"/>
      <c r="H142" s="11">
        <v>0</v>
      </c>
      <c r="I142" s="11"/>
      <c r="J142" s="4"/>
      <c r="K142" s="11"/>
      <c r="L142" s="11"/>
      <c r="M142" s="11"/>
      <c r="N142" s="4"/>
      <c r="O142" s="155"/>
      <c r="P142" s="156"/>
      <c r="Q142" s="156"/>
      <c r="R142" s="157"/>
      <c r="S142" s="4"/>
      <c r="T142" s="4"/>
      <c r="U142" s="4"/>
      <c r="V142" s="4"/>
    </row>
    <row r="143" spans="1:22" s="5" customFormat="1" ht="12.75" x14ac:dyDescent="0.2">
      <c r="A143" s="51"/>
      <c r="B143" s="11"/>
      <c r="C143" s="11" t="s">
        <v>356</v>
      </c>
      <c r="D143" s="11"/>
      <c r="E143" s="11" t="s">
        <v>108</v>
      </c>
      <c r="F143" s="11">
        <v>1</v>
      </c>
      <c r="G143" s="11"/>
      <c r="H143" s="11"/>
      <c r="I143" s="11"/>
      <c r="J143" s="4"/>
      <c r="K143" s="11"/>
      <c r="L143" s="11"/>
      <c r="M143" s="11"/>
      <c r="N143" s="4"/>
      <c r="O143" s="155"/>
      <c r="P143" s="156"/>
      <c r="Q143" s="156"/>
      <c r="R143" s="157"/>
      <c r="S143" s="4"/>
      <c r="T143" s="4"/>
      <c r="U143" s="4"/>
      <c r="V143" s="4"/>
    </row>
    <row r="144" spans="1:22" s="5" customFormat="1" ht="12.75" x14ac:dyDescent="0.2">
      <c r="A144" s="51"/>
      <c r="B144" s="11"/>
      <c r="C144" s="11" t="s">
        <v>357</v>
      </c>
      <c r="D144" s="11"/>
      <c r="E144" s="11" t="s">
        <v>359</v>
      </c>
      <c r="F144" s="11">
        <v>14</v>
      </c>
      <c r="G144" s="11">
        <v>3</v>
      </c>
      <c r="H144" s="11">
        <v>2</v>
      </c>
      <c r="I144" s="11">
        <v>0</v>
      </c>
      <c r="J144" s="4"/>
      <c r="K144" s="11"/>
      <c r="L144" s="11"/>
      <c r="M144" s="11"/>
      <c r="N144" s="4"/>
      <c r="O144" s="155"/>
      <c r="P144" s="156"/>
      <c r="Q144" s="156"/>
      <c r="R144" s="157"/>
      <c r="S144" s="4"/>
      <c r="T144" s="4"/>
      <c r="U144" s="4"/>
      <c r="V144" s="4"/>
    </row>
    <row r="145" spans="1:22" s="5" customFormat="1" ht="12.75" x14ac:dyDescent="0.2">
      <c r="A145" s="51"/>
      <c r="B145" s="11"/>
      <c r="C145" s="11" t="s">
        <v>360</v>
      </c>
      <c r="D145" s="11"/>
      <c r="E145" s="11" t="s">
        <v>199</v>
      </c>
      <c r="F145" s="11">
        <v>590</v>
      </c>
      <c r="G145" s="11">
        <v>3</v>
      </c>
      <c r="H145" s="11">
        <v>4</v>
      </c>
      <c r="I145" s="11">
        <v>0.75</v>
      </c>
      <c r="J145" s="4"/>
      <c r="K145" s="11"/>
      <c r="L145" s="11"/>
      <c r="M145" s="11"/>
      <c r="N145" s="4"/>
      <c r="O145" s="155"/>
      <c r="P145" s="156"/>
      <c r="Q145" s="156"/>
      <c r="R145" s="157"/>
      <c r="S145" s="4"/>
      <c r="T145" s="4"/>
      <c r="U145" s="4"/>
      <c r="V145" s="4"/>
    </row>
    <row r="146" spans="1:22" s="5" customFormat="1" ht="12.75" x14ac:dyDescent="0.2">
      <c r="A146" s="51"/>
      <c r="B146" s="11"/>
      <c r="C146" s="11" t="s">
        <v>362</v>
      </c>
      <c r="D146" s="11"/>
      <c r="E146" s="11" t="s">
        <v>363</v>
      </c>
      <c r="F146" s="11">
        <v>55</v>
      </c>
      <c r="G146" s="11">
        <v>1</v>
      </c>
      <c r="H146" s="11">
        <v>1</v>
      </c>
      <c r="I146" s="11">
        <v>0</v>
      </c>
      <c r="J146" s="4"/>
      <c r="K146" s="11"/>
      <c r="L146" s="11"/>
      <c r="M146" s="11"/>
      <c r="N146" s="4"/>
      <c r="O146" s="155"/>
      <c r="P146" s="156"/>
      <c r="Q146" s="156"/>
      <c r="R146" s="157"/>
      <c r="S146" s="4"/>
      <c r="T146" s="4"/>
      <c r="U146" s="4"/>
      <c r="V146" s="4"/>
    </row>
    <row r="147" spans="1:22" s="5" customFormat="1" ht="12.75" x14ac:dyDescent="0.2">
      <c r="A147" s="51"/>
      <c r="B147" s="11"/>
      <c r="C147" s="11" t="s">
        <v>368</v>
      </c>
      <c r="D147" s="11"/>
      <c r="E147" s="11" t="s">
        <v>103</v>
      </c>
      <c r="F147" s="11">
        <v>7</v>
      </c>
      <c r="G147" s="11">
        <v>1</v>
      </c>
      <c r="H147" s="11">
        <v>1</v>
      </c>
      <c r="I147" s="11">
        <v>0</v>
      </c>
      <c r="J147" s="4"/>
      <c r="K147" s="11"/>
      <c r="L147" s="11"/>
      <c r="M147" s="11"/>
      <c r="N147" s="4"/>
      <c r="O147" s="155"/>
      <c r="P147" s="156"/>
      <c r="Q147" s="156"/>
      <c r="R147" s="157"/>
      <c r="S147" s="4"/>
      <c r="T147" s="4"/>
      <c r="U147" s="4"/>
      <c r="V147" s="4"/>
    </row>
    <row r="148" spans="1:22" s="5" customFormat="1" ht="12.75" x14ac:dyDescent="0.2">
      <c r="A148" s="51"/>
      <c r="B148" s="11"/>
      <c r="C148" s="11" t="s">
        <v>369</v>
      </c>
      <c r="D148" s="11"/>
      <c r="E148" s="11" t="s">
        <v>370</v>
      </c>
      <c r="F148" s="11">
        <v>10</v>
      </c>
      <c r="G148" s="11"/>
      <c r="H148" s="11"/>
      <c r="I148" s="11"/>
      <c r="J148" s="4"/>
      <c r="K148" s="11"/>
      <c r="L148" s="11"/>
      <c r="M148" s="11"/>
      <c r="N148" s="4"/>
      <c r="O148" s="155"/>
      <c r="P148" s="156"/>
      <c r="Q148" s="156"/>
      <c r="R148" s="157"/>
      <c r="S148" s="4"/>
      <c r="T148" s="4"/>
      <c r="U148" s="4"/>
      <c r="V148" s="4"/>
    </row>
    <row r="149" spans="1:22" s="5" customFormat="1" ht="12.75" x14ac:dyDescent="0.2">
      <c r="A149" s="51"/>
      <c r="B149" s="11"/>
      <c r="C149" s="11" t="s">
        <v>371</v>
      </c>
      <c r="D149" s="11"/>
      <c r="E149" s="11" t="s">
        <v>103</v>
      </c>
      <c r="F149" s="11">
        <v>4</v>
      </c>
      <c r="G149" s="11"/>
      <c r="H149" s="11"/>
      <c r="I149" s="11"/>
      <c r="J149" s="4"/>
      <c r="K149" s="11"/>
      <c r="L149" s="11"/>
      <c r="M149" s="11"/>
      <c r="N149" s="4"/>
      <c r="O149" s="155"/>
      <c r="P149" s="156"/>
      <c r="Q149" s="156"/>
      <c r="R149" s="157"/>
      <c r="S149" s="4"/>
      <c r="T149" s="4"/>
      <c r="U149" s="4"/>
      <c r="V149" s="4"/>
    </row>
    <row r="150" spans="1:22" s="5" customFormat="1" ht="12.75" x14ac:dyDescent="0.2">
      <c r="A150" s="51"/>
      <c r="B150" s="11"/>
      <c r="C150" s="11" t="s">
        <v>372</v>
      </c>
      <c r="D150" s="11"/>
      <c r="E150" s="11" t="s">
        <v>207</v>
      </c>
      <c r="F150" s="11">
        <v>2</v>
      </c>
      <c r="G150" s="11"/>
      <c r="H150" s="11"/>
      <c r="I150" s="11"/>
      <c r="J150" s="4"/>
      <c r="K150" s="11"/>
      <c r="L150" s="11"/>
      <c r="M150" s="11"/>
      <c r="N150" s="4"/>
      <c r="O150" s="155"/>
      <c r="P150" s="156"/>
      <c r="Q150" s="156"/>
      <c r="R150" s="157"/>
      <c r="S150" s="4"/>
      <c r="T150" s="4"/>
      <c r="U150" s="4"/>
      <c r="V150" s="4"/>
    </row>
    <row r="151" spans="1:22" s="5" customFormat="1" ht="12.75" x14ac:dyDescent="0.2">
      <c r="A151" s="51"/>
      <c r="B151" s="11"/>
      <c r="C151" s="11" t="s">
        <v>373</v>
      </c>
      <c r="D151" s="11"/>
      <c r="E151" s="11" t="s">
        <v>298</v>
      </c>
      <c r="F151" s="11">
        <v>34</v>
      </c>
      <c r="G151" s="11">
        <v>1</v>
      </c>
      <c r="H151" s="11">
        <v>1</v>
      </c>
      <c r="I151" s="11">
        <v>2</v>
      </c>
      <c r="J151" s="4"/>
      <c r="K151" s="11"/>
      <c r="L151" s="11"/>
      <c r="M151" s="11"/>
      <c r="N151" s="4"/>
      <c r="O151" s="155"/>
      <c r="P151" s="156"/>
      <c r="Q151" s="156"/>
      <c r="R151" s="157"/>
      <c r="S151" s="4"/>
      <c r="T151" s="4"/>
      <c r="U151" s="4"/>
      <c r="V151" s="4"/>
    </row>
    <row r="152" spans="1:22" s="5" customFormat="1" ht="12.75" x14ac:dyDescent="0.2">
      <c r="A152" s="51"/>
      <c r="B152" s="11"/>
      <c r="C152" s="11" t="s">
        <v>374</v>
      </c>
      <c r="D152" s="11"/>
      <c r="E152" s="11" t="s">
        <v>104</v>
      </c>
      <c r="F152" s="11">
        <v>255</v>
      </c>
      <c r="G152" s="11">
        <v>7</v>
      </c>
      <c r="H152" s="11">
        <v>5</v>
      </c>
      <c r="I152" s="11">
        <v>0</v>
      </c>
      <c r="J152" s="4"/>
      <c r="K152" s="11"/>
      <c r="L152" s="11"/>
      <c r="M152" s="11"/>
      <c r="N152" s="4"/>
      <c r="O152" s="155"/>
      <c r="P152" s="156"/>
      <c r="Q152" s="156"/>
      <c r="R152" s="157"/>
      <c r="S152" s="4"/>
      <c r="T152" s="4"/>
      <c r="U152" s="4"/>
      <c r="V152" s="4"/>
    </row>
    <row r="153" spans="1:22" s="5" customFormat="1" ht="12.75" x14ac:dyDescent="0.2">
      <c r="A153" s="51"/>
      <c r="B153" s="11"/>
      <c r="C153" s="11" t="s">
        <v>376</v>
      </c>
      <c r="D153" s="11"/>
      <c r="E153" s="11" t="s">
        <v>161</v>
      </c>
      <c r="F153" s="11">
        <v>16</v>
      </c>
      <c r="G153" s="11"/>
      <c r="H153" s="11">
        <v>0</v>
      </c>
      <c r="I153" s="11"/>
      <c r="J153" s="4"/>
      <c r="K153" s="11"/>
      <c r="L153" s="11"/>
      <c r="M153" s="11"/>
      <c r="N153" s="4"/>
      <c r="O153" s="155"/>
      <c r="P153" s="156"/>
      <c r="Q153" s="156"/>
      <c r="R153" s="157"/>
      <c r="S153" s="4"/>
      <c r="T153" s="4"/>
      <c r="U153" s="4"/>
      <c r="V153" s="4"/>
    </row>
    <row r="154" spans="1:22" s="5" customFormat="1" ht="12.75" x14ac:dyDescent="0.2">
      <c r="A154" s="51"/>
      <c r="B154" s="11"/>
      <c r="C154" s="11" t="s">
        <v>377</v>
      </c>
      <c r="D154" s="11"/>
      <c r="E154" s="11" t="s">
        <v>378</v>
      </c>
      <c r="F154" s="11">
        <v>106</v>
      </c>
      <c r="G154" s="11">
        <v>1</v>
      </c>
      <c r="H154" s="11">
        <v>1</v>
      </c>
      <c r="I154" s="11">
        <v>0</v>
      </c>
      <c r="J154" s="4"/>
      <c r="K154" s="11"/>
      <c r="L154" s="11"/>
      <c r="M154" s="11"/>
      <c r="N154" s="4"/>
      <c r="O154" s="155"/>
      <c r="P154" s="156"/>
      <c r="Q154" s="156"/>
      <c r="R154" s="157"/>
      <c r="S154" s="4"/>
      <c r="T154" s="4"/>
      <c r="U154" s="4"/>
      <c r="V154" s="4"/>
    </row>
    <row r="155" spans="1:22" s="5" customFormat="1" ht="12.75" x14ac:dyDescent="0.2">
      <c r="A155" s="51"/>
      <c r="B155" s="11"/>
      <c r="C155" s="11" t="s">
        <v>380</v>
      </c>
      <c r="D155" s="11"/>
      <c r="E155" s="11" t="s">
        <v>83</v>
      </c>
      <c r="F155" s="11">
        <v>47</v>
      </c>
      <c r="G155" s="11"/>
      <c r="H155" s="11"/>
      <c r="I155" s="11"/>
      <c r="J155" s="4"/>
      <c r="K155" s="11"/>
      <c r="L155" s="11"/>
      <c r="M155" s="11"/>
      <c r="N155" s="4"/>
      <c r="O155" s="155"/>
      <c r="P155" s="156"/>
      <c r="Q155" s="156"/>
      <c r="R155" s="157"/>
      <c r="S155" s="4"/>
      <c r="T155" s="4"/>
      <c r="U155" s="4"/>
      <c r="V155" s="4"/>
    </row>
    <row r="156" spans="1:22" s="5" customFormat="1" ht="12.75" x14ac:dyDescent="0.2">
      <c r="A156" s="51"/>
      <c r="B156" s="11"/>
      <c r="C156" s="11" t="s">
        <v>383</v>
      </c>
      <c r="D156" s="11"/>
      <c r="E156" s="11" t="s">
        <v>183</v>
      </c>
      <c r="F156" s="11">
        <v>79</v>
      </c>
      <c r="G156" s="11">
        <v>2</v>
      </c>
      <c r="H156" s="11">
        <v>1</v>
      </c>
      <c r="I156" s="11">
        <v>0</v>
      </c>
      <c r="J156" s="4"/>
      <c r="K156" s="11"/>
      <c r="L156" s="11"/>
      <c r="M156" s="11"/>
      <c r="N156" s="4"/>
      <c r="O156" s="155"/>
      <c r="P156" s="156"/>
      <c r="Q156" s="156"/>
      <c r="R156" s="157"/>
      <c r="S156" s="4"/>
      <c r="T156" s="4"/>
      <c r="U156" s="4"/>
      <c r="V156" s="4"/>
    </row>
    <row r="157" spans="1:22" s="5" customFormat="1" ht="12.75" x14ac:dyDescent="0.2">
      <c r="A157" s="51"/>
      <c r="B157" s="11"/>
      <c r="C157" s="11" t="s">
        <v>385</v>
      </c>
      <c r="D157" s="11"/>
      <c r="E157" s="11" t="s">
        <v>122</v>
      </c>
      <c r="F157" s="11">
        <v>27</v>
      </c>
      <c r="G157" s="11"/>
      <c r="H157" s="11">
        <v>0</v>
      </c>
      <c r="I157" s="11"/>
      <c r="J157" s="4"/>
      <c r="K157" s="11"/>
      <c r="L157" s="11"/>
      <c r="M157" s="11"/>
      <c r="N157" s="4"/>
      <c r="O157" s="155"/>
      <c r="P157" s="156"/>
      <c r="Q157" s="156"/>
      <c r="R157" s="157"/>
      <c r="S157" s="4"/>
      <c r="T157" s="4"/>
      <c r="U157" s="4"/>
      <c r="V157" s="4"/>
    </row>
    <row r="158" spans="1:22" s="5" customFormat="1" ht="12.75" x14ac:dyDescent="0.2">
      <c r="A158" s="51"/>
      <c r="B158" s="11"/>
      <c r="C158" s="11" t="s">
        <v>387</v>
      </c>
      <c r="D158" s="11"/>
      <c r="E158" s="11" t="s">
        <v>108</v>
      </c>
      <c r="F158" s="11">
        <v>2</v>
      </c>
      <c r="G158" s="11"/>
      <c r="H158" s="11"/>
      <c r="I158" s="11"/>
      <c r="J158" s="4"/>
      <c r="K158" s="11"/>
      <c r="L158" s="11"/>
      <c r="M158" s="11"/>
      <c r="N158" s="4"/>
      <c r="O158" s="155"/>
      <c r="P158" s="156"/>
      <c r="Q158" s="156"/>
      <c r="R158" s="157"/>
      <c r="S158" s="4"/>
      <c r="T158" s="4"/>
      <c r="U158" s="4"/>
      <c r="V158" s="4"/>
    </row>
    <row r="159" spans="1:22" s="5" customFormat="1" ht="12.75" x14ac:dyDescent="0.2">
      <c r="A159" s="51"/>
      <c r="B159" s="11"/>
      <c r="C159" s="11" t="s">
        <v>388</v>
      </c>
      <c r="D159" s="11"/>
      <c r="E159" s="11" t="s">
        <v>389</v>
      </c>
      <c r="F159" s="11">
        <v>2</v>
      </c>
      <c r="G159" s="11"/>
      <c r="H159" s="11"/>
      <c r="I159" s="11"/>
      <c r="J159" s="4"/>
      <c r="K159" s="11"/>
      <c r="L159" s="11"/>
      <c r="M159" s="11"/>
      <c r="N159" s="4"/>
      <c r="O159" s="155"/>
      <c r="P159" s="156"/>
      <c r="Q159" s="156"/>
      <c r="R159" s="157"/>
      <c r="S159" s="4"/>
      <c r="T159" s="4"/>
      <c r="U159" s="4"/>
      <c r="V159" s="4"/>
    </row>
    <row r="160" spans="1:22" s="5" customFormat="1" ht="12.75" x14ac:dyDescent="0.2">
      <c r="A160" s="51"/>
      <c r="B160" s="11"/>
      <c r="C160" s="11" t="s">
        <v>390</v>
      </c>
      <c r="D160" s="11"/>
      <c r="E160" s="11" t="s">
        <v>85</v>
      </c>
      <c r="F160" s="11">
        <v>8</v>
      </c>
      <c r="G160" s="11"/>
      <c r="H160" s="11"/>
      <c r="I160" s="11"/>
      <c r="J160" s="4"/>
      <c r="K160" s="11"/>
      <c r="L160" s="11"/>
      <c r="M160" s="11"/>
      <c r="N160" s="4"/>
      <c r="O160" s="155"/>
      <c r="P160" s="156"/>
      <c r="Q160" s="156"/>
      <c r="R160" s="157"/>
      <c r="S160" s="4"/>
      <c r="T160" s="4"/>
      <c r="U160" s="4"/>
      <c r="V160" s="4"/>
    </row>
    <row r="161" spans="1:22" s="5" customFormat="1" ht="12.75" x14ac:dyDescent="0.2">
      <c r="A161" s="51"/>
      <c r="B161" s="11"/>
      <c r="C161" s="11" t="s">
        <v>391</v>
      </c>
      <c r="D161" s="11"/>
      <c r="E161" s="11" t="s">
        <v>118</v>
      </c>
      <c r="F161" s="11">
        <v>450</v>
      </c>
      <c r="G161" s="11">
        <v>6</v>
      </c>
      <c r="H161" s="11">
        <v>5</v>
      </c>
      <c r="I161" s="11">
        <v>0.6</v>
      </c>
      <c r="J161" s="4"/>
      <c r="K161" s="11"/>
      <c r="L161" s="11"/>
      <c r="M161" s="11"/>
      <c r="N161" s="4"/>
      <c r="O161" s="155"/>
      <c r="P161" s="156"/>
      <c r="Q161" s="156"/>
      <c r="R161" s="157"/>
      <c r="S161" s="4"/>
      <c r="T161" s="4"/>
      <c r="U161" s="4"/>
      <c r="V161" s="4"/>
    </row>
    <row r="162" spans="1:22" s="5" customFormat="1" ht="12.75" x14ac:dyDescent="0.2">
      <c r="A162" s="51"/>
      <c r="B162" s="11"/>
      <c r="C162" s="11" t="s">
        <v>392</v>
      </c>
      <c r="D162" s="11"/>
      <c r="E162" s="11" t="s">
        <v>96</v>
      </c>
      <c r="F162" s="11">
        <v>2</v>
      </c>
      <c r="G162" s="11"/>
      <c r="H162" s="11"/>
      <c r="I162" s="11"/>
      <c r="J162" s="4"/>
      <c r="K162" s="11"/>
      <c r="L162" s="11"/>
      <c r="M162" s="11"/>
      <c r="N162" s="4"/>
      <c r="O162" s="155"/>
      <c r="P162" s="156"/>
      <c r="Q162" s="156"/>
      <c r="R162" s="157"/>
      <c r="S162" s="4"/>
      <c r="T162" s="4"/>
      <c r="U162" s="4"/>
      <c r="V162" s="4"/>
    </row>
    <row r="163" spans="1:22" s="5" customFormat="1" ht="12.75" x14ac:dyDescent="0.2">
      <c r="A163" s="51"/>
      <c r="B163" s="11"/>
      <c r="C163" s="11" t="s">
        <v>393</v>
      </c>
      <c r="D163" s="11"/>
      <c r="E163" s="11" t="s">
        <v>99</v>
      </c>
      <c r="F163" s="11">
        <v>3</v>
      </c>
      <c r="G163" s="11"/>
      <c r="H163" s="11"/>
      <c r="I163" s="11"/>
      <c r="J163" s="4"/>
      <c r="K163" s="11"/>
      <c r="L163" s="11"/>
      <c r="M163" s="11"/>
      <c r="N163" s="4"/>
      <c r="O163" s="155"/>
      <c r="P163" s="156"/>
      <c r="Q163" s="156"/>
      <c r="R163" s="157"/>
      <c r="S163" s="4"/>
      <c r="T163" s="4"/>
      <c r="U163" s="4"/>
      <c r="V163" s="4"/>
    </row>
    <row r="164" spans="1:22" s="5" customFormat="1" ht="12.75" x14ac:dyDescent="0.2">
      <c r="A164" s="51"/>
      <c r="B164" s="11"/>
      <c r="C164" s="11" t="s">
        <v>393</v>
      </c>
      <c r="D164" s="11"/>
      <c r="E164" s="11" t="s">
        <v>76</v>
      </c>
      <c r="F164" s="11">
        <v>142</v>
      </c>
      <c r="G164" s="11">
        <v>2</v>
      </c>
      <c r="H164" s="11">
        <v>2</v>
      </c>
      <c r="I164" s="11">
        <v>0</v>
      </c>
      <c r="J164" s="4"/>
      <c r="K164" s="11"/>
      <c r="L164" s="11"/>
      <c r="M164" s="11"/>
      <c r="N164" s="4"/>
      <c r="O164" s="155"/>
      <c r="P164" s="156"/>
      <c r="Q164" s="156"/>
      <c r="R164" s="157"/>
      <c r="S164" s="4"/>
      <c r="T164" s="4"/>
      <c r="U164" s="4"/>
      <c r="V164" s="4"/>
    </row>
    <row r="165" spans="1:22" s="5" customFormat="1" ht="12.75" x14ac:dyDescent="0.2">
      <c r="A165" s="51"/>
      <c r="B165" s="11"/>
      <c r="C165" s="11" t="s">
        <v>394</v>
      </c>
      <c r="D165" s="11"/>
      <c r="E165" s="11" t="s">
        <v>384</v>
      </c>
      <c r="F165" s="11">
        <v>41</v>
      </c>
      <c r="G165" s="11">
        <v>1</v>
      </c>
      <c r="H165" s="11">
        <v>0</v>
      </c>
      <c r="I165" s="11"/>
      <c r="J165" s="4"/>
      <c r="K165" s="11"/>
      <c r="L165" s="11"/>
      <c r="M165" s="11"/>
      <c r="N165" s="4"/>
      <c r="O165" s="155"/>
      <c r="P165" s="156"/>
      <c r="Q165" s="156"/>
      <c r="R165" s="157"/>
      <c r="S165" s="4"/>
      <c r="T165" s="4"/>
      <c r="U165" s="4"/>
      <c r="V165" s="4"/>
    </row>
    <row r="166" spans="1:22" s="5" customFormat="1" ht="12.75" x14ac:dyDescent="0.2">
      <c r="A166" s="51"/>
      <c r="B166" s="11"/>
      <c r="C166" s="11" t="s">
        <v>395</v>
      </c>
      <c r="D166" s="11"/>
      <c r="E166" s="11" t="s">
        <v>296</v>
      </c>
      <c r="F166" s="11">
        <v>1</v>
      </c>
      <c r="G166" s="11"/>
      <c r="H166" s="11"/>
      <c r="I166" s="11"/>
      <c r="J166" s="4"/>
      <c r="K166" s="11"/>
      <c r="L166" s="11"/>
      <c r="M166" s="11"/>
      <c r="N166" s="4"/>
      <c r="O166" s="155"/>
      <c r="P166" s="156"/>
      <c r="Q166" s="156"/>
      <c r="R166" s="157"/>
      <c r="S166" s="4"/>
      <c r="T166" s="4"/>
      <c r="U166" s="4"/>
      <c r="V166" s="4"/>
    </row>
    <row r="167" spans="1:22" s="5" customFormat="1" ht="12.75" x14ac:dyDescent="0.2">
      <c r="A167" s="51"/>
      <c r="B167" s="11"/>
      <c r="C167" s="11" t="s">
        <v>395</v>
      </c>
      <c r="D167" s="11"/>
      <c r="E167" s="11" t="s">
        <v>379</v>
      </c>
      <c r="F167" s="11">
        <v>30</v>
      </c>
      <c r="G167" s="11">
        <v>1</v>
      </c>
      <c r="H167" s="11">
        <v>1</v>
      </c>
      <c r="I167" s="11">
        <v>0</v>
      </c>
      <c r="J167" s="4"/>
      <c r="K167" s="11"/>
      <c r="L167" s="11"/>
      <c r="M167" s="11"/>
      <c r="N167" s="4"/>
      <c r="O167" s="155"/>
      <c r="P167" s="156"/>
      <c r="Q167" s="156"/>
      <c r="R167" s="157"/>
      <c r="S167" s="4"/>
      <c r="T167" s="4"/>
      <c r="U167" s="4"/>
      <c r="V167" s="4"/>
    </row>
    <row r="168" spans="1:22" s="5" customFormat="1" ht="12.75" x14ac:dyDescent="0.2">
      <c r="A168" s="51"/>
      <c r="B168" s="11"/>
      <c r="C168" s="11" t="s">
        <v>396</v>
      </c>
      <c r="D168" s="11"/>
      <c r="E168" s="11" t="s">
        <v>171</v>
      </c>
      <c r="F168" s="11">
        <v>572</v>
      </c>
      <c r="G168" s="11">
        <v>17</v>
      </c>
      <c r="H168" s="11">
        <v>13</v>
      </c>
      <c r="I168" s="170">
        <v>0.46153846153846201</v>
      </c>
      <c r="J168" s="4"/>
      <c r="K168" s="11"/>
      <c r="L168" s="11"/>
      <c r="M168" s="11"/>
      <c r="N168" s="4"/>
      <c r="O168" s="155"/>
      <c r="P168" s="156"/>
      <c r="Q168" s="156"/>
      <c r="R168" s="157"/>
      <c r="S168" s="4"/>
      <c r="T168" s="4"/>
      <c r="U168" s="4"/>
      <c r="V168" s="4"/>
    </row>
    <row r="169" spans="1:22" s="5" customFormat="1" ht="12.75" x14ac:dyDescent="0.2">
      <c r="A169" s="51"/>
      <c r="B169" s="11"/>
      <c r="C169" s="11" t="s">
        <v>398</v>
      </c>
      <c r="D169" s="11"/>
      <c r="E169" s="11" t="s">
        <v>399</v>
      </c>
      <c r="F169" s="11">
        <v>11</v>
      </c>
      <c r="G169" s="11">
        <v>1</v>
      </c>
      <c r="H169" s="11">
        <v>1</v>
      </c>
      <c r="I169" s="11">
        <v>1</v>
      </c>
      <c r="J169" s="4"/>
      <c r="K169" s="11"/>
      <c r="L169" s="11"/>
      <c r="M169" s="11"/>
      <c r="N169" s="4"/>
      <c r="O169" s="155"/>
      <c r="P169" s="156"/>
      <c r="Q169" s="156"/>
      <c r="R169" s="157"/>
      <c r="S169" s="4"/>
      <c r="T169" s="4"/>
      <c r="U169" s="4"/>
      <c r="V169" s="4"/>
    </row>
    <row r="170" spans="1:22" s="5" customFormat="1" ht="12.75" x14ac:dyDescent="0.2">
      <c r="A170" s="51"/>
      <c r="B170" s="11"/>
      <c r="C170" s="11" t="s">
        <v>401</v>
      </c>
      <c r="D170" s="11"/>
      <c r="E170" s="11" t="s">
        <v>152</v>
      </c>
      <c r="F170" s="11">
        <v>48</v>
      </c>
      <c r="G170" s="11"/>
      <c r="H170" s="11">
        <v>0</v>
      </c>
      <c r="I170" s="11"/>
      <c r="J170" s="4"/>
      <c r="K170" s="11"/>
      <c r="L170" s="11"/>
      <c r="M170" s="11"/>
      <c r="N170" s="4"/>
      <c r="O170" s="155"/>
      <c r="P170" s="156"/>
      <c r="Q170" s="156"/>
      <c r="R170" s="157"/>
      <c r="S170" s="4"/>
      <c r="T170" s="4"/>
      <c r="U170" s="4"/>
      <c r="V170" s="4"/>
    </row>
    <row r="171" spans="1:22" s="5" customFormat="1" ht="12.75" x14ac:dyDescent="0.2">
      <c r="A171" s="51"/>
      <c r="B171" s="11"/>
      <c r="C171" s="11" t="s">
        <v>402</v>
      </c>
      <c r="D171" s="11"/>
      <c r="E171" s="11" t="s">
        <v>403</v>
      </c>
      <c r="F171" s="11">
        <v>25</v>
      </c>
      <c r="G171" s="11">
        <v>1</v>
      </c>
      <c r="H171" s="11">
        <v>1</v>
      </c>
      <c r="I171" s="11">
        <v>0</v>
      </c>
      <c r="J171" s="4"/>
      <c r="K171" s="11"/>
      <c r="L171" s="11"/>
      <c r="M171" s="11"/>
      <c r="N171" s="4"/>
      <c r="O171" s="155"/>
      <c r="P171" s="156"/>
      <c r="Q171" s="156"/>
      <c r="R171" s="157"/>
      <c r="S171" s="4"/>
      <c r="T171" s="4"/>
      <c r="U171" s="4"/>
      <c r="V171" s="4"/>
    </row>
    <row r="172" spans="1:22" s="5" customFormat="1" ht="12.75" x14ac:dyDescent="0.2">
      <c r="A172" s="51"/>
      <c r="B172" s="11"/>
      <c r="C172" s="11" t="s">
        <v>405</v>
      </c>
      <c r="D172" s="11"/>
      <c r="E172" s="11" t="s">
        <v>92</v>
      </c>
      <c r="F172" s="11">
        <v>38</v>
      </c>
      <c r="G172" s="11">
        <v>1</v>
      </c>
      <c r="H172" s="11">
        <v>0</v>
      </c>
      <c r="I172" s="11"/>
      <c r="J172" s="4"/>
      <c r="K172" s="11"/>
      <c r="L172" s="11"/>
      <c r="M172" s="11"/>
      <c r="N172" s="4"/>
      <c r="O172" s="155"/>
      <c r="P172" s="156"/>
      <c r="Q172" s="156"/>
      <c r="R172" s="157"/>
      <c r="S172" s="4"/>
      <c r="T172" s="4"/>
      <c r="U172" s="4"/>
      <c r="V172" s="4"/>
    </row>
    <row r="173" spans="1:22" s="5" customFormat="1" ht="12.75" x14ac:dyDescent="0.2">
      <c r="A173" s="51"/>
      <c r="B173" s="11"/>
      <c r="C173" s="11" t="s">
        <v>406</v>
      </c>
      <c r="D173" s="11"/>
      <c r="E173" s="11" t="s">
        <v>62</v>
      </c>
      <c r="F173" s="11">
        <v>1</v>
      </c>
      <c r="G173" s="11"/>
      <c r="H173" s="11"/>
      <c r="I173" s="11"/>
      <c r="J173" s="4"/>
      <c r="K173" s="11"/>
      <c r="L173" s="11"/>
      <c r="M173" s="11"/>
      <c r="N173" s="4"/>
      <c r="O173" s="155"/>
      <c r="P173" s="156"/>
      <c r="Q173" s="156"/>
      <c r="R173" s="157"/>
      <c r="S173" s="4"/>
      <c r="T173" s="4"/>
      <c r="U173" s="4"/>
      <c r="V173" s="4"/>
    </row>
    <row r="174" spans="1:22" s="5" customFormat="1" ht="12.75" x14ac:dyDescent="0.2">
      <c r="A174" s="51"/>
      <c r="B174" s="11"/>
      <c r="C174" s="11" t="s">
        <v>407</v>
      </c>
      <c r="D174" s="11"/>
      <c r="E174" s="11" t="s">
        <v>408</v>
      </c>
      <c r="F174" s="11">
        <v>39</v>
      </c>
      <c r="G174" s="11"/>
      <c r="H174" s="11"/>
      <c r="I174" s="11"/>
      <c r="J174" s="4"/>
      <c r="K174" s="11"/>
      <c r="L174" s="11"/>
      <c r="M174" s="11"/>
      <c r="N174" s="4"/>
      <c r="O174" s="155"/>
      <c r="P174" s="156"/>
      <c r="Q174" s="156"/>
      <c r="R174" s="157"/>
      <c r="S174" s="4"/>
      <c r="T174" s="4"/>
      <c r="U174" s="4"/>
      <c r="V174" s="4"/>
    </row>
    <row r="175" spans="1:22" s="5" customFormat="1" ht="12.75" x14ac:dyDescent="0.2">
      <c r="A175" s="51"/>
      <c r="B175" s="11"/>
      <c r="C175" s="11" t="s">
        <v>407</v>
      </c>
      <c r="D175" s="11"/>
      <c r="E175" s="11" t="s">
        <v>319</v>
      </c>
      <c r="F175" s="11">
        <v>1</v>
      </c>
      <c r="G175" s="11"/>
      <c r="H175" s="11"/>
      <c r="I175" s="11"/>
      <c r="J175" s="4"/>
      <c r="K175" s="11"/>
      <c r="L175" s="11"/>
      <c r="M175" s="11"/>
      <c r="N175" s="4"/>
      <c r="O175" s="155"/>
      <c r="P175" s="156"/>
      <c r="Q175" s="156"/>
      <c r="R175" s="157"/>
      <c r="S175" s="4"/>
      <c r="T175" s="4"/>
      <c r="U175" s="4"/>
      <c r="V175" s="4"/>
    </row>
    <row r="176" spans="1:22" s="5" customFormat="1" ht="12.75" x14ac:dyDescent="0.2">
      <c r="A176" s="51"/>
      <c r="B176" s="11"/>
      <c r="C176" s="11" t="s">
        <v>409</v>
      </c>
      <c r="D176" s="11"/>
      <c r="E176" s="11" t="s">
        <v>319</v>
      </c>
      <c r="F176" s="11">
        <v>99</v>
      </c>
      <c r="G176" s="11"/>
      <c r="H176" s="11"/>
      <c r="I176" s="11"/>
      <c r="J176" s="4"/>
      <c r="K176" s="11"/>
      <c r="L176" s="11"/>
      <c r="M176" s="11"/>
      <c r="N176" s="4"/>
      <c r="O176" s="155"/>
      <c r="P176" s="156"/>
      <c r="Q176" s="156"/>
      <c r="R176" s="157"/>
      <c r="S176" s="4"/>
      <c r="T176" s="4"/>
      <c r="U176" s="4"/>
      <c r="V176" s="4"/>
    </row>
    <row r="177" spans="1:22" s="5" customFormat="1" ht="12.75" x14ac:dyDescent="0.2">
      <c r="A177" s="51"/>
      <c r="B177" s="11"/>
      <c r="C177" s="11" t="s">
        <v>646</v>
      </c>
      <c r="D177" s="11"/>
      <c r="E177" s="11" t="s">
        <v>332</v>
      </c>
      <c r="F177" s="11">
        <v>28</v>
      </c>
      <c r="G177" s="11"/>
      <c r="H177" s="11"/>
      <c r="I177" s="11"/>
      <c r="J177" s="4"/>
      <c r="K177" s="11"/>
      <c r="L177" s="11"/>
      <c r="M177" s="11"/>
      <c r="N177" s="4"/>
      <c r="O177" s="155"/>
      <c r="P177" s="156"/>
      <c r="Q177" s="156"/>
      <c r="R177" s="157"/>
      <c r="S177" s="4"/>
      <c r="T177" s="4"/>
      <c r="U177" s="4"/>
      <c r="V177" s="4"/>
    </row>
    <row r="178" spans="1:22" s="5" customFormat="1" ht="12.75" x14ac:dyDescent="0.2">
      <c r="A178" s="51"/>
      <c r="B178" s="11"/>
      <c r="C178" s="11" t="s">
        <v>411</v>
      </c>
      <c r="D178" s="11"/>
      <c r="E178" s="11" t="s">
        <v>78</v>
      </c>
      <c r="F178" s="11">
        <v>9</v>
      </c>
      <c r="G178" s="11"/>
      <c r="H178" s="11"/>
      <c r="I178" s="11"/>
      <c r="J178" s="4"/>
      <c r="K178" s="11"/>
      <c r="L178" s="11"/>
      <c r="M178" s="11"/>
      <c r="N178" s="4"/>
      <c r="O178" s="155"/>
      <c r="P178" s="156"/>
      <c r="Q178" s="156"/>
      <c r="R178" s="157"/>
      <c r="S178" s="4"/>
      <c r="T178" s="4"/>
      <c r="U178" s="4"/>
      <c r="V178" s="4"/>
    </row>
    <row r="179" spans="1:22" s="5" customFormat="1" ht="12.75" x14ac:dyDescent="0.2">
      <c r="A179" s="51"/>
      <c r="B179" s="11"/>
      <c r="C179" s="11" t="s">
        <v>413</v>
      </c>
      <c r="D179" s="11"/>
      <c r="E179" s="11" t="s">
        <v>108</v>
      </c>
      <c r="F179" s="11">
        <v>29</v>
      </c>
      <c r="G179" s="11"/>
      <c r="H179" s="11">
        <v>0</v>
      </c>
      <c r="I179" s="11"/>
      <c r="J179" s="4"/>
      <c r="K179" s="11"/>
      <c r="L179" s="11"/>
      <c r="M179" s="11"/>
      <c r="N179" s="4"/>
      <c r="O179" s="155"/>
      <c r="P179" s="156"/>
      <c r="Q179" s="156"/>
      <c r="R179" s="157"/>
      <c r="S179" s="4"/>
      <c r="T179" s="4"/>
      <c r="U179" s="4"/>
      <c r="V179" s="4"/>
    </row>
    <row r="180" spans="1:22" s="5" customFormat="1" ht="12.75" x14ac:dyDescent="0.2">
      <c r="A180" s="51"/>
      <c r="B180" s="11"/>
      <c r="C180" s="11" t="s">
        <v>414</v>
      </c>
      <c r="D180" s="11"/>
      <c r="E180" s="11" t="s">
        <v>283</v>
      </c>
      <c r="F180" s="11">
        <v>85</v>
      </c>
      <c r="G180" s="11"/>
      <c r="H180" s="11">
        <v>0</v>
      </c>
      <c r="I180" s="11"/>
      <c r="J180" s="4"/>
      <c r="K180" s="11"/>
      <c r="L180" s="11"/>
      <c r="M180" s="11"/>
      <c r="N180" s="4"/>
      <c r="O180" s="155"/>
      <c r="P180" s="156"/>
      <c r="Q180" s="156"/>
      <c r="R180" s="157"/>
      <c r="S180" s="4"/>
      <c r="T180" s="4"/>
      <c r="U180" s="4"/>
      <c r="V180" s="4"/>
    </row>
    <row r="181" spans="1:22" s="5" customFormat="1" ht="12.75" x14ac:dyDescent="0.2">
      <c r="A181" s="51"/>
      <c r="B181" s="11"/>
      <c r="C181" s="11" t="s">
        <v>415</v>
      </c>
      <c r="D181" s="11"/>
      <c r="E181" s="11" t="s">
        <v>291</v>
      </c>
      <c r="F181" s="11">
        <v>16</v>
      </c>
      <c r="G181" s="11"/>
      <c r="H181" s="11">
        <v>0</v>
      </c>
      <c r="I181" s="11"/>
      <c r="J181" s="4"/>
      <c r="K181" s="11"/>
      <c r="L181" s="11"/>
      <c r="M181" s="11"/>
      <c r="N181" s="4"/>
      <c r="O181" s="155"/>
      <c r="P181" s="156"/>
      <c r="Q181" s="156"/>
      <c r="R181" s="157"/>
      <c r="S181" s="4"/>
      <c r="T181" s="4"/>
      <c r="U181" s="4"/>
      <c r="V181" s="4"/>
    </row>
    <row r="182" spans="1:22" s="5" customFormat="1" ht="12.75" x14ac:dyDescent="0.2">
      <c r="A182" s="51"/>
      <c r="B182" s="11"/>
      <c r="C182" s="11" t="s">
        <v>416</v>
      </c>
      <c r="D182" s="11"/>
      <c r="E182" s="11" t="s">
        <v>404</v>
      </c>
      <c r="F182" s="11">
        <v>28</v>
      </c>
      <c r="G182" s="11"/>
      <c r="H182" s="11">
        <v>0</v>
      </c>
      <c r="I182" s="11"/>
      <c r="J182" s="4"/>
      <c r="K182" s="11"/>
      <c r="L182" s="11"/>
      <c r="M182" s="11"/>
      <c r="N182" s="4"/>
      <c r="O182" s="155"/>
      <c r="P182" s="156"/>
      <c r="Q182" s="156"/>
      <c r="R182" s="157"/>
      <c r="S182" s="4"/>
      <c r="T182" s="4"/>
      <c r="U182" s="4"/>
      <c r="V182" s="4"/>
    </row>
    <row r="183" spans="1:22" s="5" customFormat="1" ht="12.75" x14ac:dyDescent="0.2">
      <c r="A183" s="51"/>
      <c r="B183" s="11"/>
      <c r="C183" s="11" t="s">
        <v>418</v>
      </c>
      <c r="D183" s="11"/>
      <c r="E183" s="11" t="s">
        <v>419</v>
      </c>
      <c r="F183" s="11">
        <v>17</v>
      </c>
      <c r="G183" s="11"/>
      <c r="H183" s="11">
        <v>0</v>
      </c>
      <c r="I183" s="11"/>
      <c r="J183" s="4"/>
      <c r="K183" s="11"/>
      <c r="L183" s="11"/>
      <c r="M183" s="11"/>
      <c r="N183" s="4"/>
      <c r="O183" s="155"/>
      <c r="P183" s="156"/>
      <c r="Q183" s="156"/>
      <c r="R183" s="157"/>
      <c r="S183" s="4"/>
      <c r="T183" s="4"/>
      <c r="U183" s="4"/>
      <c r="V183" s="4"/>
    </row>
    <row r="184" spans="1:22" s="5" customFormat="1" ht="12.75" x14ac:dyDescent="0.2">
      <c r="A184" s="51"/>
      <c r="B184" s="11"/>
      <c r="C184" s="11" t="s">
        <v>426</v>
      </c>
      <c r="D184" s="11"/>
      <c r="E184" s="11" t="s">
        <v>364</v>
      </c>
      <c r="F184" s="11">
        <v>79</v>
      </c>
      <c r="G184" s="11"/>
      <c r="H184" s="11">
        <v>0</v>
      </c>
      <c r="I184" s="11"/>
      <c r="J184" s="4"/>
      <c r="K184" s="11"/>
      <c r="L184" s="11"/>
      <c r="M184" s="11"/>
      <c r="N184" s="4"/>
      <c r="O184" s="155"/>
      <c r="P184" s="156"/>
      <c r="Q184" s="156"/>
      <c r="R184" s="157"/>
      <c r="S184" s="4"/>
      <c r="T184" s="4"/>
      <c r="U184" s="4"/>
      <c r="V184" s="4"/>
    </row>
    <row r="185" spans="1:22" s="5" customFormat="1" ht="12.75" x14ac:dyDescent="0.2">
      <c r="A185" s="51"/>
      <c r="B185" s="11"/>
      <c r="C185" s="11" t="s">
        <v>430</v>
      </c>
      <c r="D185" s="11"/>
      <c r="E185" s="11" t="s">
        <v>386</v>
      </c>
      <c r="F185" s="11">
        <v>97</v>
      </c>
      <c r="G185" s="11"/>
      <c r="H185" s="11">
        <v>0</v>
      </c>
      <c r="I185" s="11"/>
      <c r="J185" s="4"/>
      <c r="K185" s="11"/>
      <c r="L185" s="11"/>
      <c r="M185" s="11"/>
      <c r="N185" s="4"/>
      <c r="O185" s="155"/>
      <c r="P185" s="156"/>
      <c r="Q185" s="156"/>
      <c r="R185" s="157"/>
      <c r="S185" s="4"/>
      <c r="T185" s="4"/>
      <c r="U185" s="4"/>
      <c r="V185" s="4"/>
    </row>
    <row r="186" spans="1:22" s="5" customFormat="1" ht="12.75" x14ac:dyDescent="0.2">
      <c r="A186" s="51"/>
      <c r="B186" s="11"/>
      <c r="C186" s="11" t="s">
        <v>432</v>
      </c>
      <c r="D186" s="11"/>
      <c r="E186" s="11" t="s">
        <v>220</v>
      </c>
      <c r="F186" s="11">
        <v>20</v>
      </c>
      <c r="G186" s="11"/>
      <c r="H186" s="11"/>
      <c r="I186" s="11"/>
      <c r="J186" s="4"/>
      <c r="K186" s="11"/>
      <c r="L186" s="11"/>
      <c r="M186" s="11"/>
      <c r="N186" s="4"/>
      <c r="O186" s="155"/>
      <c r="P186" s="156"/>
      <c r="Q186" s="156"/>
      <c r="R186" s="157"/>
      <c r="S186" s="4"/>
      <c r="T186" s="4"/>
      <c r="U186" s="4"/>
      <c r="V186" s="4"/>
    </row>
    <row r="187" spans="1:22" s="5" customFormat="1" ht="12.75" x14ac:dyDescent="0.2">
      <c r="A187" s="51"/>
      <c r="B187" s="11"/>
      <c r="C187" s="11" t="s">
        <v>433</v>
      </c>
      <c r="D187" s="11"/>
      <c r="E187" s="11" t="s">
        <v>288</v>
      </c>
      <c r="F187" s="11">
        <v>7</v>
      </c>
      <c r="G187" s="11"/>
      <c r="H187" s="11"/>
      <c r="I187" s="11"/>
      <c r="J187" s="4"/>
      <c r="K187" s="11"/>
      <c r="L187" s="11"/>
      <c r="M187" s="11"/>
      <c r="N187" s="4"/>
      <c r="O187" s="155"/>
      <c r="P187" s="156"/>
      <c r="Q187" s="156"/>
      <c r="R187" s="157"/>
      <c r="S187" s="4"/>
      <c r="T187" s="4"/>
      <c r="U187" s="4"/>
      <c r="V187" s="4"/>
    </row>
    <row r="188" spans="1:22" s="5" customFormat="1" ht="12.75" x14ac:dyDescent="0.2">
      <c r="A188" s="51"/>
      <c r="B188" s="11"/>
      <c r="C188" s="11" t="s">
        <v>438</v>
      </c>
      <c r="D188" s="11"/>
      <c r="E188" s="11" t="s">
        <v>122</v>
      </c>
      <c r="F188" s="11">
        <v>20</v>
      </c>
      <c r="G188" s="11"/>
      <c r="H188" s="11"/>
      <c r="I188" s="11"/>
      <c r="J188" s="4"/>
      <c r="K188" s="11"/>
      <c r="L188" s="11"/>
      <c r="M188" s="11"/>
      <c r="N188" s="4"/>
      <c r="O188" s="155"/>
      <c r="P188" s="156"/>
      <c r="Q188" s="156"/>
      <c r="R188" s="157"/>
      <c r="S188" s="4"/>
      <c r="T188" s="4"/>
      <c r="U188" s="4"/>
      <c r="V188" s="4"/>
    </row>
    <row r="189" spans="1:22" s="5" customFormat="1" ht="12.75" x14ac:dyDescent="0.2">
      <c r="A189" s="51"/>
      <c r="B189" s="11"/>
      <c r="C189" s="11" t="s">
        <v>439</v>
      </c>
      <c r="D189" s="11"/>
      <c r="E189" s="11" t="s">
        <v>332</v>
      </c>
      <c r="F189" s="11">
        <v>25</v>
      </c>
      <c r="G189" s="11"/>
      <c r="H189" s="11">
        <v>0</v>
      </c>
      <c r="I189" s="11"/>
      <c r="J189" s="4"/>
      <c r="K189" s="11"/>
      <c r="L189" s="11"/>
      <c r="M189" s="11"/>
      <c r="N189" s="4"/>
      <c r="O189" s="155"/>
      <c r="P189" s="156"/>
      <c r="Q189" s="156"/>
      <c r="R189" s="157"/>
      <c r="S189" s="4"/>
      <c r="T189" s="4"/>
      <c r="U189" s="4"/>
      <c r="V189" s="4"/>
    </row>
    <row r="190" spans="1:22" s="5" customFormat="1" ht="12.75" x14ac:dyDescent="0.2">
      <c r="A190" s="51"/>
      <c r="B190" s="11"/>
      <c r="C190" s="11" t="s">
        <v>441</v>
      </c>
      <c r="D190" s="11"/>
      <c r="E190" s="11" t="s">
        <v>442</v>
      </c>
      <c r="F190" s="11">
        <v>158</v>
      </c>
      <c r="G190" s="11">
        <v>4</v>
      </c>
      <c r="H190" s="11">
        <v>3</v>
      </c>
      <c r="I190" s="11">
        <v>0</v>
      </c>
      <c r="J190" s="4"/>
      <c r="K190" s="11"/>
      <c r="L190" s="11"/>
      <c r="M190" s="11"/>
      <c r="N190" s="4"/>
      <c r="O190" s="155"/>
      <c r="P190" s="156"/>
      <c r="Q190" s="156"/>
      <c r="R190" s="157"/>
      <c r="S190" s="4"/>
      <c r="T190" s="4"/>
      <c r="U190" s="4"/>
      <c r="V190" s="4"/>
    </row>
    <row r="191" spans="1:22" s="5" customFormat="1" ht="12.75" x14ac:dyDescent="0.2">
      <c r="A191" s="51"/>
      <c r="B191" s="11"/>
      <c r="C191" s="11" t="s">
        <v>443</v>
      </c>
      <c r="D191" s="11"/>
      <c r="E191" s="11" t="s">
        <v>444</v>
      </c>
      <c r="F191" s="11">
        <v>27</v>
      </c>
      <c r="G191" s="11">
        <v>1</v>
      </c>
      <c r="H191" s="11">
        <v>0</v>
      </c>
      <c r="I191" s="11"/>
      <c r="J191" s="4"/>
      <c r="K191" s="11"/>
      <c r="L191" s="11"/>
      <c r="M191" s="11"/>
      <c r="N191" s="4"/>
      <c r="O191" s="155"/>
      <c r="P191" s="156"/>
      <c r="Q191" s="156"/>
      <c r="R191" s="157"/>
      <c r="S191" s="4"/>
      <c r="T191" s="4"/>
      <c r="U191" s="4"/>
      <c r="V191" s="4"/>
    </row>
    <row r="192" spans="1:22" s="5" customFormat="1" ht="12.75" x14ac:dyDescent="0.2">
      <c r="A192" s="51"/>
      <c r="B192" s="11"/>
      <c r="C192" s="11" t="s">
        <v>446</v>
      </c>
      <c r="D192" s="11"/>
      <c r="E192" s="11" t="s">
        <v>173</v>
      </c>
      <c r="F192" s="11">
        <v>185</v>
      </c>
      <c r="G192" s="11">
        <v>8</v>
      </c>
      <c r="H192" s="11">
        <v>6</v>
      </c>
      <c r="I192" s="170">
        <v>3.3333333333333299</v>
      </c>
      <c r="J192" s="4"/>
      <c r="K192" s="11"/>
      <c r="L192" s="11"/>
      <c r="M192" s="11"/>
      <c r="N192" s="4"/>
      <c r="O192" s="155"/>
      <c r="P192" s="156"/>
      <c r="Q192" s="156"/>
      <c r="R192" s="157"/>
      <c r="S192" s="4"/>
      <c r="T192" s="4"/>
      <c r="U192" s="4"/>
      <c r="V192" s="4"/>
    </row>
    <row r="193" spans="1:22" s="5" customFormat="1" ht="12.75" x14ac:dyDescent="0.2">
      <c r="A193" s="51"/>
      <c r="B193" s="11"/>
      <c r="C193" s="11" t="s">
        <v>447</v>
      </c>
      <c r="D193" s="11"/>
      <c r="E193" s="11" t="s">
        <v>448</v>
      </c>
      <c r="F193" s="11">
        <v>206</v>
      </c>
      <c r="G193" s="11"/>
      <c r="H193" s="11">
        <v>0</v>
      </c>
      <c r="I193" s="11"/>
      <c r="J193" s="4"/>
      <c r="K193" s="11"/>
      <c r="L193" s="11"/>
      <c r="M193" s="11"/>
      <c r="N193" s="4"/>
      <c r="O193" s="155"/>
      <c r="P193" s="156"/>
      <c r="Q193" s="156"/>
      <c r="R193" s="157"/>
      <c r="S193" s="4"/>
      <c r="T193" s="4"/>
      <c r="U193" s="4"/>
      <c r="V193" s="4"/>
    </row>
    <row r="194" spans="1:22" s="5" customFormat="1" ht="12.75" x14ac:dyDescent="0.2">
      <c r="A194" s="51"/>
      <c r="B194" s="11"/>
      <c r="C194" s="11" t="s">
        <v>451</v>
      </c>
      <c r="D194" s="11"/>
      <c r="E194" s="11" t="s">
        <v>125</v>
      </c>
      <c r="F194" s="11">
        <v>24</v>
      </c>
      <c r="G194" s="11"/>
      <c r="H194" s="11">
        <v>0</v>
      </c>
      <c r="I194" s="11"/>
      <c r="J194" s="4"/>
      <c r="K194" s="11"/>
      <c r="L194" s="11"/>
      <c r="M194" s="11"/>
      <c r="N194" s="4"/>
      <c r="O194" s="155"/>
      <c r="P194" s="156"/>
      <c r="Q194" s="156"/>
      <c r="R194" s="157"/>
      <c r="S194" s="4"/>
      <c r="T194" s="4"/>
      <c r="U194" s="4"/>
      <c r="V194" s="4"/>
    </row>
    <row r="195" spans="1:22" s="5" customFormat="1" ht="12.75" x14ac:dyDescent="0.2">
      <c r="A195" s="51"/>
      <c r="B195" s="11"/>
      <c r="C195" s="11" t="s">
        <v>454</v>
      </c>
      <c r="D195" s="11"/>
      <c r="E195" s="11" t="s">
        <v>455</v>
      </c>
      <c r="F195" s="11">
        <v>10</v>
      </c>
      <c r="G195" s="11"/>
      <c r="H195" s="11"/>
      <c r="I195" s="11"/>
      <c r="J195" s="4"/>
      <c r="K195" s="11"/>
      <c r="L195" s="11"/>
      <c r="M195" s="11"/>
      <c r="N195" s="4"/>
      <c r="O195" s="155"/>
      <c r="P195" s="156"/>
      <c r="Q195" s="156"/>
      <c r="R195" s="157"/>
      <c r="S195" s="4"/>
      <c r="T195" s="4"/>
      <c r="U195" s="4"/>
      <c r="V195" s="4"/>
    </row>
    <row r="196" spans="1:22" s="5" customFormat="1" ht="12.75" x14ac:dyDescent="0.2">
      <c r="A196" s="51"/>
      <c r="B196" s="11"/>
      <c r="C196" s="11" t="s">
        <v>456</v>
      </c>
      <c r="D196" s="11"/>
      <c r="E196" s="11" t="s">
        <v>199</v>
      </c>
      <c r="F196" s="11">
        <v>245</v>
      </c>
      <c r="G196" s="11"/>
      <c r="H196" s="11">
        <v>0</v>
      </c>
      <c r="I196" s="11"/>
      <c r="J196" s="4"/>
      <c r="K196" s="11"/>
      <c r="L196" s="11"/>
      <c r="M196" s="11"/>
      <c r="N196" s="4"/>
      <c r="O196" s="155"/>
      <c r="P196" s="156"/>
      <c r="Q196" s="156"/>
      <c r="R196" s="157"/>
      <c r="S196" s="4"/>
      <c r="T196" s="4"/>
      <c r="U196" s="4"/>
      <c r="V196" s="4"/>
    </row>
    <row r="197" spans="1:22" s="5" customFormat="1" ht="12.75" x14ac:dyDescent="0.2">
      <c r="A197" s="51"/>
      <c r="B197" s="11"/>
      <c r="C197" s="11" t="s">
        <v>458</v>
      </c>
      <c r="D197" s="11"/>
      <c r="E197" s="11" t="s">
        <v>62</v>
      </c>
      <c r="F197" s="11">
        <v>8</v>
      </c>
      <c r="G197" s="11"/>
      <c r="H197" s="11"/>
      <c r="I197" s="11"/>
      <c r="J197" s="4"/>
      <c r="K197" s="11"/>
      <c r="L197" s="11"/>
      <c r="M197" s="11"/>
      <c r="N197" s="4"/>
      <c r="O197" s="155"/>
      <c r="P197" s="156"/>
      <c r="Q197" s="156"/>
      <c r="R197" s="157"/>
      <c r="S197" s="4"/>
      <c r="T197" s="4"/>
      <c r="U197" s="4"/>
      <c r="V197" s="4"/>
    </row>
    <row r="198" spans="1:22" s="5" customFormat="1" ht="12.75" x14ac:dyDescent="0.2">
      <c r="A198" s="51"/>
      <c r="B198" s="11"/>
      <c r="C198" s="11" t="s">
        <v>459</v>
      </c>
      <c r="D198" s="11"/>
      <c r="E198" s="11" t="s">
        <v>175</v>
      </c>
      <c r="F198" s="11">
        <v>2</v>
      </c>
      <c r="G198" s="11"/>
      <c r="H198" s="11"/>
      <c r="I198" s="11"/>
      <c r="J198" s="4"/>
      <c r="K198" s="11"/>
      <c r="L198" s="11"/>
      <c r="M198" s="11"/>
      <c r="N198" s="4"/>
      <c r="O198" s="155"/>
      <c r="P198" s="156"/>
      <c r="Q198" s="156"/>
      <c r="R198" s="157"/>
      <c r="S198" s="4"/>
      <c r="T198" s="4"/>
      <c r="U198" s="4"/>
      <c r="V198" s="4"/>
    </row>
    <row r="199" spans="1:22" s="5" customFormat="1" ht="12.75" x14ac:dyDescent="0.2">
      <c r="A199" s="51"/>
      <c r="B199" s="11"/>
      <c r="C199" s="11" t="s">
        <v>460</v>
      </c>
      <c r="D199" s="11"/>
      <c r="E199" s="11" t="s">
        <v>461</v>
      </c>
      <c r="F199" s="11">
        <v>98</v>
      </c>
      <c r="G199" s="11">
        <v>3</v>
      </c>
      <c r="H199" s="11">
        <v>3</v>
      </c>
      <c r="I199" s="170">
        <v>0.33333333333333298</v>
      </c>
      <c r="J199" s="4"/>
      <c r="K199" s="11"/>
      <c r="L199" s="11"/>
      <c r="M199" s="11"/>
      <c r="N199" s="4"/>
      <c r="O199" s="155"/>
      <c r="P199" s="156"/>
      <c r="Q199" s="156"/>
      <c r="R199" s="157"/>
      <c r="S199" s="4"/>
      <c r="T199" s="4"/>
      <c r="U199" s="4"/>
      <c r="V199" s="4"/>
    </row>
    <row r="200" spans="1:22" s="5" customFormat="1" ht="12.75" x14ac:dyDescent="0.2">
      <c r="A200" s="51"/>
      <c r="B200" s="11"/>
      <c r="C200" s="11" t="s">
        <v>462</v>
      </c>
      <c r="D200" s="11"/>
      <c r="E200" s="11" t="s">
        <v>69</v>
      </c>
      <c r="F200" s="11">
        <v>2</v>
      </c>
      <c r="G200" s="11"/>
      <c r="H200" s="11"/>
      <c r="I200" s="11"/>
      <c r="J200" s="4"/>
      <c r="K200" s="11"/>
      <c r="L200" s="11"/>
      <c r="M200" s="11"/>
      <c r="N200" s="4"/>
      <c r="O200" s="155"/>
      <c r="P200" s="156"/>
      <c r="Q200" s="156"/>
      <c r="R200" s="157"/>
      <c r="S200" s="4"/>
      <c r="T200" s="4"/>
      <c r="U200" s="4"/>
      <c r="V200" s="4"/>
    </row>
    <row r="201" spans="1:22" s="5" customFormat="1" ht="12.75" x14ac:dyDescent="0.2">
      <c r="A201" s="51"/>
      <c r="B201" s="11"/>
      <c r="C201" s="11" t="s">
        <v>464</v>
      </c>
      <c r="D201" s="11"/>
      <c r="E201" s="11" t="s">
        <v>99</v>
      </c>
      <c r="F201" s="11">
        <v>538</v>
      </c>
      <c r="G201" s="11">
        <v>4</v>
      </c>
      <c r="H201" s="11">
        <v>4</v>
      </c>
      <c r="I201" s="11">
        <v>0</v>
      </c>
      <c r="J201" s="4"/>
      <c r="K201" s="11"/>
      <c r="L201" s="11"/>
      <c r="M201" s="11"/>
      <c r="N201" s="4"/>
      <c r="O201" s="155"/>
      <c r="P201" s="156"/>
      <c r="Q201" s="156"/>
      <c r="R201" s="157"/>
      <c r="S201" s="4"/>
      <c r="T201" s="4"/>
      <c r="U201" s="4"/>
      <c r="V201" s="4"/>
    </row>
    <row r="202" spans="1:22" s="5" customFormat="1" ht="12.75" x14ac:dyDescent="0.2">
      <c r="A202" s="51"/>
      <c r="B202" s="11"/>
      <c r="C202" s="11" t="s">
        <v>466</v>
      </c>
      <c r="D202" s="11"/>
      <c r="E202" s="11" t="s">
        <v>289</v>
      </c>
      <c r="F202" s="11">
        <v>41</v>
      </c>
      <c r="G202" s="11">
        <v>1</v>
      </c>
      <c r="H202" s="11">
        <v>1</v>
      </c>
      <c r="I202" s="11">
        <v>0</v>
      </c>
      <c r="J202" s="4"/>
      <c r="K202" s="11"/>
      <c r="L202" s="11"/>
      <c r="M202" s="11"/>
      <c r="N202" s="4"/>
      <c r="O202" s="155"/>
      <c r="P202" s="156"/>
      <c r="Q202" s="156"/>
      <c r="R202" s="157"/>
      <c r="S202" s="4"/>
      <c r="T202" s="4"/>
      <c r="U202" s="4"/>
      <c r="V202" s="4"/>
    </row>
    <row r="203" spans="1:22" s="5" customFormat="1" ht="12.75" x14ac:dyDescent="0.2">
      <c r="A203" s="51"/>
      <c r="B203" s="11"/>
      <c r="C203" s="11" t="s">
        <v>467</v>
      </c>
      <c r="D203" s="11"/>
      <c r="E203" s="11" t="s">
        <v>283</v>
      </c>
      <c r="F203" s="11">
        <v>1</v>
      </c>
      <c r="G203" s="11"/>
      <c r="H203" s="11"/>
      <c r="I203" s="11"/>
      <c r="J203" s="4"/>
      <c r="K203" s="11"/>
      <c r="L203" s="11"/>
      <c r="M203" s="11"/>
      <c r="N203" s="4"/>
      <c r="O203" s="155"/>
      <c r="P203" s="156"/>
      <c r="Q203" s="156"/>
      <c r="R203" s="157"/>
      <c r="S203" s="4"/>
      <c r="T203" s="4"/>
      <c r="U203" s="4"/>
      <c r="V203" s="4"/>
    </row>
    <row r="204" spans="1:22" s="5" customFormat="1" ht="12.75" x14ac:dyDescent="0.2">
      <c r="A204" s="51"/>
      <c r="B204" s="11"/>
      <c r="C204" s="11" t="s">
        <v>468</v>
      </c>
      <c r="D204" s="11"/>
      <c r="E204" s="11" t="s">
        <v>469</v>
      </c>
      <c r="F204" s="11">
        <v>8</v>
      </c>
      <c r="G204" s="11"/>
      <c r="H204" s="11"/>
      <c r="I204" s="11"/>
      <c r="J204" s="4"/>
      <c r="K204" s="11"/>
      <c r="L204" s="11"/>
      <c r="M204" s="11"/>
      <c r="N204" s="4"/>
      <c r="O204" s="155"/>
      <c r="P204" s="156"/>
      <c r="Q204" s="156"/>
      <c r="R204" s="157"/>
      <c r="S204" s="4"/>
      <c r="T204" s="4"/>
      <c r="U204" s="4"/>
      <c r="V204" s="4"/>
    </row>
    <row r="205" spans="1:22" s="5" customFormat="1" ht="12.75" x14ac:dyDescent="0.2">
      <c r="A205" s="51"/>
      <c r="B205" s="11"/>
      <c r="C205" s="11" t="s">
        <v>470</v>
      </c>
      <c r="D205" s="11"/>
      <c r="E205" s="11" t="s">
        <v>131</v>
      </c>
      <c r="F205" s="11">
        <v>34</v>
      </c>
      <c r="G205" s="11"/>
      <c r="H205" s="11">
        <v>0</v>
      </c>
      <c r="I205" s="11"/>
      <c r="J205" s="4"/>
      <c r="K205" s="11"/>
      <c r="L205" s="11"/>
      <c r="M205" s="11"/>
      <c r="N205" s="4"/>
      <c r="O205" s="155"/>
      <c r="P205" s="156"/>
      <c r="Q205" s="156"/>
      <c r="R205" s="157"/>
      <c r="S205" s="4"/>
      <c r="T205" s="4"/>
      <c r="U205" s="4"/>
      <c r="V205" s="4"/>
    </row>
    <row r="206" spans="1:22" s="5" customFormat="1" ht="12.75" x14ac:dyDescent="0.2">
      <c r="A206" s="51"/>
      <c r="B206" s="11"/>
      <c r="C206" s="11" t="s">
        <v>471</v>
      </c>
      <c r="D206" s="11"/>
      <c r="E206" s="11" t="s">
        <v>192</v>
      </c>
      <c r="F206" s="11">
        <v>15</v>
      </c>
      <c r="G206" s="11"/>
      <c r="H206" s="11"/>
      <c r="I206" s="11"/>
      <c r="J206" s="4"/>
      <c r="K206" s="11"/>
      <c r="L206" s="11"/>
      <c r="M206" s="11"/>
      <c r="N206" s="4"/>
      <c r="O206" s="155"/>
      <c r="P206" s="156"/>
      <c r="Q206" s="156"/>
      <c r="R206" s="157"/>
      <c r="S206" s="4"/>
      <c r="T206" s="4"/>
      <c r="U206" s="4"/>
      <c r="V206" s="4"/>
    </row>
    <row r="207" spans="1:22" s="5" customFormat="1" ht="12.75" x14ac:dyDescent="0.2">
      <c r="A207" s="51"/>
      <c r="B207" s="11"/>
      <c r="C207" s="11" t="s">
        <v>472</v>
      </c>
      <c r="D207" s="11"/>
      <c r="E207" s="11" t="s">
        <v>473</v>
      </c>
      <c r="F207" s="11">
        <v>23</v>
      </c>
      <c r="G207" s="11"/>
      <c r="H207" s="11">
        <v>0</v>
      </c>
      <c r="I207" s="11"/>
      <c r="J207" s="4"/>
      <c r="K207" s="11"/>
      <c r="L207" s="11"/>
      <c r="M207" s="11"/>
      <c r="N207" s="4"/>
      <c r="O207" s="155"/>
      <c r="P207" s="156"/>
      <c r="Q207" s="156"/>
      <c r="R207" s="157"/>
      <c r="S207" s="4"/>
      <c r="T207" s="4"/>
      <c r="U207" s="4"/>
      <c r="V207" s="4"/>
    </row>
    <row r="208" spans="1:22" s="5" customFormat="1" ht="12.75" x14ac:dyDescent="0.2">
      <c r="A208" s="51"/>
      <c r="B208" s="11"/>
      <c r="C208" s="11" t="s">
        <v>647</v>
      </c>
      <c r="D208" s="11"/>
      <c r="E208" s="11" t="s">
        <v>473</v>
      </c>
      <c r="F208" s="11">
        <v>1</v>
      </c>
      <c r="G208" s="11"/>
      <c r="H208" s="11"/>
      <c r="I208" s="11"/>
      <c r="J208" s="4"/>
      <c r="K208" s="11"/>
      <c r="L208" s="11"/>
      <c r="M208" s="11"/>
      <c r="N208" s="4"/>
      <c r="O208" s="155"/>
      <c r="P208" s="156"/>
      <c r="Q208" s="156"/>
      <c r="R208" s="157"/>
      <c r="S208" s="4"/>
      <c r="T208" s="4"/>
      <c r="U208" s="4"/>
      <c r="V208" s="4"/>
    </row>
    <row r="209" spans="1:22" s="5" customFormat="1" ht="12.75" x14ac:dyDescent="0.2">
      <c r="A209" s="51"/>
      <c r="B209" s="11"/>
      <c r="C209" s="11" t="s">
        <v>474</v>
      </c>
      <c r="D209" s="11"/>
      <c r="E209" s="11" t="s">
        <v>142</v>
      </c>
      <c r="F209" s="11">
        <v>1</v>
      </c>
      <c r="G209" s="11"/>
      <c r="H209" s="11"/>
      <c r="I209" s="11"/>
      <c r="J209" s="4"/>
      <c r="K209" s="11"/>
      <c r="L209" s="11"/>
      <c r="M209" s="11"/>
      <c r="N209" s="4"/>
      <c r="O209" s="155"/>
      <c r="P209" s="156"/>
      <c r="Q209" s="156"/>
      <c r="R209" s="157"/>
      <c r="S209" s="4"/>
      <c r="T209" s="4"/>
      <c r="U209" s="4"/>
      <c r="V209" s="4"/>
    </row>
    <row r="210" spans="1:22" s="5" customFormat="1" ht="12.75" x14ac:dyDescent="0.2">
      <c r="A210" s="51"/>
      <c r="B210" s="11"/>
      <c r="C210" s="11" t="s">
        <v>477</v>
      </c>
      <c r="D210" s="11"/>
      <c r="E210" s="11" t="s">
        <v>153</v>
      </c>
      <c r="F210" s="11">
        <v>17</v>
      </c>
      <c r="G210" s="11"/>
      <c r="H210" s="11"/>
      <c r="I210" s="11"/>
      <c r="J210" s="4"/>
      <c r="K210" s="11"/>
      <c r="L210" s="11"/>
      <c r="M210" s="11"/>
      <c r="N210" s="4"/>
      <c r="O210" s="155"/>
      <c r="P210" s="156"/>
      <c r="Q210" s="156"/>
      <c r="R210" s="157"/>
      <c r="S210" s="4"/>
      <c r="T210" s="4"/>
      <c r="U210" s="4"/>
      <c r="V210" s="4"/>
    </row>
    <row r="211" spans="1:22" s="5" customFormat="1" ht="12.75" x14ac:dyDescent="0.2">
      <c r="A211" s="51"/>
      <c r="B211" s="11"/>
      <c r="C211" s="11" t="s">
        <v>478</v>
      </c>
      <c r="D211" s="11"/>
      <c r="E211" s="11" t="s">
        <v>479</v>
      </c>
      <c r="F211" s="11">
        <v>10</v>
      </c>
      <c r="G211" s="11"/>
      <c r="H211" s="11"/>
      <c r="I211" s="11"/>
      <c r="J211" s="4"/>
      <c r="K211" s="11"/>
      <c r="L211" s="11"/>
      <c r="M211" s="11"/>
      <c r="N211" s="4"/>
      <c r="O211" s="155"/>
      <c r="P211" s="156"/>
      <c r="Q211" s="156"/>
      <c r="R211" s="157"/>
      <c r="S211" s="4"/>
      <c r="T211" s="4"/>
      <c r="U211" s="4"/>
      <c r="V211" s="4"/>
    </row>
    <row r="212" spans="1:22" s="5" customFormat="1" ht="12.75" x14ac:dyDescent="0.2">
      <c r="A212" s="51"/>
      <c r="B212" s="11"/>
      <c r="C212" s="11" t="s">
        <v>480</v>
      </c>
      <c r="D212" s="11"/>
      <c r="E212" s="11" t="s">
        <v>242</v>
      </c>
      <c r="F212" s="11">
        <v>30</v>
      </c>
      <c r="G212" s="11">
        <v>2</v>
      </c>
      <c r="H212" s="11">
        <v>3</v>
      </c>
      <c r="I212" s="11">
        <v>2</v>
      </c>
      <c r="J212" s="4"/>
      <c r="K212" s="11"/>
      <c r="L212" s="11"/>
      <c r="M212" s="11"/>
      <c r="N212" s="4"/>
      <c r="O212" s="155"/>
      <c r="P212" s="156"/>
      <c r="Q212" s="156"/>
      <c r="R212" s="157"/>
      <c r="S212" s="4"/>
      <c r="T212" s="4"/>
      <c r="U212" s="4"/>
      <c r="V212" s="4"/>
    </row>
    <row r="213" spans="1:22" s="5" customFormat="1" ht="12.75" x14ac:dyDescent="0.2">
      <c r="A213" s="51"/>
      <c r="B213" s="11"/>
      <c r="C213" s="11" t="s">
        <v>483</v>
      </c>
      <c r="D213" s="11"/>
      <c r="E213" s="11" t="s">
        <v>78</v>
      </c>
      <c r="F213" s="11">
        <v>5</v>
      </c>
      <c r="G213" s="11"/>
      <c r="H213" s="11"/>
      <c r="I213" s="11"/>
      <c r="J213" s="4"/>
      <c r="K213" s="11"/>
      <c r="L213" s="11"/>
      <c r="M213" s="11"/>
      <c r="N213" s="4"/>
      <c r="O213" s="155"/>
      <c r="P213" s="156"/>
      <c r="Q213" s="156"/>
      <c r="R213" s="157"/>
      <c r="S213" s="4"/>
      <c r="T213" s="4"/>
      <c r="U213" s="4"/>
      <c r="V213" s="4"/>
    </row>
    <row r="214" spans="1:22" s="5" customFormat="1" ht="12.75" x14ac:dyDescent="0.2">
      <c r="A214" s="51"/>
      <c r="B214" s="11"/>
      <c r="C214" s="11" t="s">
        <v>484</v>
      </c>
      <c r="D214" s="11"/>
      <c r="E214" s="11" t="s">
        <v>215</v>
      </c>
      <c r="F214" s="11">
        <v>24</v>
      </c>
      <c r="G214" s="11">
        <v>1</v>
      </c>
      <c r="H214" s="11">
        <v>0</v>
      </c>
      <c r="I214" s="11"/>
      <c r="J214" s="4"/>
      <c r="K214" s="11"/>
      <c r="L214" s="11"/>
      <c r="M214" s="11"/>
      <c r="N214" s="4"/>
      <c r="O214" s="155"/>
      <c r="P214" s="156"/>
      <c r="Q214" s="156"/>
      <c r="R214" s="157"/>
      <c r="S214" s="4"/>
      <c r="T214" s="4"/>
      <c r="U214" s="4"/>
      <c r="V214" s="4"/>
    </row>
    <row r="215" spans="1:22" s="5" customFormat="1" ht="12.75" x14ac:dyDescent="0.2">
      <c r="A215" s="51"/>
      <c r="B215" s="11"/>
      <c r="C215" s="11" t="s">
        <v>485</v>
      </c>
      <c r="D215" s="11"/>
      <c r="E215" s="11" t="s">
        <v>161</v>
      </c>
      <c r="F215" s="11">
        <v>183</v>
      </c>
      <c r="G215" s="11">
        <v>7</v>
      </c>
      <c r="H215" s="11">
        <v>6</v>
      </c>
      <c r="I215" s="170">
        <v>0.33333333333333298</v>
      </c>
      <c r="J215" s="4"/>
      <c r="K215" s="11"/>
      <c r="L215" s="11"/>
      <c r="M215" s="11"/>
      <c r="N215" s="4"/>
      <c r="O215" s="155"/>
      <c r="P215" s="156"/>
      <c r="Q215" s="156"/>
      <c r="R215" s="157"/>
      <c r="S215" s="4"/>
      <c r="T215" s="4"/>
      <c r="U215" s="4"/>
      <c r="V215" s="4"/>
    </row>
    <row r="216" spans="1:22" s="5" customFormat="1" ht="12.75" x14ac:dyDescent="0.2">
      <c r="A216" s="51"/>
      <c r="B216" s="11"/>
      <c r="C216" s="11" t="s">
        <v>487</v>
      </c>
      <c r="D216" s="11"/>
      <c r="E216" s="11" t="s">
        <v>76</v>
      </c>
      <c r="F216" s="11">
        <v>5</v>
      </c>
      <c r="G216" s="11"/>
      <c r="H216" s="11"/>
      <c r="I216" s="11"/>
      <c r="J216" s="4"/>
      <c r="K216" s="11"/>
      <c r="L216" s="11"/>
      <c r="M216" s="11"/>
      <c r="N216" s="4"/>
      <c r="O216" s="155"/>
      <c r="P216" s="156"/>
      <c r="Q216" s="156"/>
      <c r="R216" s="157"/>
      <c r="S216" s="4"/>
      <c r="T216" s="4"/>
      <c r="U216" s="4"/>
      <c r="V216" s="4"/>
    </row>
    <row r="217" spans="1:22" s="5" customFormat="1" ht="12.75" x14ac:dyDescent="0.2">
      <c r="A217" s="51"/>
      <c r="B217" s="11"/>
      <c r="C217" s="11" t="s">
        <v>487</v>
      </c>
      <c r="D217" s="11"/>
      <c r="E217" s="11" t="s">
        <v>488</v>
      </c>
      <c r="F217" s="11">
        <v>6</v>
      </c>
      <c r="G217" s="11"/>
      <c r="H217" s="11"/>
      <c r="I217" s="11"/>
      <c r="J217" s="4"/>
      <c r="K217" s="11"/>
      <c r="L217" s="11"/>
      <c r="M217" s="11"/>
      <c r="N217" s="4"/>
      <c r="O217" s="155"/>
      <c r="P217" s="156"/>
      <c r="Q217" s="156"/>
      <c r="R217" s="157"/>
      <c r="S217" s="4"/>
      <c r="T217" s="4"/>
      <c r="U217" s="4"/>
      <c r="V217" s="4"/>
    </row>
    <row r="218" spans="1:22" s="5" customFormat="1" ht="12.75" x14ac:dyDescent="0.2">
      <c r="A218" s="51"/>
      <c r="B218" s="11"/>
      <c r="C218" s="11" t="s">
        <v>487</v>
      </c>
      <c r="D218" s="11"/>
      <c r="E218" s="11" t="s">
        <v>118</v>
      </c>
      <c r="F218" s="11">
        <v>5</v>
      </c>
      <c r="G218" s="11"/>
      <c r="H218" s="11"/>
      <c r="I218" s="11"/>
      <c r="J218" s="4"/>
      <c r="K218" s="11"/>
      <c r="L218" s="11"/>
      <c r="M218" s="11"/>
      <c r="N218" s="4"/>
      <c r="O218" s="155"/>
      <c r="P218" s="156"/>
      <c r="Q218" s="156"/>
      <c r="R218" s="157"/>
      <c r="S218" s="4"/>
      <c r="T218" s="4"/>
      <c r="U218" s="4"/>
      <c r="V218" s="4"/>
    </row>
    <row r="219" spans="1:22" s="5" customFormat="1" ht="12.75" x14ac:dyDescent="0.2">
      <c r="A219" s="51"/>
      <c r="B219" s="11"/>
      <c r="C219" s="11" t="s">
        <v>490</v>
      </c>
      <c r="D219" s="11"/>
      <c r="E219" s="11" t="s">
        <v>145</v>
      </c>
      <c r="F219" s="11">
        <v>1</v>
      </c>
      <c r="G219" s="11"/>
      <c r="H219" s="11"/>
      <c r="I219" s="11"/>
      <c r="J219" s="4"/>
      <c r="K219" s="11"/>
      <c r="L219" s="11"/>
      <c r="M219" s="11"/>
      <c r="N219" s="4"/>
      <c r="O219" s="155"/>
      <c r="P219" s="156"/>
      <c r="Q219" s="156"/>
      <c r="R219" s="157"/>
      <c r="S219" s="4"/>
      <c r="T219" s="4"/>
      <c r="U219" s="4"/>
      <c r="V219" s="4"/>
    </row>
    <row r="220" spans="1:22" s="5" customFormat="1" ht="12.75" x14ac:dyDescent="0.2">
      <c r="A220" s="51"/>
      <c r="B220" s="11"/>
      <c r="C220" s="11" t="s">
        <v>490</v>
      </c>
      <c r="D220" s="11"/>
      <c r="E220" s="11" t="s">
        <v>452</v>
      </c>
      <c r="F220" s="11">
        <v>23</v>
      </c>
      <c r="G220" s="11">
        <v>1</v>
      </c>
      <c r="H220" s="11">
        <v>0</v>
      </c>
      <c r="I220" s="11"/>
      <c r="J220" s="4"/>
      <c r="K220" s="11"/>
      <c r="L220" s="11"/>
      <c r="M220" s="11"/>
      <c r="N220" s="4"/>
      <c r="O220" s="155"/>
      <c r="P220" s="156"/>
      <c r="Q220" s="156"/>
      <c r="R220" s="157"/>
      <c r="S220" s="4"/>
      <c r="T220" s="4"/>
      <c r="U220" s="4"/>
      <c r="V220" s="4"/>
    </row>
    <row r="221" spans="1:22" s="5" customFormat="1" ht="12.75" x14ac:dyDescent="0.2">
      <c r="A221" s="51"/>
      <c r="B221" s="11"/>
      <c r="C221" s="11" t="s">
        <v>491</v>
      </c>
      <c r="D221" s="11"/>
      <c r="E221" s="11" t="s">
        <v>142</v>
      </c>
      <c r="F221" s="11">
        <v>1</v>
      </c>
      <c r="G221" s="11"/>
      <c r="H221" s="11"/>
      <c r="I221" s="11"/>
      <c r="J221" s="4"/>
      <c r="K221" s="11"/>
      <c r="L221" s="11"/>
      <c r="M221" s="11"/>
      <c r="N221" s="4"/>
      <c r="O221" s="155"/>
      <c r="P221" s="156"/>
      <c r="Q221" s="156"/>
      <c r="R221" s="157"/>
      <c r="S221" s="4"/>
      <c r="T221" s="4"/>
      <c r="U221" s="4"/>
      <c r="V221" s="4"/>
    </row>
    <row r="222" spans="1:22" s="5" customFormat="1" ht="12.75" x14ac:dyDescent="0.2">
      <c r="A222" s="51"/>
      <c r="B222" s="11"/>
      <c r="C222" s="11" t="s">
        <v>493</v>
      </c>
      <c r="D222" s="11"/>
      <c r="E222" s="11" t="s">
        <v>220</v>
      </c>
      <c r="F222" s="11">
        <v>25</v>
      </c>
      <c r="G222" s="11">
        <v>1</v>
      </c>
      <c r="H222" s="11">
        <v>1</v>
      </c>
      <c r="I222" s="11">
        <v>0</v>
      </c>
      <c r="J222" s="4"/>
      <c r="K222" s="11"/>
      <c r="L222" s="11"/>
      <c r="M222" s="11"/>
      <c r="N222" s="4"/>
      <c r="O222" s="155"/>
      <c r="P222" s="156"/>
      <c r="Q222" s="156"/>
      <c r="R222" s="157"/>
      <c r="S222" s="4"/>
      <c r="T222" s="4"/>
      <c r="U222" s="4"/>
      <c r="V222" s="4"/>
    </row>
    <row r="223" spans="1:22" s="5" customFormat="1" ht="12.75" x14ac:dyDescent="0.2">
      <c r="A223" s="51"/>
      <c r="B223" s="11"/>
      <c r="C223" s="11" t="s">
        <v>494</v>
      </c>
      <c r="D223" s="11"/>
      <c r="E223" s="11" t="s">
        <v>106</v>
      </c>
      <c r="F223" s="11">
        <v>191</v>
      </c>
      <c r="G223" s="11">
        <v>1</v>
      </c>
      <c r="H223" s="11">
        <v>2</v>
      </c>
      <c r="I223" s="11">
        <v>579</v>
      </c>
      <c r="J223" s="4"/>
      <c r="K223" s="11"/>
      <c r="L223" s="11"/>
      <c r="M223" s="11"/>
      <c r="N223" s="4"/>
      <c r="O223" s="155"/>
      <c r="P223" s="156"/>
      <c r="Q223" s="156"/>
      <c r="R223" s="157"/>
      <c r="S223" s="4"/>
      <c r="T223" s="4"/>
      <c r="U223" s="4"/>
      <c r="V223" s="4"/>
    </row>
    <row r="224" spans="1:22" s="5" customFormat="1" ht="12.75" x14ac:dyDescent="0.2">
      <c r="A224" s="51"/>
      <c r="B224" s="11"/>
      <c r="C224" s="11" t="s">
        <v>496</v>
      </c>
      <c r="D224" s="11"/>
      <c r="E224" s="11" t="s">
        <v>87</v>
      </c>
      <c r="F224" s="11">
        <v>1</v>
      </c>
      <c r="G224" s="11"/>
      <c r="H224" s="11"/>
      <c r="I224" s="11"/>
      <c r="J224" s="4"/>
      <c r="K224" s="11"/>
      <c r="L224" s="11"/>
      <c r="M224" s="11"/>
      <c r="N224" s="4"/>
      <c r="O224" s="155"/>
      <c r="P224" s="156"/>
      <c r="Q224" s="156"/>
      <c r="R224" s="157"/>
      <c r="S224" s="4"/>
      <c r="T224" s="4"/>
      <c r="U224" s="4"/>
      <c r="V224" s="4"/>
    </row>
    <row r="225" spans="1:22" s="5" customFormat="1" ht="12.75" x14ac:dyDescent="0.2">
      <c r="A225" s="51"/>
      <c r="B225" s="11"/>
      <c r="C225" s="11" t="s">
        <v>497</v>
      </c>
      <c r="D225" s="11"/>
      <c r="E225" s="11" t="s">
        <v>455</v>
      </c>
      <c r="F225" s="11">
        <v>2</v>
      </c>
      <c r="G225" s="11">
        <v>1</v>
      </c>
      <c r="H225" s="11">
        <v>1</v>
      </c>
      <c r="I225" s="11">
        <v>0</v>
      </c>
      <c r="J225" s="4"/>
      <c r="K225" s="11"/>
      <c r="L225" s="11"/>
      <c r="M225" s="11"/>
      <c r="N225" s="4"/>
      <c r="O225" s="155"/>
      <c r="P225" s="156"/>
      <c r="Q225" s="156"/>
      <c r="R225" s="157"/>
      <c r="S225" s="4"/>
      <c r="T225" s="4"/>
      <c r="U225" s="4"/>
      <c r="V225" s="4"/>
    </row>
    <row r="226" spans="1:22" s="5" customFormat="1" ht="12.75" x14ac:dyDescent="0.2">
      <c r="A226" s="51"/>
      <c r="B226" s="11"/>
      <c r="C226" s="11" t="s">
        <v>499</v>
      </c>
      <c r="D226" s="11"/>
      <c r="E226" s="11" t="s">
        <v>500</v>
      </c>
      <c r="F226" s="11">
        <v>5</v>
      </c>
      <c r="G226" s="11"/>
      <c r="H226" s="11"/>
      <c r="I226" s="11"/>
      <c r="J226" s="4"/>
      <c r="K226" s="11"/>
      <c r="L226" s="11"/>
      <c r="M226" s="11"/>
      <c r="N226" s="4"/>
      <c r="O226" s="155"/>
      <c r="P226" s="156"/>
      <c r="Q226" s="156"/>
      <c r="R226" s="157"/>
      <c r="S226" s="4"/>
      <c r="T226" s="4"/>
      <c r="U226" s="4"/>
      <c r="V226" s="4"/>
    </row>
    <row r="227" spans="1:22" s="5" customFormat="1" ht="12.75" x14ac:dyDescent="0.2">
      <c r="A227" s="51"/>
      <c r="B227" s="11"/>
      <c r="C227" s="11" t="s">
        <v>501</v>
      </c>
      <c r="D227" s="11"/>
      <c r="E227" s="11" t="s">
        <v>103</v>
      </c>
      <c r="F227" s="11">
        <v>10</v>
      </c>
      <c r="G227" s="11"/>
      <c r="H227" s="11"/>
      <c r="I227" s="11"/>
      <c r="J227" s="4"/>
      <c r="K227" s="11"/>
      <c r="L227" s="11"/>
      <c r="M227" s="11"/>
      <c r="N227" s="4"/>
      <c r="O227" s="155"/>
      <c r="P227" s="156"/>
      <c r="Q227" s="156"/>
      <c r="R227" s="157"/>
      <c r="S227" s="4"/>
      <c r="T227" s="4"/>
      <c r="U227" s="4"/>
      <c r="V227" s="4"/>
    </row>
    <row r="228" spans="1:22" s="5" customFormat="1" ht="12.75" x14ac:dyDescent="0.2">
      <c r="A228" s="51"/>
      <c r="B228" s="11"/>
      <c r="C228" s="11" t="s">
        <v>503</v>
      </c>
      <c r="D228" s="11"/>
      <c r="E228" s="11" t="s">
        <v>72</v>
      </c>
      <c r="F228" s="11">
        <v>581</v>
      </c>
      <c r="G228" s="11">
        <v>7</v>
      </c>
      <c r="H228" s="11">
        <v>5</v>
      </c>
      <c r="I228" s="11">
        <v>0</v>
      </c>
      <c r="J228" s="4"/>
      <c r="K228" s="11"/>
      <c r="L228" s="11"/>
      <c r="M228" s="11"/>
      <c r="N228" s="4"/>
      <c r="O228" s="155"/>
      <c r="P228" s="156"/>
      <c r="Q228" s="156"/>
      <c r="R228" s="157"/>
      <c r="S228" s="4"/>
      <c r="T228" s="4"/>
      <c r="U228" s="4"/>
      <c r="V228" s="4"/>
    </row>
    <row r="229" spans="1:22" s="5" customFormat="1" ht="12.75" x14ac:dyDescent="0.2">
      <c r="A229" s="51"/>
      <c r="B229" s="11"/>
      <c r="C229" s="11" t="s">
        <v>503</v>
      </c>
      <c r="D229" s="11"/>
      <c r="E229" s="11" t="s">
        <v>259</v>
      </c>
      <c r="F229" s="11">
        <v>1</v>
      </c>
      <c r="G229" s="11"/>
      <c r="H229" s="11"/>
      <c r="I229" s="11"/>
      <c r="J229" s="4"/>
      <c r="K229" s="11"/>
      <c r="L229" s="11"/>
      <c r="M229" s="11"/>
      <c r="N229" s="4"/>
      <c r="O229" s="155"/>
      <c r="P229" s="156"/>
      <c r="Q229" s="156"/>
      <c r="R229" s="157"/>
      <c r="S229" s="4"/>
      <c r="T229" s="4"/>
      <c r="U229" s="4"/>
      <c r="V229" s="4"/>
    </row>
    <row r="230" spans="1:22" s="5" customFormat="1" ht="12.75" x14ac:dyDescent="0.2">
      <c r="A230" s="51"/>
      <c r="B230" s="11"/>
      <c r="C230" s="11" t="s">
        <v>505</v>
      </c>
      <c r="D230" s="11"/>
      <c r="E230" s="11" t="s">
        <v>64</v>
      </c>
      <c r="F230" s="11">
        <v>31</v>
      </c>
      <c r="G230" s="11">
        <v>1</v>
      </c>
      <c r="H230" s="11">
        <v>0</v>
      </c>
      <c r="I230" s="11"/>
      <c r="J230" s="4"/>
      <c r="K230" s="11"/>
      <c r="L230" s="11"/>
      <c r="M230" s="11"/>
      <c r="N230" s="4"/>
      <c r="O230" s="155"/>
      <c r="P230" s="156"/>
      <c r="Q230" s="156"/>
      <c r="R230" s="157"/>
      <c r="S230" s="4"/>
      <c r="T230" s="4"/>
      <c r="U230" s="4"/>
      <c r="V230" s="4"/>
    </row>
    <row r="231" spans="1:22" s="5" customFormat="1" ht="12.75" x14ac:dyDescent="0.2">
      <c r="A231" s="51"/>
      <c r="B231" s="11"/>
      <c r="C231" s="11" t="s">
        <v>506</v>
      </c>
      <c r="D231" s="11"/>
      <c r="E231" s="11" t="s">
        <v>328</v>
      </c>
      <c r="F231" s="11">
        <v>6</v>
      </c>
      <c r="G231" s="11"/>
      <c r="H231" s="11"/>
      <c r="I231" s="11"/>
      <c r="J231" s="4"/>
      <c r="K231" s="11"/>
      <c r="L231" s="11"/>
      <c r="M231" s="11"/>
      <c r="N231" s="4"/>
      <c r="O231" s="155"/>
      <c r="P231" s="156"/>
      <c r="Q231" s="156"/>
      <c r="R231" s="157"/>
      <c r="S231" s="4"/>
      <c r="T231" s="4"/>
      <c r="U231" s="4"/>
      <c r="V231" s="4"/>
    </row>
    <row r="232" spans="1:22" s="5" customFormat="1" ht="12.75" x14ac:dyDescent="0.2">
      <c r="A232" s="51"/>
      <c r="B232" s="11"/>
      <c r="C232" s="11" t="s">
        <v>507</v>
      </c>
      <c r="D232" s="11"/>
      <c r="E232" s="11" t="s">
        <v>365</v>
      </c>
      <c r="F232" s="11">
        <v>131</v>
      </c>
      <c r="G232" s="11">
        <v>1</v>
      </c>
      <c r="H232" s="11">
        <v>1</v>
      </c>
      <c r="I232" s="11">
        <v>1</v>
      </c>
      <c r="J232" s="4"/>
      <c r="K232" s="11"/>
      <c r="L232" s="11"/>
      <c r="M232" s="11"/>
      <c r="N232" s="4"/>
      <c r="O232" s="155"/>
      <c r="P232" s="156"/>
      <c r="Q232" s="156"/>
      <c r="R232" s="157"/>
      <c r="S232" s="4"/>
      <c r="T232" s="4"/>
      <c r="U232" s="4"/>
      <c r="V232" s="4"/>
    </row>
    <row r="233" spans="1:22" s="5" customFormat="1" ht="12.75" x14ac:dyDescent="0.2">
      <c r="A233" s="51"/>
      <c r="B233" s="11"/>
      <c r="C233" s="11" t="s">
        <v>509</v>
      </c>
      <c r="D233" s="11"/>
      <c r="E233" s="11" t="s">
        <v>510</v>
      </c>
      <c r="F233" s="11">
        <v>17</v>
      </c>
      <c r="G233" s="11">
        <v>1</v>
      </c>
      <c r="H233" s="11">
        <v>1</v>
      </c>
      <c r="I233" s="11">
        <v>0</v>
      </c>
      <c r="J233" s="4"/>
      <c r="K233" s="11"/>
      <c r="L233" s="11"/>
      <c r="M233" s="11"/>
      <c r="N233" s="4"/>
      <c r="O233" s="155"/>
      <c r="P233" s="156"/>
      <c r="Q233" s="156"/>
      <c r="R233" s="157"/>
      <c r="S233" s="4"/>
      <c r="T233" s="4"/>
      <c r="U233" s="4"/>
      <c r="V233" s="4"/>
    </row>
    <row r="234" spans="1:22" s="5" customFormat="1" ht="12.75" x14ac:dyDescent="0.2">
      <c r="A234" s="51"/>
      <c r="B234" s="11"/>
      <c r="C234" s="11" t="s">
        <v>514</v>
      </c>
      <c r="D234" s="11"/>
      <c r="E234" s="11" t="s">
        <v>221</v>
      </c>
      <c r="F234" s="11">
        <v>7</v>
      </c>
      <c r="G234" s="11">
        <v>1</v>
      </c>
      <c r="H234" s="11">
        <v>1</v>
      </c>
      <c r="I234" s="11">
        <v>0</v>
      </c>
      <c r="J234" s="4"/>
      <c r="K234" s="11"/>
      <c r="L234" s="11"/>
      <c r="M234" s="11"/>
      <c r="N234" s="4"/>
      <c r="O234" s="155"/>
      <c r="P234" s="156"/>
      <c r="Q234" s="156"/>
      <c r="R234" s="157"/>
      <c r="S234" s="4"/>
      <c r="T234" s="4"/>
      <c r="U234" s="4"/>
      <c r="V234" s="4"/>
    </row>
    <row r="235" spans="1:22" s="5" customFormat="1" ht="12.75" x14ac:dyDescent="0.2">
      <c r="A235" s="51"/>
      <c r="B235" s="11"/>
      <c r="C235" s="11" t="s">
        <v>648</v>
      </c>
      <c r="D235" s="11"/>
      <c r="E235" s="11" t="s">
        <v>87</v>
      </c>
      <c r="F235" s="11">
        <v>5</v>
      </c>
      <c r="G235" s="11"/>
      <c r="H235" s="11"/>
      <c r="I235" s="11"/>
      <c r="J235" s="4"/>
      <c r="K235" s="11"/>
      <c r="L235" s="11"/>
      <c r="M235" s="11"/>
      <c r="N235" s="4"/>
      <c r="O235" s="155"/>
      <c r="P235" s="156"/>
      <c r="Q235" s="156"/>
      <c r="R235" s="157"/>
      <c r="S235" s="4"/>
      <c r="T235" s="4"/>
      <c r="U235" s="4"/>
      <c r="V235" s="4"/>
    </row>
    <row r="236" spans="1:22" s="5" customFormat="1" ht="12.75" x14ac:dyDescent="0.2">
      <c r="A236" s="51"/>
      <c r="B236" s="11"/>
      <c r="C236" s="11" t="s">
        <v>518</v>
      </c>
      <c r="D236" s="11"/>
      <c r="E236" s="11" t="s">
        <v>85</v>
      </c>
      <c r="F236" s="11">
        <v>2</v>
      </c>
      <c r="G236" s="11"/>
      <c r="H236" s="11"/>
      <c r="I236" s="11"/>
      <c r="J236" s="4"/>
      <c r="K236" s="11"/>
      <c r="L236" s="11"/>
      <c r="M236" s="11"/>
      <c r="N236" s="4"/>
      <c r="O236" s="155"/>
      <c r="P236" s="156"/>
      <c r="Q236" s="156"/>
      <c r="R236" s="157"/>
      <c r="S236" s="4"/>
      <c r="T236" s="4"/>
      <c r="U236" s="4"/>
      <c r="V236" s="4"/>
    </row>
    <row r="237" spans="1:22" s="5" customFormat="1" ht="12.75" x14ac:dyDescent="0.2">
      <c r="A237" s="51"/>
      <c r="B237" s="11"/>
      <c r="C237" s="11" t="s">
        <v>519</v>
      </c>
      <c r="D237" s="11"/>
      <c r="E237" s="11" t="s">
        <v>125</v>
      </c>
      <c r="F237" s="11">
        <v>2</v>
      </c>
      <c r="G237" s="11"/>
      <c r="H237" s="11"/>
      <c r="I237" s="11"/>
      <c r="J237" s="4"/>
      <c r="K237" s="11"/>
      <c r="L237" s="11"/>
      <c r="M237" s="11"/>
      <c r="N237" s="4"/>
      <c r="O237" s="155"/>
      <c r="P237" s="156"/>
      <c r="Q237" s="156"/>
      <c r="R237" s="157"/>
      <c r="S237" s="4"/>
      <c r="T237" s="4"/>
      <c r="U237" s="4"/>
      <c r="V237" s="4"/>
    </row>
    <row r="238" spans="1:22" s="5" customFormat="1" ht="12.75" x14ac:dyDescent="0.2">
      <c r="A238" s="51"/>
      <c r="B238" s="11"/>
      <c r="C238" s="11" t="s">
        <v>520</v>
      </c>
      <c r="D238" s="11"/>
      <c r="E238" s="11" t="s">
        <v>76</v>
      </c>
      <c r="F238" s="11">
        <v>15</v>
      </c>
      <c r="G238" s="11"/>
      <c r="H238" s="11">
        <v>0</v>
      </c>
      <c r="I238" s="11"/>
      <c r="J238" s="4"/>
      <c r="K238" s="11"/>
      <c r="L238" s="11"/>
      <c r="M238" s="11"/>
      <c r="N238" s="4"/>
      <c r="O238" s="155"/>
      <c r="P238" s="156"/>
      <c r="Q238" s="156"/>
      <c r="R238" s="157"/>
      <c r="S238" s="4"/>
      <c r="T238" s="4"/>
      <c r="U238" s="4"/>
      <c r="V238" s="4"/>
    </row>
    <row r="239" spans="1:22" s="5" customFormat="1" ht="12.75" x14ac:dyDescent="0.2">
      <c r="A239" s="51"/>
      <c r="B239" s="11"/>
      <c r="C239" s="11" t="s">
        <v>521</v>
      </c>
      <c r="D239" s="11"/>
      <c r="E239" s="11" t="s">
        <v>522</v>
      </c>
      <c r="F239" s="11">
        <v>8</v>
      </c>
      <c r="G239" s="11"/>
      <c r="H239" s="11">
        <v>0</v>
      </c>
      <c r="I239" s="11"/>
      <c r="J239" s="4"/>
      <c r="K239" s="11"/>
      <c r="L239" s="11"/>
      <c r="M239" s="11"/>
      <c r="N239" s="4"/>
      <c r="O239" s="155"/>
      <c r="P239" s="156"/>
      <c r="Q239" s="156"/>
      <c r="R239" s="157"/>
      <c r="S239" s="4"/>
      <c r="T239" s="4"/>
      <c r="U239" s="4"/>
      <c r="V239" s="4"/>
    </row>
    <row r="240" spans="1:22" s="5" customFormat="1" ht="12.75" x14ac:dyDescent="0.2">
      <c r="A240" s="51"/>
      <c r="B240" s="11"/>
      <c r="C240" s="11" t="s">
        <v>523</v>
      </c>
      <c r="D240" s="11"/>
      <c r="E240" s="11" t="s">
        <v>142</v>
      </c>
      <c r="F240" s="11">
        <v>1</v>
      </c>
      <c r="G240" s="11"/>
      <c r="H240" s="11"/>
      <c r="I240" s="11"/>
      <c r="J240" s="4"/>
      <c r="K240" s="11"/>
      <c r="L240" s="11"/>
      <c r="M240" s="11"/>
      <c r="N240" s="4"/>
      <c r="O240" s="155"/>
      <c r="P240" s="156"/>
      <c r="Q240" s="156"/>
      <c r="R240" s="157"/>
      <c r="S240" s="4"/>
      <c r="T240" s="4"/>
      <c r="U240" s="4"/>
      <c r="V240" s="4"/>
    </row>
    <row r="241" spans="1:22" s="5" customFormat="1" ht="12.75" x14ac:dyDescent="0.2">
      <c r="A241" s="51"/>
      <c r="B241" s="11"/>
      <c r="C241" s="11" t="s">
        <v>524</v>
      </c>
      <c r="D241" s="11"/>
      <c r="E241" s="11" t="s">
        <v>495</v>
      </c>
      <c r="F241" s="11">
        <v>91</v>
      </c>
      <c r="G241" s="11">
        <v>2</v>
      </c>
      <c r="H241" s="11">
        <v>1</v>
      </c>
      <c r="I241" s="11">
        <v>0</v>
      </c>
      <c r="J241" s="4"/>
      <c r="K241" s="11"/>
      <c r="L241" s="11"/>
      <c r="M241" s="11"/>
      <c r="N241" s="4"/>
      <c r="O241" s="155"/>
      <c r="P241" s="156"/>
      <c r="Q241" s="156"/>
      <c r="R241" s="157"/>
      <c r="S241" s="4"/>
      <c r="T241" s="4"/>
      <c r="U241" s="4"/>
      <c r="V241" s="4"/>
    </row>
    <row r="242" spans="1:22" s="5" customFormat="1" ht="12.75" x14ac:dyDescent="0.2">
      <c r="A242" s="51"/>
      <c r="B242" s="11"/>
      <c r="C242" s="11" t="s">
        <v>525</v>
      </c>
      <c r="D242" s="11"/>
      <c r="E242" s="11" t="s">
        <v>526</v>
      </c>
      <c r="F242" s="11">
        <v>1</v>
      </c>
      <c r="G242" s="11"/>
      <c r="H242" s="11"/>
      <c r="I242" s="11"/>
      <c r="J242" s="4"/>
      <c r="K242" s="11"/>
      <c r="L242" s="11"/>
      <c r="M242" s="11"/>
      <c r="N242" s="4"/>
      <c r="O242" s="155"/>
      <c r="P242" s="156"/>
      <c r="Q242" s="156"/>
      <c r="R242" s="157"/>
      <c r="S242" s="4"/>
      <c r="T242" s="4"/>
      <c r="U242" s="4"/>
      <c r="V242" s="4"/>
    </row>
    <row r="243" spans="1:22" s="5" customFormat="1" ht="12.75" x14ac:dyDescent="0.2">
      <c r="A243" s="51"/>
      <c r="B243" s="11"/>
      <c r="C243" s="11" t="s">
        <v>527</v>
      </c>
      <c r="D243" s="11"/>
      <c r="E243" s="11" t="s">
        <v>103</v>
      </c>
      <c r="F243" s="11">
        <v>11</v>
      </c>
      <c r="G243" s="11"/>
      <c r="H243" s="11"/>
      <c r="I243" s="11"/>
      <c r="J243" s="4"/>
      <c r="K243" s="11"/>
      <c r="L243" s="11"/>
      <c r="M243" s="11"/>
      <c r="N243" s="4"/>
      <c r="O243" s="155"/>
      <c r="P243" s="156"/>
      <c r="Q243" s="156"/>
      <c r="R243" s="157"/>
      <c r="S243" s="4"/>
      <c r="T243" s="4"/>
      <c r="U243" s="4"/>
      <c r="V243" s="4"/>
    </row>
    <row r="244" spans="1:22" s="5" customFormat="1" ht="12.75" x14ac:dyDescent="0.2">
      <c r="A244" s="51"/>
      <c r="B244" s="11"/>
      <c r="C244" s="11" t="s">
        <v>528</v>
      </c>
      <c r="D244" s="11"/>
      <c r="E244" s="11" t="s">
        <v>96</v>
      </c>
      <c r="F244" s="11">
        <v>13</v>
      </c>
      <c r="G244" s="11"/>
      <c r="H244" s="11">
        <v>0</v>
      </c>
      <c r="I244" s="11"/>
      <c r="J244" s="4"/>
      <c r="K244" s="11"/>
      <c r="L244" s="11"/>
      <c r="M244" s="11"/>
      <c r="N244" s="4"/>
      <c r="O244" s="155"/>
      <c r="P244" s="156"/>
      <c r="Q244" s="156"/>
      <c r="R244" s="157"/>
      <c r="S244" s="4"/>
      <c r="T244" s="4"/>
      <c r="U244" s="4"/>
      <c r="V244" s="4"/>
    </row>
    <row r="245" spans="1:22" s="5" customFormat="1" ht="12.75" x14ac:dyDescent="0.2">
      <c r="A245" s="51"/>
      <c r="B245" s="11"/>
      <c r="C245" s="11" t="s">
        <v>529</v>
      </c>
      <c r="D245" s="11"/>
      <c r="E245" s="11" t="s">
        <v>89</v>
      </c>
      <c r="F245" s="11">
        <v>164</v>
      </c>
      <c r="G245" s="11">
        <v>2</v>
      </c>
      <c r="H245" s="11">
        <v>0</v>
      </c>
      <c r="I245" s="11"/>
      <c r="J245" s="4"/>
      <c r="K245" s="11"/>
      <c r="L245" s="11"/>
      <c r="M245" s="11"/>
      <c r="N245" s="4"/>
      <c r="O245" s="155"/>
      <c r="P245" s="156"/>
      <c r="Q245" s="156"/>
      <c r="R245" s="157"/>
      <c r="S245" s="4"/>
      <c r="T245" s="4"/>
      <c r="U245" s="4"/>
      <c r="V245" s="4"/>
    </row>
    <row r="246" spans="1:22" s="5" customFormat="1" ht="12.75" x14ac:dyDescent="0.2">
      <c r="A246" s="51"/>
      <c r="B246" s="11"/>
      <c r="C246" s="11" t="s">
        <v>530</v>
      </c>
      <c r="D246" s="11"/>
      <c r="E246" s="11" t="s">
        <v>78</v>
      </c>
      <c r="F246" s="11">
        <v>14</v>
      </c>
      <c r="G246" s="11">
        <v>1</v>
      </c>
      <c r="H246" s="11">
        <v>0</v>
      </c>
      <c r="I246" s="11"/>
      <c r="J246" s="4"/>
      <c r="K246" s="11"/>
      <c r="L246" s="11"/>
      <c r="M246" s="11"/>
      <c r="N246" s="4"/>
      <c r="O246" s="155"/>
      <c r="P246" s="156"/>
      <c r="Q246" s="156"/>
      <c r="R246" s="157"/>
      <c r="S246" s="4"/>
      <c r="T246" s="4"/>
      <c r="U246" s="4"/>
      <c r="V246" s="4"/>
    </row>
    <row r="247" spans="1:22" s="5" customFormat="1" ht="12.75" x14ac:dyDescent="0.2">
      <c r="A247" s="51"/>
      <c r="B247" s="11"/>
      <c r="C247" s="11" t="s">
        <v>649</v>
      </c>
      <c r="D247" s="11"/>
      <c r="E247" s="11" t="s">
        <v>87</v>
      </c>
      <c r="F247" s="11">
        <v>1</v>
      </c>
      <c r="G247" s="11"/>
      <c r="H247" s="11"/>
      <c r="I247" s="11"/>
      <c r="J247" s="4"/>
      <c r="K247" s="11"/>
      <c r="L247" s="11"/>
      <c r="M247" s="11"/>
      <c r="N247" s="4"/>
      <c r="O247" s="155"/>
      <c r="P247" s="156"/>
      <c r="Q247" s="156"/>
      <c r="R247" s="157"/>
      <c r="S247" s="4"/>
      <c r="T247" s="4"/>
      <c r="U247" s="4"/>
      <c r="V247" s="4"/>
    </row>
    <row r="248" spans="1:22" s="5" customFormat="1" ht="12.75" x14ac:dyDescent="0.2">
      <c r="A248" s="51"/>
      <c r="B248" s="11"/>
      <c r="C248" s="11" t="s">
        <v>531</v>
      </c>
      <c r="D248" s="11"/>
      <c r="E248" s="11" t="s">
        <v>87</v>
      </c>
      <c r="F248" s="11">
        <v>23</v>
      </c>
      <c r="G248" s="11">
        <v>1</v>
      </c>
      <c r="H248" s="11">
        <v>1</v>
      </c>
      <c r="I248" s="11">
        <v>0</v>
      </c>
      <c r="J248" s="4"/>
      <c r="K248" s="11"/>
      <c r="L248" s="11"/>
      <c r="M248" s="11"/>
      <c r="N248" s="4"/>
      <c r="O248" s="155"/>
      <c r="P248" s="156"/>
      <c r="Q248" s="156"/>
      <c r="R248" s="157"/>
      <c r="S248" s="4"/>
      <c r="T248" s="4"/>
      <c r="U248" s="4"/>
      <c r="V248" s="4"/>
    </row>
    <row r="249" spans="1:22" s="5" customFormat="1" ht="12.75" x14ac:dyDescent="0.2">
      <c r="A249" s="51"/>
      <c r="B249" s="11"/>
      <c r="C249" s="11" t="s">
        <v>532</v>
      </c>
      <c r="D249" s="11"/>
      <c r="E249" s="11" t="s">
        <v>67</v>
      </c>
      <c r="F249" s="11">
        <v>43</v>
      </c>
      <c r="G249" s="11"/>
      <c r="H249" s="11"/>
      <c r="I249" s="11"/>
      <c r="J249" s="4"/>
      <c r="K249" s="11"/>
      <c r="L249" s="11"/>
      <c r="M249" s="11"/>
      <c r="N249" s="4"/>
      <c r="O249" s="155"/>
      <c r="P249" s="156"/>
      <c r="Q249" s="156"/>
      <c r="R249" s="157"/>
      <c r="S249" s="4"/>
      <c r="T249" s="4"/>
      <c r="U249" s="4"/>
      <c r="V249" s="4"/>
    </row>
    <row r="250" spans="1:22" s="5" customFormat="1" ht="12.75" x14ac:dyDescent="0.2">
      <c r="A250" s="51"/>
      <c r="B250" s="11"/>
      <c r="C250" s="11" t="s">
        <v>536</v>
      </c>
      <c r="D250" s="11"/>
      <c r="E250" s="11" t="s">
        <v>537</v>
      </c>
      <c r="F250" s="11">
        <v>8</v>
      </c>
      <c r="G250" s="11"/>
      <c r="H250" s="11"/>
      <c r="I250" s="11"/>
      <c r="J250" s="4"/>
      <c r="K250" s="11"/>
      <c r="L250" s="11"/>
      <c r="M250" s="11"/>
      <c r="N250" s="4"/>
      <c r="O250" s="155"/>
      <c r="P250" s="156"/>
      <c r="Q250" s="156"/>
      <c r="R250" s="157"/>
      <c r="S250" s="4"/>
      <c r="T250" s="4"/>
      <c r="U250" s="4"/>
      <c r="V250" s="4"/>
    </row>
    <row r="251" spans="1:22" s="5" customFormat="1" ht="12.75" x14ac:dyDescent="0.2">
      <c r="A251" s="51"/>
      <c r="B251" s="11"/>
      <c r="C251" s="11" t="s">
        <v>538</v>
      </c>
      <c r="D251" s="11"/>
      <c r="E251" s="11" t="s">
        <v>332</v>
      </c>
      <c r="F251" s="11">
        <v>244</v>
      </c>
      <c r="G251" s="11">
        <v>6</v>
      </c>
      <c r="H251" s="11">
        <v>6</v>
      </c>
      <c r="I251" s="11">
        <v>0</v>
      </c>
      <c r="J251" s="4"/>
      <c r="K251" s="11"/>
      <c r="L251" s="11"/>
      <c r="M251" s="11"/>
      <c r="N251" s="4"/>
      <c r="O251" s="155"/>
      <c r="P251" s="156"/>
      <c r="Q251" s="156"/>
      <c r="R251" s="157"/>
      <c r="S251" s="4"/>
      <c r="T251" s="4"/>
      <c r="U251" s="4"/>
      <c r="V251" s="4"/>
    </row>
    <row r="252" spans="1:22" s="5" customFormat="1" ht="12.75" x14ac:dyDescent="0.2">
      <c r="A252" s="51"/>
      <c r="B252" s="11"/>
      <c r="C252" s="11" t="s">
        <v>539</v>
      </c>
      <c r="D252" s="11"/>
      <c r="E252" s="11" t="s">
        <v>128</v>
      </c>
      <c r="F252" s="11">
        <v>198</v>
      </c>
      <c r="G252" s="11">
        <v>4</v>
      </c>
      <c r="H252" s="11">
        <v>4</v>
      </c>
      <c r="I252" s="11">
        <v>0.75</v>
      </c>
      <c r="J252" s="4"/>
      <c r="K252" s="11"/>
      <c r="L252" s="11"/>
      <c r="M252" s="11"/>
      <c r="N252" s="4"/>
      <c r="O252" s="155"/>
      <c r="P252" s="156"/>
      <c r="Q252" s="156"/>
      <c r="R252" s="157"/>
      <c r="S252" s="4"/>
      <c r="T252" s="4"/>
      <c r="U252" s="4"/>
      <c r="V252" s="4"/>
    </row>
    <row r="253" spans="1:22" s="5" customFormat="1" ht="12.75" x14ac:dyDescent="0.2">
      <c r="A253" s="51"/>
      <c r="B253" s="11"/>
      <c r="C253" s="11" t="s">
        <v>650</v>
      </c>
      <c r="D253" s="11"/>
      <c r="E253" s="11" t="s">
        <v>142</v>
      </c>
      <c r="F253" s="11">
        <v>8</v>
      </c>
      <c r="G253" s="11"/>
      <c r="H253" s="11">
        <v>0</v>
      </c>
      <c r="I253" s="11"/>
      <c r="J253" s="4"/>
      <c r="K253" s="11"/>
      <c r="L253" s="11"/>
      <c r="M253" s="11"/>
      <c r="N253" s="4"/>
      <c r="O253" s="155"/>
      <c r="P253" s="156"/>
      <c r="Q253" s="156"/>
      <c r="R253" s="157"/>
      <c r="S253" s="4"/>
      <c r="T253" s="4"/>
      <c r="U253" s="4"/>
      <c r="V253" s="4"/>
    </row>
    <row r="254" spans="1:22" s="5" customFormat="1" ht="12.75" x14ac:dyDescent="0.2">
      <c r="A254" s="51"/>
      <c r="B254" s="11"/>
      <c r="C254" s="11" t="s">
        <v>651</v>
      </c>
      <c r="D254" s="11"/>
      <c r="E254" s="11" t="s">
        <v>142</v>
      </c>
      <c r="F254" s="11">
        <v>3</v>
      </c>
      <c r="G254" s="11"/>
      <c r="H254" s="11"/>
      <c r="I254" s="11"/>
      <c r="J254" s="4"/>
      <c r="K254" s="11"/>
      <c r="L254" s="11"/>
      <c r="M254" s="11"/>
      <c r="N254" s="4"/>
      <c r="O254" s="155"/>
      <c r="P254" s="156"/>
      <c r="Q254" s="156"/>
      <c r="R254" s="157"/>
      <c r="S254" s="4"/>
      <c r="T254" s="4"/>
      <c r="U254" s="4"/>
      <c r="V254" s="4"/>
    </row>
    <row r="255" spans="1:22" s="5" customFormat="1" ht="12.75" x14ac:dyDescent="0.2">
      <c r="A255" s="51"/>
      <c r="B255" s="11"/>
      <c r="C255" s="11" t="s">
        <v>652</v>
      </c>
      <c r="D255" s="11"/>
      <c r="E255" s="11" t="s">
        <v>381</v>
      </c>
      <c r="F255" s="11">
        <v>2</v>
      </c>
      <c r="G255" s="11"/>
      <c r="H255" s="11"/>
      <c r="I255" s="11"/>
      <c r="J255" s="4"/>
      <c r="K255" s="11"/>
      <c r="L255" s="11"/>
      <c r="M255" s="11"/>
      <c r="N255" s="4"/>
      <c r="O255" s="155"/>
      <c r="P255" s="156"/>
      <c r="Q255" s="156"/>
      <c r="R255" s="157"/>
      <c r="S255" s="4"/>
      <c r="T255" s="4"/>
      <c r="U255" s="4"/>
      <c r="V255" s="4"/>
    </row>
    <row r="256" spans="1:22" s="5" customFormat="1" ht="12.75" x14ac:dyDescent="0.2">
      <c r="A256" s="51"/>
      <c r="B256" s="11"/>
      <c r="C256" s="11" t="s">
        <v>543</v>
      </c>
      <c r="D256" s="11"/>
      <c r="E256" s="11" t="s">
        <v>381</v>
      </c>
      <c r="F256" s="11">
        <v>103</v>
      </c>
      <c r="G256" s="11"/>
      <c r="H256" s="11"/>
      <c r="I256" s="11"/>
      <c r="J256" s="4"/>
      <c r="K256" s="11"/>
      <c r="L256" s="11"/>
      <c r="M256" s="11"/>
      <c r="N256" s="4"/>
      <c r="O256" s="155"/>
      <c r="P256" s="156"/>
      <c r="Q256" s="156"/>
      <c r="R256" s="157"/>
      <c r="S256" s="4"/>
      <c r="T256" s="4"/>
      <c r="U256" s="4"/>
      <c r="V256" s="4"/>
    </row>
    <row r="257" spans="1:22" s="5" customFormat="1" ht="12.75" x14ac:dyDescent="0.2">
      <c r="A257" s="51"/>
      <c r="B257" s="11"/>
      <c r="C257" s="11" t="s">
        <v>545</v>
      </c>
      <c r="D257" s="11"/>
      <c r="E257" s="11" t="s">
        <v>166</v>
      </c>
      <c r="F257" s="11">
        <v>115</v>
      </c>
      <c r="G257" s="11">
        <v>5</v>
      </c>
      <c r="H257" s="11">
        <v>2</v>
      </c>
      <c r="I257" s="11">
        <v>0</v>
      </c>
      <c r="J257" s="4"/>
      <c r="K257" s="11"/>
      <c r="L257" s="11"/>
      <c r="M257" s="11"/>
      <c r="N257" s="4"/>
      <c r="O257" s="155"/>
      <c r="P257" s="156"/>
      <c r="Q257" s="156"/>
      <c r="R257" s="157"/>
      <c r="S257" s="4"/>
      <c r="T257" s="4"/>
      <c r="U257" s="4"/>
      <c r="V257" s="4"/>
    </row>
    <row r="258" spans="1:22" s="5" customFormat="1" ht="12.75" x14ac:dyDescent="0.2">
      <c r="A258" s="51"/>
      <c r="B258" s="11"/>
      <c r="C258" s="11" t="s">
        <v>546</v>
      </c>
      <c r="D258" s="11"/>
      <c r="E258" s="11" t="s">
        <v>87</v>
      </c>
      <c r="F258" s="11">
        <v>52</v>
      </c>
      <c r="G258" s="11"/>
      <c r="H258" s="11"/>
      <c r="I258" s="11"/>
      <c r="J258" s="4"/>
      <c r="K258" s="11"/>
      <c r="L258" s="11"/>
      <c r="M258" s="11"/>
      <c r="N258" s="4"/>
      <c r="O258" s="155"/>
      <c r="P258" s="156"/>
      <c r="Q258" s="156"/>
      <c r="R258" s="157"/>
      <c r="S258" s="4"/>
      <c r="T258" s="4"/>
      <c r="U258" s="4"/>
      <c r="V258" s="4"/>
    </row>
    <row r="259" spans="1:22" s="5" customFormat="1" ht="12.75" x14ac:dyDescent="0.2">
      <c r="A259" s="51"/>
      <c r="B259" s="11"/>
      <c r="C259" s="11" t="s">
        <v>547</v>
      </c>
      <c r="D259" s="11"/>
      <c r="E259" s="11" t="s">
        <v>154</v>
      </c>
      <c r="F259" s="11">
        <v>28</v>
      </c>
      <c r="G259" s="11"/>
      <c r="H259" s="11"/>
      <c r="I259" s="11"/>
      <c r="J259" s="4"/>
      <c r="K259" s="11"/>
      <c r="L259" s="11"/>
      <c r="M259" s="11"/>
      <c r="N259" s="4"/>
      <c r="O259" s="155"/>
      <c r="P259" s="156"/>
      <c r="Q259" s="156"/>
      <c r="R259" s="157"/>
      <c r="S259" s="4"/>
      <c r="T259" s="4"/>
      <c r="U259" s="4"/>
      <c r="V259" s="4"/>
    </row>
    <row r="260" spans="1:22" s="5" customFormat="1" ht="12.75" x14ac:dyDescent="0.2">
      <c r="A260" s="51"/>
      <c r="B260" s="11"/>
      <c r="C260" s="11" t="s">
        <v>653</v>
      </c>
      <c r="D260" s="11"/>
      <c r="E260" s="11" t="s">
        <v>345</v>
      </c>
      <c r="F260" s="11">
        <v>3</v>
      </c>
      <c r="G260" s="11"/>
      <c r="H260" s="11">
        <v>0</v>
      </c>
      <c r="I260" s="11"/>
      <c r="J260" s="4"/>
      <c r="K260" s="11"/>
      <c r="L260" s="11"/>
      <c r="M260" s="11"/>
      <c r="N260" s="4"/>
      <c r="O260" s="155"/>
      <c r="P260" s="156"/>
      <c r="Q260" s="156"/>
      <c r="R260" s="157"/>
      <c r="S260" s="4"/>
      <c r="T260" s="4"/>
      <c r="U260" s="4"/>
      <c r="V260" s="4"/>
    </row>
    <row r="261" spans="1:22" s="5" customFormat="1" ht="12.75" x14ac:dyDescent="0.2">
      <c r="A261" s="51"/>
      <c r="B261" s="11"/>
      <c r="C261" s="11" t="s">
        <v>548</v>
      </c>
      <c r="D261" s="11"/>
      <c r="E261" s="11" t="s">
        <v>345</v>
      </c>
      <c r="F261" s="11">
        <v>10</v>
      </c>
      <c r="G261" s="11"/>
      <c r="H261" s="11"/>
      <c r="I261" s="11"/>
      <c r="J261" s="4"/>
      <c r="K261" s="11"/>
      <c r="L261" s="11"/>
      <c r="M261" s="11"/>
      <c r="N261" s="4"/>
      <c r="O261" s="155"/>
      <c r="P261" s="156"/>
      <c r="Q261" s="156"/>
      <c r="R261" s="157"/>
      <c r="S261" s="4"/>
      <c r="T261" s="4"/>
      <c r="U261" s="4"/>
      <c r="V261" s="4"/>
    </row>
    <row r="262" spans="1:22" s="5" customFormat="1" ht="12.75" x14ac:dyDescent="0.2">
      <c r="A262" s="51"/>
      <c r="B262" s="11"/>
      <c r="C262" s="11" t="s">
        <v>551</v>
      </c>
      <c r="D262" s="11"/>
      <c r="E262" s="11" t="s">
        <v>207</v>
      </c>
      <c r="F262" s="11">
        <v>2</v>
      </c>
      <c r="G262" s="11"/>
      <c r="H262" s="11"/>
      <c r="I262" s="11"/>
      <c r="J262" s="4"/>
      <c r="K262" s="11"/>
      <c r="L262" s="11"/>
      <c r="M262" s="11"/>
      <c r="N262" s="4"/>
      <c r="O262" s="155"/>
      <c r="P262" s="156"/>
      <c r="Q262" s="156"/>
      <c r="R262" s="157"/>
      <c r="S262" s="4"/>
      <c r="T262" s="4"/>
      <c r="U262" s="4"/>
      <c r="V262" s="4"/>
    </row>
    <row r="263" spans="1:22" s="5" customFormat="1" ht="12.75" x14ac:dyDescent="0.2">
      <c r="A263" s="51"/>
      <c r="B263" s="11"/>
      <c r="C263" s="11" t="s">
        <v>552</v>
      </c>
      <c r="D263" s="11"/>
      <c r="E263" s="11" t="s">
        <v>101</v>
      </c>
      <c r="F263" s="11">
        <v>5</v>
      </c>
      <c r="G263" s="11"/>
      <c r="H263" s="11">
        <v>0</v>
      </c>
      <c r="I263" s="11"/>
      <c r="J263" s="4"/>
      <c r="K263" s="11"/>
      <c r="L263" s="11"/>
      <c r="M263" s="11"/>
      <c r="N263" s="4"/>
      <c r="O263" s="155"/>
      <c r="P263" s="156"/>
      <c r="Q263" s="156"/>
      <c r="R263" s="157"/>
      <c r="S263" s="4"/>
      <c r="T263" s="4"/>
      <c r="U263" s="4"/>
      <c r="V263" s="4"/>
    </row>
    <row r="264" spans="1:22" s="5" customFormat="1" ht="12.75" x14ac:dyDescent="0.2">
      <c r="A264" s="51"/>
      <c r="B264" s="11"/>
      <c r="C264" s="11" t="s">
        <v>654</v>
      </c>
      <c r="D264" s="11"/>
      <c r="E264" s="11" t="s">
        <v>106</v>
      </c>
      <c r="F264" s="11">
        <v>2</v>
      </c>
      <c r="G264" s="11"/>
      <c r="H264" s="11"/>
      <c r="I264" s="11"/>
      <c r="J264" s="4"/>
      <c r="K264" s="11"/>
      <c r="L264" s="11"/>
      <c r="M264" s="11"/>
      <c r="N264" s="4"/>
      <c r="O264" s="155"/>
      <c r="P264" s="156"/>
      <c r="Q264" s="156"/>
      <c r="R264" s="157"/>
      <c r="S264" s="4"/>
      <c r="T264" s="4"/>
      <c r="U264" s="4"/>
      <c r="V264" s="4"/>
    </row>
    <row r="265" spans="1:22" s="5" customFormat="1" ht="12.75" x14ac:dyDescent="0.2">
      <c r="A265" s="51"/>
      <c r="B265" s="11"/>
      <c r="C265" s="11" t="s">
        <v>655</v>
      </c>
      <c r="D265" s="11"/>
      <c r="E265" s="11" t="s">
        <v>106</v>
      </c>
      <c r="F265" s="11">
        <v>1</v>
      </c>
      <c r="G265" s="11"/>
      <c r="H265" s="11"/>
      <c r="I265" s="11"/>
      <c r="J265" s="4"/>
      <c r="K265" s="11"/>
      <c r="L265" s="11"/>
      <c r="M265" s="11"/>
      <c r="N265" s="4"/>
      <c r="O265" s="155"/>
      <c r="P265" s="156"/>
      <c r="Q265" s="156"/>
      <c r="R265" s="157"/>
      <c r="S265" s="4"/>
      <c r="T265" s="4"/>
      <c r="U265" s="4"/>
      <c r="V265" s="4"/>
    </row>
    <row r="266" spans="1:22" s="5" customFormat="1" ht="12.75" x14ac:dyDescent="0.2">
      <c r="A266" s="51"/>
      <c r="B266" s="11"/>
      <c r="C266" s="11" t="s">
        <v>554</v>
      </c>
      <c r="D266" s="11"/>
      <c r="E266" s="11" t="s">
        <v>190</v>
      </c>
      <c r="F266" s="11">
        <v>48</v>
      </c>
      <c r="G266" s="11"/>
      <c r="H266" s="11">
        <v>0</v>
      </c>
      <c r="I266" s="11"/>
      <c r="J266" s="4"/>
      <c r="K266" s="11"/>
      <c r="L266" s="11"/>
      <c r="M266" s="11"/>
      <c r="N266" s="4"/>
      <c r="O266" s="155"/>
      <c r="P266" s="156"/>
      <c r="Q266" s="156"/>
      <c r="R266" s="157"/>
      <c r="S266" s="4"/>
      <c r="T266" s="4"/>
      <c r="U266" s="4"/>
      <c r="V266" s="4"/>
    </row>
    <row r="267" spans="1:22" s="5" customFormat="1" ht="12.75" x14ac:dyDescent="0.2">
      <c r="A267" s="51"/>
      <c r="B267" s="11"/>
      <c r="C267" s="11" t="s">
        <v>556</v>
      </c>
      <c r="D267" s="11"/>
      <c r="E267" s="11" t="s">
        <v>207</v>
      </c>
      <c r="F267" s="11">
        <v>1</v>
      </c>
      <c r="G267" s="11"/>
      <c r="H267" s="11"/>
      <c r="I267" s="11"/>
      <c r="J267" s="4"/>
      <c r="K267" s="11"/>
      <c r="L267" s="11"/>
      <c r="M267" s="11"/>
      <c r="N267" s="4"/>
      <c r="O267" s="155"/>
      <c r="P267" s="156"/>
      <c r="Q267" s="156"/>
      <c r="R267" s="157"/>
      <c r="S267" s="4"/>
      <c r="T267" s="4"/>
      <c r="U267" s="4"/>
      <c r="V267" s="4"/>
    </row>
    <row r="268" spans="1:22" s="5" customFormat="1" ht="12.75" x14ac:dyDescent="0.2">
      <c r="A268" s="51"/>
      <c r="B268" s="11"/>
      <c r="C268" s="11" t="s">
        <v>557</v>
      </c>
      <c r="D268" s="11"/>
      <c r="E268" s="11" t="s">
        <v>223</v>
      </c>
      <c r="F268" s="11">
        <v>70</v>
      </c>
      <c r="G268" s="11"/>
      <c r="H268" s="11">
        <v>0</v>
      </c>
      <c r="I268" s="11"/>
      <c r="J268" s="4"/>
      <c r="K268" s="11"/>
      <c r="L268" s="11"/>
      <c r="M268" s="11"/>
      <c r="N268" s="4"/>
      <c r="O268" s="155"/>
      <c r="P268" s="156"/>
      <c r="Q268" s="156"/>
      <c r="R268" s="157"/>
      <c r="S268" s="4"/>
      <c r="T268" s="4"/>
      <c r="U268" s="4"/>
      <c r="V268" s="4"/>
    </row>
    <row r="269" spans="1:22" s="5" customFormat="1" ht="12.75" x14ac:dyDescent="0.2">
      <c r="A269" s="51"/>
      <c r="B269" s="11"/>
      <c r="C269" s="11" t="s">
        <v>560</v>
      </c>
      <c r="D269" s="11"/>
      <c r="E269" s="11" t="s">
        <v>74</v>
      </c>
      <c r="F269" s="11">
        <v>94</v>
      </c>
      <c r="G269" s="11"/>
      <c r="H269" s="11">
        <v>0</v>
      </c>
      <c r="I269" s="11"/>
      <c r="J269" s="4"/>
      <c r="K269" s="11"/>
      <c r="L269" s="11"/>
      <c r="M269" s="11"/>
      <c r="N269" s="4"/>
      <c r="O269" s="155"/>
      <c r="P269" s="156"/>
      <c r="Q269" s="156"/>
      <c r="R269" s="157"/>
      <c r="S269" s="4"/>
      <c r="T269" s="4"/>
      <c r="U269" s="4"/>
      <c r="V269" s="4"/>
    </row>
    <row r="270" spans="1:22" s="5" customFormat="1" ht="12.75" x14ac:dyDescent="0.2">
      <c r="A270" s="51"/>
      <c r="B270" s="11"/>
      <c r="C270" s="11" t="s">
        <v>562</v>
      </c>
      <c r="D270" s="11"/>
      <c r="E270" s="11" t="s">
        <v>85</v>
      </c>
      <c r="F270" s="11">
        <v>40</v>
      </c>
      <c r="G270" s="11"/>
      <c r="H270" s="11">
        <v>0</v>
      </c>
      <c r="I270" s="11"/>
      <c r="J270" s="4"/>
      <c r="K270" s="11"/>
      <c r="L270" s="11"/>
      <c r="M270" s="11"/>
      <c r="N270" s="4"/>
      <c r="O270" s="155"/>
      <c r="P270" s="156"/>
      <c r="Q270" s="156"/>
      <c r="R270" s="157"/>
      <c r="S270" s="4"/>
      <c r="T270" s="4"/>
      <c r="U270" s="4"/>
      <c r="V270" s="4"/>
    </row>
    <row r="271" spans="1:22" s="5" customFormat="1" ht="12.75" x14ac:dyDescent="0.2">
      <c r="A271" s="51"/>
      <c r="B271" s="11"/>
      <c r="C271" s="11" t="s">
        <v>566</v>
      </c>
      <c r="D271" s="11"/>
      <c r="E271" s="11" t="s">
        <v>118</v>
      </c>
      <c r="F271" s="11">
        <v>17</v>
      </c>
      <c r="G271" s="11"/>
      <c r="H271" s="11"/>
      <c r="I271" s="11"/>
      <c r="J271" s="4"/>
      <c r="K271" s="11"/>
      <c r="L271" s="11"/>
      <c r="M271" s="11"/>
      <c r="N271" s="4"/>
      <c r="O271" s="155"/>
      <c r="P271" s="156"/>
      <c r="Q271" s="156"/>
      <c r="R271" s="157"/>
      <c r="S271" s="4"/>
      <c r="T271" s="4"/>
      <c r="U271" s="4"/>
      <c r="V271" s="4"/>
    </row>
    <row r="272" spans="1:22" s="5" customFormat="1" ht="12.75" x14ac:dyDescent="0.2">
      <c r="A272" s="51"/>
      <c r="B272" s="11"/>
      <c r="C272" s="11" t="s">
        <v>567</v>
      </c>
      <c r="D272" s="11"/>
      <c r="E272" s="11" t="s">
        <v>96</v>
      </c>
      <c r="F272" s="11">
        <v>1</v>
      </c>
      <c r="G272" s="11"/>
      <c r="H272" s="11"/>
      <c r="I272" s="11"/>
      <c r="J272" s="4"/>
      <c r="K272" s="11"/>
      <c r="L272" s="11"/>
      <c r="M272" s="11"/>
      <c r="N272" s="4"/>
      <c r="O272" s="155"/>
      <c r="P272" s="156"/>
      <c r="Q272" s="156"/>
      <c r="R272" s="157"/>
      <c r="S272" s="4"/>
      <c r="T272" s="4"/>
      <c r="U272" s="4"/>
      <c r="V272" s="4"/>
    </row>
    <row r="273" spans="1:16384" s="5" customFormat="1" ht="12.75" x14ac:dyDescent="0.2">
      <c r="A273" s="51"/>
      <c r="B273" s="11"/>
      <c r="C273" s="11" t="s">
        <v>567</v>
      </c>
      <c r="D273" s="11"/>
      <c r="E273" s="11" t="s">
        <v>568</v>
      </c>
      <c r="F273" s="11">
        <v>11</v>
      </c>
      <c r="G273" s="11">
        <v>1</v>
      </c>
      <c r="H273" s="11">
        <v>1</v>
      </c>
      <c r="I273" s="11">
        <v>0</v>
      </c>
      <c r="J273" s="4"/>
      <c r="K273" s="11"/>
      <c r="L273" s="11"/>
      <c r="M273" s="11"/>
      <c r="N273" s="4"/>
      <c r="O273" s="155"/>
      <c r="P273" s="156"/>
      <c r="Q273" s="156"/>
      <c r="R273" s="157"/>
      <c r="S273" s="4"/>
      <c r="T273" s="4"/>
      <c r="U273" s="4"/>
      <c r="V273" s="4"/>
    </row>
    <row r="274" spans="1:16384" s="5" customFormat="1" ht="12.75" x14ac:dyDescent="0.2">
      <c r="A274" s="51"/>
      <c r="B274" s="11"/>
      <c r="C274" s="11" t="s">
        <v>569</v>
      </c>
      <c r="D274" s="11"/>
      <c r="E274" s="11" t="s">
        <v>164</v>
      </c>
      <c r="F274" s="11">
        <v>187</v>
      </c>
      <c r="G274" s="11">
        <v>7</v>
      </c>
      <c r="H274" s="11">
        <v>6</v>
      </c>
      <c r="I274" s="11">
        <v>1</v>
      </c>
      <c r="J274" s="4"/>
      <c r="K274" s="11"/>
      <c r="L274" s="11"/>
      <c r="M274" s="11"/>
      <c r="N274" s="4"/>
      <c r="O274" s="155"/>
      <c r="P274" s="156"/>
      <c r="Q274" s="156"/>
      <c r="R274" s="157"/>
      <c r="S274" s="4"/>
      <c r="T274" s="4"/>
      <c r="U274" s="4"/>
      <c r="V274" s="4"/>
    </row>
    <row r="275" spans="1:16384" s="5" customFormat="1" ht="12.75" x14ac:dyDescent="0.2">
      <c r="A275" s="51"/>
      <c r="B275" s="11"/>
      <c r="C275" s="11" t="s">
        <v>571</v>
      </c>
      <c r="D275" s="11"/>
      <c r="E275" s="11" t="s">
        <v>175</v>
      </c>
      <c r="F275" s="11">
        <v>574</v>
      </c>
      <c r="G275" s="11">
        <v>3</v>
      </c>
      <c r="H275" s="11">
        <v>2</v>
      </c>
      <c r="I275" s="11">
        <v>0.5</v>
      </c>
      <c r="J275" s="4"/>
      <c r="K275" s="11"/>
      <c r="L275" s="11"/>
      <c r="M275" s="11"/>
      <c r="N275" s="4"/>
      <c r="O275" s="155"/>
      <c r="P275" s="156"/>
      <c r="Q275" s="156"/>
      <c r="R275" s="157"/>
      <c r="S275" s="4"/>
      <c r="T275" s="4"/>
      <c r="U275" s="4"/>
      <c r="V275" s="4"/>
    </row>
    <row r="276" spans="1:16384" s="5" customFormat="1" ht="12.75" x14ac:dyDescent="0.2">
      <c r="A276" s="51"/>
      <c r="B276" s="11"/>
      <c r="C276" s="11" t="s">
        <v>572</v>
      </c>
      <c r="D276" s="11"/>
      <c r="E276" s="11" t="s">
        <v>283</v>
      </c>
      <c r="F276" s="11">
        <v>8</v>
      </c>
      <c r="G276" s="11"/>
      <c r="H276" s="11"/>
      <c r="I276" s="11"/>
      <c r="J276" s="4"/>
      <c r="K276" s="11"/>
      <c r="L276" s="11"/>
      <c r="M276" s="11"/>
      <c r="N276" s="4"/>
      <c r="O276" s="155"/>
      <c r="P276" s="156"/>
      <c r="Q276" s="156"/>
      <c r="R276" s="157"/>
      <c r="S276" s="4"/>
      <c r="T276" s="4"/>
      <c r="U276" s="4"/>
      <c r="V276" s="4"/>
    </row>
    <row r="277" spans="1:16384" s="5" customFormat="1" ht="12.75" x14ac:dyDescent="0.2">
      <c r="A277" s="51"/>
      <c r="B277" s="11"/>
      <c r="C277" s="11" t="s">
        <v>656</v>
      </c>
      <c r="D277" s="11"/>
      <c r="E277" s="11" t="s">
        <v>574</v>
      </c>
      <c r="F277" s="11">
        <v>17</v>
      </c>
      <c r="G277" s="11"/>
      <c r="H277" s="11">
        <v>0</v>
      </c>
      <c r="I277" s="11"/>
      <c r="J277" s="4"/>
      <c r="K277" s="11"/>
      <c r="L277" s="11"/>
      <c r="M277" s="11"/>
      <c r="N277" s="4"/>
      <c r="O277" s="155"/>
      <c r="P277" s="156"/>
      <c r="Q277" s="156"/>
      <c r="R277" s="157"/>
      <c r="S277" s="4"/>
      <c r="T277" s="4"/>
      <c r="U277" s="4"/>
      <c r="V277" s="4"/>
    </row>
    <row r="278" spans="1:16384" s="5" customFormat="1" ht="12.75" x14ac:dyDescent="0.2">
      <c r="A278" s="51"/>
      <c r="B278" s="11"/>
      <c r="C278" s="11" t="s">
        <v>575</v>
      </c>
      <c r="D278" s="11"/>
      <c r="E278" s="11" t="s">
        <v>125</v>
      </c>
      <c r="F278" s="11">
        <v>65</v>
      </c>
      <c r="G278" s="11"/>
      <c r="H278" s="11">
        <v>0</v>
      </c>
      <c r="I278" s="11"/>
      <c r="J278" s="4"/>
      <c r="K278" s="11"/>
      <c r="L278" s="11"/>
      <c r="M278" s="11"/>
      <c r="N278" s="4"/>
      <c r="O278" s="155"/>
      <c r="P278" s="156"/>
      <c r="Q278" s="156"/>
      <c r="R278" s="157"/>
      <c r="S278" s="4"/>
      <c r="T278" s="4"/>
      <c r="U278" s="4"/>
      <c r="V278" s="4"/>
    </row>
    <row r="279" spans="1:16384" s="5" customFormat="1" ht="12.75" x14ac:dyDescent="0.2">
      <c r="A279" s="51"/>
      <c r="B279" s="11"/>
      <c r="C279" s="11" t="s">
        <v>579</v>
      </c>
      <c r="D279" s="11"/>
      <c r="E279" s="11" t="s">
        <v>455</v>
      </c>
      <c r="F279" s="11">
        <v>108</v>
      </c>
      <c r="G279" s="11">
        <v>1</v>
      </c>
      <c r="H279" s="11">
        <v>1</v>
      </c>
      <c r="I279" s="11">
        <v>0</v>
      </c>
      <c r="J279" s="4"/>
      <c r="K279" s="11"/>
      <c r="L279" s="11"/>
      <c r="M279" s="11"/>
      <c r="N279" s="4"/>
      <c r="O279" s="155"/>
      <c r="P279" s="156"/>
      <c r="Q279" s="156"/>
      <c r="R279" s="157"/>
      <c r="S279" s="4"/>
      <c r="T279" s="4"/>
      <c r="U279" s="4"/>
      <c r="V279" s="4"/>
    </row>
    <row r="280" spans="1:16384" s="5" customFormat="1" ht="12.75" x14ac:dyDescent="0.2">
      <c r="A280" s="51"/>
      <c r="B280" s="11"/>
      <c r="C280" s="11" t="s">
        <v>581</v>
      </c>
      <c r="D280" s="11"/>
      <c r="E280" s="11" t="s">
        <v>455</v>
      </c>
      <c r="F280" s="11">
        <v>4</v>
      </c>
      <c r="G280" s="11"/>
      <c r="H280" s="11"/>
      <c r="I280" s="11"/>
      <c r="J280" s="4"/>
      <c r="K280" s="11"/>
      <c r="L280" s="11"/>
      <c r="M280" s="11"/>
      <c r="N280" s="4"/>
      <c r="O280" s="155"/>
      <c r="P280" s="156"/>
      <c r="Q280" s="156"/>
      <c r="R280" s="157"/>
      <c r="S280" s="4"/>
      <c r="T280" s="4"/>
      <c r="U280" s="4"/>
      <c r="V280" s="4"/>
    </row>
    <row r="281" spans="1:16384" s="5" customFormat="1" ht="13.5" thickBot="1" x14ac:dyDescent="0.25">
      <c r="A281" s="51"/>
      <c r="B281" s="86"/>
      <c r="C281" s="86"/>
      <c r="D281" s="86"/>
      <c r="E281" s="86"/>
      <c r="F281" s="86"/>
      <c r="G281" s="86"/>
      <c r="H281" s="86"/>
      <c r="I281" s="86"/>
      <c r="J281" s="4"/>
      <c r="K281" s="86"/>
      <c r="L281" s="86"/>
      <c r="M281" s="86"/>
      <c r="N281" s="4"/>
      <c r="O281" s="350"/>
      <c r="P281" s="351"/>
      <c r="Q281" s="351"/>
      <c r="R281" s="352"/>
      <c r="S281" s="4"/>
      <c r="T281" s="4"/>
      <c r="U281" s="4"/>
      <c r="V281" s="4"/>
    </row>
    <row r="282" spans="1:16384" s="5" customFormat="1" ht="13.5" thickBot="1" x14ac:dyDescent="0.25">
      <c r="A282" s="51"/>
      <c r="B282" s="87" t="s">
        <v>582</v>
      </c>
      <c r="C282" s="88"/>
      <c r="D282" s="88"/>
      <c r="E282" s="88"/>
      <c r="F282" s="274">
        <f>SUM(F17:F280)</f>
        <v>14933</v>
      </c>
      <c r="G282" s="89">
        <f t="shared" ref="G282:H282" si="0">SUM(G17:G280)</f>
        <v>206</v>
      </c>
      <c r="H282" s="89">
        <f t="shared" si="0"/>
        <v>151</v>
      </c>
      <c r="I282" s="171">
        <f>AVERAGE(I17:I280)</f>
        <v>9.9895441595441596</v>
      </c>
      <c r="J282" s="4"/>
      <c r="K282" s="91"/>
      <c r="L282" s="89"/>
      <c r="M282" s="90"/>
      <c r="N282" s="4"/>
      <c r="O282" s="344"/>
      <c r="P282" s="345"/>
      <c r="Q282" s="345"/>
      <c r="R282" s="346"/>
      <c r="S282" s="4"/>
      <c r="T282" s="4"/>
      <c r="U282" s="4"/>
      <c r="V282" s="4"/>
    </row>
    <row r="283" spans="1:16384" s="4" customFormat="1" ht="12.75" x14ac:dyDescent="0.2">
      <c r="A283" s="51"/>
      <c r="K283" s="46"/>
    </row>
    <row r="284" spans="1:16384" ht="63.75" x14ac:dyDescent="0.25">
      <c r="A284" s="51" t="s">
        <v>584</v>
      </c>
      <c r="B284" s="3" t="s">
        <v>42</v>
      </c>
      <c r="C284" s="3" t="s">
        <v>43</v>
      </c>
      <c r="D284" s="3" t="s">
        <v>44</v>
      </c>
      <c r="E284" s="3" t="s">
        <v>45</v>
      </c>
      <c r="F284" s="2" t="s">
        <v>634</v>
      </c>
      <c r="G284" s="2" t="s">
        <v>635</v>
      </c>
      <c r="H284" s="2" t="s">
        <v>636</v>
      </c>
      <c r="I284" s="2" t="s">
        <v>637</v>
      </c>
      <c r="J284" s="65"/>
      <c r="K284" s="45" t="s">
        <v>638</v>
      </c>
      <c r="L284" s="85" t="s">
        <v>639</v>
      </c>
      <c r="M284" s="92" t="s">
        <v>640</v>
      </c>
      <c r="N284" s="65"/>
      <c r="O284" s="335" t="s">
        <v>641</v>
      </c>
      <c r="P284" s="336"/>
      <c r="Q284" s="336"/>
      <c r="R284" s="337"/>
      <c r="U284" s="4"/>
      <c r="V284" s="4"/>
    </row>
    <row r="285" spans="1:16384" x14ac:dyDescent="0.25">
      <c r="A285" s="51"/>
      <c r="B285" s="11"/>
      <c r="C285" s="11" t="s">
        <v>657</v>
      </c>
      <c r="D285" s="11"/>
      <c r="E285" s="11" t="s">
        <v>76</v>
      </c>
      <c r="F285" s="11">
        <v>9</v>
      </c>
      <c r="G285" s="11"/>
      <c r="H285" s="11"/>
      <c r="I285" s="11"/>
      <c r="K285" s="11"/>
      <c r="L285" s="11"/>
      <c r="M285" s="11"/>
      <c r="O285" s="338"/>
      <c r="P285" s="339"/>
      <c r="Q285" s="339"/>
      <c r="R285" s="340"/>
      <c r="S285" s="356"/>
      <c r="T285" s="356"/>
      <c r="U285" s="356"/>
      <c r="V285" s="356"/>
      <c r="W285" s="355"/>
      <c r="X285" s="355"/>
      <c r="Y285" s="355"/>
      <c r="Z285" s="355"/>
      <c r="AA285" s="355"/>
      <c r="AB285" s="355"/>
      <c r="AC285" s="355"/>
      <c r="AD285" s="355"/>
      <c r="AE285" s="355"/>
      <c r="AF285" s="355"/>
      <c r="AG285" s="355"/>
      <c r="AH285" s="355"/>
      <c r="AI285" s="355"/>
      <c r="AJ285" s="355"/>
      <c r="AK285" s="355"/>
      <c r="AL285" s="355"/>
      <c r="AM285" s="355"/>
      <c r="AN285" s="355"/>
      <c r="AO285" s="355"/>
      <c r="AP285" s="355"/>
      <c r="AQ285" s="355"/>
      <c r="AR285" s="355"/>
      <c r="AS285" s="355"/>
      <c r="AT285" s="355"/>
      <c r="AU285" s="355"/>
      <c r="AV285" s="355"/>
      <c r="AW285" s="355"/>
      <c r="AX285" s="355"/>
      <c r="AY285" s="355"/>
      <c r="AZ285" s="355"/>
      <c r="BA285" s="355"/>
      <c r="BB285" s="355"/>
      <c r="BC285" s="355"/>
      <c r="BD285" s="355"/>
      <c r="BE285" s="355"/>
      <c r="BF285" s="355"/>
      <c r="BG285" s="355"/>
      <c r="BH285" s="355"/>
      <c r="BI285" s="355"/>
      <c r="BJ285" s="355"/>
      <c r="BK285" s="355"/>
      <c r="BL285" s="355"/>
      <c r="BM285" s="355"/>
      <c r="BN285" s="355"/>
      <c r="BO285" s="355"/>
      <c r="BP285" s="355"/>
      <c r="BQ285" s="355"/>
      <c r="BR285" s="355"/>
      <c r="BS285" s="355"/>
      <c r="BT285" s="355"/>
      <c r="BU285" s="355"/>
      <c r="BV285" s="355"/>
      <c r="BW285" s="355"/>
      <c r="BX285" s="355"/>
      <c r="BY285" s="355"/>
      <c r="BZ285" s="355"/>
      <c r="CA285" s="355"/>
      <c r="CB285" s="355"/>
      <c r="CC285" s="355"/>
      <c r="CD285" s="355"/>
      <c r="CE285" s="355"/>
      <c r="CF285" s="355"/>
      <c r="CG285" s="355"/>
      <c r="CH285" s="355"/>
      <c r="CI285" s="355"/>
      <c r="CJ285" s="355"/>
      <c r="CK285" s="355"/>
      <c r="CL285" s="355"/>
      <c r="CM285" s="355"/>
      <c r="CN285" s="355"/>
      <c r="CO285" s="355"/>
      <c r="CP285" s="355"/>
      <c r="CQ285" s="355"/>
      <c r="CR285" s="355"/>
      <c r="CS285" s="355"/>
      <c r="CT285" s="355"/>
      <c r="CU285" s="355"/>
      <c r="CV285" s="355"/>
      <c r="CW285" s="355"/>
      <c r="CX285" s="355"/>
      <c r="CY285" s="355"/>
      <c r="CZ285" s="355"/>
      <c r="DA285" s="355"/>
      <c r="DB285" s="355"/>
      <c r="DC285" s="355"/>
      <c r="DD285" s="355"/>
      <c r="DE285" s="355"/>
      <c r="DF285" s="355"/>
      <c r="DG285" s="355"/>
      <c r="DH285" s="355"/>
      <c r="DI285" s="355"/>
      <c r="DJ285" s="355"/>
      <c r="DK285" s="355"/>
      <c r="DL285" s="355"/>
      <c r="DM285" s="355"/>
      <c r="DN285" s="355"/>
      <c r="DO285" s="355"/>
      <c r="DP285" s="355"/>
      <c r="DQ285" s="355"/>
      <c r="DR285" s="355"/>
      <c r="DS285" s="355"/>
      <c r="DT285" s="355"/>
      <c r="DU285" s="355"/>
      <c r="DV285" s="355"/>
      <c r="DW285" s="355"/>
      <c r="DX285" s="355"/>
      <c r="DY285" s="355"/>
      <c r="DZ285" s="355"/>
      <c r="EA285" s="355"/>
      <c r="EB285" s="355"/>
      <c r="EC285" s="355"/>
      <c r="ED285" s="355"/>
      <c r="EE285" s="355"/>
      <c r="EF285" s="355"/>
      <c r="EG285" s="355"/>
      <c r="EH285" s="355"/>
      <c r="EI285" s="355"/>
      <c r="EJ285" s="355"/>
      <c r="EK285" s="355"/>
      <c r="EL285" s="355"/>
      <c r="EM285" s="355"/>
      <c r="EN285" s="355"/>
      <c r="EO285" s="355"/>
      <c r="EP285" s="355"/>
      <c r="EQ285" s="355"/>
      <c r="ER285" s="355"/>
      <c r="ES285" s="355"/>
      <c r="ET285" s="355"/>
      <c r="EU285" s="355"/>
      <c r="EV285" s="355"/>
      <c r="EW285" s="355"/>
      <c r="EX285" s="355"/>
      <c r="EY285" s="355"/>
      <c r="EZ285" s="355"/>
      <c r="FA285" s="355"/>
      <c r="FB285" s="355"/>
      <c r="FC285" s="355"/>
      <c r="FD285" s="355"/>
      <c r="FE285" s="355"/>
      <c r="FF285" s="355"/>
      <c r="FG285" s="355"/>
      <c r="FH285" s="355"/>
      <c r="FI285" s="355"/>
      <c r="FJ285" s="355"/>
      <c r="FK285" s="355"/>
      <c r="FL285" s="355"/>
      <c r="FM285" s="355"/>
      <c r="FN285" s="355"/>
      <c r="FO285" s="355"/>
      <c r="FP285" s="355"/>
      <c r="FQ285" s="355"/>
      <c r="FR285" s="355"/>
      <c r="FS285" s="355"/>
      <c r="FT285" s="355"/>
      <c r="FU285" s="355"/>
      <c r="FV285" s="355"/>
      <c r="FW285" s="355"/>
      <c r="FX285" s="355"/>
      <c r="FY285" s="355"/>
      <c r="FZ285" s="355"/>
      <c r="GA285" s="355"/>
      <c r="GB285" s="355"/>
      <c r="GC285" s="355"/>
      <c r="GD285" s="355"/>
      <c r="GE285" s="355"/>
      <c r="GF285" s="355"/>
      <c r="GG285" s="355"/>
      <c r="GH285" s="355"/>
      <c r="GI285" s="355"/>
      <c r="GJ285" s="355"/>
      <c r="GK285" s="355"/>
      <c r="GL285" s="355"/>
      <c r="GM285" s="355"/>
      <c r="GN285" s="355"/>
      <c r="GO285" s="355"/>
      <c r="GP285" s="355"/>
      <c r="GQ285" s="355"/>
      <c r="GR285" s="355"/>
      <c r="GS285" s="355"/>
      <c r="GT285" s="355"/>
      <c r="GU285" s="355"/>
      <c r="GV285" s="355"/>
      <c r="GW285" s="355"/>
      <c r="GX285" s="355"/>
      <c r="GY285" s="355"/>
      <c r="GZ285" s="355"/>
      <c r="HA285" s="355"/>
      <c r="HB285" s="355"/>
      <c r="HC285" s="355"/>
      <c r="HD285" s="355"/>
      <c r="HE285" s="355"/>
      <c r="HF285" s="355"/>
      <c r="HG285" s="355"/>
      <c r="HH285" s="355"/>
      <c r="HI285" s="355"/>
      <c r="HJ285" s="355"/>
      <c r="HK285" s="355"/>
      <c r="HL285" s="355"/>
      <c r="HM285" s="355"/>
      <c r="HN285" s="355"/>
      <c r="HO285" s="355"/>
      <c r="HP285" s="355"/>
      <c r="HQ285" s="355"/>
      <c r="HR285" s="355"/>
      <c r="HS285" s="355"/>
      <c r="HT285" s="355"/>
      <c r="HU285" s="355"/>
      <c r="HV285" s="355"/>
      <c r="HW285" s="355"/>
      <c r="HX285" s="355"/>
      <c r="HY285" s="355"/>
      <c r="HZ285" s="355"/>
      <c r="IA285" s="355"/>
      <c r="IB285" s="355"/>
      <c r="IC285" s="355"/>
      <c r="ID285" s="355"/>
      <c r="IE285" s="355"/>
      <c r="IF285" s="355"/>
      <c r="IG285" s="355"/>
      <c r="IH285" s="355"/>
      <c r="II285" s="355"/>
      <c r="IJ285" s="355"/>
      <c r="IK285" s="355"/>
      <c r="IL285" s="355"/>
      <c r="IM285" s="355"/>
      <c r="IN285" s="355"/>
      <c r="IO285" s="355"/>
      <c r="IP285" s="355"/>
      <c r="IQ285" s="355"/>
      <c r="IR285" s="355"/>
      <c r="IS285" s="355"/>
      <c r="IT285" s="355"/>
      <c r="IU285" s="355"/>
      <c r="IV285" s="355"/>
      <c r="IW285" s="355"/>
      <c r="IX285" s="355"/>
      <c r="IY285" s="355"/>
      <c r="IZ285" s="355"/>
      <c r="JA285" s="355"/>
      <c r="JB285" s="355"/>
      <c r="JC285" s="355"/>
      <c r="JD285" s="355"/>
      <c r="JE285" s="355"/>
      <c r="JF285" s="355"/>
      <c r="JG285" s="355"/>
      <c r="JH285" s="355"/>
      <c r="JI285" s="355"/>
      <c r="JJ285" s="355"/>
      <c r="JK285" s="355"/>
      <c r="JL285" s="355"/>
      <c r="JM285" s="355"/>
      <c r="JN285" s="355"/>
      <c r="JO285" s="355"/>
      <c r="JP285" s="355"/>
      <c r="JQ285" s="355"/>
      <c r="JR285" s="355"/>
      <c r="JS285" s="355"/>
      <c r="JT285" s="355"/>
      <c r="JU285" s="355"/>
      <c r="JV285" s="355"/>
      <c r="JW285" s="355"/>
      <c r="JX285" s="355"/>
      <c r="JY285" s="355"/>
      <c r="JZ285" s="355"/>
      <c r="KA285" s="355"/>
      <c r="KB285" s="355"/>
      <c r="KC285" s="355"/>
      <c r="KD285" s="355"/>
      <c r="KE285" s="355"/>
      <c r="KF285" s="355"/>
      <c r="KG285" s="355"/>
      <c r="KH285" s="355"/>
      <c r="KI285" s="355"/>
      <c r="KJ285" s="355"/>
      <c r="KK285" s="355"/>
      <c r="KL285" s="355"/>
      <c r="KM285" s="355"/>
      <c r="KN285" s="355"/>
      <c r="KO285" s="355"/>
      <c r="KP285" s="355"/>
      <c r="KQ285" s="355"/>
      <c r="KR285" s="355"/>
      <c r="KS285" s="355"/>
      <c r="KT285" s="355"/>
      <c r="KU285" s="355"/>
      <c r="KV285" s="355"/>
      <c r="KW285" s="355"/>
      <c r="KX285" s="355"/>
      <c r="KY285" s="355"/>
      <c r="KZ285" s="355"/>
      <c r="LA285" s="355"/>
      <c r="LB285" s="355"/>
      <c r="LC285" s="355"/>
      <c r="LD285" s="355"/>
      <c r="LE285" s="355"/>
      <c r="LF285" s="355"/>
      <c r="LG285" s="355"/>
      <c r="LH285" s="355"/>
      <c r="LI285" s="355"/>
      <c r="LJ285" s="355"/>
      <c r="LK285" s="355"/>
      <c r="LL285" s="355"/>
      <c r="LM285" s="355"/>
      <c r="LN285" s="355"/>
      <c r="LO285" s="355"/>
      <c r="LP285" s="355"/>
      <c r="LQ285" s="355"/>
      <c r="LR285" s="355"/>
      <c r="LS285" s="355"/>
      <c r="LT285" s="355"/>
      <c r="LU285" s="355"/>
      <c r="LV285" s="355"/>
      <c r="LW285" s="355"/>
      <c r="LX285" s="355"/>
      <c r="LY285" s="355"/>
      <c r="LZ285" s="355"/>
      <c r="MA285" s="355"/>
      <c r="MB285" s="355"/>
      <c r="MC285" s="355"/>
      <c r="MD285" s="355"/>
      <c r="ME285" s="355"/>
      <c r="MF285" s="355"/>
      <c r="MG285" s="355"/>
      <c r="MH285" s="355"/>
      <c r="MI285" s="355"/>
      <c r="MJ285" s="355"/>
      <c r="MK285" s="355"/>
      <c r="ML285" s="355"/>
      <c r="MM285" s="355"/>
      <c r="MN285" s="355"/>
      <c r="MO285" s="355"/>
      <c r="MP285" s="355"/>
      <c r="MQ285" s="355"/>
      <c r="MR285" s="355"/>
      <c r="MS285" s="355"/>
      <c r="MT285" s="355"/>
      <c r="MU285" s="355"/>
      <c r="MV285" s="355"/>
      <c r="MW285" s="355"/>
      <c r="MX285" s="355"/>
      <c r="MY285" s="355"/>
      <c r="MZ285" s="355"/>
      <c r="NA285" s="355"/>
      <c r="NB285" s="355"/>
      <c r="NC285" s="355"/>
      <c r="ND285" s="355"/>
      <c r="NE285" s="355"/>
      <c r="NF285" s="355"/>
      <c r="NG285" s="355"/>
      <c r="NH285" s="355"/>
      <c r="NI285" s="355"/>
      <c r="NJ285" s="355"/>
      <c r="NK285" s="355"/>
      <c r="NL285" s="355"/>
      <c r="NM285" s="355"/>
      <c r="NN285" s="355"/>
      <c r="NO285" s="355"/>
      <c r="NP285" s="355"/>
      <c r="NQ285" s="355"/>
      <c r="NR285" s="355"/>
      <c r="NS285" s="355"/>
      <c r="NT285" s="355"/>
      <c r="NU285" s="355"/>
      <c r="NV285" s="355"/>
      <c r="NW285" s="355"/>
      <c r="NX285" s="355"/>
      <c r="NY285" s="355"/>
      <c r="NZ285" s="355"/>
      <c r="OA285" s="355"/>
      <c r="OB285" s="355"/>
      <c r="OC285" s="355"/>
      <c r="OD285" s="355"/>
      <c r="OE285" s="355"/>
      <c r="OF285" s="355"/>
      <c r="OG285" s="355"/>
      <c r="OH285" s="355"/>
      <c r="OI285" s="355"/>
      <c r="OJ285" s="355"/>
      <c r="OK285" s="355"/>
      <c r="OL285" s="355"/>
      <c r="OM285" s="355"/>
      <c r="ON285" s="355"/>
      <c r="OO285" s="355"/>
      <c r="OP285" s="355"/>
      <c r="OQ285" s="355"/>
      <c r="OR285" s="355"/>
      <c r="OS285" s="355"/>
      <c r="OT285" s="355"/>
      <c r="OU285" s="355"/>
      <c r="OV285" s="355"/>
      <c r="OW285" s="355"/>
      <c r="OX285" s="355"/>
      <c r="OY285" s="355"/>
      <c r="OZ285" s="355"/>
      <c r="PA285" s="355"/>
      <c r="PB285" s="355"/>
      <c r="PC285" s="355"/>
      <c r="PD285" s="355"/>
      <c r="PE285" s="355"/>
      <c r="PF285" s="355"/>
      <c r="PG285" s="355"/>
      <c r="PH285" s="355"/>
      <c r="PI285" s="355"/>
      <c r="PJ285" s="355"/>
      <c r="PK285" s="355"/>
      <c r="PL285" s="355"/>
      <c r="PM285" s="355"/>
      <c r="PN285" s="355"/>
      <c r="PO285" s="355"/>
      <c r="PP285" s="355"/>
      <c r="PQ285" s="355"/>
      <c r="PR285" s="355"/>
      <c r="PS285" s="355"/>
      <c r="PT285" s="355"/>
      <c r="PU285" s="355"/>
      <c r="PV285" s="355"/>
      <c r="PW285" s="355"/>
      <c r="PX285" s="355"/>
      <c r="PY285" s="355"/>
      <c r="PZ285" s="355"/>
      <c r="QA285" s="355"/>
      <c r="QB285" s="355"/>
      <c r="QC285" s="355"/>
      <c r="QD285" s="355"/>
      <c r="QE285" s="355"/>
      <c r="QF285" s="355"/>
      <c r="QG285" s="355"/>
      <c r="QH285" s="355"/>
      <c r="QI285" s="355"/>
      <c r="QJ285" s="355"/>
      <c r="QK285" s="355"/>
      <c r="QL285" s="355"/>
      <c r="QM285" s="355"/>
      <c r="QN285" s="355"/>
      <c r="QO285" s="355"/>
      <c r="QP285" s="355"/>
      <c r="QQ285" s="355"/>
      <c r="QR285" s="355"/>
      <c r="QS285" s="355"/>
      <c r="QT285" s="355"/>
      <c r="QU285" s="355"/>
      <c r="QV285" s="355"/>
      <c r="QW285" s="355"/>
      <c r="QX285" s="355"/>
      <c r="QY285" s="355"/>
      <c r="QZ285" s="355"/>
      <c r="RA285" s="355"/>
      <c r="RB285" s="355"/>
      <c r="RC285" s="355"/>
      <c r="RD285" s="355"/>
      <c r="RE285" s="355"/>
      <c r="RF285" s="355"/>
      <c r="RG285" s="355"/>
      <c r="RH285" s="355"/>
      <c r="RI285" s="355"/>
      <c r="RJ285" s="355"/>
      <c r="RK285" s="355"/>
      <c r="RL285" s="355"/>
      <c r="RM285" s="355"/>
      <c r="RN285" s="355"/>
      <c r="RO285" s="355"/>
      <c r="RP285" s="355"/>
      <c r="RQ285" s="355"/>
      <c r="RR285" s="355"/>
      <c r="RS285" s="355"/>
      <c r="RT285" s="355"/>
      <c r="RU285" s="355"/>
      <c r="RV285" s="355"/>
      <c r="RW285" s="355"/>
      <c r="RX285" s="355"/>
      <c r="RY285" s="355"/>
      <c r="RZ285" s="355"/>
      <c r="SA285" s="355"/>
      <c r="SB285" s="355"/>
      <c r="SC285" s="355"/>
      <c r="SD285" s="355"/>
      <c r="SE285" s="355"/>
      <c r="SF285" s="355"/>
      <c r="SG285" s="355"/>
      <c r="SH285" s="355"/>
      <c r="SI285" s="355"/>
      <c r="SJ285" s="355"/>
      <c r="SK285" s="355"/>
      <c r="SL285" s="355"/>
      <c r="SM285" s="355"/>
      <c r="SN285" s="355"/>
      <c r="SO285" s="355"/>
      <c r="SP285" s="355"/>
      <c r="SQ285" s="355"/>
      <c r="SR285" s="355"/>
      <c r="SS285" s="355"/>
      <c r="ST285" s="355"/>
      <c r="SU285" s="355"/>
      <c r="SV285" s="355"/>
      <c r="SW285" s="355"/>
      <c r="SX285" s="355"/>
      <c r="SY285" s="355"/>
      <c r="SZ285" s="355"/>
      <c r="TA285" s="355"/>
      <c r="TB285" s="355"/>
      <c r="TC285" s="355"/>
      <c r="TD285" s="355"/>
      <c r="TE285" s="355"/>
      <c r="TF285" s="355"/>
      <c r="TG285" s="355"/>
      <c r="TH285" s="355"/>
      <c r="TI285" s="355"/>
      <c r="TJ285" s="355"/>
      <c r="TK285" s="355"/>
      <c r="TL285" s="355"/>
      <c r="TM285" s="355"/>
      <c r="TN285" s="355"/>
      <c r="TO285" s="355"/>
      <c r="TP285" s="355"/>
      <c r="TQ285" s="355"/>
      <c r="TR285" s="355"/>
      <c r="TS285" s="355"/>
      <c r="TT285" s="355"/>
      <c r="TU285" s="355"/>
      <c r="TV285" s="355"/>
      <c r="TW285" s="355"/>
      <c r="TX285" s="355"/>
      <c r="TY285" s="355"/>
      <c r="TZ285" s="355"/>
      <c r="UA285" s="355"/>
      <c r="UB285" s="355"/>
      <c r="UC285" s="355"/>
      <c r="UD285" s="355"/>
      <c r="UE285" s="355"/>
      <c r="UF285" s="355"/>
      <c r="UG285" s="355"/>
      <c r="UH285" s="355"/>
      <c r="UI285" s="355"/>
      <c r="UJ285" s="355"/>
      <c r="UK285" s="355"/>
      <c r="UL285" s="355"/>
      <c r="UM285" s="355"/>
      <c r="UN285" s="355"/>
      <c r="UO285" s="355"/>
      <c r="UP285" s="355"/>
      <c r="UQ285" s="355"/>
      <c r="UR285" s="355"/>
      <c r="US285" s="355"/>
      <c r="UT285" s="355"/>
      <c r="UU285" s="355"/>
      <c r="UV285" s="355"/>
      <c r="UW285" s="355"/>
      <c r="UX285" s="355"/>
      <c r="UY285" s="355"/>
      <c r="UZ285" s="355"/>
      <c r="VA285" s="355"/>
      <c r="VB285" s="355"/>
      <c r="VC285" s="355"/>
      <c r="VD285" s="355"/>
      <c r="VE285" s="355"/>
      <c r="VF285" s="355"/>
      <c r="VG285" s="355"/>
      <c r="VH285" s="355"/>
      <c r="VI285" s="355"/>
      <c r="VJ285" s="355"/>
      <c r="VK285" s="355"/>
      <c r="VL285" s="355"/>
      <c r="VM285" s="355"/>
      <c r="VN285" s="355"/>
      <c r="VO285" s="355"/>
      <c r="VP285" s="355"/>
      <c r="VQ285" s="355"/>
      <c r="VR285" s="355"/>
      <c r="VS285" s="355"/>
      <c r="VT285" s="355"/>
      <c r="VU285" s="355"/>
      <c r="VV285" s="355"/>
      <c r="VW285" s="355"/>
      <c r="VX285" s="355"/>
      <c r="VY285" s="355"/>
      <c r="VZ285" s="355"/>
      <c r="WA285" s="355"/>
      <c r="WB285" s="355"/>
      <c r="WC285" s="355"/>
      <c r="WD285" s="355"/>
      <c r="WE285" s="355"/>
      <c r="WF285" s="355"/>
      <c r="WG285" s="355"/>
      <c r="WH285" s="355"/>
      <c r="WI285" s="355"/>
      <c r="WJ285" s="355"/>
      <c r="WK285" s="355"/>
      <c r="WL285" s="355"/>
      <c r="WM285" s="355"/>
      <c r="WN285" s="355"/>
      <c r="WO285" s="355"/>
      <c r="WP285" s="355"/>
      <c r="WQ285" s="355"/>
      <c r="WR285" s="355"/>
      <c r="WS285" s="355"/>
      <c r="WT285" s="355"/>
      <c r="WU285" s="355"/>
      <c r="WV285" s="355"/>
      <c r="WW285" s="355"/>
      <c r="WX285" s="355"/>
      <c r="WY285" s="355"/>
      <c r="WZ285" s="355"/>
      <c r="XA285" s="355"/>
      <c r="XB285" s="355"/>
      <c r="XC285" s="355"/>
      <c r="XD285" s="355"/>
      <c r="XE285" s="355"/>
      <c r="XF285" s="355"/>
      <c r="XG285" s="355"/>
      <c r="XH285" s="355"/>
      <c r="XI285" s="355"/>
      <c r="XJ285" s="355"/>
      <c r="XK285" s="355"/>
      <c r="XL285" s="355"/>
      <c r="XM285" s="355"/>
      <c r="XN285" s="355"/>
      <c r="XO285" s="355"/>
      <c r="XP285" s="355"/>
      <c r="XQ285" s="355"/>
      <c r="XR285" s="355"/>
      <c r="XS285" s="355"/>
      <c r="XT285" s="355"/>
      <c r="XU285" s="355"/>
      <c r="XV285" s="355"/>
      <c r="XW285" s="355"/>
      <c r="XX285" s="355"/>
      <c r="XY285" s="355"/>
      <c r="XZ285" s="355"/>
      <c r="YA285" s="355"/>
      <c r="YB285" s="355"/>
      <c r="YC285" s="355"/>
      <c r="YD285" s="355"/>
      <c r="YE285" s="355"/>
      <c r="YF285" s="355"/>
      <c r="YG285" s="355"/>
      <c r="YH285" s="355"/>
      <c r="YI285" s="355"/>
      <c r="YJ285" s="355"/>
      <c r="YK285" s="355"/>
      <c r="YL285" s="355"/>
      <c r="YM285" s="355"/>
      <c r="YN285" s="355"/>
      <c r="YO285" s="355"/>
      <c r="YP285" s="355"/>
      <c r="YQ285" s="355"/>
      <c r="YR285" s="355"/>
      <c r="YS285" s="355"/>
      <c r="YT285" s="355"/>
      <c r="YU285" s="355"/>
      <c r="YV285" s="355"/>
      <c r="YW285" s="355"/>
      <c r="YX285" s="355"/>
      <c r="YY285" s="355"/>
      <c r="YZ285" s="355"/>
      <c r="ZA285" s="355"/>
      <c r="ZB285" s="355"/>
      <c r="ZC285" s="355"/>
      <c r="ZD285" s="355"/>
      <c r="ZE285" s="355"/>
      <c r="ZF285" s="355"/>
      <c r="ZG285" s="355"/>
      <c r="ZH285" s="355"/>
      <c r="ZI285" s="355"/>
      <c r="ZJ285" s="355"/>
      <c r="ZK285" s="355"/>
      <c r="ZL285" s="355"/>
      <c r="ZM285" s="355"/>
      <c r="ZN285" s="355"/>
      <c r="ZO285" s="355"/>
      <c r="ZP285" s="355"/>
      <c r="ZQ285" s="355"/>
      <c r="ZR285" s="355"/>
      <c r="ZS285" s="355"/>
      <c r="ZT285" s="355"/>
      <c r="ZU285" s="355"/>
      <c r="ZV285" s="355"/>
      <c r="ZW285" s="355"/>
      <c r="ZX285" s="355"/>
      <c r="ZY285" s="355"/>
      <c r="ZZ285" s="355"/>
      <c r="AAA285" s="355"/>
      <c r="AAB285" s="355"/>
      <c r="AAC285" s="355"/>
      <c r="AAD285" s="355"/>
      <c r="AAE285" s="355"/>
      <c r="AAF285" s="355"/>
      <c r="AAG285" s="355"/>
      <c r="AAH285" s="355"/>
      <c r="AAI285" s="355"/>
      <c r="AAJ285" s="355"/>
      <c r="AAK285" s="355"/>
      <c r="AAL285" s="355"/>
      <c r="AAM285" s="355"/>
      <c r="AAN285" s="355"/>
      <c r="AAO285" s="355"/>
      <c r="AAP285" s="355"/>
      <c r="AAQ285" s="355"/>
      <c r="AAR285" s="355"/>
      <c r="AAS285" s="355"/>
      <c r="AAT285" s="355"/>
      <c r="AAU285" s="355"/>
      <c r="AAV285" s="355"/>
      <c r="AAW285" s="355"/>
      <c r="AAX285" s="355"/>
      <c r="AAY285" s="355"/>
      <c r="AAZ285" s="355"/>
      <c r="ABA285" s="355"/>
      <c r="ABB285" s="355"/>
      <c r="ABC285" s="355"/>
      <c r="ABD285" s="355"/>
      <c r="ABE285" s="355"/>
      <c r="ABF285" s="355"/>
      <c r="ABG285" s="355"/>
      <c r="ABH285" s="355"/>
      <c r="ABI285" s="355"/>
      <c r="ABJ285" s="355"/>
      <c r="ABK285" s="355"/>
      <c r="ABL285" s="355"/>
      <c r="ABM285" s="355"/>
      <c r="ABN285" s="355"/>
      <c r="ABO285" s="355"/>
      <c r="ABP285" s="355"/>
      <c r="ABQ285" s="355"/>
      <c r="ABR285" s="355"/>
      <c r="ABS285" s="355"/>
      <c r="ABT285" s="355"/>
      <c r="ABU285" s="355"/>
      <c r="ABV285" s="355"/>
      <c r="ABW285" s="355"/>
      <c r="ABX285" s="355"/>
      <c r="ABY285" s="355"/>
      <c r="ABZ285" s="355"/>
      <c r="ACA285" s="355"/>
      <c r="ACB285" s="355"/>
      <c r="ACC285" s="355"/>
      <c r="ACD285" s="355"/>
      <c r="ACE285" s="355"/>
      <c r="ACF285" s="355"/>
      <c r="ACG285" s="355"/>
      <c r="ACH285" s="355"/>
      <c r="ACI285" s="355"/>
      <c r="ACJ285" s="355"/>
      <c r="ACK285" s="355"/>
      <c r="ACL285" s="355"/>
      <c r="ACM285" s="355"/>
      <c r="ACN285" s="355"/>
      <c r="ACO285" s="355"/>
      <c r="ACP285" s="355"/>
      <c r="ACQ285" s="355"/>
      <c r="ACR285" s="355"/>
      <c r="ACS285" s="355"/>
      <c r="ACT285" s="355"/>
      <c r="ACU285" s="355"/>
      <c r="ACV285" s="355"/>
      <c r="ACW285" s="355"/>
      <c r="ACX285" s="355"/>
      <c r="ACY285" s="355"/>
      <c r="ACZ285" s="355"/>
      <c r="ADA285" s="355"/>
      <c r="ADB285" s="355"/>
      <c r="ADC285" s="355"/>
      <c r="ADD285" s="355"/>
      <c r="ADE285" s="355"/>
      <c r="ADF285" s="355"/>
      <c r="ADG285" s="355"/>
      <c r="ADH285" s="355"/>
      <c r="ADI285" s="355"/>
      <c r="ADJ285" s="355"/>
      <c r="ADK285" s="355"/>
      <c r="ADL285" s="355"/>
      <c r="ADM285" s="355"/>
      <c r="ADN285" s="355"/>
      <c r="ADO285" s="355"/>
      <c r="ADP285" s="355"/>
      <c r="ADQ285" s="355"/>
      <c r="ADR285" s="355"/>
      <c r="ADS285" s="355"/>
      <c r="ADT285" s="355"/>
      <c r="ADU285" s="355"/>
      <c r="ADV285" s="355"/>
      <c r="ADW285" s="355"/>
      <c r="ADX285" s="355"/>
      <c r="ADY285" s="355"/>
      <c r="ADZ285" s="355"/>
      <c r="AEA285" s="355"/>
      <c r="AEB285" s="355"/>
      <c r="AEC285" s="355"/>
      <c r="AED285" s="355"/>
      <c r="AEE285" s="355"/>
      <c r="AEF285" s="355"/>
      <c r="AEG285" s="355"/>
      <c r="AEH285" s="355"/>
      <c r="AEI285" s="355"/>
      <c r="AEJ285" s="355"/>
      <c r="AEK285" s="355"/>
      <c r="AEL285" s="355"/>
      <c r="AEM285" s="355"/>
      <c r="AEN285" s="355"/>
      <c r="AEO285" s="355"/>
      <c r="AEP285" s="355"/>
      <c r="AEQ285" s="355"/>
      <c r="AER285" s="355"/>
      <c r="AES285" s="355"/>
      <c r="AET285" s="355"/>
      <c r="AEU285" s="355"/>
      <c r="AEV285" s="355"/>
      <c r="AEW285" s="355"/>
      <c r="AEX285" s="355"/>
      <c r="AEY285" s="355"/>
      <c r="AEZ285" s="355"/>
      <c r="AFA285" s="355"/>
      <c r="AFB285" s="355"/>
      <c r="AFC285" s="355"/>
      <c r="AFD285" s="355"/>
      <c r="AFE285" s="355"/>
      <c r="AFF285" s="355"/>
      <c r="AFG285" s="355"/>
      <c r="AFH285" s="355"/>
      <c r="AFI285" s="355"/>
      <c r="AFJ285" s="355"/>
      <c r="AFK285" s="355"/>
      <c r="AFL285" s="355"/>
      <c r="AFM285" s="355"/>
      <c r="AFN285" s="355"/>
      <c r="AFO285" s="355"/>
      <c r="AFP285" s="355"/>
      <c r="AFQ285" s="355"/>
      <c r="AFR285" s="355"/>
      <c r="AFS285" s="355"/>
      <c r="AFT285" s="355"/>
      <c r="AFU285" s="355"/>
      <c r="AFV285" s="355"/>
      <c r="AFW285" s="355"/>
      <c r="AFX285" s="355"/>
      <c r="AFY285" s="355"/>
      <c r="AFZ285" s="355"/>
      <c r="AGA285" s="355"/>
      <c r="AGB285" s="355"/>
      <c r="AGC285" s="355"/>
      <c r="AGD285" s="355"/>
      <c r="AGE285" s="355"/>
      <c r="AGF285" s="355"/>
      <c r="AGG285" s="355"/>
      <c r="AGH285" s="355"/>
      <c r="AGI285" s="355"/>
      <c r="AGJ285" s="355"/>
      <c r="AGK285" s="355"/>
      <c r="AGL285" s="355"/>
      <c r="AGM285" s="355"/>
      <c r="AGN285" s="355"/>
      <c r="AGO285" s="355"/>
      <c r="AGP285" s="355"/>
      <c r="AGQ285" s="355"/>
      <c r="AGR285" s="355"/>
      <c r="AGS285" s="355"/>
      <c r="AGT285" s="355"/>
      <c r="AGU285" s="355"/>
      <c r="AGV285" s="355"/>
      <c r="AGW285" s="355"/>
      <c r="AGX285" s="355"/>
      <c r="AGY285" s="355"/>
      <c r="AGZ285" s="355"/>
      <c r="AHA285" s="355"/>
      <c r="AHB285" s="355"/>
      <c r="AHC285" s="355"/>
      <c r="AHD285" s="355"/>
      <c r="AHE285" s="355"/>
      <c r="AHF285" s="355"/>
      <c r="AHG285" s="355"/>
      <c r="AHH285" s="355"/>
      <c r="AHI285" s="355"/>
      <c r="AHJ285" s="355"/>
      <c r="AHK285" s="355"/>
      <c r="AHL285" s="355"/>
      <c r="AHM285" s="355"/>
      <c r="AHN285" s="355"/>
      <c r="AHO285" s="355"/>
      <c r="AHP285" s="355"/>
      <c r="AHQ285" s="355"/>
      <c r="AHR285" s="355"/>
      <c r="AHS285" s="355"/>
      <c r="AHT285" s="355"/>
      <c r="AHU285" s="355"/>
      <c r="AHV285" s="355"/>
      <c r="AHW285" s="355"/>
      <c r="AHX285" s="355"/>
      <c r="AHY285" s="355"/>
      <c r="AHZ285" s="355"/>
      <c r="AIA285" s="355"/>
      <c r="AIB285" s="355"/>
      <c r="AIC285" s="355"/>
      <c r="AID285" s="355"/>
      <c r="AIE285" s="355"/>
      <c r="AIF285" s="355"/>
      <c r="AIG285" s="355"/>
      <c r="AIH285" s="355"/>
      <c r="AII285" s="355"/>
      <c r="AIJ285" s="355"/>
      <c r="AIK285" s="355"/>
      <c r="AIL285" s="355"/>
      <c r="AIM285" s="355"/>
      <c r="AIN285" s="355"/>
      <c r="AIO285" s="355"/>
      <c r="AIP285" s="355"/>
      <c r="AIQ285" s="355"/>
      <c r="AIR285" s="355"/>
      <c r="AIS285" s="355"/>
      <c r="AIT285" s="355"/>
      <c r="AIU285" s="355"/>
      <c r="AIV285" s="355"/>
      <c r="AIW285" s="355"/>
      <c r="AIX285" s="355"/>
      <c r="AIY285" s="355"/>
      <c r="AIZ285" s="355"/>
      <c r="AJA285" s="355"/>
      <c r="AJB285" s="355"/>
      <c r="AJC285" s="355"/>
      <c r="AJD285" s="355"/>
      <c r="AJE285" s="355"/>
      <c r="AJF285" s="355"/>
      <c r="AJG285" s="355"/>
      <c r="AJH285" s="355"/>
      <c r="AJI285" s="355"/>
      <c r="AJJ285" s="355"/>
      <c r="AJK285" s="355"/>
      <c r="AJL285" s="355"/>
      <c r="AJM285" s="355"/>
      <c r="AJN285" s="355"/>
      <c r="AJO285" s="355"/>
      <c r="AJP285" s="355"/>
      <c r="AJQ285" s="355"/>
      <c r="AJR285" s="355"/>
      <c r="AJS285" s="355"/>
      <c r="AJT285" s="355"/>
      <c r="AJU285" s="355"/>
      <c r="AJV285" s="355"/>
      <c r="AJW285" s="355"/>
      <c r="AJX285" s="355"/>
      <c r="AJY285" s="355"/>
      <c r="AJZ285" s="355"/>
      <c r="AKA285" s="355"/>
      <c r="AKB285" s="355"/>
      <c r="AKC285" s="355"/>
      <c r="AKD285" s="355"/>
      <c r="AKE285" s="355"/>
      <c r="AKF285" s="355"/>
      <c r="AKG285" s="355"/>
      <c r="AKH285" s="355"/>
      <c r="AKI285" s="355"/>
      <c r="AKJ285" s="355"/>
      <c r="AKK285" s="355"/>
      <c r="AKL285" s="355"/>
      <c r="AKM285" s="355"/>
      <c r="AKN285" s="355"/>
      <c r="AKO285" s="355"/>
      <c r="AKP285" s="355"/>
      <c r="AKQ285" s="355"/>
      <c r="AKR285" s="355"/>
      <c r="AKS285" s="355"/>
      <c r="AKT285" s="355"/>
      <c r="AKU285" s="355"/>
      <c r="AKV285" s="355"/>
      <c r="AKW285" s="355"/>
      <c r="AKX285" s="355"/>
      <c r="AKY285" s="355"/>
      <c r="AKZ285" s="355"/>
      <c r="ALA285" s="355"/>
      <c r="ALB285" s="355"/>
      <c r="ALC285" s="355"/>
      <c r="ALD285" s="355"/>
      <c r="ALE285" s="355"/>
      <c r="ALF285" s="355"/>
      <c r="ALG285" s="355"/>
      <c r="ALH285" s="355"/>
      <c r="ALI285" s="355"/>
      <c r="ALJ285" s="355"/>
      <c r="ALK285" s="355"/>
      <c r="ALL285" s="355"/>
      <c r="ALM285" s="355"/>
      <c r="ALN285" s="355"/>
      <c r="ALO285" s="355"/>
      <c r="ALP285" s="355"/>
      <c r="ALQ285" s="355"/>
      <c r="ALR285" s="355"/>
      <c r="ALS285" s="355"/>
      <c r="ALT285" s="355"/>
      <c r="ALU285" s="355"/>
      <c r="ALV285" s="355"/>
      <c r="ALW285" s="355"/>
      <c r="ALX285" s="355"/>
      <c r="ALY285" s="355"/>
      <c r="ALZ285" s="355"/>
      <c r="AMA285" s="355"/>
      <c r="AMB285" s="355"/>
      <c r="AMC285" s="355"/>
      <c r="AMD285" s="355"/>
      <c r="AME285" s="355"/>
      <c r="AMF285" s="355"/>
      <c r="AMG285" s="355"/>
      <c r="AMH285" s="355"/>
      <c r="AMI285" s="355"/>
      <c r="AMJ285" s="355"/>
      <c r="AMK285" s="355"/>
      <c r="AML285" s="355"/>
      <c r="AMM285" s="355"/>
      <c r="AMN285" s="355"/>
      <c r="AMO285" s="355"/>
      <c r="AMP285" s="355"/>
      <c r="AMQ285" s="355"/>
      <c r="AMR285" s="355"/>
      <c r="AMS285" s="355"/>
      <c r="AMT285" s="355"/>
      <c r="AMU285" s="355"/>
      <c r="AMV285" s="355"/>
      <c r="AMW285" s="355"/>
      <c r="AMX285" s="355"/>
      <c r="AMY285" s="355"/>
      <c r="AMZ285" s="355"/>
      <c r="ANA285" s="355"/>
      <c r="ANB285" s="355"/>
      <c r="ANC285" s="355"/>
      <c r="AND285" s="355"/>
      <c r="ANE285" s="355"/>
      <c r="ANF285" s="355"/>
      <c r="ANG285" s="355"/>
      <c r="ANH285" s="355"/>
      <c r="ANI285" s="355"/>
      <c r="ANJ285" s="355"/>
      <c r="ANK285" s="355"/>
      <c r="ANL285" s="355"/>
      <c r="ANM285" s="355"/>
      <c r="ANN285" s="355"/>
      <c r="ANO285" s="355"/>
      <c r="ANP285" s="355"/>
      <c r="ANQ285" s="355"/>
      <c r="ANR285" s="355"/>
      <c r="ANS285" s="355"/>
      <c r="ANT285" s="355"/>
      <c r="ANU285" s="355"/>
      <c r="ANV285" s="355"/>
      <c r="ANW285" s="355"/>
      <c r="ANX285" s="355"/>
      <c r="ANY285" s="355"/>
      <c r="ANZ285" s="355"/>
      <c r="AOA285" s="355"/>
      <c r="AOB285" s="355"/>
      <c r="AOC285" s="355"/>
      <c r="AOD285" s="355"/>
      <c r="AOE285" s="355"/>
      <c r="AOF285" s="355"/>
      <c r="AOG285" s="355"/>
      <c r="AOH285" s="355"/>
      <c r="AOI285" s="355"/>
      <c r="AOJ285" s="355"/>
      <c r="AOK285" s="355"/>
      <c r="AOL285" s="355"/>
      <c r="AOM285" s="355"/>
      <c r="AON285" s="355"/>
      <c r="AOO285" s="355"/>
      <c r="AOP285" s="355"/>
      <c r="AOQ285" s="355"/>
      <c r="AOR285" s="355"/>
      <c r="AOS285" s="355"/>
      <c r="AOT285" s="355"/>
      <c r="AOU285" s="355"/>
      <c r="AOV285" s="355"/>
      <c r="AOW285" s="355"/>
      <c r="AOX285" s="355"/>
      <c r="AOY285" s="355"/>
      <c r="AOZ285" s="355"/>
      <c r="APA285" s="355"/>
      <c r="APB285" s="355"/>
      <c r="APC285" s="355"/>
      <c r="APD285" s="355"/>
      <c r="APE285" s="355"/>
      <c r="APF285" s="355"/>
      <c r="APG285" s="355"/>
      <c r="APH285" s="355"/>
      <c r="API285" s="355"/>
      <c r="APJ285" s="355"/>
      <c r="APK285" s="355"/>
      <c r="APL285" s="355"/>
      <c r="APM285" s="355"/>
      <c r="APN285" s="355"/>
      <c r="APO285" s="355"/>
      <c r="APP285" s="355"/>
      <c r="APQ285" s="355"/>
      <c r="APR285" s="355"/>
      <c r="APS285" s="355"/>
      <c r="APT285" s="355"/>
      <c r="APU285" s="355"/>
      <c r="APV285" s="355"/>
      <c r="APW285" s="355"/>
      <c r="APX285" s="355"/>
      <c r="APY285" s="355"/>
      <c r="APZ285" s="355"/>
      <c r="AQA285" s="355"/>
      <c r="AQB285" s="355"/>
      <c r="AQC285" s="355"/>
      <c r="AQD285" s="355"/>
      <c r="AQE285" s="355"/>
      <c r="AQF285" s="355"/>
      <c r="AQG285" s="355"/>
      <c r="AQH285" s="355"/>
      <c r="AQI285" s="355"/>
      <c r="AQJ285" s="355"/>
      <c r="AQK285" s="355"/>
      <c r="AQL285" s="355"/>
      <c r="AQM285" s="355"/>
      <c r="AQN285" s="355"/>
      <c r="AQO285" s="355"/>
      <c r="AQP285" s="355"/>
      <c r="AQQ285" s="355"/>
      <c r="AQR285" s="355"/>
      <c r="AQS285" s="355"/>
      <c r="AQT285" s="355"/>
      <c r="AQU285" s="355"/>
      <c r="AQV285" s="355"/>
      <c r="AQW285" s="355"/>
      <c r="AQX285" s="355"/>
      <c r="AQY285" s="355"/>
      <c r="AQZ285" s="355"/>
      <c r="ARA285" s="355"/>
      <c r="ARB285" s="355"/>
      <c r="ARC285" s="355"/>
      <c r="ARD285" s="355"/>
      <c r="ARE285" s="355"/>
      <c r="ARF285" s="355"/>
      <c r="ARG285" s="355"/>
      <c r="ARH285" s="355"/>
      <c r="ARI285" s="355"/>
      <c r="ARJ285" s="355"/>
      <c r="ARK285" s="355"/>
      <c r="ARL285" s="355"/>
      <c r="ARM285" s="355"/>
      <c r="ARN285" s="355"/>
      <c r="ARO285" s="355"/>
      <c r="ARP285" s="355"/>
      <c r="ARQ285" s="355"/>
      <c r="ARR285" s="355"/>
      <c r="ARS285" s="355"/>
      <c r="ART285" s="355"/>
      <c r="ARU285" s="355"/>
      <c r="ARV285" s="355"/>
      <c r="ARW285" s="355"/>
      <c r="ARX285" s="355"/>
      <c r="ARY285" s="355"/>
      <c r="ARZ285" s="355"/>
      <c r="ASA285" s="355"/>
      <c r="ASB285" s="355"/>
      <c r="ASC285" s="355"/>
      <c r="ASD285" s="355"/>
      <c r="ASE285" s="355"/>
      <c r="ASF285" s="355"/>
      <c r="ASG285" s="355"/>
      <c r="ASH285" s="355"/>
      <c r="ASI285" s="355"/>
      <c r="ASJ285" s="355"/>
      <c r="ASK285" s="355"/>
      <c r="ASL285" s="355"/>
      <c r="ASM285" s="355"/>
      <c r="ASN285" s="355"/>
      <c r="ASO285" s="355"/>
      <c r="ASP285" s="355"/>
      <c r="ASQ285" s="355"/>
      <c r="ASR285" s="355"/>
      <c r="ASS285" s="355"/>
      <c r="AST285" s="355"/>
      <c r="ASU285" s="355"/>
      <c r="ASV285" s="355"/>
      <c r="ASW285" s="355"/>
      <c r="ASX285" s="355"/>
      <c r="ASY285" s="355"/>
      <c r="ASZ285" s="355"/>
      <c r="ATA285" s="355"/>
      <c r="ATB285" s="355"/>
      <c r="ATC285" s="355"/>
      <c r="ATD285" s="355"/>
      <c r="ATE285" s="355"/>
      <c r="ATF285" s="355"/>
      <c r="ATG285" s="355"/>
      <c r="ATH285" s="355"/>
      <c r="ATI285" s="355"/>
      <c r="ATJ285" s="355"/>
      <c r="ATK285" s="355"/>
      <c r="ATL285" s="355"/>
      <c r="ATM285" s="355"/>
      <c r="ATN285" s="355"/>
      <c r="ATO285" s="355"/>
      <c r="ATP285" s="355"/>
      <c r="ATQ285" s="355"/>
      <c r="ATR285" s="355"/>
      <c r="ATS285" s="355"/>
      <c r="ATT285" s="355"/>
      <c r="ATU285" s="355"/>
      <c r="ATV285" s="355"/>
      <c r="ATW285" s="355"/>
      <c r="ATX285" s="355"/>
      <c r="ATY285" s="355"/>
      <c r="ATZ285" s="355"/>
      <c r="AUA285" s="355"/>
      <c r="AUB285" s="355"/>
      <c r="AUC285" s="355"/>
      <c r="AUD285" s="355"/>
      <c r="AUE285" s="355"/>
      <c r="AUF285" s="355"/>
      <c r="AUG285" s="355"/>
      <c r="AUH285" s="355"/>
      <c r="AUI285" s="355"/>
      <c r="AUJ285" s="355"/>
      <c r="AUK285" s="355"/>
      <c r="AUL285" s="355"/>
      <c r="AUM285" s="355"/>
      <c r="AUN285" s="355"/>
      <c r="AUO285" s="355"/>
      <c r="AUP285" s="355"/>
      <c r="AUQ285" s="355"/>
      <c r="AUR285" s="355"/>
      <c r="AUS285" s="355"/>
      <c r="AUT285" s="355"/>
      <c r="AUU285" s="355"/>
      <c r="AUV285" s="355"/>
      <c r="AUW285" s="355"/>
      <c r="AUX285" s="355"/>
      <c r="AUY285" s="355"/>
      <c r="AUZ285" s="355"/>
      <c r="AVA285" s="355"/>
      <c r="AVB285" s="355"/>
      <c r="AVC285" s="355"/>
      <c r="AVD285" s="355"/>
      <c r="AVE285" s="355"/>
      <c r="AVF285" s="355"/>
      <c r="AVG285" s="355"/>
      <c r="AVH285" s="355"/>
      <c r="AVI285" s="355"/>
      <c r="AVJ285" s="355"/>
      <c r="AVK285" s="355"/>
      <c r="AVL285" s="355"/>
      <c r="AVM285" s="355"/>
      <c r="AVN285" s="355"/>
      <c r="AVO285" s="355"/>
      <c r="AVP285" s="355"/>
      <c r="AVQ285" s="355"/>
      <c r="AVR285" s="355"/>
      <c r="AVS285" s="355"/>
      <c r="AVT285" s="355"/>
      <c r="AVU285" s="355"/>
      <c r="AVV285" s="355"/>
      <c r="AVW285" s="355"/>
      <c r="AVX285" s="355"/>
      <c r="AVY285" s="355"/>
      <c r="AVZ285" s="355"/>
      <c r="AWA285" s="355"/>
      <c r="AWB285" s="355"/>
      <c r="AWC285" s="355"/>
      <c r="AWD285" s="355"/>
      <c r="AWE285" s="355"/>
      <c r="AWF285" s="355"/>
      <c r="AWG285" s="355"/>
      <c r="AWH285" s="355"/>
      <c r="AWI285" s="355"/>
      <c r="AWJ285" s="355"/>
      <c r="AWK285" s="355"/>
      <c r="AWL285" s="355"/>
      <c r="AWM285" s="355"/>
      <c r="AWN285" s="355"/>
      <c r="AWO285" s="355"/>
      <c r="AWP285" s="355"/>
      <c r="AWQ285" s="355"/>
      <c r="AWR285" s="355"/>
      <c r="AWS285" s="355"/>
      <c r="AWT285" s="355"/>
      <c r="AWU285" s="355"/>
      <c r="AWV285" s="355"/>
      <c r="AWW285" s="355"/>
      <c r="AWX285" s="355"/>
      <c r="AWY285" s="355"/>
      <c r="AWZ285" s="355"/>
      <c r="AXA285" s="355"/>
      <c r="AXB285" s="355"/>
      <c r="AXC285" s="355"/>
      <c r="AXD285" s="355"/>
      <c r="AXE285" s="355"/>
      <c r="AXF285" s="355"/>
      <c r="AXG285" s="355"/>
      <c r="AXH285" s="355"/>
      <c r="AXI285" s="355"/>
      <c r="AXJ285" s="355"/>
      <c r="AXK285" s="355"/>
      <c r="AXL285" s="355"/>
      <c r="AXM285" s="355"/>
      <c r="AXN285" s="355"/>
      <c r="AXO285" s="355"/>
      <c r="AXP285" s="355"/>
      <c r="AXQ285" s="355"/>
      <c r="AXR285" s="355"/>
      <c r="AXS285" s="355"/>
      <c r="AXT285" s="355"/>
      <c r="AXU285" s="355"/>
      <c r="AXV285" s="355"/>
      <c r="AXW285" s="355"/>
      <c r="AXX285" s="355"/>
      <c r="AXY285" s="355"/>
      <c r="AXZ285" s="355"/>
      <c r="AYA285" s="355"/>
      <c r="AYB285" s="355"/>
      <c r="AYC285" s="355"/>
      <c r="AYD285" s="355"/>
      <c r="AYE285" s="355"/>
      <c r="AYF285" s="355"/>
      <c r="AYG285" s="355"/>
      <c r="AYH285" s="355"/>
      <c r="AYI285" s="355"/>
      <c r="AYJ285" s="355"/>
      <c r="AYK285" s="355"/>
      <c r="AYL285" s="355"/>
      <c r="AYM285" s="355"/>
      <c r="AYN285" s="355"/>
      <c r="AYO285" s="355"/>
      <c r="AYP285" s="355"/>
      <c r="AYQ285" s="355"/>
      <c r="AYR285" s="355"/>
      <c r="AYS285" s="355"/>
      <c r="AYT285" s="355"/>
      <c r="AYU285" s="355"/>
      <c r="AYV285" s="355"/>
      <c r="AYW285" s="355"/>
      <c r="AYX285" s="355"/>
      <c r="AYY285" s="355"/>
      <c r="AYZ285" s="355"/>
      <c r="AZA285" s="355"/>
      <c r="AZB285" s="355"/>
      <c r="AZC285" s="355"/>
      <c r="AZD285" s="355"/>
      <c r="AZE285" s="355"/>
      <c r="AZF285" s="355"/>
      <c r="AZG285" s="355"/>
      <c r="AZH285" s="355"/>
      <c r="AZI285" s="355"/>
      <c r="AZJ285" s="355"/>
      <c r="AZK285" s="355"/>
      <c r="AZL285" s="355"/>
      <c r="AZM285" s="355"/>
      <c r="AZN285" s="355"/>
      <c r="AZO285" s="355"/>
      <c r="AZP285" s="355"/>
      <c r="AZQ285" s="355"/>
      <c r="AZR285" s="355"/>
      <c r="AZS285" s="355"/>
      <c r="AZT285" s="355"/>
      <c r="AZU285" s="355"/>
      <c r="AZV285" s="355"/>
      <c r="AZW285" s="355"/>
      <c r="AZX285" s="355"/>
      <c r="AZY285" s="355"/>
      <c r="AZZ285" s="355"/>
      <c r="BAA285" s="355"/>
      <c r="BAB285" s="355"/>
      <c r="BAC285" s="355"/>
      <c r="BAD285" s="355"/>
      <c r="BAE285" s="355"/>
      <c r="BAF285" s="355"/>
      <c r="BAG285" s="355"/>
      <c r="BAH285" s="355"/>
      <c r="BAI285" s="355"/>
      <c r="BAJ285" s="355"/>
      <c r="BAK285" s="355"/>
      <c r="BAL285" s="355"/>
      <c r="BAM285" s="355"/>
      <c r="BAN285" s="355"/>
      <c r="BAO285" s="355"/>
      <c r="BAP285" s="355"/>
      <c r="BAQ285" s="355"/>
      <c r="BAR285" s="355"/>
      <c r="BAS285" s="355"/>
      <c r="BAT285" s="355"/>
      <c r="BAU285" s="355"/>
      <c r="BAV285" s="355"/>
      <c r="BAW285" s="355"/>
      <c r="BAX285" s="355"/>
      <c r="BAY285" s="355"/>
      <c r="BAZ285" s="355"/>
      <c r="BBA285" s="355"/>
      <c r="BBB285" s="355"/>
      <c r="BBC285" s="355"/>
      <c r="BBD285" s="355"/>
      <c r="BBE285" s="355"/>
      <c r="BBF285" s="355"/>
      <c r="BBG285" s="355"/>
      <c r="BBH285" s="355"/>
      <c r="BBI285" s="355"/>
      <c r="BBJ285" s="355"/>
      <c r="BBK285" s="355"/>
      <c r="BBL285" s="355"/>
      <c r="BBM285" s="355"/>
      <c r="BBN285" s="355"/>
      <c r="BBO285" s="355"/>
      <c r="BBP285" s="355"/>
      <c r="BBQ285" s="355"/>
      <c r="BBR285" s="355"/>
      <c r="BBS285" s="355"/>
      <c r="BBT285" s="355"/>
      <c r="BBU285" s="355"/>
      <c r="BBV285" s="355"/>
      <c r="BBW285" s="355"/>
      <c r="BBX285" s="355"/>
      <c r="BBY285" s="355"/>
      <c r="BBZ285" s="355"/>
      <c r="BCA285" s="355"/>
      <c r="BCB285" s="355"/>
      <c r="BCC285" s="355"/>
      <c r="BCD285" s="355"/>
      <c r="BCE285" s="355"/>
      <c r="BCF285" s="355"/>
      <c r="BCG285" s="355"/>
      <c r="BCH285" s="355"/>
      <c r="BCI285" s="355"/>
      <c r="BCJ285" s="355"/>
      <c r="BCK285" s="355"/>
      <c r="BCL285" s="355"/>
      <c r="BCM285" s="355"/>
      <c r="BCN285" s="355"/>
      <c r="BCO285" s="355"/>
      <c r="BCP285" s="355"/>
      <c r="BCQ285" s="355"/>
      <c r="BCR285" s="355"/>
      <c r="BCS285" s="355"/>
      <c r="BCT285" s="355"/>
      <c r="BCU285" s="355"/>
      <c r="BCV285" s="355"/>
      <c r="BCW285" s="355"/>
      <c r="BCX285" s="355"/>
      <c r="BCY285" s="355"/>
      <c r="BCZ285" s="355"/>
      <c r="BDA285" s="355"/>
      <c r="BDB285" s="355"/>
      <c r="BDC285" s="355"/>
      <c r="BDD285" s="355"/>
      <c r="BDE285" s="355"/>
      <c r="BDF285" s="355"/>
      <c r="BDG285" s="355"/>
      <c r="BDH285" s="355"/>
      <c r="BDI285" s="355"/>
      <c r="BDJ285" s="355"/>
      <c r="BDK285" s="355"/>
      <c r="BDL285" s="355"/>
      <c r="BDM285" s="355"/>
      <c r="BDN285" s="355"/>
      <c r="BDO285" s="355"/>
      <c r="BDP285" s="355"/>
      <c r="BDQ285" s="355"/>
      <c r="BDR285" s="355"/>
      <c r="BDS285" s="355"/>
      <c r="BDT285" s="355"/>
      <c r="BDU285" s="355"/>
      <c r="BDV285" s="355"/>
      <c r="BDW285" s="355"/>
      <c r="BDX285" s="355"/>
      <c r="BDY285" s="355"/>
      <c r="BDZ285" s="355"/>
      <c r="BEA285" s="355"/>
      <c r="BEB285" s="355"/>
      <c r="BEC285" s="355"/>
      <c r="BED285" s="355"/>
      <c r="BEE285" s="355"/>
      <c r="BEF285" s="355"/>
      <c r="BEG285" s="355"/>
      <c r="BEH285" s="355"/>
      <c r="BEI285" s="355"/>
      <c r="BEJ285" s="355"/>
      <c r="BEK285" s="355"/>
      <c r="BEL285" s="355"/>
      <c r="BEM285" s="355"/>
      <c r="BEN285" s="355"/>
      <c r="BEO285" s="355"/>
      <c r="BEP285" s="355"/>
      <c r="BEQ285" s="355"/>
      <c r="BER285" s="355"/>
      <c r="BES285" s="355"/>
      <c r="BET285" s="355"/>
      <c r="BEU285" s="355"/>
      <c r="BEV285" s="355"/>
      <c r="BEW285" s="355"/>
      <c r="BEX285" s="355"/>
      <c r="BEY285" s="355"/>
      <c r="BEZ285" s="355"/>
      <c r="BFA285" s="355"/>
      <c r="BFB285" s="355"/>
      <c r="BFC285" s="355"/>
      <c r="BFD285" s="355"/>
      <c r="BFE285" s="355"/>
      <c r="BFF285" s="355"/>
      <c r="BFG285" s="355"/>
      <c r="BFH285" s="355"/>
      <c r="BFI285" s="355"/>
      <c r="BFJ285" s="355"/>
      <c r="BFK285" s="355"/>
      <c r="BFL285" s="355"/>
      <c r="BFM285" s="355"/>
      <c r="BFN285" s="355"/>
      <c r="BFO285" s="355"/>
      <c r="BFP285" s="355"/>
      <c r="BFQ285" s="355"/>
      <c r="BFR285" s="355"/>
      <c r="BFS285" s="355"/>
      <c r="BFT285" s="355"/>
      <c r="BFU285" s="355"/>
      <c r="BFV285" s="355"/>
      <c r="BFW285" s="355"/>
      <c r="BFX285" s="355"/>
      <c r="BFY285" s="355"/>
      <c r="BFZ285" s="355"/>
      <c r="BGA285" s="355"/>
      <c r="BGB285" s="355"/>
      <c r="BGC285" s="355"/>
      <c r="BGD285" s="355"/>
      <c r="BGE285" s="355"/>
      <c r="BGF285" s="355"/>
      <c r="BGG285" s="355"/>
      <c r="BGH285" s="355"/>
      <c r="BGI285" s="355"/>
      <c r="BGJ285" s="355"/>
      <c r="BGK285" s="355"/>
      <c r="BGL285" s="355"/>
      <c r="BGM285" s="355"/>
      <c r="BGN285" s="355"/>
      <c r="BGO285" s="355"/>
      <c r="BGP285" s="355"/>
      <c r="BGQ285" s="355"/>
      <c r="BGR285" s="355"/>
      <c r="BGS285" s="355"/>
      <c r="BGT285" s="355"/>
      <c r="BGU285" s="355"/>
      <c r="BGV285" s="355"/>
      <c r="BGW285" s="355"/>
      <c r="BGX285" s="355"/>
      <c r="BGY285" s="355"/>
      <c r="BGZ285" s="355"/>
      <c r="BHA285" s="355"/>
      <c r="BHB285" s="355"/>
      <c r="BHC285" s="355"/>
      <c r="BHD285" s="355"/>
      <c r="BHE285" s="355"/>
      <c r="BHF285" s="355"/>
      <c r="BHG285" s="355"/>
      <c r="BHH285" s="355"/>
      <c r="BHI285" s="355"/>
      <c r="BHJ285" s="355"/>
      <c r="BHK285" s="355"/>
      <c r="BHL285" s="355"/>
      <c r="BHM285" s="355"/>
      <c r="BHN285" s="355"/>
      <c r="BHO285" s="355"/>
      <c r="BHP285" s="355"/>
      <c r="BHQ285" s="355"/>
      <c r="BHR285" s="355"/>
      <c r="BHS285" s="355"/>
      <c r="BHT285" s="355"/>
      <c r="BHU285" s="355"/>
      <c r="BHV285" s="355"/>
      <c r="BHW285" s="355"/>
      <c r="BHX285" s="355"/>
      <c r="BHY285" s="355"/>
      <c r="BHZ285" s="355"/>
      <c r="BIA285" s="355"/>
      <c r="BIB285" s="355"/>
      <c r="BIC285" s="355"/>
      <c r="BID285" s="355"/>
      <c r="BIE285" s="355"/>
      <c r="BIF285" s="355"/>
      <c r="BIG285" s="355"/>
      <c r="BIH285" s="355"/>
      <c r="BII285" s="355"/>
      <c r="BIJ285" s="355"/>
      <c r="BIK285" s="355"/>
      <c r="BIL285" s="355"/>
      <c r="BIM285" s="355"/>
      <c r="BIN285" s="355"/>
      <c r="BIO285" s="355"/>
      <c r="BIP285" s="355"/>
      <c r="BIQ285" s="355"/>
      <c r="BIR285" s="355"/>
      <c r="BIS285" s="355"/>
      <c r="BIT285" s="355"/>
      <c r="BIU285" s="355"/>
      <c r="BIV285" s="355"/>
      <c r="BIW285" s="355"/>
      <c r="BIX285" s="355"/>
      <c r="BIY285" s="355"/>
      <c r="BIZ285" s="355"/>
      <c r="BJA285" s="355"/>
      <c r="BJB285" s="355"/>
      <c r="BJC285" s="355"/>
      <c r="BJD285" s="355"/>
      <c r="BJE285" s="355"/>
      <c r="BJF285" s="355"/>
      <c r="BJG285" s="355"/>
      <c r="BJH285" s="355"/>
      <c r="BJI285" s="355"/>
      <c r="BJJ285" s="355"/>
      <c r="BJK285" s="355"/>
      <c r="BJL285" s="355"/>
      <c r="BJM285" s="355"/>
      <c r="BJN285" s="355"/>
      <c r="BJO285" s="355"/>
      <c r="BJP285" s="355"/>
      <c r="BJQ285" s="355"/>
      <c r="BJR285" s="355"/>
      <c r="BJS285" s="355"/>
      <c r="BJT285" s="355"/>
      <c r="BJU285" s="355"/>
      <c r="BJV285" s="355"/>
      <c r="BJW285" s="355"/>
      <c r="BJX285" s="355"/>
      <c r="BJY285" s="355"/>
      <c r="BJZ285" s="355"/>
      <c r="BKA285" s="355"/>
      <c r="BKB285" s="355"/>
      <c r="BKC285" s="355"/>
      <c r="BKD285" s="355"/>
      <c r="BKE285" s="355"/>
      <c r="BKF285" s="355"/>
      <c r="BKG285" s="355"/>
      <c r="BKH285" s="355"/>
      <c r="BKI285" s="355"/>
      <c r="BKJ285" s="355"/>
      <c r="BKK285" s="355"/>
      <c r="BKL285" s="355"/>
      <c r="BKM285" s="355"/>
      <c r="BKN285" s="355"/>
      <c r="BKO285" s="355"/>
      <c r="BKP285" s="355"/>
      <c r="BKQ285" s="355"/>
      <c r="BKR285" s="355"/>
      <c r="BKS285" s="355"/>
      <c r="BKT285" s="355"/>
      <c r="BKU285" s="355"/>
      <c r="BKV285" s="355"/>
      <c r="BKW285" s="355"/>
      <c r="BKX285" s="355"/>
      <c r="BKY285" s="355"/>
      <c r="BKZ285" s="355"/>
      <c r="BLA285" s="355"/>
      <c r="BLB285" s="355"/>
      <c r="BLC285" s="355"/>
      <c r="BLD285" s="355"/>
      <c r="BLE285" s="355"/>
      <c r="BLF285" s="355"/>
      <c r="BLG285" s="355"/>
      <c r="BLH285" s="355"/>
      <c r="BLI285" s="355"/>
      <c r="BLJ285" s="355"/>
      <c r="BLK285" s="355"/>
      <c r="BLL285" s="355"/>
      <c r="BLM285" s="355"/>
      <c r="BLN285" s="355"/>
      <c r="BLO285" s="355"/>
      <c r="BLP285" s="355"/>
      <c r="BLQ285" s="355"/>
      <c r="BLR285" s="355"/>
      <c r="BLS285" s="355"/>
      <c r="BLT285" s="355"/>
      <c r="BLU285" s="355"/>
      <c r="BLV285" s="355"/>
      <c r="BLW285" s="355"/>
      <c r="BLX285" s="355"/>
      <c r="BLY285" s="355"/>
      <c r="BLZ285" s="355"/>
      <c r="BMA285" s="355"/>
      <c r="BMB285" s="355"/>
      <c r="BMC285" s="355"/>
      <c r="BMD285" s="355"/>
      <c r="BME285" s="355"/>
      <c r="BMF285" s="355"/>
      <c r="BMG285" s="355"/>
      <c r="BMH285" s="355"/>
      <c r="BMI285" s="355"/>
      <c r="BMJ285" s="355"/>
      <c r="BMK285" s="355"/>
      <c r="BML285" s="355"/>
      <c r="BMM285" s="355"/>
      <c r="BMN285" s="355"/>
      <c r="BMO285" s="355"/>
      <c r="BMP285" s="355"/>
      <c r="BMQ285" s="355"/>
      <c r="BMR285" s="355"/>
      <c r="BMS285" s="355"/>
      <c r="BMT285" s="355"/>
      <c r="BMU285" s="355"/>
      <c r="BMV285" s="355"/>
      <c r="BMW285" s="355"/>
      <c r="BMX285" s="355"/>
      <c r="BMY285" s="355"/>
      <c r="BMZ285" s="355"/>
      <c r="BNA285" s="355"/>
      <c r="BNB285" s="355"/>
      <c r="BNC285" s="355"/>
      <c r="BND285" s="355"/>
      <c r="BNE285" s="355"/>
      <c r="BNF285" s="355"/>
      <c r="BNG285" s="355"/>
      <c r="BNH285" s="355"/>
      <c r="BNI285" s="355"/>
      <c r="BNJ285" s="355"/>
      <c r="BNK285" s="355"/>
      <c r="BNL285" s="355"/>
      <c r="BNM285" s="355"/>
      <c r="BNN285" s="355"/>
      <c r="BNO285" s="355"/>
      <c r="BNP285" s="355"/>
      <c r="BNQ285" s="355"/>
      <c r="BNR285" s="355"/>
      <c r="BNS285" s="355"/>
      <c r="BNT285" s="355"/>
      <c r="BNU285" s="355"/>
      <c r="BNV285" s="355"/>
      <c r="BNW285" s="355"/>
      <c r="BNX285" s="355"/>
      <c r="BNY285" s="355"/>
      <c r="BNZ285" s="355"/>
      <c r="BOA285" s="355"/>
      <c r="BOB285" s="355"/>
      <c r="BOC285" s="355"/>
      <c r="BOD285" s="355"/>
      <c r="BOE285" s="355"/>
      <c r="BOF285" s="355"/>
      <c r="BOG285" s="355"/>
      <c r="BOH285" s="355"/>
      <c r="BOI285" s="355"/>
      <c r="BOJ285" s="355"/>
      <c r="BOK285" s="355"/>
      <c r="BOL285" s="355"/>
      <c r="BOM285" s="355"/>
      <c r="BON285" s="355"/>
      <c r="BOO285" s="355"/>
      <c r="BOP285" s="355"/>
      <c r="BOQ285" s="355"/>
      <c r="BOR285" s="355"/>
      <c r="BOS285" s="355"/>
      <c r="BOT285" s="355"/>
      <c r="BOU285" s="355"/>
      <c r="BOV285" s="355"/>
      <c r="BOW285" s="355"/>
      <c r="BOX285" s="355"/>
      <c r="BOY285" s="355"/>
      <c r="BOZ285" s="355"/>
      <c r="BPA285" s="355"/>
      <c r="BPB285" s="355"/>
      <c r="BPC285" s="355"/>
      <c r="BPD285" s="355"/>
      <c r="BPE285" s="355"/>
      <c r="BPF285" s="355"/>
      <c r="BPG285" s="355"/>
      <c r="BPH285" s="355"/>
      <c r="BPI285" s="355"/>
      <c r="BPJ285" s="355"/>
      <c r="BPK285" s="355"/>
      <c r="BPL285" s="355"/>
      <c r="BPM285" s="355"/>
      <c r="BPN285" s="355"/>
      <c r="BPO285" s="355"/>
      <c r="BPP285" s="355"/>
      <c r="BPQ285" s="355"/>
      <c r="BPR285" s="355"/>
      <c r="BPS285" s="355"/>
      <c r="BPT285" s="355"/>
      <c r="BPU285" s="355"/>
      <c r="BPV285" s="355"/>
      <c r="BPW285" s="355"/>
      <c r="BPX285" s="355"/>
      <c r="BPY285" s="355"/>
      <c r="BPZ285" s="355"/>
      <c r="BQA285" s="355"/>
      <c r="BQB285" s="355"/>
      <c r="BQC285" s="355"/>
      <c r="BQD285" s="355"/>
      <c r="BQE285" s="355"/>
      <c r="BQF285" s="355"/>
      <c r="BQG285" s="355"/>
      <c r="BQH285" s="355"/>
      <c r="BQI285" s="355"/>
      <c r="BQJ285" s="355"/>
      <c r="BQK285" s="355"/>
      <c r="BQL285" s="355"/>
      <c r="BQM285" s="355"/>
      <c r="BQN285" s="355"/>
      <c r="BQO285" s="355"/>
      <c r="BQP285" s="355"/>
      <c r="BQQ285" s="355"/>
      <c r="BQR285" s="355"/>
      <c r="BQS285" s="355"/>
      <c r="BQT285" s="355"/>
      <c r="BQU285" s="355"/>
      <c r="BQV285" s="355"/>
      <c r="BQW285" s="355"/>
      <c r="BQX285" s="355"/>
      <c r="BQY285" s="355"/>
      <c r="BQZ285" s="355"/>
      <c r="BRA285" s="355"/>
      <c r="BRB285" s="355"/>
      <c r="BRC285" s="355"/>
      <c r="BRD285" s="355"/>
      <c r="BRE285" s="355"/>
      <c r="BRF285" s="355"/>
      <c r="BRG285" s="355"/>
      <c r="BRH285" s="355"/>
      <c r="BRI285" s="355"/>
      <c r="BRJ285" s="355"/>
      <c r="BRK285" s="355"/>
      <c r="BRL285" s="355"/>
      <c r="BRM285" s="355"/>
      <c r="BRN285" s="355"/>
      <c r="BRO285" s="355"/>
      <c r="BRP285" s="355"/>
      <c r="BRQ285" s="355"/>
      <c r="BRR285" s="355"/>
      <c r="BRS285" s="355"/>
      <c r="BRT285" s="355"/>
      <c r="BRU285" s="355"/>
      <c r="BRV285" s="355"/>
      <c r="BRW285" s="355"/>
      <c r="BRX285" s="355"/>
      <c r="BRY285" s="355"/>
      <c r="BRZ285" s="355"/>
      <c r="BSA285" s="355"/>
      <c r="BSB285" s="355"/>
      <c r="BSC285" s="355"/>
      <c r="BSD285" s="355"/>
      <c r="BSE285" s="355"/>
      <c r="BSF285" s="355"/>
      <c r="BSG285" s="355"/>
      <c r="BSH285" s="355"/>
      <c r="BSI285" s="355"/>
      <c r="BSJ285" s="355"/>
      <c r="BSK285" s="355"/>
      <c r="BSL285" s="355"/>
      <c r="BSM285" s="355"/>
      <c r="BSN285" s="355"/>
      <c r="BSO285" s="355"/>
      <c r="BSP285" s="355"/>
      <c r="BSQ285" s="355"/>
      <c r="BSR285" s="355"/>
      <c r="BSS285" s="355"/>
      <c r="BST285" s="355"/>
      <c r="BSU285" s="355"/>
      <c r="BSV285" s="355"/>
      <c r="BSW285" s="355"/>
      <c r="BSX285" s="355"/>
      <c r="BSY285" s="355"/>
      <c r="BSZ285" s="355"/>
      <c r="BTA285" s="355"/>
      <c r="BTB285" s="355"/>
      <c r="BTC285" s="355"/>
      <c r="BTD285" s="355"/>
      <c r="BTE285" s="355"/>
      <c r="BTF285" s="355"/>
      <c r="BTG285" s="355"/>
      <c r="BTH285" s="355"/>
      <c r="BTI285" s="355"/>
      <c r="BTJ285" s="355"/>
      <c r="BTK285" s="355"/>
      <c r="BTL285" s="355"/>
      <c r="BTM285" s="355"/>
      <c r="BTN285" s="355"/>
      <c r="BTO285" s="355"/>
      <c r="BTP285" s="355"/>
      <c r="BTQ285" s="355"/>
      <c r="BTR285" s="355"/>
      <c r="BTS285" s="355"/>
      <c r="BTT285" s="355"/>
      <c r="BTU285" s="355"/>
      <c r="BTV285" s="355"/>
      <c r="BTW285" s="355"/>
      <c r="BTX285" s="355"/>
      <c r="BTY285" s="355"/>
      <c r="BTZ285" s="355"/>
      <c r="BUA285" s="355"/>
      <c r="BUB285" s="355"/>
      <c r="BUC285" s="355"/>
      <c r="BUD285" s="355"/>
      <c r="BUE285" s="355"/>
      <c r="BUF285" s="355"/>
      <c r="BUG285" s="355"/>
      <c r="BUH285" s="355"/>
      <c r="BUI285" s="355"/>
      <c r="BUJ285" s="355"/>
      <c r="BUK285" s="355"/>
      <c r="BUL285" s="355"/>
      <c r="BUM285" s="355"/>
      <c r="BUN285" s="355"/>
      <c r="BUO285" s="355"/>
      <c r="BUP285" s="355"/>
      <c r="BUQ285" s="355"/>
      <c r="BUR285" s="355"/>
      <c r="BUS285" s="355"/>
      <c r="BUT285" s="355"/>
      <c r="BUU285" s="355"/>
      <c r="BUV285" s="355"/>
      <c r="BUW285" s="355"/>
      <c r="BUX285" s="355"/>
      <c r="BUY285" s="355"/>
      <c r="BUZ285" s="355"/>
      <c r="BVA285" s="355"/>
      <c r="BVB285" s="355"/>
      <c r="BVC285" s="355"/>
      <c r="BVD285" s="355"/>
      <c r="BVE285" s="355"/>
      <c r="BVF285" s="355"/>
      <c r="BVG285" s="355"/>
      <c r="BVH285" s="355"/>
      <c r="BVI285" s="355"/>
      <c r="BVJ285" s="355"/>
      <c r="BVK285" s="355"/>
      <c r="BVL285" s="355"/>
      <c r="BVM285" s="355"/>
      <c r="BVN285" s="355"/>
      <c r="BVO285" s="355"/>
      <c r="BVP285" s="355"/>
      <c r="BVQ285" s="355"/>
      <c r="BVR285" s="355"/>
      <c r="BVS285" s="355"/>
      <c r="BVT285" s="355"/>
      <c r="BVU285" s="355"/>
      <c r="BVV285" s="355"/>
      <c r="BVW285" s="355"/>
      <c r="BVX285" s="355"/>
      <c r="BVY285" s="355"/>
      <c r="BVZ285" s="355"/>
      <c r="BWA285" s="355"/>
      <c r="BWB285" s="355"/>
      <c r="BWC285" s="355"/>
      <c r="BWD285" s="355"/>
      <c r="BWE285" s="355"/>
      <c r="BWF285" s="355"/>
      <c r="BWG285" s="355"/>
      <c r="BWH285" s="355"/>
      <c r="BWI285" s="355"/>
      <c r="BWJ285" s="355"/>
      <c r="BWK285" s="355"/>
      <c r="BWL285" s="355"/>
      <c r="BWM285" s="355"/>
      <c r="BWN285" s="355"/>
      <c r="BWO285" s="355"/>
      <c r="BWP285" s="355"/>
      <c r="BWQ285" s="355"/>
      <c r="BWR285" s="355"/>
      <c r="BWS285" s="355"/>
      <c r="BWT285" s="355"/>
      <c r="BWU285" s="355"/>
      <c r="BWV285" s="355"/>
      <c r="BWW285" s="355"/>
      <c r="BWX285" s="355"/>
      <c r="BWY285" s="355"/>
      <c r="BWZ285" s="355"/>
      <c r="BXA285" s="355"/>
      <c r="BXB285" s="355"/>
      <c r="BXC285" s="355"/>
      <c r="BXD285" s="355"/>
      <c r="BXE285" s="355"/>
      <c r="BXF285" s="355"/>
      <c r="BXG285" s="355"/>
      <c r="BXH285" s="355"/>
      <c r="BXI285" s="355"/>
      <c r="BXJ285" s="355"/>
      <c r="BXK285" s="355"/>
      <c r="BXL285" s="355"/>
      <c r="BXM285" s="355"/>
      <c r="BXN285" s="355"/>
      <c r="BXO285" s="355"/>
      <c r="BXP285" s="355"/>
      <c r="BXQ285" s="355"/>
      <c r="BXR285" s="355"/>
      <c r="BXS285" s="355"/>
      <c r="BXT285" s="355"/>
      <c r="BXU285" s="355"/>
      <c r="BXV285" s="355"/>
      <c r="BXW285" s="355"/>
      <c r="BXX285" s="355"/>
      <c r="BXY285" s="355"/>
      <c r="BXZ285" s="355"/>
      <c r="BYA285" s="355"/>
      <c r="BYB285" s="355"/>
      <c r="BYC285" s="355"/>
      <c r="BYD285" s="355"/>
      <c r="BYE285" s="355"/>
      <c r="BYF285" s="355"/>
      <c r="BYG285" s="355"/>
      <c r="BYH285" s="355"/>
      <c r="BYI285" s="355"/>
      <c r="BYJ285" s="355"/>
      <c r="BYK285" s="355"/>
      <c r="BYL285" s="355"/>
      <c r="BYM285" s="355"/>
      <c r="BYN285" s="355"/>
      <c r="BYO285" s="355"/>
      <c r="BYP285" s="355"/>
      <c r="BYQ285" s="355"/>
      <c r="BYR285" s="355"/>
      <c r="BYS285" s="355"/>
      <c r="BYT285" s="355"/>
      <c r="BYU285" s="355"/>
      <c r="BYV285" s="355"/>
      <c r="BYW285" s="355"/>
      <c r="BYX285" s="355"/>
      <c r="BYY285" s="355"/>
      <c r="BYZ285" s="355"/>
      <c r="BZA285" s="355"/>
      <c r="BZB285" s="355"/>
      <c r="BZC285" s="355"/>
      <c r="BZD285" s="355"/>
      <c r="BZE285" s="355"/>
      <c r="BZF285" s="355"/>
      <c r="BZG285" s="355"/>
      <c r="BZH285" s="355"/>
      <c r="BZI285" s="355"/>
      <c r="BZJ285" s="355"/>
      <c r="BZK285" s="355"/>
      <c r="BZL285" s="355"/>
      <c r="BZM285" s="355"/>
      <c r="BZN285" s="355"/>
      <c r="BZO285" s="355"/>
      <c r="BZP285" s="355"/>
      <c r="BZQ285" s="355"/>
      <c r="BZR285" s="355"/>
      <c r="BZS285" s="355"/>
      <c r="BZT285" s="355"/>
      <c r="BZU285" s="355"/>
      <c r="BZV285" s="355"/>
      <c r="BZW285" s="355"/>
      <c r="BZX285" s="355"/>
      <c r="BZY285" s="355"/>
      <c r="BZZ285" s="355"/>
      <c r="CAA285" s="355"/>
      <c r="CAB285" s="355"/>
      <c r="CAC285" s="355"/>
      <c r="CAD285" s="355"/>
      <c r="CAE285" s="355"/>
      <c r="CAF285" s="355"/>
      <c r="CAG285" s="355"/>
      <c r="CAH285" s="355"/>
      <c r="CAI285" s="355"/>
      <c r="CAJ285" s="355"/>
      <c r="CAK285" s="355"/>
      <c r="CAL285" s="355"/>
      <c r="CAM285" s="355"/>
      <c r="CAN285" s="355"/>
      <c r="CAO285" s="355"/>
      <c r="CAP285" s="355"/>
      <c r="CAQ285" s="355"/>
      <c r="CAR285" s="355"/>
      <c r="CAS285" s="355"/>
      <c r="CAT285" s="355"/>
      <c r="CAU285" s="355"/>
      <c r="CAV285" s="355"/>
      <c r="CAW285" s="355"/>
      <c r="CAX285" s="355"/>
      <c r="CAY285" s="355"/>
      <c r="CAZ285" s="355"/>
      <c r="CBA285" s="355"/>
      <c r="CBB285" s="355"/>
      <c r="CBC285" s="355"/>
      <c r="CBD285" s="355"/>
      <c r="CBE285" s="355"/>
      <c r="CBF285" s="355"/>
      <c r="CBG285" s="355"/>
      <c r="CBH285" s="355"/>
      <c r="CBI285" s="355"/>
      <c r="CBJ285" s="355"/>
      <c r="CBK285" s="355"/>
      <c r="CBL285" s="355"/>
      <c r="CBM285" s="355"/>
      <c r="CBN285" s="355"/>
      <c r="CBO285" s="355"/>
      <c r="CBP285" s="355"/>
      <c r="CBQ285" s="355"/>
      <c r="CBR285" s="355"/>
      <c r="CBS285" s="355"/>
      <c r="CBT285" s="355"/>
      <c r="CBU285" s="355"/>
      <c r="CBV285" s="355"/>
      <c r="CBW285" s="355"/>
      <c r="CBX285" s="355"/>
      <c r="CBY285" s="355"/>
      <c r="CBZ285" s="355"/>
      <c r="CCA285" s="355"/>
      <c r="CCB285" s="355"/>
      <c r="CCC285" s="355"/>
      <c r="CCD285" s="355"/>
      <c r="CCE285" s="355"/>
      <c r="CCF285" s="355"/>
      <c r="CCG285" s="355"/>
      <c r="CCH285" s="355"/>
      <c r="CCI285" s="355"/>
      <c r="CCJ285" s="355"/>
      <c r="CCK285" s="355"/>
      <c r="CCL285" s="355"/>
      <c r="CCM285" s="355"/>
      <c r="CCN285" s="355"/>
      <c r="CCO285" s="355"/>
      <c r="CCP285" s="355"/>
      <c r="CCQ285" s="355"/>
      <c r="CCR285" s="355"/>
      <c r="CCS285" s="355"/>
      <c r="CCT285" s="355"/>
      <c r="CCU285" s="355"/>
      <c r="CCV285" s="355"/>
      <c r="CCW285" s="355"/>
      <c r="CCX285" s="355"/>
      <c r="CCY285" s="355"/>
      <c r="CCZ285" s="355"/>
      <c r="CDA285" s="355"/>
      <c r="CDB285" s="355"/>
      <c r="CDC285" s="355"/>
      <c r="CDD285" s="355"/>
      <c r="CDE285" s="355"/>
      <c r="CDF285" s="355"/>
      <c r="CDG285" s="355"/>
      <c r="CDH285" s="355"/>
      <c r="CDI285" s="355"/>
      <c r="CDJ285" s="355"/>
      <c r="CDK285" s="355"/>
      <c r="CDL285" s="355"/>
      <c r="CDM285" s="355"/>
      <c r="CDN285" s="355"/>
      <c r="CDO285" s="355"/>
      <c r="CDP285" s="355"/>
      <c r="CDQ285" s="355"/>
      <c r="CDR285" s="355"/>
      <c r="CDS285" s="355"/>
      <c r="CDT285" s="355"/>
      <c r="CDU285" s="355"/>
      <c r="CDV285" s="355"/>
      <c r="CDW285" s="355"/>
      <c r="CDX285" s="355"/>
      <c r="CDY285" s="355"/>
      <c r="CDZ285" s="355"/>
      <c r="CEA285" s="355"/>
      <c r="CEB285" s="355"/>
      <c r="CEC285" s="355"/>
      <c r="CED285" s="355"/>
      <c r="CEE285" s="355"/>
      <c r="CEF285" s="355"/>
      <c r="CEG285" s="355"/>
      <c r="CEH285" s="355"/>
      <c r="CEI285" s="355"/>
      <c r="CEJ285" s="355"/>
      <c r="CEK285" s="355"/>
      <c r="CEL285" s="355"/>
      <c r="CEM285" s="355"/>
      <c r="CEN285" s="355"/>
      <c r="CEO285" s="355"/>
      <c r="CEP285" s="355"/>
      <c r="CEQ285" s="355"/>
      <c r="CER285" s="355"/>
      <c r="CES285" s="355"/>
      <c r="CET285" s="355"/>
      <c r="CEU285" s="355"/>
      <c r="CEV285" s="355"/>
      <c r="CEW285" s="355"/>
      <c r="CEX285" s="355"/>
      <c r="CEY285" s="355"/>
      <c r="CEZ285" s="355"/>
      <c r="CFA285" s="355"/>
      <c r="CFB285" s="355"/>
      <c r="CFC285" s="355"/>
      <c r="CFD285" s="355"/>
      <c r="CFE285" s="355"/>
      <c r="CFF285" s="355"/>
      <c r="CFG285" s="355"/>
      <c r="CFH285" s="355"/>
      <c r="CFI285" s="355"/>
      <c r="CFJ285" s="355"/>
      <c r="CFK285" s="355"/>
      <c r="CFL285" s="355"/>
      <c r="CFM285" s="355"/>
      <c r="CFN285" s="355"/>
      <c r="CFO285" s="355"/>
      <c r="CFP285" s="355"/>
      <c r="CFQ285" s="355"/>
      <c r="CFR285" s="355"/>
      <c r="CFS285" s="355"/>
      <c r="CFT285" s="355"/>
      <c r="CFU285" s="355"/>
      <c r="CFV285" s="355"/>
      <c r="CFW285" s="355"/>
      <c r="CFX285" s="355"/>
      <c r="CFY285" s="355"/>
      <c r="CFZ285" s="355"/>
      <c r="CGA285" s="355"/>
      <c r="CGB285" s="355"/>
      <c r="CGC285" s="355"/>
      <c r="CGD285" s="355"/>
      <c r="CGE285" s="355"/>
      <c r="CGF285" s="355"/>
      <c r="CGG285" s="355"/>
      <c r="CGH285" s="355"/>
      <c r="CGI285" s="355"/>
      <c r="CGJ285" s="355"/>
      <c r="CGK285" s="355"/>
      <c r="CGL285" s="355"/>
      <c r="CGM285" s="355"/>
      <c r="CGN285" s="355"/>
      <c r="CGO285" s="355"/>
      <c r="CGP285" s="355"/>
      <c r="CGQ285" s="355"/>
      <c r="CGR285" s="355"/>
      <c r="CGS285" s="355"/>
      <c r="CGT285" s="355"/>
      <c r="CGU285" s="355"/>
      <c r="CGV285" s="355"/>
      <c r="CGW285" s="355"/>
      <c r="CGX285" s="355"/>
      <c r="CGY285" s="355"/>
      <c r="CGZ285" s="355"/>
      <c r="CHA285" s="355"/>
      <c r="CHB285" s="355"/>
      <c r="CHC285" s="355"/>
      <c r="CHD285" s="355"/>
      <c r="CHE285" s="355"/>
      <c r="CHF285" s="355"/>
      <c r="CHG285" s="355"/>
      <c r="CHH285" s="355"/>
      <c r="CHI285" s="355"/>
      <c r="CHJ285" s="355"/>
      <c r="CHK285" s="355"/>
      <c r="CHL285" s="355"/>
      <c r="CHM285" s="355"/>
      <c r="CHN285" s="355"/>
      <c r="CHO285" s="355"/>
      <c r="CHP285" s="355"/>
      <c r="CHQ285" s="355"/>
      <c r="CHR285" s="355"/>
      <c r="CHS285" s="355"/>
      <c r="CHT285" s="355"/>
      <c r="CHU285" s="355"/>
      <c r="CHV285" s="355"/>
      <c r="CHW285" s="355"/>
      <c r="CHX285" s="355"/>
      <c r="CHY285" s="355"/>
      <c r="CHZ285" s="355"/>
      <c r="CIA285" s="355"/>
      <c r="CIB285" s="355"/>
      <c r="CIC285" s="355"/>
      <c r="CID285" s="355"/>
      <c r="CIE285" s="355"/>
      <c r="CIF285" s="355"/>
      <c r="CIG285" s="355"/>
      <c r="CIH285" s="355"/>
      <c r="CII285" s="355"/>
      <c r="CIJ285" s="355"/>
      <c r="CIK285" s="355"/>
      <c r="CIL285" s="355"/>
      <c r="CIM285" s="355"/>
      <c r="CIN285" s="355"/>
      <c r="CIO285" s="355"/>
      <c r="CIP285" s="355"/>
      <c r="CIQ285" s="355"/>
      <c r="CIR285" s="355"/>
      <c r="CIS285" s="355"/>
      <c r="CIT285" s="355"/>
      <c r="CIU285" s="355"/>
      <c r="CIV285" s="355"/>
      <c r="CIW285" s="355"/>
      <c r="CIX285" s="355"/>
      <c r="CIY285" s="355"/>
      <c r="CIZ285" s="355"/>
      <c r="CJA285" s="355"/>
      <c r="CJB285" s="355"/>
      <c r="CJC285" s="355"/>
      <c r="CJD285" s="355"/>
      <c r="CJE285" s="355"/>
      <c r="CJF285" s="355"/>
      <c r="CJG285" s="355"/>
      <c r="CJH285" s="355"/>
      <c r="CJI285" s="355"/>
      <c r="CJJ285" s="355"/>
      <c r="CJK285" s="355"/>
      <c r="CJL285" s="355"/>
      <c r="CJM285" s="355"/>
      <c r="CJN285" s="355"/>
      <c r="CJO285" s="355"/>
      <c r="CJP285" s="355"/>
      <c r="CJQ285" s="355"/>
      <c r="CJR285" s="355"/>
      <c r="CJS285" s="355"/>
      <c r="CJT285" s="355"/>
      <c r="CJU285" s="355"/>
      <c r="CJV285" s="355"/>
      <c r="CJW285" s="355"/>
      <c r="CJX285" s="355"/>
      <c r="CJY285" s="355"/>
      <c r="CJZ285" s="355"/>
      <c r="CKA285" s="355"/>
      <c r="CKB285" s="355"/>
      <c r="CKC285" s="355"/>
      <c r="CKD285" s="355"/>
      <c r="CKE285" s="355"/>
      <c r="CKF285" s="355"/>
      <c r="CKG285" s="355"/>
      <c r="CKH285" s="355"/>
      <c r="CKI285" s="355"/>
      <c r="CKJ285" s="355"/>
      <c r="CKK285" s="355"/>
      <c r="CKL285" s="355"/>
      <c r="CKM285" s="355"/>
      <c r="CKN285" s="355"/>
      <c r="CKO285" s="355"/>
      <c r="CKP285" s="355"/>
      <c r="CKQ285" s="355"/>
      <c r="CKR285" s="355"/>
      <c r="CKS285" s="355"/>
      <c r="CKT285" s="355"/>
      <c r="CKU285" s="355"/>
      <c r="CKV285" s="355"/>
      <c r="CKW285" s="355"/>
      <c r="CKX285" s="355"/>
      <c r="CKY285" s="355"/>
      <c r="CKZ285" s="355"/>
      <c r="CLA285" s="355"/>
      <c r="CLB285" s="355"/>
      <c r="CLC285" s="355"/>
      <c r="CLD285" s="355"/>
      <c r="CLE285" s="355"/>
      <c r="CLF285" s="355"/>
      <c r="CLG285" s="355"/>
      <c r="CLH285" s="355"/>
      <c r="CLI285" s="355"/>
      <c r="CLJ285" s="355"/>
      <c r="CLK285" s="355"/>
      <c r="CLL285" s="355"/>
      <c r="CLM285" s="355"/>
      <c r="CLN285" s="355"/>
      <c r="CLO285" s="355"/>
      <c r="CLP285" s="355"/>
      <c r="CLQ285" s="355"/>
      <c r="CLR285" s="355"/>
      <c r="CLS285" s="355"/>
      <c r="CLT285" s="355"/>
      <c r="CLU285" s="355"/>
      <c r="CLV285" s="355"/>
      <c r="CLW285" s="355"/>
      <c r="CLX285" s="355"/>
      <c r="CLY285" s="355"/>
      <c r="CLZ285" s="355"/>
      <c r="CMA285" s="355"/>
      <c r="CMB285" s="355"/>
      <c r="CMC285" s="355"/>
      <c r="CMD285" s="355"/>
      <c r="CME285" s="355"/>
      <c r="CMF285" s="355"/>
      <c r="CMG285" s="355"/>
      <c r="CMH285" s="355"/>
      <c r="CMI285" s="355"/>
      <c r="CMJ285" s="355"/>
      <c r="CMK285" s="355"/>
      <c r="CML285" s="355"/>
      <c r="CMM285" s="355"/>
      <c r="CMN285" s="355"/>
      <c r="CMO285" s="355"/>
      <c r="CMP285" s="355"/>
      <c r="CMQ285" s="355"/>
      <c r="CMR285" s="355"/>
      <c r="CMS285" s="355"/>
      <c r="CMT285" s="355"/>
      <c r="CMU285" s="355"/>
      <c r="CMV285" s="355"/>
      <c r="CMW285" s="355"/>
      <c r="CMX285" s="355"/>
      <c r="CMY285" s="355"/>
      <c r="CMZ285" s="355"/>
      <c r="CNA285" s="355"/>
      <c r="CNB285" s="355"/>
      <c r="CNC285" s="355"/>
      <c r="CND285" s="355"/>
      <c r="CNE285" s="355"/>
      <c r="CNF285" s="355"/>
      <c r="CNG285" s="355"/>
      <c r="CNH285" s="355"/>
      <c r="CNI285" s="355"/>
      <c r="CNJ285" s="355"/>
      <c r="CNK285" s="355"/>
      <c r="CNL285" s="355"/>
      <c r="CNM285" s="355"/>
      <c r="CNN285" s="355"/>
      <c r="CNO285" s="355"/>
      <c r="CNP285" s="355"/>
      <c r="CNQ285" s="355"/>
      <c r="CNR285" s="355"/>
      <c r="CNS285" s="355"/>
      <c r="CNT285" s="355"/>
      <c r="CNU285" s="355"/>
      <c r="CNV285" s="355"/>
      <c r="CNW285" s="355"/>
      <c r="CNX285" s="355"/>
      <c r="CNY285" s="355"/>
      <c r="CNZ285" s="355"/>
      <c r="COA285" s="355"/>
      <c r="COB285" s="355"/>
      <c r="COC285" s="355"/>
      <c r="COD285" s="355"/>
      <c r="COE285" s="355"/>
      <c r="COF285" s="355"/>
      <c r="COG285" s="355"/>
      <c r="COH285" s="355"/>
      <c r="COI285" s="355"/>
      <c r="COJ285" s="355"/>
      <c r="COK285" s="355"/>
      <c r="COL285" s="355"/>
      <c r="COM285" s="355"/>
      <c r="CON285" s="355"/>
      <c r="COO285" s="355"/>
      <c r="COP285" s="355"/>
      <c r="COQ285" s="355"/>
      <c r="COR285" s="355"/>
      <c r="COS285" s="355"/>
      <c r="COT285" s="355"/>
      <c r="COU285" s="355"/>
      <c r="COV285" s="355"/>
      <c r="COW285" s="355"/>
      <c r="COX285" s="355"/>
      <c r="COY285" s="355"/>
      <c r="COZ285" s="355"/>
      <c r="CPA285" s="355"/>
      <c r="CPB285" s="355"/>
      <c r="CPC285" s="355"/>
      <c r="CPD285" s="355"/>
      <c r="CPE285" s="355"/>
      <c r="CPF285" s="355"/>
      <c r="CPG285" s="355"/>
      <c r="CPH285" s="355"/>
      <c r="CPI285" s="355"/>
      <c r="CPJ285" s="355"/>
      <c r="CPK285" s="355"/>
      <c r="CPL285" s="355"/>
      <c r="CPM285" s="355"/>
      <c r="CPN285" s="355"/>
      <c r="CPO285" s="355"/>
      <c r="CPP285" s="355"/>
      <c r="CPQ285" s="355"/>
      <c r="CPR285" s="355"/>
      <c r="CPS285" s="355"/>
      <c r="CPT285" s="355"/>
      <c r="CPU285" s="355"/>
      <c r="CPV285" s="355"/>
      <c r="CPW285" s="355"/>
      <c r="CPX285" s="355"/>
      <c r="CPY285" s="355"/>
      <c r="CPZ285" s="355"/>
      <c r="CQA285" s="355"/>
      <c r="CQB285" s="355"/>
      <c r="CQC285" s="355"/>
      <c r="CQD285" s="355"/>
      <c r="CQE285" s="355"/>
      <c r="CQF285" s="355"/>
      <c r="CQG285" s="355"/>
      <c r="CQH285" s="355"/>
      <c r="CQI285" s="355"/>
      <c r="CQJ285" s="355"/>
      <c r="CQK285" s="355"/>
      <c r="CQL285" s="355"/>
      <c r="CQM285" s="355"/>
      <c r="CQN285" s="355"/>
      <c r="CQO285" s="355"/>
      <c r="CQP285" s="355"/>
      <c r="CQQ285" s="355"/>
      <c r="CQR285" s="355"/>
      <c r="CQS285" s="355"/>
      <c r="CQT285" s="355"/>
      <c r="CQU285" s="355"/>
      <c r="CQV285" s="355"/>
      <c r="CQW285" s="355"/>
      <c r="CQX285" s="355"/>
      <c r="CQY285" s="355"/>
      <c r="CQZ285" s="355"/>
      <c r="CRA285" s="355"/>
      <c r="CRB285" s="355"/>
      <c r="CRC285" s="355"/>
      <c r="CRD285" s="355"/>
      <c r="CRE285" s="355"/>
      <c r="CRF285" s="355"/>
      <c r="CRG285" s="355"/>
      <c r="CRH285" s="355"/>
      <c r="CRI285" s="355"/>
      <c r="CRJ285" s="355"/>
      <c r="CRK285" s="355"/>
      <c r="CRL285" s="355"/>
      <c r="CRM285" s="355"/>
      <c r="CRN285" s="355"/>
      <c r="CRO285" s="355"/>
      <c r="CRP285" s="355"/>
      <c r="CRQ285" s="355"/>
      <c r="CRR285" s="355"/>
      <c r="CRS285" s="355"/>
      <c r="CRT285" s="355"/>
      <c r="CRU285" s="355"/>
      <c r="CRV285" s="355"/>
      <c r="CRW285" s="355"/>
      <c r="CRX285" s="355"/>
      <c r="CRY285" s="355"/>
      <c r="CRZ285" s="355"/>
      <c r="CSA285" s="355"/>
      <c r="CSB285" s="355"/>
      <c r="CSC285" s="355"/>
      <c r="CSD285" s="355"/>
      <c r="CSE285" s="355"/>
      <c r="CSF285" s="355"/>
      <c r="CSG285" s="355"/>
      <c r="CSH285" s="355"/>
      <c r="CSI285" s="355"/>
      <c r="CSJ285" s="355"/>
      <c r="CSK285" s="355"/>
      <c r="CSL285" s="355"/>
      <c r="CSM285" s="355"/>
      <c r="CSN285" s="355"/>
      <c r="CSO285" s="355"/>
      <c r="CSP285" s="355"/>
      <c r="CSQ285" s="355"/>
      <c r="CSR285" s="355"/>
      <c r="CSS285" s="355"/>
      <c r="CST285" s="355"/>
      <c r="CSU285" s="355"/>
      <c r="CSV285" s="355"/>
      <c r="CSW285" s="355"/>
      <c r="CSX285" s="355"/>
      <c r="CSY285" s="355"/>
      <c r="CSZ285" s="355"/>
      <c r="CTA285" s="355"/>
      <c r="CTB285" s="355"/>
      <c r="CTC285" s="355"/>
      <c r="CTD285" s="355"/>
      <c r="CTE285" s="355"/>
      <c r="CTF285" s="355"/>
      <c r="CTG285" s="355"/>
      <c r="CTH285" s="355"/>
      <c r="CTI285" s="355"/>
      <c r="CTJ285" s="355"/>
      <c r="CTK285" s="355"/>
      <c r="CTL285" s="355"/>
      <c r="CTM285" s="355"/>
      <c r="CTN285" s="355"/>
      <c r="CTO285" s="355"/>
      <c r="CTP285" s="355"/>
      <c r="CTQ285" s="355"/>
      <c r="CTR285" s="355"/>
      <c r="CTS285" s="355"/>
      <c r="CTT285" s="355"/>
      <c r="CTU285" s="355"/>
      <c r="CTV285" s="355"/>
      <c r="CTW285" s="355"/>
      <c r="CTX285" s="355"/>
      <c r="CTY285" s="355"/>
      <c r="CTZ285" s="355"/>
      <c r="CUA285" s="355"/>
      <c r="CUB285" s="355"/>
      <c r="CUC285" s="355"/>
      <c r="CUD285" s="355"/>
      <c r="CUE285" s="355"/>
      <c r="CUF285" s="355"/>
      <c r="CUG285" s="355"/>
      <c r="CUH285" s="355"/>
      <c r="CUI285" s="355"/>
      <c r="CUJ285" s="355"/>
      <c r="CUK285" s="355"/>
      <c r="CUL285" s="355"/>
      <c r="CUM285" s="355"/>
      <c r="CUN285" s="355"/>
      <c r="CUO285" s="355"/>
      <c r="CUP285" s="355"/>
      <c r="CUQ285" s="355"/>
      <c r="CUR285" s="355"/>
      <c r="CUS285" s="355"/>
      <c r="CUT285" s="355"/>
      <c r="CUU285" s="355"/>
      <c r="CUV285" s="355"/>
      <c r="CUW285" s="355"/>
      <c r="CUX285" s="355"/>
      <c r="CUY285" s="355"/>
      <c r="CUZ285" s="355"/>
      <c r="CVA285" s="355"/>
      <c r="CVB285" s="355"/>
      <c r="CVC285" s="355"/>
      <c r="CVD285" s="355"/>
      <c r="CVE285" s="355"/>
      <c r="CVF285" s="355"/>
      <c r="CVG285" s="355"/>
      <c r="CVH285" s="355"/>
      <c r="CVI285" s="355"/>
      <c r="CVJ285" s="355"/>
      <c r="CVK285" s="355"/>
      <c r="CVL285" s="355"/>
      <c r="CVM285" s="355"/>
      <c r="CVN285" s="355"/>
      <c r="CVO285" s="355"/>
      <c r="CVP285" s="355"/>
      <c r="CVQ285" s="355"/>
      <c r="CVR285" s="355"/>
      <c r="CVS285" s="355"/>
      <c r="CVT285" s="355"/>
      <c r="CVU285" s="355"/>
      <c r="CVV285" s="355"/>
      <c r="CVW285" s="355"/>
      <c r="CVX285" s="355"/>
      <c r="CVY285" s="355"/>
      <c r="CVZ285" s="355"/>
      <c r="CWA285" s="355"/>
      <c r="CWB285" s="355"/>
      <c r="CWC285" s="355"/>
      <c r="CWD285" s="355"/>
      <c r="CWE285" s="355"/>
      <c r="CWF285" s="355"/>
      <c r="CWG285" s="355"/>
      <c r="CWH285" s="355"/>
      <c r="CWI285" s="355"/>
      <c r="CWJ285" s="355"/>
      <c r="CWK285" s="355"/>
      <c r="CWL285" s="355"/>
      <c r="CWM285" s="355"/>
      <c r="CWN285" s="355"/>
      <c r="CWO285" s="355"/>
      <c r="CWP285" s="355"/>
      <c r="CWQ285" s="355"/>
      <c r="CWR285" s="355"/>
      <c r="CWS285" s="355"/>
      <c r="CWT285" s="355"/>
      <c r="CWU285" s="355"/>
      <c r="CWV285" s="355"/>
      <c r="CWW285" s="355"/>
      <c r="CWX285" s="355"/>
      <c r="CWY285" s="355"/>
      <c r="CWZ285" s="355"/>
      <c r="CXA285" s="355"/>
      <c r="CXB285" s="355"/>
      <c r="CXC285" s="355"/>
      <c r="CXD285" s="355"/>
      <c r="CXE285" s="355"/>
      <c r="CXF285" s="355"/>
      <c r="CXG285" s="355"/>
      <c r="CXH285" s="355"/>
      <c r="CXI285" s="355"/>
      <c r="CXJ285" s="355"/>
      <c r="CXK285" s="355"/>
      <c r="CXL285" s="355"/>
      <c r="CXM285" s="355"/>
      <c r="CXN285" s="355"/>
      <c r="CXO285" s="355"/>
      <c r="CXP285" s="355"/>
      <c r="CXQ285" s="355"/>
      <c r="CXR285" s="355"/>
      <c r="CXS285" s="355"/>
      <c r="CXT285" s="355"/>
      <c r="CXU285" s="355"/>
      <c r="CXV285" s="355"/>
      <c r="CXW285" s="355"/>
      <c r="CXX285" s="355"/>
      <c r="CXY285" s="355"/>
      <c r="CXZ285" s="355"/>
      <c r="CYA285" s="355"/>
      <c r="CYB285" s="355"/>
      <c r="CYC285" s="355"/>
      <c r="CYD285" s="355"/>
      <c r="CYE285" s="355"/>
      <c r="CYF285" s="355"/>
      <c r="CYG285" s="355"/>
      <c r="CYH285" s="355"/>
      <c r="CYI285" s="355"/>
      <c r="CYJ285" s="355"/>
      <c r="CYK285" s="355"/>
      <c r="CYL285" s="355"/>
      <c r="CYM285" s="355"/>
      <c r="CYN285" s="355"/>
      <c r="CYO285" s="355"/>
      <c r="CYP285" s="355"/>
      <c r="CYQ285" s="355"/>
      <c r="CYR285" s="355"/>
      <c r="CYS285" s="355"/>
      <c r="CYT285" s="355"/>
      <c r="CYU285" s="355"/>
      <c r="CYV285" s="355"/>
      <c r="CYW285" s="355"/>
      <c r="CYX285" s="355"/>
      <c r="CYY285" s="355"/>
      <c r="CYZ285" s="355"/>
      <c r="CZA285" s="355"/>
      <c r="CZB285" s="355"/>
      <c r="CZC285" s="355"/>
      <c r="CZD285" s="355"/>
      <c r="CZE285" s="355"/>
      <c r="CZF285" s="355"/>
      <c r="CZG285" s="355"/>
      <c r="CZH285" s="355"/>
      <c r="CZI285" s="355"/>
      <c r="CZJ285" s="355"/>
      <c r="CZK285" s="355"/>
      <c r="CZL285" s="355"/>
      <c r="CZM285" s="355"/>
      <c r="CZN285" s="355"/>
      <c r="CZO285" s="355"/>
      <c r="CZP285" s="355"/>
      <c r="CZQ285" s="355"/>
      <c r="CZR285" s="355"/>
      <c r="CZS285" s="355"/>
      <c r="CZT285" s="355"/>
      <c r="CZU285" s="355"/>
      <c r="CZV285" s="355"/>
      <c r="CZW285" s="355"/>
      <c r="CZX285" s="355"/>
      <c r="CZY285" s="355"/>
      <c r="CZZ285" s="355"/>
      <c r="DAA285" s="355"/>
      <c r="DAB285" s="355"/>
      <c r="DAC285" s="355"/>
      <c r="DAD285" s="355"/>
      <c r="DAE285" s="355"/>
      <c r="DAF285" s="355"/>
      <c r="DAG285" s="355"/>
      <c r="DAH285" s="355"/>
      <c r="DAI285" s="355"/>
      <c r="DAJ285" s="355"/>
      <c r="DAK285" s="355"/>
      <c r="DAL285" s="355"/>
      <c r="DAM285" s="355"/>
      <c r="DAN285" s="355"/>
      <c r="DAO285" s="355"/>
      <c r="DAP285" s="355"/>
      <c r="DAQ285" s="355"/>
      <c r="DAR285" s="355"/>
      <c r="DAS285" s="355"/>
      <c r="DAT285" s="355"/>
      <c r="DAU285" s="355"/>
      <c r="DAV285" s="355"/>
      <c r="DAW285" s="355"/>
      <c r="DAX285" s="355"/>
      <c r="DAY285" s="355"/>
      <c r="DAZ285" s="355"/>
      <c r="DBA285" s="355"/>
      <c r="DBB285" s="355"/>
      <c r="DBC285" s="355"/>
      <c r="DBD285" s="355"/>
      <c r="DBE285" s="355"/>
      <c r="DBF285" s="355"/>
      <c r="DBG285" s="355"/>
      <c r="DBH285" s="355"/>
      <c r="DBI285" s="355"/>
      <c r="DBJ285" s="355"/>
      <c r="DBK285" s="355"/>
      <c r="DBL285" s="355"/>
      <c r="DBM285" s="355"/>
      <c r="DBN285" s="355"/>
      <c r="DBO285" s="355"/>
      <c r="DBP285" s="355"/>
      <c r="DBQ285" s="355"/>
      <c r="DBR285" s="355"/>
      <c r="DBS285" s="355"/>
      <c r="DBT285" s="355"/>
      <c r="DBU285" s="355"/>
      <c r="DBV285" s="355"/>
      <c r="DBW285" s="355"/>
      <c r="DBX285" s="355"/>
      <c r="DBY285" s="355"/>
      <c r="DBZ285" s="355"/>
      <c r="DCA285" s="355"/>
      <c r="DCB285" s="355"/>
      <c r="DCC285" s="355"/>
      <c r="DCD285" s="355"/>
      <c r="DCE285" s="355"/>
      <c r="DCF285" s="355"/>
      <c r="DCG285" s="355"/>
      <c r="DCH285" s="355"/>
      <c r="DCI285" s="355"/>
      <c r="DCJ285" s="355"/>
      <c r="DCK285" s="355"/>
      <c r="DCL285" s="355"/>
      <c r="DCM285" s="355"/>
      <c r="DCN285" s="355"/>
      <c r="DCO285" s="355"/>
      <c r="DCP285" s="355"/>
      <c r="DCQ285" s="355"/>
      <c r="DCR285" s="355"/>
      <c r="DCS285" s="355"/>
      <c r="DCT285" s="355"/>
      <c r="DCU285" s="355"/>
      <c r="DCV285" s="355"/>
      <c r="DCW285" s="355"/>
      <c r="DCX285" s="355"/>
      <c r="DCY285" s="355"/>
      <c r="DCZ285" s="355"/>
      <c r="DDA285" s="355"/>
      <c r="DDB285" s="355"/>
      <c r="DDC285" s="355"/>
      <c r="DDD285" s="355"/>
      <c r="DDE285" s="355"/>
      <c r="DDF285" s="355"/>
      <c r="DDG285" s="355"/>
      <c r="DDH285" s="355"/>
      <c r="DDI285" s="355"/>
      <c r="DDJ285" s="355"/>
      <c r="DDK285" s="355"/>
      <c r="DDL285" s="355"/>
      <c r="DDM285" s="355"/>
      <c r="DDN285" s="355"/>
      <c r="DDO285" s="355"/>
      <c r="DDP285" s="355"/>
      <c r="DDQ285" s="355"/>
      <c r="DDR285" s="355"/>
      <c r="DDS285" s="355"/>
      <c r="DDT285" s="355"/>
      <c r="DDU285" s="355"/>
      <c r="DDV285" s="355"/>
      <c r="DDW285" s="355"/>
      <c r="DDX285" s="355"/>
      <c r="DDY285" s="355"/>
      <c r="DDZ285" s="355"/>
      <c r="DEA285" s="355"/>
      <c r="DEB285" s="355"/>
      <c r="DEC285" s="355"/>
      <c r="DED285" s="355"/>
      <c r="DEE285" s="355"/>
      <c r="DEF285" s="355"/>
      <c r="DEG285" s="355"/>
      <c r="DEH285" s="355"/>
      <c r="DEI285" s="355"/>
      <c r="DEJ285" s="355"/>
      <c r="DEK285" s="355"/>
      <c r="DEL285" s="355"/>
      <c r="DEM285" s="355"/>
      <c r="DEN285" s="355"/>
      <c r="DEO285" s="355"/>
      <c r="DEP285" s="355"/>
      <c r="DEQ285" s="355"/>
      <c r="DER285" s="355"/>
      <c r="DES285" s="355"/>
      <c r="DET285" s="355"/>
      <c r="DEU285" s="355"/>
      <c r="DEV285" s="355"/>
      <c r="DEW285" s="355"/>
      <c r="DEX285" s="355"/>
      <c r="DEY285" s="355"/>
      <c r="DEZ285" s="355"/>
      <c r="DFA285" s="355"/>
      <c r="DFB285" s="355"/>
      <c r="DFC285" s="355"/>
      <c r="DFD285" s="355"/>
      <c r="DFE285" s="355"/>
      <c r="DFF285" s="355"/>
      <c r="DFG285" s="355"/>
      <c r="DFH285" s="355"/>
      <c r="DFI285" s="355"/>
      <c r="DFJ285" s="355"/>
      <c r="DFK285" s="355"/>
      <c r="DFL285" s="355"/>
      <c r="DFM285" s="355"/>
      <c r="DFN285" s="355"/>
      <c r="DFO285" s="355"/>
      <c r="DFP285" s="355"/>
      <c r="DFQ285" s="355"/>
      <c r="DFR285" s="355"/>
      <c r="DFS285" s="355"/>
      <c r="DFT285" s="355"/>
      <c r="DFU285" s="355"/>
      <c r="DFV285" s="355"/>
      <c r="DFW285" s="355"/>
      <c r="DFX285" s="355"/>
      <c r="DFY285" s="355"/>
      <c r="DFZ285" s="355"/>
      <c r="DGA285" s="355"/>
      <c r="DGB285" s="355"/>
      <c r="DGC285" s="355"/>
      <c r="DGD285" s="355"/>
      <c r="DGE285" s="355"/>
      <c r="DGF285" s="355"/>
      <c r="DGG285" s="355"/>
      <c r="DGH285" s="355"/>
      <c r="DGI285" s="355"/>
      <c r="DGJ285" s="355"/>
      <c r="DGK285" s="355"/>
      <c r="DGL285" s="355"/>
      <c r="DGM285" s="355"/>
      <c r="DGN285" s="355"/>
      <c r="DGO285" s="355"/>
      <c r="DGP285" s="355"/>
      <c r="DGQ285" s="355"/>
      <c r="DGR285" s="355"/>
      <c r="DGS285" s="355"/>
      <c r="DGT285" s="355"/>
      <c r="DGU285" s="355"/>
      <c r="DGV285" s="355"/>
      <c r="DGW285" s="355"/>
      <c r="DGX285" s="355"/>
      <c r="DGY285" s="355"/>
      <c r="DGZ285" s="355"/>
      <c r="DHA285" s="355"/>
      <c r="DHB285" s="355"/>
      <c r="DHC285" s="355"/>
      <c r="DHD285" s="355"/>
      <c r="DHE285" s="355"/>
      <c r="DHF285" s="355"/>
      <c r="DHG285" s="355"/>
      <c r="DHH285" s="355"/>
      <c r="DHI285" s="355"/>
      <c r="DHJ285" s="355"/>
      <c r="DHK285" s="355"/>
      <c r="DHL285" s="355"/>
      <c r="DHM285" s="355"/>
      <c r="DHN285" s="355"/>
      <c r="DHO285" s="355"/>
      <c r="DHP285" s="355"/>
      <c r="DHQ285" s="355"/>
      <c r="DHR285" s="355"/>
      <c r="DHS285" s="355"/>
      <c r="DHT285" s="355"/>
      <c r="DHU285" s="355"/>
      <c r="DHV285" s="355"/>
      <c r="DHW285" s="355"/>
      <c r="DHX285" s="355"/>
      <c r="DHY285" s="355"/>
      <c r="DHZ285" s="355"/>
      <c r="DIA285" s="355"/>
      <c r="DIB285" s="355"/>
      <c r="DIC285" s="355"/>
      <c r="DID285" s="355"/>
      <c r="DIE285" s="355"/>
      <c r="DIF285" s="355"/>
      <c r="DIG285" s="355"/>
      <c r="DIH285" s="355"/>
      <c r="DII285" s="355"/>
      <c r="DIJ285" s="355"/>
      <c r="DIK285" s="355"/>
      <c r="DIL285" s="355"/>
      <c r="DIM285" s="355"/>
      <c r="DIN285" s="355"/>
      <c r="DIO285" s="355"/>
      <c r="DIP285" s="355"/>
      <c r="DIQ285" s="355"/>
      <c r="DIR285" s="355"/>
      <c r="DIS285" s="355"/>
      <c r="DIT285" s="355"/>
      <c r="DIU285" s="355"/>
      <c r="DIV285" s="355"/>
      <c r="DIW285" s="355"/>
      <c r="DIX285" s="355"/>
      <c r="DIY285" s="355"/>
      <c r="DIZ285" s="355"/>
      <c r="DJA285" s="355"/>
      <c r="DJB285" s="355"/>
      <c r="DJC285" s="355"/>
      <c r="DJD285" s="355"/>
      <c r="DJE285" s="355"/>
      <c r="DJF285" s="355"/>
      <c r="DJG285" s="355"/>
      <c r="DJH285" s="355"/>
      <c r="DJI285" s="355"/>
      <c r="DJJ285" s="355"/>
      <c r="DJK285" s="355"/>
      <c r="DJL285" s="355"/>
      <c r="DJM285" s="355"/>
      <c r="DJN285" s="355"/>
      <c r="DJO285" s="355"/>
      <c r="DJP285" s="355"/>
      <c r="DJQ285" s="355"/>
      <c r="DJR285" s="355"/>
      <c r="DJS285" s="355"/>
      <c r="DJT285" s="355"/>
      <c r="DJU285" s="355"/>
      <c r="DJV285" s="355"/>
      <c r="DJW285" s="355"/>
      <c r="DJX285" s="355"/>
      <c r="DJY285" s="355"/>
      <c r="DJZ285" s="355"/>
      <c r="DKA285" s="355"/>
      <c r="DKB285" s="355"/>
      <c r="DKC285" s="355"/>
      <c r="DKD285" s="355"/>
      <c r="DKE285" s="355"/>
      <c r="DKF285" s="355"/>
      <c r="DKG285" s="355"/>
      <c r="DKH285" s="355"/>
      <c r="DKI285" s="355"/>
      <c r="DKJ285" s="355"/>
      <c r="DKK285" s="355"/>
      <c r="DKL285" s="355"/>
      <c r="DKM285" s="355"/>
      <c r="DKN285" s="355"/>
      <c r="DKO285" s="355"/>
      <c r="DKP285" s="355"/>
      <c r="DKQ285" s="355"/>
      <c r="DKR285" s="355"/>
      <c r="DKS285" s="355"/>
      <c r="DKT285" s="355"/>
      <c r="DKU285" s="355"/>
      <c r="DKV285" s="355"/>
      <c r="DKW285" s="355"/>
      <c r="DKX285" s="355"/>
      <c r="DKY285" s="355"/>
      <c r="DKZ285" s="355"/>
      <c r="DLA285" s="355"/>
      <c r="DLB285" s="355"/>
      <c r="DLC285" s="355"/>
      <c r="DLD285" s="355"/>
      <c r="DLE285" s="355"/>
      <c r="DLF285" s="355"/>
      <c r="DLG285" s="355"/>
      <c r="DLH285" s="355"/>
      <c r="DLI285" s="355"/>
      <c r="DLJ285" s="355"/>
      <c r="DLK285" s="355"/>
      <c r="DLL285" s="355"/>
      <c r="DLM285" s="355"/>
      <c r="DLN285" s="355"/>
      <c r="DLO285" s="355"/>
      <c r="DLP285" s="355"/>
      <c r="DLQ285" s="355"/>
      <c r="DLR285" s="355"/>
      <c r="DLS285" s="355"/>
      <c r="DLT285" s="355"/>
      <c r="DLU285" s="355"/>
      <c r="DLV285" s="355"/>
      <c r="DLW285" s="355"/>
      <c r="DLX285" s="355"/>
      <c r="DLY285" s="355"/>
      <c r="DLZ285" s="355"/>
      <c r="DMA285" s="355"/>
      <c r="DMB285" s="355"/>
      <c r="DMC285" s="355"/>
      <c r="DMD285" s="355"/>
      <c r="DME285" s="355"/>
      <c r="DMF285" s="355"/>
      <c r="DMG285" s="355"/>
      <c r="DMH285" s="355"/>
      <c r="DMI285" s="355"/>
      <c r="DMJ285" s="355"/>
      <c r="DMK285" s="355"/>
      <c r="DML285" s="355"/>
      <c r="DMM285" s="355"/>
      <c r="DMN285" s="355"/>
      <c r="DMO285" s="355"/>
      <c r="DMP285" s="355"/>
      <c r="DMQ285" s="355"/>
      <c r="DMR285" s="355"/>
      <c r="DMS285" s="355"/>
      <c r="DMT285" s="355"/>
      <c r="DMU285" s="355"/>
      <c r="DMV285" s="355"/>
      <c r="DMW285" s="355"/>
      <c r="DMX285" s="355"/>
      <c r="DMY285" s="355"/>
      <c r="DMZ285" s="355"/>
      <c r="DNA285" s="355"/>
      <c r="DNB285" s="355"/>
      <c r="DNC285" s="355"/>
      <c r="DND285" s="355"/>
      <c r="DNE285" s="355"/>
      <c r="DNF285" s="355"/>
      <c r="DNG285" s="355"/>
      <c r="DNH285" s="355"/>
      <c r="DNI285" s="355"/>
      <c r="DNJ285" s="355"/>
      <c r="DNK285" s="355"/>
      <c r="DNL285" s="355"/>
      <c r="DNM285" s="355"/>
      <c r="DNN285" s="355"/>
      <c r="DNO285" s="355"/>
      <c r="DNP285" s="355"/>
      <c r="DNQ285" s="355"/>
      <c r="DNR285" s="355"/>
      <c r="DNS285" s="355"/>
      <c r="DNT285" s="355"/>
      <c r="DNU285" s="355"/>
      <c r="DNV285" s="355"/>
      <c r="DNW285" s="355"/>
      <c r="DNX285" s="355"/>
      <c r="DNY285" s="355"/>
      <c r="DNZ285" s="355"/>
      <c r="DOA285" s="355"/>
      <c r="DOB285" s="355"/>
      <c r="DOC285" s="355"/>
      <c r="DOD285" s="355"/>
      <c r="DOE285" s="355"/>
      <c r="DOF285" s="355"/>
      <c r="DOG285" s="355"/>
      <c r="DOH285" s="355"/>
      <c r="DOI285" s="355"/>
      <c r="DOJ285" s="355"/>
      <c r="DOK285" s="355"/>
      <c r="DOL285" s="355"/>
      <c r="DOM285" s="355"/>
      <c r="DON285" s="355"/>
      <c r="DOO285" s="355"/>
      <c r="DOP285" s="355"/>
      <c r="DOQ285" s="355"/>
      <c r="DOR285" s="355"/>
      <c r="DOS285" s="355"/>
      <c r="DOT285" s="355"/>
      <c r="DOU285" s="355"/>
      <c r="DOV285" s="355"/>
      <c r="DOW285" s="355"/>
      <c r="DOX285" s="355"/>
      <c r="DOY285" s="355"/>
      <c r="DOZ285" s="355"/>
      <c r="DPA285" s="355"/>
      <c r="DPB285" s="355"/>
      <c r="DPC285" s="355"/>
      <c r="DPD285" s="355"/>
      <c r="DPE285" s="355"/>
      <c r="DPF285" s="355"/>
      <c r="DPG285" s="355"/>
      <c r="DPH285" s="355"/>
      <c r="DPI285" s="355"/>
      <c r="DPJ285" s="355"/>
      <c r="DPK285" s="355"/>
      <c r="DPL285" s="355"/>
      <c r="DPM285" s="355"/>
      <c r="DPN285" s="355"/>
      <c r="DPO285" s="355"/>
      <c r="DPP285" s="355"/>
      <c r="DPQ285" s="355"/>
      <c r="DPR285" s="355"/>
      <c r="DPS285" s="355"/>
      <c r="DPT285" s="355"/>
      <c r="DPU285" s="355"/>
      <c r="DPV285" s="355"/>
      <c r="DPW285" s="355"/>
      <c r="DPX285" s="355"/>
      <c r="DPY285" s="355"/>
      <c r="DPZ285" s="355"/>
      <c r="DQA285" s="355"/>
      <c r="DQB285" s="355"/>
      <c r="DQC285" s="355"/>
      <c r="DQD285" s="355"/>
      <c r="DQE285" s="355"/>
      <c r="DQF285" s="355"/>
      <c r="DQG285" s="355"/>
      <c r="DQH285" s="355"/>
      <c r="DQI285" s="355"/>
      <c r="DQJ285" s="355"/>
      <c r="DQK285" s="355"/>
      <c r="DQL285" s="355"/>
      <c r="DQM285" s="355"/>
      <c r="DQN285" s="355"/>
      <c r="DQO285" s="355"/>
      <c r="DQP285" s="355"/>
      <c r="DQQ285" s="355"/>
      <c r="DQR285" s="355"/>
      <c r="DQS285" s="355"/>
      <c r="DQT285" s="355"/>
      <c r="DQU285" s="355"/>
      <c r="DQV285" s="355"/>
      <c r="DQW285" s="355"/>
      <c r="DQX285" s="355"/>
      <c r="DQY285" s="355"/>
      <c r="DQZ285" s="355"/>
      <c r="DRA285" s="355"/>
      <c r="DRB285" s="355"/>
      <c r="DRC285" s="355"/>
      <c r="DRD285" s="355"/>
      <c r="DRE285" s="355"/>
      <c r="DRF285" s="355"/>
      <c r="DRG285" s="355"/>
      <c r="DRH285" s="355"/>
      <c r="DRI285" s="355"/>
      <c r="DRJ285" s="355"/>
      <c r="DRK285" s="355"/>
      <c r="DRL285" s="355"/>
      <c r="DRM285" s="355"/>
      <c r="DRN285" s="355"/>
      <c r="DRO285" s="355"/>
      <c r="DRP285" s="355"/>
      <c r="DRQ285" s="355"/>
      <c r="DRR285" s="355"/>
      <c r="DRS285" s="355"/>
      <c r="DRT285" s="355"/>
      <c r="DRU285" s="355"/>
      <c r="DRV285" s="355"/>
      <c r="DRW285" s="355"/>
      <c r="DRX285" s="355"/>
      <c r="DRY285" s="355"/>
      <c r="DRZ285" s="355"/>
      <c r="DSA285" s="355"/>
      <c r="DSB285" s="355"/>
      <c r="DSC285" s="355"/>
      <c r="DSD285" s="355"/>
      <c r="DSE285" s="355"/>
      <c r="DSF285" s="355"/>
      <c r="DSG285" s="355"/>
      <c r="DSH285" s="355"/>
      <c r="DSI285" s="355"/>
      <c r="DSJ285" s="355"/>
      <c r="DSK285" s="355"/>
      <c r="DSL285" s="355"/>
      <c r="DSM285" s="355"/>
      <c r="DSN285" s="355"/>
      <c r="DSO285" s="355"/>
      <c r="DSP285" s="355"/>
      <c r="DSQ285" s="355"/>
      <c r="DSR285" s="355"/>
      <c r="DSS285" s="355"/>
      <c r="DST285" s="355"/>
      <c r="DSU285" s="355"/>
      <c r="DSV285" s="355"/>
      <c r="DSW285" s="355"/>
      <c r="DSX285" s="355"/>
      <c r="DSY285" s="355"/>
      <c r="DSZ285" s="355"/>
      <c r="DTA285" s="355"/>
      <c r="DTB285" s="355"/>
      <c r="DTC285" s="355"/>
      <c r="DTD285" s="355"/>
      <c r="DTE285" s="355"/>
      <c r="DTF285" s="355"/>
      <c r="DTG285" s="355"/>
      <c r="DTH285" s="355"/>
      <c r="DTI285" s="355"/>
      <c r="DTJ285" s="355"/>
      <c r="DTK285" s="355"/>
      <c r="DTL285" s="355"/>
      <c r="DTM285" s="355"/>
      <c r="DTN285" s="355"/>
      <c r="DTO285" s="355"/>
      <c r="DTP285" s="355"/>
      <c r="DTQ285" s="355"/>
      <c r="DTR285" s="355"/>
      <c r="DTS285" s="355"/>
      <c r="DTT285" s="355"/>
      <c r="DTU285" s="355"/>
      <c r="DTV285" s="355"/>
      <c r="DTW285" s="355"/>
      <c r="DTX285" s="355"/>
      <c r="DTY285" s="355"/>
      <c r="DTZ285" s="355"/>
      <c r="DUA285" s="355"/>
      <c r="DUB285" s="355"/>
      <c r="DUC285" s="355"/>
      <c r="DUD285" s="355"/>
      <c r="DUE285" s="355"/>
      <c r="DUF285" s="355"/>
      <c r="DUG285" s="355"/>
      <c r="DUH285" s="355"/>
      <c r="DUI285" s="355"/>
      <c r="DUJ285" s="355"/>
      <c r="DUK285" s="355"/>
      <c r="DUL285" s="355"/>
      <c r="DUM285" s="355"/>
      <c r="DUN285" s="355"/>
      <c r="DUO285" s="355"/>
      <c r="DUP285" s="355"/>
      <c r="DUQ285" s="355"/>
      <c r="DUR285" s="355"/>
      <c r="DUS285" s="355"/>
      <c r="DUT285" s="355"/>
      <c r="DUU285" s="355"/>
      <c r="DUV285" s="355"/>
      <c r="DUW285" s="355"/>
      <c r="DUX285" s="355"/>
      <c r="DUY285" s="355"/>
      <c r="DUZ285" s="355"/>
      <c r="DVA285" s="355"/>
      <c r="DVB285" s="355"/>
      <c r="DVC285" s="355"/>
      <c r="DVD285" s="355"/>
      <c r="DVE285" s="355"/>
      <c r="DVF285" s="355"/>
      <c r="DVG285" s="355"/>
      <c r="DVH285" s="355"/>
      <c r="DVI285" s="355"/>
      <c r="DVJ285" s="355"/>
      <c r="DVK285" s="355"/>
      <c r="DVL285" s="355"/>
      <c r="DVM285" s="355"/>
      <c r="DVN285" s="355"/>
      <c r="DVO285" s="355"/>
      <c r="DVP285" s="355"/>
      <c r="DVQ285" s="355"/>
      <c r="DVR285" s="355"/>
      <c r="DVS285" s="355"/>
      <c r="DVT285" s="355"/>
      <c r="DVU285" s="355"/>
      <c r="DVV285" s="355"/>
      <c r="DVW285" s="355"/>
      <c r="DVX285" s="355"/>
      <c r="DVY285" s="355"/>
      <c r="DVZ285" s="355"/>
      <c r="DWA285" s="355"/>
      <c r="DWB285" s="355"/>
      <c r="DWC285" s="355"/>
      <c r="DWD285" s="355"/>
      <c r="DWE285" s="355"/>
      <c r="DWF285" s="355"/>
      <c r="DWG285" s="355"/>
      <c r="DWH285" s="355"/>
      <c r="DWI285" s="355"/>
      <c r="DWJ285" s="355"/>
      <c r="DWK285" s="355"/>
      <c r="DWL285" s="355"/>
      <c r="DWM285" s="355"/>
      <c r="DWN285" s="355"/>
      <c r="DWO285" s="355"/>
      <c r="DWP285" s="355"/>
      <c r="DWQ285" s="355"/>
      <c r="DWR285" s="355"/>
      <c r="DWS285" s="355"/>
      <c r="DWT285" s="355"/>
      <c r="DWU285" s="355"/>
      <c r="DWV285" s="355"/>
      <c r="DWW285" s="355"/>
      <c r="DWX285" s="355"/>
      <c r="DWY285" s="355"/>
      <c r="DWZ285" s="355"/>
      <c r="DXA285" s="355"/>
      <c r="DXB285" s="355"/>
      <c r="DXC285" s="355"/>
      <c r="DXD285" s="355"/>
      <c r="DXE285" s="355"/>
      <c r="DXF285" s="355"/>
      <c r="DXG285" s="355"/>
      <c r="DXH285" s="355"/>
      <c r="DXI285" s="355"/>
      <c r="DXJ285" s="355"/>
      <c r="DXK285" s="355"/>
      <c r="DXL285" s="355"/>
      <c r="DXM285" s="355"/>
      <c r="DXN285" s="355"/>
      <c r="DXO285" s="355"/>
      <c r="DXP285" s="355"/>
      <c r="DXQ285" s="355"/>
      <c r="DXR285" s="355"/>
      <c r="DXS285" s="355"/>
      <c r="DXT285" s="355"/>
      <c r="DXU285" s="355"/>
      <c r="DXV285" s="355"/>
      <c r="DXW285" s="355"/>
      <c r="DXX285" s="355"/>
      <c r="DXY285" s="355"/>
      <c r="DXZ285" s="355"/>
      <c r="DYA285" s="355"/>
      <c r="DYB285" s="355"/>
      <c r="DYC285" s="355"/>
      <c r="DYD285" s="355"/>
      <c r="DYE285" s="355"/>
      <c r="DYF285" s="355"/>
      <c r="DYG285" s="355"/>
      <c r="DYH285" s="355"/>
      <c r="DYI285" s="355"/>
      <c r="DYJ285" s="355"/>
      <c r="DYK285" s="355"/>
      <c r="DYL285" s="355"/>
      <c r="DYM285" s="355"/>
      <c r="DYN285" s="355"/>
      <c r="DYO285" s="355"/>
      <c r="DYP285" s="355"/>
      <c r="DYQ285" s="355"/>
      <c r="DYR285" s="355"/>
      <c r="DYS285" s="355"/>
      <c r="DYT285" s="355"/>
      <c r="DYU285" s="355"/>
      <c r="DYV285" s="355"/>
      <c r="DYW285" s="355"/>
      <c r="DYX285" s="355"/>
      <c r="DYY285" s="355"/>
      <c r="DYZ285" s="355"/>
      <c r="DZA285" s="355"/>
      <c r="DZB285" s="355"/>
      <c r="DZC285" s="355"/>
      <c r="DZD285" s="355"/>
      <c r="DZE285" s="355"/>
      <c r="DZF285" s="355"/>
      <c r="DZG285" s="355"/>
      <c r="DZH285" s="355"/>
      <c r="DZI285" s="355"/>
      <c r="DZJ285" s="355"/>
      <c r="DZK285" s="355"/>
      <c r="DZL285" s="355"/>
      <c r="DZM285" s="355"/>
      <c r="DZN285" s="355"/>
      <c r="DZO285" s="355"/>
      <c r="DZP285" s="355"/>
      <c r="DZQ285" s="355"/>
      <c r="DZR285" s="355"/>
      <c r="DZS285" s="355"/>
      <c r="DZT285" s="355"/>
      <c r="DZU285" s="355"/>
      <c r="DZV285" s="355"/>
      <c r="DZW285" s="355"/>
      <c r="DZX285" s="355"/>
      <c r="DZY285" s="355"/>
      <c r="DZZ285" s="355"/>
      <c r="EAA285" s="355"/>
      <c r="EAB285" s="355"/>
      <c r="EAC285" s="355"/>
      <c r="EAD285" s="355"/>
      <c r="EAE285" s="355"/>
      <c r="EAF285" s="355"/>
      <c r="EAG285" s="355"/>
      <c r="EAH285" s="355"/>
      <c r="EAI285" s="355"/>
      <c r="EAJ285" s="355"/>
      <c r="EAK285" s="355"/>
      <c r="EAL285" s="355"/>
      <c r="EAM285" s="355"/>
      <c r="EAN285" s="355"/>
      <c r="EAO285" s="355"/>
      <c r="EAP285" s="355"/>
      <c r="EAQ285" s="355"/>
      <c r="EAR285" s="355"/>
      <c r="EAS285" s="355"/>
      <c r="EAT285" s="355"/>
      <c r="EAU285" s="355"/>
      <c r="EAV285" s="355"/>
      <c r="EAW285" s="355"/>
      <c r="EAX285" s="355"/>
      <c r="EAY285" s="355"/>
      <c r="EAZ285" s="355"/>
      <c r="EBA285" s="355"/>
      <c r="EBB285" s="355"/>
      <c r="EBC285" s="355"/>
      <c r="EBD285" s="355"/>
      <c r="EBE285" s="355"/>
      <c r="EBF285" s="355"/>
      <c r="EBG285" s="355"/>
      <c r="EBH285" s="355"/>
      <c r="EBI285" s="355"/>
      <c r="EBJ285" s="355"/>
      <c r="EBK285" s="355"/>
      <c r="EBL285" s="355"/>
      <c r="EBM285" s="355"/>
      <c r="EBN285" s="355"/>
      <c r="EBO285" s="355"/>
      <c r="EBP285" s="355"/>
      <c r="EBQ285" s="355"/>
      <c r="EBR285" s="355"/>
      <c r="EBS285" s="355"/>
      <c r="EBT285" s="355"/>
      <c r="EBU285" s="355"/>
      <c r="EBV285" s="355"/>
      <c r="EBW285" s="355"/>
      <c r="EBX285" s="355"/>
      <c r="EBY285" s="355"/>
      <c r="EBZ285" s="355"/>
      <c r="ECA285" s="355"/>
      <c r="ECB285" s="355"/>
      <c r="ECC285" s="355"/>
      <c r="ECD285" s="355"/>
      <c r="ECE285" s="355"/>
      <c r="ECF285" s="355"/>
      <c r="ECG285" s="355"/>
      <c r="ECH285" s="355"/>
      <c r="ECI285" s="355"/>
      <c r="ECJ285" s="355"/>
      <c r="ECK285" s="355"/>
      <c r="ECL285" s="355"/>
      <c r="ECM285" s="355"/>
      <c r="ECN285" s="355"/>
      <c r="ECO285" s="355"/>
      <c r="ECP285" s="355"/>
      <c r="ECQ285" s="355"/>
      <c r="ECR285" s="355"/>
      <c r="ECS285" s="355"/>
      <c r="ECT285" s="355"/>
      <c r="ECU285" s="355"/>
      <c r="ECV285" s="355"/>
      <c r="ECW285" s="355"/>
      <c r="ECX285" s="355"/>
      <c r="ECY285" s="355"/>
      <c r="ECZ285" s="355"/>
      <c r="EDA285" s="355"/>
      <c r="EDB285" s="355"/>
      <c r="EDC285" s="355"/>
      <c r="EDD285" s="355"/>
      <c r="EDE285" s="355"/>
      <c r="EDF285" s="355"/>
      <c r="EDG285" s="355"/>
      <c r="EDH285" s="355"/>
      <c r="EDI285" s="355"/>
      <c r="EDJ285" s="355"/>
      <c r="EDK285" s="355"/>
      <c r="EDL285" s="355"/>
      <c r="EDM285" s="355"/>
      <c r="EDN285" s="355"/>
      <c r="EDO285" s="355"/>
      <c r="EDP285" s="355"/>
      <c r="EDQ285" s="355"/>
      <c r="EDR285" s="355"/>
      <c r="EDS285" s="355"/>
      <c r="EDT285" s="355"/>
      <c r="EDU285" s="355"/>
      <c r="EDV285" s="355"/>
      <c r="EDW285" s="355"/>
      <c r="EDX285" s="355"/>
      <c r="EDY285" s="355"/>
      <c r="EDZ285" s="355"/>
      <c r="EEA285" s="355"/>
      <c r="EEB285" s="355"/>
      <c r="EEC285" s="355"/>
      <c r="EED285" s="355"/>
      <c r="EEE285" s="355"/>
      <c r="EEF285" s="355"/>
      <c r="EEG285" s="355"/>
      <c r="EEH285" s="355"/>
      <c r="EEI285" s="355"/>
      <c r="EEJ285" s="355"/>
      <c r="EEK285" s="355"/>
      <c r="EEL285" s="355"/>
      <c r="EEM285" s="355"/>
      <c r="EEN285" s="355"/>
      <c r="EEO285" s="355"/>
      <c r="EEP285" s="355"/>
      <c r="EEQ285" s="355"/>
      <c r="EER285" s="355"/>
      <c r="EES285" s="355"/>
      <c r="EET285" s="355"/>
      <c r="EEU285" s="355"/>
      <c r="EEV285" s="355"/>
      <c r="EEW285" s="355"/>
      <c r="EEX285" s="355"/>
      <c r="EEY285" s="355"/>
      <c r="EEZ285" s="355"/>
      <c r="EFA285" s="355"/>
      <c r="EFB285" s="355"/>
      <c r="EFC285" s="355"/>
      <c r="EFD285" s="355"/>
      <c r="EFE285" s="355"/>
      <c r="EFF285" s="355"/>
      <c r="EFG285" s="355"/>
      <c r="EFH285" s="355"/>
      <c r="EFI285" s="355"/>
      <c r="EFJ285" s="355"/>
      <c r="EFK285" s="355"/>
      <c r="EFL285" s="355"/>
      <c r="EFM285" s="355"/>
      <c r="EFN285" s="355"/>
      <c r="EFO285" s="355"/>
      <c r="EFP285" s="355"/>
      <c r="EFQ285" s="355"/>
      <c r="EFR285" s="355"/>
      <c r="EFS285" s="355"/>
      <c r="EFT285" s="355"/>
      <c r="EFU285" s="355"/>
      <c r="EFV285" s="355"/>
      <c r="EFW285" s="355"/>
      <c r="EFX285" s="355"/>
      <c r="EFY285" s="355"/>
      <c r="EFZ285" s="355"/>
      <c r="EGA285" s="355"/>
      <c r="EGB285" s="355"/>
      <c r="EGC285" s="355"/>
      <c r="EGD285" s="355"/>
      <c r="EGE285" s="355"/>
      <c r="EGF285" s="355"/>
      <c r="EGG285" s="355"/>
      <c r="EGH285" s="355"/>
      <c r="EGI285" s="355"/>
      <c r="EGJ285" s="355"/>
      <c r="EGK285" s="355"/>
      <c r="EGL285" s="355"/>
      <c r="EGM285" s="355"/>
      <c r="EGN285" s="355"/>
      <c r="EGO285" s="355"/>
      <c r="EGP285" s="355"/>
      <c r="EGQ285" s="355"/>
      <c r="EGR285" s="355"/>
      <c r="EGS285" s="355"/>
      <c r="EGT285" s="355"/>
      <c r="EGU285" s="355"/>
      <c r="EGV285" s="355"/>
      <c r="EGW285" s="355"/>
      <c r="EGX285" s="355"/>
      <c r="EGY285" s="355"/>
      <c r="EGZ285" s="355"/>
      <c r="EHA285" s="355"/>
      <c r="EHB285" s="355"/>
      <c r="EHC285" s="355"/>
      <c r="EHD285" s="355"/>
      <c r="EHE285" s="355"/>
      <c r="EHF285" s="355"/>
      <c r="EHG285" s="355"/>
      <c r="EHH285" s="355"/>
      <c r="EHI285" s="355"/>
      <c r="EHJ285" s="355"/>
      <c r="EHK285" s="355"/>
      <c r="EHL285" s="355"/>
      <c r="EHM285" s="355"/>
      <c r="EHN285" s="355"/>
      <c r="EHO285" s="355"/>
      <c r="EHP285" s="355"/>
      <c r="EHQ285" s="355"/>
      <c r="EHR285" s="355"/>
      <c r="EHS285" s="355"/>
      <c r="EHT285" s="355"/>
      <c r="EHU285" s="355"/>
      <c r="EHV285" s="355"/>
      <c r="EHW285" s="355"/>
      <c r="EHX285" s="355"/>
      <c r="EHY285" s="355"/>
      <c r="EHZ285" s="355"/>
      <c r="EIA285" s="355"/>
      <c r="EIB285" s="355"/>
      <c r="EIC285" s="355"/>
      <c r="EID285" s="355"/>
      <c r="EIE285" s="355"/>
      <c r="EIF285" s="355"/>
      <c r="EIG285" s="355"/>
      <c r="EIH285" s="355"/>
      <c r="EII285" s="355"/>
      <c r="EIJ285" s="355"/>
      <c r="EIK285" s="355"/>
      <c r="EIL285" s="355"/>
      <c r="EIM285" s="355"/>
      <c r="EIN285" s="355"/>
      <c r="EIO285" s="355"/>
      <c r="EIP285" s="355"/>
      <c r="EIQ285" s="355"/>
      <c r="EIR285" s="355"/>
      <c r="EIS285" s="355"/>
      <c r="EIT285" s="355"/>
      <c r="EIU285" s="355"/>
      <c r="EIV285" s="355"/>
      <c r="EIW285" s="355"/>
      <c r="EIX285" s="355"/>
      <c r="EIY285" s="355"/>
      <c r="EIZ285" s="355"/>
      <c r="EJA285" s="355"/>
      <c r="EJB285" s="355"/>
      <c r="EJC285" s="355"/>
      <c r="EJD285" s="355"/>
      <c r="EJE285" s="355"/>
      <c r="EJF285" s="355"/>
      <c r="EJG285" s="355"/>
      <c r="EJH285" s="355"/>
      <c r="EJI285" s="355"/>
      <c r="EJJ285" s="355"/>
      <c r="EJK285" s="355"/>
      <c r="EJL285" s="355"/>
      <c r="EJM285" s="355"/>
      <c r="EJN285" s="355"/>
      <c r="EJO285" s="355"/>
      <c r="EJP285" s="355"/>
      <c r="EJQ285" s="355"/>
      <c r="EJR285" s="355"/>
      <c r="EJS285" s="355"/>
      <c r="EJT285" s="355"/>
      <c r="EJU285" s="355"/>
      <c r="EJV285" s="355"/>
      <c r="EJW285" s="355"/>
      <c r="EJX285" s="355"/>
      <c r="EJY285" s="355"/>
      <c r="EJZ285" s="355"/>
      <c r="EKA285" s="355"/>
      <c r="EKB285" s="355"/>
      <c r="EKC285" s="355"/>
      <c r="EKD285" s="355"/>
      <c r="EKE285" s="355"/>
      <c r="EKF285" s="355"/>
      <c r="EKG285" s="355"/>
      <c r="EKH285" s="355"/>
      <c r="EKI285" s="355"/>
      <c r="EKJ285" s="355"/>
      <c r="EKK285" s="355"/>
      <c r="EKL285" s="355"/>
      <c r="EKM285" s="355"/>
      <c r="EKN285" s="355"/>
      <c r="EKO285" s="355"/>
      <c r="EKP285" s="355"/>
      <c r="EKQ285" s="355"/>
      <c r="EKR285" s="355"/>
      <c r="EKS285" s="355"/>
      <c r="EKT285" s="355"/>
      <c r="EKU285" s="355"/>
      <c r="EKV285" s="355"/>
      <c r="EKW285" s="355"/>
      <c r="EKX285" s="355"/>
      <c r="EKY285" s="355"/>
      <c r="EKZ285" s="355"/>
      <c r="ELA285" s="355"/>
      <c r="ELB285" s="355"/>
      <c r="ELC285" s="355"/>
      <c r="ELD285" s="355"/>
      <c r="ELE285" s="355"/>
      <c r="ELF285" s="355"/>
      <c r="ELG285" s="355"/>
      <c r="ELH285" s="355"/>
      <c r="ELI285" s="355"/>
      <c r="ELJ285" s="355"/>
      <c r="ELK285" s="355"/>
      <c r="ELL285" s="355"/>
      <c r="ELM285" s="355"/>
      <c r="ELN285" s="355"/>
      <c r="ELO285" s="355"/>
      <c r="ELP285" s="355"/>
      <c r="ELQ285" s="355"/>
      <c r="ELR285" s="355"/>
      <c r="ELS285" s="355"/>
      <c r="ELT285" s="355"/>
      <c r="ELU285" s="355"/>
      <c r="ELV285" s="355"/>
      <c r="ELW285" s="355"/>
      <c r="ELX285" s="355"/>
      <c r="ELY285" s="355"/>
      <c r="ELZ285" s="355"/>
      <c r="EMA285" s="355"/>
      <c r="EMB285" s="355"/>
      <c r="EMC285" s="355"/>
      <c r="EMD285" s="355"/>
      <c r="EME285" s="355"/>
      <c r="EMF285" s="355"/>
      <c r="EMG285" s="355"/>
      <c r="EMH285" s="355"/>
      <c r="EMI285" s="355"/>
      <c r="EMJ285" s="355"/>
      <c r="EMK285" s="355"/>
      <c r="EML285" s="355"/>
      <c r="EMM285" s="355"/>
      <c r="EMN285" s="355"/>
      <c r="EMO285" s="355"/>
      <c r="EMP285" s="355"/>
      <c r="EMQ285" s="355"/>
      <c r="EMR285" s="355"/>
      <c r="EMS285" s="355"/>
      <c r="EMT285" s="355"/>
      <c r="EMU285" s="355"/>
      <c r="EMV285" s="355"/>
      <c r="EMW285" s="355"/>
      <c r="EMX285" s="355"/>
      <c r="EMY285" s="355"/>
      <c r="EMZ285" s="355"/>
      <c r="ENA285" s="355"/>
      <c r="ENB285" s="355"/>
      <c r="ENC285" s="355"/>
      <c r="END285" s="355"/>
      <c r="ENE285" s="355"/>
      <c r="ENF285" s="355"/>
      <c r="ENG285" s="355"/>
      <c r="ENH285" s="355"/>
      <c r="ENI285" s="355"/>
      <c r="ENJ285" s="355"/>
      <c r="ENK285" s="355"/>
      <c r="ENL285" s="355"/>
      <c r="ENM285" s="355"/>
      <c r="ENN285" s="355"/>
      <c r="ENO285" s="355"/>
      <c r="ENP285" s="355"/>
      <c r="ENQ285" s="355"/>
      <c r="ENR285" s="355"/>
      <c r="ENS285" s="355"/>
      <c r="ENT285" s="355"/>
      <c r="ENU285" s="355"/>
      <c r="ENV285" s="355"/>
      <c r="ENW285" s="355"/>
      <c r="ENX285" s="355"/>
      <c r="ENY285" s="355"/>
      <c r="ENZ285" s="355"/>
      <c r="EOA285" s="355"/>
      <c r="EOB285" s="355"/>
      <c r="EOC285" s="355"/>
      <c r="EOD285" s="355"/>
      <c r="EOE285" s="355"/>
      <c r="EOF285" s="355"/>
      <c r="EOG285" s="355"/>
      <c r="EOH285" s="355"/>
      <c r="EOI285" s="355"/>
      <c r="EOJ285" s="355"/>
      <c r="EOK285" s="355"/>
      <c r="EOL285" s="355"/>
      <c r="EOM285" s="355"/>
      <c r="EON285" s="355"/>
      <c r="EOO285" s="355"/>
      <c r="EOP285" s="355"/>
      <c r="EOQ285" s="355"/>
      <c r="EOR285" s="355"/>
      <c r="EOS285" s="355"/>
      <c r="EOT285" s="355"/>
      <c r="EOU285" s="355"/>
      <c r="EOV285" s="355"/>
      <c r="EOW285" s="355"/>
      <c r="EOX285" s="355"/>
      <c r="EOY285" s="355"/>
      <c r="EOZ285" s="355"/>
      <c r="EPA285" s="355"/>
      <c r="EPB285" s="355"/>
      <c r="EPC285" s="355"/>
      <c r="EPD285" s="355"/>
      <c r="EPE285" s="355"/>
      <c r="EPF285" s="355"/>
      <c r="EPG285" s="355"/>
      <c r="EPH285" s="355"/>
      <c r="EPI285" s="355"/>
      <c r="EPJ285" s="355"/>
      <c r="EPK285" s="355"/>
      <c r="EPL285" s="355"/>
      <c r="EPM285" s="355"/>
      <c r="EPN285" s="355"/>
      <c r="EPO285" s="355"/>
      <c r="EPP285" s="355"/>
      <c r="EPQ285" s="355"/>
      <c r="EPR285" s="355"/>
      <c r="EPS285" s="355"/>
      <c r="EPT285" s="355"/>
      <c r="EPU285" s="355"/>
      <c r="EPV285" s="355"/>
      <c r="EPW285" s="355"/>
      <c r="EPX285" s="355"/>
      <c r="EPY285" s="355"/>
      <c r="EPZ285" s="355"/>
      <c r="EQA285" s="355"/>
      <c r="EQB285" s="355"/>
      <c r="EQC285" s="355"/>
      <c r="EQD285" s="355"/>
      <c r="EQE285" s="355"/>
      <c r="EQF285" s="355"/>
      <c r="EQG285" s="355"/>
      <c r="EQH285" s="355"/>
      <c r="EQI285" s="355"/>
      <c r="EQJ285" s="355"/>
      <c r="EQK285" s="355"/>
      <c r="EQL285" s="355"/>
      <c r="EQM285" s="355"/>
      <c r="EQN285" s="355"/>
      <c r="EQO285" s="355"/>
      <c r="EQP285" s="355"/>
      <c r="EQQ285" s="355"/>
      <c r="EQR285" s="355"/>
      <c r="EQS285" s="355"/>
      <c r="EQT285" s="355"/>
      <c r="EQU285" s="355"/>
      <c r="EQV285" s="355"/>
      <c r="EQW285" s="355"/>
      <c r="EQX285" s="355"/>
      <c r="EQY285" s="355"/>
      <c r="EQZ285" s="355"/>
      <c r="ERA285" s="355"/>
      <c r="ERB285" s="355"/>
      <c r="ERC285" s="355"/>
      <c r="ERD285" s="355"/>
      <c r="ERE285" s="355"/>
      <c r="ERF285" s="355"/>
      <c r="ERG285" s="355"/>
      <c r="ERH285" s="355"/>
      <c r="ERI285" s="355"/>
      <c r="ERJ285" s="355"/>
      <c r="ERK285" s="355"/>
      <c r="ERL285" s="355"/>
      <c r="ERM285" s="355"/>
      <c r="ERN285" s="355"/>
      <c r="ERO285" s="355"/>
      <c r="ERP285" s="355"/>
      <c r="ERQ285" s="355"/>
      <c r="ERR285" s="355"/>
      <c r="ERS285" s="355"/>
      <c r="ERT285" s="355"/>
      <c r="ERU285" s="355"/>
      <c r="ERV285" s="355"/>
      <c r="ERW285" s="355"/>
      <c r="ERX285" s="355"/>
      <c r="ERY285" s="355"/>
      <c r="ERZ285" s="355"/>
      <c r="ESA285" s="355"/>
      <c r="ESB285" s="355"/>
      <c r="ESC285" s="355"/>
      <c r="ESD285" s="355"/>
      <c r="ESE285" s="355"/>
      <c r="ESF285" s="355"/>
      <c r="ESG285" s="355"/>
      <c r="ESH285" s="355"/>
      <c r="ESI285" s="355"/>
      <c r="ESJ285" s="355"/>
      <c r="ESK285" s="355"/>
      <c r="ESL285" s="355"/>
      <c r="ESM285" s="355"/>
      <c r="ESN285" s="355"/>
      <c r="ESO285" s="355"/>
      <c r="ESP285" s="355"/>
      <c r="ESQ285" s="355"/>
      <c r="ESR285" s="355"/>
      <c r="ESS285" s="355"/>
      <c r="EST285" s="355"/>
      <c r="ESU285" s="355"/>
      <c r="ESV285" s="355"/>
      <c r="ESW285" s="355"/>
      <c r="ESX285" s="355"/>
      <c r="ESY285" s="355"/>
      <c r="ESZ285" s="355"/>
      <c r="ETA285" s="355"/>
      <c r="ETB285" s="355"/>
      <c r="ETC285" s="355"/>
      <c r="ETD285" s="355"/>
      <c r="ETE285" s="355"/>
      <c r="ETF285" s="355"/>
      <c r="ETG285" s="355"/>
      <c r="ETH285" s="355"/>
      <c r="ETI285" s="355"/>
      <c r="ETJ285" s="355"/>
      <c r="ETK285" s="355"/>
      <c r="ETL285" s="355"/>
      <c r="ETM285" s="355"/>
      <c r="ETN285" s="355"/>
      <c r="ETO285" s="355"/>
      <c r="ETP285" s="355"/>
      <c r="ETQ285" s="355"/>
      <c r="ETR285" s="355"/>
      <c r="ETS285" s="355"/>
      <c r="ETT285" s="355"/>
      <c r="ETU285" s="355"/>
      <c r="ETV285" s="355"/>
      <c r="ETW285" s="355"/>
      <c r="ETX285" s="355"/>
      <c r="ETY285" s="355"/>
      <c r="ETZ285" s="355"/>
      <c r="EUA285" s="355"/>
      <c r="EUB285" s="355"/>
      <c r="EUC285" s="355"/>
      <c r="EUD285" s="355"/>
      <c r="EUE285" s="355"/>
      <c r="EUF285" s="355"/>
      <c r="EUG285" s="355"/>
      <c r="EUH285" s="355"/>
      <c r="EUI285" s="355"/>
      <c r="EUJ285" s="355"/>
      <c r="EUK285" s="355"/>
      <c r="EUL285" s="355"/>
      <c r="EUM285" s="355"/>
      <c r="EUN285" s="355"/>
      <c r="EUO285" s="355"/>
      <c r="EUP285" s="355"/>
      <c r="EUQ285" s="355"/>
      <c r="EUR285" s="355"/>
      <c r="EUS285" s="355"/>
      <c r="EUT285" s="355"/>
      <c r="EUU285" s="355"/>
      <c r="EUV285" s="355"/>
      <c r="EUW285" s="355"/>
      <c r="EUX285" s="355"/>
      <c r="EUY285" s="355"/>
      <c r="EUZ285" s="355"/>
      <c r="EVA285" s="355"/>
      <c r="EVB285" s="355"/>
      <c r="EVC285" s="355"/>
      <c r="EVD285" s="355"/>
      <c r="EVE285" s="355"/>
      <c r="EVF285" s="355"/>
      <c r="EVG285" s="355"/>
      <c r="EVH285" s="355"/>
      <c r="EVI285" s="355"/>
      <c r="EVJ285" s="355"/>
      <c r="EVK285" s="355"/>
      <c r="EVL285" s="355"/>
      <c r="EVM285" s="355"/>
      <c r="EVN285" s="355"/>
      <c r="EVO285" s="355"/>
      <c r="EVP285" s="355"/>
      <c r="EVQ285" s="355"/>
      <c r="EVR285" s="355"/>
      <c r="EVS285" s="355"/>
      <c r="EVT285" s="355"/>
      <c r="EVU285" s="355"/>
      <c r="EVV285" s="355"/>
      <c r="EVW285" s="355"/>
      <c r="EVX285" s="355"/>
      <c r="EVY285" s="355"/>
      <c r="EVZ285" s="355"/>
      <c r="EWA285" s="355"/>
      <c r="EWB285" s="355"/>
      <c r="EWC285" s="355"/>
      <c r="EWD285" s="355"/>
      <c r="EWE285" s="355"/>
      <c r="EWF285" s="355"/>
      <c r="EWG285" s="355"/>
      <c r="EWH285" s="355"/>
      <c r="EWI285" s="355"/>
      <c r="EWJ285" s="355"/>
      <c r="EWK285" s="355"/>
      <c r="EWL285" s="355"/>
      <c r="EWM285" s="355"/>
      <c r="EWN285" s="355"/>
      <c r="EWO285" s="355"/>
      <c r="EWP285" s="355"/>
      <c r="EWQ285" s="355"/>
      <c r="EWR285" s="355"/>
      <c r="EWS285" s="355"/>
      <c r="EWT285" s="355"/>
      <c r="EWU285" s="355"/>
      <c r="EWV285" s="355"/>
      <c r="EWW285" s="355"/>
      <c r="EWX285" s="355"/>
      <c r="EWY285" s="355"/>
      <c r="EWZ285" s="355"/>
      <c r="EXA285" s="355"/>
      <c r="EXB285" s="355"/>
      <c r="EXC285" s="355"/>
      <c r="EXD285" s="355"/>
      <c r="EXE285" s="355"/>
      <c r="EXF285" s="355"/>
      <c r="EXG285" s="355"/>
      <c r="EXH285" s="355"/>
      <c r="EXI285" s="355"/>
      <c r="EXJ285" s="355"/>
      <c r="EXK285" s="355"/>
      <c r="EXL285" s="355"/>
      <c r="EXM285" s="355"/>
      <c r="EXN285" s="355"/>
      <c r="EXO285" s="355"/>
      <c r="EXP285" s="355"/>
      <c r="EXQ285" s="355"/>
      <c r="EXR285" s="355"/>
      <c r="EXS285" s="355"/>
      <c r="EXT285" s="355"/>
      <c r="EXU285" s="355"/>
      <c r="EXV285" s="355"/>
      <c r="EXW285" s="355"/>
      <c r="EXX285" s="355"/>
      <c r="EXY285" s="355"/>
      <c r="EXZ285" s="355"/>
      <c r="EYA285" s="355"/>
      <c r="EYB285" s="355"/>
      <c r="EYC285" s="355"/>
      <c r="EYD285" s="355"/>
      <c r="EYE285" s="355"/>
      <c r="EYF285" s="355"/>
      <c r="EYG285" s="355"/>
      <c r="EYH285" s="355"/>
      <c r="EYI285" s="355"/>
      <c r="EYJ285" s="355"/>
      <c r="EYK285" s="355"/>
      <c r="EYL285" s="355"/>
      <c r="EYM285" s="355"/>
      <c r="EYN285" s="355"/>
      <c r="EYO285" s="355"/>
      <c r="EYP285" s="355"/>
      <c r="EYQ285" s="355"/>
      <c r="EYR285" s="355"/>
      <c r="EYS285" s="355"/>
      <c r="EYT285" s="355"/>
      <c r="EYU285" s="355"/>
      <c r="EYV285" s="355"/>
      <c r="EYW285" s="355"/>
      <c r="EYX285" s="355"/>
      <c r="EYY285" s="355"/>
      <c r="EYZ285" s="355"/>
      <c r="EZA285" s="355"/>
      <c r="EZB285" s="355"/>
      <c r="EZC285" s="355"/>
      <c r="EZD285" s="355"/>
      <c r="EZE285" s="355"/>
      <c r="EZF285" s="355"/>
      <c r="EZG285" s="355"/>
      <c r="EZH285" s="355"/>
      <c r="EZI285" s="355"/>
      <c r="EZJ285" s="355"/>
      <c r="EZK285" s="355"/>
      <c r="EZL285" s="355"/>
      <c r="EZM285" s="355"/>
      <c r="EZN285" s="355"/>
      <c r="EZO285" s="355"/>
      <c r="EZP285" s="355"/>
      <c r="EZQ285" s="355"/>
      <c r="EZR285" s="355"/>
      <c r="EZS285" s="355"/>
      <c r="EZT285" s="355"/>
      <c r="EZU285" s="355"/>
      <c r="EZV285" s="355"/>
      <c r="EZW285" s="355"/>
      <c r="EZX285" s="355"/>
      <c r="EZY285" s="355"/>
      <c r="EZZ285" s="355"/>
      <c r="FAA285" s="355"/>
      <c r="FAB285" s="355"/>
      <c r="FAC285" s="355"/>
      <c r="FAD285" s="355"/>
      <c r="FAE285" s="355"/>
      <c r="FAF285" s="355"/>
      <c r="FAG285" s="355"/>
      <c r="FAH285" s="355"/>
      <c r="FAI285" s="355"/>
      <c r="FAJ285" s="355"/>
      <c r="FAK285" s="355"/>
      <c r="FAL285" s="355"/>
      <c r="FAM285" s="355"/>
      <c r="FAN285" s="355"/>
      <c r="FAO285" s="355"/>
      <c r="FAP285" s="355"/>
      <c r="FAQ285" s="355"/>
      <c r="FAR285" s="355"/>
      <c r="FAS285" s="355"/>
      <c r="FAT285" s="355"/>
      <c r="FAU285" s="355"/>
      <c r="FAV285" s="355"/>
      <c r="FAW285" s="355"/>
      <c r="FAX285" s="355"/>
      <c r="FAY285" s="355"/>
      <c r="FAZ285" s="355"/>
      <c r="FBA285" s="355"/>
      <c r="FBB285" s="355"/>
      <c r="FBC285" s="355"/>
      <c r="FBD285" s="355"/>
      <c r="FBE285" s="355"/>
      <c r="FBF285" s="355"/>
      <c r="FBG285" s="355"/>
      <c r="FBH285" s="355"/>
      <c r="FBI285" s="355"/>
      <c r="FBJ285" s="355"/>
      <c r="FBK285" s="355"/>
      <c r="FBL285" s="355"/>
      <c r="FBM285" s="355"/>
      <c r="FBN285" s="355"/>
      <c r="FBO285" s="355"/>
      <c r="FBP285" s="355"/>
      <c r="FBQ285" s="355"/>
      <c r="FBR285" s="355"/>
      <c r="FBS285" s="355"/>
      <c r="FBT285" s="355"/>
      <c r="FBU285" s="355"/>
      <c r="FBV285" s="355"/>
      <c r="FBW285" s="355"/>
      <c r="FBX285" s="355"/>
      <c r="FBY285" s="355"/>
      <c r="FBZ285" s="355"/>
      <c r="FCA285" s="355"/>
      <c r="FCB285" s="355"/>
      <c r="FCC285" s="355"/>
      <c r="FCD285" s="355"/>
      <c r="FCE285" s="355"/>
      <c r="FCF285" s="355"/>
      <c r="FCG285" s="355"/>
      <c r="FCH285" s="355"/>
      <c r="FCI285" s="355"/>
      <c r="FCJ285" s="355"/>
      <c r="FCK285" s="355"/>
      <c r="FCL285" s="355"/>
      <c r="FCM285" s="355"/>
      <c r="FCN285" s="355"/>
      <c r="FCO285" s="355"/>
      <c r="FCP285" s="355"/>
      <c r="FCQ285" s="355"/>
      <c r="FCR285" s="355"/>
      <c r="FCS285" s="355"/>
      <c r="FCT285" s="355"/>
      <c r="FCU285" s="355"/>
      <c r="FCV285" s="355"/>
      <c r="FCW285" s="355"/>
      <c r="FCX285" s="355"/>
      <c r="FCY285" s="355"/>
      <c r="FCZ285" s="355"/>
      <c r="FDA285" s="355"/>
      <c r="FDB285" s="355"/>
      <c r="FDC285" s="355"/>
      <c r="FDD285" s="355"/>
      <c r="FDE285" s="355"/>
      <c r="FDF285" s="355"/>
      <c r="FDG285" s="355"/>
      <c r="FDH285" s="355"/>
      <c r="FDI285" s="355"/>
      <c r="FDJ285" s="355"/>
      <c r="FDK285" s="355"/>
      <c r="FDL285" s="355"/>
      <c r="FDM285" s="355"/>
      <c r="FDN285" s="355"/>
      <c r="FDO285" s="355"/>
      <c r="FDP285" s="355"/>
      <c r="FDQ285" s="355"/>
      <c r="FDR285" s="355"/>
      <c r="FDS285" s="355"/>
      <c r="FDT285" s="355"/>
      <c r="FDU285" s="355"/>
      <c r="FDV285" s="355"/>
      <c r="FDW285" s="355"/>
      <c r="FDX285" s="355"/>
      <c r="FDY285" s="355"/>
      <c r="FDZ285" s="355"/>
      <c r="FEA285" s="355"/>
      <c r="FEB285" s="355"/>
      <c r="FEC285" s="355"/>
      <c r="FED285" s="355"/>
      <c r="FEE285" s="355"/>
      <c r="FEF285" s="355"/>
      <c r="FEG285" s="355"/>
      <c r="FEH285" s="355"/>
      <c r="FEI285" s="355"/>
      <c r="FEJ285" s="355"/>
      <c r="FEK285" s="355"/>
      <c r="FEL285" s="355"/>
      <c r="FEM285" s="355"/>
      <c r="FEN285" s="355"/>
      <c r="FEO285" s="355"/>
      <c r="FEP285" s="355"/>
      <c r="FEQ285" s="355"/>
      <c r="FER285" s="355"/>
      <c r="FES285" s="355"/>
      <c r="FET285" s="355"/>
      <c r="FEU285" s="355"/>
      <c r="FEV285" s="355"/>
      <c r="FEW285" s="355"/>
      <c r="FEX285" s="355"/>
      <c r="FEY285" s="355"/>
      <c r="FEZ285" s="355"/>
      <c r="FFA285" s="355"/>
      <c r="FFB285" s="355"/>
      <c r="FFC285" s="355"/>
      <c r="FFD285" s="355"/>
      <c r="FFE285" s="355"/>
      <c r="FFF285" s="355"/>
      <c r="FFG285" s="355"/>
      <c r="FFH285" s="355"/>
      <c r="FFI285" s="355"/>
      <c r="FFJ285" s="355"/>
      <c r="FFK285" s="355"/>
      <c r="FFL285" s="355"/>
      <c r="FFM285" s="355"/>
      <c r="FFN285" s="355"/>
      <c r="FFO285" s="355"/>
      <c r="FFP285" s="355"/>
      <c r="FFQ285" s="355"/>
      <c r="FFR285" s="355"/>
      <c r="FFS285" s="355"/>
      <c r="FFT285" s="355"/>
      <c r="FFU285" s="355"/>
      <c r="FFV285" s="355"/>
      <c r="FFW285" s="355"/>
      <c r="FFX285" s="355"/>
      <c r="FFY285" s="355"/>
      <c r="FFZ285" s="355"/>
      <c r="FGA285" s="355"/>
      <c r="FGB285" s="355"/>
      <c r="FGC285" s="355"/>
      <c r="FGD285" s="355"/>
      <c r="FGE285" s="355"/>
      <c r="FGF285" s="355"/>
      <c r="FGG285" s="355"/>
      <c r="FGH285" s="355"/>
      <c r="FGI285" s="355"/>
      <c r="FGJ285" s="355"/>
      <c r="FGK285" s="355"/>
      <c r="FGL285" s="355"/>
      <c r="FGM285" s="355"/>
      <c r="FGN285" s="355"/>
      <c r="FGO285" s="355"/>
      <c r="FGP285" s="355"/>
      <c r="FGQ285" s="355"/>
      <c r="FGR285" s="355"/>
      <c r="FGS285" s="355"/>
      <c r="FGT285" s="355"/>
      <c r="FGU285" s="355"/>
      <c r="FGV285" s="355"/>
      <c r="FGW285" s="355"/>
      <c r="FGX285" s="355"/>
      <c r="FGY285" s="355"/>
      <c r="FGZ285" s="355"/>
      <c r="FHA285" s="355"/>
      <c r="FHB285" s="355"/>
      <c r="FHC285" s="355"/>
      <c r="FHD285" s="355"/>
      <c r="FHE285" s="355"/>
      <c r="FHF285" s="355"/>
      <c r="FHG285" s="355"/>
      <c r="FHH285" s="355"/>
      <c r="FHI285" s="355"/>
      <c r="FHJ285" s="355"/>
      <c r="FHK285" s="355"/>
      <c r="FHL285" s="355"/>
      <c r="FHM285" s="355"/>
      <c r="FHN285" s="355"/>
      <c r="FHO285" s="355"/>
      <c r="FHP285" s="355"/>
      <c r="FHQ285" s="355"/>
      <c r="FHR285" s="355"/>
      <c r="FHS285" s="355"/>
      <c r="FHT285" s="355"/>
      <c r="FHU285" s="355"/>
      <c r="FHV285" s="355"/>
      <c r="FHW285" s="355"/>
      <c r="FHX285" s="355"/>
      <c r="FHY285" s="355"/>
      <c r="FHZ285" s="355"/>
      <c r="FIA285" s="355"/>
      <c r="FIB285" s="355"/>
      <c r="FIC285" s="355"/>
      <c r="FID285" s="355"/>
      <c r="FIE285" s="355"/>
      <c r="FIF285" s="355"/>
      <c r="FIG285" s="355"/>
      <c r="FIH285" s="355"/>
      <c r="FII285" s="355"/>
      <c r="FIJ285" s="355"/>
      <c r="FIK285" s="355"/>
      <c r="FIL285" s="355"/>
      <c r="FIM285" s="355"/>
      <c r="FIN285" s="355"/>
      <c r="FIO285" s="355"/>
      <c r="FIP285" s="355"/>
      <c r="FIQ285" s="355"/>
      <c r="FIR285" s="355"/>
      <c r="FIS285" s="355"/>
      <c r="FIT285" s="355"/>
      <c r="FIU285" s="355"/>
      <c r="FIV285" s="355"/>
      <c r="FIW285" s="355"/>
      <c r="FIX285" s="355"/>
      <c r="FIY285" s="355"/>
      <c r="FIZ285" s="355"/>
      <c r="FJA285" s="355"/>
      <c r="FJB285" s="355"/>
      <c r="FJC285" s="355"/>
      <c r="FJD285" s="355"/>
      <c r="FJE285" s="355"/>
      <c r="FJF285" s="355"/>
      <c r="FJG285" s="355"/>
      <c r="FJH285" s="355"/>
      <c r="FJI285" s="355"/>
      <c r="FJJ285" s="355"/>
      <c r="FJK285" s="355"/>
      <c r="FJL285" s="355"/>
      <c r="FJM285" s="355"/>
      <c r="FJN285" s="355"/>
      <c r="FJO285" s="355"/>
      <c r="FJP285" s="355"/>
      <c r="FJQ285" s="355"/>
      <c r="FJR285" s="355"/>
      <c r="FJS285" s="355"/>
      <c r="FJT285" s="355"/>
      <c r="FJU285" s="355"/>
      <c r="FJV285" s="355"/>
      <c r="FJW285" s="355"/>
      <c r="FJX285" s="355"/>
      <c r="FJY285" s="355"/>
      <c r="FJZ285" s="355"/>
      <c r="FKA285" s="355"/>
      <c r="FKB285" s="355"/>
      <c r="FKC285" s="355"/>
      <c r="FKD285" s="355"/>
      <c r="FKE285" s="355"/>
      <c r="FKF285" s="355"/>
      <c r="FKG285" s="355"/>
      <c r="FKH285" s="355"/>
      <c r="FKI285" s="355"/>
      <c r="FKJ285" s="355"/>
      <c r="FKK285" s="355"/>
      <c r="FKL285" s="355"/>
      <c r="FKM285" s="355"/>
      <c r="FKN285" s="355"/>
      <c r="FKO285" s="355"/>
      <c r="FKP285" s="355"/>
      <c r="FKQ285" s="355"/>
      <c r="FKR285" s="355"/>
      <c r="FKS285" s="355"/>
      <c r="FKT285" s="355"/>
      <c r="FKU285" s="355"/>
      <c r="FKV285" s="355"/>
      <c r="FKW285" s="355"/>
      <c r="FKX285" s="355"/>
      <c r="FKY285" s="355"/>
      <c r="FKZ285" s="355"/>
      <c r="FLA285" s="355"/>
      <c r="FLB285" s="355"/>
      <c r="FLC285" s="355"/>
      <c r="FLD285" s="355"/>
      <c r="FLE285" s="355"/>
      <c r="FLF285" s="355"/>
      <c r="FLG285" s="355"/>
      <c r="FLH285" s="355"/>
      <c r="FLI285" s="355"/>
      <c r="FLJ285" s="355"/>
      <c r="FLK285" s="355"/>
      <c r="FLL285" s="355"/>
      <c r="FLM285" s="355"/>
      <c r="FLN285" s="355"/>
      <c r="FLO285" s="355"/>
      <c r="FLP285" s="355"/>
      <c r="FLQ285" s="355"/>
      <c r="FLR285" s="355"/>
      <c r="FLS285" s="355"/>
      <c r="FLT285" s="355"/>
      <c r="FLU285" s="355"/>
      <c r="FLV285" s="355"/>
      <c r="FLW285" s="355"/>
      <c r="FLX285" s="355"/>
      <c r="FLY285" s="355"/>
      <c r="FLZ285" s="355"/>
      <c r="FMA285" s="355"/>
      <c r="FMB285" s="355"/>
      <c r="FMC285" s="355"/>
      <c r="FMD285" s="355"/>
      <c r="FME285" s="355"/>
      <c r="FMF285" s="355"/>
      <c r="FMG285" s="355"/>
      <c r="FMH285" s="355"/>
      <c r="FMI285" s="355"/>
      <c r="FMJ285" s="355"/>
      <c r="FMK285" s="355"/>
      <c r="FML285" s="355"/>
      <c r="FMM285" s="355"/>
      <c r="FMN285" s="355"/>
      <c r="FMO285" s="355"/>
      <c r="FMP285" s="355"/>
      <c r="FMQ285" s="355"/>
      <c r="FMR285" s="355"/>
      <c r="FMS285" s="355"/>
      <c r="FMT285" s="355"/>
      <c r="FMU285" s="355"/>
      <c r="FMV285" s="355"/>
      <c r="FMW285" s="355"/>
      <c r="FMX285" s="355"/>
      <c r="FMY285" s="355"/>
      <c r="FMZ285" s="355"/>
      <c r="FNA285" s="355"/>
      <c r="FNB285" s="355"/>
      <c r="FNC285" s="355"/>
      <c r="FND285" s="355"/>
      <c r="FNE285" s="355"/>
      <c r="FNF285" s="355"/>
      <c r="FNG285" s="355"/>
      <c r="FNH285" s="355"/>
      <c r="FNI285" s="355"/>
      <c r="FNJ285" s="355"/>
      <c r="FNK285" s="355"/>
      <c r="FNL285" s="355"/>
      <c r="FNM285" s="355"/>
      <c r="FNN285" s="355"/>
      <c r="FNO285" s="355"/>
      <c r="FNP285" s="355"/>
      <c r="FNQ285" s="355"/>
      <c r="FNR285" s="355"/>
      <c r="FNS285" s="355"/>
      <c r="FNT285" s="355"/>
      <c r="FNU285" s="355"/>
      <c r="FNV285" s="355"/>
      <c r="FNW285" s="355"/>
      <c r="FNX285" s="355"/>
      <c r="FNY285" s="355"/>
      <c r="FNZ285" s="355"/>
      <c r="FOA285" s="355"/>
      <c r="FOB285" s="355"/>
      <c r="FOC285" s="355"/>
      <c r="FOD285" s="355"/>
      <c r="FOE285" s="355"/>
      <c r="FOF285" s="355"/>
      <c r="FOG285" s="355"/>
      <c r="FOH285" s="355"/>
      <c r="FOI285" s="355"/>
      <c r="FOJ285" s="355"/>
      <c r="FOK285" s="355"/>
      <c r="FOL285" s="355"/>
      <c r="FOM285" s="355"/>
      <c r="FON285" s="355"/>
      <c r="FOO285" s="355"/>
      <c r="FOP285" s="355"/>
      <c r="FOQ285" s="355"/>
      <c r="FOR285" s="355"/>
      <c r="FOS285" s="355"/>
      <c r="FOT285" s="355"/>
      <c r="FOU285" s="355"/>
      <c r="FOV285" s="355"/>
      <c r="FOW285" s="355"/>
      <c r="FOX285" s="355"/>
      <c r="FOY285" s="355"/>
      <c r="FOZ285" s="355"/>
      <c r="FPA285" s="355"/>
      <c r="FPB285" s="355"/>
      <c r="FPC285" s="355"/>
      <c r="FPD285" s="355"/>
      <c r="FPE285" s="355"/>
      <c r="FPF285" s="355"/>
      <c r="FPG285" s="355"/>
      <c r="FPH285" s="355"/>
      <c r="FPI285" s="355"/>
      <c r="FPJ285" s="355"/>
      <c r="FPK285" s="355"/>
      <c r="FPL285" s="355"/>
      <c r="FPM285" s="355"/>
      <c r="FPN285" s="355"/>
      <c r="FPO285" s="355"/>
      <c r="FPP285" s="355"/>
      <c r="FPQ285" s="355"/>
      <c r="FPR285" s="355"/>
      <c r="FPS285" s="355"/>
      <c r="FPT285" s="355"/>
      <c r="FPU285" s="355"/>
      <c r="FPV285" s="355"/>
      <c r="FPW285" s="355"/>
      <c r="FPX285" s="355"/>
      <c r="FPY285" s="355"/>
      <c r="FPZ285" s="355"/>
      <c r="FQA285" s="355"/>
      <c r="FQB285" s="355"/>
      <c r="FQC285" s="355"/>
      <c r="FQD285" s="355"/>
      <c r="FQE285" s="355"/>
      <c r="FQF285" s="355"/>
      <c r="FQG285" s="355"/>
      <c r="FQH285" s="355"/>
      <c r="FQI285" s="355"/>
      <c r="FQJ285" s="355"/>
      <c r="FQK285" s="355"/>
      <c r="FQL285" s="355"/>
      <c r="FQM285" s="355"/>
      <c r="FQN285" s="355"/>
      <c r="FQO285" s="355"/>
      <c r="FQP285" s="355"/>
      <c r="FQQ285" s="355"/>
      <c r="FQR285" s="355"/>
      <c r="FQS285" s="355"/>
      <c r="FQT285" s="355"/>
      <c r="FQU285" s="355"/>
      <c r="FQV285" s="355"/>
      <c r="FQW285" s="355"/>
      <c r="FQX285" s="355"/>
      <c r="FQY285" s="355"/>
      <c r="FQZ285" s="355"/>
      <c r="FRA285" s="355"/>
      <c r="FRB285" s="355"/>
      <c r="FRC285" s="355"/>
      <c r="FRD285" s="355"/>
      <c r="FRE285" s="355"/>
      <c r="FRF285" s="355"/>
      <c r="FRG285" s="355"/>
      <c r="FRH285" s="355"/>
      <c r="FRI285" s="355"/>
      <c r="FRJ285" s="355"/>
      <c r="FRK285" s="355"/>
      <c r="FRL285" s="355"/>
      <c r="FRM285" s="355"/>
      <c r="FRN285" s="355"/>
      <c r="FRO285" s="355"/>
      <c r="FRP285" s="355"/>
      <c r="FRQ285" s="355"/>
      <c r="FRR285" s="355"/>
      <c r="FRS285" s="355"/>
      <c r="FRT285" s="355"/>
      <c r="FRU285" s="355"/>
      <c r="FRV285" s="355"/>
      <c r="FRW285" s="355"/>
      <c r="FRX285" s="355"/>
      <c r="FRY285" s="355"/>
      <c r="FRZ285" s="355"/>
      <c r="FSA285" s="355"/>
      <c r="FSB285" s="355"/>
      <c r="FSC285" s="355"/>
      <c r="FSD285" s="355"/>
      <c r="FSE285" s="355"/>
      <c r="FSF285" s="355"/>
      <c r="FSG285" s="355"/>
      <c r="FSH285" s="355"/>
      <c r="FSI285" s="355"/>
      <c r="FSJ285" s="355"/>
      <c r="FSK285" s="355"/>
      <c r="FSL285" s="355"/>
      <c r="FSM285" s="355"/>
      <c r="FSN285" s="355"/>
      <c r="FSO285" s="355"/>
      <c r="FSP285" s="355"/>
      <c r="FSQ285" s="355"/>
      <c r="FSR285" s="355"/>
      <c r="FSS285" s="355"/>
      <c r="FST285" s="355"/>
      <c r="FSU285" s="355"/>
      <c r="FSV285" s="355"/>
      <c r="FSW285" s="355"/>
      <c r="FSX285" s="355"/>
      <c r="FSY285" s="355"/>
      <c r="FSZ285" s="355"/>
      <c r="FTA285" s="355"/>
      <c r="FTB285" s="355"/>
      <c r="FTC285" s="355"/>
      <c r="FTD285" s="355"/>
      <c r="FTE285" s="355"/>
      <c r="FTF285" s="355"/>
      <c r="FTG285" s="355"/>
      <c r="FTH285" s="355"/>
      <c r="FTI285" s="355"/>
      <c r="FTJ285" s="355"/>
      <c r="FTK285" s="355"/>
      <c r="FTL285" s="355"/>
      <c r="FTM285" s="355"/>
      <c r="FTN285" s="355"/>
      <c r="FTO285" s="355"/>
      <c r="FTP285" s="355"/>
      <c r="FTQ285" s="355"/>
      <c r="FTR285" s="355"/>
      <c r="FTS285" s="355"/>
      <c r="FTT285" s="355"/>
      <c r="FTU285" s="355"/>
      <c r="FTV285" s="355"/>
      <c r="FTW285" s="355"/>
      <c r="FTX285" s="355"/>
      <c r="FTY285" s="355"/>
      <c r="FTZ285" s="355"/>
      <c r="FUA285" s="355"/>
      <c r="FUB285" s="355"/>
      <c r="FUC285" s="355"/>
      <c r="FUD285" s="355"/>
      <c r="FUE285" s="355"/>
      <c r="FUF285" s="355"/>
      <c r="FUG285" s="355"/>
      <c r="FUH285" s="355"/>
      <c r="FUI285" s="355"/>
      <c r="FUJ285" s="355"/>
      <c r="FUK285" s="355"/>
      <c r="FUL285" s="355"/>
      <c r="FUM285" s="355"/>
      <c r="FUN285" s="355"/>
      <c r="FUO285" s="355"/>
      <c r="FUP285" s="355"/>
      <c r="FUQ285" s="355"/>
      <c r="FUR285" s="355"/>
      <c r="FUS285" s="355"/>
      <c r="FUT285" s="355"/>
      <c r="FUU285" s="355"/>
      <c r="FUV285" s="355"/>
      <c r="FUW285" s="355"/>
      <c r="FUX285" s="355"/>
      <c r="FUY285" s="355"/>
      <c r="FUZ285" s="355"/>
      <c r="FVA285" s="355"/>
      <c r="FVB285" s="355"/>
      <c r="FVC285" s="355"/>
      <c r="FVD285" s="355"/>
      <c r="FVE285" s="355"/>
      <c r="FVF285" s="355"/>
      <c r="FVG285" s="355"/>
      <c r="FVH285" s="355"/>
      <c r="FVI285" s="355"/>
      <c r="FVJ285" s="355"/>
      <c r="FVK285" s="355"/>
      <c r="FVL285" s="355"/>
      <c r="FVM285" s="355"/>
      <c r="FVN285" s="355"/>
      <c r="FVO285" s="355"/>
      <c r="FVP285" s="355"/>
      <c r="FVQ285" s="355"/>
      <c r="FVR285" s="355"/>
      <c r="FVS285" s="355"/>
      <c r="FVT285" s="355"/>
      <c r="FVU285" s="355"/>
      <c r="FVV285" s="355"/>
      <c r="FVW285" s="355"/>
      <c r="FVX285" s="355"/>
      <c r="FVY285" s="355"/>
      <c r="FVZ285" s="355"/>
      <c r="FWA285" s="355"/>
      <c r="FWB285" s="355"/>
      <c r="FWC285" s="355"/>
      <c r="FWD285" s="355"/>
      <c r="FWE285" s="355"/>
      <c r="FWF285" s="355"/>
      <c r="FWG285" s="355"/>
      <c r="FWH285" s="355"/>
      <c r="FWI285" s="355"/>
      <c r="FWJ285" s="355"/>
      <c r="FWK285" s="355"/>
      <c r="FWL285" s="355"/>
      <c r="FWM285" s="355"/>
      <c r="FWN285" s="355"/>
      <c r="FWO285" s="355"/>
      <c r="FWP285" s="355"/>
      <c r="FWQ285" s="355"/>
      <c r="FWR285" s="355"/>
      <c r="FWS285" s="355"/>
      <c r="FWT285" s="355"/>
      <c r="FWU285" s="355"/>
      <c r="FWV285" s="355"/>
      <c r="FWW285" s="355"/>
      <c r="FWX285" s="355"/>
      <c r="FWY285" s="355"/>
      <c r="FWZ285" s="355"/>
      <c r="FXA285" s="355"/>
      <c r="FXB285" s="355"/>
      <c r="FXC285" s="355"/>
      <c r="FXD285" s="355"/>
      <c r="FXE285" s="355"/>
      <c r="FXF285" s="355"/>
      <c r="FXG285" s="355"/>
      <c r="FXH285" s="355"/>
      <c r="FXI285" s="355"/>
      <c r="FXJ285" s="355"/>
      <c r="FXK285" s="355"/>
      <c r="FXL285" s="355"/>
      <c r="FXM285" s="355"/>
      <c r="FXN285" s="355"/>
      <c r="FXO285" s="355"/>
      <c r="FXP285" s="355"/>
      <c r="FXQ285" s="355"/>
      <c r="FXR285" s="355"/>
      <c r="FXS285" s="355"/>
      <c r="FXT285" s="355"/>
      <c r="FXU285" s="355"/>
      <c r="FXV285" s="355"/>
      <c r="FXW285" s="355"/>
      <c r="FXX285" s="355"/>
      <c r="FXY285" s="355"/>
      <c r="FXZ285" s="355"/>
      <c r="FYA285" s="355"/>
      <c r="FYB285" s="355"/>
      <c r="FYC285" s="355"/>
      <c r="FYD285" s="355"/>
      <c r="FYE285" s="355"/>
      <c r="FYF285" s="355"/>
      <c r="FYG285" s="355"/>
      <c r="FYH285" s="355"/>
      <c r="FYI285" s="355"/>
      <c r="FYJ285" s="355"/>
      <c r="FYK285" s="355"/>
      <c r="FYL285" s="355"/>
      <c r="FYM285" s="355"/>
      <c r="FYN285" s="355"/>
      <c r="FYO285" s="355"/>
      <c r="FYP285" s="355"/>
      <c r="FYQ285" s="355"/>
      <c r="FYR285" s="355"/>
      <c r="FYS285" s="355"/>
      <c r="FYT285" s="355"/>
      <c r="FYU285" s="355"/>
      <c r="FYV285" s="355"/>
      <c r="FYW285" s="355"/>
      <c r="FYX285" s="355"/>
      <c r="FYY285" s="355"/>
      <c r="FYZ285" s="355"/>
      <c r="FZA285" s="355"/>
      <c r="FZB285" s="355"/>
      <c r="FZC285" s="355"/>
      <c r="FZD285" s="355"/>
      <c r="FZE285" s="355"/>
      <c r="FZF285" s="355"/>
      <c r="FZG285" s="355"/>
      <c r="FZH285" s="355"/>
      <c r="FZI285" s="355"/>
      <c r="FZJ285" s="355"/>
      <c r="FZK285" s="355"/>
      <c r="FZL285" s="355"/>
      <c r="FZM285" s="355"/>
      <c r="FZN285" s="355"/>
      <c r="FZO285" s="355"/>
      <c r="FZP285" s="355"/>
      <c r="FZQ285" s="355"/>
      <c r="FZR285" s="355"/>
      <c r="FZS285" s="355"/>
      <c r="FZT285" s="355"/>
      <c r="FZU285" s="355"/>
      <c r="FZV285" s="355"/>
      <c r="FZW285" s="355"/>
      <c r="FZX285" s="355"/>
      <c r="FZY285" s="355"/>
      <c r="FZZ285" s="355"/>
      <c r="GAA285" s="355"/>
      <c r="GAB285" s="355"/>
      <c r="GAC285" s="355"/>
      <c r="GAD285" s="355"/>
      <c r="GAE285" s="355"/>
      <c r="GAF285" s="355"/>
      <c r="GAG285" s="355"/>
      <c r="GAH285" s="355"/>
      <c r="GAI285" s="355"/>
      <c r="GAJ285" s="355"/>
      <c r="GAK285" s="355"/>
      <c r="GAL285" s="355"/>
      <c r="GAM285" s="355"/>
      <c r="GAN285" s="355"/>
      <c r="GAO285" s="355"/>
      <c r="GAP285" s="355"/>
      <c r="GAQ285" s="355"/>
      <c r="GAR285" s="355"/>
      <c r="GAS285" s="355"/>
      <c r="GAT285" s="355"/>
      <c r="GAU285" s="355"/>
      <c r="GAV285" s="355"/>
      <c r="GAW285" s="355"/>
      <c r="GAX285" s="355"/>
      <c r="GAY285" s="355"/>
      <c r="GAZ285" s="355"/>
      <c r="GBA285" s="355"/>
      <c r="GBB285" s="355"/>
      <c r="GBC285" s="355"/>
      <c r="GBD285" s="355"/>
      <c r="GBE285" s="355"/>
      <c r="GBF285" s="355"/>
      <c r="GBG285" s="355"/>
      <c r="GBH285" s="355"/>
      <c r="GBI285" s="355"/>
      <c r="GBJ285" s="355"/>
      <c r="GBK285" s="355"/>
      <c r="GBL285" s="355"/>
      <c r="GBM285" s="355"/>
      <c r="GBN285" s="355"/>
      <c r="GBO285" s="355"/>
      <c r="GBP285" s="355"/>
      <c r="GBQ285" s="355"/>
      <c r="GBR285" s="355"/>
      <c r="GBS285" s="355"/>
      <c r="GBT285" s="355"/>
      <c r="GBU285" s="355"/>
      <c r="GBV285" s="355"/>
      <c r="GBW285" s="355"/>
      <c r="GBX285" s="355"/>
      <c r="GBY285" s="355"/>
      <c r="GBZ285" s="355"/>
      <c r="GCA285" s="355"/>
      <c r="GCB285" s="355"/>
      <c r="GCC285" s="355"/>
      <c r="GCD285" s="355"/>
      <c r="GCE285" s="355"/>
      <c r="GCF285" s="355"/>
      <c r="GCG285" s="355"/>
      <c r="GCH285" s="355"/>
      <c r="GCI285" s="355"/>
      <c r="GCJ285" s="355"/>
      <c r="GCK285" s="355"/>
      <c r="GCL285" s="355"/>
      <c r="GCM285" s="355"/>
      <c r="GCN285" s="355"/>
      <c r="GCO285" s="355"/>
      <c r="GCP285" s="355"/>
      <c r="GCQ285" s="355"/>
      <c r="GCR285" s="355"/>
      <c r="GCS285" s="355"/>
      <c r="GCT285" s="355"/>
      <c r="GCU285" s="355"/>
      <c r="GCV285" s="355"/>
      <c r="GCW285" s="355"/>
      <c r="GCX285" s="355"/>
      <c r="GCY285" s="355"/>
      <c r="GCZ285" s="355"/>
      <c r="GDA285" s="355"/>
      <c r="GDB285" s="355"/>
      <c r="GDC285" s="355"/>
      <c r="GDD285" s="355"/>
      <c r="GDE285" s="355"/>
      <c r="GDF285" s="355"/>
      <c r="GDG285" s="355"/>
      <c r="GDH285" s="355"/>
      <c r="GDI285" s="355"/>
      <c r="GDJ285" s="355"/>
      <c r="GDK285" s="355"/>
      <c r="GDL285" s="355"/>
      <c r="GDM285" s="355"/>
      <c r="GDN285" s="355"/>
      <c r="GDO285" s="355"/>
      <c r="GDP285" s="355"/>
      <c r="GDQ285" s="355"/>
      <c r="GDR285" s="355"/>
      <c r="GDS285" s="355"/>
      <c r="GDT285" s="355"/>
      <c r="GDU285" s="355"/>
      <c r="GDV285" s="355"/>
      <c r="GDW285" s="355"/>
      <c r="GDX285" s="355"/>
      <c r="GDY285" s="355"/>
      <c r="GDZ285" s="355"/>
      <c r="GEA285" s="355"/>
      <c r="GEB285" s="355"/>
      <c r="GEC285" s="355"/>
      <c r="GED285" s="355"/>
      <c r="GEE285" s="355"/>
      <c r="GEF285" s="355"/>
      <c r="GEG285" s="355"/>
      <c r="GEH285" s="355"/>
      <c r="GEI285" s="355"/>
      <c r="GEJ285" s="355"/>
      <c r="GEK285" s="355"/>
      <c r="GEL285" s="355"/>
      <c r="GEM285" s="355"/>
      <c r="GEN285" s="355"/>
      <c r="GEO285" s="355"/>
      <c r="GEP285" s="355"/>
      <c r="GEQ285" s="355"/>
      <c r="GER285" s="355"/>
      <c r="GES285" s="355"/>
      <c r="GET285" s="355"/>
      <c r="GEU285" s="355"/>
      <c r="GEV285" s="355"/>
      <c r="GEW285" s="355"/>
      <c r="GEX285" s="355"/>
      <c r="GEY285" s="355"/>
      <c r="GEZ285" s="355"/>
      <c r="GFA285" s="355"/>
      <c r="GFB285" s="355"/>
      <c r="GFC285" s="355"/>
      <c r="GFD285" s="355"/>
      <c r="GFE285" s="355"/>
      <c r="GFF285" s="355"/>
      <c r="GFG285" s="355"/>
      <c r="GFH285" s="355"/>
      <c r="GFI285" s="355"/>
      <c r="GFJ285" s="355"/>
      <c r="GFK285" s="355"/>
      <c r="GFL285" s="355"/>
      <c r="GFM285" s="355"/>
      <c r="GFN285" s="355"/>
      <c r="GFO285" s="355"/>
      <c r="GFP285" s="355"/>
      <c r="GFQ285" s="355"/>
      <c r="GFR285" s="355"/>
      <c r="GFS285" s="355"/>
      <c r="GFT285" s="355"/>
      <c r="GFU285" s="355"/>
      <c r="GFV285" s="355"/>
      <c r="GFW285" s="355"/>
      <c r="GFX285" s="355"/>
      <c r="GFY285" s="355"/>
      <c r="GFZ285" s="355"/>
      <c r="GGA285" s="355"/>
      <c r="GGB285" s="355"/>
      <c r="GGC285" s="355"/>
      <c r="GGD285" s="355"/>
      <c r="GGE285" s="355"/>
      <c r="GGF285" s="355"/>
      <c r="GGG285" s="355"/>
      <c r="GGH285" s="355"/>
      <c r="GGI285" s="355"/>
      <c r="GGJ285" s="355"/>
      <c r="GGK285" s="355"/>
      <c r="GGL285" s="355"/>
      <c r="GGM285" s="355"/>
      <c r="GGN285" s="355"/>
      <c r="GGO285" s="355"/>
      <c r="GGP285" s="355"/>
      <c r="GGQ285" s="355"/>
      <c r="GGR285" s="355"/>
      <c r="GGS285" s="355"/>
      <c r="GGT285" s="355"/>
      <c r="GGU285" s="355"/>
      <c r="GGV285" s="355"/>
      <c r="GGW285" s="355"/>
      <c r="GGX285" s="355"/>
      <c r="GGY285" s="355"/>
      <c r="GGZ285" s="355"/>
      <c r="GHA285" s="355"/>
      <c r="GHB285" s="355"/>
      <c r="GHC285" s="355"/>
      <c r="GHD285" s="355"/>
      <c r="GHE285" s="355"/>
      <c r="GHF285" s="355"/>
      <c r="GHG285" s="355"/>
      <c r="GHH285" s="355"/>
      <c r="GHI285" s="355"/>
      <c r="GHJ285" s="355"/>
      <c r="GHK285" s="355"/>
      <c r="GHL285" s="355"/>
      <c r="GHM285" s="355"/>
      <c r="GHN285" s="355"/>
      <c r="GHO285" s="355"/>
      <c r="GHP285" s="355"/>
      <c r="GHQ285" s="355"/>
      <c r="GHR285" s="355"/>
      <c r="GHS285" s="355"/>
      <c r="GHT285" s="355"/>
      <c r="GHU285" s="355"/>
      <c r="GHV285" s="355"/>
      <c r="GHW285" s="355"/>
      <c r="GHX285" s="355"/>
      <c r="GHY285" s="355"/>
      <c r="GHZ285" s="355"/>
      <c r="GIA285" s="355"/>
      <c r="GIB285" s="355"/>
      <c r="GIC285" s="355"/>
      <c r="GID285" s="355"/>
      <c r="GIE285" s="355"/>
      <c r="GIF285" s="355"/>
      <c r="GIG285" s="355"/>
      <c r="GIH285" s="355"/>
      <c r="GII285" s="355"/>
      <c r="GIJ285" s="355"/>
      <c r="GIK285" s="355"/>
      <c r="GIL285" s="355"/>
      <c r="GIM285" s="355"/>
      <c r="GIN285" s="355"/>
      <c r="GIO285" s="355"/>
      <c r="GIP285" s="355"/>
      <c r="GIQ285" s="355"/>
      <c r="GIR285" s="355"/>
      <c r="GIS285" s="355"/>
      <c r="GIT285" s="355"/>
      <c r="GIU285" s="355"/>
      <c r="GIV285" s="355"/>
      <c r="GIW285" s="355"/>
      <c r="GIX285" s="355"/>
      <c r="GIY285" s="355"/>
      <c r="GIZ285" s="355"/>
      <c r="GJA285" s="355"/>
      <c r="GJB285" s="355"/>
      <c r="GJC285" s="355"/>
      <c r="GJD285" s="355"/>
      <c r="GJE285" s="355"/>
      <c r="GJF285" s="355"/>
      <c r="GJG285" s="355"/>
      <c r="GJH285" s="355"/>
      <c r="GJI285" s="355"/>
      <c r="GJJ285" s="355"/>
      <c r="GJK285" s="355"/>
      <c r="GJL285" s="355"/>
      <c r="GJM285" s="355"/>
      <c r="GJN285" s="355"/>
      <c r="GJO285" s="355"/>
      <c r="GJP285" s="355"/>
      <c r="GJQ285" s="355"/>
      <c r="GJR285" s="355"/>
      <c r="GJS285" s="355"/>
      <c r="GJT285" s="355"/>
      <c r="GJU285" s="355"/>
      <c r="GJV285" s="355"/>
      <c r="GJW285" s="355"/>
      <c r="GJX285" s="355"/>
      <c r="GJY285" s="355"/>
      <c r="GJZ285" s="355"/>
      <c r="GKA285" s="355"/>
      <c r="GKB285" s="355"/>
      <c r="GKC285" s="355"/>
      <c r="GKD285" s="355"/>
      <c r="GKE285" s="355"/>
      <c r="GKF285" s="355"/>
      <c r="GKG285" s="355"/>
      <c r="GKH285" s="355"/>
      <c r="GKI285" s="355"/>
      <c r="GKJ285" s="355"/>
      <c r="GKK285" s="355"/>
      <c r="GKL285" s="355"/>
      <c r="GKM285" s="355"/>
      <c r="GKN285" s="355"/>
      <c r="GKO285" s="355"/>
      <c r="GKP285" s="355"/>
      <c r="GKQ285" s="355"/>
      <c r="GKR285" s="355"/>
      <c r="GKS285" s="355"/>
      <c r="GKT285" s="355"/>
      <c r="GKU285" s="355"/>
      <c r="GKV285" s="355"/>
      <c r="GKW285" s="355"/>
      <c r="GKX285" s="355"/>
      <c r="GKY285" s="355"/>
      <c r="GKZ285" s="355"/>
      <c r="GLA285" s="355"/>
      <c r="GLB285" s="355"/>
      <c r="GLC285" s="355"/>
      <c r="GLD285" s="355"/>
      <c r="GLE285" s="355"/>
      <c r="GLF285" s="355"/>
      <c r="GLG285" s="355"/>
      <c r="GLH285" s="355"/>
      <c r="GLI285" s="355"/>
      <c r="GLJ285" s="355"/>
      <c r="GLK285" s="355"/>
      <c r="GLL285" s="355"/>
      <c r="GLM285" s="355"/>
      <c r="GLN285" s="355"/>
      <c r="GLO285" s="355"/>
      <c r="GLP285" s="355"/>
      <c r="GLQ285" s="355"/>
      <c r="GLR285" s="355"/>
      <c r="GLS285" s="355"/>
      <c r="GLT285" s="355"/>
      <c r="GLU285" s="355"/>
      <c r="GLV285" s="355"/>
      <c r="GLW285" s="355"/>
      <c r="GLX285" s="355"/>
      <c r="GLY285" s="355"/>
      <c r="GLZ285" s="355"/>
      <c r="GMA285" s="355"/>
      <c r="GMB285" s="355"/>
      <c r="GMC285" s="355"/>
      <c r="GMD285" s="355"/>
      <c r="GME285" s="355"/>
      <c r="GMF285" s="355"/>
      <c r="GMG285" s="355"/>
      <c r="GMH285" s="355"/>
      <c r="GMI285" s="355"/>
      <c r="GMJ285" s="355"/>
      <c r="GMK285" s="355"/>
      <c r="GML285" s="355"/>
      <c r="GMM285" s="355"/>
      <c r="GMN285" s="355"/>
      <c r="GMO285" s="355"/>
      <c r="GMP285" s="355"/>
      <c r="GMQ285" s="355"/>
      <c r="GMR285" s="355"/>
      <c r="GMS285" s="355"/>
      <c r="GMT285" s="355"/>
      <c r="GMU285" s="355"/>
      <c r="GMV285" s="355"/>
      <c r="GMW285" s="355"/>
      <c r="GMX285" s="355"/>
      <c r="GMY285" s="355"/>
      <c r="GMZ285" s="355"/>
      <c r="GNA285" s="355"/>
      <c r="GNB285" s="355"/>
      <c r="GNC285" s="355"/>
      <c r="GND285" s="355"/>
      <c r="GNE285" s="355"/>
      <c r="GNF285" s="355"/>
      <c r="GNG285" s="355"/>
      <c r="GNH285" s="355"/>
      <c r="GNI285" s="355"/>
      <c r="GNJ285" s="355"/>
      <c r="GNK285" s="355"/>
      <c r="GNL285" s="355"/>
      <c r="GNM285" s="355"/>
      <c r="GNN285" s="355"/>
      <c r="GNO285" s="355"/>
      <c r="GNP285" s="355"/>
      <c r="GNQ285" s="355"/>
      <c r="GNR285" s="355"/>
      <c r="GNS285" s="355"/>
      <c r="GNT285" s="355"/>
      <c r="GNU285" s="355"/>
      <c r="GNV285" s="355"/>
      <c r="GNW285" s="355"/>
      <c r="GNX285" s="355"/>
      <c r="GNY285" s="355"/>
      <c r="GNZ285" s="355"/>
      <c r="GOA285" s="355"/>
      <c r="GOB285" s="355"/>
      <c r="GOC285" s="355"/>
      <c r="GOD285" s="355"/>
      <c r="GOE285" s="355"/>
      <c r="GOF285" s="355"/>
      <c r="GOG285" s="355"/>
      <c r="GOH285" s="355"/>
      <c r="GOI285" s="355"/>
      <c r="GOJ285" s="355"/>
      <c r="GOK285" s="355"/>
      <c r="GOL285" s="355"/>
      <c r="GOM285" s="355"/>
      <c r="GON285" s="355"/>
      <c r="GOO285" s="355"/>
      <c r="GOP285" s="355"/>
      <c r="GOQ285" s="355"/>
      <c r="GOR285" s="355"/>
      <c r="GOS285" s="355"/>
      <c r="GOT285" s="355"/>
      <c r="GOU285" s="355"/>
      <c r="GOV285" s="355"/>
      <c r="GOW285" s="355"/>
      <c r="GOX285" s="355"/>
      <c r="GOY285" s="355"/>
      <c r="GOZ285" s="355"/>
      <c r="GPA285" s="355"/>
      <c r="GPB285" s="355"/>
      <c r="GPC285" s="355"/>
      <c r="GPD285" s="355"/>
      <c r="GPE285" s="355"/>
      <c r="GPF285" s="355"/>
      <c r="GPG285" s="355"/>
      <c r="GPH285" s="355"/>
      <c r="GPI285" s="355"/>
      <c r="GPJ285" s="355"/>
      <c r="GPK285" s="355"/>
      <c r="GPL285" s="355"/>
      <c r="GPM285" s="355"/>
      <c r="GPN285" s="355"/>
      <c r="GPO285" s="355"/>
      <c r="GPP285" s="355"/>
      <c r="GPQ285" s="355"/>
      <c r="GPR285" s="355"/>
      <c r="GPS285" s="355"/>
      <c r="GPT285" s="355"/>
      <c r="GPU285" s="355"/>
      <c r="GPV285" s="355"/>
      <c r="GPW285" s="355"/>
      <c r="GPX285" s="355"/>
      <c r="GPY285" s="355"/>
      <c r="GPZ285" s="355"/>
      <c r="GQA285" s="355"/>
      <c r="GQB285" s="355"/>
      <c r="GQC285" s="355"/>
      <c r="GQD285" s="355"/>
      <c r="GQE285" s="355"/>
      <c r="GQF285" s="355"/>
      <c r="GQG285" s="355"/>
      <c r="GQH285" s="355"/>
      <c r="GQI285" s="355"/>
      <c r="GQJ285" s="355"/>
      <c r="GQK285" s="355"/>
      <c r="GQL285" s="355"/>
      <c r="GQM285" s="355"/>
      <c r="GQN285" s="355"/>
      <c r="GQO285" s="355"/>
      <c r="GQP285" s="355"/>
      <c r="GQQ285" s="355"/>
      <c r="GQR285" s="355"/>
      <c r="GQS285" s="355"/>
      <c r="GQT285" s="355"/>
      <c r="GQU285" s="355"/>
      <c r="GQV285" s="355"/>
      <c r="GQW285" s="355"/>
      <c r="GQX285" s="355"/>
      <c r="GQY285" s="355"/>
      <c r="GQZ285" s="355"/>
      <c r="GRA285" s="355"/>
      <c r="GRB285" s="355"/>
      <c r="GRC285" s="355"/>
      <c r="GRD285" s="355"/>
      <c r="GRE285" s="355"/>
      <c r="GRF285" s="355"/>
      <c r="GRG285" s="355"/>
      <c r="GRH285" s="355"/>
      <c r="GRI285" s="355"/>
      <c r="GRJ285" s="355"/>
      <c r="GRK285" s="355"/>
      <c r="GRL285" s="355"/>
      <c r="GRM285" s="355"/>
      <c r="GRN285" s="355"/>
      <c r="GRO285" s="355"/>
      <c r="GRP285" s="355"/>
      <c r="GRQ285" s="355"/>
      <c r="GRR285" s="355"/>
      <c r="GRS285" s="355"/>
      <c r="GRT285" s="355"/>
      <c r="GRU285" s="355"/>
      <c r="GRV285" s="355"/>
      <c r="GRW285" s="355"/>
      <c r="GRX285" s="355"/>
      <c r="GRY285" s="355"/>
      <c r="GRZ285" s="355"/>
      <c r="GSA285" s="355"/>
      <c r="GSB285" s="355"/>
      <c r="GSC285" s="355"/>
      <c r="GSD285" s="355"/>
      <c r="GSE285" s="355"/>
      <c r="GSF285" s="355"/>
      <c r="GSG285" s="355"/>
      <c r="GSH285" s="355"/>
      <c r="GSI285" s="355"/>
      <c r="GSJ285" s="355"/>
      <c r="GSK285" s="355"/>
      <c r="GSL285" s="355"/>
      <c r="GSM285" s="355"/>
      <c r="GSN285" s="355"/>
      <c r="GSO285" s="355"/>
      <c r="GSP285" s="355"/>
      <c r="GSQ285" s="355"/>
      <c r="GSR285" s="355"/>
      <c r="GSS285" s="355"/>
      <c r="GST285" s="355"/>
      <c r="GSU285" s="355"/>
      <c r="GSV285" s="355"/>
      <c r="GSW285" s="355"/>
      <c r="GSX285" s="355"/>
      <c r="GSY285" s="355"/>
      <c r="GSZ285" s="355"/>
      <c r="GTA285" s="355"/>
      <c r="GTB285" s="355"/>
      <c r="GTC285" s="355"/>
      <c r="GTD285" s="355"/>
      <c r="GTE285" s="355"/>
      <c r="GTF285" s="355"/>
      <c r="GTG285" s="355"/>
      <c r="GTH285" s="355"/>
      <c r="GTI285" s="355"/>
      <c r="GTJ285" s="355"/>
      <c r="GTK285" s="355"/>
      <c r="GTL285" s="355"/>
      <c r="GTM285" s="355"/>
      <c r="GTN285" s="355"/>
      <c r="GTO285" s="355"/>
      <c r="GTP285" s="355"/>
      <c r="GTQ285" s="355"/>
      <c r="GTR285" s="355"/>
      <c r="GTS285" s="355"/>
      <c r="GTT285" s="355"/>
      <c r="GTU285" s="355"/>
      <c r="GTV285" s="355"/>
      <c r="GTW285" s="355"/>
      <c r="GTX285" s="355"/>
      <c r="GTY285" s="355"/>
      <c r="GTZ285" s="355"/>
      <c r="GUA285" s="355"/>
      <c r="GUB285" s="355"/>
      <c r="GUC285" s="355"/>
      <c r="GUD285" s="355"/>
      <c r="GUE285" s="355"/>
      <c r="GUF285" s="355"/>
      <c r="GUG285" s="355"/>
      <c r="GUH285" s="355"/>
      <c r="GUI285" s="355"/>
      <c r="GUJ285" s="355"/>
      <c r="GUK285" s="355"/>
      <c r="GUL285" s="355"/>
      <c r="GUM285" s="355"/>
      <c r="GUN285" s="355"/>
      <c r="GUO285" s="355"/>
      <c r="GUP285" s="355"/>
      <c r="GUQ285" s="355"/>
      <c r="GUR285" s="355"/>
      <c r="GUS285" s="355"/>
      <c r="GUT285" s="355"/>
      <c r="GUU285" s="355"/>
      <c r="GUV285" s="355"/>
      <c r="GUW285" s="355"/>
      <c r="GUX285" s="355"/>
      <c r="GUY285" s="355"/>
      <c r="GUZ285" s="355"/>
      <c r="GVA285" s="355"/>
      <c r="GVB285" s="355"/>
      <c r="GVC285" s="355"/>
      <c r="GVD285" s="355"/>
      <c r="GVE285" s="355"/>
      <c r="GVF285" s="355"/>
      <c r="GVG285" s="355"/>
      <c r="GVH285" s="355"/>
      <c r="GVI285" s="355"/>
      <c r="GVJ285" s="355"/>
      <c r="GVK285" s="355"/>
      <c r="GVL285" s="355"/>
      <c r="GVM285" s="355"/>
      <c r="GVN285" s="355"/>
      <c r="GVO285" s="355"/>
      <c r="GVP285" s="355"/>
      <c r="GVQ285" s="355"/>
      <c r="GVR285" s="355"/>
      <c r="GVS285" s="355"/>
      <c r="GVT285" s="355"/>
      <c r="GVU285" s="355"/>
      <c r="GVV285" s="355"/>
      <c r="GVW285" s="355"/>
      <c r="GVX285" s="355"/>
      <c r="GVY285" s="355"/>
      <c r="GVZ285" s="355"/>
      <c r="GWA285" s="355"/>
      <c r="GWB285" s="355"/>
      <c r="GWC285" s="355"/>
      <c r="GWD285" s="355"/>
      <c r="GWE285" s="355"/>
      <c r="GWF285" s="355"/>
      <c r="GWG285" s="355"/>
      <c r="GWH285" s="355"/>
      <c r="GWI285" s="355"/>
      <c r="GWJ285" s="355"/>
      <c r="GWK285" s="355"/>
      <c r="GWL285" s="355"/>
      <c r="GWM285" s="355"/>
      <c r="GWN285" s="355"/>
      <c r="GWO285" s="355"/>
      <c r="GWP285" s="355"/>
      <c r="GWQ285" s="355"/>
      <c r="GWR285" s="355"/>
      <c r="GWS285" s="355"/>
      <c r="GWT285" s="355"/>
      <c r="GWU285" s="355"/>
      <c r="GWV285" s="355"/>
      <c r="GWW285" s="355"/>
      <c r="GWX285" s="355"/>
      <c r="GWY285" s="355"/>
      <c r="GWZ285" s="355"/>
      <c r="GXA285" s="355"/>
      <c r="GXB285" s="355"/>
      <c r="GXC285" s="355"/>
      <c r="GXD285" s="355"/>
      <c r="GXE285" s="355"/>
      <c r="GXF285" s="355"/>
      <c r="GXG285" s="355"/>
      <c r="GXH285" s="355"/>
      <c r="GXI285" s="355"/>
      <c r="GXJ285" s="355"/>
      <c r="GXK285" s="355"/>
      <c r="GXL285" s="355"/>
      <c r="GXM285" s="355"/>
      <c r="GXN285" s="355"/>
      <c r="GXO285" s="355"/>
      <c r="GXP285" s="355"/>
      <c r="GXQ285" s="355"/>
      <c r="GXR285" s="355"/>
      <c r="GXS285" s="355"/>
      <c r="GXT285" s="355"/>
      <c r="GXU285" s="355"/>
      <c r="GXV285" s="355"/>
      <c r="GXW285" s="355"/>
      <c r="GXX285" s="355"/>
      <c r="GXY285" s="355"/>
      <c r="GXZ285" s="355"/>
      <c r="GYA285" s="355"/>
      <c r="GYB285" s="355"/>
      <c r="GYC285" s="355"/>
      <c r="GYD285" s="355"/>
      <c r="GYE285" s="355"/>
      <c r="GYF285" s="355"/>
      <c r="GYG285" s="355"/>
      <c r="GYH285" s="355"/>
      <c r="GYI285" s="355"/>
      <c r="GYJ285" s="355"/>
      <c r="GYK285" s="355"/>
      <c r="GYL285" s="355"/>
      <c r="GYM285" s="355"/>
      <c r="GYN285" s="355"/>
      <c r="GYO285" s="355"/>
      <c r="GYP285" s="355"/>
      <c r="GYQ285" s="355"/>
      <c r="GYR285" s="355"/>
      <c r="GYS285" s="355"/>
      <c r="GYT285" s="355"/>
      <c r="GYU285" s="355"/>
      <c r="GYV285" s="355"/>
      <c r="GYW285" s="355"/>
      <c r="GYX285" s="355"/>
      <c r="GYY285" s="355"/>
      <c r="GYZ285" s="355"/>
      <c r="GZA285" s="355"/>
      <c r="GZB285" s="355"/>
      <c r="GZC285" s="355"/>
      <c r="GZD285" s="355"/>
      <c r="GZE285" s="355"/>
      <c r="GZF285" s="355"/>
      <c r="GZG285" s="355"/>
      <c r="GZH285" s="355"/>
      <c r="GZI285" s="355"/>
      <c r="GZJ285" s="355"/>
      <c r="GZK285" s="355"/>
      <c r="GZL285" s="355"/>
      <c r="GZM285" s="355"/>
      <c r="GZN285" s="355"/>
      <c r="GZO285" s="355"/>
      <c r="GZP285" s="355"/>
      <c r="GZQ285" s="355"/>
      <c r="GZR285" s="355"/>
      <c r="GZS285" s="355"/>
      <c r="GZT285" s="355"/>
      <c r="GZU285" s="355"/>
      <c r="GZV285" s="355"/>
      <c r="GZW285" s="355"/>
      <c r="GZX285" s="355"/>
      <c r="GZY285" s="355"/>
      <c r="GZZ285" s="355"/>
      <c r="HAA285" s="355"/>
      <c r="HAB285" s="355"/>
      <c r="HAC285" s="355"/>
      <c r="HAD285" s="355"/>
      <c r="HAE285" s="355"/>
      <c r="HAF285" s="355"/>
      <c r="HAG285" s="355"/>
      <c r="HAH285" s="355"/>
      <c r="HAI285" s="355"/>
      <c r="HAJ285" s="355"/>
      <c r="HAK285" s="355"/>
      <c r="HAL285" s="355"/>
      <c r="HAM285" s="355"/>
      <c r="HAN285" s="355"/>
      <c r="HAO285" s="355"/>
      <c r="HAP285" s="355"/>
      <c r="HAQ285" s="355"/>
      <c r="HAR285" s="355"/>
      <c r="HAS285" s="355"/>
      <c r="HAT285" s="355"/>
      <c r="HAU285" s="355"/>
      <c r="HAV285" s="355"/>
      <c r="HAW285" s="355"/>
      <c r="HAX285" s="355"/>
      <c r="HAY285" s="355"/>
      <c r="HAZ285" s="355"/>
      <c r="HBA285" s="355"/>
      <c r="HBB285" s="355"/>
      <c r="HBC285" s="355"/>
      <c r="HBD285" s="355"/>
      <c r="HBE285" s="355"/>
      <c r="HBF285" s="355"/>
      <c r="HBG285" s="355"/>
      <c r="HBH285" s="355"/>
      <c r="HBI285" s="355"/>
      <c r="HBJ285" s="355"/>
      <c r="HBK285" s="355"/>
      <c r="HBL285" s="355"/>
      <c r="HBM285" s="355"/>
      <c r="HBN285" s="355"/>
      <c r="HBO285" s="355"/>
      <c r="HBP285" s="355"/>
      <c r="HBQ285" s="355"/>
      <c r="HBR285" s="355"/>
      <c r="HBS285" s="355"/>
      <c r="HBT285" s="355"/>
      <c r="HBU285" s="355"/>
      <c r="HBV285" s="355"/>
      <c r="HBW285" s="355"/>
      <c r="HBX285" s="355"/>
      <c r="HBY285" s="355"/>
      <c r="HBZ285" s="355"/>
      <c r="HCA285" s="355"/>
      <c r="HCB285" s="355"/>
      <c r="HCC285" s="355"/>
      <c r="HCD285" s="355"/>
      <c r="HCE285" s="355"/>
      <c r="HCF285" s="355"/>
      <c r="HCG285" s="355"/>
      <c r="HCH285" s="355"/>
      <c r="HCI285" s="355"/>
      <c r="HCJ285" s="355"/>
      <c r="HCK285" s="355"/>
      <c r="HCL285" s="355"/>
      <c r="HCM285" s="355"/>
      <c r="HCN285" s="355"/>
      <c r="HCO285" s="355"/>
      <c r="HCP285" s="355"/>
      <c r="HCQ285" s="355"/>
      <c r="HCR285" s="355"/>
      <c r="HCS285" s="355"/>
      <c r="HCT285" s="355"/>
      <c r="HCU285" s="355"/>
      <c r="HCV285" s="355"/>
      <c r="HCW285" s="355"/>
      <c r="HCX285" s="355"/>
      <c r="HCY285" s="355"/>
      <c r="HCZ285" s="355"/>
      <c r="HDA285" s="355"/>
      <c r="HDB285" s="355"/>
      <c r="HDC285" s="355"/>
      <c r="HDD285" s="355"/>
      <c r="HDE285" s="355"/>
      <c r="HDF285" s="355"/>
      <c r="HDG285" s="355"/>
      <c r="HDH285" s="355"/>
      <c r="HDI285" s="355"/>
      <c r="HDJ285" s="355"/>
      <c r="HDK285" s="355"/>
      <c r="HDL285" s="355"/>
      <c r="HDM285" s="355"/>
      <c r="HDN285" s="355"/>
      <c r="HDO285" s="355"/>
      <c r="HDP285" s="355"/>
      <c r="HDQ285" s="355"/>
      <c r="HDR285" s="355"/>
      <c r="HDS285" s="355"/>
      <c r="HDT285" s="355"/>
      <c r="HDU285" s="355"/>
      <c r="HDV285" s="355"/>
      <c r="HDW285" s="355"/>
      <c r="HDX285" s="355"/>
      <c r="HDY285" s="355"/>
      <c r="HDZ285" s="355"/>
      <c r="HEA285" s="355"/>
      <c r="HEB285" s="355"/>
      <c r="HEC285" s="355"/>
      <c r="HED285" s="355"/>
      <c r="HEE285" s="355"/>
      <c r="HEF285" s="355"/>
      <c r="HEG285" s="355"/>
      <c r="HEH285" s="355"/>
      <c r="HEI285" s="355"/>
      <c r="HEJ285" s="355"/>
      <c r="HEK285" s="355"/>
      <c r="HEL285" s="355"/>
      <c r="HEM285" s="355"/>
      <c r="HEN285" s="355"/>
      <c r="HEO285" s="355"/>
      <c r="HEP285" s="355"/>
      <c r="HEQ285" s="355"/>
      <c r="HER285" s="355"/>
      <c r="HES285" s="355"/>
      <c r="HET285" s="355"/>
      <c r="HEU285" s="355"/>
      <c r="HEV285" s="355"/>
      <c r="HEW285" s="355"/>
      <c r="HEX285" s="355"/>
      <c r="HEY285" s="355"/>
      <c r="HEZ285" s="355"/>
      <c r="HFA285" s="355"/>
      <c r="HFB285" s="355"/>
      <c r="HFC285" s="355"/>
      <c r="HFD285" s="355"/>
      <c r="HFE285" s="355"/>
      <c r="HFF285" s="355"/>
      <c r="HFG285" s="355"/>
      <c r="HFH285" s="355"/>
      <c r="HFI285" s="355"/>
      <c r="HFJ285" s="355"/>
      <c r="HFK285" s="355"/>
      <c r="HFL285" s="355"/>
      <c r="HFM285" s="355"/>
      <c r="HFN285" s="355"/>
      <c r="HFO285" s="355"/>
      <c r="HFP285" s="355"/>
      <c r="HFQ285" s="355"/>
      <c r="HFR285" s="355"/>
      <c r="HFS285" s="355"/>
      <c r="HFT285" s="355"/>
      <c r="HFU285" s="355"/>
      <c r="HFV285" s="355"/>
      <c r="HFW285" s="355"/>
      <c r="HFX285" s="355"/>
      <c r="HFY285" s="355"/>
      <c r="HFZ285" s="355"/>
      <c r="HGA285" s="355"/>
      <c r="HGB285" s="355"/>
      <c r="HGC285" s="355"/>
      <c r="HGD285" s="355"/>
      <c r="HGE285" s="355"/>
      <c r="HGF285" s="355"/>
      <c r="HGG285" s="355"/>
      <c r="HGH285" s="355"/>
      <c r="HGI285" s="355"/>
      <c r="HGJ285" s="355"/>
      <c r="HGK285" s="355"/>
      <c r="HGL285" s="355"/>
      <c r="HGM285" s="355"/>
      <c r="HGN285" s="355"/>
      <c r="HGO285" s="355"/>
      <c r="HGP285" s="355"/>
      <c r="HGQ285" s="355"/>
      <c r="HGR285" s="355"/>
      <c r="HGS285" s="355"/>
      <c r="HGT285" s="355"/>
      <c r="HGU285" s="355"/>
      <c r="HGV285" s="355"/>
      <c r="HGW285" s="355"/>
      <c r="HGX285" s="355"/>
      <c r="HGY285" s="355"/>
      <c r="HGZ285" s="355"/>
      <c r="HHA285" s="355"/>
      <c r="HHB285" s="355"/>
      <c r="HHC285" s="355"/>
      <c r="HHD285" s="355"/>
      <c r="HHE285" s="355"/>
      <c r="HHF285" s="355"/>
      <c r="HHG285" s="355"/>
      <c r="HHH285" s="355"/>
      <c r="HHI285" s="355"/>
      <c r="HHJ285" s="355"/>
      <c r="HHK285" s="355"/>
      <c r="HHL285" s="355"/>
      <c r="HHM285" s="355"/>
      <c r="HHN285" s="355"/>
      <c r="HHO285" s="355"/>
      <c r="HHP285" s="355"/>
      <c r="HHQ285" s="355"/>
      <c r="HHR285" s="355"/>
      <c r="HHS285" s="355"/>
      <c r="HHT285" s="355"/>
      <c r="HHU285" s="355"/>
      <c r="HHV285" s="355"/>
      <c r="HHW285" s="355"/>
      <c r="HHX285" s="355"/>
      <c r="HHY285" s="355"/>
      <c r="HHZ285" s="355"/>
      <c r="HIA285" s="355"/>
      <c r="HIB285" s="355"/>
      <c r="HIC285" s="355"/>
      <c r="HID285" s="355"/>
      <c r="HIE285" s="355"/>
      <c r="HIF285" s="355"/>
      <c r="HIG285" s="355"/>
      <c r="HIH285" s="355"/>
      <c r="HII285" s="355"/>
      <c r="HIJ285" s="355"/>
      <c r="HIK285" s="355"/>
      <c r="HIL285" s="355"/>
      <c r="HIM285" s="355"/>
      <c r="HIN285" s="355"/>
      <c r="HIO285" s="355"/>
      <c r="HIP285" s="355"/>
      <c r="HIQ285" s="355"/>
      <c r="HIR285" s="355"/>
      <c r="HIS285" s="355"/>
      <c r="HIT285" s="355"/>
      <c r="HIU285" s="355"/>
      <c r="HIV285" s="355"/>
      <c r="HIW285" s="355"/>
      <c r="HIX285" s="355"/>
      <c r="HIY285" s="355"/>
      <c r="HIZ285" s="355"/>
      <c r="HJA285" s="355"/>
      <c r="HJB285" s="355"/>
      <c r="HJC285" s="355"/>
      <c r="HJD285" s="355"/>
      <c r="HJE285" s="355"/>
      <c r="HJF285" s="355"/>
      <c r="HJG285" s="355"/>
      <c r="HJH285" s="355"/>
      <c r="HJI285" s="355"/>
      <c r="HJJ285" s="355"/>
      <c r="HJK285" s="355"/>
      <c r="HJL285" s="355"/>
      <c r="HJM285" s="355"/>
      <c r="HJN285" s="355"/>
      <c r="HJO285" s="355"/>
      <c r="HJP285" s="355"/>
      <c r="HJQ285" s="355"/>
      <c r="HJR285" s="355"/>
      <c r="HJS285" s="355"/>
      <c r="HJT285" s="355"/>
      <c r="HJU285" s="355"/>
      <c r="HJV285" s="355"/>
      <c r="HJW285" s="355"/>
      <c r="HJX285" s="355"/>
      <c r="HJY285" s="355"/>
      <c r="HJZ285" s="355"/>
      <c r="HKA285" s="355"/>
      <c r="HKB285" s="355"/>
      <c r="HKC285" s="355"/>
      <c r="HKD285" s="355"/>
      <c r="HKE285" s="355"/>
      <c r="HKF285" s="355"/>
      <c r="HKG285" s="355"/>
      <c r="HKH285" s="355"/>
      <c r="HKI285" s="355"/>
      <c r="HKJ285" s="355"/>
      <c r="HKK285" s="355"/>
      <c r="HKL285" s="355"/>
      <c r="HKM285" s="355"/>
      <c r="HKN285" s="355"/>
      <c r="HKO285" s="355"/>
      <c r="HKP285" s="355"/>
      <c r="HKQ285" s="355"/>
      <c r="HKR285" s="355"/>
      <c r="HKS285" s="355"/>
      <c r="HKT285" s="355"/>
      <c r="HKU285" s="355"/>
      <c r="HKV285" s="355"/>
      <c r="HKW285" s="355"/>
      <c r="HKX285" s="355"/>
      <c r="HKY285" s="355"/>
      <c r="HKZ285" s="355"/>
      <c r="HLA285" s="355"/>
      <c r="HLB285" s="355"/>
      <c r="HLC285" s="355"/>
      <c r="HLD285" s="355"/>
      <c r="HLE285" s="355"/>
      <c r="HLF285" s="355"/>
      <c r="HLG285" s="355"/>
      <c r="HLH285" s="355"/>
      <c r="HLI285" s="355"/>
      <c r="HLJ285" s="355"/>
      <c r="HLK285" s="355"/>
      <c r="HLL285" s="355"/>
      <c r="HLM285" s="355"/>
      <c r="HLN285" s="355"/>
      <c r="HLO285" s="355"/>
      <c r="HLP285" s="355"/>
      <c r="HLQ285" s="355"/>
      <c r="HLR285" s="355"/>
      <c r="HLS285" s="355"/>
      <c r="HLT285" s="355"/>
      <c r="HLU285" s="355"/>
      <c r="HLV285" s="355"/>
      <c r="HLW285" s="355"/>
      <c r="HLX285" s="355"/>
      <c r="HLY285" s="355"/>
      <c r="HLZ285" s="355"/>
      <c r="HMA285" s="355"/>
      <c r="HMB285" s="355"/>
      <c r="HMC285" s="355"/>
      <c r="HMD285" s="355"/>
      <c r="HME285" s="355"/>
      <c r="HMF285" s="355"/>
      <c r="HMG285" s="355"/>
      <c r="HMH285" s="355"/>
      <c r="HMI285" s="355"/>
      <c r="HMJ285" s="355"/>
      <c r="HMK285" s="355"/>
      <c r="HML285" s="355"/>
      <c r="HMM285" s="355"/>
      <c r="HMN285" s="355"/>
      <c r="HMO285" s="355"/>
      <c r="HMP285" s="355"/>
      <c r="HMQ285" s="355"/>
      <c r="HMR285" s="355"/>
      <c r="HMS285" s="355"/>
      <c r="HMT285" s="355"/>
      <c r="HMU285" s="355"/>
      <c r="HMV285" s="355"/>
      <c r="HMW285" s="355"/>
      <c r="HMX285" s="355"/>
      <c r="HMY285" s="355"/>
      <c r="HMZ285" s="355"/>
      <c r="HNA285" s="355"/>
      <c r="HNB285" s="355"/>
      <c r="HNC285" s="355"/>
      <c r="HND285" s="355"/>
      <c r="HNE285" s="355"/>
      <c r="HNF285" s="355"/>
      <c r="HNG285" s="355"/>
      <c r="HNH285" s="355"/>
      <c r="HNI285" s="355"/>
      <c r="HNJ285" s="355"/>
      <c r="HNK285" s="355"/>
      <c r="HNL285" s="355"/>
      <c r="HNM285" s="355"/>
      <c r="HNN285" s="355"/>
      <c r="HNO285" s="355"/>
      <c r="HNP285" s="355"/>
      <c r="HNQ285" s="355"/>
      <c r="HNR285" s="355"/>
      <c r="HNS285" s="355"/>
      <c r="HNT285" s="355"/>
      <c r="HNU285" s="355"/>
      <c r="HNV285" s="355"/>
      <c r="HNW285" s="355"/>
      <c r="HNX285" s="355"/>
      <c r="HNY285" s="355"/>
      <c r="HNZ285" s="355"/>
      <c r="HOA285" s="355"/>
      <c r="HOB285" s="355"/>
      <c r="HOC285" s="355"/>
      <c r="HOD285" s="355"/>
      <c r="HOE285" s="355"/>
      <c r="HOF285" s="355"/>
      <c r="HOG285" s="355"/>
      <c r="HOH285" s="355"/>
      <c r="HOI285" s="355"/>
      <c r="HOJ285" s="355"/>
      <c r="HOK285" s="355"/>
      <c r="HOL285" s="355"/>
      <c r="HOM285" s="355"/>
      <c r="HON285" s="355"/>
      <c r="HOO285" s="355"/>
      <c r="HOP285" s="355"/>
      <c r="HOQ285" s="355"/>
      <c r="HOR285" s="355"/>
      <c r="HOS285" s="355"/>
      <c r="HOT285" s="355"/>
      <c r="HOU285" s="355"/>
      <c r="HOV285" s="355"/>
      <c r="HOW285" s="355"/>
      <c r="HOX285" s="355"/>
      <c r="HOY285" s="355"/>
      <c r="HOZ285" s="355"/>
      <c r="HPA285" s="355"/>
      <c r="HPB285" s="355"/>
      <c r="HPC285" s="355"/>
      <c r="HPD285" s="355"/>
      <c r="HPE285" s="355"/>
      <c r="HPF285" s="355"/>
      <c r="HPG285" s="355"/>
      <c r="HPH285" s="355"/>
      <c r="HPI285" s="355"/>
      <c r="HPJ285" s="355"/>
      <c r="HPK285" s="355"/>
      <c r="HPL285" s="355"/>
      <c r="HPM285" s="355"/>
      <c r="HPN285" s="355"/>
      <c r="HPO285" s="355"/>
      <c r="HPP285" s="355"/>
      <c r="HPQ285" s="355"/>
      <c r="HPR285" s="355"/>
      <c r="HPS285" s="355"/>
      <c r="HPT285" s="355"/>
      <c r="HPU285" s="355"/>
      <c r="HPV285" s="355"/>
      <c r="HPW285" s="355"/>
      <c r="HPX285" s="355"/>
      <c r="HPY285" s="355"/>
      <c r="HPZ285" s="355"/>
      <c r="HQA285" s="355"/>
      <c r="HQB285" s="355"/>
      <c r="HQC285" s="355"/>
      <c r="HQD285" s="355"/>
      <c r="HQE285" s="355"/>
      <c r="HQF285" s="355"/>
      <c r="HQG285" s="355"/>
      <c r="HQH285" s="355"/>
      <c r="HQI285" s="355"/>
      <c r="HQJ285" s="355"/>
      <c r="HQK285" s="355"/>
      <c r="HQL285" s="355"/>
      <c r="HQM285" s="355"/>
      <c r="HQN285" s="355"/>
      <c r="HQO285" s="355"/>
      <c r="HQP285" s="355"/>
      <c r="HQQ285" s="355"/>
      <c r="HQR285" s="355"/>
      <c r="HQS285" s="355"/>
      <c r="HQT285" s="355"/>
      <c r="HQU285" s="355"/>
      <c r="HQV285" s="355"/>
      <c r="HQW285" s="355"/>
      <c r="HQX285" s="355"/>
      <c r="HQY285" s="355"/>
      <c r="HQZ285" s="355"/>
      <c r="HRA285" s="355"/>
      <c r="HRB285" s="355"/>
      <c r="HRC285" s="355"/>
      <c r="HRD285" s="355"/>
      <c r="HRE285" s="355"/>
      <c r="HRF285" s="355"/>
      <c r="HRG285" s="355"/>
      <c r="HRH285" s="355"/>
      <c r="HRI285" s="355"/>
      <c r="HRJ285" s="355"/>
      <c r="HRK285" s="355"/>
      <c r="HRL285" s="355"/>
      <c r="HRM285" s="355"/>
      <c r="HRN285" s="355"/>
      <c r="HRO285" s="355"/>
      <c r="HRP285" s="355"/>
      <c r="HRQ285" s="355"/>
      <c r="HRR285" s="355"/>
      <c r="HRS285" s="355"/>
      <c r="HRT285" s="355"/>
      <c r="HRU285" s="355"/>
      <c r="HRV285" s="355"/>
      <c r="HRW285" s="355"/>
      <c r="HRX285" s="355"/>
      <c r="HRY285" s="355"/>
      <c r="HRZ285" s="355"/>
      <c r="HSA285" s="355"/>
      <c r="HSB285" s="355"/>
      <c r="HSC285" s="355"/>
      <c r="HSD285" s="355"/>
      <c r="HSE285" s="355"/>
      <c r="HSF285" s="355"/>
      <c r="HSG285" s="355"/>
      <c r="HSH285" s="355"/>
      <c r="HSI285" s="355"/>
      <c r="HSJ285" s="355"/>
      <c r="HSK285" s="355"/>
      <c r="HSL285" s="355"/>
      <c r="HSM285" s="355"/>
      <c r="HSN285" s="355"/>
      <c r="HSO285" s="355"/>
      <c r="HSP285" s="355"/>
      <c r="HSQ285" s="355"/>
      <c r="HSR285" s="355"/>
      <c r="HSS285" s="355"/>
      <c r="HST285" s="355"/>
      <c r="HSU285" s="355"/>
      <c r="HSV285" s="355"/>
      <c r="HSW285" s="355"/>
      <c r="HSX285" s="355"/>
      <c r="HSY285" s="355"/>
      <c r="HSZ285" s="355"/>
      <c r="HTA285" s="355"/>
      <c r="HTB285" s="355"/>
      <c r="HTC285" s="355"/>
      <c r="HTD285" s="355"/>
      <c r="HTE285" s="355"/>
      <c r="HTF285" s="355"/>
      <c r="HTG285" s="355"/>
      <c r="HTH285" s="355"/>
      <c r="HTI285" s="355"/>
      <c r="HTJ285" s="355"/>
      <c r="HTK285" s="355"/>
      <c r="HTL285" s="355"/>
      <c r="HTM285" s="355"/>
      <c r="HTN285" s="355"/>
      <c r="HTO285" s="355"/>
      <c r="HTP285" s="355"/>
      <c r="HTQ285" s="355"/>
      <c r="HTR285" s="355"/>
      <c r="HTS285" s="355"/>
      <c r="HTT285" s="355"/>
      <c r="HTU285" s="355"/>
      <c r="HTV285" s="355"/>
      <c r="HTW285" s="355"/>
      <c r="HTX285" s="355"/>
      <c r="HTY285" s="355"/>
      <c r="HTZ285" s="355"/>
      <c r="HUA285" s="355"/>
      <c r="HUB285" s="355"/>
      <c r="HUC285" s="355"/>
      <c r="HUD285" s="355"/>
      <c r="HUE285" s="355"/>
      <c r="HUF285" s="355"/>
      <c r="HUG285" s="355"/>
      <c r="HUH285" s="355"/>
      <c r="HUI285" s="355"/>
      <c r="HUJ285" s="355"/>
      <c r="HUK285" s="355"/>
      <c r="HUL285" s="355"/>
      <c r="HUM285" s="355"/>
      <c r="HUN285" s="355"/>
      <c r="HUO285" s="355"/>
      <c r="HUP285" s="355"/>
      <c r="HUQ285" s="355"/>
      <c r="HUR285" s="355"/>
      <c r="HUS285" s="355"/>
      <c r="HUT285" s="355"/>
      <c r="HUU285" s="355"/>
      <c r="HUV285" s="355"/>
      <c r="HUW285" s="355"/>
      <c r="HUX285" s="355"/>
      <c r="HUY285" s="355"/>
      <c r="HUZ285" s="355"/>
      <c r="HVA285" s="355"/>
      <c r="HVB285" s="355"/>
      <c r="HVC285" s="355"/>
      <c r="HVD285" s="355"/>
      <c r="HVE285" s="355"/>
      <c r="HVF285" s="355"/>
      <c r="HVG285" s="355"/>
      <c r="HVH285" s="355"/>
      <c r="HVI285" s="355"/>
      <c r="HVJ285" s="355"/>
      <c r="HVK285" s="355"/>
      <c r="HVL285" s="355"/>
      <c r="HVM285" s="355"/>
      <c r="HVN285" s="355"/>
      <c r="HVO285" s="355"/>
      <c r="HVP285" s="355"/>
      <c r="HVQ285" s="355"/>
      <c r="HVR285" s="355"/>
      <c r="HVS285" s="355"/>
      <c r="HVT285" s="355"/>
      <c r="HVU285" s="355"/>
      <c r="HVV285" s="355"/>
      <c r="HVW285" s="355"/>
      <c r="HVX285" s="355"/>
      <c r="HVY285" s="355"/>
      <c r="HVZ285" s="355"/>
      <c r="HWA285" s="355"/>
      <c r="HWB285" s="355"/>
      <c r="HWC285" s="355"/>
      <c r="HWD285" s="355"/>
      <c r="HWE285" s="355"/>
      <c r="HWF285" s="355"/>
      <c r="HWG285" s="355"/>
      <c r="HWH285" s="355"/>
      <c r="HWI285" s="355"/>
      <c r="HWJ285" s="355"/>
      <c r="HWK285" s="355"/>
      <c r="HWL285" s="355"/>
      <c r="HWM285" s="355"/>
      <c r="HWN285" s="355"/>
      <c r="HWO285" s="355"/>
      <c r="HWP285" s="355"/>
      <c r="HWQ285" s="355"/>
      <c r="HWR285" s="355"/>
      <c r="HWS285" s="355"/>
      <c r="HWT285" s="355"/>
      <c r="HWU285" s="355"/>
      <c r="HWV285" s="355"/>
      <c r="HWW285" s="355"/>
      <c r="HWX285" s="355"/>
      <c r="HWY285" s="355"/>
      <c r="HWZ285" s="355"/>
      <c r="HXA285" s="355"/>
      <c r="HXB285" s="355"/>
      <c r="HXC285" s="355"/>
      <c r="HXD285" s="355"/>
      <c r="HXE285" s="355"/>
      <c r="HXF285" s="355"/>
      <c r="HXG285" s="355"/>
      <c r="HXH285" s="355"/>
      <c r="HXI285" s="355"/>
      <c r="HXJ285" s="355"/>
      <c r="HXK285" s="355"/>
      <c r="HXL285" s="355"/>
      <c r="HXM285" s="355"/>
      <c r="HXN285" s="355"/>
      <c r="HXO285" s="355"/>
      <c r="HXP285" s="355"/>
      <c r="HXQ285" s="355"/>
      <c r="HXR285" s="355"/>
      <c r="HXS285" s="355"/>
      <c r="HXT285" s="355"/>
      <c r="HXU285" s="355"/>
      <c r="HXV285" s="355"/>
      <c r="HXW285" s="355"/>
      <c r="HXX285" s="355"/>
      <c r="HXY285" s="355"/>
      <c r="HXZ285" s="355"/>
      <c r="HYA285" s="355"/>
      <c r="HYB285" s="355"/>
      <c r="HYC285" s="355"/>
      <c r="HYD285" s="355"/>
      <c r="HYE285" s="355"/>
      <c r="HYF285" s="355"/>
      <c r="HYG285" s="355"/>
      <c r="HYH285" s="355"/>
      <c r="HYI285" s="355"/>
      <c r="HYJ285" s="355"/>
      <c r="HYK285" s="355"/>
      <c r="HYL285" s="355"/>
      <c r="HYM285" s="355"/>
      <c r="HYN285" s="355"/>
      <c r="HYO285" s="355"/>
      <c r="HYP285" s="355"/>
      <c r="HYQ285" s="355"/>
      <c r="HYR285" s="355"/>
      <c r="HYS285" s="355"/>
      <c r="HYT285" s="355"/>
      <c r="HYU285" s="355"/>
      <c r="HYV285" s="355"/>
      <c r="HYW285" s="355"/>
      <c r="HYX285" s="355"/>
      <c r="HYY285" s="355"/>
      <c r="HYZ285" s="355"/>
      <c r="HZA285" s="355"/>
      <c r="HZB285" s="355"/>
      <c r="HZC285" s="355"/>
      <c r="HZD285" s="355"/>
      <c r="HZE285" s="355"/>
      <c r="HZF285" s="355"/>
      <c r="HZG285" s="355"/>
      <c r="HZH285" s="355"/>
      <c r="HZI285" s="355"/>
      <c r="HZJ285" s="355"/>
      <c r="HZK285" s="355"/>
      <c r="HZL285" s="355"/>
      <c r="HZM285" s="355"/>
      <c r="HZN285" s="355"/>
      <c r="HZO285" s="355"/>
      <c r="HZP285" s="355"/>
      <c r="HZQ285" s="355"/>
      <c r="HZR285" s="355"/>
      <c r="HZS285" s="355"/>
      <c r="HZT285" s="355"/>
      <c r="HZU285" s="355"/>
      <c r="HZV285" s="355"/>
      <c r="HZW285" s="355"/>
      <c r="HZX285" s="355"/>
      <c r="HZY285" s="355"/>
      <c r="HZZ285" s="355"/>
      <c r="IAA285" s="355"/>
      <c r="IAB285" s="355"/>
      <c r="IAC285" s="355"/>
      <c r="IAD285" s="355"/>
      <c r="IAE285" s="355"/>
      <c r="IAF285" s="355"/>
      <c r="IAG285" s="355"/>
      <c r="IAH285" s="355"/>
      <c r="IAI285" s="355"/>
      <c r="IAJ285" s="355"/>
      <c r="IAK285" s="355"/>
      <c r="IAL285" s="355"/>
      <c r="IAM285" s="355"/>
      <c r="IAN285" s="355"/>
      <c r="IAO285" s="355"/>
      <c r="IAP285" s="355"/>
      <c r="IAQ285" s="355"/>
      <c r="IAR285" s="355"/>
      <c r="IAS285" s="355"/>
      <c r="IAT285" s="355"/>
      <c r="IAU285" s="355"/>
      <c r="IAV285" s="355"/>
      <c r="IAW285" s="355"/>
      <c r="IAX285" s="355"/>
      <c r="IAY285" s="355"/>
      <c r="IAZ285" s="355"/>
      <c r="IBA285" s="355"/>
      <c r="IBB285" s="355"/>
      <c r="IBC285" s="355"/>
      <c r="IBD285" s="355"/>
      <c r="IBE285" s="355"/>
      <c r="IBF285" s="355"/>
      <c r="IBG285" s="355"/>
      <c r="IBH285" s="355"/>
      <c r="IBI285" s="355"/>
      <c r="IBJ285" s="355"/>
      <c r="IBK285" s="355"/>
      <c r="IBL285" s="355"/>
      <c r="IBM285" s="355"/>
      <c r="IBN285" s="355"/>
      <c r="IBO285" s="355"/>
      <c r="IBP285" s="355"/>
      <c r="IBQ285" s="355"/>
      <c r="IBR285" s="355"/>
      <c r="IBS285" s="355"/>
      <c r="IBT285" s="355"/>
      <c r="IBU285" s="355"/>
      <c r="IBV285" s="355"/>
      <c r="IBW285" s="355"/>
      <c r="IBX285" s="355"/>
      <c r="IBY285" s="355"/>
      <c r="IBZ285" s="355"/>
      <c r="ICA285" s="355"/>
      <c r="ICB285" s="355"/>
      <c r="ICC285" s="355"/>
      <c r="ICD285" s="355"/>
      <c r="ICE285" s="355"/>
      <c r="ICF285" s="355"/>
      <c r="ICG285" s="355"/>
      <c r="ICH285" s="355"/>
      <c r="ICI285" s="355"/>
      <c r="ICJ285" s="355"/>
      <c r="ICK285" s="355"/>
      <c r="ICL285" s="355"/>
      <c r="ICM285" s="355"/>
      <c r="ICN285" s="355"/>
      <c r="ICO285" s="355"/>
      <c r="ICP285" s="355"/>
      <c r="ICQ285" s="355"/>
      <c r="ICR285" s="355"/>
      <c r="ICS285" s="355"/>
      <c r="ICT285" s="355"/>
      <c r="ICU285" s="355"/>
      <c r="ICV285" s="355"/>
      <c r="ICW285" s="355"/>
      <c r="ICX285" s="355"/>
      <c r="ICY285" s="355"/>
      <c r="ICZ285" s="355"/>
      <c r="IDA285" s="355"/>
      <c r="IDB285" s="355"/>
      <c r="IDC285" s="355"/>
      <c r="IDD285" s="355"/>
      <c r="IDE285" s="355"/>
      <c r="IDF285" s="355"/>
      <c r="IDG285" s="355"/>
      <c r="IDH285" s="355"/>
      <c r="IDI285" s="355"/>
      <c r="IDJ285" s="355"/>
      <c r="IDK285" s="355"/>
      <c r="IDL285" s="355"/>
      <c r="IDM285" s="355"/>
      <c r="IDN285" s="355"/>
      <c r="IDO285" s="355"/>
      <c r="IDP285" s="355"/>
      <c r="IDQ285" s="355"/>
      <c r="IDR285" s="355"/>
      <c r="IDS285" s="355"/>
      <c r="IDT285" s="355"/>
      <c r="IDU285" s="355"/>
      <c r="IDV285" s="355"/>
      <c r="IDW285" s="355"/>
      <c r="IDX285" s="355"/>
      <c r="IDY285" s="355"/>
      <c r="IDZ285" s="355"/>
      <c r="IEA285" s="355"/>
      <c r="IEB285" s="355"/>
      <c r="IEC285" s="355"/>
      <c r="IED285" s="355"/>
      <c r="IEE285" s="355"/>
      <c r="IEF285" s="355"/>
      <c r="IEG285" s="355"/>
      <c r="IEH285" s="355"/>
      <c r="IEI285" s="355"/>
      <c r="IEJ285" s="355"/>
      <c r="IEK285" s="355"/>
      <c r="IEL285" s="355"/>
      <c r="IEM285" s="355"/>
      <c r="IEN285" s="355"/>
      <c r="IEO285" s="355"/>
      <c r="IEP285" s="355"/>
      <c r="IEQ285" s="355"/>
      <c r="IER285" s="355"/>
      <c r="IES285" s="355"/>
      <c r="IET285" s="355"/>
      <c r="IEU285" s="355"/>
      <c r="IEV285" s="355"/>
      <c r="IEW285" s="355"/>
      <c r="IEX285" s="355"/>
      <c r="IEY285" s="355"/>
      <c r="IEZ285" s="355"/>
      <c r="IFA285" s="355"/>
      <c r="IFB285" s="355"/>
      <c r="IFC285" s="355"/>
      <c r="IFD285" s="355"/>
      <c r="IFE285" s="355"/>
      <c r="IFF285" s="355"/>
      <c r="IFG285" s="355"/>
      <c r="IFH285" s="355"/>
      <c r="IFI285" s="355"/>
      <c r="IFJ285" s="355"/>
      <c r="IFK285" s="355"/>
      <c r="IFL285" s="355"/>
      <c r="IFM285" s="355"/>
      <c r="IFN285" s="355"/>
      <c r="IFO285" s="355"/>
      <c r="IFP285" s="355"/>
      <c r="IFQ285" s="355"/>
      <c r="IFR285" s="355"/>
      <c r="IFS285" s="355"/>
      <c r="IFT285" s="355"/>
      <c r="IFU285" s="355"/>
      <c r="IFV285" s="355"/>
      <c r="IFW285" s="355"/>
      <c r="IFX285" s="355"/>
      <c r="IFY285" s="355"/>
      <c r="IFZ285" s="355"/>
      <c r="IGA285" s="355"/>
      <c r="IGB285" s="355"/>
      <c r="IGC285" s="355"/>
      <c r="IGD285" s="355"/>
      <c r="IGE285" s="355"/>
      <c r="IGF285" s="355"/>
      <c r="IGG285" s="355"/>
      <c r="IGH285" s="355"/>
      <c r="IGI285" s="355"/>
      <c r="IGJ285" s="355"/>
      <c r="IGK285" s="355"/>
      <c r="IGL285" s="355"/>
      <c r="IGM285" s="355"/>
      <c r="IGN285" s="355"/>
      <c r="IGO285" s="355"/>
      <c r="IGP285" s="355"/>
      <c r="IGQ285" s="355"/>
      <c r="IGR285" s="355"/>
      <c r="IGS285" s="355"/>
      <c r="IGT285" s="355"/>
      <c r="IGU285" s="355"/>
      <c r="IGV285" s="355"/>
      <c r="IGW285" s="355"/>
      <c r="IGX285" s="355"/>
      <c r="IGY285" s="355"/>
      <c r="IGZ285" s="355"/>
      <c r="IHA285" s="355"/>
      <c r="IHB285" s="355"/>
      <c r="IHC285" s="355"/>
      <c r="IHD285" s="355"/>
      <c r="IHE285" s="355"/>
      <c r="IHF285" s="355"/>
      <c r="IHG285" s="355"/>
      <c r="IHH285" s="355"/>
      <c r="IHI285" s="355"/>
      <c r="IHJ285" s="355"/>
      <c r="IHK285" s="355"/>
      <c r="IHL285" s="355"/>
      <c r="IHM285" s="355"/>
      <c r="IHN285" s="355"/>
      <c r="IHO285" s="355"/>
      <c r="IHP285" s="355"/>
      <c r="IHQ285" s="355"/>
      <c r="IHR285" s="355"/>
      <c r="IHS285" s="355"/>
      <c r="IHT285" s="355"/>
      <c r="IHU285" s="355"/>
      <c r="IHV285" s="355"/>
      <c r="IHW285" s="355"/>
      <c r="IHX285" s="355"/>
      <c r="IHY285" s="355"/>
      <c r="IHZ285" s="355"/>
      <c r="IIA285" s="355"/>
      <c r="IIB285" s="355"/>
      <c r="IIC285" s="355"/>
      <c r="IID285" s="355"/>
      <c r="IIE285" s="355"/>
      <c r="IIF285" s="355"/>
      <c r="IIG285" s="355"/>
      <c r="IIH285" s="355"/>
      <c r="III285" s="355"/>
      <c r="IIJ285" s="355"/>
      <c r="IIK285" s="355"/>
      <c r="IIL285" s="355"/>
      <c r="IIM285" s="355"/>
      <c r="IIN285" s="355"/>
      <c r="IIO285" s="355"/>
      <c r="IIP285" s="355"/>
      <c r="IIQ285" s="355"/>
      <c r="IIR285" s="355"/>
      <c r="IIS285" s="355"/>
      <c r="IIT285" s="355"/>
      <c r="IIU285" s="355"/>
      <c r="IIV285" s="355"/>
      <c r="IIW285" s="355"/>
      <c r="IIX285" s="355"/>
      <c r="IIY285" s="355"/>
      <c r="IIZ285" s="355"/>
      <c r="IJA285" s="355"/>
      <c r="IJB285" s="355"/>
      <c r="IJC285" s="355"/>
      <c r="IJD285" s="355"/>
      <c r="IJE285" s="355"/>
      <c r="IJF285" s="355"/>
      <c r="IJG285" s="355"/>
      <c r="IJH285" s="355"/>
      <c r="IJI285" s="355"/>
      <c r="IJJ285" s="355"/>
      <c r="IJK285" s="355"/>
      <c r="IJL285" s="355"/>
      <c r="IJM285" s="355"/>
      <c r="IJN285" s="355"/>
      <c r="IJO285" s="355"/>
      <c r="IJP285" s="355"/>
      <c r="IJQ285" s="355"/>
      <c r="IJR285" s="355"/>
      <c r="IJS285" s="355"/>
      <c r="IJT285" s="355"/>
      <c r="IJU285" s="355"/>
      <c r="IJV285" s="355"/>
      <c r="IJW285" s="355"/>
      <c r="IJX285" s="355"/>
      <c r="IJY285" s="355"/>
      <c r="IJZ285" s="355"/>
      <c r="IKA285" s="355"/>
      <c r="IKB285" s="355"/>
      <c r="IKC285" s="355"/>
      <c r="IKD285" s="355"/>
      <c r="IKE285" s="355"/>
      <c r="IKF285" s="355"/>
      <c r="IKG285" s="355"/>
      <c r="IKH285" s="355"/>
      <c r="IKI285" s="355"/>
      <c r="IKJ285" s="355"/>
      <c r="IKK285" s="355"/>
      <c r="IKL285" s="355"/>
      <c r="IKM285" s="355"/>
      <c r="IKN285" s="355"/>
      <c r="IKO285" s="355"/>
      <c r="IKP285" s="355"/>
      <c r="IKQ285" s="355"/>
      <c r="IKR285" s="355"/>
      <c r="IKS285" s="355"/>
      <c r="IKT285" s="355"/>
      <c r="IKU285" s="355"/>
      <c r="IKV285" s="355"/>
      <c r="IKW285" s="355"/>
      <c r="IKX285" s="355"/>
      <c r="IKY285" s="355"/>
      <c r="IKZ285" s="355"/>
      <c r="ILA285" s="355"/>
      <c r="ILB285" s="355"/>
      <c r="ILC285" s="355"/>
      <c r="ILD285" s="355"/>
      <c r="ILE285" s="355"/>
      <c r="ILF285" s="355"/>
      <c r="ILG285" s="355"/>
      <c r="ILH285" s="355"/>
      <c r="ILI285" s="355"/>
      <c r="ILJ285" s="355"/>
      <c r="ILK285" s="355"/>
      <c r="ILL285" s="355"/>
      <c r="ILM285" s="355"/>
      <c r="ILN285" s="355"/>
      <c r="ILO285" s="355"/>
      <c r="ILP285" s="355"/>
      <c r="ILQ285" s="355"/>
      <c r="ILR285" s="355"/>
      <c r="ILS285" s="355"/>
      <c r="ILT285" s="355"/>
      <c r="ILU285" s="355"/>
      <c r="ILV285" s="355"/>
      <c r="ILW285" s="355"/>
      <c r="ILX285" s="355"/>
      <c r="ILY285" s="355"/>
      <c r="ILZ285" s="355"/>
      <c r="IMA285" s="355"/>
      <c r="IMB285" s="355"/>
      <c r="IMC285" s="355"/>
      <c r="IMD285" s="355"/>
      <c r="IME285" s="355"/>
      <c r="IMF285" s="355"/>
      <c r="IMG285" s="355"/>
      <c r="IMH285" s="355"/>
      <c r="IMI285" s="355"/>
      <c r="IMJ285" s="355"/>
      <c r="IMK285" s="355"/>
      <c r="IML285" s="355"/>
      <c r="IMM285" s="355"/>
      <c r="IMN285" s="355"/>
      <c r="IMO285" s="355"/>
      <c r="IMP285" s="355"/>
      <c r="IMQ285" s="355"/>
      <c r="IMR285" s="355"/>
      <c r="IMS285" s="355"/>
      <c r="IMT285" s="355"/>
      <c r="IMU285" s="355"/>
      <c r="IMV285" s="355"/>
      <c r="IMW285" s="355"/>
      <c r="IMX285" s="355"/>
      <c r="IMY285" s="355"/>
      <c r="IMZ285" s="355"/>
      <c r="INA285" s="355"/>
      <c r="INB285" s="355"/>
      <c r="INC285" s="355"/>
      <c r="IND285" s="355"/>
      <c r="INE285" s="355"/>
      <c r="INF285" s="355"/>
      <c r="ING285" s="355"/>
      <c r="INH285" s="355"/>
      <c r="INI285" s="355"/>
      <c r="INJ285" s="355"/>
      <c r="INK285" s="355"/>
      <c r="INL285" s="355"/>
      <c r="INM285" s="355"/>
      <c r="INN285" s="355"/>
      <c r="INO285" s="355"/>
      <c r="INP285" s="355"/>
      <c r="INQ285" s="355"/>
      <c r="INR285" s="355"/>
      <c r="INS285" s="355"/>
      <c r="INT285" s="355"/>
      <c r="INU285" s="355"/>
      <c r="INV285" s="355"/>
      <c r="INW285" s="355"/>
      <c r="INX285" s="355"/>
      <c r="INY285" s="355"/>
      <c r="INZ285" s="355"/>
      <c r="IOA285" s="355"/>
      <c r="IOB285" s="355"/>
      <c r="IOC285" s="355"/>
      <c r="IOD285" s="355"/>
      <c r="IOE285" s="355"/>
      <c r="IOF285" s="355"/>
      <c r="IOG285" s="355"/>
      <c r="IOH285" s="355"/>
      <c r="IOI285" s="355"/>
      <c r="IOJ285" s="355"/>
      <c r="IOK285" s="355"/>
      <c r="IOL285" s="355"/>
      <c r="IOM285" s="355"/>
      <c r="ION285" s="355"/>
      <c r="IOO285" s="355"/>
      <c r="IOP285" s="355"/>
      <c r="IOQ285" s="355"/>
      <c r="IOR285" s="355"/>
      <c r="IOS285" s="355"/>
      <c r="IOT285" s="355"/>
      <c r="IOU285" s="355"/>
      <c r="IOV285" s="355"/>
      <c r="IOW285" s="355"/>
      <c r="IOX285" s="355"/>
      <c r="IOY285" s="355"/>
      <c r="IOZ285" s="355"/>
      <c r="IPA285" s="355"/>
      <c r="IPB285" s="355"/>
      <c r="IPC285" s="355"/>
      <c r="IPD285" s="355"/>
      <c r="IPE285" s="355"/>
      <c r="IPF285" s="355"/>
      <c r="IPG285" s="355"/>
      <c r="IPH285" s="355"/>
      <c r="IPI285" s="355"/>
      <c r="IPJ285" s="355"/>
      <c r="IPK285" s="355"/>
      <c r="IPL285" s="355"/>
      <c r="IPM285" s="355"/>
      <c r="IPN285" s="355"/>
      <c r="IPO285" s="355"/>
      <c r="IPP285" s="355"/>
      <c r="IPQ285" s="355"/>
      <c r="IPR285" s="355"/>
      <c r="IPS285" s="355"/>
      <c r="IPT285" s="355"/>
      <c r="IPU285" s="355"/>
      <c r="IPV285" s="355"/>
      <c r="IPW285" s="355"/>
      <c r="IPX285" s="355"/>
      <c r="IPY285" s="355"/>
      <c r="IPZ285" s="355"/>
      <c r="IQA285" s="355"/>
      <c r="IQB285" s="355"/>
      <c r="IQC285" s="355"/>
      <c r="IQD285" s="355"/>
      <c r="IQE285" s="355"/>
      <c r="IQF285" s="355"/>
      <c r="IQG285" s="355"/>
      <c r="IQH285" s="355"/>
      <c r="IQI285" s="355"/>
      <c r="IQJ285" s="355"/>
      <c r="IQK285" s="355"/>
      <c r="IQL285" s="355"/>
      <c r="IQM285" s="355"/>
      <c r="IQN285" s="355"/>
      <c r="IQO285" s="355"/>
      <c r="IQP285" s="355"/>
      <c r="IQQ285" s="355"/>
      <c r="IQR285" s="355"/>
      <c r="IQS285" s="355"/>
      <c r="IQT285" s="355"/>
      <c r="IQU285" s="355"/>
      <c r="IQV285" s="355"/>
      <c r="IQW285" s="355"/>
      <c r="IQX285" s="355"/>
      <c r="IQY285" s="355"/>
      <c r="IQZ285" s="355"/>
      <c r="IRA285" s="355"/>
      <c r="IRB285" s="355"/>
      <c r="IRC285" s="355"/>
      <c r="IRD285" s="355"/>
      <c r="IRE285" s="355"/>
      <c r="IRF285" s="355"/>
      <c r="IRG285" s="355"/>
      <c r="IRH285" s="355"/>
      <c r="IRI285" s="355"/>
      <c r="IRJ285" s="355"/>
      <c r="IRK285" s="355"/>
      <c r="IRL285" s="355"/>
      <c r="IRM285" s="355"/>
      <c r="IRN285" s="355"/>
      <c r="IRO285" s="355"/>
      <c r="IRP285" s="355"/>
      <c r="IRQ285" s="355"/>
      <c r="IRR285" s="355"/>
      <c r="IRS285" s="355"/>
      <c r="IRT285" s="355"/>
      <c r="IRU285" s="355"/>
      <c r="IRV285" s="355"/>
      <c r="IRW285" s="355"/>
      <c r="IRX285" s="355"/>
      <c r="IRY285" s="355"/>
      <c r="IRZ285" s="355"/>
      <c r="ISA285" s="355"/>
      <c r="ISB285" s="355"/>
      <c r="ISC285" s="355"/>
      <c r="ISD285" s="355"/>
      <c r="ISE285" s="355"/>
      <c r="ISF285" s="355"/>
      <c r="ISG285" s="355"/>
      <c r="ISH285" s="355"/>
      <c r="ISI285" s="355"/>
      <c r="ISJ285" s="355"/>
      <c r="ISK285" s="355"/>
      <c r="ISL285" s="355"/>
      <c r="ISM285" s="355"/>
      <c r="ISN285" s="355"/>
      <c r="ISO285" s="355"/>
      <c r="ISP285" s="355"/>
      <c r="ISQ285" s="355"/>
      <c r="ISR285" s="355"/>
      <c r="ISS285" s="355"/>
      <c r="IST285" s="355"/>
      <c r="ISU285" s="355"/>
      <c r="ISV285" s="355"/>
      <c r="ISW285" s="355"/>
      <c r="ISX285" s="355"/>
      <c r="ISY285" s="355"/>
      <c r="ISZ285" s="355"/>
      <c r="ITA285" s="355"/>
      <c r="ITB285" s="355"/>
      <c r="ITC285" s="355"/>
      <c r="ITD285" s="355"/>
      <c r="ITE285" s="355"/>
      <c r="ITF285" s="355"/>
      <c r="ITG285" s="355"/>
      <c r="ITH285" s="355"/>
      <c r="ITI285" s="355"/>
      <c r="ITJ285" s="355"/>
      <c r="ITK285" s="355"/>
      <c r="ITL285" s="355"/>
      <c r="ITM285" s="355"/>
      <c r="ITN285" s="355"/>
      <c r="ITO285" s="355"/>
      <c r="ITP285" s="355"/>
      <c r="ITQ285" s="355"/>
      <c r="ITR285" s="355"/>
      <c r="ITS285" s="355"/>
      <c r="ITT285" s="355"/>
      <c r="ITU285" s="355"/>
      <c r="ITV285" s="355"/>
      <c r="ITW285" s="355"/>
      <c r="ITX285" s="355"/>
      <c r="ITY285" s="355"/>
      <c r="ITZ285" s="355"/>
      <c r="IUA285" s="355"/>
      <c r="IUB285" s="355"/>
      <c r="IUC285" s="355"/>
      <c r="IUD285" s="355"/>
      <c r="IUE285" s="355"/>
      <c r="IUF285" s="355"/>
      <c r="IUG285" s="355"/>
      <c r="IUH285" s="355"/>
      <c r="IUI285" s="355"/>
      <c r="IUJ285" s="355"/>
      <c r="IUK285" s="355"/>
      <c r="IUL285" s="355"/>
      <c r="IUM285" s="355"/>
      <c r="IUN285" s="355"/>
      <c r="IUO285" s="355"/>
      <c r="IUP285" s="355"/>
      <c r="IUQ285" s="355"/>
      <c r="IUR285" s="355"/>
      <c r="IUS285" s="355"/>
      <c r="IUT285" s="355"/>
      <c r="IUU285" s="355"/>
      <c r="IUV285" s="355"/>
      <c r="IUW285" s="355"/>
      <c r="IUX285" s="355"/>
      <c r="IUY285" s="355"/>
      <c r="IUZ285" s="355"/>
      <c r="IVA285" s="355"/>
      <c r="IVB285" s="355"/>
      <c r="IVC285" s="355"/>
      <c r="IVD285" s="355"/>
      <c r="IVE285" s="355"/>
      <c r="IVF285" s="355"/>
      <c r="IVG285" s="355"/>
      <c r="IVH285" s="355"/>
      <c r="IVI285" s="355"/>
      <c r="IVJ285" s="355"/>
      <c r="IVK285" s="355"/>
      <c r="IVL285" s="355"/>
      <c r="IVM285" s="355"/>
      <c r="IVN285" s="355"/>
      <c r="IVO285" s="355"/>
      <c r="IVP285" s="355"/>
      <c r="IVQ285" s="355"/>
      <c r="IVR285" s="355"/>
      <c r="IVS285" s="355"/>
      <c r="IVT285" s="355"/>
      <c r="IVU285" s="355"/>
      <c r="IVV285" s="355"/>
      <c r="IVW285" s="355"/>
      <c r="IVX285" s="355"/>
      <c r="IVY285" s="355"/>
      <c r="IVZ285" s="355"/>
      <c r="IWA285" s="355"/>
      <c r="IWB285" s="355"/>
      <c r="IWC285" s="355"/>
      <c r="IWD285" s="355"/>
      <c r="IWE285" s="355"/>
      <c r="IWF285" s="355"/>
      <c r="IWG285" s="355"/>
      <c r="IWH285" s="355"/>
      <c r="IWI285" s="355"/>
      <c r="IWJ285" s="355"/>
      <c r="IWK285" s="355"/>
      <c r="IWL285" s="355"/>
      <c r="IWM285" s="355"/>
      <c r="IWN285" s="355"/>
      <c r="IWO285" s="355"/>
      <c r="IWP285" s="355"/>
      <c r="IWQ285" s="355"/>
      <c r="IWR285" s="355"/>
      <c r="IWS285" s="355"/>
      <c r="IWT285" s="355"/>
      <c r="IWU285" s="355"/>
      <c r="IWV285" s="355"/>
      <c r="IWW285" s="355"/>
      <c r="IWX285" s="355"/>
      <c r="IWY285" s="355"/>
      <c r="IWZ285" s="355"/>
      <c r="IXA285" s="355"/>
      <c r="IXB285" s="355"/>
      <c r="IXC285" s="355"/>
      <c r="IXD285" s="355"/>
      <c r="IXE285" s="355"/>
      <c r="IXF285" s="355"/>
      <c r="IXG285" s="355"/>
      <c r="IXH285" s="355"/>
      <c r="IXI285" s="355"/>
      <c r="IXJ285" s="355"/>
      <c r="IXK285" s="355"/>
      <c r="IXL285" s="355"/>
      <c r="IXM285" s="355"/>
      <c r="IXN285" s="355"/>
      <c r="IXO285" s="355"/>
      <c r="IXP285" s="355"/>
      <c r="IXQ285" s="355"/>
      <c r="IXR285" s="355"/>
      <c r="IXS285" s="355"/>
      <c r="IXT285" s="355"/>
      <c r="IXU285" s="355"/>
      <c r="IXV285" s="355"/>
      <c r="IXW285" s="355"/>
      <c r="IXX285" s="355"/>
      <c r="IXY285" s="355"/>
      <c r="IXZ285" s="355"/>
      <c r="IYA285" s="355"/>
      <c r="IYB285" s="355"/>
      <c r="IYC285" s="355"/>
      <c r="IYD285" s="355"/>
      <c r="IYE285" s="355"/>
      <c r="IYF285" s="355"/>
      <c r="IYG285" s="355"/>
      <c r="IYH285" s="355"/>
      <c r="IYI285" s="355"/>
      <c r="IYJ285" s="355"/>
      <c r="IYK285" s="355"/>
      <c r="IYL285" s="355"/>
      <c r="IYM285" s="355"/>
      <c r="IYN285" s="355"/>
      <c r="IYO285" s="355"/>
      <c r="IYP285" s="355"/>
      <c r="IYQ285" s="355"/>
      <c r="IYR285" s="355"/>
      <c r="IYS285" s="355"/>
      <c r="IYT285" s="355"/>
      <c r="IYU285" s="355"/>
      <c r="IYV285" s="355"/>
      <c r="IYW285" s="355"/>
      <c r="IYX285" s="355"/>
      <c r="IYY285" s="355"/>
      <c r="IYZ285" s="355"/>
      <c r="IZA285" s="355"/>
      <c r="IZB285" s="355"/>
      <c r="IZC285" s="355"/>
      <c r="IZD285" s="355"/>
      <c r="IZE285" s="355"/>
      <c r="IZF285" s="355"/>
      <c r="IZG285" s="355"/>
      <c r="IZH285" s="355"/>
      <c r="IZI285" s="355"/>
      <c r="IZJ285" s="355"/>
      <c r="IZK285" s="355"/>
      <c r="IZL285" s="355"/>
      <c r="IZM285" s="355"/>
      <c r="IZN285" s="355"/>
      <c r="IZO285" s="355"/>
      <c r="IZP285" s="355"/>
      <c r="IZQ285" s="355"/>
      <c r="IZR285" s="355"/>
      <c r="IZS285" s="355"/>
      <c r="IZT285" s="355"/>
      <c r="IZU285" s="355"/>
      <c r="IZV285" s="355"/>
      <c r="IZW285" s="355"/>
      <c r="IZX285" s="355"/>
      <c r="IZY285" s="355"/>
      <c r="IZZ285" s="355"/>
      <c r="JAA285" s="355"/>
      <c r="JAB285" s="355"/>
      <c r="JAC285" s="355"/>
      <c r="JAD285" s="355"/>
      <c r="JAE285" s="355"/>
      <c r="JAF285" s="355"/>
      <c r="JAG285" s="355"/>
      <c r="JAH285" s="355"/>
      <c r="JAI285" s="355"/>
      <c r="JAJ285" s="355"/>
      <c r="JAK285" s="355"/>
      <c r="JAL285" s="355"/>
      <c r="JAM285" s="355"/>
      <c r="JAN285" s="355"/>
      <c r="JAO285" s="355"/>
      <c r="JAP285" s="355"/>
      <c r="JAQ285" s="355"/>
      <c r="JAR285" s="355"/>
      <c r="JAS285" s="355"/>
      <c r="JAT285" s="355"/>
      <c r="JAU285" s="355"/>
      <c r="JAV285" s="355"/>
      <c r="JAW285" s="355"/>
      <c r="JAX285" s="355"/>
      <c r="JAY285" s="355"/>
      <c r="JAZ285" s="355"/>
      <c r="JBA285" s="355"/>
      <c r="JBB285" s="355"/>
      <c r="JBC285" s="355"/>
      <c r="JBD285" s="355"/>
      <c r="JBE285" s="355"/>
      <c r="JBF285" s="355"/>
      <c r="JBG285" s="355"/>
      <c r="JBH285" s="355"/>
      <c r="JBI285" s="355"/>
      <c r="JBJ285" s="355"/>
      <c r="JBK285" s="355"/>
      <c r="JBL285" s="355"/>
      <c r="JBM285" s="355"/>
      <c r="JBN285" s="355"/>
      <c r="JBO285" s="355"/>
      <c r="JBP285" s="355"/>
      <c r="JBQ285" s="355"/>
      <c r="JBR285" s="355"/>
      <c r="JBS285" s="355"/>
      <c r="JBT285" s="355"/>
      <c r="JBU285" s="355"/>
      <c r="JBV285" s="355"/>
      <c r="JBW285" s="355"/>
      <c r="JBX285" s="355"/>
      <c r="JBY285" s="355"/>
      <c r="JBZ285" s="355"/>
      <c r="JCA285" s="355"/>
      <c r="JCB285" s="355"/>
      <c r="JCC285" s="355"/>
      <c r="JCD285" s="355"/>
      <c r="JCE285" s="355"/>
      <c r="JCF285" s="355"/>
      <c r="JCG285" s="355"/>
      <c r="JCH285" s="355"/>
      <c r="JCI285" s="355"/>
      <c r="JCJ285" s="355"/>
      <c r="JCK285" s="355"/>
      <c r="JCL285" s="355"/>
      <c r="JCM285" s="355"/>
      <c r="JCN285" s="355"/>
      <c r="JCO285" s="355"/>
      <c r="JCP285" s="355"/>
      <c r="JCQ285" s="355"/>
      <c r="JCR285" s="355"/>
      <c r="JCS285" s="355"/>
      <c r="JCT285" s="355"/>
      <c r="JCU285" s="355"/>
      <c r="JCV285" s="355"/>
      <c r="JCW285" s="355"/>
      <c r="JCX285" s="355"/>
      <c r="JCY285" s="355"/>
      <c r="JCZ285" s="355"/>
      <c r="JDA285" s="355"/>
      <c r="JDB285" s="355"/>
      <c r="JDC285" s="355"/>
      <c r="JDD285" s="355"/>
      <c r="JDE285" s="355"/>
      <c r="JDF285" s="355"/>
      <c r="JDG285" s="355"/>
      <c r="JDH285" s="355"/>
      <c r="JDI285" s="355"/>
      <c r="JDJ285" s="355"/>
      <c r="JDK285" s="355"/>
      <c r="JDL285" s="355"/>
      <c r="JDM285" s="355"/>
      <c r="JDN285" s="355"/>
      <c r="JDO285" s="355"/>
      <c r="JDP285" s="355"/>
      <c r="JDQ285" s="355"/>
      <c r="JDR285" s="355"/>
      <c r="JDS285" s="355"/>
      <c r="JDT285" s="355"/>
      <c r="JDU285" s="355"/>
      <c r="JDV285" s="355"/>
      <c r="JDW285" s="355"/>
      <c r="JDX285" s="355"/>
      <c r="JDY285" s="355"/>
      <c r="JDZ285" s="355"/>
      <c r="JEA285" s="355"/>
      <c r="JEB285" s="355"/>
      <c r="JEC285" s="355"/>
      <c r="JED285" s="355"/>
      <c r="JEE285" s="355"/>
      <c r="JEF285" s="355"/>
      <c r="JEG285" s="355"/>
      <c r="JEH285" s="355"/>
      <c r="JEI285" s="355"/>
      <c r="JEJ285" s="355"/>
      <c r="JEK285" s="355"/>
      <c r="JEL285" s="355"/>
      <c r="JEM285" s="355"/>
      <c r="JEN285" s="355"/>
      <c r="JEO285" s="355"/>
      <c r="JEP285" s="355"/>
      <c r="JEQ285" s="355"/>
      <c r="JER285" s="355"/>
      <c r="JES285" s="355"/>
      <c r="JET285" s="355"/>
      <c r="JEU285" s="355"/>
      <c r="JEV285" s="355"/>
      <c r="JEW285" s="355"/>
      <c r="JEX285" s="355"/>
      <c r="JEY285" s="355"/>
      <c r="JEZ285" s="355"/>
      <c r="JFA285" s="355"/>
      <c r="JFB285" s="355"/>
      <c r="JFC285" s="355"/>
      <c r="JFD285" s="355"/>
      <c r="JFE285" s="355"/>
      <c r="JFF285" s="355"/>
      <c r="JFG285" s="355"/>
      <c r="JFH285" s="355"/>
      <c r="JFI285" s="355"/>
      <c r="JFJ285" s="355"/>
      <c r="JFK285" s="355"/>
      <c r="JFL285" s="355"/>
      <c r="JFM285" s="355"/>
      <c r="JFN285" s="355"/>
      <c r="JFO285" s="355"/>
      <c r="JFP285" s="355"/>
      <c r="JFQ285" s="355"/>
      <c r="JFR285" s="355"/>
      <c r="JFS285" s="355"/>
      <c r="JFT285" s="355"/>
      <c r="JFU285" s="355"/>
      <c r="JFV285" s="355"/>
      <c r="JFW285" s="355"/>
      <c r="JFX285" s="355"/>
      <c r="JFY285" s="355"/>
      <c r="JFZ285" s="355"/>
      <c r="JGA285" s="355"/>
      <c r="JGB285" s="355"/>
      <c r="JGC285" s="355"/>
      <c r="JGD285" s="355"/>
      <c r="JGE285" s="355"/>
      <c r="JGF285" s="355"/>
      <c r="JGG285" s="355"/>
      <c r="JGH285" s="355"/>
      <c r="JGI285" s="355"/>
      <c r="JGJ285" s="355"/>
      <c r="JGK285" s="355"/>
      <c r="JGL285" s="355"/>
      <c r="JGM285" s="355"/>
      <c r="JGN285" s="355"/>
      <c r="JGO285" s="355"/>
      <c r="JGP285" s="355"/>
      <c r="JGQ285" s="355"/>
      <c r="JGR285" s="355"/>
      <c r="JGS285" s="355"/>
      <c r="JGT285" s="355"/>
      <c r="JGU285" s="355"/>
      <c r="JGV285" s="355"/>
      <c r="JGW285" s="355"/>
      <c r="JGX285" s="355"/>
      <c r="JGY285" s="355"/>
      <c r="JGZ285" s="355"/>
      <c r="JHA285" s="355"/>
      <c r="JHB285" s="355"/>
      <c r="JHC285" s="355"/>
      <c r="JHD285" s="355"/>
      <c r="JHE285" s="355"/>
      <c r="JHF285" s="355"/>
      <c r="JHG285" s="355"/>
      <c r="JHH285" s="355"/>
      <c r="JHI285" s="355"/>
      <c r="JHJ285" s="355"/>
      <c r="JHK285" s="355"/>
      <c r="JHL285" s="355"/>
      <c r="JHM285" s="355"/>
      <c r="JHN285" s="355"/>
      <c r="JHO285" s="355"/>
      <c r="JHP285" s="355"/>
      <c r="JHQ285" s="355"/>
      <c r="JHR285" s="355"/>
      <c r="JHS285" s="355"/>
      <c r="JHT285" s="355"/>
      <c r="JHU285" s="355"/>
      <c r="JHV285" s="355"/>
      <c r="JHW285" s="355"/>
      <c r="JHX285" s="355"/>
      <c r="JHY285" s="355"/>
      <c r="JHZ285" s="355"/>
      <c r="JIA285" s="355"/>
      <c r="JIB285" s="355"/>
      <c r="JIC285" s="355"/>
      <c r="JID285" s="355"/>
      <c r="JIE285" s="355"/>
      <c r="JIF285" s="355"/>
      <c r="JIG285" s="355"/>
      <c r="JIH285" s="355"/>
      <c r="JII285" s="355"/>
      <c r="JIJ285" s="355"/>
      <c r="JIK285" s="355"/>
      <c r="JIL285" s="355"/>
      <c r="JIM285" s="355"/>
      <c r="JIN285" s="355"/>
      <c r="JIO285" s="355"/>
      <c r="JIP285" s="355"/>
      <c r="JIQ285" s="355"/>
      <c r="JIR285" s="355"/>
      <c r="JIS285" s="355"/>
      <c r="JIT285" s="355"/>
      <c r="JIU285" s="355"/>
      <c r="JIV285" s="355"/>
      <c r="JIW285" s="355"/>
      <c r="JIX285" s="355"/>
      <c r="JIY285" s="355"/>
      <c r="JIZ285" s="355"/>
      <c r="JJA285" s="355"/>
      <c r="JJB285" s="355"/>
      <c r="JJC285" s="355"/>
      <c r="JJD285" s="355"/>
      <c r="JJE285" s="355"/>
      <c r="JJF285" s="355"/>
      <c r="JJG285" s="355"/>
      <c r="JJH285" s="355"/>
      <c r="JJI285" s="355"/>
      <c r="JJJ285" s="355"/>
      <c r="JJK285" s="355"/>
      <c r="JJL285" s="355"/>
      <c r="JJM285" s="355"/>
      <c r="JJN285" s="355"/>
      <c r="JJO285" s="355"/>
      <c r="JJP285" s="355"/>
      <c r="JJQ285" s="355"/>
      <c r="JJR285" s="355"/>
      <c r="JJS285" s="355"/>
      <c r="JJT285" s="355"/>
      <c r="JJU285" s="355"/>
      <c r="JJV285" s="355"/>
      <c r="JJW285" s="355"/>
      <c r="JJX285" s="355"/>
      <c r="JJY285" s="355"/>
      <c r="JJZ285" s="355"/>
      <c r="JKA285" s="355"/>
      <c r="JKB285" s="355"/>
      <c r="JKC285" s="355"/>
      <c r="JKD285" s="355"/>
      <c r="JKE285" s="355"/>
      <c r="JKF285" s="355"/>
      <c r="JKG285" s="355"/>
      <c r="JKH285" s="355"/>
      <c r="JKI285" s="355"/>
      <c r="JKJ285" s="355"/>
      <c r="JKK285" s="355"/>
      <c r="JKL285" s="355"/>
      <c r="JKM285" s="355"/>
      <c r="JKN285" s="355"/>
      <c r="JKO285" s="355"/>
      <c r="JKP285" s="355"/>
      <c r="JKQ285" s="355"/>
      <c r="JKR285" s="355"/>
      <c r="JKS285" s="355"/>
      <c r="JKT285" s="355"/>
      <c r="JKU285" s="355"/>
      <c r="JKV285" s="355"/>
      <c r="JKW285" s="355"/>
      <c r="JKX285" s="355"/>
      <c r="JKY285" s="355"/>
      <c r="JKZ285" s="355"/>
      <c r="JLA285" s="355"/>
      <c r="JLB285" s="355"/>
      <c r="JLC285" s="355"/>
      <c r="JLD285" s="355"/>
      <c r="JLE285" s="355"/>
      <c r="JLF285" s="355"/>
      <c r="JLG285" s="355"/>
      <c r="JLH285" s="355"/>
      <c r="JLI285" s="355"/>
      <c r="JLJ285" s="355"/>
      <c r="JLK285" s="355"/>
      <c r="JLL285" s="355"/>
      <c r="JLM285" s="355"/>
      <c r="JLN285" s="355"/>
      <c r="JLO285" s="355"/>
      <c r="JLP285" s="355"/>
      <c r="JLQ285" s="355"/>
      <c r="JLR285" s="355"/>
      <c r="JLS285" s="355"/>
      <c r="JLT285" s="355"/>
      <c r="JLU285" s="355"/>
      <c r="JLV285" s="355"/>
      <c r="JLW285" s="355"/>
      <c r="JLX285" s="355"/>
      <c r="JLY285" s="355"/>
      <c r="JLZ285" s="355"/>
      <c r="JMA285" s="355"/>
      <c r="JMB285" s="355"/>
      <c r="JMC285" s="355"/>
      <c r="JMD285" s="355"/>
      <c r="JME285" s="355"/>
      <c r="JMF285" s="355"/>
      <c r="JMG285" s="355"/>
      <c r="JMH285" s="355"/>
      <c r="JMI285" s="355"/>
      <c r="JMJ285" s="355"/>
      <c r="JMK285" s="355"/>
      <c r="JML285" s="355"/>
      <c r="JMM285" s="355"/>
      <c r="JMN285" s="355"/>
      <c r="JMO285" s="355"/>
      <c r="JMP285" s="355"/>
      <c r="JMQ285" s="355"/>
      <c r="JMR285" s="355"/>
      <c r="JMS285" s="355"/>
      <c r="JMT285" s="355"/>
      <c r="JMU285" s="355"/>
      <c r="JMV285" s="355"/>
      <c r="JMW285" s="355"/>
      <c r="JMX285" s="355"/>
      <c r="JMY285" s="355"/>
      <c r="JMZ285" s="355"/>
      <c r="JNA285" s="355"/>
      <c r="JNB285" s="355"/>
      <c r="JNC285" s="355"/>
      <c r="JND285" s="355"/>
      <c r="JNE285" s="355"/>
      <c r="JNF285" s="355"/>
      <c r="JNG285" s="355"/>
      <c r="JNH285" s="355"/>
      <c r="JNI285" s="355"/>
      <c r="JNJ285" s="355"/>
      <c r="JNK285" s="355"/>
      <c r="JNL285" s="355"/>
      <c r="JNM285" s="355"/>
      <c r="JNN285" s="355"/>
      <c r="JNO285" s="355"/>
      <c r="JNP285" s="355"/>
      <c r="JNQ285" s="355"/>
      <c r="JNR285" s="355"/>
      <c r="JNS285" s="355"/>
      <c r="JNT285" s="355"/>
      <c r="JNU285" s="355"/>
      <c r="JNV285" s="355"/>
      <c r="JNW285" s="355"/>
      <c r="JNX285" s="355"/>
      <c r="JNY285" s="355"/>
      <c r="JNZ285" s="355"/>
      <c r="JOA285" s="355"/>
      <c r="JOB285" s="355"/>
      <c r="JOC285" s="355"/>
      <c r="JOD285" s="355"/>
      <c r="JOE285" s="355"/>
      <c r="JOF285" s="355"/>
      <c r="JOG285" s="355"/>
      <c r="JOH285" s="355"/>
      <c r="JOI285" s="355"/>
      <c r="JOJ285" s="355"/>
      <c r="JOK285" s="355"/>
      <c r="JOL285" s="355"/>
      <c r="JOM285" s="355"/>
      <c r="JON285" s="355"/>
      <c r="JOO285" s="355"/>
      <c r="JOP285" s="355"/>
      <c r="JOQ285" s="355"/>
      <c r="JOR285" s="355"/>
      <c r="JOS285" s="355"/>
      <c r="JOT285" s="355"/>
      <c r="JOU285" s="355"/>
      <c r="JOV285" s="355"/>
      <c r="JOW285" s="355"/>
      <c r="JOX285" s="355"/>
      <c r="JOY285" s="355"/>
      <c r="JOZ285" s="355"/>
      <c r="JPA285" s="355"/>
      <c r="JPB285" s="355"/>
      <c r="JPC285" s="355"/>
      <c r="JPD285" s="355"/>
      <c r="JPE285" s="355"/>
      <c r="JPF285" s="355"/>
      <c r="JPG285" s="355"/>
      <c r="JPH285" s="355"/>
      <c r="JPI285" s="355"/>
      <c r="JPJ285" s="355"/>
      <c r="JPK285" s="355"/>
      <c r="JPL285" s="355"/>
      <c r="JPM285" s="355"/>
      <c r="JPN285" s="355"/>
      <c r="JPO285" s="355"/>
      <c r="JPP285" s="355"/>
      <c r="JPQ285" s="355"/>
      <c r="JPR285" s="355"/>
      <c r="JPS285" s="355"/>
      <c r="JPT285" s="355"/>
      <c r="JPU285" s="355"/>
      <c r="JPV285" s="355"/>
      <c r="JPW285" s="355"/>
      <c r="JPX285" s="355"/>
      <c r="JPY285" s="355"/>
      <c r="JPZ285" s="355"/>
      <c r="JQA285" s="355"/>
      <c r="JQB285" s="355"/>
      <c r="JQC285" s="355"/>
      <c r="JQD285" s="355"/>
      <c r="JQE285" s="355"/>
      <c r="JQF285" s="355"/>
      <c r="JQG285" s="355"/>
      <c r="JQH285" s="355"/>
      <c r="JQI285" s="355"/>
      <c r="JQJ285" s="355"/>
      <c r="JQK285" s="355"/>
      <c r="JQL285" s="355"/>
      <c r="JQM285" s="355"/>
      <c r="JQN285" s="355"/>
      <c r="JQO285" s="355"/>
      <c r="JQP285" s="355"/>
      <c r="JQQ285" s="355"/>
      <c r="JQR285" s="355"/>
      <c r="JQS285" s="355"/>
      <c r="JQT285" s="355"/>
      <c r="JQU285" s="355"/>
      <c r="JQV285" s="355"/>
      <c r="JQW285" s="355"/>
      <c r="JQX285" s="355"/>
      <c r="JQY285" s="355"/>
      <c r="JQZ285" s="355"/>
      <c r="JRA285" s="355"/>
      <c r="JRB285" s="355"/>
      <c r="JRC285" s="355"/>
      <c r="JRD285" s="355"/>
      <c r="JRE285" s="355"/>
      <c r="JRF285" s="355"/>
      <c r="JRG285" s="355"/>
      <c r="JRH285" s="355"/>
      <c r="JRI285" s="355"/>
      <c r="JRJ285" s="355"/>
      <c r="JRK285" s="355"/>
      <c r="JRL285" s="355"/>
      <c r="JRM285" s="355"/>
      <c r="JRN285" s="355"/>
      <c r="JRO285" s="355"/>
      <c r="JRP285" s="355"/>
      <c r="JRQ285" s="355"/>
      <c r="JRR285" s="355"/>
      <c r="JRS285" s="355"/>
      <c r="JRT285" s="355"/>
      <c r="JRU285" s="355"/>
      <c r="JRV285" s="355"/>
      <c r="JRW285" s="355"/>
      <c r="JRX285" s="355"/>
      <c r="JRY285" s="355"/>
      <c r="JRZ285" s="355"/>
      <c r="JSA285" s="355"/>
      <c r="JSB285" s="355"/>
      <c r="JSC285" s="355"/>
      <c r="JSD285" s="355"/>
      <c r="JSE285" s="355"/>
      <c r="JSF285" s="355"/>
      <c r="JSG285" s="355"/>
      <c r="JSH285" s="355"/>
      <c r="JSI285" s="355"/>
      <c r="JSJ285" s="355"/>
      <c r="JSK285" s="355"/>
      <c r="JSL285" s="355"/>
      <c r="JSM285" s="355"/>
      <c r="JSN285" s="355"/>
      <c r="JSO285" s="355"/>
      <c r="JSP285" s="355"/>
      <c r="JSQ285" s="355"/>
      <c r="JSR285" s="355"/>
      <c r="JSS285" s="355"/>
      <c r="JST285" s="355"/>
      <c r="JSU285" s="355"/>
      <c r="JSV285" s="355"/>
      <c r="JSW285" s="355"/>
      <c r="JSX285" s="355"/>
      <c r="JSY285" s="355"/>
      <c r="JSZ285" s="355"/>
      <c r="JTA285" s="355"/>
      <c r="JTB285" s="355"/>
      <c r="JTC285" s="355"/>
      <c r="JTD285" s="355"/>
      <c r="JTE285" s="355"/>
      <c r="JTF285" s="355"/>
      <c r="JTG285" s="355"/>
      <c r="JTH285" s="355"/>
      <c r="JTI285" s="355"/>
      <c r="JTJ285" s="355"/>
      <c r="JTK285" s="355"/>
      <c r="JTL285" s="355"/>
      <c r="JTM285" s="355"/>
      <c r="JTN285" s="355"/>
      <c r="JTO285" s="355"/>
      <c r="JTP285" s="355"/>
      <c r="JTQ285" s="355"/>
      <c r="JTR285" s="355"/>
      <c r="JTS285" s="355"/>
      <c r="JTT285" s="355"/>
      <c r="JTU285" s="355"/>
      <c r="JTV285" s="355"/>
      <c r="JTW285" s="355"/>
      <c r="JTX285" s="355"/>
      <c r="JTY285" s="355"/>
      <c r="JTZ285" s="355"/>
      <c r="JUA285" s="355"/>
      <c r="JUB285" s="355"/>
      <c r="JUC285" s="355"/>
      <c r="JUD285" s="355"/>
      <c r="JUE285" s="355"/>
      <c r="JUF285" s="355"/>
      <c r="JUG285" s="355"/>
      <c r="JUH285" s="355"/>
      <c r="JUI285" s="355"/>
      <c r="JUJ285" s="355"/>
      <c r="JUK285" s="355"/>
      <c r="JUL285" s="355"/>
      <c r="JUM285" s="355"/>
      <c r="JUN285" s="355"/>
      <c r="JUO285" s="355"/>
      <c r="JUP285" s="355"/>
      <c r="JUQ285" s="355"/>
      <c r="JUR285" s="355"/>
      <c r="JUS285" s="355"/>
      <c r="JUT285" s="355"/>
      <c r="JUU285" s="355"/>
      <c r="JUV285" s="355"/>
      <c r="JUW285" s="355"/>
      <c r="JUX285" s="355"/>
      <c r="JUY285" s="355"/>
      <c r="JUZ285" s="355"/>
      <c r="JVA285" s="355"/>
      <c r="JVB285" s="355"/>
      <c r="JVC285" s="355"/>
      <c r="JVD285" s="355"/>
      <c r="JVE285" s="355"/>
      <c r="JVF285" s="355"/>
      <c r="JVG285" s="355"/>
      <c r="JVH285" s="355"/>
      <c r="JVI285" s="355"/>
      <c r="JVJ285" s="355"/>
      <c r="JVK285" s="355"/>
      <c r="JVL285" s="355"/>
      <c r="JVM285" s="355"/>
      <c r="JVN285" s="355"/>
      <c r="JVO285" s="355"/>
      <c r="JVP285" s="355"/>
      <c r="JVQ285" s="355"/>
      <c r="JVR285" s="355"/>
      <c r="JVS285" s="355"/>
      <c r="JVT285" s="355"/>
      <c r="JVU285" s="355"/>
      <c r="JVV285" s="355"/>
      <c r="JVW285" s="355"/>
      <c r="JVX285" s="355"/>
      <c r="JVY285" s="355"/>
      <c r="JVZ285" s="355"/>
      <c r="JWA285" s="355"/>
      <c r="JWB285" s="355"/>
      <c r="JWC285" s="355"/>
      <c r="JWD285" s="355"/>
      <c r="JWE285" s="355"/>
      <c r="JWF285" s="355"/>
      <c r="JWG285" s="355"/>
      <c r="JWH285" s="355"/>
      <c r="JWI285" s="355"/>
      <c r="JWJ285" s="355"/>
      <c r="JWK285" s="355"/>
      <c r="JWL285" s="355"/>
      <c r="JWM285" s="355"/>
      <c r="JWN285" s="355"/>
      <c r="JWO285" s="355"/>
      <c r="JWP285" s="355"/>
      <c r="JWQ285" s="355"/>
      <c r="JWR285" s="355"/>
      <c r="JWS285" s="355"/>
      <c r="JWT285" s="355"/>
      <c r="JWU285" s="355"/>
      <c r="JWV285" s="355"/>
      <c r="JWW285" s="355"/>
      <c r="JWX285" s="355"/>
      <c r="JWY285" s="355"/>
      <c r="JWZ285" s="355"/>
      <c r="JXA285" s="355"/>
      <c r="JXB285" s="355"/>
      <c r="JXC285" s="355"/>
      <c r="JXD285" s="355"/>
      <c r="JXE285" s="355"/>
      <c r="JXF285" s="355"/>
      <c r="JXG285" s="355"/>
      <c r="JXH285" s="355"/>
      <c r="JXI285" s="355"/>
      <c r="JXJ285" s="355"/>
      <c r="JXK285" s="355"/>
      <c r="JXL285" s="355"/>
      <c r="JXM285" s="355"/>
      <c r="JXN285" s="355"/>
      <c r="JXO285" s="355"/>
      <c r="JXP285" s="355"/>
      <c r="JXQ285" s="355"/>
      <c r="JXR285" s="355"/>
      <c r="JXS285" s="355"/>
      <c r="JXT285" s="355"/>
      <c r="JXU285" s="355"/>
      <c r="JXV285" s="355"/>
      <c r="JXW285" s="355"/>
      <c r="JXX285" s="355"/>
      <c r="JXY285" s="355"/>
      <c r="JXZ285" s="355"/>
      <c r="JYA285" s="355"/>
      <c r="JYB285" s="355"/>
      <c r="JYC285" s="355"/>
      <c r="JYD285" s="355"/>
      <c r="JYE285" s="355"/>
      <c r="JYF285" s="355"/>
      <c r="JYG285" s="355"/>
      <c r="JYH285" s="355"/>
      <c r="JYI285" s="355"/>
      <c r="JYJ285" s="355"/>
      <c r="JYK285" s="355"/>
      <c r="JYL285" s="355"/>
      <c r="JYM285" s="355"/>
      <c r="JYN285" s="355"/>
      <c r="JYO285" s="355"/>
      <c r="JYP285" s="355"/>
      <c r="JYQ285" s="355"/>
      <c r="JYR285" s="355"/>
      <c r="JYS285" s="355"/>
      <c r="JYT285" s="355"/>
      <c r="JYU285" s="355"/>
      <c r="JYV285" s="355"/>
      <c r="JYW285" s="355"/>
      <c r="JYX285" s="355"/>
      <c r="JYY285" s="355"/>
      <c r="JYZ285" s="355"/>
      <c r="JZA285" s="355"/>
      <c r="JZB285" s="355"/>
      <c r="JZC285" s="355"/>
      <c r="JZD285" s="355"/>
      <c r="JZE285" s="355"/>
      <c r="JZF285" s="355"/>
      <c r="JZG285" s="355"/>
      <c r="JZH285" s="355"/>
      <c r="JZI285" s="355"/>
      <c r="JZJ285" s="355"/>
      <c r="JZK285" s="355"/>
      <c r="JZL285" s="355"/>
      <c r="JZM285" s="355"/>
      <c r="JZN285" s="355"/>
      <c r="JZO285" s="355"/>
      <c r="JZP285" s="355"/>
      <c r="JZQ285" s="355"/>
      <c r="JZR285" s="355"/>
      <c r="JZS285" s="355"/>
      <c r="JZT285" s="355"/>
      <c r="JZU285" s="355"/>
      <c r="JZV285" s="355"/>
      <c r="JZW285" s="355"/>
      <c r="JZX285" s="355"/>
      <c r="JZY285" s="355"/>
      <c r="JZZ285" s="355"/>
      <c r="KAA285" s="355"/>
      <c r="KAB285" s="355"/>
      <c r="KAC285" s="355"/>
      <c r="KAD285" s="355"/>
      <c r="KAE285" s="355"/>
      <c r="KAF285" s="355"/>
      <c r="KAG285" s="355"/>
      <c r="KAH285" s="355"/>
      <c r="KAI285" s="355"/>
      <c r="KAJ285" s="355"/>
      <c r="KAK285" s="355"/>
      <c r="KAL285" s="355"/>
      <c r="KAM285" s="355"/>
      <c r="KAN285" s="355"/>
      <c r="KAO285" s="355"/>
      <c r="KAP285" s="355"/>
      <c r="KAQ285" s="355"/>
      <c r="KAR285" s="355"/>
      <c r="KAS285" s="355"/>
      <c r="KAT285" s="355"/>
      <c r="KAU285" s="355"/>
      <c r="KAV285" s="355"/>
      <c r="KAW285" s="355"/>
      <c r="KAX285" s="355"/>
      <c r="KAY285" s="355"/>
      <c r="KAZ285" s="355"/>
      <c r="KBA285" s="355"/>
      <c r="KBB285" s="355"/>
      <c r="KBC285" s="355"/>
      <c r="KBD285" s="355"/>
      <c r="KBE285" s="355"/>
      <c r="KBF285" s="355"/>
      <c r="KBG285" s="355"/>
      <c r="KBH285" s="355"/>
      <c r="KBI285" s="355"/>
      <c r="KBJ285" s="355"/>
      <c r="KBK285" s="355"/>
      <c r="KBL285" s="355"/>
      <c r="KBM285" s="355"/>
      <c r="KBN285" s="355"/>
      <c r="KBO285" s="355"/>
      <c r="KBP285" s="355"/>
      <c r="KBQ285" s="355"/>
      <c r="KBR285" s="355"/>
      <c r="KBS285" s="355"/>
      <c r="KBT285" s="355"/>
      <c r="KBU285" s="355"/>
      <c r="KBV285" s="355"/>
      <c r="KBW285" s="355"/>
      <c r="KBX285" s="355"/>
      <c r="KBY285" s="355"/>
      <c r="KBZ285" s="355"/>
      <c r="KCA285" s="355"/>
      <c r="KCB285" s="355"/>
      <c r="KCC285" s="355"/>
      <c r="KCD285" s="355"/>
      <c r="KCE285" s="355"/>
      <c r="KCF285" s="355"/>
      <c r="KCG285" s="355"/>
      <c r="KCH285" s="355"/>
      <c r="KCI285" s="355"/>
      <c r="KCJ285" s="355"/>
      <c r="KCK285" s="355"/>
      <c r="KCL285" s="355"/>
      <c r="KCM285" s="355"/>
      <c r="KCN285" s="355"/>
      <c r="KCO285" s="355"/>
      <c r="KCP285" s="355"/>
      <c r="KCQ285" s="355"/>
      <c r="KCR285" s="355"/>
      <c r="KCS285" s="355"/>
      <c r="KCT285" s="355"/>
      <c r="KCU285" s="355"/>
      <c r="KCV285" s="355"/>
      <c r="KCW285" s="355"/>
      <c r="KCX285" s="355"/>
      <c r="KCY285" s="355"/>
      <c r="KCZ285" s="355"/>
      <c r="KDA285" s="355"/>
      <c r="KDB285" s="355"/>
      <c r="KDC285" s="355"/>
      <c r="KDD285" s="355"/>
      <c r="KDE285" s="355"/>
      <c r="KDF285" s="355"/>
      <c r="KDG285" s="355"/>
      <c r="KDH285" s="355"/>
      <c r="KDI285" s="355"/>
      <c r="KDJ285" s="355"/>
      <c r="KDK285" s="355"/>
      <c r="KDL285" s="355"/>
      <c r="KDM285" s="355"/>
      <c r="KDN285" s="355"/>
      <c r="KDO285" s="355"/>
      <c r="KDP285" s="355"/>
      <c r="KDQ285" s="355"/>
      <c r="KDR285" s="355"/>
      <c r="KDS285" s="355"/>
      <c r="KDT285" s="355"/>
      <c r="KDU285" s="355"/>
      <c r="KDV285" s="355"/>
      <c r="KDW285" s="355"/>
      <c r="KDX285" s="355"/>
      <c r="KDY285" s="355"/>
      <c r="KDZ285" s="355"/>
      <c r="KEA285" s="355"/>
      <c r="KEB285" s="355"/>
      <c r="KEC285" s="355"/>
      <c r="KED285" s="355"/>
      <c r="KEE285" s="355"/>
      <c r="KEF285" s="355"/>
      <c r="KEG285" s="355"/>
      <c r="KEH285" s="355"/>
      <c r="KEI285" s="355"/>
      <c r="KEJ285" s="355"/>
      <c r="KEK285" s="355"/>
      <c r="KEL285" s="355"/>
      <c r="KEM285" s="355"/>
      <c r="KEN285" s="355"/>
      <c r="KEO285" s="355"/>
      <c r="KEP285" s="355"/>
      <c r="KEQ285" s="355"/>
      <c r="KER285" s="355"/>
      <c r="KES285" s="355"/>
      <c r="KET285" s="355"/>
      <c r="KEU285" s="355"/>
      <c r="KEV285" s="355"/>
      <c r="KEW285" s="355"/>
      <c r="KEX285" s="355"/>
      <c r="KEY285" s="355"/>
      <c r="KEZ285" s="355"/>
      <c r="KFA285" s="355"/>
      <c r="KFB285" s="355"/>
      <c r="KFC285" s="355"/>
      <c r="KFD285" s="355"/>
      <c r="KFE285" s="355"/>
      <c r="KFF285" s="355"/>
      <c r="KFG285" s="355"/>
      <c r="KFH285" s="355"/>
      <c r="KFI285" s="355"/>
      <c r="KFJ285" s="355"/>
      <c r="KFK285" s="355"/>
      <c r="KFL285" s="355"/>
      <c r="KFM285" s="355"/>
      <c r="KFN285" s="355"/>
      <c r="KFO285" s="355"/>
      <c r="KFP285" s="355"/>
      <c r="KFQ285" s="355"/>
      <c r="KFR285" s="355"/>
      <c r="KFS285" s="355"/>
      <c r="KFT285" s="355"/>
      <c r="KFU285" s="355"/>
      <c r="KFV285" s="355"/>
      <c r="KFW285" s="355"/>
      <c r="KFX285" s="355"/>
      <c r="KFY285" s="355"/>
      <c r="KFZ285" s="355"/>
      <c r="KGA285" s="355"/>
      <c r="KGB285" s="355"/>
      <c r="KGC285" s="355"/>
      <c r="KGD285" s="355"/>
      <c r="KGE285" s="355"/>
      <c r="KGF285" s="355"/>
      <c r="KGG285" s="355"/>
      <c r="KGH285" s="355"/>
      <c r="KGI285" s="355"/>
      <c r="KGJ285" s="355"/>
      <c r="KGK285" s="355"/>
      <c r="KGL285" s="355"/>
      <c r="KGM285" s="355"/>
      <c r="KGN285" s="355"/>
      <c r="KGO285" s="355"/>
      <c r="KGP285" s="355"/>
      <c r="KGQ285" s="355"/>
      <c r="KGR285" s="355"/>
      <c r="KGS285" s="355"/>
      <c r="KGT285" s="355"/>
      <c r="KGU285" s="355"/>
      <c r="KGV285" s="355"/>
      <c r="KGW285" s="355"/>
      <c r="KGX285" s="355"/>
      <c r="KGY285" s="355"/>
      <c r="KGZ285" s="355"/>
      <c r="KHA285" s="355"/>
      <c r="KHB285" s="355"/>
      <c r="KHC285" s="355"/>
      <c r="KHD285" s="355"/>
      <c r="KHE285" s="355"/>
      <c r="KHF285" s="355"/>
      <c r="KHG285" s="355"/>
      <c r="KHH285" s="355"/>
      <c r="KHI285" s="355"/>
      <c r="KHJ285" s="355"/>
      <c r="KHK285" s="355"/>
      <c r="KHL285" s="355"/>
      <c r="KHM285" s="355"/>
      <c r="KHN285" s="355"/>
      <c r="KHO285" s="355"/>
      <c r="KHP285" s="355"/>
      <c r="KHQ285" s="355"/>
      <c r="KHR285" s="355"/>
      <c r="KHS285" s="355"/>
      <c r="KHT285" s="355"/>
      <c r="KHU285" s="355"/>
      <c r="KHV285" s="355"/>
      <c r="KHW285" s="355"/>
      <c r="KHX285" s="355"/>
      <c r="KHY285" s="355"/>
      <c r="KHZ285" s="355"/>
      <c r="KIA285" s="355"/>
      <c r="KIB285" s="355"/>
      <c r="KIC285" s="355"/>
      <c r="KID285" s="355"/>
      <c r="KIE285" s="355"/>
      <c r="KIF285" s="355"/>
      <c r="KIG285" s="355"/>
      <c r="KIH285" s="355"/>
      <c r="KII285" s="355"/>
      <c r="KIJ285" s="355"/>
      <c r="KIK285" s="355"/>
      <c r="KIL285" s="355"/>
      <c r="KIM285" s="355"/>
      <c r="KIN285" s="355"/>
      <c r="KIO285" s="355"/>
      <c r="KIP285" s="355"/>
      <c r="KIQ285" s="355"/>
      <c r="KIR285" s="355"/>
      <c r="KIS285" s="355"/>
      <c r="KIT285" s="355"/>
      <c r="KIU285" s="355"/>
      <c r="KIV285" s="355"/>
      <c r="KIW285" s="355"/>
      <c r="KIX285" s="355"/>
      <c r="KIY285" s="355"/>
      <c r="KIZ285" s="355"/>
      <c r="KJA285" s="355"/>
      <c r="KJB285" s="355"/>
      <c r="KJC285" s="355"/>
      <c r="KJD285" s="355"/>
      <c r="KJE285" s="355"/>
      <c r="KJF285" s="355"/>
      <c r="KJG285" s="355"/>
      <c r="KJH285" s="355"/>
      <c r="KJI285" s="355"/>
      <c r="KJJ285" s="355"/>
      <c r="KJK285" s="355"/>
      <c r="KJL285" s="355"/>
      <c r="KJM285" s="355"/>
      <c r="KJN285" s="355"/>
      <c r="KJO285" s="355"/>
      <c r="KJP285" s="355"/>
      <c r="KJQ285" s="355"/>
      <c r="KJR285" s="355"/>
      <c r="KJS285" s="355"/>
      <c r="KJT285" s="355"/>
      <c r="KJU285" s="355"/>
      <c r="KJV285" s="355"/>
      <c r="KJW285" s="355"/>
      <c r="KJX285" s="355"/>
      <c r="KJY285" s="355"/>
      <c r="KJZ285" s="355"/>
      <c r="KKA285" s="355"/>
      <c r="KKB285" s="355"/>
      <c r="KKC285" s="355"/>
      <c r="KKD285" s="355"/>
      <c r="KKE285" s="355"/>
      <c r="KKF285" s="355"/>
      <c r="KKG285" s="355"/>
      <c r="KKH285" s="355"/>
      <c r="KKI285" s="355"/>
      <c r="KKJ285" s="355"/>
      <c r="KKK285" s="355"/>
      <c r="KKL285" s="355"/>
      <c r="KKM285" s="355"/>
      <c r="KKN285" s="355"/>
      <c r="KKO285" s="355"/>
      <c r="KKP285" s="355"/>
      <c r="KKQ285" s="355"/>
      <c r="KKR285" s="355"/>
      <c r="KKS285" s="355"/>
      <c r="KKT285" s="355"/>
      <c r="KKU285" s="355"/>
      <c r="KKV285" s="355"/>
      <c r="KKW285" s="355"/>
      <c r="KKX285" s="355"/>
      <c r="KKY285" s="355"/>
      <c r="KKZ285" s="355"/>
      <c r="KLA285" s="355"/>
      <c r="KLB285" s="355"/>
      <c r="KLC285" s="355"/>
      <c r="KLD285" s="355"/>
      <c r="KLE285" s="355"/>
      <c r="KLF285" s="355"/>
      <c r="KLG285" s="355"/>
      <c r="KLH285" s="355"/>
      <c r="KLI285" s="355"/>
      <c r="KLJ285" s="355"/>
      <c r="KLK285" s="355"/>
      <c r="KLL285" s="355"/>
      <c r="KLM285" s="355"/>
      <c r="KLN285" s="355"/>
      <c r="KLO285" s="355"/>
      <c r="KLP285" s="355"/>
      <c r="KLQ285" s="355"/>
      <c r="KLR285" s="355"/>
      <c r="KLS285" s="355"/>
      <c r="KLT285" s="355"/>
      <c r="KLU285" s="355"/>
      <c r="KLV285" s="355"/>
      <c r="KLW285" s="355"/>
      <c r="KLX285" s="355"/>
      <c r="KLY285" s="355"/>
      <c r="KLZ285" s="355"/>
      <c r="KMA285" s="355"/>
      <c r="KMB285" s="355"/>
      <c r="KMC285" s="355"/>
      <c r="KMD285" s="355"/>
      <c r="KME285" s="355"/>
      <c r="KMF285" s="355"/>
      <c r="KMG285" s="355"/>
      <c r="KMH285" s="355"/>
      <c r="KMI285" s="355"/>
      <c r="KMJ285" s="355"/>
      <c r="KMK285" s="355"/>
      <c r="KML285" s="355"/>
      <c r="KMM285" s="355"/>
      <c r="KMN285" s="355"/>
      <c r="KMO285" s="355"/>
      <c r="KMP285" s="355"/>
      <c r="KMQ285" s="355"/>
      <c r="KMR285" s="355"/>
      <c r="KMS285" s="355"/>
      <c r="KMT285" s="355"/>
      <c r="KMU285" s="355"/>
      <c r="KMV285" s="355"/>
      <c r="KMW285" s="355"/>
      <c r="KMX285" s="355"/>
      <c r="KMY285" s="355"/>
      <c r="KMZ285" s="355"/>
      <c r="KNA285" s="355"/>
      <c r="KNB285" s="355"/>
      <c r="KNC285" s="355"/>
      <c r="KND285" s="355"/>
      <c r="KNE285" s="355"/>
      <c r="KNF285" s="355"/>
      <c r="KNG285" s="355"/>
      <c r="KNH285" s="355"/>
      <c r="KNI285" s="355"/>
      <c r="KNJ285" s="355"/>
      <c r="KNK285" s="355"/>
      <c r="KNL285" s="355"/>
      <c r="KNM285" s="355"/>
      <c r="KNN285" s="355"/>
      <c r="KNO285" s="355"/>
      <c r="KNP285" s="355"/>
      <c r="KNQ285" s="355"/>
      <c r="KNR285" s="355"/>
      <c r="KNS285" s="355"/>
      <c r="KNT285" s="355"/>
      <c r="KNU285" s="355"/>
      <c r="KNV285" s="355"/>
      <c r="KNW285" s="355"/>
      <c r="KNX285" s="355"/>
      <c r="KNY285" s="355"/>
      <c r="KNZ285" s="355"/>
      <c r="KOA285" s="355"/>
      <c r="KOB285" s="355"/>
      <c r="KOC285" s="355"/>
      <c r="KOD285" s="355"/>
      <c r="KOE285" s="355"/>
      <c r="KOF285" s="355"/>
      <c r="KOG285" s="355"/>
      <c r="KOH285" s="355"/>
      <c r="KOI285" s="355"/>
      <c r="KOJ285" s="355"/>
      <c r="KOK285" s="355"/>
      <c r="KOL285" s="355"/>
      <c r="KOM285" s="355"/>
      <c r="KON285" s="355"/>
      <c r="KOO285" s="355"/>
      <c r="KOP285" s="355"/>
      <c r="KOQ285" s="355"/>
      <c r="KOR285" s="355"/>
      <c r="KOS285" s="355"/>
      <c r="KOT285" s="355"/>
      <c r="KOU285" s="355"/>
      <c r="KOV285" s="355"/>
      <c r="KOW285" s="355"/>
      <c r="KOX285" s="355"/>
      <c r="KOY285" s="355"/>
      <c r="KOZ285" s="355"/>
      <c r="KPA285" s="355"/>
      <c r="KPB285" s="355"/>
      <c r="KPC285" s="355"/>
      <c r="KPD285" s="355"/>
      <c r="KPE285" s="355"/>
      <c r="KPF285" s="355"/>
      <c r="KPG285" s="355"/>
      <c r="KPH285" s="355"/>
      <c r="KPI285" s="355"/>
      <c r="KPJ285" s="355"/>
      <c r="KPK285" s="355"/>
      <c r="KPL285" s="355"/>
      <c r="KPM285" s="355"/>
      <c r="KPN285" s="355"/>
      <c r="KPO285" s="355"/>
      <c r="KPP285" s="355"/>
      <c r="KPQ285" s="355"/>
      <c r="KPR285" s="355"/>
      <c r="KPS285" s="355"/>
      <c r="KPT285" s="355"/>
      <c r="KPU285" s="355"/>
      <c r="KPV285" s="355"/>
      <c r="KPW285" s="355"/>
      <c r="KPX285" s="355"/>
      <c r="KPY285" s="355"/>
      <c r="KPZ285" s="355"/>
      <c r="KQA285" s="355"/>
      <c r="KQB285" s="355"/>
      <c r="KQC285" s="355"/>
      <c r="KQD285" s="355"/>
      <c r="KQE285" s="355"/>
      <c r="KQF285" s="355"/>
      <c r="KQG285" s="355"/>
      <c r="KQH285" s="355"/>
      <c r="KQI285" s="355"/>
      <c r="KQJ285" s="355"/>
      <c r="KQK285" s="355"/>
      <c r="KQL285" s="355"/>
      <c r="KQM285" s="355"/>
      <c r="KQN285" s="355"/>
      <c r="KQO285" s="355"/>
      <c r="KQP285" s="355"/>
      <c r="KQQ285" s="355"/>
      <c r="KQR285" s="355"/>
      <c r="KQS285" s="355"/>
      <c r="KQT285" s="355"/>
      <c r="KQU285" s="355"/>
      <c r="KQV285" s="355"/>
      <c r="KQW285" s="355"/>
      <c r="KQX285" s="355"/>
      <c r="KQY285" s="355"/>
      <c r="KQZ285" s="355"/>
      <c r="KRA285" s="355"/>
      <c r="KRB285" s="355"/>
      <c r="KRC285" s="355"/>
      <c r="KRD285" s="355"/>
      <c r="KRE285" s="355"/>
      <c r="KRF285" s="355"/>
      <c r="KRG285" s="355"/>
      <c r="KRH285" s="355"/>
      <c r="KRI285" s="355"/>
      <c r="KRJ285" s="355"/>
      <c r="KRK285" s="355"/>
      <c r="KRL285" s="355"/>
      <c r="KRM285" s="355"/>
      <c r="KRN285" s="355"/>
      <c r="KRO285" s="355"/>
      <c r="KRP285" s="355"/>
      <c r="KRQ285" s="355"/>
      <c r="KRR285" s="355"/>
      <c r="KRS285" s="355"/>
      <c r="KRT285" s="355"/>
      <c r="KRU285" s="355"/>
      <c r="KRV285" s="355"/>
      <c r="KRW285" s="355"/>
      <c r="KRX285" s="355"/>
      <c r="KRY285" s="355"/>
      <c r="KRZ285" s="355"/>
      <c r="KSA285" s="355"/>
      <c r="KSB285" s="355"/>
      <c r="KSC285" s="355"/>
      <c r="KSD285" s="355"/>
      <c r="KSE285" s="355"/>
      <c r="KSF285" s="355"/>
      <c r="KSG285" s="355"/>
      <c r="KSH285" s="355"/>
      <c r="KSI285" s="355"/>
      <c r="KSJ285" s="355"/>
      <c r="KSK285" s="355"/>
      <c r="KSL285" s="355"/>
      <c r="KSM285" s="355"/>
      <c r="KSN285" s="355"/>
      <c r="KSO285" s="355"/>
      <c r="KSP285" s="355"/>
      <c r="KSQ285" s="355"/>
      <c r="KSR285" s="355"/>
      <c r="KSS285" s="355"/>
      <c r="KST285" s="355"/>
      <c r="KSU285" s="355"/>
      <c r="KSV285" s="355"/>
      <c r="KSW285" s="355"/>
      <c r="KSX285" s="355"/>
      <c r="KSY285" s="355"/>
      <c r="KSZ285" s="355"/>
      <c r="KTA285" s="355"/>
      <c r="KTB285" s="355"/>
      <c r="KTC285" s="355"/>
      <c r="KTD285" s="355"/>
      <c r="KTE285" s="355"/>
      <c r="KTF285" s="355"/>
      <c r="KTG285" s="355"/>
      <c r="KTH285" s="355"/>
      <c r="KTI285" s="355"/>
      <c r="KTJ285" s="355"/>
      <c r="KTK285" s="355"/>
      <c r="KTL285" s="355"/>
      <c r="KTM285" s="355"/>
      <c r="KTN285" s="355"/>
      <c r="KTO285" s="355"/>
      <c r="KTP285" s="355"/>
      <c r="KTQ285" s="355"/>
      <c r="KTR285" s="355"/>
      <c r="KTS285" s="355"/>
      <c r="KTT285" s="355"/>
      <c r="KTU285" s="355"/>
      <c r="KTV285" s="355"/>
      <c r="KTW285" s="355"/>
      <c r="KTX285" s="355"/>
      <c r="KTY285" s="355"/>
      <c r="KTZ285" s="355"/>
      <c r="KUA285" s="355"/>
      <c r="KUB285" s="355"/>
      <c r="KUC285" s="355"/>
      <c r="KUD285" s="355"/>
      <c r="KUE285" s="355"/>
      <c r="KUF285" s="355"/>
      <c r="KUG285" s="355"/>
      <c r="KUH285" s="355"/>
      <c r="KUI285" s="355"/>
      <c r="KUJ285" s="355"/>
      <c r="KUK285" s="355"/>
      <c r="KUL285" s="355"/>
      <c r="KUM285" s="355"/>
      <c r="KUN285" s="355"/>
      <c r="KUO285" s="355"/>
      <c r="KUP285" s="355"/>
      <c r="KUQ285" s="355"/>
      <c r="KUR285" s="355"/>
      <c r="KUS285" s="355"/>
      <c r="KUT285" s="355"/>
      <c r="KUU285" s="355"/>
      <c r="KUV285" s="355"/>
      <c r="KUW285" s="355"/>
      <c r="KUX285" s="355"/>
      <c r="KUY285" s="355"/>
      <c r="KUZ285" s="355"/>
      <c r="KVA285" s="355"/>
      <c r="KVB285" s="355"/>
      <c r="KVC285" s="355"/>
      <c r="KVD285" s="355"/>
      <c r="KVE285" s="355"/>
      <c r="KVF285" s="355"/>
      <c r="KVG285" s="355"/>
      <c r="KVH285" s="355"/>
      <c r="KVI285" s="355"/>
      <c r="KVJ285" s="355"/>
      <c r="KVK285" s="355"/>
      <c r="KVL285" s="355"/>
      <c r="KVM285" s="355"/>
      <c r="KVN285" s="355"/>
      <c r="KVO285" s="355"/>
      <c r="KVP285" s="355"/>
      <c r="KVQ285" s="355"/>
      <c r="KVR285" s="355"/>
      <c r="KVS285" s="355"/>
      <c r="KVT285" s="355"/>
      <c r="KVU285" s="355"/>
      <c r="KVV285" s="355"/>
      <c r="KVW285" s="355"/>
      <c r="KVX285" s="355"/>
      <c r="KVY285" s="355"/>
      <c r="KVZ285" s="355"/>
      <c r="KWA285" s="355"/>
      <c r="KWB285" s="355"/>
      <c r="KWC285" s="355"/>
      <c r="KWD285" s="355"/>
      <c r="KWE285" s="355"/>
      <c r="KWF285" s="355"/>
      <c r="KWG285" s="355"/>
      <c r="KWH285" s="355"/>
      <c r="KWI285" s="355"/>
      <c r="KWJ285" s="355"/>
      <c r="KWK285" s="355"/>
      <c r="KWL285" s="355"/>
      <c r="KWM285" s="355"/>
      <c r="KWN285" s="355"/>
      <c r="KWO285" s="355"/>
      <c r="KWP285" s="355"/>
      <c r="KWQ285" s="355"/>
      <c r="KWR285" s="355"/>
      <c r="KWS285" s="355"/>
      <c r="KWT285" s="355"/>
      <c r="KWU285" s="355"/>
      <c r="KWV285" s="355"/>
      <c r="KWW285" s="355"/>
      <c r="KWX285" s="355"/>
      <c r="KWY285" s="355"/>
      <c r="KWZ285" s="355"/>
      <c r="KXA285" s="355"/>
      <c r="KXB285" s="355"/>
      <c r="KXC285" s="355"/>
      <c r="KXD285" s="355"/>
      <c r="KXE285" s="355"/>
      <c r="KXF285" s="355"/>
      <c r="KXG285" s="355"/>
      <c r="KXH285" s="355"/>
      <c r="KXI285" s="355"/>
      <c r="KXJ285" s="355"/>
      <c r="KXK285" s="355"/>
      <c r="KXL285" s="355"/>
      <c r="KXM285" s="355"/>
      <c r="KXN285" s="355"/>
      <c r="KXO285" s="355"/>
      <c r="KXP285" s="355"/>
      <c r="KXQ285" s="355"/>
      <c r="KXR285" s="355"/>
      <c r="KXS285" s="355"/>
      <c r="KXT285" s="355"/>
      <c r="KXU285" s="355"/>
      <c r="KXV285" s="355"/>
      <c r="KXW285" s="355"/>
      <c r="KXX285" s="355"/>
      <c r="KXY285" s="355"/>
      <c r="KXZ285" s="355"/>
      <c r="KYA285" s="355"/>
      <c r="KYB285" s="355"/>
      <c r="KYC285" s="355"/>
      <c r="KYD285" s="355"/>
      <c r="KYE285" s="355"/>
      <c r="KYF285" s="355"/>
      <c r="KYG285" s="355"/>
      <c r="KYH285" s="355"/>
      <c r="KYI285" s="355"/>
      <c r="KYJ285" s="355"/>
      <c r="KYK285" s="355"/>
      <c r="KYL285" s="355"/>
      <c r="KYM285" s="355"/>
      <c r="KYN285" s="355"/>
      <c r="KYO285" s="355"/>
      <c r="KYP285" s="355"/>
      <c r="KYQ285" s="355"/>
      <c r="KYR285" s="355"/>
      <c r="KYS285" s="355"/>
      <c r="KYT285" s="355"/>
      <c r="KYU285" s="355"/>
      <c r="KYV285" s="355"/>
      <c r="KYW285" s="355"/>
      <c r="KYX285" s="355"/>
      <c r="KYY285" s="355"/>
      <c r="KYZ285" s="355"/>
      <c r="KZA285" s="355"/>
      <c r="KZB285" s="355"/>
      <c r="KZC285" s="355"/>
      <c r="KZD285" s="355"/>
      <c r="KZE285" s="355"/>
      <c r="KZF285" s="355"/>
      <c r="KZG285" s="355"/>
      <c r="KZH285" s="355"/>
      <c r="KZI285" s="355"/>
      <c r="KZJ285" s="355"/>
      <c r="KZK285" s="355"/>
      <c r="KZL285" s="355"/>
      <c r="KZM285" s="355"/>
      <c r="KZN285" s="355"/>
      <c r="KZO285" s="355"/>
      <c r="KZP285" s="355"/>
      <c r="KZQ285" s="355"/>
      <c r="KZR285" s="355"/>
      <c r="KZS285" s="355"/>
      <c r="KZT285" s="355"/>
      <c r="KZU285" s="355"/>
      <c r="KZV285" s="355"/>
      <c r="KZW285" s="355"/>
      <c r="KZX285" s="355"/>
      <c r="KZY285" s="355"/>
      <c r="KZZ285" s="355"/>
      <c r="LAA285" s="355"/>
      <c r="LAB285" s="355"/>
      <c r="LAC285" s="355"/>
      <c r="LAD285" s="355"/>
      <c r="LAE285" s="355"/>
      <c r="LAF285" s="355"/>
      <c r="LAG285" s="355"/>
      <c r="LAH285" s="355"/>
      <c r="LAI285" s="355"/>
      <c r="LAJ285" s="355"/>
      <c r="LAK285" s="355"/>
      <c r="LAL285" s="355"/>
      <c r="LAM285" s="355"/>
      <c r="LAN285" s="355"/>
      <c r="LAO285" s="355"/>
      <c r="LAP285" s="355"/>
      <c r="LAQ285" s="355"/>
      <c r="LAR285" s="355"/>
      <c r="LAS285" s="355"/>
      <c r="LAT285" s="355"/>
      <c r="LAU285" s="355"/>
      <c r="LAV285" s="355"/>
      <c r="LAW285" s="355"/>
      <c r="LAX285" s="355"/>
      <c r="LAY285" s="355"/>
      <c r="LAZ285" s="355"/>
      <c r="LBA285" s="355"/>
      <c r="LBB285" s="355"/>
      <c r="LBC285" s="355"/>
      <c r="LBD285" s="355"/>
      <c r="LBE285" s="355"/>
      <c r="LBF285" s="355"/>
      <c r="LBG285" s="355"/>
      <c r="LBH285" s="355"/>
      <c r="LBI285" s="355"/>
      <c r="LBJ285" s="355"/>
      <c r="LBK285" s="355"/>
      <c r="LBL285" s="355"/>
      <c r="LBM285" s="355"/>
      <c r="LBN285" s="355"/>
      <c r="LBO285" s="355"/>
      <c r="LBP285" s="355"/>
      <c r="LBQ285" s="355"/>
      <c r="LBR285" s="355"/>
      <c r="LBS285" s="355"/>
      <c r="LBT285" s="355"/>
      <c r="LBU285" s="355"/>
      <c r="LBV285" s="355"/>
      <c r="LBW285" s="355"/>
      <c r="LBX285" s="355"/>
      <c r="LBY285" s="355"/>
      <c r="LBZ285" s="355"/>
      <c r="LCA285" s="355"/>
      <c r="LCB285" s="355"/>
      <c r="LCC285" s="355"/>
      <c r="LCD285" s="355"/>
      <c r="LCE285" s="355"/>
      <c r="LCF285" s="355"/>
      <c r="LCG285" s="355"/>
      <c r="LCH285" s="355"/>
      <c r="LCI285" s="355"/>
      <c r="LCJ285" s="355"/>
      <c r="LCK285" s="355"/>
      <c r="LCL285" s="355"/>
      <c r="LCM285" s="355"/>
      <c r="LCN285" s="355"/>
      <c r="LCO285" s="355"/>
      <c r="LCP285" s="355"/>
      <c r="LCQ285" s="355"/>
      <c r="LCR285" s="355"/>
      <c r="LCS285" s="355"/>
      <c r="LCT285" s="355"/>
      <c r="LCU285" s="355"/>
      <c r="LCV285" s="355"/>
      <c r="LCW285" s="355"/>
      <c r="LCX285" s="355"/>
      <c r="LCY285" s="355"/>
      <c r="LCZ285" s="355"/>
      <c r="LDA285" s="355"/>
      <c r="LDB285" s="355"/>
      <c r="LDC285" s="355"/>
      <c r="LDD285" s="355"/>
      <c r="LDE285" s="355"/>
      <c r="LDF285" s="355"/>
      <c r="LDG285" s="355"/>
      <c r="LDH285" s="355"/>
      <c r="LDI285" s="355"/>
      <c r="LDJ285" s="355"/>
      <c r="LDK285" s="355"/>
      <c r="LDL285" s="355"/>
      <c r="LDM285" s="355"/>
      <c r="LDN285" s="355"/>
      <c r="LDO285" s="355"/>
      <c r="LDP285" s="355"/>
      <c r="LDQ285" s="355"/>
      <c r="LDR285" s="355"/>
      <c r="LDS285" s="355"/>
      <c r="LDT285" s="355"/>
      <c r="LDU285" s="355"/>
      <c r="LDV285" s="355"/>
      <c r="LDW285" s="355"/>
      <c r="LDX285" s="355"/>
      <c r="LDY285" s="355"/>
      <c r="LDZ285" s="355"/>
      <c r="LEA285" s="355"/>
      <c r="LEB285" s="355"/>
      <c r="LEC285" s="355"/>
      <c r="LED285" s="355"/>
      <c r="LEE285" s="355"/>
      <c r="LEF285" s="355"/>
      <c r="LEG285" s="355"/>
      <c r="LEH285" s="355"/>
      <c r="LEI285" s="355"/>
      <c r="LEJ285" s="355"/>
      <c r="LEK285" s="355"/>
      <c r="LEL285" s="355"/>
      <c r="LEM285" s="355"/>
      <c r="LEN285" s="355"/>
      <c r="LEO285" s="355"/>
      <c r="LEP285" s="355"/>
      <c r="LEQ285" s="355"/>
      <c r="LER285" s="355"/>
      <c r="LES285" s="355"/>
      <c r="LET285" s="355"/>
      <c r="LEU285" s="355"/>
      <c r="LEV285" s="355"/>
      <c r="LEW285" s="355"/>
      <c r="LEX285" s="355"/>
      <c r="LEY285" s="355"/>
      <c r="LEZ285" s="355"/>
      <c r="LFA285" s="355"/>
      <c r="LFB285" s="355"/>
      <c r="LFC285" s="355"/>
      <c r="LFD285" s="355"/>
      <c r="LFE285" s="355"/>
      <c r="LFF285" s="355"/>
      <c r="LFG285" s="355"/>
      <c r="LFH285" s="355"/>
      <c r="LFI285" s="355"/>
      <c r="LFJ285" s="355"/>
      <c r="LFK285" s="355"/>
      <c r="LFL285" s="355"/>
      <c r="LFM285" s="355"/>
      <c r="LFN285" s="355"/>
      <c r="LFO285" s="355"/>
      <c r="LFP285" s="355"/>
      <c r="LFQ285" s="355"/>
      <c r="LFR285" s="355"/>
      <c r="LFS285" s="355"/>
      <c r="LFT285" s="355"/>
      <c r="LFU285" s="355"/>
      <c r="LFV285" s="355"/>
      <c r="LFW285" s="355"/>
      <c r="LFX285" s="355"/>
      <c r="LFY285" s="355"/>
      <c r="LFZ285" s="355"/>
      <c r="LGA285" s="355"/>
      <c r="LGB285" s="355"/>
      <c r="LGC285" s="355"/>
      <c r="LGD285" s="355"/>
      <c r="LGE285" s="355"/>
      <c r="LGF285" s="355"/>
      <c r="LGG285" s="355"/>
      <c r="LGH285" s="355"/>
      <c r="LGI285" s="355"/>
      <c r="LGJ285" s="355"/>
      <c r="LGK285" s="355"/>
      <c r="LGL285" s="355"/>
      <c r="LGM285" s="355"/>
      <c r="LGN285" s="355"/>
      <c r="LGO285" s="355"/>
      <c r="LGP285" s="355"/>
      <c r="LGQ285" s="355"/>
      <c r="LGR285" s="355"/>
      <c r="LGS285" s="355"/>
      <c r="LGT285" s="355"/>
      <c r="LGU285" s="355"/>
      <c r="LGV285" s="355"/>
      <c r="LGW285" s="355"/>
      <c r="LGX285" s="355"/>
      <c r="LGY285" s="355"/>
      <c r="LGZ285" s="355"/>
      <c r="LHA285" s="355"/>
      <c r="LHB285" s="355"/>
      <c r="LHC285" s="355"/>
      <c r="LHD285" s="355"/>
      <c r="LHE285" s="355"/>
      <c r="LHF285" s="355"/>
      <c r="LHG285" s="355"/>
      <c r="LHH285" s="355"/>
      <c r="LHI285" s="355"/>
      <c r="LHJ285" s="355"/>
      <c r="LHK285" s="355"/>
      <c r="LHL285" s="355"/>
      <c r="LHM285" s="355"/>
      <c r="LHN285" s="355"/>
      <c r="LHO285" s="355"/>
      <c r="LHP285" s="355"/>
      <c r="LHQ285" s="355"/>
      <c r="LHR285" s="355"/>
      <c r="LHS285" s="355"/>
      <c r="LHT285" s="355"/>
      <c r="LHU285" s="355"/>
      <c r="LHV285" s="355"/>
      <c r="LHW285" s="355"/>
      <c r="LHX285" s="355"/>
      <c r="LHY285" s="355"/>
      <c r="LHZ285" s="355"/>
      <c r="LIA285" s="355"/>
      <c r="LIB285" s="355"/>
      <c r="LIC285" s="355"/>
      <c r="LID285" s="355"/>
      <c r="LIE285" s="355"/>
      <c r="LIF285" s="355"/>
      <c r="LIG285" s="355"/>
      <c r="LIH285" s="355"/>
      <c r="LII285" s="355"/>
      <c r="LIJ285" s="355"/>
      <c r="LIK285" s="355"/>
      <c r="LIL285" s="355"/>
      <c r="LIM285" s="355"/>
      <c r="LIN285" s="355"/>
      <c r="LIO285" s="355"/>
      <c r="LIP285" s="355"/>
      <c r="LIQ285" s="355"/>
      <c r="LIR285" s="355"/>
      <c r="LIS285" s="355"/>
      <c r="LIT285" s="355"/>
      <c r="LIU285" s="355"/>
      <c r="LIV285" s="355"/>
      <c r="LIW285" s="355"/>
      <c r="LIX285" s="355"/>
      <c r="LIY285" s="355"/>
      <c r="LIZ285" s="355"/>
      <c r="LJA285" s="355"/>
      <c r="LJB285" s="355"/>
      <c r="LJC285" s="355"/>
      <c r="LJD285" s="355"/>
      <c r="LJE285" s="355"/>
      <c r="LJF285" s="355"/>
      <c r="LJG285" s="355"/>
      <c r="LJH285" s="355"/>
      <c r="LJI285" s="355"/>
      <c r="LJJ285" s="355"/>
      <c r="LJK285" s="355"/>
      <c r="LJL285" s="355"/>
      <c r="LJM285" s="355"/>
      <c r="LJN285" s="355"/>
      <c r="LJO285" s="355"/>
      <c r="LJP285" s="355"/>
      <c r="LJQ285" s="355"/>
      <c r="LJR285" s="355"/>
      <c r="LJS285" s="355"/>
      <c r="LJT285" s="355"/>
      <c r="LJU285" s="355"/>
      <c r="LJV285" s="355"/>
      <c r="LJW285" s="355"/>
      <c r="LJX285" s="355"/>
      <c r="LJY285" s="355"/>
      <c r="LJZ285" s="355"/>
      <c r="LKA285" s="355"/>
      <c r="LKB285" s="355"/>
      <c r="LKC285" s="355"/>
      <c r="LKD285" s="355"/>
      <c r="LKE285" s="355"/>
      <c r="LKF285" s="355"/>
      <c r="LKG285" s="355"/>
      <c r="LKH285" s="355"/>
      <c r="LKI285" s="355"/>
      <c r="LKJ285" s="355"/>
      <c r="LKK285" s="355"/>
      <c r="LKL285" s="355"/>
      <c r="LKM285" s="355"/>
      <c r="LKN285" s="355"/>
      <c r="LKO285" s="355"/>
      <c r="LKP285" s="355"/>
      <c r="LKQ285" s="355"/>
      <c r="LKR285" s="355"/>
      <c r="LKS285" s="355"/>
      <c r="LKT285" s="355"/>
      <c r="LKU285" s="355"/>
      <c r="LKV285" s="355"/>
      <c r="LKW285" s="355"/>
      <c r="LKX285" s="355"/>
      <c r="LKY285" s="355"/>
      <c r="LKZ285" s="355"/>
      <c r="LLA285" s="355"/>
      <c r="LLB285" s="355"/>
      <c r="LLC285" s="355"/>
      <c r="LLD285" s="355"/>
      <c r="LLE285" s="355"/>
      <c r="LLF285" s="355"/>
      <c r="LLG285" s="355"/>
      <c r="LLH285" s="355"/>
      <c r="LLI285" s="355"/>
      <c r="LLJ285" s="355"/>
      <c r="LLK285" s="355"/>
      <c r="LLL285" s="355"/>
      <c r="LLM285" s="355"/>
      <c r="LLN285" s="355"/>
      <c r="LLO285" s="355"/>
      <c r="LLP285" s="355"/>
      <c r="LLQ285" s="355"/>
      <c r="LLR285" s="355"/>
      <c r="LLS285" s="355"/>
      <c r="LLT285" s="355"/>
      <c r="LLU285" s="355"/>
      <c r="LLV285" s="355"/>
      <c r="LLW285" s="355"/>
      <c r="LLX285" s="355"/>
      <c r="LLY285" s="355"/>
      <c r="LLZ285" s="355"/>
      <c r="LMA285" s="355"/>
      <c r="LMB285" s="355"/>
      <c r="LMC285" s="355"/>
      <c r="LMD285" s="355"/>
      <c r="LME285" s="355"/>
      <c r="LMF285" s="355"/>
      <c r="LMG285" s="355"/>
      <c r="LMH285" s="355"/>
      <c r="LMI285" s="355"/>
      <c r="LMJ285" s="355"/>
      <c r="LMK285" s="355"/>
      <c r="LML285" s="355"/>
      <c r="LMM285" s="355"/>
      <c r="LMN285" s="355"/>
      <c r="LMO285" s="355"/>
      <c r="LMP285" s="355"/>
      <c r="LMQ285" s="355"/>
      <c r="LMR285" s="355"/>
      <c r="LMS285" s="355"/>
      <c r="LMT285" s="355"/>
      <c r="LMU285" s="355"/>
      <c r="LMV285" s="355"/>
      <c r="LMW285" s="355"/>
      <c r="LMX285" s="355"/>
      <c r="LMY285" s="355"/>
      <c r="LMZ285" s="355"/>
      <c r="LNA285" s="355"/>
      <c r="LNB285" s="355"/>
      <c r="LNC285" s="355"/>
      <c r="LND285" s="355"/>
      <c r="LNE285" s="355"/>
      <c r="LNF285" s="355"/>
      <c r="LNG285" s="355"/>
      <c r="LNH285" s="355"/>
      <c r="LNI285" s="355"/>
      <c r="LNJ285" s="355"/>
      <c r="LNK285" s="355"/>
      <c r="LNL285" s="355"/>
      <c r="LNM285" s="355"/>
      <c r="LNN285" s="355"/>
      <c r="LNO285" s="355"/>
      <c r="LNP285" s="355"/>
      <c r="LNQ285" s="355"/>
      <c r="LNR285" s="355"/>
      <c r="LNS285" s="355"/>
      <c r="LNT285" s="355"/>
      <c r="LNU285" s="355"/>
      <c r="LNV285" s="355"/>
      <c r="LNW285" s="355"/>
      <c r="LNX285" s="355"/>
      <c r="LNY285" s="355"/>
      <c r="LNZ285" s="355"/>
      <c r="LOA285" s="355"/>
      <c r="LOB285" s="355"/>
      <c r="LOC285" s="355"/>
      <c r="LOD285" s="355"/>
      <c r="LOE285" s="355"/>
      <c r="LOF285" s="355"/>
      <c r="LOG285" s="355"/>
      <c r="LOH285" s="355"/>
      <c r="LOI285" s="355"/>
      <c r="LOJ285" s="355"/>
      <c r="LOK285" s="355"/>
      <c r="LOL285" s="355"/>
      <c r="LOM285" s="355"/>
      <c r="LON285" s="355"/>
      <c r="LOO285" s="355"/>
      <c r="LOP285" s="355"/>
      <c r="LOQ285" s="355"/>
      <c r="LOR285" s="355"/>
      <c r="LOS285" s="355"/>
      <c r="LOT285" s="355"/>
      <c r="LOU285" s="355"/>
      <c r="LOV285" s="355"/>
      <c r="LOW285" s="355"/>
      <c r="LOX285" s="355"/>
      <c r="LOY285" s="355"/>
      <c r="LOZ285" s="355"/>
      <c r="LPA285" s="355"/>
      <c r="LPB285" s="355"/>
      <c r="LPC285" s="355"/>
      <c r="LPD285" s="355"/>
      <c r="LPE285" s="355"/>
      <c r="LPF285" s="355"/>
      <c r="LPG285" s="355"/>
      <c r="LPH285" s="355"/>
      <c r="LPI285" s="355"/>
      <c r="LPJ285" s="355"/>
      <c r="LPK285" s="355"/>
      <c r="LPL285" s="355"/>
      <c r="LPM285" s="355"/>
      <c r="LPN285" s="355"/>
      <c r="LPO285" s="355"/>
      <c r="LPP285" s="355"/>
      <c r="LPQ285" s="355"/>
      <c r="LPR285" s="355"/>
      <c r="LPS285" s="355"/>
      <c r="LPT285" s="355"/>
      <c r="LPU285" s="355"/>
      <c r="LPV285" s="355"/>
      <c r="LPW285" s="355"/>
      <c r="LPX285" s="355"/>
      <c r="LPY285" s="355"/>
      <c r="LPZ285" s="355"/>
      <c r="LQA285" s="355"/>
      <c r="LQB285" s="355"/>
      <c r="LQC285" s="355"/>
      <c r="LQD285" s="355"/>
      <c r="LQE285" s="355"/>
      <c r="LQF285" s="355"/>
      <c r="LQG285" s="355"/>
      <c r="LQH285" s="355"/>
      <c r="LQI285" s="355"/>
      <c r="LQJ285" s="355"/>
      <c r="LQK285" s="355"/>
      <c r="LQL285" s="355"/>
      <c r="LQM285" s="355"/>
      <c r="LQN285" s="355"/>
      <c r="LQO285" s="355"/>
      <c r="LQP285" s="355"/>
      <c r="LQQ285" s="355"/>
      <c r="LQR285" s="355"/>
      <c r="LQS285" s="355"/>
      <c r="LQT285" s="355"/>
      <c r="LQU285" s="355"/>
      <c r="LQV285" s="355"/>
      <c r="LQW285" s="355"/>
      <c r="LQX285" s="355"/>
      <c r="LQY285" s="355"/>
      <c r="LQZ285" s="355"/>
      <c r="LRA285" s="355"/>
      <c r="LRB285" s="355"/>
      <c r="LRC285" s="355"/>
      <c r="LRD285" s="355"/>
      <c r="LRE285" s="355"/>
      <c r="LRF285" s="355"/>
      <c r="LRG285" s="355"/>
      <c r="LRH285" s="355"/>
      <c r="LRI285" s="355"/>
      <c r="LRJ285" s="355"/>
      <c r="LRK285" s="355"/>
      <c r="LRL285" s="355"/>
      <c r="LRM285" s="355"/>
      <c r="LRN285" s="355"/>
      <c r="LRO285" s="355"/>
      <c r="LRP285" s="355"/>
      <c r="LRQ285" s="355"/>
      <c r="LRR285" s="355"/>
      <c r="LRS285" s="355"/>
      <c r="LRT285" s="355"/>
      <c r="LRU285" s="355"/>
      <c r="LRV285" s="355"/>
      <c r="LRW285" s="355"/>
      <c r="LRX285" s="355"/>
      <c r="LRY285" s="355"/>
      <c r="LRZ285" s="355"/>
      <c r="LSA285" s="355"/>
      <c r="LSB285" s="355"/>
      <c r="LSC285" s="355"/>
      <c r="LSD285" s="355"/>
      <c r="LSE285" s="355"/>
      <c r="LSF285" s="355"/>
      <c r="LSG285" s="355"/>
      <c r="LSH285" s="355"/>
      <c r="LSI285" s="355"/>
      <c r="LSJ285" s="355"/>
      <c r="LSK285" s="355"/>
      <c r="LSL285" s="355"/>
      <c r="LSM285" s="355"/>
      <c r="LSN285" s="355"/>
      <c r="LSO285" s="355"/>
      <c r="LSP285" s="355"/>
      <c r="LSQ285" s="355"/>
      <c r="LSR285" s="355"/>
      <c r="LSS285" s="355"/>
      <c r="LST285" s="355"/>
      <c r="LSU285" s="355"/>
      <c r="LSV285" s="355"/>
      <c r="LSW285" s="355"/>
      <c r="LSX285" s="355"/>
      <c r="LSY285" s="355"/>
      <c r="LSZ285" s="355"/>
      <c r="LTA285" s="355"/>
      <c r="LTB285" s="355"/>
      <c r="LTC285" s="355"/>
      <c r="LTD285" s="355"/>
      <c r="LTE285" s="355"/>
      <c r="LTF285" s="355"/>
      <c r="LTG285" s="355"/>
      <c r="LTH285" s="355"/>
      <c r="LTI285" s="355"/>
      <c r="LTJ285" s="355"/>
      <c r="LTK285" s="355"/>
      <c r="LTL285" s="355"/>
      <c r="LTM285" s="355"/>
      <c r="LTN285" s="355"/>
      <c r="LTO285" s="355"/>
      <c r="LTP285" s="355"/>
      <c r="LTQ285" s="355"/>
      <c r="LTR285" s="355"/>
      <c r="LTS285" s="355"/>
      <c r="LTT285" s="355"/>
      <c r="LTU285" s="355"/>
      <c r="LTV285" s="355"/>
      <c r="LTW285" s="355"/>
      <c r="LTX285" s="355"/>
      <c r="LTY285" s="355"/>
      <c r="LTZ285" s="355"/>
      <c r="LUA285" s="355"/>
      <c r="LUB285" s="355"/>
      <c r="LUC285" s="355"/>
      <c r="LUD285" s="355"/>
      <c r="LUE285" s="355"/>
      <c r="LUF285" s="355"/>
      <c r="LUG285" s="355"/>
      <c r="LUH285" s="355"/>
      <c r="LUI285" s="355"/>
      <c r="LUJ285" s="355"/>
      <c r="LUK285" s="355"/>
      <c r="LUL285" s="355"/>
      <c r="LUM285" s="355"/>
      <c r="LUN285" s="355"/>
      <c r="LUO285" s="355"/>
      <c r="LUP285" s="355"/>
      <c r="LUQ285" s="355"/>
      <c r="LUR285" s="355"/>
      <c r="LUS285" s="355"/>
      <c r="LUT285" s="355"/>
      <c r="LUU285" s="355"/>
      <c r="LUV285" s="355"/>
      <c r="LUW285" s="355"/>
      <c r="LUX285" s="355"/>
      <c r="LUY285" s="355"/>
      <c r="LUZ285" s="355"/>
      <c r="LVA285" s="355"/>
      <c r="LVB285" s="355"/>
      <c r="LVC285" s="355"/>
      <c r="LVD285" s="355"/>
      <c r="LVE285" s="355"/>
      <c r="LVF285" s="355"/>
      <c r="LVG285" s="355"/>
      <c r="LVH285" s="355"/>
      <c r="LVI285" s="355"/>
      <c r="LVJ285" s="355"/>
      <c r="LVK285" s="355"/>
      <c r="LVL285" s="355"/>
      <c r="LVM285" s="355"/>
      <c r="LVN285" s="355"/>
      <c r="LVO285" s="355"/>
      <c r="LVP285" s="355"/>
      <c r="LVQ285" s="355"/>
      <c r="LVR285" s="355"/>
      <c r="LVS285" s="355"/>
      <c r="LVT285" s="355"/>
      <c r="LVU285" s="355"/>
      <c r="LVV285" s="355"/>
      <c r="LVW285" s="355"/>
      <c r="LVX285" s="355"/>
      <c r="LVY285" s="355"/>
      <c r="LVZ285" s="355"/>
      <c r="LWA285" s="355"/>
      <c r="LWB285" s="355"/>
      <c r="LWC285" s="355"/>
      <c r="LWD285" s="355"/>
      <c r="LWE285" s="355"/>
      <c r="LWF285" s="355"/>
      <c r="LWG285" s="355"/>
      <c r="LWH285" s="355"/>
      <c r="LWI285" s="355"/>
      <c r="LWJ285" s="355"/>
      <c r="LWK285" s="355"/>
      <c r="LWL285" s="355"/>
      <c r="LWM285" s="355"/>
      <c r="LWN285" s="355"/>
      <c r="LWO285" s="355"/>
      <c r="LWP285" s="355"/>
      <c r="LWQ285" s="355"/>
      <c r="LWR285" s="355"/>
      <c r="LWS285" s="355"/>
      <c r="LWT285" s="355"/>
      <c r="LWU285" s="355"/>
      <c r="LWV285" s="355"/>
      <c r="LWW285" s="355"/>
      <c r="LWX285" s="355"/>
      <c r="LWY285" s="355"/>
      <c r="LWZ285" s="355"/>
      <c r="LXA285" s="355"/>
      <c r="LXB285" s="355"/>
      <c r="LXC285" s="355"/>
      <c r="LXD285" s="355"/>
      <c r="LXE285" s="355"/>
      <c r="LXF285" s="355"/>
      <c r="LXG285" s="355"/>
      <c r="LXH285" s="355"/>
      <c r="LXI285" s="355"/>
      <c r="LXJ285" s="355"/>
      <c r="LXK285" s="355"/>
      <c r="LXL285" s="355"/>
      <c r="LXM285" s="355"/>
      <c r="LXN285" s="355"/>
      <c r="LXO285" s="355"/>
      <c r="LXP285" s="355"/>
      <c r="LXQ285" s="355"/>
      <c r="LXR285" s="355"/>
      <c r="LXS285" s="355"/>
      <c r="LXT285" s="355"/>
      <c r="LXU285" s="355"/>
      <c r="LXV285" s="355"/>
      <c r="LXW285" s="355"/>
      <c r="LXX285" s="355"/>
      <c r="LXY285" s="355"/>
      <c r="LXZ285" s="355"/>
      <c r="LYA285" s="355"/>
      <c r="LYB285" s="355"/>
      <c r="LYC285" s="355"/>
      <c r="LYD285" s="355"/>
      <c r="LYE285" s="355"/>
      <c r="LYF285" s="355"/>
      <c r="LYG285" s="355"/>
      <c r="LYH285" s="355"/>
      <c r="LYI285" s="355"/>
      <c r="LYJ285" s="355"/>
      <c r="LYK285" s="355"/>
      <c r="LYL285" s="355"/>
      <c r="LYM285" s="355"/>
      <c r="LYN285" s="355"/>
      <c r="LYO285" s="355"/>
      <c r="LYP285" s="355"/>
      <c r="LYQ285" s="355"/>
      <c r="LYR285" s="355"/>
      <c r="LYS285" s="355"/>
      <c r="LYT285" s="355"/>
      <c r="LYU285" s="355"/>
      <c r="LYV285" s="355"/>
      <c r="LYW285" s="355"/>
      <c r="LYX285" s="355"/>
      <c r="LYY285" s="355"/>
      <c r="LYZ285" s="355"/>
      <c r="LZA285" s="355"/>
      <c r="LZB285" s="355"/>
      <c r="LZC285" s="355"/>
      <c r="LZD285" s="355"/>
      <c r="LZE285" s="355"/>
      <c r="LZF285" s="355"/>
      <c r="LZG285" s="355"/>
      <c r="LZH285" s="355"/>
      <c r="LZI285" s="355"/>
      <c r="LZJ285" s="355"/>
      <c r="LZK285" s="355"/>
      <c r="LZL285" s="355"/>
      <c r="LZM285" s="355"/>
      <c r="LZN285" s="355"/>
      <c r="LZO285" s="355"/>
      <c r="LZP285" s="355"/>
      <c r="LZQ285" s="355"/>
      <c r="LZR285" s="355"/>
      <c r="LZS285" s="355"/>
      <c r="LZT285" s="355"/>
      <c r="LZU285" s="355"/>
      <c r="LZV285" s="355"/>
      <c r="LZW285" s="355"/>
      <c r="LZX285" s="355"/>
      <c r="LZY285" s="355"/>
      <c r="LZZ285" s="355"/>
      <c r="MAA285" s="355"/>
      <c r="MAB285" s="355"/>
      <c r="MAC285" s="355"/>
      <c r="MAD285" s="355"/>
      <c r="MAE285" s="355"/>
      <c r="MAF285" s="355"/>
      <c r="MAG285" s="355"/>
      <c r="MAH285" s="355"/>
      <c r="MAI285" s="355"/>
      <c r="MAJ285" s="355"/>
      <c r="MAK285" s="355"/>
      <c r="MAL285" s="355"/>
      <c r="MAM285" s="355"/>
      <c r="MAN285" s="355"/>
      <c r="MAO285" s="355"/>
      <c r="MAP285" s="355"/>
      <c r="MAQ285" s="355"/>
      <c r="MAR285" s="355"/>
      <c r="MAS285" s="355"/>
      <c r="MAT285" s="355"/>
      <c r="MAU285" s="355"/>
      <c r="MAV285" s="355"/>
      <c r="MAW285" s="355"/>
      <c r="MAX285" s="355"/>
      <c r="MAY285" s="355"/>
      <c r="MAZ285" s="355"/>
      <c r="MBA285" s="355"/>
      <c r="MBB285" s="355"/>
      <c r="MBC285" s="355"/>
      <c r="MBD285" s="355"/>
      <c r="MBE285" s="355"/>
      <c r="MBF285" s="355"/>
      <c r="MBG285" s="355"/>
      <c r="MBH285" s="355"/>
      <c r="MBI285" s="355"/>
      <c r="MBJ285" s="355"/>
      <c r="MBK285" s="355"/>
      <c r="MBL285" s="355"/>
      <c r="MBM285" s="355"/>
      <c r="MBN285" s="355"/>
      <c r="MBO285" s="355"/>
      <c r="MBP285" s="355"/>
      <c r="MBQ285" s="355"/>
      <c r="MBR285" s="355"/>
      <c r="MBS285" s="355"/>
      <c r="MBT285" s="355"/>
      <c r="MBU285" s="355"/>
      <c r="MBV285" s="355"/>
      <c r="MBW285" s="355"/>
      <c r="MBX285" s="355"/>
      <c r="MBY285" s="355"/>
      <c r="MBZ285" s="355"/>
      <c r="MCA285" s="355"/>
      <c r="MCB285" s="355"/>
      <c r="MCC285" s="355"/>
      <c r="MCD285" s="355"/>
      <c r="MCE285" s="355"/>
      <c r="MCF285" s="355"/>
      <c r="MCG285" s="355"/>
      <c r="MCH285" s="355"/>
      <c r="MCI285" s="355"/>
      <c r="MCJ285" s="355"/>
      <c r="MCK285" s="355"/>
      <c r="MCL285" s="355"/>
      <c r="MCM285" s="355"/>
      <c r="MCN285" s="355"/>
      <c r="MCO285" s="355"/>
      <c r="MCP285" s="355"/>
      <c r="MCQ285" s="355"/>
      <c r="MCR285" s="355"/>
      <c r="MCS285" s="355"/>
      <c r="MCT285" s="355"/>
      <c r="MCU285" s="355"/>
      <c r="MCV285" s="355"/>
      <c r="MCW285" s="355"/>
      <c r="MCX285" s="355"/>
      <c r="MCY285" s="355"/>
      <c r="MCZ285" s="355"/>
      <c r="MDA285" s="355"/>
      <c r="MDB285" s="355"/>
      <c r="MDC285" s="355"/>
      <c r="MDD285" s="355"/>
      <c r="MDE285" s="355"/>
      <c r="MDF285" s="355"/>
      <c r="MDG285" s="355"/>
      <c r="MDH285" s="355"/>
      <c r="MDI285" s="355"/>
      <c r="MDJ285" s="355"/>
      <c r="MDK285" s="355"/>
      <c r="MDL285" s="355"/>
      <c r="MDM285" s="355"/>
      <c r="MDN285" s="355"/>
      <c r="MDO285" s="355"/>
      <c r="MDP285" s="355"/>
      <c r="MDQ285" s="355"/>
      <c r="MDR285" s="355"/>
      <c r="MDS285" s="355"/>
      <c r="MDT285" s="355"/>
      <c r="MDU285" s="355"/>
      <c r="MDV285" s="355"/>
      <c r="MDW285" s="355"/>
      <c r="MDX285" s="355"/>
      <c r="MDY285" s="355"/>
      <c r="MDZ285" s="355"/>
      <c r="MEA285" s="355"/>
      <c r="MEB285" s="355"/>
      <c r="MEC285" s="355"/>
      <c r="MED285" s="355"/>
      <c r="MEE285" s="355"/>
      <c r="MEF285" s="355"/>
      <c r="MEG285" s="355"/>
      <c r="MEH285" s="355"/>
      <c r="MEI285" s="355"/>
      <c r="MEJ285" s="355"/>
      <c r="MEK285" s="355"/>
      <c r="MEL285" s="355"/>
      <c r="MEM285" s="355"/>
      <c r="MEN285" s="355"/>
      <c r="MEO285" s="355"/>
      <c r="MEP285" s="355"/>
      <c r="MEQ285" s="355"/>
      <c r="MER285" s="355"/>
      <c r="MES285" s="355"/>
      <c r="MET285" s="355"/>
      <c r="MEU285" s="355"/>
      <c r="MEV285" s="355"/>
      <c r="MEW285" s="355"/>
      <c r="MEX285" s="355"/>
      <c r="MEY285" s="355"/>
      <c r="MEZ285" s="355"/>
      <c r="MFA285" s="355"/>
      <c r="MFB285" s="355"/>
      <c r="MFC285" s="355"/>
      <c r="MFD285" s="355"/>
      <c r="MFE285" s="355"/>
      <c r="MFF285" s="355"/>
      <c r="MFG285" s="355"/>
      <c r="MFH285" s="355"/>
      <c r="MFI285" s="355"/>
      <c r="MFJ285" s="355"/>
      <c r="MFK285" s="355"/>
      <c r="MFL285" s="355"/>
      <c r="MFM285" s="355"/>
      <c r="MFN285" s="355"/>
      <c r="MFO285" s="355"/>
      <c r="MFP285" s="355"/>
      <c r="MFQ285" s="355"/>
      <c r="MFR285" s="355"/>
      <c r="MFS285" s="355"/>
      <c r="MFT285" s="355"/>
      <c r="MFU285" s="355"/>
      <c r="MFV285" s="355"/>
      <c r="MFW285" s="355"/>
      <c r="MFX285" s="355"/>
      <c r="MFY285" s="355"/>
      <c r="MFZ285" s="355"/>
      <c r="MGA285" s="355"/>
      <c r="MGB285" s="355"/>
      <c r="MGC285" s="355"/>
      <c r="MGD285" s="355"/>
      <c r="MGE285" s="355"/>
      <c r="MGF285" s="355"/>
      <c r="MGG285" s="355"/>
      <c r="MGH285" s="355"/>
      <c r="MGI285" s="355"/>
      <c r="MGJ285" s="355"/>
      <c r="MGK285" s="355"/>
      <c r="MGL285" s="355"/>
      <c r="MGM285" s="355"/>
      <c r="MGN285" s="355"/>
      <c r="MGO285" s="355"/>
      <c r="MGP285" s="355"/>
      <c r="MGQ285" s="355"/>
      <c r="MGR285" s="355"/>
      <c r="MGS285" s="355"/>
      <c r="MGT285" s="355"/>
      <c r="MGU285" s="355"/>
      <c r="MGV285" s="355"/>
      <c r="MGW285" s="355"/>
      <c r="MGX285" s="355"/>
      <c r="MGY285" s="355"/>
      <c r="MGZ285" s="355"/>
      <c r="MHA285" s="355"/>
      <c r="MHB285" s="355"/>
      <c r="MHC285" s="355"/>
      <c r="MHD285" s="355"/>
      <c r="MHE285" s="355"/>
      <c r="MHF285" s="355"/>
      <c r="MHG285" s="355"/>
      <c r="MHH285" s="355"/>
      <c r="MHI285" s="355"/>
      <c r="MHJ285" s="355"/>
      <c r="MHK285" s="355"/>
      <c r="MHL285" s="355"/>
      <c r="MHM285" s="355"/>
      <c r="MHN285" s="355"/>
      <c r="MHO285" s="355"/>
      <c r="MHP285" s="355"/>
      <c r="MHQ285" s="355"/>
      <c r="MHR285" s="355"/>
      <c r="MHS285" s="355"/>
      <c r="MHT285" s="355"/>
      <c r="MHU285" s="355"/>
      <c r="MHV285" s="355"/>
      <c r="MHW285" s="355"/>
      <c r="MHX285" s="355"/>
      <c r="MHY285" s="355"/>
      <c r="MHZ285" s="355"/>
      <c r="MIA285" s="355"/>
      <c r="MIB285" s="355"/>
      <c r="MIC285" s="355"/>
      <c r="MID285" s="355"/>
      <c r="MIE285" s="355"/>
      <c r="MIF285" s="355"/>
      <c r="MIG285" s="355"/>
      <c r="MIH285" s="355"/>
      <c r="MII285" s="355"/>
      <c r="MIJ285" s="355"/>
      <c r="MIK285" s="355"/>
      <c r="MIL285" s="355"/>
      <c r="MIM285" s="355"/>
      <c r="MIN285" s="355"/>
      <c r="MIO285" s="355"/>
      <c r="MIP285" s="355"/>
      <c r="MIQ285" s="355"/>
      <c r="MIR285" s="355"/>
      <c r="MIS285" s="355"/>
      <c r="MIT285" s="355"/>
      <c r="MIU285" s="355"/>
      <c r="MIV285" s="355"/>
      <c r="MIW285" s="355"/>
      <c r="MIX285" s="355"/>
      <c r="MIY285" s="355"/>
      <c r="MIZ285" s="355"/>
      <c r="MJA285" s="355"/>
      <c r="MJB285" s="355"/>
      <c r="MJC285" s="355"/>
      <c r="MJD285" s="355"/>
      <c r="MJE285" s="355"/>
      <c r="MJF285" s="355"/>
      <c r="MJG285" s="355"/>
      <c r="MJH285" s="355"/>
      <c r="MJI285" s="355"/>
      <c r="MJJ285" s="355"/>
      <c r="MJK285" s="355"/>
      <c r="MJL285" s="355"/>
      <c r="MJM285" s="355"/>
      <c r="MJN285" s="355"/>
      <c r="MJO285" s="355"/>
      <c r="MJP285" s="355"/>
      <c r="MJQ285" s="355"/>
      <c r="MJR285" s="355"/>
      <c r="MJS285" s="355"/>
      <c r="MJT285" s="355"/>
      <c r="MJU285" s="355"/>
      <c r="MJV285" s="355"/>
      <c r="MJW285" s="355"/>
      <c r="MJX285" s="355"/>
      <c r="MJY285" s="355"/>
      <c r="MJZ285" s="355"/>
      <c r="MKA285" s="355"/>
      <c r="MKB285" s="355"/>
      <c r="MKC285" s="355"/>
      <c r="MKD285" s="355"/>
      <c r="MKE285" s="355"/>
      <c r="MKF285" s="355"/>
      <c r="MKG285" s="355"/>
      <c r="MKH285" s="355"/>
      <c r="MKI285" s="355"/>
      <c r="MKJ285" s="355"/>
      <c r="MKK285" s="355"/>
      <c r="MKL285" s="355"/>
      <c r="MKM285" s="355"/>
      <c r="MKN285" s="355"/>
      <c r="MKO285" s="355"/>
      <c r="MKP285" s="355"/>
      <c r="MKQ285" s="355"/>
      <c r="MKR285" s="355"/>
      <c r="MKS285" s="355"/>
      <c r="MKT285" s="355"/>
      <c r="MKU285" s="355"/>
      <c r="MKV285" s="355"/>
      <c r="MKW285" s="355"/>
      <c r="MKX285" s="355"/>
      <c r="MKY285" s="355"/>
      <c r="MKZ285" s="355"/>
      <c r="MLA285" s="355"/>
      <c r="MLB285" s="355"/>
      <c r="MLC285" s="355"/>
      <c r="MLD285" s="355"/>
      <c r="MLE285" s="355"/>
      <c r="MLF285" s="355"/>
      <c r="MLG285" s="355"/>
      <c r="MLH285" s="355"/>
      <c r="MLI285" s="355"/>
      <c r="MLJ285" s="355"/>
      <c r="MLK285" s="355"/>
      <c r="MLL285" s="355"/>
      <c r="MLM285" s="355"/>
      <c r="MLN285" s="355"/>
      <c r="MLO285" s="355"/>
      <c r="MLP285" s="355"/>
      <c r="MLQ285" s="355"/>
      <c r="MLR285" s="355"/>
      <c r="MLS285" s="355"/>
      <c r="MLT285" s="355"/>
      <c r="MLU285" s="355"/>
      <c r="MLV285" s="355"/>
      <c r="MLW285" s="355"/>
      <c r="MLX285" s="355"/>
      <c r="MLY285" s="355"/>
      <c r="MLZ285" s="355"/>
      <c r="MMA285" s="355"/>
      <c r="MMB285" s="355"/>
      <c r="MMC285" s="355"/>
      <c r="MMD285" s="355"/>
      <c r="MME285" s="355"/>
      <c r="MMF285" s="355"/>
      <c r="MMG285" s="355"/>
      <c r="MMH285" s="355"/>
      <c r="MMI285" s="355"/>
      <c r="MMJ285" s="355"/>
      <c r="MMK285" s="355"/>
      <c r="MML285" s="355"/>
      <c r="MMM285" s="355"/>
      <c r="MMN285" s="355"/>
      <c r="MMO285" s="355"/>
      <c r="MMP285" s="355"/>
      <c r="MMQ285" s="355"/>
      <c r="MMR285" s="355"/>
      <c r="MMS285" s="355"/>
      <c r="MMT285" s="355"/>
      <c r="MMU285" s="355"/>
      <c r="MMV285" s="355"/>
      <c r="MMW285" s="355"/>
      <c r="MMX285" s="355"/>
      <c r="MMY285" s="355"/>
      <c r="MMZ285" s="355"/>
      <c r="MNA285" s="355"/>
      <c r="MNB285" s="355"/>
      <c r="MNC285" s="355"/>
      <c r="MND285" s="355"/>
      <c r="MNE285" s="355"/>
      <c r="MNF285" s="355"/>
      <c r="MNG285" s="355"/>
      <c r="MNH285" s="355"/>
      <c r="MNI285" s="355"/>
      <c r="MNJ285" s="355"/>
      <c r="MNK285" s="355"/>
      <c r="MNL285" s="355"/>
      <c r="MNM285" s="355"/>
      <c r="MNN285" s="355"/>
      <c r="MNO285" s="355"/>
      <c r="MNP285" s="355"/>
      <c r="MNQ285" s="355"/>
      <c r="MNR285" s="355"/>
      <c r="MNS285" s="355"/>
      <c r="MNT285" s="355"/>
      <c r="MNU285" s="355"/>
      <c r="MNV285" s="355"/>
      <c r="MNW285" s="355"/>
      <c r="MNX285" s="355"/>
      <c r="MNY285" s="355"/>
      <c r="MNZ285" s="355"/>
      <c r="MOA285" s="355"/>
      <c r="MOB285" s="355"/>
      <c r="MOC285" s="355"/>
      <c r="MOD285" s="355"/>
      <c r="MOE285" s="355"/>
      <c r="MOF285" s="355"/>
      <c r="MOG285" s="355"/>
      <c r="MOH285" s="355"/>
      <c r="MOI285" s="355"/>
      <c r="MOJ285" s="355"/>
      <c r="MOK285" s="355"/>
      <c r="MOL285" s="355"/>
      <c r="MOM285" s="355"/>
      <c r="MON285" s="355"/>
      <c r="MOO285" s="355"/>
      <c r="MOP285" s="355"/>
      <c r="MOQ285" s="355"/>
      <c r="MOR285" s="355"/>
      <c r="MOS285" s="355"/>
      <c r="MOT285" s="355"/>
      <c r="MOU285" s="355"/>
      <c r="MOV285" s="355"/>
      <c r="MOW285" s="355"/>
      <c r="MOX285" s="355"/>
      <c r="MOY285" s="355"/>
      <c r="MOZ285" s="355"/>
      <c r="MPA285" s="355"/>
      <c r="MPB285" s="355"/>
      <c r="MPC285" s="355"/>
      <c r="MPD285" s="355"/>
      <c r="MPE285" s="355"/>
      <c r="MPF285" s="355"/>
      <c r="MPG285" s="355"/>
      <c r="MPH285" s="355"/>
      <c r="MPI285" s="355"/>
      <c r="MPJ285" s="355"/>
      <c r="MPK285" s="355"/>
      <c r="MPL285" s="355"/>
      <c r="MPM285" s="355"/>
      <c r="MPN285" s="355"/>
      <c r="MPO285" s="355"/>
      <c r="MPP285" s="355"/>
      <c r="MPQ285" s="355"/>
      <c r="MPR285" s="355"/>
      <c r="MPS285" s="355"/>
      <c r="MPT285" s="355"/>
      <c r="MPU285" s="355"/>
      <c r="MPV285" s="355"/>
      <c r="MPW285" s="355"/>
      <c r="MPX285" s="355"/>
      <c r="MPY285" s="355"/>
      <c r="MPZ285" s="355"/>
      <c r="MQA285" s="355"/>
      <c r="MQB285" s="355"/>
      <c r="MQC285" s="355"/>
      <c r="MQD285" s="355"/>
      <c r="MQE285" s="355"/>
      <c r="MQF285" s="355"/>
      <c r="MQG285" s="355"/>
      <c r="MQH285" s="355"/>
      <c r="MQI285" s="355"/>
      <c r="MQJ285" s="355"/>
      <c r="MQK285" s="355"/>
      <c r="MQL285" s="355"/>
      <c r="MQM285" s="355"/>
      <c r="MQN285" s="355"/>
      <c r="MQO285" s="355"/>
      <c r="MQP285" s="355"/>
      <c r="MQQ285" s="355"/>
      <c r="MQR285" s="355"/>
      <c r="MQS285" s="355"/>
      <c r="MQT285" s="355"/>
      <c r="MQU285" s="355"/>
      <c r="MQV285" s="355"/>
      <c r="MQW285" s="355"/>
      <c r="MQX285" s="355"/>
      <c r="MQY285" s="355"/>
      <c r="MQZ285" s="355"/>
      <c r="MRA285" s="355"/>
      <c r="MRB285" s="355"/>
      <c r="MRC285" s="355"/>
      <c r="MRD285" s="355"/>
      <c r="MRE285" s="355"/>
      <c r="MRF285" s="355"/>
      <c r="MRG285" s="355"/>
      <c r="MRH285" s="355"/>
      <c r="MRI285" s="355"/>
      <c r="MRJ285" s="355"/>
      <c r="MRK285" s="355"/>
      <c r="MRL285" s="355"/>
      <c r="MRM285" s="355"/>
      <c r="MRN285" s="355"/>
      <c r="MRO285" s="355"/>
      <c r="MRP285" s="355"/>
      <c r="MRQ285" s="355"/>
      <c r="MRR285" s="355"/>
      <c r="MRS285" s="355"/>
      <c r="MRT285" s="355"/>
      <c r="MRU285" s="355"/>
      <c r="MRV285" s="355"/>
      <c r="MRW285" s="355"/>
      <c r="MRX285" s="355"/>
      <c r="MRY285" s="355"/>
      <c r="MRZ285" s="355"/>
      <c r="MSA285" s="355"/>
      <c r="MSB285" s="355"/>
      <c r="MSC285" s="355"/>
      <c r="MSD285" s="355"/>
      <c r="MSE285" s="355"/>
      <c r="MSF285" s="355"/>
      <c r="MSG285" s="355"/>
      <c r="MSH285" s="355"/>
      <c r="MSI285" s="355"/>
      <c r="MSJ285" s="355"/>
      <c r="MSK285" s="355"/>
      <c r="MSL285" s="355"/>
      <c r="MSM285" s="355"/>
      <c r="MSN285" s="355"/>
      <c r="MSO285" s="355"/>
      <c r="MSP285" s="355"/>
      <c r="MSQ285" s="355"/>
      <c r="MSR285" s="355"/>
      <c r="MSS285" s="355"/>
      <c r="MST285" s="355"/>
      <c r="MSU285" s="355"/>
      <c r="MSV285" s="355"/>
      <c r="MSW285" s="355"/>
      <c r="MSX285" s="355"/>
      <c r="MSY285" s="355"/>
      <c r="MSZ285" s="355"/>
      <c r="MTA285" s="355"/>
      <c r="MTB285" s="355"/>
      <c r="MTC285" s="355"/>
      <c r="MTD285" s="355"/>
      <c r="MTE285" s="355"/>
      <c r="MTF285" s="355"/>
      <c r="MTG285" s="355"/>
      <c r="MTH285" s="355"/>
      <c r="MTI285" s="355"/>
      <c r="MTJ285" s="355"/>
      <c r="MTK285" s="355"/>
      <c r="MTL285" s="355"/>
      <c r="MTM285" s="355"/>
      <c r="MTN285" s="355"/>
      <c r="MTO285" s="355"/>
      <c r="MTP285" s="355"/>
      <c r="MTQ285" s="355"/>
      <c r="MTR285" s="355"/>
      <c r="MTS285" s="355"/>
      <c r="MTT285" s="355"/>
      <c r="MTU285" s="355"/>
      <c r="MTV285" s="355"/>
      <c r="MTW285" s="355"/>
      <c r="MTX285" s="355"/>
      <c r="MTY285" s="355"/>
      <c r="MTZ285" s="355"/>
      <c r="MUA285" s="355"/>
      <c r="MUB285" s="355"/>
      <c r="MUC285" s="355"/>
      <c r="MUD285" s="355"/>
      <c r="MUE285" s="355"/>
      <c r="MUF285" s="355"/>
      <c r="MUG285" s="355"/>
      <c r="MUH285" s="355"/>
      <c r="MUI285" s="355"/>
      <c r="MUJ285" s="355"/>
      <c r="MUK285" s="355"/>
      <c r="MUL285" s="355"/>
      <c r="MUM285" s="355"/>
      <c r="MUN285" s="355"/>
      <c r="MUO285" s="355"/>
      <c r="MUP285" s="355"/>
      <c r="MUQ285" s="355"/>
      <c r="MUR285" s="355"/>
      <c r="MUS285" s="355"/>
      <c r="MUT285" s="355"/>
      <c r="MUU285" s="355"/>
      <c r="MUV285" s="355"/>
      <c r="MUW285" s="355"/>
      <c r="MUX285" s="355"/>
      <c r="MUY285" s="355"/>
      <c r="MUZ285" s="355"/>
      <c r="MVA285" s="355"/>
      <c r="MVB285" s="355"/>
      <c r="MVC285" s="355"/>
      <c r="MVD285" s="355"/>
      <c r="MVE285" s="355"/>
      <c r="MVF285" s="355"/>
      <c r="MVG285" s="355"/>
      <c r="MVH285" s="355"/>
      <c r="MVI285" s="355"/>
      <c r="MVJ285" s="355"/>
      <c r="MVK285" s="355"/>
      <c r="MVL285" s="355"/>
      <c r="MVM285" s="355"/>
      <c r="MVN285" s="355"/>
      <c r="MVO285" s="355"/>
      <c r="MVP285" s="355"/>
      <c r="MVQ285" s="355"/>
      <c r="MVR285" s="355"/>
      <c r="MVS285" s="355"/>
      <c r="MVT285" s="355"/>
      <c r="MVU285" s="355"/>
      <c r="MVV285" s="355"/>
      <c r="MVW285" s="355"/>
      <c r="MVX285" s="355"/>
      <c r="MVY285" s="355"/>
      <c r="MVZ285" s="355"/>
      <c r="MWA285" s="355"/>
      <c r="MWB285" s="355"/>
      <c r="MWC285" s="355"/>
      <c r="MWD285" s="355"/>
      <c r="MWE285" s="355"/>
      <c r="MWF285" s="355"/>
      <c r="MWG285" s="355"/>
      <c r="MWH285" s="355"/>
      <c r="MWI285" s="355"/>
      <c r="MWJ285" s="355"/>
      <c r="MWK285" s="355"/>
      <c r="MWL285" s="355"/>
      <c r="MWM285" s="355"/>
      <c r="MWN285" s="355"/>
      <c r="MWO285" s="355"/>
      <c r="MWP285" s="355"/>
      <c r="MWQ285" s="355"/>
      <c r="MWR285" s="355"/>
      <c r="MWS285" s="355"/>
      <c r="MWT285" s="355"/>
      <c r="MWU285" s="355"/>
      <c r="MWV285" s="355"/>
      <c r="MWW285" s="355"/>
      <c r="MWX285" s="355"/>
      <c r="MWY285" s="355"/>
      <c r="MWZ285" s="355"/>
      <c r="MXA285" s="355"/>
      <c r="MXB285" s="355"/>
      <c r="MXC285" s="355"/>
      <c r="MXD285" s="355"/>
      <c r="MXE285" s="355"/>
      <c r="MXF285" s="355"/>
      <c r="MXG285" s="355"/>
      <c r="MXH285" s="355"/>
      <c r="MXI285" s="355"/>
      <c r="MXJ285" s="355"/>
      <c r="MXK285" s="355"/>
      <c r="MXL285" s="355"/>
      <c r="MXM285" s="355"/>
      <c r="MXN285" s="355"/>
      <c r="MXO285" s="355"/>
      <c r="MXP285" s="355"/>
      <c r="MXQ285" s="355"/>
      <c r="MXR285" s="355"/>
      <c r="MXS285" s="355"/>
      <c r="MXT285" s="355"/>
      <c r="MXU285" s="355"/>
      <c r="MXV285" s="355"/>
      <c r="MXW285" s="355"/>
      <c r="MXX285" s="355"/>
      <c r="MXY285" s="355"/>
      <c r="MXZ285" s="355"/>
      <c r="MYA285" s="355"/>
      <c r="MYB285" s="355"/>
      <c r="MYC285" s="355"/>
      <c r="MYD285" s="355"/>
      <c r="MYE285" s="355"/>
      <c r="MYF285" s="355"/>
      <c r="MYG285" s="355"/>
      <c r="MYH285" s="355"/>
      <c r="MYI285" s="355"/>
      <c r="MYJ285" s="355"/>
      <c r="MYK285" s="355"/>
      <c r="MYL285" s="355"/>
      <c r="MYM285" s="355"/>
      <c r="MYN285" s="355"/>
      <c r="MYO285" s="355"/>
      <c r="MYP285" s="355"/>
      <c r="MYQ285" s="355"/>
      <c r="MYR285" s="355"/>
      <c r="MYS285" s="355"/>
      <c r="MYT285" s="355"/>
      <c r="MYU285" s="355"/>
      <c r="MYV285" s="355"/>
      <c r="MYW285" s="355"/>
      <c r="MYX285" s="355"/>
      <c r="MYY285" s="355"/>
      <c r="MYZ285" s="355"/>
      <c r="MZA285" s="355"/>
      <c r="MZB285" s="355"/>
      <c r="MZC285" s="355"/>
      <c r="MZD285" s="355"/>
      <c r="MZE285" s="355"/>
      <c r="MZF285" s="355"/>
      <c r="MZG285" s="355"/>
      <c r="MZH285" s="355"/>
      <c r="MZI285" s="355"/>
      <c r="MZJ285" s="355"/>
      <c r="MZK285" s="355"/>
      <c r="MZL285" s="355"/>
      <c r="MZM285" s="355"/>
      <c r="MZN285" s="355"/>
      <c r="MZO285" s="355"/>
      <c r="MZP285" s="355"/>
      <c r="MZQ285" s="355"/>
      <c r="MZR285" s="355"/>
      <c r="MZS285" s="355"/>
      <c r="MZT285" s="355"/>
      <c r="MZU285" s="355"/>
      <c r="MZV285" s="355"/>
      <c r="MZW285" s="355"/>
      <c r="MZX285" s="355"/>
      <c r="MZY285" s="355"/>
      <c r="MZZ285" s="355"/>
      <c r="NAA285" s="355"/>
      <c r="NAB285" s="355"/>
      <c r="NAC285" s="355"/>
      <c r="NAD285" s="355"/>
      <c r="NAE285" s="355"/>
      <c r="NAF285" s="355"/>
      <c r="NAG285" s="355"/>
      <c r="NAH285" s="355"/>
      <c r="NAI285" s="355"/>
      <c r="NAJ285" s="355"/>
      <c r="NAK285" s="355"/>
      <c r="NAL285" s="355"/>
      <c r="NAM285" s="355"/>
      <c r="NAN285" s="355"/>
      <c r="NAO285" s="355"/>
      <c r="NAP285" s="355"/>
      <c r="NAQ285" s="355"/>
      <c r="NAR285" s="355"/>
      <c r="NAS285" s="355"/>
      <c r="NAT285" s="355"/>
      <c r="NAU285" s="355"/>
      <c r="NAV285" s="355"/>
      <c r="NAW285" s="355"/>
      <c r="NAX285" s="355"/>
      <c r="NAY285" s="355"/>
      <c r="NAZ285" s="355"/>
      <c r="NBA285" s="355"/>
      <c r="NBB285" s="355"/>
      <c r="NBC285" s="355"/>
      <c r="NBD285" s="355"/>
      <c r="NBE285" s="355"/>
      <c r="NBF285" s="355"/>
      <c r="NBG285" s="355"/>
      <c r="NBH285" s="355"/>
      <c r="NBI285" s="355"/>
      <c r="NBJ285" s="355"/>
      <c r="NBK285" s="355"/>
      <c r="NBL285" s="355"/>
      <c r="NBM285" s="355"/>
      <c r="NBN285" s="355"/>
      <c r="NBO285" s="355"/>
      <c r="NBP285" s="355"/>
      <c r="NBQ285" s="355"/>
      <c r="NBR285" s="355"/>
      <c r="NBS285" s="355"/>
      <c r="NBT285" s="355"/>
      <c r="NBU285" s="355"/>
      <c r="NBV285" s="355"/>
      <c r="NBW285" s="355"/>
      <c r="NBX285" s="355"/>
      <c r="NBY285" s="355"/>
      <c r="NBZ285" s="355"/>
      <c r="NCA285" s="355"/>
      <c r="NCB285" s="355"/>
      <c r="NCC285" s="355"/>
      <c r="NCD285" s="355"/>
      <c r="NCE285" s="355"/>
      <c r="NCF285" s="355"/>
      <c r="NCG285" s="355"/>
      <c r="NCH285" s="355"/>
      <c r="NCI285" s="355"/>
      <c r="NCJ285" s="355"/>
      <c r="NCK285" s="355"/>
      <c r="NCL285" s="355"/>
      <c r="NCM285" s="355"/>
      <c r="NCN285" s="355"/>
      <c r="NCO285" s="355"/>
      <c r="NCP285" s="355"/>
      <c r="NCQ285" s="355"/>
      <c r="NCR285" s="355"/>
      <c r="NCS285" s="355"/>
      <c r="NCT285" s="355"/>
      <c r="NCU285" s="355"/>
      <c r="NCV285" s="355"/>
      <c r="NCW285" s="355"/>
      <c r="NCX285" s="355"/>
      <c r="NCY285" s="355"/>
      <c r="NCZ285" s="355"/>
      <c r="NDA285" s="355"/>
      <c r="NDB285" s="355"/>
      <c r="NDC285" s="355"/>
      <c r="NDD285" s="355"/>
      <c r="NDE285" s="355"/>
      <c r="NDF285" s="355"/>
      <c r="NDG285" s="355"/>
      <c r="NDH285" s="355"/>
      <c r="NDI285" s="355"/>
      <c r="NDJ285" s="355"/>
      <c r="NDK285" s="355"/>
      <c r="NDL285" s="355"/>
      <c r="NDM285" s="355"/>
      <c r="NDN285" s="355"/>
      <c r="NDO285" s="355"/>
      <c r="NDP285" s="355"/>
      <c r="NDQ285" s="355"/>
      <c r="NDR285" s="355"/>
      <c r="NDS285" s="355"/>
      <c r="NDT285" s="355"/>
      <c r="NDU285" s="355"/>
      <c r="NDV285" s="355"/>
      <c r="NDW285" s="355"/>
      <c r="NDX285" s="355"/>
      <c r="NDY285" s="355"/>
      <c r="NDZ285" s="355"/>
      <c r="NEA285" s="355"/>
      <c r="NEB285" s="355"/>
      <c r="NEC285" s="355"/>
      <c r="NED285" s="355"/>
      <c r="NEE285" s="355"/>
      <c r="NEF285" s="355"/>
      <c r="NEG285" s="355"/>
      <c r="NEH285" s="355"/>
      <c r="NEI285" s="355"/>
      <c r="NEJ285" s="355"/>
      <c r="NEK285" s="355"/>
      <c r="NEL285" s="355"/>
      <c r="NEM285" s="355"/>
      <c r="NEN285" s="355"/>
      <c r="NEO285" s="355"/>
      <c r="NEP285" s="355"/>
      <c r="NEQ285" s="355"/>
      <c r="NER285" s="355"/>
      <c r="NES285" s="355"/>
      <c r="NET285" s="355"/>
      <c r="NEU285" s="355"/>
      <c r="NEV285" s="355"/>
      <c r="NEW285" s="355"/>
      <c r="NEX285" s="355"/>
      <c r="NEY285" s="355"/>
      <c r="NEZ285" s="355"/>
      <c r="NFA285" s="355"/>
      <c r="NFB285" s="355"/>
      <c r="NFC285" s="355"/>
      <c r="NFD285" s="355"/>
      <c r="NFE285" s="355"/>
      <c r="NFF285" s="355"/>
      <c r="NFG285" s="355"/>
      <c r="NFH285" s="355"/>
      <c r="NFI285" s="355"/>
      <c r="NFJ285" s="355"/>
      <c r="NFK285" s="355"/>
      <c r="NFL285" s="355"/>
      <c r="NFM285" s="355"/>
      <c r="NFN285" s="355"/>
      <c r="NFO285" s="355"/>
      <c r="NFP285" s="355"/>
      <c r="NFQ285" s="355"/>
      <c r="NFR285" s="355"/>
      <c r="NFS285" s="355"/>
      <c r="NFT285" s="355"/>
      <c r="NFU285" s="355"/>
      <c r="NFV285" s="355"/>
      <c r="NFW285" s="355"/>
      <c r="NFX285" s="355"/>
      <c r="NFY285" s="355"/>
      <c r="NFZ285" s="355"/>
      <c r="NGA285" s="355"/>
      <c r="NGB285" s="355"/>
      <c r="NGC285" s="355"/>
      <c r="NGD285" s="355"/>
      <c r="NGE285" s="355"/>
      <c r="NGF285" s="355"/>
      <c r="NGG285" s="355"/>
      <c r="NGH285" s="355"/>
      <c r="NGI285" s="355"/>
      <c r="NGJ285" s="355"/>
      <c r="NGK285" s="355"/>
      <c r="NGL285" s="355"/>
      <c r="NGM285" s="355"/>
      <c r="NGN285" s="355"/>
      <c r="NGO285" s="355"/>
      <c r="NGP285" s="355"/>
      <c r="NGQ285" s="355"/>
      <c r="NGR285" s="355"/>
      <c r="NGS285" s="355"/>
      <c r="NGT285" s="355"/>
      <c r="NGU285" s="355"/>
      <c r="NGV285" s="355"/>
      <c r="NGW285" s="355"/>
      <c r="NGX285" s="355"/>
      <c r="NGY285" s="355"/>
      <c r="NGZ285" s="355"/>
      <c r="NHA285" s="355"/>
      <c r="NHB285" s="355"/>
      <c r="NHC285" s="355"/>
      <c r="NHD285" s="355"/>
      <c r="NHE285" s="355"/>
      <c r="NHF285" s="355"/>
      <c r="NHG285" s="355"/>
      <c r="NHH285" s="355"/>
      <c r="NHI285" s="355"/>
      <c r="NHJ285" s="355"/>
      <c r="NHK285" s="355"/>
      <c r="NHL285" s="355"/>
      <c r="NHM285" s="355"/>
      <c r="NHN285" s="355"/>
      <c r="NHO285" s="355"/>
      <c r="NHP285" s="355"/>
      <c r="NHQ285" s="355"/>
      <c r="NHR285" s="355"/>
      <c r="NHS285" s="355"/>
      <c r="NHT285" s="355"/>
      <c r="NHU285" s="355"/>
      <c r="NHV285" s="355"/>
      <c r="NHW285" s="355"/>
      <c r="NHX285" s="355"/>
      <c r="NHY285" s="355"/>
      <c r="NHZ285" s="355"/>
      <c r="NIA285" s="355"/>
      <c r="NIB285" s="355"/>
      <c r="NIC285" s="355"/>
      <c r="NID285" s="355"/>
      <c r="NIE285" s="355"/>
      <c r="NIF285" s="355"/>
      <c r="NIG285" s="355"/>
      <c r="NIH285" s="355"/>
      <c r="NII285" s="355"/>
      <c r="NIJ285" s="355"/>
      <c r="NIK285" s="355"/>
      <c r="NIL285" s="355"/>
      <c r="NIM285" s="355"/>
      <c r="NIN285" s="355"/>
      <c r="NIO285" s="355"/>
      <c r="NIP285" s="355"/>
      <c r="NIQ285" s="355"/>
      <c r="NIR285" s="355"/>
      <c r="NIS285" s="355"/>
      <c r="NIT285" s="355"/>
      <c r="NIU285" s="355"/>
      <c r="NIV285" s="355"/>
      <c r="NIW285" s="355"/>
      <c r="NIX285" s="355"/>
      <c r="NIY285" s="355"/>
      <c r="NIZ285" s="355"/>
      <c r="NJA285" s="355"/>
      <c r="NJB285" s="355"/>
      <c r="NJC285" s="355"/>
      <c r="NJD285" s="355"/>
      <c r="NJE285" s="355"/>
      <c r="NJF285" s="355"/>
      <c r="NJG285" s="355"/>
      <c r="NJH285" s="355"/>
      <c r="NJI285" s="355"/>
      <c r="NJJ285" s="355"/>
      <c r="NJK285" s="355"/>
      <c r="NJL285" s="355"/>
      <c r="NJM285" s="355"/>
      <c r="NJN285" s="355"/>
      <c r="NJO285" s="355"/>
      <c r="NJP285" s="355"/>
      <c r="NJQ285" s="355"/>
      <c r="NJR285" s="355"/>
      <c r="NJS285" s="355"/>
      <c r="NJT285" s="355"/>
      <c r="NJU285" s="355"/>
      <c r="NJV285" s="355"/>
      <c r="NJW285" s="355"/>
      <c r="NJX285" s="355"/>
      <c r="NJY285" s="355"/>
      <c r="NJZ285" s="355"/>
      <c r="NKA285" s="355"/>
      <c r="NKB285" s="355"/>
      <c r="NKC285" s="355"/>
      <c r="NKD285" s="355"/>
      <c r="NKE285" s="355"/>
      <c r="NKF285" s="355"/>
      <c r="NKG285" s="355"/>
      <c r="NKH285" s="355"/>
      <c r="NKI285" s="355"/>
      <c r="NKJ285" s="355"/>
      <c r="NKK285" s="355"/>
      <c r="NKL285" s="355"/>
      <c r="NKM285" s="355"/>
      <c r="NKN285" s="355"/>
      <c r="NKO285" s="355"/>
      <c r="NKP285" s="355"/>
      <c r="NKQ285" s="355"/>
      <c r="NKR285" s="355"/>
      <c r="NKS285" s="355"/>
      <c r="NKT285" s="355"/>
      <c r="NKU285" s="355"/>
      <c r="NKV285" s="355"/>
      <c r="NKW285" s="355"/>
      <c r="NKX285" s="355"/>
      <c r="NKY285" s="355"/>
      <c r="NKZ285" s="355"/>
      <c r="NLA285" s="355"/>
      <c r="NLB285" s="355"/>
      <c r="NLC285" s="355"/>
      <c r="NLD285" s="355"/>
      <c r="NLE285" s="355"/>
      <c r="NLF285" s="355"/>
      <c r="NLG285" s="355"/>
      <c r="NLH285" s="355"/>
      <c r="NLI285" s="355"/>
      <c r="NLJ285" s="355"/>
      <c r="NLK285" s="355"/>
      <c r="NLL285" s="355"/>
      <c r="NLM285" s="355"/>
      <c r="NLN285" s="355"/>
      <c r="NLO285" s="355"/>
      <c r="NLP285" s="355"/>
      <c r="NLQ285" s="355"/>
      <c r="NLR285" s="355"/>
      <c r="NLS285" s="355"/>
      <c r="NLT285" s="355"/>
      <c r="NLU285" s="355"/>
      <c r="NLV285" s="355"/>
      <c r="NLW285" s="355"/>
      <c r="NLX285" s="355"/>
      <c r="NLY285" s="355"/>
      <c r="NLZ285" s="355"/>
      <c r="NMA285" s="355"/>
      <c r="NMB285" s="355"/>
      <c r="NMC285" s="355"/>
      <c r="NMD285" s="355"/>
      <c r="NME285" s="355"/>
      <c r="NMF285" s="355"/>
      <c r="NMG285" s="355"/>
      <c r="NMH285" s="355"/>
      <c r="NMI285" s="355"/>
      <c r="NMJ285" s="355"/>
      <c r="NMK285" s="355"/>
      <c r="NML285" s="355"/>
      <c r="NMM285" s="355"/>
      <c r="NMN285" s="355"/>
      <c r="NMO285" s="355"/>
      <c r="NMP285" s="355"/>
      <c r="NMQ285" s="355"/>
      <c r="NMR285" s="355"/>
      <c r="NMS285" s="355"/>
      <c r="NMT285" s="355"/>
      <c r="NMU285" s="355"/>
      <c r="NMV285" s="355"/>
      <c r="NMW285" s="355"/>
      <c r="NMX285" s="355"/>
      <c r="NMY285" s="355"/>
      <c r="NMZ285" s="355"/>
      <c r="NNA285" s="355"/>
      <c r="NNB285" s="355"/>
      <c r="NNC285" s="355"/>
      <c r="NND285" s="355"/>
      <c r="NNE285" s="355"/>
      <c r="NNF285" s="355"/>
      <c r="NNG285" s="355"/>
      <c r="NNH285" s="355"/>
      <c r="NNI285" s="355"/>
      <c r="NNJ285" s="355"/>
      <c r="NNK285" s="355"/>
      <c r="NNL285" s="355"/>
      <c r="NNM285" s="355"/>
      <c r="NNN285" s="355"/>
      <c r="NNO285" s="355"/>
      <c r="NNP285" s="355"/>
      <c r="NNQ285" s="355"/>
      <c r="NNR285" s="355"/>
      <c r="NNS285" s="355"/>
      <c r="NNT285" s="355"/>
      <c r="NNU285" s="355"/>
      <c r="NNV285" s="355"/>
      <c r="NNW285" s="355"/>
      <c r="NNX285" s="355"/>
      <c r="NNY285" s="355"/>
      <c r="NNZ285" s="355"/>
      <c r="NOA285" s="355"/>
      <c r="NOB285" s="355"/>
      <c r="NOC285" s="355"/>
      <c r="NOD285" s="355"/>
      <c r="NOE285" s="355"/>
      <c r="NOF285" s="355"/>
      <c r="NOG285" s="355"/>
      <c r="NOH285" s="355"/>
      <c r="NOI285" s="355"/>
      <c r="NOJ285" s="355"/>
      <c r="NOK285" s="355"/>
      <c r="NOL285" s="355"/>
      <c r="NOM285" s="355"/>
      <c r="NON285" s="355"/>
      <c r="NOO285" s="355"/>
      <c r="NOP285" s="355"/>
      <c r="NOQ285" s="355"/>
      <c r="NOR285" s="355"/>
      <c r="NOS285" s="355"/>
      <c r="NOT285" s="355"/>
      <c r="NOU285" s="355"/>
      <c r="NOV285" s="355"/>
      <c r="NOW285" s="355"/>
      <c r="NOX285" s="355"/>
      <c r="NOY285" s="355"/>
      <c r="NOZ285" s="355"/>
      <c r="NPA285" s="355"/>
      <c r="NPB285" s="355"/>
      <c r="NPC285" s="355"/>
      <c r="NPD285" s="355"/>
      <c r="NPE285" s="355"/>
      <c r="NPF285" s="355"/>
      <c r="NPG285" s="355"/>
      <c r="NPH285" s="355"/>
      <c r="NPI285" s="355"/>
      <c r="NPJ285" s="355"/>
      <c r="NPK285" s="355"/>
      <c r="NPL285" s="355"/>
      <c r="NPM285" s="355"/>
      <c r="NPN285" s="355"/>
      <c r="NPO285" s="355"/>
      <c r="NPP285" s="355"/>
      <c r="NPQ285" s="355"/>
      <c r="NPR285" s="355"/>
      <c r="NPS285" s="355"/>
      <c r="NPT285" s="355"/>
      <c r="NPU285" s="355"/>
      <c r="NPV285" s="355"/>
      <c r="NPW285" s="355"/>
      <c r="NPX285" s="355"/>
      <c r="NPY285" s="355"/>
      <c r="NPZ285" s="355"/>
      <c r="NQA285" s="355"/>
      <c r="NQB285" s="355"/>
      <c r="NQC285" s="355"/>
      <c r="NQD285" s="355"/>
      <c r="NQE285" s="355"/>
      <c r="NQF285" s="355"/>
      <c r="NQG285" s="355"/>
      <c r="NQH285" s="355"/>
      <c r="NQI285" s="355"/>
      <c r="NQJ285" s="355"/>
      <c r="NQK285" s="355"/>
      <c r="NQL285" s="355"/>
      <c r="NQM285" s="355"/>
      <c r="NQN285" s="355"/>
      <c r="NQO285" s="355"/>
      <c r="NQP285" s="355"/>
      <c r="NQQ285" s="355"/>
      <c r="NQR285" s="355"/>
      <c r="NQS285" s="355"/>
      <c r="NQT285" s="355"/>
      <c r="NQU285" s="355"/>
      <c r="NQV285" s="355"/>
      <c r="NQW285" s="355"/>
      <c r="NQX285" s="355"/>
      <c r="NQY285" s="355"/>
      <c r="NQZ285" s="355"/>
      <c r="NRA285" s="355"/>
      <c r="NRB285" s="355"/>
      <c r="NRC285" s="355"/>
      <c r="NRD285" s="355"/>
      <c r="NRE285" s="355"/>
      <c r="NRF285" s="355"/>
      <c r="NRG285" s="355"/>
      <c r="NRH285" s="355"/>
      <c r="NRI285" s="355"/>
      <c r="NRJ285" s="355"/>
      <c r="NRK285" s="355"/>
      <c r="NRL285" s="355"/>
      <c r="NRM285" s="355"/>
      <c r="NRN285" s="355"/>
      <c r="NRO285" s="355"/>
      <c r="NRP285" s="355"/>
      <c r="NRQ285" s="355"/>
      <c r="NRR285" s="355"/>
      <c r="NRS285" s="355"/>
      <c r="NRT285" s="355"/>
      <c r="NRU285" s="355"/>
      <c r="NRV285" s="355"/>
      <c r="NRW285" s="355"/>
      <c r="NRX285" s="355"/>
      <c r="NRY285" s="355"/>
      <c r="NRZ285" s="355"/>
      <c r="NSA285" s="355"/>
      <c r="NSB285" s="355"/>
      <c r="NSC285" s="355"/>
      <c r="NSD285" s="355"/>
      <c r="NSE285" s="355"/>
      <c r="NSF285" s="355"/>
      <c r="NSG285" s="355"/>
      <c r="NSH285" s="355"/>
      <c r="NSI285" s="355"/>
      <c r="NSJ285" s="355"/>
      <c r="NSK285" s="355"/>
      <c r="NSL285" s="355"/>
      <c r="NSM285" s="355"/>
      <c r="NSN285" s="355"/>
      <c r="NSO285" s="355"/>
      <c r="NSP285" s="355"/>
      <c r="NSQ285" s="355"/>
      <c r="NSR285" s="355"/>
      <c r="NSS285" s="355"/>
      <c r="NST285" s="355"/>
      <c r="NSU285" s="355"/>
      <c r="NSV285" s="355"/>
      <c r="NSW285" s="355"/>
      <c r="NSX285" s="355"/>
      <c r="NSY285" s="355"/>
      <c r="NSZ285" s="355"/>
      <c r="NTA285" s="355"/>
      <c r="NTB285" s="355"/>
      <c r="NTC285" s="355"/>
      <c r="NTD285" s="355"/>
      <c r="NTE285" s="355"/>
      <c r="NTF285" s="355"/>
      <c r="NTG285" s="355"/>
      <c r="NTH285" s="355"/>
      <c r="NTI285" s="355"/>
      <c r="NTJ285" s="355"/>
      <c r="NTK285" s="355"/>
      <c r="NTL285" s="355"/>
      <c r="NTM285" s="355"/>
      <c r="NTN285" s="355"/>
      <c r="NTO285" s="355"/>
      <c r="NTP285" s="355"/>
      <c r="NTQ285" s="355"/>
      <c r="NTR285" s="355"/>
      <c r="NTS285" s="355"/>
      <c r="NTT285" s="355"/>
      <c r="NTU285" s="355"/>
      <c r="NTV285" s="355"/>
      <c r="NTW285" s="355"/>
      <c r="NTX285" s="355"/>
      <c r="NTY285" s="355"/>
      <c r="NTZ285" s="355"/>
      <c r="NUA285" s="355"/>
      <c r="NUB285" s="355"/>
      <c r="NUC285" s="355"/>
      <c r="NUD285" s="355"/>
      <c r="NUE285" s="355"/>
      <c r="NUF285" s="355"/>
      <c r="NUG285" s="355"/>
      <c r="NUH285" s="355"/>
      <c r="NUI285" s="355"/>
      <c r="NUJ285" s="355"/>
      <c r="NUK285" s="355"/>
      <c r="NUL285" s="355"/>
      <c r="NUM285" s="355"/>
      <c r="NUN285" s="355"/>
      <c r="NUO285" s="355"/>
      <c r="NUP285" s="355"/>
      <c r="NUQ285" s="355"/>
      <c r="NUR285" s="355"/>
      <c r="NUS285" s="355"/>
      <c r="NUT285" s="355"/>
      <c r="NUU285" s="355"/>
      <c r="NUV285" s="355"/>
      <c r="NUW285" s="355"/>
      <c r="NUX285" s="355"/>
      <c r="NUY285" s="355"/>
      <c r="NUZ285" s="355"/>
      <c r="NVA285" s="355"/>
      <c r="NVB285" s="355"/>
      <c r="NVC285" s="355"/>
      <c r="NVD285" s="355"/>
      <c r="NVE285" s="355"/>
      <c r="NVF285" s="355"/>
      <c r="NVG285" s="355"/>
      <c r="NVH285" s="355"/>
      <c r="NVI285" s="355"/>
      <c r="NVJ285" s="355"/>
      <c r="NVK285" s="355"/>
      <c r="NVL285" s="355"/>
      <c r="NVM285" s="355"/>
      <c r="NVN285" s="355"/>
      <c r="NVO285" s="355"/>
      <c r="NVP285" s="355"/>
      <c r="NVQ285" s="355"/>
      <c r="NVR285" s="355"/>
      <c r="NVS285" s="355"/>
      <c r="NVT285" s="355"/>
      <c r="NVU285" s="355"/>
      <c r="NVV285" s="355"/>
      <c r="NVW285" s="355"/>
      <c r="NVX285" s="355"/>
      <c r="NVY285" s="355"/>
      <c r="NVZ285" s="355"/>
      <c r="NWA285" s="355"/>
      <c r="NWB285" s="355"/>
      <c r="NWC285" s="355"/>
      <c r="NWD285" s="355"/>
      <c r="NWE285" s="355"/>
      <c r="NWF285" s="355"/>
      <c r="NWG285" s="355"/>
      <c r="NWH285" s="355"/>
      <c r="NWI285" s="355"/>
      <c r="NWJ285" s="355"/>
      <c r="NWK285" s="355"/>
      <c r="NWL285" s="355"/>
      <c r="NWM285" s="355"/>
      <c r="NWN285" s="355"/>
      <c r="NWO285" s="355"/>
      <c r="NWP285" s="355"/>
      <c r="NWQ285" s="355"/>
      <c r="NWR285" s="355"/>
      <c r="NWS285" s="355"/>
      <c r="NWT285" s="355"/>
      <c r="NWU285" s="355"/>
      <c r="NWV285" s="355"/>
      <c r="NWW285" s="355"/>
      <c r="NWX285" s="355"/>
      <c r="NWY285" s="355"/>
      <c r="NWZ285" s="355"/>
      <c r="NXA285" s="355"/>
      <c r="NXB285" s="355"/>
      <c r="NXC285" s="355"/>
      <c r="NXD285" s="355"/>
      <c r="NXE285" s="355"/>
      <c r="NXF285" s="355"/>
      <c r="NXG285" s="355"/>
      <c r="NXH285" s="355"/>
      <c r="NXI285" s="355"/>
      <c r="NXJ285" s="355"/>
      <c r="NXK285" s="355"/>
      <c r="NXL285" s="355"/>
      <c r="NXM285" s="355"/>
      <c r="NXN285" s="355"/>
      <c r="NXO285" s="355"/>
      <c r="NXP285" s="355"/>
      <c r="NXQ285" s="355"/>
      <c r="NXR285" s="355"/>
      <c r="NXS285" s="355"/>
      <c r="NXT285" s="355"/>
      <c r="NXU285" s="355"/>
      <c r="NXV285" s="355"/>
      <c r="NXW285" s="355"/>
      <c r="NXX285" s="355"/>
      <c r="NXY285" s="355"/>
      <c r="NXZ285" s="355"/>
      <c r="NYA285" s="355"/>
      <c r="NYB285" s="355"/>
      <c r="NYC285" s="355"/>
      <c r="NYD285" s="355"/>
      <c r="NYE285" s="355"/>
      <c r="NYF285" s="355"/>
      <c r="NYG285" s="355"/>
      <c r="NYH285" s="355"/>
      <c r="NYI285" s="355"/>
      <c r="NYJ285" s="355"/>
      <c r="NYK285" s="355"/>
      <c r="NYL285" s="355"/>
      <c r="NYM285" s="355"/>
      <c r="NYN285" s="355"/>
      <c r="NYO285" s="355"/>
      <c r="NYP285" s="355"/>
      <c r="NYQ285" s="355"/>
      <c r="NYR285" s="355"/>
      <c r="NYS285" s="355"/>
      <c r="NYT285" s="355"/>
      <c r="NYU285" s="355"/>
      <c r="NYV285" s="355"/>
      <c r="NYW285" s="355"/>
      <c r="NYX285" s="355"/>
      <c r="NYY285" s="355"/>
      <c r="NYZ285" s="355"/>
      <c r="NZA285" s="355"/>
      <c r="NZB285" s="355"/>
      <c r="NZC285" s="355"/>
      <c r="NZD285" s="355"/>
      <c r="NZE285" s="355"/>
      <c r="NZF285" s="355"/>
      <c r="NZG285" s="355"/>
      <c r="NZH285" s="355"/>
      <c r="NZI285" s="355"/>
      <c r="NZJ285" s="355"/>
      <c r="NZK285" s="355"/>
      <c r="NZL285" s="355"/>
      <c r="NZM285" s="355"/>
      <c r="NZN285" s="355"/>
      <c r="NZO285" s="355"/>
      <c r="NZP285" s="355"/>
      <c r="NZQ285" s="355"/>
      <c r="NZR285" s="355"/>
      <c r="NZS285" s="355"/>
      <c r="NZT285" s="355"/>
      <c r="NZU285" s="355"/>
      <c r="NZV285" s="355"/>
      <c r="NZW285" s="355"/>
      <c r="NZX285" s="355"/>
      <c r="NZY285" s="355"/>
      <c r="NZZ285" s="355"/>
      <c r="OAA285" s="355"/>
      <c r="OAB285" s="355"/>
      <c r="OAC285" s="355"/>
      <c r="OAD285" s="355"/>
      <c r="OAE285" s="355"/>
      <c r="OAF285" s="355"/>
      <c r="OAG285" s="355"/>
      <c r="OAH285" s="355"/>
      <c r="OAI285" s="355"/>
      <c r="OAJ285" s="355"/>
      <c r="OAK285" s="355"/>
      <c r="OAL285" s="355"/>
      <c r="OAM285" s="355"/>
      <c r="OAN285" s="355"/>
      <c r="OAO285" s="355"/>
      <c r="OAP285" s="355"/>
      <c r="OAQ285" s="355"/>
      <c r="OAR285" s="355"/>
      <c r="OAS285" s="355"/>
      <c r="OAT285" s="355"/>
      <c r="OAU285" s="355"/>
      <c r="OAV285" s="355"/>
      <c r="OAW285" s="355"/>
      <c r="OAX285" s="355"/>
      <c r="OAY285" s="355"/>
      <c r="OAZ285" s="355"/>
      <c r="OBA285" s="355"/>
      <c r="OBB285" s="355"/>
      <c r="OBC285" s="355"/>
      <c r="OBD285" s="355"/>
      <c r="OBE285" s="355"/>
      <c r="OBF285" s="355"/>
      <c r="OBG285" s="355"/>
      <c r="OBH285" s="355"/>
      <c r="OBI285" s="355"/>
      <c r="OBJ285" s="355"/>
      <c r="OBK285" s="355"/>
      <c r="OBL285" s="355"/>
      <c r="OBM285" s="355"/>
      <c r="OBN285" s="355"/>
      <c r="OBO285" s="355"/>
      <c r="OBP285" s="355"/>
      <c r="OBQ285" s="355"/>
      <c r="OBR285" s="355"/>
      <c r="OBS285" s="355"/>
      <c r="OBT285" s="355"/>
      <c r="OBU285" s="355"/>
      <c r="OBV285" s="355"/>
      <c r="OBW285" s="355"/>
      <c r="OBX285" s="355"/>
      <c r="OBY285" s="355"/>
      <c r="OBZ285" s="355"/>
      <c r="OCA285" s="355"/>
      <c r="OCB285" s="355"/>
      <c r="OCC285" s="355"/>
      <c r="OCD285" s="355"/>
      <c r="OCE285" s="355"/>
      <c r="OCF285" s="355"/>
      <c r="OCG285" s="355"/>
      <c r="OCH285" s="355"/>
      <c r="OCI285" s="355"/>
      <c r="OCJ285" s="355"/>
      <c r="OCK285" s="355"/>
      <c r="OCL285" s="355"/>
      <c r="OCM285" s="355"/>
      <c r="OCN285" s="355"/>
      <c r="OCO285" s="355"/>
      <c r="OCP285" s="355"/>
      <c r="OCQ285" s="355"/>
      <c r="OCR285" s="355"/>
      <c r="OCS285" s="355"/>
      <c r="OCT285" s="355"/>
      <c r="OCU285" s="355"/>
      <c r="OCV285" s="355"/>
      <c r="OCW285" s="355"/>
      <c r="OCX285" s="355"/>
      <c r="OCY285" s="355"/>
      <c r="OCZ285" s="355"/>
      <c r="ODA285" s="355"/>
      <c r="ODB285" s="355"/>
      <c r="ODC285" s="355"/>
      <c r="ODD285" s="355"/>
      <c r="ODE285" s="355"/>
      <c r="ODF285" s="355"/>
      <c r="ODG285" s="355"/>
      <c r="ODH285" s="355"/>
      <c r="ODI285" s="355"/>
      <c r="ODJ285" s="355"/>
      <c r="ODK285" s="355"/>
      <c r="ODL285" s="355"/>
      <c r="ODM285" s="355"/>
      <c r="ODN285" s="355"/>
      <c r="ODO285" s="355"/>
      <c r="ODP285" s="355"/>
      <c r="ODQ285" s="355"/>
      <c r="ODR285" s="355"/>
      <c r="ODS285" s="355"/>
      <c r="ODT285" s="355"/>
      <c r="ODU285" s="355"/>
      <c r="ODV285" s="355"/>
      <c r="ODW285" s="355"/>
      <c r="ODX285" s="355"/>
      <c r="ODY285" s="355"/>
      <c r="ODZ285" s="355"/>
      <c r="OEA285" s="355"/>
      <c r="OEB285" s="355"/>
      <c r="OEC285" s="355"/>
      <c r="OED285" s="355"/>
      <c r="OEE285" s="355"/>
      <c r="OEF285" s="355"/>
      <c r="OEG285" s="355"/>
      <c r="OEH285" s="355"/>
      <c r="OEI285" s="355"/>
      <c r="OEJ285" s="355"/>
      <c r="OEK285" s="355"/>
      <c r="OEL285" s="355"/>
      <c r="OEM285" s="355"/>
      <c r="OEN285" s="355"/>
      <c r="OEO285" s="355"/>
      <c r="OEP285" s="355"/>
      <c r="OEQ285" s="355"/>
      <c r="OER285" s="355"/>
      <c r="OES285" s="355"/>
      <c r="OET285" s="355"/>
      <c r="OEU285" s="355"/>
      <c r="OEV285" s="355"/>
      <c r="OEW285" s="355"/>
      <c r="OEX285" s="355"/>
      <c r="OEY285" s="355"/>
      <c r="OEZ285" s="355"/>
      <c r="OFA285" s="355"/>
      <c r="OFB285" s="355"/>
      <c r="OFC285" s="355"/>
      <c r="OFD285" s="355"/>
      <c r="OFE285" s="355"/>
      <c r="OFF285" s="355"/>
      <c r="OFG285" s="355"/>
      <c r="OFH285" s="355"/>
      <c r="OFI285" s="355"/>
      <c r="OFJ285" s="355"/>
      <c r="OFK285" s="355"/>
      <c r="OFL285" s="355"/>
      <c r="OFM285" s="355"/>
      <c r="OFN285" s="355"/>
      <c r="OFO285" s="355"/>
      <c r="OFP285" s="355"/>
      <c r="OFQ285" s="355"/>
      <c r="OFR285" s="355"/>
      <c r="OFS285" s="355"/>
      <c r="OFT285" s="355"/>
      <c r="OFU285" s="355"/>
      <c r="OFV285" s="355"/>
      <c r="OFW285" s="355"/>
      <c r="OFX285" s="355"/>
      <c r="OFY285" s="355"/>
      <c r="OFZ285" s="355"/>
      <c r="OGA285" s="355"/>
      <c r="OGB285" s="355"/>
      <c r="OGC285" s="355"/>
      <c r="OGD285" s="355"/>
      <c r="OGE285" s="355"/>
      <c r="OGF285" s="355"/>
      <c r="OGG285" s="355"/>
      <c r="OGH285" s="355"/>
      <c r="OGI285" s="355"/>
      <c r="OGJ285" s="355"/>
      <c r="OGK285" s="355"/>
      <c r="OGL285" s="355"/>
      <c r="OGM285" s="355"/>
      <c r="OGN285" s="355"/>
      <c r="OGO285" s="355"/>
      <c r="OGP285" s="355"/>
      <c r="OGQ285" s="355"/>
      <c r="OGR285" s="355"/>
      <c r="OGS285" s="355"/>
      <c r="OGT285" s="355"/>
      <c r="OGU285" s="355"/>
      <c r="OGV285" s="355"/>
      <c r="OGW285" s="355"/>
      <c r="OGX285" s="355"/>
      <c r="OGY285" s="355"/>
      <c r="OGZ285" s="355"/>
      <c r="OHA285" s="355"/>
      <c r="OHB285" s="355"/>
      <c r="OHC285" s="355"/>
      <c r="OHD285" s="355"/>
      <c r="OHE285" s="355"/>
      <c r="OHF285" s="355"/>
      <c r="OHG285" s="355"/>
      <c r="OHH285" s="355"/>
      <c r="OHI285" s="355"/>
      <c r="OHJ285" s="355"/>
      <c r="OHK285" s="355"/>
      <c r="OHL285" s="355"/>
      <c r="OHM285" s="355"/>
      <c r="OHN285" s="355"/>
      <c r="OHO285" s="355"/>
      <c r="OHP285" s="355"/>
      <c r="OHQ285" s="355"/>
      <c r="OHR285" s="355"/>
      <c r="OHS285" s="355"/>
      <c r="OHT285" s="355"/>
      <c r="OHU285" s="355"/>
      <c r="OHV285" s="355"/>
      <c r="OHW285" s="355"/>
      <c r="OHX285" s="355"/>
      <c r="OHY285" s="355"/>
      <c r="OHZ285" s="355"/>
      <c r="OIA285" s="355"/>
      <c r="OIB285" s="355"/>
      <c r="OIC285" s="355"/>
      <c r="OID285" s="355"/>
      <c r="OIE285" s="355"/>
      <c r="OIF285" s="355"/>
      <c r="OIG285" s="355"/>
      <c r="OIH285" s="355"/>
      <c r="OII285" s="355"/>
      <c r="OIJ285" s="355"/>
      <c r="OIK285" s="355"/>
      <c r="OIL285" s="355"/>
      <c r="OIM285" s="355"/>
      <c r="OIN285" s="355"/>
      <c r="OIO285" s="355"/>
      <c r="OIP285" s="355"/>
      <c r="OIQ285" s="355"/>
      <c r="OIR285" s="355"/>
      <c r="OIS285" s="355"/>
      <c r="OIT285" s="355"/>
      <c r="OIU285" s="355"/>
      <c r="OIV285" s="355"/>
      <c r="OIW285" s="355"/>
      <c r="OIX285" s="355"/>
      <c r="OIY285" s="355"/>
      <c r="OIZ285" s="355"/>
      <c r="OJA285" s="355"/>
      <c r="OJB285" s="355"/>
      <c r="OJC285" s="355"/>
      <c r="OJD285" s="355"/>
      <c r="OJE285" s="355"/>
      <c r="OJF285" s="355"/>
      <c r="OJG285" s="355"/>
      <c r="OJH285" s="355"/>
      <c r="OJI285" s="355"/>
      <c r="OJJ285" s="355"/>
      <c r="OJK285" s="355"/>
      <c r="OJL285" s="355"/>
      <c r="OJM285" s="355"/>
      <c r="OJN285" s="355"/>
      <c r="OJO285" s="355"/>
      <c r="OJP285" s="355"/>
      <c r="OJQ285" s="355"/>
      <c r="OJR285" s="355"/>
      <c r="OJS285" s="355"/>
      <c r="OJT285" s="355"/>
      <c r="OJU285" s="355"/>
      <c r="OJV285" s="355"/>
      <c r="OJW285" s="355"/>
      <c r="OJX285" s="355"/>
      <c r="OJY285" s="355"/>
      <c r="OJZ285" s="355"/>
      <c r="OKA285" s="355"/>
      <c r="OKB285" s="355"/>
      <c r="OKC285" s="355"/>
      <c r="OKD285" s="355"/>
      <c r="OKE285" s="355"/>
      <c r="OKF285" s="355"/>
      <c r="OKG285" s="355"/>
      <c r="OKH285" s="355"/>
      <c r="OKI285" s="355"/>
      <c r="OKJ285" s="355"/>
      <c r="OKK285" s="355"/>
      <c r="OKL285" s="355"/>
      <c r="OKM285" s="355"/>
      <c r="OKN285" s="355"/>
      <c r="OKO285" s="355"/>
      <c r="OKP285" s="355"/>
      <c r="OKQ285" s="355"/>
      <c r="OKR285" s="355"/>
      <c r="OKS285" s="355"/>
      <c r="OKT285" s="355"/>
      <c r="OKU285" s="355"/>
      <c r="OKV285" s="355"/>
      <c r="OKW285" s="355"/>
      <c r="OKX285" s="355"/>
      <c r="OKY285" s="355"/>
      <c r="OKZ285" s="355"/>
      <c r="OLA285" s="355"/>
      <c r="OLB285" s="355"/>
      <c r="OLC285" s="355"/>
      <c r="OLD285" s="355"/>
      <c r="OLE285" s="355"/>
      <c r="OLF285" s="355"/>
      <c r="OLG285" s="355"/>
      <c r="OLH285" s="355"/>
      <c r="OLI285" s="355"/>
      <c r="OLJ285" s="355"/>
      <c r="OLK285" s="355"/>
      <c r="OLL285" s="355"/>
      <c r="OLM285" s="355"/>
      <c r="OLN285" s="355"/>
      <c r="OLO285" s="355"/>
      <c r="OLP285" s="355"/>
      <c r="OLQ285" s="355"/>
      <c r="OLR285" s="355"/>
      <c r="OLS285" s="355"/>
      <c r="OLT285" s="355"/>
      <c r="OLU285" s="355"/>
      <c r="OLV285" s="355"/>
      <c r="OLW285" s="355"/>
      <c r="OLX285" s="355"/>
      <c r="OLY285" s="355"/>
      <c r="OLZ285" s="355"/>
      <c r="OMA285" s="355"/>
      <c r="OMB285" s="355"/>
      <c r="OMC285" s="355"/>
      <c r="OMD285" s="355"/>
      <c r="OME285" s="355"/>
      <c r="OMF285" s="355"/>
      <c r="OMG285" s="355"/>
      <c r="OMH285" s="355"/>
      <c r="OMI285" s="355"/>
      <c r="OMJ285" s="355"/>
      <c r="OMK285" s="355"/>
      <c r="OML285" s="355"/>
      <c r="OMM285" s="355"/>
      <c r="OMN285" s="355"/>
      <c r="OMO285" s="355"/>
      <c r="OMP285" s="355"/>
      <c r="OMQ285" s="355"/>
      <c r="OMR285" s="355"/>
      <c r="OMS285" s="355"/>
      <c r="OMT285" s="355"/>
      <c r="OMU285" s="355"/>
      <c r="OMV285" s="355"/>
      <c r="OMW285" s="355"/>
      <c r="OMX285" s="355"/>
      <c r="OMY285" s="355"/>
      <c r="OMZ285" s="355"/>
      <c r="ONA285" s="355"/>
      <c r="ONB285" s="355"/>
      <c r="ONC285" s="355"/>
      <c r="OND285" s="355"/>
      <c r="ONE285" s="355"/>
      <c r="ONF285" s="355"/>
      <c r="ONG285" s="355"/>
      <c r="ONH285" s="355"/>
      <c r="ONI285" s="355"/>
      <c r="ONJ285" s="355"/>
      <c r="ONK285" s="355"/>
      <c r="ONL285" s="355"/>
      <c r="ONM285" s="355"/>
      <c r="ONN285" s="355"/>
      <c r="ONO285" s="355"/>
      <c r="ONP285" s="355"/>
      <c r="ONQ285" s="355"/>
      <c r="ONR285" s="355"/>
      <c r="ONS285" s="355"/>
      <c r="ONT285" s="355"/>
      <c r="ONU285" s="355"/>
      <c r="ONV285" s="355"/>
      <c r="ONW285" s="355"/>
      <c r="ONX285" s="355"/>
      <c r="ONY285" s="355"/>
      <c r="ONZ285" s="355"/>
      <c r="OOA285" s="355"/>
      <c r="OOB285" s="355"/>
      <c r="OOC285" s="355"/>
      <c r="OOD285" s="355"/>
      <c r="OOE285" s="355"/>
      <c r="OOF285" s="355"/>
      <c r="OOG285" s="355"/>
      <c r="OOH285" s="355"/>
      <c r="OOI285" s="355"/>
      <c r="OOJ285" s="355"/>
      <c r="OOK285" s="355"/>
      <c r="OOL285" s="355"/>
      <c r="OOM285" s="355"/>
      <c r="OON285" s="355"/>
      <c r="OOO285" s="355"/>
      <c r="OOP285" s="355"/>
      <c r="OOQ285" s="355"/>
      <c r="OOR285" s="355"/>
      <c r="OOS285" s="355"/>
      <c r="OOT285" s="355"/>
      <c r="OOU285" s="355"/>
      <c r="OOV285" s="355"/>
      <c r="OOW285" s="355"/>
      <c r="OOX285" s="355"/>
      <c r="OOY285" s="355"/>
      <c r="OOZ285" s="355"/>
      <c r="OPA285" s="355"/>
      <c r="OPB285" s="355"/>
      <c r="OPC285" s="355"/>
      <c r="OPD285" s="355"/>
      <c r="OPE285" s="355"/>
      <c r="OPF285" s="355"/>
      <c r="OPG285" s="355"/>
      <c r="OPH285" s="355"/>
      <c r="OPI285" s="355"/>
      <c r="OPJ285" s="355"/>
      <c r="OPK285" s="355"/>
      <c r="OPL285" s="355"/>
      <c r="OPM285" s="355"/>
      <c r="OPN285" s="355"/>
      <c r="OPO285" s="355"/>
      <c r="OPP285" s="355"/>
      <c r="OPQ285" s="355"/>
      <c r="OPR285" s="355"/>
      <c r="OPS285" s="355"/>
      <c r="OPT285" s="355"/>
      <c r="OPU285" s="355"/>
      <c r="OPV285" s="355"/>
      <c r="OPW285" s="355"/>
      <c r="OPX285" s="355"/>
      <c r="OPY285" s="355"/>
      <c r="OPZ285" s="355"/>
      <c r="OQA285" s="355"/>
      <c r="OQB285" s="355"/>
      <c r="OQC285" s="355"/>
      <c r="OQD285" s="355"/>
      <c r="OQE285" s="355"/>
      <c r="OQF285" s="355"/>
      <c r="OQG285" s="355"/>
      <c r="OQH285" s="355"/>
      <c r="OQI285" s="355"/>
      <c r="OQJ285" s="355"/>
      <c r="OQK285" s="355"/>
      <c r="OQL285" s="355"/>
      <c r="OQM285" s="355"/>
      <c r="OQN285" s="355"/>
      <c r="OQO285" s="355"/>
      <c r="OQP285" s="355"/>
      <c r="OQQ285" s="355"/>
      <c r="OQR285" s="355"/>
      <c r="OQS285" s="355"/>
      <c r="OQT285" s="355"/>
      <c r="OQU285" s="355"/>
      <c r="OQV285" s="355"/>
      <c r="OQW285" s="355"/>
      <c r="OQX285" s="355"/>
      <c r="OQY285" s="355"/>
      <c r="OQZ285" s="355"/>
      <c r="ORA285" s="355"/>
      <c r="ORB285" s="355"/>
      <c r="ORC285" s="355"/>
      <c r="ORD285" s="355"/>
      <c r="ORE285" s="355"/>
      <c r="ORF285" s="355"/>
      <c r="ORG285" s="355"/>
      <c r="ORH285" s="355"/>
      <c r="ORI285" s="355"/>
      <c r="ORJ285" s="355"/>
      <c r="ORK285" s="355"/>
      <c r="ORL285" s="355"/>
      <c r="ORM285" s="355"/>
      <c r="ORN285" s="355"/>
      <c r="ORO285" s="355"/>
      <c r="ORP285" s="355"/>
      <c r="ORQ285" s="355"/>
      <c r="ORR285" s="355"/>
      <c r="ORS285" s="355"/>
      <c r="ORT285" s="355"/>
      <c r="ORU285" s="355"/>
      <c r="ORV285" s="355"/>
      <c r="ORW285" s="355"/>
      <c r="ORX285" s="355"/>
      <c r="ORY285" s="355"/>
      <c r="ORZ285" s="355"/>
      <c r="OSA285" s="355"/>
      <c r="OSB285" s="355"/>
      <c r="OSC285" s="355"/>
      <c r="OSD285" s="355"/>
      <c r="OSE285" s="355"/>
      <c r="OSF285" s="355"/>
      <c r="OSG285" s="355"/>
      <c r="OSH285" s="355"/>
      <c r="OSI285" s="355"/>
      <c r="OSJ285" s="355"/>
      <c r="OSK285" s="355"/>
      <c r="OSL285" s="355"/>
      <c r="OSM285" s="355"/>
      <c r="OSN285" s="355"/>
      <c r="OSO285" s="355"/>
      <c r="OSP285" s="355"/>
      <c r="OSQ285" s="355"/>
      <c r="OSR285" s="355"/>
      <c r="OSS285" s="355"/>
      <c r="OST285" s="355"/>
      <c r="OSU285" s="355"/>
      <c r="OSV285" s="355"/>
      <c r="OSW285" s="355"/>
      <c r="OSX285" s="355"/>
      <c r="OSY285" s="355"/>
      <c r="OSZ285" s="355"/>
      <c r="OTA285" s="355"/>
      <c r="OTB285" s="355"/>
      <c r="OTC285" s="355"/>
      <c r="OTD285" s="355"/>
      <c r="OTE285" s="355"/>
      <c r="OTF285" s="355"/>
      <c r="OTG285" s="355"/>
      <c r="OTH285" s="355"/>
      <c r="OTI285" s="355"/>
      <c r="OTJ285" s="355"/>
      <c r="OTK285" s="355"/>
      <c r="OTL285" s="355"/>
      <c r="OTM285" s="355"/>
      <c r="OTN285" s="355"/>
      <c r="OTO285" s="355"/>
      <c r="OTP285" s="355"/>
      <c r="OTQ285" s="355"/>
      <c r="OTR285" s="355"/>
      <c r="OTS285" s="355"/>
      <c r="OTT285" s="355"/>
      <c r="OTU285" s="355"/>
      <c r="OTV285" s="355"/>
      <c r="OTW285" s="355"/>
      <c r="OTX285" s="355"/>
      <c r="OTY285" s="355"/>
      <c r="OTZ285" s="355"/>
      <c r="OUA285" s="355"/>
      <c r="OUB285" s="355"/>
      <c r="OUC285" s="355"/>
      <c r="OUD285" s="355"/>
      <c r="OUE285" s="355"/>
      <c r="OUF285" s="355"/>
      <c r="OUG285" s="355"/>
      <c r="OUH285" s="355"/>
      <c r="OUI285" s="355"/>
      <c r="OUJ285" s="355"/>
      <c r="OUK285" s="355"/>
      <c r="OUL285" s="355"/>
      <c r="OUM285" s="355"/>
      <c r="OUN285" s="355"/>
      <c r="OUO285" s="355"/>
      <c r="OUP285" s="355"/>
      <c r="OUQ285" s="355"/>
      <c r="OUR285" s="355"/>
      <c r="OUS285" s="355"/>
      <c r="OUT285" s="355"/>
      <c r="OUU285" s="355"/>
      <c r="OUV285" s="355"/>
      <c r="OUW285" s="355"/>
      <c r="OUX285" s="355"/>
      <c r="OUY285" s="355"/>
      <c r="OUZ285" s="355"/>
      <c r="OVA285" s="355"/>
      <c r="OVB285" s="355"/>
      <c r="OVC285" s="355"/>
      <c r="OVD285" s="355"/>
      <c r="OVE285" s="355"/>
      <c r="OVF285" s="355"/>
      <c r="OVG285" s="355"/>
      <c r="OVH285" s="355"/>
      <c r="OVI285" s="355"/>
      <c r="OVJ285" s="355"/>
      <c r="OVK285" s="355"/>
      <c r="OVL285" s="355"/>
      <c r="OVM285" s="355"/>
      <c r="OVN285" s="355"/>
      <c r="OVO285" s="355"/>
      <c r="OVP285" s="355"/>
      <c r="OVQ285" s="355"/>
      <c r="OVR285" s="355"/>
      <c r="OVS285" s="355"/>
      <c r="OVT285" s="355"/>
      <c r="OVU285" s="355"/>
      <c r="OVV285" s="355"/>
      <c r="OVW285" s="355"/>
      <c r="OVX285" s="355"/>
      <c r="OVY285" s="355"/>
      <c r="OVZ285" s="355"/>
      <c r="OWA285" s="355"/>
      <c r="OWB285" s="355"/>
      <c r="OWC285" s="355"/>
      <c r="OWD285" s="355"/>
      <c r="OWE285" s="355"/>
      <c r="OWF285" s="355"/>
      <c r="OWG285" s="355"/>
      <c r="OWH285" s="355"/>
      <c r="OWI285" s="355"/>
      <c r="OWJ285" s="355"/>
      <c r="OWK285" s="355"/>
      <c r="OWL285" s="355"/>
      <c r="OWM285" s="355"/>
      <c r="OWN285" s="355"/>
      <c r="OWO285" s="355"/>
      <c r="OWP285" s="355"/>
      <c r="OWQ285" s="355"/>
      <c r="OWR285" s="355"/>
      <c r="OWS285" s="355"/>
      <c r="OWT285" s="355"/>
      <c r="OWU285" s="355"/>
      <c r="OWV285" s="355"/>
      <c r="OWW285" s="355"/>
      <c r="OWX285" s="355"/>
      <c r="OWY285" s="355"/>
      <c r="OWZ285" s="355"/>
      <c r="OXA285" s="355"/>
      <c r="OXB285" s="355"/>
      <c r="OXC285" s="355"/>
      <c r="OXD285" s="355"/>
      <c r="OXE285" s="355"/>
      <c r="OXF285" s="355"/>
      <c r="OXG285" s="355"/>
      <c r="OXH285" s="355"/>
      <c r="OXI285" s="355"/>
      <c r="OXJ285" s="355"/>
      <c r="OXK285" s="355"/>
      <c r="OXL285" s="355"/>
      <c r="OXM285" s="355"/>
      <c r="OXN285" s="355"/>
      <c r="OXO285" s="355"/>
      <c r="OXP285" s="355"/>
      <c r="OXQ285" s="355"/>
      <c r="OXR285" s="355"/>
      <c r="OXS285" s="355"/>
      <c r="OXT285" s="355"/>
      <c r="OXU285" s="355"/>
      <c r="OXV285" s="355"/>
      <c r="OXW285" s="355"/>
      <c r="OXX285" s="355"/>
      <c r="OXY285" s="355"/>
      <c r="OXZ285" s="355"/>
      <c r="OYA285" s="355"/>
      <c r="OYB285" s="355"/>
      <c r="OYC285" s="355"/>
      <c r="OYD285" s="355"/>
      <c r="OYE285" s="355"/>
      <c r="OYF285" s="355"/>
      <c r="OYG285" s="355"/>
      <c r="OYH285" s="355"/>
      <c r="OYI285" s="355"/>
      <c r="OYJ285" s="355"/>
      <c r="OYK285" s="355"/>
      <c r="OYL285" s="355"/>
      <c r="OYM285" s="355"/>
      <c r="OYN285" s="355"/>
      <c r="OYO285" s="355"/>
      <c r="OYP285" s="355"/>
      <c r="OYQ285" s="355"/>
      <c r="OYR285" s="355"/>
      <c r="OYS285" s="355"/>
      <c r="OYT285" s="355"/>
      <c r="OYU285" s="355"/>
      <c r="OYV285" s="355"/>
      <c r="OYW285" s="355"/>
      <c r="OYX285" s="355"/>
      <c r="OYY285" s="355"/>
      <c r="OYZ285" s="355"/>
      <c r="OZA285" s="355"/>
      <c r="OZB285" s="355"/>
      <c r="OZC285" s="355"/>
      <c r="OZD285" s="355"/>
      <c r="OZE285" s="355"/>
      <c r="OZF285" s="355"/>
      <c r="OZG285" s="355"/>
      <c r="OZH285" s="355"/>
      <c r="OZI285" s="355"/>
      <c r="OZJ285" s="355"/>
      <c r="OZK285" s="355"/>
      <c r="OZL285" s="355"/>
      <c r="OZM285" s="355"/>
      <c r="OZN285" s="355"/>
      <c r="OZO285" s="355"/>
      <c r="OZP285" s="355"/>
      <c r="OZQ285" s="355"/>
      <c r="OZR285" s="355"/>
      <c r="OZS285" s="355"/>
      <c r="OZT285" s="355"/>
      <c r="OZU285" s="355"/>
      <c r="OZV285" s="355"/>
      <c r="OZW285" s="355"/>
      <c r="OZX285" s="355"/>
      <c r="OZY285" s="355"/>
      <c r="OZZ285" s="355"/>
      <c r="PAA285" s="355"/>
      <c r="PAB285" s="355"/>
      <c r="PAC285" s="355"/>
      <c r="PAD285" s="355"/>
      <c r="PAE285" s="355"/>
      <c r="PAF285" s="355"/>
      <c r="PAG285" s="355"/>
      <c r="PAH285" s="355"/>
      <c r="PAI285" s="355"/>
      <c r="PAJ285" s="355"/>
      <c r="PAK285" s="355"/>
      <c r="PAL285" s="355"/>
      <c r="PAM285" s="355"/>
      <c r="PAN285" s="355"/>
      <c r="PAO285" s="355"/>
      <c r="PAP285" s="355"/>
      <c r="PAQ285" s="355"/>
      <c r="PAR285" s="355"/>
      <c r="PAS285" s="355"/>
      <c r="PAT285" s="355"/>
      <c r="PAU285" s="355"/>
      <c r="PAV285" s="355"/>
      <c r="PAW285" s="355"/>
      <c r="PAX285" s="355"/>
      <c r="PAY285" s="355"/>
      <c r="PAZ285" s="355"/>
      <c r="PBA285" s="355"/>
      <c r="PBB285" s="355"/>
      <c r="PBC285" s="355"/>
      <c r="PBD285" s="355"/>
      <c r="PBE285" s="355"/>
      <c r="PBF285" s="355"/>
      <c r="PBG285" s="355"/>
      <c r="PBH285" s="355"/>
      <c r="PBI285" s="355"/>
      <c r="PBJ285" s="355"/>
      <c r="PBK285" s="355"/>
      <c r="PBL285" s="355"/>
      <c r="PBM285" s="355"/>
      <c r="PBN285" s="355"/>
      <c r="PBO285" s="355"/>
      <c r="PBP285" s="355"/>
      <c r="PBQ285" s="355"/>
      <c r="PBR285" s="355"/>
      <c r="PBS285" s="355"/>
      <c r="PBT285" s="355"/>
      <c r="PBU285" s="355"/>
      <c r="PBV285" s="355"/>
      <c r="PBW285" s="355"/>
      <c r="PBX285" s="355"/>
      <c r="PBY285" s="355"/>
      <c r="PBZ285" s="355"/>
      <c r="PCA285" s="355"/>
      <c r="PCB285" s="355"/>
      <c r="PCC285" s="355"/>
      <c r="PCD285" s="355"/>
      <c r="PCE285" s="355"/>
      <c r="PCF285" s="355"/>
      <c r="PCG285" s="355"/>
      <c r="PCH285" s="355"/>
      <c r="PCI285" s="355"/>
      <c r="PCJ285" s="355"/>
      <c r="PCK285" s="355"/>
      <c r="PCL285" s="355"/>
      <c r="PCM285" s="355"/>
      <c r="PCN285" s="355"/>
      <c r="PCO285" s="355"/>
      <c r="PCP285" s="355"/>
      <c r="PCQ285" s="355"/>
      <c r="PCR285" s="355"/>
      <c r="PCS285" s="355"/>
      <c r="PCT285" s="355"/>
      <c r="PCU285" s="355"/>
      <c r="PCV285" s="355"/>
      <c r="PCW285" s="355"/>
      <c r="PCX285" s="355"/>
      <c r="PCY285" s="355"/>
      <c r="PCZ285" s="355"/>
      <c r="PDA285" s="355"/>
      <c r="PDB285" s="355"/>
      <c r="PDC285" s="355"/>
      <c r="PDD285" s="355"/>
      <c r="PDE285" s="355"/>
      <c r="PDF285" s="355"/>
      <c r="PDG285" s="355"/>
      <c r="PDH285" s="355"/>
      <c r="PDI285" s="355"/>
      <c r="PDJ285" s="355"/>
      <c r="PDK285" s="355"/>
      <c r="PDL285" s="355"/>
      <c r="PDM285" s="355"/>
      <c r="PDN285" s="355"/>
      <c r="PDO285" s="355"/>
      <c r="PDP285" s="355"/>
      <c r="PDQ285" s="355"/>
      <c r="PDR285" s="355"/>
      <c r="PDS285" s="355"/>
      <c r="PDT285" s="355"/>
      <c r="PDU285" s="355"/>
      <c r="PDV285" s="355"/>
      <c r="PDW285" s="355"/>
      <c r="PDX285" s="355"/>
      <c r="PDY285" s="355"/>
      <c r="PDZ285" s="355"/>
      <c r="PEA285" s="355"/>
      <c r="PEB285" s="355"/>
      <c r="PEC285" s="355"/>
      <c r="PED285" s="355"/>
      <c r="PEE285" s="355"/>
      <c r="PEF285" s="355"/>
      <c r="PEG285" s="355"/>
      <c r="PEH285" s="355"/>
      <c r="PEI285" s="355"/>
      <c r="PEJ285" s="355"/>
      <c r="PEK285" s="355"/>
      <c r="PEL285" s="355"/>
      <c r="PEM285" s="355"/>
      <c r="PEN285" s="355"/>
      <c r="PEO285" s="355"/>
      <c r="PEP285" s="355"/>
      <c r="PEQ285" s="355"/>
      <c r="PER285" s="355"/>
      <c r="PES285" s="355"/>
      <c r="PET285" s="355"/>
      <c r="PEU285" s="355"/>
      <c r="PEV285" s="355"/>
      <c r="PEW285" s="355"/>
      <c r="PEX285" s="355"/>
      <c r="PEY285" s="355"/>
      <c r="PEZ285" s="355"/>
      <c r="PFA285" s="355"/>
      <c r="PFB285" s="355"/>
      <c r="PFC285" s="355"/>
      <c r="PFD285" s="355"/>
      <c r="PFE285" s="355"/>
      <c r="PFF285" s="355"/>
      <c r="PFG285" s="355"/>
      <c r="PFH285" s="355"/>
      <c r="PFI285" s="355"/>
      <c r="PFJ285" s="355"/>
      <c r="PFK285" s="355"/>
      <c r="PFL285" s="355"/>
      <c r="PFM285" s="355"/>
      <c r="PFN285" s="355"/>
      <c r="PFO285" s="355"/>
      <c r="PFP285" s="355"/>
      <c r="PFQ285" s="355"/>
      <c r="PFR285" s="355"/>
      <c r="PFS285" s="355"/>
      <c r="PFT285" s="355"/>
      <c r="PFU285" s="355"/>
      <c r="PFV285" s="355"/>
      <c r="PFW285" s="355"/>
      <c r="PFX285" s="355"/>
      <c r="PFY285" s="355"/>
      <c r="PFZ285" s="355"/>
      <c r="PGA285" s="355"/>
      <c r="PGB285" s="355"/>
      <c r="PGC285" s="355"/>
      <c r="PGD285" s="355"/>
      <c r="PGE285" s="355"/>
      <c r="PGF285" s="355"/>
      <c r="PGG285" s="355"/>
      <c r="PGH285" s="355"/>
      <c r="PGI285" s="355"/>
      <c r="PGJ285" s="355"/>
      <c r="PGK285" s="355"/>
      <c r="PGL285" s="355"/>
      <c r="PGM285" s="355"/>
      <c r="PGN285" s="355"/>
      <c r="PGO285" s="355"/>
      <c r="PGP285" s="355"/>
      <c r="PGQ285" s="355"/>
      <c r="PGR285" s="355"/>
      <c r="PGS285" s="355"/>
      <c r="PGT285" s="355"/>
      <c r="PGU285" s="355"/>
      <c r="PGV285" s="355"/>
      <c r="PGW285" s="355"/>
      <c r="PGX285" s="355"/>
      <c r="PGY285" s="355"/>
      <c r="PGZ285" s="355"/>
      <c r="PHA285" s="355"/>
      <c r="PHB285" s="355"/>
      <c r="PHC285" s="355"/>
      <c r="PHD285" s="355"/>
      <c r="PHE285" s="355"/>
      <c r="PHF285" s="355"/>
      <c r="PHG285" s="355"/>
      <c r="PHH285" s="355"/>
      <c r="PHI285" s="355"/>
      <c r="PHJ285" s="355"/>
      <c r="PHK285" s="355"/>
      <c r="PHL285" s="355"/>
      <c r="PHM285" s="355"/>
      <c r="PHN285" s="355"/>
      <c r="PHO285" s="355"/>
      <c r="PHP285" s="355"/>
      <c r="PHQ285" s="355"/>
      <c r="PHR285" s="355"/>
      <c r="PHS285" s="355"/>
      <c r="PHT285" s="355"/>
      <c r="PHU285" s="355"/>
      <c r="PHV285" s="355"/>
      <c r="PHW285" s="355"/>
      <c r="PHX285" s="355"/>
      <c r="PHY285" s="355"/>
      <c r="PHZ285" s="355"/>
      <c r="PIA285" s="355"/>
      <c r="PIB285" s="355"/>
      <c r="PIC285" s="355"/>
      <c r="PID285" s="355"/>
      <c r="PIE285" s="355"/>
      <c r="PIF285" s="355"/>
      <c r="PIG285" s="355"/>
      <c r="PIH285" s="355"/>
      <c r="PII285" s="355"/>
      <c r="PIJ285" s="355"/>
      <c r="PIK285" s="355"/>
      <c r="PIL285" s="355"/>
      <c r="PIM285" s="355"/>
      <c r="PIN285" s="355"/>
      <c r="PIO285" s="355"/>
      <c r="PIP285" s="355"/>
      <c r="PIQ285" s="355"/>
      <c r="PIR285" s="355"/>
      <c r="PIS285" s="355"/>
      <c r="PIT285" s="355"/>
      <c r="PIU285" s="355"/>
      <c r="PIV285" s="355"/>
      <c r="PIW285" s="355"/>
      <c r="PIX285" s="355"/>
      <c r="PIY285" s="355"/>
      <c r="PIZ285" s="355"/>
      <c r="PJA285" s="355"/>
      <c r="PJB285" s="355"/>
      <c r="PJC285" s="355"/>
      <c r="PJD285" s="355"/>
      <c r="PJE285" s="355"/>
      <c r="PJF285" s="355"/>
      <c r="PJG285" s="355"/>
      <c r="PJH285" s="355"/>
      <c r="PJI285" s="355"/>
      <c r="PJJ285" s="355"/>
      <c r="PJK285" s="355"/>
      <c r="PJL285" s="355"/>
      <c r="PJM285" s="355"/>
      <c r="PJN285" s="355"/>
      <c r="PJO285" s="355"/>
      <c r="PJP285" s="355"/>
      <c r="PJQ285" s="355"/>
      <c r="PJR285" s="355"/>
      <c r="PJS285" s="355"/>
      <c r="PJT285" s="355"/>
      <c r="PJU285" s="355"/>
      <c r="PJV285" s="355"/>
      <c r="PJW285" s="355"/>
      <c r="PJX285" s="355"/>
      <c r="PJY285" s="355"/>
      <c r="PJZ285" s="355"/>
      <c r="PKA285" s="355"/>
      <c r="PKB285" s="355"/>
      <c r="PKC285" s="355"/>
      <c r="PKD285" s="355"/>
      <c r="PKE285" s="355"/>
      <c r="PKF285" s="355"/>
      <c r="PKG285" s="355"/>
      <c r="PKH285" s="355"/>
      <c r="PKI285" s="355"/>
      <c r="PKJ285" s="355"/>
      <c r="PKK285" s="355"/>
      <c r="PKL285" s="355"/>
      <c r="PKM285" s="355"/>
      <c r="PKN285" s="355"/>
      <c r="PKO285" s="355"/>
      <c r="PKP285" s="355"/>
      <c r="PKQ285" s="355"/>
      <c r="PKR285" s="355"/>
      <c r="PKS285" s="355"/>
      <c r="PKT285" s="355"/>
      <c r="PKU285" s="355"/>
      <c r="PKV285" s="355"/>
      <c r="PKW285" s="355"/>
      <c r="PKX285" s="355"/>
      <c r="PKY285" s="355"/>
      <c r="PKZ285" s="355"/>
      <c r="PLA285" s="355"/>
      <c r="PLB285" s="355"/>
      <c r="PLC285" s="355"/>
      <c r="PLD285" s="355"/>
      <c r="PLE285" s="355"/>
      <c r="PLF285" s="355"/>
      <c r="PLG285" s="355"/>
      <c r="PLH285" s="355"/>
      <c r="PLI285" s="355"/>
      <c r="PLJ285" s="355"/>
      <c r="PLK285" s="355"/>
      <c r="PLL285" s="355"/>
      <c r="PLM285" s="355"/>
      <c r="PLN285" s="355"/>
      <c r="PLO285" s="355"/>
      <c r="PLP285" s="355"/>
      <c r="PLQ285" s="355"/>
      <c r="PLR285" s="355"/>
      <c r="PLS285" s="355"/>
      <c r="PLT285" s="355"/>
      <c r="PLU285" s="355"/>
      <c r="PLV285" s="355"/>
      <c r="PLW285" s="355"/>
      <c r="PLX285" s="355"/>
      <c r="PLY285" s="355"/>
      <c r="PLZ285" s="355"/>
      <c r="PMA285" s="355"/>
      <c r="PMB285" s="355"/>
      <c r="PMC285" s="355"/>
      <c r="PMD285" s="355"/>
      <c r="PME285" s="355"/>
      <c r="PMF285" s="355"/>
      <c r="PMG285" s="355"/>
      <c r="PMH285" s="355"/>
      <c r="PMI285" s="355"/>
      <c r="PMJ285" s="355"/>
      <c r="PMK285" s="355"/>
      <c r="PML285" s="355"/>
      <c r="PMM285" s="355"/>
      <c r="PMN285" s="355"/>
      <c r="PMO285" s="355"/>
      <c r="PMP285" s="355"/>
      <c r="PMQ285" s="355"/>
      <c r="PMR285" s="355"/>
      <c r="PMS285" s="355"/>
      <c r="PMT285" s="355"/>
      <c r="PMU285" s="355"/>
      <c r="PMV285" s="355"/>
      <c r="PMW285" s="355"/>
      <c r="PMX285" s="355"/>
      <c r="PMY285" s="355"/>
      <c r="PMZ285" s="355"/>
      <c r="PNA285" s="355"/>
      <c r="PNB285" s="355"/>
      <c r="PNC285" s="355"/>
      <c r="PND285" s="355"/>
      <c r="PNE285" s="355"/>
      <c r="PNF285" s="355"/>
      <c r="PNG285" s="355"/>
      <c r="PNH285" s="355"/>
      <c r="PNI285" s="355"/>
      <c r="PNJ285" s="355"/>
      <c r="PNK285" s="355"/>
      <c r="PNL285" s="355"/>
      <c r="PNM285" s="355"/>
      <c r="PNN285" s="355"/>
      <c r="PNO285" s="355"/>
      <c r="PNP285" s="355"/>
      <c r="PNQ285" s="355"/>
      <c r="PNR285" s="355"/>
      <c r="PNS285" s="355"/>
      <c r="PNT285" s="355"/>
      <c r="PNU285" s="355"/>
      <c r="PNV285" s="355"/>
      <c r="PNW285" s="355"/>
      <c r="PNX285" s="355"/>
      <c r="PNY285" s="355"/>
      <c r="PNZ285" s="355"/>
      <c r="POA285" s="355"/>
      <c r="POB285" s="355"/>
      <c r="POC285" s="355"/>
      <c r="POD285" s="355"/>
      <c r="POE285" s="355"/>
      <c r="POF285" s="355"/>
      <c r="POG285" s="355"/>
      <c r="POH285" s="355"/>
      <c r="POI285" s="355"/>
      <c r="POJ285" s="355"/>
      <c r="POK285" s="355"/>
      <c r="POL285" s="355"/>
      <c r="POM285" s="355"/>
      <c r="PON285" s="355"/>
      <c r="POO285" s="355"/>
      <c r="POP285" s="355"/>
      <c r="POQ285" s="355"/>
      <c r="POR285" s="355"/>
      <c r="POS285" s="355"/>
      <c r="POT285" s="355"/>
      <c r="POU285" s="355"/>
      <c r="POV285" s="355"/>
      <c r="POW285" s="355"/>
      <c r="POX285" s="355"/>
      <c r="POY285" s="355"/>
      <c r="POZ285" s="355"/>
      <c r="PPA285" s="355"/>
      <c r="PPB285" s="355"/>
      <c r="PPC285" s="355"/>
      <c r="PPD285" s="355"/>
      <c r="PPE285" s="355"/>
      <c r="PPF285" s="355"/>
      <c r="PPG285" s="355"/>
      <c r="PPH285" s="355"/>
      <c r="PPI285" s="355"/>
      <c r="PPJ285" s="355"/>
      <c r="PPK285" s="355"/>
      <c r="PPL285" s="355"/>
      <c r="PPM285" s="355"/>
      <c r="PPN285" s="355"/>
      <c r="PPO285" s="355"/>
      <c r="PPP285" s="355"/>
      <c r="PPQ285" s="355"/>
      <c r="PPR285" s="355"/>
      <c r="PPS285" s="355"/>
      <c r="PPT285" s="355"/>
      <c r="PPU285" s="355"/>
      <c r="PPV285" s="355"/>
      <c r="PPW285" s="355"/>
      <c r="PPX285" s="355"/>
      <c r="PPY285" s="355"/>
      <c r="PPZ285" s="355"/>
      <c r="PQA285" s="355"/>
      <c r="PQB285" s="355"/>
      <c r="PQC285" s="355"/>
      <c r="PQD285" s="355"/>
      <c r="PQE285" s="355"/>
      <c r="PQF285" s="355"/>
      <c r="PQG285" s="355"/>
      <c r="PQH285" s="355"/>
      <c r="PQI285" s="355"/>
      <c r="PQJ285" s="355"/>
      <c r="PQK285" s="355"/>
      <c r="PQL285" s="355"/>
      <c r="PQM285" s="355"/>
      <c r="PQN285" s="355"/>
      <c r="PQO285" s="355"/>
      <c r="PQP285" s="355"/>
      <c r="PQQ285" s="355"/>
      <c r="PQR285" s="355"/>
      <c r="PQS285" s="355"/>
      <c r="PQT285" s="355"/>
      <c r="PQU285" s="355"/>
      <c r="PQV285" s="355"/>
      <c r="PQW285" s="355"/>
      <c r="PQX285" s="355"/>
      <c r="PQY285" s="355"/>
      <c r="PQZ285" s="355"/>
      <c r="PRA285" s="355"/>
      <c r="PRB285" s="355"/>
      <c r="PRC285" s="355"/>
      <c r="PRD285" s="355"/>
      <c r="PRE285" s="355"/>
      <c r="PRF285" s="355"/>
      <c r="PRG285" s="355"/>
      <c r="PRH285" s="355"/>
      <c r="PRI285" s="355"/>
      <c r="PRJ285" s="355"/>
      <c r="PRK285" s="355"/>
      <c r="PRL285" s="355"/>
      <c r="PRM285" s="355"/>
      <c r="PRN285" s="355"/>
      <c r="PRO285" s="355"/>
      <c r="PRP285" s="355"/>
      <c r="PRQ285" s="355"/>
      <c r="PRR285" s="355"/>
      <c r="PRS285" s="355"/>
      <c r="PRT285" s="355"/>
      <c r="PRU285" s="355"/>
      <c r="PRV285" s="355"/>
      <c r="PRW285" s="355"/>
      <c r="PRX285" s="355"/>
      <c r="PRY285" s="355"/>
      <c r="PRZ285" s="355"/>
      <c r="PSA285" s="355"/>
      <c r="PSB285" s="355"/>
      <c r="PSC285" s="355"/>
      <c r="PSD285" s="355"/>
      <c r="PSE285" s="355"/>
      <c r="PSF285" s="355"/>
      <c r="PSG285" s="355"/>
      <c r="PSH285" s="355"/>
      <c r="PSI285" s="355"/>
      <c r="PSJ285" s="355"/>
      <c r="PSK285" s="355"/>
      <c r="PSL285" s="355"/>
      <c r="PSM285" s="355"/>
      <c r="PSN285" s="355"/>
      <c r="PSO285" s="355"/>
      <c r="PSP285" s="355"/>
      <c r="PSQ285" s="355"/>
      <c r="PSR285" s="355"/>
      <c r="PSS285" s="355"/>
      <c r="PST285" s="355"/>
      <c r="PSU285" s="355"/>
      <c r="PSV285" s="355"/>
      <c r="PSW285" s="355"/>
      <c r="PSX285" s="355"/>
      <c r="PSY285" s="355"/>
      <c r="PSZ285" s="355"/>
      <c r="PTA285" s="355"/>
      <c r="PTB285" s="355"/>
      <c r="PTC285" s="355"/>
      <c r="PTD285" s="355"/>
      <c r="PTE285" s="355"/>
      <c r="PTF285" s="355"/>
      <c r="PTG285" s="355"/>
      <c r="PTH285" s="355"/>
      <c r="PTI285" s="355"/>
      <c r="PTJ285" s="355"/>
      <c r="PTK285" s="355"/>
      <c r="PTL285" s="355"/>
      <c r="PTM285" s="355"/>
      <c r="PTN285" s="355"/>
      <c r="PTO285" s="355"/>
      <c r="PTP285" s="355"/>
      <c r="PTQ285" s="355"/>
      <c r="PTR285" s="355"/>
      <c r="PTS285" s="355"/>
      <c r="PTT285" s="355"/>
      <c r="PTU285" s="355"/>
      <c r="PTV285" s="355"/>
      <c r="PTW285" s="355"/>
      <c r="PTX285" s="355"/>
      <c r="PTY285" s="355"/>
      <c r="PTZ285" s="355"/>
      <c r="PUA285" s="355"/>
      <c r="PUB285" s="355"/>
      <c r="PUC285" s="355"/>
      <c r="PUD285" s="355"/>
      <c r="PUE285" s="355"/>
      <c r="PUF285" s="355"/>
      <c r="PUG285" s="355"/>
      <c r="PUH285" s="355"/>
      <c r="PUI285" s="355"/>
      <c r="PUJ285" s="355"/>
      <c r="PUK285" s="355"/>
      <c r="PUL285" s="355"/>
      <c r="PUM285" s="355"/>
      <c r="PUN285" s="355"/>
      <c r="PUO285" s="355"/>
      <c r="PUP285" s="355"/>
      <c r="PUQ285" s="355"/>
      <c r="PUR285" s="355"/>
      <c r="PUS285" s="355"/>
      <c r="PUT285" s="355"/>
      <c r="PUU285" s="355"/>
      <c r="PUV285" s="355"/>
      <c r="PUW285" s="355"/>
      <c r="PUX285" s="355"/>
      <c r="PUY285" s="355"/>
      <c r="PUZ285" s="355"/>
      <c r="PVA285" s="355"/>
      <c r="PVB285" s="355"/>
      <c r="PVC285" s="355"/>
      <c r="PVD285" s="355"/>
      <c r="PVE285" s="355"/>
      <c r="PVF285" s="355"/>
      <c r="PVG285" s="355"/>
      <c r="PVH285" s="355"/>
      <c r="PVI285" s="355"/>
      <c r="PVJ285" s="355"/>
      <c r="PVK285" s="355"/>
      <c r="PVL285" s="355"/>
      <c r="PVM285" s="355"/>
      <c r="PVN285" s="355"/>
      <c r="PVO285" s="355"/>
      <c r="PVP285" s="355"/>
      <c r="PVQ285" s="355"/>
      <c r="PVR285" s="355"/>
      <c r="PVS285" s="355"/>
      <c r="PVT285" s="355"/>
      <c r="PVU285" s="355"/>
      <c r="PVV285" s="355"/>
      <c r="PVW285" s="355"/>
      <c r="PVX285" s="355"/>
      <c r="PVY285" s="355"/>
      <c r="PVZ285" s="355"/>
      <c r="PWA285" s="355"/>
      <c r="PWB285" s="355"/>
      <c r="PWC285" s="355"/>
      <c r="PWD285" s="355"/>
      <c r="PWE285" s="355"/>
      <c r="PWF285" s="355"/>
      <c r="PWG285" s="355"/>
      <c r="PWH285" s="355"/>
      <c r="PWI285" s="355"/>
      <c r="PWJ285" s="355"/>
      <c r="PWK285" s="355"/>
      <c r="PWL285" s="355"/>
      <c r="PWM285" s="355"/>
      <c r="PWN285" s="355"/>
      <c r="PWO285" s="355"/>
      <c r="PWP285" s="355"/>
      <c r="PWQ285" s="355"/>
      <c r="PWR285" s="355"/>
      <c r="PWS285" s="355"/>
      <c r="PWT285" s="355"/>
      <c r="PWU285" s="355"/>
      <c r="PWV285" s="355"/>
      <c r="PWW285" s="355"/>
      <c r="PWX285" s="355"/>
      <c r="PWY285" s="355"/>
      <c r="PWZ285" s="355"/>
      <c r="PXA285" s="355"/>
      <c r="PXB285" s="355"/>
      <c r="PXC285" s="355"/>
      <c r="PXD285" s="355"/>
      <c r="PXE285" s="355"/>
      <c r="PXF285" s="355"/>
      <c r="PXG285" s="355"/>
      <c r="PXH285" s="355"/>
      <c r="PXI285" s="355"/>
      <c r="PXJ285" s="355"/>
      <c r="PXK285" s="355"/>
      <c r="PXL285" s="355"/>
      <c r="PXM285" s="355"/>
      <c r="PXN285" s="355"/>
      <c r="PXO285" s="355"/>
      <c r="PXP285" s="355"/>
      <c r="PXQ285" s="355"/>
      <c r="PXR285" s="355"/>
      <c r="PXS285" s="355"/>
      <c r="PXT285" s="355"/>
      <c r="PXU285" s="355"/>
      <c r="PXV285" s="355"/>
      <c r="PXW285" s="355"/>
      <c r="PXX285" s="355"/>
      <c r="PXY285" s="355"/>
      <c r="PXZ285" s="355"/>
      <c r="PYA285" s="355"/>
      <c r="PYB285" s="355"/>
      <c r="PYC285" s="355"/>
      <c r="PYD285" s="355"/>
      <c r="PYE285" s="355"/>
      <c r="PYF285" s="355"/>
      <c r="PYG285" s="355"/>
      <c r="PYH285" s="355"/>
      <c r="PYI285" s="355"/>
      <c r="PYJ285" s="355"/>
      <c r="PYK285" s="355"/>
      <c r="PYL285" s="355"/>
      <c r="PYM285" s="355"/>
      <c r="PYN285" s="355"/>
      <c r="PYO285" s="355"/>
      <c r="PYP285" s="355"/>
      <c r="PYQ285" s="355"/>
      <c r="PYR285" s="355"/>
      <c r="PYS285" s="355"/>
      <c r="PYT285" s="355"/>
      <c r="PYU285" s="355"/>
      <c r="PYV285" s="355"/>
      <c r="PYW285" s="355"/>
      <c r="PYX285" s="355"/>
      <c r="PYY285" s="355"/>
      <c r="PYZ285" s="355"/>
      <c r="PZA285" s="355"/>
      <c r="PZB285" s="355"/>
      <c r="PZC285" s="355"/>
      <c r="PZD285" s="355"/>
      <c r="PZE285" s="355"/>
      <c r="PZF285" s="355"/>
      <c r="PZG285" s="355"/>
      <c r="PZH285" s="355"/>
      <c r="PZI285" s="355"/>
      <c r="PZJ285" s="355"/>
      <c r="PZK285" s="355"/>
      <c r="PZL285" s="355"/>
      <c r="PZM285" s="355"/>
      <c r="PZN285" s="355"/>
      <c r="PZO285" s="355"/>
      <c r="PZP285" s="355"/>
      <c r="PZQ285" s="355"/>
      <c r="PZR285" s="355"/>
      <c r="PZS285" s="355"/>
      <c r="PZT285" s="355"/>
      <c r="PZU285" s="355"/>
      <c r="PZV285" s="355"/>
      <c r="PZW285" s="355"/>
      <c r="PZX285" s="355"/>
      <c r="PZY285" s="355"/>
      <c r="PZZ285" s="355"/>
      <c r="QAA285" s="355"/>
      <c r="QAB285" s="355"/>
      <c r="QAC285" s="355"/>
      <c r="QAD285" s="355"/>
      <c r="QAE285" s="355"/>
      <c r="QAF285" s="355"/>
      <c r="QAG285" s="355"/>
      <c r="QAH285" s="355"/>
      <c r="QAI285" s="355"/>
      <c r="QAJ285" s="355"/>
      <c r="QAK285" s="355"/>
      <c r="QAL285" s="355"/>
      <c r="QAM285" s="355"/>
      <c r="QAN285" s="355"/>
      <c r="QAO285" s="355"/>
      <c r="QAP285" s="355"/>
      <c r="QAQ285" s="355"/>
      <c r="QAR285" s="355"/>
      <c r="QAS285" s="355"/>
      <c r="QAT285" s="355"/>
      <c r="QAU285" s="355"/>
      <c r="QAV285" s="355"/>
      <c r="QAW285" s="355"/>
      <c r="QAX285" s="355"/>
      <c r="QAY285" s="355"/>
      <c r="QAZ285" s="355"/>
      <c r="QBA285" s="355"/>
      <c r="QBB285" s="355"/>
      <c r="QBC285" s="355"/>
      <c r="QBD285" s="355"/>
      <c r="QBE285" s="355"/>
      <c r="QBF285" s="355"/>
      <c r="QBG285" s="355"/>
      <c r="QBH285" s="355"/>
      <c r="QBI285" s="355"/>
      <c r="QBJ285" s="355"/>
      <c r="QBK285" s="355"/>
      <c r="QBL285" s="355"/>
      <c r="QBM285" s="355"/>
      <c r="QBN285" s="355"/>
      <c r="QBO285" s="355"/>
      <c r="QBP285" s="355"/>
      <c r="QBQ285" s="355"/>
      <c r="QBR285" s="355"/>
      <c r="QBS285" s="355"/>
      <c r="QBT285" s="355"/>
      <c r="QBU285" s="355"/>
      <c r="QBV285" s="355"/>
      <c r="QBW285" s="355"/>
      <c r="QBX285" s="355"/>
      <c r="QBY285" s="355"/>
      <c r="QBZ285" s="355"/>
      <c r="QCA285" s="355"/>
      <c r="QCB285" s="355"/>
      <c r="QCC285" s="355"/>
      <c r="QCD285" s="355"/>
      <c r="QCE285" s="355"/>
      <c r="QCF285" s="355"/>
      <c r="QCG285" s="355"/>
      <c r="QCH285" s="355"/>
      <c r="QCI285" s="355"/>
      <c r="QCJ285" s="355"/>
      <c r="QCK285" s="355"/>
      <c r="QCL285" s="355"/>
      <c r="QCM285" s="355"/>
      <c r="QCN285" s="355"/>
      <c r="QCO285" s="355"/>
      <c r="QCP285" s="355"/>
      <c r="QCQ285" s="355"/>
      <c r="QCR285" s="355"/>
      <c r="QCS285" s="355"/>
      <c r="QCT285" s="355"/>
      <c r="QCU285" s="355"/>
      <c r="QCV285" s="355"/>
      <c r="QCW285" s="355"/>
      <c r="QCX285" s="355"/>
      <c r="QCY285" s="355"/>
      <c r="QCZ285" s="355"/>
      <c r="QDA285" s="355"/>
      <c r="QDB285" s="355"/>
      <c r="QDC285" s="355"/>
      <c r="QDD285" s="355"/>
      <c r="QDE285" s="355"/>
      <c r="QDF285" s="355"/>
      <c r="QDG285" s="355"/>
      <c r="QDH285" s="355"/>
      <c r="QDI285" s="355"/>
      <c r="QDJ285" s="355"/>
      <c r="QDK285" s="355"/>
      <c r="QDL285" s="355"/>
      <c r="QDM285" s="355"/>
      <c r="QDN285" s="355"/>
      <c r="QDO285" s="355"/>
      <c r="QDP285" s="355"/>
      <c r="QDQ285" s="355"/>
      <c r="QDR285" s="355"/>
      <c r="QDS285" s="355"/>
      <c r="QDT285" s="355"/>
      <c r="QDU285" s="355"/>
      <c r="QDV285" s="355"/>
      <c r="QDW285" s="355"/>
      <c r="QDX285" s="355"/>
      <c r="QDY285" s="355"/>
      <c r="QDZ285" s="355"/>
      <c r="QEA285" s="355"/>
      <c r="QEB285" s="355"/>
      <c r="QEC285" s="355"/>
      <c r="QED285" s="355"/>
      <c r="QEE285" s="355"/>
      <c r="QEF285" s="355"/>
      <c r="QEG285" s="355"/>
      <c r="QEH285" s="355"/>
      <c r="QEI285" s="355"/>
      <c r="QEJ285" s="355"/>
      <c r="QEK285" s="355"/>
      <c r="QEL285" s="355"/>
      <c r="QEM285" s="355"/>
      <c r="QEN285" s="355"/>
      <c r="QEO285" s="355"/>
      <c r="QEP285" s="355"/>
      <c r="QEQ285" s="355"/>
      <c r="QER285" s="355"/>
      <c r="QES285" s="355"/>
      <c r="QET285" s="355"/>
      <c r="QEU285" s="355"/>
      <c r="QEV285" s="355"/>
      <c r="QEW285" s="355"/>
      <c r="QEX285" s="355"/>
      <c r="QEY285" s="355"/>
      <c r="QEZ285" s="355"/>
      <c r="QFA285" s="355"/>
      <c r="QFB285" s="355"/>
      <c r="QFC285" s="355"/>
      <c r="QFD285" s="355"/>
      <c r="QFE285" s="355"/>
      <c r="QFF285" s="355"/>
      <c r="QFG285" s="355"/>
      <c r="QFH285" s="355"/>
      <c r="QFI285" s="355"/>
      <c r="QFJ285" s="355"/>
      <c r="QFK285" s="355"/>
      <c r="QFL285" s="355"/>
      <c r="QFM285" s="355"/>
      <c r="QFN285" s="355"/>
      <c r="QFO285" s="355"/>
      <c r="QFP285" s="355"/>
      <c r="QFQ285" s="355"/>
      <c r="QFR285" s="355"/>
      <c r="QFS285" s="355"/>
      <c r="QFT285" s="355"/>
      <c r="QFU285" s="355"/>
      <c r="QFV285" s="355"/>
      <c r="QFW285" s="355"/>
      <c r="QFX285" s="355"/>
      <c r="QFY285" s="355"/>
      <c r="QFZ285" s="355"/>
      <c r="QGA285" s="355"/>
      <c r="QGB285" s="355"/>
      <c r="QGC285" s="355"/>
      <c r="QGD285" s="355"/>
      <c r="QGE285" s="355"/>
      <c r="QGF285" s="355"/>
      <c r="QGG285" s="355"/>
      <c r="QGH285" s="355"/>
      <c r="QGI285" s="355"/>
      <c r="QGJ285" s="355"/>
      <c r="QGK285" s="355"/>
      <c r="QGL285" s="355"/>
      <c r="QGM285" s="355"/>
      <c r="QGN285" s="355"/>
      <c r="QGO285" s="355"/>
      <c r="QGP285" s="355"/>
      <c r="QGQ285" s="355"/>
      <c r="QGR285" s="355"/>
      <c r="QGS285" s="355"/>
      <c r="QGT285" s="355"/>
      <c r="QGU285" s="355"/>
      <c r="QGV285" s="355"/>
      <c r="QGW285" s="355"/>
      <c r="QGX285" s="355"/>
      <c r="QGY285" s="355"/>
      <c r="QGZ285" s="355"/>
      <c r="QHA285" s="355"/>
      <c r="QHB285" s="355"/>
      <c r="QHC285" s="355"/>
      <c r="QHD285" s="355"/>
      <c r="QHE285" s="355"/>
      <c r="QHF285" s="355"/>
      <c r="QHG285" s="355"/>
      <c r="QHH285" s="355"/>
      <c r="QHI285" s="355"/>
      <c r="QHJ285" s="355"/>
      <c r="QHK285" s="355"/>
      <c r="QHL285" s="355"/>
      <c r="QHM285" s="355"/>
      <c r="QHN285" s="355"/>
      <c r="QHO285" s="355"/>
      <c r="QHP285" s="355"/>
      <c r="QHQ285" s="355"/>
      <c r="QHR285" s="355"/>
      <c r="QHS285" s="355"/>
      <c r="QHT285" s="355"/>
      <c r="QHU285" s="355"/>
      <c r="QHV285" s="355"/>
      <c r="QHW285" s="355"/>
      <c r="QHX285" s="355"/>
      <c r="QHY285" s="355"/>
      <c r="QHZ285" s="355"/>
      <c r="QIA285" s="355"/>
      <c r="QIB285" s="355"/>
      <c r="QIC285" s="355"/>
      <c r="QID285" s="355"/>
      <c r="QIE285" s="355"/>
      <c r="QIF285" s="355"/>
      <c r="QIG285" s="355"/>
      <c r="QIH285" s="355"/>
      <c r="QII285" s="355"/>
      <c r="QIJ285" s="355"/>
      <c r="QIK285" s="355"/>
      <c r="QIL285" s="355"/>
      <c r="QIM285" s="355"/>
      <c r="QIN285" s="355"/>
      <c r="QIO285" s="355"/>
      <c r="QIP285" s="355"/>
      <c r="QIQ285" s="355"/>
      <c r="QIR285" s="355"/>
      <c r="QIS285" s="355"/>
      <c r="QIT285" s="355"/>
      <c r="QIU285" s="355"/>
      <c r="QIV285" s="355"/>
      <c r="QIW285" s="355"/>
      <c r="QIX285" s="355"/>
      <c r="QIY285" s="355"/>
      <c r="QIZ285" s="355"/>
      <c r="QJA285" s="355"/>
      <c r="QJB285" s="355"/>
      <c r="QJC285" s="355"/>
      <c r="QJD285" s="355"/>
      <c r="QJE285" s="355"/>
      <c r="QJF285" s="355"/>
      <c r="QJG285" s="355"/>
      <c r="QJH285" s="355"/>
      <c r="QJI285" s="355"/>
      <c r="QJJ285" s="355"/>
      <c r="QJK285" s="355"/>
      <c r="QJL285" s="355"/>
      <c r="QJM285" s="355"/>
      <c r="QJN285" s="355"/>
      <c r="QJO285" s="355"/>
      <c r="QJP285" s="355"/>
      <c r="QJQ285" s="355"/>
      <c r="QJR285" s="355"/>
      <c r="QJS285" s="355"/>
      <c r="QJT285" s="355"/>
      <c r="QJU285" s="355"/>
      <c r="QJV285" s="355"/>
      <c r="QJW285" s="355"/>
      <c r="QJX285" s="355"/>
      <c r="QJY285" s="355"/>
      <c r="QJZ285" s="355"/>
      <c r="QKA285" s="355"/>
      <c r="QKB285" s="355"/>
      <c r="QKC285" s="355"/>
      <c r="QKD285" s="355"/>
      <c r="QKE285" s="355"/>
      <c r="QKF285" s="355"/>
      <c r="QKG285" s="355"/>
      <c r="QKH285" s="355"/>
      <c r="QKI285" s="355"/>
      <c r="QKJ285" s="355"/>
      <c r="QKK285" s="355"/>
      <c r="QKL285" s="355"/>
      <c r="QKM285" s="355"/>
      <c r="QKN285" s="355"/>
      <c r="QKO285" s="355"/>
      <c r="QKP285" s="355"/>
      <c r="QKQ285" s="355"/>
      <c r="QKR285" s="355"/>
      <c r="QKS285" s="355"/>
      <c r="QKT285" s="355"/>
      <c r="QKU285" s="355"/>
      <c r="QKV285" s="355"/>
      <c r="QKW285" s="355"/>
      <c r="QKX285" s="355"/>
      <c r="QKY285" s="355"/>
      <c r="QKZ285" s="355"/>
      <c r="QLA285" s="355"/>
      <c r="QLB285" s="355"/>
      <c r="QLC285" s="355"/>
      <c r="QLD285" s="355"/>
      <c r="QLE285" s="355"/>
      <c r="QLF285" s="355"/>
      <c r="QLG285" s="355"/>
      <c r="QLH285" s="355"/>
      <c r="QLI285" s="355"/>
      <c r="QLJ285" s="355"/>
      <c r="QLK285" s="355"/>
      <c r="QLL285" s="355"/>
      <c r="QLM285" s="355"/>
      <c r="QLN285" s="355"/>
      <c r="QLO285" s="355"/>
      <c r="QLP285" s="355"/>
      <c r="QLQ285" s="355"/>
      <c r="QLR285" s="355"/>
      <c r="QLS285" s="355"/>
      <c r="QLT285" s="355"/>
      <c r="QLU285" s="355"/>
      <c r="QLV285" s="355"/>
      <c r="QLW285" s="355"/>
      <c r="QLX285" s="355"/>
      <c r="QLY285" s="355"/>
      <c r="QLZ285" s="355"/>
      <c r="QMA285" s="355"/>
      <c r="QMB285" s="355"/>
      <c r="QMC285" s="355"/>
      <c r="QMD285" s="355"/>
      <c r="QME285" s="355"/>
      <c r="QMF285" s="355"/>
      <c r="QMG285" s="355"/>
      <c r="QMH285" s="355"/>
      <c r="QMI285" s="355"/>
      <c r="QMJ285" s="355"/>
      <c r="QMK285" s="355"/>
      <c r="QML285" s="355"/>
      <c r="QMM285" s="355"/>
      <c r="QMN285" s="355"/>
      <c r="QMO285" s="355"/>
      <c r="QMP285" s="355"/>
      <c r="QMQ285" s="355"/>
      <c r="QMR285" s="355"/>
      <c r="QMS285" s="355"/>
      <c r="QMT285" s="355"/>
      <c r="QMU285" s="355"/>
      <c r="QMV285" s="355"/>
      <c r="QMW285" s="355"/>
      <c r="QMX285" s="355"/>
      <c r="QMY285" s="355"/>
      <c r="QMZ285" s="355"/>
      <c r="QNA285" s="355"/>
      <c r="QNB285" s="355"/>
      <c r="QNC285" s="355"/>
      <c r="QND285" s="355"/>
      <c r="QNE285" s="355"/>
      <c r="QNF285" s="355"/>
      <c r="QNG285" s="355"/>
      <c r="QNH285" s="355"/>
      <c r="QNI285" s="355"/>
      <c r="QNJ285" s="355"/>
      <c r="QNK285" s="355"/>
      <c r="QNL285" s="355"/>
      <c r="QNM285" s="355"/>
      <c r="QNN285" s="355"/>
      <c r="QNO285" s="355"/>
      <c r="QNP285" s="355"/>
      <c r="QNQ285" s="355"/>
      <c r="QNR285" s="355"/>
      <c r="QNS285" s="355"/>
      <c r="QNT285" s="355"/>
      <c r="QNU285" s="355"/>
      <c r="QNV285" s="355"/>
      <c r="QNW285" s="355"/>
      <c r="QNX285" s="355"/>
      <c r="QNY285" s="355"/>
      <c r="QNZ285" s="355"/>
      <c r="QOA285" s="355"/>
      <c r="QOB285" s="355"/>
      <c r="QOC285" s="355"/>
      <c r="QOD285" s="355"/>
      <c r="QOE285" s="355"/>
      <c r="QOF285" s="355"/>
      <c r="QOG285" s="355"/>
      <c r="QOH285" s="355"/>
      <c r="QOI285" s="355"/>
      <c r="QOJ285" s="355"/>
      <c r="QOK285" s="355"/>
      <c r="QOL285" s="355"/>
      <c r="QOM285" s="355"/>
      <c r="QON285" s="355"/>
      <c r="QOO285" s="355"/>
      <c r="QOP285" s="355"/>
      <c r="QOQ285" s="355"/>
      <c r="QOR285" s="355"/>
      <c r="QOS285" s="355"/>
      <c r="QOT285" s="355"/>
      <c r="QOU285" s="355"/>
      <c r="QOV285" s="355"/>
      <c r="QOW285" s="355"/>
      <c r="QOX285" s="355"/>
      <c r="QOY285" s="355"/>
      <c r="QOZ285" s="355"/>
      <c r="QPA285" s="355"/>
      <c r="QPB285" s="355"/>
      <c r="QPC285" s="355"/>
      <c r="QPD285" s="355"/>
      <c r="QPE285" s="355"/>
      <c r="QPF285" s="355"/>
      <c r="QPG285" s="355"/>
      <c r="QPH285" s="355"/>
      <c r="QPI285" s="355"/>
      <c r="QPJ285" s="355"/>
      <c r="QPK285" s="355"/>
      <c r="QPL285" s="355"/>
      <c r="QPM285" s="355"/>
      <c r="QPN285" s="355"/>
      <c r="QPO285" s="355"/>
      <c r="QPP285" s="355"/>
      <c r="QPQ285" s="355"/>
      <c r="QPR285" s="355"/>
      <c r="QPS285" s="355"/>
      <c r="QPT285" s="355"/>
      <c r="QPU285" s="355"/>
      <c r="QPV285" s="355"/>
      <c r="QPW285" s="355"/>
      <c r="QPX285" s="355"/>
      <c r="QPY285" s="355"/>
      <c r="QPZ285" s="355"/>
      <c r="QQA285" s="355"/>
      <c r="QQB285" s="355"/>
      <c r="QQC285" s="355"/>
      <c r="QQD285" s="355"/>
      <c r="QQE285" s="355"/>
      <c r="QQF285" s="355"/>
      <c r="QQG285" s="355"/>
      <c r="QQH285" s="355"/>
      <c r="QQI285" s="355"/>
      <c r="QQJ285" s="355"/>
      <c r="QQK285" s="355"/>
      <c r="QQL285" s="355"/>
      <c r="QQM285" s="355"/>
      <c r="QQN285" s="355"/>
      <c r="QQO285" s="355"/>
      <c r="QQP285" s="355"/>
      <c r="QQQ285" s="355"/>
      <c r="QQR285" s="355"/>
      <c r="QQS285" s="355"/>
      <c r="QQT285" s="355"/>
      <c r="QQU285" s="355"/>
      <c r="QQV285" s="355"/>
      <c r="QQW285" s="355"/>
      <c r="QQX285" s="355"/>
      <c r="QQY285" s="355"/>
      <c r="QQZ285" s="355"/>
      <c r="QRA285" s="355"/>
      <c r="QRB285" s="355"/>
      <c r="QRC285" s="355"/>
      <c r="QRD285" s="355"/>
      <c r="QRE285" s="355"/>
      <c r="QRF285" s="355"/>
      <c r="QRG285" s="355"/>
      <c r="QRH285" s="355"/>
      <c r="QRI285" s="355"/>
      <c r="QRJ285" s="355"/>
      <c r="QRK285" s="355"/>
      <c r="QRL285" s="355"/>
      <c r="QRM285" s="355"/>
      <c r="QRN285" s="355"/>
      <c r="QRO285" s="355"/>
      <c r="QRP285" s="355"/>
      <c r="QRQ285" s="355"/>
      <c r="QRR285" s="355"/>
      <c r="QRS285" s="355"/>
      <c r="QRT285" s="355"/>
      <c r="QRU285" s="355"/>
      <c r="QRV285" s="355"/>
      <c r="QRW285" s="355"/>
      <c r="QRX285" s="355"/>
      <c r="QRY285" s="355"/>
      <c r="QRZ285" s="355"/>
      <c r="QSA285" s="355"/>
      <c r="QSB285" s="355"/>
      <c r="QSC285" s="355"/>
      <c r="QSD285" s="355"/>
      <c r="QSE285" s="355"/>
      <c r="QSF285" s="355"/>
      <c r="QSG285" s="355"/>
      <c r="QSH285" s="355"/>
      <c r="QSI285" s="355"/>
      <c r="QSJ285" s="355"/>
      <c r="QSK285" s="355"/>
      <c r="QSL285" s="355"/>
      <c r="QSM285" s="355"/>
      <c r="QSN285" s="355"/>
      <c r="QSO285" s="355"/>
      <c r="QSP285" s="355"/>
      <c r="QSQ285" s="355"/>
      <c r="QSR285" s="355"/>
      <c r="QSS285" s="355"/>
      <c r="QST285" s="355"/>
      <c r="QSU285" s="355"/>
      <c r="QSV285" s="355"/>
      <c r="QSW285" s="355"/>
      <c r="QSX285" s="355"/>
      <c r="QSY285" s="355"/>
      <c r="QSZ285" s="355"/>
      <c r="QTA285" s="355"/>
      <c r="QTB285" s="355"/>
      <c r="QTC285" s="355"/>
      <c r="QTD285" s="355"/>
      <c r="QTE285" s="355"/>
      <c r="QTF285" s="355"/>
      <c r="QTG285" s="355"/>
      <c r="QTH285" s="355"/>
      <c r="QTI285" s="355"/>
      <c r="QTJ285" s="355"/>
      <c r="QTK285" s="355"/>
      <c r="QTL285" s="355"/>
      <c r="QTM285" s="355"/>
      <c r="QTN285" s="355"/>
      <c r="QTO285" s="355"/>
      <c r="QTP285" s="355"/>
      <c r="QTQ285" s="355"/>
      <c r="QTR285" s="355"/>
      <c r="QTS285" s="355"/>
      <c r="QTT285" s="355"/>
      <c r="QTU285" s="355"/>
      <c r="QTV285" s="355"/>
      <c r="QTW285" s="355"/>
      <c r="QTX285" s="355"/>
      <c r="QTY285" s="355"/>
      <c r="QTZ285" s="355"/>
      <c r="QUA285" s="355"/>
      <c r="QUB285" s="355"/>
      <c r="QUC285" s="355"/>
      <c r="QUD285" s="355"/>
      <c r="QUE285" s="355"/>
      <c r="QUF285" s="355"/>
      <c r="QUG285" s="355"/>
      <c r="QUH285" s="355"/>
      <c r="QUI285" s="355"/>
      <c r="QUJ285" s="355"/>
      <c r="QUK285" s="355"/>
      <c r="QUL285" s="355"/>
      <c r="QUM285" s="355"/>
      <c r="QUN285" s="355"/>
      <c r="QUO285" s="355"/>
      <c r="QUP285" s="355"/>
      <c r="QUQ285" s="355"/>
      <c r="QUR285" s="355"/>
      <c r="QUS285" s="355"/>
      <c r="QUT285" s="355"/>
      <c r="QUU285" s="355"/>
      <c r="QUV285" s="355"/>
      <c r="QUW285" s="355"/>
      <c r="QUX285" s="355"/>
      <c r="QUY285" s="355"/>
      <c r="QUZ285" s="355"/>
      <c r="QVA285" s="355"/>
      <c r="QVB285" s="355"/>
      <c r="QVC285" s="355"/>
      <c r="QVD285" s="355"/>
      <c r="QVE285" s="355"/>
      <c r="QVF285" s="355"/>
      <c r="QVG285" s="355"/>
      <c r="QVH285" s="355"/>
      <c r="QVI285" s="355"/>
      <c r="QVJ285" s="355"/>
      <c r="QVK285" s="355"/>
      <c r="QVL285" s="355"/>
      <c r="QVM285" s="355"/>
      <c r="QVN285" s="355"/>
      <c r="QVO285" s="355"/>
      <c r="QVP285" s="355"/>
      <c r="QVQ285" s="355"/>
      <c r="QVR285" s="355"/>
      <c r="QVS285" s="355"/>
      <c r="QVT285" s="355"/>
      <c r="QVU285" s="355"/>
      <c r="QVV285" s="355"/>
      <c r="QVW285" s="355"/>
      <c r="QVX285" s="355"/>
      <c r="QVY285" s="355"/>
      <c r="QVZ285" s="355"/>
      <c r="QWA285" s="355"/>
      <c r="QWB285" s="355"/>
      <c r="QWC285" s="355"/>
      <c r="QWD285" s="355"/>
      <c r="QWE285" s="355"/>
      <c r="QWF285" s="355"/>
      <c r="QWG285" s="355"/>
      <c r="QWH285" s="355"/>
      <c r="QWI285" s="355"/>
      <c r="QWJ285" s="355"/>
      <c r="QWK285" s="355"/>
      <c r="QWL285" s="355"/>
      <c r="QWM285" s="355"/>
      <c r="QWN285" s="355"/>
      <c r="QWO285" s="355"/>
      <c r="QWP285" s="355"/>
      <c r="QWQ285" s="355"/>
      <c r="QWR285" s="355"/>
      <c r="QWS285" s="355"/>
      <c r="QWT285" s="355"/>
      <c r="QWU285" s="355"/>
      <c r="QWV285" s="355"/>
      <c r="QWW285" s="355"/>
      <c r="QWX285" s="355"/>
      <c r="QWY285" s="355"/>
      <c r="QWZ285" s="355"/>
      <c r="QXA285" s="355"/>
      <c r="QXB285" s="355"/>
      <c r="QXC285" s="355"/>
      <c r="QXD285" s="355"/>
      <c r="QXE285" s="355"/>
      <c r="QXF285" s="355"/>
      <c r="QXG285" s="355"/>
      <c r="QXH285" s="355"/>
      <c r="QXI285" s="355"/>
      <c r="QXJ285" s="355"/>
      <c r="QXK285" s="355"/>
      <c r="QXL285" s="355"/>
      <c r="QXM285" s="355"/>
      <c r="QXN285" s="355"/>
      <c r="QXO285" s="355"/>
      <c r="QXP285" s="355"/>
      <c r="QXQ285" s="355"/>
      <c r="QXR285" s="355"/>
      <c r="QXS285" s="355"/>
      <c r="QXT285" s="355"/>
      <c r="QXU285" s="355"/>
      <c r="QXV285" s="355"/>
      <c r="QXW285" s="355"/>
      <c r="QXX285" s="355"/>
      <c r="QXY285" s="355"/>
      <c r="QXZ285" s="355"/>
      <c r="QYA285" s="355"/>
      <c r="QYB285" s="355"/>
      <c r="QYC285" s="355"/>
      <c r="QYD285" s="355"/>
      <c r="QYE285" s="355"/>
      <c r="QYF285" s="355"/>
      <c r="QYG285" s="355"/>
      <c r="QYH285" s="355"/>
      <c r="QYI285" s="355"/>
      <c r="QYJ285" s="355"/>
      <c r="QYK285" s="355"/>
      <c r="QYL285" s="355"/>
      <c r="QYM285" s="355"/>
      <c r="QYN285" s="355"/>
      <c r="QYO285" s="355"/>
      <c r="QYP285" s="355"/>
      <c r="QYQ285" s="355"/>
      <c r="QYR285" s="355"/>
      <c r="QYS285" s="355"/>
      <c r="QYT285" s="355"/>
      <c r="QYU285" s="355"/>
      <c r="QYV285" s="355"/>
      <c r="QYW285" s="355"/>
      <c r="QYX285" s="355"/>
      <c r="QYY285" s="355"/>
      <c r="QYZ285" s="355"/>
      <c r="QZA285" s="355"/>
      <c r="QZB285" s="355"/>
      <c r="QZC285" s="355"/>
      <c r="QZD285" s="355"/>
      <c r="QZE285" s="355"/>
      <c r="QZF285" s="355"/>
      <c r="QZG285" s="355"/>
      <c r="QZH285" s="355"/>
      <c r="QZI285" s="355"/>
      <c r="QZJ285" s="355"/>
      <c r="QZK285" s="355"/>
      <c r="QZL285" s="355"/>
      <c r="QZM285" s="355"/>
      <c r="QZN285" s="355"/>
      <c r="QZO285" s="355"/>
      <c r="QZP285" s="355"/>
      <c r="QZQ285" s="355"/>
      <c r="QZR285" s="355"/>
      <c r="QZS285" s="355"/>
      <c r="QZT285" s="355"/>
      <c r="QZU285" s="355"/>
      <c r="QZV285" s="355"/>
      <c r="QZW285" s="355"/>
      <c r="QZX285" s="355"/>
      <c r="QZY285" s="355"/>
      <c r="QZZ285" s="355"/>
      <c r="RAA285" s="355"/>
      <c r="RAB285" s="355"/>
      <c r="RAC285" s="355"/>
      <c r="RAD285" s="355"/>
      <c r="RAE285" s="355"/>
      <c r="RAF285" s="355"/>
      <c r="RAG285" s="355"/>
      <c r="RAH285" s="355"/>
      <c r="RAI285" s="355"/>
      <c r="RAJ285" s="355"/>
      <c r="RAK285" s="355"/>
      <c r="RAL285" s="355"/>
      <c r="RAM285" s="355"/>
      <c r="RAN285" s="355"/>
      <c r="RAO285" s="355"/>
      <c r="RAP285" s="355"/>
      <c r="RAQ285" s="355"/>
      <c r="RAR285" s="355"/>
      <c r="RAS285" s="355"/>
      <c r="RAT285" s="355"/>
      <c r="RAU285" s="355"/>
      <c r="RAV285" s="355"/>
      <c r="RAW285" s="355"/>
      <c r="RAX285" s="355"/>
      <c r="RAY285" s="355"/>
      <c r="RAZ285" s="355"/>
      <c r="RBA285" s="355"/>
      <c r="RBB285" s="355"/>
      <c r="RBC285" s="355"/>
      <c r="RBD285" s="355"/>
      <c r="RBE285" s="355"/>
      <c r="RBF285" s="355"/>
      <c r="RBG285" s="355"/>
      <c r="RBH285" s="355"/>
      <c r="RBI285" s="355"/>
      <c r="RBJ285" s="355"/>
      <c r="RBK285" s="355"/>
      <c r="RBL285" s="355"/>
      <c r="RBM285" s="355"/>
      <c r="RBN285" s="355"/>
      <c r="RBO285" s="355"/>
      <c r="RBP285" s="355"/>
      <c r="RBQ285" s="355"/>
      <c r="RBR285" s="355"/>
      <c r="RBS285" s="355"/>
      <c r="RBT285" s="355"/>
      <c r="RBU285" s="355"/>
      <c r="RBV285" s="355"/>
      <c r="RBW285" s="355"/>
      <c r="RBX285" s="355"/>
      <c r="RBY285" s="355"/>
      <c r="RBZ285" s="355"/>
      <c r="RCA285" s="355"/>
      <c r="RCB285" s="355"/>
      <c r="RCC285" s="355"/>
      <c r="RCD285" s="355"/>
      <c r="RCE285" s="355"/>
      <c r="RCF285" s="355"/>
      <c r="RCG285" s="355"/>
      <c r="RCH285" s="355"/>
      <c r="RCI285" s="355"/>
      <c r="RCJ285" s="355"/>
      <c r="RCK285" s="355"/>
      <c r="RCL285" s="355"/>
      <c r="RCM285" s="355"/>
      <c r="RCN285" s="355"/>
      <c r="RCO285" s="355"/>
      <c r="RCP285" s="355"/>
      <c r="RCQ285" s="355"/>
      <c r="RCR285" s="355"/>
      <c r="RCS285" s="355"/>
      <c r="RCT285" s="355"/>
      <c r="RCU285" s="355"/>
      <c r="RCV285" s="355"/>
      <c r="RCW285" s="355"/>
      <c r="RCX285" s="355"/>
      <c r="RCY285" s="355"/>
      <c r="RCZ285" s="355"/>
      <c r="RDA285" s="355"/>
      <c r="RDB285" s="355"/>
      <c r="RDC285" s="355"/>
      <c r="RDD285" s="355"/>
      <c r="RDE285" s="355"/>
      <c r="RDF285" s="355"/>
      <c r="RDG285" s="355"/>
      <c r="RDH285" s="355"/>
      <c r="RDI285" s="355"/>
      <c r="RDJ285" s="355"/>
      <c r="RDK285" s="355"/>
      <c r="RDL285" s="355"/>
      <c r="RDM285" s="355"/>
      <c r="RDN285" s="355"/>
      <c r="RDO285" s="355"/>
      <c r="RDP285" s="355"/>
      <c r="RDQ285" s="355"/>
      <c r="RDR285" s="355"/>
      <c r="RDS285" s="355"/>
      <c r="RDT285" s="355"/>
      <c r="RDU285" s="355"/>
      <c r="RDV285" s="355"/>
      <c r="RDW285" s="355"/>
      <c r="RDX285" s="355"/>
      <c r="RDY285" s="355"/>
      <c r="RDZ285" s="355"/>
      <c r="REA285" s="355"/>
      <c r="REB285" s="355"/>
      <c r="REC285" s="355"/>
      <c r="RED285" s="355"/>
      <c r="REE285" s="355"/>
      <c r="REF285" s="355"/>
      <c r="REG285" s="355"/>
      <c r="REH285" s="355"/>
      <c r="REI285" s="355"/>
      <c r="REJ285" s="355"/>
      <c r="REK285" s="355"/>
      <c r="REL285" s="355"/>
      <c r="REM285" s="355"/>
      <c r="REN285" s="355"/>
      <c r="REO285" s="355"/>
      <c r="REP285" s="355"/>
      <c r="REQ285" s="355"/>
      <c r="RER285" s="355"/>
      <c r="RES285" s="355"/>
      <c r="RET285" s="355"/>
      <c r="REU285" s="355"/>
      <c r="REV285" s="355"/>
      <c r="REW285" s="355"/>
      <c r="REX285" s="355"/>
      <c r="REY285" s="355"/>
      <c r="REZ285" s="355"/>
      <c r="RFA285" s="355"/>
      <c r="RFB285" s="355"/>
      <c r="RFC285" s="355"/>
      <c r="RFD285" s="355"/>
      <c r="RFE285" s="355"/>
      <c r="RFF285" s="355"/>
      <c r="RFG285" s="355"/>
      <c r="RFH285" s="355"/>
      <c r="RFI285" s="355"/>
      <c r="RFJ285" s="355"/>
      <c r="RFK285" s="355"/>
      <c r="RFL285" s="355"/>
      <c r="RFM285" s="355"/>
      <c r="RFN285" s="355"/>
      <c r="RFO285" s="355"/>
      <c r="RFP285" s="355"/>
      <c r="RFQ285" s="355"/>
      <c r="RFR285" s="355"/>
      <c r="RFS285" s="355"/>
      <c r="RFT285" s="355"/>
      <c r="RFU285" s="355"/>
      <c r="RFV285" s="355"/>
      <c r="RFW285" s="355"/>
      <c r="RFX285" s="355"/>
      <c r="RFY285" s="355"/>
      <c r="RFZ285" s="355"/>
      <c r="RGA285" s="355"/>
      <c r="RGB285" s="355"/>
      <c r="RGC285" s="355"/>
      <c r="RGD285" s="355"/>
      <c r="RGE285" s="355"/>
      <c r="RGF285" s="355"/>
      <c r="RGG285" s="355"/>
      <c r="RGH285" s="355"/>
      <c r="RGI285" s="355"/>
      <c r="RGJ285" s="355"/>
      <c r="RGK285" s="355"/>
      <c r="RGL285" s="355"/>
      <c r="RGM285" s="355"/>
      <c r="RGN285" s="355"/>
      <c r="RGO285" s="355"/>
      <c r="RGP285" s="355"/>
      <c r="RGQ285" s="355"/>
      <c r="RGR285" s="355"/>
      <c r="RGS285" s="355"/>
      <c r="RGT285" s="355"/>
      <c r="RGU285" s="355"/>
      <c r="RGV285" s="355"/>
      <c r="RGW285" s="355"/>
      <c r="RGX285" s="355"/>
      <c r="RGY285" s="355"/>
      <c r="RGZ285" s="355"/>
      <c r="RHA285" s="355"/>
      <c r="RHB285" s="355"/>
      <c r="RHC285" s="355"/>
      <c r="RHD285" s="355"/>
      <c r="RHE285" s="355"/>
      <c r="RHF285" s="355"/>
      <c r="RHG285" s="355"/>
      <c r="RHH285" s="355"/>
      <c r="RHI285" s="355"/>
      <c r="RHJ285" s="355"/>
      <c r="RHK285" s="355"/>
      <c r="RHL285" s="355"/>
      <c r="RHM285" s="355"/>
      <c r="RHN285" s="355"/>
      <c r="RHO285" s="355"/>
      <c r="RHP285" s="355"/>
      <c r="RHQ285" s="355"/>
      <c r="RHR285" s="355"/>
      <c r="RHS285" s="355"/>
      <c r="RHT285" s="355"/>
      <c r="RHU285" s="355"/>
      <c r="RHV285" s="355"/>
      <c r="RHW285" s="355"/>
      <c r="RHX285" s="355"/>
      <c r="RHY285" s="355"/>
      <c r="RHZ285" s="355"/>
      <c r="RIA285" s="355"/>
      <c r="RIB285" s="355"/>
      <c r="RIC285" s="355"/>
      <c r="RID285" s="355"/>
      <c r="RIE285" s="355"/>
      <c r="RIF285" s="355"/>
      <c r="RIG285" s="355"/>
      <c r="RIH285" s="355"/>
      <c r="RII285" s="355"/>
      <c r="RIJ285" s="355"/>
      <c r="RIK285" s="355"/>
      <c r="RIL285" s="355"/>
      <c r="RIM285" s="355"/>
      <c r="RIN285" s="355"/>
      <c r="RIO285" s="355"/>
      <c r="RIP285" s="355"/>
      <c r="RIQ285" s="355"/>
      <c r="RIR285" s="355"/>
      <c r="RIS285" s="355"/>
      <c r="RIT285" s="355"/>
      <c r="RIU285" s="355"/>
      <c r="RIV285" s="355"/>
      <c r="RIW285" s="355"/>
      <c r="RIX285" s="355"/>
      <c r="RIY285" s="355"/>
      <c r="RIZ285" s="355"/>
      <c r="RJA285" s="355"/>
      <c r="RJB285" s="355"/>
      <c r="RJC285" s="355"/>
      <c r="RJD285" s="355"/>
      <c r="RJE285" s="355"/>
      <c r="RJF285" s="355"/>
      <c r="RJG285" s="355"/>
      <c r="RJH285" s="355"/>
      <c r="RJI285" s="355"/>
      <c r="RJJ285" s="355"/>
      <c r="RJK285" s="355"/>
      <c r="RJL285" s="355"/>
      <c r="RJM285" s="355"/>
      <c r="RJN285" s="355"/>
      <c r="RJO285" s="355"/>
      <c r="RJP285" s="355"/>
      <c r="RJQ285" s="355"/>
      <c r="RJR285" s="355"/>
      <c r="RJS285" s="355"/>
      <c r="RJT285" s="355"/>
      <c r="RJU285" s="355"/>
      <c r="RJV285" s="355"/>
      <c r="RJW285" s="355"/>
      <c r="RJX285" s="355"/>
      <c r="RJY285" s="355"/>
      <c r="RJZ285" s="355"/>
      <c r="RKA285" s="355"/>
      <c r="RKB285" s="355"/>
      <c r="RKC285" s="355"/>
      <c r="RKD285" s="355"/>
      <c r="RKE285" s="355"/>
      <c r="RKF285" s="355"/>
      <c r="RKG285" s="355"/>
      <c r="RKH285" s="355"/>
      <c r="RKI285" s="355"/>
      <c r="RKJ285" s="355"/>
      <c r="RKK285" s="355"/>
      <c r="RKL285" s="355"/>
      <c r="RKM285" s="355"/>
      <c r="RKN285" s="355"/>
      <c r="RKO285" s="355"/>
      <c r="RKP285" s="355"/>
      <c r="RKQ285" s="355"/>
      <c r="RKR285" s="355"/>
      <c r="RKS285" s="355"/>
      <c r="RKT285" s="355"/>
      <c r="RKU285" s="355"/>
      <c r="RKV285" s="355"/>
      <c r="RKW285" s="355"/>
      <c r="RKX285" s="355"/>
      <c r="RKY285" s="355"/>
      <c r="RKZ285" s="355"/>
      <c r="RLA285" s="355"/>
      <c r="RLB285" s="355"/>
      <c r="RLC285" s="355"/>
      <c r="RLD285" s="355"/>
      <c r="RLE285" s="355"/>
      <c r="RLF285" s="355"/>
      <c r="RLG285" s="355"/>
      <c r="RLH285" s="355"/>
      <c r="RLI285" s="355"/>
      <c r="RLJ285" s="355"/>
      <c r="RLK285" s="355"/>
      <c r="RLL285" s="355"/>
      <c r="RLM285" s="355"/>
      <c r="RLN285" s="355"/>
      <c r="RLO285" s="355"/>
      <c r="RLP285" s="355"/>
      <c r="RLQ285" s="355"/>
      <c r="RLR285" s="355"/>
      <c r="RLS285" s="355"/>
      <c r="RLT285" s="355"/>
      <c r="RLU285" s="355"/>
      <c r="RLV285" s="355"/>
      <c r="RLW285" s="355"/>
      <c r="RLX285" s="355"/>
      <c r="RLY285" s="355"/>
      <c r="RLZ285" s="355"/>
      <c r="RMA285" s="355"/>
      <c r="RMB285" s="355"/>
      <c r="RMC285" s="355"/>
      <c r="RMD285" s="355"/>
      <c r="RME285" s="355"/>
      <c r="RMF285" s="355"/>
      <c r="RMG285" s="355"/>
      <c r="RMH285" s="355"/>
      <c r="RMI285" s="355"/>
      <c r="RMJ285" s="355"/>
      <c r="RMK285" s="355"/>
      <c r="RML285" s="355"/>
      <c r="RMM285" s="355"/>
      <c r="RMN285" s="355"/>
      <c r="RMO285" s="355"/>
      <c r="RMP285" s="355"/>
      <c r="RMQ285" s="355"/>
      <c r="RMR285" s="355"/>
      <c r="RMS285" s="355"/>
      <c r="RMT285" s="355"/>
      <c r="RMU285" s="355"/>
      <c r="RMV285" s="355"/>
      <c r="RMW285" s="355"/>
      <c r="RMX285" s="355"/>
      <c r="RMY285" s="355"/>
      <c r="RMZ285" s="355"/>
      <c r="RNA285" s="355"/>
      <c r="RNB285" s="355"/>
      <c r="RNC285" s="355"/>
      <c r="RND285" s="355"/>
      <c r="RNE285" s="355"/>
      <c r="RNF285" s="355"/>
      <c r="RNG285" s="355"/>
      <c r="RNH285" s="355"/>
      <c r="RNI285" s="355"/>
      <c r="RNJ285" s="355"/>
      <c r="RNK285" s="355"/>
      <c r="RNL285" s="355"/>
      <c r="RNM285" s="355"/>
      <c r="RNN285" s="355"/>
      <c r="RNO285" s="355"/>
      <c r="RNP285" s="355"/>
      <c r="RNQ285" s="355"/>
      <c r="RNR285" s="355"/>
      <c r="RNS285" s="355"/>
      <c r="RNT285" s="355"/>
      <c r="RNU285" s="355"/>
      <c r="RNV285" s="355"/>
      <c r="RNW285" s="355"/>
      <c r="RNX285" s="355"/>
      <c r="RNY285" s="355"/>
      <c r="RNZ285" s="355"/>
      <c r="ROA285" s="355"/>
      <c r="ROB285" s="355"/>
      <c r="ROC285" s="355"/>
      <c r="ROD285" s="355"/>
      <c r="ROE285" s="355"/>
      <c r="ROF285" s="355"/>
      <c r="ROG285" s="355"/>
      <c r="ROH285" s="355"/>
      <c r="ROI285" s="355"/>
      <c r="ROJ285" s="355"/>
      <c r="ROK285" s="355"/>
      <c r="ROL285" s="355"/>
      <c r="ROM285" s="355"/>
      <c r="RON285" s="355"/>
      <c r="ROO285" s="355"/>
      <c r="ROP285" s="355"/>
      <c r="ROQ285" s="355"/>
      <c r="ROR285" s="355"/>
      <c r="ROS285" s="355"/>
      <c r="ROT285" s="355"/>
      <c r="ROU285" s="355"/>
      <c r="ROV285" s="355"/>
      <c r="ROW285" s="355"/>
      <c r="ROX285" s="355"/>
      <c r="ROY285" s="355"/>
      <c r="ROZ285" s="355"/>
      <c r="RPA285" s="355"/>
      <c r="RPB285" s="355"/>
      <c r="RPC285" s="355"/>
      <c r="RPD285" s="355"/>
      <c r="RPE285" s="355"/>
      <c r="RPF285" s="355"/>
      <c r="RPG285" s="355"/>
      <c r="RPH285" s="355"/>
      <c r="RPI285" s="355"/>
      <c r="RPJ285" s="355"/>
      <c r="RPK285" s="355"/>
      <c r="RPL285" s="355"/>
      <c r="RPM285" s="355"/>
      <c r="RPN285" s="355"/>
      <c r="RPO285" s="355"/>
      <c r="RPP285" s="355"/>
      <c r="RPQ285" s="355"/>
      <c r="RPR285" s="355"/>
      <c r="RPS285" s="355"/>
      <c r="RPT285" s="355"/>
      <c r="RPU285" s="355"/>
      <c r="RPV285" s="355"/>
      <c r="RPW285" s="355"/>
      <c r="RPX285" s="355"/>
      <c r="RPY285" s="355"/>
      <c r="RPZ285" s="355"/>
      <c r="RQA285" s="355"/>
      <c r="RQB285" s="355"/>
      <c r="RQC285" s="355"/>
      <c r="RQD285" s="355"/>
      <c r="RQE285" s="355"/>
      <c r="RQF285" s="355"/>
      <c r="RQG285" s="355"/>
      <c r="RQH285" s="355"/>
      <c r="RQI285" s="355"/>
      <c r="RQJ285" s="355"/>
      <c r="RQK285" s="355"/>
      <c r="RQL285" s="355"/>
      <c r="RQM285" s="355"/>
      <c r="RQN285" s="355"/>
      <c r="RQO285" s="355"/>
      <c r="RQP285" s="355"/>
      <c r="RQQ285" s="355"/>
      <c r="RQR285" s="355"/>
      <c r="RQS285" s="355"/>
      <c r="RQT285" s="355"/>
      <c r="RQU285" s="355"/>
      <c r="RQV285" s="355"/>
      <c r="RQW285" s="355"/>
      <c r="RQX285" s="355"/>
      <c r="RQY285" s="355"/>
      <c r="RQZ285" s="355"/>
      <c r="RRA285" s="355"/>
      <c r="RRB285" s="355"/>
      <c r="RRC285" s="355"/>
      <c r="RRD285" s="355"/>
      <c r="RRE285" s="355"/>
      <c r="RRF285" s="355"/>
      <c r="RRG285" s="355"/>
      <c r="RRH285" s="355"/>
      <c r="RRI285" s="355"/>
      <c r="RRJ285" s="355"/>
      <c r="RRK285" s="355"/>
      <c r="RRL285" s="355"/>
      <c r="RRM285" s="355"/>
      <c r="RRN285" s="355"/>
      <c r="RRO285" s="355"/>
      <c r="RRP285" s="355"/>
      <c r="RRQ285" s="355"/>
      <c r="RRR285" s="355"/>
      <c r="RRS285" s="355"/>
      <c r="RRT285" s="355"/>
      <c r="RRU285" s="355"/>
      <c r="RRV285" s="355"/>
      <c r="RRW285" s="355"/>
      <c r="RRX285" s="355"/>
      <c r="RRY285" s="355"/>
      <c r="RRZ285" s="355"/>
      <c r="RSA285" s="355"/>
      <c r="RSB285" s="355"/>
      <c r="RSC285" s="355"/>
      <c r="RSD285" s="355"/>
      <c r="RSE285" s="355"/>
      <c r="RSF285" s="355"/>
      <c r="RSG285" s="355"/>
      <c r="RSH285" s="355"/>
      <c r="RSI285" s="355"/>
      <c r="RSJ285" s="355"/>
      <c r="RSK285" s="355"/>
      <c r="RSL285" s="355"/>
      <c r="RSM285" s="355"/>
      <c r="RSN285" s="355"/>
      <c r="RSO285" s="355"/>
      <c r="RSP285" s="355"/>
      <c r="RSQ285" s="355"/>
      <c r="RSR285" s="355"/>
      <c r="RSS285" s="355"/>
      <c r="RST285" s="355"/>
      <c r="RSU285" s="355"/>
      <c r="RSV285" s="355"/>
      <c r="RSW285" s="355"/>
      <c r="RSX285" s="355"/>
      <c r="RSY285" s="355"/>
      <c r="RSZ285" s="355"/>
      <c r="RTA285" s="355"/>
      <c r="RTB285" s="355"/>
      <c r="RTC285" s="355"/>
      <c r="RTD285" s="355"/>
      <c r="RTE285" s="355"/>
      <c r="RTF285" s="355"/>
      <c r="RTG285" s="355"/>
      <c r="RTH285" s="355"/>
      <c r="RTI285" s="355"/>
      <c r="RTJ285" s="355"/>
      <c r="RTK285" s="355"/>
      <c r="RTL285" s="355"/>
      <c r="RTM285" s="355"/>
      <c r="RTN285" s="355"/>
      <c r="RTO285" s="355"/>
      <c r="RTP285" s="355"/>
      <c r="RTQ285" s="355"/>
      <c r="RTR285" s="355"/>
      <c r="RTS285" s="355"/>
      <c r="RTT285" s="355"/>
      <c r="RTU285" s="355"/>
      <c r="RTV285" s="355"/>
      <c r="RTW285" s="355"/>
      <c r="RTX285" s="355"/>
      <c r="RTY285" s="355"/>
      <c r="RTZ285" s="355"/>
      <c r="RUA285" s="355"/>
      <c r="RUB285" s="355"/>
      <c r="RUC285" s="355"/>
      <c r="RUD285" s="355"/>
      <c r="RUE285" s="355"/>
      <c r="RUF285" s="355"/>
      <c r="RUG285" s="355"/>
      <c r="RUH285" s="355"/>
      <c r="RUI285" s="355"/>
      <c r="RUJ285" s="355"/>
      <c r="RUK285" s="355"/>
      <c r="RUL285" s="355"/>
      <c r="RUM285" s="355"/>
      <c r="RUN285" s="355"/>
      <c r="RUO285" s="355"/>
      <c r="RUP285" s="355"/>
      <c r="RUQ285" s="355"/>
      <c r="RUR285" s="355"/>
      <c r="RUS285" s="355"/>
      <c r="RUT285" s="355"/>
      <c r="RUU285" s="355"/>
      <c r="RUV285" s="355"/>
      <c r="RUW285" s="355"/>
      <c r="RUX285" s="355"/>
      <c r="RUY285" s="355"/>
      <c r="RUZ285" s="355"/>
      <c r="RVA285" s="355"/>
      <c r="RVB285" s="355"/>
      <c r="RVC285" s="355"/>
      <c r="RVD285" s="355"/>
      <c r="RVE285" s="355"/>
      <c r="RVF285" s="355"/>
      <c r="RVG285" s="355"/>
      <c r="RVH285" s="355"/>
      <c r="RVI285" s="355"/>
      <c r="RVJ285" s="355"/>
      <c r="RVK285" s="355"/>
      <c r="RVL285" s="355"/>
      <c r="RVM285" s="355"/>
      <c r="RVN285" s="355"/>
      <c r="RVO285" s="355"/>
      <c r="RVP285" s="355"/>
      <c r="RVQ285" s="355"/>
      <c r="RVR285" s="355"/>
      <c r="RVS285" s="355"/>
      <c r="RVT285" s="355"/>
      <c r="RVU285" s="355"/>
      <c r="RVV285" s="355"/>
      <c r="RVW285" s="355"/>
      <c r="RVX285" s="355"/>
      <c r="RVY285" s="355"/>
      <c r="RVZ285" s="355"/>
      <c r="RWA285" s="355"/>
      <c r="RWB285" s="355"/>
      <c r="RWC285" s="355"/>
      <c r="RWD285" s="355"/>
      <c r="RWE285" s="355"/>
      <c r="RWF285" s="355"/>
      <c r="RWG285" s="355"/>
      <c r="RWH285" s="355"/>
      <c r="RWI285" s="355"/>
      <c r="RWJ285" s="355"/>
      <c r="RWK285" s="355"/>
      <c r="RWL285" s="355"/>
      <c r="RWM285" s="355"/>
      <c r="RWN285" s="355"/>
      <c r="RWO285" s="355"/>
      <c r="RWP285" s="355"/>
      <c r="RWQ285" s="355"/>
      <c r="RWR285" s="355"/>
      <c r="RWS285" s="355"/>
      <c r="RWT285" s="355"/>
      <c r="RWU285" s="355"/>
      <c r="RWV285" s="355"/>
      <c r="RWW285" s="355"/>
      <c r="RWX285" s="355"/>
      <c r="RWY285" s="355"/>
      <c r="RWZ285" s="355"/>
      <c r="RXA285" s="355"/>
      <c r="RXB285" s="355"/>
      <c r="RXC285" s="355"/>
      <c r="RXD285" s="355"/>
      <c r="RXE285" s="355"/>
      <c r="RXF285" s="355"/>
      <c r="RXG285" s="355"/>
      <c r="RXH285" s="355"/>
      <c r="RXI285" s="355"/>
      <c r="RXJ285" s="355"/>
      <c r="RXK285" s="355"/>
      <c r="RXL285" s="355"/>
      <c r="RXM285" s="355"/>
      <c r="RXN285" s="355"/>
      <c r="RXO285" s="355"/>
      <c r="RXP285" s="355"/>
      <c r="RXQ285" s="355"/>
      <c r="RXR285" s="355"/>
      <c r="RXS285" s="355"/>
      <c r="RXT285" s="355"/>
      <c r="RXU285" s="355"/>
      <c r="RXV285" s="355"/>
      <c r="RXW285" s="355"/>
      <c r="RXX285" s="355"/>
      <c r="RXY285" s="355"/>
      <c r="RXZ285" s="355"/>
      <c r="RYA285" s="355"/>
      <c r="RYB285" s="355"/>
      <c r="RYC285" s="355"/>
      <c r="RYD285" s="355"/>
      <c r="RYE285" s="355"/>
      <c r="RYF285" s="355"/>
      <c r="RYG285" s="355"/>
      <c r="RYH285" s="355"/>
      <c r="RYI285" s="355"/>
      <c r="RYJ285" s="355"/>
      <c r="RYK285" s="355"/>
      <c r="RYL285" s="355"/>
      <c r="RYM285" s="355"/>
      <c r="RYN285" s="355"/>
      <c r="RYO285" s="355"/>
      <c r="RYP285" s="355"/>
      <c r="RYQ285" s="355"/>
      <c r="RYR285" s="355"/>
      <c r="RYS285" s="355"/>
      <c r="RYT285" s="355"/>
      <c r="RYU285" s="355"/>
      <c r="RYV285" s="355"/>
      <c r="RYW285" s="355"/>
      <c r="RYX285" s="355"/>
      <c r="RYY285" s="355"/>
      <c r="RYZ285" s="355"/>
      <c r="RZA285" s="355"/>
      <c r="RZB285" s="355"/>
      <c r="RZC285" s="355"/>
      <c r="RZD285" s="355"/>
      <c r="RZE285" s="355"/>
      <c r="RZF285" s="355"/>
      <c r="RZG285" s="355"/>
      <c r="RZH285" s="355"/>
      <c r="RZI285" s="355"/>
      <c r="RZJ285" s="355"/>
      <c r="RZK285" s="355"/>
      <c r="RZL285" s="355"/>
      <c r="RZM285" s="355"/>
      <c r="RZN285" s="355"/>
      <c r="RZO285" s="355"/>
      <c r="RZP285" s="355"/>
      <c r="RZQ285" s="355"/>
      <c r="RZR285" s="355"/>
      <c r="RZS285" s="355"/>
      <c r="RZT285" s="355"/>
      <c r="RZU285" s="355"/>
      <c r="RZV285" s="355"/>
      <c r="RZW285" s="355"/>
      <c r="RZX285" s="355"/>
      <c r="RZY285" s="355"/>
      <c r="RZZ285" s="355"/>
      <c r="SAA285" s="355"/>
      <c r="SAB285" s="355"/>
      <c r="SAC285" s="355"/>
      <c r="SAD285" s="355"/>
      <c r="SAE285" s="355"/>
      <c r="SAF285" s="355"/>
      <c r="SAG285" s="355"/>
      <c r="SAH285" s="355"/>
      <c r="SAI285" s="355"/>
      <c r="SAJ285" s="355"/>
      <c r="SAK285" s="355"/>
      <c r="SAL285" s="355"/>
      <c r="SAM285" s="355"/>
      <c r="SAN285" s="355"/>
      <c r="SAO285" s="355"/>
      <c r="SAP285" s="355"/>
      <c r="SAQ285" s="355"/>
      <c r="SAR285" s="355"/>
      <c r="SAS285" s="355"/>
      <c r="SAT285" s="355"/>
      <c r="SAU285" s="355"/>
      <c r="SAV285" s="355"/>
      <c r="SAW285" s="355"/>
      <c r="SAX285" s="355"/>
      <c r="SAY285" s="355"/>
      <c r="SAZ285" s="355"/>
      <c r="SBA285" s="355"/>
      <c r="SBB285" s="355"/>
      <c r="SBC285" s="355"/>
      <c r="SBD285" s="355"/>
      <c r="SBE285" s="355"/>
      <c r="SBF285" s="355"/>
      <c r="SBG285" s="355"/>
      <c r="SBH285" s="355"/>
      <c r="SBI285" s="355"/>
      <c r="SBJ285" s="355"/>
      <c r="SBK285" s="355"/>
      <c r="SBL285" s="355"/>
      <c r="SBM285" s="355"/>
      <c r="SBN285" s="355"/>
      <c r="SBO285" s="355"/>
      <c r="SBP285" s="355"/>
      <c r="SBQ285" s="355"/>
      <c r="SBR285" s="355"/>
      <c r="SBS285" s="355"/>
      <c r="SBT285" s="355"/>
      <c r="SBU285" s="355"/>
      <c r="SBV285" s="355"/>
      <c r="SBW285" s="355"/>
      <c r="SBX285" s="355"/>
      <c r="SBY285" s="355"/>
      <c r="SBZ285" s="355"/>
      <c r="SCA285" s="355"/>
      <c r="SCB285" s="355"/>
      <c r="SCC285" s="355"/>
      <c r="SCD285" s="355"/>
      <c r="SCE285" s="355"/>
      <c r="SCF285" s="355"/>
      <c r="SCG285" s="355"/>
      <c r="SCH285" s="355"/>
      <c r="SCI285" s="355"/>
      <c r="SCJ285" s="355"/>
      <c r="SCK285" s="355"/>
      <c r="SCL285" s="355"/>
      <c r="SCM285" s="355"/>
      <c r="SCN285" s="355"/>
      <c r="SCO285" s="355"/>
      <c r="SCP285" s="355"/>
      <c r="SCQ285" s="355"/>
      <c r="SCR285" s="355"/>
      <c r="SCS285" s="355"/>
      <c r="SCT285" s="355"/>
      <c r="SCU285" s="355"/>
      <c r="SCV285" s="355"/>
      <c r="SCW285" s="355"/>
      <c r="SCX285" s="355"/>
      <c r="SCY285" s="355"/>
      <c r="SCZ285" s="355"/>
      <c r="SDA285" s="355"/>
      <c r="SDB285" s="355"/>
      <c r="SDC285" s="355"/>
      <c r="SDD285" s="355"/>
      <c r="SDE285" s="355"/>
      <c r="SDF285" s="355"/>
      <c r="SDG285" s="355"/>
      <c r="SDH285" s="355"/>
      <c r="SDI285" s="355"/>
      <c r="SDJ285" s="355"/>
      <c r="SDK285" s="355"/>
      <c r="SDL285" s="355"/>
      <c r="SDM285" s="355"/>
      <c r="SDN285" s="355"/>
      <c r="SDO285" s="355"/>
      <c r="SDP285" s="355"/>
      <c r="SDQ285" s="355"/>
      <c r="SDR285" s="355"/>
      <c r="SDS285" s="355"/>
      <c r="SDT285" s="355"/>
      <c r="SDU285" s="355"/>
      <c r="SDV285" s="355"/>
      <c r="SDW285" s="355"/>
      <c r="SDX285" s="355"/>
      <c r="SDY285" s="355"/>
      <c r="SDZ285" s="355"/>
      <c r="SEA285" s="355"/>
      <c r="SEB285" s="355"/>
      <c r="SEC285" s="355"/>
      <c r="SED285" s="355"/>
      <c r="SEE285" s="355"/>
      <c r="SEF285" s="355"/>
      <c r="SEG285" s="355"/>
      <c r="SEH285" s="355"/>
      <c r="SEI285" s="355"/>
      <c r="SEJ285" s="355"/>
      <c r="SEK285" s="355"/>
      <c r="SEL285" s="355"/>
      <c r="SEM285" s="355"/>
      <c r="SEN285" s="355"/>
      <c r="SEO285" s="355"/>
      <c r="SEP285" s="355"/>
      <c r="SEQ285" s="355"/>
      <c r="SER285" s="355"/>
      <c r="SES285" s="355"/>
      <c r="SET285" s="355"/>
      <c r="SEU285" s="355"/>
      <c r="SEV285" s="355"/>
      <c r="SEW285" s="355"/>
      <c r="SEX285" s="355"/>
      <c r="SEY285" s="355"/>
      <c r="SEZ285" s="355"/>
      <c r="SFA285" s="355"/>
      <c r="SFB285" s="355"/>
      <c r="SFC285" s="355"/>
      <c r="SFD285" s="355"/>
      <c r="SFE285" s="355"/>
      <c r="SFF285" s="355"/>
      <c r="SFG285" s="355"/>
      <c r="SFH285" s="355"/>
      <c r="SFI285" s="355"/>
      <c r="SFJ285" s="355"/>
      <c r="SFK285" s="355"/>
      <c r="SFL285" s="355"/>
      <c r="SFM285" s="355"/>
      <c r="SFN285" s="355"/>
      <c r="SFO285" s="355"/>
      <c r="SFP285" s="355"/>
      <c r="SFQ285" s="355"/>
      <c r="SFR285" s="355"/>
      <c r="SFS285" s="355"/>
      <c r="SFT285" s="355"/>
      <c r="SFU285" s="355"/>
      <c r="SFV285" s="355"/>
      <c r="SFW285" s="355"/>
      <c r="SFX285" s="355"/>
      <c r="SFY285" s="355"/>
      <c r="SFZ285" s="355"/>
      <c r="SGA285" s="355"/>
      <c r="SGB285" s="355"/>
      <c r="SGC285" s="355"/>
      <c r="SGD285" s="355"/>
      <c r="SGE285" s="355"/>
      <c r="SGF285" s="355"/>
      <c r="SGG285" s="355"/>
      <c r="SGH285" s="355"/>
      <c r="SGI285" s="355"/>
      <c r="SGJ285" s="355"/>
      <c r="SGK285" s="355"/>
      <c r="SGL285" s="355"/>
      <c r="SGM285" s="355"/>
      <c r="SGN285" s="355"/>
      <c r="SGO285" s="355"/>
      <c r="SGP285" s="355"/>
      <c r="SGQ285" s="355"/>
      <c r="SGR285" s="355"/>
      <c r="SGS285" s="355"/>
      <c r="SGT285" s="355"/>
      <c r="SGU285" s="355"/>
      <c r="SGV285" s="355"/>
      <c r="SGW285" s="355"/>
      <c r="SGX285" s="355"/>
      <c r="SGY285" s="355"/>
      <c r="SGZ285" s="355"/>
      <c r="SHA285" s="355"/>
      <c r="SHB285" s="355"/>
      <c r="SHC285" s="355"/>
      <c r="SHD285" s="355"/>
      <c r="SHE285" s="355"/>
      <c r="SHF285" s="355"/>
      <c r="SHG285" s="355"/>
      <c r="SHH285" s="355"/>
      <c r="SHI285" s="355"/>
      <c r="SHJ285" s="355"/>
      <c r="SHK285" s="355"/>
      <c r="SHL285" s="355"/>
      <c r="SHM285" s="355"/>
      <c r="SHN285" s="355"/>
      <c r="SHO285" s="355"/>
      <c r="SHP285" s="355"/>
      <c r="SHQ285" s="355"/>
      <c r="SHR285" s="355"/>
      <c r="SHS285" s="355"/>
      <c r="SHT285" s="355"/>
      <c r="SHU285" s="355"/>
      <c r="SHV285" s="355"/>
      <c r="SHW285" s="355"/>
      <c r="SHX285" s="355"/>
      <c r="SHY285" s="355"/>
      <c r="SHZ285" s="355"/>
      <c r="SIA285" s="355"/>
      <c r="SIB285" s="355"/>
      <c r="SIC285" s="355"/>
      <c r="SID285" s="355"/>
      <c r="SIE285" s="355"/>
      <c r="SIF285" s="355"/>
      <c r="SIG285" s="355"/>
      <c r="SIH285" s="355"/>
      <c r="SII285" s="355"/>
      <c r="SIJ285" s="355"/>
      <c r="SIK285" s="355"/>
      <c r="SIL285" s="355"/>
      <c r="SIM285" s="355"/>
      <c r="SIN285" s="355"/>
      <c r="SIO285" s="355"/>
      <c r="SIP285" s="355"/>
      <c r="SIQ285" s="355"/>
      <c r="SIR285" s="355"/>
      <c r="SIS285" s="355"/>
      <c r="SIT285" s="355"/>
      <c r="SIU285" s="355"/>
      <c r="SIV285" s="355"/>
      <c r="SIW285" s="355"/>
      <c r="SIX285" s="355"/>
      <c r="SIY285" s="355"/>
      <c r="SIZ285" s="355"/>
      <c r="SJA285" s="355"/>
      <c r="SJB285" s="355"/>
      <c r="SJC285" s="355"/>
      <c r="SJD285" s="355"/>
      <c r="SJE285" s="355"/>
      <c r="SJF285" s="355"/>
      <c r="SJG285" s="355"/>
      <c r="SJH285" s="355"/>
      <c r="SJI285" s="355"/>
      <c r="SJJ285" s="355"/>
      <c r="SJK285" s="355"/>
      <c r="SJL285" s="355"/>
      <c r="SJM285" s="355"/>
      <c r="SJN285" s="355"/>
      <c r="SJO285" s="355"/>
      <c r="SJP285" s="355"/>
      <c r="SJQ285" s="355"/>
      <c r="SJR285" s="355"/>
      <c r="SJS285" s="355"/>
      <c r="SJT285" s="355"/>
      <c r="SJU285" s="355"/>
      <c r="SJV285" s="355"/>
      <c r="SJW285" s="355"/>
      <c r="SJX285" s="355"/>
      <c r="SJY285" s="355"/>
      <c r="SJZ285" s="355"/>
      <c r="SKA285" s="355"/>
      <c r="SKB285" s="355"/>
      <c r="SKC285" s="355"/>
      <c r="SKD285" s="355"/>
      <c r="SKE285" s="355"/>
      <c r="SKF285" s="355"/>
      <c r="SKG285" s="355"/>
      <c r="SKH285" s="355"/>
      <c r="SKI285" s="355"/>
      <c r="SKJ285" s="355"/>
      <c r="SKK285" s="355"/>
      <c r="SKL285" s="355"/>
      <c r="SKM285" s="355"/>
      <c r="SKN285" s="355"/>
      <c r="SKO285" s="355"/>
      <c r="SKP285" s="355"/>
      <c r="SKQ285" s="355"/>
      <c r="SKR285" s="355"/>
      <c r="SKS285" s="355"/>
      <c r="SKT285" s="355"/>
      <c r="SKU285" s="355"/>
      <c r="SKV285" s="355"/>
      <c r="SKW285" s="355"/>
      <c r="SKX285" s="355"/>
      <c r="SKY285" s="355"/>
      <c r="SKZ285" s="355"/>
      <c r="SLA285" s="355"/>
      <c r="SLB285" s="355"/>
      <c r="SLC285" s="355"/>
      <c r="SLD285" s="355"/>
      <c r="SLE285" s="355"/>
      <c r="SLF285" s="355"/>
      <c r="SLG285" s="355"/>
      <c r="SLH285" s="355"/>
      <c r="SLI285" s="355"/>
      <c r="SLJ285" s="355"/>
      <c r="SLK285" s="355"/>
      <c r="SLL285" s="355"/>
      <c r="SLM285" s="355"/>
      <c r="SLN285" s="355"/>
      <c r="SLO285" s="355"/>
      <c r="SLP285" s="355"/>
      <c r="SLQ285" s="355"/>
      <c r="SLR285" s="355"/>
      <c r="SLS285" s="355"/>
      <c r="SLT285" s="355"/>
      <c r="SLU285" s="355"/>
      <c r="SLV285" s="355"/>
      <c r="SLW285" s="355"/>
      <c r="SLX285" s="355"/>
      <c r="SLY285" s="355"/>
      <c r="SLZ285" s="355"/>
      <c r="SMA285" s="355"/>
      <c r="SMB285" s="355"/>
      <c r="SMC285" s="355"/>
      <c r="SMD285" s="355"/>
      <c r="SME285" s="355"/>
      <c r="SMF285" s="355"/>
      <c r="SMG285" s="355"/>
      <c r="SMH285" s="355"/>
      <c r="SMI285" s="355"/>
      <c r="SMJ285" s="355"/>
      <c r="SMK285" s="355"/>
      <c r="SML285" s="355"/>
      <c r="SMM285" s="355"/>
      <c r="SMN285" s="355"/>
      <c r="SMO285" s="355"/>
      <c r="SMP285" s="355"/>
      <c r="SMQ285" s="355"/>
      <c r="SMR285" s="355"/>
      <c r="SMS285" s="355"/>
      <c r="SMT285" s="355"/>
      <c r="SMU285" s="355"/>
      <c r="SMV285" s="355"/>
      <c r="SMW285" s="355"/>
      <c r="SMX285" s="355"/>
      <c r="SMY285" s="355"/>
      <c r="SMZ285" s="355"/>
      <c r="SNA285" s="355"/>
      <c r="SNB285" s="355"/>
      <c r="SNC285" s="355"/>
      <c r="SND285" s="355"/>
      <c r="SNE285" s="355"/>
      <c r="SNF285" s="355"/>
      <c r="SNG285" s="355"/>
      <c r="SNH285" s="355"/>
      <c r="SNI285" s="355"/>
      <c r="SNJ285" s="355"/>
      <c r="SNK285" s="355"/>
      <c r="SNL285" s="355"/>
      <c r="SNM285" s="355"/>
      <c r="SNN285" s="355"/>
      <c r="SNO285" s="355"/>
      <c r="SNP285" s="355"/>
      <c r="SNQ285" s="355"/>
      <c r="SNR285" s="355"/>
      <c r="SNS285" s="355"/>
      <c r="SNT285" s="355"/>
      <c r="SNU285" s="355"/>
      <c r="SNV285" s="355"/>
      <c r="SNW285" s="355"/>
      <c r="SNX285" s="355"/>
      <c r="SNY285" s="355"/>
      <c r="SNZ285" s="355"/>
      <c r="SOA285" s="355"/>
      <c r="SOB285" s="355"/>
      <c r="SOC285" s="355"/>
      <c r="SOD285" s="355"/>
      <c r="SOE285" s="355"/>
      <c r="SOF285" s="355"/>
      <c r="SOG285" s="355"/>
      <c r="SOH285" s="355"/>
      <c r="SOI285" s="355"/>
      <c r="SOJ285" s="355"/>
      <c r="SOK285" s="355"/>
      <c r="SOL285" s="355"/>
      <c r="SOM285" s="355"/>
      <c r="SON285" s="355"/>
      <c r="SOO285" s="355"/>
      <c r="SOP285" s="355"/>
      <c r="SOQ285" s="355"/>
      <c r="SOR285" s="355"/>
      <c r="SOS285" s="355"/>
      <c r="SOT285" s="355"/>
      <c r="SOU285" s="355"/>
      <c r="SOV285" s="355"/>
      <c r="SOW285" s="355"/>
      <c r="SOX285" s="355"/>
      <c r="SOY285" s="355"/>
      <c r="SOZ285" s="355"/>
      <c r="SPA285" s="355"/>
      <c r="SPB285" s="355"/>
      <c r="SPC285" s="355"/>
      <c r="SPD285" s="355"/>
      <c r="SPE285" s="355"/>
      <c r="SPF285" s="355"/>
      <c r="SPG285" s="355"/>
      <c r="SPH285" s="355"/>
      <c r="SPI285" s="355"/>
      <c r="SPJ285" s="355"/>
      <c r="SPK285" s="355"/>
      <c r="SPL285" s="355"/>
      <c r="SPM285" s="355"/>
      <c r="SPN285" s="355"/>
      <c r="SPO285" s="355"/>
      <c r="SPP285" s="355"/>
      <c r="SPQ285" s="355"/>
      <c r="SPR285" s="355"/>
      <c r="SPS285" s="355"/>
      <c r="SPT285" s="355"/>
      <c r="SPU285" s="355"/>
      <c r="SPV285" s="355"/>
      <c r="SPW285" s="355"/>
      <c r="SPX285" s="355"/>
      <c r="SPY285" s="355"/>
      <c r="SPZ285" s="355"/>
      <c r="SQA285" s="355"/>
      <c r="SQB285" s="355"/>
      <c r="SQC285" s="355"/>
      <c r="SQD285" s="355"/>
      <c r="SQE285" s="355"/>
      <c r="SQF285" s="355"/>
      <c r="SQG285" s="355"/>
      <c r="SQH285" s="355"/>
      <c r="SQI285" s="355"/>
      <c r="SQJ285" s="355"/>
      <c r="SQK285" s="355"/>
      <c r="SQL285" s="355"/>
      <c r="SQM285" s="355"/>
      <c r="SQN285" s="355"/>
      <c r="SQO285" s="355"/>
      <c r="SQP285" s="355"/>
      <c r="SQQ285" s="355"/>
      <c r="SQR285" s="355"/>
      <c r="SQS285" s="355"/>
      <c r="SQT285" s="355"/>
      <c r="SQU285" s="355"/>
      <c r="SQV285" s="355"/>
      <c r="SQW285" s="355"/>
      <c r="SQX285" s="355"/>
      <c r="SQY285" s="355"/>
      <c r="SQZ285" s="355"/>
      <c r="SRA285" s="355"/>
      <c r="SRB285" s="355"/>
      <c r="SRC285" s="355"/>
      <c r="SRD285" s="355"/>
      <c r="SRE285" s="355"/>
      <c r="SRF285" s="355"/>
      <c r="SRG285" s="355"/>
      <c r="SRH285" s="355"/>
      <c r="SRI285" s="355"/>
      <c r="SRJ285" s="355"/>
      <c r="SRK285" s="355"/>
      <c r="SRL285" s="355"/>
      <c r="SRM285" s="355"/>
      <c r="SRN285" s="355"/>
      <c r="SRO285" s="355"/>
      <c r="SRP285" s="355"/>
      <c r="SRQ285" s="355"/>
      <c r="SRR285" s="355"/>
      <c r="SRS285" s="355"/>
      <c r="SRT285" s="355"/>
      <c r="SRU285" s="355"/>
      <c r="SRV285" s="355"/>
      <c r="SRW285" s="355"/>
      <c r="SRX285" s="355"/>
      <c r="SRY285" s="355"/>
      <c r="SRZ285" s="355"/>
      <c r="SSA285" s="355"/>
      <c r="SSB285" s="355"/>
      <c r="SSC285" s="355"/>
      <c r="SSD285" s="355"/>
      <c r="SSE285" s="355"/>
      <c r="SSF285" s="355"/>
      <c r="SSG285" s="355"/>
      <c r="SSH285" s="355"/>
      <c r="SSI285" s="355"/>
      <c r="SSJ285" s="355"/>
      <c r="SSK285" s="355"/>
      <c r="SSL285" s="355"/>
      <c r="SSM285" s="355"/>
      <c r="SSN285" s="355"/>
      <c r="SSO285" s="355"/>
      <c r="SSP285" s="355"/>
      <c r="SSQ285" s="355"/>
      <c r="SSR285" s="355"/>
      <c r="SSS285" s="355"/>
      <c r="SST285" s="355"/>
      <c r="SSU285" s="355"/>
      <c r="SSV285" s="355"/>
      <c r="SSW285" s="355"/>
      <c r="SSX285" s="355"/>
      <c r="SSY285" s="355"/>
      <c r="SSZ285" s="355"/>
      <c r="STA285" s="355"/>
      <c r="STB285" s="355"/>
      <c r="STC285" s="355"/>
      <c r="STD285" s="355"/>
      <c r="STE285" s="355"/>
      <c r="STF285" s="355"/>
      <c r="STG285" s="355"/>
      <c r="STH285" s="355"/>
      <c r="STI285" s="355"/>
      <c r="STJ285" s="355"/>
      <c r="STK285" s="355"/>
      <c r="STL285" s="355"/>
      <c r="STM285" s="355"/>
      <c r="STN285" s="355"/>
      <c r="STO285" s="355"/>
      <c r="STP285" s="355"/>
      <c r="STQ285" s="355"/>
      <c r="STR285" s="355"/>
      <c r="STS285" s="355"/>
      <c r="STT285" s="355"/>
      <c r="STU285" s="355"/>
      <c r="STV285" s="355"/>
      <c r="STW285" s="355"/>
      <c r="STX285" s="355"/>
      <c r="STY285" s="355"/>
      <c r="STZ285" s="355"/>
      <c r="SUA285" s="355"/>
      <c r="SUB285" s="355"/>
      <c r="SUC285" s="355"/>
      <c r="SUD285" s="355"/>
      <c r="SUE285" s="355"/>
      <c r="SUF285" s="355"/>
      <c r="SUG285" s="355"/>
      <c r="SUH285" s="355"/>
      <c r="SUI285" s="355"/>
      <c r="SUJ285" s="355"/>
      <c r="SUK285" s="355"/>
      <c r="SUL285" s="355"/>
      <c r="SUM285" s="355"/>
      <c r="SUN285" s="355"/>
      <c r="SUO285" s="355"/>
      <c r="SUP285" s="355"/>
      <c r="SUQ285" s="355"/>
      <c r="SUR285" s="355"/>
      <c r="SUS285" s="355"/>
      <c r="SUT285" s="355"/>
      <c r="SUU285" s="355"/>
      <c r="SUV285" s="355"/>
      <c r="SUW285" s="355"/>
      <c r="SUX285" s="355"/>
      <c r="SUY285" s="355"/>
      <c r="SUZ285" s="355"/>
      <c r="SVA285" s="355"/>
      <c r="SVB285" s="355"/>
      <c r="SVC285" s="355"/>
      <c r="SVD285" s="355"/>
      <c r="SVE285" s="355"/>
      <c r="SVF285" s="355"/>
      <c r="SVG285" s="355"/>
      <c r="SVH285" s="355"/>
      <c r="SVI285" s="355"/>
      <c r="SVJ285" s="355"/>
      <c r="SVK285" s="355"/>
      <c r="SVL285" s="355"/>
      <c r="SVM285" s="355"/>
      <c r="SVN285" s="355"/>
      <c r="SVO285" s="355"/>
      <c r="SVP285" s="355"/>
      <c r="SVQ285" s="355"/>
      <c r="SVR285" s="355"/>
      <c r="SVS285" s="355"/>
      <c r="SVT285" s="355"/>
      <c r="SVU285" s="355"/>
      <c r="SVV285" s="355"/>
      <c r="SVW285" s="355"/>
      <c r="SVX285" s="355"/>
      <c r="SVY285" s="355"/>
      <c r="SVZ285" s="355"/>
      <c r="SWA285" s="355"/>
      <c r="SWB285" s="355"/>
      <c r="SWC285" s="355"/>
      <c r="SWD285" s="355"/>
      <c r="SWE285" s="355"/>
      <c r="SWF285" s="355"/>
      <c r="SWG285" s="355"/>
      <c r="SWH285" s="355"/>
      <c r="SWI285" s="355"/>
      <c r="SWJ285" s="355"/>
      <c r="SWK285" s="355"/>
      <c r="SWL285" s="355"/>
      <c r="SWM285" s="355"/>
      <c r="SWN285" s="355"/>
      <c r="SWO285" s="355"/>
      <c r="SWP285" s="355"/>
      <c r="SWQ285" s="355"/>
      <c r="SWR285" s="355"/>
      <c r="SWS285" s="355"/>
      <c r="SWT285" s="355"/>
      <c r="SWU285" s="355"/>
      <c r="SWV285" s="355"/>
      <c r="SWW285" s="355"/>
      <c r="SWX285" s="355"/>
      <c r="SWY285" s="355"/>
      <c r="SWZ285" s="355"/>
      <c r="SXA285" s="355"/>
      <c r="SXB285" s="355"/>
      <c r="SXC285" s="355"/>
      <c r="SXD285" s="355"/>
      <c r="SXE285" s="355"/>
      <c r="SXF285" s="355"/>
      <c r="SXG285" s="355"/>
      <c r="SXH285" s="355"/>
      <c r="SXI285" s="355"/>
      <c r="SXJ285" s="355"/>
      <c r="SXK285" s="355"/>
      <c r="SXL285" s="355"/>
      <c r="SXM285" s="355"/>
      <c r="SXN285" s="355"/>
      <c r="SXO285" s="355"/>
      <c r="SXP285" s="355"/>
      <c r="SXQ285" s="355"/>
      <c r="SXR285" s="355"/>
      <c r="SXS285" s="355"/>
      <c r="SXT285" s="355"/>
      <c r="SXU285" s="355"/>
      <c r="SXV285" s="355"/>
      <c r="SXW285" s="355"/>
      <c r="SXX285" s="355"/>
      <c r="SXY285" s="355"/>
      <c r="SXZ285" s="355"/>
      <c r="SYA285" s="355"/>
      <c r="SYB285" s="355"/>
      <c r="SYC285" s="355"/>
      <c r="SYD285" s="355"/>
      <c r="SYE285" s="355"/>
      <c r="SYF285" s="355"/>
      <c r="SYG285" s="355"/>
      <c r="SYH285" s="355"/>
      <c r="SYI285" s="355"/>
      <c r="SYJ285" s="355"/>
      <c r="SYK285" s="355"/>
      <c r="SYL285" s="355"/>
      <c r="SYM285" s="355"/>
      <c r="SYN285" s="355"/>
      <c r="SYO285" s="355"/>
      <c r="SYP285" s="355"/>
      <c r="SYQ285" s="355"/>
      <c r="SYR285" s="355"/>
      <c r="SYS285" s="355"/>
      <c r="SYT285" s="355"/>
      <c r="SYU285" s="355"/>
      <c r="SYV285" s="355"/>
      <c r="SYW285" s="355"/>
      <c r="SYX285" s="355"/>
      <c r="SYY285" s="355"/>
      <c r="SYZ285" s="355"/>
      <c r="SZA285" s="355"/>
      <c r="SZB285" s="355"/>
      <c r="SZC285" s="355"/>
      <c r="SZD285" s="355"/>
      <c r="SZE285" s="355"/>
      <c r="SZF285" s="355"/>
      <c r="SZG285" s="355"/>
      <c r="SZH285" s="355"/>
      <c r="SZI285" s="355"/>
      <c r="SZJ285" s="355"/>
      <c r="SZK285" s="355"/>
      <c r="SZL285" s="355"/>
      <c r="SZM285" s="355"/>
      <c r="SZN285" s="355"/>
      <c r="SZO285" s="355"/>
      <c r="SZP285" s="355"/>
      <c r="SZQ285" s="355"/>
      <c r="SZR285" s="355"/>
      <c r="SZS285" s="355"/>
      <c r="SZT285" s="355"/>
      <c r="SZU285" s="355"/>
      <c r="SZV285" s="355"/>
      <c r="SZW285" s="355"/>
      <c r="SZX285" s="355"/>
      <c r="SZY285" s="355"/>
      <c r="SZZ285" s="355"/>
      <c r="TAA285" s="355"/>
      <c r="TAB285" s="355"/>
      <c r="TAC285" s="355"/>
      <c r="TAD285" s="355"/>
      <c r="TAE285" s="355"/>
      <c r="TAF285" s="355"/>
      <c r="TAG285" s="355"/>
      <c r="TAH285" s="355"/>
      <c r="TAI285" s="355"/>
      <c r="TAJ285" s="355"/>
      <c r="TAK285" s="355"/>
      <c r="TAL285" s="355"/>
      <c r="TAM285" s="355"/>
      <c r="TAN285" s="355"/>
      <c r="TAO285" s="355"/>
      <c r="TAP285" s="355"/>
      <c r="TAQ285" s="355"/>
      <c r="TAR285" s="355"/>
      <c r="TAS285" s="355"/>
      <c r="TAT285" s="355"/>
      <c r="TAU285" s="355"/>
      <c r="TAV285" s="355"/>
      <c r="TAW285" s="355"/>
      <c r="TAX285" s="355"/>
      <c r="TAY285" s="355"/>
      <c r="TAZ285" s="355"/>
      <c r="TBA285" s="355"/>
      <c r="TBB285" s="355"/>
      <c r="TBC285" s="355"/>
      <c r="TBD285" s="355"/>
      <c r="TBE285" s="355"/>
      <c r="TBF285" s="355"/>
      <c r="TBG285" s="355"/>
      <c r="TBH285" s="355"/>
      <c r="TBI285" s="355"/>
      <c r="TBJ285" s="355"/>
      <c r="TBK285" s="355"/>
      <c r="TBL285" s="355"/>
      <c r="TBM285" s="355"/>
      <c r="TBN285" s="355"/>
      <c r="TBO285" s="355"/>
      <c r="TBP285" s="355"/>
      <c r="TBQ285" s="355"/>
      <c r="TBR285" s="355"/>
      <c r="TBS285" s="355"/>
      <c r="TBT285" s="355"/>
      <c r="TBU285" s="355"/>
      <c r="TBV285" s="355"/>
      <c r="TBW285" s="355"/>
      <c r="TBX285" s="355"/>
      <c r="TBY285" s="355"/>
      <c r="TBZ285" s="355"/>
      <c r="TCA285" s="355"/>
      <c r="TCB285" s="355"/>
      <c r="TCC285" s="355"/>
      <c r="TCD285" s="355"/>
      <c r="TCE285" s="355"/>
      <c r="TCF285" s="355"/>
      <c r="TCG285" s="355"/>
      <c r="TCH285" s="355"/>
      <c r="TCI285" s="355"/>
      <c r="TCJ285" s="355"/>
      <c r="TCK285" s="355"/>
      <c r="TCL285" s="355"/>
      <c r="TCM285" s="355"/>
      <c r="TCN285" s="355"/>
      <c r="TCO285" s="355"/>
      <c r="TCP285" s="355"/>
      <c r="TCQ285" s="355"/>
      <c r="TCR285" s="355"/>
      <c r="TCS285" s="355"/>
      <c r="TCT285" s="355"/>
      <c r="TCU285" s="355"/>
      <c r="TCV285" s="355"/>
      <c r="TCW285" s="355"/>
      <c r="TCX285" s="355"/>
      <c r="TCY285" s="355"/>
      <c r="TCZ285" s="355"/>
      <c r="TDA285" s="355"/>
      <c r="TDB285" s="355"/>
      <c r="TDC285" s="355"/>
      <c r="TDD285" s="355"/>
      <c r="TDE285" s="355"/>
      <c r="TDF285" s="355"/>
      <c r="TDG285" s="355"/>
      <c r="TDH285" s="355"/>
      <c r="TDI285" s="355"/>
      <c r="TDJ285" s="355"/>
      <c r="TDK285" s="355"/>
      <c r="TDL285" s="355"/>
      <c r="TDM285" s="355"/>
      <c r="TDN285" s="355"/>
      <c r="TDO285" s="355"/>
      <c r="TDP285" s="355"/>
      <c r="TDQ285" s="355"/>
      <c r="TDR285" s="355"/>
      <c r="TDS285" s="355"/>
      <c r="TDT285" s="355"/>
      <c r="TDU285" s="355"/>
      <c r="TDV285" s="355"/>
      <c r="TDW285" s="355"/>
      <c r="TDX285" s="355"/>
      <c r="TDY285" s="355"/>
      <c r="TDZ285" s="355"/>
      <c r="TEA285" s="355"/>
      <c r="TEB285" s="355"/>
      <c r="TEC285" s="355"/>
      <c r="TED285" s="355"/>
      <c r="TEE285" s="355"/>
      <c r="TEF285" s="355"/>
      <c r="TEG285" s="355"/>
      <c r="TEH285" s="355"/>
      <c r="TEI285" s="355"/>
      <c r="TEJ285" s="355"/>
      <c r="TEK285" s="355"/>
      <c r="TEL285" s="355"/>
      <c r="TEM285" s="355"/>
      <c r="TEN285" s="355"/>
      <c r="TEO285" s="355"/>
      <c r="TEP285" s="355"/>
      <c r="TEQ285" s="355"/>
      <c r="TER285" s="355"/>
      <c r="TES285" s="355"/>
      <c r="TET285" s="355"/>
      <c r="TEU285" s="355"/>
      <c r="TEV285" s="355"/>
      <c r="TEW285" s="355"/>
      <c r="TEX285" s="355"/>
      <c r="TEY285" s="355"/>
      <c r="TEZ285" s="355"/>
      <c r="TFA285" s="355"/>
      <c r="TFB285" s="355"/>
      <c r="TFC285" s="355"/>
      <c r="TFD285" s="355"/>
      <c r="TFE285" s="355"/>
      <c r="TFF285" s="355"/>
      <c r="TFG285" s="355"/>
      <c r="TFH285" s="355"/>
      <c r="TFI285" s="355"/>
      <c r="TFJ285" s="355"/>
      <c r="TFK285" s="355"/>
      <c r="TFL285" s="355"/>
      <c r="TFM285" s="355"/>
      <c r="TFN285" s="355"/>
      <c r="TFO285" s="355"/>
      <c r="TFP285" s="355"/>
      <c r="TFQ285" s="355"/>
      <c r="TFR285" s="355"/>
      <c r="TFS285" s="355"/>
      <c r="TFT285" s="355"/>
      <c r="TFU285" s="355"/>
      <c r="TFV285" s="355"/>
      <c r="TFW285" s="355"/>
      <c r="TFX285" s="355"/>
      <c r="TFY285" s="355"/>
      <c r="TFZ285" s="355"/>
      <c r="TGA285" s="355"/>
      <c r="TGB285" s="355"/>
      <c r="TGC285" s="355"/>
      <c r="TGD285" s="355"/>
      <c r="TGE285" s="355"/>
      <c r="TGF285" s="355"/>
      <c r="TGG285" s="355"/>
      <c r="TGH285" s="355"/>
      <c r="TGI285" s="355"/>
      <c r="TGJ285" s="355"/>
      <c r="TGK285" s="355"/>
      <c r="TGL285" s="355"/>
      <c r="TGM285" s="355"/>
      <c r="TGN285" s="355"/>
      <c r="TGO285" s="355"/>
      <c r="TGP285" s="355"/>
      <c r="TGQ285" s="355"/>
      <c r="TGR285" s="355"/>
      <c r="TGS285" s="355"/>
      <c r="TGT285" s="355"/>
      <c r="TGU285" s="355"/>
      <c r="TGV285" s="355"/>
      <c r="TGW285" s="355"/>
      <c r="TGX285" s="355"/>
      <c r="TGY285" s="355"/>
      <c r="TGZ285" s="355"/>
      <c r="THA285" s="355"/>
      <c r="THB285" s="355"/>
      <c r="THC285" s="355"/>
      <c r="THD285" s="355"/>
      <c r="THE285" s="355"/>
      <c r="THF285" s="355"/>
      <c r="THG285" s="355"/>
      <c r="THH285" s="355"/>
      <c r="THI285" s="355"/>
      <c r="THJ285" s="355"/>
      <c r="THK285" s="355"/>
      <c r="THL285" s="355"/>
      <c r="THM285" s="355"/>
      <c r="THN285" s="355"/>
      <c r="THO285" s="355"/>
      <c r="THP285" s="355"/>
      <c r="THQ285" s="355"/>
      <c r="THR285" s="355"/>
      <c r="THS285" s="355"/>
      <c r="THT285" s="355"/>
      <c r="THU285" s="355"/>
      <c r="THV285" s="355"/>
      <c r="THW285" s="355"/>
      <c r="THX285" s="355"/>
      <c r="THY285" s="355"/>
      <c r="THZ285" s="355"/>
      <c r="TIA285" s="355"/>
      <c r="TIB285" s="355"/>
      <c r="TIC285" s="355"/>
      <c r="TID285" s="355"/>
      <c r="TIE285" s="355"/>
      <c r="TIF285" s="355"/>
      <c r="TIG285" s="355"/>
      <c r="TIH285" s="355"/>
      <c r="TII285" s="355"/>
      <c r="TIJ285" s="355"/>
      <c r="TIK285" s="355"/>
      <c r="TIL285" s="355"/>
      <c r="TIM285" s="355"/>
      <c r="TIN285" s="355"/>
      <c r="TIO285" s="355"/>
      <c r="TIP285" s="355"/>
      <c r="TIQ285" s="355"/>
      <c r="TIR285" s="355"/>
      <c r="TIS285" s="355"/>
      <c r="TIT285" s="355"/>
      <c r="TIU285" s="355"/>
      <c r="TIV285" s="355"/>
      <c r="TIW285" s="355"/>
      <c r="TIX285" s="355"/>
      <c r="TIY285" s="355"/>
      <c r="TIZ285" s="355"/>
      <c r="TJA285" s="355"/>
      <c r="TJB285" s="355"/>
      <c r="TJC285" s="355"/>
      <c r="TJD285" s="355"/>
      <c r="TJE285" s="355"/>
      <c r="TJF285" s="355"/>
      <c r="TJG285" s="355"/>
      <c r="TJH285" s="355"/>
      <c r="TJI285" s="355"/>
      <c r="TJJ285" s="355"/>
      <c r="TJK285" s="355"/>
      <c r="TJL285" s="355"/>
      <c r="TJM285" s="355"/>
      <c r="TJN285" s="355"/>
      <c r="TJO285" s="355"/>
      <c r="TJP285" s="355"/>
      <c r="TJQ285" s="355"/>
      <c r="TJR285" s="355"/>
      <c r="TJS285" s="355"/>
      <c r="TJT285" s="355"/>
      <c r="TJU285" s="355"/>
      <c r="TJV285" s="355"/>
      <c r="TJW285" s="355"/>
      <c r="TJX285" s="355"/>
      <c r="TJY285" s="355"/>
      <c r="TJZ285" s="355"/>
      <c r="TKA285" s="355"/>
      <c r="TKB285" s="355"/>
      <c r="TKC285" s="355"/>
      <c r="TKD285" s="355"/>
      <c r="TKE285" s="355"/>
      <c r="TKF285" s="355"/>
      <c r="TKG285" s="355"/>
      <c r="TKH285" s="355"/>
      <c r="TKI285" s="355"/>
      <c r="TKJ285" s="355"/>
      <c r="TKK285" s="355"/>
      <c r="TKL285" s="355"/>
      <c r="TKM285" s="355"/>
      <c r="TKN285" s="355"/>
      <c r="TKO285" s="355"/>
      <c r="TKP285" s="355"/>
      <c r="TKQ285" s="355"/>
      <c r="TKR285" s="355"/>
      <c r="TKS285" s="355"/>
      <c r="TKT285" s="355"/>
      <c r="TKU285" s="355"/>
      <c r="TKV285" s="355"/>
      <c r="TKW285" s="355"/>
      <c r="TKX285" s="355"/>
      <c r="TKY285" s="355"/>
      <c r="TKZ285" s="355"/>
      <c r="TLA285" s="355"/>
      <c r="TLB285" s="355"/>
      <c r="TLC285" s="355"/>
      <c r="TLD285" s="355"/>
      <c r="TLE285" s="355"/>
      <c r="TLF285" s="355"/>
      <c r="TLG285" s="355"/>
      <c r="TLH285" s="355"/>
      <c r="TLI285" s="355"/>
      <c r="TLJ285" s="355"/>
      <c r="TLK285" s="355"/>
      <c r="TLL285" s="355"/>
      <c r="TLM285" s="355"/>
      <c r="TLN285" s="355"/>
      <c r="TLO285" s="355"/>
      <c r="TLP285" s="355"/>
      <c r="TLQ285" s="355"/>
      <c r="TLR285" s="355"/>
      <c r="TLS285" s="355"/>
      <c r="TLT285" s="355"/>
      <c r="TLU285" s="355"/>
      <c r="TLV285" s="355"/>
      <c r="TLW285" s="355"/>
      <c r="TLX285" s="355"/>
      <c r="TLY285" s="355"/>
      <c r="TLZ285" s="355"/>
      <c r="TMA285" s="355"/>
      <c r="TMB285" s="355"/>
      <c r="TMC285" s="355"/>
      <c r="TMD285" s="355"/>
      <c r="TME285" s="355"/>
      <c r="TMF285" s="355"/>
      <c r="TMG285" s="355"/>
      <c r="TMH285" s="355"/>
      <c r="TMI285" s="355"/>
      <c r="TMJ285" s="355"/>
      <c r="TMK285" s="355"/>
      <c r="TML285" s="355"/>
      <c r="TMM285" s="355"/>
      <c r="TMN285" s="355"/>
      <c r="TMO285" s="355"/>
      <c r="TMP285" s="355"/>
      <c r="TMQ285" s="355"/>
      <c r="TMR285" s="355"/>
      <c r="TMS285" s="355"/>
      <c r="TMT285" s="355"/>
      <c r="TMU285" s="355"/>
      <c r="TMV285" s="355"/>
      <c r="TMW285" s="355"/>
      <c r="TMX285" s="355"/>
      <c r="TMY285" s="355"/>
      <c r="TMZ285" s="355"/>
      <c r="TNA285" s="355"/>
      <c r="TNB285" s="355"/>
      <c r="TNC285" s="355"/>
      <c r="TND285" s="355"/>
      <c r="TNE285" s="355"/>
      <c r="TNF285" s="355"/>
      <c r="TNG285" s="355"/>
      <c r="TNH285" s="355"/>
      <c r="TNI285" s="355"/>
      <c r="TNJ285" s="355"/>
      <c r="TNK285" s="355"/>
      <c r="TNL285" s="355"/>
      <c r="TNM285" s="355"/>
      <c r="TNN285" s="355"/>
      <c r="TNO285" s="355"/>
      <c r="TNP285" s="355"/>
      <c r="TNQ285" s="355"/>
      <c r="TNR285" s="355"/>
      <c r="TNS285" s="355"/>
      <c r="TNT285" s="355"/>
      <c r="TNU285" s="355"/>
      <c r="TNV285" s="355"/>
      <c r="TNW285" s="355"/>
      <c r="TNX285" s="355"/>
      <c r="TNY285" s="355"/>
      <c r="TNZ285" s="355"/>
      <c r="TOA285" s="355"/>
      <c r="TOB285" s="355"/>
      <c r="TOC285" s="355"/>
      <c r="TOD285" s="355"/>
      <c r="TOE285" s="355"/>
      <c r="TOF285" s="355"/>
      <c r="TOG285" s="355"/>
      <c r="TOH285" s="355"/>
      <c r="TOI285" s="355"/>
      <c r="TOJ285" s="355"/>
      <c r="TOK285" s="355"/>
      <c r="TOL285" s="355"/>
      <c r="TOM285" s="355"/>
      <c r="TON285" s="355"/>
      <c r="TOO285" s="355"/>
      <c r="TOP285" s="355"/>
      <c r="TOQ285" s="355"/>
      <c r="TOR285" s="355"/>
      <c r="TOS285" s="355"/>
      <c r="TOT285" s="355"/>
      <c r="TOU285" s="355"/>
      <c r="TOV285" s="355"/>
      <c r="TOW285" s="355"/>
      <c r="TOX285" s="355"/>
      <c r="TOY285" s="355"/>
      <c r="TOZ285" s="355"/>
      <c r="TPA285" s="355"/>
      <c r="TPB285" s="355"/>
      <c r="TPC285" s="355"/>
      <c r="TPD285" s="355"/>
      <c r="TPE285" s="355"/>
      <c r="TPF285" s="355"/>
      <c r="TPG285" s="355"/>
      <c r="TPH285" s="355"/>
      <c r="TPI285" s="355"/>
      <c r="TPJ285" s="355"/>
      <c r="TPK285" s="355"/>
      <c r="TPL285" s="355"/>
      <c r="TPM285" s="355"/>
      <c r="TPN285" s="355"/>
      <c r="TPO285" s="355"/>
      <c r="TPP285" s="355"/>
      <c r="TPQ285" s="355"/>
      <c r="TPR285" s="355"/>
      <c r="TPS285" s="355"/>
      <c r="TPT285" s="355"/>
      <c r="TPU285" s="355"/>
      <c r="TPV285" s="355"/>
      <c r="TPW285" s="355"/>
      <c r="TPX285" s="355"/>
      <c r="TPY285" s="355"/>
      <c r="TPZ285" s="355"/>
      <c r="TQA285" s="355"/>
      <c r="TQB285" s="355"/>
      <c r="TQC285" s="355"/>
      <c r="TQD285" s="355"/>
      <c r="TQE285" s="355"/>
      <c r="TQF285" s="355"/>
      <c r="TQG285" s="355"/>
      <c r="TQH285" s="355"/>
      <c r="TQI285" s="355"/>
      <c r="TQJ285" s="355"/>
      <c r="TQK285" s="355"/>
      <c r="TQL285" s="355"/>
      <c r="TQM285" s="355"/>
      <c r="TQN285" s="355"/>
      <c r="TQO285" s="355"/>
      <c r="TQP285" s="355"/>
      <c r="TQQ285" s="355"/>
      <c r="TQR285" s="355"/>
      <c r="TQS285" s="355"/>
      <c r="TQT285" s="355"/>
      <c r="TQU285" s="355"/>
      <c r="TQV285" s="355"/>
      <c r="TQW285" s="355"/>
      <c r="TQX285" s="355"/>
      <c r="TQY285" s="355"/>
      <c r="TQZ285" s="355"/>
      <c r="TRA285" s="355"/>
      <c r="TRB285" s="355"/>
      <c r="TRC285" s="355"/>
      <c r="TRD285" s="355"/>
      <c r="TRE285" s="355"/>
      <c r="TRF285" s="355"/>
      <c r="TRG285" s="355"/>
      <c r="TRH285" s="355"/>
      <c r="TRI285" s="355"/>
      <c r="TRJ285" s="355"/>
      <c r="TRK285" s="355"/>
      <c r="TRL285" s="355"/>
      <c r="TRM285" s="355"/>
      <c r="TRN285" s="355"/>
      <c r="TRO285" s="355"/>
      <c r="TRP285" s="355"/>
      <c r="TRQ285" s="355"/>
      <c r="TRR285" s="355"/>
      <c r="TRS285" s="355"/>
      <c r="TRT285" s="355"/>
      <c r="TRU285" s="355"/>
      <c r="TRV285" s="355"/>
      <c r="TRW285" s="355"/>
      <c r="TRX285" s="355"/>
      <c r="TRY285" s="355"/>
      <c r="TRZ285" s="355"/>
      <c r="TSA285" s="355"/>
      <c r="TSB285" s="355"/>
      <c r="TSC285" s="355"/>
      <c r="TSD285" s="355"/>
      <c r="TSE285" s="355"/>
      <c r="TSF285" s="355"/>
      <c r="TSG285" s="355"/>
      <c r="TSH285" s="355"/>
      <c r="TSI285" s="355"/>
      <c r="TSJ285" s="355"/>
      <c r="TSK285" s="355"/>
      <c r="TSL285" s="355"/>
      <c r="TSM285" s="355"/>
      <c r="TSN285" s="355"/>
      <c r="TSO285" s="355"/>
      <c r="TSP285" s="355"/>
      <c r="TSQ285" s="355"/>
      <c r="TSR285" s="355"/>
      <c r="TSS285" s="355"/>
      <c r="TST285" s="355"/>
      <c r="TSU285" s="355"/>
      <c r="TSV285" s="355"/>
      <c r="TSW285" s="355"/>
      <c r="TSX285" s="355"/>
      <c r="TSY285" s="355"/>
      <c r="TSZ285" s="355"/>
      <c r="TTA285" s="355"/>
      <c r="TTB285" s="355"/>
      <c r="TTC285" s="355"/>
      <c r="TTD285" s="355"/>
      <c r="TTE285" s="355"/>
      <c r="TTF285" s="355"/>
      <c r="TTG285" s="355"/>
      <c r="TTH285" s="355"/>
      <c r="TTI285" s="355"/>
      <c r="TTJ285" s="355"/>
      <c r="TTK285" s="355"/>
      <c r="TTL285" s="355"/>
      <c r="TTM285" s="355"/>
      <c r="TTN285" s="355"/>
      <c r="TTO285" s="355"/>
      <c r="TTP285" s="355"/>
      <c r="TTQ285" s="355"/>
      <c r="TTR285" s="355"/>
      <c r="TTS285" s="355"/>
      <c r="TTT285" s="355"/>
      <c r="TTU285" s="355"/>
      <c r="TTV285" s="355"/>
      <c r="TTW285" s="355"/>
      <c r="TTX285" s="355"/>
      <c r="TTY285" s="355"/>
      <c r="TTZ285" s="355"/>
      <c r="TUA285" s="355"/>
      <c r="TUB285" s="355"/>
      <c r="TUC285" s="355"/>
      <c r="TUD285" s="355"/>
      <c r="TUE285" s="355"/>
      <c r="TUF285" s="355"/>
      <c r="TUG285" s="355"/>
      <c r="TUH285" s="355"/>
      <c r="TUI285" s="355"/>
      <c r="TUJ285" s="355"/>
      <c r="TUK285" s="355"/>
      <c r="TUL285" s="355"/>
      <c r="TUM285" s="355"/>
      <c r="TUN285" s="355"/>
      <c r="TUO285" s="355"/>
      <c r="TUP285" s="355"/>
      <c r="TUQ285" s="355"/>
      <c r="TUR285" s="355"/>
      <c r="TUS285" s="355"/>
      <c r="TUT285" s="355"/>
      <c r="TUU285" s="355"/>
      <c r="TUV285" s="355"/>
      <c r="TUW285" s="355"/>
      <c r="TUX285" s="355"/>
      <c r="TUY285" s="355"/>
      <c r="TUZ285" s="355"/>
      <c r="TVA285" s="355"/>
      <c r="TVB285" s="355"/>
      <c r="TVC285" s="355"/>
      <c r="TVD285" s="355"/>
      <c r="TVE285" s="355"/>
      <c r="TVF285" s="355"/>
      <c r="TVG285" s="355"/>
      <c r="TVH285" s="355"/>
      <c r="TVI285" s="355"/>
      <c r="TVJ285" s="355"/>
      <c r="TVK285" s="355"/>
      <c r="TVL285" s="355"/>
      <c r="TVM285" s="355"/>
      <c r="TVN285" s="355"/>
      <c r="TVO285" s="355"/>
      <c r="TVP285" s="355"/>
      <c r="TVQ285" s="355"/>
      <c r="TVR285" s="355"/>
      <c r="TVS285" s="355"/>
      <c r="TVT285" s="355"/>
      <c r="TVU285" s="355"/>
      <c r="TVV285" s="355"/>
      <c r="TVW285" s="355"/>
      <c r="TVX285" s="355"/>
      <c r="TVY285" s="355"/>
      <c r="TVZ285" s="355"/>
      <c r="TWA285" s="355"/>
      <c r="TWB285" s="355"/>
      <c r="TWC285" s="355"/>
      <c r="TWD285" s="355"/>
      <c r="TWE285" s="355"/>
      <c r="TWF285" s="355"/>
      <c r="TWG285" s="355"/>
      <c r="TWH285" s="355"/>
      <c r="TWI285" s="355"/>
      <c r="TWJ285" s="355"/>
      <c r="TWK285" s="355"/>
      <c r="TWL285" s="355"/>
      <c r="TWM285" s="355"/>
      <c r="TWN285" s="355"/>
      <c r="TWO285" s="355"/>
      <c r="TWP285" s="355"/>
      <c r="TWQ285" s="355"/>
      <c r="TWR285" s="355"/>
      <c r="TWS285" s="355"/>
      <c r="TWT285" s="355"/>
      <c r="TWU285" s="355"/>
      <c r="TWV285" s="355"/>
      <c r="TWW285" s="355"/>
      <c r="TWX285" s="355"/>
      <c r="TWY285" s="355"/>
      <c r="TWZ285" s="355"/>
      <c r="TXA285" s="355"/>
      <c r="TXB285" s="355"/>
      <c r="TXC285" s="355"/>
      <c r="TXD285" s="355"/>
      <c r="TXE285" s="355"/>
      <c r="TXF285" s="355"/>
      <c r="TXG285" s="355"/>
      <c r="TXH285" s="355"/>
      <c r="TXI285" s="355"/>
      <c r="TXJ285" s="355"/>
      <c r="TXK285" s="355"/>
      <c r="TXL285" s="355"/>
      <c r="TXM285" s="355"/>
      <c r="TXN285" s="355"/>
      <c r="TXO285" s="355"/>
      <c r="TXP285" s="355"/>
      <c r="TXQ285" s="355"/>
      <c r="TXR285" s="355"/>
      <c r="TXS285" s="355"/>
      <c r="TXT285" s="355"/>
      <c r="TXU285" s="355"/>
      <c r="TXV285" s="355"/>
      <c r="TXW285" s="355"/>
      <c r="TXX285" s="355"/>
      <c r="TXY285" s="355"/>
      <c r="TXZ285" s="355"/>
      <c r="TYA285" s="355"/>
      <c r="TYB285" s="355"/>
      <c r="TYC285" s="355"/>
      <c r="TYD285" s="355"/>
      <c r="TYE285" s="355"/>
      <c r="TYF285" s="355"/>
      <c r="TYG285" s="355"/>
      <c r="TYH285" s="355"/>
      <c r="TYI285" s="355"/>
      <c r="TYJ285" s="355"/>
      <c r="TYK285" s="355"/>
      <c r="TYL285" s="355"/>
      <c r="TYM285" s="355"/>
      <c r="TYN285" s="355"/>
      <c r="TYO285" s="355"/>
      <c r="TYP285" s="355"/>
      <c r="TYQ285" s="355"/>
      <c r="TYR285" s="355"/>
      <c r="TYS285" s="355"/>
      <c r="TYT285" s="355"/>
      <c r="TYU285" s="355"/>
      <c r="TYV285" s="355"/>
      <c r="TYW285" s="355"/>
      <c r="TYX285" s="355"/>
      <c r="TYY285" s="355"/>
      <c r="TYZ285" s="355"/>
      <c r="TZA285" s="355"/>
      <c r="TZB285" s="355"/>
      <c r="TZC285" s="355"/>
      <c r="TZD285" s="355"/>
      <c r="TZE285" s="355"/>
      <c r="TZF285" s="355"/>
      <c r="TZG285" s="355"/>
      <c r="TZH285" s="355"/>
      <c r="TZI285" s="355"/>
      <c r="TZJ285" s="355"/>
      <c r="TZK285" s="355"/>
      <c r="TZL285" s="355"/>
      <c r="TZM285" s="355"/>
      <c r="TZN285" s="355"/>
      <c r="TZO285" s="355"/>
      <c r="TZP285" s="355"/>
      <c r="TZQ285" s="355"/>
      <c r="TZR285" s="355"/>
      <c r="TZS285" s="355"/>
      <c r="TZT285" s="355"/>
      <c r="TZU285" s="355"/>
      <c r="TZV285" s="355"/>
      <c r="TZW285" s="355"/>
      <c r="TZX285" s="355"/>
      <c r="TZY285" s="355"/>
      <c r="TZZ285" s="355"/>
      <c r="UAA285" s="355"/>
      <c r="UAB285" s="355"/>
      <c r="UAC285" s="355"/>
      <c r="UAD285" s="355"/>
      <c r="UAE285" s="355"/>
      <c r="UAF285" s="355"/>
      <c r="UAG285" s="355"/>
      <c r="UAH285" s="355"/>
      <c r="UAI285" s="355"/>
      <c r="UAJ285" s="355"/>
      <c r="UAK285" s="355"/>
      <c r="UAL285" s="355"/>
      <c r="UAM285" s="355"/>
      <c r="UAN285" s="355"/>
      <c r="UAO285" s="355"/>
      <c r="UAP285" s="355"/>
      <c r="UAQ285" s="355"/>
      <c r="UAR285" s="355"/>
      <c r="UAS285" s="355"/>
      <c r="UAT285" s="355"/>
      <c r="UAU285" s="355"/>
      <c r="UAV285" s="355"/>
      <c r="UAW285" s="355"/>
      <c r="UAX285" s="355"/>
      <c r="UAY285" s="355"/>
      <c r="UAZ285" s="355"/>
      <c r="UBA285" s="355"/>
      <c r="UBB285" s="355"/>
      <c r="UBC285" s="355"/>
      <c r="UBD285" s="355"/>
      <c r="UBE285" s="355"/>
      <c r="UBF285" s="355"/>
      <c r="UBG285" s="355"/>
      <c r="UBH285" s="355"/>
      <c r="UBI285" s="355"/>
      <c r="UBJ285" s="355"/>
      <c r="UBK285" s="355"/>
      <c r="UBL285" s="355"/>
      <c r="UBM285" s="355"/>
      <c r="UBN285" s="355"/>
      <c r="UBO285" s="355"/>
      <c r="UBP285" s="355"/>
      <c r="UBQ285" s="355"/>
      <c r="UBR285" s="355"/>
      <c r="UBS285" s="355"/>
      <c r="UBT285" s="355"/>
      <c r="UBU285" s="355"/>
      <c r="UBV285" s="355"/>
      <c r="UBW285" s="355"/>
      <c r="UBX285" s="355"/>
      <c r="UBY285" s="355"/>
      <c r="UBZ285" s="355"/>
      <c r="UCA285" s="355"/>
      <c r="UCB285" s="355"/>
      <c r="UCC285" s="355"/>
      <c r="UCD285" s="355"/>
      <c r="UCE285" s="355"/>
      <c r="UCF285" s="355"/>
      <c r="UCG285" s="355"/>
      <c r="UCH285" s="355"/>
      <c r="UCI285" s="355"/>
      <c r="UCJ285" s="355"/>
      <c r="UCK285" s="355"/>
      <c r="UCL285" s="355"/>
      <c r="UCM285" s="355"/>
      <c r="UCN285" s="355"/>
      <c r="UCO285" s="355"/>
      <c r="UCP285" s="355"/>
      <c r="UCQ285" s="355"/>
      <c r="UCR285" s="355"/>
      <c r="UCS285" s="355"/>
      <c r="UCT285" s="355"/>
      <c r="UCU285" s="355"/>
      <c r="UCV285" s="355"/>
      <c r="UCW285" s="355"/>
      <c r="UCX285" s="355"/>
      <c r="UCY285" s="355"/>
      <c r="UCZ285" s="355"/>
      <c r="UDA285" s="355"/>
      <c r="UDB285" s="355"/>
      <c r="UDC285" s="355"/>
      <c r="UDD285" s="355"/>
      <c r="UDE285" s="355"/>
      <c r="UDF285" s="355"/>
      <c r="UDG285" s="355"/>
      <c r="UDH285" s="355"/>
      <c r="UDI285" s="355"/>
      <c r="UDJ285" s="355"/>
      <c r="UDK285" s="355"/>
      <c r="UDL285" s="355"/>
      <c r="UDM285" s="355"/>
      <c r="UDN285" s="355"/>
      <c r="UDO285" s="355"/>
      <c r="UDP285" s="355"/>
      <c r="UDQ285" s="355"/>
      <c r="UDR285" s="355"/>
      <c r="UDS285" s="355"/>
      <c r="UDT285" s="355"/>
      <c r="UDU285" s="355"/>
      <c r="UDV285" s="355"/>
      <c r="UDW285" s="355"/>
      <c r="UDX285" s="355"/>
      <c r="UDY285" s="355"/>
      <c r="UDZ285" s="355"/>
      <c r="UEA285" s="355"/>
      <c r="UEB285" s="355"/>
      <c r="UEC285" s="355"/>
      <c r="UED285" s="355"/>
      <c r="UEE285" s="355"/>
      <c r="UEF285" s="355"/>
      <c r="UEG285" s="355"/>
      <c r="UEH285" s="355"/>
      <c r="UEI285" s="355"/>
      <c r="UEJ285" s="355"/>
      <c r="UEK285" s="355"/>
      <c r="UEL285" s="355"/>
      <c r="UEM285" s="355"/>
      <c r="UEN285" s="355"/>
      <c r="UEO285" s="355"/>
      <c r="UEP285" s="355"/>
      <c r="UEQ285" s="355"/>
      <c r="UER285" s="355"/>
      <c r="UES285" s="355"/>
      <c r="UET285" s="355"/>
      <c r="UEU285" s="355"/>
      <c r="UEV285" s="355"/>
      <c r="UEW285" s="355"/>
      <c r="UEX285" s="355"/>
      <c r="UEY285" s="355"/>
      <c r="UEZ285" s="355"/>
      <c r="UFA285" s="355"/>
      <c r="UFB285" s="355"/>
      <c r="UFC285" s="355"/>
      <c r="UFD285" s="355"/>
      <c r="UFE285" s="355"/>
      <c r="UFF285" s="355"/>
      <c r="UFG285" s="355"/>
      <c r="UFH285" s="355"/>
      <c r="UFI285" s="355"/>
      <c r="UFJ285" s="355"/>
      <c r="UFK285" s="355"/>
      <c r="UFL285" s="355"/>
      <c r="UFM285" s="355"/>
      <c r="UFN285" s="355"/>
      <c r="UFO285" s="355"/>
      <c r="UFP285" s="355"/>
      <c r="UFQ285" s="355"/>
      <c r="UFR285" s="355"/>
      <c r="UFS285" s="355"/>
      <c r="UFT285" s="355"/>
      <c r="UFU285" s="355"/>
      <c r="UFV285" s="355"/>
      <c r="UFW285" s="355"/>
      <c r="UFX285" s="355"/>
      <c r="UFY285" s="355"/>
      <c r="UFZ285" s="355"/>
      <c r="UGA285" s="355"/>
      <c r="UGB285" s="355"/>
      <c r="UGC285" s="355"/>
      <c r="UGD285" s="355"/>
      <c r="UGE285" s="355"/>
      <c r="UGF285" s="355"/>
      <c r="UGG285" s="355"/>
      <c r="UGH285" s="355"/>
      <c r="UGI285" s="355"/>
      <c r="UGJ285" s="355"/>
      <c r="UGK285" s="355"/>
      <c r="UGL285" s="355"/>
      <c r="UGM285" s="355"/>
      <c r="UGN285" s="355"/>
      <c r="UGO285" s="355"/>
      <c r="UGP285" s="355"/>
      <c r="UGQ285" s="355"/>
      <c r="UGR285" s="355"/>
      <c r="UGS285" s="355"/>
      <c r="UGT285" s="355"/>
      <c r="UGU285" s="355"/>
      <c r="UGV285" s="355"/>
      <c r="UGW285" s="355"/>
      <c r="UGX285" s="355"/>
      <c r="UGY285" s="355"/>
      <c r="UGZ285" s="355"/>
      <c r="UHA285" s="355"/>
      <c r="UHB285" s="355"/>
      <c r="UHC285" s="355"/>
      <c r="UHD285" s="355"/>
      <c r="UHE285" s="355"/>
      <c r="UHF285" s="355"/>
      <c r="UHG285" s="355"/>
      <c r="UHH285" s="355"/>
      <c r="UHI285" s="355"/>
      <c r="UHJ285" s="355"/>
      <c r="UHK285" s="355"/>
      <c r="UHL285" s="355"/>
      <c r="UHM285" s="355"/>
      <c r="UHN285" s="355"/>
      <c r="UHO285" s="355"/>
      <c r="UHP285" s="355"/>
      <c r="UHQ285" s="355"/>
      <c r="UHR285" s="355"/>
      <c r="UHS285" s="355"/>
      <c r="UHT285" s="355"/>
      <c r="UHU285" s="355"/>
      <c r="UHV285" s="355"/>
      <c r="UHW285" s="355"/>
      <c r="UHX285" s="355"/>
      <c r="UHY285" s="355"/>
      <c r="UHZ285" s="355"/>
      <c r="UIA285" s="355"/>
      <c r="UIB285" s="355"/>
      <c r="UIC285" s="355"/>
      <c r="UID285" s="355"/>
      <c r="UIE285" s="355"/>
      <c r="UIF285" s="355"/>
      <c r="UIG285" s="355"/>
      <c r="UIH285" s="355"/>
      <c r="UII285" s="355"/>
      <c r="UIJ285" s="355"/>
      <c r="UIK285" s="355"/>
      <c r="UIL285" s="355"/>
      <c r="UIM285" s="355"/>
      <c r="UIN285" s="355"/>
      <c r="UIO285" s="355"/>
      <c r="UIP285" s="355"/>
      <c r="UIQ285" s="355"/>
      <c r="UIR285" s="355"/>
      <c r="UIS285" s="355"/>
      <c r="UIT285" s="355"/>
      <c r="UIU285" s="355"/>
      <c r="UIV285" s="355"/>
      <c r="UIW285" s="355"/>
      <c r="UIX285" s="355"/>
      <c r="UIY285" s="355"/>
      <c r="UIZ285" s="355"/>
      <c r="UJA285" s="355"/>
      <c r="UJB285" s="355"/>
      <c r="UJC285" s="355"/>
      <c r="UJD285" s="355"/>
      <c r="UJE285" s="355"/>
      <c r="UJF285" s="355"/>
      <c r="UJG285" s="355"/>
      <c r="UJH285" s="355"/>
      <c r="UJI285" s="355"/>
      <c r="UJJ285" s="355"/>
      <c r="UJK285" s="355"/>
      <c r="UJL285" s="355"/>
      <c r="UJM285" s="355"/>
      <c r="UJN285" s="355"/>
      <c r="UJO285" s="355"/>
      <c r="UJP285" s="355"/>
      <c r="UJQ285" s="355"/>
      <c r="UJR285" s="355"/>
      <c r="UJS285" s="355"/>
      <c r="UJT285" s="355"/>
      <c r="UJU285" s="355"/>
      <c r="UJV285" s="355"/>
      <c r="UJW285" s="355"/>
      <c r="UJX285" s="355"/>
      <c r="UJY285" s="355"/>
      <c r="UJZ285" s="355"/>
      <c r="UKA285" s="355"/>
      <c r="UKB285" s="355"/>
      <c r="UKC285" s="355"/>
      <c r="UKD285" s="355"/>
      <c r="UKE285" s="355"/>
      <c r="UKF285" s="355"/>
      <c r="UKG285" s="355"/>
      <c r="UKH285" s="355"/>
      <c r="UKI285" s="355"/>
      <c r="UKJ285" s="355"/>
      <c r="UKK285" s="355"/>
      <c r="UKL285" s="355"/>
      <c r="UKM285" s="355"/>
      <c r="UKN285" s="355"/>
      <c r="UKO285" s="355"/>
      <c r="UKP285" s="355"/>
      <c r="UKQ285" s="355"/>
      <c r="UKR285" s="355"/>
      <c r="UKS285" s="355"/>
      <c r="UKT285" s="355"/>
      <c r="UKU285" s="355"/>
      <c r="UKV285" s="355"/>
      <c r="UKW285" s="355"/>
      <c r="UKX285" s="355"/>
      <c r="UKY285" s="355"/>
      <c r="UKZ285" s="355"/>
      <c r="ULA285" s="355"/>
      <c r="ULB285" s="355"/>
      <c r="ULC285" s="355"/>
      <c r="ULD285" s="355"/>
      <c r="ULE285" s="355"/>
      <c r="ULF285" s="355"/>
      <c r="ULG285" s="355"/>
      <c r="ULH285" s="355"/>
      <c r="ULI285" s="355"/>
      <c r="ULJ285" s="355"/>
      <c r="ULK285" s="355"/>
      <c r="ULL285" s="355"/>
      <c r="ULM285" s="355"/>
      <c r="ULN285" s="355"/>
      <c r="ULO285" s="355"/>
      <c r="ULP285" s="355"/>
      <c r="ULQ285" s="355"/>
      <c r="ULR285" s="355"/>
      <c r="ULS285" s="355"/>
      <c r="ULT285" s="355"/>
      <c r="ULU285" s="355"/>
      <c r="ULV285" s="355"/>
      <c r="ULW285" s="355"/>
      <c r="ULX285" s="355"/>
      <c r="ULY285" s="355"/>
      <c r="ULZ285" s="355"/>
      <c r="UMA285" s="355"/>
      <c r="UMB285" s="355"/>
      <c r="UMC285" s="355"/>
      <c r="UMD285" s="355"/>
      <c r="UME285" s="355"/>
      <c r="UMF285" s="355"/>
      <c r="UMG285" s="355"/>
      <c r="UMH285" s="355"/>
      <c r="UMI285" s="355"/>
      <c r="UMJ285" s="355"/>
      <c r="UMK285" s="355"/>
      <c r="UML285" s="355"/>
      <c r="UMM285" s="355"/>
      <c r="UMN285" s="355"/>
      <c r="UMO285" s="355"/>
      <c r="UMP285" s="355"/>
      <c r="UMQ285" s="355"/>
      <c r="UMR285" s="355"/>
      <c r="UMS285" s="355"/>
      <c r="UMT285" s="355"/>
      <c r="UMU285" s="355"/>
      <c r="UMV285" s="355"/>
      <c r="UMW285" s="355"/>
      <c r="UMX285" s="355"/>
      <c r="UMY285" s="355"/>
      <c r="UMZ285" s="355"/>
      <c r="UNA285" s="355"/>
      <c r="UNB285" s="355"/>
      <c r="UNC285" s="355"/>
      <c r="UND285" s="355"/>
      <c r="UNE285" s="355"/>
      <c r="UNF285" s="355"/>
      <c r="UNG285" s="355"/>
      <c r="UNH285" s="355"/>
      <c r="UNI285" s="355"/>
      <c r="UNJ285" s="355"/>
      <c r="UNK285" s="355"/>
      <c r="UNL285" s="355"/>
      <c r="UNM285" s="355"/>
      <c r="UNN285" s="355"/>
      <c r="UNO285" s="355"/>
      <c r="UNP285" s="355"/>
      <c r="UNQ285" s="355"/>
      <c r="UNR285" s="355"/>
      <c r="UNS285" s="355"/>
      <c r="UNT285" s="355"/>
      <c r="UNU285" s="355"/>
      <c r="UNV285" s="355"/>
      <c r="UNW285" s="355"/>
      <c r="UNX285" s="355"/>
      <c r="UNY285" s="355"/>
      <c r="UNZ285" s="355"/>
      <c r="UOA285" s="355"/>
      <c r="UOB285" s="355"/>
      <c r="UOC285" s="355"/>
      <c r="UOD285" s="355"/>
      <c r="UOE285" s="355"/>
      <c r="UOF285" s="355"/>
      <c r="UOG285" s="355"/>
      <c r="UOH285" s="355"/>
      <c r="UOI285" s="355"/>
      <c r="UOJ285" s="355"/>
      <c r="UOK285" s="355"/>
      <c r="UOL285" s="355"/>
      <c r="UOM285" s="355"/>
      <c r="UON285" s="355"/>
      <c r="UOO285" s="355"/>
      <c r="UOP285" s="355"/>
      <c r="UOQ285" s="355"/>
      <c r="UOR285" s="355"/>
      <c r="UOS285" s="355"/>
      <c r="UOT285" s="355"/>
      <c r="UOU285" s="355"/>
      <c r="UOV285" s="355"/>
      <c r="UOW285" s="355"/>
      <c r="UOX285" s="355"/>
      <c r="UOY285" s="355"/>
      <c r="UOZ285" s="355"/>
      <c r="UPA285" s="355"/>
      <c r="UPB285" s="355"/>
      <c r="UPC285" s="355"/>
      <c r="UPD285" s="355"/>
      <c r="UPE285" s="355"/>
      <c r="UPF285" s="355"/>
      <c r="UPG285" s="355"/>
      <c r="UPH285" s="355"/>
      <c r="UPI285" s="355"/>
      <c r="UPJ285" s="355"/>
      <c r="UPK285" s="355"/>
      <c r="UPL285" s="355"/>
      <c r="UPM285" s="355"/>
      <c r="UPN285" s="355"/>
      <c r="UPO285" s="355"/>
      <c r="UPP285" s="355"/>
      <c r="UPQ285" s="355"/>
      <c r="UPR285" s="355"/>
      <c r="UPS285" s="355"/>
      <c r="UPT285" s="355"/>
      <c r="UPU285" s="355"/>
      <c r="UPV285" s="355"/>
      <c r="UPW285" s="355"/>
      <c r="UPX285" s="355"/>
      <c r="UPY285" s="355"/>
      <c r="UPZ285" s="355"/>
      <c r="UQA285" s="355"/>
      <c r="UQB285" s="355"/>
      <c r="UQC285" s="355"/>
      <c r="UQD285" s="355"/>
      <c r="UQE285" s="355"/>
      <c r="UQF285" s="355"/>
      <c r="UQG285" s="355"/>
      <c r="UQH285" s="355"/>
      <c r="UQI285" s="355"/>
      <c r="UQJ285" s="355"/>
      <c r="UQK285" s="355"/>
      <c r="UQL285" s="355"/>
      <c r="UQM285" s="355"/>
      <c r="UQN285" s="355"/>
      <c r="UQO285" s="355"/>
      <c r="UQP285" s="355"/>
      <c r="UQQ285" s="355"/>
      <c r="UQR285" s="355"/>
      <c r="UQS285" s="355"/>
      <c r="UQT285" s="355"/>
      <c r="UQU285" s="355"/>
      <c r="UQV285" s="355"/>
      <c r="UQW285" s="355"/>
      <c r="UQX285" s="355"/>
      <c r="UQY285" s="355"/>
      <c r="UQZ285" s="355"/>
      <c r="URA285" s="355"/>
      <c r="URB285" s="355"/>
      <c r="URC285" s="355"/>
      <c r="URD285" s="355"/>
      <c r="URE285" s="355"/>
      <c r="URF285" s="355"/>
      <c r="URG285" s="355"/>
      <c r="URH285" s="355"/>
      <c r="URI285" s="355"/>
      <c r="URJ285" s="355"/>
      <c r="URK285" s="355"/>
      <c r="URL285" s="355"/>
      <c r="URM285" s="355"/>
      <c r="URN285" s="355"/>
      <c r="URO285" s="355"/>
      <c r="URP285" s="355"/>
      <c r="URQ285" s="355"/>
      <c r="URR285" s="355"/>
      <c r="URS285" s="355"/>
      <c r="URT285" s="355"/>
      <c r="URU285" s="355"/>
      <c r="URV285" s="355"/>
      <c r="URW285" s="355"/>
      <c r="URX285" s="355"/>
      <c r="URY285" s="355"/>
      <c r="URZ285" s="355"/>
      <c r="USA285" s="355"/>
      <c r="USB285" s="355"/>
      <c r="USC285" s="355"/>
      <c r="USD285" s="355"/>
      <c r="USE285" s="355"/>
      <c r="USF285" s="355"/>
      <c r="USG285" s="355"/>
      <c r="USH285" s="355"/>
      <c r="USI285" s="355"/>
      <c r="USJ285" s="355"/>
      <c r="USK285" s="355"/>
      <c r="USL285" s="355"/>
      <c r="USM285" s="355"/>
      <c r="USN285" s="355"/>
      <c r="USO285" s="355"/>
      <c r="USP285" s="355"/>
      <c r="USQ285" s="355"/>
      <c r="USR285" s="355"/>
      <c r="USS285" s="355"/>
      <c r="UST285" s="355"/>
      <c r="USU285" s="355"/>
      <c r="USV285" s="355"/>
      <c r="USW285" s="355"/>
      <c r="USX285" s="355"/>
      <c r="USY285" s="355"/>
      <c r="USZ285" s="355"/>
      <c r="UTA285" s="355"/>
      <c r="UTB285" s="355"/>
      <c r="UTC285" s="355"/>
      <c r="UTD285" s="355"/>
      <c r="UTE285" s="355"/>
      <c r="UTF285" s="355"/>
      <c r="UTG285" s="355"/>
      <c r="UTH285" s="355"/>
      <c r="UTI285" s="355"/>
      <c r="UTJ285" s="355"/>
      <c r="UTK285" s="355"/>
      <c r="UTL285" s="355"/>
      <c r="UTM285" s="355"/>
      <c r="UTN285" s="355"/>
      <c r="UTO285" s="355"/>
      <c r="UTP285" s="355"/>
      <c r="UTQ285" s="355"/>
      <c r="UTR285" s="355"/>
      <c r="UTS285" s="355"/>
      <c r="UTT285" s="355"/>
      <c r="UTU285" s="355"/>
      <c r="UTV285" s="355"/>
      <c r="UTW285" s="355"/>
      <c r="UTX285" s="355"/>
      <c r="UTY285" s="355"/>
      <c r="UTZ285" s="355"/>
      <c r="UUA285" s="355"/>
      <c r="UUB285" s="355"/>
      <c r="UUC285" s="355"/>
      <c r="UUD285" s="355"/>
      <c r="UUE285" s="355"/>
      <c r="UUF285" s="355"/>
      <c r="UUG285" s="355"/>
      <c r="UUH285" s="355"/>
      <c r="UUI285" s="355"/>
      <c r="UUJ285" s="355"/>
      <c r="UUK285" s="355"/>
      <c r="UUL285" s="355"/>
      <c r="UUM285" s="355"/>
      <c r="UUN285" s="355"/>
      <c r="UUO285" s="355"/>
      <c r="UUP285" s="355"/>
      <c r="UUQ285" s="355"/>
      <c r="UUR285" s="355"/>
      <c r="UUS285" s="355"/>
      <c r="UUT285" s="355"/>
      <c r="UUU285" s="355"/>
      <c r="UUV285" s="355"/>
      <c r="UUW285" s="355"/>
      <c r="UUX285" s="355"/>
      <c r="UUY285" s="355"/>
      <c r="UUZ285" s="355"/>
      <c r="UVA285" s="355"/>
      <c r="UVB285" s="355"/>
      <c r="UVC285" s="355"/>
      <c r="UVD285" s="355"/>
      <c r="UVE285" s="355"/>
      <c r="UVF285" s="355"/>
      <c r="UVG285" s="355"/>
      <c r="UVH285" s="355"/>
      <c r="UVI285" s="355"/>
      <c r="UVJ285" s="355"/>
      <c r="UVK285" s="355"/>
      <c r="UVL285" s="355"/>
      <c r="UVM285" s="355"/>
      <c r="UVN285" s="355"/>
      <c r="UVO285" s="355"/>
      <c r="UVP285" s="355"/>
      <c r="UVQ285" s="355"/>
      <c r="UVR285" s="355"/>
      <c r="UVS285" s="355"/>
      <c r="UVT285" s="355"/>
      <c r="UVU285" s="355"/>
      <c r="UVV285" s="355"/>
      <c r="UVW285" s="355"/>
      <c r="UVX285" s="355"/>
      <c r="UVY285" s="355"/>
      <c r="UVZ285" s="355"/>
      <c r="UWA285" s="355"/>
      <c r="UWB285" s="355"/>
      <c r="UWC285" s="355"/>
      <c r="UWD285" s="355"/>
      <c r="UWE285" s="355"/>
      <c r="UWF285" s="355"/>
      <c r="UWG285" s="355"/>
      <c r="UWH285" s="355"/>
      <c r="UWI285" s="355"/>
      <c r="UWJ285" s="355"/>
      <c r="UWK285" s="355"/>
      <c r="UWL285" s="355"/>
      <c r="UWM285" s="355"/>
      <c r="UWN285" s="355"/>
      <c r="UWO285" s="355"/>
      <c r="UWP285" s="355"/>
      <c r="UWQ285" s="355"/>
      <c r="UWR285" s="355"/>
      <c r="UWS285" s="355"/>
      <c r="UWT285" s="355"/>
      <c r="UWU285" s="355"/>
      <c r="UWV285" s="355"/>
      <c r="UWW285" s="355"/>
      <c r="UWX285" s="355"/>
      <c r="UWY285" s="355"/>
      <c r="UWZ285" s="355"/>
      <c r="UXA285" s="355"/>
      <c r="UXB285" s="355"/>
      <c r="UXC285" s="355"/>
      <c r="UXD285" s="355"/>
      <c r="UXE285" s="355"/>
      <c r="UXF285" s="355"/>
      <c r="UXG285" s="355"/>
      <c r="UXH285" s="355"/>
      <c r="UXI285" s="355"/>
      <c r="UXJ285" s="355"/>
      <c r="UXK285" s="355"/>
      <c r="UXL285" s="355"/>
      <c r="UXM285" s="355"/>
      <c r="UXN285" s="355"/>
      <c r="UXO285" s="355"/>
      <c r="UXP285" s="355"/>
      <c r="UXQ285" s="355"/>
      <c r="UXR285" s="355"/>
      <c r="UXS285" s="355"/>
      <c r="UXT285" s="355"/>
      <c r="UXU285" s="355"/>
      <c r="UXV285" s="355"/>
      <c r="UXW285" s="355"/>
      <c r="UXX285" s="355"/>
      <c r="UXY285" s="355"/>
      <c r="UXZ285" s="355"/>
      <c r="UYA285" s="355"/>
      <c r="UYB285" s="355"/>
      <c r="UYC285" s="355"/>
      <c r="UYD285" s="355"/>
      <c r="UYE285" s="355"/>
      <c r="UYF285" s="355"/>
      <c r="UYG285" s="355"/>
      <c r="UYH285" s="355"/>
      <c r="UYI285" s="355"/>
      <c r="UYJ285" s="355"/>
      <c r="UYK285" s="355"/>
      <c r="UYL285" s="355"/>
      <c r="UYM285" s="355"/>
      <c r="UYN285" s="355"/>
      <c r="UYO285" s="355"/>
      <c r="UYP285" s="355"/>
      <c r="UYQ285" s="355"/>
      <c r="UYR285" s="355"/>
      <c r="UYS285" s="355"/>
      <c r="UYT285" s="355"/>
      <c r="UYU285" s="355"/>
      <c r="UYV285" s="355"/>
      <c r="UYW285" s="355"/>
      <c r="UYX285" s="355"/>
      <c r="UYY285" s="355"/>
      <c r="UYZ285" s="355"/>
      <c r="UZA285" s="355"/>
      <c r="UZB285" s="355"/>
      <c r="UZC285" s="355"/>
      <c r="UZD285" s="355"/>
      <c r="UZE285" s="355"/>
      <c r="UZF285" s="355"/>
      <c r="UZG285" s="355"/>
      <c r="UZH285" s="355"/>
      <c r="UZI285" s="355"/>
      <c r="UZJ285" s="355"/>
      <c r="UZK285" s="355"/>
      <c r="UZL285" s="355"/>
      <c r="UZM285" s="355"/>
      <c r="UZN285" s="355"/>
      <c r="UZO285" s="355"/>
      <c r="UZP285" s="355"/>
      <c r="UZQ285" s="355"/>
      <c r="UZR285" s="355"/>
      <c r="UZS285" s="355"/>
      <c r="UZT285" s="355"/>
      <c r="UZU285" s="355"/>
      <c r="UZV285" s="355"/>
      <c r="UZW285" s="355"/>
      <c r="UZX285" s="355"/>
      <c r="UZY285" s="355"/>
      <c r="UZZ285" s="355"/>
      <c r="VAA285" s="355"/>
      <c r="VAB285" s="355"/>
      <c r="VAC285" s="355"/>
      <c r="VAD285" s="355"/>
      <c r="VAE285" s="355"/>
      <c r="VAF285" s="355"/>
      <c r="VAG285" s="355"/>
      <c r="VAH285" s="355"/>
      <c r="VAI285" s="355"/>
      <c r="VAJ285" s="355"/>
      <c r="VAK285" s="355"/>
      <c r="VAL285" s="355"/>
      <c r="VAM285" s="355"/>
      <c r="VAN285" s="355"/>
      <c r="VAO285" s="355"/>
      <c r="VAP285" s="355"/>
      <c r="VAQ285" s="355"/>
      <c r="VAR285" s="355"/>
      <c r="VAS285" s="355"/>
      <c r="VAT285" s="355"/>
      <c r="VAU285" s="355"/>
      <c r="VAV285" s="355"/>
      <c r="VAW285" s="355"/>
      <c r="VAX285" s="355"/>
      <c r="VAY285" s="355"/>
      <c r="VAZ285" s="355"/>
      <c r="VBA285" s="355"/>
      <c r="VBB285" s="355"/>
      <c r="VBC285" s="355"/>
      <c r="VBD285" s="355"/>
      <c r="VBE285" s="355"/>
      <c r="VBF285" s="355"/>
      <c r="VBG285" s="355"/>
      <c r="VBH285" s="355"/>
      <c r="VBI285" s="355"/>
      <c r="VBJ285" s="355"/>
      <c r="VBK285" s="355"/>
      <c r="VBL285" s="355"/>
      <c r="VBM285" s="355"/>
      <c r="VBN285" s="355"/>
      <c r="VBO285" s="355"/>
      <c r="VBP285" s="355"/>
      <c r="VBQ285" s="355"/>
      <c r="VBR285" s="355"/>
      <c r="VBS285" s="355"/>
      <c r="VBT285" s="355"/>
      <c r="VBU285" s="355"/>
      <c r="VBV285" s="355"/>
      <c r="VBW285" s="355"/>
      <c r="VBX285" s="355"/>
      <c r="VBY285" s="355"/>
      <c r="VBZ285" s="355"/>
      <c r="VCA285" s="355"/>
      <c r="VCB285" s="355"/>
      <c r="VCC285" s="355"/>
      <c r="VCD285" s="355"/>
      <c r="VCE285" s="355"/>
      <c r="VCF285" s="355"/>
      <c r="VCG285" s="355"/>
      <c r="VCH285" s="355"/>
      <c r="VCI285" s="355"/>
      <c r="VCJ285" s="355"/>
      <c r="VCK285" s="355"/>
      <c r="VCL285" s="355"/>
      <c r="VCM285" s="355"/>
      <c r="VCN285" s="355"/>
      <c r="VCO285" s="355"/>
      <c r="VCP285" s="355"/>
      <c r="VCQ285" s="355"/>
      <c r="VCR285" s="355"/>
      <c r="VCS285" s="355"/>
      <c r="VCT285" s="355"/>
      <c r="VCU285" s="355"/>
      <c r="VCV285" s="355"/>
      <c r="VCW285" s="355"/>
      <c r="VCX285" s="355"/>
      <c r="VCY285" s="355"/>
      <c r="VCZ285" s="355"/>
      <c r="VDA285" s="355"/>
      <c r="VDB285" s="355"/>
      <c r="VDC285" s="355"/>
      <c r="VDD285" s="355"/>
      <c r="VDE285" s="355"/>
      <c r="VDF285" s="355"/>
      <c r="VDG285" s="355"/>
      <c r="VDH285" s="355"/>
      <c r="VDI285" s="355"/>
      <c r="VDJ285" s="355"/>
      <c r="VDK285" s="355"/>
      <c r="VDL285" s="355"/>
      <c r="VDM285" s="355"/>
      <c r="VDN285" s="355"/>
      <c r="VDO285" s="355"/>
      <c r="VDP285" s="355"/>
      <c r="VDQ285" s="355"/>
      <c r="VDR285" s="355"/>
      <c r="VDS285" s="355"/>
      <c r="VDT285" s="355"/>
      <c r="VDU285" s="355"/>
      <c r="VDV285" s="355"/>
      <c r="VDW285" s="355"/>
      <c r="VDX285" s="355"/>
      <c r="VDY285" s="355"/>
      <c r="VDZ285" s="355"/>
      <c r="VEA285" s="355"/>
      <c r="VEB285" s="355"/>
      <c r="VEC285" s="355"/>
      <c r="VED285" s="355"/>
      <c r="VEE285" s="355"/>
      <c r="VEF285" s="355"/>
      <c r="VEG285" s="355"/>
      <c r="VEH285" s="355"/>
      <c r="VEI285" s="355"/>
      <c r="VEJ285" s="355"/>
      <c r="VEK285" s="355"/>
      <c r="VEL285" s="355"/>
      <c r="VEM285" s="355"/>
      <c r="VEN285" s="355"/>
      <c r="VEO285" s="355"/>
      <c r="VEP285" s="355"/>
      <c r="VEQ285" s="355"/>
      <c r="VER285" s="355"/>
      <c r="VES285" s="355"/>
      <c r="VET285" s="355"/>
      <c r="VEU285" s="355"/>
      <c r="VEV285" s="355"/>
      <c r="VEW285" s="355"/>
      <c r="VEX285" s="355"/>
      <c r="VEY285" s="355"/>
      <c r="VEZ285" s="355"/>
      <c r="VFA285" s="355"/>
      <c r="VFB285" s="355"/>
      <c r="VFC285" s="355"/>
      <c r="VFD285" s="355"/>
      <c r="VFE285" s="355"/>
      <c r="VFF285" s="355"/>
      <c r="VFG285" s="355"/>
      <c r="VFH285" s="355"/>
      <c r="VFI285" s="355"/>
      <c r="VFJ285" s="355"/>
      <c r="VFK285" s="355"/>
      <c r="VFL285" s="355"/>
      <c r="VFM285" s="355"/>
      <c r="VFN285" s="355"/>
      <c r="VFO285" s="355"/>
      <c r="VFP285" s="355"/>
      <c r="VFQ285" s="355"/>
      <c r="VFR285" s="355"/>
      <c r="VFS285" s="355"/>
      <c r="VFT285" s="355"/>
      <c r="VFU285" s="355"/>
      <c r="VFV285" s="355"/>
      <c r="VFW285" s="355"/>
      <c r="VFX285" s="355"/>
      <c r="VFY285" s="355"/>
      <c r="VFZ285" s="355"/>
      <c r="VGA285" s="355"/>
      <c r="VGB285" s="355"/>
      <c r="VGC285" s="355"/>
      <c r="VGD285" s="355"/>
      <c r="VGE285" s="355"/>
      <c r="VGF285" s="355"/>
      <c r="VGG285" s="355"/>
      <c r="VGH285" s="355"/>
      <c r="VGI285" s="355"/>
      <c r="VGJ285" s="355"/>
      <c r="VGK285" s="355"/>
      <c r="VGL285" s="355"/>
      <c r="VGM285" s="355"/>
      <c r="VGN285" s="355"/>
      <c r="VGO285" s="355"/>
      <c r="VGP285" s="355"/>
      <c r="VGQ285" s="355"/>
      <c r="VGR285" s="355"/>
      <c r="VGS285" s="355"/>
      <c r="VGT285" s="355"/>
      <c r="VGU285" s="355"/>
      <c r="VGV285" s="355"/>
      <c r="VGW285" s="355"/>
      <c r="VGX285" s="355"/>
      <c r="VGY285" s="355"/>
      <c r="VGZ285" s="355"/>
      <c r="VHA285" s="355"/>
      <c r="VHB285" s="355"/>
      <c r="VHC285" s="355"/>
      <c r="VHD285" s="355"/>
      <c r="VHE285" s="355"/>
      <c r="VHF285" s="355"/>
      <c r="VHG285" s="355"/>
      <c r="VHH285" s="355"/>
      <c r="VHI285" s="355"/>
      <c r="VHJ285" s="355"/>
      <c r="VHK285" s="355"/>
      <c r="VHL285" s="355"/>
      <c r="VHM285" s="355"/>
      <c r="VHN285" s="355"/>
      <c r="VHO285" s="355"/>
      <c r="VHP285" s="355"/>
      <c r="VHQ285" s="355"/>
      <c r="VHR285" s="355"/>
      <c r="VHS285" s="355"/>
      <c r="VHT285" s="355"/>
      <c r="VHU285" s="355"/>
      <c r="VHV285" s="355"/>
      <c r="VHW285" s="355"/>
      <c r="VHX285" s="355"/>
      <c r="VHY285" s="355"/>
      <c r="VHZ285" s="355"/>
      <c r="VIA285" s="355"/>
      <c r="VIB285" s="355"/>
      <c r="VIC285" s="355"/>
      <c r="VID285" s="355"/>
      <c r="VIE285" s="355"/>
      <c r="VIF285" s="355"/>
      <c r="VIG285" s="355"/>
      <c r="VIH285" s="355"/>
      <c r="VII285" s="355"/>
      <c r="VIJ285" s="355"/>
      <c r="VIK285" s="355"/>
      <c r="VIL285" s="355"/>
      <c r="VIM285" s="355"/>
      <c r="VIN285" s="355"/>
      <c r="VIO285" s="355"/>
      <c r="VIP285" s="355"/>
      <c r="VIQ285" s="355"/>
      <c r="VIR285" s="355"/>
      <c r="VIS285" s="355"/>
      <c r="VIT285" s="355"/>
      <c r="VIU285" s="355"/>
      <c r="VIV285" s="355"/>
      <c r="VIW285" s="355"/>
      <c r="VIX285" s="355"/>
      <c r="VIY285" s="355"/>
      <c r="VIZ285" s="355"/>
      <c r="VJA285" s="355"/>
      <c r="VJB285" s="355"/>
      <c r="VJC285" s="355"/>
      <c r="VJD285" s="355"/>
      <c r="VJE285" s="355"/>
      <c r="VJF285" s="355"/>
      <c r="VJG285" s="355"/>
      <c r="VJH285" s="355"/>
      <c r="VJI285" s="355"/>
      <c r="VJJ285" s="355"/>
      <c r="VJK285" s="355"/>
      <c r="VJL285" s="355"/>
      <c r="VJM285" s="355"/>
      <c r="VJN285" s="355"/>
      <c r="VJO285" s="355"/>
      <c r="VJP285" s="355"/>
      <c r="VJQ285" s="355"/>
      <c r="VJR285" s="355"/>
      <c r="VJS285" s="355"/>
      <c r="VJT285" s="355"/>
      <c r="VJU285" s="355"/>
      <c r="VJV285" s="355"/>
      <c r="VJW285" s="355"/>
      <c r="VJX285" s="355"/>
      <c r="VJY285" s="355"/>
      <c r="VJZ285" s="355"/>
      <c r="VKA285" s="355"/>
      <c r="VKB285" s="355"/>
      <c r="VKC285" s="355"/>
      <c r="VKD285" s="355"/>
      <c r="VKE285" s="355"/>
      <c r="VKF285" s="355"/>
      <c r="VKG285" s="355"/>
      <c r="VKH285" s="355"/>
      <c r="VKI285" s="355"/>
      <c r="VKJ285" s="355"/>
      <c r="VKK285" s="355"/>
      <c r="VKL285" s="355"/>
      <c r="VKM285" s="355"/>
      <c r="VKN285" s="355"/>
      <c r="VKO285" s="355"/>
      <c r="VKP285" s="355"/>
      <c r="VKQ285" s="355"/>
      <c r="VKR285" s="355"/>
      <c r="VKS285" s="355"/>
      <c r="VKT285" s="355"/>
      <c r="VKU285" s="355"/>
      <c r="VKV285" s="355"/>
      <c r="VKW285" s="355"/>
      <c r="VKX285" s="355"/>
      <c r="VKY285" s="355"/>
      <c r="VKZ285" s="355"/>
      <c r="VLA285" s="355"/>
      <c r="VLB285" s="355"/>
      <c r="VLC285" s="355"/>
      <c r="VLD285" s="355"/>
      <c r="VLE285" s="355"/>
      <c r="VLF285" s="355"/>
      <c r="VLG285" s="355"/>
      <c r="VLH285" s="355"/>
      <c r="VLI285" s="355"/>
      <c r="VLJ285" s="355"/>
      <c r="VLK285" s="355"/>
      <c r="VLL285" s="355"/>
      <c r="VLM285" s="355"/>
      <c r="VLN285" s="355"/>
      <c r="VLO285" s="355"/>
      <c r="VLP285" s="355"/>
      <c r="VLQ285" s="355"/>
      <c r="VLR285" s="355"/>
      <c r="VLS285" s="355"/>
      <c r="VLT285" s="355"/>
      <c r="VLU285" s="355"/>
      <c r="VLV285" s="355"/>
      <c r="VLW285" s="355"/>
      <c r="VLX285" s="355"/>
      <c r="VLY285" s="355"/>
      <c r="VLZ285" s="355"/>
      <c r="VMA285" s="355"/>
      <c r="VMB285" s="355"/>
      <c r="VMC285" s="355"/>
      <c r="VMD285" s="355"/>
      <c r="VME285" s="355"/>
      <c r="VMF285" s="355"/>
      <c r="VMG285" s="355"/>
      <c r="VMH285" s="355"/>
      <c r="VMI285" s="355"/>
      <c r="VMJ285" s="355"/>
      <c r="VMK285" s="355"/>
      <c r="VML285" s="355"/>
      <c r="VMM285" s="355"/>
      <c r="VMN285" s="355"/>
      <c r="VMO285" s="355"/>
      <c r="VMP285" s="355"/>
      <c r="VMQ285" s="355"/>
      <c r="VMR285" s="355"/>
      <c r="VMS285" s="355"/>
      <c r="VMT285" s="355"/>
      <c r="VMU285" s="355"/>
      <c r="VMV285" s="355"/>
      <c r="VMW285" s="355"/>
      <c r="VMX285" s="355"/>
      <c r="VMY285" s="355"/>
      <c r="VMZ285" s="355"/>
      <c r="VNA285" s="355"/>
      <c r="VNB285" s="355"/>
      <c r="VNC285" s="355"/>
      <c r="VND285" s="355"/>
      <c r="VNE285" s="355"/>
      <c r="VNF285" s="355"/>
      <c r="VNG285" s="355"/>
      <c r="VNH285" s="355"/>
      <c r="VNI285" s="355"/>
      <c r="VNJ285" s="355"/>
      <c r="VNK285" s="355"/>
      <c r="VNL285" s="355"/>
      <c r="VNM285" s="355"/>
      <c r="VNN285" s="355"/>
      <c r="VNO285" s="355"/>
      <c r="VNP285" s="355"/>
      <c r="VNQ285" s="355"/>
      <c r="VNR285" s="355"/>
      <c r="VNS285" s="355"/>
      <c r="VNT285" s="355"/>
      <c r="VNU285" s="355"/>
      <c r="VNV285" s="355"/>
      <c r="VNW285" s="355"/>
      <c r="VNX285" s="355"/>
      <c r="VNY285" s="355"/>
      <c r="VNZ285" s="355"/>
      <c r="VOA285" s="355"/>
      <c r="VOB285" s="355"/>
      <c r="VOC285" s="355"/>
      <c r="VOD285" s="355"/>
      <c r="VOE285" s="355"/>
      <c r="VOF285" s="355"/>
      <c r="VOG285" s="355"/>
      <c r="VOH285" s="355"/>
      <c r="VOI285" s="355"/>
      <c r="VOJ285" s="355"/>
      <c r="VOK285" s="355"/>
      <c r="VOL285" s="355"/>
      <c r="VOM285" s="355"/>
      <c r="VON285" s="355"/>
      <c r="VOO285" s="355"/>
      <c r="VOP285" s="355"/>
      <c r="VOQ285" s="355"/>
      <c r="VOR285" s="355"/>
      <c r="VOS285" s="355"/>
      <c r="VOT285" s="355"/>
      <c r="VOU285" s="355"/>
      <c r="VOV285" s="355"/>
      <c r="VOW285" s="355"/>
      <c r="VOX285" s="355"/>
      <c r="VOY285" s="355"/>
      <c r="VOZ285" s="355"/>
      <c r="VPA285" s="355"/>
      <c r="VPB285" s="355"/>
      <c r="VPC285" s="355"/>
      <c r="VPD285" s="355"/>
      <c r="VPE285" s="355"/>
      <c r="VPF285" s="355"/>
      <c r="VPG285" s="355"/>
      <c r="VPH285" s="355"/>
      <c r="VPI285" s="355"/>
      <c r="VPJ285" s="355"/>
      <c r="VPK285" s="355"/>
      <c r="VPL285" s="355"/>
      <c r="VPM285" s="355"/>
      <c r="VPN285" s="355"/>
      <c r="VPO285" s="355"/>
      <c r="VPP285" s="355"/>
      <c r="VPQ285" s="355"/>
      <c r="VPR285" s="355"/>
      <c r="VPS285" s="355"/>
      <c r="VPT285" s="355"/>
      <c r="VPU285" s="355"/>
      <c r="VPV285" s="355"/>
      <c r="VPW285" s="355"/>
      <c r="VPX285" s="355"/>
      <c r="VPY285" s="355"/>
      <c r="VPZ285" s="355"/>
      <c r="VQA285" s="355"/>
      <c r="VQB285" s="355"/>
      <c r="VQC285" s="355"/>
      <c r="VQD285" s="355"/>
      <c r="VQE285" s="355"/>
      <c r="VQF285" s="355"/>
      <c r="VQG285" s="355"/>
      <c r="VQH285" s="355"/>
      <c r="VQI285" s="355"/>
      <c r="VQJ285" s="355"/>
      <c r="VQK285" s="355"/>
      <c r="VQL285" s="355"/>
      <c r="VQM285" s="355"/>
      <c r="VQN285" s="355"/>
      <c r="VQO285" s="355"/>
      <c r="VQP285" s="355"/>
      <c r="VQQ285" s="355"/>
      <c r="VQR285" s="355"/>
      <c r="VQS285" s="355"/>
      <c r="VQT285" s="355"/>
      <c r="VQU285" s="355"/>
      <c r="VQV285" s="355"/>
      <c r="VQW285" s="355"/>
      <c r="VQX285" s="355"/>
      <c r="VQY285" s="355"/>
      <c r="VQZ285" s="355"/>
      <c r="VRA285" s="355"/>
      <c r="VRB285" s="355"/>
      <c r="VRC285" s="355"/>
      <c r="VRD285" s="355"/>
      <c r="VRE285" s="355"/>
      <c r="VRF285" s="355"/>
      <c r="VRG285" s="355"/>
      <c r="VRH285" s="355"/>
      <c r="VRI285" s="355"/>
      <c r="VRJ285" s="355"/>
      <c r="VRK285" s="355"/>
      <c r="VRL285" s="355"/>
      <c r="VRM285" s="355"/>
      <c r="VRN285" s="355"/>
      <c r="VRO285" s="355"/>
      <c r="VRP285" s="355"/>
      <c r="VRQ285" s="355"/>
      <c r="VRR285" s="355"/>
      <c r="VRS285" s="355"/>
      <c r="VRT285" s="355"/>
      <c r="VRU285" s="355"/>
      <c r="VRV285" s="355"/>
      <c r="VRW285" s="355"/>
      <c r="VRX285" s="355"/>
      <c r="VRY285" s="355"/>
      <c r="VRZ285" s="355"/>
      <c r="VSA285" s="355"/>
      <c r="VSB285" s="355"/>
      <c r="VSC285" s="355"/>
      <c r="VSD285" s="355"/>
      <c r="VSE285" s="355"/>
      <c r="VSF285" s="355"/>
      <c r="VSG285" s="355"/>
      <c r="VSH285" s="355"/>
      <c r="VSI285" s="355"/>
      <c r="VSJ285" s="355"/>
      <c r="VSK285" s="355"/>
      <c r="VSL285" s="355"/>
      <c r="VSM285" s="355"/>
      <c r="VSN285" s="355"/>
      <c r="VSO285" s="355"/>
      <c r="VSP285" s="355"/>
      <c r="VSQ285" s="355"/>
      <c r="VSR285" s="355"/>
      <c r="VSS285" s="355"/>
      <c r="VST285" s="355"/>
      <c r="VSU285" s="355"/>
      <c r="VSV285" s="355"/>
      <c r="VSW285" s="355"/>
      <c r="VSX285" s="355"/>
      <c r="VSY285" s="355"/>
      <c r="VSZ285" s="355"/>
      <c r="VTA285" s="355"/>
      <c r="VTB285" s="355"/>
      <c r="VTC285" s="355"/>
      <c r="VTD285" s="355"/>
      <c r="VTE285" s="355"/>
      <c r="VTF285" s="355"/>
      <c r="VTG285" s="355"/>
      <c r="VTH285" s="355"/>
      <c r="VTI285" s="355"/>
      <c r="VTJ285" s="355"/>
      <c r="VTK285" s="355"/>
      <c r="VTL285" s="355"/>
      <c r="VTM285" s="355"/>
      <c r="VTN285" s="355"/>
      <c r="VTO285" s="355"/>
      <c r="VTP285" s="355"/>
      <c r="VTQ285" s="355"/>
      <c r="VTR285" s="355"/>
      <c r="VTS285" s="355"/>
      <c r="VTT285" s="355"/>
      <c r="VTU285" s="355"/>
      <c r="VTV285" s="355"/>
      <c r="VTW285" s="355"/>
      <c r="VTX285" s="355"/>
      <c r="VTY285" s="355"/>
      <c r="VTZ285" s="355"/>
      <c r="VUA285" s="355"/>
      <c r="VUB285" s="355"/>
      <c r="VUC285" s="355"/>
      <c r="VUD285" s="355"/>
      <c r="VUE285" s="355"/>
      <c r="VUF285" s="355"/>
      <c r="VUG285" s="355"/>
      <c r="VUH285" s="355"/>
      <c r="VUI285" s="355"/>
      <c r="VUJ285" s="355"/>
      <c r="VUK285" s="355"/>
      <c r="VUL285" s="355"/>
      <c r="VUM285" s="355"/>
      <c r="VUN285" s="355"/>
      <c r="VUO285" s="355"/>
      <c r="VUP285" s="355"/>
      <c r="VUQ285" s="355"/>
      <c r="VUR285" s="355"/>
      <c r="VUS285" s="355"/>
      <c r="VUT285" s="355"/>
      <c r="VUU285" s="355"/>
      <c r="VUV285" s="355"/>
      <c r="VUW285" s="355"/>
      <c r="VUX285" s="355"/>
      <c r="VUY285" s="355"/>
      <c r="VUZ285" s="355"/>
      <c r="VVA285" s="355"/>
      <c r="VVB285" s="355"/>
      <c r="VVC285" s="355"/>
      <c r="VVD285" s="355"/>
      <c r="VVE285" s="355"/>
      <c r="VVF285" s="355"/>
      <c r="VVG285" s="355"/>
      <c r="VVH285" s="355"/>
      <c r="VVI285" s="355"/>
      <c r="VVJ285" s="355"/>
      <c r="VVK285" s="355"/>
      <c r="VVL285" s="355"/>
      <c r="VVM285" s="355"/>
      <c r="VVN285" s="355"/>
      <c r="VVO285" s="355"/>
      <c r="VVP285" s="355"/>
      <c r="VVQ285" s="355"/>
      <c r="VVR285" s="355"/>
      <c r="VVS285" s="355"/>
      <c r="VVT285" s="355"/>
      <c r="VVU285" s="355"/>
      <c r="VVV285" s="355"/>
      <c r="VVW285" s="355"/>
      <c r="VVX285" s="355"/>
      <c r="VVY285" s="355"/>
      <c r="VVZ285" s="355"/>
      <c r="VWA285" s="355"/>
      <c r="VWB285" s="355"/>
      <c r="VWC285" s="355"/>
      <c r="VWD285" s="355"/>
      <c r="VWE285" s="355"/>
      <c r="VWF285" s="355"/>
      <c r="VWG285" s="355"/>
      <c r="VWH285" s="355"/>
      <c r="VWI285" s="355"/>
      <c r="VWJ285" s="355"/>
      <c r="VWK285" s="355"/>
      <c r="VWL285" s="355"/>
      <c r="VWM285" s="355"/>
      <c r="VWN285" s="355"/>
      <c r="VWO285" s="355"/>
      <c r="VWP285" s="355"/>
      <c r="VWQ285" s="355"/>
      <c r="VWR285" s="355"/>
      <c r="VWS285" s="355"/>
      <c r="VWT285" s="355"/>
      <c r="VWU285" s="355"/>
      <c r="VWV285" s="355"/>
      <c r="VWW285" s="355"/>
      <c r="VWX285" s="355"/>
      <c r="VWY285" s="355"/>
      <c r="VWZ285" s="355"/>
      <c r="VXA285" s="355"/>
      <c r="VXB285" s="355"/>
      <c r="VXC285" s="355"/>
      <c r="VXD285" s="355"/>
      <c r="VXE285" s="355"/>
      <c r="VXF285" s="355"/>
      <c r="VXG285" s="355"/>
      <c r="VXH285" s="355"/>
      <c r="VXI285" s="355"/>
      <c r="VXJ285" s="355"/>
      <c r="VXK285" s="355"/>
      <c r="VXL285" s="355"/>
      <c r="VXM285" s="355"/>
      <c r="VXN285" s="355"/>
      <c r="VXO285" s="355"/>
      <c r="VXP285" s="355"/>
      <c r="VXQ285" s="355"/>
      <c r="VXR285" s="355"/>
      <c r="VXS285" s="355"/>
      <c r="VXT285" s="355"/>
      <c r="VXU285" s="355"/>
      <c r="VXV285" s="355"/>
      <c r="VXW285" s="355"/>
      <c r="VXX285" s="355"/>
      <c r="VXY285" s="355"/>
      <c r="VXZ285" s="355"/>
      <c r="VYA285" s="355"/>
      <c r="VYB285" s="355"/>
      <c r="VYC285" s="355"/>
      <c r="VYD285" s="355"/>
      <c r="VYE285" s="355"/>
      <c r="VYF285" s="355"/>
      <c r="VYG285" s="355"/>
      <c r="VYH285" s="355"/>
      <c r="VYI285" s="355"/>
      <c r="VYJ285" s="355"/>
      <c r="VYK285" s="355"/>
      <c r="VYL285" s="355"/>
      <c r="VYM285" s="355"/>
      <c r="VYN285" s="355"/>
      <c r="VYO285" s="355"/>
      <c r="VYP285" s="355"/>
      <c r="VYQ285" s="355"/>
      <c r="VYR285" s="355"/>
      <c r="VYS285" s="355"/>
      <c r="VYT285" s="355"/>
      <c r="VYU285" s="355"/>
      <c r="VYV285" s="355"/>
      <c r="VYW285" s="355"/>
      <c r="VYX285" s="355"/>
      <c r="VYY285" s="355"/>
      <c r="VYZ285" s="355"/>
      <c r="VZA285" s="355"/>
      <c r="VZB285" s="355"/>
      <c r="VZC285" s="355"/>
      <c r="VZD285" s="355"/>
      <c r="VZE285" s="355"/>
      <c r="VZF285" s="355"/>
      <c r="VZG285" s="355"/>
      <c r="VZH285" s="355"/>
      <c r="VZI285" s="355"/>
      <c r="VZJ285" s="355"/>
      <c r="VZK285" s="355"/>
      <c r="VZL285" s="355"/>
      <c r="VZM285" s="355"/>
      <c r="VZN285" s="355"/>
      <c r="VZO285" s="355"/>
      <c r="VZP285" s="355"/>
      <c r="VZQ285" s="355"/>
      <c r="VZR285" s="355"/>
      <c r="VZS285" s="355"/>
      <c r="VZT285" s="355"/>
      <c r="VZU285" s="355"/>
      <c r="VZV285" s="355"/>
      <c r="VZW285" s="355"/>
      <c r="VZX285" s="355"/>
      <c r="VZY285" s="355"/>
      <c r="VZZ285" s="355"/>
      <c r="WAA285" s="355"/>
      <c r="WAB285" s="355"/>
      <c r="WAC285" s="355"/>
      <c r="WAD285" s="355"/>
      <c r="WAE285" s="355"/>
      <c r="WAF285" s="355"/>
      <c r="WAG285" s="355"/>
      <c r="WAH285" s="355"/>
      <c r="WAI285" s="355"/>
      <c r="WAJ285" s="355"/>
      <c r="WAK285" s="355"/>
      <c r="WAL285" s="355"/>
      <c r="WAM285" s="355"/>
      <c r="WAN285" s="355"/>
      <c r="WAO285" s="355"/>
      <c r="WAP285" s="355"/>
      <c r="WAQ285" s="355"/>
      <c r="WAR285" s="355"/>
      <c r="WAS285" s="355"/>
      <c r="WAT285" s="355"/>
      <c r="WAU285" s="355"/>
      <c r="WAV285" s="355"/>
      <c r="WAW285" s="355"/>
      <c r="WAX285" s="355"/>
      <c r="WAY285" s="355"/>
      <c r="WAZ285" s="355"/>
      <c r="WBA285" s="355"/>
      <c r="WBB285" s="355"/>
      <c r="WBC285" s="355"/>
      <c r="WBD285" s="355"/>
      <c r="WBE285" s="355"/>
      <c r="WBF285" s="355"/>
      <c r="WBG285" s="355"/>
      <c r="WBH285" s="355"/>
      <c r="WBI285" s="355"/>
      <c r="WBJ285" s="355"/>
      <c r="WBK285" s="355"/>
      <c r="WBL285" s="355"/>
      <c r="WBM285" s="355"/>
      <c r="WBN285" s="355"/>
      <c r="WBO285" s="355"/>
      <c r="WBP285" s="355"/>
      <c r="WBQ285" s="355"/>
      <c r="WBR285" s="355"/>
      <c r="WBS285" s="355"/>
      <c r="WBT285" s="355"/>
      <c r="WBU285" s="355"/>
      <c r="WBV285" s="355"/>
      <c r="WBW285" s="355"/>
      <c r="WBX285" s="355"/>
      <c r="WBY285" s="355"/>
      <c r="WBZ285" s="355"/>
      <c r="WCA285" s="355"/>
      <c r="WCB285" s="355"/>
      <c r="WCC285" s="355"/>
      <c r="WCD285" s="355"/>
      <c r="WCE285" s="355"/>
      <c r="WCF285" s="355"/>
      <c r="WCG285" s="355"/>
      <c r="WCH285" s="355"/>
      <c r="WCI285" s="355"/>
      <c r="WCJ285" s="355"/>
      <c r="WCK285" s="355"/>
      <c r="WCL285" s="355"/>
      <c r="WCM285" s="355"/>
      <c r="WCN285" s="355"/>
      <c r="WCO285" s="355"/>
      <c r="WCP285" s="355"/>
      <c r="WCQ285" s="355"/>
      <c r="WCR285" s="355"/>
      <c r="WCS285" s="355"/>
      <c r="WCT285" s="355"/>
      <c r="WCU285" s="355"/>
      <c r="WCV285" s="355"/>
      <c r="WCW285" s="355"/>
      <c r="WCX285" s="355"/>
      <c r="WCY285" s="355"/>
      <c r="WCZ285" s="355"/>
      <c r="WDA285" s="355"/>
      <c r="WDB285" s="355"/>
      <c r="WDC285" s="355"/>
      <c r="WDD285" s="355"/>
      <c r="WDE285" s="355"/>
      <c r="WDF285" s="355"/>
      <c r="WDG285" s="355"/>
      <c r="WDH285" s="355"/>
      <c r="WDI285" s="355"/>
      <c r="WDJ285" s="355"/>
      <c r="WDK285" s="355"/>
      <c r="WDL285" s="355"/>
      <c r="WDM285" s="355"/>
      <c r="WDN285" s="355"/>
      <c r="WDO285" s="355"/>
      <c r="WDP285" s="355"/>
      <c r="WDQ285" s="355"/>
      <c r="WDR285" s="355"/>
      <c r="WDS285" s="355"/>
      <c r="WDT285" s="355"/>
      <c r="WDU285" s="355"/>
      <c r="WDV285" s="355"/>
      <c r="WDW285" s="355"/>
      <c r="WDX285" s="355"/>
      <c r="WDY285" s="355"/>
      <c r="WDZ285" s="355"/>
      <c r="WEA285" s="355"/>
      <c r="WEB285" s="355"/>
      <c r="WEC285" s="355"/>
      <c r="WED285" s="355"/>
      <c r="WEE285" s="355"/>
      <c r="WEF285" s="355"/>
      <c r="WEG285" s="355"/>
      <c r="WEH285" s="355"/>
      <c r="WEI285" s="355"/>
      <c r="WEJ285" s="355"/>
      <c r="WEK285" s="355"/>
      <c r="WEL285" s="355"/>
      <c r="WEM285" s="355"/>
      <c r="WEN285" s="355"/>
      <c r="WEO285" s="355"/>
      <c r="WEP285" s="355"/>
      <c r="WEQ285" s="355"/>
      <c r="WER285" s="355"/>
      <c r="WES285" s="355"/>
      <c r="WET285" s="355"/>
      <c r="WEU285" s="355"/>
      <c r="WEV285" s="355"/>
      <c r="WEW285" s="355"/>
      <c r="WEX285" s="355"/>
      <c r="WEY285" s="355"/>
      <c r="WEZ285" s="355"/>
      <c r="WFA285" s="355"/>
      <c r="WFB285" s="355"/>
      <c r="WFC285" s="355"/>
      <c r="WFD285" s="355"/>
      <c r="WFE285" s="355"/>
      <c r="WFF285" s="355"/>
      <c r="WFG285" s="355"/>
      <c r="WFH285" s="355"/>
      <c r="WFI285" s="355"/>
      <c r="WFJ285" s="355"/>
      <c r="WFK285" s="355"/>
      <c r="WFL285" s="355"/>
      <c r="WFM285" s="355"/>
      <c r="WFN285" s="355"/>
      <c r="WFO285" s="355"/>
      <c r="WFP285" s="355"/>
      <c r="WFQ285" s="355"/>
      <c r="WFR285" s="355"/>
      <c r="WFS285" s="355"/>
      <c r="WFT285" s="355"/>
      <c r="WFU285" s="355"/>
      <c r="WFV285" s="355"/>
      <c r="WFW285" s="355"/>
      <c r="WFX285" s="355"/>
      <c r="WFY285" s="355"/>
      <c r="WFZ285" s="355"/>
      <c r="WGA285" s="355"/>
      <c r="WGB285" s="355"/>
      <c r="WGC285" s="355"/>
      <c r="WGD285" s="355"/>
      <c r="WGE285" s="355"/>
      <c r="WGF285" s="355"/>
      <c r="WGG285" s="355"/>
      <c r="WGH285" s="355"/>
      <c r="WGI285" s="355"/>
      <c r="WGJ285" s="355"/>
      <c r="WGK285" s="355"/>
      <c r="WGL285" s="355"/>
      <c r="WGM285" s="355"/>
      <c r="WGN285" s="355"/>
      <c r="WGO285" s="355"/>
      <c r="WGP285" s="355"/>
      <c r="WGQ285" s="355"/>
      <c r="WGR285" s="355"/>
      <c r="WGS285" s="355"/>
      <c r="WGT285" s="355"/>
      <c r="WGU285" s="355"/>
      <c r="WGV285" s="355"/>
      <c r="WGW285" s="355"/>
      <c r="WGX285" s="355"/>
      <c r="WGY285" s="355"/>
      <c r="WGZ285" s="355"/>
      <c r="WHA285" s="355"/>
      <c r="WHB285" s="355"/>
      <c r="WHC285" s="355"/>
      <c r="WHD285" s="355"/>
      <c r="WHE285" s="355"/>
      <c r="WHF285" s="355"/>
      <c r="WHG285" s="355"/>
      <c r="WHH285" s="355"/>
      <c r="WHI285" s="355"/>
      <c r="WHJ285" s="355"/>
      <c r="WHK285" s="355"/>
      <c r="WHL285" s="355"/>
      <c r="WHM285" s="355"/>
      <c r="WHN285" s="355"/>
      <c r="WHO285" s="355"/>
      <c r="WHP285" s="355"/>
      <c r="WHQ285" s="355"/>
      <c r="WHR285" s="355"/>
      <c r="WHS285" s="355"/>
      <c r="WHT285" s="355"/>
      <c r="WHU285" s="355"/>
      <c r="WHV285" s="355"/>
      <c r="WHW285" s="355"/>
      <c r="WHX285" s="355"/>
      <c r="WHY285" s="355"/>
      <c r="WHZ285" s="355"/>
      <c r="WIA285" s="355"/>
      <c r="WIB285" s="355"/>
      <c r="WIC285" s="355"/>
      <c r="WID285" s="355"/>
      <c r="WIE285" s="355"/>
      <c r="WIF285" s="355"/>
      <c r="WIG285" s="355"/>
      <c r="WIH285" s="355"/>
      <c r="WII285" s="355"/>
      <c r="WIJ285" s="355"/>
      <c r="WIK285" s="355"/>
      <c r="WIL285" s="355"/>
      <c r="WIM285" s="355"/>
      <c r="WIN285" s="355"/>
      <c r="WIO285" s="355"/>
      <c r="WIP285" s="355"/>
      <c r="WIQ285" s="355"/>
      <c r="WIR285" s="355"/>
      <c r="WIS285" s="355"/>
      <c r="WIT285" s="355"/>
      <c r="WIU285" s="355"/>
      <c r="WIV285" s="355"/>
      <c r="WIW285" s="355"/>
      <c r="WIX285" s="355"/>
      <c r="WIY285" s="355"/>
      <c r="WIZ285" s="355"/>
      <c r="WJA285" s="355"/>
      <c r="WJB285" s="355"/>
      <c r="WJC285" s="355"/>
      <c r="WJD285" s="355"/>
      <c r="WJE285" s="355"/>
      <c r="WJF285" s="355"/>
      <c r="WJG285" s="355"/>
      <c r="WJH285" s="355"/>
      <c r="WJI285" s="355"/>
      <c r="WJJ285" s="355"/>
      <c r="WJK285" s="355"/>
      <c r="WJL285" s="355"/>
      <c r="WJM285" s="355"/>
      <c r="WJN285" s="355"/>
      <c r="WJO285" s="355"/>
      <c r="WJP285" s="355"/>
      <c r="WJQ285" s="355"/>
      <c r="WJR285" s="355"/>
      <c r="WJS285" s="355"/>
      <c r="WJT285" s="355"/>
      <c r="WJU285" s="355"/>
      <c r="WJV285" s="355"/>
      <c r="WJW285" s="355"/>
      <c r="WJX285" s="355"/>
      <c r="WJY285" s="355"/>
      <c r="WJZ285" s="355"/>
      <c r="WKA285" s="355"/>
      <c r="WKB285" s="355"/>
      <c r="WKC285" s="355"/>
      <c r="WKD285" s="355"/>
      <c r="WKE285" s="355"/>
      <c r="WKF285" s="355"/>
      <c r="WKG285" s="355"/>
      <c r="WKH285" s="355"/>
      <c r="WKI285" s="355"/>
      <c r="WKJ285" s="355"/>
      <c r="WKK285" s="355"/>
      <c r="WKL285" s="355"/>
      <c r="WKM285" s="355"/>
      <c r="WKN285" s="355"/>
      <c r="WKO285" s="355"/>
      <c r="WKP285" s="355"/>
      <c r="WKQ285" s="355"/>
      <c r="WKR285" s="355"/>
      <c r="WKS285" s="355"/>
      <c r="WKT285" s="355"/>
      <c r="WKU285" s="355"/>
      <c r="WKV285" s="355"/>
      <c r="WKW285" s="355"/>
      <c r="WKX285" s="355"/>
      <c r="WKY285" s="355"/>
      <c r="WKZ285" s="355"/>
      <c r="WLA285" s="355"/>
      <c r="WLB285" s="355"/>
      <c r="WLC285" s="355"/>
      <c r="WLD285" s="355"/>
      <c r="WLE285" s="355"/>
      <c r="WLF285" s="355"/>
      <c r="WLG285" s="355"/>
      <c r="WLH285" s="355"/>
      <c r="WLI285" s="355"/>
      <c r="WLJ285" s="355"/>
      <c r="WLK285" s="355"/>
      <c r="WLL285" s="355"/>
      <c r="WLM285" s="355"/>
      <c r="WLN285" s="355"/>
      <c r="WLO285" s="355"/>
      <c r="WLP285" s="355"/>
      <c r="WLQ285" s="355"/>
      <c r="WLR285" s="355"/>
      <c r="WLS285" s="355"/>
      <c r="WLT285" s="355"/>
      <c r="WLU285" s="355"/>
      <c r="WLV285" s="355"/>
      <c r="WLW285" s="355"/>
      <c r="WLX285" s="355"/>
      <c r="WLY285" s="355"/>
      <c r="WLZ285" s="355"/>
      <c r="WMA285" s="355"/>
      <c r="WMB285" s="355"/>
      <c r="WMC285" s="355"/>
      <c r="WMD285" s="355"/>
      <c r="WME285" s="355"/>
      <c r="WMF285" s="355"/>
      <c r="WMG285" s="355"/>
      <c r="WMH285" s="355"/>
      <c r="WMI285" s="355"/>
      <c r="WMJ285" s="355"/>
      <c r="WMK285" s="355"/>
      <c r="WML285" s="355"/>
      <c r="WMM285" s="355"/>
      <c r="WMN285" s="355"/>
      <c r="WMO285" s="355"/>
      <c r="WMP285" s="355"/>
      <c r="WMQ285" s="355"/>
      <c r="WMR285" s="355"/>
      <c r="WMS285" s="355"/>
      <c r="WMT285" s="355"/>
      <c r="WMU285" s="355"/>
      <c r="WMV285" s="355"/>
      <c r="WMW285" s="355"/>
      <c r="WMX285" s="355"/>
      <c r="WMY285" s="355"/>
      <c r="WMZ285" s="355"/>
      <c r="WNA285" s="355"/>
      <c r="WNB285" s="355"/>
      <c r="WNC285" s="355"/>
      <c r="WND285" s="355"/>
      <c r="WNE285" s="355"/>
      <c r="WNF285" s="355"/>
      <c r="WNG285" s="355"/>
      <c r="WNH285" s="355"/>
      <c r="WNI285" s="355"/>
      <c r="WNJ285" s="355"/>
      <c r="WNK285" s="355"/>
      <c r="WNL285" s="355"/>
      <c r="WNM285" s="355"/>
      <c r="WNN285" s="355"/>
      <c r="WNO285" s="355"/>
      <c r="WNP285" s="355"/>
      <c r="WNQ285" s="355"/>
      <c r="WNR285" s="355"/>
      <c r="WNS285" s="355"/>
      <c r="WNT285" s="355"/>
      <c r="WNU285" s="355"/>
      <c r="WNV285" s="355"/>
      <c r="WNW285" s="355"/>
      <c r="WNX285" s="355"/>
      <c r="WNY285" s="355"/>
      <c r="WNZ285" s="355"/>
      <c r="WOA285" s="355"/>
      <c r="WOB285" s="355"/>
      <c r="WOC285" s="355"/>
      <c r="WOD285" s="355"/>
      <c r="WOE285" s="355"/>
      <c r="WOF285" s="355"/>
      <c r="WOG285" s="355"/>
      <c r="WOH285" s="355"/>
      <c r="WOI285" s="355"/>
      <c r="WOJ285" s="355"/>
      <c r="WOK285" s="355"/>
      <c r="WOL285" s="355"/>
      <c r="WOM285" s="355"/>
      <c r="WON285" s="355"/>
      <c r="WOO285" s="355"/>
      <c r="WOP285" s="355"/>
      <c r="WOQ285" s="355"/>
      <c r="WOR285" s="355"/>
      <c r="WOS285" s="355"/>
      <c r="WOT285" s="355"/>
      <c r="WOU285" s="355"/>
      <c r="WOV285" s="355"/>
      <c r="WOW285" s="355"/>
      <c r="WOX285" s="355"/>
      <c r="WOY285" s="355"/>
      <c r="WOZ285" s="355"/>
      <c r="WPA285" s="355"/>
      <c r="WPB285" s="355"/>
      <c r="WPC285" s="355"/>
      <c r="WPD285" s="355"/>
      <c r="WPE285" s="355"/>
      <c r="WPF285" s="355"/>
      <c r="WPG285" s="355"/>
      <c r="WPH285" s="355"/>
      <c r="WPI285" s="355"/>
      <c r="WPJ285" s="355"/>
      <c r="WPK285" s="355"/>
      <c r="WPL285" s="355"/>
      <c r="WPM285" s="355"/>
      <c r="WPN285" s="355"/>
      <c r="WPO285" s="355"/>
      <c r="WPP285" s="355"/>
      <c r="WPQ285" s="355"/>
      <c r="WPR285" s="355"/>
      <c r="WPS285" s="355"/>
      <c r="WPT285" s="355"/>
      <c r="WPU285" s="355"/>
      <c r="WPV285" s="355"/>
      <c r="WPW285" s="355"/>
      <c r="WPX285" s="355"/>
      <c r="WPY285" s="355"/>
      <c r="WPZ285" s="355"/>
      <c r="WQA285" s="355"/>
      <c r="WQB285" s="355"/>
      <c r="WQC285" s="355"/>
      <c r="WQD285" s="355"/>
      <c r="WQE285" s="355"/>
      <c r="WQF285" s="355"/>
      <c r="WQG285" s="355"/>
      <c r="WQH285" s="355"/>
      <c r="WQI285" s="355"/>
      <c r="WQJ285" s="355"/>
      <c r="WQK285" s="355"/>
      <c r="WQL285" s="355"/>
      <c r="WQM285" s="355"/>
      <c r="WQN285" s="355"/>
      <c r="WQO285" s="355"/>
      <c r="WQP285" s="355"/>
      <c r="WQQ285" s="355"/>
      <c r="WQR285" s="355"/>
      <c r="WQS285" s="355"/>
      <c r="WQT285" s="355"/>
      <c r="WQU285" s="355"/>
      <c r="WQV285" s="355"/>
      <c r="WQW285" s="355"/>
      <c r="WQX285" s="355"/>
      <c r="WQY285" s="355"/>
      <c r="WQZ285" s="355"/>
      <c r="WRA285" s="355"/>
      <c r="WRB285" s="355"/>
      <c r="WRC285" s="355"/>
      <c r="WRD285" s="355"/>
      <c r="WRE285" s="355"/>
      <c r="WRF285" s="355"/>
      <c r="WRG285" s="355"/>
      <c r="WRH285" s="355"/>
      <c r="WRI285" s="355"/>
      <c r="WRJ285" s="355"/>
      <c r="WRK285" s="355"/>
      <c r="WRL285" s="355"/>
      <c r="WRM285" s="355"/>
      <c r="WRN285" s="355"/>
      <c r="WRO285" s="355"/>
      <c r="WRP285" s="355"/>
      <c r="WRQ285" s="355"/>
      <c r="WRR285" s="355"/>
      <c r="WRS285" s="355"/>
      <c r="WRT285" s="355"/>
      <c r="WRU285" s="355"/>
      <c r="WRV285" s="355"/>
      <c r="WRW285" s="355"/>
      <c r="WRX285" s="355"/>
      <c r="WRY285" s="355"/>
      <c r="WRZ285" s="355"/>
      <c r="WSA285" s="355"/>
      <c r="WSB285" s="355"/>
      <c r="WSC285" s="355"/>
      <c r="WSD285" s="355"/>
      <c r="WSE285" s="355"/>
      <c r="WSF285" s="355"/>
      <c r="WSG285" s="355"/>
      <c r="WSH285" s="355"/>
      <c r="WSI285" s="355"/>
      <c r="WSJ285" s="355"/>
      <c r="WSK285" s="355"/>
      <c r="WSL285" s="355"/>
      <c r="WSM285" s="355"/>
      <c r="WSN285" s="355"/>
      <c r="WSO285" s="355"/>
      <c r="WSP285" s="355"/>
      <c r="WSQ285" s="355"/>
      <c r="WSR285" s="355"/>
      <c r="WSS285" s="355"/>
      <c r="WST285" s="355"/>
      <c r="WSU285" s="355"/>
      <c r="WSV285" s="355"/>
      <c r="WSW285" s="355"/>
      <c r="WSX285" s="355"/>
      <c r="WSY285" s="355"/>
      <c r="WSZ285" s="355"/>
      <c r="WTA285" s="355"/>
      <c r="WTB285" s="355"/>
      <c r="WTC285" s="355"/>
      <c r="WTD285" s="355"/>
      <c r="WTE285" s="355"/>
      <c r="WTF285" s="355"/>
      <c r="WTG285" s="355"/>
      <c r="WTH285" s="355"/>
      <c r="WTI285" s="355"/>
      <c r="WTJ285" s="355"/>
      <c r="WTK285" s="355"/>
      <c r="WTL285" s="355"/>
      <c r="WTM285" s="355"/>
      <c r="WTN285" s="355"/>
      <c r="WTO285" s="355"/>
      <c r="WTP285" s="355"/>
      <c r="WTQ285" s="355"/>
      <c r="WTR285" s="355"/>
      <c r="WTS285" s="355"/>
      <c r="WTT285" s="355"/>
      <c r="WTU285" s="355"/>
      <c r="WTV285" s="355"/>
      <c r="WTW285" s="355"/>
      <c r="WTX285" s="355"/>
      <c r="WTY285" s="355"/>
      <c r="WTZ285" s="355"/>
      <c r="WUA285" s="355"/>
      <c r="WUB285" s="355"/>
      <c r="WUC285" s="355"/>
      <c r="WUD285" s="355"/>
      <c r="WUE285" s="355"/>
      <c r="WUF285" s="355"/>
      <c r="WUG285" s="355"/>
      <c r="WUH285" s="355"/>
      <c r="WUI285" s="355"/>
      <c r="WUJ285" s="355"/>
      <c r="WUK285" s="355"/>
      <c r="WUL285" s="355"/>
      <c r="WUM285" s="355"/>
      <c r="WUN285" s="355"/>
      <c r="WUO285" s="355"/>
      <c r="WUP285" s="355"/>
      <c r="WUQ285" s="355"/>
      <c r="WUR285" s="355"/>
      <c r="WUS285" s="355"/>
      <c r="WUT285" s="355"/>
      <c r="WUU285" s="355"/>
      <c r="WUV285" s="355"/>
      <c r="WUW285" s="355"/>
      <c r="WUX285" s="355"/>
      <c r="WUY285" s="355"/>
      <c r="WUZ285" s="355"/>
      <c r="WVA285" s="355"/>
      <c r="WVB285" s="355"/>
      <c r="WVC285" s="355"/>
      <c r="WVD285" s="355"/>
      <c r="WVE285" s="355"/>
      <c r="WVF285" s="355"/>
      <c r="WVG285" s="355"/>
      <c r="WVH285" s="355"/>
      <c r="WVI285" s="355"/>
      <c r="WVJ285" s="355"/>
      <c r="WVK285" s="355"/>
      <c r="WVL285" s="355"/>
      <c r="WVM285" s="355"/>
      <c r="WVN285" s="355"/>
      <c r="WVO285" s="355"/>
      <c r="WVP285" s="355"/>
      <c r="WVQ285" s="355"/>
      <c r="WVR285" s="355"/>
      <c r="WVS285" s="355"/>
      <c r="WVT285" s="355"/>
      <c r="WVU285" s="355"/>
      <c r="WVV285" s="355"/>
      <c r="WVW285" s="355"/>
      <c r="WVX285" s="355"/>
      <c r="WVY285" s="355"/>
      <c r="WVZ285" s="355"/>
      <c r="WWA285" s="355"/>
      <c r="WWB285" s="355"/>
      <c r="WWC285" s="355"/>
      <c r="WWD285" s="355"/>
      <c r="WWE285" s="355"/>
      <c r="WWF285" s="355"/>
      <c r="WWG285" s="355"/>
      <c r="WWH285" s="355"/>
      <c r="WWI285" s="355"/>
      <c r="WWJ285" s="355"/>
      <c r="WWK285" s="355"/>
      <c r="WWL285" s="355"/>
      <c r="WWM285" s="355"/>
      <c r="WWN285" s="355"/>
      <c r="WWO285" s="355"/>
      <c r="WWP285" s="355"/>
      <c r="WWQ285" s="355"/>
      <c r="WWR285" s="355"/>
      <c r="WWS285" s="355"/>
      <c r="WWT285" s="355"/>
      <c r="WWU285" s="355"/>
      <c r="WWV285" s="355"/>
      <c r="WWW285" s="355"/>
      <c r="WWX285" s="355"/>
      <c r="WWY285" s="355"/>
      <c r="WWZ285" s="355"/>
      <c r="WXA285" s="355"/>
      <c r="WXB285" s="355"/>
      <c r="WXC285" s="355"/>
      <c r="WXD285" s="355"/>
      <c r="WXE285" s="355"/>
      <c r="WXF285" s="355"/>
      <c r="WXG285" s="355"/>
      <c r="WXH285" s="355"/>
      <c r="WXI285" s="355"/>
      <c r="WXJ285" s="355"/>
      <c r="WXK285" s="355"/>
      <c r="WXL285" s="355"/>
      <c r="WXM285" s="355"/>
      <c r="WXN285" s="355"/>
      <c r="WXO285" s="355"/>
      <c r="WXP285" s="355"/>
      <c r="WXQ285" s="355"/>
      <c r="WXR285" s="355"/>
      <c r="WXS285" s="355"/>
      <c r="WXT285" s="355"/>
      <c r="WXU285" s="355"/>
      <c r="WXV285" s="355"/>
      <c r="WXW285" s="355"/>
      <c r="WXX285" s="355"/>
      <c r="WXY285" s="355"/>
      <c r="WXZ285" s="355"/>
      <c r="WYA285" s="355"/>
      <c r="WYB285" s="355"/>
      <c r="WYC285" s="355"/>
      <c r="WYD285" s="355"/>
      <c r="WYE285" s="355"/>
      <c r="WYF285" s="355"/>
      <c r="WYG285" s="355"/>
      <c r="WYH285" s="355"/>
      <c r="WYI285" s="355"/>
      <c r="WYJ285" s="355"/>
      <c r="WYK285" s="355"/>
      <c r="WYL285" s="355"/>
      <c r="WYM285" s="355"/>
      <c r="WYN285" s="355"/>
      <c r="WYO285" s="355"/>
      <c r="WYP285" s="355"/>
      <c r="WYQ285" s="355"/>
      <c r="WYR285" s="355"/>
      <c r="WYS285" s="355"/>
      <c r="WYT285" s="355"/>
      <c r="WYU285" s="355"/>
      <c r="WYV285" s="355"/>
      <c r="WYW285" s="355"/>
      <c r="WYX285" s="355"/>
      <c r="WYY285" s="355"/>
      <c r="WYZ285" s="355"/>
      <c r="WZA285" s="355"/>
      <c r="WZB285" s="355"/>
      <c r="WZC285" s="355"/>
      <c r="WZD285" s="355"/>
      <c r="WZE285" s="355"/>
      <c r="WZF285" s="355"/>
      <c r="WZG285" s="355"/>
      <c r="WZH285" s="355"/>
      <c r="WZI285" s="355"/>
      <c r="WZJ285" s="355"/>
      <c r="WZK285" s="355"/>
      <c r="WZL285" s="355"/>
      <c r="WZM285" s="355"/>
      <c r="WZN285" s="355"/>
      <c r="WZO285" s="355"/>
      <c r="WZP285" s="355"/>
      <c r="WZQ285" s="355"/>
      <c r="WZR285" s="355"/>
      <c r="WZS285" s="355"/>
      <c r="WZT285" s="355"/>
      <c r="WZU285" s="355"/>
      <c r="WZV285" s="355"/>
      <c r="WZW285" s="355"/>
      <c r="WZX285" s="355"/>
      <c r="WZY285" s="355"/>
      <c r="WZZ285" s="355"/>
      <c r="XAA285" s="355"/>
      <c r="XAB285" s="355"/>
      <c r="XAC285" s="355"/>
      <c r="XAD285" s="355"/>
      <c r="XAE285" s="355"/>
      <c r="XAF285" s="355"/>
      <c r="XAG285" s="355"/>
      <c r="XAH285" s="355"/>
      <c r="XAI285" s="355"/>
      <c r="XAJ285" s="355"/>
      <c r="XAK285" s="355"/>
      <c r="XAL285" s="355"/>
      <c r="XAM285" s="355"/>
      <c r="XAN285" s="355"/>
      <c r="XAO285" s="355"/>
      <c r="XAP285" s="355"/>
      <c r="XAQ285" s="355"/>
      <c r="XAR285" s="355"/>
      <c r="XAS285" s="355"/>
      <c r="XAT285" s="355"/>
      <c r="XAU285" s="355"/>
      <c r="XAV285" s="355"/>
      <c r="XAW285" s="355"/>
      <c r="XAX285" s="355"/>
      <c r="XAY285" s="355"/>
      <c r="XAZ285" s="355"/>
      <c r="XBA285" s="355"/>
      <c r="XBB285" s="355"/>
      <c r="XBC285" s="355"/>
      <c r="XBD285" s="355"/>
      <c r="XBE285" s="355"/>
      <c r="XBF285" s="355"/>
      <c r="XBG285" s="355"/>
      <c r="XBH285" s="355"/>
      <c r="XBI285" s="355"/>
      <c r="XBJ285" s="355"/>
      <c r="XBK285" s="355"/>
      <c r="XBL285" s="355"/>
      <c r="XBM285" s="355"/>
      <c r="XBN285" s="355"/>
      <c r="XBO285" s="355"/>
      <c r="XBP285" s="355"/>
      <c r="XBQ285" s="355"/>
      <c r="XBR285" s="355"/>
      <c r="XBS285" s="355"/>
      <c r="XBT285" s="355"/>
      <c r="XBU285" s="355"/>
      <c r="XBV285" s="355"/>
      <c r="XBW285" s="355"/>
      <c r="XBX285" s="355"/>
      <c r="XBY285" s="355"/>
      <c r="XBZ285" s="355"/>
      <c r="XCA285" s="355"/>
      <c r="XCB285" s="355"/>
      <c r="XCC285" s="355"/>
      <c r="XCD285" s="355"/>
      <c r="XCE285" s="355"/>
      <c r="XCF285" s="355"/>
      <c r="XCG285" s="355"/>
      <c r="XCH285" s="355"/>
      <c r="XCI285" s="355"/>
      <c r="XCJ285" s="355"/>
      <c r="XCK285" s="355"/>
      <c r="XCL285" s="355"/>
      <c r="XCM285" s="355"/>
      <c r="XCN285" s="355"/>
      <c r="XCO285" s="355"/>
      <c r="XCP285" s="355"/>
      <c r="XCQ285" s="355"/>
      <c r="XCR285" s="355"/>
      <c r="XCS285" s="355"/>
      <c r="XCT285" s="355"/>
      <c r="XCU285" s="355"/>
      <c r="XCV285" s="355"/>
      <c r="XCW285" s="355"/>
      <c r="XCX285" s="355"/>
      <c r="XCY285" s="355"/>
      <c r="XCZ285" s="355"/>
      <c r="XDA285" s="355"/>
      <c r="XDB285" s="355"/>
      <c r="XDC285" s="355"/>
      <c r="XDD285" s="355"/>
      <c r="XDE285" s="355"/>
      <c r="XDF285" s="355"/>
      <c r="XDG285" s="355"/>
      <c r="XDH285" s="355"/>
      <c r="XDI285" s="355"/>
      <c r="XDJ285" s="355"/>
      <c r="XDK285" s="355"/>
      <c r="XDL285" s="355"/>
      <c r="XDM285" s="355"/>
      <c r="XDN285" s="355"/>
      <c r="XDO285" s="355"/>
      <c r="XDP285" s="355"/>
      <c r="XDQ285" s="355"/>
      <c r="XDR285" s="355"/>
      <c r="XDS285" s="355"/>
      <c r="XDT285" s="355"/>
      <c r="XDU285" s="355"/>
      <c r="XDV285" s="355"/>
      <c r="XDW285" s="355"/>
      <c r="XDX285" s="355"/>
      <c r="XDY285" s="355"/>
      <c r="XDZ285" s="355"/>
      <c r="XEA285" s="355"/>
      <c r="XEB285" s="355"/>
      <c r="XEC285" s="355"/>
      <c r="XED285" s="355"/>
      <c r="XEE285" s="355"/>
      <c r="XEF285" s="355"/>
      <c r="XEG285" s="355"/>
      <c r="XEH285" s="355"/>
      <c r="XEI285" s="355"/>
      <c r="XEJ285" s="355"/>
      <c r="XEK285" s="355"/>
      <c r="XEL285" s="355"/>
      <c r="XEM285" s="355"/>
      <c r="XEN285" s="355"/>
      <c r="XEO285" s="355"/>
      <c r="XEP285" s="355"/>
      <c r="XEQ285" s="355"/>
      <c r="XER285" s="355"/>
      <c r="XES285" s="355"/>
      <c r="XET285" s="355"/>
      <c r="XEU285" s="355"/>
      <c r="XEV285" s="355"/>
      <c r="XEW285" s="355"/>
      <c r="XEX285" s="355"/>
      <c r="XEY285" s="355"/>
      <c r="XEZ285" s="355"/>
      <c r="XFA285" s="355"/>
      <c r="XFB285" s="355"/>
      <c r="XFC285" s="355"/>
      <c r="XFD285" s="355"/>
    </row>
    <row r="286" spans="1:16384" x14ac:dyDescent="0.25">
      <c r="A286" s="51"/>
      <c r="B286" s="11"/>
      <c r="C286" s="11" t="s">
        <v>658</v>
      </c>
      <c r="D286" s="11"/>
      <c r="E286" s="11" t="s">
        <v>659</v>
      </c>
      <c r="F286" s="11">
        <v>3</v>
      </c>
      <c r="G286" s="11"/>
      <c r="H286" s="11"/>
      <c r="I286" s="11"/>
      <c r="K286" s="11"/>
      <c r="L286" s="11"/>
      <c r="M286" s="11"/>
      <c r="O286" s="338"/>
      <c r="P286" s="339"/>
      <c r="Q286" s="339"/>
      <c r="R286" s="340"/>
      <c r="S286" s="356"/>
      <c r="T286" s="356"/>
      <c r="U286" s="356"/>
      <c r="V286" s="356"/>
      <c r="W286" s="355"/>
      <c r="X286" s="355"/>
      <c r="Y286" s="355"/>
      <c r="Z286" s="355"/>
      <c r="AA286" s="355"/>
      <c r="AB286" s="355"/>
      <c r="AC286" s="355"/>
      <c r="AD286" s="355"/>
      <c r="AE286" s="355"/>
      <c r="AF286" s="355"/>
      <c r="AG286" s="355"/>
      <c r="AH286" s="355"/>
      <c r="AI286" s="355"/>
      <c r="AJ286" s="355"/>
      <c r="AK286" s="355"/>
      <c r="AL286" s="355"/>
      <c r="AM286" s="355"/>
      <c r="AN286" s="355"/>
      <c r="AO286" s="355"/>
      <c r="AP286" s="355"/>
      <c r="AQ286" s="355"/>
      <c r="AR286" s="355"/>
      <c r="AS286" s="355"/>
      <c r="AT286" s="355"/>
      <c r="AU286" s="355"/>
      <c r="AV286" s="355"/>
      <c r="AW286" s="355"/>
      <c r="AX286" s="355"/>
      <c r="AY286" s="355"/>
      <c r="AZ286" s="355"/>
      <c r="BA286" s="355"/>
      <c r="BB286" s="355"/>
      <c r="BC286" s="355"/>
      <c r="BD286" s="355"/>
      <c r="BE286" s="355"/>
      <c r="BF286" s="355"/>
      <c r="BG286" s="355"/>
      <c r="BH286" s="355"/>
      <c r="BI286" s="355"/>
      <c r="BJ286" s="355"/>
      <c r="BK286" s="355"/>
      <c r="BL286" s="355"/>
      <c r="BM286" s="355"/>
      <c r="BN286" s="355"/>
      <c r="BO286" s="355"/>
      <c r="BP286" s="355"/>
      <c r="BQ286" s="355"/>
      <c r="BR286" s="355"/>
      <c r="BS286" s="355"/>
      <c r="BT286" s="355"/>
      <c r="BU286" s="355"/>
      <c r="BV286" s="355"/>
      <c r="BW286" s="355"/>
      <c r="BX286" s="355"/>
      <c r="BY286" s="355"/>
      <c r="BZ286" s="355"/>
      <c r="CA286" s="355"/>
      <c r="CB286" s="355"/>
      <c r="CC286" s="355"/>
      <c r="CD286" s="355"/>
      <c r="CE286" s="355"/>
      <c r="CF286" s="355"/>
      <c r="CG286" s="355"/>
      <c r="CH286" s="355"/>
      <c r="CI286" s="355"/>
      <c r="CJ286" s="355"/>
      <c r="CK286" s="355"/>
      <c r="CL286" s="355"/>
      <c r="CM286" s="355"/>
      <c r="CN286" s="355"/>
      <c r="CO286" s="355"/>
      <c r="CP286" s="355"/>
      <c r="CQ286" s="355"/>
      <c r="CR286" s="355"/>
      <c r="CS286" s="355"/>
      <c r="CT286" s="355"/>
      <c r="CU286" s="355"/>
      <c r="CV286" s="355"/>
      <c r="CW286" s="355"/>
      <c r="CX286" s="355"/>
      <c r="CY286" s="355"/>
      <c r="CZ286" s="355"/>
      <c r="DA286" s="355"/>
      <c r="DB286" s="355"/>
      <c r="DC286" s="355"/>
      <c r="DD286" s="355"/>
      <c r="DE286" s="355"/>
      <c r="DF286" s="355"/>
      <c r="DG286" s="355"/>
      <c r="DH286" s="355"/>
      <c r="DI286" s="355"/>
      <c r="DJ286" s="355"/>
      <c r="DK286" s="355"/>
      <c r="DL286" s="355"/>
      <c r="DM286" s="355"/>
      <c r="DN286" s="355"/>
      <c r="DO286" s="355"/>
      <c r="DP286" s="355"/>
      <c r="DQ286" s="355"/>
      <c r="DR286" s="355"/>
      <c r="DS286" s="355"/>
      <c r="DT286" s="355"/>
      <c r="DU286" s="355"/>
      <c r="DV286" s="355"/>
      <c r="DW286" s="355"/>
      <c r="DX286" s="355"/>
      <c r="DY286" s="355"/>
      <c r="DZ286" s="355"/>
      <c r="EA286" s="355"/>
      <c r="EB286" s="355"/>
      <c r="EC286" s="355"/>
      <c r="ED286" s="355"/>
      <c r="EE286" s="355"/>
      <c r="EF286" s="355"/>
      <c r="EG286" s="355"/>
      <c r="EH286" s="355"/>
      <c r="EI286" s="355"/>
      <c r="EJ286" s="355"/>
      <c r="EK286" s="355"/>
      <c r="EL286" s="355"/>
      <c r="EM286" s="355"/>
      <c r="EN286" s="355"/>
      <c r="EO286" s="355"/>
      <c r="EP286" s="355"/>
      <c r="EQ286" s="355"/>
      <c r="ER286" s="355"/>
      <c r="ES286" s="355"/>
      <c r="ET286" s="355"/>
      <c r="EU286" s="355"/>
      <c r="EV286" s="355"/>
      <c r="EW286" s="355"/>
      <c r="EX286" s="355"/>
      <c r="EY286" s="355"/>
      <c r="EZ286" s="355"/>
      <c r="FA286" s="355"/>
      <c r="FB286" s="355"/>
      <c r="FC286" s="355"/>
      <c r="FD286" s="355"/>
      <c r="FE286" s="355"/>
      <c r="FF286" s="355"/>
      <c r="FG286" s="355"/>
      <c r="FH286" s="355"/>
      <c r="FI286" s="355"/>
      <c r="FJ286" s="355"/>
      <c r="FK286" s="355"/>
      <c r="FL286" s="355"/>
      <c r="FM286" s="355"/>
      <c r="FN286" s="355"/>
      <c r="FO286" s="355"/>
      <c r="FP286" s="355"/>
      <c r="FQ286" s="355"/>
      <c r="FR286" s="355"/>
      <c r="FS286" s="355"/>
      <c r="FT286" s="355"/>
      <c r="FU286" s="355"/>
      <c r="FV286" s="355"/>
      <c r="FW286" s="355"/>
      <c r="FX286" s="355"/>
      <c r="FY286" s="355"/>
      <c r="FZ286" s="355"/>
      <c r="GA286" s="355"/>
      <c r="GB286" s="355"/>
      <c r="GC286" s="355"/>
      <c r="GD286" s="355"/>
      <c r="GE286" s="355"/>
      <c r="GF286" s="355"/>
      <c r="GG286" s="355"/>
      <c r="GH286" s="355"/>
      <c r="GI286" s="355"/>
      <c r="GJ286" s="355"/>
      <c r="GK286" s="355"/>
      <c r="GL286" s="355"/>
      <c r="GM286" s="355"/>
      <c r="GN286" s="355"/>
      <c r="GO286" s="355"/>
      <c r="GP286" s="355"/>
      <c r="GQ286" s="355"/>
      <c r="GR286" s="355"/>
      <c r="GS286" s="355"/>
      <c r="GT286" s="355"/>
      <c r="GU286" s="355"/>
      <c r="GV286" s="355"/>
      <c r="GW286" s="355"/>
      <c r="GX286" s="355"/>
      <c r="GY286" s="355"/>
      <c r="GZ286" s="355"/>
      <c r="HA286" s="355"/>
      <c r="HB286" s="355"/>
      <c r="HC286" s="355"/>
      <c r="HD286" s="355"/>
      <c r="HE286" s="355"/>
      <c r="HF286" s="355"/>
      <c r="HG286" s="355"/>
      <c r="HH286" s="355"/>
      <c r="HI286" s="355"/>
      <c r="HJ286" s="355"/>
      <c r="HK286" s="355"/>
      <c r="HL286" s="355"/>
      <c r="HM286" s="355"/>
      <c r="HN286" s="355"/>
      <c r="HO286" s="355"/>
      <c r="HP286" s="355"/>
      <c r="HQ286" s="355"/>
      <c r="HR286" s="355"/>
      <c r="HS286" s="355"/>
      <c r="HT286" s="355"/>
      <c r="HU286" s="355"/>
      <c r="HV286" s="355"/>
      <c r="HW286" s="355"/>
      <c r="HX286" s="355"/>
      <c r="HY286" s="355"/>
      <c r="HZ286" s="355"/>
      <c r="IA286" s="355"/>
      <c r="IB286" s="355"/>
      <c r="IC286" s="355"/>
      <c r="ID286" s="355"/>
      <c r="IE286" s="355"/>
      <c r="IF286" s="355"/>
      <c r="IG286" s="355"/>
      <c r="IH286" s="355"/>
      <c r="II286" s="355"/>
      <c r="IJ286" s="355"/>
      <c r="IK286" s="355"/>
      <c r="IL286" s="355"/>
      <c r="IM286" s="355"/>
      <c r="IN286" s="355"/>
      <c r="IO286" s="355"/>
      <c r="IP286" s="355"/>
      <c r="IQ286" s="355"/>
      <c r="IR286" s="355"/>
      <c r="IS286" s="355"/>
      <c r="IT286" s="355"/>
      <c r="IU286" s="355"/>
      <c r="IV286" s="355"/>
      <c r="IW286" s="355"/>
      <c r="IX286" s="355"/>
      <c r="IY286" s="355"/>
      <c r="IZ286" s="355"/>
      <c r="JA286" s="355"/>
      <c r="JB286" s="355"/>
      <c r="JC286" s="355"/>
      <c r="JD286" s="355"/>
      <c r="JE286" s="355"/>
      <c r="JF286" s="355"/>
      <c r="JG286" s="355"/>
      <c r="JH286" s="355"/>
      <c r="JI286" s="355"/>
      <c r="JJ286" s="355"/>
      <c r="JK286" s="355"/>
      <c r="JL286" s="355"/>
      <c r="JM286" s="355"/>
      <c r="JN286" s="355"/>
      <c r="JO286" s="355"/>
      <c r="JP286" s="355"/>
      <c r="JQ286" s="355"/>
      <c r="JR286" s="355"/>
      <c r="JS286" s="355"/>
      <c r="JT286" s="355"/>
      <c r="JU286" s="355"/>
      <c r="JV286" s="355"/>
      <c r="JW286" s="355"/>
      <c r="JX286" s="355"/>
      <c r="JY286" s="355"/>
      <c r="JZ286" s="355"/>
      <c r="KA286" s="355"/>
      <c r="KB286" s="355"/>
      <c r="KC286" s="355"/>
      <c r="KD286" s="355"/>
      <c r="KE286" s="355"/>
      <c r="KF286" s="355"/>
      <c r="KG286" s="355"/>
      <c r="KH286" s="355"/>
      <c r="KI286" s="355"/>
      <c r="KJ286" s="355"/>
      <c r="KK286" s="355"/>
      <c r="KL286" s="355"/>
      <c r="KM286" s="355"/>
      <c r="KN286" s="355"/>
      <c r="KO286" s="355"/>
      <c r="KP286" s="355"/>
      <c r="KQ286" s="355"/>
      <c r="KR286" s="355"/>
      <c r="KS286" s="355"/>
      <c r="KT286" s="355"/>
      <c r="KU286" s="355"/>
      <c r="KV286" s="355"/>
      <c r="KW286" s="355"/>
      <c r="KX286" s="355"/>
      <c r="KY286" s="355"/>
      <c r="KZ286" s="355"/>
      <c r="LA286" s="355"/>
      <c r="LB286" s="355"/>
      <c r="LC286" s="355"/>
      <c r="LD286" s="355"/>
      <c r="LE286" s="355"/>
      <c r="LF286" s="355"/>
      <c r="LG286" s="355"/>
      <c r="LH286" s="355"/>
      <c r="LI286" s="355"/>
      <c r="LJ286" s="355"/>
      <c r="LK286" s="355"/>
      <c r="LL286" s="355"/>
      <c r="LM286" s="355"/>
      <c r="LN286" s="355"/>
      <c r="LO286" s="355"/>
      <c r="LP286" s="355"/>
      <c r="LQ286" s="355"/>
      <c r="LR286" s="355"/>
      <c r="LS286" s="355"/>
      <c r="LT286" s="355"/>
      <c r="LU286" s="355"/>
      <c r="LV286" s="355"/>
      <c r="LW286" s="355"/>
      <c r="LX286" s="355"/>
      <c r="LY286" s="355"/>
      <c r="LZ286" s="355"/>
      <c r="MA286" s="355"/>
      <c r="MB286" s="355"/>
      <c r="MC286" s="355"/>
      <c r="MD286" s="355"/>
      <c r="ME286" s="355"/>
      <c r="MF286" s="355"/>
      <c r="MG286" s="355"/>
      <c r="MH286" s="355"/>
      <c r="MI286" s="355"/>
      <c r="MJ286" s="355"/>
      <c r="MK286" s="355"/>
      <c r="ML286" s="355"/>
      <c r="MM286" s="355"/>
      <c r="MN286" s="355"/>
      <c r="MO286" s="355"/>
      <c r="MP286" s="355"/>
      <c r="MQ286" s="355"/>
      <c r="MR286" s="355"/>
      <c r="MS286" s="355"/>
      <c r="MT286" s="355"/>
      <c r="MU286" s="355"/>
      <c r="MV286" s="355"/>
      <c r="MW286" s="355"/>
      <c r="MX286" s="355"/>
      <c r="MY286" s="355"/>
      <c r="MZ286" s="355"/>
      <c r="NA286" s="355"/>
      <c r="NB286" s="355"/>
      <c r="NC286" s="355"/>
      <c r="ND286" s="355"/>
      <c r="NE286" s="355"/>
      <c r="NF286" s="355"/>
      <c r="NG286" s="355"/>
      <c r="NH286" s="355"/>
      <c r="NI286" s="355"/>
      <c r="NJ286" s="355"/>
      <c r="NK286" s="355"/>
      <c r="NL286" s="355"/>
      <c r="NM286" s="355"/>
      <c r="NN286" s="355"/>
      <c r="NO286" s="355"/>
      <c r="NP286" s="355"/>
      <c r="NQ286" s="355"/>
      <c r="NR286" s="355"/>
      <c r="NS286" s="355"/>
      <c r="NT286" s="355"/>
      <c r="NU286" s="355"/>
      <c r="NV286" s="355"/>
      <c r="NW286" s="355"/>
      <c r="NX286" s="355"/>
      <c r="NY286" s="355"/>
      <c r="NZ286" s="355"/>
      <c r="OA286" s="355"/>
      <c r="OB286" s="355"/>
      <c r="OC286" s="355"/>
      <c r="OD286" s="355"/>
      <c r="OE286" s="355"/>
      <c r="OF286" s="355"/>
      <c r="OG286" s="355"/>
      <c r="OH286" s="355"/>
      <c r="OI286" s="355"/>
      <c r="OJ286" s="355"/>
      <c r="OK286" s="355"/>
      <c r="OL286" s="355"/>
      <c r="OM286" s="355"/>
      <c r="ON286" s="355"/>
      <c r="OO286" s="355"/>
      <c r="OP286" s="355"/>
      <c r="OQ286" s="355"/>
      <c r="OR286" s="355"/>
      <c r="OS286" s="355"/>
      <c r="OT286" s="355"/>
      <c r="OU286" s="355"/>
      <c r="OV286" s="355"/>
      <c r="OW286" s="355"/>
      <c r="OX286" s="355"/>
      <c r="OY286" s="355"/>
      <c r="OZ286" s="355"/>
      <c r="PA286" s="355"/>
      <c r="PB286" s="355"/>
      <c r="PC286" s="355"/>
      <c r="PD286" s="355"/>
      <c r="PE286" s="355"/>
      <c r="PF286" s="355"/>
      <c r="PG286" s="355"/>
      <c r="PH286" s="355"/>
      <c r="PI286" s="355"/>
      <c r="PJ286" s="355"/>
      <c r="PK286" s="355"/>
      <c r="PL286" s="355"/>
      <c r="PM286" s="355"/>
      <c r="PN286" s="355"/>
      <c r="PO286" s="355"/>
      <c r="PP286" s="355"/>
      <c r="PQ286" s="355"/>
      <c r="PR286" s="355"/>
      <c r="PS286" s="355"/>
      <c r="PT286" s="355"/>
      <c r="PU286" s="355"/>
      <c r="PV286" s="355"/>
      <c r="PW286" s="355"/>
      <c r="PX286" s="355"/>
      <c r="PY286" s="355"/>
      <c r="PZ286" s="355"/>
      <c r="QA286" s="355"/>
      <c r="QB286" s="355"/>
      <c r="QC286" s="355"/>
      <c r="QD286" s="355"/>
      <c r="QE286" s="355"/>
      <c r="QF286" s="355"/>
      <c r="QG286" s="355"/>
      <c r="QH286" s="355"/>
      <c r="QI286" s="355"/>
      <c r="QJ286" s="355"/>
      <c r="QK286" s="355"/>
      <c r="QL286" s="355"/>
      <c r="QM286" s="355"/>
      <c r="QN286" s="355"/>
      <c r="QO286" s="355"/>
      <c r="QP286" s="355"/>
      <c r="QQ286" s="355"/>
      <c r="QR286" s="355"/>
      <c r="QS286" s="355"/>
      <c r="QT286" s="355"/>
      <c r="QU286" s="355"/>
      <c r="QV286" s="355"/>
      <c r="QW286" s="355"/>
      <c r="QX286" s="355"/>
      <c r="QY286" s="355"/>
      <c r="QZ286" s="355"/>
      <c r="RA286" s="355"/>
      <c r="RB286" s="355"/>
      <c r="RC286" s="355"/>
      <c r="RD286" s="355"/>
      <c r="RE286" s="355"/>
      <c r="RF286" s="355"/>
      <c r="RG286" s="355"/>
      <c r="RH286" s="355"/>
      <c r="RI286" s="355"/>
      <c r="RJ286" s="355"/>
      <c r="RK286" s="355"/>
      <c r="RL286" s="355"/>
      <c r="RM286" s="355"/>
      <c r="RN286" s="355"/>
      <c r="RO286" s="355"/>
      <c r="RP286" s="355"/>
      <c r="RQ286" s="355"/>
      <c r="RR286" s="355"/>
      <c r="RS286" s="355"/>
      <c r="RT286" s="355"/>
      <c r="RU286" s="355"/>
      <c r="RV286" s="355"/>
      <c r="RW286" s="355"/>
      <c r="RX286" s="355"/>
      <c r="RY286" s="355"/>
      <c r="RZ286" s="355"/>
      <c r="SA286" s="355"/>
      <c r="SB286" s="355"/>
      <c r="SC286" s="355"/>
      <c r="SD286" s="355"/>
      <c r="SE286" s="355"/>
      <c r="SF286" s="355"/>
      <c r="SG286" s="355"/>
      <c r="SH286" s="355"/>
      <c r="SI286" s="355"/>
      <c r="SJ286" s="355"/>
      <c r="SK286" s="355"/>
      <c r="SL286" s="355"/>
      <c r="SM286" s="355"/>
      <c r="SN286" s="355"/>
      <c r="SO286" s="355"/>
      <c r="SP286" s="355"/>
      <c r="SQ286" s="355"/>
      <c r="SR286" s="355"/>
      <c r="SS286" s="355"/>
      <c r="ST286" s="355"/>
      <c r="SU286" s="355"/>
      <c r="SV286" s="355"/>
      <c r="SW286" s="355"/>
      <c r="SX286" s="355"/>
      <c r="SY286" s="355"/>
      <c r="SZ286" s="355"/>
      <c r="TA286" s="355"/>
      <c r="TB286" s="355"/>
      <c r="TC286" s="355"/>
      <c r="TD286" s="355"/>
      <c r="TE286" s="355"/>
      <c r="TF286" s="355"/>
      <c r="TG286" s="355"/>
      <c r="TH286" s="355"/>
      <c r="TI286" s="355"/>
      <c r="TJ286" s="355"/>
      <c r="TK286" s="355"/>
      <c r="TL286" s="355"/>
      <c r="TM286" s="355"/>
      <c r="TN286" s="355"/>
      <c r="TO286" s="355"/>
      <c r="TP286" s="355"/>
      <c r="TQ286" s="355"/>
      <c r="TR286" s="355"/>
      <c r="TS286" s="355"/>
      <c r="TT286" s="355"/>
      <c r="TU286" s="355"/>
      <c r="TV286" s="355"/>
      <c r="TW286" s="355"/>
      <c r="TX286" s="355"/>
      <c r="TY286" s="355"/>
      <c r="TZ286" s="355"/>
      <c r="UA286" s="355"/>
      <c r="UB286" s="355"/>
      <c r="UC286" s="355"/>
      <c r="UD286" s="355"/>
      <c r="UE286" s="355"/>
      <c r="UF286" s="355"/>
      <c r="UG286" s="355"/>
      <c r="UH286" s="355"/>
      <c r="UI286" s="355"/>
      <c r="UJ286" s="355"/>
      <c r="UK286" s="355"/>
      <c r="UL286" s="355"/>
      <c r="UM286" s="355"/>
      <c r="UN286" s="355"/>
      <c r="UO286" s="355"/>
      <c r="UP286" s="355"/>
      <c r="UQ286" s="355"/>
      <c r="UR286" s="355"/>
      <c r="US286" s="355"/>
      <c r="UT286" s="355"/>
      <c r="UU286" s="355"/>
      <c r="UV286" s="355"/>
      <c r="UW286" s="355"/>
      <c r="UX286" s="355"/>
      <c r="UY286" s="355"/>
      <c r="UZ286" s="355"/>
      <c r="VA286" s="355"/>
      <c r="VB286" s="355"/>
      <c r="VC286" s="355"/>
      <c r="VD286" s="355"/>
      <c r="VE286" s="355"/>
      <c r="VF286" s="355"/>
      <c r="VG286" s="355"/>
      <c r="VH286" s="355"/>
      <c r="VI286" s="355"/>
      <c r="VJ286" s="355"/>
      <c r="VK286" s="355"/>
      <c r="VL286" s="355"/>
      <c r="VM286" s="355"/>
      <c r="VN286" s="355"/>
      <c r="VO286" s="355"/>
      <c r="VP286" s="355"/>
      <c r="VQ286" s="355"/>
      <c r="VR286" s="355"/>
      <c r="VS286" s="355"/>
      <c r="VT286" s="355"/>
      <c r="VU286" s="355"/>
      <c r="VV286" s="355"/>
      <c r="VW286" s="355"/>
      <c r="VX286" s="355"/>
      <c r="VY286" s="355"/>
      <c r="VZ286" s="355"/>
      <c r="WA286" s="355"/>
      <c r="WB286" s="355"/>
      <c r="WC286" s="355"/>
      <c r="WD286" s="355"/>
      <c r="WE286" s="355"/>
      <c r="WF286" s="355"/>
      <c r="WG286" s="355"/>
      <c r="WH286" s="355"/>
      <c r="WI286" s="355"/>
      <c r="WJ286" s="355"/>
      <c r="WK286" s="355"/>
      <c r="WL286" s="355"/>
      <c r="WM286" s="355"/>
      <c r="WN286" s="355"/>
      <c r="WO286" s="355"/>
      <c r="WP286" s="355"/>
      <c r="WQ286" s="355"/>
      <c r="WR286" s="355"/>
      <c r="WS286" s="355"/>
      <c r="WT286" s="355"/>
      <c r="WU286" s="355"/>
      <c r="WV286" s="355"/>
      <c r="WW286" s="355"/>
      <c r="WX286" s="355"/>
      <c r="WY286" s="355"/>
      <c r="WZ286" s="355"/>
      <c r="XA286" s="355"/>
      <c r="XB286" s="355"/>
      <c r="XC286" s="355"/>
      <c r="XD286" s="355"/>
      <c r="XE286" s="355"/>
      <c r="XF286" s="355"/>
      <c r="XG286" s="355"/>
      <c r="XH286" s="355"/>
      <c r="XI286" s="355"/>
      <c r="XJ286" s="355"/>
      <c r="XK286" s="355"/>
      <c r="XL286" s="355"/>
      <c r="XM286" s="355"/>
      <c r="XN286" s="355"/>
      <c r="XO286" s="355"/>
      <c r="XP286" s="355"/>
      <c r="XQ286" s="355"/>
      <c r="XR286" s="355"/>
      <c r="XS286" s="355"/>
      <c r="XT286" s="355"/>
      <c r="XU286" s="355"/>
      <c r="XV286" s="355"/>
      <c r="XW286" s="355"/>
      <c r="XX286" s="355"/>
      <c r="XY286" s="355"/>
      <c r="XZ286" s="355"/>
      <c r="YA286" s="355"/>
      <c r="YB286" s="355"/>
      <c r="YC286" s="355"/>
      <c r="YD286" s="355"/>
      <c r="YE286" s="355"/>
      <c r="YF286" s="355"/>
      <c r="YG286" s="355"/>
      <c r="YH286" s="355"/>
      <c r="YI286" s="355"/>
      <c r="YJ286" s="355"/>
      <c r="YK286" s="355"/>
      <c r="YL286" s="355"/>
      <c r="YM286" s="355"/>
      <c r="YN286" s="355"/>
      <c r="YO286" s="355"/>
      <c r="YP286" s="355"/>
      <c r="YQ286" s="355"/>
      <c r="YR286" s="355"/>
      <c r="YS286" s="355"/>
      <c r="YT286" s="355"/>
      <c r="YU286" s="355"/>
      <c r="YV286" s="355"/>
      <c r="YW286" s="355"/>
      <c r="YX286" s="355"/>
      <c r="YY286" s="355"/>
      <c r="YZ286" s="355"/>
      <c r="ZA286" s="355"/>
      <c r="ZB286" s="355"/>
      <c r="ZC286" s="355"/>
      <c r="ZD286" s="355"/>
      <c r="ZE286" s="355"/>
      <c r="ZF286" s="355"/>
      <c r="ZG286" s="355"/>
      <c r="ZH286" s="355"/>
      <c r="ZI286" s="355"/>
      <c r="ZJ286" s="355"/>
      <c r="ZK286" s="355"/>
      <c r="ZL286" s="355"/>
      <c r="ZM286" s="355"/>
      <c r="ZN286" s="355"/>
      <c r="ZO286" s="355"/>
      <c r="ZP286" s="355"/>
      <c r="ZQ286" s="355"/>
      <c r="ZR286" s="355"/>
      <c r="ZS286" s="355"/>
      <c r="ZT286" s="355"/>
      <c r="ZU286" s="355"/>
      <c r="ZV286" s="355"/>
      <c r="ZW286" s="355"/>
      <c r="ZX286" s="355"/>
      <c r="ZY286" s="355"/>
      <c r="ZZ286" s="355"/>
      <c r="AAA286" s="355"/>
      <c r="AAB286" s="355"/>
      <c r="AAC286" s="355"/>
      <c r="AAD286" s="355"/>
      <c r="AAE286" s="355"/>
      <c r="AAF286" s="355"/>
      <c r="AAG286" s="355"/>
      <c r="AAH286" s="355"/>
      <c r="AAI286" s="355"/>
      <c r="AAJ286" s="355"/>
      <c r="AAK286" s="355"/>
      <c r="AAL286" s="355"/>
      <c r="AAM286" s="355"/>
      <c r="AAN286" s="355"/>
      <c r="AAO286" s="355"/>
      <c r="AAP286" s="355"/>
      <c r="AAQ286" s="355"/>
      <c r="AAR286" s="355"/>
      <c r="AAS286" s="355"/>
      <c r="AAT286" s="355"/>
      <c r="AAU286" s="355"/>
      <c r="AAV286" s="355"/>
      <c r="AAW286" s="355"/>
      <c r="AAX286" s="355"/>
      <c r="AAY286" s="355"/>
      <c r="AAZ286" s="355"/>
      <c r="ABA286" s="355"/>
      <c r="ABB286" s="355"/>
      <c r="ABC286" s="355"/>
      <c r="ABD286" s="355"/>
      <c r="ABE286" s="355"/>
      <c r="ABF286" s="355"/>
      <c r="ABG286" s="355"/>
      <c r="ABH286" s="355"/>
      <c r="ABI286" s="355"/>
      <c r="ABJ286" s="355"/>
      <c r="ABK286" s="355"/>
      <c r="ABL286" s="355"/>
      <c r="ABM286" s="355"/>
      <c r="ABN286" s="355"/>
      <c r="ABO286" s="355"/>
      <c r="ABP286" s="355"/>
      <c r="ABQ286" s="355"/>
      <c r="ABR286" s="355"/>
      <c r="ABS286" s="355"/>
      <c r="ABT286" s="355"/>
      <c r="ABU286" s="355"/>
      <c r="ABV286" s="355"/>
      <c r="ABW286" s="355"/>
      <c r="ABX286" s="355"/>
      <c r="ABY286" s="355"/>
      <c r="ABZ286" s="355"/>
      <c r="ACA286" s="355"/>
      <c r="ACB286" s="355"/>
      <c r="ACC286" s="355"/>
      <c r="ACD286" s="355"/>
      <c r="ACE286" s="355"/>
      <c r="ACF286" s="355"/>
      <c r="ACG286" s="355"/>
      <c r="ACH286" s="355"/>
      <c r="ACI286" s="355"/>
      <c r="ACJ286" s="355"/>
      <c r="ACK286" s="355"/>
      <c r="ACL286" s="355"/>
      <c r="ACM286" s="355"/>
      <c r="ACN286" s="355"/>
      <c r="ACO286" s="355"/>
      <c r="ACP286" s="355"/>
      <c r="ACQ286" s="355"/>
      <c r="ACR286" s="355"/>
      <c r="ACS286" s="355"/>
      <c r="ACT286" s="355"/>
      <c r="ACU286" s="355"/>
      <c r="ACV286" s="355"/>
      <c r="ACW286" s="355"/>
      <c r="ACX286" s="355"/>
      <c r="ACY286" s="355"/>
      <c r="ACZ286" s="355"/>
      <c r="ADA286" s="355"/>
      <c r="ADB286" s="355"/>
      <c r="ADC286" s="355"/>
      <c r="ADD286" s="355"/>
      <c r="ADE286" s="355"/>
      <c r="ADF286" s="355"/>
      <c r="ADG286" s="355"/>
      <c r="ADH286" s="355"/>
      <c r="ADI286" s="355"/>
      <c r="ADJ286" s="355"/>
      <c r="ADK286" s="355"/>
      <c r="ADL286" s="355"/>
      <c r="ADM286" s="355"/>
      <c r="ADN286" s="355"/>
      <c r="ADO286" s="355"/>
      <c r="ADP286" s="355"/>
      <c r="ADQ286" s="355"/>
      <c r="ADR286" s="355"/>
      <c r="ADS286" s="355"/>
      <c r="ADT286" s="355"/>
      <c r="ADU286" s="355"/>
      <c r="ADV286" s="355"/>
      <c r="ADW286" s="355"/>
      <c r="ADX286" s="355"/>
      <c r="ADY286" s="355"/>
      <c r="ADZ286" s="355"/>
      <c r="AEA286" s="355"/>
      <c r="AEB286" s="355"/>
      <c r="AEC286" s="355"/>
      <c r="AED286" s="355"/>
      <c r="AEE286" s="355"/>
      <c r="AEF286" s="355"/>
      <c r="AEG286" s="355"/>
      <c r="AEH286" s="355"/>
      <c r="AEI286" s="355"/>
      <c r="AEJ286" s="355"/>
      <c r="AEK286" s="355"/>
      <c r="AEL286" s="355"/>
      <c r="AEM286" s="355"/>
      <c r="AEN286" s="355"/>
      <c r="AEO286" s="355"/>
      <c r="AEP286" s="355"/>
      <c r="AEQ286" s="355"/>
      <c r="AER286" s="355"/>
      <c r="AES286" s="355"/>
      <c r="AET286" s="355"/>
      <c r="AEU286" s="355"/>
      <c r="AEV286" s="355"/>
      <c r="AEW286" s="355"/>
      <c r="AEX286" s="355"/>
      <c r="AEY286" s="355"/>
      <c r="AEZ286" s="355"/>
      <c r="AFA286" s="355"/>
      <c r="AFB286" s="355"/>
      <c r="AFC286" s="355"/>
      <c r="AFD286" s="355"/>
      <c r="AFE286" s="355"/>
      <c r="AFF286" s="355"/>
      <c r="AFG286" s="355"/>
      <c r="AFH286" s="355"/>
      <c r="AFI286" s="355"/>
      <c r="AFJ286" s="355"/>
      <c r="AFK286" s="355"/>
      <c r="AFL286" s="355"/>
      <c r="AFM286" s="355"/>
      <c r="AFN286" s="355"/>
      <c r="AFO286" s="355"/>
      <c r="AFP286" s="355"/>
      <c r="AFQ286" s="355"/>
      <c r="AFR286" s="355"/>
      <c r="AFS286" s="355"/>
      <c r="AFT286" s="355"/>
      <c r="AFU286" s="355"/>
      <c r="AFV286" s="355"/>
      <c r="AFW286" s="355"/>
      <c r="AFX286" s="355"/>
      <c r="AFY286" s="355"/>
      <c r="AFZ286" s="355"/>
      <c r="AGA286" s="355"/>
      <c r="AGB286" s="355"/>
      <c r="AGC286" s="355"/>
      <c r="AGD286" s="355"/>
      <c r="AGE286" s="355"/>
      <c r="AGF286" s="355"/>
      <c r="AGG286" s="355"/>
      <c r="AGH286" s="355"/>
      <c r="AGI286" s="355"/>
      <c r="AGJ286" s="355"/>
      <c r="AGK286" s="355"/>
      <c r="AGL286" s="355"/>
      <c r="AGM286" s="355"/>
      <c r="AGN286" s="355"/>
      <c r="AGO286" s="355"/>
      <c r="AGP286" s="355"/>
      <c r="AGQ286" s="355"/>
      <c r="AGR286" s="355"/>
      <c r="AGS286" s="355"/>
      <c r="AGT286" s="355"/>
      <c r="AGU286" s="355"/>
      <c r="AGV286" s="355"/>
      <c r="AGW286" s="355"/>
      <c r="AGX286" s="355"/>
      <c r="AGY286" s="355"/>
      <c r="AGZ286" s="355"/>
      <c r="AHA286" s="355"/>
      <c r="AHB286" s="355"/>
      <c r="AHC286" s="355"/>
      <c r="AHD286" s="355"/>
      <c r="AHE286" s="355"/>
      <c r="AHF286" s="355"/>
      <c r="AHG286" s="355"/>
      <c r="AHH286" s="355"/>
      <c r="AHI286" s="355"/>
      <c r="AHJ286" s="355"/>
      <c r="AHK286" s="355"/>
      <c r="AHL286" s="355"/>
      <c r="AHM286" s="355"/>
      <c r="AHN286" s="355"/>
      <c r="AHO286" s="355"/>
      <c r="AHP286" s="355"/>
      <c r="AHQ286" s="355"/>
      <c r="AHR286" s="355"/>
      <c r="AHS286" s="355"/>
      <c r="AHT286" s="355"/>
      <c r="AHU286" s="355"/>
      <c r="AHV286" s="355"/>
      <c r="AHW286" s="355"/>
      <c r="AHX286" s="355"/>
      <c r="AHY286" s="355"/>
      <c r="AHZ286" s="355"/>
      <c r="AIA286" s="355"/>
      <c r="AIB286" s="355"/>
      <c r="AIC286" s="355"/>
      <c r="AID286" s="355"/>
      <c r="AIE286" s="355"/>
      <c r="AIF286" s="355"/>
      <c r="AIG286" s="355"/>
      <c r="AIH286" s="355"/>
      <c r="AII286" s="355"/>
      <c r="AIJ286" s="355"/>
      <c r="AIK286" s="355"/>
      <c r="AIL286" s="355"/>
      <c r="AIM286" s="355"/>
      <c r="AIN286" s="355"/>
      <c r="AIO286" s="355"/>
      <c r="AIP286" s="355"/>
      <c r="AIQ286" s="355"/>
      <c r="AIR286" s="355"/>
      <c r="AIS286" s="355"/>
      <c r="AIT286" s="355"/>
      <c r="AIU286" s="355"/>
      <c r="AIV286" s="355"/>
      <c r="AIW286" s="355"/>
      <c r="AIX286" s="355"/>
      <c r="AIY286" s="355"/>
      <c r="AIZ286" s="355"/>
      <c r="AJA286" s="355"/>
      <c r="AJB286" s="355"/>
      <c r="AJC286" s="355"/>
      <c r="AJD286" s="355"/>
      <c r="AJE286" s="355"/>
      <c r="AJF286" s="355"/>
      <c r="AJG286" s="355"/>
      <c r="AJH286" s="355"/>
      <c r="AJI286" s="355"/>
      <c r="AJJ286" s="355"/>
      <c r="AJK286" s="355"/>
      <c r="AJL286" s="355"/>
      <c r="AJM286" s="355"/>
      <c r="AJN286" s="355"/>
      <c r="AJO286" s="355"/>
      <c r="AJP286" s="355"/>
      <c r="AJQ286" s="355"/>
      <c r="AJR286" s="355"/>
      <c r="AJS286" s="355"/>
      <c r="AJT286" s="355"/>
      <c r="AJU286" s="355"/>
      <c r="AJV286" s="355"/>
      <c r="AJW286" s="355"/>
      <c r="AJX286" s="355"/>
      <c r="AJY286" s="355"/>
      <c r="AJZ286" s="355"/>
      <c r="AKA286" s="355"/>
      <c r="AKB286" s="355"/>
      <c r="AKC286" s="355"/>
      <c r="AKD286" s="355"/>
      <c r="AKE286" s="355"/>
      <c r="AKF286" s="355"/>
      <c r="AKG286" s="355"/>
      <c r="AKH286" s="355"/>
      <c r="AKI286" s="355"/>
      <c r="AKJ286" s="355"/>
      <c r="AKK286" s="355"/>
      <c r="AKL286" s="355"/>
      <c r="AKM286" s="355"/>
      <c r="AKN286" s="355"/>
      <c r="AKO286" s="355"/>
      <c r="AKP286" s="355"/>
      <c r="AKQ286" s="355"/>
      <c r="AKR286" s="355"/>
      <c r="AKS286" s="355"/>
      <c r="AKT286" s="355"/>
      <c r="AKU286" s="355"/>
      <c r="AKV286" s="355"/>
      <c r="AKW286" s="355"/>
      <c r="AKX286" s="355"/>
      <c r="AKY286" s="355"/>
      <c r="AKZ286" s="355"/>
      <c r="ALA286" s="355"/>
      <c r="ALB286" s="355"/>
      <c r="ALC286" s="355"/>
      <c r="ALD286" s="355"/>
      <c r="ALE286" s="355"/>
      <c r="ALF286" s="355"/>
      <c r="ALG286" s="355"/>
      <c r="ALH286" s="355"/>
      <c r="ALI286" s="355"/>
      <c r="ALJ286" s="355"/>
      <c r="ALK286" s="355"/>
      <c r="ALL286" s="355"/>
      <c r="ALM286" s="355"/>
      <c r="ALN286" s="355"/>
      <c r="ALO286" s="355"/>
      <c r="ALP286" s="355"/>
      <c r="ALQ286" s="355"/>
      <c r="ALR286" s="355"/>
      <c r="ALS286" s="355"/>
      <c r="ALT286" s="355"/>
      <c r="ALU286" s="355"/>
      <c r="ALV286" s="355"/>
      <c r="ALW286" s="355"/>
      <c r="ALX286" s="355"/>
      <c r="ALY286" s="355"/>
      <c r="ALZ286" s="355"/>
      <c r="AMA286" s="355"/>
      <c r="AMB286" s="355"/>
      <c r="AMC286" s="355"/>
      <c r="AMD286" s="355"/>
      <c r="AME286" s="355"/>
      <c r="AMF286" s="355"/>
      <c r="AMG286" s="355"/>
      <c r="AMH286" s="355"/>
      <c r="AMI286" s="355"/>
      <c r="AMJ286" s="355"/>
      <c r="AMK286" s="355"/>
      <c r="AML286" s="355"/>
      <c r="AMM286" s="355"/>
      <c r="AMN286" s="355"/>
      <c r="AMO286" s="355"/>
      <c r="AMP286" s="355"/>
      <c r="AMQ286" s="355"/>
      <c r="AMR286" s="355"/>
      <c r="AMS286" s="355"/>
      <c r="AMT286" s="355"/>
      <c r="AMU286" s="355"/>
      <c r="AMV286" s="355"/>
      <c r="AMW286" s="355"/>
      <c r="AMX286" s="355"/>
      <c r="AMY286" s="355"/>
      <c r="AMZ286" s="355"/>
      <c r="ANA286" s="355"/>
      <c r="ANB286" s="355"/>
      <c r="ANC286" s="355"/>
      <c r="AND286" s="355"/>
      <c r="ANE286" s="355"/>
      <c r="ANF286" s="355"/>
      <c r="ANG286" s="355"/>
      <c r="ANH286" s="355"/>
      <c r="ANI286" s="355"/>
      <c r="ANJ286" s="355"/>
      <c r="ANK286" s="355"/>
      <c r="ANL286" s="355"/>
      <c r="ANM286" s="355"/>
      <c r="ANN286" s="355"/>
      <c r="ANO286" s="355"/>
      <c r="ANP286" s="355"/>
      <c r="ANQ286" s="355"/>
      <c r="ANR286" s="355"/>
      <c r="ANS286" s="355"/>
      <c r="ANT286" s="355"/>
      <c r="ANU286" s="355"/>
      <c r="ANV286" s="355"/>
      <c r="ANW286" s="355"/>
      <c r="ANX286" s="355"/>
      <c r="ANY286" s="355"/>
      <c r="ANZ286" s="355"/>
      <c r="AOA286" s="355"/>
      <c r="AOB286" s="355"/>
      <c r="AOC286" s="355"/>
      <c r="AOD286" s="355"/>
      <c r="AOE286" s="355"/>
      <c r="AOF286" s="355"/>
      <c r="AOG286" s="355"/>
      <c r="AOH286" s="355"/>
      <c r="AOI286" s="355"/>
      <c r="AOJ286" s="355"/>
      <c r="AOK286" s="355"/>
      <c r="AOL286" s="355"/>
      <c r="AOM286" s="355"/>
      <c r="AON286" s="355"/>
      <c r="AOO286" s="355"/>
      <c r="AOP286" s="355"/>
      <c r="AOQ286" s="355"/>
      <c r="AOR286" s="355"/>
      <c r="AOS286" s="355"/>
      <c r="AOT286" s="355"/>
      <c r="AOU286" s="355"/>
      <c r="AOV286" s="355"/>
      <c r="AOW286" s="355"/>
      <c r="AOX286" s="355"/>
      <c r="AOY286" s="355"/>
      <c r="AOZ286" s="355"/>
      <c r="APA286" s="355"/>
      <c r="APB286" s="355"/>
      <c r="APC286" s="355"/>
      <c r="APD286" s="355"/>
      <c r="APE286" s="355"/>
      <c r="APF286" s="355"/>
      <c r="APG286" s="355"/>
      <c r="APH286" s="355"/>
      <c r="API286" s="355"/>
      <c r="APJ286" s="355"/>
      <c r="APK286" s="355"/>
      <c r="APL286" s="355"/>
      <c r="APM286" s="355"/>
      <c r="APN286" s="355"/>
      <c r="APO286" s="355"/>
      <c r="APP286" s="355"/>
      <c r="APQ286" s="355"/>
      <c r="APR286" s="355"/>
      <c r="APS286" s="355"/>
      <c r="APT286" s="355"/>
      <c r="APU286" s="355"/>
      <c r="APV286" s="355"/>
      <c r="APW286" s="355"/>
      <c r="APX286" s="355"/>
      <c r="APY286" s="355"/>
      <c r="APZ286" s="355"/>
      <c r="AQA286" s="355"/>
      <c r="AQB286" s="355"/>
      <c r="AQC286" s="355"/>
      <c r="AQD286" s="355"/>
      <c r="AQE286" s="355"/>
      <c r="AQF286" s="355"/>
      <c r="AQG286" s="355"/>
      <c r="AQH286" s="355"/>
      <c r="AQI286" s="355"/>
      <c r="AQJ286" s="355"/>
      <c r="AQK286" s="355"/>
      <c r="AQL286" s="355"/>
      <c r="AQM286" s="355"/>
      <c r="AQN286" s="355"/>
      <c r="AQO286" s="355"/>
      <c r="AQP286" s="355"/>
      <c r="AQQ286" s="355"/>
      <c r="AQR286" s="355"/>
      <c r="AQS286" s="355"/>
      <c r="AQT286" s="355"/>
      <c r="AQU286" s="355"/>
      <c r="AQV286" s="355"/>
      <c r="AQW286" s="355"/>
      <c r="AQX286" s="355"/>
      <c r="AQY286" s="355"/>
      <c r="AQZ286" s="355"/>
      <c r="ARA286" s="355"/>
      <c r="ARB286" s="355"/>
      <c r="ARC286" s="355"/>
      <c r="ARD286" s="355"/>
      <c r="ARE286" s="355"/>
      <c r="ARF286" s="355"/>
      <c r="ARG286" s="355"/>
      <c r="ARH286" s="355"/>
      <c r="ARI286" s="355"/>
      <c r="ARJ286" s="355"/>
      <c r="ARK286" s="355"/>
      <c r="ARL286" s="355"/>
      <c r="ARM286" s="355"/>
      <c r="ARN286" s="355"/>
      <c r="ARO286" s="355"/>
      <c r="ARP286" s="355"/>
      <c r="ARQ286" s="355"/>
      <c r="ARR286" s="355"/>
      <c r="ARS286" s="355"/>
      <c r="ART286" s="355"/>
      <c r="ARU286" s="355"/>
      <c r="ARV286" s="355"/>
      <c r="ARW286" s="355"/>
      <c r="ARX286" s="355"/>
      <c r="ARY286" s="355"/>
      <c r="ARZ286" s="355"/>
      <c r="ASA286" s="355"/>
      <c r="ASB286" s="355"/>
      <c r="ASC286" s="355"/>
      <c r="ASD286" s="355"/>
      <c r="ASE286" s="355"/>
      <c r="ASF286" s="355"/>
      <c r="ASG286" s="355"/>
      <c r="ASH286" s="355"/>
      <c r="ASI286" s="355"/>
      <c r="ASJ286" s="355"/>
      <c r="ASK286" s="355"/>
      <c r="ASL286" s="355"/>
      <c r="ASM286" s="355"/>
      <c r="ASN286" s="355"/>
      <c r="ASO286" s="355"/>
      <c r="ASP286" s="355"/>
      <c r="ASQ286" s="355"/>
      <c r="ASR286" s="355"/>
      <c r="ASS286" s="355"/>
      <c r="AST286" s="355"/>
      <c r="ASU286" s="355"/>
      <c r="ASV286" s="355"/>
      <c r="ASW286" s="355"/>
      <c r="ASX286" s="355"/>
      <c r="ASY286" s="355"/>
      <c r="ASZ286" s="355"/>
      <c r="ATA286" s="355"/>
      <c r="ATB286" s="355"/>
      <c r="ATC286" s="355"/>
      <c r="ATD286" s="355"/>
      <c r="ATE286" s="355"/>
      <c r="ATF286" s="355"/>
      <c r="ATG286" s="355"/>
      <c r="ATH286" s="355"/>
      <c r="ATI286" s="355"/>
      <c r="ATJ286" s="355"/>
      <c r="ATK286" s="355"/>
      <c r="ATL286" s="355"/>
      <c r="ATM286" s="355"/>
      <c r="ATN286" s="355"/>
      <c r="ATO286" s="355"/>
      <c r="ATP286" s="355"/>
      <c r="ATQ286" s="355"/>
      <c r="ATR286" s="355"/>
      <c r="ATS286" s="355"/>
      <c r="ATT286" s="355"/>
      <c r="ATU286" s="355"/>
      <c r="ATV286" s="355"/>
      <c r="ATW286" s="355"/>
      <c r="ATX286" s="355"/>
      <c r="ATY286" s="355"/>
      <c r="ATZ286" s="355"/>
      <c r="AUA286" s="355"/>
      <c r="AUB286" s="355"/>
      <c r="AUC286" s="355"/>
      <c r="AUD286" s="355"/>
      <c r="AUE286" s="355"/>
      <c r="AUF286" s="355"/>
      <c r="AUG286" s="355"/>
      <c r="AUH286" s="355"/>
      <c r="AUI286" s="355"/>
      <c r="AUJ286" s="355"/>
      <c r="AUK286" s="355"/>
      <c r="AUL286" s="355"/>
      <c r="AUM286" s="355"/>
      <c r="AUN286" s="355"/>
      <c r="AUO286" s="355"/>
      <c r="AUP286" s="355"/>
      <c r="AUQ286" s="355"/>
      <c r="AUR286" s="355"/>
      <c r="AUS286" s="355"/>
      <c r="AUT286" s="355"/>
      <c r="AUU286" s="355"/>
      <c r="AUV286" s="355"/>
      <c r="AUW286" s="355"/>
      <c r="AUX286" s="355"/>
      <c r="AUY286" s="355"/>
      <c r="AUZ286" s="355"/>
      <c r="AVA286" s="355"/>
      <c r="AVB286" s="355"/>
      <c r="AVC286" s="355"/>
      <c r="AVD286" s="355"/>
      <c r="AVE286" s="355"/>
      <c r="AVF286" s="355"/>
      <c r="AVG286" s="355"/>
      <c r="AVH286" s="355"/>
      <c r="AVI286" s="355"/>
      <c r="AVJ286" s="355"/>
      <c r="AVK286" s="355"/>
      <c r="AVL286" s="355"/>
      <c r="AVM286" s="355"/>
      <c r="AVN286" s="355"/>
      <c r="AVO286" s="355"/>
      <c r="AVP286" s="355"/>
      <c r="AVQ286" s="355"/>
      <c r="AVR286" s="355"/>
      <c r="AVS286" s="355"/>
      <c r="AVT286" s="355"/>
      <c r="AVU286" s="355"/>
      <c r="AVV286" s="355"/>
      <c r="AVW286" s="355"/>
      <c r="AVX286" s="355"/>
      <c r="AVY286" s="355"/>
      <c r="AVZ286" s="355"/>
      <c r="AWA286" s="355"/>
      <c r="AWB286" s="355"/>
      <c r="AWC286" s="355"/>
      <c r="AWD286" s="355"/>
      <c r="AWE286" s="355"/>
      <c r="AWF286" s="355"/>
      <c r="AWG286" s="355"/>
      <c r="AWH286" s="355"/>
      <c r="AWI286" s="355"/>
      <c r="AWJ286" s="355"/>
      <c r="AWK286" s="355"/>
      <c r="AWL286" s="355"/>
      <c r="AWM286" s="355"/>
      <c r="AWN286" s="355"/>
      <c r="AWO286" s="355"/>
      <c r="AWP286" s="355"/>
      <c r="AWQ286" s="355"/>
      <c r="AWR286" s="355"/>
      <c r="AWS286" s="355"/>
      <c r="AWT286" s="355"/>
      <c r="AWU286" s="355"/>
      <c r="AWV286" s="355"/>
      <c r="AWW286" s="355"/>
      <c r="AWX286" s="355"/>
      <c r="AWY286" s="355"/>
      <c r="AWZ286" s="355"/>
      <c r="AXA286" s="355"/>
      <c r="AXB286" s="355"/>
      <c r="AXC286" s="355"/>
      <c r="AXD286" s="355"/>
      <c r="AXE286" s="355"/>
      <c r="AXF286" s="355"/>
      <c r="AXG286" s="355"/>
      <c r="AXH286" s="355"/>
      <c r="AXI286" s="355"/>
      <c r="AXJ286" s="355"/>
      <c r="AXK286" s="355"/>
      <c r="AXL286" s="355"/>
      <c r="AXM286" s="355"/>
      <c r="AXN286" s="355"/>
      <c r="AXO286" s="355"/>
      <c r="AXP286" s="355"/>
      <c r="AXQ286" s="355"/>
      <c r="AXR286" s="355"/>
      <c r="AXS286" s="355"/>
      <c r="AXT286" s="355"/>
      <c r="AXU286" s="355"/>
      <c r="AXV286" s="355"/>
      <c r="AXW286" s="355"/>
      <c r="AXX286" s="355"/>
      <c r="AXY286" s="355"/>
      <c r="AXZ286" s="355"/>
      <c r="AYA286" s="355"/>
      <c r="AYB286" s="355"/>
      <c r="AYC286" s="355"/>
      <c r="AYD286" s="355"/>
      <c r="AYE286" s="355"/>
      <c r="AYF286" s="355"/>
      <c r="AYG286" s="355"/>
      <c r="AYH286" s="355"/>
      <c r="AYI286" s="355"/>
      <c r="AYJ286" s="355"/>
      <c r="AYK286" s="355"/>
      <c r="AYL286" s="355"/>
      <c r="AYM286" s="355"/>
      <c r="AYN286" s="355"/>
      <c r="AYO286" s="355"/>
      <c r="AYP286" s="355"/>
      <c r="AYQ286" s="355"/>
      <c r="AYR286" s="355"/>
      <c r="AYS286" s="355"/>
      <c r="AYT286" s="355"/>
      <c r="AYU286" s="355"/>
      <c r="AYV286" s="355"/>
      <c r="AYW286" s="355"/>
      <c r="AYX286" s="355"/>
      <c r="AYY286" s="355"/>
      <c r="AYZ286" s="355"/>
      <c r="AZA286" s="355"/>
      <c r="AZB286" s="355"/>
      <c r="AZC286" s="355"/>
      <c r="AZD286" s="355"/>
      <c r="AZE286" s="355"/>
      <c r="AZF286" s="355"/>
      <c r="AZG286" s="355"/>
      <c r="AZH286" s="355"/>
      <c r="AZI286" s="355"/>
      <c r="AZJ286" s="355"/>
      <c r="AZK286" s="355"/>
      <c r="AZL286" s="355"/>
      <c r="AZM286" s="355"/>
      <c r="AZN286" s="355"/>
      <c r="AZO286" s="355"/>
      <c r="AZP286" s="355"/>
      <c r="AZQ286" s="355"/>
      <c r="AZR286" s="355"/>
      <c r="AZS286" s="355"/>
      <c r="AZT286" s="355"/>
      <c r="AZU286" s="355"/>
      <c r="AZV286" s="355"/>
      <c r="AZW286" s="355"/>
      <c r="AZX286" s="355"/>
      <c r="AZY286" s="355"/>
      <c r="AZZ286" s="355"/>
      <c r="BAA286" s="355"/>
      <c r="BAB286" s="355"/>
      <c r="BAC286" s="355"/>
      <c r="BAD286" s="355"/>
      <c r="BAE286" s="355"/>
      <c r="BAF286" s="355"/>
      <c r="BAG286" s="355"/>
      <c r="BAH286" s="355"/>
      <c r="BAI286" s="355"/>
      <c r="BAJ286" s="355"/>
      <c r="BAK286" s="355"/>
      <c r="BAL286" s="355"/>
      <c r="BAM286" s="355"/>
      <c r="BAN286" s="355"/>
      <c r="BAO286" s="355"/>
      <c r="BAP286" s="355"/>
      <c r="BAQ286" s="355"/>
      <c r="BAR286" s="355"/>
      <c r="BAS286" s="355"/>
      <c r="BAT286" s="355"/>
      <c r="BAU286" s="355"/>
      <c r="BAV286" s="355"/>
      <c r="BAW286" s="355"/>
      <c r="BAX286" s="355"/>
      <c r="BAY286" s="355"/>
      <c r="BAZ286" s="355"/>
      <c r="BBA286" s="355"/>
      <c r="BBB286" s="355"/>
      <c r="BBC286" s="355"/>
      <c r="BBD286" s="355"/>
      <c r="BBE286" s="355"/>
      <c r="BBF286" s="355"/>
      <c r="BBG286" s="355"/>
      <c r="BBH286" s="355"/>
      <c r="BBI286" s="355"/>
      <c r="BBJ286" s="355"/>
      <c r="BBK286" s="355"/>
      <c r="BBL286" s="355"/>
      <c r="BBM286" s="355"/>
      <c r="BBN286" s="355"/>
      <c r="BBO286" s="355"/>
      <c r="BBP286" s="355"/>
      <c r="BBQ286" s="355"/>
      <c r="BBR286" s="355"/>
      <c r="BBS286" s="355"/>
      <c r="BBT286" s="355"/>
      <c r="BBU286" s="355"/>
      <c r="BBV286" s="355"/>
      <c r="BBW286" s="355"/>
      <c r="BBX286" s="355"/>
      <c r="BBY286" s="355"/>
      <c r="BBZ286" s="355"/>
      <c r="BCA286" s="355"/>
      <c r="BCB286" s="355"/>
      <c r="BCC286" s="355"/>
      <c r="BCD286" s="355"/>
      <c r="BCE286" s="355"/>
      <c r="BCF286" s="355"/>
      <c r="BCG286" s="355"/>
      <c r="BCH286" s="355"/>
      <c r="BCI286" s="355"/>
      <c r="BCJ286" s="355"/>
      <c r="BCK286" s="355"/>
      <c r="BCL286" s="355"/>
      <c r="BCM286" s="355"/>
      <c r="BCN286" s="355"/>
      <c r="BCO286" s="355"/>
      <c r="BCP286" s="355"/>
      <c r="BCQ286" s="355"/>
      <c r="BCR286" s="355"/>
      <c r="BCS286" s="355"/>
      <c r="BCT286" s="355"/>
      <c r="BCU286" s="355"/>
      <c r="BCV286" s="355"/>
      <c r="BCW286" s="355"/>
      <c r="BCX286" s="355"/>
      <c r="BCY286" s="355"/>
      <c r="BCZ286" s="355"/>
      <c r="BDA286" s="355"/>
      <c r="BDB286" s="355"/>
      <c r="BDC286" s="355"/>
      <c r="BDD286" s="355"/>
      <c r="BDE286" s="355"/>
      <c r="BDF286" s="355"/>
      <c r="BDG286" s="355"/>
      <c r="BDH286" s="355"/>
      <c r="BDI286" s="355"/>
      <c r="BDJ286" s="355"/>
      <c r="BDK286" s="355"/>
      <c r="BDL286" s="355"/>
      <c r="BDM286" s="355"/>
      <c r="BDN286" s="355"/>
      <c r="BDO286" s="355"/>
      <c r="BDP286" s="355"/>
      <c r="BDQ286" s="355"/>
      <c r="BDR286" s="355"/>
      <c r="BDS286" s="355"/>
      <c r="BDT286" s="355"/>
      <c r="BDU286" s="355"/>
      <c r="BDV286" s="355"/>
      <c r="BDW286" s="355"/>
      <c r="BDX286" s="355"/>
      <c r="BDY286" s="355"/>
      <c r="BDZ286" s="355"/>
      <c r="BEA286" s="355"/>
      <c r="BEB286" s="355"/>
      <c r="BEC286" s="355"/>
      <c r="BED286" s="355"/>
      <c r="BEE286" s="355"/>
      <c r="BEF286" s="355"/>
      <c r="BEG286" s="355"/>
      <c r="BEH286" s="355"/>
      <c r="BEI286" s="355"/>
      <c r="BEJ286" s="355"/>
      <c r="BEK286" s="355"/>
      <c r="BEL286" s="355"/>
      <c r="BEM286" s="355"/>
      <c r="BEN286" s="355"/>
      <c r="BEO286" s="355"/>
      <c r="BEP286" s="355"/>
      <c r="BEQ286" s="355"/>
      <c r="BER286" s="355"/>
      <c r="BES286" s="355"/>
      <c r="BET286" s="355"/>
      <c r="BEU286" s="355"/>
      <c r="BEV286" s="355"/>
      <c r="BEW286" s="355"/>
      <c r="BEX286" s="355"/>
      <c r="BEY286" s="355"/>
      <c r="BEZ286" s="355"/>
      <c r="BFA286" s="355"/>
      <c r="BFB286" s="355"/>
      <c r="BFC286" s="355"/>
      <c r="BFD286" s="355"/>
      <c r="BFE286" s="355"/>
      <c r="BFF286" s="355"/>
      <c r="BFG286" s="355"/>
      <c r="BFH286" s="355"/>
      <c r="BFI286" s="355"/>
      <c r="BFJ286" s="355"/>
      <c r="BFK286" s="355"/>
      <c r="BFL286" s="355"/>
      <c r="BFM286" s="355"/>
      <c r="BFN286" s="355"/>
      <c r="BFO286" s="355"/>
      <c r="BFP286" s="355"/>
      <c r="BFQ286" s="355"/>
      <c r="BFR286" s="355"/>
      <c r="BFS286" s="355"/>
      <c r="BFT286" s="355"/>
      <c r="BFU286" s="355"/>
      <c r="BFV286" s="355"/>
      <c r="BFW286" s="355"/>
      <c r="BFX286" s="355"/>
      <c r="BFY286" s="355"/>
      <c r="BFZ286" s="355"/>
      <c r="BGA286" s="355"/>
      <c r="BGB286" s="355"/>
      <c r="BGC286" s="355"/>
      <c r="BGD286" s="355"/>
      <c r="BGE286" s="355"/>
      <c r="BGF286" s="355"/>
      <c r="BGG286" s="355"/>
      <c r="BGH286" s="355"/>
      <c r="BGI286" s="355"/>
      <c r="BGJ286" s="355"/>
      <c r="BGK286" s="355"/>
      <c r="BGL286" s="355"/>
      <c r="BGM286" s="355"/>
      <c r="BGN286" s="355"/>
      <c r="BGO286" s="355"/>
      <c r="BGP286" s="355"/>
      <c r="BGQ286" s="355"/>
      <c r="BGR286" s="355"/>
      <c r="BGS286" s="355"/>
      <c r="BGT286" s="355"/>
      <c r="BGU286" s="355"/>
      <c r="BGV286" s="355"/>
      <c r="BGW286" s="355"/>
      <c r="BGX286" s="355"/>
      <c r="BGY286" s="355"/>
      <c r="BGZ286" s="355"/>
      <c r="BHA286" s="355"/>
      <c r="BHB286" s="355"/>
      <c r="BHC286" s="355"/>
      <c r="BHD286" s="355"/>
      <c r="BHE286" s="355"/>
      <c r="BHF286" s="355"/>
      <c r="BHG286" s="355"/>
      <c r="BHH286" s="355"/>
      <c r="BHI286" s="355"/>
      <c r="BHJ286" s="355"/>
      <c r="BHK286" s="355"/>
      <c r="BHL286" s="355"/>
      <c r="BHM286" s="355"/>
      <c r="BHN286" s="355"/>
      <c r="BHO286" s="355"/>
      <c r="BHP286" s="355"/>
      <c r="BHQ286" s="355"/>
      <c r="BHR286" s="355"/>
      <c r="BHS286" s="355"/>
      <c r="BHT286" s="355"/>
      <c r="BHU286" s="355"/>
      <c r="BHV286" s="355"/>
      <c r="BHW286" s="355"/>
      <c r="BHX286" s="355"/>
      <c r="BHY286" s="355"/>
      <c r="BHZ286" s="355"/>
      <c r="BIA286" s="355"/>
      <c r="BIB286" s="355"/>
      <c r="BIC286" s="355"/>
      <c r="BID286" s="355"/>
      <c r="BIE286" s="355"/>
      <c r="BIF286" s="355"/>
      <c r="BIG286" s="355"/>
      <c r="BIH286" s="355"/>
      <c r="BII286" s="355"/>
      <c r="BIJ286" s="355"/>
      <c r="BIK286" s="355"/>
      <c r="BIL286" s="355"/>
      <c r="BIM286" s="355"/>
      <c r="BIN286" s="355"/>
      <c r="BIO286" s="355"/>
      <c r="BIP286" s="355"/>
      <c r="BIQ286" s="355"/>
      <c r="BIR286" s="355"/>
      <c r="BIS286" s="355"/>
      <c r="BIT286" s="355"/>
      <c r="BIU286" s="355"/>
      <c r="BIV286" s="355"/>
      <c r="BIW286" s="355"/>
      <c r="BIX286" s="355"/>
      <c r="BIY286" s="355"/>
      <c r="BIZ286" s="355"/>
      <c r="BJA286" s="355"/>
      <c r="BJB286" s="355"/>
      <c r="BJC286" s="355"/>
      <c r="BJD286" s="355"/>
      <c r="BJE286" s="355"/>
      <c r="BJF286" s="355"/>
      <c r="BJG286" s="355"/>
      <c r="BJH286" s="355"/>
      <c r="BJI286" s="355"/>
      <c r="BJJ286" s="355"/>
      <c r="BJK286" s="355"/>
      <c r="BJL286" s="355"/>
      <c r="BJM286" s="355"/>
      <c r="BJN286" s="355"/>
      <c r="BJO286" s="355"/>
      <c r="BJP286" s="355"/>
      <c r="BJQ286" s="355"/>
      <c r="BJR286" s="355"/>
      <c r="BJS286" s="355"/>
      <c r="BJT286" s="355"/>
      <c r="BJU286" s="355"/>
      <c r="BJV286" s="355"/>
      <c r="BJW286" s="355"/>
      <c r="BJX286" s="355"/>
      <c r="BJY286" s="355"/>
      <c r="BJZ286" s="355"/>
      <c r="BKA286" s="355"/>
      <c r="BKB286" s="355"/>
      <c r="BKC286" s="355"/>
      <c r="BKD286" s="355"/>
      <c r="BKE286" s="355"/>
      <c r="BKF286" s="355"/>
      <c r="BKG286" s="355"/>
      <c r="BKH286" s="355"/>
      <c r="BKI286" s="355"/>
      <c r="BKJ286" s="355"/>
      <c r="BKK286" s="355"/>
      <c r="BKL286" s="355"/>
      <c r="BKM286" s="355"/>
      <c r="BKN286" s="355"/>
      <c r="BKO286" s="355"/>
      <c r="BKP286" s="355"/>
      <c r="BKQ286" s="355"/>
      <c r="BKR286" s="355"/>
      <c r="BKS286" s="355"/>
      <c r="BKT286" s="355"/>
      <c r="BKU286" s="355"/>
      <c r="BKV286" s="355"/>
      <c r="BKW286" s="355"/>
      <c r="BKX286" s="355"/>
      <c r="BKY286" s="355"/>
      <c r="BKZ286" s="355"/>
      <c r="BLA286" s="355"/>
      <c r="BLB286" s="355"/>
      <c r="BLC286" s="355"/>
      <c r="BLD286" s="355"/>
      <c r="BLE286" s="355"/>
      <c r="BLF286" s="355"/>
      <c r="BLG286" s="355"/>
      <c r="BLH286" s="355"/>
      <c r="BLI286" s="355"/>
      <c r="BLJ286" s="355"/>
      <c r="BLK286" s="355"/>
      <c r="BLL286" s="355"/>
      <c r="BLM286" s="355"/>
      <c r="BLN286" s="355"/>
      <c r="BLO286" s="355"/>
      <c r="BLP286" s="355"/>
      <c r="BLQ286" s="355"/>
      <c r="BLR286" s="355"/>
      <c r="BLS286" s="355"/>
      <c r="BLT286" s="355"/>
      <c r="BLU286" s="355"/>
      <c r="BLV286" s="355"/>
      <c r="BLW286" s="355"/>
      <c r="BLX286" s="355"/>
      <c r="BLY286" s="355"/>
      <c r="BLZ286" s="355"/>
      <c r="BMA286" s="355"/>
      <c r="BMB286" s="355"/>
      <c r="BMC286" s="355"/>
      <c r="BMD286" s="355"/>
      <c r="BME286" s="355"/>
      <c r="BMF286" s="355"/>
      <c r="BMG286" s="355"/>
      <c r="BMH286" s="355"/>
      <c r="BMI286" s="355"/>
      <c r="BMJ286" s="355"/>
      <c r="BMK286" s="355"/>
      <c r="BML286" s="355"/>
      <c r="BMM286" s="355"/>
      <c r="BMN286" s="355"/>
      <c r="BMO286" s="355"/>
      <c r="BMP286" s="355"/>
      <c r="BMQ286" s="355"/>
      <c r="BMR286" s="355"/>
      <c r="BMS286" s="355"/>
      <c r="BMT286" s="355"/>
      <c r="BMU286" s="355"/>
      <c r="BMV286" s="355"/>
      <c r="BMW286" s="355"/>
      <c r="BMX286" s="355"/>
      <c r="BMY286" s="355"/>
      <c r="BMZ286" s="355"/>
      <c r="BNA286" s="355"/>
      <c r="BNB286" s="355"/>
      <c r="BNC286" s="355"/>
      <c r="BND286" s="355"/>
      <c r="BNE286" s="355"/>
      <c r="BNF286" s="355"/>
      <c r="BNG286" s="355"/>
      <c r="BNH286" s="355"/>
      <c r="BNI286" s="355"/>
      <c r="BNJ286" s="355"/>
      <c r="BNK286" s="355"/>
      <c r="BNL286" s="355"/>
      <c r="BNM286" s="355"/>
      <c r="BNN286" s="355"/>
      <c r="BNO286" s="355"/>
      <c r="BNP286" s="355"/>
      <c r="BNQ286" s="355"/>
      <c r="BNR286" s="355"/>
      <c r="BNS286" s="355"/>
      <c r="BNT286" s="355"/>
      <c r="BNU286" s="355"/>
      <c r="BNV286" s="355"/>
      <c r="BNW286" s="355"/>
      <c r="BNX286" s="355"/>
      <c r="BNY286" s="355"/>
      <c r="BNZ286" s="355"/>
      <c r="BOA286" s="355"/>
      <c r="BOB286" s="355"/>
      <c r="BOC286" s="355"/>
      <c r="BOD286" s="355"/>
      <c r="BOE286" s="355"/>
      <c r="BOF286" s="355"/>
      <c r="BOG286" s="355"/>
      <c r="BOH286" s="355"/>
      <c r="BOI286" s="355"/>
      <c r="BOJ286" s="355"/>
      <c r="BOK286" s="355"/>
      <c r="BOL286" s="355"/>
      <c r="BOM286" s="355"/>
      <c r="BON286" s="355"/>
      <c r="BOO286" s="355"/>
      <c r="BOP286" s="355"/>
      <c r="BOQ286" s="355"/>
      <c r="BOR286" s="355"/>
      <c r="BOS286" s="355"/>
      <c r="BOT286" s="355"/>
      <c r="BOU286" s="355"/>
      <c r="BOV286" s="355"/>
      <c r="BOW286" s="355"/>
      <c r="BOX286" s="355"/>
      <c r="BOY286" s="355"/>
      <c r="BOZ286" s="355"/>
      <c r="BPA286" s="355"/>
      <c r="BPB286" s="355"/>
      <c r="BPC286" s="355"/>
      <c r="BPD286" s="355"/>
      <c r="BPE286" s="355"/>
      <c r="BPF286" s="355"/>
      <c r="BPG286" s="355"/>
      <c r="BPH286" s="355"/>
      <c r="BPI286" s="355"/>
      <c r="BPJ286" s="355"/>
      <c r="BPK286" s="355"/>
      <c r="BPL286" s="355"/>
      <c r="BPM286" s="355"/>
      <c r="BPN286" s="355"/>
      <c r="BPO286" s="355"/>
      <c r="BPP286" s="355"/>
      <c r="BPQ286" s="355"/>
      <c r="BPR286" s="355"/>
      <c r="BPS286" s="355"/>
      <c r="BPT286" s="355"/>
      <c r="BPU286" s="355"/>
      <c r="BPV286" s="355"/>
      <c r="BPW286" s="355"/>
      <c r="BPX286" s="355"/>
      <c r="BPY286" s="355"/>
      <c r="BPZ286" s="355"/>
      <c r="BQA286" s="355"/>
      <c r="BQB286" s="355"/>
      <c r="BQC286" s="355"/>
      <c r="BQD286" s="355"/>
      <c r="BQE286" s="355"/>
      <c r="BQF286" s="355"/>
      <c r="BQG286" s="355"/>
      <c r="BQH286" s="355"/>
      <c r="BQI286" s="355"/>
      <c r="BQJ286" s="355"/>
      <c r="BQK286" s="355"/>
      <c r="BQL286" s="355"/>
      <c r="BQM286" s="355"/>
      <c r="BQN286" s="355"/>
      <c r="BQO286" s="355"/>
      <c r="BQP286" s="355"/>
      <c r="BQQ286" s="355"/>
      <c r="BQR286" s="355"/>
      <c r="BQS286" s="355"/>
      <c r="BQT286" s="355"/>
      <c r="BQU286" s="355"/>
      <c r="BQV286" s="355"/>
      <c r="BQW286" s="355"/>
      <c r="BQX286" s="355"/>
      <c r="BQY286" s="355"/>
      <c r="BQZ286" s="355"/>
      <c r="BRA286" s="355"/>
      <c r="BRB286" s="355"/>
      <c r="BRC286" s="355"/>
      <c r="BRD286" s="355"/>
      <c r="BRE286" s="355"/>
      <c r="BRF286" s="355"/>
      <c r="BRG286" s="355"/>
      <c r="BRH286" s="355"/>
      <c r="BRI286" s="355"/>
      <c r="BRJ286" s="355"/>
      <c r="BRK286" s="355"/>
      <c r="BRL286" s="355"/>
      <c r="BRM286" s="355"/>
      <c r="BRN286" s="355"/>
      <c r="BRO286" s="355"/>
      <c r="BRP286" s="355"/>
      <c r="BRQ286" s="355"/>
      <c r="BRR286" s="355"/>
      <c r="BRS286" s="355"/>
      <c r="BRT286" s="355"/>
      <c r="BRU286" s="355"/>
      <c r="BRV286" s="355"/>
      <c r="BRW286" s="355"/>
      <c r="BRX286" s="355"/>
      <c r="BRY286" s="355"/>
      <c r="BRZ286" s="355"/>
      <c r="BSA286" s="355"/>
      <c r="BSB286" s="355"/>
      <c r="BSC286" s="355"/>
      <c r="BSD286" s="355"/>
      <c r="BSE286" s="355"/>
      <c r="BSF286" s="355"/>
      <c r="BSG286" s="355"/>
      <c r="BSH286" s="355"/>
      <c r="BSI286" s="355"/>
      <c r="BSJ286" s="355"/>
      <c r="BSK286" s="355"/>
      <c r="BSL286" s="355"/>
      <c r="BSM286" s="355"/>
      <c r="BSN286" s="355"/>
      <c r="BSO286" s="355"/>
      <c r="BSP286" s="355"/>
      <c r="BSQ286" s="355"/>
      <c r="BSR286" s="355"/>
      <c r="BSS286" s="355"/>
      <c r="BST286" s="355"/>
      <c r="BSU286" s="355"/>
      <c r="BSV286" s="355"/>
      <c r="BSW286" s="355"/>
      <c r="BSX286" s="355"/>
      <c r="BSY286" s="355"/>
      <c r="BSZ286" s="355"/>
      <c r="BTA286" s="355"/>
      <c r="BTB286" s="355"/>
      <c r="BTC286" s="355"/>
      <c r="BTD286" s="355"/>
      <c r="BTE286" s="355"/>
      <c r="BTF286" s="355"/>
      <c r="BTG286" s="355"/>
      <c r="BTH286" s="355"/>
      <c r="BTI286" s="355"/>
      <c r="BTJ286" s="355"/>
      <c r="BTK286" s="355"/>
      <c r="BTL286" s="355"/>
      <c r="BTM286" s="355"/>
      <c r="BTN286" s="355"/>
      <c r="BTO286" s="355"/>
      <c r="BTP286" s="355"/>
      <c r="BTQ286" s="355"/>
      <c r="BTR286" s="355"/>
      <c r="BTS286" s="355"/>
      <c r="BTT286" s="355"/>
      <c r="BTU286" s="355"/>
      <c r="BTV286" s="355"/>
      <c r="BTW286" s="355"/>
      <c r="BTX286" s="355"/>
      <c r="BTY286" s="355"/>
      <c r="BTZ286" s="355"/>
      <c r="BUA286" s="355"/>
      <c r="BUB286" s="355"/>
      <c r="BUC286" s="355"/>
      <c r="BUD286" s="355"/>
      <c r="BUE286" s="355"/>
      <c r="BUF286" s="355"/>
      <c r="BUG286" s="355"/>
      <c r="BUH286" s="355"/>
      <c r="BUI286" s="355"/>
      <c r="BUJ286" s="355"/>
      <c r="BUK286" s="355"/>
      <c r="BUL286" s="355"/>
      <c r="BUM286" s="355"/>
      <c r="BUN286" s="355"/>
      <c r="BUO286" s="355"/>
      <c r="BUP286" s="355"/>
      <c r="BUQ286" s="355"/>
      <c r="BUR286" s="355"/>
      <c r="BUS286" s="355"/>
      <c r="BUT286" s="355"/>
      <c r="BUU286" s="355"/>
      <c r="BUV286" s="355"/>
      <c r="BUW286" s="355"/>
      <c r="BUX286" s="355"/>
      <c r="BUY286" s="355"/>
      <c r="BUZ286" s="355"/>
      <c r="BVA286" s="355"/>
      <c r="BVB286" s="355"/>
      <c r="BVC286" s="355"/>
      <c r="BVD286" s="355"/>
      <c r="BVE286" s="355"/>
      <c r="BVF286" s="355"/>
      <c r="BVG286" s="355"/>
      <c r="BVH286" s="355"/>
      <c r="BVI286" s="355"/>
      <c r="BVJ286" s="355"/>
      <c r="BVK286" s="355"/>
      <c r="BVL286" s="355"/>
      <c r="BVM286" s="355"/>
      <c r="BVN286" s="355"/>
      <c r="BVO286" s="355"/>
      <c r="BVP286" s="355"/>
      <c r="BVQ286" s="355"/>
      <c r="BVR286" s="355"/>
      <c r="BVS286" s="355"/>
      <c r="BVT286" s="355"/>
      <c r="BVU286" s="355"/>
      <c r="BVV286" s="355"/>
      <c r="BVW286" s="355"/>
      <c r="BVX286" s="355"/>
      <c r="BVY286" s="355"/>
      <c r="BVZ286" s="355"/>
      <c r="BWA286" s="355"/>
      <c r="BWB286" s="355"/>
      <c r="BWC286" s="355"/>
      <c r="BWD286" s="355"/>
      <c r="BWE286" s="355"/>
      <c r="BWF286" s="355"/>
      <c r="BWG286" s="355"/>
      <c r="BWH286" s="355"/>
      <c r="BWI286" s="355"/>
      <c r="BWJ286" s="355"/>
      <c r="BWK286" s="355"/>
      <c r="BWL286" s="355"/>
      <c r="BWM286" s="355"/>
      <c r="BWN286" s="355"/>
      <c r="BWO286" s="355"/>
      <c r="BWP286" s="355"/>
      <c r="BWQ286" s="355"/>
      <c r="BWR286" s="355"/>
      <c r="BWS286" s="355"/>
      <c r="BWT286" s="355"/>
      <c r="BWU286" s="355"/>
      <c r="BWV286" s="355"/>
      <c r="BWW286" s="355"/>
      <c r="BWX286" s="355"/>
      <c r="BWY286" s="355"/>
      <c r="BWZ286" s="355"/>
      <c r="BXA286" s="355"/>
      <c r="BXB286" s="355"/>
      <c r="BXC286" s="355"/>
      <c r="BXD286" s="355"/>
      <c r="BXE286" s="355"/>
      <c r="BXF286" s="355"/>
      <c r="BXG286" s="355"/>
      <c r="BXH286" s="355"/>
      <c r="BXI286" s="355"/>
      <c r="BXJ286" s="355"/>
      <c r="BXK286" s="355"/>
      <c r="BXL286" s="355"/>
      <c r="BXM286" s="355"/>
      <c r="BXN286" s="355"/>
      <c r="BXO286" s="355"/>
      <c r="BXP286" s="355"/>
      <c r="BXQ286" s="355"/>
      <c r="BXR286" s="355"/>
      <c r="BXS286" s="355"/>
      <c r="BXT286" s="355"/>
      <c r="BXU286" s="355"/>
      <c r="BXV286" s="355"/>
      <c r="BXW286" s="355"/>
      <c r="BXX286" s="355"/>
      <c r="BXY286" s="355"/>
      <c r="BXZ286" s="355"/>
      <c r="BYA286" s="355"/>
      <c r="BYB286" s="355"/>
      <c r="BYC286" s="355"/>
      <c r="BYD286" s="355"/>
      <c r="BYE286" s="355"/>
      <c r="BYF286" s="355"/>
      <c r="BYG286" s="355"/>
      <c r="BYH286" s="355"/>
      <c r="BYI286" s="355"/>
      <c r="BYJ286" s="355"/>
      <c r="BYK286" s="355"/>
      <c r="BYL286" s="355"/>
      <c r="BYM286" s="355"/>
      <c r="BYN286" s="355"/>
      <c r="BYO286" s="355"/>
      <c r="BYP286" s="355"/>
      <c r="BYQ286" s="355"/>
      <c r="BYR286" s="355"/>
      <c r="BYS286" s="355"/>
      <c r="BYT286" s="355"/>
      <c r="BYU286" s="355"/>
      <c r="BYV286" s="355"/>
      <c r="BYW286" s="355"/>
      <c r="BYX286" s="355"/>
      <c r="BYY286" s="355"/>
      <c r="BYZ286" s="355"/>
      <c r="BZA286" s="355"/>
      <c r="BZB286" s="355"/>
      <c r="BZC286" s="355"/>
      <c r="BZD286" s="355"/>
      <c r="BZE286" s="355"/>
      <c r="BZF286" s="355"/>
      <c r="BZG286" s="355"/>
      <c r="BZH286" s="355"/>
      <c r="BZI286" s="355"/>
      <c r="BZJ286" s="355"/>
      <c r="BZK286" s="355"/>
      <c r="BZL286" s="355"/>
      <c r="BZM286" s="355"/>
      <c r="BZN286" s="355"/>
      <c r="BZO286" s="355"/>
      <c r="BZP286" s="355"/>
      <c r="BZQ286" s="355"/>
      <c r="BZR286" s="355"/>
      <c r="BZS286" s="355"/>
      <c r="BZT286" s="355"/>
      <c r="BZU286" s="355"/>
      <c r="BZV286" s="355"/>
      <c r="BZW286" s="355"/>
      <c r="BZX286" s="355"/>
      <c r="BZY286" s="355"/>
      <c r="BZZ286" s="355"/>
      <c r="CAA286" s="355"/>
      <c r="CAB286" s="355"/>
      <c r="CAC286" s="355"/>
      <c r="CAD286" s="355"/>
      <c r="CAE286" s="355"/>
      <c r="CAF286" s="355"/>
      <c r="CAG286" s="355"/>
      <c r="CAH286" s="355"/>
      <c r="CAI286" s="355"/>
      <c r="CAJ286" s="355"/>
      <c r="CAK286" s="355"/>
      <c r="CAL286" s="355"/>
      <c r="CAM286" s="355"/>
      <c r="CAN286" s="355"/>
      <c r="CAO286" s="355"/>
      <c r="CAP286" s="355"/>
      <c r="CAQ286" s="355"/>
      <c r="CAR286" s="355"/>
      <c r="CAS286" s="355"/>
      <c r="CAT286" s="355"/>
      <c r="CAU286" s="355"/>
      <c r="CAV286" s="355"/>
      <c r="CAW286" s="355"/>
      <c r="CAX286" s="355"/>
      <c r="CAY286" s="355"/>
      <c r="CAZ286" s="355"/>
      <c r="CBA286" s="355"/>
      <c r="CBB286" s="355"/>
      <c r="CBC286" s="355"/>
      <c r="CBD286" s="355"/>
      <c r="CBE286" s="355"/>
      <c r="CBF286" s="355"/>
      <c r="CBG286" s="355"/>
      <c r="CBH286" s="355"/>
      <c r="CBI286" s="355"/>
      <c r="CBJ286" s="355"/>
      <c r="CBK286" s="355"/>
      <c r="CBL286" s="355"/>
      <c r="CBM286" s="355"/>
      <c r="CBN286" s="355"/>
      <c r="CBO286" s="355"/>
      <c r="CBP286" s="355"/>
      <c r="CBQ286" s="355"/>
      <c r="CBR286" s="355"/>
      <c r="CBS286" s="355"/>
      <c r="CBT286" s="355"/>
      <c r="CBU286" s="355"/>
      <c r="CBV286" s="355"/>
      <c r="CBW286" s="355"/>
      <c r="CBX286" s="355"/>
      <c r="CBY286" s="355"/>
      <c r="CBZ286" s="355"/>
      <c r="CCA286" s="355"/>
      <c r="CCB286" s="355"/>
      <c r="CCC286" s="355"/>
      <c r="CCD286" s="355"/>
      <c r="CCE286" s="355"/>
      <c r="CCF286" s="355"/>
      <c r="CCG286" s="355"/>
      <c r="CCH286" s="355"/>
      <c r="CCI286" s="355"/>
      <c r="CCJ286" s="355"/>
      <c r="CCK286" s="355"/>
      <c r="CCL286" s="355"/>
      <c r="CCM286" s="355"/>
      <c r="CCN286" s="355"/>
      <c r="CCO286" s="355"/>
      <c r="CCP286" s="355"/>
      <c r="CCQ286" s="355"/>
      <c r="CCR286" s="355"/>
      <c r="CCS286" s="355"/>
      <c r="CCT286" s="355"/>
      <c r="CCU286" s="355"/>
      <c r="CCV286" s="355"/>
      <c r="CCW286" s="355"/>
      <c r="CCX286" s="355"/>
      <c r="CCY286" s="355"/>
      <c r="CCZ286" s="355"/>
      <c r="CDA286" s="355"/>
      <c r="CDB286" s="355"/>
      <c r="CDC286" s="355"/>
      <c r="CDD286" s="355"/>
      <c r="CDE286" s="355"/>
      <c r="CDF286" s="355"/>
      <c r="CDG286" s="355"/>
      <c r="CDH286" s="355"/>
      <c r="CDI286" s="355"/>
      <c r="CDJ286" s="355"/>
      <c r="CDK286" s="355"/>
      <c r="CDL286" s="355"/>
      <c r="CDM286" s="355"/>
      <c r="CDN286" s="355"/>
      <c r="CDO286" s="355"/>
      <c r="CDP286" s="355"/>
      <c r="CDQ286" s="355"/>
      <c r="CDR286" s="355"/>
      <c r="CDS286" s="355"/>
      <c r="CDT286" s="355"/>
      <c r="CDU286" s="355"/>
      <c r="CDV286" s="355"/>
      <c r="CDW286" s="355"/>
      <c r="CDX286" s="355"/>
      <c r="CDY286" s="355"/>
      <c r="CDZ286" s="355"/>
      <c r="CEA286" s="355"/>
      <c r="CEB286" s="355"/>
      <c r="CEC286" s="355"/>
      <c r="CED286" s="355"/>
      <c r="CEE286" s="355"/>
      <c r="CEF286" s="355"/>
      <c r="CEG286" s="355"/>
      <c r="CEH286" s="355"/>
      <c r="CEI286" s="355"/>
      <c r="CEJ286" s="355"/>
      <c r="CEK286" s="355"/>
      <c r="CEL286" s="355"/>
      <c r="CEM286" s="355"/>
      <c r="CEN286" s="355"/>
      <c r="CEO286" s="355"/>
      <c r="CEP286" s="355"/>
      <c r="CEQ286" s="355"/>
      <c r="CER286" s="355"/>
      <c r="CES286" s="355"/>
      <c r="CET286" s="355"/>
      <c r="CEU286" s="355"/>
      <c r="CEV286" s="355"/>
      <c r="CEW286" s="355"/>
      <c r="CEX286" s="355"/>
      <c r="CEY286" s="355"/>
      <c r="CEZ286" s="355"/>
      <c r="CFA286" s="355"/>
      <c r="CFB286" s="355"/>
      <c r="CFC286" s="355"/>
      <c r="CFD286" s="355"/>
      <c r="CFE286" s="355"/>
      <c r="CFF286" s="355"/>
      <c r="CFG286" s="355"/>
      <c r="CFH286" s="355"/>
      <c r="CFI286" s="355"/>
      <c r="CFJ286" s="355"/>
      <c r="CFK286" s="355"/>
      <c r="CFL286" s="355"/>
      <c r="CFM286" s="355"/>
      <c r="CFN286" s="355"/>
      <c r="CFO286" s="355"/>
      <c r="CFP286" s="355"/>
      <c r="CFQ286" s="355"/>
      <c r="CFR286" s="355"/>
      <c r="CFS286" s="355"/>
      <c r="CFT286" s="355"/>
      <c r="CFU286" s="355"/>
      <c r="CFV286" s="355"/>
      <c r="CFW286" s="355"/>
      <c r="CFX286" s="355"/>
      <c r="CFY286" s="355"/>
      <c r="CFZ286" s="355"/>
      <c r="CGA286" s="355"/>
      <c r="CGB286" s="355"/>
      <c r="CGC286" s="355"/>
      <c r="CGD286" s="355"/>
      <c r="CGE286" s="355"/>
      <c r="CGF286" s="355"/>
      <c r="CGG286" s="355"/>
      <c r="CGH286" s="355"/>
      <c r="CGI286" s="355"/>
      <c r="CGJ286" s="355"/>
      <c r="CGK286" s="355"/>
      <c r="CGL286" s="355"/>
      <c r="CGM286" s="355"/>
      <c r="CGN286" s="355"/>
      <c r="CGO286" s="355"/>
      <c r="CGP286" s="355"/>
      <c r="CGQ286" s="355"/>
      <c r="CGR286" s="355"/>
      <c r="CGS286" s="355"/>
      <c r="CGT286" s="355"/>
      <c r="CGU286" s="355"/>
      <c r="CGV286" s="355"/>
      <c r="CGW286" s="355"/>
      <c r="CGX286" s="355"/>
      <c r="CGY286" s="355"/>
      <c r="CGZ286" s="355"/>
      <c r="CHA286" s="355"/>
      <c r="CHB286" s="355"/>
      <c r="CHC286" s="355"/>
      <c r="CHD286" s="355"/>
      <c r="CHE286" s="355"/>
      <c r="CHF286" s="355"/>
      <c r="CHG286" s="355"/>
      <c r="CHH286" s="355"/>
      <c r="CHI286" s="355"/>
      <c r="CHJ286" s="355"/>
      <c r="CHK286" s="355"/>
      <c r="CHL286" s="355"/>
      <c r="CHM286" s="355"/>
      <c r="CHN286" s="355"/>
      <c r="CHO286" s="355"/>
      <c r="CHP286" s="355"/>
      <c r="CHQ286" s="355"/>
      <c r="CHR286" s="355"/>
      <c r="CHS286" s="355"/>
      <c r="CHT286" s="355"/>
      <c r="CHU286" s="355"/>
      <c r="CHV286" s="355"/>
      <c r="CHW286" s="355"/>
      <c r="CHX286" s="355"/>
      <c r="CHY286" s="355"/>
      <c r="CHZ286" s="355"/>
      <c r="CIA286" s="355"/>
      <c r="CIB286" s="355"/>
      <c r="CIC286" s="355"/>
      <c r="CID286" s="355"/>
      <c r="CIE286" s="355"/>
      <c r="CIF286" s="355"/>
      <c r="CIG286" s="355"/>
      <c r="CIH286" s="355"/>
      <c r="CII286" s="355"/>
      <c r="CIJ286" s="355"/>
      <c r="CIK286" s="355"/>
      <c r="CIL286" s="355"/>
      <c r="CIM286" s="355"/>
      <c r="CIN286" s="355"/>
      <c r="CIO286" s="355"/>
      <c r="CIP286" s="355"/>
      <c r="CIQ286" s="355"/>
      <c r="CIR286" s="355"/>
      <c r="CIS286" s="355"/>
      <c r="CIT286" s="355"/>
      <c r="CIU286" s="355"/>
      <c r="CIV286" s="355"/>
      <c r="CIW286" s="355"/>
      <c r="CIX286" s="355"/>
      <c r="CIY286" s="355"/>
      <c r="CIZ286" s="355"/>
      <c r="CJA286" s="355"/>
      <c r="CJB286" s="355"/>
      <c r="CJC286" s="355"/>
      <c r="CJD286" s="355"/>
      <c r="CJE286" s="355"/>
      <c r="CJF286" s="355"/>
      <c r="CJG286" s="355"/>
      <c r="CJH286" s="355"/>
      <c r="CJI286" s="355"/>
      <c r="CJJ286" s="355"/>
      <c r="CJK286" s="355"/>
      <c r="CJL286" s="355"/>
      <c r="CJM286" s="355"/>
      <c r="CJN286" s="355"/>
      <c r="CJO286" s="355"/>
      <c r="CJP286" s="355"/>
      <c r="CJQ286" s="355"/>
      <c r="CJR286" s="355"/>
      <c r="CJS286" s="355"/>
      <c r="CJT286" s="355"/>
      <c r="CJU286" s="355"/>
      <c r="CJV286" s="355"/>
      <c r="CJW286" s="355"/>
      <c r="CJX286" s="355"/>
      <c r="CJY286" s="355"/>
      <c r="CJZ286" s="355"/>
      <c r="CKA286" s="355"/>
      <c r="CKB286" s="355"/>
      <c r="CKC286" s="355"/>
      <c r="CKD286" s="355"/>
      <c r="CKE286" s="355"/>
      <c r="CKF286" s="355"/>
      <c r="CKG286" s="355"/>
      <c r="CKH286" s="355"/>
      <c r="CKI286" s="355"/>
      <c r="CKJ286" s="355"/>
      <c r="CKK286" s="355"/>
      <c r="CKL286" s="355"/>
      <c r="CKM286" s="355"/>
      <c r="CKN286" s="355"/>
      <c r="CKO286" s="355"/>
      <c r="CKP286" s="355"/>
      <c r="CKQ286" s="355"/>
      <c r="CKR286" s="355"/>
      <c r="CKS286" s="355"/>
      <c r="CKT286" s="355"/>
      <c r="CKU286" s="355"/>
      <c r="CKV286" s="355"/>
      <c r="CKW286" s="355"/>
      <c r="CKX286" s="355"/>
      <c r="CKY286" s="355"/>
      <c r="CKZ286" s="355"/>
      <c r="CLA286" s="355"/>
      <c r="CLB286" s="355"/>
      <c r="CLC286" s="355"/>
      <c r="CLD286" s="355"/>
      <c r="CLE286" s="355"/>
      <c r="CLF286" s="355"/>
      <c r="CLG286" s="355"/>
      <c r="CLH286" s="355"/>
      <c r="CLI286" s="355"/>
      <c r="CLJ286" s="355"/>
      <c r="CLK286" s="355"/>
      <c r="CLL286" s="355"/>
      <c r="CLM286" s="355"/>
      <c r="CLN286" s="355"/>
      <c r="CLO286" s="355"/>
      <c r="CLP286" s="355"/>
      <c r="CLQ286" s="355"/>
      <c r="CLR286" s="355"/>
      <c r="CLS286" s="355"/>
      <c r="CLT286" s="355"/>
      <c r="CLU286" s="355"/>
      <c r="CLV286" s="355"/>
      <c r="CLW286" s="355"/>
      <c r="CLX286" s="355"/>
      <c r="CLY286" s="355"/>
      <c r="CLZ286" s="355"/>
      <c r="CMA286" s="355"/>
      <c r="CMB286" s="355"/>
      <c r="CMC286" s="355"/>
      <c r="CMD286" s="355"/>
      <c r="CME286" s="355"/>
      <c r="CMF286" s="355"/>
      <c r="CMG286" s="355"/>
      <c r="CMH286" s="355"/>
      <c r="CMI286" s="355"/>
      <c r="CMJ286" s="355"/>
      <c r="CMK286" s="355"/>
      <c r="CML286" s="355"/>
      <c r="CMM286" s="355"/>
      <c r="CMN286" s="355"/>
      <c r="CMO286" s="355"/>
      <c r="CMP286" s="355"/>
      <c r="CMQ286" s="355"/>
      <c r="CMR286" s="355"/>
      <c r="CMS286" s="355"/>
      <c r="CMT286" s="355"/>
      <c r="CMU286" s="355"/>
      <c r="CMV286" s="355"/>
      <c r="CMW286" s="355"/>
      <c r="CMX286" s="355"/>
      <c r="CMY286" s="355"/>
      <c r="CMZ286" s="355"/>
      <c r="CNA286" s="355"/>
      <c r="CNB286" s="355"/>
      <c r="CNC286" s="355"/>
      <c r="CND286" s="355"/>
      <c r="CNE286" s="355"/>
      <c r="CNF286" s="355"/>
      <c r="CNG286" s="355"/>
      <c r="CNH286" s="355"/>
      <c r="CNI286" s="355"/>
      <c r="CNJ286" s="355"/>
      <c r="CNK286" s="355"/>
      <c r="CNL286" s="355"/>
      <c r="CNM286" s="355"/>
      <c r="CNN286" s="355"/>
      <c r="CNO286" s="355"/>
      <c r="CNP286" s="355"/>
      <c r="CNQ286" s="355"/>
      <c r="CNR286" s="355"/>
      <c r="CNS286" s="355"/>
      <c r="CNT286" s="355"/>
      <c r="CNU286" s="355"/>
      <c r="CNV286" s="355"/>
      <c r="CNW286" s="355"/>
      <c r="CNX286" s="355"/>
      <c r="CNY286" s="355"/>
      <c r="CNZ286" s="355"/>
      <c r="COA286" s="355"/>
      <c r="COB286" s="355"/>
      <c r="COC286" s="355"/>
      <c r="COD286" s="355"/>
      <c r="COE286" s="355"/>
      <c r="COF286" s="355"/>
      <c r="COG286" s="355"/>
      <c r="COH286" s="355"/>
      <c r="COI286" s="355"/>
      <c r="COJ286" s="355"/>
      <c r="COK286" s="355"/>
      <c r="COL286" s="355"/>
      <c r="COM286" s="355"/>
      <c r="CON286" s="355"/>
      <c r="COO286" s="355"/>
      <c r="COP286" s="355"/>
      <c r="COQ286" s="355"/>
      <c r="COR286" s="355"/>
      <c r="COS286" s="355"/>
      <c r="COT286" s="355"/>
      <c r="COU286" s="355"/>
      <c r="COV286" s="355"/>
      <c r="COW286" s="355"/>
      <c r="COX286" s="355"/>
      <c r="COY286" s="355"/>
      <c r="COZ286" s="355"/>
      <c r="CPA286" s="355"/>
      <c r="CPB286" s="355"/>
      <c r="CPC286" s="355"/>
      <c r="CPD286" s="355"/>
      <c r="CPE286" s="355"/>
      <c r="CPF286" s="355"/>
      <c r="CPG286" s="355"/>
      <c r="CPH286" s="355"/>
      <c r="CPI286" s="355"/>
      <c r="CPJ286" s="355"/>
      <c r="CPK286" s="355"/>
      <c r="CPL286" s="355"/>
      <c r="CPM286" s="355"/>
      <c r="CPN286" s="355"/>
      <c r="CPO286" s="355"/>
      <c r="CPP286" s="355"/>
      <c r="CPQ286" s="355"/>
      <c r="CPR286" s="355"/>
      <c r="CPS286" s="355"/>
      <c r="CPT286" s="355"/>
      <c r="CPU286" s="355"/>
      <c r="CPV286" s="355"/>
      <c r="CPW286" s="355"/>
      <c r="CPX286" s="355"/>
      <c r="CPY286" s="355"/>
      <c r="CPZ286" s="355"/>
      <c r="CQA286" s="355"/>
      <c r="CQB286" s="355"/>
      <c r="CQC286" s="355"/>
      <c r="CQD286" s="355"/>
      <c r="CQE286" s="355"/>
      <c r="CQF286" s="355"/>
      <c r="CQG286" s="355"/>
      <c r="CQH286" s="355"/>
      <c r="CQI286" s="355"/>
      <c r="CQJ286" s="355"/>
      <c r="CQK286" s="355"/>
      <c r="CQL286" s="355"/>
      <c r="CQM286" s="355"/>
      <c r="CQN286" s="355"/>
      <c r="CQO286" s="355"/>
      <c r="CQP286" s="355"/>
      <c r="CQQ286" s="355"/>
      <c r="CQR286" s="355"/>
      <c r="CQS286" s="355"/>
      <c r="CQT286" s="355"/>
      <c r="CQU286" s="355"/>
      <c r="CQV286" s="355"/>
      <c r="CQW286" s="355"/>
      <c r="CQX286" s="355"/>
      <c r="CQY286" s="355"/>
      <c r="CQZ286" s="355"/>
      <c r="CRA286" s="355"/>
      <c r="CRB286" s="355"/>
      <c r="CRC286" s="355"/>
      <c r="CRD286" s="355"/>
      <c r="CRE286" s="355"/>
      <c r="CRF286" s="355"/>
      <c r="CRG286" s="355"/>
      <c r="CRH286" s="355"/>
      <c r="CRI286" s="355"/>
      <c r="CRJ286" s="355"/>
      <c r="CRK286" s="355"/>
      <c r="CRL286" s="355"/>
      <c r="CRM286" s="355"/>
      <c r="CRN286" s="355"/>
      <c r="CRO286" s="355"/>
      <c r="CRP286" s="355"/>
      <c r="CRQ286" s="355"/>
      <c r="CRR286" s="355"/>
      <c r="CRS286" s="355"/>
      <c r="CRT286" s="355"/>
      <c r="CRU286" s="355"/>
      <c r="CRV286" s="355"/>
      <c r="CRW286" s="355"/>
      <c r="CRX286" s="355"/>
      <c r="CRY286" s="355"/>
      <c r="CRZ286" s="355"/>
      <c r="CSA286" s="355"/>
      <c r="CSB286" s="355"/>
      <c r="CSC286" s="355"/>
      <c r="CSD286" s="355"/>
      <c r="CSE286" s="355"/>
      <c r="CSF286" s="355"/>
      <c r="CSG286" s="355"/>
      <c r="CSH286" s="355"/>
      <c r="CSI286" s="355"/>
      <c r="CSJ286" s="355"/>
      <c r="CSK286" s="355"/>
      <c r="CSL286" s="355"/>
      <c r="CSM286" s="355"/>
      <c r="CSN286" s="355"/>
      <c r="CSO286" s="355"/>
      <c r="CSP286" s="355"/>
      <c r="CSQ286" s="355"/>
      <c r="CSR286" s="355"/>
      <c r="CSS286" s="355"/>
      <c r="CST286" s="355"/>
      <c r="CSU286" s="355"/>
      <c r="CSV286" s="355"/>
      <c r="CSW286" s="355"/>
      <c r="CSX286" s="355"/>
      <c r="CSY286" s="355"/>
      <c r="CSZ286" s="355"/>
      <c r="CTA286" s="355"/>
      <c r="CTB286" s="355"/>
      <c r="CTC286" s="355"/>
      <c r="CTD286" s="355"/>
      <c r="CTE286" s="355"/>
      <c r="CTF286" s="355"/>
      <c r="CTG286" s="355"/>
      <c r="CTH286" s="355"/>
      <c r="CTI286" s="355"/>
      <c r="CTJ286" s="355"/>
      <c r="CTK286" s="355"/>
      <c r="CTL286" s="355"/>
      <c r="CTM286" s="355"/>
      <c r="CTN286" s="355"/>
      <c r="CTO286" s="355"/>
      <c r="CTP286" s="355"/>
      <c r="CTQ286" s="355"/>
      <c r="CTR286" s="355"/>
      <c r="CTS286" s="355"/>
      <c r="CTT286" s="355"/>
      <c r="CTU286" s="355"/>
      <c r="CTV286" s="355"/>
      <c r="CTW286" s="355"/>
      <c r="CTX286" s="355"/>
      <c r="CTY286" s="355"/>
      <c r="CTZ286" s="355"/>
      <c r="CUA286" s="355"/>
      <c r="CUB286" s="355"/>
      <c r="CUC286" s="355"/>
      <c r="CUD286" s="355"/>
      <c r="CUE286" s="355"/>
      <c r="CUF286" s="355"/>
      <c r="CUG286" s="355"/>
      <c r="CUH286" s="355"/>
      <c r="CUI286" s="355"/>
      <c r="CUJ286" s="355"/>
      <c r="CUK286" s="355"/>
      <c r="CUL286" s="355"/>
      <c r="CUM286" s="355"/>
      <c r="CUN286" s="355"/>
      <c r="CUO286" s="355"/>
      <c r="CUP286" s="355"/>
      <c r="CUQ286" s="355"/>
      <c r="CUR286" s="355"/>
      <c r="CUS286" s="355"/>
      <c r="CUT286" s="355"/>
      <c r="CUU286" s="355"/>
      <c r="CUV286" s="355"/>
      <c r="CUW286" s="355"/>
      <c r="CUX286" s="355"/>
      <c r="CUY286" s="355"/>
      <c r="CUZ286" s="355"/>
      <c r="CVA286" s="355"/>
      <c r="CVB286" s="355"/>
      <c r="CVC286" s="355"/>
      <c r="CVD286" s="355"/>
      <c r="CVE286" s="355"/>
      <c r="CVF286" s="355"/>
      <c r="CVG286" s="355"/>
      <c r="CVH286" s="355"/>
      <c r="CVI286" s="355"/>
      <c r="CVJ286" s="355"/>
      <c r="CVK286" s="355"/>
      <c r="CVL286" s="355"/>
      <c r="CVM286" s="355"/>
      <c r="CVN286" s="355"/>
      <c r="CVO286" s="355"/>
      <c r="CVP286" s="355"/>
      <c r="CVQ286" s="355"/>
      <c r="CVR286" s="355"/>
      <c r="CVS286" s="355"/>
      <c r="CVT286" s="355"/>
      <c r="CVU286" s="355"/>
      <c r="CVV286" s="355"/>
      <c r="CVW286" s="355"/>
      <c r="CVX286" s="355"/>
      <c r="CVY286" s="355"/>
      <c r="CVZ286" s="355"/>
      <c r="CWA286" s="355"/>
      <c r="CWB286" s="355"/>
      <c r="CWC286" s="355"/>
      <c r="CWD286" s="355"/>
      <c r="CWE286" s="355"/>
      <c r="CWF286" s="355"/>
      <c r="CWG286" s="355"/>
      <c r="CWH286" s="355"/>
      <c r="CWI286" s="355"/>
      <c r="CWJ286" s="355"/>
      <c r="CWK286" s="355"/>
      <c r="CWL286" s="355"/>
      <c r="CWM286" s="355"/>
      <c r="CWN286" s="355"/>
      <c r="CWO286" s="355"/>
      <c r="CWP286" s="355"/>
      <c r="CWQ286" s="355"/>
      <c r="CWR286" s="355"/>
      <c r="CWS286" s="355"/>
      <c r="CWT286" s="355"/>
      <c r="CWU286" s="355"/>
      <c r="CWV286" s="355"/>
      <c r="CWW286" s="355"/>
      <c r="CWX286" s="355"/>
      <c r="CWY286" s="355"/>
      <c r="CWZ286" s="355"/>
      <c r="CXA286" s="355"/>
      <c r="CXB286" s="355"/>
      <c r="CXC286" s="355"/>
      <c r="CXD286" s="355"/>
      <c r="CXE286" s="355"/>
      <c r="CXF286" s="355"/>
      <c r="CXG286" s="355"/>
      <c r="CXH286" s="355"/>
      <c r="CXI286" s="355"/>
      <c r="CXJ286" s="355"/>
      <c r="CXK286" s="355"/>
      <c r="CXL286" s="355"/>
      <c r="CXM286" s="355"/>
      <c r="CXN286" s="355"/>
      <c r="CXO286" s="355"/>
      <c r="CXP286" s="355"/>
      <c r="CXQ286" s="355"/>
      <c r="CXR286" s="355"/>
      <c r="CXS286" s="355"/>
      <c r="CXT286" s="355"/>
      <c r="CXU286" s="355"/>
      <c r="CXV286" s="355"/>
      <c r="CXW286" s="355"/>
      <c r="CXX286" s="355"/>
      <c r="CXY286" s="355"/>
      <c r="CXZ286" s="355"/>
      <c r="CYA286" s="355"/>
      <c r="CYB286" s="355"/>
      <c r="CYC286" s="355"/>
      <c r="CYD286" s="355"/>
      <c r="CYE286" s="355"/>
      <c r="CYF286" s="355"/>
      <c r="CYG286" s="355"/>
      <c r="CYH286" s="355"/>
      <c r="CYI286" s="355"/>
      <c r="CYJ286" s="355"/>
      <c r="CYK286" s="355"/>
      <c r="CYL286" s="355"/>
      <c r="CYM286" s="355"/>
      <c r="CYN286" s="355"/>
      <c r="CYO286" s="355"/>
      <c r="CYP286" s="355"/>
      <c r="CYQ286" s="355"/>
      <c r="CYR286" s="355"/>
      <c r="CYS286" s="355"/>
      <c r="CYT286" s="355"/>
      <c r="CYU286" s="355"/>
      <c r="CYV286" s="355"/>
      <c r="CYW286" s="355"/>
      <c r="CYX286" s="355"/>
      <c r="CYY286" s="355"/>
      <c r="CYZ286" s="355"/>
      <c r="CZA286" s="355"/>
      <c r="CZB286" s="355"/>
      <c r="CZC286" s="355"/>
      <c r="CZD286" s="355"/>
      <c r="CZE286" s="355"/>
      <c r="CZF286" s="355"/>
      <c r="CZG286" s="355"/>
      <c r="CZH286" s="355"/>
      <c r="CZI286" s="355"/>
      <c r="CZJ286" s="355"/>
      <c r="CZK286" s="355"/>
      <c r="CZL286" s="355"/>
      <c r="CZM286" s="355"/>
      <c r="CZN286" s="355"/>
      <c r="CZO286" s="355"/>
      <c r="CZP286" s="355"/>
      <c r="CZQ286" s="355"/>
      <c r="CZR286" s="355"/>
      <c r="CZS286" s="355"/>
      <c r="CZT286" s="355"/>
      <c r="CZU286" s="355"/>
      <c r="CZV286" s="355"/>
      <c r="CZW286" s="355"/>
      <c r="CZX286" s="355"/>
      <c r="CZY286" s="355"/>
      <c r="CZZ286" s="355"/>
      <c r="DAA286" s="355"/>
      <c r="DAB286" s="355"/>
      <c r="DAC286" s="355"/>
      <c r="DAD286" s="355"/>
      <c r="DAE286" s="355"/>
      <c r="DAF286" s="355"/>
      <c r="DAG286" s="355"/>
      <c r="DAH286" s="355"/>
      <c r="DAI286" s="355"/>
      <c r="DAJ286" s="355"/>
      <c r="DAK286" s="355"/>
      <c r="DAL286" s="355"/>
      <c r="DAM286" s="355"/>
      <c r="DAN286" s="355"/>
      <c r="DAO286" s="355"/>
      <c r="DAP286" s="355"/>
      <c r="DAQ286" s="355"/>
      <c r="DAR286" s="355"/>
      <c r="DAS286" s="355"/>
      <c r="DAT286" s="355"/>
      <c r="DAU286" s="355"/>
      <c r="DAV286" s="355"/>
      <c r="DAW286" s="355"/>
      <c r="DAX286" s="355"/>
      <c r="DAY286" s="355"/>
      <c r="DAZ286" s="355"/>
      <c r="DBA286" s="355"/>
      <c r="DBB286" s="355"/>
      <c r="DBC286" s="355"/>
      <c r="DBD286" s="355"/>
      <c r="DBE286" s="355"/>
      <c r="DBF286" s="355"/>
      <c r="DBG286" s="355"/>
      <c r="DBH286" s="355"/>
      <c r="DBI286" s="355"/>
      <c r="DBJ286" s="355"/>
      <c r="DBK286" s="355"/>
      <c r="DBL286" s="355"/>
      <c r="DBM286" s="355"/>
      <c r="DBN286" s="355"/>
      <c r="DBO286" s="355"/>
      <c r="DBP286" s="355"/>
      <c r="DBQ286" s="355"/>
      <c r="DBR286" s="355"/>
      <c r="DBS286" s="355"/>
      <c r="DBT286" s="355"/>
      <c r="DBU286" s="355"/>
      <c r="DBV286" s="355"/>
      <c r="DBW286" s="355"/>
      <c r="DBX286" s="355"/>
      <c r="DBY286" s="355"/>
      <c r="DBZ286" s="355"/>
      <c r="DCA286" s="355"/>
      <c r="DCB286" s="355"/>
      <c r="DCC286" s="355"/>
      <c r="DCD286" s="355"/>
      <c r="DCE286" s="355"/>
      <c r="DCF286" s="355"/>
      <c r="DCG286" s="355"/>
      <c r="DCH286" s="355"/>
      <c r="DCI286" s="355"/>
      <c r="DCJ286" s="355"/>
      <c r="DCK286" s="355"/>
      <c r="DCL286" s="355"/>
      <c r="DCM286" s="355"/>
      <c r="DCN286" s="355"/>
      <c r="DCO286" s="355"/>
      <c r="DCP286" s="355"/>
      <c r="DCQ286" s="355"/>
      <c r="DCR286" s="355"/>
      <c r="DCS286" s="355"/>
      <c r="DCT286" s="355"/>
      <c r="DCU286" s="355"/>
      <c r="DCV286" s="355"/>
      <c r="DCW286" s="355"/>
      <c r="DCX286" s="355"/>
      <c r="DCY286" s="355"/>
      <c r="DCZ286" s="355"/>
      <c r="DDA286" s="355"/>
      <c r="DDB286" s="355"/>
      <c r="DDC286" s="355"/>
      <c r="DDD286" s="355"/>
      <c r="DDE286" s="355"/>
      <c r="DDF286" s="355"/>
      <c r="DDG286" s="355"/>
      <c r="DDH286" s="355"/>
      <c r="DDI286" s="355"/>
      <c r="DDJ286" s="355"/>
      <c r="DDK286" s="355"/>
      <c r="DDL286" s="355"/>
      <c r="DDM286" s="355"/>
      <c r="DDN286" s="355"/>
      <c r="DDO286" s="355"/>
      <c r="DDP286" s="355"/>
      <c r="DDQ286" s="355"/>
      <c r="DDR286" s="355"/>
      <c r="DDS286" s="355"/>
      <c r="DDT286" s="355"/>
      <c r="DDU286" s="355"/>
      <c r="DDV286" s="355"/>
      <c r="DDW286" s="355"/>
      <c r="DDX286" s="355"/>
      <c r="DDY286" s="355"/>
      <c r="DDZ286" s="355"/>
      <c r="DEA286" s="355"/>
      <c r="DEB286" s="355"/>
      <c r="DEC286" s="355"/>
      <c r="DED286" s="355"/>
      <c r="DEE286" s="355"/>
      <c r="DEF286" s="355"/>
      <c r="DEG286" s="355"/>
      <c r="DEH286" s="355"/>
      <c r="DEI286" s="355"/>
      <c r="DEJ286" s="355"/>
      <c r="DEK286" s="355"/>
      <c r="DEL286" s="355"/>
      <c r="DEM286" s="355"/>
      <c r="DEN286" s="355"/>
      <c r="DEO286" s="355"/>
      <c r="DEP286" s="355"/>
      <c r="DEQ286" s="355"/>
      <c r="DER286" s="355"/>
      <c r="DES286" s="355"/>
      <c r="DET286" s="355"/>
      <c r="DEU286" s="355"/>
      <c r="DEV286" s="355"/>
      <c r="DEW286" s="355"/>
      <c r="DEX286" s="355"/>
      <c r="DEY286" s="355"/>
      <c r="DEZ286" s="355"/>
      <c r="DFA286" s="355"/>
      <c r="DFB286" s="355"/>
      <c r="DFC286" s="355"/>
      <c r="DFD286" s="355"/>
      <c r="DFE286" s="355"/>
      <c r="DFF286" s="355"/>
      <c r="DFG286" s="355"/>
      <c r="DFH286" s="355"/>
      <c r="DFI286" s="355"/>
      <c r="DFJ286" s="355"/>
      <c r="DFK286" s="355"/>
      <c r="DFL286" s="355"/>
      <c r="DFM286" s="355"/>
      <c r="DFN286" s="355"/>
      <c r="DFO286" s="355"/>
      <c r="DFP286" s="355"/>
      <c r="DFQ286" s="355"/>
      <c r="DFR286" s="355"/>
      <c r="DFS286" s="355"/>
      <c r="DFT286" s="355"/>
      <c r="DFU286" s="355"/>
      <c r="DFV286" s="355"/>
      <c r="DFW286" s="355"/>
      <c r="DFX286" s="355"/>
      <c r="DFY286" s="355"/>
      <c r="DFZ286" s="355"/>
      <c r="DGA286" s="355"/>
      <c r="DGB286" s="355"/>
      <c r="DGC286" s="355"/>
      <c r="DGD286" s="355"/>
      <c r="DGE286" s="355"/>
      <c r="DGF286" s="355"/>
      <c r="DGG286" s="355"/>
      <c r="DGH286" s="355"/>
      <c r="DGI286" s="355"/>
      <c r="DGJ286" s="355"/>
      <c r="DGK286" s="355"/>
      <c r="DGL286" s="355"/>
      <c r="DGM286" s="355"/>
      <c r="DGN286" s="355"/>
      <c r="DGO286" s="355"/>
      <c r="DGP286" s="355"/>
      <c r="DGQ286" s="355"/>
      <c r="DGR286" s="355"/>
      <c r="DGS286" s="355"/>
      <c r="DGT286" s="355"/>
      <c r="DGU286" s="355"/>
      <c r="DGV286" s="355"/>
      <c r="DGW286" s="355"/>
      <c r="DGX286" s="355"/>
      <c r="DGY286" s="355"/>
      <c r="DGZ286" s="355"/>
      <c r="DHA286" s="355"/>
      <c r="DHB286" s="355"/>
      <c r="DHC286" s="355"/>
      <c r="DHD286" s="355"/>
      <c r="DHE286" s="355"/>
      <c r="DHF286" s="355"/>
      <c r="DHG286" s="355"/>
      <c r="DHH286" s="355"/>
      <c r="DHI286" s="355"/>
      <c r="DHJ286" s="355"/>
      <c r="DHK286" s="355"/>
      <c r="DHL286" s="355"/>
      <c r="DHM286" s="355"/>
      <c r="DHN286" s="355"/>
      <c r="DHO286" s="355"/>
      <c r="DHP286" s="355"/>
      <c r="DHQ286" s="355"/>
      <c r="DHR286" s="355"/>
      <c r="DHS286" s="355"/>
      <c r="DHT286" s="355"/>
      <c r="DHU286" s="355"/>
      <c r="DHV286" s="355"/>
      <c r="DHW286" s="355"/>
      <c r="DHX286" s="355"/>
      <c r="DHY286" s="355"/>
      <c r="DHZ286" s="355"/>
      <c r="DIA286" s="355"/>
      <c r="DIB286" s="355"/>
      <c r="DIC286" s="355"/>
      <c r="DID286" s="355"/>
      <c r="DIE286" s="355"/>
      <c r="DIF286" s="355"/>
      <c r="DIG286" s="355"/>
      <c r="DIH286" s="355"/>
      <c r="DII286" s="355"/>
      <c r="DIJ286" s="355"/>
      <c r="DIK286" s="355"/>
      <c r="DIL286" s="355"/>
      <c r="DIM286" s="355"/>
      <c r="DIN286" s="355"/>
      <c r="DIO286" s="355"/>
      <c r="DIP286" s="355"/>
      <c r="DIQ286" s="355"/>
      <c r="DIR286" s="355"/>
      <c r="DIS286" s="355"/>
      <c r="DIT286" s="355"/>
      <c r="DIU286" s="355"/>
      <c r="DIV286" s="355"/>
      <c r="DIW286" s="355"/>
      <c r="DIX286" s="355"/>
      <c r="DIY286" s="355"/>
      <c r="DIZ286" s="355"/>
      <c r="DJA286" s="355"/>
      <c r="DJB286" s="355"/>
      <c r="DJC286" s="355"/>
      <c r="DJD286" s="355"/>
      <c r="DJE286" s="355"/>
      <c r="DJF286" s="355"/>
      <c r="DJG286" s="355"/>
      <c r="DJH286" s="355"/>
      <c r="DJI286" s="355"/>
      <c r="DJJ286" s="355"/>
      <c r="DJK286" s="355"/>
      <c r="DJL286" s="355"/>
      <c r="DJM286" s="355"/>
      <c r="DJN286" s="355"/>
      <c r="DJO286" s="355"/>
      <c r="DJP286" s="355"/>
      <c r="DJQ286" s="355"/>
      <c r="DJR286" s="355"/>
      <c r="DJS286" s="355"/>
      <c r="DJT286" s="355"/>
      <c r="DJU286" s="355"/>
      <c r="DJV286" s="355"/>
      <c r="DJW286" s="355"/>
      <c r="DJX286" s="355"/>
      <c r="DJY286" s="355"/>
      <c r="DJZ286" s="355"/>
      <c r="DKA286" s="355"/>
      <c r="DKB286" s="355"/>
      <c r="DKC286" s="355"/>
      <c r="DKD286" s="355"/>
      <c r="DKE286" s="355"/>
      <c r="DKF286" s="355"/>
      <c r="DKG286" s="355"/>
      <c r="DKH286" s="355"/>
      <c r="DKI286" s="355"/>
      <c r="DKJ286" s="355"/>
      <c r="DKK286" s="355"/>
      <c r="DKL286" s="355"/>
      <c r="DKM286" s="355"/>
      <c r="DKN286" s="355"/>
      <c r="DKO286" s="355"/>
      <c r="DKP286" s="355"/>
      <c r="DKQ286" s="355"/>
      <c r="DKR286" s="355"/>
      <c r="DKS286" s="355"/>
      <c r="DKT286" s="355"/>
      <c r="DKU286" s="355"/>
      <c r="DKV286" s="355"/>
      <c r="DKW286" s="355"/>
      <c r="DKX286" s="355"/>
      <c r="DKY286" s="355"/>
      <c r="DKZ286" s="355"/>
      <c r="DLA286" s="355"/>
      <c r="DLB286" s="355"/>
      <c r="DLC286" s="355"/>
      <c r="DLD286" s="355"/>
      <c r="DLE286" s="355"/>
      <c r="DLF286" s="355"/>
      <c r="DLG286" s="355"/>
      <c r="DLH286" s="355"/>
      <c r="DLI286" s="355"/>
      <c r="DLJ286" s="355"/>
      <c r="DLK286" s="355"/>
      <c r="DLL286" s="355"/>
      <c r="DLM286" s="355"/>
      <c r="DLN286" s="355"/>
      <c r="DLO286" s="355"/>
      <c r="DLP286" s="355"/>
      <c r="DLQ286" s="355"/>
      <c r="DLR286" s="355"/>
      <c r="DLS286" s="355"/>
      <c r="DLT286" s="355"/>
      <c r="DLU286" s="355"/>
      <c r="DLV286" s="355"/>
      <c r="DLW286" s="355"/>
      <c r="DLX286" s="355"/>
      <c r="DLY286" s="355"/>
      <c r="DLZ286" s="355"/>
      <c r="DMA286" s="355"/>
      <c r="DMB286" s="355"/>
      <c r="DMC286" s="355"/>
      <c r="DMD286" s="355"/>
      <c r="DME286" s="355"/>
      <c r="DMF286" s="355"/>
      <c r="DMG286" s="355"/>
      <c r="DMH286" s="355"/>
      <c r="DMI286" s="355"/>
      <c r="DMJ286" s="355"/>
      <c r="DMK286" s="355"/>
      <c r="DML286" s="355"/>
      <c r="DMM286" s="355"/>
      <c r="DMN286" s="355"/>
      <c r="DMO286" s="355"/>
      <c r="DMP286" s="355"/>
      <c r="DMQ286" s="355"/>
      <c r="DMR286" s="355"/>
      <c r="DMS286" s="355"/>
      <c r="DMT286" s="355"/>
      <c r="DMU286" s="355"/>
      <c r="DMV286" s="355"/>
      <c r="DMW286" s="355"/>
      <c r="DMX286" s="355"/>
      <c r="DMY286" s="355"/>
      <c r="DMZ286" s="355"/>
      <c r="DNA286" s="355"/>
      <c r="DNB286" s="355"/>
      <c r="DNC286" s="355"/>
      <c r="DND286" s="355"/>
      <c r="DNE286" s="355"/>
      <c r="DNF286" s="355"/>
      <c r="DNG286" s="355"/>
      <c r="DNH286" s="355"/>
      <c r="DNI286" s="355"/>
      <c r="DNJ286" s="355"/>
      <c r="DNK286" s="355"/>
      <c r="DNL286" s="355"/>
      <c r="DNM286" s="355"/>
      <c r="DNN286" s="355"/>
      <c r="DNO286" s="355"/>
      <c r="DNP286" s="355"/>
      <c r="DNQ286" s="355"/>
      <c r="DNR286" s="355"/>
      <c r="DNS286" s="355"/>
      <c r="DNT286" s="355"/>
      <c r="DNU286" s="355"/>
      <c r="DNV286" s="355"/>
      <c r="DNW286" s="355"/>
      <c r="DNX286" s="355"/>
      <c r="DNY286" s="355"/>
      <c r="DNZ286" s="355"/>
      <c r="DOA286" s="355"/>
      <c r="DOB286" s="355"/>
      <c r="DOC286" s="355"/>
      <c r="DOD286" s="355"/>
      <c r="DOE286" s="355"/>
      <c r="DOF286" s="355"/>
      <c r="DOG286" s="355"/>
      <c r="DOH286" s="355"/>
      <c r="DOI286" s="355"/>
      <c r="DOJ286" s="355"/>
      <c r="DOK286" s="355"/>
      <c r="DOL286" s="355"/>
      <c r="DOM286" s="355"/>
      <c r="DON286" s="355"/>
      <c r="DOO286" s="355"/>
      <c r="DOP286" s="355"/>
      <c r="DOQ286" s="355"/>
      <c r="DOR286" s="355"/>
      <c r="DOS286" s="355"/>
      <c r="DOT286" s="355"/>
      <c r="DOU286" s="355"/>
      <c r="DOV286" s="355"/>
      <c r="DOW286" s="355"/>
      <c r="DOX286" s="355"/>
      <c r="DOY286" s="355"/>
      <c r="DOZ286" s="355"/>
      <c r="DPA286" s="355"/>
      <c r="DPB286" s="355"/>
      <c r="DPC286" s="355"/>
      <c r="DPD286" s="355"/>
      <c r="DPE286" s="355"/>
      <c r="DPF286" s="355"/>
      <c r="DPG286" s="355"/>
      <c r="DPH286" s="355"/>
      <c r="DPI286" s="355"/>
      <c r="DPJ286" s="355"/>
      <c r="DPK286" s="355"/>
      <c r="DPL286" s="355"/>
      <c r="DPM286" s="355"/>
      <c r="DPN286" s="355"/>
      <c r="DPO286" s="355"/>
      <c r="DPP286" s="355"/>
      <c r="DPQ286" s="355"/>
      <c r="DPR286" s="355"/>
      <c r="DPS286" s="355"/>
      <c r="DPT286" s="355"/>
      <c r="DPU286" s="355"/>
      <c r="DPV286" s="355"/>
      <c r="DPW286" s="355"/>
      <c r="DPX286" s="355"/>
      <c r="DPY286" s="355"/>
      <c r="DPZ286" s="355"/>
      <c r="DQA286" s="355"/>
      <c r="DQB286" s="355"/>
      <c r="DQC286" s="355"/>
      <c r="DQD286" s="355"/>
      <c r="DQE286" s="355"/>
      <c r="DQF286" s="355"/>
      <c r="DQG286" s="355"/>
      <c r="DQH286" s="355"/>
      <c r="DQI286" s="355"/>
      <c r="DQJ286" s="355"/>
      <c r="DQK286" s="355"/>
      <c r="DQL286" s="355"/>
      <c r="DQM286" s="355"/>
      <c r="DQN286" s="355"/>
      <c r="DQO286" s="355"/>
      <c r="DQP286" s="355"/>
      <c r="DQQ286" s="355"/>
      <c r="DQR286" s="355"/>
      <c r="DQS286" s="355"/>
      <c r="DQT286" s="355"/>
      <c r="DQU286" s="355"/>
      <c r="DQV286" s="355"/>
      <c r="DQW286" s="355"/>
      <c r="DQX286" s="355"/>
      <c r="DQY286" s="355"/>
      <c r="DQZ286" s="355"/>
      <c r="DRA286" s="355"/>
      <c r="DRB286" s="355"/>
      <c r="DRC286" s="355"/>
      <c r="DRD286" s="355"/>
      <c r="DRE286" s="355"/>
      <c r="DRF286" s="355"/>
      <c r="DRG286" s="355"/>
      <c r="DRH286" s="355"/>
      <c r="DRI286" s="355"/>
      <c r="DRJ286" s="355"/>
      <c r="DRK286" s="355"/>
      <c r="DRL286" s="355"/>
      <c r="DRM286" s="355"/>
      <c r="DRN286" s="355"/>
      <c r="DRO286" s="355"/>
      <c r="DRP286" s="355"/>
      <c r="DRQ286" s="355"/>
      <c r="DRR286" s="355"/>
      <c r="DRS286" s="355"/>
      <c r="DRT286" s="355"/>
      <c r="DRU286" s="355"/>
      <c r="DRV286" s="355"/>
      <c r="DRW286" s="355"/>
      <c r="DRX286" s="355"/>
      <c r="DRY286" s="355"/>
      <c r="DRZ286" s="355"/>
      <c r="DSA286" s="355"/>
      <c r="DSB286" s="355"/>
      <c r="DSC286" s="355"/>
      <c r="DSD286" s="355"/>
      <c r="DSE286" s="355"/>
      <c r="DSF286" s="355"/>
      <c r="DSG286" s="355"/>
      <c r="DSH286" s="355"/>
      <c r="DSI286" s="355"/>
      <c r="DSJ286" s="355"/>
      <c r="DSK286" s="355"/>
      <c r="DSL286" s="355"/>
      <c r="DSM286" s="355"/>
      <c r="DSN286" s="355"/>
      <c r="DSO286" s="355"/>
      <c r="DSP286" s="355"/>
      <c r="DSQ286" s="355"/>
      <c r="DSR286" s="355"/>
      <c r="DSS286" s="355"/>
      <c r="DST286" s="355"/>
      <c r="DSU286" s="355"/>
      <c r="DSV286" s="355"/>
      <c r="DSW286" s="355"/>
      <c r="DSX286" s="355"/>
      <c r="DSY286" s="355"/>
      <c r="DSZ286" s="355"/>
      <c r="DTA286" s="355"/>
      <c r="DTB286" s="355"/>
      <c r="DTC286" s="355"/>
      <c r="DTD286" s="355"/>
      <c r="DTE286" s="355"/>
      <c r="DTF286" s="355"/>
      <c r="DTG286" s="355"/>
      <c r="DTH286" s="355"/>
      <c r="DTI286" s="355"/>
      <c r="DTJ286" s="355"/>
      <c r="DTK286" s="355"/>
      <c r="DTL286" s="355"/>
      <c r="DTM286" s="355"/>
      <c r="DTN286" s="355"/>
      <c r="DTO286" s="355"/>
      <c r="DTP286" s="355"/>
      <c r="DTQ286" s="355"/>
      <c r="DTR286" s="355"/>
      <c r="DTS286" s="355"/>
      <c r="DTT286" s="355"/>
      <c r="DTU286" s="355"/>
      <c r="DTV286" s="355"/>
      <c r="DTW286" s="355"/>
      <c r="DTX286" s="355"/>
      <c r="DTY286" s="355"/>
      <c r="DTZ286" s="355"/>
      <c r="DUA286" s="355"/>
      <c r="DUB286" s="355"/>
      <c r="DUC286" s="355"/>
      <c r="DUD286" s="355"/>
      <c r="DUE286" s="355"/>
      <c r="DUF286" s="355"/>
      <c r="DUG286" s="355"/>
      <c r="DUH286" s="355"/>
      <c r="DUI286" s="355"/>
      <c r="DUJ286" s="355"/>
      <c r="DUK286" s="355"/>
      <c r="DUL286" s="355"/>
      <c r="DUM286" s="355"/>
      <c r="DUN286" s="355"/>
      <c r="DUO286" s="355"/>
      <c r="DUP286" s="355"/>
      <c r="DUQ286" s="355"/>
      <c r="DUR286" s="355"/>
      <c r="DUS286" s="355"/>
      <c r="DUT286" s="355"/>
      <c r="DUU286" s="355"/>
      <c r="DUV286" s="355"/>
      <c r="DUW286" s="355"/>
      <c r="DUX286" s="355"/>
      <c r="DUY286" s="355"/>
      <c r="DUZ286" s="355"/>
      <c r="DVA286" s="355"/>
      <c r="DVB286" s="355"/>
      <c r="DVC286" s="355"/>
      <c r="DVD286" s="355"/>
      <c r="DVE286" s="355"/>
      <c r="DVF286" s="355"/>
      <c r="DVG286" s="355"/>
      <c r="DVH286" s="355"/>
      <c r="DVI286" s="355"/>
      <c r="DVJ286" s="355"/>
      <c r="DVK286" s="355"/>
      <c r="DVL286" s="355"/>
      <c r="DVM286" s="355"/>
      <c r="DVN286" s="355"/>
      <c r="DVO286" s="355"/>
      <c r="DVP286" s="355"/>
      <c r="DVQ286" s="355"/>
      <c r="DVR286" s="355"/>
      <c r="DVS286" s="355"/>
      <c r="DVT286" s="355"/>
      <c r="DVU286" s="355"/>
      <c r="DVV286" s="355"/>
      <c r="DVW286" s="355"/>
      <c r="DVX286" s="355"/>
      <c r="DVY286" s="355"/>
      <c r="DVZ286" s="355"/>
      <c r="DWA286" s="355"/>
      <c r="DWB286" s="355"/>
      <c r="DWC286" s="355"/>
      <c r="DWD286" s="355"/>
      <c r="DWE286" s="355"/>
      <c r="DWF286" s="355"/>
      <c r="DWG286" s="355"/>
      <c r="DWH286" s="355"/>
      <c r="DWI286" s="355"/>
      <c r="DWJ286" s="355"/>
      <c r="DWK286" s="355"/>
      <c r="DWL286" s="355"/>
      <c r="DWM286" s="355"/>
      <c r="DWN286" s="355"/>
      <c r="DWO286" s="355"/>
      <c r="DWP286" s="355"/>
      <c r="DWQ286" s="355"/>
      <c r="DWR286" s="355"/>
      <c r="DWS286" s="355"/>
      <c r="DWT286" s="355"/>
      <c r="DWU286" s="355"/>
      <c r="DWV286" s="355"/>
      <c r="DWW286" s="355"/>
      <c r="DWX286" s="355"/>
      <c r="DWY286" s="355"/>
      <c r="DWZ286" s="355"/>
      <c r="DXA286" s="355"/>
      <c r="DXB286" s="355"/>
      <c r="DXC286" s="355"/>
      <c r="DXD286" s="355"/>
      <c r="DXE286" s="355"/>
      <c r="DXF286" s="355"/>
      <c r="DXG286" s="355"/>
      <c r="DXH286" s="355"/>
      <c r="DXI286" s="355"/>
      <c r="DXJ286" s="355"/>
      <c r="DXK286" s="355"/>
      <c r="DXL286" s="355"/>
      <c r="DXM286" s="355"/>
      <c r="DXN286" s="355"/>
      <c r="DXO286" s="355"/>
      <c r="DXP286" s="355"/>
      <c r="DXQ286" s="355"/>
      <c r="DXR286" s="355"/>
      <c r="DXS286" s="355"/>
      <c r="DXT286" s="355"/>
      <c r="DXU286" s="355"/>
      <c r="DXV286" s="355"/>
      <c r="DXW286" s="355"/>
      <c r="DXX286" s="355"/>
      <c r="DXY286" s="355"/>
      <c r="DXZ286" s="355"/>
      <c r="DYA286" s="355"/>
      <c r="DYB286" s="355"/>
      <c r="DYC286" s="355"/>
      <c r="DYD286" s="355"/>
      <c r="DYE286" s="355"/>
      <c r="DYF286" s="355"/>
      <c r="DYG286" s="355"/>
      <c r="DYH286" s="355"/>
      <c r="DYI286" s="355"/>
      <c r="DYJ286" s="355"/>
      <c r="DYK286" s="355"/>
      <c r="DYL286" s="355"/>
      <c r="DYM286" s="355"/>
      <c r="DYN286" s="355"/>
      <c r="DYO286" s="355"/>
      <c r="DYP286" s="355"/>
      <c r="DYQ286" s="355"/>
      <c r="DYR286" s="355"/>
      <c r="DYS286" s="355"/>
      <c r="DYT286" s="355"/>
      <c r="DYU286" s="355"/>
      <c r="DYV286" s="355"/>
      <c r="DYW286" s="355"/>
      <c r="DYX286" s="355"/>
      <c r="DYY286" s="355"/>
      <c r="DYZ286" s="355"/>
      <c r="DZA286" s="355"/>
      <c r="DZB286" s="355"/>
      <c r="DZC286" s="355"/>
      <c r="DZD286" s="355"/>
      <c r="DZE286" s="355"/>
      <c r="DZF286" s="355"/>
      <c r="DZG286" s="355"/>
      <c r="DZH286" s="355"/>
      <c r="DZI286" s="355"/>
      <c r="DZJ286" s="355"/>
      <c r="DZK286" s="355"/>
      <c r="DZL286" s="355"/>
      <c r="DZM286" s="355"/>
      <c r="DZN286" s="355"/>
      <c r="DZO286" s="355"/>
      <c r="DZP286" s="355"/>
      <c r="DZQ286" s="355"/>
      <c r="DZR286" s="355"/>
      <c r="DZS286" s="355"/>
      <c r="DZT286" s="355"/>
      <c r="DZU286" s="355"/>
      <c r="DZV286" s="355"/>
      <c r="DZW286" s="355"/>
      <c r="DZX286" s="355"/>
      <c r="DZY286" s="355"/>
      <c r="DZZ286" s="355"/>
      <c r="EAA286" s="355"/>
      <c r="EAB286" s="355"/>
      <c r="EAC286" s="355"/>
      <c r="EAD286" s="355"/>
      <c r="EAE286" s="355"/>
      <c r="EAF286" s="355"/>
      <c r="EAG286" s="355"/>
      <c r="EAH286" s="355"/>
      <c r="EAI286" s="355"/>
      <c r="EAJ286" s="355"/>
      <c r="EAK286" s="355"/>
      <c r="EAL286" s="355"/>
      <c r="EAM286" s="355"/>
      <c r="EAN286" s="355"/>
      <c r="EAO286" s="355"/>
      <c r="EAP286" s="355"/>
      <c r="EAQ286" s="355"/>
      <c r="EAR286" s="355"/>
      <c r="EAS286" s="355"/>
      <c r="EAT286" s="355"/>
      <c r="EAU286" s="355"/>
      <c r="EAV286" s="355"/>
      <c r="EAW286" s="355"/>
      <c r="EAX286" s="355"/>
      <c r="EAY286" s="355"/>
      <c r="EAZ286" s="355"/>
      <c r="EBA286" s="355"/>
      <c r="EBB286" s="355"/>
      <c r="EBC286" s="355"/>
      <c r="EBD286" s="355"/>
      <c r="EBE286" s="355"/>
      <c r="EBF286" s="355"/>
      <c r="EBG286" s="355"/>
      <c r="EBH286" s="355"/>
      <c r="EBI286" s="355"/>
      <c r="EBJ286" s="355"/>
      <c r="EBK286" s="355"/>
      <c r="EBL286" s="355"/>
      <c r="EBM286" s="355"/>
      <c r="EBN286" s="355"/>
      <c r="EBO286" s="355"/>
      <c r="EBP286" s="355"/>
      <c r="EBQ286" s="355"/>
      <c r="EBR286" s="355"/>
      <c r="EBS286" s="355"/>
      <c r="EBT286" s="355"/>
      <c r="EBU286" s="355"/>
      <c r="EBV286" s="355"/>
      <c r="EBW286" s="355"/>
      <c r="EBX286" s="355"/>
      <c r="EBY286" s="355"/>
      <c r="EBZ286" s="355"/>
      <c r="ECA286" s="355"/>
      <c r="ECB286" s="355"/>
      <c r="ECC286" s="355"/>
      <c r="ECD286" s="355"/>
      <c r="ECE286" s="355"/>
      <c r="ECF286" s="355"/>
      <c r="ECG286" s="355"/>
      <c r="ECH286" s="355"/>
      <c r="ECI286" s="355"/>
      <c r="ECJ286" s="355"/>
      <c r="ECK286" s="355"/>
      <c r="ECL286" s="355"/>
      <c r="ECM286" s="355"/>
      <c r="ECN286" s="355"/>
      <c r="ECO286" s="355"/>
      <c r="ECP286" s="355"/>
      <c r="ECQ286" s="355"/>
      <c r="ECR286" s="355"/>
      <c r="ECS286" s="355"/>
      <c r="ECT286" s="355"/>
      <c r="ECU286" s="355"/>
      <c r="ECV286" s="355"/>
      <c r="ECW286" s="355"/>
      <c r="ECX286" s="355"/>
      <c r="ECY286" s="355"/>
      <c r="ECZ286" s="355"/>
      <c r="EDA286" s="355"/>
      <c r="EDB286" s="355"/>
      <c r="EDC286" s="355"/>
      <c r="EDD286" s="355"/>
      <c r="EDE286" s="355"/>
      <c r="EDF286" s="355"/>
      <c r="EDG286" s="355"/>
      <c r="EDH286" s="355"/>
      <c r="EDI286" s="355"/>
      <c r="EDJ286" s="355"/>
      <c r="EDK286" s="355"/>
      <c r="EDL286" s="355"/>
      <c r="EDM286" s="355"/>
      <c r="EDN286" s="355"/>
      <c r="EDO286" s="355"/>
      <c r="EDP286" s="355"/>
      <c r="EDQ286" s="355"/>
      <c r="EDR286" s="355"/>
      <c r="EDS286" s="355"/>
      <c r="EDT286" s="355"/>
      <c r="EDU286" s="355"/>
      <c r="EDV286" s="355"/>
      <c r="EDW286" s="355"/>
      <c r="EDX286" s="355"/>
      <c r="EDY286" s="355"/>
      <c r="EDZ286" s="355"/>
      <c r="EEA286" s="355"/>
      <c r="EEB286" s="355"/>
      <c r="EEC286" s="355"/>
      <c r="EED286" s="355"/>
      <c r="EEE286" s="355"/>
      <c r="EEF286" s="355"/>
      <c r="EEG286" s="355"/>
      <c r="EEH286" s="355"/>
      <c r="EEI286" s="355"/>
      <c r="EEJ286" s="355"/>
      <c r="EEK286" s="355"/>
      <c r="EEL286" s="355"/>
      <c r="EEM286" s="355"/>
      <c r="EEN286" s="355"/>
      <c r="EEO286" s="355"/>
      <c r="EEP286" s="355"/>
      <c r="EEQ286" s="355"/>
      <c r="EER286" s="355"/>
      <c r="EES286" s="355"/>
      <c r="EET286" s="355"/>
      <c r="EEU286" s="355"/>
      <c r="EEV286" s="355"/>
      <c r="EEW286" s="355"/>
      <c r="EEX286" s="355"/>
      <c r="EEY286" s="355"/>
      <c r="EEZ286" s="355"/>
      <c r="EFA286" s="355"/>
      <c r="EFB286" s="355"/>
      <c r="EFC286" s="355"/>
      <c r="EFD286" s="355"/>
      <c r="EFE286" s="355"/>
      <c r="EFF286" s="355"/>
      <c r="EFG286" s="355"/>
      <c r="EFH286" s="355"/>
      <c r="EFI286" s="355"/>
      <c r="EFJ286" s="355"/>
      <c r="EFK286" s="355"/>
      <c r="EFL286" s="355"/>
      <c r="EFM286" s="355"/>
      <c r="EFN286" s="355"/>
      <c r="EFO286" s="355"/>
      <c r="EFP286" s="355"/>
      <c r="EFQ286" s="355"/>
      <c r="EFR286" s="355"/>
      <c r="EFS286" s="355"/>
      <c r="EFT286" s="355"/>
      <c r="EFU286" s="355"/>
      <c r="EFV286" s="355"/>
      <c r="EFW286" s="355"/>
      <c r="EFX286" s="355"/>
      <c r="EFY286" s="355"/>
      <c r="EFZ286" s="355"/>
      <c r="EGA286" s="355"/>
      <c r="EGB286" s="355"/>
      <c r="EGC286" s="355"/>
      <c r="EGD286" s="355"/>
      <c r="EGE286" s="355"/>
      <c r="EGF286" s="355"/>
      <c r="EGG286" s="355"/>
      <c r="EGH286" s="355"/>
      <c r="EGI286" s="355"/>
      <c r="EGJ286" s="355"/>
      <c r="EGK286" s="355"/>
      <c r="EGL286" s="355"/>
      <c r="EGM286" s="355"/>
      <c r="EGN286" s="355"/>
      <c r="EGO286" s="355"/>
      <c r="EGP286" s="355"/>
      <c r="EGQ286" s="355"/>
      <c r="EGR286" s="355"/>
      <c r="EGS286" s="355"/>
      <c r="EGT286" s="355"/>
      <c r="EGU286" s="355"/>
      <c r="EGV286" s="355"/>
      <c r="EGW286" s="355"/>
      <c r="EGX286" s="355"/>
      <c r="EGY286" s="355"/>
      <c r="EGZ286" s="355"/>
      <c r="EHA286" s="355"/>
      <c r="EHB286" s="355"/>
      <c r="EHC286" s="355"/>
      <c r="EHD286" s="355"/>
      <c r="EHE286" s="355"/>
      <c r="EHF286" s="355"/>
      <c r="EHG286" s="355"/>
      <c r="EHH286" s="355"/>
      <c r="EHI286" s="355"/>
      <c r="EHJ286" s="355"/>
      <c r="EHK286" s="355"/>
      <c r="EHL286" s="355"/>
      <c r="EHM286" s="355"/>
      <c r="EHN286" s="355"/>
      <c r="EHO286" s="355"/>
      <c r="EHP286" s="355"/>
      <c r="EHQ286" s="355"/>
      <c r="EHR286" s="355"/>
      <c r="EHS286" s="355"/>
      <c r="EHT286" s="355"/>
      <c r="EHU286" s="355"/>
      <c r="EHV286" s="355"/>
      <c r="EHW286" s="355"/>
      <c r="EHX286" s="355"/>
      <c r="EHY286" s="355"/>
      <c r="EHZ286" s="355"/>
      <c r="EIA286" s="355"/>
      <c r="EIB286" s="355"/>
      <c r="EIC286" s="355"/>
      <c r="EID286" s="355"/>
      <c r="EIE286" s="355"/>
      <c r="EIF286" s="355"/>
      <c r="EIG286" s="355"/>
      <c r="EIH286" s="355"/>
      <c r="EII286" s="355"/>
      <c r="EIJ286" s="355"/>
      <c r="EIK286" s="355"/>
      <c r="EIL286" s="355"/>
      <c r="EIM286" s="355"/>
      <c r="EIN286" s="355"/>
      <c r="EIO286" s="355"/>
      <c r="EIP286" s="355"/>
      <c r="EIQ286" s="355"/>
      <c r="EIR286" s="355"/>
      <c r="EIS286" s="355"/>
      <c r="EIT286" s="355"/>
      <c r="EIU286" s="355"/>
      <c r="EIV286" s="355"/>
      <c r="EIW286" s="355"/>
      <c r="EIX286" s="355"/>
      <c r="EIY286" s="355"/>
      <c r="EIZ286" s="355"/>
      <c r="EJA286" s="355"/>
      <c r="EJB286" s="355"/>
      <c r="EJC286" s="355"/>
      <c r="EJD286" s="355"/>
      <c r="EJE286" s="355"/>
      <c r="EJF286" s="355"/>
      <c r="EJG286" s="355"/>
      <c r="EJH286" s="355"/>
      <c r="EJI286" s="355"/>
      <c r="EJJ286" s="355"/>
      <c r="EJK286" s="355"/>
      <c r="EJL286" s="355"/>
      <c r="EJM286" s="355"/>
      <c r="EJN286" s="355"/>
      <c r="EJO286" s="355"/>
      <c r="EJP286" s="355"/>
      <c r="EJQ286" s="355"/>
      <c r="EJR286" s="355"/>
      <c r="EJS286" s="355"/>
      <c r="EJT286" s="355"/>
      <c r="EJU286" s="355"/>
      <c r="EJV286" s="355"/>
      <c r="EJW286" s="355"/>
      <c r="EJX286" s="355"/>
      <c r="EJY286" s="355"/>
      <c r="EJZ286" s="355"/>
      <c r="EKA286" s="355"/>
      <c r="EKB286" s="355"/>
      <c r="EKC286" s="355"/>
      <c r="EKD286" s="355"/>
      <c r="EKE286" s="355"/>
      <c r="EKF286" s="355"/>
      <c r="EKG286" s="355"/>
      <c r="EKH286" s="355"/>
      <c r="EKI286" s="355"/>
      <c r="EKJ286" s="355"/>
      <c r="EKK286" s="355"/>
      <c r="EKL286" s="355"/>
      <c r="EKM286" s="355"/>
      <c r="EKN286" s="355"/>
      <c r="EKO286" s="355"/>
      <c r="EKP286" s="355"/>
      <c r="EKQ286" s="355"/>
      <c r="EKR286" s="355"/>
      <c r="EKS286" s="355"/>
      <c r="EKT286" s="355"/>
      <c r="EKU286" s="355"/>
      <c r="EKV286" s="355"/>
      <c r="EKW286" s="355"/>
      <c r="EKX286" s="355"/>
      <c r="EKY286" s="355"/>
      <c r="EKZ286" s="355"/>
      <c r="ELA286" s="355"/>
      <c r="ELB286" s="355"/>
      <c r="ELC286" s="355"/>
      <c r="ELD286" s="355"/>
      <c r="ELE286" s="355"/>
      <c r="ELF286" s="355"/>
      <c r="ELG286" s="355"/>
      <c r="ELH286" s="355"/>
      <c r="ELI286" s="355"/>
      <c r="ELJ286" s="355"/>
      <c r="ELK286" s="355"/>
      <c r="ELL286" s="355"/>
      <c r="ELM286" s="355"/>
      <c r="ELN286" s="355"/>
      <c r="ELO286" s="355"/>
      <c r="ELP286" s="355"/>
      <c r="ELQ286" s="355"/>
      <c r="ELR286" s="355"/>
      <c r="ELS286" s="355"/>
      <c r="ELT286" s="355"/>
      <c r="ELU286" s="355"/>
      <c r="ELV286" s="355"/>
      <c r="ELW286" s="355"/>
      <c r="ELX286" s="355"/>
      <c r="ELY286" s="355"/>
      <c r="ELZ286" s="355"/>
      <c r="EMA286" s="355"/>
      <c r="EMB286" s="355"/>
      <c r="EMC286" s="355"/>
      <c r="EMD286" s="355"/>
      <c r="EME286" s="355"/>
      <c r="EMF286" s="355"/>
      <c r="EMG286" s="355"/>
      <c r="EMH286" s="355"/>
      <c r="EMI286" s="355"/>
      <c r="EMJ286" s="355"/>
      <c r="EMK286" s="355"/>
      <c r="EML286" s="355"/>
      <c r="EMM286" s="355"/>
      <c r="EMN286" s="355"/>
      <c r="EMO286" s="355"/>
      <c r="EMP286" s="355"/>
      <c r="EMQ286" s="355"/>
      <c r="EMR286" s="355"/>
      <c r="EMS286" s="355"/>
      <c r="EMT286" s="355"/>
      <c r="EMU286" s="355"/>
      <c r="EMV286" s="355"/>
      <c r="EMW286" s="355"/>
      <c r="EMX286" s="355"/>
      <c r="EMY286" s="355"/>
      <c r="EMZ286" s="355"/>
      <c r="ENA286" s="355"/>
      <c r="ENB286" s="355"/>
      <c r="ENC286" s="355"/>
      <c r="END286" s="355"/>
      <c r="ENE286" s="355"/>
      <c r="ENF286" s="355"/>
      <c r="ENG286" s="355"/>
      <c r="ENH286" s="355"/>
      <c r="ENI286" s="355"/>
      <c r="ENJ286" s="355"/>
      <c r="ENK286" s="355"/>
      <c r="ENL286" s="355"/>
      <c r="ENM286" s="355"/>
      <c r="ENN286" s="355"/>
      <c r="ENO286" s="355"/>
      <c r="ENP286" s="355"/>
      <c r="ENQ286" s="355"/>
      <c r="ENR286" s="355"/>
      <c r="ENS286" s="355"/>
      <c r="ENT286" s="355"/>
      <c r="ENU286" s="355"/>
      <c r="ENV286" s="355"/>
      <c r="ENW286" s="355"/>
      <c r="ENX286" s="355"/>
      <c r="ENY286" s="355"/>
      <c r="ENZ286" s="355"/>
      <c r="EOA286" s="355"/>
      <c r="EOB286" s="355"/>
      <c r="EOC286" s="355"/>
      <c r="EOD286" s="355"/>
      <c r="EOE286" s="355"/>
      <c r="EOF286" s="355"/>
      <c r="EOG286" s="355"/>
      <c r="EOH286" s="355"/>
      <c r="EOI286" s="355"/>
      <c r="EOJ286" s="355"/>
      <c r="EOK286" s="355"/>
      <c r="EOL286" s="355"/>
      <c r="EOM286" s="355"/>
      <c r="EON286" s="355"/>
      <c r="EOO286" s="355"/>
      <c r="EOP286" s="355"/>
      <c r="EOQ286" s="355"/>
      <c r="EOR286" s="355"/>
      <c r="EOS286" s="355"/>
      <c r="EOT286" s="355"/>
      <c r="EOU286" s="355"/>
      <c r="EOV286" s="355"/>
      <c r="EOW286" s="355"/>
      <c r="EOX286" s="355"/>
      <c r="EOY286" s="355"/>
      <c r="EOZ286" s="355"/>
      <c r="EPA286" s="355"/>
      <c r="EPB286" s="355"/>
      <c r="EPC286" s="355"/>
      <c r="EPD286" s="355"/>
      <c r="EPE286" s="355"/>
      <c r="EPF286" s="355"/>
      <c r="EPG286" s="355"/>
      <c r="EPH286" s="355"/>
      <c r="EPI286" s="355"/>
      <c r="EPJ286" s="355"/>
      <c r="EPK286" s="355"/>
      <c r="EPL286" s="355"/>
      <c r="EPM286" s="355"/>
      <c r="EPN286" s="355"/>
      <c r="EPO286" s="355"/>
      <c r="EPP286" s="355"/>
      <c r="EPQ286" s="355"/>
      <c r="EPR286" s="355"/>
      <c r="EPS286" s="355"/>
      <c r="EPT286" s="355"/>
      <c r="EPU286" s="355"/>
      <c r="EPV286" s="355"/>
      <c r="EPW286" s="355"/>
      <c r="EPX286" s="355"/>
      <c r="EPY286" s="355"/>
      <c r="EPZ286" s="355"/>
      <c r="EQA286" s="355"/>
      <c r="EQB286" s="355"/>
      <c r="EQC286" s="355"/>
      <c r="EQD286" s="355"/>
      <c r="EQE286" s="355"/>
      <c r="EQF286" s="355"/>
      <c r="EQG286" s="355"/>
      <c r="EQH286" s="355"/>
      <c r="EQI286" s="355"/>
      <c r="EQJ286" s="355"/>
      <c r="EQK286" s="355"/>
      <c r="EQL286" s="355"/>
      <c r="EQM286" s="355"/>
      <c r="EQN286" s="355"/>
      <c r="EQO286" s="355"/>
      <c r="EQP286" s="355"/>
      <c r="EQQ286" s="355"/>
      <c r="EQR286" s="355"/>
      <c r="EQS286" s="355"/>
      <c r="EQT286" s="355"/>
      <c r="EQU286" s="355"/>
      <c r="EQV286" s="355"/>
      <c r="EQW286" s="355"/>
      <c r="EQX286" s="355"/>
      <c r="EQY286" s="355"/>
      <c r="EQZ286" s="355"/>
      <c r="ERA286" s="355"/>
      <c r="ERB286" s="355"/>
      <c r="ERC286" s="355"/>
      <c r="ERD286" s="355"/>
      <c r="ERE286" s="355"/>
      <c r="ERF286" s="355"/>
      <c r="ERG286" s="355"/>
      <c r="ERH286" s="355"/>
      <c r="ERI286" s="355"/>
      <c r="ERJ286" s="355"/>
      <c r="ERK286" s="355"/>
      <c r="ERL286" s="355"/>
      <c r="ERM286" s="355"/>
      <c r="ERN286" s="355"/>
      <c r="ERO286" s="355"/>
      <c r="ERP286" s="355"/>
      <c r="ERQ286" s="355"/>
      <c r="ERR286" s="355"/>
      <c r="ERS286" s="355"/>
      <c r="ERT286" s="355"/>
      <c r="ERU286" s="355"/>
      <c r="ERV286" s="355"/>
      <c r="ERW286" s="355"/>
      <c r="ERX286" s="355"/>
      <c r="ERY286" s="355"/>
      <c r="ERZ286" s="355"/>
      <c r="ESA286" s="355"/>
      <c r="ESB286" s="355"/>
      <c r="ESC286" s="355"/>
      <c r="ESD286" s="355"/>
      <c r="ESE286" s="355"/>
      <c r="ESF286" s="355"/>
      <c r="ESG286" s="355"/>
      <c r="ESH286" s="355"/>
      <c r="ESI286" s="355"/>
      <c r="ESJ286" s="355"/>
      <c r="ESK286" s="355"/>
      <c r="ESL286" s="355"/>
      <c r="ESM286" s="355"/>
      <c r="ESN286" s="355"/>
      <c r="ESO286" s="355"/>
      <c r="ESP286" s="355"/>
      <c r="ESQ286" s="355"/>
      <c r="ESR286" s="355"/>
      <c r="ESS286" s="355"/>
      <c r="EST286" s="355"/>
      <c r="ESU286" s="355"/>
      <c r="ESV286" s="355"/>
      <c r="ESW286" s="355"/>
      <c r="ESX286" s="355"/>
      <c r="ESY286" s="355"/>
      <c r="ESZ286" s="355"/>
      <c r="ETA286" s="355"/>
      <c r="ETB286" s="355"/>
      <c r="ETC286" s="355"/>
      <c r="ETD286" s="355"/>
      <c r="ETE286" s="355"/>
      <c r="ETF286" s="355"/>
      <c r="ETG286" s="355"/>
      <c r="ETH286" s="355"/>
      <c r="ETI286" s="355"/>
      <c r="ETJ286" s="355"/>
      <c r="ETK286" s="355"/>
      <c r="ETL286" s="355"/>
      <c r="ETM286" s="355"/>
      <c r="ETN286" s="355"/>
      <c r="ETO286" s="355"/>
      <c r="ETP286" s="355"/>
      <c r="ETQ286" s="355"/>
      <c r="ETR286" s="355"/>
      <c r="ETS286" s="355"/>
      <c r="ETT286" s="355"/>
      <c r="ETU286" s="355"/>
      <c r="ETV286" s="355"/>
      <c r="ETW286" s="355"/>
      <c r="ETX286" s="355"/>
      <c r="ETY286" s="355"/>
      <c r="ETZ286" s="355"/>
      <c r="EUA286" s="355"/>
      <c r="EUB286" s="355"/>
      <c r="EUC286" s="355"/>
      <c r="EUD286" s="355"/>
      <c r="EUE286" s="355"/>
      <c r="EUF286" s="355"/>
      <c r="EUG286" s="355"/>
      <c r="EUH286" s="355"/>
      <c r="EUI286" s="355"/>
      <c r="EUJ286" s="355"/>
      <c r="EUK286" s="355"/>
      <c r="EUL286" s="355"/>
      <c r="EUM286" s="355"/>
      <c r="EUN286" s="355"/>
      <c r="EUO286" s="355"/>
      <c r="EUP286" s="355"/>
      <c r="EUQ286" s="355"/>
      <c r="EUR286" s="355"/>
      <c r="EUS286" s="355"/>
      <c r="EUT286" s="355"/>
      <c r="EUU286" s="355"/>
      <c r="EUV286" s="355"/>
      <c r="EUW286" s="355"/>
      <c r="EUX286" s="355"/>
      <c r="EUY286" s="355"/>
      <c r="EUZ286" s="355"/>
      <c r="EVA286" s="355"/>
      <c r="EVB286" s="355"/>
      <c r="EVC286" s="355"/>
      <c r="EVD286" s="355"/>
      <c r="EVE286" s="355"/>
      <c r="EVF286" s="355"/>
      <c r="EVG286" s="355"/>
      <c r="EVH286" s="355"/>
      <c r="EVI286" s="355"/>
      <c r="EVJ286" s="355"/>
      <c r="EVK286" s="355"/>
      <c r="EVL286" s="355"/>
      <c r="EVM286" s="355"/>
      <c r="EVN286" s="355"/>
      <c r="EVO286" s="355"/>
      <c r="EVP286" s="355"/>
      <c r="EVQ286" s="355"/>
      <c r="EVR286" s="355"/>
      <c r="EVS286" s="355"/>
      <c r="EVT286" s="355"/>
      <c r="EVU286" s="355"/>
      <c r="EVV286" s="355"/>
      <c r="EVW286" s="355"/>
      <c r="EVX286" s="355"/>
      <c r="EVY286" s="355"/>
      <c r="EVZ286" s="355"/>
      <c r="EWA286" s="355"/>
      <c r="EWB286" s="355"/>
      <c r="EWC286" s="355"/>
      <c r="EWD286" s="355"/>
      <c r="EWE286" s="355"/>
      <c r="EWF286" s="355"/>
      <c r="EWG286" s="355"/>
      <c r="EWH286" s="355"/>
      <c r="EWI286" s="355"/>
      <c r="EWJ286" s="355"/>
      <c r="EWK286" s="355"/>
      <c r="EWL286" s="355"/>
      <c r="EWM286" s="355"/>
      <c r="EWN286" s="355"/>
      <c r="EWO286" s="355"/>
      <c r="EWP286" s="355"/>
      <c r="EWQ286" s="355"/>
      <c r="EWR286" s="355"/>
      <c r="EWS286" s="355"/>
      <c r="EWT286" s="355"/>
      <c r="EWU286" s="355"/>
      <c r="EWV286" s="355"/>
      <c r="EWW286" s="355"/>
      <c r="EWX286" s="355"/>
      <c r="EWY286" s="355"/>
      <c r="EWZ286" s="355"/>
      <c r="EXA286" s="355"/>
      <c r="EXB286" s="355"/>
      <c r="EXC286" s="355"/>
      <c r="EXD286" s="355"/>
      <c r="EXE286" s="355"/>
      <c r="EXF286" s="355"/>
      <c r="EXG286" s="355"/>
      <c r="EXH286" s="355"/>
      <c r="EXI286" s="355"/>
      <c r="EXJ286" s="355"/>
      <c r="EXK286" s="355"/>
      <c r="EXL286" s="355"/>
      <c r="EXM286" s="355"/>
      <c r="EXN286" s="355"/>
      <c r="EXO286" s="355"/>
      <c r="EXP286" s="355"/>
      <c r="EXQ286" s="355"/>
      <c r="EXR286" s="355"/>
      <c r="EXS286" s="355"/>
      <c r="EXT286" s="355"/>
      <c r="EXU286" s="355"/>
      <c r="EXV286" s="355"/>
      <c r="EXW286" s="355"/>
      <c r="EXX286" s="355"/>
      <c r="EXY286" s="355"/>
      <c r="EXZ286" s="355"/>
      <c r="EYA286" s="355"/>
      <c r="EYB286" s="355"/>
      <c r="EYC286" s="355"/>
      <c r="EYD286" s="355"/>
      <c r="EYE286" s="355"/>
      <c r="EYF286" s="355"/>
      <c r="EYG286" s="355"/>
      <c r="EYH286" s="355"/>
      <c r="EYI286" s="355"/>
      <c r="EYJ286" s="355"/>
      <c r="EYK286" s="355"/>
      <c r="EYL286" s="355"/>
      <c r="EYM286" s="355"/>
      <c r="EYN286" s="355"/>
      <c r="EYO286" s="355"/>
      <c r="EYP286" s="355"/>
      <c r="EYQ286" s="355"/>
      <c r="EYR286" s="355"/>
      <c r="EYS286" s="355"/>
      <c r="EYT286" s="355"/>
      <c r="EYU286" s="355"/>
      <c r="EYV286" s="355"/>
      <c r="EYW286" s="355"/>
      <c r="EYX286" s="355"/>
      <c r="EYY286" s="355"/>
      <c r="EYZ286" s="355"/>
      <c r="EZA286" s="355"/>
      <c r="EZB286" s="355"/>
      <c r="EZC286" s="355"/>
      <c r="EZD286" s="355"/>
      <c r="EZE286" s="355"/>
      <c r="EZF286" s="355"/>
      <c r="EZG286" s="355"/>
      <c r="EZH286" s="355"/>
      <c r="EZI286" s="355"/>
      <c r="EZJ286" s="355"/>
      <c r="EZK286" s="355"/>
      <c r="EZL286" s="355"/>
      <c r="EZM286" s="355"/>
      <c r="EZN286" s="355"/>
      <c r="EZO286" s="355"/>
      <c r="EZP286" s="355"/>
      <c r="EZQ286" s="355"/>
      <c r="EZR286" s="355"/>
      <c r="EZS286" s="355"/>
      <c r="EZT286" s="355"/>
      <c r="EZU286" s="355"/>
      <c r="EZV286" s="355"/>
      <c r="EZW286" s="355"/>
      <c r="EZX286" s="355"/>
      <c r="EZY286" s="355"/>
      <c r="EZZ286" s="355"/>
      <c r="FAA286" s="355"/>
      <c r="FAB286" s="355"/>
      <c r="FAC286" s="355"/>
      <c r="FAD286" s="355"/>
      <c r="FAE286" s="355"/>
      <c r="FAF286" s="355"/>
      <c r="FAG286" s="355"/>
      <c r="FAH286" s="355"/>
      <c r="FAI286" s="355"/>
      <c r="FAJ286" s="355"/>
      <c r="FAK286" s="355"/>
      <c r="FAL286" s="355"/>
      <c r="FAM286" s="355"/>
      <c r="FAN286" s="355"/>
      <c r="FAO286" s="355"/>
      <c r="FAP286" s="355"/>
      <c r="FAQ286" s="355"/>
      <c r="FAR286" s="355"/>
      <c r="FAS286" s="355"/>
      <c r="FAT286" s="355"/>
      <c r="FAU286" s="355"/>
      <c r="FAV286" s="355"/>
      <c r="FAW286" s="355"/>
      <c r="FAX286" s="355"/>
      <c r="FAY286" s="355"/>
      <c r="FAZ286" s="355"/>
      <c r="FBA286" s="355"/>
      <c r="FBB286" s="355"/>
      <c r="FBC286" s="355"/>
      <c r="FBD286" s="355"/>
      <c r="FBE286" s="355"/>
      <c r="FBF286" s="355"/>
      <c r="FBG286" s="355"/>
      <c r="FBH286" s="355"/>
      <c r="FBI286" s="355"/>
      <c r="FBJ286" s="355"/>
      <c r="FBK286" s="355"/>
      <c r="FBL286" s="355"/>
      <c r="FBM286" s="355"/>
      <c r="FBN286" s="355"/>
      <c r="FBO286" s="355"/>
      <c r="FBP286" s="355"/>
      <c r="FBQ286" s="355"/>
      <c r="FBR286" s="355"/>
      <c r="FBS286" s="355"/>
      <c r="FBT286" s="355"/>
      <c r="FBU286" s="355"/>
      <c r="FBV286" s="355"/>
      <c r="FBW286" s="355"/>
      <c r="FBX286" s="355"/>
      <c r="FBY286" s="355"/>
      <c r="FBZ286" s="355"/>
      <c r="FCA286" s="355"/>
      <c r="FCB286" s="355"/>
      <c r="FCC286" s="355"/>
      <c r="FCD286" s="355"/>
      <c r="FCE286" s="355"/>
      <c r="FCF286" s="355"/>
      <c r="FCG286" s="355"/>
      <c r="FCH286" s="355"/>
      <c r="FCI286" s="355"/>
      <c r="FCJ286" s="355"/>
      <c r="FCK286" s="355"/>
      <c r="FCL286" s="355"/>
      <c r="FCM286" s="355"/>
      <c r="FCN286" s="355"/>
      <c r="FCO286" s="355"/>
      <c r="FCP286" s="355"/>
      <c r="FCQ286" s="355"/>
      <c r="FCR286" s="355"/>
      <c r="FCS286" s="355"/>
      <c r="FCT286" s="355"/>
      <c r="FCU286" s="355"/>
      <c r="FCV286" s="355"/>
      <c r="FCW286" s="355"/>
      <c r="FCX286" s="355"/>
      <c r="FCY286" s="355"/>
      <c r="FCZ286" s="355"/>
      <c r="FDA286" s="355"/>
      <c r="FDB286" s="355"/>
      <c r="FDC286" s="355"/>
      <c r="FDD286" s="355"/>
      <c r="FDE286" s="355"/>
      <c r="FDF286" s="355"/>
      <c r="FDG286" s="355"/>
      <c r="FDH286" s="355"/>
      <c r="FDI286" s="355"/>
      <c r="FDJ286" s="355"/>
      <c r="FDK286" s="355"/>
      <c r="FDL286" s="355"/>
      <c r="FDM286" s="355"/>
      <c r="FDN286" s="355"/>
      <c r="FDO286" s="355"/>
      <c r="FDP286" s="355"/>
      <c r="FDQ286" s="355"/>
      <c r="FDR286" s="355"/>
      <c r="FDS286" s="355"/>
      <c r="FDT286" s="355"/>
      <c r="FDU286" s="355"/>
      <c r="FDV286" s="355"/>
      <c r="FDW286" s="355"/>
      <c r="FDX286" s="355"/>
      <c r="FDY286" s="355"/>
      <c r="FDZ286" s="355"/>
      <c r="FEA286" s="355"/>
      <c r="FEB286" s="355"/>
      <c r="FEC286" s="355"/>
      <c r="FED286" s="355"/>
      <c r="FEE286" s="355"/>
      <c r="FEF286" s="355"/>
      <c r="FEG286" s="355"/>
      <c r="FEH286" s="355"/>
      <c r="FEI286" s="355"/>
      <c r="FEJ286" s="355"/>
      <c r="FEK286" s="355"/>
      <c r="FEL286" s="355"/>
      <c r="FEM286" s="355"/>
      <c r="FEN286" s="355"/>
      <c r="FEO286" s="355"/>
      <c r="FEP286" s="355"/>
      <c r="FEQ286" s="355"/>
      <c r="FER286" s="355"/>
      <c r="FES286" s="355"/>
      <c r="FET286" s="355"/>
      <c r="FEU286" s="355"/>
      <c r="FEV286" s="355"/>
      <c r="FEW286" s="355"/>
      <c r="FEX286" s="355"/>
      <c r="FEY286" s="355"/>
      <c r="FEZ286" s="355"/>
      <c r="FFA286" s="355"/>
      <c r="FFB286" s="355"/>
      <c r="FFC286" s="355"/>
      <c r="FFD286" s="355"/>
      <c r="FFE286" s="355"/>
      <c r="FFF286" s="355"/>
      <c r="FFG286" s="355"/>
      <c r="FFH286" s="355"/>
      <c r="FFI286" s="355"/>
      <c r="FFJ286" s="355"/>
      <c r="FFK286" s="355"/>
      <c r="FFL286" s="355"/>
      <c r="FFM286" s="355"/>
      <c r="FFN286" s="355"/>
      <c r="FFO286" s="355"/>
      <c r="FFP286" s="355"/>
      <c r="FFQ286" s="355"/>
      <c r="FFR286" s="355"/>
      <c r="FFS286" s="355"/>
      <c r="FFT286" s="355"/>
      <c r="FFU286" s="355"/>
      <c r="FFV286" s="355"/>
      <c r="FFW286" s="355"/>
      <c r="FFX286" s="355"/>
      <c r="FFY286" s="355"/>
      <c r="FFZ286" s="355"/>
      <c r="FGA286" s="355"/>
      <c r="FGB286" s="355"/>
      <c r="FGC286" s="355"/>
      <c r="FGD286" s="355"/>
      <c r="FGE286" s="355"/>
      <c r="FGF286" s="355"/>
      <c r="FGG286" s="355"/>
      <c r="FGH286" s="355"/>
      <c r="FGI286" s="355"/>
      <c r="FGJ286" s="355"/>
      <c r="FGK286" s="355"/>
      <c r="FGL286" s="355"/>
      <c r="FGM286" s="355"/>
      <c r="FGN286" s="355"/>
      <c r="FGO286" s="355"/>
      <c r="FGP286" s="355"/>
      <c r="FGQ286" s="355"/>
      <c r="FGR286" s="355"/>
      <c r="FGS286" s="355"/>
      <c r="FGT286" s="355"/>
      <c r="FGU286" s="355"/>
      <c r="FGV286" s="355"/>
      <c r="FGW286" s="355"/>
      <c r="FGX286" s="355"/>
      <c r="FGY286" s="355"/>
      <c r="FGZ286" s="355"/>
      <c r="FHA286" s="355"/>
      <c r="FHB286" s="355"/>
      <c r="FHC286" s="355"/>
      <c r="FHD286" s="355"/>
      <c r="FHE286" s="355"/>
      <c r="FHF286" s="355"/>
      <c r="FHG286" s="355"/>
      <c r="FHH286" s="355"/>
      <c r="FHI286" s="355"/>
      <c r="FHJ286" s="355"/>
      <c r="FHK286" s="355"/>
      <c r="FHL286" s="355"/>
      <c r="FHM286" s="355"/>
      <c r="FHN286" s="355"/>
      <c r="FHO286" s="355"/>
      <c r="FHP286" s="355"/>
      <c r="FHQ286" s="355"/>
      <c r="FHR286" s="355"/>
      <c r="FHS286" s="355"/>
      <c r="FHT286" s="355"/>
      <c r="FHU286" s="355"/>
      <c r="FHV286" s="355"/>
      <c r="FHW286" s="355"/>
      <c r="FHX286" s="355"/>
      <c r="FHY286" s="355"/>
      <c r="FHZ286" s="355"/>
      <c r="FIA286" s="355"/>
      <c r="FIB286" s="355"/>
      <c r="FIC286" s="355"/>
      <c r="FID286" s="355"/>
      <c r="FIE286" s="355"/>
      <c r="FIF286" s="355"/>
      <c r="FIG286" s="355"/>
      <c r="FIH286" s="355"/>
      <c r="FII286" s="355"/>
      <c r="FIJ286" s="355"/>
      <c r="FIK286" s="355"/>
      <c r="FIL286" s="355"/>
      <c r="FIM286" s="355"/>
      <c r="FIN286" s="355"/>
      <c r="FIO286" s="355"/>
      <c r="FIP286" s="355"/>
      <c r="FIQ286" s="355"/>
      <c r="FIR286" s="355"/>
      <c r="FIS286" s="355"/>
      <c r="FIT286" s="355"/>
      <c r="FIU286" s="355"/>
      <c r="FIV286" s="355"/>
      <c r="FIW286" s="355"/>
      <c r="FIX286" s="355"/>
      <c r="FIY286" s="355"/>
      <c r="FIZ286" s="355"/>
      <c r="FJA286" s="355"/>
      <c r="FJB286" s="355"/>
      <c r="FJC286" s="355"/>
      <c r="FJD286" s="355"/>
      <c r="FJE286" s="355"/>
      <c r="FJF286" s="355"/>
      <c r="FJG286" s="355"/>
      <c r="FJH286" s="355"/>
      <c r="FJI286" s="355"/>
      <c r="FJJ286" s="355"/>
      <c r="FJK286" s="355"/>
      <c r="FJL286" s="355"/>
      <c r="FJM286" s="355"/>
      <c r="FJN286" s="355"/>
      <c r="FJO286" s="355"/>
      <c r="FJP286" s="355"/>
      <c r="FJQ286" s="355"/>
      <c r="FJR286" s="355"/>
      <c r="FJS286" s="355"/>
      <c r="FJT286" s="355"/>
      <c r="FJU286" s="355"/>
      <c r="FJV286" s="355"/>
      <c r="FJW286" s="355"/>
      <c r="FJX286" s="355"/>
      <c r="FJY286" s="355"/>
      <c r="FJZ286" s="355"/>
      <c r="FKA286" s="355"/>
      <c r="FKB286" s="355"/>
      <c r="FKC286" s="355"/>
      <c r="FKD286" s="355"/>
      <c r="FKE286" s="355"/>
      <c r="FKF286" s="355"/>
      <c r="FKG286" s="355"/>
      <c r="FKH286" s="355"/>
      <c r="FKI286" s="355"/>
      <c r="FKJ286" s="355"/>
      <c r="FKK286" s="355"/>
      <c r="FKL286" s="355"/>
      <c r="FKM286" s="355"/>
      <c r="FKN286" s="355"/>
      <c r="FKO286" s="355"/>
      <c r="FKP286" s="355"/>
      <c r="FKQ286" s="355"/>
      <c r="FKR286" s="355"/>
      <c r="FKS286" s="355"/>
      <c r="FKT286" s="355"/>
      <c r="FKU286" s="355"/>
      <c r="FKV286" s="355"/>
      <c r="FKW286" s="355"/>
      <c r="FKX286" s="355"/>
      <c r="FKY286" s="355"/>
      <c r="FKZ286" s="355"/>
      <c r="FLA286" s="355"/>
      <c r="FLB286" s="355"/>
      <c r="FLC286" s="355"/>
      <c r="FLD286" s="355"/>
      <c r="FLE286" s="355"/>
      <c r="FLF286" s="355"/>
      <c r="FLG286" s="355"/>
      <c r="FLH286" s="355"/>
      <c r="FLI286" s="355"/>
      <c r="FLJ286" s="355"/>
      <c r="FLK286" s="355"/>
      <c r="FLL286" s="355"/>
      <c r="FLM286" s="355"/>
      <c r="FLN286" s="355"/>
      <c r="FLO286" s="355"/>
      <c r="FLP286" s="355"/>
      <c r="FLQ286" s="355"/>
      <c r="FLR286" s="355"/>
      <c r="FLS286" s="355"/>
      <c r="FLT286" s="355"/>
      <c r="FLU286" s="355"/>
      <c r="FLV286" s="355"/>
      <c r="FLW286" s="355"/>
      <c r="FLX286" s="355"/>
      <c r="FLY286" s="355"/>
      <c r="FLZ286" s="355"/>
      <c r="FMA286" s="355"/>
      <c r="FMB286" s="355"/>
      <c r="FMC286" s="355"/>
      <c r="FMD286" s="355"/>
      <c r="FME286" s="355"/>
      <c r="FMF286" s="355"/>
      <c r="FMG286" s="355"/>
      <c r="FMH286" s="355"/>
      <c r="FMI286" s="355"/>
      <c r="FMJ286" s="355"/>
      <c r="FMK286" s="355"/>
      <c r="FML286" s="355"/>
      <c r="FMM286" s="355"/>
      <c r="FMN286" s="355"/>
      <c r="FMO286" s="355"/>
      <c r="FMP286" s="355"/>
      <c r="FMQ286" s="355"/>
      <c r="FMR286" s="355"/>
      <c r="FMS286" s="355"/>
      <c r="FMT286" s="355"/>
      <c r="FMU286" s="355"/>
      <c r="FMV286" s="355"/>
      <c r="FMW286" s="355"/>
      <c r="FMX286" s="355"/>
      <c r="FMY286" s="355"/>
      <c r="FMZ286" s="355"/>
      <c r="FNA286" s="355"/>
      <c r="FNB286" s="355"/>
      <c r="FNC286" s="355"/>
      <c r="FND286" s="355"/>
      <c r="FNE286" s="355"/>
      <c r="FNF286" s="355"/>
      <c r="FNG286" s="355"/>
      <c r="FNH286" s="355"/>
      <c r="FNI286" s="355"/>
      <c r="FNJ286" s="355"/>
      <c r="FNK286" s="355"/>
      <c r="FNL286" s="355"/>
      <c r="FNM286" s="355"/>
      <c r="FNN286" s="355"/>
      <c r="FNO286" s="355"/>
      <c r="FNP286" s="355"/>
      <c r="FNQ286" s="355"/>
      <c r="FNR286" s="355"/>
      <c r="FNS286" s="355"/>
      <c r="FNT286" s="355"/>
      <c r="FNU286" s="355"/>
      <c r="FNV286" s="355"/>
      <c r="FNW286" s="355"/>
      <c r="FNX286" s="355"/>
      <c r="FNY286" s="355"/>
      <c r="FNZ286" s="355"/>
      <c r="FOA286" s="355"/>
      <c r="FOB286" s="355"/>
      <c r="FOC286" s="355"/>
      <c r="FOD286" s="355"/>
      <c r="FOE286" s="355"/>
      <c r="FOF286" s="355"/>
      <c r="FOG286" s="355"/>
      <c r="FOH286" s="355"/>
      <c r="FOI286" s="355"/>
      <c r="FOJ286" s="355"/>
      <c r="FOK286" s="355"/>
      <c r="FOL286" s="355"/>
      <c r="FOM286" s="355"/>
      <c r="FON286" s="355"/>
      <c r="FOO286" s="355"/>
      <c r="FOP286" s="355"/>
      <c r="FOQ286" s="355"/>
      <c r="FOR286" s="355"/>
      <c r="FOS286" s="355"/>
      <c r="FOT286" s="355"/>
      <c r="FOU286" s="355"/>
      <c r="FOV286" s="355"/>
      <c r="FOW286" s="355"/>
      <c r="FOX286" s="355"/>
      <c r="FOY286" s="355"/>
      <c r="FOZ286" s="355"/>
      <c r="FPA286" s="355"/>
      <c r="FPB286" s="355"/>
      <c r="FPC286" s="355"/>
      <c r="FPD286" s="355"/>
      <c r="FPE286" s="355"/>
      <c r="FPF286" s="355"/>
      <c r="FPG286" s="355"/>
      <c r="FPH286" s="355"/>
      <c r="FPI286" s="355"/>
      <c r="FPJ286" s="355"/>
      <c r="FPK286" s="355"/>
      <c r="FPL286" s="355"/>
      <c r="FPM286" s="355"/>
      <c r="FPN286" s="355"/>
      <c r="FPO286" s="355"/>
      <c r="FPP286" s="355"/>
      <c r="FPQ286" s="355"/>
      <c r="FPR286" s="355"/>
      <c r="FPS286" s="355"/>
      <c r="FPT286" s="355"/>
      <c r="FPU286" s="355"/>
      <c r="FPV286" s="355"/>
      <c r="FPW286" s="355"/>
      <c r="FPX286" s="355"/>
      <c r="FPY286" s="355"/>
      <c r="FPZ286" s="355"/>
      <c r="FQA286" s="355"/>
      <c r="FQB286" s="355"/>
      <c r="FQC286" s="355"/>
      <c r="FQD286" s="355"/>
      <c r="FQE286" s="355"/>
      <c r="FQF286" s="355"/>
      <c r="FQG286" s="355"/>
      <c r="FQH286" s="355"/>
      <c r="FQI286" s="355"/>
      <c r="FQJ286" s="355"/>
      <c r="FQK286" s="355"/>
      <c r="FQL286" s="355"/>
      <c r="FQM286" s="355"/>
      <c r="FQN286" s="355"/>
      <c r="FQO286" s="355"/>
      <c r="FQP286" s="355"/>
      <c r="FQQ286" s="355"/>
      <c r="FQR286" s="355"/>
      <c r="FQS286" s="355"/>
      <c r="FQT286" s="355"/>
      <c r="FQU286" s="355"/>
      <c r="FQV286" s="355"/>
      <c r="FQW286" s="355"/>
      <c r="FQX286" s="355"/>
      <c r="FQY286" s="355"/>
      <c r="FQZ286" s="355"/>
      <c r="FRA286" s="355"/>
      <c r="FRB286" s="355"/>
      <c r="FRC286" s="355"/>
      <c r="FRD286" s="355"/>
      <c r="FRE286" s="355"/>
      <c r="FRF286" s="355"/>
      <c r="FRG286" s="355"/>
      <c r="FRH286" s="355"/>
      <c r="FRI286" s="355"/>
      <c r="FRJ286" s="355"/>
      <c r="FRK286" s="355"/>
      <c r="FRL286" s="355"/>
      <c r="FRM286" s="355"/>
      <c r="FRN286" s="355"/>
      <c r="FRO286" s="355"/>
      <c r="FRP286" s="355"/>
      <c r="FRQ286" s="355"/>
      <c r="FRR286" s="355"/>
      <c r="FRS286" s="355"/>
      <c r="FRT286" s="355"/>
      <c r="FRU286" s="355"/>
      <c r="FRV286" s="355"/>
      <c r="FRW286" s="355"/>
      <c r="FRX286" s="355"/>
      <c r="FRY286" s="355"/>
      <c r="FRZ286" s="355"/>
      <c r="FSA286" s="355"/>
      <c r="FSB286" s="355"/>
      <c r="FSC286" s="355"/>
      <c r="FSD286" s="355"/>
      <c r="FSE286" s="355"/>
      <c r="FSF286" s="355"/>
      <c r="FSG286" s="355"/>
      <c r="FSH286" s="355"/>
      <c r="FSI286" s="355"/>
      <c r="FSJ286" s="355"/>
      <c r="FSK286" s="355"/>
      <c r="FSL286" s="355"/>
      <c r="FSM286" s="355"/>
      <c r="FSN286" s="355"/>
      <c r="FSO286" s="355"/>
      <c r="FSP286" s="355"/>
      <c r="FSQ286" s="355"/>
      <c r="FSR286" s="355"/>
      <c r="FSS286" s="355"/>
      <c r="FST286" s="355"/>
      <c r="FSU286" s="355"/>
      <c r="FSV286" s="355"/>
      <c r="FSW286" s="355"/>
      <c r="FSX286" s="355"/>
      <c r="FSY286" s="355"/>
      <c r="FSZ286" s="355"/>
      <c r="FTA286" s="355"/>
      <c r="FTB286" s="355"/>
      <c r="FTC286" s="355"/>
      <c r="FTD286" s="355"/>
      <c r="FTE286" s="355"/>
      <c r="FTF286" s="355"/>
      <c r="FTG286" s="355"/>
      <c r="FTH286" s="355"/>
      <c r="FTI286" s="355"/>
      <c r="FTJ286" s="355"/>
      <c r="FTK286" s="355"/>
      <c r="FTL286" s="355"/>
      <c r="FTM286" s="355"/>
      <c r="FTN286" s="355"/>
      <c r="FTO286" s="355"/>
      <c r="FTP286" s="355"/>
      <c r="FTQ286" s="355"/>
      <c r="FTR286" s="355"/>
      <c r="FTS286" s="355"/>
      <c r="FTT286" s="355"/>
      <c r="FTU286" s="355"/>
      <c r="FTV286" s="355"/>
      <c r="FTW286" s="355"/>
      <c r="FTX286" s="355"/>
      <c r="FTY286" s="355"/>
      <c r="FTZ286" s="355"/>
      <c r="FUA286" s="355"/>
      <c r="FUB286" s="355"/>
      <c r="FUC286" s="355"/>
      <c r="FUD286" s="355"/>
      <c r="FUE286" s="355"/>
      <c r="FUF286" s="355"/>
      <c r="FUG286" s="355"/>
      <c r="FUH286" s="355"/>
      <c r="FUI286" s="355"/>
      <c r="FUJ286" s="355"/>
      <c r="FUK286" s="355"/>
      <c r="FUL286" s="355"/>
      <c r="FUM286" s="355"/>
      <c r="FUN286" s="355"/>
      <c r="FUO286" s="355"/>
      <c r="FUP286" s="355"/>
      <c r="FUQ286" s="355"/>
      <c r="FUR286" s="355"/>
      <c r="FUS286" s="355"/>
      <c r="FUT286" s="355"/>
      <c r="FUU286" s="355"/>
      <c r="FUV286" s="355"/>
      <c r="FUW286" s="355"/>
      <c r="FUX286" s="355"/>
      <c r="FUY286" s="355"/>
      <c r="FUZ286" s="355"/>
      <c r="FVA286" s="355"/>
      <c r="FVB286" s="355"/>
      <c r="FVC286" s="355"/>
      <c r="FVD286" s="355"/>
      <c r="FVE286" s="355"/>
      <c r="FVF286" s="355"/>
      <c r="FVG286" s="355"/>
      <c r="FVH286" s="355"/>
      <c r="FVI286" s="355"/>
      <c r="FVJ286" s="355"/>
      <c r="FVK286" s="355"/>
      <c r="FVL286" s="355"/>
      <c r="FVM286" s="355"/>
      <c r="FVN286" s="355"/>
      <c r="FVO286" s="355"/>
      <c r="FVP286" s="355"/>
      <c r="FVQ286" s="355"/>
      <c r="FVR286" s="355"/>
      <c r="FVS286" s="355"/>
      <c r="FVT286" s="355"/>
      <c r="FVU286" s="355"/>
      <c r="FVV286" s="355"/>
      <c r="FVW286" s="355"/>
      <c r="FVX286" s="355"/>
      <c r="FVY286" s="355"/>
      <c r="FVZ286" s="355"/>
      <c r="FWA286" s="355"/>
      <c r="FWB286" s="355"/>
      <c r="FWC286" s="355"/>
      <c r="FWD286" s="355"/>
      <c r="FWE286" s="355"/>
      <c r="FWF286" s="355"/>
      <c r="FWG286" s="355"/>
      <c r="FWH286" s="355"/>
      <c r="FWI286" s="355"/>
      <c r="FWJ286" s="355"/>
      <c r="FWK286" s="355"/>
      <c r="FWL286" s="355"/>
      <c r="FWM286" s="355"/>
      <c r="FWN286" s="355"/>
      <c r="FWO286" s="355"/>
      <c r="FWP286" s="355"/>
      <c r="FWQ286" s="355"/>
      <c r="FWR286" s="355"/>
      <c r="FWS286" s="355"/>
      <c r="FWT286" s="355"/>
      <c r="FWU286" s="355"/>
      <c r="FWV286" s="355"/>
      <c r="FWW286" s="355"/>
      <c r="FWX286" s="355"/>
      <c r="FWY286" s="355"/>
      <c r="FWZ286" s="355"/>
      <c r="FXA286" s="355"/>
      <c r="FXB286" s="355"/>
      <c r="FXC286" s="355"/>
      <c r="FXD286" s="355"/>
      <c r="FXE286" s="355"/>
      <c r="FXF286" s="355"/>
      <c r="FXG286" s="355"/>
      <c r="FXH286" s="355"/>
      <c r="FXI286" s="355"/>
      <c r="FXJ286" s="355"/>
      <c r="FXK286" s="355"/>
      <c r="FXL286" s="355"/>
      <c r="FXM286" s="355"/>
      <c r="FXN286" s="355"/>
      <c r="FXO286" s="355"/>
      <c r="FXP286" s="355"/>
      <c r="FXQ286" s="355"/>
      <c r="FXR286" s="355"/>
      <c r="FXS286" s="355"/>
      <c r="FXT286" s="355"/>
      <c r="FXU286" s="355"/>
      <c r="FXV286" s="355"/>
      <c r="FXW286" s="355"/>
      <c r="FXX286" s="355"/>
      <c r="FXY286" s="355"/>
      <c r="FXZ286" s="355"/>
      <c r="FYA286" s="355"/>
      <c r="FYB286" s="355"/>
      <c r="FYC286" s="355"/>
      <c r="FYD286" s="355"/>
      <c r="FYE286" s="355"/>
      <c r="FYF286" s="355"/>
      <c r="FYG286" s="355"/>
      <c r="FYH286" s="355"/>
      <c r="FYI286" s="355"/>
      <c r="FYJ286" s="355"/>
      <c r="FYK286" s="355"/>
      <c r="FYL286" s="355"/>
      <c r="FYM286" s="355"/>
      <c r="FYN286" s="355"/>
      <c r="FYO286" s="355"/>
      <c r="FYP286" s="355"/>
      <c r="FYQ286" s="355"/>
      <c r="FYR286" s="355"/>
      <c r="FYS286" s="355"/>
      <c r="FYT286" s="355"/>
      <c r="FYU286" s="355"/>
      <c r="FYV286" s="355"/>
      <c r="FYW286" s="355"/>
      <c r="FYX286" s="355"/>
      <c r="FYY286" s="355"/>
      <c r="FYZ286" s="355"/>
      <c r="FZA286" s="355"/>
      <c r="FZB286" s="355"/>
      <c r="FZC286" s="355"/>
      <c r="FZD286" s="355"/>
      <c r="FZE286" s="355"/>
      <c r="FZF286" s="355"/>
      <c r="FZG286" s="355"/>
      <c r="FZH286" s="355"/>
      <c r="FZI286" s="355"/>
      <c r="FZJ286" s="355"/>
      <c r="FZK286" s="355"/>
      <c r="FZL286" s="355"/>
      <c r="FZM286" s="355"/>
      <c r="FZN286" s="355"/>
      <c r="FZO286" s="355"/>
      <c r="FZP286" s="355"/>
      <c r="FZQ286" s="355"/>
      <c r="FZR286" s="355"/>
      <c r="FZS286" s="355"/>
      <c r="FZT286" s="355"/>
      <c r="FZU286" s="355"/>
      <c r="FZV286" s="355"/>
      <c r="FZW286" s="355"/>
      <c r="FZX286" s="355"/>
      <c r="FZY286" s="355"/>
      <c r="FZZ286" s="355"/>
      <c r="GAA286" s="355"/>
      <c r="GAB286" s="355"/>
      <c r="GAC286" s="355"/>
      <c r="GAD286" s="355"/>
      <c r="GAE286" s="355"/>
      <c r="GAF286" s="355"/>
      <c r="GAG286" s="355"/>
      <c r="GAH286" s="355"/>
      <c r="GAI286" s="355"/>
      <c r="GAJ286" s="355"/>
      <c r="GAK286" s="355"/>
      <c r="GAL286" s="355"/>
      <c r="GAM286" s="355"/>
      <c r="GAN286" s="355"/>
      <c r="GAO286" s="355"/>
      <c r="GAP286" s="355"/>
      <c r="GAQ286" s="355"/>
      <c r="GAR286" s="355"/>
      <c r="GAS286" s="355"/>
      <c r="GAT286" s="355"/>
      <c r="GAU286" s="355"/>
      <c r="GAV286" s="355"/>
      <c r="GAW286" s="355"/>
      <c r="GAX286" s="355"/>
      <c r="GAY286" s="355"/>
      <c r="GAZ286" s="355"/>
      <c r="GBA286" s="355"/>
      <c r="GBB286" s="355"/>
      <c r="GBC286" s="355"/>
      <c r="GBD286" s="355"/>
      <c r="GBE286" s="355"/>
      <c r="GBF286" s="355"/>
      <c r="GBG286" s="355"/>
      <c r="GBH286" s="355"/>
      <c r="GBI286" s="355"/>
      <c r="GBJ286" s="355"/>
      <c r="GBK286" s="355"/>
      <c r="GBL286" s="355"/>
      <c r="GBM286" s="355"/>
      <c r="GBN286" s="355"/>
      <c r="GBO286" s="355"/>
      <c r="GBP286" s="355"/>
      <c r="GBQ286" s="355"/>
      <c r="GBR286" s="355"/>
      <c r="GBS286" s="355"/>
      <c r="GBT286" s="355"/>
      <c r="GBU286" s="355"/>
      <c r="GBV286" s="355"/>
      <c r="GBW286" s="355"/>
      <c r="GBX286" s="355"/>
      <c r="GBY286" s="355"/>
      <c r="GBZ286" s="355"/>
      <c r="GCA286" s="355"/>
      <c r="GCB286" s="355"/>
      <c r="GCC286" s="355"/>
      <c r="GCD286" s="355"/>
      <c r="GCE286" s="355"/>
      <c r="GCF286" s="355"/>
      <c r="GCG286" s="355"/>
      <c r="GCH286" s="355"/>
      <c r="GCI286" s="355"/>
      <c r="GCJ286" s="355"/>
      <c r="GCK286" s="355"/>
      <c r="GCL286" s="355"/>
      <c r="GCM286" s="355"/>
      <c r="GCN286" s="355"/>
      <c r="GCO286" s="355"/>
      <c r="GCP286" s="355"/>
      <c r="GCQ286" s="355"/>
      <c r="GCR286" s="355"/>
      <c r="GCS286" s="355"/>
      <c r="GCT286" s="355"/>
      <c r="GCU286" s="355"/>
      <c r="GCV286" s="355"/>
      <c r="GCW286" s="355"/>
      <c r="GCX286" s="355"/>
      <c r="GCY286" s="355"/>
      <c r="GCZ286" s="355"/>
      <c r="GDA286" s="355"/>
      <c r="GDB286" s="355"/>
      <c r="GDC286" s="355"/>
      <c r="GDD286" s="355"/>
      <c r="GDE286" s="355"/>
      <c r="GDF286" s="355"/>
      <c r="GDG286" s="355"/>
      <c r="GDH286" s="355"/>
      <c r="GDI286" s="355"/>
      <c r="GDJ286" s="355"/>
      <c r="GDK286" s="355"/>
      <c r="GDL286" s="355"/>
      <c r="GDM286" s="355"/>
      <c r="GDN286" s="355"/>
      <c r="GDO286" s="355"/>
      <c r="GDP286" s="355"/>
      <c r="GDQ286" s="355"/>
      <c r="GDR286" s="355"/>
      <c r="GDS286" s="355"/>
      <c r="GDT286" s="355"/>
      <c r="GDU286" s="355"/>
      <c r="GDV286" s="355"/>
      <c r="GDW286" s="355"/>
      <c r="GDX286" s="355"/>
      <c r="GDY286" s="355"/>
      <c r="GDZ286" s="355"/>
      <c r="GEA286" s="355"/>
      <c r="GEB286" s="355"/>
      <c r="GEC286" s="355"/>
      <c r="GED286" s="355"/>
      <c r="GEE286" s="355"/>
      <c r="GEF286" s="355"/>
      <c r="GEG286" s="355"/>
      <c r="GEH286" s="355"/>
      <c r="GEI286" s="355"/>
      <c r="GEJ286" s="355"/>
      <c r="GEK286" s="355"/>
      <c r="GEL286" s="355"/>
      <c r="GEM286" s="355"/>
      <c r="GEN286" s="355"/>
      <c r="GEO286" s="355"/>
      <c r="GEP286" s="355"/>
      <c r="GEQ286" s="355"/>
      <c r="GER286" s="355"/>
      <c r="GES286" s="355"/>
      <c r="GET286" s="355"/>
      <c r="GEU286" s="355"/>
      <c r="GEV286" s="355"/>
      <c r="GEW286" s="355"/>
      <c r="GEX286" s="355"/>
      <c r="GEY286" s="355"/>
      <c r="GEZ286" s="355"/>
      <c r="GFA286" s="355"/>
      <c r="GFB286" s="355"/>
      <c r="GFC286" s="355"/>
      <c r="GFD286" s="355"/>
      <c r="GFE286" s="355"/>
      <c r="GFF286" s="355"/>
      <c r="GFG286" s="355"/>
      <c r="GFH286" s="355"/>
      <c r="GFI286" s="355"/>
      <c r="GFJ286" s="355"/>
      <c r="GFK286" s="355"/>
      <c r="GFL286" s="355"/>
      <c r="GFM286" s="355"/>
      <c r="GFN286" s="355"/>
      <c r="GFO286" s="355"/>
      <c r="GFP286" s="355"/>
      <c r="GFQ286" s="355"/>
      <c r="GFR286" s="355"/>
      <c r="GFS286" s="355"/>
      <c r="GFT286" s="355"/>
      <c r="GFU286" s="355"/>
      <c r="GFV286" s="355"/>
      <c r="GFW286" s="355"/>
      <c r="GFX286" s="355"/>
      <c r="GFY286" s="355"/>
      <c r="GFZ286" s="355"/>
      <c r="GGA286" s="355"/>
      <c r="GGB286" s="355"/>
      <c r="GGC286" s="355"/>
      <c r="GGD286" s="355"/>
      <c r="GGE286" s="355"/>
      <c r="GGF286" s="355"/>
      <c r="GGG286" s="355"/>
      <c r="GGH286" s="355"/>
      <c r="GGI286" s="355"/>
      <c r="GGJ286" s="355"/>
      <c r="GGK286" s="355"/>
      <c r="GGL286" s="355"/>
      <c r="GGM286" s="355"/>
      <c r="GGN286" s="355"/>
      <c r="GGO286" s="355"/>
      <c r="GGP286" s="355"/>
      <c r="GGQ286" s="355"/>
      <c r="GGR286" s="355"/>
      <c r="GGS286" s="355"/>
      <c r="GGT286" s="355"/>
      <c r="GGU286" s="355"/>
      <c r="GGV286" s="355"/>
      <c r="GGW286" s="355"/>
      <c r="GGX286" s="355"/>
      <c r="GGY286" s="355"/>
      <c r="GGZ286" s="355"/>
      <c r="GHA286" s="355"/>
      <c r="GHB286" s="355"/>
      <c r="GHC286" s="355"/>
      <c r="GHD286" s="355"/>
      <c r="GHE286" s="355"/>
      <c r="GHF286" s="355"/>
      <c r="GHG286" s="355"/>
      <c r="GHH286" s="355"/>
      <c r="GHI286" s="355"/>
      <c r="GHJ286" s="355"/>
      <c r="GHK286" s="355"/>
      <c r="GHL286" s="355"/>
      <c r="GHM286" s="355"/>
      <c r="GHN286" s="355"/>
      <c r="GHO286" s="355"/>
      <c r="GHP286" s="355"/>
      <c r="GHQ286" s="355"/>
      <c r="GHR286" s="355"/>
      <c r="GHS286" s="355"/>
      <c r="GHT286" s="355"/>
      <c r="GHU286" s="355"/>
      <c r="GHV286" s="355"/>
      <c r="GHW286" s="355"/>
      <c r="GHX286" s="355"/>
      <c r="GHY286" s="355"/>
      <c r="GHZ286" s="355"/>
      <c r="GIA286" s="355"/>
      <c r="GIB286" s="355"/>
      <c r="GIC286" s="355"/>
      <c r="GID286" s="355"/>
      <c r="GIE286" s="355"/>
      <c r="GIF286" s="355"/>
      <c r="GIG286" s="355"/>
      <c r="GIH286" s="355"/>
      <c r="GII286" s="355"/>
      <c r="GIJ286" s="355"/>
      <c r="GIK286" s="355"/>
      <c r="GIL286" s="355"/>
      <c r="GIM286" s="355"/>
      <c r="GIN286" s="355"/>
      <c r="GIO286" s="355"/>
      <c r="GIP286" s="355"/>
      <c r="GIQ286" s="355"/>
      <c r="GIR286" s="355"/>
      <c r="GIS286" s="355"/>
      <c r="GIT286" s="355"/>
      <c r="GIU286" s="355"/>
      <c r="GIV286" s="355"/>
      <c r="GIW286" s="355"/>
      <c r="GIX286" s="355"/>
      <c r="GIY286" s="355"/>
      <c r="GIZ286" s="355"/>
      <c r="GJA286" s="355"/>
      <c r="GJB286" s="355"/>
      <c r="GJC286" s="355"/>
      <c r="GJD286" s="355"/>
      <c r="GJE286" s="355"/>
      <c r="GJF286" s="355"/>
      <c r="GJG286" s="355"/>
      <c r="GJH286" s="355"/>
      <c r="GJI286" s="355"/>
      <c r="GJJ286" s="355"/>
      <c r="GJK286" s="355"/>
      <c r="GJL286" s="355"/>
      <c r="GJM286" s="355"/>
      <c r="GJN286" s="355"/>
      <c r="GJO286" s="355"/>
      <c r="GJP286" s="355"/>
      <c r="GJQ286" s="355"/>
      <c r="GJR286" s="355"/>
      <c r="GJS286" s="355"/>
      <c r="GJT286" s="355"/>
      <c r="GJU286" s="355"/>
      <c r="GJV286" s="355"/>
      <c r="GJW286" s="355"/>
      <c r="GJX286" s="355"/>
      <c r="GJY286" s="355"/>
      <c r="GJZ286" s="355"/>
      <c r="GKA286" s="355"/>
      <c r="GKB286" s="355"/>
      <c r="GKC286" s="355"/>
      <c r="GKD286" s="355"/>
      <c r="GKE286" s="355"/>
      <c r="GKF286" s="355"/>
      <c r="GKG286" s="355"/>
      <c r="GKH286" s="355"/>
      <c r="GKI286" s="355"/>
      <c r="GKJ286" s="355"/>
      <c r="GKK286" s="355"/>
      <c r="GKL286" s="355"/>
      <c r="GKM286" s="355"/>
      <c r="GKN286" s="355"/>
      <c r="GKO286" s="355"/>
      <c r="GKP286" s="355"/>
      <c r="GKQ286" s="355"/>
      <c r="GKR286" s="355"/>
      <c r="GKS286" s="355"/>
      <c r="GKT286" s="355"/>
      <c r="GKU286" s="355"/>
      <c r="GKV286" s="355"/>
      <c r="GKW286" s="355"/>
      <c r="GKX286" s="355"/>
      <c r="GKY286" s="355"/>
      <c r="GKZ286" s="355"/>
      <c r="GLA286" s="355"/>
      <c r="GLB286" s="355"/>
      <c r="GLC286" s="355"/>
      <c r="GLD286" s="355"/>
      <c r="GLE286" s="355"/>
      <c r="GLF286" s="355"/>
      <c r="GLG286" s="355"/>
      <c r="GLH286" s="355"/>
      <c r="GLI286" s="355"/>
      <c r="GLJ286" s="355"/>
      <c r="GLK286" s="355"/>
      <c r="GLL286" s="355"/>
      <c r="GLM286" s="355"/>
      <c r="GLN286" s="355"/>
      <c r="GLO286" s="355"/>
      <c r="GLP286" s="355"/>
      <c r="GLQ286" s="355"/>
      <c r="GLR286" s="355"/>
      <c r="GLS286" s="355"/>
      <c r="GLT286" s="355"/>
      <c r="GLU286" s="355"/>
      <c r="GLV286" s="355"/>
      <c r="GLW286" s="355"/>
      <c r="GLX286" s="355"/>
      <c r="GLY286" s="355"/>
      <c r="GLZ286" s="355"/>
      <c r="GMA286" s="355"/>
      <c r="GMB286" s="355"/>
      <c r="GMC286" s="355"/>
      <c r="GMD286" s="355"/>
      <c r="GME286" s="355"/>
      <c r="GMF286" s="355"/>
      <c r="GMG286" s="355"/>
      <c r="GMH286" s="355"/>
      <c r="GMI286" s="355"/>
      <c r="GMJ286" s="355"/>
      <c r="GMK286" s="355"/>
      <c r="GML286" s="355"/>
      <c r="GMM286" s="355"/>
      <c r="GMN286" s="355"/>
      <c r="GMO286" s="355"/>
      <c r="GMP286" s="355"/>
      <c r="GMQ286" s="355"/>
      <c r="GMR286" s="355"/>
      <c r="GMS286" s="355"/>
      <c r="GMT286" s="355"/>
      <c r="GMU286" s="355"/>
      <c r="GMV286" s="355"/>
      <c r="GMW286" s="355"/>
      <c r="GMX286" s="355"/>
      <c r="GMY286" s="355"/>
      <c r="GMZ286" s="355"/>
      <c r="GNA286" s="355"/>
      <c r="GNB286" s="355"/>
      <c r="GNC286" s="355"/>
      <c r="GND286" s="355"/>
      <c r="GNE286" s="355"/>
      <c r="GNF286" s="355"/>
      <c r="GNG286" s="355"/>
      <c r="GNH286" s="355"/>
      <c r="GNI286" s="355"/>
      <c r="GNJ286" s="355"/>
      <c r="GNK286" s="355"/>
      <c r="GNL286" s="355"/>
      <c r="GNM286" s="355"/>
      <c r="GNN286" s="355"/>
      <c r="GNO286" s="355"/>
      <c r="GNP286" s="355"/>
      <c r="GNQ286" s="355"/>
      <c r="GNR286" s="355"/>
      <c r="GNS286" s="355"/>
      <c r="GNT286" s="355"/>
      <c r="GNU286" s="355"/>
      <c r="GNV286" s="355"/>
      <c r="GNW286" s="355"/>
      <c r="GNX286" s="355"/>
      <c r="GNY286" s="355"/>
      <c r="GNZ286" s="355"/>
      <c r="GOA286" s="355"/>
      <c r="GOB286" s="355"/>
      <c r="GOC286" s="355"/>
      <c r="GOD286" s="355"/>
      <c r="GOE286" s="355"/>
      <c r="GOF286" s="355"/>
      <c r="GOG286" s="355"/>
      <c r="GOH286" s="355"/>
      <c r="GOI286" s="355"/>
      <c r="GOJ286" s="355"/>
      <c r="GOK286" s="355"/>
      <c r="GOL286" s="355"/>
      <c r="GOM286" s="355"/>
      <c r="GON286" s="355"/>
      <c r="GOO286" s="355"/>
      <c r="GOP286" s="355"/>
      <c r="GOQ286" s="355"/>
      <c r="GOR286" s="355"/>
      <c r="GOS286" s="355"/>
      <c r="GOT286" s="355"/>
      <c r="GOU286" s="355"/>
      <c r="GOV286" s="355"/>
      <c r="GOW286" s="355"/>
      <c r="GOX286" s="355"/>
      <c r="GOY286" s="355"/>
      <c r="GOZ286" s="355"/>
      <c r="GPA286" s="355"/>
      <c r="GPB286" s="355"/>
      <c r="GPC286" s="355"/>
      <c r="GPD286" s="355"/>
      <c r="GPE286" s="355"/>
      <c r="GPF286" s="355"/>
      <c r="GPG286" s="355"/>
      <c r="GPH286" s="355"/>
      <c r="GPI286" s="355"/>
      <c r="GPJ286" s="355"/>
      <c r="GPK286" s="355"/>
      <c r="GPL286" s="355"/>
      <c r="GPM286" s="355"/>
      <c r="GPN286" s="355"/>
      <c r="GPO286" s="355"/>
      <c r="GPP286" s="355"/>
      <c r="GPQ286" s="355"/>
      <c r="GPR286" s="355"/>
      <c r="GPS286" s="355"/>
      <c r="GPT286" s="355"/>
      <c r="GPU286" s="355"/>
      <c r="GPV286" s="355"/>
      <c r="GPW286" s="355"/>
      <c r="GPX286" s="355"/>
      <c r="GPY286" s="355"/>
      <c r="GPZ286" s="355"/>
      <c r="GQA286" s="355"/>
      <c r="GQB286" s="355"/>
      <c r="GQC286" s="355"/>
      <c r="GQD286" s="355"/>
      <c r="GQE286" s="355"/>
      <c r="GQF286" s="355"/>
      <c r="GQG286" s="355"/>
      <c r="GQH286" s="355"/>
      <c r="GQI286" s="355"/>
      <c r="GQJ286" s="355"/>
      <c r="GQK286" s="355"/>
      <c r="GQL286" s="355"/>
      <c r="GQM286" s="355"/>
      <c r="GQN286" s="355"/>
      <c r="GQO286" s="355"/>
      <c r="GQP286" s="355"/>
      <c r="GQQ286" s="355"/>
      <c r="GQR286" s="355"/>
      <c r="GQS286" s="355"/>
      <c r="GQT286" s="355"/>
      <c r="GQU286" s="355"/>
      <c r="GQV286" s="355"/>
      <c r="GQW286" s="355"/>
      <c r="GQX286" s="355"/>
      <c r="GQY286" s="355"/>
      <c r="GQZ286" s="355"/>
      <c r="GRA286" s="355"/>
      <c r="GRB286" s="355"/>
      <c r="GRC286" s="355"/>
      <c r="GRD286" s="355"/>
      <c r="GRE286" s="355"/>
      <c r="GRF286" s="355"/>
      <c r="GRG286" s="355"/>
      <c r="GRH286" s="355"/>
      <c r="GRI286" s="355"/>
      <c r="GRJ286" s="355"/>
      <c r="GRK286" s="355"/>
      <c r="GRL286" s="355"/>
      <c r="GRM286" s="355"/>
      <c r="GRN286" s="355"/>
      <c r="GRO286" s="355"/>
      <c r="GRP286" s="355"/>
      <c r="GRQ286" s="355"/>
      <c r="GRR286" s="355"/>
      <c r="GRS286" s="355"/>
      <c r="GRT286" s="355"/>
      <c r="GRU286" s="355"/>
      <c r="GRV286" s="355"/>
      <c r="GRW286" s="355"/>
      <c r="GRX286" s="355"/>
      <c r="GRY286" s="355"/>
      <c r="GRZ286" s="355"/>
      <c r="GSA286" s="355"/>
      <c r="GSB286" s="355"/>
      <c r="GSC286" s="355"/>
      <c r="GSD286" s="355"/>
      <c r="GSE286" s="355"/>
      <c r="GSF286" s="355"/>
      <c r="GSG286" s="355"/>
      <c r="GSH286" s="355"/>
      <c r="GSI286" s="355"/>
      <c r="GSJ286" s="355"/>
      <c r="GSK286" s="355"/>
      <c r="GSL286" s="355"/>
      <c r="GSM286" s="355"/>
      <c r="GSN286" s="355"/>
      <c r="GSO286" s="355"/>
      <c r="GSP286" s="355"/>
      <c r="GSQ286" s="355"/>
      <c r="GSR286" s="355"/>
      <c r="GSS286" s="355"/>
      <c r="GST286" s="355"/>
      <c r="GSU286" s="355"/>
      <c r="GSV286" s="355"/>
      <c r="GSW286" s="355"/>
      <c r="GSX286" s="355"/>
      <c r="GSY286" s="355"/>
      <c r="GSZ286" s="355"/>
      <c r="GTA286" s="355"/>
      <c r="GTB286" s="355"/>
      <c r="GTC286" s="355"/>
      <c r="GTD286" s="355"/>
      <c r="GTE286" s="355"/>
      <c r="GTF286" s="355"/>
      <c r="GTG286" s="355"/>
      <c r="GTH286" s="355"/>
      <c r="GTI286" s="355"/>
      <c r="GTJ286" s="355"/>
      <c r="GTK286" s="355"/>
      <c r="GTL286" s="355"/>
      <c r="GTM286" s="355"/>
      <c r="GTN286" s="355"/>
      <c r="GTO286" s="355"/>
      <c r="GTP286" s="355"/>
      <c r="GTQ286" s="355"/>
      <c r="GTR286" s="355"/>
      <c r="GTS286" s="355"/>
      <c r="GTT286" s="355"/>
      <c r="GTU286" s="355"/>
      <c r="GTV286" s="355"/>
      <c r="GTW286" s="355"/>
      <c r="GTX286" s="355"/>
      <c r="GTY286" s="355"/>
      <c r="GTZ286" s="355"/>
      <c r="GUA286" s="355"/>
      <c r="GUB286" s="355"/>
      <c r="GUC286" s="355"/>
      <c r="GUD286" s="355"/>
      <c r="GUE286" s="355"/>
      <c r="GUF286" s="355"/>
      <c r="GUG286" s="355"/>
      <c r="GUH286" s="355"/>
      <c r="GUI286" s="355"/>
      <c r="GUJ286" s="355"/>
      <c r="GUK286" s="355"/>
      <c r="GUL286" s="355"/>
      <c r="GUM286" s="355"/>
      <c r="GUN286" s="355"/>
      <c r="GUO286" s="355"/>
      <c r="GUP286" s="355"/>
      <c r="GUQ286" s="355"/>
      <c r="GUR286" s="355"/>
      <c r="GUS286" s="355"/>
      <c r="GUT286" s="355"/>
      <c r="GUU286" s="355"/>
      <c r="GUV286" s="355"/>
      <c r="GUW286" s="355"/>
      <c r="GUX286" s="355"/>
      <c r="GUY286" s="355"/>
      <c r="GUZ286" s="355"/>
      <c r="GVA286" s="355"/>
      <c r="GVB286" s="355"/>
      <c r="GVC286" s="355"/>
      <c r="GVD286" s="355"/>
      <c r="GVE286" s="355"/>
      <c r="GVF286" s="355"/>
      <c r="GVG286" s="355"/>
      <c r="GVH286" s="355"/>
      <c r="GVI286" s="355"/>
      <c r="GVJ286" s="355"/>
      <c r="GVK286" s="355"/>
      <c r="GVL286" s="355"/>
      <c r="GVM286" s="355"/>
      <c r="GVN286" s="355"/>
      <c r="GVO286" s="355"/>
      <c r="GVP286" s="355"/>
      <c r="GVQ286" s="355"/>
      <c r="GVR286" s="355"/>
      <c r="GVS286" s="355"/>
      <c r="GVT286" s="355"/>
      <c r="GVU286" s="355"/>
      <c r="GVV286" s="355"/>
      <c r="GVW286" s="355"/>
      <c r="GVX286" s="355"/>
      <c r="GVY286" s="355"/>
      <c r="GVZ286" s="355"/>
      <c r="GWA286" s="355"/>
      <c r="GWB286" s="355"/>
      <c r="GWC286" s="355"/>
      <c r="GWD286" s="355"/>
      <c r="GWE286" s="355"/>
      <c r="GWF286" s="355"/>
      <c r="GWG286" s="355"/>
      <c r="GWH286" s="355"/>
      <c r="GWI286" s="355"/>
      <c r="GWJ286" s="355"/>
      <c r="GWK286" s="355"/>
      <c r="GWL286" s="355"/>
      <c r="GWM286" s="355"/>
      <c r="GWN286" s="355"/>
      <c r="GWO286" s="355"/>
      <c r="GWP286" s="355"/>
      <c r="GWQ286" s="355"/>
      <c r="GWR286" s="355"/>
      <c r="GWS286" s="355"/>
      <c r="GWT286" s="355"/>
      <c r="GWU286" s="355"/>
      <c r="GWV286" s="355"/>
      <c r="GWW286" s="355"/>
      <c r="GWX286" s="355"/>
      <c r="GWY286" s="355"/>
      <c r="GWZ286" s="355"/>
      <c r="GXA286" s="355"/>
      <c r="GXB286" s="355"/>
      <c r="GXC286" s="355"/>
      <c r="GXD286" s="355"/>
      <c r="GXE286" s="355"/>
      <c r="GXF286" s="355"/>
      <c r="GXG286" s="355"/>
      <c r="GXH286" s="355"/>
      <c r="GXI286" s="355"/>
      <c r="GXJ286" s="355"/>
      <c r="GXK286" s="355"/>
      <c r="GXL286" s="355"/>
      <c r="GXM286" s="355"/>
      <c r="GXN286" s="355"/>
      <c r="GXO286" s="355"/>
      <c r="GXP286" s="355"/>
      <c r="GXQ286" s="355"/>
      <c r="GXR286" s="355"/>
      <c r="GXS286" s="355"/>
      <c r="GXT286" s="355"/>
      <c r="GXU286" s="355"/>
      <c r="GXV286" s="355"/>
      <c r="GXW286" s="355"/>
      <c r="GXX286" s="355"/>
      <c r="GXY286" s="355"/>
      <c r="GXZ286" s="355"/>
      <c r="GYA286" s="355"/>
      <c r="GYB286" s="355"/>
      <c r="GYC286" s="355"/>
      <c r="GYD286" s="355"/>
      <c r="GYE286" s="355"/>
      <c r="GYF286" s="355"/>
      <c r="GYG286" s="355"/>
      <c r="GYH286" s="355"/>
      <c r="GYI286" s="355"/>
      <c r="GYJ286" s="355"/>
      <c r="GYK286" s="355"/>
      <c r="GYL286" s="355"/>
      <c r="GYM286" s="355"/>
      <c r="GYN286" s="355"/>
      <c r="GYO286" s="355"/>
      <c r="GYP286" s="355"/>
      <c r="GYQ286" s="355"/>
      <c r="GYR286" s="355"/>
      <c r="GYS286" s="355"/>
      <c r="GYT286" s="355"/>
      <c r="GYU286" s="355"/>
      <c r="GYV286" s="355"/>
      <c r="GYW286" s="355"/>
      <c r="GYX286" s="355"/>
      <c r="GYY286" s="355"/>
      <c r="GYZ286" s="355"/>
      <c r="GZA286" s="355"/>
      <c r="GZB286" s="355"/>
      <c r="GZC286" s="355"/>
      <c r="GZD286" s="355"/>
      <c r="GZE286" s="355"/>
      <c r="GZF286" s="355"/>
      <c r="GZG286" s="355"/>
      <c r="GZH286" s="355"/>
      <c r="GZI286" s="355"/>
      <c r="GZJ286" s="355"/>
      <c r="GZK286" s="355"/>
      <c r="GZL286" s="355"/>
      <c r="GZM286" s="355"/>
      <c r="GZN286" s="355"/>
      <c r="GZO286" s="355"/>
      <c r="GZP286" s="355"/>
      <c r="GZQ286" s="355"/>
      <c r="GZR286" s="355"/>
      <c r="GZS286" s="355"/>
      <c r="GZT286" s="355"/>
      <c r="GZU286" s="355"/>
      <c r="GZV286" s="355"/>
      <c r="GZW286" s="355"/>
      <c r="GZX286" s="355"/>
      <c r="GZY286" s="355"/>
      <c r="GZZ286" s="355"/>
      <c r="HAA286" s="355"/>
      <c r="HAB286" s="355"/>
      <c r="HAC286" s="355"/>
      <c r="HAD286" s="355"/>
      <c r="HAE286" s="355"/>
      <c r="HAF286" s="355"/>
      <c r="HAG286" s="355"/>
      <c r="HAH286" s="355"/>
      <c r="HAI286" s="355"/>
      <c r="HAJ286" s="355"/>
      <c r="HAK286" s="355"/>
      <c r="HAL286" s="355"/>
      <c r="HAM286" s="355"/>
      <c r="HAN286" s="355"/>
      <c r="HAO286" s="355"/>
      <c r="HAP286" s="355"/>
      <c r="HAQ286" s="355"/>
      <c r="HAR286" s="355"/>
      <c r="HAS286" s="355"/>
      <c r="HAT286" s="355"/>
      <c r="HAU286" s="355"/>
      <c r="HAV286" s="355"/>
      <c r="HAW286" s="355"/>
      <c r="HAX286" s="355"/>
      <c r="HAY286" s="355"/>
      <c r="HAZ286" s="355"/>
      <c r="HBA286" s="355"/>
      <c r="HBB286" s="355"/>
      <c r="HBC286" s="355"/>
      <c r="HBD286" s="355"/>
      <c r="HBE286" s="355"/>
      <c r="HBF286" s="355"/>
      <c r="HBG286" s="355"/>
      <c r="HBH286" s="355"/>
      <c r="HBI286" s="355"/>
      <c r="HBJ286" s="355"/>
      <c r="HBK286" s="355"/>
      <c r="HBL286" s="355"/>
      <c r="HBM286" s="355"/>
      <c r="HBN286" s="355"/>
      <c r="HBO286" s="355"/>
      <c r="HBP286" s="355"/>
      <c r="HBQ286" s="355"/>
      <c r="HBR286" s="355"/>
      <c r="HBS286" s="355"/>
      <c r="HBT286" s="355"/>
      <c r="HBU286" s="355"/>
      <c r="HBV286" s="355"/>
      <c r="HBW286" s="355"/>
      <c r="HBX286" s="355"/>
      <c r="HBY286" s="355"/>
      <c r="HBZ286" s="355"/>
      <c r="HCA286" s="355"/>
      <c r="HCB286" s="355"/>
      <c r="HCC286" s="355"/>
      <c r="HCD286" s="355"/>
      <c r="HCE286" s="355"/>
      <c r="HCF286" s="355"/>
      <c r="HCG286" s="355"/>
      <c r="HCH286" s="355"/>
      <c r="HCI286" s="355"/>
      <c r="HCJ286" s="355"/>
      <c r="HCK286" s="355"/>
      <c r="HCL286" s="355"/>
      <c r="HCM286" s="355"/>
      <c r="HCN286" s="355"/>
      <c r="HCO286" s="355"/>
      <c r="HCP286" s="355"/>
      <c r="HCQ286" s="355"/>
      <c r="HCR286" s="355"/>
      <c r="HCS286" s="355"/>
      <c r="HCT286" s="355"/>
      <c r="HCU286" s="355"/>
      <c r="HCV286" s="355"/>
      <c r="HCW286" s="355"/>
      <c r="HCX286" s="355"/>
      <c r="HCY286" s="355"/>
      <c r="HCZ286" s="355"/>
      <c r="HDA286" s="355"/>
      <c r="HDB286" s="355"/>
      <c r="HDC286" s="355"/>
      <c r="HDD286" s="355"/>
      <c r="HDE286" s="355"/>
      <c r="HDF286" s="355"/>
      <c r="HDG286" s="355"/>
      <c r="HDH286" s="355"/>
      <c r="HDI286" s="355"/>
      <c r="HDJ286" s="355"/>
      <c r="HDK286" s="355"/>
      <c r="HDL286" s="355"/>
      <c r="HDM286" s="355"/>
      <c r="HDN286" s="355"/>
      <c r="HDO286" s="355"/>
      <c r="HDP286" s="355"/>
      <c r="HDQ286" s="355"/>
      <c r="HDR286" s="355"/>
      <c r="HDS286" s="355"/>
      <c r="HDT286" s="355"/>
      <c r="HDU286" s="355"/>
      <c r="HDV286" s="355"/>
      <c r="HDW286" s="355"/>
      <c r="HDX286" s="355"/>
      <c r="HDY286" s="355"/>
      <c r="HDZ286" s="355"/>
      <c r="HEA286" s="355"/>
      <c r="HEB286" s="355"/>
      <c r="HEC286" s="355"/>
      <c r="HED286" s="355"/>
      <c r="HEE286" s="355"/>
      <c r="HEF286" s="355"/>
      <c r="HEG286" s="355"/>
      <c r="HEH286" s="355"/>
      <c r="HEI286" s="355"/>
      <c r="HEJ286" s="355"/>
      <c r="HEK286" s="355"/>
      <c r="HEL286" s="355"/>
      <c r="HEM286" s="355"/>
      <c r="HEN286" s="355"/>
      <c r="HEO286" s="355"/>
      <c r="HEP286" s="355"/>
      <c r="HEQ286" s="355"/>
      <c r="HER286" s="355"/>
      <c r="HES286" s="355"/>
      <c r="HET286" s="355"/>
      <c r="HEU286" s="355"/>
      <c r="HEV286" s="355"/>
      <c r="HEW286" s="355"/>
      <c r="HEX286" s="355"/>
      <c r="HEY286" s="355"/>
      <c r="HEZ286" s="355"/>
      <c r="HFA286" s="355"/>
      <c r="HFB286" s="355"/>
      <c r="HFC286" s="355"/>
      <c r="HFD286" s="355"/>
      <c r="HFE286" s="355"/>
      <c r="HFF286" s="355"/>
      <c r="HFG286" s="355"/>
      <c r="HFH286" s="355"/>
      <c r="HFI286" s="355"/>
      <c r="HFJ286" s="355"/>
      <c r="HFK286" s="355"/>
      <c r="HFL286" s="355"/>
      <c r="HFM286" s="355"/>
      <c r="HFN286" s="355"/>
      <c r="HFO286" s="355"/>
      <c r="HFP286" s="355"/>
      <c r="HFQ286" s="355"/>
      <c r="HFR286" s="355"/>
      <c r="HFS286" s="355"/>
      <c r="HFT286" s="355"/>
      <c r="HFU286" s="355"/>
      <c r="HFV286" s="355"/>
      <c r="HFW286" s="355"/>
      <c r="HFX286" s="355"/>
      <c r="HFY286" s="355"/>
      <c r="HFZ286" s="355"/>
      <c r="HGA286" s="355"/>
      <c r="HGB286" s="355"/>
      <c r="HGC286" s="355"/>
      <c r="HGD286" s="355"/>
      <c r="HGE286" s="355"/>
      <c r="HGF286" s="355"/>
      <c r="HGG286" s="355"/>
      <c r="HGH286" s="355"/>
      <c r="HGI286" s="355"/>
      <c r="HGJ286" s="355"/>
      <c r="HGK286" s="355"/>
      <c r="HGL286" s="355"/>
      <c r="HGM286" s="355"/>
      <c r="HGN286" s="355"/>
      <c r="HGO286" s="355"/>
      <c r="HGP286" s="355"/>
      <c r="HGQ286" s="355"/>
      <c r="HGR286" s="355"/>
      <c r="HGS286" s="355"/>
      <c r="HGT286" s="355"/>
      <c r="HGU286" s="355"/>
      <c r="HGV286" s="355"/>
      <c r="HGW286" s="355"/>
      <c r="HGX286" s="355"/>
      <c r="HGY286" s="355"/>
      <c r="HGZ286" s="355"/>
      <c r="HHA286" s="355"/>
      <c r="HHB286" s="355"/>
      <c r="HHC286" s="355"/>
      <c r="HHD286" s="355"/>
      <c r="HHE286" s="355"/>
      <c r="HHF286" s="355"/>
      <c r="HHG286" s="355"/>
      <c r="HHH286" s="355"/>
      <c r="HHI286" s="355"/>
      <c r="HHJ286" s="355"/>
      <c r="HHK286" s="355"/>
      <c r="HHL286" s="355"/>
      <c r="HHM286" s="355"/>
      <c r="HHN286" s="355"/>
      <c r="HHO286" s="355"/>
      <c r="HHP286" s="355"/>
      <c r="HHQ286" s="355"/>
      <c r="HHR286" s="355"/>
      <c r="HHS286" s="355"/>
      <c r="HHT286" s="355"/>
      <c r="HHU286" s="355"/>
      <c r="HHV286" s="355"/>
      <c r="HHW286" s="355"/>
      <c r="HHX286" s="355"/>
      <c r="HHY286" s="355"/>
      <c r="HHZ286" s="355"/>
      <c r="HIA286" s="355"/>
      <c r="HIB286" s="355"/>
      <c r="HIC286" s="355"/>
      <c r="HID286" s="355"/>
      <c r="HIE286" s="355"/>
      <c r="HIF286" s="355"/>
      <c r="HIG286" s="355"/>
      <c r="HIH286" s="355"/>
      <c r="HII286" s="355"/>
      <c r="HIJ286" s="355"/>
      <c r="HIK286" s="355"/>
      <c r="HIL286" s="355"/>
      <c r="HIM286" s="355"/>
      <c r="HIN286" s="355"/>
      <c r="HIO286" s="355"/>
      <c r="HIP286" s="355"/>
      <c r="HIQ286" s="355"/>
      <c r="HIR286" s="355"/>
      <c r="HIS286" s="355"/>
      <c r="HIT286" s="355"/>
      <c r="HIU286" s="355"/>
      <c r="HIV286" s="355"/>
      <c r="HIW286" s="355"/>
      <c r="HIX286" s="355"/>
      <c r="HIY286" s="355"/>
      <c r="HIZ286" s="355"/>
      <c r="HJA286" s="355"/>
      <c r="HJB286" s="355"/>
      <c r="HJC286" s="355"/>
      <c r="HJD286" s="355"/>
      <c r="HJE286" s="355"/>
      <c r="HJF286" s="355"/>
      <c r="HJG286" s="355"/>
      <c r="HJH286" s="355"/>
      <c r="HJI286" s="355"/>
      <c r="HJJ286" s="355"/>
      <c r="HJK286" s="355"/>
      <c r="HJL286" s="355"/>
      <c r="HJM286" s="355"/>
      <c r="HJN286" s="355"/>
      <c r="HJO286" s="355"/>
      <c r="HJP286" s="355"/>
      <c r="HJQ286" s="355"/>
      <c r="HJR286" s="355"/>
      <c r="HJS286" s="355"/>
      <c r="HJT286" s="355"/>
      <c r="HJU286" s="355"/>
      <c r="HJV286" s="355"/>
      <c r="HJW286" s="355"/>
      <c r="HJX286" s="355"/>
      <c r="HJY286" s="355"/>
      <c r="HJZ286" s="355"/>
      <c r="HKA286" s="355"/>
      <c r="HKB286" s="355"/>
      <c r="HKC286" s="355"/>
      <c r="HKD286" s="355"/>
      <c r="HKE286" s="355"/>
      <c r="HKF286" s="355"/>
      <c r="HKG286" s="355"/>
      <c r="HKH286" s="355"/>
      <c r="HKI286" s="355"/>
      <c r="HKJ286" s="355"/>
      <c r="HKK286" s="355"/>
      <c r="HKL286" s="355"/>
      <c r="HKM286" s="355"/>
      <c r="HKN286" s="355"/>
      <c r="HKO286" s="355"/>
      <c r="HKP286" s="355"/>
      <c r="HKQ286" s="355"/>
      <c r="HKR286" s="355"/>
      <c r="HKS286" s="355"/>
      <c r="HKT286" s="355"/>
      <c r="HKU286" s="355"/>
      <c r="HKV286" s="355"/>
      <c r="HKW286" s="355"/>
      <c r="HKX286" s="355"/>
      <c r="HKY286" s="355"/>
      <c r="HKZ286" s="355"/>
      <c r="HLA286" s="355"/>
      <c r="HLB286" s="355"/>
      <c r="HLC286" s="355"/>
      <c r="HLD286" s="355"/>
      <c r="HLE286" s="355"/>
      <c r="HLF286" s="355"/>
      <c r="HLG286" s="355"/>
      <c r="HLH286" s="355"/>
      <c r="HLI286" s="355"/>
      <c r="HLJ286" s="355"/>
      <c r="HLK286" s="355"/>
      <c r="HLL286" s="355"/>
      <c r="HLM286" s="355"/>
      <c r="HLN286" s="355"/>
      <c r="HLO286" s="355"/>
      <c r="HLP286" s="355"/>
      <c r="HLQ286" s="355"/>
      <c r="HLR286" s="355"/>
      <c r="HLS286" s="355"/>
      <c r="HLT286" s="355"/>
      <c r="HLU286" s="355"/>
      <c r="HLV286" s="355"/>
      <c r="HLW286" s="355"/>
      <c r="HLX286" s="355"/>
      <c r="HLY286" s="355"/>
      <c r="HLZ286" s="355"/>
      <c r="HMA286" s="355"/>
      <c r="HMB286" s="355"/>
      <c r="HMC286" s="355"/>
      <c r="HMD286" s="355"/>
      <c r="HME286" s="355"/>
      <c r="HMF286" s="355"/>
      <c r="HMG286" s="355"/>
      <c r="HMH286" s="355"/>
      <c r="HMI286" s="355"/>
      <c r="HMJ286" s="355"/>
      <c r="HMK286" s="355"/>
      <c r="HML286" s="355"/>
      <c r="HMM286" s="355"/>
      <c r="HMN286" s="355"/>
      <c r="HMO286" s="355"/>
      <c r="HMP286" s="355"/>
      <c r="HMQ286" s="355"/>
      <c r="HMR286" s="355"/>
      <c r="HMS286" s="355"/>
      <c r="HMT286" s="355"/>
      <c r="HMU286" s="355"/>
      <c r="HMV286" s="355"/>
      <c r="HMW286" s="355"/>
      <c r="HMX286" s="355"/>
      <c r="HMY286" s="355"/>
      <c r="HMZ286" s="355"/>
      <c r="HNA286" s="355"/>
      <c r="HNB286" s="355"/>
      <c r="HNC286" s="355"/>
      <c r="HND286" s="355"/>
      <c r="HNE286" s="355"/>
      <c r="HNF286" s="355"/>
      <c r="HNG286" s="355"/>
      <c r="HNH286" s="355"/>
      <c r="HNI286" s="355"/>
      <c r="HNJ286" s="355"/>
      <c r="HNK286" s="355"/>
      <c r="HNL286" s="355"/>
      <c r="HNM286" s="355"/>
      <c r="HNN286" s="355"/>
      <c r="HNO286" s="355"/>
      <c r="HNP286" s="355"/>
      <c r="HNQ286" s="355"/>
      <c r="HNR286" s="355"/>
      <c r="HNS286" s="355"/>
      <c r="HNT286" s="355"/>
      <c r="HNU286" s="355"/>
      <c r="HNV286" s="355"/>
      <c r="HNW286" s="355"/>
      <c r="HNX286" s="355"/>
      <c r="HNY286" s="355"/>
      <c r="HNZ286" s="355"/>
      <c r="HOA286" s="355"/>
      <c r="HOB286" s="355"/>
      <c r="HOC286" s="355"/>
      <c r="HOD286" s="355"/>
      <c r="HOE286" s="355"/>
      <c r="HOF286" s="355"/>
      <c r="HOG286" s="355"/>
      <c r="HOH286" s="355"/>
      <c r="HOI286" s="355"/>
      <c r="HOJ286" s="355"/>
      <c r="HOK286" s="355"/>
      <c r="HOL286" s="355"/>
      <c r="HOM286" s="355"/>
      <c r="HON286" s="355"/>
      <c r="HOO286" s="355"/>
      <c r="HOP286" s="355"/>
      <c r="HOQ286" s="355"/>
      <c r="HOR286" s="355"/>
      <c r="HOS286" s="355"/>
      <c r="HOT286" s="355"/>
      <c r="HOU286" s="355"/>
      <c r="HOV286" s="355"/>
      <c r="HOW286" s="355"/>
      <c r="HOX286" s="355"/>
      <c r="HOY286" s="355"/>
      <c r="HOZ286" s="355"/>
      <c r="HPA286" s="355"/>
      <c r="HPB286" s="355"/>
      <c r="HPC286" s="355"/>
      <c r="HPD286" s="355"/>
      <c r="HPE286" s="355"/>
      <c r="HPF286" s="355"/>
      <c r="HPG286" s="355"/>
      <c r="HPH286" s="355"/>
      <c r="HPI286" s="355"/>
      <c r="HPJ286" s="355"/>
      <c r="HPK286" s="355"/>
      <c r="HPL286" s="355"/>
      <c r="HPM286" s="355"/>
      <c r="HPN286" s="355"/>
      <c r="HPO286" s="355"/>
      <c r="HPP286" s="355"/>
      <c r="HPQ286" s="355"/>
      <c r="HPR286" s="355"/>
      <c r="HPS286" s="355"/>
      <c r="HPT286" s="355"/>
      <c r="HPU286" s="355"/>
      <c r="HPV286" s="355"/>
      <c r="HPW286" s="355"/>
      <c r="HPX286" s="355"/>
      <c r="HPY286" s="355"/>
      <c r="HPZ286" s="355"/>
      <c r="HQA286" s="355"/>
      <c r="HQB286" s="355"/>
      <c r="HQC286" s="355"/>
      <c r="HQD286" s="355"/>
      <c r="HQE286" s="355"/>
      <c r="HQF286" s="355"/>
      <c r="HQG286" s="355"/>
      <c r="HQH286" s="355"/>
      <c r="HQI286" s="355"/>
      <c r="HQJ286" s="355"/>
      <c r="HQK286" s="355"/>
      <c r="HQL286" s="355"/>
      <c r="HQM286" s="355"/>
      <c r="HQN286" s="355"/>
      <c r="HQO286" s="355"/>
      <c r="HQP286" s="355"/>
      <c r="HQQ286" s="355"/>
      <c r="HQR286" s="355"/>
      <c r="HQS286" s="355"/>
      <c r="HQT286" s="355"/>
      <c r="HQU286" s="355"/>
      <c r="HQV286" s="355"/>
      <c r="HQW286" s="355"/>
      <c r="HQX286" s="355"/>
      <c r="HQY286" s="355"/>
      <c r="HQZ286" s="355"/>
      <c r="HRA286" s="355"/>
      <c r="HRB286" s="355"/>
      <c r="HRC286" s="355"/>
      <c r="HRD286" s="355"/>
      <c r="HRE286" s="355"/>
      <c r="HRF286" s="355"/>
      <c r="HRG286" s="355"/>
      <c r="HRH286" s="355"/>
      <c r="HRI286" s="355"/>
      <c r="HRJ286" s="355"/>
      <c r="HRK286" s="355"/>
      <c r="HRL286" s="355"/>
      <c r="HRM286" s="355"/>
      <c r="HRN286" s="355"/>
      <c r="HRO286" s="355"/>
      <c r="HRP286" s="355"/>
      <c r="HRQ286" s="355"/>
      <c r="HRR286" s="355"/>
      <c r="HRS286" s="355"/>
      <c r="HRT286" s="355"/>
      <c r="HRU286" s="355"/>
      <c r="HRV286" s="355"/>
      <c r="HRW286" s="355"/>
      <c r="HRX286" s="355"/>
      <c r="HRY286" s="355"/>
      <c r="HRZ286" s="355"/>
      <c r="HSA286" s="355"/>
      <c r="HSB286" s="355"/>
      <c r="HSC286" s="355"/>
      <c r="HSD286" s="355"/>
      <c r="HSE286" s="355"/>
      <c r="HSF286" s="355"/>
      <c r="HSG286" s="355"/>
      <c r="HSH286" s="355"/>
      <c r="HSI286" s="355"/>
      <c r="HSJ286" s="355"/>
      <c r="HSK286" s="355"/>
      <c r="HSL286" s="355"/>
      <c r="HSM286" s="355"/>
      <c r="HSN286" s="355"/>
      <c r="HSO286" s="355"/>
      <c r="HSP286" s="355"/>
      <c r="HSQ286" s="355"/>
      <c r="HSR286" s="355"/>
      <c r="HSS286" s="355"/>
      <c r="HST286" s="355"/>
      <c r="HSU286" s="355"/>
      <c r="HSV286" s="355"/>
      <c r="HSW286" s="355"/>
      <c r="HSX286" s="355"/>
      <c r="HSY286" s="355"/>
      <c r="HSZ286" s="355"/>
      <c r="HTA286" s="355"/>
      <c r="HTB286" s="355"/>
      <c r="HTC286" s="355"/>
      <c r="HTD286" s="355"/>
      <c r="HTE286" s="355"/>
      <c r="HTF286" s="355"/>
      <c r="HTG286" s="355"/>
      <c r="HTH286" s="355"/>
      <c r="HTI286" s="355"/>
      <c r="HTJ286" s="355"/>
      <c r="HTK286" s="355"/>
      <c r="HTL286" s="355"/>
      <c r="HTM286" s="355"/>
      <c r="HTN286" s="355"/>
      <c r="HTO286" s="355"/>
      <c r="HTP286" s="355"/>
      <c r="HTQ286" s="355"/>
      <c r="HTR286" s="355"/>
      <c r="HTS286" s="355"/>
      <c r="HTT286" s="355"/>
      <c r="HTU286" s="355"/>
      <c r="HTV286" s="355"/>
      <c r="HTW286" s="355"/>
      <c r="HTX286" s="355"/>
      <c r="HTY286" s="355"/>
      <c r="HTZ286" s="355"/>
      <c r="HUA286" s="355"/>
      <c r="HUB286" s="355"/>
      <c r="HUC286" s="355"/>
      <c r="HUD286" s="355"/>
      <c r="HUE286" s="355"/>
      <c r="HUF286" s="355"/>
      <c r="HUG286" s="355"/>
      <c r="HUH286" s="355"/>
      <c r="HUI286" s="355"/>
      <c r="HUJ286" s="355"/>
      <c r="HUK286" s="355"/>
      <c r="HUL286" s="355"/>
      <c r="HUM286" s="355"/>
      <c r="HUN286" s="355"/>
      <c r="HUO286" s="355"/>
      <c r="HUP286" s="355"/>
      <c r="HUQ286" s="355"/>
      <c r="HUR286" s="355"/>
      <c r="HUS286" s="355"/>
      <c r="HUT286" s="355"/>
      <c r="HUU286" s="355"/>
      <c r="HUV286" s="355"/>
      <c r="HUW286" s="355"/>
      <c r="HUX286" s="355"/>
      <c r="HUY286" s="355"/>
      <c r="HUZ286" s="355"/>
      <c r="HVA286" s="355"/>
      <c r="HVB286" s="355"/>
      <c r="HVC286" s="355"/>
      <c r="HVD286" s="355"/>
      <c r="HVE286" s="355"/>
      <c r="HVF286" s="355"/>
      <c r="HVG286" s="355"/>
      <c r="HVH286" s="355"/>
      <c r="HVI286" s="355"/>
      <c r="HVJ286" s="355"/>
      <c r="HVK286" s="355"/>
      <c r="HVL286" s="355"/>
      <c r="HVM286" s="355"/>
      <c r="HVN286" s="355"/>
      <c r="HVO286" s="355"/>
      <c r="HVP286" s="355"/>
      <c r="HVQ286" s="355"/>
      <c r="HVR286" s="355"/>
      <c r="HVS286" s="355"/>
      <c r="HVT286" s="355"/>
      <c r="HVU286" s="355"/>
      <c r="HVV286" s="355"/>
      <c r="HVW286" s="355"/>
      <c r="HVX286" s="355"/>
      <c r="HVY286" s="355"/>
      <c r="HVZ286" s="355"/>
      <c r="HWA286" s="355"/>
      <c r="HWB286" s="355"/>
      <c r="HWC286" s="355"/>
      <c r="HWD286" s="355"/>
      <c r="HWE286" s="355"/>
      <c r="HWF286" s="355"/>
      <c r="HWG286" s="355"/>
      <c r="HWH286" s="355"/>
      <c r="HWI286" s="355"/>
      <c r="HWJ286" s="355"/>
      <c r="HWK286" s="355"/>
      <c r="HWL286" s="355"/>
      <c r="HWM286" s="355"/>
      <c r="HWN286" s="355"/>
      <c r="HWO286" s="355"/>
      <c r="HWP286" s="355"/>
      <c r="HWQ286" s="355"/>
      <c r="HWR286" s="355"/>
      <c r="HWS286" s="355"/>
      <c r="HWT286" s="355"/>
      <c r="HWU286" s="355"/>
      <c r="HWV286" s="355"/>
      <c r="HWW286" s="355"/>
      <c r="HWX286" s="355"/>
      <c r="HWY286" s="355"/>
      <c r="HWZ286" s="355"/>
      <c r="HXA286" s="355"/>
      <c r="HXB286" s="355"/>
      <c r="HXC286" s="355"/>
      <c r="HXD286" s="355"/>
      <c r="HXE286" s="355"/>
      <c r="HXF286" s="355"/>
      <c r="HXG286" s="355"/>
      <c r="HXH286" s="355"/>
      <c r="HXI286" s="355"/>
      <c r="HXJ286" s="355"/>
      <c r="HXK286" s="355"/>
      <c r="HXL286" s="355"/>
      <c r="HXM286" s="355"/>
      <c r="HXN286" s="355"/>
      <c r="HXO286" s="355"/>
      <c r="HXP286" s="355"/>
      <c r="HXQ286" s="355"/>
      <c r="HXR286" s="355"/>
      <c r="HXS286" s="355"/>
      <c r="HXT286" s="355"/>
      <c r="HXU286" s="355"/>
      <c r="HXV286" s="355"/>
      <c r="HXW286" s="355"/>
      <c r="HXX286" s="355"/>
      <c r="HXY286" s="355"/>
      <c r="HXZ286" s="355"/>
      <c r="HYA286" s="355"/>
      <c r="HYB286" s="355"/>
      <c r="HYC286" s="355"/>
      <c r="HYD286" s="355"/>
      <c r="HYE286" s="355"/>
      <c r="HYF286" s="355"/>
      <c r="HYG286" s="355"/>
      <c r="HYH286" s="355"/>
      <c r="HYI286" s="355"/>
      <c r="HYJ286" s="355"/>
      <c r="HYK286" s="355"/>
      <c r="HYL286" s="355"/>
      <c r="HYM286" s="355"/>
      <c r="HYN286" s="355"/>
      <c r="HYO286" s="355"/>
      <c r="HYP286" s="355"/>
      <c r="HYQ286" s="355"/>
      <c r="HYR286" s="355"/>
      <c r="HYS286" s="355"/>
      <c r="HYT286" s="355"/>
      <c r="HYU286" s="355"/>
      <c r="HYV286" s="355"/>
      <c r="HYW286" s="355"/>
      <c r="HYX286" s="355"/>
      <c r="HYY286" s="355"/>
      <c r="HYZ286" s="355"/>
      <c r="HZA286" s="355"/>
      <c r="HZB286" s="355"/>
      <c r="HZC286" s="355"/>
      <c r="HZD286" s="355"/>
      <c r="HZE286" s="355"/>
      <c r="HZF286" s="355"/>
      <c r="HZG286" s="355"/>
      <c r="HZH286" s="355"/>
      <c r="HZI286" s="355"/>
      <c r="HZJ286" s="355"/>
      <c r="HZK286" s="355"/>
      <c r="HZL286" s="355"/>
      <c r="HZM286" s="355"/>
      <c r="HZN286" s="355"/>
      <c r="HZO286" s="355"/>
      <c r="HZP286" s="355"/>
      <c r="HZQ286" s="355"/>
      <c r="HZR286" s="355"/>
      <c r="HZS286" s="355"/>
      <c r="HZT286" s="355"/>
      <c r="HZU286" s="355"/>
      <c r="HZV286" s="355"/>
      <c r="HZW286" s="355"/>
      <c r="HZX286" s="355"/>
      <c r="HZY286" s="355"/>
      <c r="HZZ286" s="355"/>
      <c r="IAA286" s="355"/>
      <c r="IAB286" s="355"/>
      <c r="IAC286" s="355"/>
      <c r="IAD286" s="355"/>
      <c r="IAE286" s="355"/>
      <c r="IAF286" s="355"/>
      <c r="IAG286" s="355"/>
      <c r="IAH286" s="355"/>
      <c r="IAI286" s="355"/>
      <c r="IAJ286" s="355"/>
      <c r="IAK286" s="355"/>
      <c r="IAL286" s="355"/>
      <c r="IAM286" s="355"/>
      <c r="IAN286" s="355"/>
      <c r="IAO286" s="355"/>
      <c r="IAP286" s="355"/>
      <c r="IAQ286" s="355"/>
      <c r="IAR286" s="355"/>
      <c r="IAS286" s="355"/>
      <c r="IAT286" s="355"/>
      <c r="IAU286" s="355"/>
      <c r="IAV286" s="355"/>
      <c r="IAW286" s="355"/>
      <c r="IAX286" s="355"/>
      <c r="IAY286" s="355"/>
      <c r="IAZ286" s="355"/>
      <c r="IBA286" s="355"/>
      <c r="IBB286" s="355"/>
      <c r="IBC286" s="355"/>
      <c r="IBD286" s="355"/>
      <c r="IBE286" s="355"/>
      <c r="IBF286" s="355"/>
      <c r="IBG286" s="355"/>
      <c r="IBH286" s="355"/>
      <c r="IBI286" s="355"/>
      <c r="IBJ286" s="355"/>
      <c r="IBK286" s="355"/>
      <c r="IBL286" s="355"/>
      <c r="IBM286" s="355"/>
      <c r="IBN286" s="355"/>
      <c r="IBO286" s="355"/>
      <c r="IBP286" s="355"/>
      <c r="IBQ286" s="355"/>
      <c r="IBR286" s="355"/>
      <c r="IBS286" s="355"/>
      <c r="IBT286" s="355"/>
      <c r="IBU286" s="355"/>
      <c r="IBV286" s="355"/>
      <c r="IBW286" s="355"/>
      <c r="IBX286" s="355"/>
      <c r="IBY286" s="355"/>
      <c r="IBZ286" s="355"/>
      <c r="ICA286" s="355"/>
      <c r="ICB286" s="355"/>
      <c r="ICC286" s="355"/>
      <c r="ICD286" s="355"/>
      <c r="ICE286" s="355"/>
      <c r="ICF286" s="355"/>
      <c r="ICG286" s="355"/>
      <c r="ICH286" s="355"/>
      <c r="ICI286" s="355"/>
      <c r="ICJ286" s="355"/>
      <c r="ICK286" s="355"/>
      <c r="ICL286" s="355"/>
      <c r="ICM286" s="355"/>
      <c r="ICN286" s="355"/>
      <c r="ICO286" s="355"/>
      <c r="ICP286" s="355"/>
      <c r="ICQ286" s="355"/>
      <c r="ICR286" s="355"/>
      <c r="ICS286" s="355"/>
      <c r="ICT286" s="355"/>
      <c r="ICU286" s="355"/>
      <c r="ICV286" s="355"/>
      <c r="ICW286" s="355"/>
      <c r="ICX286" s="355"/>
      <c r="ICY286" s="355"/>
      <c r="ICZ286" s="355"/>
      <c r="IDA286" s="355"/>
      <c r="IDB286" s="355"/>
      <c r="IDC286" s="355"/>
      <c r="IDD286" s="355"/>
      <c r="IDE286" s="355"/>
      <c r="IDF286" s="355"/>
      <c r="IDG286" s="355"/>
      <c r="IDH286" s="355"/>
      <c r="IDI286" s="355"/>
      <c r="IDJ286" s="355"/>
      <c r="IDK286" s="355"/>
      <c r="IDL286" s="355"/>
      <c r="IDM286" s="355"/>
      <c r="IDN286" s="355"/>
      <c r="IDO286" s="355"/>
      <c r="IDP286" s="355"/>
      <c r="IDQ286" s="355"/>
      <c r="IDR286" s="355"/>
      <c r="IDS286" s="355"/>
      <c r="IDT286" s="355"/>
      <c r="IDU286" s="355"/>
      <c r="IDV286" s="355"/>
      <c r="IDW286" s="355"/>
      <c r="IDX286" s="355"/>
      <c r="IDY286" s="355"/>
      <c r="IDZ286" s="355"/>
      <c r="IEA286" s="355"/>
      <c r="IEB286" s="355"/>
      <c r="IEC286" s="355"/>
      <c r="IED286" s="355"/>
      <c r="IEE286" s="355"/>
      <c r="IEF286" s="355"/>
      <c r="IEG286" s="355"/>
      <c r="IEH286" s="355"/>
      <c r="IEI286" s="355"/>
      <c r="IEJ286" s="355"/>
      <c r="IEK286" s="355"/>
      <c r="IEL286" s="355"/>
      <c r="IEM286" s="355"/>
      <c r="IEN286" s="355"/>
      <c r="IEO286" s="355"/>
      <c r="IEP286" s="355"/>
      <c r="IEQ286" s="355"/>
      <c r="IER286" s="355"/>
      <c r="IES286" s="355"/>
      <c r="IET286" s="355"/>
      <c r="IEU286" s="355"/>
      <c r="IEV286" s="355"/>
      <c r="IEW286" s="355"/>
      <c r="IEX286" s="355"/>
      <c r="IEY286" s="355"/>
      <c r="IEZ286" s="355"/>
      <c r="IFA286" s="355"/>
      <c r="IFB286" s="355"/>
      <c r="IFC286" s="355"/>
      <c r="IFD286" s="355"/>
      <c r="IFE286" s="355"/>
      <c r="IFF286" s="355"/>
      <c r="IFG286" s="355"/>
      <c r="IFH286" s="355"/>
      <c r="IFI286" s="355"/>
      <c r="IFJ286" s="355"/>
      <c r="IFK286" s="355"/>
      <c r="IFL286" s="355"/>
      <c r="IFM286" s="355"/>
      <c r="IFN286" s="355"/>
      <c r="IFO286" s="355"/>
      <c r="IFP286" s="355"/>
      <c r="IFQ286" s="355"/>
      <c r="IFR286" s="355"/>
      <c r="IFS286" s="355"/>
      <c r="IFT286" s="355"/>
      <c r="IFU286" s="355"/>
      <c r="IFV286" s="355"/>
      <c r="IFW286" s="355"/>
      <c r="IFX286" s="355"/>
      <c r="IFY286" s="355"/>
      <c r="IFZ286" s="355"/>
      <c r="IGA286" s="355"/>
      <c r="IGB286" s="355"/>
      <c r="IGC286" s="355"/>
      <c r="IGD286" s="355"/>
      <c r="IGE286" s="355"/>
      <c r="IGF286" s="355"/>
      <c r="IGG286" s="355"/>
      <c r="IGH286" s="355"/>
      <c r="IGI286" s="355"/>
      <c r="IGJ286" s="355"/>
      <c r="IGK286" s="355"/>
      <c r="IGL286" s="355"/>
      <c r="IGM286" s="355"/>
      <c r="IGN286" s="355"/>
      <c r="IGO286" s="355"/>
      <c r="IGP286" s="355"/>
      <c r="IGQ286" s="355"/>
      <c r="IGR286" s="355"/>
      <c r="IGS286" s="355"/>
      <c r="IGT286" s="355"/>
      <c r="IGU286" s="355"/>
      <c r="IGV286" s="355"/>
      <c r="IGW286" s="355"/>
      <c r="IGX286" s="355"/>
      <c r="IGY286" s="355"/>
      <c r="IGZ286" s="355"/>
      <c r="IHA286" s="355"/>
      <c r="IHB286" s="355"/>
      <c r="IHC286" s="355"/>
      <c r="IHD286" s="355"/>
      <c r="IHE286" s="355"/>
      <c r="IHF286" s="355"/>
      <c r="IHG286" s="355"/>
      <c r="IHH286" s="355"/>
      <c r="IHI286" s="355"/>
      <c r="IHJ286" s="355"/>
      <c r="IHK286" s="355"/>
      <c r="IHL286" s="355"/>
      <c r="IHM286" s="355"/>
      <c r="IHN286" s="355"/>
      <c r="IHO286" s="355"/>
      <c r="IHP286" s="355"/>
      <c r="IHQ286" s="355"/>
      <c r="IHR286" s="355"/>
      <c r="IHS286" s="355"/>
      <c r="IHT286" s="355"/>
      <c r="IHU286" s="355"/>
      <c r="IHV286" s="355"/>
      <c r="IHW286" s="355"/>
      <c r="IHX286" s="355"/>
      <c r="IHY286" s="355"/>
      <c r="IHZ286" s="355"/>
      <c r="IIA286" s="355"/>
      <c r="IIB286" s="355"/>
      <c r="IIC286" s="355"/>
      <c r="IID286" s="355"/>
      <c r="IIE286" s="355"/>
      <c r="IIF286" s="355"/>
      <c r="IIG286" s="355"/>
      <c r="IIH286" s="355"/>
      <c r="III286" s="355"/>
      <c r="IIJ286" s="355"/>
      <c r="IIK286" s="355"/>
      <c r="IIL286" s="355"/>
      <c r="IIM286" s="355"/>
      <c r="IIN286" s="355"/>
      <c r="IIO286" s="355"/>
      <c r="IIP286" s="355"/>
      <c r="IIQ286" s="355"/>
      <c r="IIR286" s="355"/>
      <c r="IIS286" s="355"/>
      <c r="IIT286" s="355"/>
      <c r="IIU286" s="355"/>
      <c r="IIV286" s="355"/>
      <c r="IIW286" s="355"/>
      <c r="IIX286" s="355"/>
      <c r="IIY286" s="355"/>
      <c r="IIZ286" s="355"/>
      <c r="IJA286" s="355"/>
      <c r="IJB286" s="355"/>
      <c r="IJC286" s="355"/>
      <c r="IJD286" s="355"/>
      <c r="IJE286" s="355"/>
      <c r="IJF286" s="355"/>
      <c r="IJG286" s="355"/>
      <c r="IJH286" s="355"/>
      <c r="IJI286" s="355"/>
      <c r="IJJ286" s="355"/>
      <c r="IJK286" s="355"/>
      <c r="IJL286" s="355"/>
      <c r="IJM286" s="355"/>
      <c r="IJN286" s="355"/>
      <c r="IJO286" s="355"/>
      <c r="IJP286" s="355"/>
      <c r="IJQ286" s="355"/>
      <c r="IJR286" s="355"/>
      <c r="IJS286" s="355"/>
      <c r="IJT286" s="355"/>
      <c r="IJU286" s="355"/>
      <c r="IJV286" s="355"/>
      <c r="IJW286" s="355"/>
      <c r="IJX286" s="355"/>
      <c r="IJY286" s="355"/>
      <c r="IJZ286" s="355"/>
      <c r="IKA286" s="355"/>
      <c r="IKB286" s="355"/>
      <c r="IKC286" s="355"/>
      <c r="IKD286" s="355"/>
      <c r="IKE286" s="355"/>
      <c r="IKF286" s="355"/>
      <c r="IKG286" s="355"/>
      <c r="IKH286" s="355"/>
      <c r="IKI286" s="355"/>
      <c r="IKJ286" s="355"/>
      <c r="IKK286" s="355"/>
      <c r="IKL286" s="355"/>
      <c r="IKM286" s="355"/>
      <c r="IKN286" s="355"/>
      <c r="IKO286" s="355"/>
      <c r="IKP286" s="355"/>
      <c r="IKQ286" s="355"/>
      <c r="IKR286" s="355"/>
      <c r="IKS286" s="355"/>
      <c r="IKT286" s="355"/>
      <c r="IKU286" s="355"/>
      <c r="IKV286" s="355"/>
      <c r="IKW286" s="355"/>
      <c r="IKX286" s="355"/>
      <c r="IKY286" s="355"/>
      <c r="IKZ286" s="355"/>
      <c r="ILA286" s="355"/>
      <c r="ILB286" s="355"/>
      <c r="ILC286" s="355"/>
      <c r="ILD286" s="355"/>
      <c r="ILE286" s="355"/>
      <c r="ILF286" s="355"/>
      <c r="ILG286" s="355"/>
      <c r="ILH286" s="355"/>
      <c r="ILI286" s="355"/>
      <c r="ILJ286" s="355"/>
      <c r="ILK286" s="355"/>
      <c r="ILL286" s="355"/>
      <c r="ILM286" s="355"/>
      <c r="ILN286" s="355"/>
      <c r="ILO286" s="355"/>
      <c r="ILP286" s="355"/>
      <c r="ILQ286" s="355"/>
      <c r="ILR286" s="355"/>
      <c r="ILS286" s="355"/>
      <c r="ILT286" s="355"/>
      <c r="ILU286" s="355"/>
      <c r="ILV286" s="355"/>
      <c r="ILW286" s="355"/>
      <c r="ILX286" s="355"/>
      <c r="ILY286" s="355"/>
      <c r="ILZ286" s="355"/>
      <c r="IMA286" s="355"/>
      <c r="IMB286" s="355"/>
      <c r="IMC286" s="355"/>
      <c r="IMD286" s="355"/>
      <c r="IME286" s="355"/>
      <c r="IMF286" s="355"/>
      <c r="IMG286" s="355"/>
      <c r="IMH286" s="355"/>
      <c r="IMI286" s="355"/>
      <c r="IMJ286" s="355"/>
      <c r="IMK286" s="355"/>
      <c r="IML286" s="355"/>
      <c r="IMM286" s="355"/>
      <c r="IMN286" s="355"/>
      <c r="IMO286" s="355"/>
      <c r="IMP286" s="355"/>
      <c r="IMQ286" s="355"/>
      <c r="IMR286" s="355"/>
      <c r="IMS286" s="355"/>
      <c r="IMT286" s="355"/>
      <c r="IMU286" s="355"/>
      <c r="IMV286" s="355"/>
      <c r="IMW286" s="355"/>
      <c r="IMX286" s="355"/>
      <c r="IMY286" s="355"/>
      <c r="IMZ286" s="355"/>
      <c r="INA286" s="355"/>
      <c r="INB286" s="355"/>
      <c r="INC286" s="355"/>
      <c r="IND286" s="355"/>
      <c r="INE286" s="355"/>
      <c r="INF286" s="355"/>
      <c r="ING286" s="355"/>
      <c r="INH286" s="355"/>
      <c r="INI286" s="355"/>
      <c r="INJ286" s="355"/>
      <c r="INK286" s="355"/>
      <c r="INL286" s="355"/>
      <c r="INM286" s="355"/>
      <c r="INN286" s="355"/>
      <c r="INO286" s="355"/>
      <c r="INP286" s="355"/>
      <c r="INQ286" s="355"/>
      <c r="INR286" s="355"/>
      <c r="INS286" s="355"/>
      <c r="INT286" s="355"/>
      <c r="INU286" s="355"/>
      <c r="INV286" s="355"/>
      <c r="INW286" s="355"/>
      <c r="INX286" s="355"/>
      <c r="INY286" s="355"/>
      <c r="INZ286" s="355"/>
      <c r="IOA286" s="355"/>
      <c r="IOB286" s="355"/>
      <c r="IOC286" s="355"/>
      <c r="IOD286" s="355"/>
      <c r="IOE286" s="355"/>
      <c r="IOF286" s="355"/>
      <c r="IOG286" s="355"/>
      <c r="IOH286" s="355"/>
      <c r="IOI286" s="355"/>
      <c r="IOJ286" s="355"/>
      <c r="IOK286" s="355"/>
      <c r="IOL286" s="355"/>
      <c r="IOM286" s="355"/>
      <c r="ION286" s="355"/>
      <c r="IOO286" s="355"/>
      <c r="IOP286" s="355"/>
      <c r="IOQ286" s="355"/>
      <c r="IOR286" s="355"/>
      <c r="IOS286" s="355"/>
      <c r="IOT286" s="355"/>
      <c r="IOU286" s="355"/>
      <c r="IOV286" s="355"/>
      <c r="IOW286" s="355"/>
      <c r="IOX286" s="355"/>
      <c r="IOY286" s="355"/>
      <c r="IOZ286" s="355"/>
      <c r="IPA286" s="355"/>
      <c r="IPB286" s="355"/>
      <c r="IPC286" s="355"/>
      <c r="IPD286" s="355"/>
      <c r="IPE286" s="355"/>
      <c r="IPF286" s="355"/>
      <c r="IPG286" s="355"/>
      <c r="IPH286" s="355"/>
      <c r="IPI286" s="355"/>
      <c r="IPJ286" s="355"/>
      <c r="IPK286" s="355"/>
      <c r="IPL286" s="355"/>
      <c r="IPM286" s="355"/>
      <c r="IPN286" s="355"/>
      <c r="IPO286" s="355"/>
      <c r="IPP286" s="355"/>
      <c r="IPQ286" s="355"/>
      <c r="IPR286" s="355"/>
      <c r="IPS286" s="355"/>
      <c r="IPT286" s="355"/>
      <c r="IPU286" s="355"/>
      <c r="IPV286" s="355"/>
      <c r="IPW286" s="355"/>
      <c r="IPX286" s="355"/>
      <c r="IPY286" s="355"/>
      <c r="IPZ286" s="355"/>
      <c r="IQA286" s="355"/>
      <c r="IQB286" s="355"/>
      <c r="IQC286" s="355"/>
      <c r="IQD286" s="355"/>
      <c r="IQE286" s="355"/>
      <c r="IQF286" s="355"/>
      <c r="IQG286" s="355"/>
      <c r="IQH286" s="355"/>
      <c r="IQI286" s="355"/>
      <c r="IQJ286" s="355"/>
      <c r="IQK286" s="355"/>
      <c r="IQL286" s="355"/>
      <c r="IQM286" s="355"/>
      <c r="IQN286" s="355"/>
      <c r="IQO286" s="355"/>
      <c r="IQP286" s="355"/>
      <c r="IQQ286" s="355"/>
      <c r="IQR286" s="355"/>
      <c r="IQS286" s="355"/>
      <c r="IQT286" s="355"/>
      <c r="IQU286" s="355"/>
      <c r="IQV286" s="355"/>
      <c r="IQW286" s="355"/>
      <c r="IQX286" s="355"/>
      <c r="IQY286" s="355"/>
      <c r="IQZ286" s="355"/>
      <c r="IRA286" s="355"/>
      <c r="IRB286" s="355"/>
      <c r="IRC286" s="355"/>
      <c r="IRD286" s="355"/>
      <c r="IRE286" s="355"/>
      <c r="IRF286" s="355"/>
      <c r="IRG286" s="355"/>
      <c r="IRH286" s="355"/>
      <c r="IRI286" s="355"/>
      <c r="IRJ286" s="355"/>
      <c r="IRK286" s="355"/>
      <c r="IRL286" s="355"/>
      <c r="IRM286" s="355"/>
      <c r="IRN286" s="355"/>
      <c r="IRO286" s="355"/>
      <c r="IRP286" s="355"/>
      <c r="IRQ286" s="355"/>
      <c r="IRR286" s="355"/>
      <c r="IRS286" s="355"/>
      <c r="IRT286" s="355"/>
      <c r="IRU286" s="355"/>
      <c r="IRV286" s="355"/>
      <c r="IRW286" s="355"/>
      <c r="IRX286" s="355"/>
      <c r="IRY286" s="355"/>
      <c r="IRZ286" s="355"/>
      <c r="ISA286" s="355"/>
      <c r="ISB286" s="355"/>
      <c r="ISC286" s="355"/>
      <c r="ISD286" s="355"/>
      <c r="ISE286" s="355"/>
      <c r="ISF286" s="355"/>
      <c r="ISG286" s="355"/>
      <c r="ISH286" s="355"/>
      <c r="ISI286" s="355"/>
      <c r="ISJ286" s="355"/>
      <c r="ISK286" s="355"/>
      <c r="ISL286" s="355"/>
      <c r="ISM286" s="355"/>
      <c r="ISN286" s="355"/>
      <c r="ISO286" s="355"/>
      <c r="ISP286" s="355"/>
      <c r="ISQ286" s="355"/>
      <c r="ISR286" s="355"/>
      <c r="ISS286" s="355"/>
      <c r="IST286" s="355"/>
      <c r="ISU286" s="355"/>
      <c r="ISV286" s="355"/>
      <c r="ISW286" s="355"/>
      <c r="ISX286" s="355"/>
      <c r="ISY286" s="355"/>
      <c r="ISZ286" s="355"/>
      <c r="ITA286" s="355"/>
      <c r="ITB286" s="355"/>
      <c r="ITC286" s="355"/>
      <c r="ITD286" s="355"/>
      <c r="ITE286" s="355"/>
      <c r="ITF286" s="355"/>
      <c r="ITG286" s="355"/>
      <c r="ITH286" s="355"/>
      <c r="ITI286" s="355"/>
      <c r="ITJ286" s="355"/>
      <c r="ITK286" s="355"/>
      <c r="ITL286" s="355"/>
      <c r="ITM286" s="355"/>
      <c r="ITN286" s="355"/>
      <c r="ITO286" s="355"/>
      <c r="ITP286" s="355"/>
      <c r="ITQ286" s="355"/>
      <c r="ITR286" s="355"/>
      <c r="ITS286" s="355"/>
      <c r="ITT286" s="355"/>
      <c r="ITU286" s="355"/>
      <c r="ITV286" s="355"/>
      <c r="ITW286" s="355"/>
      <c r="ITX286" s="355"/>
      <c r="ITY286" s="355"/>
      <c r="ITZ286" s="355"/>
      <c r="IUA286" s="355"/>
      <c r="IUB286" s="355"/>
      <c r="IUC286" s="355"/>
      <c r="IUD286" s="355"/>
      <c r="IUE286" s="355"/>
      <c r="IUF286" s="355"/>
      <c r="IUG286" s="355"/>
      <c r="IUH286" s="355"/>
      <c r="IUI286" s="355"/>
      <c r="IUJ286" s="355"/>
      <c r="IUK286" s="355"/>
      <c r="IUL286" s="355"/>
      <c r="IUM286" s="355"/>
      <c r="IUN286" s="355"/>
      <c r="IUO286" s="355"/>
      <c r="IUP286" s="355"/>
      <c r="IUQ286" s="355"/>
      <c r="IUR286" s="355"/>
      <c r="IUS286" s="355"/>
      <c r="IUT286" s="355"/>
      <c r="IUU286" s="355"/>
      <c r="IUV286" s="355"/>
      <c r="IUW286" s="355"/>
      <c r="IUX286" s="355"/>
      <c r="IUY286" s="355"/>
      <c r="IUZ286" s="355"/>
      <c r="IVA286" s="355"/>
      <c r="IVB286" s="355"/>
      <c r="IVC286" s="355"/>
      <c r="IVD286" s="355"/>
      <c r="IVE286" s="355"/>
      <c r="IVF286" s="355"/>
      <c r="IVG286" s="355"/>
      <c r="IVH286" s="355"/>
      <c r="IVI286" s="355"/>
      <c r="IVJ286" s="355"/>
      <c r="IVK286" s="355"/>
      <c r="IVL286" s="355"/>
      <c r="IVM286" s="355"/>
      <c r="IVN286" s="355"/>
      <c r="IVO286" s="355"/>
      <c r="IVP286" s="355"/>
      <c r="IVQ286" s="355"/>
      <c r="IVR286" s="355"/>
      <c r="IVS286" s="355"/>
      <c r="IVT286" s="355"/>
      <c r="IVU286" s="355"/>
      <c r="IVV286" s="355"/>
      <c r="IVW286" s="355"/>
      <c r="IVX286" s="355"/>
      <c r="IVY286" s="355"/>
      <c r="IVZ286" s="355"/>
      <c r="IWA286" s="355"/>
      <c r="IWB286" s="355"/>
      <c r="IWC286" s="355"/>
      <c r="IWD286" s="355"/>
      <c r="IWE286" s="355"/>
      <c r="IWF286" s="355"/>
      <c r="IWG286" s="355"/>
      <c r="IWH286" s="355"/>
      <c r="IWI286" s="355"/>
      <c r="IWJ286" s="355"/>
      <c r="IWK286" s="355"/>
      <c r="IWL286" s="355"/>
      <c r="IWM286" s="355"/>
      <c r="IWN286" s="355"/>
      <c r="IWO286" s="355"/>
      <c r="IWP286" s="355"/>
      <c r="IWQ286" s="355"/>
      <c r="IWR286" s="355"/>
      <c r="IWS286" s="355"/>
      <c r="IWT286" s="355"/>
      <c r="IWU286" s="355"/>
      <c r="IWV286" s="355"/>
      <c r="IWW286" s="355"/>
      <c r="IWX286" s="355"/>
      <c r="IWY286" s="355"/>
      <c r="IWZ286" s="355"/>
      <c r="IXA286" s="355"/>
      <c r="IXB286" s="355"/>
      <c r="IXC286" s="355"/>
      <c r="IXD286" s="355"/>
      <c r="IXE286" s="355"/>
      <c r="IXF286" s="355"/>
      <c r="IXG286" s="355"/>
      <c r="IXH286" s="355"/>
      <c r="IXI286" s="355"/>
      <c r="IXJ286" s="355"/>
      <c r="IXK286" s="355"/>
      <c r="IXL286" s="355"/>
      <c r="IXM286" s="355"/>
      <c r="IXN286" s="355"/>
      <c r="IXO286" s="355"/>
      <c r="IXP286" s="355"/>
      <c r="IXQ286" s="355"/>
      <c r="IXR286" s="355"/>
      <c r="IXS286" s="355"/>
      <c r="IXT286" s="355"/>
      <c r="IXU286" s="355"/>
      <c r="IXV286" s="355"/>
      <c r="IXW286" s="355"/>
      <c r="IXX286" s="355"/>
      <c r="IXY286" s="355"/>
      <c r="IXZ286" s="355"/>
      <c r="IYA286" s="355"/>
      <c r="IYB286" s="355"/>
      <c r="IYC286" s="355"/>
      <c r="IYD286" s="355"/>
      <c r="IYE286" s="355"/>
      <c r="IYF286" s="355"/>
      <c r="IYG286" s="355"/>
      <c r="IYH286" s="355"/>
      <c r="IYI286" s="355"/>
      <c r="IYJ286" s="355"/>
      <c r="IYK286" s="355"/>
      <c r="IYL286" s="355"/>
      <c r="IYM286" s="355"/>
      <c r="IYN286" s="355"/>
      <c r="IYO286" s="355"/>
      <c r="IYP286" s="355"/>
      <c r="IYQ286" s="355"/>
      <c r="IYR286" s="355"/>
      <c r="IYS286" s="355"/>
      <c r="IYT286" s="355"/>
      <c r="IYU286" s="355"/>
      <c r="IYV286" s="355"/>
      <c r="IYW286" s="355"/>
      <c r="IYX286" s="355"/>
      <c r="IYY286" s="355"/>
      <c r="IYZ286" s="355"/>
      <c r="IZA286" s="355"/>
      <c r="IZB286" s="355"/>
      <c r="IZC286" s="355"/>
      <c r="IZD286" s="355"/>
      <c r="IZE286" s="355"/>
      <c r="IZF286" s="355"/>
      <c r="IZG286" s="355"/>
      <c r="IZH286" s="355"/>
      <c r="IZI286" s="355"/>
      <c r="IZJ286" s="355"/>
      <c r="IZK286" s="355"/>
      <c r="IZL286" s="355"/>
      <c r="IZM286" s="355"/>
      <c r="IZN286" s="355"/>
      <c r="IZO286" s="355"/>
      <c r="IZP286" s="355"/>
      <c r="IZQ286" s="355"/>
      <c r="IZR286" s="355"/>
      <c r="IZS286" s="355"/>
      <c r="IZT286" s="355"/>
      <c r="IZU286" s="355"/>
      <c r="IZV286" s="355"/>
      <c r="IZW286" s="355"/>
      <c r="IZX286" s="355"/>
      <c r="IZY286" s="355"/>
      <c r="IZZ286" s="355"/>
      <c r="JAA286" s="355"/>
      <c r="JAB286" s="355"/>
      <c r="JAC286" s="355"/>
      <c r="JAD286" s="355"/>
      <c r="JAE286" s="355"/>
      <c r="JAF286" s="355"/>
      <c r="JAG286" s="355"/>
      <c r="JAH286" s="355"/>
      <c r="JAI286" s="355"/>
      <c r="JAJ286" s="355"/>
      <c r="JAK286" s="355"/>
      <c r="JAL286" s="355"/>
      <c r="JAM286" s="355"/>
      <c r="JAN286" s="355"/>
      <c r="JAO286" s="355"/>
      <c r="JAP286" s="355"/>
      <c r="JAQ286" s="355"/>
      <c r="JAR286" s="355"/>
      <c r="JAS286" s="355"/>
      <c r="JAT286" s="355"/>
      <c r="JAU286" s="355"/>
      <c r="JAV286" s="355"/>
      <c r="JAW286" s="355"/>
      <c r="JAX286" s="355"/>
      <c r="JAY286" s="355"/>
      <c r="JAZ286" s="355"/>
      <c r="JBA286" s="355"/>
      <c r="JBB286" s="355"/>
      <c r="JBC286" s="355"/>
      <c r="JBD286" s="355"/>
      <c r="JBE286" s="355"/>
      <c r="JBF286" s="355"/>
      <c r="JBG286" s="355"/>
      <c r="JBH286" s="355"/>
      <c r="JBI286" s="355"/>
      <c r="JBJ286" s="355"/>
      <c r="JBK286" s="355"/>
      <c r="JBL286" s="355"/>
      <c r="JBM286" s="355"/>
      <c r="JBN286" s="355"/>
      <c r="JBO286" s="355"/>
      <c r="JBP286" s="355"/>
      <c r="JBQ286" s="355"/>
      <c r="JBR286" s="355"/>
      <c r="JBS286" s="355"/>
      <c r="JBT286" s="355"/>
      <c r="JBU286" s="355"/>
      <c r="JBV286" s="355"/>
      <c r="JBW286" s="355"/>
      <c r="JBX286" s="355"/>
      <c r="JBY286" s="355"/>
      <c r="JBZ286" s="355"/>
      <c r="JCA286" s="355"/>
      <c r="JCB286" s="355"/>
      <c r="JCC286" s="355"/>
      <c r="JCD286" s="355"/>
      <c r="JCE286" s="355"/>
      <c r="JCF286" s="355"/>
      <c r="JCG286" s="355"/>
      <c r="JCH286" s="355"/>
      <c r="JCI286" s="355"/>
      <c r="JCJ286" s="355"/>
      <c r="JCK286" s="355"/>
      <c r="JCL286" s="355"/>
      <c r="JCM286" s="355"/>
      <c r="JCN286" s="355"/>
      <c r="JCO286" s="355"/>
      <c r="JCP286" s="355"/>
      <c r="JCQ286" s="355"/>
      <c r="JCR286" s="355"/>
      <c r="JCS286" s="355"/>
      <c r="JCT286" s="355"/>
      <c r="JCU286" s="355"/>
      <c r="JCV286" s="355"/>
      <c r="JCW286" s="355"/>
      <c r="JCX286" s="355"/>
      <c r="JCY286" s="355"/>
      <c r="JCZ286" s="355"/>
      <c r="JDA286" s="355"/>
      <c r="JDB286" s="355"/>
      <c r="JDC286" s="355"/>
      <c r="JDD286" s="355"/>
      <c r="JDE286" s="355"/>
      <c r="JDF286" s="355"/>
      <c r="JDG286" s="355"/>
      <c r="JDH286" s="355"/>
      <c r="JDI286" s="355"/>
      <c r="JDJ286" s="355"/>
      <c r="JDK286" s="355"/>
      <c r="JDL286" s="355"/>
      <c r="JDM286" s="355"/>
      <c r="JDN286" s="355"/>
      <c r="JDO286" s="355"/>
      <c r="JDP286" s="355"/>
      <c r="JDQ286" s="355"/>
      <c r="JDR286" s="355"/>
      <c r="JDS286" s="355"/>
      <c r="JDT286" s="355"/>
      <c r="JDU286" s="355"/>
      <c r="JDV286" s="355"/>
      <c r="JDW286" s="355"/>
      <c r="JDX286" s="355"/>
      <c r="JDY286" s="355"/>
      <c r="JDZ286" s="355"/>
      <c r="JEA286" s="355"/>
      <c r="JEB286" s="355"/>
      <c r="JEC286" s="355"/>
      <c r="JED286" s="355"/>
      <c r="JEE286" s="355"/>
      <c r="JEF286" s="355"/>
      <c r="JEG286" s="355"/>
      <c r="JEH286" s="355"/>
      <c r="JEI286" s="355"/>
      <c r="JEJ286" s="355"/>
      <c r="JEK286" s="355"/>
      <c r="JEL286" s="355"/>
      <c r="JEM286" s="355"/>
      <c r="JEN286" s="355"/>
      <c r="JEO286" s="355"/>
      <c r="JEP286" s="355"/>
      <c r="JEQ286" s="355"/>
      <c r="JER286" s="355"/>
      <c r="JES286" s="355"/>
      <c r="JET286" s="355"/>
      <c r="JEU286" s="355"/>
      <c r="JEV286" s="355"/>
      <c r="JEW286" s="355"/>
      <c r="JEX286" s="355"/>
      <c r="JEY286" s="355"/>
      <c r="JEZ286" s="355"/>
      <c r="JFA286" s="355"/>
      <c r="JFB286" s="355"/>
      <c r="JFC286" s="355"/>
      <c r="JFD286" s="355"/>
      <c r="JFE286" s="355"/>
      <c r="JFF286" s="355"/>
      <c r="JFG286" s="355"/>
      <c r="JFH286" s="355"/>
      <c r="JFI286" s="355"/>
      <c r="JFJ286" s="355"/>
      <c r="JFK286" s="355"/>
      <c r="JFL286" s="355"/>
      <c r="JFM286" s="355"/>
      <c r="JFN286" s="355"/>
      <c r="JFO286" s="355"/>
      <c r="JFP286" s="355"/>
      <c r="JFQ286" s="355"/>
      <c r="JFR286" s="355"/>
      <c r="JFS286" s="355"/>
      <c r="JFT286" s="355"/>
      <c r="JFU286" s="355"/>
      <c r="JFV286" s="355"/>
      <c r="JFW286" s="355"/>
      <c r="JFX286" s="355"/>
      <c r="JFY286" s="355"/>
      <c r="JFZ286" s="355"/>
      <c r="JGA286" s="355"/>
      <c r="JGB286" s="355"/>
      <c r="JGC286" s="355"/>
      <c r="JGD286" s="355"/>
      <c r="JGE286" s="355"/>
      <c r="JGF286" s="355"/>
      <c r="JGG286" s="355"/>
      <c r="JGH286" s="355"/>
      <c r="JGI286" s="355"/>
      <c r="JGJ286" s="355"/>
      <c r="JGK286" s="355"/>
      <c r="JGL286" s="355"/>
      <c r="JGM286" s="355"/>
      <c r="JGN286" s="355"/>
      <c r="JGO286" s="355"/>
      <c r="JGP286" s="355"/>
      <c r="JGQ286" s="355"/>
      <c r="JGR286" s="355"/>
      <c r="JGS286" s="355"/>
      <c r="JGT286" s="355"/>
      <c r="JGU286" s="355"/>
      <c r="JGV286" s="355"/>
      <c r="JGW286" s="355"/>
      <c r="JGX286" s="355"/>
      <c r="JGY286" s="355"/>
      <c r="JGZ286" s="355"/>
      <c r="JHA286" s="355"/>
      <c r="JHB286" s="355"/>
      <c r="JHC286" s="355"/>
      <c r="JHD286" s="355"/>
      <c r="JHE286" s="355"/>
      <c r="JHF286" s="355"/>
      <c r="JHG286" s="355"/>
      <c r="JHH286" s="355"/>
      <c r="JHI286" s="355"/>
      <c r="JHJ286" s="355"/>
      <c r="JHK286" s="355"/>
      <c r="JHL286" s="355"/>
      <c r="JHM286" s="355"/>
      <c r="JHN286" s="355"/>
      <c r="JHO286" s="355"/>
      <c r="JHP286" s="355"/>
      <c r="JHQ286" s="355"/>
      <c r="JHR286" s="355"/>
      <c r="JHS286" s="355"/>
      <c r="JHT286" s="355"/>
      <c r="JHU286" s="355"/>
      <c r="JHV286" s="355"/>
      <c r="JHW286" s="355"/>
      <c r="JHX286" s="355"/>
      <c r="JHY286" s="355"/>
      <c r="JHZ286" s="355"/>
      <c r="JIA286" s="355"/>
      <c r="JIB286" s="355"/>
      <c r="JIC286" s="355"/>
      <c r="JID286" s="355"/>
      <c r="JIE286" s="355"/>
      <c r="JIF286" s="355"/>
      <c r="JIG286" s="355"/>
      <c r="JIH286" s="355"/>
      <c r="JII286" s="355"/>
      <c r="JIJ286" s="355"/>
      <c r="JIK286" s="355"/>
      <c r="JIL286" s="355"/>
      <c r="JIM286" s="355"/>
      <c r="JIN286" s="355"/>
      <c r="JIO286" s="355"/>
      <c r="JIP286" s="355"/>
      <c r="JIQ286" s="355"/>
      <c r="JIR286" s="355"/>
      <c r="JIS286" s="355"/>
      <c r="JIT286" s="355"/>
      <c r="JIU286" s="355"/>
      <c r="JIV286" s="355"/>
      <c r="JIW286" s="355"/>
      <c r="JIX286" s="355"/>
      <c r="JIY286" s="355"/>
      <c r="JIZ286" s="355"/>
      <c r="JJA286" s="355"/>
      <c r="JJB286" s="355"/>
      <c r="JJC286" s="355"/>
      <c r="JJD286" s="355"/>
      <c r="JJE286" s="355"/>
      <c r="JJF286" s="355"/>
      <c r="JJG286" s="355"/>
      <c r="JJH286" s="355"/>
      <c r="JJI286" s="355"/>
      <c r="JJJ286" s="355"/>
      <c r="JJK286" s="355"/>
      <c r="JJL286" s="355"/>
      <c r="JJM286" s="355"/>
      <c r="JJN286" s="355"/>
      <c r="JJO286" s="355"/>
      <c r="JJP286" s="355"/>
      <c r="JJQ286" s="355"/>
      <c r="JJR286" s="355"/>
      <c r="JJS286" s="355"/>
      <c r="JJT286" s="355"/>
      <c r="JJU286" s="355"/>
      <c r="JJV286" s="355"/>
      <c r="JJW286" s="355"/>
      <c r="JJX286" s="355"/>
      <c r="JJY286" s="355"/>
      <c r="JJZ286" s="355"/>
      <c r="JKA286" s="355"/>
      <c r="JKB286" s="355"/>
      <c r="JKC286" s="355"/>
      <c r="JKD286" s="355"/>
      <c r="JKE286" s="355"/>
      <c r="JKF286" s="355"/>
      <c r="JKG286" s="355"/>
      <c r="JKH286" s="355"/>
      <c r="JKI286" s="355"/>
      <c r="JKJ286" s="355"/>
      <c r="JKK286" s="355"/>
      <c r="JKL286" s="355"/>
      <c r="JKM286" s="355"/>
      <c r="JKN286" s="355"/>
      <c r="JKO286" s="355"/>
      <c r="JKP286" s="355"/>
      <c r="JKQ286" s="355"/>
      <c r="JKR286" s="355"/>
      <c r="JKS286" s="355"/>
      <c r="JKT286" s="355"/>
      <c r="JKU286" s="355"/>
      <c r="JKV286" s="355"/>
      <c r="JKW286" s="355"/>
      <c r="JKX286" s="355"/>
      <c r="JKY286" s="355"/>
      <c r="JKZ286" s="355"/>
      <c r="JLA286" s="355"/>
      <c r="JLB286" s="355"/>
      <c r="JLC286" s="355"/>
      <c r="JLD286" s="355"/>
      <c r="JLE286" s="355"/>
      <c r="JLF286" s="355"/>
      <c r="JLG286" s="355"/>
      <c r="JLH286" s="355"/>
      <c r="JLI286" s="355"/>
      <c r="JLJ286" s="355"/>
      <c r="JLK286" s="355"/>
      <c r="JLL286" s="355"/>
      <c r="JLM286" s="355"/>
      <c r="JLN286" s="355"/>
      <c r="JLO286" s="355"/>
      <c r="JLP286" s="355"/>
      <c r="JLQ286" s="355"/>
      <c r="JLR286" s="355"/>
      <c r="JLS286" s="355"/>
      <c r="JLT286" s="355"/>
      <c r="JLU286" s="355"/>
      <c r="JLV286" s="355"/>
      <c r="JLW286" s="355"/>
      <c r="JLX286" s="355"/>
      <c r="JLY286" s="355"/>
      <c r="JLZ286" s="355"/>
      <c r="JMA286" s="355"/>
      <c r="JMB286" s="355"/>
      <c r="JMC286" s="355"/>
      <c r="JMD286" s="355"/>
      <c r="JME286" s="355"/>
      <c r="JMF286" s="355"/>
      <c r="JMG286" s="355"/>
      <c r="JMH286" s="355"/>
      <c r="JMI286" s="355"/>
      <c r="JMJ286" s="355"/>
      <c r="JMK286" s="355"/>
      <c r="JML286" s="355"/>
      <c r="JMM286" s="355"/>
      <c r="JMN286" s="355"/>
      <c r="JMO286" s="355"/>
      <c r="JMP286" s="355"/>
      <c r="JMQ286" s="355"/>
      <c r="JMR286" s="355"/>
      <c r="JMS286" s="355"/>
      <c r="JMT286" s="355"/>
      <c r="JMU286" s="355"/>
      <c r="JMV286" s="355"/>
      <c r="JMW286" s="355"/>
      <c r="JMX286" s="355"/>
      <c r="JMY286" s="355"/>
      <c r="JMZ286" s="355"/>
      <c r="JNA286" s="355"/>
      <c r="JNB286" s="355"/>
      <c r="JNC286" s="355"/>
      <c r="JND286" s="355"/>
      <c r="JNE286" s="355"/>
      <c r="JNF286" s="355"/>
      <c r="JNG286" s="355"/>
      <c r="JNH286" s="355"/>
      <c r="JNI286" s="355"/>
      <c r="JNJ286" s="355"/>
      <c r="JNK286" s="355"/>
      <c r="JNL286" s="355"/>
      <c r="JNM286" s="355"/>
      <c r="JNN286" s="355"/>
      <c r="JNO286" s="355"/>
      <c r="JNP286" s="355"/>
      <c r="JNQ286" s="355"/>
      <c r="JNR286" s="355"/>
      <c r="JNS286" s="355"/>
      <c r="JNT286" s="355"/>
      <c r="JNU286" s="355"/>
      <c r="JNV286" s="355"/>
      <c r="JNW286" s="355"/>
      <c r="JNX286" s="355"/>
      <c r="JNY286" s="355"/>
      <c r="JNZ286" s="355"/>
      <c r="JOA286" s="355"/>
      <c r="JOB286" s="355"/>
      <c r="JOC286" s="355"/>
      <c r="JOD286" s="355"/>
      <c r="JOE286" s="355"/>
      <c r="JOF286" s="355"/>
      <c r="JOG286" s="355"/>
      <c r="JOH286" s="355"/>
      <c r="JOI286" s="355"/>
      <c r="JOJ286" s="355"/>
      <c r="JOK286" s="355"/>
      <c r="JOL286" s="355"/>
      <c r="JOM286" s="355"/>
      <c r="JON286" s="355"/>
      <c r="JOO286" s="355"/>
      <c r="JOP286" s="355"/>
      <c r="JOQ286" s="355"/>
      <c r="JOR286" s="355"/>
      <c r="JOS286" s="355"/>
      <c r="JOT286" s="355"/>
      <c r="JOU286" s="355"/>
      <c r="JOV286" s="355"/>
      <c r="JOW286" s="355"/>
      <c r="JOX286" s="355"/>
      <c r="JOY286" s="355"/>
      <c r="JOZ286" s="355"/>
      <c r="JPA286" s="355"/>
      <c r="JPB286" s="355"/>
      <c r="JPC286" s="355"/>
      <c r="JPD286" s="355"/>
      <c r="JPE286" s="355"/>
      <c r="JPF286" s="355"/>
      <c r="JPG286" s="355"/>
      <c r="JPH286" s="355"/>
      <c r="JPI286" s="355"/>
      <c r="JPJ286" s="355"/>
      <c r="JPK286" s="355"/>
      <c r="JPL286" s="355"/>
      <c r="JPM286" s="355"/>
      <c r="JPN286" s="355"/>
      <c r="JPO286" s="355"/>
      <c r="JPP286" s="355"/>
      <c r="JPQ286" s="355"/>
      <c r="JPR286" s="355"/>
      <c r="JPS286" s="355"/>
      <c r="JPT286" s="355"/>
      <c r="JPU286" s="355"/>
      <c r="JPV286" s="355"/>
      <c r="JPW286" s="355"/>
      <c r="JPX286" s="355"/>
      <c r="JPY286" s="355"/>
      <c r="JPZ286" s="355"/>
      <c r="JQA286" s="355"/>
      <c r="JQB286" s="355"/>
      <c r="JQC286" s="355"/>
      <c r="JQD286" s="355"/>
      <c r="JQE286" s="355"/>
      <c r="JQF286" s="355"/>
      <c r="JQG286" s="355"/>
      <c r="JQH286" s="355"/>
      <c r="JQI286" s="355"/>
      <c r="JQJ286" s="355"/>
      <c r="JQK286" s="355"/>
      <c r="JQL286" s="355"/>
      <c r="JQM286" s="355"/>
      <c r="JQN286" s="355"/>
      <c r="JQO286" s="355"/>
      <c r="JQP286" s="355"/>
      <c r="JQQ286" s="355"/>
      <c r="JQR286" s="355"/>
      <c r="JQS286" s="355"/>
      <c r="JQT286" s="355"/>
      <c r="JQU286" s="355"/>
      <c r="JQV286" s="355"/>
      <c r="JQW286" s="355"/>
      <c r="JQX286" s="355"/>
      <c r="JQY286" s="355"/>
      <c r="JQZ286" s="355"/>
      <c r="JRA286" s="355"/>
      <c r="JRB286" s="355"/>
      <c r="JRC286" s="355"/>
      <c r="JRD286" s="355"/>
      <c r="JRE286" s="355"/>
      <c r="JRF286" s="355"/>
      <c r="JRG286" s="355"/>
      <c r="JRH286" s="355"/>
      <c r="JRI286" s="355"/>
      <c r="JRJ286" s="355"/>
      <c r="JRK286" s="355"/>
      <c r="JRL286" s="355"/>
      <c r="JRM286" s="355"/>
      <c r="JRN286" s="355"/>
      <c r="JRO286" s="355"/>
      <c r="JRP286" s="355"/>
      <c r="JRQ286" s="355"/>
      <c r="JRR286" s="355"/>
      <c r="JRS286" s="355"/>
      <c r="JRT286" s="355"/>
      <c r="JRU286" s="355"/>
      <c r="JRV286" s="355"/>
      <c r="JRW286" s="355"/>
      <c r="JRX286" s="355"/>
      <c r="JRY286" s="355"/>
      <c r="JRZ286" s="355"/>
      <c r="JSA286" s="355"/>
      <c r="JSB286" s="355"/>
      <c r="JSC286" s="355"/>
      <c r="JSD286" s="355"/>
      <c r="JSE286" s="355"/>
      <c r="JSF286" s="355"/>
      <c r="JSG286" s="355"/>
      <c r="JSH286" s="355"/>
      <c r="JSI286" s="355"/>
      <c r="JSJ286" s="355"/>
      <c r="JSK286" s="355"/>
      <c r="JSL286" s="355"/>
      <c r="JSM286" s="355"/>
      <c r="JSN286" s="355"/>
      <c r="JSO286" s="355"/>
      <c r="JSP286" s="355"/>
      <c r="JSQ286" s="355"/>
      <c r="JSR286" s="355"/>
      <c r="JSS286" s="355"/>
      <c r="JST286" s="355"/>
      <c r="JSU286" s="355"/>
      <c r="JSV286" s="355"/>
      <c r="JSW286" s="355"/>
      <c r="JSX286" s="355"/>
      <c r="JSY286" s="355"/>
      <c r="JSZ286" s="355"/>
      <c r="JTA286" s="355"/>
      <c r="JTB286" s="355"/>
      <c r="JTC286" s="355"/>
      <c r="JTD286" s="355"/>
      <c r="JTE286" s="355"/>
      <c r="JTF286" s="355"/>
      <c r="JTG286" s="355"/>
      <c r="JTH286" s="355"/>
      <c r="JTI286" s="355"/>
      <c r="JTJ286" s="355"/>
      <c r="JTK286" s="355"/>
      <c r="JTL286" s="355"/>
      <c r="JTM286" s="355"/>
      <c r="JTN286" s="355"/>
      <c r="JTO286" s="355"/>
      <c r="JTP286" s="355"/>
      <c r="JTQ286" s="355"/>
      <c r="JTR286" s="355"/>
      <c r="JTS286" s="355"/>
      <c r="JTT286" s="355"/>
      <c r="JTU286" s="355"/>
      <c r="JTV286" s="355"/>
      <c r="JTW286" s="355"/>
      <c r="JTX286" s="355"/>
      <c r="JTY286" s="355"/>
      <c r="JTZ286" s="355"/>
      <c r="JUA286" s="355"/>
      <c r="JUB286" s="355"/>
      <c r="JUC286" s="355"/>
      <c r="JUD286" s="355"/>
      <c r="JUE286" s="355"/>
      <c r="JUF286" s="355"/>
      <c r="JUG286" s="355"/>
      <c r="JUH286" s="355"/>
      <c r="JUI286" s="355"/>
      <c r="JUJ286" s="355"/>
      <c r="JUK286" s="355"/>
      <c r="JUL286" s="355"/>
      <c r="JUM286" s="355"/>
      <c r="JUN286" s="355"/>
      <c r="JUO286" s="355"/>
      <c r="JUP286" s="355"/>
      <c r="JUQ286" s="355"/>
      <c r="JUR286" s="355"/>
      <c r="JUS286" s="355"/>
      <c r="JUT286" s="355"/>
      <c r="JUU286" s="355"/>
      <c r="JUV286" s="355"/>
      <c r="JUW286" s="355"/>
      <c r="JUX286" s="355"/>
      <c r="JUY286" s="355"/>
      <c r="JUZ286" s="355"/>
      <c r="JVA286" s="355"/>
      <c r="JVB286" s="355"/>
      <c r="JVC286" s="355"/>
      <c r="JVD286" s="355"/>
      <c r="JVE286" s="355"/>
      <c r="JVF286" s="355"/>
      <c r="JVG286" s="355"/>
      <c r="JVH286" s="355"/>
      <c r="JVI286" s="355"/>
      <c r="JVJ286" s="355"/>
      <c r="JVK286" s="355"/>
      <c r="JVL286" s="355"/>
      <c r="JVM286" s="355"/>
      <c r="JVN286" s="355"/>
      <c r="JVO286" s="355"/>
      <c r="JVP286" s="355"/>
      <c r="JVQ286" s="355"/>
      <c r="JVR286" s="355"/>
      <c r="JVS286" s="355"/>
      <c r="JVT286" s="355"/>
      <c r="JVU286" s="355"/>
      <c r="JVV286" s="355"/>
      <c r="JVW286" s="355"/>
      <c r="JVX286" s="355"/>
      <c r="JVY286" s="355"/>
      <c r="JVZ286" s="355"/>
      <c r="JWA286" s="355"/>
      <c r="JWB286" s="355"/>
      <c r="JWC286" s="355"/>
      <c r="JWD286" s="355"/>
      <c r="JWE286" s="355"/>
      <c r="JWF286" s="355"/>
      <c r="JWG286" s="355"/>
      <c r="JWH286" s="355"/>
      <c r="JWI286" s="355"/>
      <c r="JWJ286" s="355"/>
      <c r="JWK286" s="355"/>
      <c r="JWL286" s="355"/>
      <c r="JWM286" s="355"/>
      <c r="JWN286" s="355"/>
      <c r="JWO286" s="355"/>
      <c r="JWP286" s="355"/>
      <c r="JWQ286" s="355"/>
      <c r="JWR286" s="355"/>
      <c r="JWS286" s="355"/>
      <c r="JWT286" s="355"/>
      <c r="JWU286" s="355"/>
      <c r="JWV286" s="355"/>
      <c r="JWW286" s="355"/>
      <c r="JWX286" s="355"/>
      <c r="JWY286" s="355"/>
      <c r="JWZ286" s="355"/>
      <c r="JXA286" s="355"/>
      <c r="JXB286" s="355"/>
      <c r="JXC286" s="355"/>
      <c r="JXD286" s="355"/>
      <c r="JXE286" s="355"/>
      <c r="JXF286" s="355"/>
      <c r="JXG286" s="355"/>
      <c r="JXH286" s="355"/>
      <c r="JXI286" s="355"/>
      <c r="JXJ286" s="355"/>
      <c r="JXK286" s="355"/>
      <c r="JXL286" s="355"/>
      <c r="JXM286" s="355"/>
      <c r="JXN286" s="355"/>
      <c r="JXO286" s="355"/>
      <c r="JXP286" s="355"/>
      <c r="JXQ286" s="355"/>
      <c r="JXR286" s="355"/>
      <c r="JXS286" s="355"/>
      <c r="JXT286" s="355"/>
      <c r="JXU286" s="355"/>
      <c r="JXV286" s="355"/>
      <c r="JXW286" s="355"/>
      <c r="JXX286" s="355"/>
      <c r="JXY286" s="355"/>
      <c r="JXZ286" s="355"/>
      <c r="JYA286" s="355"/>
      <c r="JYB286" s="355"/>
      <c r="JYC286" s="355"/>
      <c r="JYD286" s="355"/>
      <c r="JYE286" s="355"/>
      <c r="JYF286" s="355"/>
      <c r="JYG286" s="355"/>
      <c r="JYH286" s="355"/>
      <c r="JYI286" s="355"/>
      <c r="JYJ286" s="355"/>
      <c r="JYK286" s="355"/>
      <c r="JYL286" s="355"/>
      <c r="JYM286" s="355"/>
      <c r="JYN286" s="355"/>
      <c r="JYO286" s="355"/>
      <c r="JYP286" s="355"/>
      <c r="JYQ286" s="355"/>
      <c r="JYR286" s="355"/>
      <c r="JYS286" s="355"/>
      <c r="JYT286" s="355"/>
      <c r="JYU286" s="355"/>
      <c r="JYV286" s="355"/>
      <c r="JYW286" s="355"/>
      <c r="JYX286" s="355"/>
      <c r="JYY286" s="355"/>
      <c r="JYZ286" s="355"/>
      <c r="JZA286" s="355"/>
      <c r="JZB286" s="355"/>
      <c r="JZC286" s="355"/>
      <c r="JZD286" s="355"/>
      <c r="JZE286" s="355"/>
      <c r="JZF286" s="355"/>
      <c r="JZG286" s="355"/>
      <c r="JZH286" s="355"/>
      <c r="JZI286" s="355"/>
      <c r="JZJ286" s="355"/>
      <c r="JZK286" s="355"/>
      <c r="JZL286" s="355"/>
      <c r="JZM286" s="355"/>
      <c r="JZN286" s="355"/>
      <c r="JZO286" s="355"/>
      <c r="JZP286" s="355"/>
      <c r="JZQ286" s="355"/>
      <c r="JZR286" s="355"/>
      <c r="JZS286" s="355"/>
      <c r="JZT286" s="355"/>
      <c r="JZU286" s="355"/>
      <c r="JZV286" s="355"/>
      <c r="JZW286" s="355"/>
      <c r="JZX286" s="355"/>
      <c r="JZY286" s="355"/>
      <c r="JZZ286" s="355"/>
      <c r="KAA286" s="355"/>
      <c r="KAB286" s="355"/>
      <c r="KAC286" s="355"/>
      <c r="KAD286" s="355"/>
      <c r="KAE286" s="355"/>
      <c r="KAF286" s="355"/>
      <c r="KAG286" s="355"/>
      <c r="KAH286" s="355"/>
      <c r="KAI286" s="355"/>
      <c r="KAJ286" s="355"/>
      <c r="KAK286" s="355"/>
      <c r="KAL286" s="355"/>
      <c r="KAM286" s="355"/>
      <c r="KAN286" s="355"/>
      <c r="KAO286" s="355"/>
      <c r="KAP286" s="355"/>
      <c r="KAQ286" s="355"/>
      <c r="KAR286" s="355"/>
      <c r="KAS286" s="355"/>
      <c r="KAT286" s="355"/>
      <c r="KAU286" s="355"/>
      <c r="KAV286" s="355"/>
      <c r="KAW286" s="355"/>
      <c r="KAX286" s="355"/>
      <c r="KAY286" s="355"/>
      <c r="KAZ286" s="355"/>
      <c r="KBA286" s="355"/>
      <c r="KBB286" s="355"/>
      <c r="KBC286" s="355"/>
      <c r="KBD286" s="355"/>
      <c r="KBE286" s="355"/>
      <c r="KBF286" s="355"/>
      <c r="KBG286" s="355"/>
      <c r="KBH286" s="355"/>
      <c r="KBI286" s="355"/>
      <c r="KBJ286" s="355"/>
      <c r="KBK286" s="355"/>
      <c r="KBL286" s="355"/>
      <c r="KBM286" s="355"/>
      <c r="KBN286" s="355"/>
      <c r="KBO286" s="355"/>
      <c r="KBP286" s="355"/>
      <c r="KBQ286" s="355"/>
      <c r="KBR286" s="355"/>
      <c r="KBS286" s="355"/>
      <c r="KBT286" s="355"/>
      <c r="KBU286" s="355"/>
      <c r="KBV286" s="355"/>
      <c r="KBW286" s="355"/>
      <c r="KBX286" s="355"/>
      <c r="KBY286" s="355"/>
      <c r="KBZ286" s="355"/>
      <c r="KCA286" s="355"/>
      <c r="KCB286" s="355"/>
      <c r="KCC286" s="355"/>
      <c r="KCD286" s="355"/>
      <c r="KCE286" s="355"/>
      <c r="KCF286" s="355"/>
      <c r="KCG286" s="355"/>
      <c r="KCH286" s="355"/>
      <c r="KCI286" s="355"/>
      <c r="KCJ286" s="355"/>
      <c r="KCK286" s="355"/>
      <c r="KCL286" s="355"/>
      <c r="KCM286" s="355"/>
      <c r="KCN286" s="355"/>
      <c r="KCO286" s="355"/>
      <c r="KCP286" s="355"/>
      <c r="KCQ286" s="355"/>
      <c r="KCR286" s="355"/>
      <c r="KCS286" s="355"/>
      <c r="KCT286" s="355"/>
      <c r="KCU286" s="355"/>
      <c r="KCV286" s="355"/>
      <c r="KCW286" s="355"/>
      <c r="KCX286" s="355"/>
      <c r="KCY286" s="355"/>
      <c r="KCZ286" s="355"/>
      <c r="KDA286" s="355"/>
      <c r="KDB286" s="355"/>
      <c r="KDC286" s="355"/>
      <c r="KDD286" s="355"/>
      <c r="KDE286" s="355"/>
      <c r="KDF286" s="355"/>
      <c r="KDG286" s="355"/>
      <c r="KDH286" s="355"/>
      <c r="KDI286" s="355"/>
      <c r="KDJ286" s="355"/>
      <c r="KDK286" s="355"/>
      <c r="KDL286" s="355"/>
      <c r="KDM286" s="355"/>
      <c r="KDN286" s="355"/>
      <c r="KDO286" s="355"/>
      <c r="KDP286" s="355"/>
      <c r="KDQ286" s="355"/>
      <c r="KDR286" s="355"/>
      <c r="KDS286" s="355"/>
      <c r="KDT286" s="355"/>
      <c r="KDU286" s="355"/>
      <c r="KDV286" s="355"/>
      <c r="KDW286" s="355"/>
      <c r="KDX286" s="355"/>
      <c r="KDY286" s="355"/>
      <c r="KDZ286" s="355"/>
      <c r="KEA286" s="355"/>
      <c r="KEB286" s="355"/>
      <c r="KEC286" s="355"/>
      <c r="KED286" s="355"/>
      <c r="KEE286" s="355"/>
      <c r="KEF286" s="355"/>
      <c r="KEG286" s="355"/>
      <c r="KEH286" s="355"/>
      <c r="KEI286" s="355"/>
      <c r="KEJ286" s="355"/>
      <c r="KEK286" s="355"/>
      <c r="KEL286" s="355"/>
      <c r="KEM286" s="355"/>
      <c r="KEN286" s="355"/>
      <c r="KEO286" s="355"/>
      <c r="KEP286" s="355"/>
      <c r="KEQ286" s="355"/>
      <c r="KER286" s="355"/>
      <c r="KES286" s="355"/>
      <c r="KET286" s="355"/>
      <c r="KEU286" s="355"/>
      <c r="KEV286" s="355"/>
      <c r="KEW286" s="355"/>
      <c r="KEX286" s="355"/>
      <c r="KEY286" s="355"/>
      <c r="KEZ286" s="355"/>
      <c r="KFA286" s="355"/>
      <c r="KFB286" s="355"/>
      <c r="KFC286" s="355"/>
      <c r="KFD286" s="355"/>
      <c r="KFE286" s="355"/>
      <c r="KFF286" s="355"/>
      <c r="KFG286" s="355"/>
      <c r="KFH286" s="355"/>
      <c r="KFI286" s="355"/>
      <c r="KFJ286" s="355"/>
      <c r="KFK286" s="355"/>
      <c r="KFL286" s="355"/>
      <c r="KFM286" s="355"/>
      <c r="KFN286" s="355"/>
      <c r="KFO286" s="355"/>
      <c r="KFP286" s="355"/>
      <c r="KFQ286" s="355"/>
      <c r="KFR286" s="355"/>
      <c r="KFS286" s="355"/>
      <c r="KFT286" s="355"/>
      <c r="KFU286" s="355"/>
      <c r="KFV286" s="355"/>
      <c r="KFW286" s="355"/>
      <c r="KFX286" s="355"/>
      <c r="KFY286" s="355"/>
      <c r="KFZ286" s="355"/>
      <c r="KGA286" s="355"/>
      <c r="KGB286" s="355"/>
      <c r="KGC286" s="355"/>
      <c r="KGD286" s="355"/>
      <c r="KGE286" s="355"/>
      <c r="KGF286" s="355"/>
      <c r="KGG286" s="355"/>
      <c r="KGH286" s="355"/>
      <c r="KGI286" s="355"/>
      <c r="KGJ286" s="355"/>
      <c r="KGK286" s="355"/>
      <c r="KGL286" s="355"/>
      <c r="KGM286" s="355"/>
      <c r="KGN286" s="355"/>
      <c r="KGO286" s="355"/>
      <c r="KGP286" s="355"/>
      <c r="KGQ286" s="355"/>
      <c r="KGR286" s="355"/>
      <c r="KGS286" s="355"/>
      <c r="KGT286" s="355"/>
      <c r="KGU286" s="355"/>
      <c r="KGV286" s="355"/>
      <c r="KGW286" s="355"/>
      <c r="KGX286" s="355"/>
      <c r="KGY286" s="355"/>
      <c r="KGZ286" s="355"/>
      <c r="KHA286" s="355"/>
      <c r="KHB286" s="355"/>
      <c r="KHC286" s="355"/>
      <c r="KHD286" s="355"/>
      <c r="KHE286" s="355"/>
      <c r="KHF286" s="355"/>
      <c r="KHG286" s="355"/>
      <c r="KHH286" s="355"/>
      <c r="KHI286" s="355"/>
      <c r="KHJ286" s="355"/>
      <c r="KHK286" s="355"/>
      <c r="KHL286" s="355"/>
      <c r="KHM286" s="355"/>
      <c r="KHN286" s="355"/>
      <c r="KHO286" s="355"/>
      <c r="KHP286" s="355"/>
      <c r="KHQ286" s="355"/>
      <c r="KHR286" s="355"/>
      <c r="KHS286" s="355"/>
      <c r="KHT286" s="355"/>
      <c r="KHU286" s="355"/>
      <c r="KHV286" s="355"/>
      <c r="KHW286" s="355"/>
      <c r="KHX286" s="355"/>
      <c r="KHY286" s="355"/>
      <c r="KHZ286" s="355"/>
      <c r="KIA286" s="355"/>
      <c r="KIB286" s="355"/>
      <c r="KIC286" s="355"/>
      <c r="KID286" s="355"/>
      <c r="KIE286" s="355"/>
      <c r="KIF286" s="355"/>
      <c r="KIG286" s="355"/>
      <c r="KIH286" s="355"/>
      <c r="KII286" s="355"/>
      <c r="KIJ286" s="355"/>
      <c r="KIK286" s="355"/>
      <c r="KIL286" s="355"/>
      <c r="KIM286" s="355"/>
      <c r="KIN286" s="355"/>
      <c r="KIO286" s="355"/>
      <c r="KIP286" s="355"/>
      <c r="KIQ286" s="355"/>
      <c r="KIR286" s="355"/>
      <c r="KIS286" s="355"/>
      <c r="KIT286" s="355"/>
      <c r="KIU286" s="355"/>
      <c r="KIV286" s="355"/>
      <c r="KIW286" s="355"/>
      <c r="KIX286" s="355"/>
      <c r="KIY286" s="355"/>
      <c r="KIZ286" s="355"/>
      <c r="KJA286" s="355"/>
      <c r="KJB286" s="355"/>
      <c r="KJC286" s="355"/>
      <c r="KJD286" s="355"/>
      <c r="KJE286" s="355"/>
      <c r="KJF286" s="355"/>
      <c r="KJG286" s="355"/>
      <c r="KJH286" s="355"/>
      <c r="KJI286" s="355"/>
      <c r="KJJ286" s="355"/>
      <c r="KJK286" s="355"/>
      <c r="KJL286" s="355"/>
      <c r="KJM286" s="355"/>
      <c r="KJN286" s="355"/>
      <c r="KJO286" s="355"/>
      <c r="KJP286" s="355"/>
      <c r="KJQ286" s="355"/>
      <c r="KJR286" s="355"/>
      <c r="KJS286" s="355"/>
      <c r="KJT286" s="355"/>
      <c r="KJU286" s="355"/>
      <c r="KJV286" s="355"/>
      <c r="KJW286" s="355"/>
      <c r="KJX286" s="355"/>
      <c r="KJY286" s="355"/>
      <c r="KJZ286" s="355"/>
      <c r="KKA286" s="355"/>
      <c r="KKB286" s="355"/>
      <c r="KKC286" s="355"/>
      <c r="KKD286" s="355"/>
      <c r="KKE286" s="355"/>
      <c r="KKF286" s="355"/>
      <c r="KKG286" s="355"/>
      <c r="KKH286" s="355"/>
      <c r="KKI286" s="355"/>
      <c r="KKJ286" s="355"/>
      <c r="KKK286" s="355"/>
      <c r="KKL286" s="355"/>
      <c r="KKM286" s="355"/>
      <c r="KKN286" s="355"/>
      <c r="KKO286" s="355"/>
      <c r="KKP286" s="355"/>
      <c r="KKQ286" s="355"/>
      <c r="KKR286" s="355"/>
      <c r="KKS286" s="355"/>
      <c r="KKT286" s="355"/>
      <c r="KKU286" s="355"/>
      <c r="KKV286" s="355"/>
      <c r="KKW286" s="355"/>
      <c r="KKX286" s="355"/>
      <c r="KKY286" s="355"/>
      <c r="KKZ286" s="355"/>
      <c r="KLA286" s="355"/>
      <c r="KLB286" s="355"/>
      <c r="KLC286" s="355"/>
      <c r="KLD286" s="355"/>
      <c r="KLE286" s="355"/>
      <c r="KLF286" s="355"/>
      <c r="KLG286" s="355"/>
      <c r="KLH286" s="355"/>
      <c r="KLI286" s="355"/>
      <c r="KLJ286" s="355"/>
      <c r="KLK286" s="355"/>
      <c r="KLL286" s="355"/>
      <c r="KLM286" s="355"/>
      <c r="KLN286" s="355"/>
      <c r="KLO286" s="355"/>
      <c r="KLP286" s="355"/>
      <c r="KLQ286" s="355"/>
      <c r="KLR286" s="355"/>
      <c r="KLS286" s="355"/>
      <c r="KLT286" s="355"/>
      <c r="KLU286" s="355"/>
      <c r="KLV286" s="355"/>
      <c r="KLW286" s="355"/>
      <c r="KLX286" s="355"/>
      <c r="KLY286" s="355"/>
      <c r="KLZ286" s="355"/>
      <c r="KMA286" s="355"/>
      <c r="KMB286" s="355"/>
      <c r="KMC286" s="355"/>
      <c r="KMD286" s="355"/>
      <c r="KME286" s="355"/>
      <c r="KMF286" s="355"/>
      <c r="KMG286" s="355"/>
      <c r="KMH286" s="355"/>
      <c r="KMI286" s="355"/>
      <c r="KMJ286" s="355"/>
      <c r="KMK286" s="355"/>
      <c r="KML286" s="355"/>
      <c r="KMM286" s="355"/>
      <c r="KMN286" s="355"/>
      <c r="KMO286" s="355"/>
      <c r="KMP286" s="355"/>
      <c r="KMQ286" s="355"/>
      <c r="KMR286" s="355"/>
      <c r="KMS286" s="355"/>
      <c r="KMT286" s="355"/>
      <c r="KMU286" s="355"/>
      <c r="KMV286" s="355"/>
      <c r="KMW286" s="355"/>
      <c r="KMX286" s="355"/>
      <c r="KMY286" s="355"/>
      <c r="KMZ286" s="355"/>
      <c r="KNA286" s="355"/>
      <c r="KNB286" s="355"/>
      <c r="KNC286" s="355"/>
      <c r="KND286" s="355"/>
      <c r="KNE286" s="355"/>
      <c r="KNF286" s="355"/>
      <c r="KNG286" s="355"/>
      <c r="KNH286" s="355"/>
      <c r="KNI286" s="355"/>
      <c r="KNJ286" s="355"/>
      <c r="KNK286" s="355"/>
      <c r="KNL286" s="355"/>
      <c r="KNM286" s="355"/>
      <c r="KNN286" s="355"/>
      <c r="KNO286" s="355"/>
      <c r="KNP286" s="355"/>
      <c r="KNQ286" s="355"/>
      <c r="KNR286" s="355"/>
      <c r="KNS286" s="355"/>
      <c r="KNT286" s="355"/>
      <c r="KNU286" s="355"/>
      <c r="KNV286" s="355"/>
      <c r="KNW286" s="355"/>
      <c r="KNX286" s="355"/>
      <c r="KNY286" s="355"/>
      <c r="KNZ286" s="355"/>
      <c r="KOA286" s="355"/>
      <c r="KOB286" s="355"/>
      <c r="KOC286" s="355"/>
      <c r="KOD286" s="355"/>
      <c r="KOE286" s="355"/>
      <c r="KOF286" s="355"/>
      <c r="KOG286" s="355"/>
      <c r="KOH286" s="355"/>
      <c r="KOI286" s="355"/>
      <c r="KOJ286" s="355"/>
      <c r="KOK286" s="355"/>
      <c r="KOL286" s="355"/>
      <c r="KOM286" s="355"/>
      <c r="KON286" s="355"/>
      <c r="KOO286" s="355"/>
      <c r="KOP286" s="355"/>
      <c r="KOQ286" s="355"/>
      <c r="KOR286" s="355"/>
      <c r="KOS286" s="355"/>
      <c r="KOT286" s="355"/>
      <c r="KOU286" s="355"/>
      <c r="KOV286" s="355"/>
      <c r="KOW286" s="355"/>
      <c r="KOX286" s="355"/>
      <c r="KOY286" s="355"/>
      <c r="KOZ286" s="355"/>
      <c r="KPA286" s="355"/>
      <c r="KPB286" s="355"/>
      <c r="KPC286" s="355"/>
      <c r="KPD286" s="355"/>
      <c r="KPE286" s="355"/>
      <c r="KPF286" s="355"/>
      <c r="KPG286" s="355"/>
      <c r="KPH286" s="355"/>
      <c r="KPI286" s="355"/>
      <c r="KPJ286" s="355"/>
      <c r="KPK286" s="355"/>
      <c r="KPL286" s="355"/>
      <c r="KPM286" s="355"/>
      <c r="KPN286" s="355"/>
      <c r="KPO286" s="355"/>
      <c r="KPP286" s="355"/>
      <c r="KPQ286" s="355"/>
      <c r="KPR286" s="355"/>
      <c r="KPS286" s="355"/>
      <c r="KPT286" s="355"/>
      <c r="KPU286" s="355"/>
      <c r="KPV286" s="355"/>
      <c r="KPW286" s="355"/>
      <c r="KPX286" s="355"/>
      <c r="KPY286" s="355"/>
      <c r="KPZ286" s="355"/>
      <c r="KQA286" s="355"/>
      <c r="KQB286" s="355"/>
      <c r="KQC286" s="355"/>
      <c r="KQD286" s="355"/>
      <c r="KQE286" s="355"/>
      <c r="KQF286" s="355"/>
      <c r="KQG286" s="355"/>
      <c r="KQH286" s="355"/>
      <c r="KQI286" s="355"/>
      <c r="KQJ286" s="355"/>
      <c r="KQK286" s="355"/>
      <c r="KQL286" s="355"/>
      <c r="KQM286" s="355"/>
      <c r="KQN286" s="355"/>
      <c r="KQO286" s="355"/>
      <c r="KQP286" s="355"/>
      <c r="KQQ286" s="355"/>
      <c r="KQR286" s="355"/>
      <c r="KQS286" s="355"/>
      <c r="KQT286" s="355"/>
      <c r="KQU286" s="355"/>
      <c r="KQV286" s="355"/>
      <c r="KQW286" s="355"/>
      <c r="KQX286" s="355"/>
      <c r="KQY286" s="355"/>
      <c r="KQZ286" s="355"/>
      <c r="KRA286" s="355"/>
      <c r="KRB286" s="355"/>
      <c r="KRC286" s="355"/>
      <c r="KRD286" s="355"/>
      <c r="KRE286" s="355"/>
      <c r="KRF286" s="355"/>
      <c r="KRG286" s="355"/>
      <c r="KRH286" s="355"/>
      <c r="KRI286" s="355"/>
      <c r="KRJ286" s="355"/>
      <c r="KRK286" s="355"/>
      <c r="KRL286" s="355"/>
      <c r="KRM286" s="355"/>
      <c r="KRN286" s="355"/>
      <c r="KRO286" s="355"/>
      <c r="KRP286" s="355"/>
      <c r="KRQ286" s="355"/>
      <c r="KRR286" s="355"/>
      <c r="KRS286" s="355"/>
      <c r="KRT286" s="355"/>
      <c r="KRU286" s="355"/>
      <c r="KRV286" s="355"/>
      <c r="KRW286" s="355"/>
      <c r="KRX286" s="355"/>
      <c r="KRY286" s="355"/>
      <c r="KRZ286" s="355"/>
      <c r="KSA286" s="355"/>
      <c r="KSB286" s="355"/>
      <c r="KSC286" s="355"/>
      <c r="KSD286" s="355"/>
      <c r="KSE286" s="355"/>
      <c r="KSF286" s="355"/>
      <c r="KSG286" s="355"/>
      <c r="KSH286" s="355"/>
      <c r="KSI286" s="355"/>
      <c r="KSJ286" s="355"/>
      <c r="KSK286" s="355"/>
      <c r="KSL286" s="355"/>
      <c r="KSM286" s="355"/>
      <c r="KSN286" s="355"/>
      <c r="KSO286" s="355"/>
      <c r="KSP286" s="355"/>
      <c r="KSQ286" s="355"/>
      <c r="KSR286" s="355"/>
      <c r="KSS286" s="355"/>
      <c r="KST286" s="355"/>
      <c r="KSU286" s="355"/>
      <c r="KSV286" s="355"/>
      <c r="KSW286" s="355"/>
      <c r="KSX286" s="355"/>
      <c r="KSY286" s="355"/>
      <c r="KSZ286" s="355"/>
      <c r="KTA286" s="355"/>
      <c r="KTB286" s="355"/>
      <c r="KTC286" s="355"/>
      <c r="KTD286" s="355"/>
      <c r="KTE286" s="355"/>
      <c r="KTF286" s="355"/>
      <c r="KTG286" s="355"/>
      <c r="KTH286" s="355"/>
      <c r="KTI286" s="355"/>
      <c r="KTJ286" s="355"/>
      <c r="KTK286" s="355"/>
      <c r="KTL286" s="355"/>
      <c r="KTM286" s="355"/>
      <c r="KTN286" s="355"/>
      <c r="KTO286" s="355"/>
      <c r="KTP286" s="355"/>
      <c r="KTQ286" s="355"/>
      <c r="KTR286" s="355"/>
      <c r="KTS286" s="355"/>
      <c r="KTT286" s="355"/>
      <c r="KTU286" s="355"/>
      <c r="KTV286" s="355"/>
      <c r="KTW286" s="355"/>
      <c r="KTX286" s="355"/>
      <c r="KTY286" s="355"/>
      <c r="KTZ286" s="355"/>
      <c r="KUA286" s="355"/>
      <c r="KUB286" s="355"/>
      <c r="KUC286" s="355"/>
      <c r="KUD286" s="355"/>
      <c r="KUE286" s="355"/>
      <c r="KUF286" s="355"/>
      <c r="KUG286" s="355"/>
      <c r="KUH286" s="355"/>
      <c r="KUI286" s="355"/>
      <c r="KUJ286" s="355"/>
      <c r="KUK286" s="355"/>
      <c r="KUL286" s="355"/>
      <c r="KUM286" s="355"/>
      <c r="KUN286" s="355"/>
      <c r="KUO286" s="355"/>
      <c r="KUP286" s="355"/>
      <c r="KUQ286" s="355"/>
      <c r="KUR286" s="355"/>
      <c r="KUS286" s="355"/>
      <c r="KUT286" s="355"/>
      <c r="KUU286" s="355"/>
      <c r="KUV286" s="355"/>
      <c r="KUW286" s="355"/>
      <c r="KUX286" s="355"/>
      <c r="KUY286" s="355"/>
      <c r="KUZ286" s="355"/>
      <c r="KVA286" s="355"/>
      <c r="KVB286" s="355"/>
      <c r="KVC286" s="355"/>
      <c r="KVD286" s="355"/>
      <c r="KVE286" s="355"/>
      <c r="KVF286" s="355"/>
      <c r="KVG286" s="355"/>
      <c r="KVH286" s="355"/>
      <c r="KVI286" s="355"/>
      <c r="KVJ286" s="355"/>
      <c r="KVK286" s="355"/>
      <c r="KVL286" s="355"/>
      <c r="KVM286" s="355"/>
      <c r="KVN286" s="355"/>
      <c r="KVO286" s="355"/>
      <c r="KVP286" s="355"/>
      <c r="KVQ286" s="355"/>
      <c r="KVR286" s="355"/>
      <c r="KVS286" s="355"/>
      <c r="KVT286" s="355"/>
      <c r="KVU286" s="355"/>
      <c r="KVV286" s="355"/>
      <c r="KVW286" s="355"/>
      <c r="KVX286" s="355"/>
      <c r="KVY286" s="355"/>
      <c r="KVZ286" s="355"/>
      <c r="KWA286" s="355"/>
      <c r="KWB286" s="355"/>
      <c r="KWC286" s="355"/>
      <c r="KWD286" s="355"/>
      <c r="KWE286" s="355"/>
      <c r="KWF286" s="355"/>
      <c r="KWG286" s="355"/>
      <c r="KWH286" s="355"/>
      <c r="KWI286" s="355"/>
      <c r="KWJ286" s="355"/>
      <c r="KWK286" s="355"/>
      <c r="KWL286" s="355"/>
      <c r="KWM286" s="355"/>
      <c r="KWN286" s="355"/>
      <c r="KWO286" s="355"/>
      <c r="KWP286" s="355"/>
      <c r="KWQ286" s="355"/>
      <c r="KWR286" s="355"/>
      <c r="KWS286" s="355"/>
      <c r="KWT286" s="355"/>
      <c r="KWU286" s="355"/>
      <c r="KWV286" s="355"/>
      <c r="KWW286" s="355"/>
      <c r="KWX286" s="355"/>
      <c r="KWY286" s="355"/>
      <c r="KWZ286" s="355"/>
      <c r="KXA286" s="355"/>
      <c r="KXB286" s="355"/>
      <c r="KXC286" s="355"/>
      <c r="KXD286" s="355"/>
      <c r="KXE286" s="355"/>
      <c r="KXF286" s="355"/>
      <c r="KXG286" s="355"/>
      <c r="KXH286" s="355"/>
      <c r="KXI286" s="355"/>
      <c r="KXJ286" s="355"/>
      <c r="KXK286" s="355"/>
      <c r="KXL286" s="355"/>
      <c r="KXM286" s="355"/>
      <c r="KXN286" s="355"/>
      <c r="KXO286" s="355"/>
      <c r="KXP286" s="355"/>
      <c r="KXQ286" s="355"/>
      <c r="KXR286" s="355"/>
      <c r="KXS286" s="355"/>
      <c r="KXT286" s="355"/>
      <c r="KXU286" s="355"/>
      <c r="KXV286" s="355"/>
      <c r="KXW286" s="355"/>
      <c r="KXX286" s="355"/>
      <c r="KXY286" s="355"/>
      <c r="KXZ286" s="355"/>
      <c r="KYA286" s="355"/>
      <c r="KYB286" s="355"/>
      <c r="KYC286" s="355"/>
      <c r="KYD286" s="355"/>
      <c r="KYE286" s="355"/>
      <c r="KYF286" s="355"/>
      <c r="KYG286" s="355"/>
      <c r="KYH286" s="355"/>
      <c r="KYI286" s="355"/>
      <c r="KYJ286" s="355"/>
      <c r="KYK286" s="355"/>
      <c r="KYL286" s="355"/>
      <c r="KYM286" s="355"/>
      <c r="KYN286" s="355"/>
      <c r="KYO286" s="355"/>
      <c r="KYP286" s="355"/>
      <c r="KYQ286" s="355"/>
      <c r="KYR286" s="355"/>
      <c r="KYS286" s="355"/>
      <c r="KYT286" s="355"/>
      <c r="KYU286" s="355"/>
      <c r="KYV286" s="355"/>
      <c r="KYW286" s="355"/>
      <c r="KYX286" s="355"/>
      <c r="KYY286" s="355"/>
      <c r="KYZ286" s="355"/>
      <c r="KZA286" s="355"/>
      <c r="KZB286" s="355"/>
      <c r="KZC286" s="355"/>
      <c r="KZD286" s="355"/>
      <c r="KZE286" s="355"/>
      <c r="KZF286" s="355"/>
      <c r="KZG286" s="355"/>
      <c r="KZH286" s="355"/>
      <c r="KZI286" s="355"/>
      <c r="KZJ286" s="355"/>
      <c r="KZK286" s="355"/>
      <c r="KZL286" s="355"/>
      <c r="KZM286" s="355"/>
      <c r="KZN286" s="355"/>
      <c r="KZO286" s="355"/>
      <c r="KZP286" s="355"/>
      <c r="KZQ286" s="355"/>
      <c r="KZR286" s="355"/>
      <c r="KZS286" s="355"/>
      <c r="KZT286" s="355"/>
      <c r="KZU286" s="355"/>
      <c r="KZV286" s="355"/>
      <c r="KZW286" s="355"/>
      <c r="KZX286" s="355"/>
      <c r="KZY286" s="355"/>
      <c r="KZZ286" s="355"/>
      <c r="LAA286" s="355"/>
      <c r="LAB286" s="355"/>
      <c r="LAC286" s="355"/>
      <c r="LAD286" s="355"/>
      <c r="LAE286" s="355"/>
      <c r="LAF286" s="355"/>
      <c r="LAG286" s="355"/>
      <c r="LAH286" s="355"/>
      <c r="LAI286" s="355"/>
      <c r="LAJ286" s="355"/>
      <c r="LAK286" s="355"/>
      <c r="LAL286" s="355"/>
      <c r="LAM286" s="355"/>
      <c r="LAN286" s="355"/>
      <c r="LAO286" s="355"/>
      <c r="LAP286" s="355"/>
      <c r="LAQ286" s="355"/>
      <c r="LAR286" s="355"/>
      <c r="LAS286" s="355"/>
      <c r="LAT286" s="355"/>
      <c r="LAU286" s="355"/>
      <c r="LAV286" s="355"/>
      <c r="LAW286" s="355"/>
      <c r="LAX286" s="355"/>
      <c r="LAY286" s="355"/>
      <c r="LAZ286" s="355"/>
      <c r="LBA286" s="355"/>
      <c r="LBB286" s="355"/>
      <c r="LBC286" s="355"/>
      <c r="LBD286" s="355"/>
      <c r="LBE286" s="355"/>
      <c r="LBF286" s="355"/>
      <c r="LBG286" s="355"/>
      <c r="LBH286" s="355"/>
      <c r="LBI286" s="355"/>
      <c r="LBJ286" s="355"/>
      <c r="LBK286" s="355"/>
      <c r="LBL286" s="355"/>
      <c r="LBM286" s="355"/>
      <c r="LBN286" s="355"/>
      <c r="LBO286" s="355"/>
      <c r="LBP286" s="355"/>
      <c r="LBQ286" s="355"/>
      <c r="LBR286" s="355"/>
      <c r="LBS286" s="355"/>
      <c r="LBT286" s="355"/>
      <c r="LBU286" s="355"/>
      <c r="LBV286" s="355"/>
      <c r="LBW286" s="355"/>
      <c r="LBX286" s="355"/>
      <c r="LBY286" s="355"/>
      <c r="LBZ286" s="355"/>
      <c r="LCA286" s="355"/>
      <c r="LCB286" s="355"/>
      <c r="LCC286" s="355"/>
      <c r="LCD286" s="355"/>
      <c r="LCE286" s="355"/>
      <c r="LCF286" s="355"/>
      <c r="LCG286" s="355"/>
      <c r="LCH286" s="355"/>
      <c r="LCI286" s="355"/>
      <c r="LCJ286" s="355"/>
      <c r="LCK286" s="355"/>
      <c r="LCL286" s="355"/>
      <c r="LCM286" s="355"/>
      <c r="LCN286" s="355"/>
      <c r="LCO286" s="355"/>
      <c r="LCP286" s="355"/>
      <c r="LCQ286" s="355"/>
      <c r="LCR286" s="355"/>
      <c r="LCS286" s="355"/>
      <c r="LCT286" s="355"/>
      <c r="LCU286" s="355"/>
      <c r="LCV286" s="355"/>
      <c r="LCW286" s="355"/>
      <c r="LCX286" s="355"/>
      <c r="LCY286" s="355"/>
      <c r="LCZ286" s="355"/>
      <c r="LDA286" s="355"/>
      <c r="LDB286" s="355"/>
      <c r="LDC286" s="355"/>
      <c r="LDD286" s="355"/>
      <c r="LDE286" s="355"/>
      <c r="LDF286" s="355"/>
      <c r="LDG286" s="355"/>
      <c r="LDH286" s="355"/>
      <c r="LDI286" s="355"/>
      <c r="LDJ286" s="355"/>
      <c r="LDK286" s="355"/>
      <c r="LDL286" s="355"/>
      <c r="LDM286" s="355"/>
      <c r="LDN286" s="355"/>
      <c r="LDO286" s="355"/>
      <c r="LDP286" s="355"/>
      <c r="LDQ286" s="355"/>
      <c r="LDR286" s="355"/>
      <c r="LDS286" s="355"/>
      <c r="LDT286" s="355"/>
      <c r="LDU286" s="355"/>
      <c r="LDV286" s="355"/>
      <c r="LDW286" s="355"/>
      <c r="LDX286" s="355"/>
      <c r="LDY286" s="355"/>
      <c r="LDZ286" s="355"/>
      <c r="LEA286" s="355"/>
      <c r="LEB286" s="355"/>
      <c r="LEC286" s="355"/>
      <c r="LED286" s="355"/>
      <c r="LEE286" s="355"/>
      <c r="LEF286" s="355"/>
      <c r="LEG286" s="355"/>
      <c r="LEH286" s="355"/>
      <c r="LEI286" s="355"/>
      <c r="LEJ286" s="355"/>
      <c r="LEK286" s="355"/>
      <c r="LEL286" s="355"/>
      <c r="LEM286" s="355"/>
      <c r="LEN286" s="355"/>
      <c r="LEO286" s="355"/>
      <c r="LEP286" s="355"/>
      <c r="LEQ286" s="355"/>
      <c r="LER286" s="355"/>
      <c r="LES286" s="355"/>
      <c r="LET286" s="355"/>
      <c r="LEU286" s="355"/>
      <c r="LEV286" s="355"/>
      <c r="LEW286" s="355"/>
      <c r="LEX286" s="355"/>
      <c r="LEY286" s="355"/>
      <c r="LEZ286" s="355"/>
      <c r="LFA286" s="355"/>
      <c r="LFB286" s="355"/>
      <c r="LFC286" s="355"/>
      <c r="LFD286" s="355"/>
      <c r="LFE286" s="355"/>
      <c r="LFF286" s="355"/>
      <c r="LFG286" s="355"/>
      <c r="LFH286" s="355"/>
      <c r="LFI286" s="355"/>
      <c r="LFJ286" s="355"/>
      <c r="LFK286" s="355"/>
      <c r="LFL286" s="355"/>
      <c r="LFM286" s="355"/>
      <c r="LFN286" s="355"/>
      <c r="LFO286" s="355"/>
      <c r="LFP286" s="355"/>
      <c r="LFQ286" s="355"/>
      <c r="LFR286" s="355"/>
      <c r="LFS286" s="355"/>
      <c r="LFT286" s="355"/>
      <c r="LFU286" s="355"/>
      <c r="LFV286" s="355"/>
      <c r="LFW286" s="355"/>
      <c r="LFX286" s="355"/>
      <c r="LFY286" s="355"/>
      <c r="LFZ286" s="355"/>
      <c r="LGA286" s="355"/>
      <c r="LGB286" s="355"/>
      <c r="LGC286" s="355"/>
      <c r="LGD286" s="355"/>
      <c r="LGE286" s="355"/>
      <c r="LGF286" s="355"/>
      <c r="LGG286" s="355"/>
      <c r="LGH286" s="355"/>
      <c r="LGI286" s="355"/>
      <c r="LGJ286" s="355"/>
      <c r="LGK286" s="355"/>
      <c r="LGL286" s="355"/>
      <c r="LGM286" s="355"/>
      <c r="LGN286" s="355"/>
      <c r="LGO286" s="355"/>
      <c r="LGP286" s="355"/>
      <c r="LGQ286" s="355"/>
      <c r="LGR286" s="355"/>
      <c r="LGS286" s="355"/>
      <c r="LGT286" s="355"/>
      <c r="LGU286" s="355"/>
      <c r="LGV286" s="355"/>
      <c r="LGW286" s="355"/>
      <c r="LGX286" s="355"/>
      <c r="LGY286" s="355"/>
      <c r="LGZ286" s="355"/>
      <c r="LHA286" s="355"/>
      <c r="LHB286" s="355"/>
      <c r="LHC286" s="355"/>
      <c r="LHD286" s="355"/>
      <c r="LHE286" s="355"/>
      <c r="LHF286" s="355"/>
      <c r="LHG286" s="355"/>
      <c r="LHH286" s="355"/>
      <c r="LHI286" s="355"/>
      <c r="LHJ286" s="355"/>
      <c r="LHK286" s="355"/>
      <c r="LHL286" s="355"/>
      <c r="LHM286" s="355"/>
      <c r="LHN286" s="355"/>
      <c r="LHO286" s="355"/>
      <c r="LHP286" s="355"/>
      <c r="LHQ286" s="355"/>
      <c r="LHR286" s="355"/>
      <c r="LHS286" s="355"/>
      <c r="LHT286" s="355"/>
      <c r="LHU286" s="355"/>
      <c r="LHV286" s="355"/>
      <c r="LHW286" s="355"/>
      <c r="LHX286" s="355"/>
      <c r="LHY286" s="355"/>
      <c r="LHZ286" s="355"/>
      <c r="LIA286" s="355"/>
      <c r="LIB286" s="355"/>
      <c r="LIC286" s="355"/>
      <c r="LID286" s="355"/>
      <c r="LIE286" s="355"/>
      <c r="LIF286" s="355"/>
      <c r="LIG286" s="355"/>
      <c r="LIH286" s="355"/>
      <c r="LII286" s="355"/>
      <c r="LIJ286" s="355"/>
      <c r="LIK286" s="355"/>
      <c r="LIL286" s="355"/>
      <c r="LIM286" s="355"/>
      <c r="LIN286" s="355"/>
      <c r="LIO286" s="355"/>
      <c r="LIP286" s="355"/>
      <c r="LIQ286" s="355"/>
      <c r="LIR286" s="355"/>
      <c r="LIS286" s="355"/>
      <c r="LIT286" s="355"/>
      <c r="LIU286" s="355"/>
      <c r="LIV286" s="355"/>
      <c r="LIW286" s="355"/>
      <c r="LIX286" s="355"/>
      <c r="LIY286" s="355"/>
      <c r="LIZ286" s="355"/>
      <c r="LJA286" s="355"/>
      <c r="LJB286" s="355"/>
      <c r="LJC286" s="355"/>
      <c r="LJD286" s="355"/>
      <c r="LJE286" s="355"/>
      <c r="LJF286" s="355"/>
      <c r="LJG286" s="355"/>
      <c r="LJH286" s="355"/>
      <c r="LJI286" s="355"/>
      <c r="LJJ286" s="355"/>
      <c r="LJK286" s="355"/>
      <c r="LJL286" s="355"/>
      <c r="LJM286" s="355"/>
      <c r="LJN286" s="355"/>
      <c r="LJO286" s="355"/>
      <c r="LJP286" s="355"/>
      <c r="LJQ286" s="355"/>
      <c r="LJR286" s="355"/>
      <c r="LJS286" s="355"/>
      <c r="LJT286" s="355"/>
      <c r="LJU286" s="355"/>
      <c r="LJV286" s="355"/>
      <c r="LJW286" s="355"/>
      <c r="LJX286" s="355"/>
      <c r="LJY286" s="355"/>
      <c r="LJZ286" s="355"/>
      <c r="LKA286" s="355"/>
      <c r="LKB286" s="355"/>
      <c r="LKC286" s="355"/>
      <c r="LKD286" s="355"/>
      <c r="LKE286" s="355"/>
      <c r="LKF286" s="355"/>
      <c r="LKG286" s="355"/>
      <c r="LKH286" s="355"/>
      <c r="LKI286" s="355"/>
      <c r="LKJ286" s="355"/>
      <c r="LKK286" s="355"/>
      <c r="LKL286" s="355"/>
      <c r="LKM286" s="355"/>
      <c r="LKN286" s="355"/>
      <c r="LKO286" s="355"/>
      <c r="LKP286" s="355"/>
      <c r="LKQ286" s="355"/>
      <c r="LKR286" s="355"/>
      <c r="LKS286" s="355"/>
      <c r="LKT286" s="355"/>
      <c r="LKU286" s="355"/>
      <c r="LKV286" s="355"/>
      <c r="LKW286" s="355"/>
      <c r="LKX286" s="355"/>
      <c r="LKY286" s="355"/>
      <c r="LKZ286" s="355"/>
      <c r="LLA286" s="355"/>
      <c r="LLB286" s="355"/>
      <c r="LLC286" s="355"/>
      <c r="LLD286" s="355"/>
      <c r="LLE286" s="355"/>
      <c r="LLF286" s="355"/>
      <c r="LLG286" s="355"/>
      <c r="LLH286" s="355"/>
      <c r="LLI286" s="355"/>
      <c r="LLJ286" s="355"/>
      <c r="LLK286" s="355"/>
      <c r="LLL286" s="355"/>
      <c r="LLM286" s="355"/>
      <c r="LLN286" s="355"/>
      <c r="LLO286" s="355"/>
      <c r="LLP286" s="355"/>
      <c r="LLQ286" s="355"/>
      <c r="LLR286" s="355"/>
      <c r="LLS286" s="355"/>
      <c r="LLT286" s="355"/>
      <c r="LLU286" s="355"/>
      <c r="LLV286" s="355"/>
      <c r="LLW286" s="355"/>
      <c r="LLX286" s="355"/>
      <c r="LLY286" s="355"/>
      <c r="LLZ286" s="355"/>
      <c r="LMA286" s="355"/>
      <c r="LMB286" s="355"/>
      <c r="LMC286" s="355"/>
      <c r="LMD286" s="355"/>
      <c r="LME286" s="355"/>
      <c r="LMF286" s="355"/>
      <c r="LMG286" s="355"/>
      <c r="LMH286" s="355"/>
      <c r="LMI286" s="355"/>
      <c r="LMJ286" s="355"/>
      <c r="LMK286" s="355"/>
      <c r="LML286" s="355"/>
      <c r="LMM286" s="355"/>
      <c r="LMN286" s="355"/>
      <c r="LMO286" s="355"/>
      <c r="LMP286" s="355"/>
      <c r="LMQ286" s="355"/>
      <c r="LMR286" s="355"/>
      <c r="LMS286" s="355"/>
      <c r="LMT286" s="355"/>
      <c r="LMU286" s="355"/>
      <c r="LMV286" s="355"/>
      <c r="LMW286" s="355"/>
      <c r="LMX286" s="355"/>
      <c r="LMY286" s="355"/>
      <c r="LMZ286" s="355"/>
      <c r="LNA286" s="355"/>
      <c r="LNB286" s="355"/>
      <c r="LNC286" s="355"/>
      <c r="LND286" s="355"/>
      <c r="LNE286" s="355"/>
      <c r="LNF286" s="355"/>
      <c r="LNG286" s="355"/>
      <c r="LNH286" s="355"/>
      <c r="LNI286" s="355"/>
      <c r="LNJ286" s="355"/>
      <c r="LNK286" s="355"/>
      <c r="LNL286" s="355"/>
      <c r="LNM286" s="355"/>
      <c r="LNN286" s="355"/>
      <c r="LNO286" s="355"/>
      <c r="LNP286" s="355"/>
      <c r="LNQ286" s="355"/>
      <c r="LNR286" s="355"/>
      <c r="LNS286" s="355"/>
      <c r="LNT286" s="355"/>
      <c r="LNU286" s="355"/>
      <c r="LNV286" s="355"/>
      <c r="LNW286" s="355"/>
      <c r="LNX286" s="355"/>
      <c r="LNY286" s="355"/>
      <c r="LNZ286" s="355"/>
      <c r="LOA286" s="355"/>
      <c r="LOB286" s="355"/>
      <c r="LOC286" s="355"/>
      <c r="LOD286" s="355"/>
      <c r="LOE286" s="355"/>
      <c r="LOF286" s="355"/>
      <c r="LOG286" s="355"/>
      <c r="LOH286" s="355"/>
      <c r="LOI286" s="355"/>
      <c r="LOJ286" s="355"/>
      <c r="LOK286" s="355"/>
      <c r="LOL286" s="355"/>
      <c r="LOM286" s="355"/>
      <c r="LON286" s="355"/>
      <c r="LOO286" s="355"/>
      <c r="LOP286" s="355"/>
      <c r="LOQ286" s="355"/>
      <c r="LOR286" s="355"/>
      <c r="LOS286" s="355"/>
      <c r="LOT286" s="355"/>
      <c r="LOU286" s="355"/>
      <c r="LOV286" s="355"/>
      <c r="LOW286" s="355"/>
      <c r="LOX286" s="355"/>
      <c r="LOY286" s="355"/>
      <c r="LOZ286" s="355"/>
      <c r="LPA286" s="355"/>
      <c r="LPB286" s="355"/>
      <c r="LPC286" s="355"/>
      <c r="LPD286" s="355"/>
      <c r="LPE286" s="355"/>
      <c r="LPF286" s="355"/>
      <c r="LPG286" s="355"/>
      <c r="LPH286" s="355"/>
      <c r="LPI286" s="355"/>
      <c r="LPJ286" s="355"/>
      <c r="LPK286" s="355"/>
      <c r="LPL286" s="355"/>
      <c r="LPM286" s="355"/>
      <c r="LPN286" s="355"/>
      <c r="LPO286" s="355"/>
      <c r="LPP286" s="355"/>
      <c r="LPQ286" s="355"/>
      <c r="LPR286" s="355"/>
      <c r="LPS286" s="355"/>
      <c r="LPT286" s="355"/>
      <c r="LPU286" s="355"/>
      <c r="LPV286" s="355"/>
      <c r="LPW286" s="355"/>
      <c r="LPX286" s="355"/>
      <c r="LPY286" s="355"/>
      <c r="LPZ286" s="355"/>
      <c r="LQA286" s="355"/>
      <c r="LQB286" s="355"/>
      <c r="LQC286" s="355"/>
      <c r="LQD286" s="355"/>
      <c r="LQE286" s="355"/>
      <c r="LQF286" s="355"/>
      <c r="LQG286" s="355"/>
      <c r="LQH286" s="355"/>
      <c r="LQI286" s="355"/>
      <c r="LQJ286" s="355"/>
      <c r="LQK286" s="355"/>
      <c r="LQL286" s="355"/>
      <c r="LQM286" s="355"/>
      <c r="LQN286" s="355"/>
      <c r="LQO286" s="355"/>
      <c r="LQP286" s="355"/>
      <c r="LQQ286" s="355"/>
      <c r="LQR286" s="355"/>
      <c r="LQS286" s="355"/>
      <c r="LQT286" s="355"/>
      <c r="LQU286" s="355"/>
      <c r="LQV286" s="355"/>
      <c r="LQW286" s="355"/>
      <c r="LQX286" s="355"/>
      <c r="LQY286" s="355"/>
      <c r="LQZ286" s="355"/>
      <c r="LRA286" s="355"/>
      <c r="LRB286" s="355"/>
      <c r="LRC286" s="355"/>
      <c r="LRD286" s="355"/>
      <c r="LRE286" s="355"/>
      <c r="LRF286" s="355"/>
      <c r="LRG286" s="355"/>
      <c r="LRH286" s="355"/>
      <c r="LRI286" s="355"/>
      <c r="LRJ286" s="355"/>
      <c r="LRK286" s="355"/>
      <c r="LRL286" s="355"/>
      <c r="LRM286" s="355"/>
      <c r="LRN286" s="355"/>
      <c r="LRO286" s="355"/>
      <c r="LRP286" s="355"/>
      <c r="LRQ286" s="355"/>
      <c r="LRR286" s="355"/>
      <c r="LRS286" s="355"/>
      <c r="LRT286" s="355"/>
      <c r="LRU286" s="355"/>
      <c r="LRV286" s="355"/>
      <c r="LRW286" s="355"/>
      <c r="LRX286" s="355"/>
      <c r="LRY286" s="355"/>
      <c r="LRZ286" s="355"/>
      <c r="LSA286" s="355"/>
      <c r="LSB286" s="355"/>
      <c r="LSC286" s="355"/>
      <c r="LSD286" s="355"/>
      <c r="LSE286" s="355"/>
      <c r="LSF286" s="355"/>
      <c r="LSG286" s="355"/>
      <c r="LSH286" s="355"/>
      <c r="LSI286" s="355"/>
      <c r="LSJ286" s="355"/>
      <c r="LSK286" s="355"/>
      <c r="LSL286" s="355"/>
      <c r="LSM286" s="355"/>
      <c r="LSN286" s="355"/>
      <c r="LSO286" s="355"/>
      <c r="LSP286" s="355"/>
      <c r="LSQ286" s="355"/>
      <c r="LSR286" s="355"/>
      <c r="LSS286" s="355"/>
      <c r="LST286" s="355"/>
      <c r="LSU286" s="355"/>
      <c r="LSV286" s="355"/>
      <c r="LSW286" s="355"/>
      <c r="LSX286" s="355"/>
      <c r="LSY286" s="355"/>
      <c r="LSZ286" s="355"/>
      <c r="LTA286" s="355"/>
      <c r="LTB286" s="355"/>
      <c r="LTC286" s="355"/>
      <c r="LTD286" s="355"/>
      <c r="LTE286" s="355"/>
      <c r="LTF286" s="355"/>
      <c r="LTG286" s="355"/>
      <c r="LTH286" s="355"/>
      <c r="LTI286" s="355"/>
      <c r="LTJ286" s="355"/>
      <c r="LTK286" s="355"/>
      <c r="LTL286" s="355"/>
      <c r="LTM286" s="355"/>
      <c r="LTN286" s="355"/>
      <c r="LTO286" s="355"/>
      <c r="LTP286" s="355"/>
      <c r="LTQ286" s="355"/>
      <c r="LTR286" s="355"/>
      <c r="LTS286" s="355"/>
      <c r="LTT286" s="355"/>
      <c r="LTU286" s="355"/>
      <c r="LTV286" s="355"/>
      <c r="LTW286" s="355"/>
      <c r="LTX286" s="355"/>
      <c r="LTY286" s="355"/>
      <c r="LTZ286" s="355"/>
      <c r="LUA286" s="355"/>
      <c r="LUB286" s="355"/>
      <c r="LUC286" s="355"/>
      <c r="LUD286" s="355"/>
      <c r="LUE286" s="355"/>
      <c r="LUF286" s="355"/>
      <c r="LUG286" s="355"/>
      <c r="LUH286" s="355"/>
      <c r="LUI286" s="355"/>
      <c r="LUJ286" s="355"/>
      <c r="LUK286" s="355"/>
      <c r="LUL286" s="355"/>
      <c r="LUM286" s="355"/>
      <c r="LUN286" s="355"/>
      <c r="LUO286" s="355"/>
      <c r="LUP286" s="355"/>
      <c r="LUQ286" s="355"/>
      <c r="LUR286" s="355"/>
      <c r="LUS286" s="355"/>
      <c r="LUT286" s="355"/>
      <c r="LUU286" s="355"/>
      <c r="LUV286" s="355"/>
      <c r="LUW286" s="355"/>
      <c r="LUX286" s="355"/>
      <c r="LUY286" s="355"/>
      <c r="LUZ286" s="355"/>
      <c r="LVA286" s="355"/>
      <c r="LVB286" s="355"/>
      <c r="LVC286" s="355"/>
      <c r="LVD286" s="355"/>
      <c r="LVE286" s="355"/>
      <c r="LVF286" s="355"/>
      <c r="LVG286" s="355"/>
      <c r="LVH286" s="355"/>
      <c r="LVI286" s="355"/>
      <c r="LVJ286" s="355"/>
      <c r="LVK286" s="355"/>
      <c r="LVL286" s="355"/>
      <c r="LVM286" s="355"/>
      <c r="LVN286" s="355"/>
      <c r="LVO286" s="355"/>
      <c r="LVP286" s="355"/>
      <c r="LVQ286" s="355"/>
      <c r="LVR286" s="355"/>
      <c r="LVS286" s="355"/>
      <c r="LVT286" s="355"/>
      <c r="LVU286" s="355"/>
      <c r="LVV286" s="355"/>
      <c r="LVW286" s="355"/>
      <c r="LVX286" s="355"/>
      <c r="LVY286" s="355"/>
      <c r="LVZ286" s="355"/>
      <c r="LWA286" s="355"/>
      <c r="LWB286" s="355"/>
      <c r="LWC286" s="355"/>
      <c r="LWD286" s="355"/>
      <c r="LWE286" s="355"/>
      <c r="LWF286" s="355"/>
      <c r="LWG286" s="355"/>
      <c r="LWH286" s="355"/>
      <c r="LWI286" s="355"/>
      <c r="LWJ286" s="355"/>
      <c r="LWK286" s="355"/>
      <c r="LWL286" s="355"/>
      <c r="LWM286" s="355"/>
      <c r="LWN286" s="355"/>
      <c r="LWO286" s="355"/>
      <c r="LWP286" s="355"/>
      <c r="LWQ286" s="355"/>
      <c r="LWR286" s="355"/>
      <c r="LWS286" s="355"/>
      <c r="LWT286" s="355"/>
      <c r="LWU286" s="355"/>
      <c r="LWV286" s="355"/>
      <c r="LWW286" s="355"/>
      <c r="LWX286" s="355"/>
      <c r="LWY286" s="355"/>
      <c r="LWZ286" s="355"/>
      <c r="LXA286" s="355"/>
      <c r="LXB286" s="355"/>
      <c r="LXC286" s="355"/>
      <c r="LXD286" s="355"/>
      <c r="LXE286" s="355"/>
      <c r="LXF286" s="355"/>
      <c r="LXG286" s="355"/>
      <c r="LXH286" s="355"/>
      <c r="LXI286" s="355"/>
      <c r="LXJ286" s="355"/>
      <c r="LXK286" s="355"/>
      <c r="LXL286" s="355"/>
      <c r="LXM286" s="355"/>
      <c r="LXN286" s="355"/>
      <c r="LXO286" s="355"/>
      <c r="LXP286" s="355"/>
      <c r="LXQ286" s="355"/>
      <c r="LXR286" s="355"/>
      <c r="LXS286" s="355"/>
      <c r="LXT286" s="355"/>
      <c r="LXU286" s="355"/>
      <c r="LXV286" s="355"/>
      <c r="LXW286" s="355"/>
      <c r="LXX286" s="355"/>
      <c r="LXY286" s="355"/>
      <c r="LXZ286" s="355"/>
      <c r="LYA286" s="355"/>
      <c r="LYB286" s="355"/>
      <c r="LYC286" s="355"/>
      <c r="LYD286" s="355"/>
      <c r="LYE286" s="355"/>
      <c r="LYF286" s="355"/>
      <c r="LYG286" s="355"/>
      <c r="LYH286" s="355"/>
      <c r="LYI286" s="355"/>
      <c r="LYJ286" s="355"/>
      <c r="LYK286" s="355"/>
      <c r="LYL286" s="355"/>
      <c r="LYM286" s="355"/>
      <c r="LYN286" s="355"/>
      <c r="LYO286" s="355"/>
      <c r="LYP286" s="355"/>
      <c r="LYQ286" s="355"/>
      <c r="LYR286" s="355"/>
      <c r="LYS286" s="355"/>
      <c r="LYT286" s="355"/>
      <c r="LYU286" s="355"/>
      <c r="LYV286" s="355"/>
      <c r="LYW286" s="355"/>
      <c r="LYX286" s="355"/>
      <c r="LYY286" s="355"/>
      <c r="LYZ286" s="355"/>
      <c r="LZA286" s="355"/>
      <c r="LZB286" s="355"/>
      <c r="LZC286" s="355"/>
      <c r="LZD286" s="355"/>
      <c r="LZE286" s="355"/>
      <c r="LZF286" s="355"/>
      <c r="LZG286" s="355"/>
      <c r="LZH286" s="355"/>
      <c r="LZI286" s="355"/>
      <c r="LZJ286" s="355"/>
      <c r="LZK286" s="355"/>
      <c r="LZL286" s="355"/>
      <c r="LZM286" s="355"/>
      <c r="LZN286" s="355"/>
      <c r="LZO286" s="355"/>
      <c r="LZP286" s="355"/>
      <c r="LZQ286" s="355"/>
      <c r="LZR286" s="355"/>
      <c r="LZS286" s="355"/>
      <c r="LZT286" s="355"/>
      <c r="LZU286" s="355"/>
      <c r="LZV286" s="355"/>
      <c r="LZW286" s="355"/>
      <c r="LZX286" s="355"/>
      <c r="LZY286" s="355"/>
      <c r="LZZ286" s="355"/>
      <c r="MAA286" s="355"/>
      <c r="MAB286" s="355"/>
      <c r="MAC286" s="355"/>
      <c r="MAD286" s="355"/>
      <c r="MAE286" s="355"/>
      <c r="MAF286" s="355"/>
      <c r="MAG286" s="355"/>
      <c r="MAH286" s="355"/>
      <c r="MAI286" s="355"/>
      <c r="MAJ286" s="355"/>
      <c r="MAK286" s="355"/>
      <c r="MAL286" s="355"/>
      <c r="MAM286" s="355"/>
      <c r="MAN286" s="355"/>
      <c r="MAO286" s="355"/>
      <c r="MAP286" s="355"/>
      <c r="MAQ286" s="355"/>
      <c r="MAR286" s="355"/>
      <c r="MAS286" s="355"/>
      <c r="MAT286" s="355"/>
      <c r="MAU286" s="355"/>
      <c r="MAV286" s="355"/>
      <c r="MAW286" s="355"/>
      <c r="MAX286" s="355"/>
      <c r="MAY286" s="355"/>
      <c r="MAZ286" s="355"/>
      <c r="MBA286" s="355"/>
      <c r="MBB286" s="355"/>
      <c r="MBC286" s="355"/>
      <c r="MBD286" s="355"/>
      <c r="MBE286" s="355"/>
      <c r="MBF286" s="355"/>
      <c r="MBG286" s="355"/>
      <c r="MBH286" s="355"/>
      <c r="MBI286" s="355"/>
      <c r="MBJ286" s="355"/>
      <c r="MBK286" s="355"/>
      <c r="MBL286" s="355"/>
      <c r="MBM286" s="355"/>
      <c r="MBN286" s="355"/>
      <c r="MBO286" s="355"/>
      <c r="MBP286" s="355"/>
      <c r="MBQ286" s="355"/>
      <c r="MBR286" s="355"/>
      <c r="MBS286" s="355"/>
      <c r="MBT286" s="355"/>
      <c r="MBU286" s="355"/>
      <c r="MBV286" s="355"/>
      <c r="MBW286" s="355"/>
      <c r="MBX286" s="355"/>
      <c r="MBY286" s="355"/>
      <c r="MBZ286" s="355"/>
      <c r="MCA286" s="355"/>
      <c r="MCB286" s="355"/>
      <c r="MCC286" s="355"/>
      <c r="MCD286" s="355"/>
      <c r="MCE286" s="355"/>
      <c r="MCF286" s="355"/>
      <c r="MCG286" s="355"/>
      <c r="MCH286" s="355"/>
      <c r="MCI286" s="355"/>
      <c r="MCJ286" s="355"/>
      <c r="MCK286" s="355"/>
      <c r="MCL286" s="355"/>
      <c r="MCM286" s="355"/>
      <c r="MCN286" s="355"/>
      <c r="MCO286" s="355"/>
      <c r="MCP286" s="355"/>
      <c r="MCQ286" s="355"/>
      <c r="MCR286" s="355"/>
      <c r="MCS286" s="355"/>
      <c r="MCT286" s="355"/>
      <c r="MCU286" s="355"/>
      <c r="MCV286" s="355"/>
      <c r="MCW286" s="355"/>
      <c r="MCX286" s="355"/>
      <c r="MCY286" s="355"/>
      <c r="MCZ286" s="355"/>
      <c r="MDA286" s="355"/>
      <c r="MDB286" s="355"/>
      <c r="MDC286" s="355"/>
      <c r="MDD286" s="355"/>
      <c r="MDE286" s="355"/>
      <c r="MDF286" s="355"/>
      <c r="MDG286" s="355"/>
      <c r="MDH286" s="355"/>
      <c r="MDI286" s="355"/>
      <c r="MDJ286" s="355"/>
      <c r="MDK286" s="355"/>
      <c r="MDL286" s="355"/>
      <c r="MDM286" s="355"/>
      <c r="MDN286" s="355"/>
      <c r="MDO286" s="355"/>
      <c r="MDP286" s="355"/>
      <c r="MDQ286" s="355"/>
      <c r="MDR286" s="355"/>
      <c r="MDS286" s="355"/>
      <c r="MDT286" s="355"/>
      <c r="MDU286" s="355"/>
      <c r="MDV286" s="355"/>
      <c r="MDW286" s="355"/>
      <c r="MDX286" s="355"/>
      <c r="MDY286" s="355"/>
      <c r="MDZ286" s="355"/>
      <c r="MEA286" s="355"/>
      <c r="MEB286" s="355"/>
      <c r="MEC286" s="355"/>
      <c r="MED286" s="355"/>
      <c r="MEE286" s="355"/>
      <c r="MEF286" s="355"/>
      <c r="MEG286" s="355"/>
      <c r="MEH286" s="355"/>
      <c r="MEI286" s="355"/>
      <c r="MEJ286" s="355"/>
      <c r="MEK286" s="355"/>
      <c r="MEL286" s="355"/>
      <c r="MEM286" s="355"/>
      <c r="MEN286" s="355"/>
      <c r="MEO286" s="355"/>
      <c r="MEP286" s="355"/>
      <c r="MEQ286" s="355"/>
      <c r="MER286" s="355"/>
      <c r="MES286" s="355"/>
      <c r="MET286" s="355"/>
      <c r="MEU286" s="355"/>
      <c r="MEV286" s="355"/>
      <c r="MEW286" s="355"/>
      <c r="MEX286" s="355"/>
      <c r="MEY286" s="355"/>
      <c r="MEZ286" s="355"/>
      <c r="MFA286" s="355"/>
      <c r="MFB286" s="355"/>
      <c r="MFC286" s="355"/>
      <c r="MFD286" s="355"/>
      <c r="MFE286" s="355"/>
      <c r="MFF286" s="355"/>
      <c r="MFG286" s="355"/>
      <c r="MFH286" s="355"/>
      <c r="MFI286" s="355"/>
      <c r="MFJ286" s="355"/>
      <c r="MFK286" s="355"/>
      <c r="MFL286" s="355"/>
      <c r="MFM286" s="355"/>
      <c r="MFN286" s="355"/>
      <c r="MFO286" s="355"/>
      <c r="MFP286" s="355"/>
      <c r="MFQ286" s="355"/>
      <c r="MFR286" s="355"/>
      <c r="MFS286" s="355"/>
      <c r="MFT286" s="355"/>
      <c r="MFU286" s="355"/>
      <c r="MFV286" s="355"/>
      <c r="MFW286" s="355"/>
      <c r="MFX286" s="355"/>
      <c r="MFY286" s="355"/>
      <c r="MFZ286" s="355"/>
      <c r="MGA286" s="355"/>
      <c r="MGB286" s="355"/>
      <c r="MGC286" s="355"/>
      <c r="MGD286" s="355"/>
      <c r="MGE286" s="355"/>
      <c r="MGF286" s="355"/>
      <c r="MGG286" s="355"/>
      <c r="MGH286" s="355"/>
      <c r="MGI286" s="355"/>
      <c r="MGJ286" s="355"/>
      <c r="MGK286" s="355"/>
      <c r="MGL286" s="355"/>
      <c r="MGM286" s="355"/>
      <c r="MGN286" s="355"/>
      <c r="MGO286" s="355"/>
      <c r="MGP286" s="355"/>
      <c r="MGQ286" s="355"/>
      <c r="MGR286" s="355"/>
      <c r="MGS286" s="355"/>
      <c r="MGT286" s="355"/>
      <c r="MGU286" s="355"/>
      <c r="MGV286" s="355"/>
      <c r="MGW286" s="355"/>
      <c r="MGX286" s="355"/>
      <c r="MGY286" s="355"/>
      <c r="MGZ286" s="355"/>
      <c r="MHA286" s="355"/>
      <c r="MHB286" s="355"/>
      <c r="MHC286" s="355"/>
      <c r="MHD286" s="355"/>
      <c r="MHE286" s="355"/>
      <c r="MHF286" s="355"/>
      <c r="MHG286" s="355"/>
      <c r="MHH286" s="355"/>
      <c r="MHI286" s="355"/>
      <c r="MHJ286" s="355"/>
      <c r="MHK286" s="355"/>
      <c r="MHL286" s="355"/>
      <c r="MHM286" s="355"/>
      <c r="MHN286" s="355"/>
      <c r="MHO286" s="355"/>
      <c r="MHP286" s="355"/>
      <c r="MHQ286" s="355"/>
      <c r="MHR286" s="355"/>
      <c r="MHS286" s="355"/>
      <c r="MHT286" s="355"/>
      <c r="MHU286" s="355"/>
      <c r="MHV286" s="355"/>
      <c r="MHW286" s="355"/>
      <c r="MHX286" s="355"/>
      <c r="MHY286" s="355"/>
      <c r="MHZ286" s="355"/>
      <c r="MIA286" s="355"/>
      <c r="MIB286" s="355"/>
      <c r="MIC286" s="355"/>
      <c r="MID286" s="355"/>
      <c r="MIE286" s="355"/>
      <c r="MIF286" s="355"/>
      <c r="MIG286" s="355"/>
      <c r="MIH286" s="355"/>
      <c r="MII286" s="355"/>
      <c r="MIJ286" s="355"/>
      <c r="MIK286" s="355"/>
      <c r="MIL286" s="355"/>
      <c r="MIM286" s="355"/>
      <c r="MIN286" s="355"/>
      <c r="MIO286" s="355"/>
      <c r="MIP286" s="355"/>
      <c r="MIQ286" s="355"/>
      <c r="MIR286" s="355"/>
      <c r="MIS286" s="355"/>
      <c r="MIT286" s="355"/>
      <c r="MIU286" s="355"/>
      <c r="MIV286" s="355"/>
      <c r="MIW286" s="355"/>
      <c r="MIX286" s="355"/>
      <c r="MIY286" s="355"/>
      <c r="MIZ286" s="355"/>
      <c r="MJA286" s="355"/>
      <c r="MJB286" s="355"/>
      <c r="MJC286" s="355"/>
      <c r="MJD286" s="355"/>
      <c r="MJE286" s="355"/>
      <c r="MJF286" s="355"/>
      <c r="MJG286" s="355"/>
      <c r="MJH286" s="355"/>
      <c r="MJI286" s="355"/>
      <c r="MJJ286" s="355"/>
      <c r="MJK286" s="355"/>
      <c r="MJL286" s="355"/>
      <c r="MJM286" s="355"/>
      <c r="MJN286" s="355"/>
      <c r="MJO286" s="355"/>
      <c r="MJP286" s="355"/>
      <c r="MJQ286" s="355"/>
      <c r="MJR286" s="355"/>
      <c r="MJS286" s="355"/>
      <c r="MJT286" s="355"/>
      <c r="MJU286" s="355"/>
      <c r="MJV286" s="355"/>
      <c r="MJW286" s="355"/>
      <c r="MJX286" s="355"/>
      <c r="MJY286" s="355"/>
      <c r="MJZ286" s="355"/>
      <c r="MKA286" s="355"/>
      <c r="MKB286" s="355"/>
      <c r="MKC286" s="355"/>
      <c r="MKD286" s="355"/>
      <c r="MKE286" s="355"/>
      <c r="MKF286" s="355"/>
      <c r="MKG286" s="355"/>
      <c r="MKH286" s="355"/>
      <c r="MKI286" s="355"/>
      <c r="MKJ286" s="355"/>
      <c r="MKK286" s="355"/>
      <c r="MKL286" s="355"/>
      <c r="MKM286" s="355"/>
      <c r="MKN286" s="355"/>
      <c r="MKO286" s="355"/>
      <c r="MKP286" s="355"/>
      <c r="MKQ286" s="355"/>
      <c r="MKR286" s="355"/>
      <c r="MKS286" s="355"/>
      <c r="MKT286" s="355"/>
      <c r="MKU286" s="355"/>
      <c r="MKV286" s="355"/>
      <c r="MKW286" s="355"/>
      <c r="MKX286" s="355"/>
      <c r="MKY286" s="355"/>
      <c r="MKZ286" s="355"/>
      <c r="MLA286" s="355"/>
      <c r="MLB286" s="355"/>
      <c r="MLC286" s="355"/>
      <c r="MLD286" s="355"/>
      <c r="MLE286" s="355"/>
      <c r="MLF286" s="355"/>
      <c r="MLG286" s="355"/>
      <c r="MLH286" s="355"/>
      <c r="MLI286" s="355"/>
      <c r="MLJ286" s="355"/>
      <c r="MLK286" s="355"/>
      <c r="MLL286" s="355"/>
      <c r="MLM286" s="355"/>
      <c r="MLN286" s="355"/>
      <c r="MLO286" s="355"/>
      <c r="MLP286" s="355"/>
      <c r="MLQ286" s="355"/>
      <c r="MLR286" s="355"/>
      <c r="MLS286" s="355"/>
      <c r="MLT286" s="355"/>
      <c r="MLU286" s="355"/>
      <c r="MLV286" s="355"/>
      <c r="MLW286" s="355"/>
      <c r="MLX286" s="355"/>
      <c r="MLY286" s="355"/>
      <c r="MLZ286" s="355"/>
      <c r="MMA286" s="355"/>
      <c r="MMB286" s="355"/>
      <c r="MMC286" s="355"/>
      <c r="MMD286" s="355"/>
      <c r="MME286" s="355"/>
      <c r="MMF286" s="355"/>
      <c r="MMG286" s="355"/>
      <c r="MMH286" s="355"/>
      <c r="MMI286" s="355"/>
      <c r="MMJ286" s="355"/>
      <c r="MMK286" s="355"/>
      <c r="MML286" s="355"/>
      <c r="MMM286" s="355"/>
      <c r="MMN286" s="355"/>
      <c r="MMO286" s="355"/>
      <c r="MMP286" s="355"/>
      <c r="MMQ286" s="355"/>
      <c r="MMR286" s="355"/>
      <c r="MMS286" s="355"/>
      <c r="MMT286" s="355"/>
      <c r="MMU286" s="355"/>
      <c r="MMV286" s="355"/>
      <c r="MMW286" s="355"/>
      <c r="MMX286" s="355"/>
      <c r="MMY286" s="355"/>
      <c r="MMZ286" s="355"/>
      <c r="MNA286" s="355"/>
      <c r="MNB286" s="355"/>
      <c r="MNC286" s="355"/>
      <c r="MND286" s="355"/>
      <c r="MNE286" s="355"/>
      <c r="MNF286" s="355"/>
      <c r="MNG286" s="355"/>
      <c r="MNH286" s="355"/>
      <c r="MNI286" s="355"/>
      <c r="MNJ286" s="355"/>
      <c r="MNK286" s="355"/>
      <c r="MNL286" s="355"/>
      <c r="MNM286" s="355"/>
      <c r="MNN286" s="355"/>
      <c r="MNO286" s="355"/>
      <c r="MNP286" s="355"/>
      <c r="MNQ286" s="355"/>
      <c r="MNR286" s="355"/>
      <c r="MNS286" s="355"/>
      <c r="MNT286" s="355"/>
      <c r="MNU286" s="355"/>
      <c r="MNV286" s="355"/>
      <c r="MNW286" s="355"/>
      <c r="MNX286" s="355"/>
      <c r="MNY286" s="355"/>
      <c r="MNZ286" s="355"/>
      <c r="MOA286" s="355"/>
      <c r="MOB286" s="355"/>
      <c r="MOC286" s="355"/>
      <c r="MOD286" s="355"/>
      <c r="MOE286" s="355"/>
      <c r="MOF286" s="355"/>
      <c r="MOG286" s="355"/>
      <c r="MOH286" s="355"/>
      <c r="MOI286" s="355"/>
      <c r="MOJ286" s="355"/>
      <c r="MOK286" s="355"/>
      <c r="MOL286" s="355"/>
      <c r="MOM286" s="355"/>
      <c r="MON286" s="355"/>
      <c r="MOO286" s="355"/>
      <c r="MOP286" s="355"/>
      <c r="MOQ286" s="355"/>
      <c r="MOR286" s="355"/>
      <c r="MOS286" s="355"/>
      <c r="MOT286" s="355"/>
      <c r="MOU286" s="355"/>
      <c r="MOV286" s="355"/>
      <c r="MOW286" s="355"/>
      <c r="MOX286" s="355"/>
      <c r="MOY286" s="355"/>
      <c r="MOZ286" s="355"/>
      <c r="MPA286" s="355"/>
      <c r="MPB286" s="355"/>
      <c r="MPC286" s="355"/>
      <c r="MPD286" s="355"/>
      <c r="MPE286" s="355"/>
      <c r="MPF286" s="355"/>
      <c r="MPG286" s="355"/>
      <c r="MPH286" s="355"/>
      <c r="MPI286" s="355"/>
      <c r="MPJ286" s="355"/>
      <c r="MPK286" s="355"/>
      <c r="MPL286" s="355"/>
      <c r="MPM286" s="355"/>
      <c r="MPN286" s="355"/>
      <c r="MPO286" s="355"/>
      <c r="MPP286" s="355"/>
      <c r="MPQ286" s="355"/>
      <c r="MPR286" s="355"/>
      <c r="MPS286" s="355"/>
      <c r="MPT286" s="355"/>
      <c r="MPU286" s="355"/>
      <c r="MPV286" s="355"/>
      <c r="MPW286" s="355"/>
      <c r="MPX286" s="355"/>
      <c r="MPY286" s="355"/>
      <c r="MPZ286" s="355"/>
      <c r="MQA286" s="355"/>
      <c r="MQB286" s="355"/>
      <c r="MQC286" s="355"/>
      <c r="MQD286" s="355"/>
      <c r="MQE286" s="355"/>
      <c r="MQF286" s="355"/>
      <c r="MQG286" s="355"/>
      <c r="MQH286" s="355"/>
      <c r="MQI286" s="355"/>
      <c r="MQJ286" s="355"/>
      <c r="MQK286" s="355"/>
      <c r="MQL286" s="355"/>
      <c r="MQM286" s="355"/>
      <c r="MQN286" s="355"/>
      <c r="MQO286" s="355"/>
      <c r="MQP286" s="355"/>
      <c r="MQQ286" s="355"/>
      <c r="MQR286" s="355"/>
      <c r="MQS286" s="355"/>
      <c r="MQT286" s="355"/>
      <c r="MQU286" s="355"/>
      <c r="MQV286" s="355"/>
      <c r="MQW286" s="355"/>
      <c r="MQX286" s="355"/>
      <c r="MQY286" s="355"/>
      <c r="MQZ286" s="355"/>
      <c r="MRA286" s="355"/>
      <c r="MRB286" s="355"/>
      <c r="MRC286" s="355"/>
      <c r="MRD286" s="355"/>
      <c r="MRE286" s="355"/>
      <c r="MRF286" s="355"/>
      <c r="MRG286" s="355"/>
      <c r="MRH286" s="355"/>
      <c r="MRI286" s="355"/>
      <c r="MRJ286" s="355"/>
      <c r="MRK286" s="355"/>
      <c r="MRL286" s="355"/>
      <c r="MRM286" s="355"/>
      <c r="MRN286" s="355"/>
      <c r="MRO286" s="355"/>
      <c r="MRP286" s="355"/>
      <c r="MRQ286" s="355"/>
      <c r="MRR286" s="355"/>
      <c r="MRS286" s="355"/>
      <c r="MRT286" s="355"/>
      <c r="MRU286" s="355"/>
      <c r="MRV286" s="355"/>
      <c r="MRW286" s="355"/>
      <c r="MRX286" s="355"/>
      <c r="MRY286" s="355"/>
      <c r="MRZ286" s="355"/>
      <c r="MSA286" s="355"/>
      <c r="MSB286" s="355"/>
      <c r="MSC286" s="355"/>
      <c r="MSD286" s="355"/>
      <c r="MSE286" s="355"/>
      <c r="MSF286" s="355"/>
      <c r="MSG286" s="355"/>
      <c r="MSH286" s="355"/>
      <c r="MSI286" s="355"/>
      <c r="MSJ286" s="355"/>
      <c r="MSK286" s="355"/>
      <c r="MSL286" s="355"/>
      <c r="MSM286" s="355"/>
      <c r="MSN286" s="355"/>
      <c r="MSO286" s="355"/>
      <c r="MSP286" s="355"/>
      <c r="MSQ286" s="355"/>
      <c r="MSR286" s="355"/>
      <c r="MSS286" s="355"/>
      <c r="MST286" s="355"/>
      <c r="MSU286" s="355"/>
      <c r="MSV286" s="355"/>
      <c r="MSW286" s="355"/>
      <c r="MSX286" s="355"/>
      <c r="MSY286" s="355"/>
      <c r="MSZ286" s="355"/>
      <c r="MTA286" s="355"/>
      <c r="MTB286" s="355"/>
      <c r="MTC286" s="355"/>
      <c r="MTD286" s="355"/>
      <c r="MTE286" s="355"/>
      <c r="MTF286" s="355"/>
      <c r="MTG286" s="355"/>
      <c r="MTH286" s="355"/>
      <c r="MTI286" s="355"/>
      <c r="MTJ286" s="355"/>
      <c r="MTK286" s="355"/>
      <c r="MTL286" s="355"/>
      <c r="MTM286" s="355"/>
      <c r="MTN286" s="355"/>
      <c r="MTO286" s="355"/>
      <c r="MTP286" s="355"/>
      <c r="MTQ286" s="355"/>
      <c r="MTR286" s="355"/>
      <c r="MTS286" s="355"/>
      <c r="MTT286" s="355"/>
      <c r="MTU286" s="355"/>
      <c r="MTV286" s="355"/>
      <c r="MTW286" s="355"/>
      <c r="MTX286" s="355"/>
      <c r="MTY286" s="355"/>
      <c r="MTZ286" s="355"/>
      <c r="MUA286" s="355"/>
      <c r="MUB286" s="355"/>
      <c r="MUC286" s="355"/>
      <c r="MUD286" s="355"/>
      <c r="MUE286" s="355"/>
      <c r="MUF286" s="355"/>
      <c r="MUG286" s="355"/>
      <c r="MUH286" s="355"/>
      <c r="MUI286" s="355"/>
      <c r="MUJ286" s="355"/>
      <c r="MUK286" s="355"/>
      <c r="MUL286" s="355"/>
      <c r="MUM286" s="355"/>
      <c r="MUN286" s="355"/>
      <c r="MUO286" s="355"/>
      <c r="MUP286" s="355"/>
      <c r="MUQ286" s="355"/>
      <c r="MUR286" s="355"/>
      <c r="MUS286" s="355"/>
      <c r="MUT286" s="355"/>
      <c r="MUU286" s="355"/>
      <c r="MUV286" s="355"/>
      <c r="MUW286" s="355"/>
      <c r="MUX286" s="355"/>
      <c r="MUY286" s="355"/>
      <c r="MUZ286" s="355"/>
      <c r="MVA286" s="355"/>
      <c r="MVB286" s="355"/>
      <c r="MVC286" s="355"/>
      <c r="MVD286" s="355"/>
      <c r="MVE286" s="355"/>
      <c r="MVF286" s="355"/>
      <c r="MVG286" s="355"/>
      <c r="MVH286" s="355"/>
      <c r="MVI286" s="355"/>
      <c r="MVJ286" s="355"/>
      <c r="MVK286" s="355"/>
      <c r="MVL286" s="355"/>
      <c r="MVM286" s="355"/>
      <c r="MVN286" s="355"/>
      <c r="MVO286" s="355"/>
      <c r="MVP286" s="355"/>
      <c r="MVQ286" s="355"/>
      <c r="MVR286" s="355"/>
      <c r="MVS286" s="355"/>
      <c r="MVT286" s="355"/>
      <c r="MVU286" s="355"/>
      <c r="MVV286" s="355"/>
      <c r="MVW286" s="355"/>
      <c r="MVX286" s="355"/>
      <c r="MVY286" s="355"/>
      <c r="MVZ286" s="355"/>
      <c r="MWA286" s="355"/>
      <c r="MWB286" s="355"/>
      <c r="MWC286" s="355"/>
      <c r="MWD286" s="355"/>
      <c r="MWE286" s="355"/>
      <c r="MWF286" s="355"/>
      <c r="MWG286" s="355"/>
      <c r="MWH286" s="355"/>
      <c r="MWI286" s="355"/>
      <c r="MWJ286" s="355"/>
      <c r="MWK286" s="355"/>
      <c r="MWL286" s="355"/>
      <c r="MWM286" s="355"/>
      <c r="MWN286" s="355"/>
      <c r="MWO286" s="355"/>
      <c r="MWP286" s="355"/>
      <c r="MWQ286" s="355"/>
      <c r="MWR286" s="355"/>
      <c r="MWS286" s="355"/>
      <c r="MWT286" s="355"/>
      <c r="MWU286" s="355"/>
      <c r="MWV286" s="355"/>
      <c r="MWW286" s="355"/>
      <c r="MWX286" s="355"/>
      <c r="MWY286" s="355"/>
      <c r="MWZ286" s="355"/>
      <c r="MXA286" s="355"/>
      <c r="MXB286" s="355"/>
      <c r="MXC286" s="355"/>
      <c r="MXD286" s="355"/>
      <c r="MXE286" s="355"/>
      <c r="MXF286" s="355"/>
      <c r="MXG286" s="355"/>
      <c r="MXH286" s="355"/>
      <c r="MXI286" s="355"/>
      <c r="MXJ286" s="355"/>
      <c r="MXK286" s="355"/>
      <c r="MXL286" s="355"/>
      <c r="MXM286" s="355"/>
      <c r="MXN286" s="355"/>
      <c r="MXO286" s="355"/>
      <c r="MXP286" s="355"/>
      <c r="MXQ286" s="355"/>
      <c r="MXR286" s="355"/>
      <c r="MXS286" s="355"/>
      <c r="MXT286" s="355"/>
      <c r="MXU286" s="355"/>
      <c r="MXV286" s="355"/>
      <c r="MXW286" s="355"/>
      <c r="MXX286" s="355"/>
      <c r="MXY286" s="355"/>
      <c r="MXZ286" s="355"/>
      <c r="MYA286" s="355"/>
      <c r="MYB286" s="355"/>
      <c r="MYC286" s="355"/>
      <c r="MYD286" s="355"/>
      <c r="MYE286" s="355"/>
      <c r="MYF286" s="355"/>
      <c r="MYG286" s="355"/>
      <c r="MYH286" s="355"/>
      <c r="MYI286" s="355"/>
      <c r="MYJ286" s="355"/>
      <c r="MYK286" s="355"/>
      <c r="MYL286" s="355"/>
      <c r="MYM286" s="355"/>
      <c r="MYN286" s="355"/>
      <c r="MYO286" s="355"/>
      <c r="MYP286" s="355"/>
      <c r="MYQ286" s="355"/>
      <c r="MYR286" s="355"/>
      <c r="MYS286" s="355"/>
      <c r="MYT286" s="355"/>
      <c r="MYU286" s="355"/>
      <c r="MYV286" s="355"/>
      <c r="MYW286" s="355"/>
      <c r="MYX286" s="355"/>
      <c r="MYY286" s="355"/>
      <c r="MYZ286" s="355"/>
      <c r="MZA286" s="355"/>
      <c r="MZB286" s="355"/>
      <c r="MZC286" s="355"/>
      <c r="MZD286" s="355"/>
      <c r="MZE286" s="355"/>
      <c r="MZF286" s="355"/>
      <c r="MZG286" s="355"/>
      <c r="MZH286" s="355"/>
      <c r="MZI286" s="355"/>
      <c r="MZJ286" s="355"/>
      <c r="MZK286" s="355"/>
      <c r="MZL286" s="355"/>
      <c r="MZM286" s="355"/>
      <c r="MZN286" s="355"/>
      <c r="MZO286" s="355"/>
      <c r="MZP286" s="355"/>
      <c r="MZQ286" s="355"/>
      <c r="MZR286" s="355"/>
      <c r="MZS286" s="355"/>
      <c r="MZT286" s="355"/>
      <c r="MZU286" s="355"/>
      <c r="MZV286" s="355"/>
      <c r="MZW286" s="355"/>
      <c r="MZX286" s="355"/>
      <c r="MZY286" s="355"/>
      <c r="MZZ286" s="355"/>
      <c r="NAA286" s="355"/>
      <c r="NAB286" s="355"/>
      <c r="NAC286" s="355"/>
      <c r="NAD286" s="355"/>
      <c r="NAE286" s="355"/>
      <c r="NAF286" s="355"/>
      <c r="NAG286" s="355"/>
      <c r="NAH286" s="355"/>
      <c r="NAI286" s="355"/>
      <c r="NAJ286" s="355"/>
      <c r="NAK286" s="355"/>
      <c r="NAL286" s="355"/>
      <c r="NAM286" s="355"/>
      <c r="NAN286" s="355"/>
      <c r="NAO286" s="355"/>
      <c r="NAP286" s="355"/>
      <c r="NAQ286" s="355"/>
      <c r="NAR286" s="355"/>
      <c r="NAS286" s="355"/>
      <c r="NAT286" s="355"/>
      <c r="NAU286" s="355"/>
      <c r="NAV286" s="355"/>
      <c r="NAW286" s="355"/>
      <c r="NAX286" s="355"/>
      <c r="NAY286" s="355"/>
      <c r="NAZ286" s="355"/>
      <c r="NBA286" s="355"/>
      <c r="NBB286" s="355"/>
      <c r="NBC286" s="355"/>
      <c r="NBD286" s="355"/>
      <c r="NBE286" s="355"/>
      <c r="NBF286" s="355"/>
      <c r="NBG286" s="355"/>
      <c r="NBH286" s="355"/>
      <c r="NBI286" s="355"/>
      <c r="NBJ286" s="355"/>
      <c r="NBK286" s="355"/>
      <c r="NBL286" s="355"/>
      <c r="NBM286" s="355"/>
      <c r="NBN286" s="355"/>
      <c r="NBO286" s="355"/>
      <c r="NBP286" s="355"/>
      <c r="NBQ286" s="355"/>
      <c r="NBR286" s="355"/>
      <c r="NBS286" s="355"/>
      <c r="NBT286" s="355"/>
      <c r="NBU286" s="355"/>
      <c r="NBV286" s="355"/>
      <c r="NBW286" s="355"/>
      <c r="NBX286" s="355"/>
      <c r="NBY286" s="355"/>
      <c r="NBZ286" s="355"/>
      <c r="NCA286" s="355"/>
      <c r="NCB286" s="355"/>
      <c r="NCC286" s="355"/>
      <c r="NCD286" s="355"/>
      <c r="NCE286" s="355"/>
      <c r="NCF286" s="355"/>
      <c r="NCG286" s="355"/>
      <c r="NCH286" s="355"/>
      <c r="NCI286" s="355"/>
      <c r="NCJ286" s="355"/>
      <c r="NCK286" s="355"/>
      <c r="NCL286" s="355"/>
      <c r="NCM286" s="355"/>
      <c r="NCN286" s="355"/>
      <c r="NCO286" s="355"/>
      <c r="NCP286" s="355"/>
      <c r="NCQ286" s="355"/>
      <c r="NCR286" s="355"/>
      <c r="NCS286" s="355"/>
      <c r="NCT286" s="355"/>
      <c r="NCU286" s="355"/>
      <c r="NCV286" s="355"/>
      <c r="NCW286" s="355"/>
      <c r="NCX286" s="355"/>
      <c r="NCY286" s="355"/>
      <c r="NCZ286" s="355"/>
      <c r="NDA286" s="355"/>
      <c r="NDB286" s="355"/>
      <c r="NDC286" s="355"/>
      <c r="NDD286" s="355"/>
      <c r="NDE286" s="355"/>
      <c r="NDF286" s="355"/>
      <c r="NDG286" s="355"/>
      <c r="NDH286" s="355"/>
      <c r="NDI286" s="355"/>
      <c r="NDJ286" s="355"/>
      <c r="NDK286" s="355"/>
      <c r="NDL286" s="355"/>
      <c r="NDM286" s="355"/>
      <c r="NDN286" s="355"/>
      <c r="NDO286" s="355"/>
      <c r="NDP286" s="355"/>
      <c r="NDQ286" s="355"/>
      <c r="NDR286" s="355"/>
      <c r="NDS286" s="355"/>
      <c r="NDT286" s="355"/>
      <c r="NDU286" s="355"/>
      <c r="NDV286" s="355"/>
      <c r="NDW286" s="355"/>
      <c r="NDX286" s="355"/>
      <c r="NDY286" s="355"/>
      <c r="NDZ286" s="355"/>
      <c r="NEA286" s="355"/>
      <c r="NEB286" s="355"/>
      <c r="NEC286" s="355"/>
      <c r="NED286" s="355"/>
      <c r="NEE286" s="355"/>
      <c r="NEF286" s="355"/>
      <c r="NEG286" s="355"/>
      <c r="NEH286" s="355"/>
      <c r="NEI286" s="355"/>
      <c r="NEJ286" s="355"/>
      <c r="NEK286" s="355"/>
      <c r="NEL286" s="355"/>
      <c r="NEM286" s="355"/>
      <c r="NEN286" s="355"/>
      <c r="NEO286" s="355"/>
      <c r="NEP286" s="355"/>
      <c r="NEQ286" s="355"/>
      <c r="NER286" s="355"/>
      <c r="NES286" s="355"/>
      <c r="NET286" s="355"/>
      <c r="NEU286" s="355"/>
      <c r="NEV286" s="355"/>
      <c r="NEW286" s="355"/>
      <c r="NEX286" s="355"/>
      <c r="NEY286" s="355"/>
      <c r="NEZ286" s="355"/>
      <c r="NFA286" s="355"/>
      <c r="NFB286" s="355"/>
      <c r="NFC286" s="355"/>
      <c r="NFD286" s="355"/>
      <c r="NFE286" s="355"/>
      <c r="NFF286" s="355"/>
      <c r="NFG286" s="355"/>
      <c r="NFH286" s="355"/>
      <c r="NFI286" s="355"/>
      <c r="NFJ286" s="355"/>
      <c r="NFK286" s="355"/>
      <c r="NFL286" s="355"/>
      <c r="NFM286" s="355"/>
      <c r="NFN286" s="355"/>
      <c r="NFO286" s="355"/>
      <c r="NFP286" s="355"/>
      <c r="NFQ286" s="355"/>
      <c r="NFR286" s="355"/>
      <c r="NFS286" s="355"/>
      <c r="NFT286" s="355"/>
      <c r="NFU286" s="355"/>
      <c r="NFV286" s="355"/>
      <c r="NFW286" s="355"/>
      <c r="NFX286" s="355"/>
      <c r="NFY286" s="355"/>
      <c r="NFZ286" s="355"/>
      <c r="NGA286" s="355"/>
      <c r="NGB286" s="355"/>
      <c r="NGC286" s="355"/>
      <c r="NGD286" s="355"/>
      <c r="NGE286" s="355"/>
      <c r="NGF286" s="355"/>
      <c r="NGG286" s="355"/>
      <c r="NGH286" s="355"/>
      <c r="NGI286" s="355"/>
      <c r="NGJ286" s="355"/>
      <c r="NGK286" s="355"/>
      <c r="NGL286" s="355"/>
      <c r="NGM286" s="355"/>
      <c r="NGN286" s="355"/>
      <c r="NGO286" s="355"/>
      <c r="NGP286" s="355"/>
      <c r="NGQ286" s="355"/>
      <c r="NGR286" s="355"/>
      <c r="NGS286" s="355"/>
      <c r="NGT286" s="355"/>
      <c r="NGU286" s="355"/>
      <c r="NGV286" s="355"/>
      <c r="NGW286" s="355"/>
      <c r="NGX286" s="355"/>
      <c r="NGY286" s="355"/>
      <c r="NGZ286" s="355"/>
      <c r="NHA286" s="355"/>
      <c r="NHB286" s="355"/>
      <c r="NHC286" s="355"/>
      <c r="NHD286" s="355"/>
      <c r="NHE286" s="355"/>
      <c r="NHF286" s="355"/>
      <c r="NHG286" s="355"/>
      <c r="NHH286" s="355"/>
      <c r="NHI286" s="355"/>
      <c r="NHJ286" s="355"/>
      <c r="NHK286" s="355"/>
      <c r="NHL286" s="355"/>
      <c r="NHM286" s="355"/>
      <c r="NHN286" s="355"/>
      <c r="NHO286" s="355"/>
      <c r="NHP286" s="355"/>
      <c r="NHQ286" s="355"/>
      <c r="NHR286" s="355"/>
      <c r="NHS286" s="355"/>
      <c r="NHT286" s="355"/>
      <c r="NHU286" s="355"/>
      <c r="NHV286" s="355"/>
      <c r="NHW286" s="355"/>
      <c r="NHX286" s="355"/>
      <c r="NHY286" s="355"/>
      <c r="NHZ286" s="355"/>
      <c r="NIA286" s="355"/>
      <c r="NIB286" s="355"/>
      <c r="NIC286" s="355"/>
      <c r="NID286" s="355"/>
      <c r="NIE286" s="355"/>
      <c r="NIF286" s="355"/>
      <c r="NIG286" s="355"/>
      <c r="NIH286" s="355"/>
      <c r="NII286" s="355"/>
      <c r="NIJ286" s="355"/>
      <c r="NIK286" s="355"/>
      <c r="NIL286" s="355"/>
      <c r="NIM286" s="355"/>
      <c r="NIN286" s="355"/>
      <c r="NIO286" s="355"/>
      <c r="NIP286" s="355"/>
      <c r="NIQ286" s="355"/>
      <c r="NIR286" s="355"/>
      <c r="NIS286" s="355"/>
      <c r="NIT286" s="355"/>
      <c r="NIU286" s="355"/>
      <c r="NIV286" s="355"/>
      <c r="NIW286" s="355"/>
      <c r="NIX286" s="355"/>
      <c r="NIY286" s="355"/>
      <c r="NIZ286" s="355"/>
      <c r="NJA286" s="355"/>
      <c r="NJB286" s="355"/>
      <c r="NJC286" s="355"/>
      <c r="NJD286" s="355"/>
      <c r="NJE286" s="355"/>
      <c r="NJF286" s="355"/>
      <c r="NJG286" s="355"/>
      <c r="NJH286" s="355"/>
      <c r="NJI286" s="355"/>
      <c r="NJJ286" s="355"/>
      <c r="NJK286" s="355"/>
      <c r="NJL286" s="355"/>
      <c r="NJM286" s="355"/>
      <c r="NJN286" s="355"/>
      <c r="NJO286" s="355"/>
      <c r="NJP286" s="355"/>
      <c r="NJQ286" s="355"/>
      <c r="NJR286" s="355"/>
      <c r="NJS286" s="355"/>
      <c r="NJT286" s="355"/>
      <c r="NJU286" s="355"/>
      <c r="NJV286" s="355"/>
      <c r="NJW286" s="355"/>
      <c r="NJX286" s="355"/>
      <c r="NJY286" s="355"/>
      <c r="NJZ286" s="355"/>
      <c r="NKA286" s="355"/>
      <c r="NKB286" s="355"/>
      <c r="NKC286" s="355"/>
      <c r="NKD286" s="355"/>
      <c r="NKE286" s="355"/>
      <c r="NKF286" s="355"/>
      <c r="NKG286" s="355"/>
      <c r="NKH286" s="355"/>
      <c r="NKI286" s="355"/>
      <c r="NKJ286" s="355"/>
      <c r="NKK286" s="355"/>
      <c r="NKL286" s="355"/>
      <c r="NKM286" s="355"/>
      <c r="NKN286" s="355"/>
      <c r="NKO286" s="355"/>
      <c r="NKP286" s="355"/>
      <c r="NKQ286" s="355"/>
      <c r="NKR286" s="355"/>
      <c r="NKS286" s="355"/>
      <c r="NKT286" s="355"/>
      <c r="NKU286" s="355"/>
      <c r="NKV286" s="355"/>
      <c r="NKW286" s="355"/>
      <c r="NKX286" s="355"/>
      <c r="NKY286" s="355"/>
      <c r="NKZ286" s="355"/>
      <c r="NLA286" s="355"/>
      <c r="NLB286" s="355"/>
      <c r="NLC286" s="355"/>
      <c r="NLD286" s="355"/>
      <c r="NLE286" s="355"/>
      <c r="NLF286" s="355"/>
      <c r="NLG286" s="355"/>
      <c r="NLH286" s="355"/>
      <c r="NLI286" s="355"/>
      <c r="NLJ286" s="355"/>
      <c r="NLK286" s="355"/>
      <c r="NLL286" s="355"/>
      <c r="NLM286" s="355"/>
      <c r="NLN286" s="355"/>
      <c r="NLO286" s="355"/>
      <c r="NLP286" s="355"/>
      <c r="NLQ286" s="355"/>
      <c r="NLR286" s="355"/>
      <c r="NLS286" s="355"/>
      <c r="NLT286" s="355"/>
      <c r="NLU286" s="355"/>
      <c r="NLV286" s="355"/>
      <c r="NLW286" s="355"/>
      <c r="NLX286" s="355"/>
      <c r="NLY286" s="355"/>
      <c r="NLZ286" s="355"/>
      <c r="NMA286" s="355"/>
      <c r="NMB286" s="355"/>
      <c r="NMC286" s="355"/>
      <c r="NMD286" s="355"/>
      <c r="NME286" s="355"/>
      <c r="NMF286" s="355"/>
      <c r="NMG286" s="355"/>
      <c r="NMH286" s="355"/>
      <c r="NMI286" s="355"/>
      <c r="NMJ286" s="355"/>
      <c r="NMK286" s="355"/>
      <c r="NML286" s="355"/>
      <c r="NMM286" s="355"/>
      <c r="NMN286" s="355"/>
      <c r="NMO286" s="355"/>
      <c r="NMP286" s="355"/>
      <c r="NMQ286" s="355"/>
      <c r="NMR286" s="355"/>
      <c r="NMS286" s="355"/>
      <c r="NMT286" s="355"/>
      <c r="NMU286" s="355"/>
      <c r="NMV286" s="355"/>
      <c r="NMW286" s="355"/>
      <c r="NMX286" s="355"/>
      <c r="NMY286" s="355"/>
      <c r="NMZ286" s="355"/>
      <c r="NNA286" s="355"/>
      <c r="NNB286" s="355"/>
      <c r="NNC286" s="355"/>
      <c r="NND286" s="355"/>
      <c r="NNE286" s="355"/>
      <c r="NNF286" s="355"/>
      <c r="NNG286" s="355"/>
      <c r="NNH286" s="355"/>
      <c r="NNI286" s="355"/>
      <c r="NNJ286" s="355"/>
      <c r="NNK286" s="355"/>
      <c r="NNL286" s="355"/>
      <c r="NNM286" s="355"/>
      <c r="NNN286" s="355"/>
      <c r="NNO286" s="355"/>
      <c r="NNP286" s="355"/>
      <c r="NNQ286" s="355"/>
      <c r="NNR286" s="355"/>
      <c r="NNS286" s="355"/>
      <c r="NNT286" s="355"/>
      <c r="NNU286" s="355"/>
      <c r="NNV286" s="355"/>
      <c r="NNW286" s="355"/>
      <c r="NNX286" s="355"/>
      <c r="NNY286" s="355"/>
      <c r="NNZ286" s="355"/>
      <c r="NOA286" s="355"/>
      <c r="NOB286" s="355"/>
      <c r="NOC286" s="355"/>
      <c r="NOD286" s="355"/>
      <c r="NOE286" s="355"/>
      <c r="NOF286" s="355"/>
      <c r="NOG286" s="355"/>
      <c r="NOH286" s="355"/>
      <c r="NOI286" s="355"/>
      <c r="NOJ286" s="355"/>
      <c r="NOK286" s="355"/>
      <c r="NOL286" s="355"/>
      <c r="NOM286" s="355"/>
      <c r="NON286" s="355"/>
      <c r="NOO286" s="355"/>
      <c r="NOP286" s="355"/>
      <c r="NOQ286" s="355"/>
      <c r="NOR286" s="355"/>
      <c r="NOS286" s="355"/>
      <c r="NOT286" s="355"/>
      <c r="NOU286" s="355"/>
      <c r="NOV286" s="355"/>
      <c r="NOW286" s="355"/>
      <c r="NOX286" s="355"/>
      <c r="NOY286" s="355"/>
      <c r="NOZ286" s="355"/>
      <c r="NPA286" s="355"/>
      <c r="NPB286" s="355"/>
      <c r="NPC286" s="355"/>
      <c r="NPD286" s="355"/>
      <c r="NPE286" s="355"/>
      <c r="NPF286" s="355"/>
      <c r="NPG286" s="355"/>
      <c r="NPH286" s="355"/>
      <c r="NPI286" s="355"/>
      <c r="NPJ286" s="355"/>
      <c r="NPK286" s="355"/>
      <c r="NPL286" s="355"/>
      <c r="NPM286" s="355"/>
      <c r="NPN286" s="355"/>
      <c r="NPO286" s="355"/>
      <c r="NPP286" s="355"/>
      <c r="NPQ286" s="355"/>
      <c r="NPR286" s="355"/>
      <c r="NPS286" s="355"/>
      <c r="NPT286" s="355"/>
      <c r="NPU286" s="355"/>
      <c r="NPV286" s="355"/>
      <c r="NPW286" s="355"/>
      <c r="NPX286" s="355"/>
      <c r="NPY286" s="355"/>
      <c r="NPZ286" s="355"/>
      <c r="NQA286" s="355"/>
      <c r="NQB286" s="355"/>
      <c r="NQC286" s="355"/>
      <c r="NQD286" s="355"/>
      <c r="NQE286" s="355"/>
      <c r="NQF286" s="355"/>
      <c r="NQG286" s="355"/>
      <c r="NQH286" s="355"/>
      <c r="NQI286" s="355"/>
      <c r="NQJ286" s="355"/>
      <c r="NQK286" s="355"/>
      <c r="NQL286" s="355"/>
      <c r="NQM286" s="355"/>
      <c r="NQN286" s="355"/>
      <c r="NQO286" s="355"/>
      <c r="NQP286" s="355"/>
      <c r="NQQ286" s="355"/>
      <c r="NQR286" s="355"/>
      <c r="NQS286" s="355"/>
      <c r="NQT286" s="355"/>
      <c r="NQU286" s="355"/>
      <c r="NQV286" s="355"/>
      <c r="NQW286" s="355"/>
      <c r="NQX286" s="355"/>
      <c r="NQY286" s="355"/>
      <c r="NQZ286" s="355"/>
      <c r="NRA286" s="355"/>
      <c r="NRB286" s="355"/>
      <c r="NRC286" s="355"/>
      <c r="NRD286" s="355"/>
      <c r="NRE286" s="355"/>
      <c r="NRF286" s="355"/>
      <c r="NRG286" s="355"/>
      <c r="NRH286" s="355"/>
      <c r="NRI286" s="355"/>
      <c r="NRJ286" s="355"/>
      <c r="NRK286" s="355"/>
      <c r="NRL286" s="355"/>
      <c r="NRM286" s="355"/>
      <c r="NRN286" s="355"/>
      <c r="NRO286" s="355"/>
      <c r="NRP286" s="355"/>
      <c r="NRQ286" s="355"/>
      <c r="NRR286" s="355"/>
      <c r="NRS286" s="355"/>
      <c r="NRT286" s="355"/>
      <c r="NRU286" s="355"/>
      <c r="NRV286" s="355"/>
      <c r="NRW286" s="355"/>
      <c r="NRX286" s="355"/>
      <c r="NRY286" s="355"/>
      <c r="NRZ286" s="355"/>
      <c r="NSA286" s="355"/>
      <c r="NSB286" s="355"/>
      <c r="NSC286" s="355"/>
      <c r="NSD286" s="355"/>
      <c r="NSE286" s="355"/>
      <c r="NSF286" s="355"/>
      <c r="NSG286" s="355"/>
      <c r="NSH286" s="355"/>
      <c r="NSI286" s="355"/>
      <c r="NSJ286" s="355"/>
      <c r="NSK286" s="355"/>
      <c r="NSL286" s="355"/>
      <c r="NSM286" s="355"/>
      <c r="NSN286" s="355"/>
      <c r="NSO286" s="355"/>
      <c r="NSP286" s="355"/>
      <c r="NSQ286" s="355"/>
      <c r="NSR286" s="355"/>
      <c r="NSS286" s="355"/>
      <c r="NST286" s="355"/>
      <c r="NSU286" s="355"/>
      <c r="NSV286" s="355"/>
      <c r="NSW286" s="355"/>
      <c r="NSX286" s="355"/>
      <c r="NSY286" s="355"/>
      <c r="NSZ286" s="355"/>
      <c r="NTA286" s="355"/>
      <c r="NTB286" s="355"/>
      <c r="NTC286" s="355"/>
      <c r="NTD286" s="355"/>
      <c r="NTE286" s="355"/>
      <c r="NTF286" s="355"/>
      <c r="NTG286" s="355"/>
      <c r="NTH286" s="355"/>
      <c r="NTI286" s="355"/>
      <c r="NTJ286" s="355"/>
      <c r="NTK286" s="355"/>
      <c r="NTL286" s="355"/>
      <c r="NTM286" s="355"/>
      <c r="NTN286" s="355"/>
      <c r="NTO286" s="355"/>
      <c r="NTP286" s="355"/>
      <c r="NTQ286" s="355"/>
      <c r="NTR286" s="355"/>
      <c r="NTS286" s="355"/>
      <c r="NTT286" s="355"/>
      <c r="NTU286" s="355"/>
      <c r="NTV286" s="355"/>
      <c r="NTW286" s="355"/>
      <c r="NTX286" s="355"/>
      <c r="NTY286" s="355"/>
      <c r="NTZ286" s="355"/>
      <c r="NUA286" s="355"/>
      <c r="NUB286" s="355"/>
      <c r="NUC286" s="355"/>
      <c r="NUD286" s="355"/>
      <c r="NUE286" s="355"/>
      <c r="NUF286" s="355"/>
      <c r="NUG286" s="355"/>
      <c r="NUH286" s="355"/>
      <c r="NUI286" s="355"/>
      <c r="NUJ286" s="355"/>
      <c r="NUK286" s="355"/>
      <c r="NUL286" s="355"/>
      <c r="NUM286" s="355"/>
      <c r="NUN286" s="355"/>
      <c r="NUO286" s="355"/>
      <c r="NUP286" s="355"/>
      <c r="NUQ286" s="355"/>
      <c r="NUR286" s="355"/>
      <c r="NUS286" s="355"/>
      <c r="NUT286" s="355"/>
      <c r="NUU286" s="355"/>
      <c r="NUV286" s="355"/>
      <c r="NUW286" s="355"/>
      <c r="NUX286" s="355"/>
      <c r="NUY286" s="355"/>
      <c r="NUZ286" s="355"/>
      <c r="NVA286" s="355"/>
      <c r="NVB286" s="355"/>
      <c r="NVC286" s="355"/>
      <c r="NVD286" s="355"/>
      <c r="NVE286" s="355"/>
      <c r="NVF286" s="355"/>
      <c r="NVG286" s="355"/>
      <c r="NVH286" s="355"/>
      <c r="NVI286" s="355"/>
      <c r="NVJ286" s="355"/>
      <c r="NVK286" s="355"/>
      <c r="NVL286" s="355"/>
      <c r="NVM286" s="355"/>
      <c r="NVN286" s="355"/>
      <c r="NVO286" s="355"/>
      <c r="NVP286" s="355"/>
      <c r="NVQ286" s="355"/>
      <c r="NVR286" s="355"/>
      <c r="NVS286" s="355"/>
      <c r="NVT286" s="355"/>
      <c r="NVU286" s="355"/>
      <c r="NVV286" s="355"/>
      <c r="NVW286" s="355"/>
      <c r="NVX286" s="355"/>
      <c r="NVY286" s="355"/>
      <c r="NVZ286" s="355"/>
      <c r="NWA286" s="355"/>
      <c r="NWB286" s="355"/>
      <c r="NWC286" s="355"/>
      <c r="NWD286" s="355"/>
      <c r="NWE286" s="355"/>
      <c r="NWF286" s="355"/>
      <c r="NWG286" s="355"/>
      <c r="NWH286" s="355"/>
      <c r="NWI286" s="355"/>
      <c r="NWJ286" s="355"/>
      <c r="NWK286" s="355"/>
      <c r="NWL286" s="355"/>
      <c r="NWM286" s="355"/>
      <c r="NWN286" s="355"/>
      <c r="NWO286" s="355"/>
      <c r="NWP286" s="355"/>
      <c r="NWQ286" s="355"/>
      <c r="NWR286" s="355"/>
      <c r="NWS286" s="355"/>
      <c r="NWT286" s="355"/>
      <c r="NWU286" s="355"/>
      <c r="NWV286" s="355"/>
      <c r="NWW286" s="355"/>
      <c r="NWX286" s="355"/>
      <c r="NWY286" s="355"/>
      <c r="NWZ286" s="355"/>
      <c r="NXA286" s="355"/>
      <c r="NXB286" s="355"/>
      <c r="NXC286" s="355"/>
      <c r="NXD286" s="355"/>
      <c r="NXE286" s="355"/>
      <c r="NXF286" s="355"/>
      <c r="NXG286" s="355"/>
      <c r="NXH286" s="355"/>
      <c r="NXI286" s="355"/>
      <c r="NXJ286" s="355"/>
      <c r="NXK286" s="355"/>
      <c r="NXL286" s="355"/>
      <c r="NXM286" s="355"/>
      <c r="NXN286" s="355"/>
      <c r="NXO286" s="355"/>
      <c r="NXP286" s="355"/>
      <c r="NXQ286" s="355"/>
      <c r="NXR286" s="355"/>
      <c r="NXS286" s="355"/>
      <c r="NXT286" s="355"/>
      <c r="NXU286" s="355"/>
      <c r="NXV286" s="355"/>
      <c r="NXW286" s="355"/>
      <c r="NXX286" s="355"/>
      <c r="NXY286" s="355"/>
      <c r="NXZ286" s="355"/>
      <c r="NYA286" s="355"/>
      <c r="NYB286" s="355"/>
      <c r="NYC286" s="355"/>
      <c r="NYD286" s="355"/>
      <c r="NYE286" s="355"/>
      <c r="NYF286" s="355"/>
      <c r="NYG286" s="355"/>
      <c r="NYH286" s="355"/>
      <c r="NYI286" s="355"/>
      <c r="NYJ286" s="355"/>
      <c r="NYK286" s="355"/>
      <c r="NYL286" s="355"/>
      <c r="NYM286" s="355"/>
      <c r="NYN286" s="355"/>
      <c r="NYO286" s="355"/>
      <c r="NYP286" s="355"/>
      <c r="NYQ286" s="355"/>
      <c r="NYR286" s="355"/>
      <c r="NYS286" s="355"/>
      <c r="NYT286" s="355"/>
      <c r="NYU286" s="355"/>
      <c r="NYV286" s="355"/>
      <c r="NYW286" s="355"/>
      <c r="NYX286" s="355"/>
      <c r="NYY286" s="355"/>
      <c r="NYZ286" s="355"/>
      <c r="NZA286" s="355"/>
      <c r="NZB286" s="355"/>
      <c r="NZC286" s="355"/>
      <c r="NZD286" s="355"/>
      <c r="NZE286" s="355"/>
      <c r="NZF286" s="355"/>
      <c r="NZG286" s="355"/>
      <c r="NZH286" s="355"/>
      <c r="NZI286" s="355"/>
      <c r="NZJ286" s="355"/>
      <c r="NZK286" s="355"/>
      <c r="NZL286" s="355"/>
      <c r="NZM286" s="355"/>
      <c r="NZN286" s="355"/>
      <c r="NZO286" s="355"/>
      <c r="NZP286" s="355"/>
      <c r="NZQ286" s="355"/>
      <c r="NZR286" s="355"/>
      <c r="NZS286" s="355"/>
      <c r="NZT286" s="355"/>
      <c r="NZU286" s="355"/>
      <c r="NZV286" s="355"/>
      <c r="NZW286" s="355"/>
      <c r="NZX286" s="355"/>
      <c r="NZY286" s="355"/>
      <c r="NZZ286" s="355"/>
      <c r="OAA286" s="355"/>
      <c r="OAB286" s="355"/>
      <c r="OAC286" s="355"/>
      <c r="OAD286" s="355"/>
      <c r="OAE286" s="355"/>
      <c r="OAF286" s="355"/>
      <c r="OAG286" s="355"/>
      <c r="OAH286" s="355"/>
      <c r="OAI286" s="355"/>
      <c r="OAJ286" s="355"/>
      <c r="OAK286" s="355"/>
      <c r="OAL286" s="355"/>
      <c r="OAM286" s="355"/>
      <c r="OAN286" s="355"/>
      <c r="OAO286" s="355"/>
      <c r="OAP286" s="355"/>
      <c r="OAQ286" s="355"/>
      <c r="OAR286" s="355"/>
      <c r="OAS286" s="355"/>
      <c r="OAT286" s="355"/>
      <c r="OAU286" s="355"/>
      <c r="OAV286" s="355"/>
      <c r="OAW286" s="355"/>
      <c r="OAX286" s="355"/>
      <c r="OAY286" s="355"/>
      <c r="OAZ286" s="355"/>
      <c r="OBA286" s="355"/>
      <c r="OBB286" s="355"/>
      <c r="OBC286" s="355"/>
      <c r="OBD286" s="355"/>
      <c r="OBE286" s="355"/>
      <c r="OBF286" s="355"/>
      <c r="OBG286" s="355"/>
      <c r="OBH286" s="355"/>
      <c r="OBI286" s="355"/>
      <c r="OBJ286" s="355"/>
      <c r="OBK286" s="355"/>
      <c r="OBL286" s="355"/>
      <c r="OBM286" s="355"/>
      <c r="OBN286" s="355"/>
      <c r="OBO286" s="355"/>
      <c r="OBP286" s="355"/>
      <c r="OBQ286" s="355"/>
      <c r="OBR286" s="355"/>
      <c r="OBS286" s="355"/>
      <c r="OBT286" s="355"/>
      <c r="OBU286" s="355"/>
      <c r="OBV286" s="355"/>
      <c r="OBW286" s="355"/>
      <c r="OBX286" s="355"/>
      <c r="OBY286" s="355"/>
      <c r="OBZ286" s="355"/>
      <c r="OCA286" s="355"/>
      <c r="OCB286" s="355"/>
      <c r="OCC286" s="355"/>
      <c r="OCD286" s="355"/>
      <c r="OCE286" s="355"/>
      <c r="OCF286" s="355"/>
      <c r="OCG286" s="355"/>
      <c r="OCH286" s="355"/>
      <c r="OCI286" s="355"/>
      <c r="OCJ286" s="355"/>
      <c r="OCK286" s="355"/>
      <c r="OCL286" s="355"/>
      <c r="OCM286" s="355"/>
      <c r="OCN286" s="355"/>
      <c r="OCO286" s="355"/>
      <c r="OCP286" s="355"/>
      <c r="OCQ286" s="355"/>
      <c r="OCR286" s="355"/>
      <c r="OCS286" s="355"/>
      <c r="OCT286" s="355"/>
      <c r="OCU286" s="355"/>
      <c r="OCV286" s="355"/>
      <c r="OCW286" s="355"/>
      <c r="OCX286" s="355"/>
      <c r="OCY286" s="355"/>
      <c r="OCZ286" s="355"/>
      <c r="ODA286" s="355"/>
      <c r="ODB286" s="355"/>
      <c r="ODC286" s="355"/>
      <c r="ODD286" s="355"/>
      <c r="ODE286" s="355"/>
      <c r="ODF286" s="355"/>
      <c r="ODG286" s="355"/>
      <c r="ODH286" s="355"/>
      <c r="ODI286" s="355"/>
      <c r="ODJ286" s="355"/>
      <c r="ODK286" s="355"/>
      <c r="ODL286" s="355"/>
      <c r="ODM286" s="355"/>
      <c r="ODN286" s="355"/>
      <c r="ODO286" s="355"/>
      <c r="ODP286" s="355"/>
      <c r="ODQ286" s="355"/>
      <c r="ODR286" s="355"/>
      <c r="ODS286" s="355"/>
      <c r="ODT286" s="355"/>
      <c r="ODU286" s="355"/>
      <c r="ODV286" s="355"/>
      <c r="ODW286" s="355"/>
      <c r="ODX286" s="355"/>
      <c r="ODY286" s="355"/>
      <c r="ODZ286" s="355"/>
      <c r="OEA286" s="355"/>
      <c r="OEB286" s="355"/>
      <c r="OEC286" s="355"/>
      <c r="OED286" s="355"/>
      <c r="OEE286" s="355"/>
      <c r="OEF286" s="355"/>
      <c r="OEG286" s="355"/>
      <c r="OEH286" s="355"/>
      <c r="OEI286" s="355"/>
      <c r="OEJ286" s="355"/>
      <c r="OEK286" s="355"/>
      <c r="OEL286" s="355"/>
      <c r="OEM286" s="355"/>
      <c r="OEN286" s="355"/>
      <c r="OEO286" s="355"/>
      <c r="OEP286" s="355"/>
      <c r="OEQ286" s="355"/>
      <c r="OER286" s="355"/>
      <c r="OES286" s="355"/>
      <c r="OET286" s="355"/>
      <c r="OEU286" s="355"/>
      <c r="OEV286" s="355"/>
      <c r="OEW286" s="355"/>
      <c r="OEX286" s="355"/>
      <c r="OEY286" s="355"/>
      <c r="OEZ286" s="355"/>
      <c r="OFA286" s="355"/>
      <c r="OFB286" s="355"/>
      <c r="OFC286" s="355"/>
      <c r="OFD286" s="355"/>
      <c r="OFE286" s="355"/>
      <c r="OFF286" s="355"/>
      <c r="OFG286" s="355"/>
      <c r="OFH286" s="355"/>
      <c r="OFI286" s="355"/>
      <c r="OFJ286" s="355"/>
      <c r="OFK286" s="355"/>
      <c r="OFL286" s="355"/>
      <c r="OFM286" s="355"/>
      <c r="OFN286" s="355"/>
      <c r="OFO286" s="355"/>
      <c r="OFP286" s="355"/>
      <c r="OFQ286" s="355"/>
      <c r="OFR286" s="355"/>
      <c r="OFS286" s="355"/>
      <c r="OFT286" s="355"/>
      <c r="OFU286" s="355"/>
      <c r="OFV286" s="355"/>
      <c r="OFW286" s="355"/>
      <c r="OFX286" s="355"/>
      <c r="OFY286" s="355"/>
      <c r="OFZ286" s="355"/>
      <c r="OGA286" s="355"/>
      <c r="OGB286" s="355"/>
      <c r="OGC286" s="355"/>
      <c r="OGD286" s="355"/>
      <c r="OGE286" s="355"/>
      <c r="OGF286" s="355"/>
      <c r="OGG286" s="355"/>
      <c r="OGH286" s="355"/>
      <c r="OGI286" s="355"/>
      <c r="OGJ286" s="355"/>
      <c r="OGK286" s="355"/>
      <c r="OGL286" s="355"/>
      <c r="OGM286" s="355"/>
      <c r="OGN286" s="355"/>
      <c r="OGO286" s="355"/>
      <c r="OGP286" s="355"/>
      <c r="OGQ286" s="355"/>
      <c r="OGR286" s="355"/>
      <c r="OGS286" s="355"/>
      <c r="OGT286" s="355"/>
      <c r="OGU286" s="355"/>
      <c r="OGV286" s="355"/>
      <c r="OGW286" s="355"/>
      <c r="OGX286" s="355"/>
      <c r="OGY286" s="355"/>
      <c r="OGZ286" s="355"/>
      <c r="OHA286" s="355"/>
      <c r="OHB286" s="355"/>
      <c r="OHC286" s="355"/>
      <c r="OHD286" s="355"/>
      <c r="OHE286" s="355"/>
      <c r="OHF286" s="355"/>
      <c r="OHG286" s="355"/>
      <c r="OHH286" s="355"/>
      <c r="OHI286" s="355"/>
      <c r="OHJ286" s="355"/>
      <c r="OHK286" s="355"/>
      <c r="OHL286" s="355"/>
      <c r="OHM286" s="355"/>
      <c r="OHN286" s="355"/>
      <c r="OHO286" s="355"/>
      <c r="OHP286" s="355"/>
      <c r="OHQ286" s="355"/>
      <c r="OHR286" s="355"/>
      <c r="OHS286" s="355"/>
      <c r="OHT286" s="355"/>
      <c r="OHU286" s="355"/>
      <c r="OHV286" s="355"/>
      <c r="OHW286" s="355"/>
      <c r="OHX286" s="355"/>
      <c r="OHY286" s="355"/>
      <c r="OHZ286" s="355"/>
      <c r="OIA286" s="355"/>
      <c r="OIB286" s="355"/>
      <c r="OIC286" s="355"/>
      <c r="OID286" s="355"/>
      <c r="OIE286" s="355"/>
      <c r="OIF286" s="355"/>
      <c r="OIG286" s="355"/>
      <c r="OIH286" s="355"/>
      <c r="OII286" s="355"/>
      <c r="OIJ286" s="355"/>
      <c r="OIK286" s="355"/>
      <c r="OIL286" s="355"/>
      <c r="OIM286" s="355"/>
      <c r="OIN286" s="355"/>
      <c r="OIO286" s="355"/>
      <c r="OIP286" s="355"/>
      <c r="OIQ286" s="355"/>
      <c r="OIR286" s="355"/>
      <c r="OIS286" s="355"/>
      <c r="OIT286" s="355"/>
      <c r="OIU286" s="355"/>
      <c r="OIV286" s="355"/>
      <c r="OIW286" s="355"/>
      <c r="OIX286" s="355"/>
      <c r="OIY286" s="355"/>
      <c r="OIZ286" s="355"/>
      <c r="OJA286" s="355"/>
      <c r="OJB286" s="355"/>
      <c r="OJC286" s="355"/>
      <c r="OJD286" s="355"/>
      <c r="OJE286" s="355"/>
      <c r="OJF286" s="355"/>
      <c r="OJG286" s="355"/>
      <c r="OJH286" s="355"/>
      <c r="OJI286" s="355"/>
      <c r="OJJ286" s="355"/>
      <c r="OJK286" s="355"/>
      <c r="OJL286" s="355"/>
      <c r="OJM286" s="355"/>
      <c r="OJN286" s="355"/>
      <c r="OJO286" s="355"/>
      <c r="OJP286" s="355"/>
      <c r="OJQ286" s="355"/>
      <c r="OJR286" s="355"/>
      <c r="OJS286" s="355"/>
      <c r="OJT286" s="355"/>
      <c r="OJU286" s="355"/>
      <c r="OJV286" s="355"/>
      <c r="OJW286" s="355"/>
      <c r="OJX286" s="355"/>
      <c r="OJY286" s="355"/>
      <c r="OJZ286" s="355"/>
      <c r="OKA286" s="355"/>
      <c r="OKB286" s="355"/>
      <c r="OKC286" s="355"/>
      <c r="OKD286" s="355"/>
      <c r="OKE286" s="355"/>
      <c r="OKF286" s="355"/>
      <c r="OKG286" s="355"/>
      <c r="OKH286" s="355"/>
      <c r="OKI286" s="355"/>
      <c r="OKJ286" s="355"/>
      <c r="OKK286" s="355"/>
      <c r="OKL286" s="355"/>
      <c r="OKM286" s="355"/>
      <c r="OKN286" s="355"/>
      <c r="OKO286" s="355"/>
      <c r="OKP286" s="355"/>
      <c r="OKQ286" s="355"/>
      <c r="OKR286" s="355"/>
      <c r="OKS286" s="355"/>
      <c r="OKT286" s="355"/>
      <c r="OKU286" s="355"/>
      <c r="OKV286" s="355"/>
      <c r="OKW286" s="355"/>
      <c r="OKX286" s="355"/>
      <c r="OKY286" s="355"/>
      <c r="OKZ286" s="355"/>
      <c r="OLA286" s="355"/>
      <c r="OLB286" s="355"/>
      <c r="OLC286" s="355"/>
      <c r="OLD286" s="355"/>
      <c r="OLE286" s="355"/>
      <c r="OLF286" s="355"/>
      <c r="OLG286" s="355"/>
      <c r="OLH286" s="355"/>
      <c r="OLI286" s="355"/>
      <c r="OLJ286" s="355"/>
      <c r="OLK286" s="355"/>
      <c r="OLL286" s="355"/>
      <c r="OLM286" s="355"/>
      <c r="OLN286" s="355"/>
      <c r="OLO286" s="355"/>
      <c r="OLP286" s="355"/>
      <c r="OLQ286" s="355"/>
      <c r="OLR286" s="355"/>
      <c r="OLS286" s="355"/>
      <c r="OLT286" s="355"/>
      <c r="OLU286" s="355"/>
      <c r="OLV286" s="355"/>
      <c r="OLW286" s="355"/>
      <c r="OLX286" s="355"/>
      <c r="OLY286" s="355"/>
      <c r="OLZ286" s="355"/>
      <c r="OMA286" s="355"/>
      <c r="OMB286" s="355"/>
      <c r="OMC286" s="355"/>
      <c r="OMD286" s="355"/>
      <c r="OME286" s="355"/>
      <c r="OMF286" s="355"/>
      <c r="OMG286" s="355"/>
      <c r="OMH286" s="355"/>
      <c r="OMI286" s="355"/>
      <c r="OMJ286" s="355"/>
      <c r="OMK286" s="355"/>
      <c r="OML286" s="355"/>
      <c r="OMM286" s="355"/>
      <c r="OMN286" s="355"/>
      <c r="OMO286" s="355"/>
      <c r="OMP286" s="355"/>
      <c r="OMQ286" s="355"/>
      <c r="OMR286" s="355"/>
      <c r="OMS286" s="355"/>
      <c r="OMT286" s="355"/>
      <c r="OMU286" s="355"/>
      <c r="OMV286" s="355"/>
      <c r="OMW286" s="355"/>
      <c r="OMX286" s="355"/>
      <c r="OMY286" s="355"/>
      <c r="OMZ286" s="355"/>
      <c r="ONA286" s="355"/>
      <c r="ONB286" s="355"/>
      <c r="ONC286" s="355"/>
      <c r="OND286" s="355"/>
      <c r="ONE286" s="355"/>
      <c r="ONF286" s="355"/>
      <c r="ONG286" s="355"/>
      <c r="ONH286" s="355"/>
      <c r="ONI286" s="355"/>
      <c r="ONJ286" s="355"/>
      <c r="ONK286" s="355"/>
      <c r="ONL286" s="355"/>
      <c r="ONM286" s="355"/>
      <c r="ONN286" s="355"/>
      <c r="ONO286" s="355"/>
      <c r="ONP286" s="355"/>
      <c r="ONQ286" s="355"/>
      <c r="ONR286" s="355"/>
      <c r="ONS286" s="355"/>
      <c r="ONT286" s="355"/>
      <c r="ONU286" s="355"/>
      <c r="ONV286" s="355"/>
      <c r="ONW286" s="355"/>
      <c r="ONX286" s="355"/>
      <c r="ONY286" s="355"/>
      <c r="ONZ286" s="355"/>
      <c r="OOA286" s="355"/>
      <c r="OOB286" s="355"/>
      <c r="OOC286" s="355"/>
      <c r="OOD286" s="355"/>
      <c r="OOE286" s="355"/>
      <c r="OOF286" s="355"/>
      <c r="OOG286" s="355"/>
      <c r="OOH286" s="355"/>
      <c r="OOI286" s="355"/>
      <c r="OOJ286" s="355"/>
      <c r="OOK286" s="355"/>
      <c r="OOL286" s="355"/>
      <c r="OOM286" s="355"/>
      <c r="OON286" s="355"/>
      <c r="OOO286" s="355"/>
      <c r="OOP286" s="355"/>
      <c r="OOQ286" s="355"/>
      <c r="OOR286" s="355"/>
      <c r="OOS286" s="355"/>
      <c r="OOT286" s="355"/>
      <c r="OOU286" s="355"/>
      <c r="OOV286" s="355"/>
      <c r="OOW286" s="355"/>
      <c r="OOX286" s="355"/>
      <c r="OOY286" s="355"/>
      <c r="OOZ286" s="355"/>
      <c r="OPA286" s="355"/>
      <c r="OPB286" s="355"/>
      <c r="OPC286" s="355"/>
      <c r="OPD286" s="355"/>
      <c r="OPE286" s="355"/>
      <c r="OPF286" s="355"/>
      <c r="OPG286" s="355"/>
      <c r="OPH286" s="355"/>
      <c r="OPI286" s="355"/>
      <c r="OPJ286" s="355"/>
      <c r="OPK286" s="355"/>
      <c r="OPL286" s="355"/>
      <c r="OPM286" s="355"/>
      <c r="OPN286" s="355"/>
      <c r="OPO286" s="355"/>
      <c r="OPP286" s="355"/>
      <c r="OPQ286" s="355"/>
      <c r="OPR286" s="355"/>
      <c r="OPS286" s="355"/>
      <c r="OPT286" s="355"/>
      <c r="OPU286" s="355"/>
      <c r="OPV286" s="355"/>
      <c r="OPW286" s="355"/>
      <c r="OPX286" s="355"/>
      <c r="OPY286" s="355"/>
      <c r="OPZ286" s="355"/>
      <c r="OQA286" s="355"/>
      <c r="OQB286" s="355"/>
      <c r="OQC286" s="355"/>
      <c r="OQD286" s="355"/>
      <c r="OQE286" s="355"/>
      <c r="OQF286" s="355"/>
      <c r="OQG286" s="355"/>
      <c r="OQH286" s="355"/>
      <c r="OQI286" s="355"/>
      <c r="OQJ286" s="355"/>
      <c r="OQK286" s="355"/>
      <c r="OQL286" s="355"/>
      <c r="OQM286" s="355"/>
      <c r="OQN286" s="355"/>
      <c r="OQO286" s="355"/>
      <c r="OQP286" s="355"/>
      <c r="OQQ286" s="355"/>
      <c r="OQR286" s="355"/>
      <c r="OQS286" s="355"/>
      <c r="OQT286" s="355"/>
      <c r="OQU286" s="355"/>
      <c r="OQV286" s="355"/>
      <c r="OQW286" s="355"/>
      <c r="OQX286" s="355"/>
      <c r="OQY286" s="355"/>
      <c r="OQZ286" s="355"/>
      <c r="ORA286" s="355"/>
      <c r="ORB286" s="355"/>
      <c r="ORC286" s="355"/>
      <c r="ORD286" s="355"/>
      <c r="ORE286" s="355"/>
      <c r="ORF286" s="355"/>
      <c r="ORG286" s="355"/>
      <c r="ORH286" s="355"/>
      <c r="ORI286" s="355"/>
      <c r="ORJ286" s="355"/>
      <c r="ORK286" s="355"/>
      <c r="ORL286" s="355"/>
      <c r="ORM286" s="355"/>
      <c r="ORN286" s="355"/>
      <c r="ORO286" s="355"/>
      <c r="ORP286" s="355"/>
      <c r="ORQ286" s="355"/>
      <c r="ORR286" s="355"/>
      <c r="ORS286" s="355"/>
      <c r="ORT286" s="355"/>
      <c r="ORU286" s="355"/>
      <c r="ORV286" s="355"/>
      <c r="ORW286" s="355"/>
      <c r="ORX286" s="355"/>
      <c r="ORY286" s="355"/>
      <c r="ORZ286" s="355"/>
      <c r="OSA286" s="355"/>
      <c r="OSB286" s="355"/>
      <c r="OSC286" s="355"/>
      <c r="OSD286" s="355"/>
      <c r="OSE286" s="355"/>
      <c r="OSF286" s="355"/>
      <c r="OSG286" s="355"/>
      <c r="OSH286" s="355"/>
      <c r="OSI286" s="355"/>
      <c r="OSJ286" s="355"/>
      <c r="OSK286" s="355"/>
      <c r="OSL286" s="355"/>
      <c r="OSM286" s="355"/>
      <c r="OSN286" s="355"/>
      <c r="OSO286" s="355"/>
      <c r="OSP286" s="355"/>
      <c r="OSQ286" s="355"/>
      <c r="OSR286" s="355"/>
      <c r="OSS286" s="355"/>
      <c r="OST286" s="355"/>
      <c r="OSU286" s="355"/>
      <c r="OSV286" s="355"/>
      <c r="OSW286" s="355"/>
      <c r="OSX286" s="355"/>
      <c r="OSY286" s="355"/>
      <c r="OSZ286" s="355"/>
      <c r="OTA286" s="355"/>
      <c r="OTB286" s="355"/>
      <c r="OTC286" s="355"/>
      <c r="OTD286" s="355"/>
      <c r="OTE286" s="355"/>
      <c r="OTF286" s="355"/>
      <c r="OTG286" s="355"/>
      <c r="OTH286" s="355"/>
      <c r="OTI286" s="355"/>
      <c r="OTJ286" s="355"/>
      <c r="OTK286" s="355"/>
      <c r="OTL286" s="355"/>
      <c r="OTM286" s="355"/>
      <c r="OTN286" s="355"/>
      <c r="OTO286" s="355"/>
      <c r="OTP286" s="355"/>
      <c r="OTQ286" s="355"/>
      <c r="OTR286" s="355"/>
      <c r="OTS286" s="355"/>
      <c r="OTT286" s="355"/>
      <c r="OTU286" s="355"/>
      <c r="OTV286" s="355"/>
      <c r="OTW286" s="355"/>
      <c r="OTX286" s="355"/>
      <c r="OTY286" s="355"/>
      <c r="OTZ286" s="355"/>
      <c r="OUA286" s="355"/>
      <c r="OUB286" s="355"/>
      <c r="OUC286" s="355"/>
      <c r="OUD286" s="355"/>
      <c r="OUE286" s="355"/>
      <c r="OUF286" s="355"/>
      <c r="OUG286" s="355"/>
      <c r="OUH286" s="355"/>
      <c r="OUI286" s="355"/>
      <c r="OUJ286" s="355"/>
      <c r="OUK286" s="355"/>
      <c r="OUL286" s="355"/>
      <c r="OUM286" s="355"/>
      <c r="OUN286" s="355"/>
      <c r="OUO286" s="355"/>
      <c r="OUP286" s="355"/>
      <c r="OUQ286" s="355"/>
      <c r="OUR286" s="355"/>
      <c r="OUS286" s="355"/>
      <c r="OUT286" s="355"/>
      <c r="OUU286" s="355"/>
      <c r="OUV286" s="355"/>
      <c r="OUW286" s="355"/>
      <c r="OUX286" s="355"/>
      <c r="OUY286" s="355"/>
      <c r="OUZ286" s="355"/>
      <c r="OVA286" s="355"/>
      <c r="OVB286" s="355"/>
      <c r="OVC286" s="355"/>
      <c r="OVD286" s="355"/>
      <c r="OVE286" s="355"/>
      <c r="OVF286" s="355"/>
      <c r="OVG286" s="355"/>
      <c r="OVH286" s="355"/>
      <c r="OVI286" s="355"/>
      <c r="OVJ286" s="355"/>
      <c r="OVK286" s="355"/>
      <c r="OVL286" s="355"/>
      <c r="OVM286" s="355"/>
      <c r="OVN286" s="355"/>
      <c r="OVO286" s="355"/>
      <c r="OVP286" s="355"/>
      <c r="OVQ286" s="355"/>
      <c r="OVR286" s="355"/>
      <c r="OVS286" s="355"/>
      <c r="OVT286" s="355"/>
      <c r="OVU286" s="355"/>
      <c r="OVV286" s="355"/>
      <c r="OVW286" s="355"/>
      <c r="OVX286" s="355"/>
      <c r="OVY286" s="355"/>
      <c r="OVZ286" s="355"/>
      <c r="OWA286" s="355"/>
      <c r="OWB286" s="355"/>
      <c r="OWC286" s="355"/>
      <c r="OWD286" s="355"/>
      <c r="OWE286" s="355"/>
      <c r="OWF286" s="355"/>
      <c r="OWG286" s="355"/>
      <c r="OWH286" s="355"/>
      <c r="OWI286" s="355"/>
      <c r="OWJ286" s="355"/>
      <c r="OWK286" s="355"/>
      <c r="OWL286" s="355"/>
      <c r="OWM286" s="355"/>
      <c r="OWN286" s="355"/>
      <c r="OWO286" s="355"/>
      <c r="OWP286" s="355"/>
      <c r="OWQ286" s="355"/>
      <c r="OWR286" s="355"/>
      <c r="OWS286" s="355"/>
      <c r="OWT286" s="355"/>
      <c r="OWU286" s="355"/>
      <c r="OWV286" s="355"/>
      <c r="OWW286" s="355"/>
      <c r="OWX286" s="355"/>
      <c r="OWY286" s="355"/>
      <c r="OWZ286" s="355"/>
      <c r="OXA286" s="355"/>
      <c r="OXB286" s="355"/>
      <c r="OXC286" s="355"/>
      <c r="OXD286" s="355"/>
      <c r="OXE286" s="355"/>
      <c r="OXF286" s="355"/>
      <c r="OXG286" s="355"/>
      <c r="OXH286" s="355"/>
      <c r="OXI286" s="355"/>
      <c r="OXJ286" s="355"/>
      <c r="OXK286" s="355"/>
      <c r="OXL286" s="355"/>
      <c r="OXM286" s="355"/>
      <c r="OXN286" s="355"/>
      <c r="OXO286" s="355"/>
      <c r="OXP286" s="355"/>
      <c r="OXQ286" s="355"/>
      <c r="OXR286" s="355"/>
      <c r="OXS286" s="355"/>
      <c r="OXT286" s="355"/>
      <c r="OXU286" s="355"/>
      <c r="OXV286" s="355"/>
      <c r="OXW286" s="355"/>
      <c r="OXX286" s="355"/>
      <c r="OXY286" s="355"/>
      <c r="OXZ286" s="355"/>
      <c r="OYA286" s="355"/>
      <c r="OYB286" s="355"/>
      <c r="OYC286" s="355"/>
      <c r="OYD286" s="355"/>
      <c r="OYE286" s="355"/>
      <c r="OYF286" s="355"/>
      <c r="OYG286" s="355"/>
      <c r="OYH286" s="355"/>
      <c r="OYI286" s="355"/>
      <c r="OYJ286" s="355"/>
      <c r="OYK286" s="355"/>
      <c r="OYL286" s="355"/>
      <c r="OYM286" s="355"/>
      <c r="OYN286" s="355"/>
      <c r="OYO286" s="355"/>
      <c r="OYP286" s="355"/>
      <c r="OYQ286" s="355"/>
      <c r="OYR286" s="355"/>
      <c r="OYS286" s="355"/>
      <c r="OYT286" s="355"/>
      <c r="OYU286" s="355"/>
      <c r="OYV286" s="355"/>
      <c r="OYW286" s="355"/>
      <c r="OYX286" s="355"/>
      <c r="OYY286" s="355"/>
      <c r="OYZ286" s="355"/>
      <c r="OZA286" s="355"/>
      <c r="OZB286" s="355"/>
      <c r="OZC286" s="355"/>
      <c r="OZD286" s="355"/>
      <c r="OZE286" s="355"/>
      <c r="OZF286" s="355"/>
      <c r="OZG286" s="355"/>
      <c r="OZH286" s="355"/>
      <c r="OZI286" s="355"/>
      <c r="OZJ286" s="355"/>
      <c r="OZK286" s="355"/>
      <c r="OZL286" s="355"/>
      <c r="OZM286" s="355"/>
      <c r="OZN286" s="355"/>
      <c r="OZO286" s="355"/>
      <c r="OZP286" s="355"/>
      <c r="OZQ286" s="355"/>
      <c r="OZR286" s="355"/>
      <c r="OZS286" s="355"/>
      <c r="OZT286" s="355"/>
      <c r="OZU286" s="355"/>
      <c r="OZV286" s="355"/>
      <c r="OZW286" s="355"/>
      <c r="OZX286" s="355"/>
      <c r="OZY286" s="355"/>
      <c r="OZZ286" s="355"/>
      <c r="PAA286" s="355"/>
      <c r="PAB286" s="355"/>
      <c r="PAC286" s="355"/>
      <c r="PAD286" s="355"/>
      <c r="PAE286" s="355"/>
      <c r="PAF286" s="355"/>
      <c r="PAG286" s="355"/>
      <c r="PAH286" s="355"/>
      <c r="PAI286" s="355"/>
      <c r="PAJ286" s="355"/>
      <c r="PAK286" s="355"/>
      <c r="PAL286" s="355"/>
      <c r="PAM286" s="355"/>
      <c r="PAN286" s="355"/>
      <c r="PAO286" s="355"/>
      <c r="PAP286" s="355"/>
      <c r="PAQ286" s="355"/>
      <c r="PAR286" s="355"/>
      <c r="PAS286" s="355"/>
      <c r="PAT286" s="355"/>
      <c r="PAU286" s="355"/>
      <c r="PAV286" s="355"/>
      <c r="PAW286" s="355"/>
      <c r="PAX286" s="355"/>
      <c r="PAY286" s="355"/>
      <c r="PAZ286" s="355"/>
      <c r="PBA286" s="355"/>
      <c r="PBB286" s="355"/>
      <c r="PBC286" s="355"/>
      <c r="PBD286" s="355"/>
      <c r="PBE286" s="355"/>
      <c r="PBF286" s="355"/>
      <c r="PBG286" s="355"/>
      <c r="PBH286" s="355"/>
      <c r="PBI286" s="355"/>
      <c r="PBJ286" s="355"/>
      <c r="PBK286" s="355"/>
      <c r="PBL286" s="355"/>
      <c r="PBM286" s="355"/>
      <c r="PBN286" s="355"/>
      <c r="PBO286" s="355"/>
      <c r="PBP286" s="355"/>
      <c r="PBQ286" s="355"/>
      <c r="PBR286" s="355"/>
      <c r="PBS286" s="355"/>
      <c r="PBT286" s="355"/>
      <c r="PBU286" s="355"/>
      <c r="PBV286" s="355"/>
      <c r="PBW286" s="355"/>
      <c r="PBX286" s="355"/>
      <c r="PBY286" s="355"/>
      <c r="PBZ286" s="355"/>
      <c r="PCA286" s="355"/>
      <c r="PCB286" s="355"/>
      <c r="PCC286" s="355"/>
      <c r="PCD286" s="355"/>
      <c r="PCE286" s="355"/>
      <c r="PCF286" s="355"/>
      <c r="PCG286" s="355"/>
      <c r="PCH286" s="355"/>
      <c r="PCI286" s="355"/>
      <c r="PCJ286" s="355"/>
      <c r="PCK286" s="355"/>
      <c r="PCL286" s="355"/>
      <c r="PCM286" s="355"/>
      <c r="PCN286" s="355"/>
      <c r="PCO286" s="355"/>
      <c r="PCP286" s="355"/>
      <c r="PCQ286" s="355"/>
      <c r="PCR286" s="355"/>
      <c r="PCS286" s="355"/>
      <c r="PCT286" s="355"/>
      <c r="PCU286" s="355"/>
      <c r="PCV286" s="355"/>
      <c r="PCW286" s="355"/>
      <c r="PCX286" s="355"/>
      <c r="PCY286" s="355"/>
      <c r="PCZ286" s="355"/>
      <c r="PDA286" s="355"/>
      <c r="PDB286" s="355"/>
      <c r="PDC286" s="355"/>
      <c r="PDD286" s="355"/>
      <c r="PDE286" s="355"/>
      <c r="PDF286" s="355"/>
      <c r="PDG286" s="355"/>
      <c r="PDH286" s="355"/>
      <c r="PDI286" s="355"/>
      <c r="PDJ286" s="355"/>
      <c r="PDK286" s="355"/>
      <c r="PDL286" s="355"/>
      <c r="PDM286" s="355"/>
      <c r="PDN286" s="355"/>
      <c r="PDO286" s="355"/>
      <c r="PDP286" s="355"/>
      <c r="PDQ286" s="355"/>
      <c r="PDR286" s="355"/>
      <c r="PDS286" s="355"/>
      <c r="PDT286" s="355"/>
      <c r="PDU286" s="355"/>
      <c r="PDV286" s="355"/>
      <c r="PDW286" s="355"/>
      <c r="PDX286" s="355"/>
      <c r="PDY286" s="355"/>
      <c r="PDZ286" s="355"/>
      <c r="PEA286" s="355"/>
      <c r="PEB286" s="355"/>
      <c r="PEC286" s="355"/>
      <c r="PED286" s="355"/>
      <c r="PEE286" s="355"/>
      <c r="PEF286" s="355"/>
      <c r="PEG286" s="355"/>
      <c r="PEH286" s="355"/>
      <c r="PEI286" s="355"/>
      <c r="PEJ286" s="355"/>
      <c r="PEK286" s="355"/>
      <c r="PEL286" s="355"/>
      <c r="PEM286" s="355"/>
      <c r="PEN286" s="355"/>
      <c r="PEO286" s="355"/>
      <c r="PEP286" s="355"/>
      <c r="PEQ286" s="355"/>
      <c r="PER286" s="355"/>
      <c r="PES286" s="355"/>
      <c r="PET286" s="355"/>
      <c r="PEU286" s="355"/>
      <c r="PEV286" s="355"/>
      <c r="PEW286" s="355"/>
      <c r="PEX286" s="355"/>
      <c r="PEY286" s="355"/>
      <c r="PEZ286" s="355"/>
      <c r="PFA286" s="355"/>
      <c r="PFB286" s="355"/>
      <c r="PFC286" s="355"/>
      <c r="PFD286" s="355"/>
      <c r="PFE286" s="355"/>
      <c r="PFF286" s="355"/>
      <c r="PFG286" s="355"/>
      <c r="PFH286" s="355"/>
      <c r="PFI286" s="355"/>
      <c r="PFJ286" s="355"/>
      <c r="PFK286" s="355"/>
      <c r="PFL286" s="355"/>
      <c r="PFM286" s="355"/>
      <c r="PFN286" s="355"/>
      <c r="PFO286" s="355"/>
      <c r="PFP286" s="355"/>
      <c r="PFQ286" s="355"/>
      <c r="PFR286" s="355"/>
      <c r="PFS286" s="355"/>
      <c r="PFT286" s="355"/>
      <c r="PFU286" s="355"/>
      <c r="PFV286" s="355"/>
      <c r="PFW286" s="355"/>
      <c r="PFX286" s="355"/>
      <c r="PFY286" s="355"/>
      <c r="PFZ286" s="355"/>
      <c r="PGA286" s="355"/>
      <c r="PGB286" s="355"/>
      <c r="PGC286" s="355"/>
      <c r="PGD286" s="355"/>
      <c r="PGE286" s="355"/>
      <c r="PGF286" s="355"/>
      <c r="PGG286" s="355"/>
      <c r="PGH286" s="355"/>
      <c r="PGI286" s="355"/>
      <c r="PGJ286" s="355"/>
      <c r="PGK286" s="355"/>
      <c r="PGL286" s="355"/>
      <c r="PGM286" s="355"/>
      <c r="PGN286" s="355"/>
      <c r="PGO286" s="355"/>
      <c r="PGP286" s="355"/>
      <c r="PGQ286" s="355"/>
      <c r="PGR286" s="355"/>
      <c r="PGS286" s="355"/>
      <c r="PGT286" s="355"/>
      <c r="PGU286" s="355"/>
      <c r="PGV286" s="355"/>
      <c r="PGW286" s="355"/>
      <c r="PGX286" s="355"/>
      <c r="PGY286" s="355"/>
      <c r="PGZ286" s="355"/>
      <c r="PHA286" s="355"/>
      <c r="PHB286" s="355"/>
      <c r="PHC286" s="355"/>
      <c r="PHD286" s="355"/>
      <c r="PHE286" s="355"/>
      <c r="PHF286" s="355"/>
      <c r="PHG286" s="355"/>
      <c r="PHH286" s="355"/>
      <c r="PHI286" s="355"/>
      <c r="PHJ286" s="355"/>
      <c r="PHK286" s="355"/>
      <c r="PHL286" s="355"/>
      <c r="PHM286" s="355"/>
      <c r="PHN286" s="355"/>
      <c r="PHO286" s="355"/>
      <c r="PHP286" s="355"/>
      <c r="PHQ286" s="355"/>
      <c r="PHR286" s="355"/>
      <c r="PHS286" s="355"/>
      <c r="PHT286" s="355"/>
      <c r="PHU286" s="355"/>
      <c r="PHV286" s="355"/>
      <c r="PHW286" s="355"/>
      <c r="PHX286" s="355"/>
      <c r="PHY286" s="355"/>
      <c r="PHZ286" s="355"/>
      <c r="PIA286" s="355"/>
      <c r="PIB286" s="355"/>
      <c r="PIC286" s="355"/>
      <c r="PID286" s="355"/>
      <c r="PIE286" s="355"/>
      <c r="PIF286" s="355"/>
      <c r="PIG286" s="355"/>
      <c r="PIH286" s="355"/>
      <c r="PII286" s="355"/>
      <c r="PIJ286" s="355"/>
      <c r="PIK286" s="355"/>
      <c r="PIL286" s="355"/>
      <c r="PIM286" s="355"/>
      <c r="PIN286" s="355"/>
      <c r="PIO286" s="355"/>
      <c r="PIP286" s="355"/>
      <c r="PIQ286" s="355"/>
      <c r="PIR286" s="355"/>
      <c r="PIS286" s="355"/>
      <c r="PIT286" s="355"/>
      <c r="PIU286" s="355"/>
      <c r="PIV286" s="355"/>
      <c r="PIW286" s="355"/>
      <c r="PIX286" s="355"/>
      <c r="PIY286" s="355"/>
      <c r="PIZ286" s="355"/>
      <c r="PJA286" s="355"/>
      <c r="PJB286" s="355"/>
      <c r="PJC286" s="355"/>
      <c r="PJD286" s="355"/>
      <c r="PJE286" s="355"/>
      <c r="PJF286" s="355"/>
      <c r="PJG286" s="355"/>
      <c r="PJH286" s="355"/>
      <c r="PJI286" s="355"/>
      <c r="PJJ286" s="355"/>
      <c r="PJK286" s="355"/>
      <c r="PJL286" s="355"/>
      <c r="PJM286" s="355"/>
      <c r="PJN286" s="355"/>
      <c r="PJO286" s="355"/>
      <c r="PJP286" s="355"/>
      <c r="PJQ286" s="355"/>
      <c r="PJR286" s="355"/>
      <c r="PJS286" s="355"/>
      <c r="PJT286" s="355"/>
      <c r="PJU286" s="355"/>
      <c r="PJV286" s="355"/>
      <c r="PJW286" s="355"/>
      <c r="PJX286" s="355"/>
      <c r="PJY286" s="355"/>
      <c r="PJZ286" s="355"/>
      <c r="PKA286" s="355"/>
      <c r="PKB286" s="355"/>
      <c r="PKC286" s="355"/>
      <c r="PKD286" s="355"/>
      <c r="PKE286" s="355"/>
      <c r="PKF286" s="355"/>
      <c r="PKG286" s="355"/>
      <c r="PKH286" s="355"/>
      <c r="PKI286" s="355"/>
      <c r="PKJ286" s="355"/>
      <c r="PKK286" s="355"/>
      <c r="PKL286" s="355"/>
      <c r="PKM286" s="355"/>
      <c r="PKN286" s="355"/>
      <c r="PKO286" s="355"/>
      <c r="PKP286" s="355"/>
      <c r="PKQ286" s="355"/>
      <c r="PKR286" s="355"/>
      <c r="PKS286" s="355"/>
      <c r="PKT286" s="355"/>
      <c r="PKU286" s="355"/>
      <c r="PKV286" s="355"/>
      <c r="PKW286" s="355"/>
      <c r="PKX286" s="355"/>
      <c r="PKY286" s="355"/>
      <c r="PKZ286" s="355"/>
      <c r="PLA286" s="355"/>
      <c r="PLB286" s="355"/>
      <c r="PLC286" s="355"/>
      <c r="PLD286" s="355"/>
      <c r="PLE286" s="355"/>
      <c r="PLF286" s="355"/>
      <c r="PLG286" s="355"/>
      <c r="PLH286" s="355"/>
      <c r="PLI286" s="355"/>
      <c r="PLJ286" s="355"/>
      <c r="PLK286" s="355"/>
      <c r="PLL286" s="355"/>
      <c r="PLM286" s="355"/>
      <c r="PLN286" s="355"/>
      <c r="PLO286" s="355"/>
      <c r="PLP286" s="355"/>
      <c r="PLQ286" s="355"/>
      <c r="PLR286" s="355"/>
      <c r="PLS286" s="355"/>
      <c r="PLT286" s="355"/>
      <c r="PLU286" s="355"/>
      <c r="PLV286" s="355"/>
      <c r="PLW286" s="355"/>
      <c r="PLX286" s="355"/>
      <c r="PLY286" s="355"/>
      <c r="PLZ286" s="355"/>
      <c r="PMA286" s="355"/>
      <c r="PMB286" s="355"/>
      <c r="PMC286" s="355"/>
      <c r="PMD286" s="355"/>
      <c r="PME286" s="355"/>
      <c r="PMF286" s="355"/>
      <c r="PMG286" s="355"/>
      <c r="PMH286" s="355"/>
      <c r="PMI286" s="355"/>
      <c r="PMJ286" s="355"/>
      <c r="PMK286" s="355"/>
      <c r="PML286" s="355"/>
      <c r="PMM286" s="355"/>
      <c r="PMN286" s="355"/>
      <c r="PMO286" s="355"/>
      <c r="PMP286" s="355"/>
      <c r="PMQ286" s="355"/>
      <c r="PMR286" s="355"/>
      <c r="PMS286" s="355"/>
      <c r="PMT286" s="355"/>
      <c r="PMU286" s="355"/>
      <c r="PMV286" s="355"/>
      <c r="PMW286" s="355"/>
      <c r="PMX286" s="355"/>
      <c r="PMY286" s="355"/>
      <c r="PMZ286" s="355"/>
      <c r="PNA286" s="355"/>
      <c r="PNB286" s="355"/>
      <c r="PNC286" s="355"/>
      <c r="PND286" s="355"/>
      <c r="PNE286" s="355"/>
      <c r="PNF286" s="355"/>
      <c r="PNG286" s="355"/>
      <c r="PNH286" s="355"/>
      <c r="PNI286" s="355"/>
      <c r="PNJ286" s="355"/>
      <c r="PNK286" s="355"/>
      <c r="PNL286" s="355"/>
      <c r="PNM286" s="355"/>
      <c r="PNN286" s="355"/>
      <c r="PNO286" s="355"/>
      <c r="PNP286" s="355"/>
      <c r="PNQ286" s="355"/>
      <c r="PNR286" s="355"/>
      <c r="PNS286" s="355"/>
      <c r="PNT286" s="355"/>
      <c r="PNU286" s="355"/>
      <c r="PNV286" s="355"/>
      <c r="PNW286" s="355"/>
      <c r="PNX286" s="355"/>
      <c r="PNY286" s="355"/>
      <c r="PNZ286" s="355"/>
      <c r="POA286" s="355"/>
      <c r="POB286" s="355"/>
      <c r="POC286" s="355"/>
      <c r="POD286" s="355"/>
      <c r="POE286" s="355"/>
      <c r="POF286" s="355"/>
      <c r="POG286" s="355"/>
      <c r="POH286" s="355"/>
      <c r="POI286" s="355"/>
      <c r="POJ286" s="355"/>
      <c r="POK286" s="355"/>
      <c r="POL286" s="355"/>
      <c r="POM286" s="355"/>
      <c r="PON286" s="355"/>
      <c r="POO286" s="355"/>
      <c r="POP286" s="355"/>
      <c r="POQ286" s="355"/>
      <c r="POR286" s="355"/>
      <c r="POS286" s="355"/>
      <c r="POT286" s="355"/>
      <c r="POU286" s="355"/>
      <c r="POV286" s="355"/>
      <c r="POW286" s="355"/>
      <c r="POX286" s="355"/>
      <c r="POY286" s="355"/>
      <c r="POZ286" s="355"/>
      <c r="PPA286" s="355"/>
      <c r="PPB286" s="355"/>
      <c r="PPC286" s="355"/>
      <c r="PPD286" s="355"/>
      <c r="PPE286" s="355"/>
      <c r="PPF286" s="355"/>
      <c r="PPG286" s="355"/>
      <c r="PPH286" s="355"/>
      <c r="PPI286" s="355"/>
      <c r="PPJ286" s="355"/>
      <c r="PPK286" s="355"/>
      <c r="PPL286" s="355"/>
      <c r="PPM286" s="355"/>
      <c r="PPN286" s="355"/>
      <c r="PPO286" s="355"/>
      <c r="PPP286" s="355"/>
      <c r="PPQ286" s="355"/>
      <c r="PPR286" s="355"/>
      <c r="PPS286" s="355"/>
      <c r="PPT286" s="355"/>
      <c r="PPU286" s="355"/>
      <c r="PPV286" s="355"/>
      <c r="PPW286" s="355"/>
      <c r="PPX286" s="355"/>
      <c r="PPY286" s="355"/>
      <c r="PPZ286" s="355"/>
      <c r="PQA286" s="355"/>
      <c r="PQB286" s="355"/>
      <c r="PQC286" s="355"/>
      <c r="PQD286" s="355"/>
      <c r="PQE286" s="355"/>
      <c r="PQF286" s="355"/>
      <c r="PQG286" s="355"/>
      <c r="PQH286" s="355"/>
      <c r="PQI286" s="355"/>
      <c r="PQJ286" s="355"/>
      <c r="PQK286" s="355"/>
      <c r="PQL286" s="355"/>
      <c r="PQM286" s="355"/>
      <c r="PQN286" s="355"/>
      <c r="PQO286" s="355"/>
      <c r="PQP286" s="355"/>
      <c r="PQQ286" s="355"/>
      <c r="PQR286" s="355"/>
      <c r="PQS286" s="355"/>
      <c r="PQT286" s="355"/>
      <c r="PQU286" s="355"/>
      <c r="PQV286" s="355"/>
      <c r="PQW286" s="355"/>
      <c r="PQX286" s="355"/>
      <c r="PQY286" s="355"/>
      <c r="PQZ286" s="355"/>
      <c r="PRA286" s="355"/>
      <c r="PRB286" s="355"/>
      <c r="PRC286" s="355"/>
      <c r="PRD286" s="355"/>
      <c r="PRE286" s="355"/>
      <c r="PRF286" s="355"/>
      <c r="PRG286" s="355"/>
      <c r="PRH286" s="355"/>
      <c r="PRI286" s="355"/>
      <c r="PRJ286" s="355"/>
      <c r="PRK286" s="355"/>
      <c r="PRL286" s="355"/>
      <c r="PRM286" s="355"/>
      <c r="PRN286" s="355"/>
      <c r="PRO286" s="355"/>
      <c r="PRP286" s="355"/>
      <c r="PRQ286" s="355"/>
      <c r="PRR286" s="355"/>
      <c r="PRS286" s="355"/>
      <c r="PRT286" s="355"/>
      <c r="PRU286" s="355"/>
      <c r="PRV286" s="355"/>
      <c r="PRW286" s="355"/>
      <c r="PRX286" s="355"/>
      <c r="PRY286" s="355"/>
      <c r="PRZ286" s="355"/>
      <c r="PSA286" s="355"/>
      <c r="PSB286" s="355"/>
      <c r="PSC286" s="355"/>
      <c r="PSD286" s="355"/>
      <c r="PSE286" s="355"/>
      <c r="PSF286" s="355"/>
      <c r="PSG286" s="355"/>
      <c r="PSH286" s="355"/>
      <c r="PSI286" s="355"/>
      <c r="PSJ286" s="355"/>
      <c r="PSK286" s="355"/>
      <c r="PSL286" s="355"/>
      <c r="PSM286" s="355"/>
      <c r="PSN286" s="355"/>
      <c r="PSO286" s="355"/>
      <c r="PSP286" s="355"/>
      <c r="PSQ286" s="355"/>
      <c r="PSR286" s="355"/>
      <c r="PSS286" s="355"/>
      <c r="PST286" s="355"/>
      <c r="PSU286" s="355"/>
      <c r="PSV286" s="355"/>
      <c r="PSW286" s="355"/>
      <c r="PSX286" s="355"/>
      <c r="PSY286" s="355"/>
      <c r="PSZ286" s="355"/>
      <c r="PTA286" s="355"/>
      <c r="PTB286" s="355"/>
      <c r="PTC286" s="355"/>
      <c r="PTD286" s="355"/>
      <c r="PTE286" s="355"/>
      <c r="PTF286" s="355"/>
      <c r="PTG286" s="355"/>
      <c r="PTH286" s="355"/>
      <c r="PTI286" s="355"/>
      <c r="PTJ286" s="355"/>
      <c r="PTK286" s="355"/>
      <c r="PTL286" s="355"/>
      <c r="PTM286" s="355"/>
      <c r="PTN286" s="355"/>
      <c r="PTO286" s="355"/>
      <c r="PTP286" s="355"/>
      <c r="PTQ286" s="355"/>
      <c r="PTR286" s="355"/>
      <c r="PTS286" s="355"/>
      <c r="PTT286" s="355"/>
      <c r="PTU286" s="355"/>
      <c r="PTV286" s="355"/>
      <c r="PTW286" s="355"/>
      <c r="PTX286" s="355"/>
      <c r="PTY286" s="355"/>
      <c r="PTZ286" s="355"/>
      <c r="PUA286" s="355"/>
      <c r="PUB286" s="355"/>
      <c r="PUC286" s="355"/>
      <c r="PUD286" s="355"/>
      <c r="PUE286" s="355"/>
      <c r="PUF286" s="355"/>
      <c r="PUG286" s="355"/>
      <c r="PUH286" s="355"/>
      <c r="PUI286" s="355"/>
      <c r="PUJ286" s="355"/>
      <c r="PUK286" s="355"/>
      <c r="PUL286" s="355"/>
      <c r="PUM286" s="355"/>
      <c r="PUN286" s="355"/>
      <c r="PUO286" s="355"/>
      <c r="PUP286" s="355"/>
      <c r="PUQ286" s="355"/>
      <c r="PUR286" s="355"/>
      <c r="PUS286" s="355"/>
      <c r="PUT286" s="355"/>
      <c r="PUU286" s="355"/>
      <c r="PUV286" s="355"/>
      <c r="PUW286" s="355"/>
      <c r="PUX286" s="355"/>
      <c r="PUY286" s="355"/>
      <c r="PUZ286" s="355"/>
      <c r="PVA286" s="355"/>
      <c r="PVB286" s="355"/>
      <c r="PVC286" s="355"/>
      <c r="PVD286" s="355"/>
      <c r="PVE286" s="355"/>
      <c r="PVF286" s="355"/>
      <c r="PVG286" s="355"/>
      <c r="PVH286" s="355"/>
      <c r="PVI286" s="355"/>
      <c r="PVJ286" s="355"/>
      <c r="PVK286" s="355"/>
      <c r="PVL286" s="355"/>
      <c r="PVM286" s="355"/>
      <c r="PVN286" s="355"/>
      <c r="PVO286" s="355"/>
      <c r="PVP286" s="355"/>
      <c r="PVQ286" s="355"/>
      <c r="PVR286" s="355"/>
      <c r="PVS286" s="355"/>
      <c r="PVT286" s="355"/>
      <c r="PVU286" s="355"/>
      <c r="PVV286" s="355"/>
      <c r="PVW286" s="355"/>
      <c r="PVX286" s="355"/>
      <c r="PVY286" s="355"/>
      <c r="PVZ286" s="355"/>
      <c r="PWA286" s="355"/>
      <c r="PWB286" s="355"/>
      <c r="PWC286" s="355"/>
      <c r="PWD286" s="355"/>
      <c r="PWE286" s="355"/>
      <c r="PWF286" s="355"/>
      <c r="PWG286" s="355"/>
      <c r="PWH286" s="355"/>
      <c r="PWI286" s="355"/>
      <c r="PWJ286" s="355"/>
      <c r="PWK286" s="355"/>
      <c r="PWL286" s="355"/>
      <c r="PWM286" s="355"/>
      <c r="PWN286" s="355"/>
      <c r="PWO286" s="355"/>
      <c r="PWP286" s="355"/>
      <c r="PWQ286" s="355"/>
      <c r="PWR286" s="355"/>
      <c r="PWS286" s="355"/>
      <c r="PWT286" s="355"/>
      <c r="PWU286" s="355"/>
      <c r="PWV286" s="355"/>
      <c r="PWW286" s="355"/>
      <c r="PWX286" s="355"/>
      <c r="PWY286" s="355"/>
      <c r="PWZ286" s="355"/>
      <c r="PXA286" s="355"/>
      <c r="PXB286" s="355"/>
      <c r="PXC286" s="355"/>
      <c r="PXD286" s="355"/>
      <c r="PXE286" s="355"/>
      <c r="PXF286" s="355"/>
      <c r="PXG286" s="355"/>
      <c r="PXH286" s="355"/>
      <c r="PXI286" s="355"/>
      <c r="PXJ286" s="355"/>
      <c r="PXK286" s="355"/>
      <c r="PXL286" s="355"/>
      <c r="PXM286" s="355"/>
      <c r="PXN286" s="355"/>
      <c r="PXO286" s="355"/>
      <c r="PXP286" s="355"/>
      <c r="PXQ286" s="355"/>
      <c r="PXR286" s="355"/>
      <c r="PXS286" s="355"/>
      <c r="PXT286" s="355"/>
      <c r="PXU286" s="355"/>
      <c r="PXV286" s="355"/>
      <c r="PXW286" s="355"/>
      <c r="PXX286" s="355"/>
      <c r="PXY286" s="355"/>
      <c r="PXZ286" s="355"/>
      <c r="PYA286" s="355"/>
      <c r="PYB286" s="355"/>
      <c r="PYC286" s="355"/>
      <c r="PYD286" s="355"/>
      <c r="PYE286" s="355"/>
      <c r="PYF286" s="355"/>
      <c r="PYG286" s="355"/>
      <c r="PYH286" s="355"/>
      <c r="PYI286" s="355"/>
      <c r="PYJ286" s="355"/>
      <c r="PYK286" s="355"/>
      <c r="PYL286" s="355"/>
      <c r="PYM286" s="355"/>
      <c r="PYN286" s="355"/>
      <c r="PYO286" s="355"/>
      <c r="PYP286" s="355"/>
      <c r="PYQ286" s="355"/>
      <c r="PYR286" s="355"/>
      <c r="PYS286" s="355"/>
      <c r="PYT286" s="355"/>
      <c r="PYU286" s="355"/>
      <c r="PYV286" s="355"/>
      <c r="PYW286" s="355"/>
      <c r="PYX286" s="355"/>
      <c r="PYY286" s="355"/>
      <c r="PYZ286" s="355"/>
      <c r="PZA286" s="355"/>
      <c r="PZB286" s="355"/>
      <c r="PZC286" s="355"/>
      <c r="PZD286" s="355"/>
      <c r="PZE286" s="355"/>
      <c r="PZF286" s="355"/>
      <c r="PZG286" s="355"/>
      <c r="PZH286" s="355"/>
      <c r="PZI286" s="355"/>
      <c r="PZJ286" s="355"/>
      <c r="PZK286" s="355"/>
      <c r="PZL286" s="355"/>
      <c r="PZM286" s="355"/>
      <c r="PZN286" s="355"/>
      <c r="PZO286" s="355"/>
      <c r="PZP286" s="355"/>
      <c r="PZQ286" s="355"/>
      <c r="PZR286" s="355"/>
      <c r="PZS286" s="355"/>
      <c r="PZT286" s="355"/>
      <c r="PZU286" s="355"/>
      <c r="PZV286" s="355"/>
      <c r="PZW286" s="355"/>
      <c r="PZX286" s="355"/>
      <c r="PZY286" s="355"/>
      <c r="PZZ286" s="355"/>
      <c r="QAA286" s="355"/>
      <c r="QAB286" s="355"/>
      <c r="QAC286" s="355"/>
      <c r="QAD286" s="355"/>
      <c r="QAE286" s="355"/>
      <c r="QAF286" s="355"/>
      <c r="QAG286" s="355"/>
      <c r="QAH286" s="355"/>
      <c r="QAI286" s="355"/>
      <c r="QAJ286" s="355"/>
      <c r="QAK286" s="355"/>
      <c r="QAL286" s="355"/>
      <c r="QAM286" s="355"/>
      <c r="QAN286" s="355"/>
      <c r="QAO286" s="355"/>
      <c r="QAP286" s="355"/>
      <c r="QAQ286" s="355"/>
      <c r="QAR286" s="355"/>
      <c r="QAS286" s="355"/>
      <c r="QAT286" s="355"/>
      <c r="QAU286" s="355"/>
      <c r="QAV286" s="355"/>
      <c r="QAW286" s="355"/>
      <c r="QAX286" s="355"/>
      <c r="QAY286" s="355"/>
      <c r="QAZ286" s="355"/>
      <c r="QBA286" s="355"/>
      <c r="QBB286" s="355"/>
      <c r="QBC286" s="355"/>
      <c r="QBD286" s="355"/>
      <c r="QBE286" s="355"/>
      <c r="QBF286" s="355"/>
      <c r="QBG286" s="355"/>
      <c r="QBH286" s="355"/>
      <c r="QBI286" s="355"/>
      <c r="QBJ286" s="355"/>
      <c r="QBK286" s="355"/>
      <c r="QBL286" s="355"/>
      <c r="QBM286" s="355"/>
      <c r="QBN286" s="355"/>
      <c r="QBO286" s="355"/>
      <c r="QBP286" s="355"/>
      <c r="QBQ286" s="355"/>
      <c r="QBR286" s="355"/>
      <c r="QBS286" s="355"/>
      <c r="QBT286" s="355"/>
      <c r="QBU286" s="355"/>
      <c r="QBV286" s="355"/>
      <c r="QBW286" s="355"/>
      <c r="QBX286" s="355"/>
      <c r="QBY286" s="355"/>
      <c r="QBZ286" s="355"/>
      <c r="QCA286" s="355"/>
      <c r="QCB286" s="355"/>
      <c r="QCC286" s="355"/>
      <c r="QCD286" s="355"/>
      <c r="QCE286" s="355"/>
      <c r="QCF286" s="355"/>
      <c r="QCG286" s="355"/>
      <c r="QCH286" s="355"/>
      <c r="QCI286" s="355"/>
      <c r="QCJ286" s="355"/>
      <c r="QCK286" s="355"/>
      <c r="QCL286" s="355"/>
      <c r="QCM286" s="355"/>
      <c r="QCN286" s="355"/>
      <c r="QCO286" s="355"/>
      <c r="QCP286" s="355"/>
      <c r="QCQ286" s="355"/>
      <c r="QCR286" s="355"/>
      <c r="QCS286" s="355"/>
      <c r="QCT286" s="355"/>
      <c r="QCU286" s="355"/>
      <c r="QCV286" s="355"/>
      <c r="QCW286" s="355"/>
      <c r="QCX286" s="355"/>
      <c r="QCY286" s="355"/>
      <c r="QCZ286" s="355"/>
      <c r="QDA286" s="355"/>
      <c r="QDB286" s="355"/>
      <c r="QDC286" s="355"/>
      <c r="QDD286" s="355"/>
      <c r="QDE286" s="355"/>
      <c r="QDF286" s="355"/>
      <c r="QDG286" s="355"/>
      <c r="QDH286" s="355"/>
      <c r="QDI286" s="355"/>
      <c r="QDJ286" s="355"/>
      <c r="QDK286" s="355"/>
      <c r="QDL286" s="355"/>
      <c r="QDM286" s="355"/>
      <c r="QDN286" s="355"/>
      <c r="QDO286" s="355"/>
      <c r="QDP286" s="355"/>
      <c r="QDQ286" s="355"/>
      <c r="QDR286" s="355"/>
      <c r="QDS286" s="355"/>
      <c r="QDT286" s="355"/>
      <c r="QDU286" s="355"/>
      <c r="QDV286" s="355"/>
      <c r="QDW286" s="355"/>
      <c r="QDX286" s="355"/>
      <c r="QDY286" s="355"/>
      <c r="QDZ286" s="355"/>
      <c r="QEA286" s="355"/>
      <c r="QEB286" s="355"/>
      <c r="QEC286" s="355"/>
      <c r="QED286" s="355"/>
      <c r="QEE286" s="355"/>
      <c r="QEF286" s="355"/>
      <c r="QEG286" s="355"/>
      <c r="QEH286" s="355"/>
      <c r="QEI286" s="355"/>
      <c r="QEJ286" s="355"/>
      <c r="QEK286" s="355"/>
      <c r="QEL286" s="355"/>
      <c r="QEM286" s="355"/>
      <c r="QEN286" s="355"/>
      <c r="QEO286" s="355"/>
      <c r="QEP286" s="355"/>
      <c r="QEQ286" s="355"/>
      <c r="QER286" s="355"/>
      <c r="QES286" s="355"/>
      <c r="QET286" s="355"/>
      <c r="QEU286" s="355"/>
      <c r="QEV286" s="355"/>
      <c r="QEW286" s="355"/>
      <c r="QEX286" s="355"/>
      <c r="QEY286" s="355"/>
      <c r="QEZ286" s="355"/>
      <c r="QFA286" s="355"/>
      <c r="QFB286" s="355"/>
      <c r="QFC286" s="355"/>
      <c r="QFD286" s="355"/>
      <c r="QFE286" s="355"/>
      <c r="QFF286" s="355"/>
      <c r="QFG286" s="355"/>
      <c r="QFH286" s="355"/>
      <c r="QFI286" s="355"/>
      <c r="QFJ286" s="355"/>
      <c r="QFK286" s="355"/>
      <c r="QFL286" s="355"/>
      <c r="QFM286" s="355"/>
      <c r="QFN286" s="355"/>
      <c r="QFO286" s="355"/>
      <c r="QFP286" s="355"/>
      <c r="QFQ286" s="355"/>
      <c r="QFR286" s="355"/>
      <c r="QFS286" s="355"/>
      <c r="QFT286" s="355"/>
      <c r="QFU286" s="355"/>
      <c r="QFV286" s="355"/>
      <c r="QFW286" s="355"/>
      <c r="QFX286" s="355"/>
      <c r="QFY286" s="355"/>
      <c r="QFZ286" s="355"/>
      <c r="QGA286" s="355"/>
      <c r="QGB286" s="355"/>
      <c r="QGC286" s="355"/>
      <c r="QGD286" s="355"/>
      <c r="QGE286" s="355"/>
      <c r="QGF286" s="355"/>
      <c r="QGG286" s="355"/>
      <c r="QGH286" s="355"/>
      <c r="QGI286" s="355"/>
      <c r="QGJ286" s="355"/>
      <c r="QGK286" s="355"/>
      <c r="QGL286" s="355"/>
      <c r="QGM286" s="355"/>
      <c r="QGN286" s="355"/>
      <c r="QGO286" s="355"/>
      <c r="QGP286" s="355"/>
      <c r="QGQ286" s="355"/>
      <c r="QGR286" s="355"/>
      <c r="QGS286" s="355"/>
      <c r="QGT286" s="355"/>
      <c r="QGU286" s="355"/>
      <c r="QGV286" s="355"/>
      <c r="QGW286" s="355"/>
      <c r="QGX286" s="355"/>
      <c r="QGY286" s="355"/>
      <c r="QGZ286" s="355"/>
      <c r="QHA286" s="355"/>
      <c r="QHB286" s="355"/>
      <c r="QHC286" s="355"/>
      <c r="QHD286" s="355"/>
      <c r="QHE286" s="355"/>
      <c r="QHF286" s="355"/>
      <c r="QHG286" s="355"/>
      <c r="QHH286" s="355"/>
      <c r="QHI286" s="355"/>
      <c r="QHJ286" s="355"/>
      <c r="QHK286" s="355"/>
      <c r="QHL286" s="355"/>
      <c r="QHM286" s="355"/>
      <c r="QHN286" s="355"/>
      <c r="QHO286" s="355"/>
      <c r="QHP286" s="355"/>
      <c r="QHQ286" s="355"/>
      <c r="QHR286" s="355"/>
      <c r="QHS286" s="355"/>
      <c r="QHT286" s="355"/>
      <c r="QHU286" s="355"/>
      <c r="QHV286" s="355"/>
      <c r="QHW286" s="355"/>
      <c r="QHX286" s="355"/>
      <c r="QHY286" s="355"/>
      <c r="QHZ286" s="355"/>
      <c r="QIA286" s="355"/>
      <c r="QIB286" s="355"/>
      <c r="QIC286" s="355"/>
      <c r="QID286" s="355"/>
      <c r="QIE286" s="355"/>
      <c r="QIF286" s="355"/>
      <c r="QIG286" s="355"/>
      <c r="QIH286" s="355"/>
      <c r="QII286" s="355"/>
      <c r="QIJ286" s="355"/>
      <c r="QIK286" s="355"/>
      <c r="QIL286" s="355"/>
      <c r="QIM286" s="355"/>
      <c r="QIN286" s="355"/>
      <c r="QIO286" s="355"/>
      <c r="QIP286" s="355"/>
      <c r="QIQ286" s="355"/>
      <c r="QIR286" s="355"/>
      <c r="QIS286" s="355"/>
      <c r="QIT286" s="355"/>
      <c r="QIU286" s="355"/>
      <c r="QIV286" s="355"/>
      <c r="QIW286" s="355"/>
      <c r="QIX286" s="355"/>
      <c r="QIY286" s="355"/>
      <c r="QIZ286" s="355"/>
      <c r="QJA286" s="355"/>
      <c r="QJB286" s="355"/>
      <c r="QJC286" s="355"/>
      <c r="QJD286" s="355"/>
      <c r="QJE286" s="355"/>
      <c r="QJF286" s="355"/>
      <c r="QJG286" s="355"/>
      <c r="QJH286" s="355"/>
      <c r="QJI286" s="355"/>
      <c r="QJJ286" s="355"/>
      <c r="QJK286" s="355"/>
      <c r="QJL286" s="355"/>
      <c r="QJM286" s="355"/>
      <c r="QJN286" s="355"/>
      <c r="QJO286" s="355"/>
      <c r="QJP286" s="355"/>
      <c r="QJQ286" s="355"/>
      <c r="QJR286" s="355"/>
      <c r="QJS286" s="355"/>
      <c r="QJT286" s="355"/>
      <c r="QJU286" s="355"/>
      <c r="QJV286" s="355"/>
      <c r="QJW286" s="355"/>
      <c r="QJX286" s="355"/>
      <c r="QJY286" s="355"/>
      <c r="QJZ286" s="355"/>
      <c r="QKA286" s="355"/>
      <c r="QKB286" s="355"/>
      <c r="QKC286" s="355"/>
      <c r="QKD286" s="355"/>
      <c r="QKE286" s="355"/>
      <c r="QKF286" s="355"/>
      <c r="QKG286" s="355"/>
      <c r="QKH286" s="355"/>
      <c r="QKI286" s="355"/>
      <c r="QKJ286" s="355"/>
      <c r="QKK286" s="355"/>
      <c r="QKL286" s="355"/>
      <c r="QKM286" s="355"/>
      <c r="QKN286" s="355"/>
      <c r="QKO286" s="355"/>
      <c r="QKP286" s="355"/>
      <c r="QKQ286" s="355"/>
      <c r="QKR286" s="355"/>
      <c r="QKS286" s="355"/>
      <c r="QKT286" s="355"/>
      <c r="QKU286" s="355"/>
      <c r="QKV286" s="355"/>
      <c r="QKW286" s="355"/>
      <c r="QKX286" s="355"/>
      <c r="QKY286" s="355"/>
      <c r="QKZ286" s="355"/>
      <c r="QLA286" s="355"/>
      <c r="QLB286" s="355"/>
      <c r="QLC286" s="355"/>
      <c r="QLD286" s="355"/>
      <c r="QLE286" s="355"/>
      <c r="QLF286" s="355"/>
      <c r="QLG286" s="355"/>
      <c r="QLH286" s="355"/>
      <c r="QLI286" s="355"/>
      <c r="QLJ286" s="355"/>
      <c r="QLK286" s="355"/>
      <c r="QLL286" s="355"/>
      <c r="QLM286" s="355"/>
      <c r="QLN286" s="355"/>
      <c r="QLO286" s="355"/>
      <c r="QLP286" s="355"/>
      <c r="QLQ286" s="355"/>
      <c r="QLR286" s="355"/>
      <c r="QLS286" s="355"/>
      <c r="QLT286" s="355"/>
      <c r="QLU286" s="355"/>
      <c r="QLV286" s="355"/>
      <c r="QLW286" s="355"/>
      <c r="QLX286" s="355"/>
      <c r="QLY286" s="355"/>
      <c r="QLZ286" s="355"/>
      <c r="QMA286" s="355"/>
      <c r="QMB286" s="355"/>
      <c r="QMC286" s="355"/>
      <c r="QMD286" s="355"/>
      <c r="QME286" s="355"/>
      <c r="QMF286" s="355"/>
      <c r="QMG286" s="355"/>
      <c r="QMH286" s="355"/>
      <c r="QMI286" s="355"/>
      <c r="QMJ286" s="355"/>
      <c r="QMK286" s="355"/>
      <c r="QML286" s="355"/>
      <c r="QMM286" s="355"/>
      <c r="QMN286" s="355"/>
      <c r="QMO286" s="355"/>
      <c r="QMP286" s="355"/>
      <c r="QMQ286" s="355"/>
      <c r="QMR286" s="355"/>
      <c r="QMS286" s="355"/>
      <c r="QMT286" s="355"/>
      <c r="QMU286" s="355"/>
      <c r="QMV286" s="355"/>
      <c r="QMW286" s="355"/>
      <c r="QMX286" s="355"/>
      <c r="QMY286" s="355"/>
      <c r="QMZ286" s="355"/>
      <c r="QNA286" s="355"/>
      <c r="QNB286" s="355"/>
      <c r="QNC286" s="355"/>
      <c r="QND286" s="355"/>
      <c r="QNE286" s="355"/>
      <c r="QNF286" s="355"/>
      <c r="QNG286" s="355"/>
      <c r="QNH286" s="355"/>
      <c r="QNI286" s="355"/>
      <c r="QNJ286" s="355"/>
      <c r="QNK286" s="355"/>
      <c r="QNL286" s="355"/>
      <c r="QNM286" s="355"/>
      <c r="QNN286" s="355"/>
      <c r="QNO286" s="355"/>
      <c r="QNP286" s="355"/>
      <c r="QNQ286" s="355"/>
      <c r="QNR286" s="355"/>
      <c r="QNS286" s="355"/>
      <c r="QNT286" s="355"/>
      <c r="QNU286" s="355"/>
      <c r="QNV286" s="355"/>
      <c r="QNW286" s="355"/>
      <c r="QNX286" s="355"/>
      <c r="QNY286" s="355"/>
      <c r="QNZ286" s="355"/>
      <c r="QOA286" s="355"/>
      <c r="QOB286" s="355"/>
      <c r="QOC286" s="355"/>
      <c r="QOD286" s="355"/>
      <c r="QOE286" s="355"/>
      <c r="QOF286" s="355"/>
      <c r="QOG286" s="355"/>
      <c r="QOH286" s="355"/>
      <c r="QOI286" s="355"/>
      <c r="QOJ286" s="355"/>
      <c r="QOK286" s="355"/>
      <c r="QOL286" s="355"/>
      <c r="QOM286" s="355"/>
      <c r="QON286" s="355"/>
      <c r="QOO286" s="355"/>
      <c r="QOP286" s="355"/>
      <c r="QOQ286" s="355"/>
      <c r="QOR286" s="355"/>
      <c r="QOS286" s="355"/>
      <c r="QOT286" s="355"/>
      <c r="QOU286" s="355"/>
      <c r="QOV286" s="355"/>
      <c r="QOW286" s="355"/>
      <c r="QOX286" s="355"/>
      <c r="QOY286" s="355"/>
      <c r="QOZ286" s="355"/>
      <c r="QPA286" s="355"/>
      <c r="QPB286" s="355"/>
      <c r="QPC286" s="355"/>
      <c r="QPD286" s="355"/>
      <c r="QPE286" s="355"/>
      <c r="QPF286" s="355"/>
      <c r="QPG286" s="355"/>
      <c r="QPH286" s="355"/>
      <c r="QPI286" s="355"/>
      <c r="QPJ286" s="355"/>
      <c r="QPK286" s="355"/>
      <c r="QPL286" s="355"/>
      <c r="QPM286" s="355"/>
      <c r="QPN286" s="355"/>
      <c r="QPO286" s="355"/>
      <c r="QPP286" s="355"/>
      <c r="QPQ286" s="355"/>
      <c r="QPR286" s="355"/>
      <c r="QPS286" s="355"/>
      <c r="QPT286" s="355"/>
      <c r="QPU286" s="355"/>
      <c r="QPV286" s="355"/>
      <c r="QPW286" s="355"/>
      <c r="QPX286" s="355"/>
      <c r="QPY286" s="355"/>
      <c r="QPZ286" s="355"/>
      <c r="QQA286" s="355"/>
      <c r="QQB286" s="355"/>
      <c r="QQC286" s="355"/>
      <c r="QQD286" s="355"/>
      <c r="QQE286" s="355"/>
      <c r="QQF286" s="355"/>
      <c r="QQG286" s="355"/>
      <c r="QQH286" s="355"/>
      <c r="QQI286" s="355"/>
      <c r="QQJ286" s="355"/>
      <c r="QQK286" s="355"/>
      <c r="QQL286" s="355"/>
      <c r="QQM286" s="355"/>
      <c r="QQN286" s="355"/>
      <c r="QQO286" s="355"/>
      <c r="QQP286" s="355"/>
      <c r="QQQ286" s="355"/>
      <c r="QQR286" s="355"/>
      <c r="QQS286" s="355"/>
      <c r="QQT286" s="355"/>
      <c r="QQU286" s="355"/>
      <c r="QQV286" s="355"/>
      <c r="QQW286" s="355"/>
      <c r="QQX286" s="355"/>
      <c r="QQY286" s="355"/>
      <c r="QQZ286" s="355"/>
      <c r="QRA286" s="355"/>
      <c r="QRB286" s="355"/>
      <c r="QRC286" s="355"/>
      <c r="QRD286" s="355"/>
      <c r="QRE286" s="355"/>
      <c r="QRF286" s="355"/>
      <c r="QRG286" s="355"/>
      <c r="QRH286" s="355"/>
      <c r="QRI286" s="355"/>
      <c r="QRJ286" s="355"/>
      <c r="QRK286" s="355"/>
      <c r="QRL286" s="355"/>
      <c r="QRM286" s="355"/>
      <c r="QRN286" s="355"/>
      <c r="QRO286" s="355"/>
      <c r="QRP286" s="355"/>
      <c r="QRQ286" s="355"/>
      <c r="QRR286" s="355"/>
      <c r="QRS286" s="355"/>
      <c r="QRT286" s="355"/>
      <c r="QRU286" s="355"/>
      <c r="QRV286" s="355"/>
      <c r="QRW286" s="355"/>
      <c r="QRX286" s="355"/>
      <c r="QRY286" s="355"/>
      <c r="QRZ286" s="355"/>
      <c r="QSA286" s="355"/>
      <c r="QSB286" s="355"/>
      <c r="QSC286" s="355"/>
      <c r="QSD286" s="355"/>
      <c r="QSE286" s="355"/>
      <c r="QSF286" s="355"/>
      <c r="QSG286" s="355"/>
      <c r="QSH286" s="355"/>
      <c r="QSI286" s="355"/>
      <c r="QSJ286" s="355"/>
      <c r="QSK286" s="355"/>
      <c r="QSL286" s="355"/>
      <c r="QSM286" s="355"/>
      <c r="QSN286" s="355"/>
      <c r="QSO286" s="355"/>
      <c r="QSP286" s="355"/>
      <c r="QSQ286" s="355"/>
      <c r="QSR286" s="355"/>
      <c r="QSS286" s="355"/>
      <c r="QST286" s="355"/>
      <c r="QSU286" s="355"/>
      <c r="QSV286" s="355"/>
      <c r="QSW286" s="355"/>
      <c r="QSX286" s="355"/>
      <c r="QSY286" s="355"/>
      <c r="QSZ286" s="355"/>
      <c r="QTA286" s="355"/>
      <c r="QTB286" s="355"/>
      <c r="QTC286" s="355"/>
      <c r="QTD286" s="355"/>
      <c r="QTE286" s="355"/>
      <c r="QTF286" s="355"/>
      <c r="QTG286" s="355"/>
      <c r="QTH286" s="355"/>
      <c r="QTI286" s="355"/>
      <c r="QTJ286" s="355"/>
      <c r="QTK286" s="355"/>
      <c r="QTL286" s="355"/>
      <c r="QTM286" s="355"/>
      <c r="QTN286" s="355"/>
      <c r="QTO286" s="355"/>
      <c r="QTP286" s="355"/>
      <c r="QTQ286" s="355"/>
      <c r="QTR286" s="355"/>
      <c r="QTS286" s="355"/>
      <c r="QTT286" s="355"/>
      <c r="QTU286" s="355"/>
      <c r="QTV286" s="355"/>
      <c r="QTW286" s="355"/>
      <c r="QTX286" s="355"/>
      <c r="QTY286" s="355"/>
      <c r="QTZ286" s="355"/>
      <c r="QUA286" s="355"/>
      <c r="QUB286" s="355"/>
      <c r="QUC286" s="355"/>
      <c r="QUD286" s="355"/>
      <c r="QUE286" s="355"/>
      <c r="QUF286" s="355"/>
      <c r="QUG286" s="355"/>
      <c r="QUH286" s="355"/>
      <c r="QUI286" s="355"/>
      <c r="QUJ286" s="355"/>
      <c r="QUK286" s="355"/>
      <c r="QUL286" s="355"/>
      <c r="QUM286" s="355"/>
      <c r="QUN286" s="355"/>
      <c r="QUO286" s="355"/>
      <c r="QUP286" s="355"/>
      <c r="QUQ286" s="355"/>
      <c r="QUR286" s="355"/>
      <c r="QUS286" s="355"/>
      <c r="QUT286" s="355"/>
      <c r="QUU286" s="355"/>
      <c r="QUV286" s="355"/>
      <c r="QUW286" s="355"/>
      <c r="QUX286" s="355"/>
      <c r="QUY286" s="355"/>
      <c r="QUZ286" s="355"/>
      <c r="QVA286" s="355"/>
      <c r="QVB286" s="355"/>
      <c r="QVC286" s="355"/>
      <c r="QVD286" s="355"/>
      <c r="QVE286" s="355"/>
      <c r="QVF286" s="355"/>
      <c r="QVG286" s="355"/>
      <c r="QVH286" s="355"/>
      <c r="QVI286" s="355"/>
      <c r="QVJ286" s="355"/>
      <c r="QVK286" s="355"/>
      <c r="QVL286" s="355"/>
      <c r="QVM286" s="355"/>
      <c r="QVN286" s="355"/>
      <c r="QVO286" s="355"/>
      <c r="QVP286" s="355"/>
      <c r="QVQ286" s="355"/>
      <c r="QVR286" s="355"/>
      <c r="QVS286" s="355"/>
      <c r="QVT286" s="355"/>
      <c r="QVU286" s="355"/>
      <c r="QVV286" s="355"/>
      <c r="QVW286" s="355"/>
      <c r="QVX286" s="355"/>
      <c r="QVY286" s="355"/>
      <c r="QVZ286" s="355"/>
      <c r="QWA286" s="355"/>
      <c r="QWB286" s="355"/>
      <c r="QWC286" s="355"/>
      <c r="QWD286" s="355"/>
      <c r="QWE286" s="355"/>
      <c r="QWF286" s="355"/>
      <c r="QWG286" s="355"/>
      <c r="QWH286" s="355"/>
      <c r="QWI286" s="355"/>
      <c r="QWJ286" s="355"/>
      <c r="QWK286" s="355"/>
      <c r="QWL286" s="355"/>
      <c r="QWM286" s="355"/>
      <c r="QWN286" s="355"/>
      <c r="QWO286" s="355"/>
      <c r="QWP286" s="355"/>
      <c r="QWQ286" s="355"/>
      <c r="QWR286" s="355"/>
      <c r="QWS286" s="355"/>
      <c r="QWT286" s="355"/>
      <c r="QWU286" s="355"/>
      <c r="QWV286" s="355"/>
      <c r="QWW286" s="355"/>
      <c r="QWX286" s="355"/>
      <c r="QWY286" s="355"/>
      <c r="QWZ286" s="355"/>
      <c r="QXA286" s="355"/>
      <c r="QXB286" s="355"/>
      <c r="QXC286" s="355"/>
      <c r="QXD286" s="355"/>
      <c r="QXE286" s="355"/>
      <c r="QXF286" s="355"/>
      <c r="QXG286" s="355"/>
      <c r="QXH286" s="355"/>
      <c r="QXI286" s="355"/>
      <c r="QXJ286" s="355"/>
      <c r="QXK286" s="355"/>
      <c r="QXL286" s="355"/>
      <c r="QXM286" s="355"/>
      <c r="QXN286" s="355"/>
      <c r="QXO286" s="355"/>
      <c r="QXP286" s="355"/>
      <c r="QXQ286" s="355"/>
      <c r="QXR286" s="355"/>
      <c r="QXS286" s="355"/>
      <c r="QXT286" s="355"/>
      <c r="QXU286" s="355"/>
      <c r="QXV286" s="355"/>
      <c r="QXW286" s="355"/>
      <c r="QXX286" s="355"/>
      <c r="QXY286" s="355"/>
      <c r="QXZ286" s="355"/>
      <c r="QYA286" s="355"/>
      <c r="QYB286" s="355"/>
      <c r="QYC286" s="355"/>
      <c r="QYD286" s="355"/>
      <c r="QYE286" s="355"/>
      <c r="QYF286" s="355"/>
      <c r="QYG286" s="355"/>
      <c r="QYH286" s="355"/>
      <c r="QYI286" s="355"/>
      <c r="QYJ286" s="355"/>
      <c r="QYK286" s="355"/>
      <c r="QYL286" s="355"/>
      <c r="QYM286" s="355"/>
      <c r="QYN286" s="355"/>
      <c r="QYO286" s="355"/>
      <c r="QYP286" s="355"/>
      <c r="QYQ286" s="355"/>
      <c r="QYR286" s="355"/>
      <c r="QYS286" s="355"/>
      <c r="QYT286" s="355"/>
      <c r="QYU286" s="355"/>
      <c r="QYV286" s="355"/>
      <c r="QYW286" s="355"/>
      <c r="QYX286" s="355"/>
      <c r="QYY286" s="355"/>
      <c r="QYZ286" s="355"/>
      <c r="QZA286" s="355"/>
      <c r="QZB286" s="355"/>
      <c r="QZC286" s="355"/>
      <c r="QZD286" s="355"/>
      <c r="QZE286" s="355"/>
      <c r="QZF286" s="355"/>
      <c r="QZG286" s="355"/>
      <c r="QZH286" s="355"/>
      <c r="QZI286" s="355"/>
      <c r="QZJ286" s="355"/>
      <c r="QZK286" s="355"/>
      <c r="QZL286" s="355"/>
      <c r="QZM286" s="355"/>
      <c r="QZN286" s="355"/>
      <c r="QZO286" s="355"/>
      <c r="QZP286" s="355"/>
      <c r="QZQ286" s="355"/>
      <c r="QZR286" s="355"/>
      <c r="QZS286" s="355"/>
      <c r="QZT286" s="355"/>
      <c r="QZU286" s="355"/>
      <c r="QZV286" s="355"/>
      <c r="QZW286" s="355"/>
      <c r="QZX286" s="355"/>
      <c r="QZY286" s="355"/>
      <c r="QZZ286" s="355"/>
      <c r="RAA286" s="355"/>
      <c r="RAB286" s="355"/>
      <c r="RAC286" s="355"/>
      <c r="RAD286" s="355"/>
      <c r="RAE286" s="355"/>
      <c r="RAF286" s="355"/>
      <c r="RAG286" s="355"/>
      <c r="RAH286" s="355"/>
      <c r="RAI286" s="355"/>
      <c r="RAJ286" s="355"/>
      <c r="RAK286" s="355"/>
      <c r="RAL286" s="355"/>
      <c r="RAM286" s="355"/>
      <c r="RAN286" s="355"/>
      <c r="RAO286" s="355"/>
      <c r="RAP286" s="355"/>
      <c r="RAQ286" s="355"/>
      <c r="RAR286" s="355"/>
      <c r="RAS286" s="355"/>
      <c r="RAT286" s="355"/>
      <c r="RAU286" s="355"/>
      <c r="RAV286" s="355"/>
      <c r="RAW286" s="355"/>
      <c r="RAX286" s="355"/>
      <c r="RAY286" s="355"/>
      <c r="RAZ286" s="355"/>
      <c r="RBA286" s="355"/>
      <c r="RBB286" s="355"/>
      <c r="RBC286" s="355"/>
      <c r="RBD286" s="355"/>
      <c r="RBE286" s="355"/>
      <c r="RBF286" s="355"/>
      <c r="RBG286" s="355"/>
      <c r="RBH286" s="355"/>
      <c r="RBI286" s="355"/>
      <c r="RBJ286" s="355"/>
      <c r="RBK286" s="355"/>
      <c r="RBL286" s="355"/>
      <c r="RBM286" s="355"/>
      <c r="RBN286" s="355"/>
      <c r="RBO286" s="355"/>
      <c r="RBP286" s="355"/>
      <c r="RBQ286" s="355"/>
      <c r="RBR286" s="355"/>
      <c r="RBS286" s="355"/>
      <c r="RBT286" s="355"/>
      <c r="RBU286" s="355"/>
      <c r="RBV286" s="355"/>
      <c r="RBW286" s="355"/>
      <c r="RBX286" s="355"/>
      <c r="RBY286" s="355"/>
      <c r="RBZ286" s="355"/>
      <c r="RCA286" s="355"/>
      <c r="RCB286" s="355"/>
      <c r="RCC286" s="355"/>
      <c r="RCD286" s="355"/>
      <c r="RCE286" s="355"/>
      <c r="RCF286" s="355"/>
      <c r="RCG286" s="355"/>
      <c r="RCH286" s="355"/>
      <c r="RCI286" s="355"/>
      <c r="RCJ286" s="355"/>
      <c r="RCK286" s="355"/>
      <c r="RCL286" s="355"/>
      <c r="RCM286" s="355"/>
      <c r="RCN286" s="355"/>
      <c r="RCO286" s="355"/>
      <c r="RCP286" s="355"/>
      <c r="RCQ286" s="355"/>
      <c r="RCR286" s="355"/>
      <c r="RCS286" s="355"/>
      <c r="RCT286" s="355"/>
      <c r="RCU286" s="355"/>
      <c r="RCV286" s="355"/>
      <c r="RCW286" s="355"/>
      <c r="RCX286" s="355"/>
      <c r="RCY286" s="355"/>
      <c r="RCZ286" s="355"/>
      <c r="RDA286" s="355"/>
      <c r="RDB286" s="355"/>
      <c r="RDC286" s="355"/>
      <c r="RDD286" s="355"/>
      <c r="RDE286" s="355"/>
      <c r="RDF286" s="355"/>
      <c r="RDG286" s="355"/>
      <c r="RDH286" s="355"/>
      <c r="RDI286" s="355"/>
      <c r="RDJ286" s="355"/>
      <c r="RDK286" s="355"/>
      <c r="RDL286" s="355"/>
      <c r="RDM286" s="355"/>
      <c r="RDN286" s="355"/>
      <c r="RDO286" s="355"/>
      <c r="RDP286" s="355"/>
      <c r="RDQ286" s="355"/>
      <c r="RDR286" s="355"/>
      <c r="RDS286" s="355"/>
      <c r="RDT286" s="355"/>
      <c r="RDU286" s="355"/>
      <c r="RDV286" s="355"/>
      <c r="RDW286" s="355"/>
      <c r="RDX286" s="355"/>
      <c r="RDY286" s="355"/>
      <c r="RDZ286" s="355"/>
      <c r="REA286" s="355"/>
      <c r="REB286" s="355"/>
      <c r="REC286" s="355"/>
      <c r="RED286" s="355"/>
      <c r="REE286" s="355"/>
      <c r="REF286" s="355"/>
      <c r="REG286" s="355"/>
      <c r="REH286" s="355"/>
      <c r="REI286" s="355"/>
      <c r="REJ286" s="355"/>
      <c r="REK286" s="355"/>
      <c r="REL286" s="355"/>
      <c r="REM286" s="355"/>
      <c r="REN286" s="355"/>
      <c r="REO286" s="355"/>
      <c r="REP286" s="355"/>
      <c r="REQ286" s="355"/>
      <c r="RER286" s="355"/>
      <c r="RES286" s="355"/>
      <c r="RET286" s="355"/>
      <c r="REU286" s="355"/>
      <c r="REV286" s="355"/>
      <c r="REW286" s="355"/>
      <c r="REX286" s="355"/>
      <c r="REY286" s="355"/>
      <c r="REZ286" s="355"/>
      <c r="RFA286" s="355"/>
      <c r="RFB286" s="355"/>
      <c r="RFC286" s="355"/>
      <c r="RFD286" s="355"/>
      <c r="RFE286" s="355"/>
      <c r="RFF286" s="355"/>
      <c r="RFG286" s="355"/>
      <c r="RFH286" s="355"/>
      <c r="RFI286" s="355"/>
      <c r="RFJ286" s="355"/>
      <c r="RFK286" s="355"/>
      <c r="RFL286" s="355"/>
      <c r="RFM286" s="355"/>
      <c r="RFN286" s="355"/>
      <c r="RFO286" s="355"/>
      <c r="RFP286" s="355"/>
      <c r="RFQ286" s="355"/>
      <c r="RFR286" s="355"/>
      <c r="RFS286" s="355"/>
      <c r="RFT286" s="355"/>
      <c r="RFU286" s="355"/>
      <c r="RFV286" s="355"/>
      <c r="RFW286" s="355"/>
      <c r="RFX286" s="355"/>
      <c r="RFY286" s="355"/>
      <c r="RFZ286" s="355"/>
      <c r="RGA286" s="355"/>
      <c r="RGB286" s="355"/>
      <c r="RGC286" s="355"/>
      <c r="RGD286" s="355"/>
      <c r="RGE286" s="355"/>
      <c r="RGF286" s="355"/>
      <c r="RGG286" s="355"/>
      <c r="RGH286" s="355"/>
      <c r="RGI286" s="355"/>
      <c r="RGJ286" s="355"/>
      <c r="RGK286" s="355"/>
      <c r="RGL286" s="355"/>
      <c r="RGM286" s="355"/>
      <c r="RGN286" s="355"/>
      <c r="RGO286" s="355"/>
      <c r="RGP286" s="355"/>
      <c r="RGQ286" s="355"/>
      <c r="RGR286" s="355"/>
      <c r="RGS286" s="355"/>
      <c r="RGT286" s="355"/>
      <c r="RGU286" s="355"/>
      <c r="RGV286" s="355"/>
      <c r="RGW286" s="355"/>
      <c r="RGX286" s="355"/>
      <c r="RGY286" s="355"/>
      <c r="RGZ286" s="355"/>
      <c r="RHA286" s="355"/>
      <c r="RHB286" s="355"/>
      <c r="RHC286" s="355"/>
      <c r="RHD286" s="355"/>
      <c r="RHE286" s="355"/>
      <c r="RHF286" s="355"/>
      <c r="RHG286" s="355"/>
      <c r="RHH286" s="355"/>
      <c r="RHI286" s="355"/>
      <c r="RHJ286" s="355"/>
      <c r="RHK286" s="355"/>
      <c r="RHL286" s="355"/>
      <c r="RHM286" s="355"/>
      <c r="RHN286" s="355"/>
      <c r="RHO286" s="355"/>
      <c r="RHP286" s="355"/>
      <c r="RHQ286" s="355"/>
      <c r="RHR286" s="355"/>
      <c r="RHS286" s="355"/>
      <c r="RHT286" s="355"/>
      <c r="RHU286" s="355"/>
      <c r="RHV286" s="355"/>
      <c r="RHW286" s="355"/>
      <c r="RHX286" s="355"/>
      <c r="RHY286" s="355"/>
      <c r="RHZ286" s="355"/>
      <c r="RIA286" s="355"/>
      <c r="RIB286" s="355"/>
      <c r="RIC286" s="355"/>
      <c r="RID286" s="355"/>
      <c r="RIE286" s="355"/>
      <c r="RIF286" s="355"/>
      <c r="RIG286" s="355"/>
      <c r="RIH286" s="355"/>
      <c r="RII286" s="355"/>
      <c r="RIJ286" s="355"/>
      <c r="RIK286" s="355"/>
      <c r="RIL286" s="355"/>
      <c r="RIM286" s="355"/>
      <c r="RIN286" s="355"/>
      <c r="RIO286" s="355"/>
      <c r="RIP286" s="355"/>
      <c r="RIQ286" s="355"/>
      <c r="RIR286" s="355"/>
      <c r="RIS286" s="355"/>
      <c r="RIT286" s="355"/>
      <c r="RIU286" s="355"/>
      <c r="RIV286" s="355"/>
      <c r="RIW286" s="355"/>
      <c r="RIX286" s="355"/>
      <c r="RIY286" s="355"/>
      <c r="RIZ286" s="355"/>
      <c r="RJA286" s="355"/>
      <c r="RJB286" s="355"/>
      <c r="RJC286" s="355"/>
      <c r="RJD286" s="355"/>
      <c r="RJE286" s="355"/>
      <c r="RJF286" s="355"/>
      <c r="RJG286" s="355"/>
      <c r="RJH286" s="355"/>
      <c r="RJI286" s="355"/>
      <c r="RJJ286" s="355"/>
      <c r="RJK286" s="355"/>
      <c r="RJL286" s="355"/>
      <c r="RJM286" s="355"/>
      <c r="RJN286" s="355"/>
      <c r="RJO286" s="355"/>
      <c r="RJP286" s="355"/>
      <c r="RJQ286" s="355"/>
      <c r="RJR286" s="355"/>
      <c r="RJS286" s="355"/>
      <c r="RJT286" s="355"/>
      <c r="RJU286" s="355"/>
      <c r="RJV286" s="355"/>
      <c r="RJW286" s="355"/>
      <c r="RJX286" s="355"/>
      <c r="RJY286" s="355"/>
      <c r="RJZ286" s="355"/>
      <c r="RKA286" s="355"/>
      <c r="RKB286" s="355"/>
      <c r="RKC286" s="355"/>
      <c r="RKD286" s="355"/>
      <c r="RKE286" s="355"/>
      <c r="RKF286" s="355"/>
      <c r="RKG286" s="355"/>
      <c r="RKH286" s="355"/>
      <c r="RKI286" s="355"/>
      <c r="RKJ286" s="355"/>
      <c r="RKK286" s="355"/>
      <c r="RKL286" s="355"/>
      <c r="RKM286" s="355"/>
      <c r="RKN286" s="355"/>
      <c r="RKO286" s="355"/>
      <c r="RKP286" s="355"/>
      <c r="RKQ286" s="355"/>
      <c r="RKR286" s="355"/>
      <c r="RKS286" s="355"/>
      <c r="RKT286" s="355"/>
      <c r="RKU286" s="355"/>
      <c r="RKV286" s="355"/>
      <c r="RKW286" s="355"/>
      <c r="RKX286" s="355"/>
      <c r="RKY286" s="355"/>
      <c r="RKZ286" s="355"/>
      <c r="RLA286" s="355"/>
      <c r="RLB286" s="355"/>
      <c r="RLC286" s="355"/>
      <c r="RLD286" s="355"/>
      <c r="RLE286" s="355"/>
      <c r="RLF286" s="355"/>
      <c r="RLG286" s="355"/>
      <c r="RLH286" s="355"/>
      <c r="RLI286" s="355"/>
      <c r="RLJ286" s="355"/>
      <c r="RLK286" s="355"/>
      <c r="RLL286" s="355"/>
      <c r="RLM286" s="355"/>
      <c r="RLN286" s="355"/>
      <c r="RLO286" s="355"/>
      <c r="RLP286" s="355"/>
      <c r="RLQ286" s="355"/>
      <c r="RLR286" s="355"/>
      <c r="RLS286" s="355"/>
      <c r="RLT286" s="355"/>
      <c r="RLU286" s="355"/>
      <c r="RLV286" s="355"/>
      <c r="RLW286" s="355"/>
      <c r="RLX286" s="355"/>
      <c r="RLY286" s="355"/>
      <c r="RLZ286" s="355"/>
      <c r="RMA286" s="355"/>
      <c r="RMB286" s="355"/>
      <c r="RMC286" s="355"/>
      <c r="RMD286" s="355"/>
      <c r="RME286" s="355"/>
      <c r="RMF286" s="355"/>
      <c r="RMG286" s="355"/>
      <c r="RMH286" s="355"/>
      <c r="RMI286" s="355"/>
      <c r="RMJ286" s="355"/>
      <c r="RMK286" s="355"/>
      <c r="RML286" s="355"/>
      <c r="RMM286" s="355"/>
      <c r="RMN286" s="355"/>
      <c r="RMO286" s="355"/>
      <c r="RMP286" s="355"/>
      <c r="RMQ286" s="355"/>
      <c r="RMR286" s="355"/>
      <c r="RMS286" s="355"/>
      <c r="RMT286" s="355"/>
      <c r="RMU286" s="355"/>
      <c r="RMV286" s="355"/>
      <c r="RMW286" s="355"/>
      <c r="RMX286" s="355"/>
      <c r="RMY286" s="355"/>
      <c r="RMZ286" s="355"/>
      <c r="RNA286" s="355"/>
      <c r="RNB286" s="355"/>
      <c r="RNC286" s="355"/>
      <c r="RND286" s="355"/>
      <c r="RNE286" s="355"/>
      <c r="RNF286" s="355"/>
      <c r="RNG286" s="355"/>
      <c r="RNH286" s="355"/>
      <c r="RNI286" s="355"/>
      <c r="RNJ286" s="355"/>
      <c r="RNK286" s="355"/>
      <c r="RNL286" s="355"/>
      <c r="RNM286" s="355"/>
      <c r="RNN286" s="355"/>
      <c r="RNO286" s="355"/>
      <c r="RNP286" s="355"/>
      <c r="RNQ286" s="355"/>
      <c r="RNR286" s="355"/>
      <c r="RNS286" s="355"/>
      <c r="RNT286" s="355"/>
      <c r="RNU286" s="355"/>
      <c r="RNV286" s="355"/>
      <c r="RNW286" s="355"/>
      <c r="RNX286" s="355"/>
      <c r="RNY286" s="355"/>
      <c r="RNZ286" s="355"/>
      <c r="ROA286" s="355"/>
      <c r="ROB286" s="355"/>
      <c r="ROC286" s="355"/>
      <c r="ROD286" s="355"/>
      <c r="ROE286" s="355"/>
      <c r="ROF286" s="355"/>
      <c r="ROG286" s="355"/>
      <c r="ROH286" s="355"/>
      <c r="ROI286" s="355"/>
      <c r="ROJ286" s="355"/>
      <c r="ROK286" s="355"/>
      <c r="ROL286" s="355"/>
      <c r="ROM286" s="355"/>
      <c r="RON286" s="355"/>
      <c r="ROO286" s="355"/>
      <c r="ROP286" s="355"/>
      <c r="ROQ286" s="355"/>
      <c r="ROR286" s="355"/>
      <c r="ROS286" s="355"/>
      <c r="ROT286" s="355"/>
      <c r="ROU286" s="355"/>
      <c r="ROV286" s="355"/>
      <c r="ROW286" s="355"/>
      <c r="ROX286" s="355"/>
      <c r="ROY286" s="355"/>
      <c r="ROZ286" s="355"/>
      <c r="RPA286" s="355"/>
      <c r="RPB286" s="355"/>
      <c r="RPC286" s="355"/>
      <c r="RPD286" s="355"/>
      <c r="RPE286" s="355"/>
      <c r="RPF286" s="355"/>
      <c r="RPG286" s="355"/>
      <c r="RPH286" s="355"/>
      <c r="RPI286" s="355"/>
      <c r="RPJ286" s="355"/>
      <c r="RPK286" s="355"/>
      <c r="RPL286" s="355"/>
      <c r="RPM286" s="355"/>
      <c r="RPN286" s="355"/>
      <c r="RPO286" s="355"/>
      <c r="RPP286" s="355"/>
      <c r="RPQ286" s="355"/>
      <c r="RPR286" s="355"/>
      <c r="RPS286" s="355"/>
      <c r="RPT286" s="355"/>
      <c r="RPU286" s="355"/>
      <c r="RPV286" s="355"/>
      <c r="RPW286" s="355"/>
      <c r="RPX286" s="355"/>
      <c r="RPY286" s="355"/>
      <c r="RPZ286" s="355"/>
      <c r="RQA286" s="355"/>
      <c r="RQB286" s="355"/>
      <c r="RQC286" s="355"/>
      <c r="RQD286" s="355"/>
      <c r="RQE286" s="355"/>
      <c r="RQF286" s="355"/>
      <c r="RQG286" s="355"/>
      <c r="RQH286" s="355"/>
      <c r="RQI286" s="355"/>
      <c r="RQJ286" s="355"/>
      <c r="RQK286" s="355"/>
      <c r="RQL286" s="355"/>
      <c r="RQM286" s="355"/>
      <c r="RQN286" s="355"/>
      <c r="RQO286" s="355"/>
      <c r="RQP286" s="355"/>
      <c r="RQQ286" s="355"/>
      <c r="RQR286" s="355"/>
      <c r="RQS286" s="355"/>
      <c r="RQT286" s="355"/>
      <c r="RQU286" s="355"/>
      <c r="RQV286" s="355"/>
      <c r="RQW286" s="355"/>
      <c r="RQX286" s="355"/>
      <c r="RQY286" s="355"/>
      <c r="RQZ286" s="355"/>
      <c r="RRA286" s="355"/>
      <c r="RRB286" s="355"/>
      <c r="RRC286" s="355"/>
      <c r="RRD286" s="355"/>
      <c r="RRE286" s="355"/>
      <c r="RRF286" s="355"/>
      <c r="RRG286" s="355"/>
      <c r="RRH286" s="355"/>
      <c r="RRI286" s="355"/>
      <c r="RRJ286" s="355"/>
      <c r="RRK286" s="355"/>
      <c r="RRL286" s="355"/>
      <c r="RRM286" s="355"/>
      <c r="RRN286" s="355"/>
      <c r="RRO286" s="355"/>
      <c r="RRP286" s="355"/>
      <c r="RRQ286" s="355"/>
      <c r="RRR286" s="355"/>
      <c r="RRS286" s="355"/>
      <c r="RRT286" s="355"/>
      <c r="RRU286" s="355"/>
      <c r="RRV286" s="355"/>
      <c r="RRW286" s="355"/>
      <c r="RRX286" s="355"/>
      <c r="RRY286" s="355"/>
      <c r="RRZ286" s="355"/>
      <c r="RSA286" s="355"/>
      <c r="RSB286" s="355"/>
      <c r="RSC286" s="355"/>
      <c r="RSD286" s="355"/>
      <c r="RSE286" s="355"/>
      <c r="RSF286" s="355"/>
      <c r="RSG286" s="355"/>
      <c r="RSH286" s="355"/>
      <c r="RSI286" s="355"/>
      <c r="RSJ286" s="355"/>
      <c r="RSK286" s="355"/>
      <c r="RSL286" s="355"/>
      <c r="RSM286" s="355"/>
      <c r="RSN286" s="355"/>
      <c r="RSO286" s="355"/>
      <c r="RSP286" s="355"/>
      <c r="RSQ286" s="355"/>
      <c r="RSR286" s="355"/>
      <c r="RSS286" s="355"/>
      <c r="RST286" s="355"/>
      <c r="RSU286" s="355"/>
      <c r="RSV286" s="355"/>
      <c r="RSW286" s="355"/>
      <c r="RSX286" s="355"/>
      <c r="RSY286" s="355"/>
      <c r="RSZ286" s="355"/>
      <c r="RTA286" s="355"/>
      <c r="RTB286" s="355"/>
      <c r="RTC286" s="355"/>
      <c r="RTD286" s="355"/>
      <c r="RTE286" s="355"/>
      <c r="RTF286" s="355"/>
      <c r="RTG286" s="355"/>
      <c r="RTH286" s="355"/>
      <c r="RTI286" s="355"/>
      <c r="RTJ286" s="355"/>
      <c r="RTK286" s="355"/>
      <c r="RTL286" s="355"/>
      <c r="RTM286" s="355"/>
      <c r="RTN286" s="355"/>
      <c r="RTO286" s="355"/>
      <c r="RTP286" s="355"/>
      <c r="RTQ286" s="355"/>
      <c r="RTR286" s="355"/>
      <c r="RTS286" s="355"/>
      <c r="RTT286" s="355"/>
      <c r="RTU286" s="355"/>
      <c r="RTV286" s="355"/>
      <c r="RTW286" s="355"/>
      <c r="RTX286" s="355"/>
      <c r="RTY286" s="355"/>
      <c r="RTZ286" s="355"/>
      <c r="RUA286" s="355"/>
      <c r="RUB286" s="355"/>
      <c r="RUC286" s="355"/>
      <c r="RUD286" s="355"/>
      <c r="RUE286" s="355"/>
      <c r="RUF286" s="355"/>
      <c r="RUG286" s="355"/>
      <c r="RUH286" s="355"/>
      <c r="RUI286" s="355"/>
      <c r="RUJ286" s="355"/>
      <c r="RUK286" s="355"/>
      <c r="RUL286" s="355"/>
      <c r="RUM286" s="355"/>
      <c r="RUN286" s="355"/>
      <c r="RUO286" s="355"/>
      <c r="RUP286" s="355"/>
      <c r="RUQ286" s="355"/>
      <c r="RUR286" s="355"/>
      <c r="RUS286" s="355"/>
      <c r="RUT286" s="355"/>
      <c r="RUU286" s="355"/>
      <c r="RUV286" s="355"/>
      <c r="RUW286" s="355"/>
      <c r="RUX286" s="355"/>
      <c r="RUY286" s="355"/>
      <c r="RUZ286" s="355"/>
      <c r="RVA286" s="355"/>
      <c r="RVB286" s="355"/>
      <c r="RVC286" s="355"/>
      <c r="RVD286" s="355"/>
      <c r="RVE286" s="355"/>
      <c r="RVF286" s="355"/>
      <c r="RVG286" s="355"/>
      <c r="RVH286" s="355"/>
      <c r="RVI286" s="355"/>
      <c r="RVJ286" s="355"/>
      <c r="RVK286" s="355"/>
      <c r="RVL286" s="355"/>
      <c r="RVM286" s="355"/>
      <c r="RVN286" s="355"/>
      <c r="RVO286" s="355"/>
      <c r="RVP286" s="355"/>
      <c r="RVQ286" s="355"/>
      <c r="RVR286" s="355"/>
      <c r="RVS286" s="355"/>
      <c r="RVT286" s="355"/>
      <c r="RVU286" s="355"/>
      <c r="RVV286" s="355"/>
      <c r="RVW286" s="355"/>
      <c r="RVX286" s="355"/>
      <c r="RVY286" s="355"/>
      <c r="RVZ286" s="355"/>
      <c r="RWA286" s="355"/>
      <c r="RWB286" s="355"/>
      <c r="RWC286" s="355"/>
      <c r="RWD286" s="355"/>
      <c r="RWE286" s="355"/>
      <c r="RWF286" s="355"/>
      <c r="RWG286" s="355"/>
      <c r="RWH286" s="355"/>
      <c r="RWI286" s="355"/>
      <c r="RWJ286" s="355"/>
      <c r="RWK286" s="355"/>
      <c r="RWL286" s="355"/>
      <c r="RWM286" s="355"/>
      <c r="RWN286" s="355"/>
      <c r="RWO286" s="355"/>
      <c r="RWP286" s="355"/>
      <c r="RWQ286" s="355"/>
      <c r="RWR286" s="355"/>
      <c r="RWS286" s="355"/>
      <c r="RWT286" s="355"/>
      <c r="RWU286" s="355"/>
      <c r="RWV286" s="355"/>
      <c r="RWW286" s="355"/>
      <c r="RWX286" s="355"/>
      <c r="RWY286" s="355"/>
      <c r="RWZ286" s="355"/>
      <c r="RXA286" s="355"/>
      <c r="RXB286" s="355"/>
      <c r="RXC286" s="355"/>
      <c r="RXD286" s="355"/>
      <c r="RXE286" s="355"/>
      <c r="RXF286" s="355"/>
      <c r="RXG286" s="355"/>
      <c r="RXH286" s="355"/>
      <c r="RXI286" s="355"/>
      <c r="RXJ286" s="355"/>
      <c r="RXK286" s="355"/>
      <c r="RXL286" s="355"/>
      <c r="RXM286" s="355"/>
      <c r="RXN286" s="355"/>
      <c r="RXO286" s="355"/>
      <c r="RXP286" s="355"/>
      <c r="RXQ286" s="355"/>
      <c r="RXR286" s="355"/>
      <c r="RXS286" s="355"/>
      <c r="RXT286" s="355"/>
      <c r="RXU286" s="355"/>
      <c r="RXV286" s="355"/>
      <c r="RXW286" s="355"/>
      <c r="RXX286" s="355"/>
      <c r="RXY286" s="355"/>
      <c r="RXZ286" s="355"/>
      <c r="RYA286" s="355"/>
      <c r="RYB286" s="355"/>
      <c r="RYC286" s="355"/>
      <c r="RYD286" s="355"/>
      <c r="RYE286" s="355"/>
      <c r="RYF286" s="355"/>
      <c r="RYG286" s="355"/>
      <c r="RYH286" s="355"/>
      <c r="RYI286" s="355"/>
      <c r="RYJ286" s="355"/>
      <c r="RYK286" s="355"/>
      <c r="RYL286" s="355"/>
      <c r="RYM286" s="355"/>
      <c r="RYN286" s="355"/>
      <c r="RYO286" s="355"/>
      <c r="RYP286" s="355"/>
      <c r="RYQ286" s="355"/>
      <c r="RYR286" s="355"/>
      <c r="RYS286" s="355"/>
      <c r="RYT286" s="355"/>
      <c r="RYU286" s="355"/>
      <c r="RYV286" s="355"/>
      <c r="RYW286" s="355"/>
      <c r="RYX286" s="355"/>
      <c r="RYY286" s="355"/>
      <c r="RYZ286" s="355"/>
      <c r="RZA286" s="355"/>
      <c r="RZB286" s="355"/>
      <c r="RZC286" s="355"/>
      <c r="RZD286" s="355"/>
      <c r="RZE286" s="355"/>
      <c r="RZF286" s="355"/>
      <c r="RZG286" s="355"/>
      <c r="RZH286" s="355"/>
      <c r="RZI286" s="355"/>
      <c r="RZJ286" s="355"/>
      <c r="RZK286" s="355"/>
      <c r="RZL286" s="355"/>
      <c r="RZM286" s="355"/>
      <c r="RZN286" s="355"/>
      <c r="RZO286" s="355"/>
      <c r="RZP286" s="355"/>
      <c r="RZQ286" s="355"/>
      <c r="RZR286" s="355"/>
      <c r="RZS286" s="355"/>
      <c r="RZT286" s="355"/>
      <c r="RZU286" s="355"/>
      <c r="RZV286" s="355"/>
      <c r="RZW286" s="355"/>
      <c r="RZX286" s="355"/>
      <c r="RZY286" s="355"/>
      <c r="RZZ286" s="355"/>
      <c r="SAA286" s="355"/>
      <c r="SAB286" s="355"/>
      <c r="SAC286" s="355"/>
      <c r="SAD286" s="355"/>
      <c r="SAE286" s="355"/>
      <c r="SAF286" s="355"/>
      <c r="SAG286" s="355"/>
      <c r="SAH286" s="355"/>
      <c r="SAI286" s="355"/>
      <c r="SAJ286" s="355"/>
      <c r="SAK286" s="355"/>
      <c r="SAL286" s="355"/>
      <c r="SAM286" s="355"/>
      <c r="SAN286" s="355"/>
      <c r="SAO286" s="355"/>
      <c r="SAP286" s="355"/>
      <c r="SAQ286" s="355"/>
      <c r="SAR286" s="355"/>
      <c r="SAS286" s="355"/>
      <c r="SAT286" s="355"/>
      <c r="SAU286" s="355"/>
      <c r="SAV286" s="355"/>
      <c r="SAW286" s="355"/>
      <c r="SAX286" s="355"/>
      <c r="SAY286" s="355"/>
      <c r="SAZ286" s="355"/>
      <c r="SBA286" s="355"/>
      <c r="SBB286" s="355"/>
      <c r="SBC286" s="355"/>
      <c r="SBD286" s="355"/>
      <c r="SBE286" s="355"/>
      <c r="SBF286" s="355"/>
      <c r="SBG286" s="355"/>
      <c r="SBH286" s="355"/>
      <c r="SBI286" s="355"/>
      <c r="SBJ286" s="355"/>
      <c r="SBK286" s="355"/>
      <c r="SBL286" s="355"/>
      <c r="SBM286" s="355"/>
      <c r="SBN286" s="355"/>
      <c r="SBO286" s="355"/>
      <c r="SBP286" s="355"/>
      <c r="SBQ286" s="355"/>
      <c r="SBR286" s="355"/>
      <c r="SBS286" s="355"/>
      <c r="SBT286" s="355"/>
      <c r="SBU286" s="355"/>
      <c r="SBV286" s="355"/>
      <c r="SBW286" s="355"/>
      <c r="SBX286" s="355"/>
      <c r="SBY286" s="355"/>
      <c r="SBZ286" s="355"/>
      <c r="SCA286" s="355"/>
      <c r="SCB286" s="355"/>
      <c r="SCC286" s="355"/>
      <c r="SCD286" s="355"/>
      <c r="SCE286" s="355"/>
      <c r="SCF286" s="355"/>
      <c r="SCG286" s="355"/>
      <c r="SCH286" s="355"/>
      <c r="SCI286" s="355"/>
      <c r="SCJ286" s="355"/>
      <c r="SCK286" s="355"/>
      <c r="SCL286" s="355"/>
      <c r="SCM286" s="355"/>
      <c r="SCN286" s="355"/>
      <c r="SCO286" s="355"/>
      <c r="SCP286" s="355"/>
      <c r="SCQ286" s="355"/>
      <c r="SCR286" s="355"/>
      <c r="SCS286" s="355"/>
      <c r="SCT286" s="355"/>
      <c r="SCU286" s="355"/>
      <c r="SCV286" s="355"/>
      <c r="SCW286" s="355"/>
      <c r="SCX286" s="355"/>
      <c r="SCY286" s="355"/>
      <c r="SCZ286" s="355"/>
      <c r="SDA286" s="355"/>
      <c r="SDB286" s="355"/>
      <c r="SDC286" s="355"/>
      <c r="SDD286" s="355"/>
      <c r="SDE286" s="355"/>
      <c r="SDF286" s="355"/>
      <c r="SDG286" s="355"/>
      <c r="SDH286" s="355"/>
      <c r="SDI286" s="355"/>
      <c r="SDJ286" s="355"/>
      <c r="SDK286" s="355"/>
      <c r="SDL286" s="355"/>
      <c r="SDM286" s="355"/>
      <c r="SDN286" s="355"/>
      <c r="SDO286" s="355"/>
      <c r="SDP286" s="355"/>
      <c r="SDQ286" s="355"/>
      <c r="SDR286" s="355"/>
      <c r="SDS286" s="355"/>
      <c r="SDT286" s="355"/>
      <c r="SDU286" s="355"/>
      <c r="SDV286" s="355"/>
      <c r="SDW286" s="355"/>
      <c r="SDX286" s="355"/>
      <c r="SDY286" s="355"/>
      <c r="SDZ286" s="355"/>
      <c r="SEA286" s="355"/>
      <c r="SEB286" s="355"/>
      <c r="SEC286" s="355"/>
      <c r="SED286" s="355"/>
      <c r="SEE286" s="355"/>
      <c r="SEF286" s="355"/>
      <c r="SEG286" s="355"/>
      <c r="SEH286" s="355"/>
      <c r="SEI286" s="355"/>
      <c r="SEJ286" s="355"/>
      <c r="SEK286" s="355"/>
      <c r="SEL286" s="355"/>
      <c r="SEM286" s="355"/>
      <c r="SEN286" s="355"/>
      <c r="SEO286" s="355"/>
      <c r="SEP286" s="355"/>
      <c r="SEQ286" s="355"/>
      <c r="SER286" s="355"/>
      <c r="SES286" s="355"/>
      <c r="SET286" s="355"/>
      <c r="SEU286" s="355"/>
      <c r="SEV286" s="355"/>
      <c r="SEW286" s="355"/>
      <c r="SEX286" s="355"/>
      <c r="SEY286" s="355"/>
      <c r="SEZ286" s="355"/>
      <c r="SFA286" s="355"/>
      <c r="SFB286" s="355"/>
      <c r="SFC286" s="355"/>
      <c r="SFD286" s="355"/>
      <c r="SFE286" s="355"/>
      <c r="SFF286" s="355"/>
      <c r="SFG286" s="355"/>
      <c r="SFH286" s="355"/>
      <c r="SFI286" s="355"/>
      <c r="SFJ286" s="355"/>
      <c r="SFK286" s="355"/>
      <c r="SFL286" s="355"/>
      <c r="SFM286" s="355"/>
      <c r="SFN286" s="355"/>
      <c r="SFO286" s="355"/>
      <c r="SFP286" s="355"/>
      <c r="SFQ286" s="355"/>
      <c r="SFR286" s="355"/>
      <c r="SFS286" s="355"/>
      <c r="SFT286" s="355"/>
      <c r="SFU286" s="355"/>
      <c r="SFV286" s="355"/>
      <c r="SFW286" s="355"/>
      <c r="SFX286" s="355"/>
      <c r="SFY286" s="355"/>
      <c r="SFZ286" s="355"/>
      <c r="SGA286" s="355"/>
      <c r="SGB286" s="355"/>
      <c r="SGC286" s="355"/>
      <c r="SGD286" s="355"/>
      <c r="SGE286" s="355"/>
      <c r="SGF286" s="355"/>
      <c r="SGG286" s="355"/>
      <c r="SGH286" s="355"/>
      <c r="SGI286" s="355"/>
      <c r="SGJ286" s="355"/>
      <c r="SGK286" s="355"/>
      <c r="SGL286" s="355"/>
      <c r="SGM286" s="355"/>
      <c r="SGN286" s="355"/>
      <c r="SGO286" s="355"/>
      <c r="SGP286" s="355"/>
      <c r="SGQ286" s="355"/>
      <c r="SGR286" s="355"/>
      <c r="SGS286" s="355"/>
      <c r="SGT286" s="355"/>
      <c r="SGU286" s="355"/>
      <c r="SGV286" s="355"/>
      <c r="SGW286" s="355"/>
      <c r="SGX286" s="355"/>
      <c r="SGY286" s="355"/>
      <c r="SGZ286" s="355"/>
      <c r="SHA286" s="355"/>
      <c r="SHB286" s="355"/>
      <c r="SHC286" s="355"/>
      <c r="SHD286" s="355"/>
      <c r="SHE286" s="355"/>
      <c r="SHF286" s="355"/>
      <c r="SHG286" s="355"/>
      <c r="SHH286" s="355"/>
      <c r="SHI286" s="355"/>
      <c r="SHJ286" s="355"/>
      <c r="SHK286" s="355"/>
      <c r="SHL286" s="355"/>
      <c r="SHM286" s="355"/>
      <c r="SHN286" s="355"/>
      <c r="SHO286" s="355"/>
      <c r="SHP286" s="355"/>
      <c r="SHQ286" s="355"/>
      <c r="SHR286" s="355"/>
      <c r="SHS286" s="355"/>
      <c r="SHT286" s="355"/>
      <c r="SHU286" s="355"/>
      <c r="SHV286" s="355"/>
      <c r="SHW286" s="355"/>
      <c r="SHX286" s="355"/>
      <c r="SHY286" s="355"/>
      <c r="SHZ286" s="355"/>
      <c r="SIA286" s="355"/>
      <c r="SIB286" s="355"/>
      <c r="SIC286" s="355"/>
      <c r="SID286" s="355"/>
      <c r="SIE286" s="355"/>
      <c r="SIF286" s="355"/>
      <c r="SIG286" s="355"/>
      <c r="SIH286" s="355"/>
      <c r="SII286" s="355"/>
      <c r="SIJ286" s="355"/>
      <c r="SIK286" s="355"/>
      <c r="SIL286" s="355"/>
      <c r="SIM286" s="355"/>
      <c r="SIN286" s="355"/>
      <c r="SIO286" s="355"/>
      <c r="SIP286" s="355"/>
      <c r="SIQ286" s="355"/>
      <c r="SIR286" s="355"/>
      <c r="SIS286" s="355"/>
      <c r="SIT286" s="355"/>
      <c r="SIU286" s="355"/>
      <c r="SIV286" s="355"/>
      <c r="SIW286" s="355"/>
      <c r="SIX286" s="355"/>
      <c r="SIY286" s="355"/>
      <c r="SIZ286" s="355"/>
      <c r="SJA286" s="355"/>
      <c r="SJB286" s="355"/>
      <c r="SJC286" s="355"/>
      <c r="SJD286" s="355"/>
      <c r="SJE286" s="355"/>
      <c r="SJF286" s="355"/>
      <c r="SJG286" s="355"/>
      <c r="SJH286" s="355"/>
      <c r="SJI286" s="355"/>
      <c r="SJJ286" s="355"/>
      <c r="SJK286" s="355"/>
      <c r="SJL286" s="355"/>
      <c r="SJM286" s="355"/>
      <c r="SJN286" s="355"/>
      <c r="SJO286" s="355"/>
      <c r="SJP286" s="355"/>
      <c r="SJQ286" s="355"/>
      <c r="SJR286" s="355"/>
      <c r="SJS286" s="355"/>
      <c r="SJT286" s="355"/>
      <c r="SJU286" s="355"/>
      <c r="SJV286" s="355"/>
      <c r="SJW286" s="355"/>
      <c r="SJX286" s="355"/>
      <c r="SJY286" s="355"/>
      <c r="SJZ286" s="355"/>
      <c r="SKA286" s="355"/>
      <c r="SKB286" s="355"/>
      <c r="SKC286" s="355"/>
      <c r="SKD286" s="355"/>
      <c r="SKE286" s="355"/>
      <c r="SKF286" s="355"/>
      <c r="SKG286" s="355"/>
      <c r="SKH286" s="355"/>
      <c r="SKI286" s="355"/>
      <c r="SKJ286" s="355"/>
      <c r="SKK286" s="355"/>
      <c r="SKL286" s="355"/>
      <c r="SKM286" s="355"/>
      <c r="SKN286" s="355"/>
      <c r="SKO286" s="355"/>
      <c r="SKP286" s="355"/>
      <c r="SKQ286" s="355"/>
      <c r="SKR286" s="355"/>
      <c r="SKS286" s="355"/>
      <c r="SKT286" s="355"/>
      <c r="SKU286" s="355"/>
      <c r="SKV286" s="355"/>
      <c r="SKW286" s="355"/>
      <c r="SKX286" s="355"/>
      <c r="SKY286" s="355"/>
      <c r="SKZ286" s="355"/>
      <c r="SLA286" s="355"/>
      <c r="SLB286" s="355"/>
      <c r="SLC286" s="355"/>
      <c r="SLD286" s="355"/>
      <c r="SLE286" s="355"/>
      <c r="SLF286" s="355"/>
      <c r="SLG286" s="355"/>
      <c r="SLH286" s="355"/>
      <c r="SLI286" s="355"/>
      <c r="SLJ286" s="355"/>
      <c r="SLK286" s="355"/>
      <c r="SLL286" s="355"/>
      <c r="SLM286" s="355"/>
      <c r="SLN286" s="355"/>
      <c r="SLO286" s="355"/>
      <c r="SLP286" s="355"/>
      <c r="SLQ286" s="355"/>
      <c r="SLR286" s="355"/>
      <c r="SLS286" s="355"/>
      <c r="SLT286" s="355"/>
      <c r="SLU286" s="355"/>
      <c r="SLV286" s="355"/>
      <c r="SLW286" s="355"/>
      <c r="SLX286" s="355"/>
      <c r="SLY286" s="355"/>
      <c r="SLZ286" s="355"/>
      <c r="SMA286" s="355"/>
      <c r="SMB286" s="355"/>
      <c r="SMC286" s="355"/>
      <c r="SMD286" s="355"/>
      <c r="SME286" s="355"/>
      <c r="SMF286" s="355"/>
      <c r="SMG286" s="355"/>
      <c r="SMH286" s="355"/>
      <c r="SMI286" s="355"/>
      <c r="SMJ286" s="355"/>
      <c r="SMK286" s="355"/>
      <c r="SML286" s="355"/>
      <c r="SMM286" s="355"/>
      <c r="SMN286" s="355"/>
      <c r="SMO286" s="355"/>
      <c r="SMP286" s="355"/>
      <c r="SMQ286" s="355"/>
      <c r="SMR286" s="355"/>
      <c r="SMS286" s="355"/>
      <c r="SMT286" s="355"/>
      <c r="SMU286" s="355"/>
      <c r="SMV286" s="355"/>
      <c r="SMW286" s="355"/>
      <c r="SMX286" s="355"/>
      <c r="SMY286" s="355"/>
      <c r="SMZ286" s="355"/>
      <c r="SNA286" s="355"/>
      <c r="SNB286" s="355"/>
      <c r="SNC286" s="355"/>
      <c r="SND286" s="355"/>
      <c r="SNE286" s="355"/>
      <c r="SNF286" s="355"/>
      <c r="SNG286" s="355"/>
      <c r="SNH286" s="355"/>
      <c r="SNI286" s="355"/>
      <c r="SNJ286" s="355"/>
      <c r="SNK286" s="355"/>
      <c r="SNL286" s="355"/>
      <c r="SNM286" s="355"/>
      <c r="SNN286" s="355"/>
      <c r="SNO286" s="355"/>
      <c r="SNP286" s="355"/>
      <c r="SNQ286" s="355"/>
      <c r="SNR286" s="355"/>
      <c r="SNS286" s="355"/>
      <c r="SNT286" s="355"/>
      <c r="SNU286" s="355"/>
      <c r="SNV286" s="355"/>
      <c r="SNW286" s="355"/>
      <c r="SNX286" s="355"/>
      <c r="SNY286" s="355"/>
      <c r="SNZ286" s="355"/>
      <c r="SOA286" s="355"/>
      <c r="SOB286" s="355"/>
      <c r="SOC286" s="355"/>
      <c r="SOD286" s="355"/>
      <c r="SOE286" s="355"/>
      <c r="SOF286" s="355"/>
      <c r="SOG286" s="355"/>
      <c r="SOH286" s="355"/>
      <c r="SOI286" s="355"/>
      <c r="SOJ286" s="355"/>
      <c r="SOK286" s="355"/>
      <c r="SOL286" s="355"/>
      <c r="SOM286" s="355"/>
      <c r="SON286" s="355"/>
      <c r="SOO286" s="355"/>
      <c r="SOP286" s="355"/>
      <c r="SOQ286" s="355"/>
      <c r="SOR286" s="355"/>
      <c r="SOS286" s="355"/>
      <c r="SOT286" s="355"/>
      <c r="SOU286" s="355"/>
      <c r="SOV286" s="355"/>
      <c r="SOW286" s="355"/>
      <c r="SOX286" s="355"/>
      <c r="SOY286" s="355"/>
      <c r="SOZ286" s="355"/>
      <c r="SPA286" s="355"/>
      <c r="SPB286" s="355"/>
      <c r="SPC286" s="355"/>
      <c r="SPD286" s="355"/>
      <c r="SPE286" s="355"/>
      <c r="SPF286" s="355"/>
      <c r="SPG286" s="355"/>
      <c r="SPH286" s="355"/>
      <c r="SPI286" s="355"/>
      <c r="SPJ286" s="355"/>
      <c r="SPK286" s="355"/>
      <c r="SPL286" s="355"/>
      <c r="SPM286" s="355"/>
      <c r="SPN286" s="355"/>
      <c r="SPO286" s="355"/>
      <c r="SPP286" s="355"/>
      <c r="SPQ286" s="355"/>
      <c r="SPR286" s="355"/>
      <c r="SPS286" s="355"/>
      <c r="SPT286" s="355"/>
      <c r="SPU286" s="355"/>
      <c r="SPV286" s="355"/>
      <c r="SPW286" s="355"/>
      <c r="SPX286" s="355"/>
      <c r="SPY286" s="355"/>
      <c r="SPZ286" s="355"/>
      <c r="SQA286" s="355"/>
      <c r="SQB286" s="355"/>
      <c r="SQC286" s="355"/>
      <c r="SQD286" s="355"/>
      <c r="SQE286" s="355"/>
      <c r="SQF286" s="355"/>
      <c r="SQG286" s="355"/>
      <c r="SQH286" s="355"/>
      <c r="SQI286" s="355"/>
      <c r="SQJ286" s="355"/>
      <c r="SQK286" s="355"/>
      <c r="SQL286" s="355"/>
      <c r="SQM286" s="355"/>
      <c r="SQN286" s="355"/>
      <c r="SQO286" s="355"/>
      <c r="SQP286" s="355"/>
      <c r="SQQ286" s="355"/>
      <c r="SQR286" s="355"/>
      <c r="SQS286" s="355"/>
      <c r="SQT286" s="355"/>
      <c r="SQU286" s="355"/>
      <c r="SQV286" s="355"/>
      <c r="SQW286" s="355"/>
      <c r="SQX286" s="355"/>
      <c r="SQY286" s="355"/>
      <c r="SQZ286" s="355"/>
      <c r="SRA286" s="355"/>
      <c r="SRB286" s="355"/>
      <c r="SRC286" s="355"/>
      <c r="SRD286" s="355"/>
      <c r="SRE286" s="355"/>
      <c r="SRF286" s="355"/>
      <c r="SRG286" s="355"/>
      <c r="SRH286" s="355"/>
      <c r="SRI286" s="355"/>
      <c r="SRJ286" s="355"/>
      <c r="SRK286" s="355"/>
      <c r="SRL286" s="355"/>
      <c r="SRM286" s="355"/>
      <c r="SRN286" s="355"/>
      <c r="SRO286" s="355"/>
      <c r="SRP286" s="355"/>
      <c r="SRQ286" s="355"/>
      <c r="SRR286" s="355"/>
      <c r="SRS286" s="355"/>
      <c r="SRT286" s="355"/>
      <c r="SRU286" s="355"/>
      <c r="SRV286" s="355"/>
      <c r="SRW286" s="355"/>
      <c r="SRX286" s="355"/>
      <c r="SRY286" s="355"/>
      <c r="SRZ286" s="355"/>
      <c r="SSA286" s="355"/>
      <c r="SSB286" s="355"/>
      <c r="SSC286" s="355"/>
      <c r="SSD286" s="355"/>
      <c r="SSE286" s="355"/>
      <c r="SSF286" s="355"/>
      <c r="SSG286" s="355"/>
      <c r="SSH286" s="355"/>
      <c r="SSI286" s="355"/>
      <c r="SSJ286" s="355"/>
      <c r="SSK286" s="355"/>
      <c r="SSL286" s="355"/>
      <c r="SSM286" s="355"/>
      <c r="SSN286" s="355"/>
      <c r="SSO286" s="355"/>
      <c r="SSP286" s="355"/>
      <c r="SSQ286" s="355"/>
      <c r="SSR286" s="355"/>
      <c r="SSS286" s="355"/>
      <c r="SST286" s="355"/>
      <c r="SSU286" s="355"/>
      <c r="SSV286" s="355"/>
      <c r="SSW286" s="355"/>
      <c r="SSX286" s="355"/>
      <c r="SSY286" s="355"/>
      <c r="SSZ286" s="355"/>
      <c r="STA286" s="355"/>
      <c r="STB286" s="355"/>
      <c r="STC286" s="355"/>
      <c r="STD286" s="355"/>
      <c r="STE286" s="355"/>
      <c r="STF286" s="355"/>
      <c r="STG286" s="355"/>
      <c r="STH286" s="355"/>
      <c r="STI286" s="355"/>
      <c r="STJ286" s="355"/>
      <c r="STK286" s="355"/>
      <c r="STL286" s="355"/>
      <c r="STM286" s="355"/>
      <c r="STN286" s="355"/>
      <c r="STO286" s="355"/>
      <c r="STP286" s="355"/>
      <c r="STQ286" s="355"/>
      <c r="STR286" s="355"/>
      <c r="STS286" s="355"/>
      <c r="STT286" s="355"/>
      <c r="STU286" s="355"/>
      <c r="STV286" s="355"/>
      <c r="STW286" s="355"/>
      <c r="STX286" s="355"/>
      <c r="STY286" s="355"/>
      <c r="STZ286" s="355"/>
      <c r="SUA286" s="355"/>
      <c r="SUB286" s="355"/>
      <c r="SUC286" s="355"/>
      <c r="SUD286" s="355"/>
      <c r="SUE286" s="355"/>
      <c r="SUF286" s="355"/>
      <c r="SUG286" s="355"/>
      <c r="SUH286" s="355"/>
      <c r="SUI286" s="355"/>
      <c r="SUJ286" s="355"/>
      <c r="SUK286" s="355"/>
      <c r="SUL286" s="355"/>
      <c r="SUM286" s="355"/>
      <c r="SUN286" s="355"/>
      <c r="SUO286" s="355"/>
      <c r="SUP286" s="355"/>
      <c r="SUQ286" s="355"/>
      <c r="SUR286" s="355"/>
      <c r="SUS286" s="355"/>
      <c r="SUT286" s="355"/>
      <c r="SUU286" s="355"/>
      <c r="SUV286" s="355"/>
      <c r="SUW286" s="355"/>
      <c r="SUX286" s="355"/>
      <c r="SUY286" s="355"/>
      <c r="SUZ286" s="355"/>
      <c r="SVA286" s="355"/>
      <c r="SVB286" s="355"/>
      <c r="SVC286" s="355"/>
      <c r="SVD286" s="355"/>
      <c r="SVE286" s="355"/>
      <c r="SVF286" s="355"/>
      <c r="SVG286" s="355"/>
      <c r="SVH286" s="355"/>
      <c r="SVI286" s="355"/>
      <c r="SVJ286" s="355"/>
      <c r="SVK286" s="355"/>
      <c r="SVL286" s="355"/>
      <c r="SVM286" s="355"/>
      <c r="SVN286" s="355"/>
      <c r="SVO286" s="355"/>
      <c r="SVP286" s="355"/>
      <c r="SVQ286" s="355"/>
      <c r="SVR286" s="355"/>
      <c r="SVS286" s="355"/>
      <c r="SVT286" s="355"/>
      <c r="SVU286" s="355"/>
      <c r="SVV286" s="355"/>
      <c r="SVW286" s="355"/>
      <c r="SVX286" s="355"/>
      <c r="SVY286" s="355"/>
      <c r="SVZ286" s="355"/>
      <c r="SWA286" s="355"/>
      <c r="SWB286" s="355"/>
      <c r="SWC286" s="355"/>
      <c r="SWD286" s="355"/>
      <c r="SWE286" s="355"/>
      <c r="SWF286" s="355"/>
      <c r="SWG286" s="355"/>
      <c r="SWH286" s="355"/>
      <c r="SWI286" s="355"/>
      <c r="SWJ286" s="355"/>
      <c r="SWK286" s="355"/>
      <c r="SWL286" s="355"/>
      <c r="SWM286" s="355"/>
      <c r="SWN286" s="355"/>
      <c r="SWO286" s="355"/>
      <c r="SWP286" s="355"/>
      <c r="SWQ286" s="355"/>
      <c r="SWR286" s="355"/>
      <c r="SWS286" s="355"/>
      <c r="SWT286" s="355"/>
      <c r="SWU286" s="355"/>
      <c r="SWV286" s="355"/>
      <c r="SWW286" s="355"/>
      <c r="SWX286" s="355"/>
      <c r="SWY286" s="355"/>
      <c r="SWZ286" s="355"/>
      <c r="SXA286" s="355"/>
      <c r="SXB286" s="355"/>
      <c r="SXC286" s="355"/>
      <c r="SXD286" s="355"/>
      <c r="SXE286" s="355"/>
      <c r="SXF286" s="355"/>
      <c r="SXG286" s="355"/>
      <c r="SXH286" s="355"/>
      <c r="SXI286" s="355"/>
      <c r="SXJ286" s="355"/>
      <c r="SXK286" s="355"/>
      <c r="SXL286" s="355"/>
      <c r="SXM286" s="355"/>
      <c r="SXN286" s="355"/>
      <c r="SXO286" s="355"/>
      <c r="SXP286" s="355"/>
      <c r="SXQ286" s="355"/>
      <c r="SXR286" s="355"/>
      <c r="SXS286" s="355"/>
      <c r="SXT286" s="355"/>
      <c r="SXU286" s="355"/>
      <c r="SXV286" s="355"/>
      <c r="SXW286" s="355"/>
      <c r="SXX286" s="355"/>
      <c r="SXY286" s="355"/>
      <c r="SXZ286" s="355"/>
      <c r="SYA286" s="355"/>
      <c r="SYB286" s="355"/>
      <c r="SYC286" s="355"/>
      <c r="SYD286" s="355"/>
      <c r="SYE286" s="355"/>
      <c r="SYF286" s="355"/>
      <c r="SYG286" s="355"/>
      <c r="SYH286" s="355"/>
      <c r="SYI286" s="355"/>
      <c r="SYJ286" s="355"/>
      <c r="SYK286" s="355"/>
      <c r="SYL286" s="355"/>
      <c r="SYM286" s="355"/>
      <c r="SYN286" s="355"/>
      <c r="SYO286" s="355"/>
      <c r="SYP286" s="355"/>
      <c r="SYQ286" s="355"/>
      <c r="SYR286" s="355"/>
      <c r="SYS286" s="355"/>
      <c r="SYT286" s="355"/>
      <c r="SYU286" s="355"/>
      <c r="SYV286" s="355"/>
      <c r="SYW286" s="355"/>
      <c r="SYX286" s="355"/>
      <c r="SYY286" s="355"/>
      <c r="SYZ286" s="355"/>
      <c r="SZA286" s="355"/>
      <c r="SZB286" s="355"/>
      <c r="SZC286" s="355"/>
      <c r="SZD286" s="355"/>
      <c r="SZE286" s="355"/>
      <c r="SZF286" s="355"/>
      <c r="SZG286" s="355"/>
      <c r="SZH286" s="355"/>
      <c r="SZI286" s="355"/>
      <c r="SZJ286" s="355"/>
      <c r="SZK286" s="355"/>
      <c r="SZL286" s="355"/>
      <c r="SZM286" s="355"/>
      <c r="SZN286" s="355"/>
      <c r="SZO286" s="355"/>
      <c r="SZP286" s="355"/>
      <c r="SZQ286" s="355"/>
      <c r="SZR286" s="355"/>
      <c r="SZS286" s="355"/>
      <c r="SZT286" s="355"/>
      <c r="SZU286" s="355"/>
      <c r="SZV286" s="355"/>
      <c r="SZW286" s="355"/>
      <c r="SZX286" s="355"/>
      <c r="SZY286" s="355"/>
      <c r="SZZ286" s="355"/>
      <c r="TAA286" s="355"/>
      <c r="TAB286" s="355"/>
      <c r="TAC286" s="355"/>
      <c r="TAD286" s="355"/>
      <c r="TAE286" s="355"/>
      <c r="TAF286" s="355"/>
      <c r="TAG286" s="355"/>
      <c r="TAH286" s="355"/>
      <c r="TAI286" s="355"/>
      <c r="TAJ286" s="355"/>
      <c r="TAK286" s="355"/>
      <c r="TAL286" s="355"/>
      <c r="TAM286" s="355"/>
      <c r="TAN286" s="355"/>
      <c r="TAO286" s="355"/>
      <c r="TAP286" s="355"/>
      <c r="TAQ286" s="355"/>
      <c r="TAR286" s="355"/>
      <c r="TAS286" s="355"/>
      <c r="TAT286" s="355"/>
      <c r="TAU286" s="355"/>
      <c r="TAV286" s="355"/>
      <c r="TAW286" s="355"/>
      <c r="TAX286" s="355"/>
      <c r="TAY286" s="355"/>
      <c r="TAZ286" s="355"/>
      <c r="TBA286" s="355"/>
      <c r="TBB286" s="355"/>
      <c r="TBC286" s="355"/>
      <c r="TBD286" s="355"/>
      <c r="TBE286" s="355"/>
      <c r="TBF286" s="355"/>
      <c r="TBG286" s="355"/>
      <c r="TBH286" s="355"/>
      <c r="TBI286" s="355"/>
      <c r="TBJ286" s="355"/>
      <c r="TBK286" s="355"/>
      <c r="TBL286" s="355"/>
      <c r="TBM286" s="355"/>
      <c r="TBN286" s="355"/>
      <c r="TBO286" s="355"/>
      <c r="TBP286" s="355"/>
      <c r="TBQ286" s="355"/>
      <c r="TBR286" s="355"/>
      <c r="TBS286" s="355"/>
      <c r="TBT286" s="355"/>
      <c r="TBU286" s="355"/>
      <c r="TBV286" s="355"/>
      <c r="TBW286" s="355"/>
      <c r="TBX286" s="355"/>
      <c r="TBY286" s="355"/>
      <c r="TBZ286" s="355"/>
      <c r="TCA286" s="355"/>
      <c r="TCB286" s="355"/>
      <c r="TCC286" s="355"/>
      <c r="TCD286" s="355"/>
      <c r="TCE286" s="355"/>
      <c r="TCF286" s="355"/>
      <c r="TCG286" s="355"/>
      <c r="TCH286" s="355"/>
      <c r="TCI286" s="355"/>
      <c r="TCJ286" s="355"/>
      <c r="TCK286" s="355"/>
      <c r="TCL286" s="355"/>
      <c r="TCM286" s="355"/>
      <c r="TCN286" s="355"/>
      <c r="TCO286" s="355"/>
      <c r="TCP286" s="355"/>
      <c r="TCQ286" s="355"/>
      <c r="TCR286" s="355"/>
      <c r="TCS286" s="355"/>
      <c r="TCT286" s="355"/>
      <c r="TCU286" s="355"/>
      <c r="TCV286" s="355"/>
      <c r="TCW286" s="355"/>
      <c r="TCX286" s="355"/>
      <c r="TCY286" s="355"/>
      <c r="TCZ286" s="355"/>
      <c r="TDA286" s="355"/>
      <c r="TDB286" s="355"/>
      <c r="TDC286" s="355"/>
      <c r="TDD286" s="355"/>
      <c r="TDE286" s="355"/>
      <c r="TDF286" s="355"/>
      <c r="TDG286" s="355"/>
      <c r="TDH286" s="355"/>
      <c r="TDI286" s="355"/>
      <c r="TDJ286" s="355"/>
      <c r="TDK286" s="355"/>
      <c r="TDL286" s="355"/>
      <c r="TDM286" s="355"/>
      <c r="TDN286" s="355"/>
      <c r="TDO286" s="355"/>
      <c r="TDP286" s="355"/>
      <c r="TDQ286" s="355"/>
      <c r="TDR286" s="355"/>
      <c r="TDS286" s="355"/>
      <c r="TDT286" s="355"/>
      <c r="TDU286" s="355"/>
      <c r="TDV286" s="355"/>
      <c r="TDW286" s="355"/>
      <c r="TDX286" s="355"/>
      <c r="TDY286" s="355"/>
      <c r="TDZ286" s="355"/>
      <c r="TEA286" s="355"/>
      <c r="TEB286" s="355"/>
      <c r="TEC286" s="355"/>
      <c r="TED286" s="355"/>
      <c r="TEE286" s="355"/>
      <c r="TEF286" s="355"/>
      <c r="TEG286" s="355"/>
      <c r="TEH286" s="355"/>
      <c r="TEI286" s="355"/>
      <c r="TEJ286" s="355"/>
      <c r="TEK286" s="355"/>
      <c r="TEL286" s="355"/>
      <c r="TEM286" s="355"/>
      <c r="TEN286" s="355"/>
      <c r="TEO286" s="355"/>
      <c r="TEP286" s="355"/>
      <c r="TEQ286" s="355"/>
      <c r="TER286" s="355"/>
      <c r="TES286" s="355"/>
      <c r="TET286" s="355"/>
      <c r="TEU286" s="355"/>
      <c r="TEV286" s="355"/>
      <c r="TEW286" s="355"/>
      <c r="TEX286" s="355"/>
      <c r="TEY286" s="355"/>
      <c r="TEZ286" s="355"/>
      <c r="TFA286" s="355"/>
      <c r="TFB286" s="355"/>
      <c r="TFC286" s="355"/>
      <c r="TFD286" s="355"/>
      <c r="TFE286" s="355"/>
      <c r="TFF286" s="355"/>
      <c r="TFG286" s="355"/>
      <c r="TFH286" s="355"/>
      <c r="TFI286" s="355"/>
      <c r="TFJ286" s="355"/>
      <c r="TFK286" s="355"/>
      <c r="TFL286" s="355"/>
      <c r="TFM286" s="355"/>
      <c r="TFN286" s="355"/>
      <c r="TFO286" s="355"/>
      <c r="TFP286" s="355"/>
      <c r="TFQ286" s="355"/>
      <c r="TFR286" s="355"/>
      <c r="TFS286" s="355"/>
      <c r="TFT286" s="355"/>
      <c r="TFU286" s="355"/>
      <c r="TFV286" s="355"/>
      <c r="TFW286" s="355"/>
      <c r="TFX286" s="355"/>
      <c r="TFY286" s="355"/>
      <c r="TFZ286" s="355"/>
      <c r="TGA286" s="355"/>
      <c r="TGB286" s="355"/>
      <c r="TGC286" s="355"/>
      <c r="TGD286" s="355"/>
      <c r="TGE286" s="355"/>
      <c r="TGF286" s="355"/>
      <c r="TGG286" s="355"/>
      <c r="TGH286" s="355"/>
      <c r="TGI286" s="355"/>
      <c r="TGJ286" s="355"/>
      <c r="TGK286" s="355"/>
      <c r="TGL286" s="355"/>
      <c r="TGM286" s="355"/>
      <c r="TGN286" s="355"/>
      <c r="TGO286" s="355"/>
      <c r="TGP286" s="355"/>
      <c r="TGQ286" s="355"/>
      <c r="TGR286" s="355"/>
      <c r="TGS286" s="355"/>
      <c r="TGT286" s="355"/>
      <c r="TGU286" s="355"/>
      <c r="TGV286" s="355"/>
      <c r="TGW286" s="355"/>
      <c r="TGX286" s="355"/>
      <c r="TGY286" s="355"/>
      <c r="TGZ286" s="355"/>
      <c r="THA286" s="355"/>
      <c r="THB286" s="355"/>
      <c r="THC286" s="355"/>
      <c r="THD286" s="355"/>
      <c r="THE286" s="355"/>
      <c r="THF286" s="355"/>
      <c r="THG286" s="355"/>
      <c r="THH286" s="355"/>
      <c r="THI286" s="355"/>
      <c r="THJ286" s="355"/>
      <c r="THK286" s="355"/>
      <c r="THL286" s="355"/>
      <c r="THM286" s="355"/>
      <c r="THN286" s="355"/>
      <c r="THO286" s="355"/>
      <c r="THP286" s="355"/>
      <c r="THQ286" s="355"/>
      <c r="THR286" s="355"/>
      <c r="THS286" s="355"/>
      <c r="THT286" s="355"/>
      <c r="THU286" s="355"/>
      <c r="THV286" s="355"/>
      <c r="THW286" s="355"/>
      <c r="THX286" s="355"/>
      <c r="THY286" s="355"/>
      <c r="THZ286" s="355"/>
      <c r="TIA286" s="355"/>
      <c r="TIB286" s="355"/>
      <c r="TIC286" s="355"/>
      <c r="TID286" s="355"/>
      <c r="TIE286" s="355"/>
      <c r="TIF286" s="355"/>
      <c r="TIG286" s="355"/>
      <c r="TIH286" s="355"/>
      <c r="TII286" s="355"/>
      <c r="TIJ286" s="355"/>
      <c r="TIK286" s="355"/>
      <c r="TIL286" s="355"/>
      <c r="TIM286" s="355"/>
      <c r="TIN286" s="355"/>
      <c r="TIO286" s="355"/>
      <c r="TIP286" s="355"/>
      <c r="TIQ286" s="355"/>
      <c r="TIR286" s="355"/>
      <c r="TIS286" s="355"/>
      <c r="TIT286" s="355"/>
      <c r="TIU286" s="355"/>
      <c r="TIV286" s="355"/>
      <c r="TIW286" s="355"/>
      <c r="TIX286" s="355"/>
      <c r="TIY286" s="355"/>
      <c r="TIZ286" s="355"/>
      <c r="TJA286" s="355"/>
      <c r="TJB286" s="355"/>
      <c r="TJC286" s="355"/>
      <c r="TJD286" s="355"/>
      <c r="TJE286" s="355"/>
      <c r="TJF286" s="355"/>
      <c r="TJG286" s="355"/>
      <c r="TJH286" s="355"/>
      <c r="TJI286" s="355"/>
      <c r="TJJ286" s="355"/>
      <c r="TJK286" s="355"/>
      <c r="TJL286" s="355"/>
      <c r="TJM286" s="355"/>
      <c r="TJN286" s="355"/>
      <c r="TJO286" s="355"/>
      <c r="TJP286" s="355"/>
      <c r="TJQ286" s="355"/>
      <c r="TJR286" s="355"/>
      <c r="TJS286" s="355"/>
      <c r="TJT286" s="355"/>
      <c r="TJU286" s="355"/>
      <c r="TJV286" s="355"/>
      <c r="TJW286" s="355"/>
      <c r="TJX286" s="355"/>
      <c r="TJY286" s="355"/>
      <c r="TJZ286" s="355"/>
      <c r="TKA286" s="355"/>
      <c r="TKB286" s="355"/>
      <c r="TKC286" s="355"/>
      <c r="TKD286" s="355"/>
      <c r="TKE286" s="355"/>
      <c r="TKF286" s="355"/>
      <c r="TKG286" s="355"/>
      <c r="TKH286" s="355"/>
      <c r="TKI286" s="355"/>
      <c r="TKJ286" s="355"/>
      <c r="TKK286" s="355"/>
      <c r="TKL286" s="355"/>
      <c r="TKM286" s="355"/>
      <c r="TKN286" s="355"/>
      <c r="TKO286" s="355"/>
      <c r="TKP286" s="355"/>
      <c r="TKQ286" s="355"/>
      <c r="TKR286" s="355"/>
      <c r="TKS286" s="355"/>
      <c r="TKT286" s="355"/>
      <c r="TKU286" s="355"/>
      <c r="TKV286" s="355"/>
      <c r="TKW286" s="355"/>
      <c r="TKX286" s="355"/>
      <c r="TKY286" s="355"/>
      <c r="TKZ286" s="355"/>
      <c r="TLA286" s="355"/>
      <c r="TLB286" s="355"/>
      <c r="TLC286" s="355"/>
      <c r="TLD286" s="355"/>
      <c r="TLE286" s="355"/>
      <c r="TLF286" s="355"/>
      <c r="TLG286" s="355"/>
      <c r="TLH286" s="355"/>
      <c r="TLI286" s="355"/>
      <c r="TLJ286" s="355"/>
      <c r="TLK286" s="355"/>
      <c r="TLL286" s="355"/>
      <c r="TLM286" s="355"/>
      <c r="TLN286" s="355"/>
      <c r="TLO286" s="355"/>
      <c r="TLP286" s="355"/>
      <c r="TLQ286" s="355"/>
      <c r="TLR286" s="355"/>
      <c r="TLS286" s="355"/>
      <c r="TLT286" s="355"/>
      <c r="TLU286" s="355"/>
      <c r="TLV286" s="355"/>
      <c r="TLW286" s="355"/>
      <c r="TLX286" s="355"/>
      <c r="TLY286" s="355"/>
      <c r="TLZ286" s="355"/>
      <c r="TMA286" s="355"/>
      <c r="TMB286" s="355"/>
      <c r="TMC286" s="355"/>
      <c r="TMD286" s="355"/>
      <c r="TME286" s="355"/>
      <c r="TMF286" s="355"/>
      <c r="TMG286" s="355"/>
      <c r="TMH286" s="355"/>
      <c r="TMI286" s="355"/>
      <c r="TMJ286" s="355"/>
      <c r="TMK286" s="355"/>
      <c r="TML286" s="355"/>
      <c r="TMM286" s="355"/>
      <c r="TMN286" s="355"/>
      <c r="TMO286" s="355"/>
      <c r="TMP286" s="355"/>
      <c r="TMQ286" s="355"/>
      <c r="TMR286" s="355"/>
      <c r="TMS286" s="355"/>
      <c r="TMT286" s="355"/>
      <c r="TMU286" s="355"/>
      <c r="TMV286" s="355"/>
      <c r="TMW286" s="355"/>
      <c r="TMX286" s="355"/>
      <c r="TMY286" s="355"/>
      <c r="TMZ286" s="355"/>
      <c r="TNA286" s="355"/>
      <c r="TNB286" s="355"/>
      <c r="TNC286" s="355"/>
      <c r="TND286" s="355"/>
      <c r="TNE286" s="355"/>
      <c r="TNF286" s="355"/>
      <c r="TNG286" s="355"/>
      <c r="TNH286" s="355"/>
      <c r="TNI286" s="355"/>
      <c r="TNJ286" s="355"/>
      <c r="TNK286" s="355"/>
      <c r="TNL286" s="355"/>
      <c r="TNM286" s="355"/>
      <c r="TNN286" s="355"/>
      <c r="TNO286" s="355"/>
      <c r="TNP286" s="355"/>
      <c r="TNQ286" s="355"/>
      <c r="TNR286" s="355"/>
      <c r="TNS286" s="355"/>
      <c r="TNT286" s="355"/>
      <c r="TNU286" s="355"/>
      <c r="TNV286" s="355"/>
      <c r="TNW286" s="355"/>
      <c r="TNX286" s="355"/>
      <c r="TNY286" s="355"/>
      <c r="TNZ286" s="355"/>
      <c r="TOA286" s="355"/>
      <c r="TOB286" s="355"/>
      <c r="TOC286" s="355"/>
      <c r="TOD286" s="355"/>
      <c r="TOE286" s="355"/>
      <c r="TOF286" s="355"/>
      <c r="TOG286" s="355"/>
      <c r="TOH286" s="355"/>
      <c r="TOI286" s="355"/>
      <c r="TOJ286" s="355"/>
      <c r="TOK286" s="355"/>
      <c r="TOL286" s="355"/>
      <c r="TOM286" s="355"/>
      <c r="TON286" s="355"/>
      <c r="TOO286" s="355"/>
      <c r="TOP286" s="355"/>
      <c r="TOQ286" s="355"/>
      <c r="TOR286" s="355"/>
      <c r="TOS286" s="355"/>
      <c r="TOT286" s="355"/>
      <c r="TOU286" s="355"/>
      <c r="TOV286" s="355"/>
      <c r="TOW286" s="355"/>
      <c r="TOX286" s="355"/>
      <c r="TOY286" s="355"/>
      <c r="TOZ286" s="355"/>
      <c r="TPA286" s="355"/>
      <c r="TPB286" s="355"/>
      <c r="TPC286" s="355"/>
      <c r="TPD286" s="355"/>
      <c r="TPE286" s="355"/>
      <c r="TPF286" s="355"/>
      <c r="TPG286" s="355"/>
      <c r="TPH286" s="355"/>
      <c r="TPI286" s="355"/>
      <c r="TPJ286" s="355"/>
      <c r="TPK286" s="355"/>
      <c r="TPL286" s="355"/>
      <c r="TPM286" s="355"/>
      <c r="TPN286" s="355"/>
      <c r="TPO286" s="355"/>
      <c r="TPP286" s="355"/>
      <c r="TPQ286" s="355"/>
      <c r="TPR286" s="355"/>
      <c r="TPS286" s="355"/>
      <c r="TPT286" s="355"/>
      <c r="TPU286" s="355"/>
      <c r="TPV286" s="355"/>
      <c r="TPW286" s="355"/>
      <c r="TPX286" s="355"/>
      <c r="TPY286" s="355"/>
      <c r="TPZ286" s="355"/>
      <c r="TQA286" s="355"/>
      <c r="TQB286" s="355"/>
      <c r="TQC286" s="355"/>
      <c r="TQD286" s="355"/>
      <c r="TQE286" s="355"/>
      <c r="TQF286" s="355"/>
      <c r="TQG286" s="355"/>
      <c r="TQH286" s="355"/>
      <c r="TQI286" s="355"/>
      <c r="TQJ286" s="355"/>
      <c r="TQK286" s="355"/>
      <c r="TQL286" s="355"/>
      <c r="TQM286" s="355"/>
      <c r="TQN286" s="355"/>
      <c r="TQO286" s="355"/>
      <c r="TQP286" s="355"/>
      <c r="TQQ286" s="355"/>
      <c r="TQR286" s="355"/>
      <c r="TQS286" s="355"/>
      <c r="TQT286" s="355"/>
      <c r="TQU286" s="355"/>
      <c r="TQV286" s="355"/>
      <c r="TQW286" s="355"/>
      <c r="TQX286" s="355"/>
      <c r="TQY286" s="355"/>
      <c r="TQZ286" s="355"/>
      <c r="TRA286" s="355"/>
      <c r="TRB286" s="355"/>
      <c r="TRC286" s="355"/>
      <c r="TRD286" s="355"/>
      <c r="TRE286" s="355"/>
      <c r="TRF286" s="355"/>
      <c r="TRG286" s="355"/>
      <c r="TRH286" s="355"/>
      <c r="TRI286" s="355"/>
      <c r="TRJ286" s="355"/>
      <c r="TRK286" s="355"/>
      <c r="TRL286" s="355"/>
      <c r="TRM286" s="355"/>
      <c r="TRN286" s="355"/>
      <c r="TRO286" s="355"/>
      <c r="TRP286" s="355"/>
      <c r="TRQ286" s="355"/>
      <c r="TRR286" s="355"/>
      <c r="TRS286" s="355"/>
      <c r="TRT286" s="355"/>
      <c r="TRU286" s="355"/>
      <c r="TRV286" s="355"/>
      <c r="TRW286" s="355"/>
      <c r="TRX286" s="355"/>
      <c r="TRY286" s="355"/>
      <c r="TRZ286" s="355"/>
      <c r="TSA286" s="355"/>
      <c r="TSB286" s="355"/>
      <c r="TSC286" s="355"/>
      <c r="TSD286" s="355"/>
      <c r="TSE286" s="355"/>
      <c r="TSF286" s="355"/>
      <c r="TSG286" s="355"/>
      <c r="TSH286" s="355"/>
      <c r="TSI286" s="355"/>
      <c r="TSJ286" s="355"/>
      <c r="TSK286" s="355"/>
      <c r="TSL286" s="355"/>
      <c r="TSM286" s="355"/>
      <c r="TSN286" s="355"/>
      <c r="TSO286" s="355"/>
      <c r="TSP286" s="355"/>
      <c r="TSQ286" s="355"/>
      <c r="TSR286" s="355"/>
      <c r="TSS286" s="355"/>
      <c r="TST286" s="355"/>
      <c r="TSU286" s="355"/>
      <c r="TSV286" s="355"/>
      <c r="TSW286" s="355"/>
      <c r="TSX286" s="355"/>
      <c r="TSY286" s="355"/>
      <c r="TSZ286" s="355"/>
      <c r="TTA286" s="355"/>
      <c r="TTB286" s="355"/>
      <c r="TTC286" s="355"/>
      <c r="TTD286" s="355"/>
      <c r="TTE286" s="355"/>
      <c r="TTF286" s="355"/>
      <c r="TTG286" s="355"/>
      <c r="TTH286" s="355"/>
      <c r="TTI286" s="355"/>
      <c r="TTJ286" s="355"/>
      <c r="TTK286" s="355"/>
      <c r="TTL286" s="355"/>
      <c r="TTM286" s="355"/>
      <c r="TTN286" s="355"/>
      <c r="TTO286" s="355"/>
      <c r="TTP286" s="355"/>
      <c r="TTQ286" s="355"/>
      <c r="TTR286" s="355"/>
      <c r="TTS286" s="355"/>
      <c r="TTT286" s="355"/>
      <c r="TTU286" s="355"/>
      <c r="TTV286" s="355"/>
      <c r="TTW286" s="355"/>
      <c r="TTX286" s="355"/>
      <c r="TTY286" s="355"/>
      <c r="TTZ286" s="355"/>
      <c r="TUA286" s="355"/>
      <c r="TUB286" s="355"/>
      <c r="TUC286" s="355"/>
      <c r="TUD286" s="355"/>
      <c r="TUE286" s="355"/>
      <c r="TUF286" s="355"/>
      <c r="TUG286" s="355"/>
      <c r="TUH286" s="355"/>
      <c r="TUI286" s="355"/>
      <c r="TUJ286" s="355"/>
      <c r="TUK286" s="355"/>
      <c r="TUL286" s="355"/>
      <c r="TUM286" s="355"/>
      <c r="TUN286" s="355"/>
      <c r="TUO286" s="355"/>
      <c r="TUP286" s="355"/>
      <c r="TUQ286" s="355"/>
      <c r="TUR286" s="355"/>
      <c r="TUS286" s="355"/>
      <c r="TUT286" s="355"/>
      <c r="TUU286" s="355"/>
      <c r="TUV286" s="355"/>
      <c r="TUW286" s="355"/>
      <c r="TUX286" s="355"/>
      <c r="TUY286" s="355"/>
      <c r="TUZ286" s="355"/>
      <c r="TVA286" s="355"/>
      <c r="TVB286" s="355"/>
      <c r="TVC286" s="355"/>
      <c r="TVD286" s="355"/>
      <c r="TVE286" s="355"/>
      <c r="TVF286" s="355"/>
      <c r="TVG286" s="355"/>
      <c r="TVH286" s="355"/>
      <c r="TVI286" s="355"/>
      <c r="TVJ286" s="355"/>
      <c r="TVK286" s="355"/>
      <c r="TVL286" s="355"/>
      <c r="TVM286" s="355"/>
      <c r="TVN286" s="355"/>
      <c r="TVO286" s="355"/>
      <c r="TVP286" s="355"/>
      <c r="TVQ286" s="355"/>
      <c r="TVR286" s="355"/>
      <c r="TVS286" s="355"/>
      <c r="TVT286" s="355"/>
      <c r="TVU286" s="355"/>
      <c r="TVV286" s="355"/>
      <c r="TVW286" s="355"/>
      <c r="TVX286" s="355"/>
      <c r="TVY286" s="355"/>
      <c r="TVZ286" s="355"/>
      <c r="TWA286" s="355"/>
      <c r="TWB286" s="355"/>
      <c r="TWC286" s="355"/>
      <c r="TWD286" s="355"/>
      <c r="TWE286" s="355"/>
      <c r="TWF286" s="355"/>
      <c r="TWG286" s="355"/>
      <c r="TWH286" s="355"/>
      <c r="TWI286" s="355"/>
      <c r="TWJ286" s="355"/>
      <c r="TWK286" s="355"/>
      <c r="TWL286" s="355"/>
      <c r="TWM286" s="355"/>
      <c r="TWN286" s="355"/>
      <c r="TWO286" s="355"/>
      <c r="TWP286" s="355"/>
      <c r="TWQ286" s="355"/>
      <c r="TWR286" s="355"/>
      <c r="TWS286" s="355"/>
      <c r="TWT286" s="355"/>
      <c r="TWU286" s="355"/>
      <c r="TWV286" s="355"/>
      <c r="TWW286" s="355"/>
      <c r="TWX286" s="355"/>
      <c r="TWY286" s="355"/>
      <c r="TWZ286" s="355"/>
      <c r="TXA286" s="355"/>
      <c r="TXB286" s="355"/>
      <c r="TXC286" s="355"/>
      <c r="TXD286" s="355"/>
      <c r="TXE286" s="355"/>
      <c r="TXF286" s="355"/>
      <c r="TXG286" s="355"/>
      <c r="TXH286" s="355"/>
      <c r="TXI286" s="355"/>
      <c r="TXJ286" s="355"/>
      <c r="TXK286" s="355"/>
      <c r="TXL286" s="355"/>
      <c r="TXM286" s="355"/>
      <c r="TXN286" s="355"/>
      <c r="TXO286" s="355"/>
      <c r="TXP286" s="355"/>
      <c r="TXQ286" s="355"/>
      <c r="TXR286" s="355"/>
      <c r="TXS286" s="355"/>
      <c r="TXT286" s="355"/>
      <c r="TXU286" s="355"/>
      <c r="TXV286" s="355"/>
      <c r="TXW286" s="355"/>
      <c r="TXX286" s="355"/>
      <c r="TXY286" s="355"/>
      <c r="TXZ286" s="355"/>
      <c r="TYA286" s="355"/>
      <c r="TYB286" s="355"/>
      <c r="TYC286" s="355"/>
      <c r="TYD286" s="355"/>
      <c r="TYE286" s="355"/>
      <c r="TYF286" s="355"/>
      <c r="TYG286" s="355"/>
      <c r="TYH286" s="355"/>
      <c r="TYI286" s="355"/>
      <c r="TYJ286" s="355"/>
      <c r="TYK286" s="355"/>
      <c r="TYL286" s="355"/>
      <c r="TYM286" s="355"/>
      <c r="TYN286" s="355"/>
      <c r="TYO286" s="355"/>
      <c r="TYP286" s="355"/>
      <c r="TYQ286" s="355"/>
      <c r="TYR286" s="355"/>
      <c r="TYS286" s="355"/>
      <c r="TYT286" s="355"/>
      <c r="TYU286" s="355"/>
      <c r="TYV286" s="355"/>
      <c r="TYW286" s="355"/>
      <c r="TYX286" s="355"/>
      <c r="TYY286" s="355"/>
      <c r="TYZ286" s="355"/>
      <c r="TZA286" s="355"/>
      <c r="TZB286" s="355"/>
      <c r="TZC286" s="355"/>
      <c r="TZD286" s="355"/>
      <c r="TZE286" s="355"/>
      <c r="TZF286" s="355"/>
      <c r="TZG286" s="355"/>
      <c r="TZH286" s="355"/>
      <c r="TZI286" s="355"/>
      <c r="TZJ286" s="355"/>
      <c r="TZK286" s="355"/>
      <c r="TZL286" s="355"/>
      <c r="TZM286" s="355"/>
      <c r="TZN286" s="355"/>
      <c r="TZO286" s="355"/>
      <c r="TZP286" s="355"/>
      <c r="TZQ286" s="355"/>
      <c r="TZR286" s="355"/>
      <c r="TZS286" s="355"/>
      <c r="TZT286" s="355"/>
      <c r="TZU286" s="355"/>
      <c r="TZV286" s="355"/>
      <c r="TZW286" s="355"/>
      <c r="TZX286" s="355"/>
      <c r="TZY286" s="355"/>
      <c r="TZZ286" s="355"/>
      <c r="UAA286" s="355"/>
      <c r="UAB286" s="355"/>
      <c r="UAC286" s="355"/>
      <c r="UAD286" s="355"/>
      <c r="UAE286" s="355"/>
      <c r="UAF286" s="355"/>
      <c r="UAG286" s="355"/>
      <c r="UAH286" s="355"/>
      <c r="UAI286" s="355"/>
      <c r="UAJ286" s="355"/>
      <c r="UAK286" s="355"/>
      <c r="UAL286" s="355"/>
      <c r="UAM286" s="355"/>
      <c r="UAN286" s="355"/>
      <c r="UAO286" s="355"/>
      <c r="UAP286" s="355"/>
      <c r="UAQ286" s="355"/>
      <c r="UAR286" s="355"/>
      <c r="UAS286" s="355"/>
      <c r="UAT286" s="355"/>
      <c r="UAU286" s="355"/>
      <c r="UAV286" s="355"/>
      <c r="UAW286" s="355"/>
      <c r="UAX286" s="355"/>
      <c r="UAY286" s="355"/>
      <c r="UAZ286" s="355"/>
      <c r="UBA286" s="355"/>
      <c r="UBB286" s="355"/>
      <c r="UBC286" s="355"/>
      <c r="UBD286" s="355"/>
      <c r="UBE286" s="355"/>
      <c r="UBF286" s="355"/>
      <c r="UBG286" s="355"/>
      <c r="UBH286" s="355"/>
      <c r="UBI286" s="355"/>
      <c r="UBJ286" s="355"/>
      <c r="UBK286" s="355"/>
      <c r="UBL286" s="355"/>
      <c r="UBM286" s="355"/>
      <c r="UBN286" s="355"/>
      <c r="UBO286" s="355"/>
      <c r="UBP286" s="355"/>
      <c r="UBQ286" s="355"/>
      <c r="UBR286" s="355"/>
      <c r="UBS286" s="355"/>
      <c r="UBT286" s="355"/>
      <c r="UBU286" s="355"/>
      <c r="UBV286" s="355"/>
      <c r="UBW286" s="355"/>
      <c r="UBX286" s="355"/>
      <c r="UBY286" s="355"/>
      <c r="UBZ286" s="355"/>
      <c r="UCA286" s="355"/>
      <c r="UCB286" s="355"/>
      <c r="UCC286" s="355"/>
      <c r="UCD286" s="355"/>
      <c r="UCE286" s="355"/>
      <c r="UCF286" s="355"/>
      <c r="UCG286" s="355"/>
      <c r="UCH286" s="355"/>
      <c r="UCI286" s="355"/>
      <c r="UCJ286" s="355"/>
      <c r="UCK286" s="355"/>
      <c r="UCL286" s="355"/>
      <c r="UCM286" s="355"/>
      <c r="UCN286" s="355"/>
      <c r="UCO286" s="355"/>
      <c r="UCP286" s="355"/>
      <c r="UCQ286" s="355"/>
      <c r="UCR286" s="355"/>
      <c r="UCS286" s="355"/>
      <c r="UCT286" s="355"/>
      <c r="UCU286" s="355"/>
      <c r="UCV286" s="355"/>
      <c r="UCW286" s="355"/>
      <c r="UCX286" s="355"/>
      <c r="UCY286" s="355"/>
      <c r="UCZ286" s="355"/>
      <c r="UDA286" s="355"/>
      <c r="UDB286" s="355"/>
      <c r="UDC286" s="355"/>
      <c r="UDD286" s="355"/>
      <c r="UDE286" s="355"/>
      <c r="UDF286" s="355"/>
      <c r="UDG286" s="355"/>
      <c r="UDH286" s="355"/>
      <c r="UDI286" s="355"/>
      <c r="UDJ286" s="355"/>
      <c r="UDK286" s="355"/>
      <c r="UDL286" s="355"/>
      <c r="UDM286" s="355"/>
      <c r="UDN286" s="355"/>
      <c r="UDO286" s="355"/>
      <c r="UDP286" s="355"/>
      <c r="UDQ286" s="355"/>
      <c r="UDR286" s="355"/>
      <c r="UDS286" s="355"/>
      <c r="UDT286" s="355"/>
      <c r="UDU286" s="355"/>
      <c r="UDV286" s="355"/>
      <c r="UDW286" s="355"/>
      <c r="UDX286" s="355"/>
      <c r="UDY286" s="355"/>
      <c r="UDZ286" s="355"/>
      <c r="UEA286" s="355"/>
      <c r="UEB286" s="355"/>
      <c r="UEC286" s="355"/>
      <c r="UED286" s="355"/>
      <c r="UEE286" s="355"/>
      <c r="UEF286" s="355"/>
      <c r="UEG286" s="355"/>
      <c r="UEH286" s="355"/>
      <c r="UEI286" s="355"/>
      <c r="UEJ286" s="355"/>
      <c r="UEK286" s="355"/>
      <c r="UEL286" s="355"/>
      <c r="UEM286" s="355"/>
      <c r="UEN286" s="355"/>
      <c r="UEO286" s="355"/>
      <c r="UEP286" s="355"/>
      <c r="UEQ286" s="355"/>
      <c r="UER286" s="355"/>
      <c r="UES286" s="355"/>
      <c r="UET286" s="355"/>
      <c r="UEU286" s="355"/>
      <c r="UEV286" s="355"/>
      <c r="UEW286" s="355"/>
      <c r="UEX286" s="355"/>
      <c r="UEY286" s="355"/>
      <c r="UEZ286" s="355"/>
      <c r="UFA286" s="355"/>
      <c r="UFB286" s="355"/>
      <c r="UFC286" s="355"/>
      <c r="UFD286" s="355"/>
      <c r="UFE286" s="355"/>
      <c r="UFF286" s="355"/>
      <c r="UFG286" s="355"/>
      <c r="UFH286" s="355"/>
      <c r="UFI286" s="355"/>
      <c r="UFJ286" s="355"/>
      <c r="UFK286" s="355"/>
      <c r="UFL286" s="355"/>
      <c r="UFM286" s="355"/>
      <c r="UFN286" s="355"/>
      <c r="UFO286" s="355"/>
      <c r="UFP286" s="355"/>
      <c r="UFQ286" s="355"/>
      <c r="UFR286" s="355"/>
      <c r="UFS286" s="355"/>
      <c r="UFT286" s="355"/>
      <c r="UFU286" s="355"/>
      <c r="UFV286" s="355"/>
      <c r="UFW286" s="355"/>
      <c r="UFX286" s="355"/>
      <c r="UFY286" s="355"/>
      <c r="UFZ286" s="355"/>
      <c r="UGA286" s="355"/>
      <c r="UGB286" s="355"/>
      <c r="UGC286" s="355"/>
      <c r="UGD286" s="355"/>
      <c r="UGE286" s="355"/>
      <c r="UGF286" s="355"/>
      <c r="UGG286" s="355"/>
      <c r="UGH286" s="355"/>
      <c r="UGI286" s="355"/>
      <c r="UGJ286" s="355"/>
      <c r="UGK286" s="355"/>
      <c r="UGL286" s="355"/>
      <c r="UGM286" s="355"/>
      <c r="UGN286" s="355"/>
      <c r="UGO286" s="355"/>
      <c r="UGP286" s="355"/>
      <c r="UGQ286" s="355"/>
      <c r="UGR286" s="355"/>
      <c r="UGS286" s="355"/>
      <c r="UGT286" s="355"/>
      <c r="UGU286" s="355"/>
      <c r="UGV286" s="355"/>
      <c r="UGW286" s="355"/>
      <c r="UGX286" s="355"/>
      <c r="UGY286" s="355"/>
      <c r="UGZ286" s="355"/>
      <c r="UHA286" s="355"/>
      <c r="UHB286" s="355"/>
      <c r="UHC286" s="355"/>
      <c r="UHD286" s="355"/>
      <c r="UHE286" s="355"/>
      <c r="UHF286" s="355"/>
      <c r="UHG286" s="355"/>
      <c r="UHH286" s="355"/>
      <c r="UHI286" s="355"/>
      <c r="UHJ286" s="355"/>
      <c r="UHK286" s="355"/>
      <c r="UHL286" s="355"/>
      <c r="UHM286" s="355"/>
      <c r="UHN286" s="355"/>
      <c r="UHO286" s="355"/>
      <c r="UHP286" s="355"/>
      <c r="UHQ286" s="355"/>
      <c r="UHR286" s="355"/>
      <c r="UHS286" s="355"/>
      <c r="UHT286" s="355"/>
      <c r="UHU286" s="355"/>
      <c r="UHV286" s="355"/>
      <c r="UHW286" s="355"/>
      <c r="UHX286" s="355"/>
      <c r="UHY286" s="355"/>
      <c r="UHZ286" s="355"/>
      <c r="UIA286" s="355"/>
      <c r="UIB286" s="355"/>
      <c r="UIC286" s="355"/>
      <c r="UID286" s="355"/>
      <c r="UIE286" s="355"/>
      <c r="UIF286" s="355"/>
      <c r="UIG286" s="355"/>
      <c r="UIH286" s="355"/>
      <c r="UII286" s="355"/>
      <c r="UIJ286" s="355"/>
      <c r="UIK286" s="355"/>
      <c r="UIL286" s="355"/>
      <c r="UIM286" s="355"/>
      <c r="UIN286" s="355"/>
      <c r="UIO286" s="355"/>
      <c r="UIP286" s="355"/>
      <c r="UIQ286" s="355"/>
      <c r="UIR286" s="355"/>
      <c r="UIS286" s="355"/>
      <c r="UIT286" s="355"/>
      <c r="UIU286" s="355"/>
      <c r="UIV286" s="355"/>
      <c r="UIW286" s="355"/>
      <c r="UIX286" s="355"/>
      <c r="UIY286" s="355"/>
      <c r="UIZ286" s="355"/>
      <c r="UJA286" s="355"/>
      <c r="UJB286" s="355"/>
      <c r="UJC286" s="355"/>
      <c r="UJD286" s="355"/>
      <c r="UJE286" s="355"/>
      <c r="UJF286" s="355"/>
      <c r="UJG286" s="355"/>
      <c r="UJH286" s="355"/>
      <c r="UJI286" s="355"/>
      <c r="UJJ286" s="355"/>
      <c r="UJK286" s="355"/>
      <c r="UJL286" s="355"/>
      <c r="UJM286" s="355"/>
      <c r="UJN286" s="355"/>
      <c r="UJO286" s="355"/>
      <c r="UJP286" s="355"/>
      <c r="UJQ286" s="355"/>
      <c r="UJR286" s="355"/>
      <c r="UJS286" s="355"/>
      <c r="UJT286" s="355"/>
      <c r="UJU286" s="355"/>
      <c r="UJV286" s="355"/>
      <c r="UJW286" s="355"/>
      <c r="UJX286" s="355"/>
      <c r="UJY286" s="355"/>
      <c r="UJZ286" s="355"/>
      <c r="UKA286" s="355"/>
      <c r="UKB286" s="355"/>
      <c r="UKC286" s="355"/>
      <c r="UKD286" s="355"/>
      <c r="UKE286" s="355"/>
      <c r="UKF286" s="355"/>
      <c r="UKG286" s="355"/>
      <c r="UKH286" s="355"/>
      <c r="UKI286" s="355"/>
      <c r="UKJ286" s="355"/>
      <c r="UKK286" s="355"/>
      <c r="UKL286" s="355"/>
      <c r="UKM286" s="355"/>
      <c r="UKN286" s="355"/>
      <c r="UKO286" s="355"/>
      <c r="UKP286" s="355"/>
      <c r="UKQ286" s="355"/>
      <c r="UKR286" s="355"/>
      <c r="UKS286" s="355"/>
      <c r="UKT286" s="355"/>
      <c r="UKU286" s="355"/>
      <c r="UKV286" s="355"/>
      <c r="UKW286" s="355"/>
      <c r="UKX286" s="355"/>
      <c r="UKY286" s="355"/>
      <c r="UKZ286" s="355"/>
      <c r="ULA286" s="355"/>
      <c r="ULB286" s="355"/>
      <c r="ULC286" s="355"/>
      <c r="ULD286" s="355"/>
      <c r="ULE286" s="355"/>
      <c r="ULF286" s="355"/>
      <c r="ULG286" s="355"/>
      <c r="ULH286" s="355"/>
      <c r="ULI286" s="355"/>
      <c r="ULJ286" s="355"/>
      <c r="ULK286" s="355"/>
      <c r="ULL286" s="355"/>
      <c r="ULM286" s="355"/>
      <c r="ULN286" s="355"/>
      <c r="ULO286" s="355"/>
      <c r="ULP286" s="355"/>
      <c r="ULQ286" s="355"/>
      <c r="ULR286" s="355"/>
      <c r="ULS286" s="355"/>
      <c r="ULT286" s="355"/>
      <c r="ULU286" s="355"/>
      <c r="ULV286" s="355"/>
      <c r="ULW286" s="355"/>
      <c r="ULX286" s="355"/>
      <c r="ULY286" s="355"/>
      <c r="ULZ286" s="355"/>
      <c r="UMA286" s="355"/>
      <c r="UMB286" s="355"/>
      <c r="UMC286" s="355"/>
      <c r="UMD286" s="355"/>
      <c r="UME286" s="355"/>
      <c r="UMF286" s="355"/>
      <c r="UMG286" s="355"/>
      <c r="UMH286" s="355"/>
      <c r="UMI286" s="355"/>
      <c r="UMJ286" s="355"/>
      <c r="UMK286" s="355"/>
      <c r="UML286" s="355"/>
      <c r="UMM286" s="355"/>
      <c r="UMN286" s="355"/>
      <c r="UMO286" s="355"/>
      <c r="UMP286" s="355"/>
      <c r="UMQ286" s="355"/>
      <c r="UMR286" s="355"/>
      <c r="UMS286" s="355"/>
      <c r="UMT286" s="355"/>
      <c r="UMU286" s="355"/>
      <c r="UMV286" s="355"/>
      <c r="UMW286" s="355"/>
      <c r="UMX286" s="355"/>
      <c r="UMY286" s="355"/>
      <c r="UMZ286" s="355"/>
      <c r="UNA286" s="355"/>
      <c r="UNB286" s="355"/>
      <c r="UNC286" s="355"/>
      <c r="UND286" s="355"/>
      <c r="UNE286" s="355"/>
      <c r="UNF286" s="355"/>
      <c r="UNG286" s="355"/>
      <c r="UNH286" s="355"/>
      <c r="UNI286" s="355"/>
      <c r="UNJ286" s="355"/>
      <c r="UNK286" s="355"/>
      <c r="UNL286" s="355"/>
      <c r="UNM286" s="355"/>
      <c r="UNN286" s="355"/>
      <c r="UNO286" s="355"/>
      <c r="UNP286" s="355"/>
      <c r="UNQ286" s="355"/>
      <c r="UNR286" s="355"/>
      <c r="UNS286" s="355"/>
      <c r="UNT286" s="355"/>
      <c r="UNU286" s="355"/>
      <c r="UNV286" s="355"/>
      <c r="UNW286" s="355"/>
      <c r="UNX286" s="355"/>
      <c r="UNY286" s="355"/>
      <c r="UNZ286" s="355"/>
      <c r="UOA286" s="355"/>
      <c r="UOB286" s="355"/>
      <c r="UOC286" s="355"/>
      <c r="UOD286" s="355"/>
      <c r="UOE286" s="355"/>
      <c r="UOF286" s="355"/>
      <c r="UOG286" s="355"/>
      <c r="UOH286" s="355"/>
      <c r="UOI286" s="355"/>
      <c r="UOJ286" s="355"/>
      <c r="UOK286" s="355"/>
      <c r="UOL286" s="355"/>
      <c r="UOM286" s="355"/>
      <c r="UON286" s="355"/>
      <c r="UOO286" s="355"/>
      <c r="UOP286" s="355"/>
      <c r="UOQ286" s="355"/>
      <c r="UOR286" s="355"/>
      <c r="UOS286" s="355"/>
      <c r="UOT286" s="355"/>
      <c r="UOU286" s="355"/>
      <c r="UOV286" s="355"/>
      <c r="UOW286" s="355"/>
      <c r="UOX286" s="355"/>
      <c r="UOY286" s="355"/>
      <c r="UOZ286" s="355"/>
      <c r="UPA286" s="355"/>
      <c r="UPB286" s="355"/>
      <c r="UPC286" s="355"/>
      <c r="UPD286" s="355"/>
      <c r="UPE286" s="355"/>
      <c r="UPF286" s="355"/>
      <c r="UPG286" s="355"/>
      <c r="UPH286" s="355"/>
      <c r="UPI286" s="355"/>
      <c r="UPJ286" s="355"/>
      <c r="UPK286" s="355"/>
      <c r="UPL286" s="355"/>
      <c r="UPM286" s="355"/>
      <c r="UPN286" s="355"/>
      <c r="UPO286" s="355"/>
      <c r="UPP286" s="355"/>
      <c r="UPQ286" s="355"/>
      <c r="UPR286" s="355"/>
      <c r="UPS286" s="355"/>
      <c r="UPT286" s="355"/>
      <c r="UPU286" s="355"/>
      <c r="UPV286" s="355"/>
      <c r="UPW286" s="355"/>
      <c r="UPX286" s="355"/>
      <c r="UPY286" s="355"/>
      <c r="UPZ286" s="355"/>
      <c r="UQA286" s="355"/>
      <c r="UQB286" s="355"/>
      <c r="UQC286" s="355"/>
      <c r="UQD286" s="355"/>
      <c r="UQE286" s="355"/>
      <c r="UQF286" s="355"/>
      <c r="UQG286" s="355"/>
      <c r="UQH286" s="355"/>
      <c r="UQI286" s="355"/>
      <c r="UQJ286" s="355"/>
      <c r="UQK286" s="355"/>
      <c r="UQL286" s="355"/>
      <c r="UQM286" s="355"/>
      <c r="UQN286" s="355"/>
      <c r="UQO286" s="355"/>
      <c r="UQP286" s="355"/>
      <c r="UQQ286" s="355"/>
      <c r="UQR286" s="355"/>
      <c r="UQS286" s="355"/>
      <c r="UQT286" s="355"/>
      <c r="UQU286" s="355"/>
      <c r="UQV286" s="355"/>
      <c r="UQW286" s="355"/>
      <c r="UQX286" s="355"/>
      <c r="UQY286" s="355"/>
      <c r="UQZ286" s="355"/>
      <c r="URA286" s="355"/>
      <c r="URB286" s="355"/>
      <c r="URC286" s="355"/>
      <c r="URD286" s="355"/>
      <c r="URE286" s="355"/>
      <c r="URF286" s="355"/>
      <c r="URG286" s="355"/>
      <c r="URH286" s="355"/>
      <c r="URI286" s="355"/>
      <c r="URJ286" s="355"/>
      <c r="URK286" s="355"/>
      <c r="URL286" s="355"/>
      <c r="URM286" s="355"/>
      <c r="URN286" s="355"/>
      <c r="URO286" s="355"/>
      <c r="URP286" s="355"/>
      <c r="URQ286" s="355"/>
      <c r="URR286" s="355"/>
      <c r="URS286" s="355"/>
      <c r="URT286" s="355"/>
      <c r="URU286" s="355"/>
      <c r="URV286" s="355"/>
      <c r="URW286" s="355"/>
      <c r="URX286" s="355"/>
      <c r="URY286" s="355"/>
      <c r="URZ286" s="355"/>
      <c r="USA286" s="355"/>
      <c r="USB286" s="355"/>
      <c r="USC286" s="355"/>
      <c r="USD286" s="355"/>
      <c r="USE286" s="355"/>
      <c r="USF286" s="355"/>
      <c r="USG286" s="355"/>
      <c r="USH286" s="355"/>
      <c r="USI286" s="355"/>
      <c r="USJ286" s="355"/>
      <c r="USK286" s="355"/>
      <c r="USL286" s="355"/>
      <c r="USM286" s="355"/>
      <c r="USN286" s="355"/>
      <c r="USO286" s="355"/>
      <c r="USP286" s="355"/>
      <c r="USQ286" s="355"/>
      <c r="USR286" s="355"/>
      <c r="USS286" s="355"/>
      <c r="UST286" s="355"/>
      <c r="USU286" s="355"/>
      <c r="USV286" s="355"/>
      <c r="USW286" s="355"/>
      <c r="USX286" s="355"/>
      <c r="USY286" s="355"/>
      <c r="USZ286" s="355"/>
      <c r="UTA286" s="355"/>
      <c r="UTB286" s="355"/>
      <c r="UTC286" s="355"/>
      <c r="UTD286" s="355"/>
      <c r="UTE286" s="355"/>
      <c r="UTF286" s="355"/>
      <c r="UTG286" s="355"/>
      <c r="UTH286" s="355"/>
      <c r="UTI286" s="355"/>
      <c r="UTJ286" s="355"/>
      <c r="UTK286" s="355"/>
      <c r="UTL286" s="355"/>
      <c r="UTM286" s="355"/>
      <c r="UTN286" s="355"/>
      <c r="UTO286" s="355"/>
      <c r="UTP286" s="355"/>
      <c r="UTQ286" s="355"/>
      <c r="UTR286" s="355"/>
      <c r="UTS286" s="355"/>
      <c r="UTT286" s="355"/>
      <c r="UTU286" s="355"/>
      <c r="UTV286" s="355"/>
      <c r="UTW286" s="355"/>
      <c r="UTX286" s="355"/>
      <c r="UTY286" s="355"/>
      <c r="UTZ286" s="355"/>
      <c r="UUA286" s="355"/>
      <c r="UUB286" s="355"/>
      <c r="UUC286" s="355"/>
      <c r="UUD286" s="355"/>
      <c r="UUE286" s="355"/>
      <c r="UUF286" s="355"/>
      <c r="UUG286" s="355"/>
      <c r="UUH286" s="355"/>
      <c r="UUI286" s="355"/>
      <c r="UUJ286" s="355"/>
      <c r="UUK286" s="355"/>
      <c r="UUL286" s="355"/>
      <c r="UUM286" s="355"/>
      <c r="UUN286" s="355"/>
      <c r="UUO286" s="355"/>
      <c r="UUP286" s="355"/>
      <c r="UUQ286" s="355"/>
      <c r="UUR286" s="355"/>
      <c r="UUS286" s="355"/>
      <c r="UUT286" s="355"/>
      <c r="UUU286" s="355"/>
      <c r="UUV286" s="355"/>
      <c r="UUW286" s="355"/>
      <c r="UUX286" s="355"/>
      <c r="UUY286" s="355"/>
      <c r="UUZ286" s="355"/>
      <c r="UVA286" s="355"/>
      <c r="UVB286" s="355"/>
      <c r="UVC286" s="355"/>
      <c r="UVD286" s="355"/>
      <c r="UVE286" s="355"/>
      <c r="UVF286" s="355"/>
      <c r="UVG286" s="355"/>
      <c r="UVH286" s="355"/>
      <c r="UVI286" s="355"/>
      <c r="UVJ286" s="355"/>
      <c r="UVK286" s="355"/>
      <c r="UVL286" s="355"/>
      <c r="UVM286" s="355"/>
      <c r="UVN286" s="355"/>
      <c r="UVO286" s="355"/>
      <c r="UVP286" s="355"/>
      <c r="UVQ286" s="355"/>
      <c r="UVR286" s="355"/>
      <c r="UVS286" s="355"/>
      <c r="UVT286" s="355"/>
      <c r="UVU286" s="355"/>
      <c r="UVV286" s="355"/>
      <c r="UVW286" s="355"/>
      <c r="UVX286" s="355"/>
      <c r="UVY286" s="355"/>
      <c r="UVZ286" s="355"/>
      <c r="UWA286" s="355"/>
      <c r="UWB286" s="355"/>
      <c r="UWC286" s="355"/>
      <c r="UWD286" s="355"/>
      <c r="UWE286" s="355"/>
      <c r="UWF286" s="355"/>
      <c r="UWG286" s="355"/>
      <c r="UWH286" s="355"/>
      <c r="UWI286" s="355"/>
      <c r="UWJ286" s="355"/>
      <c r="UWK286" s="355"/>
      <c r="UWL286" s="355"/>
      <c r="UWM286" s="355"/>
      <c r="UWN286" s="355"/>
      <c r="UWO286" s="355"/>
      <c r="UWP286" s="355"/>
      <c r="UWQ286" s="355"/>
      <c r="UWR286" s="355"/>
      <c r="UWS286" s="355"/>
      <c r="UWT286" s="355"/>
      <c r="UWU286" s="355"/>
      <c r="UWV286" s="355"/>
      <c r="UWW286" s="355"/>
      <c r="UWX286" s="355"/>
      <c r="UWY286" s="355"/>
      <c r="UWZ286" s="355"/>
      <c r="UXA286" s="355"/>
      <c r="UXB286" s="355"/>
      <c r="UXC286" s="355"/>
      <c r="UXD286" s="355"/>
      <c r="UXE286" s="355"/>
      <c r="UXF286" s="355"/>
      <c r="UXG286" s="355"/>
      <c r="UXH286" s="355"/>
      <c r="UXI286" s="355"/>
      <c r="UXJ286" s="355"/>
      <c r="UXK286" s="355"/>
      <c r="UXL286" s="355"/>
      <c r="UXM286" s="355"/>
      <c r="UXN286" s="355"/>
      <c r="UXO286" s="355"/>
      <c r="UXP286" s="355"/>
      <c r="UXQ286" s="355"/>
      <c r="UXR286" s="355"/>
      <c r="UXS286" s="355"/>
      <c r="UXT286" s="355"/>
      <c r="UXU286" s="355"/>
      <c r="UXV286" s="355"/>
      <c r="UXW286" s="355"/>
      <c r="UXX286" s="355"/>
      <c r="UXY286" s="355"/>
      <c r="UXZ286" s="355"/>
      <c r="UYA286" s="355"/>
      <c r="UYB286" s="355"/>
      <c r="UYC286" s="355"/>
      <c r="UYD286" s="355"/>
      <c r="UYE286" s="355"/>
      <c r="UYF286" s="355"/>
      <c r="UYG286" s="355"/>
      <c r="UYH286" s="355"/>
      <c r="UYI286" s="355"/>
      <c r="UYJ286" s="355"/>
      <c r="UYK286" s="355"/>
      <c r="UYL286" s="355"/>
      <c r="UYM286" s="355"/>
      <c r="UYN286" s="355"/>
      <c r="UYO286" s="355"/>
      <c r="UYP286" s="355"/>
      <c r="UYQ286" s="355"/>
      <c r="UYR286" s="355"/>
      <c r="UYS286" s="355"/>
      <c r="UYT286" s="355"/>
      <c r="UYU286" s="355"/>
      <c r="UYV286" s="355"/>
      <c r="UYW286" s="355"/>
      <c r="UYX286" s="355"/>
      <c r="UYY286" s="355"/>
      <c r="UYZ286" s="355"/>
      <c r="UZA286" s="355"/>
      <c r="UZB286" s="355"/>
      <c r="UZC286" s="355"/>
      <c r="UZD286" s="355"/>
      <c r="UZE286" s="355"/>
      <c r="UZF286" s="355"/>
      <c r="UZG286" s="355"/>
      <c r="UZH286" s="355"/>
      <c r="UZI286" s="355"/>
      <c r="UZJ286" s="355"/>
      <c r="UZK286" s="355"/>
      <c r="UZL286" s="355"/>
      <c r="UZM286" s="355"/>
      <c r="UZN286" s="355"/>
      <c r="UZO286" s="355"/>
      <c r="UZP286" s="355"/>
      <c r="UZQ286" s="355"/>
      <c r="UZR286" s="355"/>
      <c r="UZS286" s="355"/>
      <c r="UZT286" s="355"/>
      <c r="UZU286" s="355"/>
      <c r="UZV286" s="355"/>
      <c r="UZW286" s="355"/>
      <c r="UZX286" s="355"/>
      <c r="UZY286" s="355"/>
      <c r="UZZ286" s="355"/>
      <c r="VAA286" s="355"/>
      <c r="VAB286" s="355"/>
      <c r="VAC286" s="355"/>
      <c r="VAD286" s="355"/>
      <c r="VAE286" s="355"/>
      <c r="VAF286" s="355"/>
      <c r="VAG286" s="355"/>
      <c r="VAH286" s="355"/>
      <c r="VAI286" s="355"/>
      <c r="VAJ286" s="355"/>
      <c r="VAK286" s="355"/>
      <c r="VAL286" s="355"/>
      <c r="VAM286" s="355"/>
      <c r="VAN286" s="355"/>
      <c r="VAO286" s="355"/>
      <c r="VAP286" s="355"/>
      <c r="VAQ286" s="355"/>
      <c r="VAR286" s="355"/>
      <c r="VAS286" s="355"/>
      <c r="VAT286" s="355"/>
      <c r="VAU286" s="355"/>
      <c r="VAV286" s="355"/>
      <c r="VAW286" s="355"/>
      <c r="VAX286" s="355"/>
      <c r="VAY286" s="355"/>
      <c r="VAZ286" s="355"/>
      <c r="VBA286" s="355"/>
      <c r="VBB286" s="355"/>
      <c r="VBC286" s="355"/>
      <c r="VBD286" s="355"/>
      <c r="VBE286" s="355"/>
      <c r="VBF286" s="355"/>
      <c r="VBG286" s="355"/>
      <c r="VBH286" s="355"/>
      <c r="VBI286" s="355"/>
      <c r="VBJ286" s="355"/>
      <c r="VBK286" s="355"/>
      <c r="VBL286" s="355"/>
      <c r="VBM286" s="355"/>
      <c r="VBN286" s="355"/>
      <c r="VBO286" s="355"/>
      <c r="VBP286" s="355"/>
      <c r="VBQ286" s="355"/>
      <c r="VBR286" s="355"/>
      <c r="VBS286" s="355"/>
      <c r="VBT286" s="355"/>
      <c r="VBU286" s="355"/>
      <c r="VBV286" s="355"/>
      <c r="VBW286" s="355"/>
      <c r="VBX286" s="355"/>
      <c r="VBY286" s="355"/>
      <c r="VBZ286" s="355"/>
      <c r="VCA286" s="355"/>
      <c r="VCB286" s="355"/>
      <c r="VCC286" s="355"/>
      <c r="VCD286" s="355"/>
      <c r="VCE286" s="355"/>
      <c r="VCF286" s="355"/>
      <c r="VCG286" s="355"/>
      <c r="VCH286" s="355"/>
      <c r="VCI286" s="355"/>
      <c r="VCJ286" s="355"/>
      <c r="VCK286" s="355"/>
      <c r="VCL286" s="355"/>
      <c r="VCM286" s="355"/>
      <c r="VCN286" s="355"/>
      <c r="VCO286" s="355"/>
      <c r="VCP286" s="355"/>
      <c r="VCQ286" s="355"/>
      <c r="VCR286" s="355"/>
      <c r="VCS286" s="355"/>
      <c r="VCT286" s="355"/>
      <c r="VCU286" s="355"/>
      <c r="VCV286" s="355"/>
      <c r="VCW286" s="355"/>
      <c r="VCX286" s="355"/>
      <c r="VCY286" s="355"/>
      <c r="VCZ286" s="355"/>
      <c r="VDA286" s="355"/>
      <c r="VDB286" s="355"/>
      <c r="VDC286" s="355"/>
      <c r="VDD286" s="355"/>
      <c r="VDE286" s="355"/>
      <c r="VDF286" s="355"/>
      <c r="VDG286" s="355"/>
      <c r="VDH286" s="355"/>
      <c r="VDI286" s="355"/>
      <c r="VDJ286" s="355"/>
      <c r="VDK286" s="355"/>
      <c r="VDL286" s="355"/>
      <c r="VDM286" s="355"/>
      <c r="VDN286" s="355"/>
      <c r="VDO286" s="355"/>
      <c r="VDP286" s="355"/>
      <c r="VDQ286" s="355"/>
      <c r="VDR286" s="355"/>
      <c r="VDS286" s="355"/>
      <c r="VDT286" s="355"/>
      <c r="VDU286" s="355"/>
      <c r="VDV286" s="355"/>
      <c r="VDW286" s="355"/>
      <c r="VDX286" s="355"/>
      <c r="VDY286" s="355"/>
      <c r="VDZ286" s="355"/>
      <c r="VEA286" s="355"/>
      <c r="VEB286" s="355"/>
      <c r="VEC286" s="355"/>
      <c r="VED286" s="355"/>
      <c r="VEE286" s="355"/>
      <c r="VEF286" s="355"/>
      <c r="VEG286" s="355"/>
      <c r="VEH286" s="355"/>
      <c r="VEI286" s="355"/>
      <c r="VEJ286" s="355"/>
      <c r="VEK286" s="355"/>
      <c r="VEL286" s="355"/>
      <c r="VEM286" s="355"/>
      <c r="VEN286" s="355"/>
      <c r="VEO286" s="355"/>
      <c r="VEP286" s="355"/>
      <c r="VEQ286" s="355"/>
      <c r="VER286" s="355"/>
      <c r="VES286" s="355"/>
      <c r="VET286" s="355"/>
      <c r="VEU286" s="355"/>
      <c r="VEV286" s="355"/>
      <c r="VEW286" s="355"/>
      <c r="VEX286" s="355"/>
      <c r="VEY286" s="355"/>
      <c r="VEZ286" s="355"/>
      <c r="VFA286" s="355"/>
      <c r="VFB286" s="355"/>
      <c r="VFC286" s="355"/>
      <c r="VFD286" s="355"/>
      <c r="VFE286" s="355"/>
      <c r="VFF286" s="355"/>
      <c r="VFG286" s="355"/>
      <c r="VFH286" s="355"/>
      <c r="VFI286" s="355"/>
      <c r="VFJ286" s="355"/>
      <c r="VFK286" s="355"/>
      <c r="VFL286" s="355"/>
      <c r="VFM286" s="355"/>
      <c r="VFN286" s="355"/>
      <c r="VFO286" s="355"/>
      <c r="VFP286" s="355"/>
      <c r="VFQ286" s="355"/>
      <c r="VFR286" s="355"/>
      <c r="VFS286" s="355"/>
      <c r="VFT286" s="355"/>
      <c r="VFU286" s="355"/>
      <c r="VFV286" s="355"/>
      <c r="VFW286" s="355"/>
      <c r="VFX286" s="355"/>
      <c r="VFY286" s="355"/>
      <c r="VFZ286" s="355"/>
      <c r="VGA286" s="355"/>
      <c r="VGB286" s="355"/>
      <c r="VGC286" s="355"/>
      <c r="VGD286" s="355"/>
      <c r="VGE286" s="355"/>
      <c r="VGF286" s="355"/>
      <c r="VGG286" s="355"/>
      <c r="VGH286" s="355"/>
      <c r="VGI286" s="355"/>
      <c r="VGJ286" s="355"/>
      <c r="VGK286" s="355"/>
      <c r="VGL286" s="355"/>
      <c r="VGM286" s="355"/>
      <c r="VGN286" s="355"/>
      <c r="VGO286" s="355"/>
      <c r="VGP286" s="355"/>
      <c r="VGQ286" s="355"/>
      <c r="VGR286" s="355"/>
      <c r="VGS286" s="355"/>
      <c r="VGT286" s="355"/>
      <c r="VGU286" s="355"/>
      <c r="VGV286" s="355"/>
      <c r="VGW286" s="355"/>
      <c r="VGX286" s="355"/>
      <c r="VGY286" s="355"/>
      <c r="VGZ286" s="355"/>
      <c r="VHA286" s="355"/>
      <c r="VHB286" s="355"/>
      <c r="VHC286" s="355"/>
      <c r="VHD286" s="355"/>
      <c r="VHE286" s="355"/>
      <c r="VHF286" s="355"/>
      <c r="VHG286" s="355"/>
      <c r="VHH286" s="355"/>
      <c r="VHI286" s="355"/>
      <c r="VHJ286" s="355"/>
      <c r="VHK286" s="355"/>
      <c r="VHL286" s="355"/>
      <c r="VHM286" s="355"/>
      <c r="VHN286" s="355"/>
      <c r="VHO286" s="355"/>
      <c r="VHP286" s="355"/>
      <c r="VHQ286" s="355"/>
      <c r="VHR286" s="355"/>
      <c r="VHS286" s="355"/>
      <c r="VHT286" s="355"/>
      <c r="VHU286" s="355"/>
      <c r="VHV286" s="355"/>
      <c r="VHW286" s="355"/>
      <c r="VHX286" s="355"/>
      <c r="VHY286" s="355"/>
      <c r="VHZ286" s="355"/>
      <c r="VIA286" s="355"/>
      <c r="VIB286" s="355"/>
      <c r="VIC286" s="355"/>
      <c r="VID286" s="355"/>
      <c r="VIE286" s="355"/>
      <c r="VIF286" s="355"/>
      <c r="VIG286" s="355"/>
      <c r="VIH286" s="355"/>
      <c r="VII286" s="355"/>
      <c r="VIJ286" s="355"/>
      <c r="VIK286" s="355"/>
      <c r="VIL286" s="355"/>
      <c r="VIM286" s="355"/>
      <c r="VIN286" s="355"/>
      <c r="VIO286" s="355"/>
      <c r="VIP286" s="355"/>
      <c r="VIQ286" s="355"/>
      <c r="VIR286" s="355"/>
      <c r="VIS286" s="355"/>
      <c r="VIT286" s="355"/>
      <c r="VIU286" s="355"/>
      <c r="VIV286" s="355"/>
      <c r="VIW286" s="355"/>
      <c r="VIX286" s="355"/>
      <c r="VIY286" s="355"/>
      <c r="VIZ286" s="355"/>
      <c r="VJA286" s="355"/>
      <c r="VJB286" s="355"/>
      <c r="VJC286" s="355"/>
      <c r="VJD286" s="355"/>
      <c r="VJE286" s="355"/>
      <c r="VJF286" s="355"/>
      <c r="VJG286" s="355"/>
      <c r="VJH286" s="355"/>
      <c r="VJI286" s="355"/>
      <c r="VJJ286" s="355"/>
      <c r="VJK286" s="355"/>
      <c r="VJL286" s="355"/>
      <c r="VJM286" s="355"/>
      <c r="VJN286" s="355"/>
      <c r="VJO286" s="355"/>
      <c r="VJP286" s="355"/>
      <c r="VJQ286" s="355"/>
      <c r="VJR286" s="355"/>
      <c r="VJS286" s="355"/>
      <c r="VJT286" s="355"/>
      <c r="VJU286" s="355"/>
      <c r="VJV286" s="355"/>
      <c r="VJW286" s="355"/>
      <c r="VJX286" s="355"/>
      <c r="VJY286" s="355"/>
      <c r="VJZ286" s="355"/>
      <c r="VKA286" s="355"/>
      <c r="VKB286" s="355"/>
      <c r="VKC286" s="355"/>
      <c r="VKD286" s="355"/>
      <c r="VKE286" s="355"/>
      <c r="VKF286" s="355"/>
      <c r="VKG286" s="355"/>
      <c r="VKH286" s="355"/>
      <c r="VKI286" s="355"/>
      <c r="VKJ286" s="355"/>
      <c r="VKK286" s="355"/>
      <c r="VKL286" s="355"/>
      <c r="VKM286" s="355"/>
      <c r="VKN286" s="355"/>
      <c r="VKO286" s="355"/>
      <c r="VKP286" s="355"/>
      <c r="VKQ286" s="355"/>
      <c r="VKR286" s="355"/>
      <c r="VKS286" s="355"/>
      <c r="VKT286" s="355"/>
      <c r="VKU286" s="355"/>
      <c r="VKV286" s="355"/>
      <c r="VKW286" s="355"/>
      <c r="VKX286" s="355"/>
      <c r="VKY286" s="355"/>
      <c r="VKZ286" s="355"/>
      <c r="VLA286" s="355"/>
      <c r="VLB286" s="355"/>
      <c r="VLC286" s="355"/>
      <c r="VLD286" s="355"/>
      <c r="VLE286" s="355"/>
      <c r="VLF286" s="355"/>
      <c r="VLG286" s="355"/>
      <c r="VLH286" s="355"/>
      <c r="VLI286" s="355"/>
      <c r="VLJ286" s="355"/>
      <c r="VLK286" s="355"/>
      <c r="VLL286" s="355"/>
      <c r="VLM286" s="355"/>
      <c r="VLN286" s="355"/>
      <c r="VLO286" s="355"/>
      <c r="VLP286" s="355"/>
      <c r="VLQ286" s="355"/>
      <c r="VLR286" s="355"/>
      <c r="VLS286" s="355"/>
      <c r="VLT286" s="355"/>
      <c r="VLU286" s="355"/>
      <c r="VLV286" s="355"/>
      <c r="VLW286" s="355"/>
      <c r="VLX286" s="355"/>
      <c r="VLY286" s="355"/>
      <c r="VLZ286" s="355"/>
      <c r="VMA286" s="355"/>
      <c r="VMB286" s="355"/>
      <c r="VMC286" s="355"/>
      <c r="VMD286" s="355"/>
      <c r="VME286" s="355"/>
      <c r="VMF286" s="355"/>
      <c r="VMG286" s="355"/>
      <c r="VMH286" s="355"/>
      <c r="VMI286" s="355"/>
      <c r="VMJ286" s="355"/>
      <c r="VMK286" s="355"/>
      <c r="VML286" s="355"/>
      <c r="VMM286" s="355"/>
      <c r="VMN286" s="355"/>
      <c r="VMO286" s="355"/>
      <c r="VMP286" s="355"/>
      <c r="VMQ286" s="355"/>
      <c r="VMR286" s="355"/>
      <c r="VMS286" s="355"/>
      <c r="VMT286" s="355"/>
      <c r="VMU286" s="355"/>
      <c r="VMV286" s="355"/>
      <c r="VMW286" s="355"/>
      <c r="VMX286" s="355"/>
      <c r="VMY286" s="355"/>
      <c r="VMZ286" s="355"/>
      <c r="VNA286" s="355"/>
      <c r="VNB286" s="355"/>
      <c r="VNC286" s="355"/>
      <c r="VND286" s="355"/>
      <c r="VNE286" s="355"/>
      <c r="VNF286" s="355"/>
      <c r="VNG286" s="355"/>
      <c r="VNH286" s="355"/>
      <c r="VNI286" s="355"/>
      <c r="VNJ286" s="355"/>
      <c r="VNK286" s="355"/>
      <c r="VNL286" s="355"/>
      <c r="VNM286" s="355"/>
      <c r="VNN286" s="355"/>
      <c r="VNO286" s="355"/>
      <c r="VNP286" s="355"/>
      <c r="VNQ286" s="355"/>
      <c r="VNR286" s="355"/>
      <c r="VNS286" s="355"/>
      <c r="VNT286" s="355"/>
      <c r="VNU286" s="355"/>
      <c r="VNV286" s="355"/>
      <c r="VNW286" s="355"/>
      <c r="VNX286" s="355"/>
      <c r="VNY286" s="355"/>
      <c r="VNZ286" s="355"/>
      <c r="VOA286" s="355"/>
      <c r="VOB286" s="355"/>
      <c r="VOC286" s="355"/>
      <c r="VOD286" s="355"/>
      <c r="VOE286" s="355"/>
      <c r="VOF286" s="355"/>
      <c r="VOG286" s="355"/>
      <c r="VOH286" s="355"/>
      <c r="VOI286" s="355"/>
      <c r="VOJ286" s="355"/>
      <c r="VOK286" s="355"/>
      <c r="VOL286" s="355"/>
      <c r="VOM286" s="355"/>
      <c r="VON286" s="355"/>
      <c r="VOO286" s="355"/>
      <c r="VOP286" s="355"/>
      <c r="VOQ286" s="355"/>
      <c r="VOR286" s="355"/>
      <c r="VOS286" s="355"/>
      <c r="VOT286" s="355"/>
      <c r="VOU286" s="355"/>
      <c r="VOV286" s="355"/>
      <c r="VOW286" s="355"/>
      <c r="VOX286" s="355"/>
      <c r="VOY286" s="355"/>
      <c r="VOZ286" s="355"/>
      <c r="VPA286" s="355"/>
      <c r="VPB286" s="355"/>
      <c r="VPC286" s="355"/>
      <c r="VPD286" s="355"/>
      <c r="VPE286" s="355"/>
      <c r="VPF286" s="355"/>
      <c r="VPG286" s="355"/>
      <c r="VPH286" s="355"/>
      <c r="VPI286" s="355"/>
      <c r="VPJ286" s="355"/>
      <c r="VPK286" s="355"/>
      <c r="VPL286" s="355"/>
      <c r="VPM286" s="355"/>
      <c r="VPN286" s="355"/>
      <c r="VPO286" s="355"/>
      <c r="VPP286" s="355"/>
      <c r="VPQ286" s="355"/>
      <c r="VPR286" s="355"/>
      <c r="VPS286" s="355"/>
      <c r="VPT286" s="355"/>
      <c r="VPU286" s="355"/>
      <c r="VPV286" s="355"/>
      <c r="VPW286" s="355"/>
      <c r="VPX286" s="355"/>
      <c r="VPY286" s="355"/>
      <c r="VPZ286" s="355"/>
      <c r="VQA286" s="355"/>
      <c r="VQB286" s="355"/>
      <c r="VQC286" s="355"/>
      <c r="VQD286" s="355"/>
      <c r="VQE286" s="355"/>
      <c r="VQF286" s="355"/>
      <c r="VQG286" s="355"/>
      <c r="VQH286" s="355"/>
      <c r="VQI286" s="355"/>
      <c r="VQJ286" s="355"/>
      <c r="VQK286" s="355"/>
      <c r="VQL286" s="355"/>
      <c r="VQM286" s="355"/>
      <c r="VQN286" s="355"/>
      <c r="VQO286" s="355"/>
      <c r="VQP286" s="355"/>
      <c r="VQQ286" s="355"/>
      <c r="VQR286" s="355"/>
      <c r="VQS286" s="355"/>
      <c r="VQT286" s="355"/>
      <c r="VQU286" s="355"/>
      <c r="VQV286" s="355"/>
      <c r="VQW286" s="355"/>
      <c r="VQX286" s="355"/>
      <c r="VQY286" s="355"/>
      <c r="VQZ286" s="355"/>
      <c r="VRA286" s="355"/>
      <c r="VRB286" s="355"/>
      <c r="VRC286" s="355"/>
      <c r="VRD286" s="355"/>
      <c r="VRE286" s="355"/>
      <c r="VRF286" s="355"/>
      <c r="VRG286" s="355"/>
      <c r="VRH286" s="355"/>
      <c r="VRI286" s="355"/>
      <c r="VRJ286" s="355"/>
      <c r="VRK286" s="355"/>
      <c r="VRL286" s="355"/>
      <c r="VRM286" s="355"/>
      <c r="VRN286" s="355"/>
      <c r="VRO286" s="355"/>
      <c r="VRP286" s="355"/>
      <c r="VRQ286" s="355"/>
      <c r="VRR286" s="355"/>
      <c r="VRS286" s="355"/>
      <c r="VRT286" s="355"/>
      <c r="VRU286" s="355"/>
      <c r="VRV286" s="355"/>
      <c r="VRW286" s="355"/>
      <c r="VRX286" s="355"/>
      <c r="VRY286" s="355"/>
      <c r="VRZ286" s="355"/>
      <c r="VSA286" s="355"/>
      <c r="VSB286" s="355"/>
      <c r="VSC286" s="355"/>
      <c r="VSD286" s="355"/>
      <c r="VSE286" s="355"/>
      <c r="VSF286" s="355"/>
      <c r="VSG286" s="355"/>
      <c r="VSH286" s="355"/>
      <c r="VSI286" s="355"/>
      <c r="VSJ286" s="355"/>
      <c r="VSK286" s="355"/>
      <c r="VSL286" s="355"/>
      <c r="VSM286" s="355"/>
      <c r="VSN286" s="355"/>
      <c r="VSO286" s="355"/>
      <c r="VSP286" s="355"/>
      <c r="VSQ286" s="355"/>
      <c r="VSR286" s="355"/>
      <c r="VSS286" s="355"/>
      <c r="VST286" s="355"/>
      <c r="VSU286" s="355"/>
      <c r="VSV286" s="355"/>
      <c r="VSW286" s="355"/>
      <c r="VSX286" s="355"/>
      <c r="VSY286" s="355"/>
      <c r="VSZ286" s="355"/>
      <c r="VTA286" s="355"/>
      <c r="VTB286" s="355"/>
      <c r="VTC286" s="355"/>
      <c r="VTD286" s="355"/>
      <c r="VTE286" s="355"/>
      <c r="VTF286" s="355"/>
      <c r="VTG286" s="355"/>
      <c r="VTH286" s="355"/>
      <c r="VTI286" s="355"/>
      <c r="VTJ286" s="355"/>
      <c r="VTK286" s="355"/>
      <c r="VTL286" s="355"/>
      <c r="VTM286" s="355"/>
      <c r="VTN286" s="355"/>
      <c r="VTO286" s="355"/>
      <c r="VTP286" s="355"/>
      <c r="VTQ286" s="355"/>
      <c r="VTR286" s="355"/>
      <c r="VTS286" s="355"/>
      <c r="VTT286" s="355"/>
      <c r="VTU286" s="355"/>
      <c r="VTV286" s="355"/>
      <c r="VTW286" s="355"/>
      <c r="VTX286" s="355"/>
      <c r="VTY286" s="355"/>
      <c r="VTZ286" s="355"/>
      <c r="VUA286" s="355"/>
      <c r="VUB286" s="355"/>
      <c r="VUC286" s="355"/>
      <c r="VUD286" s="355"/>
      <c r="VUE286" s="355"/>
      <c r="VUF286" s="355"/>
      <c r="VUG286" s="355"/>
      <c r="VUH286" s="355"/>
      <c r="VUI286" s="355"/>
      <c r="VUJ286" s="355"/>
      <c r="VUK286" s="355"/>
      <c r="VUL286" s="355"/>
      <c r="VUM286" s="355"/>
      <c r="VUN286" s="355"/>
      <c r="VUO286" s="355"/>
      <c r="VUP286" s="355"/>
      <c r="VUQ286" s="355"/>
      <c r="VUR286" s="355"/>
      <c r="VUS286" s="355"/>
      <c r="VUT286" s="355"/>
      <c r="VUU286" s="355"/>
      <c r="VUV286" s="355"/>
      <c r="VUW286" s="355"/>
      <c r="VUX286" s="355"/>
      <c r="VUY286" s="355"/>
      <c r="VUZ286" s="355"/>
      <c r="VVA286" s="355"/>
      <c r="VVB286" s="355"/>
      <c r="VVC286" s="355"/>
      <c r="VVD286" s="355"/>
      <c r="VVE286" s="355"/>
      <c r="VVF286" s="355"/>
      <c r="VVG286" s="355"/>
      <c r="VVH286" s="355"/>
      <c r="VVI286" s="355"/>
      <c r="VVJ286" s="355"/>
      <c r="VVK286" s="355"/>
      <c r="VVL286" s="355"/>
      <c r="VVM286" s="355"/>
      <c r="VVN286" s="355"/>
      <c r="VVO286" s="355"/>
      <c r="VVP286" s="355"/>
      <c r="VVQ286" s="355"/>
      <c r="VVR286" s="355"/>
      <c r="VVS286" s="355"/>
      <c r="VVT286" s="355"/>
      <c r="VVU286" s="355"/>
      <c r="VVV286" s="355"/>
      <c r="VVW286" s="355"/>
      <c r="VVX286" s="355"/>
      <c r="VVY286" s="355"/>
      <c r="VVZ286" s="355"/>
      <c r="VWA286" s="355"/>
      <c r="VWB286" s="355"/>
      <c r="VWC286" s="355"/>
      <c r="VWD286" s="355"/>
      <c r="VWE286" s="355"/>
      <c r="VWF286" s="355"/>
      <c r="VWG286" s="355"/>
      <c r="VWH286" s="355"/>
      <c r="VWI286" s="355"/>
      <c r="VWJ286" s="355"/>
      <c r="VWK286" s="355"/>
      <c r="VWL286" s="355"/>
      <c r="VWM286" s="355"/>
      <c r="VWN286" s="355"/>
      <c r="VWO286" s="355"/>
      <c r="VWP286" s="355"/>
      <c r="VWQ286" s="355"/>
      <c r="VWR286" s="355"/>
      <c r="VWS286" s="355"/>
      <c r="VWT286" s="355"/>
      <c r="VWU286" s="355"/>
      <c r="VWV286" s="355"/>
      <c r="VWW286" s="355"/>
      <c r="VWX286" s="355"/>
      <c r="VWY286" s="355"/>
      <c r="VWZ286" s="355"/>
      <c r="VXA286" s="355"/>
      <c r="VXB286" s="355"/>
      <c r="VXC286" s="355"/>
      <c r="VXD286" s="355"/>
      <c r="VXE286" s="355"/>
      <c r="VXF286" s="355"/>
      <c r="VXG286" s="355"/>
      <c r="VXH286" s="355"/>
      <c r="VXI286" s="355"/>
      <c r="VXJ286" s="355"/>
      <c r="VXK286" s="355"/>
      <c r="VXL286" s="355"/>
      <c r="VXM286" s="355"/>
      <c r="VXN286" s="355"/>
      <c r="VXO286" s="355"/>
      <c r="VXP286" s="355"/>
      <c r="VXQ286" s="355"/>
      <c r="VXR286" s="355"/>
      <c r="VXS286" s="355"/>
      <c r="VXT286" s="355"/>
      <c r="VXU286" s="355"/>
      <c r="VXV286" s="355"/>
      <c r="VXW286" s="355"/>
      <c r="VXX286" s="355"/>
      <c r="VXY286" s="355"/>
      <c r="VXZ286" s="355"/>
      <c r="VYA286" s="355"/>
      <c r="VYB286" s="355"/>
      <c r="VYC286" s="355"/>
      <c r="VYD286" s="355"/>
      <c r="VYE286" s="355"/>
      <c r="VYF286" s="355"/>
      <c r="VYG286" s="355"/>
      <c r="VYH286" s="355"/>
      <c r="VYI286" s="355"/>
      <c r="VYJ286" s="355"/>
      <c r="VYK286" s="355"/>
      <c r="VYL286" s="355"/>
      <c r="VYM286" s="355"/>
      <c r="VYN286" s="355"/>
      <c r="VYO286" s="355"/>
      <c r="VYP286" s="355"/>
      <c r="VYQ286" s="355"/>
      <c r="VYR286" s="355"/>
      <c r="VYS286" s="355"/>
      <c r="VYT286" s="355"/>
      <c r="VYU286" s="355"/>
      <c r="VYV286" s="355"/>
      <c r="VYW286" s="355"/>
      <c r="VYX286" s="355"/>
      <c r="VYY286" s="355"/>
      <c r="VYZ286" s="355"/>
      <c r="VZA286" s="355"/>
      <c r="VZB286" s="355"/>
      <c r="VZC286" s="355"/>
      <c r="VZD286" s="355"/>
      <c r="VZE286" s="355"/>
      <c r="VZF286" s="355"/>
      <c r="VZG286" s="355"/>
      <c r="VZH286" s="355"/>
      <c r="VZI286" s="355"/>
      <c r="VZJ286" s="355"/>
      <c r="VZK286" s="355"/>
      <c r="VZL286" s="355"/>
      <c r="VZM286" s="355"/>
      <c r="VZN286" s="355"/>
      <c r="VZO286" s="355"/>
      <c r="VZP286" s="355"/>
      <c r="VZQ286" s="355"/>
      <c r="VZR286" s="355"/>
      <c r="VZS286" s="355"/>
      <c r="VZT286" s="355"/>
      <c r="VZU286" s="355"/>
      <c r="VZV286" s="355"/>
      <c r="VZW286" s="355"/>
      <c r="VZX286" s="355"/>
      <c r="VZY286" s="355"/>
      <c r="VZZ286" s="355"/>
      <c r="WAA286" s="355"/>
      <c r="WAB286" s="355"/>
      <c r="WAC286" s="355"/>
      <c r="WAD286" s="355"/>
      <c r="WAE286" s="355"/>
      <c r="WAF286" s="355"/>
      <c r="WAG286" s="355"/>
      <c r="WAH286" s="355"/>
      <c r="WAI286" s="355"/>
      <c r="WAJ286" s="355"/>
      <c r="WAK286" s="355"/>
      <c r="WAL286" s="355"/>
      <c r="WAM286" s="355"/>
      <c r="WAN286" s="355"/>
      <c r="WAO286" s="355"/>
      <c r="WAP286" s="355"/>
      <c r="WAQ286" s="355"/>
      <c r="WAR286" s="355"/>
      <c r="WAS286" s="355"/>
      <c r="WAT286" s="355"/>
      <c r="WAU286" s="355"/>
      <c r="WAV286" s="355"/>
      <c r="WAW286" s="355"/>
      <c r="WAX286" s="355"/>
      <c r="WAY286" s="355"/>
      <c r="WAZ286" s="355"/>
      <c r="WBA286" s="355"/>
      <c r="WBB286" s="355"/>
      <c r="WBC286" s="355"/>
      <c r="WBD286" s="355"/>
      <c r="WBE286" s="355"/>
      <c r="WBF286" s="355"/>
      <c r="WBG286" s="355"/>
      <c r="WBH286" s="355"/>
      <c r="WBI286" s="355"/>
      <c r="WBJ286" s="355"/>
      <c r="WBK286" s="355"/>
      <c r="WBL286" s="355"/>
      <c r="WBM286" s="355"/>
      <c r="WBN286" s="355"/>
      <c r="WBO286" s="355"/>
      <c r="WBP286" s="355"/>
      <c r="WBQ286" s="355"/>
      <c r="WBR286" s="355"/>
      <c r="WBS286" s="355"/>
      <c r="WBT286" s="355"/>
      <c r="WBU286" s="355"/>
      <c r="WBV286" s="355"/>
      <c r="WBW286" s="355"/>
      <c r="WBX286" s="355"/>
      <c r="WBY286" s="355"/>
      <c r="WBZ286" s="355"/>
      <c r="WCA286" s="355"/>
      <c r="WCB286" s="355"/>
      <c r="WCC286" s="355"/>
      <c r="WCD286" s="355"/>
      <c r="WCE286" s="355"/>
      <c r="WCF286" s="355"/>
      <c r="WCG286" s="355"/>
      <c r="WCH286" s="355"/>
      <c r="WCI286" s="355"/>
      <c r="WCJ286" s="355"/>
      <c r="WCK286" s="355"/>
      <c r="WCL286" s="355"/>
      <c r="WCM286" s="355"/>
      <c r="WCN286" s="355"/>
      <c r="WCO286" s="355"/>
      <c r="WCP286" s="355"/>
      <c r="WCQ286" s="355"/>
      <c r="WCR286" s="355"/>
      <c r="WCS286" s="355"/>
      <c r="WCT286" s="355"/>
      <c r="WCU286" s="355"/>
      <c r="WCV286" s="355"/>
      <c r="WCW286" s="355"/>
      <c r="WCX286" s="355"/>
      <c r="WCY286" s="355"/>
      <c r="WCZ286" s="355"/>
      <c r="WDA286" s="355"/>
      <c r="WDB286" s="355"/>
      <c r="WDC286" s="355"/>
      <c r="WDD286" s="355"/>
      <c r="WDE286" s="355"/>
      <c r="WDF286" s="355"/>
      <c r="WDG286" s="355"/>
      <c r="WDH286" s="355"/>
      <c r="WDI286" s="355"/>
      <c r="WDJ286" s="355"/>
      <c r="WDK286" s="355"/>
      <c r="WDL286" s="355"/>
      <c r="WDM286" s="355"/>
      <c r="WDN286" s="355"/>
      <c r="WDO286" s="355"/>
      <c r="WDP286" s="355"/>
      <c r="WDQ286" s="355"/>
      <c r="WDR286" s="355"/>
      <c r="WDS286" s="355"/>
      <c r="WDT286" s="355"/>
      <c r="WDU286" s="355"/>
      <c r="WDV286" s="355"/>
      <c r="WDW286" s="355"/>
      <c r="WDX286" s="355"/>
      <c r="WDY286" s="355"/>
      <c r="WDZ286" s="355"/>
      <c r="WEA286" s="355"/>
      <c r="WEB286" s="355"/>
      <c r="WEC286" s="355"/>
      <c r="WED286" s="355"/>
      <c r="WEE286" s="355"/>
      <c r="WEF286" s="355"/>
      <c r="WEG286" s="355"/>
      <c r="WEH286" s="355"/>
      <c r="WEI286" s="355"/>
      <c r="WEJ286" s="355"/>
      <c r="WEK286" s="355"/>
      <c r="WEL286" s="355"/>
      <c r="WEM286" s="355"/>
      <c r="WEN286" s="355"/>
      <c r="WEO286" s="355"/>
      <c r="WEP286" s="355"/>
      <c r="WEQ286" s="355"/>
      <c r="WER286" s="355"/>
      <c r="WES286" s="355"/>
      <c r="WET286" s="355"/>
      <c r="WEU286" s="355"/>
      <c r="WEV286" s="355"/>
      <c r="WEW286" s="355"/>
      <c r="WEX286" s="355"/>
      <c r="WEY286" s="355"/>
      <c r="WEZ286" s="355"/>
      <c r="WFA286" s="355"/>
      <c r="WFB286" s="355"/>
      <c r="WFC286" s="355"/>
      <c r="WFD286" s="355"/>
      <c r="WFE286" s="355"/>
      <c r="WFF286" s="355"/>
      <c r="WFG286" s="355"/>
      <c r="WFH286" s="355"/>
      <c r="WFI286" s="355"/>
      <c r="WFJ286" s="355"/>
      <c r="WFK286" s="355"/>
      <c r="WFL286" s="355"/>
      <c r="WFM286" s="355"/>
      <c r="WFN286" s="355"/>
      <c r="WFO286" s="355"/>
      <c r="WFP286" s="355"/>
      <c r="WFQ286" s="355"/>
      <c r="WFR286" s="355"/>
      <c r="WFS286" s="355"/>
      <c r="WFT286" s="355"/>
      <c r="WFU286" s="355"/>
      <c r="WFV286" s="355"/>
      <c r="WFW286" s="355"/>
      <c r="WFX286" s="355"/>
      <c r="WFY286" s="355"/>
      <c r="WFZ286" s="355"/>
      <c r="WGA286" s="355"/>
      <c r="WGB286" s="355"/>
      <c r="WGC286" s="355"/>
      <c r="WGD286" s="355"/>
      <c r="WGE286" s="355"/>
      <c r="WGF286" s="355"/>
      <c r="WGG286" s="355"/>
      <c r="WGH286" s="355"/>
      <c r="WGI286" s="355"/>
      <c r="WGJ286" s="355"/>
      <c r="WGK286" s="355"/>
      <c r="WGL286" s="355"/>
      <c r="WGM286" s="355"/>
      <c r="WGN286" s="355"/>
      <c r="WGO286" s="355"/>
      <c r="WGP286" s="355"/>
      <c r="WGQ286" s="355"/>
      <c r="WGR286" s="355"/>
      <c r="WGS286" s="355"/>
      <c r="WGT286" s="355"/>
      <c r="WGU286" s="355"/>
      <c r="WGV286" s="355"/>
      <c r="WGW286" s="355"/>
      <c r="WGX286" s="355"/>
      <c r="WGY286" s="355"/>
      <c r="WGZ286" s="355"/>
      <c r="WHA286" s="355"/>
      <c r="WHB286" s="355"/>
      <c r="WHC286" s="355"/>
      <c r="WHD286" s="355"/>
      <c r="WHE286" s="355"/>
      <c r="WHF286" s="355"/>
      <c r="WHG286" s="355"/>
      <c r="WHH286" s="355"/>
      <c r="WHI286" s="355"/>
      <c r="WHJ286" s="355"/>
      <c r="WHK286" s="355"/>
      <c r="WHL286" s="355"/>
      <c r="WHM286" s="355"/>
      <c r="WHN286" s="355"/>
      <c r="WHO286" s="355"/>
      <c r="WHP286" s="355"/>
      <c r="WHQ286" s="355"/>
      <c r="WHR286" s="355"/>
      <c r="WHS286" s="355"/>
      <c r="WHT286" s="355"/>
      <c r="WHU286" s="355"/>
      <c r="WHV286" s="355"/>
      <c r="WHW286" s="355"/>
      <c r="WHX286" s="355"/>
      <c r="WHY286" s="355"/>
      <c r="WHZ286" s="355"/>
      <c r="WIA286" s="355"/>
      <c r="WIB286" s="355"/>
      <c r="WIC286" s="355"/>
      <c r="WID286" s="355"/>
      <c r="WIE286" s="355"/>
      <c r="WIF286" s="355"/>
      <c r="WIG286" s="355"/>
      <c r="WIH286" s="355"/>
      <c r="WII286" s="355"/>
      <c r="WIJ286" s="355"/>
      <c r="WIK286" s="355"/>
      <c r="WIL286" s="355"/>
      <c r="WIM286" s="355"/>
      <c r="WIN286" s="355"/>
      <c r="WIO286" s="355"/>
      <c r="WIP286" s="355"/>
      <c r="WIQ286" s="355"/>
      <c r="WIR286" s="355"/>
      <c r="WIS286" s="355"/>
      <c r="WIT286" s="355"/>
      <c r="WIU286" s="355"/>
      <c r="WIV286" s="355"/>
      <c r="WIW286" s="355"/>
      <c r="WIX286" s="355"/>
      <c r="WIY286" s="355"/>
      <c r="WIZ286" s="355"/>
      <c r="WJA286" s="355"/>
      <c r="WJB286" s="355"/>
      <c r="WJC286" s="355"/>
      <c r="WJD286" s="355"/>
      <c r="WJE286" s="355"/>
      <c r="WJF286" s="355"/>
      <c r="WJG286" s="355"/>
      <c r="WJH286" s="355"/>
      <c r="WJI286" s="355"/>
      <c r="WJJ286" s="355"/>
      <c r="WJK286" s="355"/>
      <c r="WJL286" s="355"/>
      <c r="WJM286" s="355"/>
      <c r="WJN286" s="355"/>
      <c r="WJO286" s="355"/>
      <c r="WJP286" s="355"/>
      <c r="WJQ286" s="355"/>
      <c r="WJR286" s="355"/>
      <c r="WJS286" s="355"/>
      <c r="WJT286" s="355"/>
      <c r="WJU286" s="355"/>
      <c r="WJV286" s="355"/>
      <c r="WJW286" s="355"/>
      <c r="WJX286" s="355"/>
      <c r="WJY286" s="355"/>
      <c r="WJZ286" s="355"/>
      <c r="WKA286" s="355"/>
      <c r="WKB286" s="355"/>
      <c r="WKC286" s="355"/>
      <c r="WKD286" s="355"/>
      <c r="WKE286" s="355"/>
      <c r="WKF286" s="355"/>
      <c r="WKG286" s="355"/>
      <c r="WKH286" s="355"/>
      <c r="WKI286" s="355"/>
      <c r="WKJ286" s="355"/>
      <c r="WKK286" s="355"/>
      <c r="WKL286" s="355"/>
      <c r="WKM286" s="355"/>
      <c r="WKN286" s="355"/>
      <c r="WKO286" s="355"/>
      <c r="WKP286" s="355"/>
      <c r="WKQ286" s="355"/>
      <c r="WKR286" s="355"/>
      <c r="WKS286" s="355"/>
      <c r="WKT286" s="355"/>
      <c r="WKU286" s="355"/>
      <c r="WKV286" s="355"/>
      <c r="WKW286" s="355"/>
      <c r="WKX286" s="355"/>
      <c r="WKY286" s="355"/>
      <c r="WKZ286" s="355"/>
      <c r="WLA286" s="355"/>
      <c r="WLB286" s="355"/>
      <c r="WLC286" s="355"/>
      <c r="WLD286" s="355"/>
      <c r="WLE286" s="355"/>
      <c r="WLF286" s="355"/>
      <c r="WLG286" s="355"/>
      <c r="WLH286" s="355"/>
      <c r="WLI286" s="355"/>
      <c r="WLJ286" s="355"/>
      <c r="WLK286" s="355"/>
      <c r="WLL286" s="355"/>
      <c r="WLM286" s="355"/>
      <c r="WLN286" s="355"/>
      <c r="WLO286" s="355"/>
      <c r="WLP286" s="355"/>
      <c r="WLQ286" s="355"/>
      <c r="WLR286" s="355"/>
      <c r="WLS286" s="355"/>
      <c r="WLT286" s="355"/>
      <c r="WLU286" s="355"/>
      <c r="WLV286" s="355"/>
      <c r="WLW286" s="355"/>
      <c r="WLX286" s="355"/>
      <c r="WLY286" s="355"/>
      <c r="WLZ286" s="355"/>
      <c r="WMA286" s="355"/>
      <c r="WMB286" s="355"/>
      <c r="WMC286" s="355"/>
      <c r="WMD286" s="355"/>
      <c r="WME286" s="355"/>
      <c r="WMF286" s="355"/>
      <c r="WMG286" s="355"/>
      <c r="WMH286" s="355"/>
      <c r="WMI286" s="355"/>
      <c r="WMJ286" s="355"/>
      <c r="WMK286" s="355"/>
      <c r="WML286" s="355"/>
      <c r="WMM286" s="355"/>
      <c r="WMN286" s="355"/>
      <c r="WMO286" s="355"/>
      <c r="WMP286" s="355"/>
      <c r="WMQ286" s="355"/>
      <c r="WMR286" s="355"/>
      <c r="WMS286" s="355"/>
      <c r="WMT286" s="355"/>
      <c r="WMU286" s="355"/>
      <c r="WMV286" s="355"/>
      <c r="WMW286" s="355"/>
      <c r="WMX286" s="355"/>
      <c r="WMY286" s="355"/>
      <c r="WMZ286" s="355"/>
      <c r="WNA286" s="355"/>
      <c r="WNB286" s="355"/>
      <c r="WNC286" s="355"/>
      <c r="WND286" s="355"/>
      <c r="WNE286" s="355"/>
      <c r="WNF286" s="355"/>
      <c r="WNG286" s="355"/>
      <c r="WNH286" s="355"/>
      <c r="WNI286" s="355"/>
      <c r="WNJ286" s="355"/>
      <c r="WNK286" s="355"/>
      <c r="WNL286" s="355"/>
      <c r="WNM286" s="355"/>
      <c r="WNN286" s="355"/>
      <c r="WNO286" s="355"/>
      <c r="WNP286" s="355"/>
      <c r="WNQ286" s="355"/>
      <c r="WNR286" s="355"/>
      <c r="WNS286" s="355"/>
      <c r="WNT286" s="355"/>
      <c r="WNU286" s="355"/>
      <c r="WNV286" s="355"/>
      <c r="WNW286" s="355"/>
      <c r="WNX286" s="355"/>
      <c r="WNY286" s="355"/>
      <c r="WNZ286" s="355"/>
      <c r="WOA286" s="355"/>
      <c r="WOB286" s="355"/>
      <c r="WOC286" s="355"/>
      <c r="WOD286" s="355"/>
      <c r="WOE286" s="355"/>
      <c r="WOF286" s="355"/>
      <c r="WOG286" s="355"/>
      <c r="WOH286" s="355"/>
      <c r="WOI286" s="355"/>
      <c r="WOJ286" s="355"/>
      <c r="WOK286" s="355"/>
      <c r="WOL286" s="355"/>
      <c r="WOM286" s="355"/>
      <c r="WON286" s="355"/>
      <c r="WOO286" s="355"/>
      <c r="WOP286" s="355"/>
      <c r="WOQ286" s="355"/>
      <c r="WOR286" s="355"/>
      <c r="WOS286" s="355"/>
      <c r="WOT286" s="355"/>
      <c r="WOU286" s="355"/>
      <c r="WOV286" s="355"/>
      <c r="WOW286" s="355"/>
      <c r="WOX286" s="355"/>
      <c r="WOY286" s="355"/>
      <c r="WOZ286" s="355"/>
      <c r="WPA286" s="355"/>
      <c r="WPB286" s="355"/>
      <c r="WPC286" s="355"/>
      <c r="WPD286" s="355"/>
      <c r="WPE286" s="355"/>
      <c r="WPF286" s="355"/>
      <c r="WPG286" s="355"/>
      <c r="WPH286" s="355"/>
      <c r="WPI286" s="355"/>
      <c r="WPJ286" s="355"/>
      <c r="WPK286" s="355"/>
      <c r="WPL286" s="355"/>
      <c r="WPM286" s="355"/>
      <c r="WPN286" s="355"/>
      <c r="WPO286" s="355"/>
      <c r="WPP286" s="355"/>
      <c r="WPQ286" s="355"/>
      <c r="WPR286" s="355"/>
      <c r="WPS286" s="355"/>
      <c r="WPT286" s="355"/>
      <c r="WPU286" s="355"/>
      <c r="WPV286" s="355"/>
      <c r="WPW286" s="355"/>
      <c r="WPX286" s="355"/>
      <c r="WPY286" s="355"/>
      <c r="WPZ286" s="355"/>
      <c r="WQA286" s="355"/>
      <c r="WQB286" s="355"/>
      <c r="WQC286" s="355"/>
      <c r="WQD286" s="355"/>
      <c r="WQE286" s="355"/>
      <c r="WQF286" s="355"/>
      <c r="WQG286" s="355"/>
      <c r="WQH286" s="355"/>
      <c r="WQI286" s="355"/>
      <c r="WQJ286" s="355"/>
      <c r="WQK286" s="355"/>
      <c r="WQL286" s="355"/>
      <c r="WQM286" s="355"/>
      <c r="WQN286" s="355"/>
      <c r="WQO286" s="355"/>
      <c r="WQP286" s="355"/>
      <c r="WQQ286" s="355"/>
      <c r="WQR286" s="355"/>
      <c r="WQS286" s="355"/>
      <c r="WQT286" s="355"/>
      <c r="WQU286" s="355"/>
      <c r="WQV286" s="355"/>
      <c r="WQW286" s="355"/>
      <c r="WQX286" s="355"/>
      <c r="WQY286" s="355"/>
      <c r="WQZ286" s="355"/>
      <c r="WRA286" s="355"/>
      <c r="WRB286" s="355"/>
      <c r="WRC286" s="355"/>
      <c r="WRD286" s="355"/>
      <c r="WRE286" s="355"/>
      <c r="WRF286" s="355"/>
      <c r="WRG286" s="355"/>
      <c r="WRH286" s="355"/>
      <c r="WRI286" s="355"/>
      <c r="WRJ286" s="355"/>
      <c r="WRK286" s="355"/>
      <c r="WRL286" s="355"/>
      <c r="WRM286" s="355"/>
      <c r="WRN286" s="355"/>
      <c r="WRO286" s="355"/>
      <c r="WRP286" s="355"/>
      <c r="WRQ286" s="355"/>
      <c r="WRR286" s="355"/>
      <c r="WRS286" s="355"/>
      <c r="WRT286" s="355"/>
      <c r="WRU286" s="355"/>
      <c r="WRV286" s="355"/>
      <c r="WRW286" s="355"/>
      <c r="WRX286" s="355"/>
      <c r="WRY286" s="355"/>
      <c r="WRZ286" s="355"/>
      <c r="WSA286" s="355"/>
      <c r="WSB286" s="355"/>
      <c r="WSC286" s="355"/>
      <c r="WSD286" s="355"/>
      <c r="WSE286" s="355"/>
      <c r="WSF286" s="355"/>
      <c r="WSG286" s="355"/>
      <c r="WSH286" s="355"/>
      <c r="WSI286" s="355"/>
      <c r="WSJ286" s="355"/>
      <c r="WSK286" s="355"/>
      <c r="WSL286" s="355"/>
      <c r="WSM286" s="355"/>
      <c r="WSN286" s="355"/>
      <c r="WSO286" s="355"/>
      <c r="WSP286" s="355"/>
      <c r="WSQ286" s="355"/>
      <c r="WSR286" s="355"/>
      <c r="WSS286" s="355"/>
      <c r="WST286" s="355"/>
      <c r="WSU286" s="355"/>
      <c r="WSV286" s="355"/>
      <c r="WSW286" s="355"/>
      <c r="WSX286" s="355"/>
      <c r="WSY286" s="355"/>
      <c r="WSZ286" s="355"/>
      <c r="WTA286" s="355"/>
      <c r="WTB286" s="355"/>
      <c r="WTC286" s="355"/>
      <c r="WTD286" s="355"/>
      <c r="WTE286" s="355"/>
      <c r="WTF286" s="355"/>
      <c r="WTG286" s="355"/>
      <c r="WTH286" s="355"/>
      <c r="WTI286" s="355"/>
      <c r="WTJ286" s="355"/>
      <c r="WTK286" s="355"/>
      <c r="WTL286" s="355"/>
      <c r="WTM286" s="355"/>
      <c r="WTN286" s="355"/>
      <c r="WTO286" s="355"/>
      <c r="WTP286" s="355"/>
      <c r="WTQ286" s="355"/>
      <c r="WTR286" s="355"/>
      <c r="WTS286" s="355"/>
      <c r="WTT286" s="355"/>
      <c r="WTU286" s="355"/>
      <c r="WTV286" s="355"/>
      <c r="WTW286" s="355"/>
      <c r="WTX286" s="355"/>
      <c r="WTY286" s="355"/>
      <c r="WTZ286" s="355"/>
      <c r="WUA286" s="355"/>
      <c r="WUB286" s="355"/>
      <c r="WUC286" s="355"/>
      <c r="WUD286" s="355"/>
      <c r="WUE286" s="355"/>
      <c r="WUF286" s="355"/>
      <c r="WUG286" s="355"/>
      <c r="WUH286" s="355"/>
      <c r="WUI286" s="355"/>
      <c r="WUJ286" s="355"/>
      <c r="WUK286" s="355"/>
      <c r="WUL286" s="355"/>
      <c r="WUM286" s="355"/>
      <c r="WUN286" s="355"/>
      <c r="WUO286" s="355"/>
      <c r="WUP286" s="355"/>
      <c r="WUQ286" s="355"/>
      <c r="WUR286" s="355"/>
      <c r="WUS286" s="355"/>
      <c r="WUT286" s="355"/>
      <c r="WUU286" s="355"/>
      <c r="WUV286" s="355"/>
      <c r="WUW286" s="355"/>
      <c r="WUX286" s="355"/>
      <c r="WUY286" s="355"/>
      <c r="WUZ286" s="355"/>
      <c r="WVA286" s="355"/>
      <c r="WVB286" s="355"/>
      <c r="WVC286" s="355"/>
      <c r="WVD286" s="355"/>
      <c r="WVE286" s="355"/>
      <c r="WVF286" s="355"/>
      <c r="WVG286" s="355"/>
      <c r="WVH286" s="355"/>
      <c r="WVI286" s="355"/>
      <c r="WVJ286" s="355"/>
      <c r="WVK286" s="355"/>
      <c r="WVL286" s="355"/>
      <c r="WVM286" s="355"/>
      <c r="WVN286" s="355"/>
      <c r="WVO286" s="355"/>
      <c r="WVP286" s="355"/>
      <c r="WVQ286" s="355"/>
      <c r="WVR286" s="355"/>
      <c r="WVS286" s="355"/>
      <c r="WVT286" s="355"/>
      <c r="WVU286" s="355"/>
      <c r="WVV286" s="355"/>
      <c r="WVW286" s="355"/>
      <c r="WVX286" s="355"/>
      <c r="WVY286" s="355"/>
      <c r="WVZ286" s="355"/>
      <c r="WWA286" s="355"/>
      <c r="WWB286" s="355"/>
      <c r="WWC286" s="355"/>
      <c r="WWD286" s="355"/>
      <c r="WWE286" s="355"/>
      <c r="WWF286" s="355"/>
      <c r="WWG286" s="355"/>
      <c r="WWH286" s="355"/>
      <c r="WWI286" s="355"/>
      <c r="WWJ286" s="355"/>
      <c r="WWK286" s="355"/>
      <c r="WWL286" s="355"/>
      <c r="WWM286" s="355"/>
      <c r="WWN286" s="355"/>
      <c r="WWO286" s="355"/>
      <c r="WWP286" s="355"/>
      <c r="WWQ286" s="355"/>
      <c r="WWR286" s="355"/>
      <c r="WWS286" s="355"/>
      <c r="WWT286" s="355"/>
      <c r="WWU286" s="355"/>
      <c r="WWV286" s="355"/>
      <c r="WWW286" s="355"/>
      <c r="WWX286" s="355"/>
      <c r="WWY286" s="355"/>
      <c r="WWZ286" s="355"/>
      <c r="WXA286" s="355"/>
      <c r="WXB286" s="355"/>
      <c r="WXC286" s="355"/>
      <c r="WXD286" s="355"/>
      <c r="WXE286" s="355"/>
      <c r="WXF286" s="355"/>
      <c r="WXG286" s="355"/>
      <c r="WXH286" s="355"/>
      <c r="WXI286" s="355"/>
      <c r="WXJ286" s="355"/>
      <c r="WXK286" s="355"/>
      <c r="WXL286" s="355"/>
      <c r="WXM286" s="355"/>
      <c r="WXN286" s="355"/>
      <c r="WXO286" s="355"/>
      <c r="WXP286" s="355"/>
      <c r="WXQ286" s="355"/>
      <c r="WXR286" s="355"/>
      <c r="WXS286" s="355"/>
      <c r="WXT286" s="355"/>
      <c r="WXU286" s="355"/>
      <c r="WXV286" s="355"/>
      <c r="WXW286" s="355"/>
      <c r="WXX286" s="355"/>
      <c r="WXY286" s="355"/>
      <c r="WXZ286" s="355"/>
      <c r="WYA286" s="355"/>
      <c r="WYB286" s="355"/>
      <c r="WYC286" s="355"/>
      <c r="WYD286" s="355"/>
      <c r="WYE286" s="355"/>
      <c r="WYF286" s="355"/>
      <c r="WYG286" s="355"/>
      <c r="WYH286" s="355"/>
      <c r="WYI286" s="355"/>
      <c r="WYJ286" s="355"/>
      <c r="WYK286" s="355"/>
      <c r="WYL286" s="355"/>
      <c r="WYM286" s="355"/>
      <c r="WYN286" s="355"/>
      <c r="WYO286" s="355"/>
      <c r="WYP286" s="355"/>
      <c r="WYQ286" s="355"/>
      <c r="WYR286" s="355"/>
      <c r="WYS286" s="355"/>
      <c r="WYT286" s="355"/>
      <c r="WYU286" s="355"/>
      <c r="WYV286" s="355"/>
      <c r="WYW286" s="355"/>
      <c r="WYX286" s="355"/>
      <c r="WYY286" s="355"/>
      <c r="WYZ286" s="355"/>
      <c r="WZA286" s="355"/>
      <c r="WZB286" s="355"/>
      <c r="WZC286" s="355"/>
      <c r="WZD286" s="355"/>
      <c r="WZE286" s="355"/>
      <c r="WZF286" s="355"/>
      <c r="WZG286" s="355"/>
      <c r="WZH286" s="355"/>
      <c r="WZI286" s="355"/>
      <c r="WZJ286" s="355"/>
      <c r="WZK286" s="355"/>
      <c r="WZL286" s="355"/>
      <c r="WZM286" s="355"/>
      <c r="WZN286" s="355"/>
      <c r="WZO286" s="355"/>
      <c r="WZP286" s="355"/>
      <c r="WZQ286" s="355"/>
      <c r="WZR286" s="355"/>
      <c r="WZS286" s="355"/>
      <c r="WZT286" s="355"/>
      <c r="WZU286" s="355"/>
      <c r="WZV286" s="355"/>
      <c r="WZW286" s="355"/>
      <c r="WZX286" s="355"/>
      <c r="WZY286" s="355"/>
      <c r="WZZ286" s="355"/>
      <c r="XAA286" s="355"/>
      <c r="XAB286" s="355"/>
      <c r="XAC286" s="355"/>
      <c r="XAD286" s="355"/>
      <c r="XAE286" s="355"/>
      <c r="XAF286" s="355"/>
      <c r="XAG286" s="355"/>
      <c r="XAH286" s="355"/>
      <c r="XAI286" s="355"/>
      <c r="XAJ286" s="355"/>
      <c r="XAK286" s="355"/>
      <c r="XAL286" s="355"/>
      <c r="XAM286" s="355"/>
      <c r="XAN286" s="355"/>
      <c r="XAO286" s="355"/>
      <c r="XAP286" s="355"/>
      <c r="XAQ286" s="355"/>
      <c r="XAR286" s="355"/>
      <c r="XAS286" s="355"/>
      <c r="XAT286" s="355"/>
      <c r="XAU286" s="355"/>
      <c r="XAV286" s="355"/>
      <c r="XAW286" s="355"/>
      <c r="XAX286" s="355"/>
      <c r="XAY286" s="355"/>
      <c r="XAZ286" s="355"/>
      <c r="XBA286" s="355"/>
      <c r="XBB286" s="355"/>
      <c r="XBC286" s="355"/>
      <c r="XBD286" s="355"/>
      <c r="XBE286" s="355"/>
      <c r="XBF286" s="355"/>
      <c r="XBG286" s="355"/>
      <c r="XBH286" s="355"/>
      <c r="XBI286" s="355"/>
      <c r="XBJ286" s="355"/>
      <c r="XBK286" s="355"/>
      <c r="XBL286" s="355"/>
      <c r="XBM286" s="355"/>
      <c r="XBN286" s="355"/>
      <c r="XBO286" s="355"/>
      <c r="XBP286" s="355"/>
      <c r="XBQ286" s="355"/>
      <c r="XBR286" s="355"/>
      <c r="XBS286" s="355"/>
      <c r="XBT286" s="355"/>
      <c r="XBU286" s="355"/>
      <c r="XBV286" s="355"/>
      <c r="XBW286" s="355"/>
      <c r="XBX286" s="355"/>
      <c r="XBY286" s="355"/>
      <c r="XBZ286" s="355"/>
      <c r="XCA286" s="355"/>
      <c r="XCB286" s="355"/>
      <c r="XCC286" s="355"/>
      <c r="XCD286" s="355"/>
      <c r="XCE286" s="355"/>
      <c r="XCF286" s="355"/>
      <c r="XCG286" s="355"/>
      <c r="XCH286" s="355"/>
      <c r="XCI286" s="355"/>
      <c r="XCJ286" s="355"/>
      <c r="XCK286" s="355"/>
      <c r="XCL286" s="355"/>
      <c r="XCM286" s="355"/>
      <c r="XCN286" s="355"/>
      <c r="XCO286" s="355"/>
      <c r="XCP286" s="355"/>
      <c r="XCQ286" s="355"/>
      <c r="XCR286" s="355"/>
      <c r="XCS286" s="355"/>
      <c r="XCT286" s="355"/>
      <c r="XCU286" s="355"/>
      <c r="XCV286" s="355"/>
      <c r="XCW286" s="355"/>
      <c r="XCX286" s="355"/>
      <c r="XCY286" s="355"/>
      <c r="XCZ286" s="355"/>
      <c r="XDA286" s="355"/>
      <c r="XDB286" s="355"/>
      <c r="XDC286" s="355"/>
      <c r="XDD286" s="355"/>
      <c r="XDE286" s="355"/>
      <c r="XDF286" s="355"/>
      <c r="XDG286" s="355"/>
      <c r="XDH286" s="355"/>
      <c r="XDI286" s="355"/>
      <c r="XDJ286" s="355"/>
      <c r="XDK286" s="355"/>
      <c r="XDL286" s="355"/>
      <c r="XDM286" s="355"/>
      <c r="XDN286" s="355"/>
      <c r="XDO286" s="355"/>
      <c r="XDP286" s="355"/>
      <c r="XDQ286" s="355"/>
      <c r="XDR286" s="355"/>
      <c r="XDS286" s="355"/>
      <c r="XDT286" s="355"/>
      <c r="XDU286" s="355"/>
      <c r="XDV286" s="355"/>
      <c r="XDW286" s="355"/>
      <c r="XDX286" s="355"/>
      <c r="XDY286" s="355"/>
      <c r="XDZ286" s="355"/>
      <c r="XEA286" s="355"/>
      <c r="XEB286" s="355"/>
      <c r="XEC286" s="355"/>
      <c r="XED286" s="355"/>
      <c r="XEE286" s="355"/>
      <c r="XEF286" s="355"/>
      <c r="XEG286" s="355"/>
      <c r="XEH286" s="355"/>
      <c r="XEI286" s="355"/>
      <c r="XEJ286" s="355"/>
      <c r="XEK286" s="355"/>
      <c r="XEL286" s="355"/>
      <c r="XEM286" s="355"/>
      <c r="XEN286" s="355"/>
      <c r="XEO286" s="355"/>
      <c r="XEP286" s="355"/>
      <c r="XEQ286" s="355"/>
      <c r="XER286" s="355"/>
      <c r="XES286" s="355"/>
      <c r="XET286" s="355"/>
      <c r="XEU286" s="355"/>
      <c r="XEV286" s="355"/>
      <c r="XEW286" s="355"/>
      <c r="XEX286" s="355"/>
      <c r="XEY286" s="355"/>
      <c r="XEZ286" s="355"/>
      <c r="XFA286" s="355"/>
      <c r="XFB286" s="355"/>
      <c r="XFC286" s="355"/>
      <c r="XFD286" s="355"/>
    </row>
    <row r="287" spans="1:16384" s="5" customFormat="1" ht="12.75" x14ac:dyDescent="0.2">
      <c r="A287" s="51"/>
      <c r="B287" s="11"/>
      <c r="C287" s="11" t="s">
        <v>61</v>
      </c>
      <c r="D287" s="11"/>
      <c r="E287" s="11" t="s">
        <v>62</v>
      </c>
      <c r="F287" s="11">
        <v>195</v>
      </c>
      <c r="G287" s="11">
        <v>2</v>
      </c>
      <c r="H287" s="11">
        <v>2</v>
      </c>
      <c r="I287" s="11">
        <v>0</v>
      </c>
      <c r="J287" s="4"/>
      <c r="K287" s="11"/>
      <c r="L287" s="11"/>
      <c r="M287" s="11"/>
      <c r="N287" s="4"/>
      <c r="O287" s="155"/>
      <c r="P287" s="156"/>
      <c r="Q287" s="156"/>
      <c r="R287" s="157"/>
      <c r="S287" s="4"/>
      <c r="T287" s="4"/>
      <c r="U287" s="4"/>
      <c r="V287" s="4"/>
    </row>
    <row r="288" spans="1:16384" s="5" customFormat="1" ht="12.75" x14ac:dyDescent="0.2">
      <c r="A288" s="51"/>
      <c r="B288" s="11"/>
      <c r="C288" s="11" t="s">
        <v>61</v>
      </c>
      <c r="D288" s="11"/>
      <c r="E288" s="11" t="s">
        <v>64</v>
      </c>
      <c r="F288" s="11">
        <v>215</v>
      </c>
      <c r="G288" s="11">
        <v>3</v>
      </c>
      <c r="H288" s="11">
        <v>3</v>
      </c>
      <c r="I288" s="11">
        <v>0</v>
      </c>
      <c r="J288" s="4"/>
      <c r="K288" s="11"/>
      <c r="L288" s="11"/>
      <c r="M288" s="11"/>
      <c r="N288" s="4"/>
      <c r="O288" s="155"/>
      <c r="P288" s="156"/>
      <c r="Q288" s="156"/>
      <c r="R288" s="157"/>
      <c r="S288" s="4"/>
      <c r="T288" s="4"/>
      <c r="U288" s="4"/>
      <c r="V288" s="4"/>
    </row>
    <row r="289" spans="1:22" s="5" customFormat="1" ht="12.75" x14ac:dyDescent="0.2">
      <c r="A289" s="51"/>
      <c r="B289" s="11"/>
      <c r="C289" s="11" t="s">
        <v>65</v>
      </c>
      <c r="D289" s="11"/>
      <c r="E289" s="11" t="s">
        <v>62</v>
      </c>
      <c r="F289" s="11">
        <v>31</v>
      </c>
      <c r="G289" s="11">
        <v>1</v>
      </c>
      <c r="H289" s="11">
        <v>1</v>
      </c>
      <c r="I289" s="11">
        <v>0</v>
      </c>
      <c r="J289" s="4"/>
      <c r="K289" s="11"/>
      <c r="L289" s="11"/>
      <c r="M289" s="11"/>
      <c r="N289" s="4"/>
      <c r="O289" s="155"/>
      <c r="P289" s="156"/>
      <c r="Q289" s="156"/>
      <c r="R289" s="157"/>
      <c r="S289" s="4"/>
      <c r="T289" s="4"/>
      <c r="U289" s="4"/>
      <c r="V289" s="4"/>
    </row>
    <row r="290" spans="1:22" s="5" customFormat="1" ht="12.75" x14ac:dyDescent="0.2">
      <c r="A290" s="51"/>
      <c r="B290" s="11"/>
      <c r="C290" s="11" t="s">
        <v>66</v>
      </c>
      <c r="D290" s="11"/>
      <c r="E290" s="11" t="s">
        <v>67</v>
      </c>
      <c r="F290" s="11">
        <v>20</v>
      </c>
      <c r="G290" s="11"/>
      <c r="H290" s="11">
        <v>0</v>
      </c>
      <c r="I290" s="11"/>
      <c r="J290" s="4"/>
      <c r="K290" s="11"/>
      <c r="L290" s="11"/>
      <c r="M290" s="11"/>
      <c r="N290" s="4"/>
      <c r="O290" s="155"/>
      <c r="P290" s="156"/>
      <c r="Q290" s="156"/>
      <c r="R290" s="157"/>
      <c r="S290" s="4"/>
      <c r="T290" s="4"/>
      <c r="U290" s="4"/>
      <c r="V290" s="4"/>
    </row>
    <row r="291" spans="1:22" s="5" customFormat="1" ht="12.75" x14ac:dyDescent="0.2">
      <c r="A291" s="51"/>
      <c r="B291" s="11"/>
      <c r="C291" s="11" t="s">
        <v>68</v>
      </c>
      <c r="D291" s="11"/>
      <c r="E291" s="11" t="s">
        <v>69</v>
      </c>
      <c r="F291" s="11">
        <v>1</v>
      </c>
      <c r="G291" s="11"/>
      <c r="H291" s="11"/>
      <c r="I291" s="11"/>
      <c r="J291" s="4"/>
      <c r="K291" s="11"/>
      <c r="L291" s="11"/>
      <c r="M291" s="11"/>
      <c r="N291" s="4"/>
      <c r="O291" s="155"/>
      <c r="P291" s="156"/>
      <c r="Q291" s="156"/>
      <c r="R291" s="157"/>
      <c r="S291" s="4"/>
      <c r="T291" s="4"/>
      <c r="U291" s="4"/>
      <c r="V291" s="4"/>
    </row>
    <row r="292" spans="1:22" s="5" customFormat="1" ht="12.75" x14ac:dyDescent="0.2">
      <c r="A292" s="51"/>
      <c r="B292" s="11"/>
      <c r="C292" s="11" t="s">
        <v>70</v>
      </c>
      <c r="D292" s="11"/>
      <c r="E292" s="11" t="s">
        <v>71</v>
      </c>
      <c r="F292" s="11">
        <v>30</v>
      </c>
      <c r="G292" s="11"/>
      <c r="H292" s="11"/>
      <c r="I292" s="11"/>
      <c r="J292" s="4"/>
      <c r="K292" s="11"/>
      <c r="L292" s="11"/>
      <c r="M292" s="11"/>
      <c r="N292" s="4"/>
      <c r="O292" s="155"/>
      <c r="P292" s="156"/>
      <c r="Q292" s="156"/>
      <c r="R292" s="157"/>
      <c r="S292" s="4"/>
      <c r="T292" s="4"/>
      <c r="U292" s="4"/>
      <c r="V292" s="4"/>
    </row>
    <row r="293" spans="1:22" s="5" customFormat="1" ht="12.75" x14ac:dyDescent="0.2">
      <c r="A293" s="51"/>
      <c r="B293" s="11"/>
      <c r="C293" s="11" t="s">
        <v>77</v>
      </c>
      <c r="D293" s="11"/>
      <c r="E293" s="11" t="s">
        <v>78</v>
      </c>
      <c r="F293" s="11">
        <v>2</v>
      </c>
      <c r="G293" s="11"/>
      <c r="H293" s="11"/>
      <c r="I293" s="11"/>
      <c r="J293" s="4"/>
      <c r="K293" s="11"/>
      <c r="L293" s="11"/>
      <c r="M293" s="11"/>
      <c r="N293" s="4"/>
      <c r="O293" s="155"/>
      <c r="P293" s="156"/>
      <c r="Q293" s="156"/>
      <c r="R293" s="157"/>
      <c r="S293" s="4"/>
      <c r="T293" s="4"/>
      <c r="U293" s="4"/>
      <c r="V293" s="4"/>
    </row>
    <row r="294" spans="1:22" s="5" customFormat="1" ht="12.75" x14ac:dyDescent="0.2">
      <c r="A294" s="51"/>
      <c r="B294" s="11"/>
      <c r="C294" s="11" t="s">
        <v>79</v>
      </c>
      <c r="D294" s="11"/>
      <c r="E294" s="11" t="s">
        <v>80</v>
      </c>
      <c r="F294" s="11">
        <v>158</v>
      </c>
      <c r="G294" s="11"/>
      <c r="H294" s="11">
        <v>0</v>
      </c>
      <c r="I294" s="11"/>
      <c r="J294" s="4"/>
      <c r="K294" s="11"/>
      <c r="L294" s="11"/>
      <c r="M294" s="11"/>
      <c r="N294" s="4"/>
      <c r="O294" s="155"/>
      <c r="P294" s="156"/>
      <c r="Q294" s="156"/>
      <c r="R294" s="157"/>
      <c r="S294" s="4"/>
      <c r="T294" s="4"/>
      <c r="U294" s="4"/>
      <c r="V294" s="4"/>
    </row>
    <row r="295" spans="1:22" s="5" customFormat="1" ht="12.75" x14ac:dyDescent="0.2">
      <c r="A295" s="51"/>
      <c r="B295" s="11"/>
      <c r="C295" s="11" t="s">
        <v>81</v>
      </c>
      <c r="D295" s="11"/>
      <c r="E295" s="11" t="s">
        <v>82</v>
      </c>
      <c r="F295" s="11">
        <v>1044</v>
      </c>
      <c r="G295" s="11">
        <v>2</v>
      </c>
      <c r="H295" s="11">
        <v>2</v>
      </c>
      <c r="I295" s="11">
        <v>0</v>
      </c>
      <c r="J295" s="4"/>
      <c r="K295" s="11"/>
      <c r="L295" s="11"/>
      <c r="M295" s="11"/>
      <c r="N295" s="4"/>
      <c r="O295" s="155"/>
      <c r="P295" s="156"/>
      <c r="Q295" s="156"/>
      <c r="R295" s="157"/>
      <c r="S295" s="4"/>
      <c r="T295" s="4"/>
      <c r="U295" s="4"/>
      <c r="V295" s="4"/>
    </row>
    <row r="296" spans="1:22" s="5" customFormat="1" ht="12.75" x14ac:dyDescent="0.2">
      <c r="A296" s="51"/>
      <c r="B296" s="11"/>
      <c r="C296" s="11" t="s">
        <v>81</v>
      </c>
      <c r="D296" s="11"/>
      <c r="E296" s="11" t="s">
        <v>99</v>
      </c>
      <c r="F296" s="11">
        <v>3</v>
      </c>
      <c r="G296" s="11"/>
      <c r="H296" s="11"/>
      <c r="I296" s="11"/>
      <c r="J296" s="4"/>
      <c r="K296" s="11"/>
      <c r="L296" s="11"/>
      <c r="M296" s="11"/>
      <c r="N296" s="4"/>
      <c r="O296" s="155"/>
      <c r="P296" s="156"/>
      <c r="Q296" s="156"/>
      <c r="R296" s="157"/>
      <c r="S296" s="4"/>
      <c r="T296" s="4"/>
      <c r="U296" s="4"/>
      <c r="V296" s="4"/>
    </row>
    <row r="297" spans="1:22" s="5" customFormat="1" ht="12.75" x14ac:dyDescent="0.2">
      <c r="A297" s="51"/>
      <c r="B297" s="11"/>
      <c r="C297" s="11" t="s">
        <v>88</v>
      </c>
      <c r="D297" s="11"/>
      <c r="E297" s="11" t="s">
        <v>89</v>
      </c>
      <c r="F297" s="11">
        <v>2</v>
      </c>
      <c r="G297" s="11"/>
      <c r="H297" s="11"/>
      <c r="I297" s="11"/>
      <c r="J297" s="4"/>
      <c r="K297" s="11"/>
      <c r="L297" s="11"/>
      <c r="M297" s="11"/>
      <c r="N297" s="4"/>
      <c r="O297" s="155"/>
      <c r="P297" s="156"/>
      <c r="Q297" s="156"/>
      <c r="R297" s="157"/>
      <c r="S297" s="4"/>
      <c r="T297" s="4"/>
      <c r="U297" s="4"/>
      <c r="V297" s="4"/>
    </row>
    <row r="298" spans="1:22" s="5" customFormat="1" ht="12.75" x14ac:dyDescent="0.2">
      <c r="A298" s="51"/>
      <c r="B298" s="11"/>
      <c r="C298" s="11" t="s">
        <v>90</v>
      </c>
      <c r="D298" s="11"/>
      <c r="E298" s="11" t="s">
        <v>91</v>
      </c>
      <c r="F298" s="11">
        <v>3</v>
      </c>
      <c r="G298" s="11"/>
      <c r="H298" s="11"/>
      <c r="I298" s="11"/>
      <c r="J298" s="4"/>
      <c r="K298" s="11"/>
      <c r="L298" s="11"/>
      <c r="M298" s="11"/>
      <c r="N298" s="4"/>
      <c r="O298" s="155"/>
      <c r="P298" s="156"/>
      <c r="Q298" s="156"/>
      <c r="R298" s="157"/>
      <c r="S298" s="4"/>
      <c r="T298" s="4"/>
      <c r="U298" s="4"/>
      <c r="V298" s="4"/>
    </row>
    <row r="299" spans="1:22" s="5" customFormat="1" ht="12.75" x14ac:dyDescent="0.2">
      <c r="A299" s="51"/>
      <c r="B299" s="11"/>
      <c r="C299" s="11" t="s">
        <v>90</v>
      </c>
      <c r="D299" s="11"/>
      <c r="E299" s="11" t="s">
        <v>92</v>
      </c>
      <c r="F299" s="11">
        <v>1</v>
      </c>
      <c r="G299" s="11"/>
      <c r="H299" s="11"/>
      <c r="I299" s="11"/>
      <c r="J299" s="4"/>
      <c r="K299" s="11"/>
      <c r="L299" s="11"/>
      <c r="M299" s="11"/>
      <c r="N299" s="4"/>
      <c r="O299" s="155"/>
      <c r="P299" s="156"/>
      <c r="Q299" s="156"/>
      <c r="R299" s="157"/>
      <c r="S299" s="4"/>
      <c r="T299" s="4"/>
      <c r="U299" s="4"/>
      <c r="V299" s="4"/>
    </row>
    <row r="300" spans="1:22" s="5" customFormat="1" ht="12.75" x14ac:dyDescent="0.2">
      <c r="A300" s="51"/>
      <c r="B300" s="11"/>
      <c r="C300" s="11" t="s">
        <v>93</v>
      </c>
      <c r="D300" s="11"/>
      <c r="E300" s="11" t="s">
        <v>95</v>
      </c>
      <c r="F300" s="11">
        <v>29</v>
      </c>
      <c r="G300" s="11"/>
      <c r="H300" s="11"/>
      <c r="I300" s="11"/>
      <c r="J300" s="4"/>
      <c r="K300" s="11"/>
      <c r="L300" s="11"/>
      <c r="M300" s="11"/>
      <c r="N300" s="4"/>
      <c r="O300" s="155"/>
      <c r="P300" s="156"/>
      <c r="Q300" s="156"/>
      <c r="R300" s="157"/>
      <c r="S300" s="4"/>
      <c r="T300" s="4"/>
      <c r="U300" s="4"/>
      <c r="V300" s="4"/>
    </row>
    <row r="301" spans="1:22" s="5" customFormat="1" ht="12.75" x14ac:dyDescent="0.2">
      <c r="A301" s="51"/>
      <c r="B301" s="11"/>
      <c r="C301" s="11" t="s">
        <v>98</v>
      </c>
      <c r="D301" s="11"/>
      <c r="E301" s="11" t="s">
        <v>76</v>
      </c>
      <c r="F301" s="11">
        <v>111</v>
      </c>
      <c r="G301" s="11">
        <v>1</v>
      </c>
      <c r="H301" s="11">
        <v>1</v>
      </c>
      <c r="I301" s="11">
        <v>0</v>
      </c>
      <c r="J301" s="4"/>
      <c r="K301" s="11"/>
      <c r="L301" s="11"/>
      <c r="M301" s="11"/>
      <c r="N301" s="4"/>
      <c r="O301" s="155"/>
      <c r="P301" s="156"/>
      <c r="Q301" s="156"/>
      <c r="R301" s="157"/>
      <c r="S301" s="4"/>
      <c r="T301" s="4"/>
      <c r="U301" s="4"/>
      <c r="V301" s="4"/>
    </row>
    <row r="302" spans="1:22" s="5" customFormat="1" ht="12.75" x14ac:dyDescent="0.2">
      <c r="A302" s="51"/>
      <c r="B302" s="11"/>
      <c r="C302" s="11" t="s">
        <v>100</v>
      </c>
      <c r="D302" s="11"/>
      <c r="E302" s="11" t="s">
        <v>101</v>
      </c>
      <c r="F302" s="11">
        <v>41</v>
      </c>
      <c r="G302" s="11"/>
      <c r="H302" s="11">
        <v>0</v>
      </c>
      <c r="I302" s="11"/>
      <c r="J302" s="4"/>
      <c r="K302" s="11"/>
      <c r="L302" s="11"/>
      <c r="M302" s="11"/>
      <c r="N302" s="4"/>
      <c r="O302" s="155"/>
      <c r="P302" s="156"/>
      <c r="Q302" s="156"/>
      <c r="R302" s="157"/>
      <c r="S302" s="4"/>
      <c r="T302" s="4"/>
      <c r="U302" s="4"/>
      <c r="V302" s="4"/>
    </row>
    <row r="303" spans="1:22" s="5" customFormat="1" ht="12.75" x14ac:dyDescent="0.2">
      <c r="A303" s="51"/>
      <c r="B303" s="11"/>
      <c r="C303" s="11" t="s">
        <v>100</v>
      </c>
      <c r="D303" s="11"/>
      <c r="E303" s="11" t="s">
        <v>102</v>
      </c>
      <c r="F303" s="11">
        <v>2</v>
      </c>
      <c r="G303" s="11"/>
      <c r="H303" s="11"/>
      <c r="I303" s="11"/>
      <c r="J303" s="4"/>
      <c r="K303" s="11"/>
      <c r="L303" s="11"/>
      <c r="M303" s="11"/>
      <c r="N303" s="4"/>
      <c r="O303" s="155"/>
      <c r="P303" s="156"/>
      <c r="Q303" s="156"/>
      <c r="R303" s="157"/>
      <c r="S303" s="4"/>
      <c r="T303" s="4"/>
      <c r="U303" s="4"/>
      <c r="V303" s="4"/>
    </row>
    <row r="304" spans="1:22" s="5" customFormat="1" ht="12.75" x14ac:dyDescent="0.2">
      <c r="A304" s="51"/>
      <c r="B304" s="11"/>
      <c r="C304" s="11" t="s">
        <v>105</v>
      </c>
      <c r="D304" s="11"/>
      <c r="E304" s="11" t="s">
        <v>106</v>
      </c>
      <c r="F304" s="11">
        <v>10</v>
      </c>
      <c r="G304" s="11"/>
      <c r="H304" s="11"/>
      <c r="I304" s="11"/>
      <c r="J304" s="4"/>
      <c r="K304" s="11"/>
      <c r="L304" s="11"/>
      <c r="M304" s="11"/>
      <c r="N304" s="4"/>
      <c r="O304" s="155"/>
      <c r="P304" s="156"/>
      <c r="Q304" s="156"/>
      <c r="R304" s="157"/>
      <c r="S304" s="4"/>
      <c r="T304" s="4"/>
      <c r="U304" s="4"/>
      <c r="V304" s="4"/>
    </row>
    <row r="305" spans="1:22" s="5" customFormat="1" ht="12.75" x14ac:dyDescent="0.2">
      <c r="A305" s="51"/>
      <c r="B305" s="11"/>
      <c r="C305" s="11" t="s">
        <v>111</v>
      </c>
      <c r="D305" s="11"/>
      <c r="E305" s="11" t="s">
        <v>103</v>
      </c>
      <c r="F305" s="11">
        <v>34</v>
      </c>
      <c r="G305" s="11"/>
      <c r="H305" s="11">
        <v>0</v>
      </c>
      <c r="I305" s="11"/>
      <c r="J305" s="4"/>
      <c r="K305" s="11"/>
      <c r="L305" s="11"/>
      <c r="M305" s="11"/>
      <c r="N305" s="4"/>
      <c r="O305" s="155"/>
      <c r="P305" s="156"/>
      <c r="Q305" s="156"/>
      <c r="R305" s="157"/>
      <c r="S305" s="4"/>
      <c r="T305" s="4"/>
      <c r="U305" s="4"/>
      <c r="V305" s="4"/>
    </row>
    <row r="306" spans="1:22" s="5" customFormat="1" ht="12.75" x14ac:dyDescent="0.2">
      <c r="A306" s="51"/>
      <c r="B306" s="11"/>
      <c r="C306" s="11" t="s">
        <v>111</v>
      </c>
      <c r="D306" s="11"/>
      <c r="E306" s="11" t="s">
        <v>104</v>
      </c>
      <c r="F306" s="11">
        <v>5</v>
      </c>
      <c r="G306" s="11"/>
      <c r="H306" s="11"/>
      <c r="I306" s="11"/>
      <c r="J306" s="4"/>
      <c r="K306" s="11"/>
      <c r="L306" s="11"/>
      <c r="M306" s="11"/>
      <c r="N306" s="4"/>
      <c r="O306" s="155"/>
      <c r="P306" s="156"/>
      <c r="Q306" s="156"/>
      <c r="R306" s="157"/>
      <c r="S306" s="4"/>
      <c r="T306" s="4"/>
      <c r="U306" s="4"/>
      <c r="V306" s="4"/>
    </row>
    <row r="307" spans="1:22" s="5" customFormat="1" ht="12.75" x14ac:dyDescent="0.2">
      <c r="A307" s="51"/>
      <c r="B307" s="11"/>
      <c r="C307" s="11" t="s">
        <v>116</v>
      </c>
      <c r="D307" s="11"/>
      <c r="E307" s="11" t="s">
        <v>104</v>
      </c>
      <c r="F307" s="11">
        <v>32</v>
      </c>
      <c r="G307" s="11"/>
      <c r="H307" s="11">
        <v>0</v>
      </c>
      <c r="I307" s="11"/>
      <c r="J307" s="4"/>
      <c r="K307" s="11"/>
      <c r="L307" s="11"/>
      <c r="M307" s="11"/>
      <c r="N307" s="4"/>
      <c r="O307" s="155"/>
      <c r="P307" s="156"/>
      <c r="Q307" s="156"/>
      <c r="R307" s="157"/>
      <c r="S307" s="4"/>
      <c r="T307" s="4"/>
      <c r="U307" s="4"/>
      <c r="V307" s="4"/>
    </row>
    <row r="308" spans="1:22" s="5" customFormat="1" ht="12.75" x14ac:dyDescent="0.2">
      <c r="A308" s="51"/>
      <c r="B308" s="11"/>
      <c r="C308" s="11" t="s">
        <v>121</v>
      </c>
      <c r="D308" s="11"/>
      <c r="E308" s="11" t="s">
        <v>122</v>
      </c>
      <c r="F308" s="11">
        <v>1</v>
      </c>
      <c r="G308" s="11"/>
      <c r="H308" s="11"/>
      <c r="I308" s="11"/>
      <c r="J308" s="4"/>
      <c r="K308" s="11"/>
      <c r="L308" s="11"/>
      <c r="M308" s="11"/>
      <c r="N308" s="4"/>
      <c r="O308" s="155"/>
      <c r="P308" s="156"/>
      <c r="Q308" s="156"/>
      <c r="R308" s="157"/>
      <c r="S308" s="4"/>
      <c r="T308" s="4"/>
      <c r="U308" s="4"/>
      <c r="V308" s="4"/>
    </row>
    <row r="309" spans="1:22" s="5" customFormat="1" ht="12.75" x14ac:dyDescent="0.2">
      <c r="A309" s="51"/>
      <c r="B309" s="11"/>
      <c r="C309" s="11" t="s">
        <v>123</v>
      </c>
      <c r="D309" s="11"/>
      <c r="E309" s="11" t="s">
        <v>118</v>
      </c>
      <c r="F309" s="11">
        <v>11</v>
      </c>
      <c r="G309" s="11"/>
      <c r="H309" s="11"/>
      <c r="I309" s="11"/>
      <c r="J309" s="4"/>
      <c r="K309" s="11"/>
      <c r="L309" s="11"/>
      <c r="M309" s="11"/>
      <c r="N309" s="4"/>
      <c r="O309" s="155"/>
      <c r="P309" s="156"/>
      <c r="Q309" s="156"/>
      <c r="R309" s="157"/>
      <c r="S309" s="4"/>
      <c r="T309" s="4"/>
      <c r="U309" s="4"/>
      <c r="V309" s="4"/>
    </row>
    <row r="310" spans="1:22" s="5" customFormat="1" ht="12.75" x14ac:dyDescent="0.2">
      <c r="A310" s="51"/>
      <c r="B310" s="11"/>
      <c r="C310" s="11" t="s">
        <v>660</v>
      </c>
      <c r="D310" s="11"/>
      <c r="E310" s="11" t="s">
        <v>125</v>
      </c>
      <c r="F310" s="11">
        <v>1</v>
      </c>
      <c r="G310" s="11"/>
      <c r="H310" s="11"/>
      <c r="I310" s="11"/>
      <c r="J310" s="4"/>
      <c r="K310" s="11"/>
      <c r="L310" s="11"/>
      <c r="M310" s="11"/>
      <c r="N310" s="4"/>
      <c r="O310" s="155"/>
      <c r="P310" s="156"/>
      <c r="Q310" s="156"/>
      <c r="R310" s="157"/>
      <c r="S310" s="4"/>
      <c r="T310" s="4"/>
      <c r="U310" s="4"/>
      <c r="V310" s="4"/>
    </row>
    <row r="311" spans="1:22" s="5" customFormat="1" ht="12.75" x14ac:dyDescent="0.2">
      <c r="A311" s="51"/>
      <c r="B311" s="11"/>
      <c r="C311" s="11" t="s">
        <v>124</v>
      </c>
      <c r="D311" s="11"/>
      <c r="E311" s="11" t="s">
        <v>125</v>
      </c>
      <c r="F311" s="11">
        <v>8</v>
      </c>
      <c r="G311" s="11"/>
      <c r="H311" s="11"/>
      <c r="I311" s="11"/>
      <c r="J311" s="4"/>
      <c r="K311" s="11"/>
      <c r="L311" s="11"/>
      <c r="M311" s="11"/>
      <c r="N311" s="4"/>
      <c r="O311" s="155"/>
      <c r="P311" s="156"/>
      <c r="Q311" s="156"/>
      <c r="R311" s="157"/>
      <c r="S311" s="4"/>
      <c r="T311" s="4"/>
      <c r="U311" s="4"/>
      <c r="V311" s="4"/>
    </row>
    <row r="312" spans="1:22" s="5" customFormat="1" ht="12.75" x14ac:dyDescent="0.2">
      <c r="A312" s="51"/>
      <c r="B312" s="11"/>
      <c r="C312" s="11" t="s">
        <v>126</v>
      </c>
      <c r="D312" s="11"/>
      <c r="E312" s="11" t="s">
        <v>67</v>
      </c>
      <c r="F312" s="11">
        <v>148</v>
      </c>
      <c r="G312" s="11"/>
      <c r="H312" s="11">
        <v>0</v>
      </c>
      <c r="I312" s="11"/>
      <c r="J312" s="4"/>
      <c r="K312" s="11"/>
      <c r="L312" s="11"/>
      <c r="M312" s="11"/>
      <c r="N312" s="4"/>
      <c r="O312" s="155"/>
      <c r="P312" s="156"/>
      <c r="Q312" s="156"/>
      <c r="R312" s="157"/>
      <c r="S312" s="4"/>
      <c r="T312" s="4"/>
      <c r="U312" s="4"/>
      <c r="V312" s="4"/>
    </row>
    <row r="313" spans="1:22" s="5" customFormat="1" ht="12.75" x14ac:dyDescent="0.2">
      <c r="A313" s="51"/>
      <c r="B313" s="11"/>
      <c r="C313" s="11" t="s">
        <v>132</v>
      </c>
      <c r="D313" s="11"/>
      <c r="E313" s="11" t="s">
        <v>128</v>
      </c>
      <c r="F313" s="11">
        <v>120</v>
      </c>
      <c r="G313" s="11"/>
      <c r="H313" s="11">
        <v>0</v>
      </c>
      <c r="I313" s="11"/>
      <c r="J313" s="4"/>
      <c r="K313" s="11"/>
      <c r="L313" s="11"/>
      <c r="M313" s="11"/>
      <c r="N313" s="4"/>
      <c r="O313" s="155"/>
      <c r="P313" s="156"/>
      <c r="Q313" s="156"/>
      <c r="R313" s="157"/>
      <c r="S313" s="4"/>
      <c r="T313" s="4"/>
      <c r="U313" s="4"/>
      <c r="V313" s="4"/>
    </row>
    <row r="314" spans="1:22" s="5" customFormat="1" ht="12.75" x14ac:dyDescent="0.2">
      <c r="A314" s="51"/>
      <c r="B314" s="11"/>
      <c r="C314" s="11" t="s">
        <v>133</v>
      </c>
      <c r="D314" s="11"/>
      <c r="E314" s="11" t="s">
        <v>78</v>
      </c>
      <c r="F314" s="11">
        <v>17</v>
      </c>
      <c r="G314" s="11"/>
      <c r="H314" s="11"/>
      <c r="I314" s="11"/>
      <c r="J314" s="4"/>
      <c r="K314" s="11"/>
      <c r="L314" s="11"/>
      <c r="M314" s="11"/>
      <c r="N314" s="4"/>
      <c r="O314" s="155"/>
      <c r="P314" s="156"/>
      <c r="Q314" s="156"/>
      <c r="R314" s="157"/>
      <c r="S314" s="4"/>
      <c r="T314" s="4"/>
      <c r="U314" s="4"/>
      <c r="V314" s="4"/>
    </row>
    <row r="315" spans="1:22" s="5" customFormat="1" ht="12.75" x14ac:dyDescent="0.2">
      <c r="A315" s="51"/>
      <c r="B315" s="11"/>
      <c r="C315" s="11" t="s">
        <v>135</v>
      </c>
      <c r="D315" s="11"/>
      <c r="E315" s="11" t="s">
        <v>78</v>
      </c>
      <c r="F315" s="11">
        <v>10</v>
      </c>
      <c r="G315" s="11"/>
      <c r="H315" s="11"/>
      <c r="I315" s="11"/>
      <c r="J315" s="4"/>
      <c r="K315" s="11"/>
      <c r="L315" s="11"/>
      <c r="M315" s="11"/>
      <c r="N315" s="4"/>
      <c r="O315" s="155"/>
      <c r="P315" s="156"/>
      <c r="Q315" s="156"/>
      <c r="R315" s="157"/>
      <c r="S315" s="4"/>
      <c r="T315" s="4"/>
      <c r="U315" s="4"/>
      <c r="V315" s="4"/>
    </row>
    <row r="316" spans="1:22" s="5" customFormat="1" ht="12.75" x14ac:dyDescent="0.2">
      <c r="A316" s="51"/>
      <c r="B316" s="11"/>
      <c r="C316" s="11" t="s">
        <v>138</v>
      </c>
      <c r="D316" s="11"/>
      <c r="E316" s="11" t="s">
        <v>103</v>
      </c>
      <c r="F316" s="11">
        <v>4</v>
      </c>
      <c r="G316" s="11"/>
      <c r="H316" s="11"/>
      <c r="I316" s="11"/>
      <c r="J316" s="4"/>
      <c r="K316" s="11"/>
      <c r="L316" s="11"/>
      <c r="M316" s="11"/>
      <c r="N316" s="4"/>
      <c r="O316" s="155"/>
      <c r="P316" s="156"/>
      <c r="Q316" s="156"/>
      <c r="R316" s="157"/>
      <c r="S316" s="4"/>
      <c r="T316" s="4"/>
      <c r="U316" s="4"/>
      <c r="V316" s="4"/>
    </row>
    <row r="317" spans="1:22" s="5" customFormat="1" ht="12.75" x14ac:dyDescent="0.2">
      <c r="A317" s="51"/>
      <c r="B317" s="11"/>
      <c r="C317" s="11" t="s">
        <v>139</v>
      </c>
      <c r="D317" s="11"/>
      <c r="E317" s="11" t="s">
        <v>140</v>
      </c>
      <c r="F317" s="11">
        <v>10</v>
      </c>
      <c r="G317" s="11"/>
      <c r="H317" s="11"/>
      <c r="I317" s="11"/>
      <c r="J317" s="4"/>
      <c r="K317" s="11"/>
      <c r="L317" s="11"/>
      <c r="M317" s="11"/>
      <c r="N317" s="4"/>
      <c r="O317" s="155"/>
      <c r="P317" s="156"/>
      <c r="Q317" s="156"/>
      <c r="R317" s="157"/>
      <c r="S317" s="4"/>
      <c r="T317" s="4"/>
      <c r="U317" s="4"/>
      <c r="V317" s="4"/>
    </row>
    <row r="318" spans="1:22" s="5" customFormat="1" ht="12.75" x14ac:dyDescent="0.2">
      <c r="A318" s="51"/>
      <c r="B318" s="11"/>
      <c r="C318" s="11" t="s">
        <v>141</v>
      </c>
      <c r="D318" s="11"/>
      <c r="E318" s="11" t="s">
        <v>142</v>
      </c>
      <c r="F318" s="11">
        <v>724</v>
      </c>
      <c r="G318" s="11">
        <v>4</v>
      </c>
      <c r="H318" s="11">
        <v>4</v>
      </c>
      <c r="I318" s="11">
        <v>0.25</v>
      </c>
      <c r="J318" s="4"/>
      <c r="K318" s="11"/>
      <c r="L318" s="11"/>
      <c r="M318" s="11"/>
      <c r="N318" s="4"/>
      <c r="O318" s="155"/>
      <c r="P318" s="156"/>
      <c r="Q318" s="156"/>
      <c r="R318" s="157"/>
      <c r="S318" s="4"/>
      <c r="T318" s="4"/>
      <c r="U318" s="4"/>
      <c r="V318" s="4"/>
    </row>
    <row r="319" spans="1:22" s="5" customFormat="1" ht="12.75" x14ac:dyDescent="0.2">
      <c r="A319" s="51"/>
      <c r="B319" s="11"/>
      <c r="C319" s="11" t="s">
        <v>143</v>
      </c>
      <c r="D319" s="11"/>
      <c r="E319" s="11" t="s">
        <v>145</v>
      </c>
      <c r="F319" s="11">
        <v>66</v>
      </c>
      <c r="G319" s="11"/>
      <c r="H319" s="11">
        <v>0</v>
      </c>
      <c r="I319" s="11"/>
      <c r="J319" s="4"/>
      <c r="K319" s="11"/>
      <c r="L319" s="11"/>
      <c r="M319" s="11"/>
      <c r="N319" s="4"/>
      <c r="O319" s="155"/>
      <c r="P319" s="156"/>
      <c r="Q319" s="156"/>
      <c r="R319" s="157"/>
      <c r="S319" s="4"/>
      <c r="T319" s="4"/>
      <c r="U319" s="4"/>
      <c r="V319" s="4"/>
    </row>
    <row r="320" spans="1:22" s="5" customFormat="1" ht="12.75" x14ac:dyDescent="0.2">
      <c r="A320" s="51"/>
      <c r="B320" s="11"/>
      <c r="C320" s="11" t="s">
        <v>148</v>
      </c>
      <c r="D320" s="11"/>
      <c r="E320" s="11" t="s">
        <v>142</v>
      </c>
      <c r="F320" s="11">
        <v>1</v>
      </c>
      <c r="G320" s="11"/>
      <c r="H320" s="11"/>
      <c r="I320" s="11"/>
      <c r="J320" s="4"/>
      <c r="K320" s="11"/>
      <c r="L320" s="11"/>
      <c r="M320" s="11"/>
      <c r="N320" s="4"/>
      <c r="O320" s="155"/>
      <c r="P320" s="156"/>
      <c r="Q320" s="156"/>
      <c r="R320" s="157"/>
      <c r="S320" s="4"/>
      <c r="T320" s="4"/>
      <c r="U320" s="4"/>
      <c r="V320" s="4"/>
    </row>
    <row r="321" spans="1:22" s="5" customFormat="1" ht="12.75" x14ac:dyDescent="0.2">
      <c r="A321" s="51"/>
      <c r="B321" s="11"/>
      <c r="C321" s="11" t="s">
        <v>149</v>
      </c>
      <c r="D321" s="11"/>
      <c r="E321" s="11" t="s">
        <v>150</v>
      </c>
      <c r="F321" s="11">
        <v>38</v>
      </c>
      <c r="G321" s="11"/>
      <c r="H321" s="11">
        <v>0</v>
      </c>
      <c r="I321" s="11"/>
      <c r="J321" s="4"/>
      <c r="K321" s="11"/>
      <c r="L321" s="11"/>
      <c r="M321" s="11"/>
      <c r="N321" s="4"/>
      <c r="O321" s="155"/>
      <c r="P321" s="156"/>
      <c r="Q321" s="156"/>
      <c r="R321" s="157"/>
      <c r="S321" s="4"/>
      <c r="T321" s="4"/>
      <c r="U321" s="4"/>
      <c r="V321" s="4"/>
    </row>
    <row r="322" spans="1:22" s="5" customFormat="1" ht="12.75" x14ac:dyDescent="0.2">
      <c r="A322" s="51"/>
      <c r="B322" s="11"/>
      <c r="C322" s="11" t="s">
        <v>149</v>
      </c>
      <c r="D322" s="11"/>
      <c r="E322" s="11" t="s">
        <v>151</v>
      </c>
      <c r="F322" s="11">
        <v>1</v>
      </c>
      <c r="G322" s="11"/>
      <c r="H322" s="11"/>
      <c r="I322" s="11"/>
      <c r="J322" s="4"/>
      <c r="K322" s="11"/>
      <c r="L322" s="11"/>
      <c r="M322" s="11"/>
      <c r="N322" s="4"/>
      <c r="O322" s="155"/>
      <c r="P322" s="156"/>
      <c r="Q322" s="156"/>
      <c r="R322" s="157"/>
      <c r="S322" s="4"/>
      <c r="T322" s="4"/>
      <c r="U322" s="4"/>
      <c r="V322" s="4"/>
    </row>
    <row r="323" spans="1:22" s="5" customFormat="1" ht="12.75" x14ac:dyDescent="0.2">
      <c r="A323" s="51"/>
      <c r="B323" s="11"/>
      <c r="C323" s="11" t="s">
        <v>155</v>
      </c>
      <c r="D323" s="11"/>
      <c r="E323" s="11" t="s">
        <v>150</v>
      </c>
      <c r="F323" s="11">
        <v>1</v>
      </c>
      <c r="G323" s="11"/>
      <c r="H323" s="11"/>
      <c r="I323" s="11"/>
      <c r="J323" s="4"/>
      <c r="K323" s="11"/>
      <c r="L323" s="11"/>
      <c r="M323" s="11"/>
      <c r="N323" s="4"/>
      <c r="O323" s="155"/>
      <c r="P323" s="156"/>
      <c r="Q323" s="156"/>
      <c r="R323" s="157"/>
      <c r="S323" s="4"/>
      <c r="T323" s="4"/>
      <c r="U323" s="4"/>
      <c r="V323" s="4"/>
    </row>
    <row r="324" spans="1:22" s="5" customFormat="1" ht="12.75" x14ac:dyDescent="0.2">
      <c r="A324" s="51"/>
      <c r="B324" s="11"/>
      <c r="C324" s="11" t="s">
        <v>157</v>
      </c>
      <c r="D324" s="11"/>
      <c r="E324" s="11" t="s">
        <v>96</v>
      </c>
      <c r="F324" s="11">
        <v>23</v>
      </c>
      <c r="G324" s="11"/>
      <c r="H324" s="11">
        <v>0</v>
      </c>
      <c r="I324" s="11"/>
      <c r="J324" s="4"/>
      <c r="K324" s="11"/>
      <c r="L324" s="11"/>
      <c r="M324" s="11"/>
      <c r="N324" s="4"/>
      <c r="O324" s="155"/>
      <c r="P324" s="156"/>
      <c r="Q324" s="156"/>
      <c r="R324" s="157"/>
      <c r="S324" s="4"/>
      <c r="T324" s="4"/>
      <c r="U324" s="4"/>
      <c r="V324" s="4"/>
    </row>
    <row r="325" spans="1:22" s="5" customFormat="1" ht="12.75" x14ac:dyDescent="0.2">
      <c r="A325" s="51"/>
      <c r="B325" s="11"/>
      <c r="C325" s="11" t="s">
        <v>162</v>
      </c>
      <c r="D325" s="11"/>
      <c r="E325" s="11" t="s">
        <v>63</v>
      </c>
      <c r="F325" s="11">
        <v>71</v>
      </c>
      <c r="G325" s="11"/>
      <c r="H325" s="11">
        <v>0</v>
      </c>
      <c r="I325" s="11"/>
      <c r="J325" s="4"/>
      <c r="K325" s="11"/>
      <c r="L325" s="11"/>
      <c r="M325" s="11"/>
      <c r="N325" s="4"/>
      <c r="O325" s="155"/>
      <c r="P325" s="156"/>
      <c r="Q325" s="156"/>
      <c r="R325" s="157"/>
      <c r="S325" s="4"/>
      <c r="T325" s="4"/>
      <c r="U325" s="4"/>
      <c r="V325" s="4"/>
    </row>
    <row r="326" spans="1:22" s="5" customFormat="1" ht="12.75" x14ac:dyDescent="0.2">
      <c r="A326" s="51"/>
      <c r="B326" s="11"/>
      <c r="C326" s="11" t="s">
        <v>167</v>
      </c>
      <c r="D326" s="11"/>
      <c r="E326" s="11" t="s">
        <v>96</v>
      </c>
      <c r="F326" s="11">
        <v>83</v>
      </c>
      <c r="G326" s="11"/>
      <c r="H326" s="11">
        <v>0</v>
      </c>
      <c r="I326" s="11"/>
      <c r="J326" s="4"/>
      <c r="K326" s="11"/>
      <c r="L326" s="11"/>
      <c r="M326" s="11"/>
      <c r="N326" s="4"/>
      <c r="O326" s="155"/>
      <c r="P326" s="156"/>
      <c r="Q326" s="156"/>
      <c r="R326" s="157"/>
      <c r="S326" s="4"/>
      <c r="T326" s="4"/>
      <c r="U326" s="4"/>
      <c r="V326" s="4"/>
    </row>
    <row r="327" spans="1:22" s="5" customFormat="1" ht="12.75" x14ac:dyDescent="0.2">
      <c r="A327" s="51"/>
      <c r="B327" s="11"/>
      <c r="C327" s="11" t="s">
        <v>168</v>
      </c>
      <c r="D327" s="11"/>
      <c r="E327" s="11" t="s">
        <v>163</v>
      </c>
      <c r="F327" s="11">
        <v>2</v>
      </c>
      <c r="G327" s="11"/>
      <c r="H327" s="11"/>
      <c r="I327" s="11"/>
      <c r="J327" s="4"/>
      <c r="K327" s="11"/>
      <c r="L327" s="11"/>
      <c r="M327" s="11"/>
      <c r="N327" s="4"/>
      <c r="O327" s="155"/>
      <c r="P327" s="156"/>
      <c r="Q327" s="156"/>
      <c r="R327" s="157"/>
      <c r="S327" s="4"/>
      <c r="T327" s="4"/>
      <c r="U327" s="4"/>
      <c r="V327" s="4"/>
    </row>
    <row r="328" spans="1:22" s="5" customFormat="1" ht="12.75" x14ac:dyDescent="0.2">
      <c r="A328" s="51"/>
      <c r="B328" s="11"/>
      <c r="C328" s="11" t="s">
        <v>169</v>
      </c>
      <c r="D328" s="11"/>
      <c r="E328" s="11" t="s">
        <v>99</v>
      </c>
      <c r="F328" s="11">
        <v>6</v>
      </c>
      <c r="G328" s="11"/>
      <c r="H328" s="11"/>
      <c r="I328" s="11"/>
      <c r="J328" s="4"/>
      <c r="K328" s="11"/>
      <c r="L328" s="11"/>
      <c r="M328" s="11"/>
      <c r="N328" s="4"/>
      <c r="O328" s="155"/>
      <c r="P328" s="156"/>
      <c r="Q328" s="156"/>
      <c r="R328" s="157"/>
      <c r="S328" s="4"/>
      <c r="T328" s="4"/>
      <c r="U328" s="4"/>
      <c r="V328" s="4"/>
    </row>
    <row r="329" spans="1:22" s="5" customFormat="1" ht="12.75" x14ac:dyDescent="0.2">
      <c r="A329" s="51"/>
      <c r="B329" s="11"/>
      <c r="C329" s="11" t="s">
        <v>169</v>
      </c>
      <c r="D329" s="11"/>
      <c r="E329" s="11" t="s">
        <v>76</v>
      </c>
      <c r="F329" s="11">
        <v>16</v>
      </c>
      <c r="G329" s="11"/>
      <c r="H329" s="11">
        <v>0</v>
      </c>
      <c r="I329" s="11"/>
      <c r="J329" s="4"/>
      <c r="K329" s="11"/>
      <c r="L329" s="11"/>
      <c r="M329" s="11"/>
      <c r="N329" s="4"/>
      <c r="O329" s="155"/>
      <c r="P329" s="156"/>
      <c r="Q329" s="156"/>
      <c r="R329" s="157"/>
      <c r="S329" s="4"/>
      <c r="T329" s="4"/>
      <c r="U329" s="4"/>
      <c r="V329" s="4"/>
    </row>
    <row r="330" spans="1:22" s="5" customFormat="1" ht="12.75" x14ac:dyDescent="0.2">
      <c r="A330" s="51"/>
      <c r="B330" s="11"/>
      <c r="C330" s="11" t="s">
        <v>170</v>
      </c>
      <c r="D330" s="11"/>
      <c r="E330" s="11" t="s">
        <v>171</v>
      </c>
      <c r="F330" s="11">
        <v>6</v>
      </c>
      <c r="G330" s="11"/>
      <c r="H330" s="11">
        <v>0</v>
      </c>
      <c r="I330" s="11"/>
      <c r="J330" s="4"/>
      <c r="K330" s="11"/>
      <c r="L330" s="11"/>
      <c r="M330" s="11"/>
      <c r="N330" s="4"/>
      <c r="O330" s="155"/>
      <c r="P330" s="156"/>
      <c r="Q330" s="156"/>
      <c r="R330" s="157"/>
      <c r="S330" s="4"/>
      <c r="T330" s="4"/>
      <c r="U330" s="4"/>
      <c r="V330" s="4"/>
    </row>
    <row r="331" spans="1:22" s="5" customFormat="1" ht="12.75" x14ac:dyDescent="0.2">
      <c r="A331" s="51"/>
      <c r="B331" s="11"/>
      <c r="C331" s="11" t="s">
        <v>172</v>
      </c>
      <c r="D331" s="11"/>
      <c r="E331" s="11" t="s">
        <v>173</v>
      </c>
      <c r="F331" s="11">
        <v>122</v>
      </c>
      <c r="G331" s="11">
        <v>2</v>
      </c>
      <c r="H331" s="11">
        <v>2</v>
      </c>
      <c r="I331" s="11">
        <v>1</v>
      </c>
      <c r="J331" s="4"/>
      <c r="K331" s="11"/>
      <c r="L331" s="11"/>
      <c r="M331" s="11"/>
      <c r="N331" s="4"/>
      <c r="O331" s="155"/>
      <c r="P331" s="156"/>
      <c r="Q331" s="156"/>
      <c r="R331" s="157"/>
      <c r="S331" s="4"/>
      <c r="T331" s="4"/>
      <c r="U331" s="4"/>
      <c r="V331" s="4"/>
    </row>
    <row r="332" spans="1:22" s="5" customFormat="1" ht="12.75" x14ac:dyDescent="0.2">
      <c r="A332" s="51"/>
      <c r="B332" s="11"/>
      <c r="C332" s="11" t="s">
        <v>174</v>
      </c>
      <c r="D332" s="11"/>
      <c r="E332" s="11" t="s">
        <v>175</v>
      </c>
      <c r="F332" s="11">
        <v>27</v>
      </c>
      <c r="G332" s="11"/>
      <c r="H332" s="11"/>
      <c r="I332" s="11"/>
      <c r="J332" s="4"/>
      <c r="K332" s="11"/>
      <c r="L332" s="11"/>
      <c r="M332" s="11"/>
      <c r="N332" s="4"/>
      <c r="O332" s="155"/>
      <c r="P332" s="156"/>
      <c r="Q332" s="156"/>
      <c r="R332" s="157"/>
      <c r="S332" s="4"/>
      <c r="T332" s="4"/>
      <c r="U332" s="4"/>
      <c r="V332" s="4"/>
    </row>
    <row r="333" spans="1:22" s="5" customFormat="1" ht="12.75" x14ac:dyDescent="0.2">
      <c r="A333" s="51"/>
      <c r="B333" s="11"/>
      <c r="C333" s="11" t="s">
        <v>177</v>
      </c>
      <c r="D333" s="11"/>
      <c r="E333" s="11" t="s">
        <v>178</v>
      </c>
      <c r="F333" s="11">
        <v>63</v>
      </c>
      <c r="G333" s="11">
        <v>1</v>
      </c>
      <c r="H333" s="11">
        <v>1</v>
      </c>
      <c r="I333" s="11">
        <v>1</v>
      </c>
      <c r="J333" s="4"/>
      <c r="K333" s="11"/>
      <c r="L333" s="11"/>
      <c r="M333" s="11"/>
      <c r="N333" s="4"/>
      <c r="O333" s="155"/>
      <c r="P333" s="156"/>
      <c r="Q333" s="156"/>
      <c r="R333" s="157"/>
      <c r="S333" s="4"/>
      <c r="T333" s="4"/>
      <c r="U333" s="4"/>
      <c r="V333" s="4"/>
    </row>
    <row r="334" spans="1:22" s="5" customFormat="1" ht="12.75" x14ac:dyDescent="0.2">
      <c r="A334" s="51"/>
      <c r="B334" s="11"/>
      <c r="C334" s="11" t="s">
        <v>179</v>
      </c>
      <c r="D334" s="11"/>
      <c r="E334" s="11" t="s">
        <v>85</v>
      </c>
      <c r="F334" s="11">
        <v>11</v>
      </c>
      <c r="G334" s="11"/>
      <c r="H334" s="11"/>
      <c r="I334" s="11"/>
      <c r="J334" s="4"/>
      <c r="K334" s="11"/>
      <c r="L334" s="11"/>
      <c r="M334" s="11"/>
      <c r="N334" s="4"/>
      <c r="O334" s="155"/>
      <c r="P334" s="156"/>
      <c r="Q334" s="156"/>
      <c r="R334" s="157"/>
      <c r="S334" s="4"/>
      <c r="T334" s="4"/>
      <c r="U334" s="4"/>
      <c r="V334" s="4"/>
    </row>
    <row r="335" spans="1:22" s="5" customFormat="1" ht="12.75" x14ac:dyDescent="0.2">
      <c r="A335" s="51"/>
      <c r="B335" s="11"/>
      <c r="C335" s="11" t="s">
        <v>180</v>
      </c>
      <c r="D335" s="11"/>
      <c r="E335" s="11" t="s">
        <v>181</v>
      </c>
      <c r="F335" s="11">
        <v>41</v>
      </c>
      <c r="G335" s="11"/>
      <c r="H335" s="11">
        <v>0</v>
      </c>
      <c r="I335" s="11"/>
      <c r="J335" s="4"/>
      <c r="K335" s="11"/>
      <c r="L335" s="11"/>
      <c r="M335" s="11"/>
      <c r="N335" s="4"/>
      <c r="O335" s="155"/>
      <c r="P335" s="156"/>
      <c r="Q335" s="156"/>
      <c r="R335" s="157"/>
      <c r="S335" s="4"/>
      <c r="T335" s="4"/>
      <c r="U335" s="4"/>
      <c r="V335" s="4"/>
    </row>
    <row r="336" spans="1:22" s="5" customFormat="1" ht="12.75" x14ac:dyDescent="0.2">
      <c r="A336" s="51"/>
      <c r="B336" s="11"/>
      <c r="C336" s="11" t="s">
        <v>185</v>
      </c>
      <c r="D336" s="11"/>
      <c r="E336" s="11" t="s">
        <v>69</v>
      </c>
      <c r="F336" s="11">
        <v>9</v>
      </c>
      <c r="G336" s="11"/>
      <c r="H336" s="11">
        <v>0</v>
      </c>
      <c r="I336" s="11"/>
      <c r="J336" s="4"/>
      <c r="K336" s="11"/>
      <c r="L336" s="11"/>
      <c r="M336" s="11"/>
      <c r="N336" s="4"/>
      <c r="O336" s="155"/>
      <c r="P336" s="156"/>
      <c r="Q336" s="156"/>
      <c r="R336" s="157"/>
      <c r="S336" s="4"/>
      <c r="T336" s="4"/>
      <c r="U336" s="4"/>
      <c r="V336" s="4"/>
    </row>
    <row r="337" spans="1:22" s="5" customFormat="1" ht="12.75" x14ac:dyDescent="0.2">
      <c r="A337" s="51"/>
      <c r="B337" s="11"/>
      <c r="C337" s="11" t="s">
        <v>187</v>
      </c>
      <c r="D337" s="11"/>
      <c r="E337" s="11" t="s">
        <v>188</v>
      </c>
      <c r="F337" s="11">
        <v>17</v>
      </c>
      <c r="G337" s="11"/>
      <c r="H337" s="11"/>
      <c r="I337" s="11"/>
      <c r="J337" s="4"/>
      <c r="K337" s="11"/>
      <c r="L337" s="11"/>
      <c r="M337" s="11"/>
      <c r="N337" s="4"/>
      <c r="O337" s="155"/>
      <c r="P337" s="156"/>
      <c r="Q337" s="156"/>
      <c r="R337" s="157"/>
      <c r="S337" s="4"/>
      <c r="T337" s="4"/>
      <c r="U337" s="4"/>
      <c r="V337" s="4"/>
    </row>
    <row r="338" spans="1:22" s="5" customFormat="1" ht="12.75" x14ac:dyDescent="0.2">
      <c r="A338" s="51"/>
      <c r="B338" s="11"/>
      <c r="C338" s="11" t="s">
        <v>189</v>
      </c>
      <c r="D338" s="11"/>
      <c r="E338" s="11" t="s">
        <v>190</v>
      </c>
      <c r="F338" s="11">
        <v>23</v>
      </c>
      <c r="G338" s="11"/>
      <c r="H338" s="11">
        <v>0</v>
      </c>
      <c r="I338" s="11"/>
      <c r="J338" s="4"/>
      <c r="K338" s="11"/>
      <c r="L338" s="11"/>
      <c r="M338" s="11"/>
      <c r="N338" s="4"/>
      <c r="O338" s="155"/>
      <c r="P338" s="156"/>
      <c r="Q338" s="156"/>
      <c r="R338" s="157"/>
      <c r="S338" s="4"/>
      <c r="T338" s="4"/>
      <c r="U338" s="4"/>
      <c r="V338" s="4"/>
    </row>
    <row r="339" spans="1:22" s="5" customFormat="1" ht="12.75" x14ac:dyDescent="0.2">
      <c r="A339" s="51"/>
      <c r="B339" s="11"/>
      <c r="C339" s="11" t="s">
        <v>193</v>
      </c>
      <c r="D339" s="11"/>
      <c r="E339" s="11" t="s">
        <v>194</v>
      </c>
      <c r="F339" s="11">
        <v>15</v>
      </c>
      <c r="G339" s="11"/>
      <c r="H339" s="11"/>
      <c r="I339" s="11"/>
      <c r="J339" s="4"/>
      <c r="K339" s="11"/>
      <c r="L339" s="11"/>
      <c r="M339" s="11"/>
      <c r="N339" s="4"/>
      <c r="O339" s="155"/>
      <c r="P339" s="156"/>
      <c r="Q339" s="156"/>
      <c r="R339" s="157"/>
      <c r="S339" s="4"/>
      <c r="T339" s="4"/>
      <c r="U339" s="4"/>
      <c r="V339" s="4"/>
    </row>
    <row r="340" spans="1:22" s="5" customFormat="1" ht="12.75" x14ac:dyDescent="0.2">
      <c r="A340" s="51"/>
      <c r="B340" s="11"/>
      <c r="C340" s="11" t="s">
        <v>195</v>
      </c>
      <c r="D340" s="11"/>
      <c r="E340" s="11" t="s">
        <v>196</v>
      </c>
      <c r="F340" s="11">
        <v>153</v>
      </c>
      <c r="G340" s="11"/>
      <c r="H340" s="11">
        <v>0</v>
      </c>
      <c r="I340" s="11"/>
      <c r="J340" s="4"/>
      <c r="K340" s="11"/>
      <c r="L340" s="11"/>
      <c r="M340" s="11"/>
      <c r="N340" s="4"/>
      <c r="O340" s="155"/>
      <c r="P340" s="156"/>
      <c r="Q340" s="156"/>
      <c r="R340" s="157"/>
      <c r="S340" s="4"/>
      <c r="T340" s="4"/>
      <c r="U340" s="4"/>
      <c r="V340" s="4"/>
    </row>
    <row r="341" spans="1:22" s="5" customFormat="1" ht="12.75" x14ac:dyDescent="0.2">
      <c r="A341" s="51"/>
      <c r="B341" s="11"/>
      <c r="C341" s="11" t="s">
        <v>198</v>
      </c>
      <c r="D341" s="11"/>
      <c r="E341" s="11" t="s">
        <v>199</v>
      </c>
      <c r="F341" s="11">
        <v>379</v>
      </c>
      <c r="G341" s="11">
        <v>1</v>
      </c>
      <c r="H341" s="11">
        <v>1</v>
      </c>
      <c r="I341" s="11">
        <v>0</v>
      </c>
      <c r="J341" s="4"/>
      <c r="K341" s="11"/>
      <c r="L341" s="11"/>
      <c r="M341" s="11"/>
      <c r="N341" s="4"/>
      <c r="O341" s="155"/>
      <c r="P341" s="156"/>
      <c r="Q341" s="156"/>
      <c r="R341" s="157"/>
      <c r="S341" s="4"/>
      <c r="T341" s="4"/>
      <c r="U341" s="4"/>
      <c r="V341" s="4"/>
    </row>
    <row r="342" spans="1:22" s="5" customFormat="1" ht="12.75" x14ac:dyDescent="0.2">
      <c r="A342" s="51"/>
      <c r="B342" s="11"/>
      <c r="C342" s="11" t="s">
        <v>200</v>
      </c>
      <c r="D342" s="11"/>
      <c r="E342" s="11" t="s">
        <v>96</v>
      </c>
      <c r="F342" s="11">
        <v>6</v>
      </c>
      <c r="G342" s="11"/>
      <c r="H342" s="11"/>
      <c r="I342" s="11"/>
      <c r="J342" s="4"/>
      <c r="K342" s="11"/>
      <c r="L342" s="11"/>
      <c r="M342" s="11"/>
      <c r="N342" s="4"/>
      <c r="O342" s="155"/>
      <c r="P342" s="156"/>
      <c r="Q342" s="156"/>
      <c r="R342" s="157"/>
      <c r="S342" s="4"/>
      <c r="T342" s="4"/>
      <c r="U342" s="4"/>
      <c r="V342" s="4"/>
    </row>
    <row r="343" spans="1:22" s="5" customFormat="1" ht="12.75" x14ac:dyDescent="0.2">
      <c r="A343" s="51"/>
      <c r="B343" s="11"/>
      <c r="C343" s="11" t="s">
        <v>203</v>
      </c>
      <c r="D343" s="11"/>
      <c r="E343" s="11" t="s">
        <v>63</v>
      </c>
      <c r="F343" s="11">
        <v>32</v>
      </c>
      <c r="G343" s="11"/>
      <c r="H343" s="11"/>
      <c r="I343" s="11"/>
      <c r="J343" s="4"/>
      <c r="K343" s="11"/>
      <c r="L343" s="11"/>
      <c r="M343" s="11"/>
      <c r="N343" s="4"/>
      <c r="O343" s="155"/>
      <c r="P343" s="156"/>
      <c r="Q343" s="156"/>
      <c r="R343" s="157"/>
      <c r="S343" s="4"/>
      <c r="T343" s="4"/>
      <c r="U343" s="4"/>
      <c r="V343" s="4"/>
    </row>
    <row r="344" spans="1:22" s="5" customFormat="1" ht="12.75" x14ac:dyDescent="0.2">
      <c r="A344" s="51"/>
      <c r="B344" s="11"/>
      <c r="C344" s="11" t="s">
        <v>204</v>
      </c>
      <c r="D344" s="11"/>
      <c r="E344" s="11" t="s">
        <v>175</v>
      </c>
      <c r="F344" s="11">
        <v>53</v>
      </c>
      <c r="G344" s="11"/>
      <c r="H344" s="11">
        <v>0</v>
      </c>
      <c r="I344" s="11"/>
      <c r="J344" s="4"/>
      <c r="K344" s="11"/>
      <c r="L344" s="11"/>
      <c r="M344" s="11"/>
      <c r="N344" s="4"/>
      <c r="O344" s="155"/>
      <c r="P344" s="156"/>
      <c r="Q344" s="156"/>
      <c r="R344" s="157"/>
      <c r="S344" s="4"/>
      <c r="T344" s="4"/>
      <c r="U344" s="4"/>
      <c r="V344" s="4"/>
    </row>
    <row r="345" spans="1:22" s="5" customFormat="1" ht="12.75" x14ac:dyDescent="0.2">
      <c r="A345" s="51"/>
      <c r="B345" s="11"/>
      <c r="C345" s="11" t="s">
        <v>205</v>
      </c>
      <c r="D345" s="11"/>
      <c r="E345" s="11" t="s">
        <v>206</v>
      </c>
      <c r="F345" s="11">
        <v>16</v>
      </c>
      <c r="G345" s="11"/>
      <c r="H345" s="11"/>
      <c r="I345" s="11"/>
      <c r="J345" s="4"/>
      <c r="K345" s="11"/>
      <c r="L345" s="11"/>
      <c r="M345" s="11"/>
      <c r="N345" s="4"/>
      <c r="O345" s="155"/>
      <c r="P345" s="156"/>
      <c r="Q345" s="156"/>
      <c r="R345" s="157"/>
      <c r="S345" s="4"/>
      <c r="T345" s="4"/>
      <c r="U345" s="4"/>
      <c r="V345" s="4"/>
    </row>
    <row r="346" spans="1:22" s="5" customFormat="1" ht="12.75" x14ac:dyDescent="0.2">
      <c r="A346" s="51"/>
      <c r="B346" s="11"/>
      <c r="C346" s="11" t="s">
        <v>209</v>
      </c>
      <c r="D346" s="11"/>
      <c r="E346" s="11" t="s">
        <v>125</v>
      </c>
      <c r="F346" s="11">
        <v>11</v>
      </c>
      <c r="G346" s="11"/>
      <c r="H346" s="11"/>
      <c r="I346" s="11"/>
      <c r="J346" s="4"/>
      <c r="K346" s="11"/>
      <c r="L346" s="11"/>
      <c r="M346" s="11"/>
      <c r="N346" s="4"/>
      <c r="O346" s="155"/>
      <c r="P346" s="156"/>
      <c r="Q346" s="156"/>
      <c r="R346" s="157"/>
      <c r="S346" s="4"/>
      <c r="T346" s="4"/>
      <c r="U346" s="4"/>
      <c r="V346" s="4"/>
    </row>
    <row r="347" spans="1:22" s="5" customFormat="1" ht="12.75" x14ac:dyDescent="0.2">
      <c r="A347" s="51"/>
      <c r="B347" s="11"/>
      <c r="C347" s="11" t="s">
        <v>212</v>
      </c>
      <c r="D347" s="11"/>
      <c r="E347" s="11" t="s">
        <v>144</v>
      </c>
      <c r="F347" s="11">
        <v>20</v>
      </c>
      <c r="G347" s="11">
        <v>1</v>
      </c>
      <c r="H347" s="11">
        <v>1</v>
      </c>
      <c r="I347" s="11">
        <v>0</v>
      </c>
      <c r="J347" s="4"/>
      <c r="K347" s="11"/>
      <c r="L347" s="11"/>
      <c r="M347" s="11"/>
      <c r="N347" s="4"/>
      <c r="O347" s="155"/>
      <c r="P347" s="156"/>
      <c r="Q347" s="156"/>
      <c r="R347" s="157"/>
      <c r="S347" s="4"/>
      <c r="T347" s="4"/>
      <c r="U347" s="4"/>
      <c r="V347" s="4"/>
    </row>
    <row r="348" spans="1:22" s="5" customFormat="1" ht="12.75" x14ac:dyDescent="0.2">
      <c r="A348" s="51"/>
      <c r="B348" s="11"/>
      <c r="C348" s="11" t="s">
        <v>213</v>
      </c>
      <c r="D348" s="11"/>
      <c r="E348" s="11" t="s">
        <v>214</v>
      </c>
      <c r="F348" s="11">
        <v>14</v>
      </c>
      <c r="G348" s="11">
        <v>2</v>
      </c>
      <c r="H348" s="11">
        <v>1</v>
      </c>
      <c r="I348" s="11">
        <v>0</v>
      </c>
      <c r="J348" s="4"/>
      <c r="K348" s="11"/>
      <c r="L348" s="11"/>
      <c r="M348" s="11"/>
      <c r="N348" s="4"/>
      <c r="O348" s="155"/>
      <c r="P348" s="156"/>
      <c r="Q348" s="156"/>
      <c r="R348" s="157"/>
      <c r="S348" s="4"/>
      <c r="T348" s="4"/>
      <c r="U348" s="4"/>
      <c r="V348" s="4"/>
    </row>
    <row r="349" spans="1:22" s="5" customFormat="1" ht="12.75" x14ac:dyDescent="0.2">
      <c r="A349" s="51"/>
      <c r="B349" s="11"/>
      <c r="C349" s="11" t="s">
        <v>216</v>
      </c>
      <c r="D349" s="11"/>
      <c r="E349" s="11" t="s">
        <v>166</v>
      </c>
      <c r="F349" s="11">
        <v>14</v>
      </c>
      <c r="G349" s="11"/>
      <c r="H349" s="11"/>
      <c r="I349" s="11"/>
      <c r="J349" s="4"/>
      <c r="K349" s="11"/>
      <c r="L349" s="11"/>
      <c r="M349" s="11"/>
      <c r="N349" s="4"/>
      <c r="O349" s="155"/>
      <c r="P349" s="156"/>
      <c r="Q349" s="156"/>
      <c r="R349" s="157"/>
      <c r="S349" s="4"/>
      <c r="T349" s="4"/>
      <c r="U349" s="4"/>
      <c r="V349" s="4"/>
    </row>
    <row r="350" spans="1:22" s="5" customFormat="1" ht="12.75" x14ac:dyDescent="0.2">
      <c r="A350" s="51"/>
      <c r="B350" s="11"/>
      <c r="C350" s="11" t="s">
        <v>217</v>
      </c>
      <c r="D350" s="11"/>
      <c r="E350" s="11" t="s">
        <v>218</v>
      </c>
      <c r="F350" s="11">
        <v>6</v>
      </c>
      <c r="G350" s="11"/>
      <c r="H350" s="11"/>
      <c r="I350" s="11"/>
      <c r="J350" s="4"/>
      <c r="K350" s="11"/>
      <c r="L350" s="11"/>
      <c r="M350" s="11"/>
      <c r="N350" s="4"/>
      <c r="O350" s="155"/>
      <c r="P350" s="156"/>
      <c r="Q350" s="156"/>
      <c r="R350" s="157"/>
      <c r="S350" s="4"/>
      <c r="T350" s="4"/>
      <c r="U350" s="4"/>
      <c r="V350" s="4"/>
    </row>
    <row r="351" spans="1:22" s="5" customFormat="1" ht="12.75" x14ac:dyDescent="0.2">
      <c r="A351" s="51"/>
      <c r="B351" s="11"/>
      <c r="C351" s="11" t="s">
        <v>219</v>
      </c>
      <c r="D351" s="11"/>
      <c r="E351" s="11" t="s">
        <v>201</v>
      </c>
      <c r="F351" s="11">
        <v>16</v>
      </c>
      <c r="G351" s="11"/>
      <c r="H351" s="11">
        <v>0</v>
      </c>
      <c r="I351" s="11"/>
      <c r="J351" s="4"/>
      <c r="K351" s="11"/>
      <c r="L351" s="11"/>
      <c r="M351" s="11"/>
      <c r="N351" s="4"/>
      <c r="O351" s="155"/>
      <c r="P351" s="156"/>
      <c r="Q351" s="156"/>
      <c r="R351" s="157"/>
      <c r="S351" s="4"/>
      <c r="T351" s="4"/>
      <c r="U351" s="4"/>
      <c r="V351" s="4"/>
    </row>
    <row r="352" spans="1:22" s="5" customFormat="1" ht="12.75" x14ac:dyDescent="0.2">
      <c r="A352" s="51"/>
      <c r="B352" s="11"/>
      <c r="C352" s="11" t="s">
        <v>226</v>
      </c>
      <c r="D352" s="11"/>
      <c r="E352" s="11" t="s">
        <v>207</v>
      </c>
      <c r="F352" s="11">
        <v>13</v>
      </c>
      <c r="G352" s="11"/>
      <c r="H352" s="11"/>
      <c r="I352" s="11"/>
      <c r="J352" s="4"/>
      <c r="K352" s="11"/>
      <c r="L352" s="11"/>
      <c r="M352" s="11"/>
      <c r="N352" s="4"/>
      <c r="O352" s="155"/>
      <c r="P352" s="156"/>
      <c r="Q352" s="156"/>
      <c r="R352" s="157"/>
      <c r="S352" s="4"/>
      <c r="T352" s="4"/>
      <c r="U352" s="4"/>
      <c r="V352" s="4"/>
    </row>
    <row r="353" spans="1:22" s="5" customFormat="1" ht="12.75" x14ac:dyDescent="0.2">
      <c r="A353" s="51"/>
      <c r="B353" s="11"/>
      <c r="C353" s="11" t="s">
        <v>229</v>
      </c>
      <c r="D353" s="11"/>
      <c r="E353" s="11" t="s">
        <v>231</v>
      </c>
      <c r="F353" s="11">
        <v>12</v>
      </c>
      <c r="G353" s="11"/>
      <c r="H353" s="11"/>
      <c r="I353" s="11"/>
      <c r="J353" s="4"/>
      <c r="K353" s="11"/>
      <c r="L353" s="11"/>
      <c r="M353" s="11"/>
      <c r="N353" s="4"/>
      <c r="O353" s="155"/>
      <c r="P353" s="156"/>
      <c r="Q353" s="156"/>
      <c r="R353" s="157"/>
      <c r="S353" s="4"/>
      <c r="T353" s="4"/>
      <c r="U353" s="4"/>
      <c r="V353" s="4"/>
    </row>
    <row r="354" spans="1:22" s="5" customFormat="1" ht="12.75" x14ac:dyDescent="0.2">
      <c r="A354" s="51"/>
      <c r="B354" s="11"/>
      <c r="C354" s="11" t="s">
        <v>232</v>
      </c>
      <c r="D354" s="11"/>
      <c r="E354" s="11" t="s">
        <v>233</v>
      </c>
      <c r="F354" s="11">
        <v>10</v>
      </c>
      <c r="G354" s="11">
        <v>2</v>
      </c>
      <c r="H354" s="11">
        <v>0</v>
      </c>
      <c r="I354" s="11"/>
      <c r="J354" s="4"/>
      <c r="K354" s="11"/>
      <c r="L354" s="11"/>
      <c r="M354" s="11"/>
      <c r="N354" s="4"/>
      <c r="O354" s="155"/>
      <c r="P354" s="156"/>
      <c r="Q354" s="156"/>
      <c r="R354" s="157"/>
      <c r="S354" s="4"/>
      <c r="T354" s="4"/>
      <c r="U354" s="4"/>
      <c r="V354" s="4"/>
    </row>
    <row r="355" spans="1:22" s="5" customFormat="1" ht="12.75" x14ac:dyDescent="0.2">
      <c r="A355" s="51"/>
      <c r="B355" s="11"/>
      <c r="C355" s="11" t="s">
        <v>232</v>
      </c>
      <c r="D355" s="11"/>
      <c r="E355" s="11" t="s">
        <v>69</v>
      </c>
      <c r="F355" s="11">
        <v>1</v>
      </c>
      <c r="G355" s="11"/>
      <c r="H355" s="11"/>
      <c r="I355" s="11"/>
      <c r="J355" s="4"/>
      <c r="K355" s="11"/>
      <c r="L355" s="11"/>
      <c r="M355" s="11"/>
      <c r="N355" s="4"/>
      <c r="O355" s="155"/>
      <c r="P355" s="156"/>
      <c r="Q355" s="156"/>
      <c r="R355" s="157"/>
      <c r="S355" s="4"/>
      <c r="T355" s="4"/>
      <c r="U355" s="4"/>
      <c r="V355" s="4"/>
    </row>
    <row r="356" spans="1:22" s="5" customFormat="1" ht="12.75" x14ac:dyDescent="0.2">
      <c r="A356" s="51"/>
      <c r="B356" s="11"/>
      <c r="C356" s="11" t="s">
        <v>234</v>
      </c>
      <c r="D356" s="11"/>
      <c r="E356" s="11" t="s">
        <v>235</v>
      </c>
      <c r="F356" s="11">
        <v>16</v>
      </c>
      <c r="G356" s="11"/>
      <c r="H356" s="11"/>
      <c r="I356" s="11"/>
      <c r="J356" s="4"/>
      <c r="K356" s="11"/>
      <c r="L356" s="11"/>
      <c r="M356" s="11"/>
      <c r="N356" s="4"/>
      <c r="O356" s="155"/>
      <c r="P356" s="156"/>
      <c r="Q356" s="156"/>
      <c r="R356" s="157"/>
      <c r="S356" s="4"/>
      <c r="T356" s="4"/>
      <c r="U356" s="4"/>
      <c r="V356" s="4"/>
    </row>
    <row r="357" spans="1:22" s="5" customFormat="1" ht="12.75" x14ac:dyDescent="0.2">
      <c r="A357" s="51"/>
      <c r="B357" s="11"/>
      <c r="C357" s="11" t="s">
        <v>234</v>
      </c>
      <c r="D357" s="11"/>
      <c r="E357" s="11" t="s">
        <v>118</v>
      </c>
      <c r="F357" s="11">
        <v>1</v>
      </c>
      <c r="G357" s="11"/>
      <c r="H357" s="11"/>
      <c r="I357" s="11"/>
      <c r="J357" s="4"/>
      <c r="K357" s="11"/>
      <c r="L357" s="11"/>
      <c r="M357" s="11"/>
      <c r="N357" s="4"/>
      <c r="O357" s="155"/>
      <c r="P357" s="156"/>
      <c r="Q357" s="156"/>
      <c r="R357" s="157"/>
      <c r="S357" s="4"/>
      <c r="T357" s="4"/>
      <c r="U357" s="4"/>
      <c r="V357" s="4"/>
    </row>
    <row r="358" spans="1:22" s="5" customFormat="1" ht="12.75" x14ac:dyDescent="0.2">
      <c r="A358" s="51"/>
      <c r="B358" s="11"/>
      <c r="C358" s="11" t="s">
        <v>644</v>
      </c>
      <c r="D358" s="11"/>
      <c r="E358" s="11" t="s">
        <v>207</v>
      </c>
      <c r="F358" s="11">
        <v>16</v>
      </c>
      <c r="G358" s="11"/>
      <c r="H358" s="11"/>
      <c r="I358" s="11"/>
      <c r="J358" s="4"/>
      <c r="K358" s="11"/>
      <c r="L358" s="11"/>
      <c r="M358" s="11"/>
      <c r="N358" s="4"/>
      <c r="O358" s="155"/>
      <c r="P358" s="156"/>
      <c r="Q358" s="156"/>
      <c r="R358" s="157"/>
      <c r="S358" s="4"/>
      <c r="T358" s="4"/>
      <c r="U358" s="4"/>
      <c r="V358" s="4"/>
    </row>
    <row r="359" spans="1:22" s="5" customFormat="1" ht="12.75" x14ac:dyDescent="0.2">
      <c r="A359" s="51"/>
      <c r="B359" s="11"/>
      <c r="C359" s="11" t="s">
        <v>644</v>
      </c>
      <c r="D359" s="11"/>
      <c r="E359" s="11" t="s">
        <v>76</v>
      </c>
      <c r="F359" s="11">
        <v>34</v>
      </c>
      <c r="G359" s="11"/>
      <c r="H359" s="11"/>
      <c r="I359" s="11"/>
      <c r="J359" s="4"/>
      <c r="K359" s="11"/>
      <c r="L359" s="11"/>
      <c r="M359" s="11"/>
      <c r="N359" s="4"/>
      <c r="O359" s="155"/>
      <c r="P359" s="156"/>
      <c r="Q359" s="156"/>
      <c r="R359" s="157"/>
      <c r="S359" s="4"/>
      <c r="T359" s="4"/>
      <c r="U359" s="4"/>
      <c r="V359" s="4"/>
    </row>
    <row r="360" spans="1:22" s="5" customFormat="1" ht="12.75" x14ac:dyDescent="0.2">
      <c r="A360" s="51"/>
      <c r="B360" s="11"/>
      <c r="C360" s="11" t="s">
        <v>243</v>
      </c>
      <c r="D360" s="11"/>
      <c r="E360" s="11" t="s">
        <v>207</v>
      </c>
      <c r="F360" s="11">
        <v>116</v>
      </c>
      <c r="G360" s="11">
        <v>1</v>
      </c>
      <c r="H360" s="11">
        <v>1</v>
      </c>
      <c r="I360" s="11">
        <v>0</v>
      </c>
      <c r="J360" s="4"/>
      <c r="K360" s="11"/>
      <c r="L360" s="11"/>
      <c r="M360" s="11"/>
      <c r="N360" s="4"/>
      <c r="O360" s="155"/>
      <c r="P360" s="156"/>
      <c r="Q360" s="156"/>
      <c r="R360" s="157"/>
      <c r="S360" s="4"/>
      <c r="T360" s="4"/>
      <c r="U360" s="4"/>
      <c r="V360" s="4"/>
    </row>
    <row r="361" spans="1:22" s="5" customFormat="1" ht="12.75" x14ac:dyDescent="0.2">
      <c r="A361" s="51"/>
      <c r="B361" s="11"/>
      <c r="C361" s="11" t="s">
        <v>244</v>
      </c>
      <c r="D361" s="11"/>
      <c r="E361" s="11" t="s">
        <v>76</v>
      </c>
      <c r="F361" s="11">
        <v>202</v>
      </c>
      <c r="G361" s="11">
        <v>1</v>
      </c>
      <c r="H361" s="11">
        <v>1</v>
      </c>
      <c r="I361" s="11">
        <v>9</v>
      </c>
      <c r="J361" s="4"/>
      <c r="K361" s="11"/>
      <c r="L361" s="11"/>
      <c r="M361" s="11"/>
      <c r="N361" s="4"/>
      <c r="O361" s="155"/>
      <c r="P361" s="156"/>
      <c r="Q361" s="156"/>
      <c r="R361" s="157"/>
      <c r="S361" s="4"/>
      <c r="T361" s="4"/>
      <c r="U361" s="4"/>
      <c r="V361" s="4"/>
    </row>
    <row r="362" spans="1:22" s="5" customFormat="1" ht="12.75" x14ac:dyDescent="0.2">
      <c r="A362" s="51"/>
      <c r="B362" s="11"/>
      <c r="C362" s="11" t="s">
        <v>661</v>
      </c>
      <c r="D362" s="11"/>
      <c r="E362" s="11" t="s">
        <v>76</v>
      </c>
      <c r="F362" s="11">
        <v>4</v>
      </c>
      <c r="G362" s="11"/>
      <c r="H362" s="11"/>
      <c r="I362" s="11"/>
      <c r="J362" s="4"/>
      <c r="K362" s="11"/>
      <c r="L362" s="11"/>
      <c r="M362" s="11"/>
      <c r="N362" s="4"/>
      <c r="O362" s="155"/>
      <c r="P362" s="156"/>
      <c r="Q362" s="156"/>
      <c r="R362" s="157"/>
      <c r="S362" s="4"/>
      <c r="T362" s="4"/>
      <c r="U362" s="4"/>
      <c r="V362" s="4"/>
    </row>
    <row r="363" spans="1:22" s="5" customFormat="1" ht="12.75" x14ac:dyDescent="0.2">
      <c r="A363" s="51"/>
      <c r="B363" s="11"/>
      <c r="C363" s="11" t="s">
        <v>245</v>
      </c>
      <c r="D363" s="11"/>
      <c r="E363" s="11" t="s">
        <v>125</v>
      </c>
      <c r="F363" s="11">
        <v>5</v>
      </c>
      <c r="G363" s="11"/>
      <c r="H363" s="11">
        <v>0</v>
      </c>
      <c r="I363" s="11"/>
      <c r="J363" s="4"/>
      <c r="K363" s="11"/>
      <c r="L363" s="11"/>
      <c r="M363" s="11"/>
      <c r="N363" s="4"/>
      <c r="O363" s="155"/>
      <c r="P363" s="156"/>
      <c r="Q363" s="156"/>
      <c r="R363" s="157"/>
      <c r="S363" s="4"/>
      <c r="T363" s="4"/>
      <c r="U363" s="4"/>
      <c r="V363" s="4"/>
    </row>
    <row r="364" spans="1:22" s="5" customFormat="1" ht="12.75" x14ac:dyDescent="0.2">
      <c r="A364" s="51"/>
      <c r="B364" s="11"/>
      <c r="C364" s="11" t="s">
        <v>247</v>
      </c>
      <c r="D364" s="11"/>
      <c r="E364" s="11" t="s">
        <v>78</v>
      </c>
      <c r="F364" s="11">
        <v>6</v>
      </c>
      <c r="G364" s="11"/>
      <c r="H364" s="11"/>
      <c r="I364" s="11"/>
      <c r="J364" s="4"/>
      <c r="K364" s="11"/>
      <c r="L364" s="11"/>
      <c r="M364" s="11"/>
      <c r="N364" s="4"/>
      <c r="O364" s="155"/>
      <c r="P364" s="156"/>
      <c r="Q364" s="156"/>
      <c r="R364" s="157"/>
      <c r="S364" s="4"/>
      <c r="T364" s="4"/>
      <c r="U364" s="4"/>
      <c r="V364" s="4"/>
    </row>
    <row r="365" spans="1:22" s="5" customFormat="1" ht="12.75" x14ac:dyDescent="0.2">
      <c r="A365" s="51"/>
      <c r="B365" s="11"/>
      <c r="C365" s="11" t="s">
        <v>248</v>
      </c>
      <c r="D365" s="11"/>
      <c r="E365" s="11" t="s">
        <v>69</v>
      </c>
      <c r="F365" s="11">
        <v>87</v>
      </c>
      <c r="G365" s="11"/>
      <c r="H365" s="11">
        <v>0</v>
      </c>
      <c r="I365" s="11"/>
      <c r="J365" s="4"/>
      <c r="K365" s="11"/>
      <c r="L365" s="11"/>
      <c r="M365" s="11"/>
      <c r="N365" s="4"/>
      <c r="O365" s="155"/>
      <c r="P365" s="156"/>
      <c r="Q365" s="156"/>
      <c r="R365" s="157"/>
      <c r="S365" s="4"/>
      <c r="T365" s="4"/>
      <c r="U365" s="4"/>
      <c r="V365" s="4"/>
    </row>
    <row r="366" spans="1:22" s="5" customFormat="1" ht="12.75" x14ac:dyDescent="0.2">
      <c r="A366" s="51"/>
      <c r="B366" s="11"/>
      <c r="C366" s="11" t="s">
        <v>251</v>
      </c>
      <c r="D366" s="11"/>
      <c r="E366" s="11" t="s">
        <v>252</v>
      </c>
      <c r="F366" s="11">
        <v>43</v>
      </c>
      <c r="G366" s="11"/>
      <c r="H366" s="11">
        <v>0</v>
      </c>
      <c r="I366" s="11"/>
      <c r="J366" s="4"/>
      <c r="K366" s="11"/>
      <c r="L366" s="11"/>
      <c r="M366" s="11"/>
      <c r="N366" s="4"/>
      <c r="O366" s="155"/>
      <c r="P366" s="156"/>
      <c r="Q366" s="156"/>
      <c r="R366" s="157"/>
      <c r="S366" s="4"/>
      <c r="T366" s="4"/>
      <c r="U366" s="4"/>
      <c r="V366" s="4"/>
    </row>
    <row r="367" spans="1:22" s="5" customFormat="1" ht="12.75" x14ac:dyDescent="0.2">
      <c r="A367" s="51"/>
      <c r="B367" s="11"/>
      <c r="C367" s="11" t="s">
        <v>256</v>
      </c>
      <c r="D367" s="11"/>
      <c r="E367" s="11" t="s">
        <v>76</v>
      </c>
      <c r="F367" s="11">
        <v>4</v>
      </c>
      <c r="G367" s="11"/>
      <c r="H367" s="11"/>
      <c r="I367" s="11"/>
      <c r="J367" s="4"/>
      <c r="K367" s="11"/>
      <c r="L367" s="11"/>
      <c r="M367" s="11"/>
      <c r="N367" s="4"/>
      <c r="O367" s="155"/>
      <c r="P367" s="156"/>
      <c r="Q367" s="156"/>
      <c r="R367" s="157"/>
      <c r="S367" s="4"/>
      <c r="T367" s="4"/>
      <c r="U367" s="4"/>
      <c r="V367" s="4"/>
    </row>
    <row r="368" spans="1:22" s="5" customFormat="1" ht="12.75" x14ac:dyDescent="0.2">
      <c r="A368" s="51"/>
      <c r="B368" s="11"/>
      <c r="C368" s="11" t="s">
        <v>256</v>
      </c>
      <c r="D368" s="11"/>
      <c r="E368" s="11" t="s">
        <v>118</v>
      </c>
      <c r="F368" s="11">
        <v>11</v>
      </c>
      <c r="G368" s="11"/>
      <c r="H368" s="11"/>
      <c r="I368" s="11"/>
      <c r="J368" s="4"/>
      <c r="K368" s="11"/>
      <c r="L368" s="11"/>
      <c r="M368" s="11"/>
      <c r="N368" s="4"/>
      <c r="O368" s="155"/>
      <c r="P368" s="156"/>
      <c r="Q368" s="156"/>
      <c r="R368" s="157"/>
      <c r="S368" s="4"/>
      <c r="T368" s="4"/>
      <c r="U368" s="4"/>
      <c r="V368" s="4"/>
    </row>
    <row r="369" spans="1:22" s="5" customFormat="1" ht="12.75" x14ac:dyDescent="0.2">
      <c r="A369" s="51"/>
      <c r="B369" s="11"/>
      <c r="C369" s="11" t="s">
        <v>257</v>
      </c>
      <c r="D369" s="11"/>
      <c r="E369" s="11" t="s">
        <v>258</v>
      </c>
      <c r="F369" s="11">
        <v>1</v>
      </c>
      <c r="G369" s="11"/>
      <c r="H369" s="11"/>
      <c r="I369" s="11"/>
      <c r="J369" s="4"/>
      <c r="K369" s="11"/>
      <c r="L369" s="11"/>
      <c r="M369" s="11"/>
      <c r="N369" s="4"/>
      <c r="O369" s="155"/>
      <c r="P369" s="156"/>
      <c r="Q369" s="156"/>
      <c r="R369" s="157"/>
      <c r="S369" s="4"/>
      <c r="T369" s="4"/>
      <c r="U369" s="4"/>
      <c r="V369" s="4"/>
    </row>
    <row r="370" spans="1:22" s="5" customFormat="1" ht="12.75" x14ac:dyDescent="0.2">
      <c r="A370" s="51"/>
      <c r="B370" s="11"/>
      <c r="C370" s="11" t="s">
        <v>257</v>
      </c>
      <c r="D370" s="11"/>
      <c r="E370" s="11" t="s">
        <v>72</v>
      </c>
      <c r="F370" s="11">
        <v>272</v>
      </c>
      <c r="G370" s="11"/>
      <c r="H370" s="11">
        <v>0</v>
      </c>
      <c r="I370" s="11"/>
      <c r="J370" s="4"/>
      <c r="K370" s="11"/>
      <c r="L370" s="11"/>
      <c r="M370" s="11"/>
      <c r="N370" s="4"/>
      <c r="O370" s="155"/>
      <c r="P370" s="156"/>
      <c r="Q370" s="156"/>
      <c r="R370" s="157"/>
      <c r="S370" s="4"/>
      <c r="T370" s="4"/>
      <c r="U370" s="4"/>
      <c r="V370" s="4"/>
    </row>
    <row r="371" spans="1:22" s="5" customFormat="1" ht="12.75" x14ac:dyDescent="0.2">
      <c r="A371" s="51"/>
      <c r="B371" s="11"/>
      <c r="C371" s="11" t="s">
        <v>260</v>
      </c>
      <c r="D371" s="11"/>
      <c r="E371" s="11" t="s">
        <v>63</v>
      </c>
      <c r="F371" s="11">
        <v>39</v>
      </c>
      <c r="G371" s="11"/>
      <c r="H371" s="11">
        <v>0</v>
      </c>
      <c r="I371" s="11"/>
      <c r="J371" s="4"/>
      <c r="K371" s="11"/>
      <c r="L371" s="11"/>
      <c r="M371" s="11"/>
      <c r="N371" s="4"/>
      <c r="O371" s="155"/>
      <c r="P371" s="156"/>
      <c r="Q371" s="156"/>
      <c r="R371" s="157"/>
      <c r="S371" s="4"/>
      <c r="T371" s="4"/>
      <c r="U371" s="4"/>
      <c r="V371" s="4"/>
    </row>
    <row r="372" spans="1:22" s="5" customFormat="1" ht="12.75" x14ac:dyDescent="0.2">
      <c r="A372" s="51"/>
      <c r="B372" s="11"/>
      <c r="C372" s="11" t="s">
        <v>262</v>
      </c>
      <c r="D372" s="11"/>
      <c r="E372" s="11" t="s">
        <v>263</v>
      </c>
      <c r="F372" s="11">
        <v>12</v>
      </c>
      <c r="G372" s="11"/>
      <c r="H372" s="11">
        <v>0</v>
      </c>
      <c r="I372" s="11"/>
      <c r="J372" s="4"/>
      <c r="K372" s="11"/>
      <c r="L372" s="11"/>
      <c r="M372" s="11"/>
      <c r="N372" s="4"/>
      <c r="O372" s="155"/>
      <c r="P372" s="156"/>
      <c r="Q372" s="156"/>
      <c r="R372" s="157"/>
      <c r="S372" s="4"/>
      <c r="T372" s="4"/>
      <c r="U372" s="4"/>
      <c r="V372" s="4"/>
    </row>
    <row r="373" spans="1:22" s="5" customFormat="1" ht="12.75" x14ac:dyDescent="0.2">
      <c r="A373" s="51"/>
      <c r="B373" s="11"/>
      <c r="C373" s="11" t="s">
        <v>262</v>
      </c>
      <c r="D373" s="11"/>
      <c r="E373" s="11" t="s">
        <v>118</v>
      </c>
      <c r="F373" s="11">
        <v>1</v>
      </c>
      <c r="G373" s="11"/>
      <c r="H373" s="11"/>
      <c r="I373" s="11"/>
      <c r="J373" s="4"/>
      <c r="K373" s="11"/>
      <c r="L373" s="11"/>
      <c r="M373" s="11"/>
      <c r="N373" s="4"/>
      <c r="O373" s="155"/>
      <c r="P373" s="156"/>
      <c r="Q373" s="156"/>
      <c r="R373" s="157"/>
      <c r="S373" s="4"/>
      <c r="T373" s="4"/>
      <c r="U373" s="4"/>
      <c r="V373" s="4"/>
    </row>
    <row r="374" spans="1:22" s="5" customFormat="1" ht="12.75" x14ac:dyDescent="0.2">
      <c r="A374" s="51"/>
      <c r="B374" s="11"/>
      <c r="C374" s="11" t="s">
        <v>662</v>
      </c>
      <c r="D374" s="11"/>
      <c r="E374" s="11" t="s">
        <v>263</v>
      </c>
      <c r="F374" s="11">
        <v>1</v>
      </c>
      <c r="G374" s="11"/>
      <c r="H374" s="11"/>
      <c r="I374" s="11"/>
      <c r="J374" s="4"/>
      <c r="K374" s="11"/>
      <c r="L374" s="11"/>
      <c r="M374" s="11"/>
      <c r="N374" s="4"/>
      <c r="O374" s="155"/>
      <c r="P374" s="156"/>
      <c r="Q374" s="156"/>
      <c r="R374" s="157"/>
      <c r="S374" s="4"/>
      <c r="T374" s="4"/>
      <c r="U374" s="4"/>
      <c r="V374" s="4"/>
    </row>
    <row r="375" spans="1:22" s="5" customFormat="1" ht="12.75" x14ac:dyDescent="0.2">
      <c r="A375" s="51"/>
      <c r="B375" s="11"/>
      <c r="C375" s="11" t="s">
        <v>264</v>
      </c>
      <c r="D375" s="11"/>
      <c r="E375" s="11" t="s">
        <v>265</v>
      </c>
      <c r="F375" s="11">
        <v>5</v>
      </c>
      <c r="G375" s="11"/>
      <c r="H375" s="11"/>
      <c r="I375" s="11"/>
      <c r="J375" s="4"/>
      <c r="K375" s="11"/>
      <c r="L375" s="11"/>
      <c r="M375" s="11"/>
      <c r="N375" s="4"/>
      <c r="O375" s="155"/>
      <c r="P375" s="156"/>
      <c r="Q375" s="156"/>
      <c r="R375" s="157"/>
      <c r="S375" s="4"/>
      <c r="T375" s="4"/>
      <c r="U375" s="4"/>
      <c r="V375" s="4"/>
    </row>
    <row r="376" spans="1:22" s="5" customFormat="1" ht="12.75" x14ac:dyDescent="0.2">
      <c r="A376" s="51"/>
      <c r="B376" s="11"/>
      <c r="C376" s="11" t="s">
        <v>266</v>
      </c>
      <c r="D376" s="11"/>
      <c r="E376" s="11" t="s">
        <v>142</v>
      </c>
      <c r="F376" s="11">
        <v>9</v>
      </c>
      <c r="G376" s="11"/>
      <c r="H376" s="11"/>
      <c r="I376" s="11"/>
      <c r="J376" s="4"/>
      <c r="K376" s="11"/>
      <c r="L376" s="11"/>
      <c r="M376" s="11"/>
      <c r="N376" s="4"/>
      <c r="O376" s="155"/>
      <c r="P376" s="156"/>
      <c r="Q376" s="156"/>
      <c r="R376" s="157"/>
      <c r="S376" s="4"/>
      <c r="T376" s="4"/>
      <c r="U376" s="4"/>
      <c r="V376" s="4"/>
    </row>
    <row r="377" spans="1:22" s="5" customFormat="1" ht="12.75" x14ac:dyDescent="0.2">
      <c r="A377" s="51"/>
      <c r="B377" s="11"/>
      <c r="C377" s="11" t="s">
        <v>269</v>
      </c>
      <c r="D377" s="11"/>
      <c r="E377" s="11" t="s">
        <v>268</v>
      </c>
      <c r="F377" s="11">
        <v>10</v>
      </c>
      <c r="G377" s="11"/>
      <c r="H377" s="11"/>
      <c r="I377" s="11"/>
      <c r="J377" s="4"/>
      <c r="K377" s="11"/>
      <c r="L377" s="11"/>
      <c r="M377" s="11"/>
      <c r="N377" s="4"/>
      <c r="O377" s="155"/>
      <c r="P377" s="156"/>
      <c r="Q377" s="156"/>
      <c r="R377" s="157"/>
      <c r="S377" s="4"/>
      <c r="T377" s="4"/>
      <c r="U377" s="4"/>
      <c r="V377" s="4"/>
    </row>
    <row r="378" spans="1:22" s="5" customFormat="1" ht="12.75" x14ac:dyDescent="0.2">
      <c r="A378" s="51"/>
      <c r="B378" s="11"/>
      <c r="C378" s="11" t="s">
        <v>271</v>
      </c>
      <c r="D378" s="11"/>
      <c r="E378" s="11" t="s">
        <v>99</v>
      </c>
      <c r="F378" s="11">
        <v>2</v>
      </c>
      <c r="G378" s="11"/>
      <c r="H378" s="11"/>
      <c r="I378" s="11"/>
      <c r="J378" s="4"/>
      <c r="K378" s="11"/>
      <c r="L378" s="11"/>
      <c r="M378" s="11"/>
      <c r="N378" s="4"/>
      <c r="O378" s="155"/>
      <c r="P378" s="156"/>
      <c r="Q378" s="156"/>
      <c r="R378" s="157"/>
      <c r="S378" s="4"/>
      <c r="T378" s="4"/>
      <c r="U378" s="4"/>
      <c r="V378" s="4"/>
    </row>
    <row r="379" spans="1:22" s="5" customFormat="1" ht="12.75" x14ac:dyDescent="0.2">
      <c r="A379" s="51"/>
      <c r="B379" s="11"/>
      <c r="C379" s="11" t="s">
        <v>275</v>
      </c>
      <c r="D379" s="11"/>
      <c r="E379" s="11" t="s">
        <v>92</v>
      </c>
      <c r="F379" s="11">
        <v>3</v>
      </c>
      <c r="G379" s="11"/>
      <c r="H379" s="11"/>
      <c r="I379" s="11"/>
      <c r="J379" s="4"/>
      <c r="K379" s="11"/>
      <c r="L379" s="11"/>
      <c r="M379" s="11"/>
      <c r="N379" s="4"/>
      <c r="O379" s="155"/>
      <c r="P379" s="156"/>
      <c r="Q379" s="156"/>
      <c r="R379" s="157"/>
      <c r="S379" s="4"/>
      <c r="T379" s="4"/>
      <c r="U379" s="4"/>
      <c r="V379" s="4"/>
    </row>
    <row r="380" spans="1:22" s="5" customFormat="1" ht="12.75" x14ac:dyDescent="0.2">
      <c r="A380" s="51"/>
      <c r="B380" s="11"/>
      <c r="C380" s="11" t="s">
        <v>276</v>
      </c>
      <c r="D380" s="11"/>
      <c r="E380" s="11" t="s">
        <v>63</v>
      </c>
      <c r="F380" s="11">
        <v>16</v>
      </c>
      <c r="G380" s="11"/>
      <c r="H380" s="11"/>
      <c r="I380" s="11"/>
      <c r="J380" s="4"/>
      <c r="K380" s="11"/>
      <c r="L380" s="11"/>
      <c r="M380" s="11"/>
      <c r="N380" s="4"/>
      <c r="O380" s="155"/>
      <c r="P380" s="156"/>
      <c r="Q380" s="156"/>
      <c r="R380" s="157"/>
      <c r="S380" s="4"/>
      <c r="T380" s="4"/>
      <c r="U380" s="4"/>
      <c r="V380" s="4"/>
    </row>
    <row r="381" spans="1:22" s="5" customFormat="1" ht="12.75" x14ac:dyDescent="0.2">
      <c r="A381" s="51"/>
      <c r="B381" s="11"/>
      <c r="C381" s="11" t="s">
        <v>277</v>
      </c>
      <c r="D381" s="11"/>
      <c r="E381" s="11" t="s">
        <v>67</v>
      </c>
      <c r="F381" s="11">
        <v>1</v>
      </c>
      <c r="G381" s="11"/>
      <c r="H381" s="11"/>
      <c r="I381" s="11"/>
      <c r="J381" s="4"/>
      <c r="K381" s="11"/>
      <c r="L381" s="11"/>
      <c r="M381" s="11"/>
      <c r="N381" s="4"/>
      <c r="O381" s="155"/>
      <c r="P381" s="156"/>
      <c r="Q381" s="156"/>
      <c r="R381" s="157"/>
      <c r="S381" s="4"/>
      <c r="T381" s="4"/>
      <c r="U381" s="4"/>
      <c r="V381" s="4"/>
    </row>
    <row r="382" spans="1:22" s="5" customFormat="1" ht="12.75" x14ac:dyDescent="0.2">
      <c r="A382" s="51"/>
      <c r="B382" s="11"/>
      <c r="C382" s="11" t="s">
        <v>278</v>
      </c>
      <c r="D382" s="11"/>
      <c r="E382" s="11" t="s">
        <v>78</v>
      </c>
      <c r="F382" s="11">
        <v>11</v>
      </c>
      <c r="G382" s="11"/>
      <c r="H382" s="11">
        <v>0</v>
      </c>
      <c r="I382" s="11"/>
      <c r="J382" s="4"/>
      <c r="K382" s="11"/>
      <c r="L382" s="11"/>
      <c r="M382" s="11"/>
      <c r="N382" s="4"/>
      <c r="O382" s="155"/>
      <c r="P382" s="156"/>
      <c r="Q382" s="156"/>
      <c r="R382" s="157"/>
      <c r="S382" s="4"/>
      <c r="T382" s="4"/>
      <c r="U382" s="4"/>
      <c r="V382" s="4"/>
    </row>
    <row r="383" spans="1:22" s="5" customFormat="1" ht="12.75" x14ac:dyDescent="0.2">
      <c r="A383" s="51"/>
      <c r="B383" s="11"/>
      <c r="C383" s="11" t="s">
        <v>280</v>
      </c>
      <c r="D383" s="11"/>
      <c r="E383" s="11" t="s">
        <v>281</v>
      </c>
      <c r="F383" s="11">
        <v>11</v>
      </c>
      <c r="G383" s="11"/>
      <c r="H383" s="11"/>
      <c r="I383" s="11"/>
      <c r="J383" s="4"/>
      <c r="K383" s="11"/>
      <c r="L383" s="11"/>
      <c r="M383" s="11"/>
      <c r="N383" s="4"/>
      <c r="O383" s="155"/>
      <c r="P383" s="156"/>
      <c r="Q383" s="156"/>
      <c r="R383" s="157"/>
      <c r="S383" s="4"/>
      <c r="T383" s="4"/>
      <c r="U383" s="4"/>
      <c r="V383" s="4"/>
    </row>
    <row r="384" spans="1:22" s="5" customFormat="1" ht="12.75" x14ac:dyDescent="0.2">
      <c r="A384" s="51"/>
      <c r="B384" s="11"/>
      <c r="C384" s="11" t="s">
        <v>285</v>
      </c>
      <c r="D384" s="11"/>
      <c r="E384" s="11" t="s">
        <v>197</v>
      </c>
      <c r="F384" s="11">
        <v>179</v>
      </c>
      <c r="G384" s="11"/>
      <c r="H384" s="11">
        <v>0</v>
      </c>
      <c r="I384" s="11"/>
      <c r="J384" s="4"/>
      <c r="K384" s="11"/>
      <c r="L384" s="11"/>
      <c r="M384" s="11"/>
      <c r="N384" s="4"/>
      <c r="O384" s="155"/>
      <c r="P384" s="156"/>
      <c r="Q384" s="156"/>
      <c r="R384" s="157"/>
      <c r="S384" s="4"/>
      <c r="T384" s="4"/>
      <c r="U384" s="4"/>
      <c r="V384" s="4"/>
    </row>
    <row r="385" spans="1:22" s="5" customFormat="1" ht="12.75" x14ac:dyDescent="0.2">
      <c r="A385" s="51"/>
      <c r="B385" s="11"/>
      <c r="C385" s="11" t="s">
        <v>287</v>
      </c>
      <c r="D385" s="11"/>
      <c r="E385" s="11" t="s">
        <v>62</v>
      </c>
      <c r="F385" s="11">
        <v>1</v>
      </c>
      <c r="G385" s="11"/>
      <c r="H385" s="11"/>
      <c r="I385" s="11"/>
      <c r="J385" s="4"/>
      <c r="K385" s="11"/>
      <c r="L385" s="11"/>
      <c r="M385" s="11"/>
      <c r="N385" s="4"/>
      <c r="O385" s="155"/>
      <c r="P385" s="156"/>
      <c r="Q385" s="156"/>
      <c r="R385" s="157"/>
      <c r="S385" s="4"/>
      <c r="T385" s="4"/>
      <c r="U385" s="4"/>
      <c r="V385" s="4"/>
    </row>
    <row r="386" spans="1:22" s="5" customFormat="1" ht="12.75" x14ac:dyDescent="0.2">
      <c r="A386" s="51"/>
      <c r="B386" s="11"/>
      <c r="C386" s="11" t="s">
        <v>287</v>
      </c>
      <c r="D386" s="11"/>
      <c r="E386" s="11" t="s">
        <v>64</v>
      </c>
      <c r="F386" s="11">
        <v>21</v>
      </c>
      <c r="G386" s="11"/>
      <c r="H386" s="11"/>
      <c r="I386" s="11"/>
      <c r="J386" s="4"/>
      <c r="K386" s="11"/>
      <c r="L386" s="11"/>
      <c r="M386" s="11"/>
      <c r="N386" s="4"/>
      <c r="O386" s="155"/>
      <c r="P386" s="156"/>
      <c r="Q386" s="156"/>
      <c r="R386" s="157"/>
      <c r="S386" s="4"/>
      <c r="T386" s="4"/>
      <c r="U386" s="4"/>
      <c r="V386" s="4"/>
    </row>
    <row r="387" spans="1:22" s="5" customFormat="1" ht="12.75" x14ac:dyDescent="0.2">
      <c r="A387" s="51"/>
      <c r="B387" s="11"/>
      <c r="C387" s="11" t="s">
        <v>290</v>
      </c>
      <c r="D387" s="11"/>
      <c r="E387" s="11" t="s">
        <v>291</v>
      </c>
      <c r="F387" s="11">
        <v>1</v>
      </c>
      <c r="G387" s="11"/>
      <c r="H387" s="11"/>
      <c r="I387" s="11"/>
      <c r="J387" s="4"/>
      <c r="K387" s="11"/>
      <c r="L387" s="11"/>
      <c r="M387" s="11"/>
      <c r="N387" s="4"/>
      <c r="O387" s="155"/>
      <c r="P387" s="156"/>
      <c r="Q387" s="156"/>
      <c r="R387" s="157"/>
      <c r="S387" s="4"/>
      <c r="T387" s="4"/>
      <c r="U387" s="4"/>
      <c r="V387" s="4"/>
    </row>
    <row r="388" spans="1:22" s="5" customFormat="1" ht="12.75" x14ac:dyDescent="0.2">
      <c r="A388" s="51"/>
      <c r="B388" s="11"/>
      <c r="C388" s="11" t="s">
        <v>292</v>
      </c>
      <c r="D388" s="11"/>
      <c r="E388" s="11" t="s">
        <v>207</v>
      </c>
      <c r="F388" s="11">
        <v>18</v>
      </c>
      <c r="G388" s="11"/>
      <c r="H388" s="11"/>
      <c r="I388" s="11"/>
      <c r="J388" s="4"/>
      <c r="K388" s="11"/>
      <c r="L388" s="11"/>
      <c r="M388" s="11"/>
      <c r="N388" s="4"/>
      <c r="O388" s="155"/>
      <c r="P388" s="156"/>
      <c r="Q388" s="156"/>
      <c r="R388" s="157"/>
      <c r="S388" s="4"/>
      <c r="T388" s="4"/>
      <c r="U388" s="4"/>
      <c r="V388" s="4"/>
    </row>
    <row r="389" spans="1:22" s="5" customFormat="1" ht="12.75" x14ac:dyDescent="0.2">
      <c r="A389" s="51"/>
      <c r="B389" s="11"/>
      <c r="C389" s="11" t="s">
        <v>293</v>
      </c>
      <c r="D389" s="11"/>
      <c r="E389" s="11" t="s">
        <v>294</v>
      </c>
      <c r="F389" s="11">
        <v>34</v>
      </c>
      <c r="G389" s="11"/>
      <c r="H389" s="11"/>
      <c r="I389" s="11"/>
      <c r="J389" s="4"/>
      <c r="K389" s="11"/>
      <c r="L389" s="11"/>
      <c r="M389" s="11"/>
      <c r="N389" s="4"/>
      <c r="O389" s="155"/>
      <c r="P389" s="156"/>
      <c r="Q389" s="156"/>
      <c r="R389" s="157"/>
      <c r="S389" s="4"/>
      <c r="T389" s="4"/>
      <c r="U389" s="4"/>
      <c r="V389" s="4"/>
    </row>
    <row r="390" spans="1:22" s="5" customFormat="1" ht="12.75" x14ac:dyDescent="0.2">
      <c r="A390" s="51"/>
      <c r="B390" s="11"/>
      <c r="C390" s="11" t="s">
        <v>295</v>
      </c>
      <c r="D390" s="11"/>
      <c r="E390" s="11" t="s">
        <v>296</v>
      </c>
      <c r="F390" s="11">
        <v>53</v>
      </c>
      <c r="G390" s="11">
        <v>1</v>
      </c>
      <c r="H390" s="11">
        <v>1</v>
      </c>
      <c r="I390" s="11">
        <v>0</v>
      </c>
      <c r="J390" s="4"/>
      <c r="K390" s="11"/>
      <c r="L390" s="11"/>
      <c r="M390" s="11"/>
      <c r="N390" s="4"/>
      <c r="O390" s="155"/>
      <c r="P390" s="156"/>
      <c r="Q390" s="156"/>
      <c r="R390" s="157"/>
      <c r="S390" s="4"/>
      <c r="T390" s="4"/>
      <c r="U390" s="4"/>
      <c r="V390" s="4"/>
    </row>
    <row r="391" spans="1:22" s="5" customFormat="1" ht="12.75" x14ac:dyDescent="0.2">
      <c r="A391" s="51"/>
      <c r="B391" s="11"/>
      <c r="C391" s="11" t="s">
        <v>297</v>
      </c>
      <c r="D391" s="11"/>
      <c r="E391" s="11" t="s">
        <v>91</v>
      </c>
      <c r="F391" s="11">
        <v>259</v>
      </c>
      <c r="G391" s="11">
        <v>2</v>
      </c>
      <c r="H391" s="11">
        <v>2</v>
      </c>
      <c r="I391" s="11">
        <v>0</v>
      </c>
      <c r="J391" s="4"/>
      <c r="K391" s="11"/>
      <c r="L391" s="11"/>
      <c r="M391" s="11"/>
      <c r="N391" s="4"/>
      <c r="O391" s="155"/>
      <c r="P391" s="156"/>
      <c r="Q391" s="156"/>
      <c r="R391" s="157"/>
      <c r="S391" s="4"/>
      <c r="T391" s="4"/>
      <c r="U391" s="4"/>
      <c r="V391" s="4"/>
    </row>
    <row r="392" spans="1:22" s="5" customFormat="1" ht="12.75" x14ac:dyDescent="0.2">
      <c r="A392" s="51"/>
      <c r="B392" s="11"/>
      <c r="C392" s="11" t="s">
        <v>299</v>
      </c>
      <c r="D392" s="11"/>
      <c r="E392" s="11" t="s">
        <v>300</v>
      </c>
      <c r="F392" s="11">
        <v>6</v>
      </c>
      <c r="G392" s="11"/>
      <c r="H392" s="11">
        <v>0</v>
      </c>
      <c r="I392" s="11"/>
      <c r="J392" s="4"/>
      <c r="K392" s="11"/>
      <c r="L392" s="11"/>
      <c r="M392" s="11"/>
      <c r="N392" s="4"/>
      <c r="O392" s="155"/>
      <c r="P392" s="156"/>
      <c r="Q392" s="156"/>
      <c r="R392" s="157"/>
      <c r="S392" s="4"/>
      <c r="T392" s="4"/>
      <c r="U392" s="4"/>
      <c r="V392" s="4"/>
    </row>
    <row r="393" spans="1:22" s="5" customFormat="1" ht="12.75" x14ac:dyDescent="0.2">
      <c r="A393" s="51"/>
      <c r="B393" s="11"/>
      <c r="C393" s="11" t="s">
        <v>302</v>
      </c>
      <c r="D393" s="11"/>
      <c r="E393" s="11" t="s">
        <v>164</v>
      </c>
      <c r="F393" s="11">
        <v>1</v>
      </c>
      <c r="G393" s="11"/>
      <c r="H393" s="11"/>
      <c r="I393" s="11"/>
      <c r="J393" s="4"/>
      <c r="K393" s="11"/>
      <c r="L393" s="11"/>
      <c r="M393" s="11"/>
      <c r="N393" s="4"/>
      <c r="O393" s="155"/>
      <c r="P393" s="156"/>
      <c r="Q393" s="156"/>
      <c r="R393" s="157"/>
      <c r="S393" s="4"/>
      <c r="T393" s="4"/>
      <c r="U393" s="4"/>
      <c r="V393" s="4"/>
    </row>
    <row r="394" spans="1:22" s="5" customFormat="1" ht="12.75" x14ac:dyDescent="0.2">
      <c r="A394" s="51"/>
      <c r="B394" s="11"/>
      <c r="C394" s="11" t="s">
        <v>663</v>
      </c>
      <c r="D394" s="11"/>
      <c r="E394" s="11" t="s">
        <v>164</v>
      </c>
      <c r="F394" s="11">
        <v>1</v>
      </c>
      <c r="G394" s="11"/>
      <c r="H394" s="11"/>
      <c r="I394" s="11"/>
      <c r="J394" s="4"/>
      <c r="K394" s="11"/>
      <c r="L394" s="11"/>
      <c r="M394" s="11"/>
      <c r="N394" s="4"/>
      <c r="O394" s="155"/>
      <c r="P394" s="156"/>
      <c r="Q394" s="156"/>
      <c r="R394" s="157"/>
      <c r="S394" s="4"/>
      <c r="T394" s="4"/>
      <c r="U394" s="4"/>
      <c r="V394" s="4"/>
    </row>
    <row r="395" spans="1:22" s="5" customFormat="1" ht="12.75" x14ac:dyDescent="0.2">
      <c r="A395" s="51"/>
      <c r="B395" s="11"/>
      <c r="C395" s="11" t="s">
        <v>303</v>
      </c>
      <c r="D395" s="11"/>
      <c r="E395" s="11" t="s">
        <v>207</v>
      </c>
      <c r="F395" s="11">
        <v>9</v>
      </c>
      <c r="G395" s="11"/>
      <c r="H395" s="11"/>
      <c r="I395" s="11"/>
      <c r="J395" s="4"/>
      <c r="K395" s="11"/>
      <c r="L395" s="11"/>
      <c r="M395" s="11"/>
      <c r="N395" s="4"/>
      <c r="O395" s="155"/>
      <c r="P395" s="156"/>
      <c r="Q395" s="156"/>
      <c r="R395" s="157"/>
      <c r="S395" s="4"/>
      <c r="T395" s="4"/>
      <c r="U395" s="4"/>
      <c r="V395" s="4"/>
    </row>
    <row r="396" spans="1:22" s="5" customFormat="1" ht="12.75" x14ac:dyDescent="0.2">
      <c r="A396" s="51"/>
      <c r="B396" s="11"/>
      <c r="C396" s="11" t="s">
        <v>304</v>
      </c>
      <c r="D396" s="11"/>
      <c r="E396" s="11" t="s">
        <v>305</v>
      </c>
      <c r="F396" s="11">
        <v>24</v>
      </c>
      <c r="G396" s="11">
        <v>1</v>
      </c>
      <c r="H396" s="11">
        <v>1</v>
      </c>
      <c r="I396" s="11">
        <v>0</v>
      </c>
      <c r="J396" s="4"/>
      <c r="K396" s="11"/>
      <c r="L396" s="11"/>
      <c r="M396" s="11"/>
      <c r="N396" s="4"/>
      <c r="O396" s="155"/>
      <c r="P396" s="156"/>
      <c r="Q396" s="156"/>
      <c r="R396" s="157"/>
      <c r="S396" s="4"/>
      <c r="T396" s="4"/>
      <c r="U396" s="4"/>
      <c r="V396" s="4"/>
    </row>
    <row r="397" spans="1:22" s="5" customFormat="1" ht="12.75" x14ac:dyDescent="0.2">
      <c r="A397" s="51"/>
      <c r="B397" s="11"/>
      <c r="C397" s="11" t="s">
        <v>307</v>
      </c>
      <c r="D397" s="11"/>
      <c r="E397" s="11" t="s">
        <v>308</v>
      </c>
      <c r="F397" s="11">
        <v>12</v>
      </c>
      <c r="G397" s="11"/>
      <c r="H397" s="11"/>
      <c r="I397" s="11"/>
      <c r="J397" s="4"/>
      <c r="K397" s="11"/>
      <c r="L397" s="11"/>
      <c r="M397" s="11"/>
      <c r="N397" s="4"/>
      <c r="O397" s="155"/>
      <c r="P397" s="156"/>
      <c r="Q397" s="156"/>
      <c r="R397" s="157"/>
      <c r="S397" s="4"/>
      <c r="T397" s="4"/>
      <c r="U397" s="4"/>
      <c r="V397" s="4"/>
    </row>
    <row r="398" spans="1:22" s="5" customFormat="1" ht="12.75" x14ac:dyDescent="0.2">
      <c r="A398" s="51"/>
      <c r="B398" s="11"/>
      <c r="C398" s="11" t="s">
        <v>309</v>
      </c>
      <c r="D398" s="11"/>
      <c r="E398" s="11" t="s">
        <v>310</v>
      </c>
      <c r="F398" s="11">
        <v>16</v>
      </c>
      <c r="G398" s="11"/>
      <c r="H398" s="11"/>
      <c r="I398" s="11"/>
      <c r="J398" s="4"/>
      <c r="K398" s="11"/>
      <c r="L398" s="11"/>
      <c r="M398" s="11"/>
      <c r="N398" s="4"/>
      <c r="O398" s="155"/>
      <c r="P398" s="156"/>
      <c r="Q398" s="156"/>
      <c r="R398" s="157"/>
      <c r="S398" s="4"/>
      <c r="T398" s="4"/>
      <c r="U398" s="4"/>
      <c r="V398" s="4"/>
    </row>
    <row r="399" spans="1:22" s="5" customFormat="1" ht="12.75" x14ac:dyDescent="0.2">
      <c r="A399" s="51"/>
      <c r="B399" s="11"/>
      <c r="C399" s="11" t="s">
        <v>312</v>
      </c>
      <c r="D399" s="11"/>
      <c r="E399" s="11" t="s">
        <v>78</v>
      </c>
      <c r="F399" s="11">
        <v>216</v>
      </c>
      <c r="G399" s="11">
        <v>1</v>
      </c>
      <c r="H399" s="11">
        <v>0</v>
      </c>
      <c r="I399" s="11"/>
      <c r="J399" s="4"/>
      <c r="K399" s="11"/>
      <c r="L399" s="11"/>
      <c r="M399" s="11"/>
      <c r="N399" s="4"/>
      <c r="O399" s="155"/>
      <c r="P399" s="156"/>
      <c r="Q399" s="156"/>
      <c r="R399" s="157"/>
      <c r="S399" s="4"/>
      <c r="T399" s="4"/>
      <c r="U399" s="4"/>
      <c r="V399" s="4"/>
    </row>
    <row r="400" spans="1:22" s="5" customFormat="1" ht="12.75" x14ac:dyDescent="0.2">
      <c r="A400" s="51"/>
      <c r="B400" s="11"/>
      <c r="C400" s="11" t="s">
        <v>313</v>
      </c>
      <c r="D400" s="11"/>
      <c r="E400" s="11" t="s">
        <v>314</v>
      </c>
      <c r="F400" s="11">
        <v>5</v>
      </c>
      <c r="G400" s="11"/>
      <c r="H400" s="11">
        <v>0</v>
      </c>
      <c r="I400" s="11"/>
      <c r="J400" s="4"/>
      <c r="K400" s="11"/>
      <c r="L400" s="11"/>
      <c r="M400" s="11"/>
      <c r="N400" s="4"/>
      <c r="O400" s="155"/>
      <c r="P400" s="156"/>
      <c r="Q400" s="156"/>
      <c r="R400" s="157"/>
      <c r="S400" s="4"/>
      <c r="T400" s="4"/>
      <c r="U400" s="4"/>
      <c r="V400" s="4"/>
    </row>
    <row r="401" spans="1:22" s="5" customFormat="1" ht="12.75" x14ac:dyDescent="0.2">
      <c r="A401" s="51"/>
      <c r="B401" s="11"/>
      <c r="C401" s="11" t="s">
        <v>315</v>
      </c>
      <c r="D401" s="11"/>
      <c r="E401" s="11" t="s">
        <v>283</v>
      </c>
      <c r="F401" s="11">
        <v>3</v>
      </c>
      <c r="G401" s="11"/>
      <c r="H401" s="11"/>
      <c r="I401" s="11"/>
      <c r="J401" s="4"/>
      <c r="K401" s="11"/>
      <c r="L401" s="11"/>
      <c r="M401" s="11"/>
      <c r="N401" s="4"/>
      <c r="O401" s="155"/>
      <c r="P401" s="156"/>
      <c r="Q401" s="156"/>
      <c r="R401" s="157"/>
      <c r="S401" s="4"/>
      <c r="T401" s="4"/>
      <c r="U401" s="4"/>
      <c r="V401" s="4"/>
    </row>
    <row r="402" spans="1:22" s="5" customFormat="1" ht="12.75" x14ac:dyDescent="0.2">
      <c r="A402" s="51"/>
      <c r="B402" s="11"/>
      <c r="C402" s="11" t="s">
        <v>320</v>
      </c>
      <c r="D402" s="11"/>
      <c r="E402" s="11" t="s">
        <v>321</v>
      </c>
      <c r="F402" s="11">
        <v>6</v>
      </c>
      <c r="G402" s="11"/>
      <c r="H402" s="11"/>
      <c r="I402" s="11"/>
      <c r="J402" s="4"/>
      <c r="K402" s="11"/>
      <c r="L402" s="11"/>
      <c r="M402" s="11"/>
      <c r="N402" s="4"/>
      <c r="O402" s="155"/>
      <c r="P402" s="156"/>
      <c r="Q402" s="156"/>
      <c r="R402" s="157"/>
      <c r="S402" s="4"/>
      <c r="T402" s="4"/>
      <c r="U402" s="4"/>
      <c r="V402" s="4"/>
    </row>
    <row r="403" spans="1:22" s="5" customFormat="1" ht="12.75" x14ac:dyDescent="0.2">
      <c r="A403" s="51"/>
      <c r="B403" s="11"/>
      <c r="C403" s="11" t="s">
        <v>322</v>
      </c>
      <c r="D403" s="11"/>
      <c r="E403" s="11" t="s">
        <v>103</v>
      </c>
      <c r="F403" s="11">
        <v>5</v>
      </c>
      <c r="G403" s="11"/>
      <c r="H403" s="11"/>
      <c r="I403" s="11"/>
      <c r="J403" s="4"/>
      <c r="K403" s="11"/>
      <c r="L403" s="11"/>
      <c r="M403" s="11"/>
      <c r="N403" s="4"/>
      <c r="O403" s="155"/>
      <c r="P403" s="156"/>
      <c r="Q403" s="156"/>
      <c r="R403" s="157"/>
      <c r="S403" s="4"/>
      <c r="T403" s="4"/>
      <c r="U403" s="4"/>
      <c r="V403" s="4"/>
    </row>
    <row r="404" spans="1:22" s="5" customFormat="1" ht="12.75" x14ac:dyDescent="0.2">
      <c r="A404" s="51"/>
      <c r="B404" s="11"/>
      <c r="C404" s="11" t="s">
        <v>325</v>
      </c>
      <c r="D404" s="11"/>
      <c r="E404" s="11" t="s">
        <v>326</v>
      </c>
      <c r="F404" s="11">
        <v>10</v>
      </c>
      <c r="G404" s="11"/>
      <c r="H404" s="11"/>
      <c r="I404" s="11"/>
      <c r="J404" s="4"/>
      <c r="K404" s="11"/>
      <c r="L404" s="11"/>
      <c r="M404" s="11"/>
      <c r="N404" s="4"/>
      <c r="O404" s="155"/>
      <c r="P404" s="156"/>
      <c r="Q404" s="156"/>
      <c r="R404" s="157"/>
      <c r="S404" s="4"/>
      <c r="T404" s="4"/>
      <c r="U404" s="4"/>
      <c r="V404" s="4"/>
    </row>
    <row r="405" spans="1:22" s="5" customFormat="1" ht="12.75" x14ac:dyDescent="0.2">
      <c r="A405" s="51"/>
      <c r="B405" s="11"/>
      <c r="C405" s="11" t="s">
        <v>327</v>
      </c>
      <c r="D405" s="11"/>
      <c r="E405" s="11" t="s">
        <v>328</v>
      </c>
      <c r="F405" s="11">
        <v>17</v>
      </c>
      <c r="G405" s="11"/>
      <c r="H405" s="11"/>
      <c r="I405" s="11"/>
      <c r="J405" s="4"/>
      <c r="K405" s="11"/>
      <c r="L405" s="11"/>
      <c r="M405" s="11"/>
      <c r="N405" s="4"/>
      <c r="O405" s="155"/>
      <c r="P405" s="156"/>
      <c r="Q405" s="156"/>
      <c r="R405" s="157"/>
      <c r="S405" s="4"/>
      <c r="T405" s="4"/>
      <c r="U405" s="4"/>
      <c r="V405" s="4"/>
    </row>
    <row r="406" spans="1:22" s="5" customFormat="1" ht="12.75" x14ac:dyDescent="0.2">
      <c r="A406" s="51"/>
      <c r="B406" s="11"/>
      <c r="C406" s="11" t="s">
        <v>329</v>
      </c>
      <c r="D406" s="11"/>
      <c r="E406" s="11" t="s">
        <v>103</v>
      </c>
      <c r="F406" s="11">
        <v>2</v>
      </c>
      <c r="G406" s="11"/>
      <c r="H406" s="11"/>
      <c r="I406" s="11"/>
      <c r="J406" s="4"/>
      <c r="K406" s="11"/>
      <c r="L406" s="11"/>
      <c r="M406" s="11"/>
      <c r="N406" s="4"/>
      <c r="O406" s="155"/>
      <c r="P406" s="156"/>
      <c r="Q406" s="156"/>
      <c r="R406" s="157"/>
      <c r="S406" s="4"/>
      <c r="T406" s="4"/>
      <c r="U406" s="4"/>
      <c r="V406" s="4"/>
    </row>
    <row r="407" spans="1:22" s="5" customFormat="1" ht="12.75" x14ac:dyDescent="0.2">
      <c r="A407" s="51"/>
      <c r="B407" s="11"/>
      <c r="C407" s="11" t="s">
        <v>336</v>
      </c>
      <c r="D407" s="11"/>
      <c r="E407" s="11" t="s">
        <v>106</v>
      </c>
      <c r="F407" s="11">
        <v>5</v>
      </c>
      <c r="G407" s="11"/>
      <c r="H407" s="11"/>
      <c r="I407" s="11"/>
      <c r="J407" s="4"/>
      <c r="K407" s="11"/>
      <c r="L407" s="11"/>
      <c r="M407" s="11"/>
      <c r="N407" s="4"/>
      <c r="O407" s="155"/>
      <c r="P407" s="156"/>
      <c r="Q407" s="156"/>
      <c r="R407" s="157"/>
      <c r="S407" s="4"/>
      <c r="T407" s="4"/>
      <c r="U407" s="4"/>
      <c r="V407" s="4"/>
    </row>
    <row r="408" spans="1:22" s="5" customFormat="1" ht="12.75" x14ac:dyDescent="0.2">
      <c r="A408" s="51"/>
      <c r="B408" s="11"/>
      <c r="C408" s="11" t="s">
        <v>337</v>
      </c>
      <c r="D408" s="11"/>
      <c r="E408" s="11" t="s">
        <v>87</v>
      </c>
      <c r="F408" s="11">
        <v>48</v>
      </c>
      <c r="G408" s="11"/>
      <c r="H408" s="11">
        <v>0</v>
      </c>
      <c r="I408" s="11"/>
      <c r="J408" s="4"/>
      <c r="K408" s="11"/>
      <c r="L408" s="11"/>
      <c r="M408" s="11"/>
      <c r="N408" s="4"/>
      <c r="O408" s="155"/>
      <c r="P408" s="156"/>
      <c r="Q408" s="156"/>
      <c r="R408" s="157"/>
      <c r="S408" s="4"/>
      <c r="T408" s="4"/>
      <c r="U408" s="4"/>
      <c r="V408" s="4"/>
    </row>
    <row r="409" spans="1:22" s="5" customFormat="1" ht="12.75" x14ac:dyDescent="0.2">
      <c r="A409" s="51"/>
      <c r="B409" s="11"/>
      <c r="C409" s="11" t="s">
        <v>340</v>
      </c>
      <c r="D409" s="11"/>
      <c r="E409" s="11" t="s">
        <v>106</v>
      </c>
      <c r="F409" s="11">
        <v>2</v>
      </c>
      <c r="G409" s="11"/>
      <c r="H409" s="11"/>
      <c r="I409" s="11"/>
      <c r="J409" s="4"/>
      <c r="K409" s="11"/>
      <c r="L409" s="11"/>
      <c r="M409" s="11"/>
      <c r="N409" s="4"/>
      <c r="O409" s="155"/>
      <c r="P409" s="156"/>
      <c r="Q409" s="156"/>
      <c r="R409" s="157"/>
      <c r="S409" s="4"/>
      <c r="T409" s="4"/>
      <c r="U409" s="4"/>
      <c r="V409" s="4"/>
    </row>
    <row r="410" spans="1:22" s="5" customFormat="1" ht="12.75" x14ac:dyDescent="0.2">
      <c r="A410" s="51"/>
      <c r="B410" s="11"/>
      <c r="C410" s="11" t="s">
        <v>344</v>
      </c>
      <c r="D410" s="11"/>
      <c r="E410" s="11" t="s">
        <v>345</v>
      </c>
      <c r="F410" s="11">
        <v>18</v>
      </c>
      <c r="G410" s="11"/>
      <c r="H410" s="11"/>
      <c r="I410" s="11"/>
      <c r="J410" s="4"/>
      <c r="K410" s="11"/>
      <c r="L410" s="11"/>
      <c r="M410" s="11"/>
      <c r="N410" s="4"/>
      <c r="O410" s="155"/>
      <c r="P410" s="156"/>
      <c r="Q410" s="156"/>
      <c r="R410" s="157"/>
      <c r="S410" s="4"/>
      <c r="T410" s="4"/>
      <c r="U410" s="4"/>
      <c r="V410" s="4"/>
    </row>
    <row r="411" spans="1:22" s="5" customFormat="1" ht="12.75" x14ac:dyDescent="0.2">
      <c r="A411" s="51"/>
      <c r="B411" s="11"/>
      <c r="C411" s="11" t="s">
        <v>346</v>
      </c>
      <c r="D411" s="11"/>
      <c r="E411" s="11" t="s">
        <v>183</v>
      </c>
      <c r="F411" s="11">
        <v>17</v>
      </c>
      <c r="G411" s="11"/>
      <c r="H411" s="11"/>
      <c r="I411" s="11"/>
      <c r="J411" s="4"/>
      <c r="K411" s="11"/>
      <c r="L411" s="11"/>
      <c r="M411" s="11"/>
      <c r="N411" s="4"/>
      <c r="O411" s="155"/>
      <c r="P411" s="156"/>
      <c r="Q411" s="156"/>
      <c r="R411" s="157"/>
      <c r="S411" s="4"/>
      <c r="T411" s="4"/>
      <c r="U411" s="4"/>
      <c r="V411" s="4"/>
    </row>
    <row r="412" spans="1:22" s="5" customFormat="1" ht="12.75" x14ac:dyDescent="0.2">
      <c r="A412" s="51"/>
      <c r="B412" s="11"/>
      <c r="C412" s="11" t="s">
        <v>350</v>
      </c>
      <c r="D412" s="11"/>
      <c r="E412" s="11" t="s">
        <v>151</v>
      </c>
      <c r="F412" s="11">
        <v>39</v>
      </c>
      <c r="G412" s="11"/>
      <c r="H412" s="11"/>
      <c r="I412" s="11"/>
      <c r="J412" s="4"/>
      <c r="K412" s="11"/>
      <c r="L412" s="11"/>
      <c r="M412" s="11"/>
      <c r="N412" s="4"/>
      <c r="O412" s="155"/>
      <c r="P412" s="156"/>
      <c r="Q412" s="156"/>
      <c r="R412" s="157"/>
      <c r="S412" s="4"/>
      <c r="T412" s="4"/>
      <c r="U412" s="4"/>
      <c r="V412" s="4"/>
    </row>
    <row r="413" spans="1:22" s="5" customFormat="1" ht="12.75" x14ac:dyDescent="0.2">
      <c r="A413" s="51"/>
      <c r="B413" s="11"/>
      <c r="C413" s="11" t="s">
        <v>351</v>
      </c>
      <c r="D413" s="11"/>
      <c r="E413" s="11" t="s">
        <v>171</v>
      </c>
      <c r="F413" s="11">
        <v>92</v>
      </c>
      <c r="G413" s="11"/>
      <c r="H413" s="11">
        <v>0</v>
      </c>
      <c r="I413" s="11"/>
      <c r="J413" s="4"/>
      <c r="K413" s="11"/>
      <c r="L413" s="11"/>
      <c r="M413" s="11"/>
      <c r="N413" s="4"/>
      <c r="O413" s="155"/>
      <c r="P413" s="156"/>
      <c r="Q413" s="156"/>
      <c r="R413" s="157"/>
      <c r="S413" s="4"/>
      <c r="T413" s="4"/>
      <c r="U413" s="4"/>
      <c r="V413" s="4"/>
    </row>
    <row r="414" spans="1:22" s="5" customFormat="1" ht="12.75" x14ac:dyDescent="0.2">
      <c r="A414" s="51"/>
      <c r="B414" s="11"/>
      <c r="C414" s="11" t="s">
        <v>352</v>
      </c>
      <c r="D414" s="11"/>
      <c r="E414" s="11" t="s">
        <v>199</v>
      </c>
      <c r="F414" s="11">
        <v>47</v>
      </c>
      <c r="G414" s="11"/>
      <c r="H414" s="11"/>
      <c r="I414" s="11"/>
      <c r="J414" s="4"/>
      <c r="K414" s="11"/>
      <c r="L414" s="11"/>
      <c r="M414" s="11"/>
      <c r="N414" s="4"/>
      <c r="O414" s="155"/>
      <c r="P414" s="156"/>
      <c r="Q414" s="156"/>
      <c r="R414" s="157"/>
      <c r="S414" s="4"/>
      <c r="T414" s="4"/>
      <c r="U414" s="4"/>
      <c r="V414" s="4"/>
    </row>
    <row r="415" spans="1:22" s="5" customFormat="1" ht="12.75" x14ac:dyDescent="0.2">
      <c r="A415" s="51"/>
      <c r="B415" s="11"/>
      <c r="C415" s="11" t="s">
        <v>354</v>
      </c>
      <c r="D415" s="11"/>
      <c r="E415" s="11" t="s">
        <v>355</v>
      </c>
      <c r="F415" s="11">
        <v>7</v>
      </c>
      <c r="G415" s="11"/>
      <c r="H415" s="11"/>
      <c r="I415" s="11"/>
      <c r="J415" s="4"/>
      <c r="K415" s="11"/>
      <c r="L415" s="11"/>
      <c r="M415" s="11"/>
      <c r="N415" s="4"/>
      <c r="O415" s="155"/>
      <c r="P415" s="156"/>
      <c r="Q415" s="156"/>
      <c r="R415" s="157"/>
      <c r="S415" s="4"/>
      <c r="T415" s="4"/>
      <c r="U415" s="4"/>
      <c r="V415" s="4"/>
    </row>
    <row r="416" spans="1:22" s="5" customFormat="1" ht="12.75" x14ac:dyDescent="0.2">
      <c r="A416" s="51"/>
      <c r="B416" s="11"/>
      <c r="C416" s="11" t="s">
        <v>356</v>
      </c>
      <c r="D416" s="11"/>
      <c r="E416" s="11" t="s">
        <v>108</v>
      </c>
      <c r="F416" s="11">
        <v>1</v>
      </c>
      <c r="G416" s="11"/>
      <c r="H416" s="11"/>
      <c r="I416" s="11"/>
      <c r="J416" s="4"/>
      <c r="K416" s="11"/>
      <c r="L416" s="11"/>
      <c r="M416" s="11"/>
      <c r="N416" s="4"/>
      <c r="O416" s="155"/>
      <c r="P416" s="156"/>
      <c r="Q416" s="156"/>
      <c r="R416" s="157"/>
      <c r="S416" s="4"/>
      <c r="T416" s="4"/>
      <c r="U416" s="4"/>
      <c r="V416" s="4"/>
    </row>
    <row r="417" spans="1:22" s="5" customFormat="1" ht="12.75" x14ac:dyDescent="0.2">
      <c r="A417" s="51"/>
      <c r="B417" s="11"/>
      <c r="C417" s="11" t="s">
        <v>357</v>
      </c>
      <c r="D417" s="11"/>
      <c r="E417" s="11" t="s">
        <v>359</v>
      </c>
      <c r="F417" s="11">
        <v>13</v>
      </c>
      <c r="G417" s="11"/>
      <c r="H417" s="11"/>
      <c r="I417" s="11"/>
      <c r="J417" s="4"/>
      <c r="K417" s="11"/>
      <c r="L417" s="11"/>
      <c r="M417" s="11"/>
      <c r="N417" s="4"/>
      <c r="O417" s="155"/>
      <c r="P417" s="156"/>
      <c r="Q417" s="156"/>
      <c r="R417" s="157"/>
      <c r="S417" s="4"/>
      <c r="T417" s="4"/>
      <c r="U417" s="4"/>
      <c r="V417" s="4"/>
    </row>
    <row r="418" spans="1:22" s="5" customFormat="1" ht="12.75" x14ac:dyDescent="0.2">
      <c r="A418" s="51"/>
      <c r="B418" s="11"/>
      <c r="C418" s="11" t="s">
        <v>360</v>
      </c>
      <c r="D418" s="11"/>
      <c r="E418" s="11" t="s">
        <v>199</v>
      </c>
      <c r="F418" s="11">
        <v>544</v>
      </c>
      <c r="G418" s="11">
        <v>2</v>
      </c>
      <c r="H418" s="11">
        <v>2</v>
      </c>
      <c r="I418" s="11">
        <v>0</v>
      </c>
      <c r="J418" s="4"/>
      <c r="K418" s="11"/>
      <c r="L418" s="11"/>
      <c r="M418" s="11"/>
      <c r="N418" s="4"/>
      <c r="O418" s="155"/>
      <c r="P418" s="156"/>
      <c r="Q418" s="156"/>
      <c r="R418" s="157"/>
      <c r="S418" s="4"/>
      <c r="T418" s="4"/>
      <c r="U418" s="4"/>
      <c r="V418" s="4"/>
    </row>
    <row r="419" spans="1:22" s="5" customFormat="1" ht="12.75" x14ac:dyDescent="0.2">
      <c r="A419" s="51"/>
      <c r="B419" s="11"/>
      <c r="C419" s="11" t="s">
        <v>362</v>
      </c>
      <c r="D419" s="11"/>
      <c r="E419" s="11" t="s">
        <v>363</v>
      </c>
      <c r="F419" s="11">
        <v>50</v>
      </c>
      <c r="G419" s="11">
        <v>1</v>
      </c>
      <c r="H419" s="11">
        <v>1</v>
      </c>
      <c r="I419" s="11">
        <v>0</v>
      </c>
      <c r="J419" s="4"/>
      <c r="K419" s="11"/>
      <c r="L419" s="11"/>
      <c r="M419" s="11"/>
      <c r="N419" s="4"/>
      <c r="O419" s="155"/>
      <c r="P419" s="156"/>
      <c r="Q419" s="156"/>
      <c r="R419" s="157"/>
      <c r="S419" s="4"/>
      <c r="T419" s="4"/>
      <c r="U419" s="4"/>
      <c r="V419" s="4"/>
    </row>
    <row r="420" spans="1:22" s="5" customFormat="1" ht="12.75" x14ac:dyDescent="0.2">
      <c r="A420" s="51"/>
      <c r="B420" s="11"/>
      <c r="C420" s="11" t="s">
        <v>664</v>
      </c>
      <c r="D420" s="11"/>
      <c r="E420" s="11" t="s">
        <v>332</v>
      </c>
      <c r="F420" s="11">
        <v>4</v>
      </c>
      <c r="G420" s="11"/>
      <c r="H420" s="11"/>
      <c r="I420" s="11"/>
      <c r="J420" s="4"/>
      <c r="K420" s="11"/>
      <c r="L420" s="11"/>
      <c r="M420" s="11"/>
      <c r="N420" s="4"/>
      <c r="O420" s="155"/>
      <c r="P420" s="156"/>
      <c r="Q420" s="156"/>
      <c r="R420" s="157"/>
      <c r="S420" s="4"/>
      <c r="T420" s="4"/>
      <c r="U420" s="4"/>
      <c r="V420" s="4"/>
    </row>
    <row r="421" spans="1:22" s="5" customFormat="1" ht="12.75" x14ac:dyDescent="0.2">
      <c r="A421" s="51"/>
      <c r="B421" s="11"/>
      <c r="C421" s="11" t="s">
        <v>368</v>
      </c>
      <c r="D421" s="11"/>
      <c r="E421" s="11" t="s">
        <v>103</v>
      </c>
      <c r="F421" s="11">
        <v>6</v>
      </c>
      <c r="G421" s="11"/>
      <c r="H421" s="11"/>
      <c r="I421" s="11"/>
      <c r="J421" s="4"/>
      <c r="K421" s="11"/>
      <c r="L421" s="11"/>
      <c r="M421" s="11"/>
      <c r="N421" s="4"/>
      <c r="O421" s="155"/>
      <c r="P421" s="156"/>
      <c r="Q421" s="156"/>
      <c r="R421" s="157"/>
      <c r="S421" s="4"/>
      <c r="T421" s="4"/>
      <c r="U421" s="4"/>
      <c r="V421" s="4"/>
    </row>
    <row r="422" spans="1:22" s="5" customFormat="1" ht="12.75" x14ac:dyDescent="0.2">
      <c r="A422" s="51"/>
      <c r="B422" s="11"/>
      <c r="C422" s="11" t="s">
        <v>369</v>
      </c>
      <c r="D422" s="11"/>
      <c r="E422" s="11" t="s">
        <v>370</v>
      </c>
      <c r="F422" s="11">
        <v>5</v>
      </c>
      <c r="G422" s="11"/>
      <c r="H422" s="11"/>
      <c r="I422" s="11"/>
      <c r="J422" s="4"/>
      <c r="K422" s="11"/>
      <c r="L422" s="11"/>
      <c r="M422" s="11"/>
      <c r="N422" s="4"/>
      <c r="O422" s="155"/>
      <c r="P422" s="156"/>
      <c r="Q422" s="156"/>
      <c r="R422" s="157"/>
      <c r="S422" s="4"/>
      <c r="T422" s="4"/>
      <c r="U422" s="4"/>
      <c r="V422" s="4"/>
    </row>
    <row r="423" spans="1:22" s="5" customFormat="1" ht="12.75" x14ac:dyDescent="0.2">
      <c r="A423" s="51"/>
      <c r="B423" s="11"/>
      <c r="C423" s="11" t="s">
        <v>371</v>
      </c>
      <c r="D423" s="11"/>
      <c r="E423" s="11" t="s">
        <v>103</v>
      </c>
      <c r="F423" s="11">
        <v>6</v>
      </c>
      <c r="G423" s="11"/>
      <c r="H423" s="11"/>
      <c r="I423" s="11"/>
      <c r="J423" s="4"/>
      <c r="K423" s="11"/>
      <c r="L423" s="11"/>
      <c r="M423" s="11"/>
      <c r="N423" s="4"/>
      <c r="O423" s="155"/>
      <c r="P423" s="156"/>
      <c r="Q423" s="156"/>
      <c r="R423" s="157"/>
      <c r="S423" s="4"/>
      <c r="T423" s="4"/>
      <c r="U423" s="4"/>
      <c r="V423" s="4"/>
    </row>
    <row r="424" spans="1:22" s="5" customFormat="1" ht="12.75" x14ac:dyDescent="0.2">
      <c r="A424" s="51"/>
      <c r="B424" s="11"/>
      <c r="C424" s="11" t="s">
        <v>372</v>
      </c>
      <c r="D424" s="11"/>
      <c r="E424" s="11" t="s">
        <v>207</v>
      </c>
      <c r="F424" s="11">
        <v>7</v>
      </c>
      <c r="G424" s="11"/>
      <c r="H424" s="11"/>
      <c r="I424" s="11"/>
      <c r="J424" s="4"/>
      <c r="K424" s="11"/>
      <c r="L424" s="11"/>
      <c r="M424" s="11"/>
      <c r="N424" s="4"/>
      <c r="O424" s="155"/>
      <c r="P424" s="156"/>
      <c r="Q424" s="156"/>
      <c r="R424" s="157"/>
      <c r="S424" s="4"/>
      <c r="T424" s="4"/>
      <c r="U424" s="4"/>
      <c r="V424" s="4"/>
    </row>
    <row r="425" spans="1:22" s="5" customFormat="1" ht="12.75" x14ac:dyDescent="0.2">
      <c r="A425" s="51"/>
      <c r="B425" s="11"/>
      <c r="C425" s="11" t="s">
        <v>373</v>
      </c>
      <c r="D425" s="11"/>
      <c r="E425" s="11" t="s">
        <v>298</v>
      </c>
      <c r="F425" s="11">
        <v>42</v>
      </c>
      <c r="G425" s="11"/>
      <c r="H425" s="11"/>
      <c r="I425" s="11"/>
      <c r="J425" s="4"/>
      <c r="K425" s="11"/>
      <c r="L425" s="11"/>
      <c r="M425" s="11"/>
      <c r="N425" s="4"/>
      <c r="O425" s="155"/>
      <c r="P425" s="156"/>
      <c r="Q425" s="156"/>
      <c r="R425" s="157"/>
      <c r="S425" s="4"/>
      <c r="T425" s="4"/>
      <c r="U425" s="4"/>
      <c r="V425" s="4"/>
    </row>
    <row r="426" spans="1:22" s="5" customFormat="1" ht="12.75" x14ac:dyDescent="0.2">
      <c r="A426" s="51"/>
      <c r="B426" s="11"/>
      <c r="C426" s="11" t="s">
        <v>374</v>
      </c>
      <c r="D426" s="11"/>
      <c r="E426" s="11" t="s">
        <v>104</v>
      </c>
      <c r="F426" s="11">
        <v>201</v>
      </c>
      <c r="G426" s="11">
        <v>2</v>
      </c>
      <c r="H426" s="11">
        <v>2</v>
      </c>
      <c r="I426" s="11">
        <v>0</v>
      </c>
      <c r="J426" s="4"/>
      <c r="K426" s="11"/>
      <c r="L426" s="11"/>
      <c r="M426" s="11"/>
      <c r="N426" s="4"/>
      <c r="O426" s="155"/>
      <c r="P426" s="156"/>
      <c r="Q426" s="156"/>
      <c r="R426" s="157"/>
      <c r="S426" s="4"/>
      <c r="T426" s="4"/>
      <c r="U426" s="4"/>
      <c r="V426" s="4"/>
    </row>
    <row r="427" spans="1:22" s="5" customFormat="1" ht="12.75" x14ac:dyDescent="0.2">
      <c r="A427" s="51"/>
      <c r="B427" s="11"/>
      <c r="C427" s="11" t="s">
        <v>376</v>
      </c>
      <c r="D427" s="11"/>
      <c r="E427" s="11" t="s">
        <v>161</v>
      </c>
      <c r="F427" s="11">
        <v>11</v>
      </c>
      <c r="G427" s="11"/>
      <c r="H427" s="11"/>
      <c r="I427" s="11"/>
      <c r="J427" s="4"/>
      <c r="K427" s="11"/>
      <c r="L427" s="11"/>
      <c r="M427" s="11"/>
      <c r="N427" s="4"/>
      <c r="O427" s="155"/>
      <c r="P427" s="156"/>
      <c r="Q427" s="156"/>
      <c r="R427" s="157"/>
      <c r="S427" s="4"/>
      <c r="T427" s="4"/>
      <c r="U427" s="4"/>
      <c r="V427" s="4"/>
    </row>
    <row r="428" spans="1:22" s="5" customFormat="1" ht="12.75" x14ac:dyDescent="0.2">
      <c r="A428" s="51"/>
      <c r="B428" s="11"/>
      <c r="C428" s="11" t="s">
        <v>377</v>
      </c>
      <c r="D428" s="11"/>
      <c r="E428" s="11" t="s">
        <v>378</v>
      </c>
      <c r="F428" s="11">
        <v>137</v>
      </c>
      <c r="G428" s="11">
        <v>1</v>
      </c>
      <c r="H428" s="11">
        <v>1</v>
      </c>
      <c r="I428" s="11">
        <v>0</v>
      </c>
      <c r="J428" s="4"/>
      <c r="K428" s="11"/>
      <c r="L428" s="11"/>
      <c r="M428" s="11"/>
      <c r="N428" s="4"/>
      <c r="O428" s="155"/>
      <c r="P428" s="156"/>
      <c r="Q428" s="156"/>
      <c r="R428" s="157"/>
      <c r="S428" s="4"/>
      <c r="T428" s="4"/>
      <c r="U428" s="4"/>
      <c r="V428" s="4"/>
    </row>
    <row r="429" spans="1:22" s="5" customFormat="1" ht="12.75" x14ac:dyDescent="0.2">
      <c r="A429" s="51"/>
      <c r="B429" s="11"/>
      <c r="C429" s="11" t="s">
        <v>380</v>
      </c>
      <c r="D429" s="11"/>
      <c r="E429" s="11" t="s">
        <v>83</v>
      </c>
      <c r="F429" s="11">
        <v>61</v>
      </c>
      <c r="G429" s="11"/>
      <c r="H429" s="11"/>
      <c r="I429" s="11"/>
      <c r="J429" s="4"/>
      <c r="K429" s="11"/>
      <c r="L429" s="11"/>
      <c r="M429" s="11"/>
      <c r="N429" s="4"/>
      <c r="O429" s="155"/>
      <c r="P429" s="156"/>
      <c r="Q429" s="156"/>
      <c r="R429" s="157"/>
      <c r="S429" s="4"/>
      <c r="T429" s="4"/>
      <c r="U429" s="4"/>
      <c r="V429" s="4"/>
    </row>
    <row r="430" spans="1:22" s="5" customFormat="1" ht="12.75" x14ac:dyDescent="0.2">
      <c r="A430" s="51"/>
      <c r="B430" s="11"/>
      <c r="C430" s="11" t="s">
        <v>383</v>
      </c>
      <c r="D430" s="11"/>
      <c r="E430" s="11" t="s">
        <v>183</v>
      </c>
      <c r="F430" s="11">
        <v>83</v>
      </c>
      <c r="G430" s="11"/>
      <c r="H430" s="11">
        <v>0</v>
      </c>
      <c r="I430" s="11"/>
      <c r="J430" s="4"/>
      <c r="K430" s="11"/>
      <c r="L430" s="11"/>
      <c r="M430" s="11"/>
      <c r="N430" s="4"/>
      <c r="O430" s="155"/>
      <c r="P430" s="156"/>
      <c r="Q430" s="156"/>
      <c r="R430" s="157"/>
      <c r="S430" s="4"/>
      <c r="T430" s="4"/>
      <c r="U430" s="4"/>
      <c r="V430" s="4"/>
    </row>
    <row r="431" spans="1:22" s="5" customFormat="1" ht="12.75" x14ac:dyDescent="0.2">
      <c r="A431" s="51"/>
      <c r="B431" s="11"/>
      <c r="C431" s="11" t="s">
        <v>385</v>
      </c>
      <c r="D431" s="11"/>
      <c r="E431" s="11" t="s">
        <v>122</v>
      </c>
      <c r="F431" s="11">
        <v>14</v>
      </c>
      <c r="G431" s="11"/>
      <c r="H431" s="11">
        <v>0</v>
      </c>
      <c r="I431" s="11"/>
      <c r="J431" s="4"/>
      <c r="K431" s="11"/>
      <c r="L431" s="11"/>
      <c r="M431" s="11"/>
      <c r="N431" s="4"/>
      <c r="O431" s="155"/>
      <c r="P431" s="156"/>
      <c r="Q431" s="156"/>
      <c r="R431" s="157"/>
      <c r="S431" s="4"/>
      <c r="T431" s="4"/>
      <c r="U431" s="4"/>
      <c r="V431" s="4"/>
    </row>
    <row r="432" spans="1:22" s="5" customFormat="1" ht="12.75" x14ac:dyDescent="0.2">
      <c r="A432" s="51"/>
      <c r="B432" s="11"/>
      <c r="C432" s="11" t="s">
        <v>388</v>
      </c>
      <c r="D432" s="11"/>
      <c r="E432" s="11" t="s">
        <v>389</v>
      </c>
      <c r="F432" s="11">
        <v>2</v>
      </c>
      <c r="G432" s="11"/>
      <c r="H432" s="11"/>
      <c r="I432" s="11"/>
      <c r="J432" s="4"/>
      <c r="K432" s="11"/>
      <c r="L432" s="11"/>
      <c r="M432" s="11"/>
      <c r="N432" s="4"/>
      <c r="O432" s="155"/>
      <c r="P432" s="156"/>
      <c r="Q432" s="156"/>
      <c r="R432" s="157"/>
      <c r="S432" s="4"/>
      <c r="T432" s="4"/>
      <c r="U432" s="4"/>
      <c r="V432" s="4"/>
    </row>
    <row r="433" spans="1:22" s="5" customFormat="1" ht="12.75" x14ac:dyDescent="0.2">
      <c r="A433" s="51"/>
      <c r="B433" s="11"/>
      <c r="C433" s="11" t="s">
        <v>390</v>
      </c>
      <c r="D433" s="11"/>
      <c r="E433" s="11" t="s">
        <v>85</v>
      </c>
      <c r="F433" s="11">
        <v>8</v>
      </c>
      <c r="G433" s="11"/>
      <c r="H433" s="11">
        <v>0</v>
      </c>
      <c r="I433" s="11"/>
      <c r="J433" s="4"/>
      <c r="K433" s="11"/>
      <c r="L433" s="11"/>
      <c r="M433" s="11"/>
      <c r="N433" s="4"/>
      <c r="O433" s="155"/>
      <c r="P433" s="156"/>
      <c r="Q433" s="156"/>
      <c r="R433" s="157"/>
      <c r="S433" s="4"/>
      <c r="T433" s="4"/>
      <c r="U433" s="4"/>
      <c r="V433" s="4"/>
    </row>
    <row r="434" spans="1:22" s="5" customFormat="1" ht="12.75" x14ac:dyDescent="0.2">
      <c r="A434" s="51"/>
      <c r="B434" s="11"/>
      <c r="C434" s="11" t="s">
        <v>391</v>
      </c>
      <c r="D434" s="11"/>
      <c r="E434" s="11" t="s">
        <v>118</v>
      </c>
      <c r="F434" s="11">
        <v>407</v>
      </c>
      <c r="G434" s="11">
        <v>1</v>
      </c>
      <c r="H434" s="11">
        <v>1</v>
      </c>
      <c r="I434" s="11">
        <v>0</v>
      </c>
      <c r="J434" s="4"/>
      <c r="K434" s="11"/>
      <c r="L434" s="11"/>
      <c r="M434" s="11"/>
      <c r="N434" s="4"/>
      <c r="O434" s="155"/>
      <c r="P434" s="156"/>
      <c r="Q434" s="156"/>
      <c r="R434" s="157"/>
      <c r="S434" s="4"/>
      <c r="T434" s="4"/>
      <c r="U434" s="4"/>
      <c r="V434" s="4"/>
    </row>
    <row r="435" spans="1:22" s="5" customFormat="1" ht="12.75" x14ac:dyDescent="0.2">
      <c r="A435" s="51"/>
      <c r="B435" s="11"/>
      <c r="C435" s="11" t="s">
        <v>391</v>
      </c>
      <c r="D435" s="11"/>
      <c r="E435" s="11" t="s">
        <v>62</v>
      </c>
      <c r="F435" s="11">
        <v>1</v>
      </c>
      <c r="G435" s="11"/>
      <c r="H435" s="11"/>
      <c r="I435" s="11"/>
      <c r="J435" s="4"/>
      <c r="K435" s="11"/>
      <c r="L435" s="11"/>
      <c r="M435" s="11"/>
      <c r="N435" s="4"/>
      <c r="O435" s="155"/>
      <c r="P435" s="156"/>
      <c r="Q435" s="156"/>
      <c r="R435" s="157"/>
      <c r="S435" s="4"/>
      <c r="T435" s="4"/>
      <c r="U435" s="4"/>
      <c r="V435" s="4"/>
    </row>
    <row r="436" spans="1:22" s="5" customFormat="1" ht="12.75" x14ac:dyDescent="0.2">
      <c r="A436" s="51"/>
      <c r="B436" s="11"/>
      <c r="C436" s="11" t="s">
        <v>392</v>
      </c>
      <c r="D436" s="11"/>
      <c r="E436" s="11" t="s">
        <v>96</v>
      </c>
      <c r="F436" s="11">
        <v>16</v>
      </c>
      <c r="G436" s="11"/>
      <c r="H436" s="11"/>
      <c r="I436" s="11"/>
      <c r="J436" s="4"/>
      <c r="K436" s="11"/>
      <c r="L436" s="11"/>
      <c r="M436" s="11"/>
      <c r="N436" s="4"/>
      <c r="O436" s="155"/>
      <c r="P436" s="156"/>
      <c r="Q436" s="156"/>
      <c r="R436" s="157"/>
      <c r="S436" s="4"/>
      <c r="T436" s="4"/>
      <c r="U436" s="4"/>
      <c r="V436" s="4"/>
    </row>
    <row r="437" spans="1:22" s="5" customFormat="1" ht="12.75" x14ac:dyDescent="0.2">
      <c r="A437" s="51"/>
      <c r="B437" s="11"/>
      <c r="C437" s="11" t="s">
        <v>665</v>
      </c>
      <c r="D437" s="11"/>
      <c r="E437" s="11" t="s">
        <v>76</v>
      </c>
      <c r="F437" s="11">
        <v>9</v>
      </c>
      <c r="G437" s="11"/>
      <c r="H437" s="11"/>
      <c r="I437" s="11"/>
      <c r="J437" s="4"/>
      <c r="K437" s="11"/>
      <c r="L437" s="11"/>
      <c r="M437" s="11"/>
      <c r="N437" s="4"/>
      <c r="O437" s="155"/>
      <c r="P437" s="156"/>
      <c r="Q437" s="156"/>
      <c r="R437" s="157"/>
      <c r="S437" s="4"/>
      <c r="T437" s="4"/>
      <c r="U437" s="4"/>
      <c r="V437" s="4"/>
    </row>
    <row r="438" spans="1:22" s="5" customFormat="1" ht="12.75" x14ac:dyDescent="0.2">
      <c r="A438" s="51"/>
      <c r="B438" s="11"/>
      <c r="C438" s="11" t="s">
        <v>393</v>
      </c>
      <c r="D438" s="11"/>
      <c r="E438" s="11" t="s">
        <v>99</v>
      </c>
      <c r="F438" s="11">
        <v>2</v>
      </c>
      <c r="G438" s="11"/>
      <c r="H438" s="11"/>
      <c r="I438" s="11"/>
      <c r="J438" s="4"/>
      <c r="K438" s="11"/>
      <c r="L438" s="11"/>
      <c r="M438" s="11"/>
      <c r="N438" s="4"/>
      <c r="O438" s="155"/>
      <c r="P438" s="156"/>
      <c r="Q438" s="156"/>
      <c r="R438" s="157"/>
      <c r="S438" s="4"/>
      <c r="T438" s="4"/>
      <c r="U438" s="4"/>
      <c r="V438" s="4"/>
    </row>
    <row r="439" spans="1:22" s="5" customFormat="1" ht="12.75" x14ac:dyDescent="0.2">
      <c r="A439" s="51"/>
      <c r="B439" s="11"/>
      <c r="C439" s="11" t="s">
        <v>393</v>
      </c>
      <c r="D439" s="11"/>
      <c r="E439" s="11" t="s">
        <v>76</v>
      </c>
      <c r="F439" s="11">
        <v>93</v>
      </c>
      <c r="G439" s="11"/>
      <c r="H439" s="11">
        <v>0</v>
      </c>
      <c r="I439" s="11"/>
      <c r="J439" s="4"/>
      <c r="K439" s="11"/>
      <c r="L439" s="11"/>
      <c r="M439" s="11"/>
      <c r="N439" s="4"/>
      <c r="O439" s="155"/>
      <c r="P439" s="156"/>
      <c r="Q439" s="156"/>
      <c r="R439" s="157"/>
      <c r="S439" s="4"/>
      <c r="T439" s="4"/>
      <c r="U439" s="4"/>
      <c r="V439" s="4"/>
    </row>
    <row r="440" spans="1:22" s="5" customFormat="1" ht="12.75" x14ac:dyDescent="0.2">
      <c r="A440" s="51"/>
      <c r="B440" s="11"/>
      <c r="C440" s="11" t="s">
        <v>394</v>
      </c>
      <c r="D440" s="11"/>
      <c r="E440" s="11" t="s">
        <v>384</v>
      </c>
      <c r="F440" s="11">
        <v>37</v>
      </c>
      <c r="G440" s="11"/>
      <c r="H440" s="11">
        <v>0</v>
      </c>
      <c r="I440" s="11"/>
      <c r="J440" s="4"/>
      <c r="K440" s="11"/>
      <c r="L440" s="11"/>
      <c r="M440" s="11"/>
      <c r="N440" s="4"/>
      <c r="O440" s="155"/>
      <c r="P440" s="156"/>
      <c r="Q440" s="156"/>
      <c r="R440" s="157"/>
      <c r="S440" s="4"/>
      <c r="T440" s="4"/>
      <c r="U440" s="4"/>
      <c r="V440" s="4"/>
    </row>
    <row r="441" spans="1:22" s="5" customFormat="1" ht="12.75" x14ac:dyDescent="0.2">
      <c r="A441" s="51"/>
      <c r="B441" s="11"/>
      <c r="C441" s="11" t="s">
        <v>395</v>
      </c>
      <c r="D441" s="11"/>
      <c r="E441" s="11" t="s">
        <v>379</v>
      </c>
      <c r="F441" s="11">
        <v>25</v>
      </c>
      <c r="G441" s="11"/>
      <c r="H441" s="11"/>
      <c r="I441" s="11"/>
      <c r="J441" s="4"/>
      <c r="K441" s="11"/>
      <c r="L441" s="11"/>
      <c r="M441" s="11"/>
      <c r="N441" s="4"/>
      <c r="O441" s="155"/>
      <c r="P441" s="156"/>
      <c r="Q441" s="156"/>
      <c r="R441" s="157"/>
      <c r="S441" s="4"/>
      <c r="T441" s="4"/>
      <c r="U441" s="4"/>
      <c r="V441" s="4"/>
    </row>
    <row r="442" spans="1:22" s="5" customFormat="1" ht="12.75" x14ac:dyDescent="0.2">
      <c r="A442" s="51"/>
      <c r="B442" s="11"/>
      <c r="C442" s="11" t="s">
        <v>396</v>
      </c>
      <c r="D442" s="11"/>
      <c r="E442" s="11" t="s">
        <v>171</v>
      </c>
      <c r="F442" s="11">
        <v>662</v>
      </c>
      <c r="G442" s="11">
        <v>1</v>
      </c>
      <c r="H442" s="11">
        <v>1</v>
      </c>
      <c r="I442" s="11">
        <v>0</v>
      </c>
      <c r="J442" s="4"/>
      <c r="K442" s="11"/>
      <c r="L442" s="11"/>
      <c r="M442" s="11"/>
      <c r="N442" s="4"/>
      <c r="O442" s="155"/>
      <c r="P442" s="156"/>
      <c r="Q442" s="156"/>
      <c r="R442" s="157"/>
      <c r="S442" s="4"/>
      <c r="T442" s="4"/>
      <c r="U442" s="4"/>
      <c r="V442" s="4"/>
    </row>
    <row r="443" spans="1:22" s="5" customFormat="1" ht="12.75" x14ac:dyDescent="0.2">
      <c r="A443" s="51"/>
      <c r="B443" s="11"/>
      <c r="C443" s="11" t="s">
        <v>398</v>
      </c>
      <c r="D443" s="11"/>
      <c r="E443" s="11" t="s">
        <v>399</v>
      </c>
      <c r="F443" s="11">
        <v>12</v>
      </c>
      <c r="G443" s="11"/>
      <c r="H443" s="11"/>
      <c r="I443" s="11"/>
      <c r="J443" s="4"/>
      <c r="K443" s="11"/>
      <c r="L443" s="11"/>
      <c r="M443" s="11"/>
      <c r="N443" s="4"/>
      <c r="O443" s="155"/>
      <c r="P443" s="156"/>
      <c r="Q443" s="156"/>
      <c r="R443" s="157"/>
      <c r="S443" s="4"/>
      <c r="T443" s="4"/>
      <c r="U443" s="4"/>
      <c r="V443" s="4"/>
    </row>
    <row r="444" spans="1:22" s="5" customFormat="1" ht="12.75" x14ac:dyDescent="0.2">
      <c r="A444" s="51"/>
      <c r="B444" s="11"/>
      <c r="C444" s="11" t="s">
        <v>401</v>
      </c>
      <c r="D444" s="11"/>
      <c r="E444" s="11" t="s">
        <v>152</v>
      </c>
      <c r="F444" s="11">
        <v>38</v>
      </c>
      <c r="G444" s="11"/>
      <c r="H444" s="11"/>
      <c r="I444" s="11"/>
      <c r="J444" s="4"/>
      <c r="K444" s="11"/>
      <c r="L444" s="11"/>
      <c r="M444" s="11"/>
      <c r="N444" s="4"/>
      <c r="O444" s="155"/>
      <c r="P444" s="156"/>
      <c r="Q444" s="156"/>
      <c r="R444" s="157"/>
      <c r="S444" s="4"/>
      <c r="T444" s="4"/>
      <c r="U444" s="4"/>
      <c r="V444" s="4"/>
    </row>
    <row r="445" spans="1:22" s="5" customFormat="1" ht="12.75" x14ac:dyDescent="0.2">
      <c r="A445" s="51"/>
      <c r="B445" s="11"/>
      <c r="C445" s="11" t="s">
        <v>402</v>
      </c>
      <c r="D445" s="11"/>
      <c r="E445" s="11" t="s">
        <v>403</v>
      </c>
      <c r="F445" s="11">
        <v>30</v>
      </c>
      <c r="G445" s="11"/>
      <c r="H445" s="11">
        <v>0</v>
      </c>
      <c r="I445" s="11"/>
      <c r="J445" s="4"/>
      <c r="K445" s="11"/>
      <c r="L445" s="11"/>
      <c r="M445" s="11"/>
      <c r="N445" s="4"/>
      <c r="O445" s="155"/>
      <c r="P445" s="156"/>
      <c r="Q445" s="156"/>
      <c r="R445" s="157"/>
      <c r="S445" s="4"/>
      <c r="T445" s="4"/>
      <c r="U445" s="4"/>
      <c r="V445" s="4"/>
    </row>
    <row r="446" spans="1:22" s="5" customFormat="1" ht="12.75" x14ac:dyDescent="0.2">
      <c r="A446" s="51"/>
      <c r="B446" s="11"/>
      <c r="C446" s="11" t="s">
        <v>405</v>
      </c>
      <c r="D446" s="11"/>
      <c r="E446" s="11" t="s">
        <v>92</v>
      </c>
      <c r="F446" s="11">
        <v>39</v>
      </c>
      <c r="G446" s="11">
        <v>1</v>
      </c>
      <c r="H446" s="11">
        <v>1</v>
      </c>
      <c r="I446" s="11">
        <v>100</v>
      </c>
      <c r="J446" s="4"/>
      <c r="K446" s="11"/>
      <c r="L446" s="11"/>
      <c r="M446" s="11"/>
      <c r="N446" s="4"/>
      <c r="O446" s="155"/>
      <c r="P446" s="156"/>
      <c r="Q446" s="156"/>
      <c r="R446" s="157"/>
      <c r="S446" s="4"/>
      <c r="T446" s="4"/>
      <c r="U446" s="4"/>
      <c r="V446" s="4"/>
    </row>
    <row r="447" spans="1:22" s="5" customFormat="1" ht="12.75" x14ac:dyDescent="0.2">
      <c r="A447" s="51"/>
      <c r="B447" s="11"/>
      <c r="C447" s="11" t="s">
        <v>406</v>
      </c>
      <c r="D447" s="11"/>
      <c r="E447" s="11" t="s">
        <v>62</v>
      </c>
      <c r="F447" s="11">
        <v>1</v>
      </c>
      <c r="G447" s="11"/>
      <c r="H447" s="11"/>
      <c r="I447" s="11"/>
      <c r="J447" s="4"/>
      <c r="K447" s="11"/>
      <c r="L447" s="11"/>
      <c r="M447" s="11"/>
      <c r="N447" s="4"/>
      <c r="O447" s="155"/>
      <c r="P447" s="156"/>
      <c r="Q447" s="156"/>
      <c r="R447" s="157"/>
      <c r="S447" s="4"/>
      <c r="T447" s="4"/>
      <c r="U447" s="4"/>
      <c r="V447" s="4"/>
    </row>
    <row r="448" spans="1:22" s="5" customFormat="1" ht="12.75" x14ac:dyDescent="0.2">
      <c r="A448" s="51"/>
      <c r="B448" s="11"/>
      <c r="C448" s="11" t="s">
        <v>407</v>
      </c>
      <c r="D448" s="11"/>
      <c r="E448" s="11" t="s">
        <v>408</v>
      </c>
      <c r="F448" s="11">
        <v>39</v>
      </c>
      <c r="G448" s="11"/>
      <c r="H448" s="11"/>
      <c r="I448" s="11"/>
      <c r="J448" s="4"/>
      <c r="K448" s="11"/>
      <c r="L448" s="11"/>
      <c r="M448" s="11"/>
      <c r="N448" s="4"/>
      <c r="O448" s="155"/>
      <c r="P448" s="156"/>
      <c r="Q448" s="156"/>
      <c r="R448" s="157"/>
      <c r="S448" s="4"/>
      <c r="T448" s="4"/>
      <c r="U448" s="4"/>
      <c r="V448" s="4"/>
    </row>
    <row r="449" spans="1:22" s="5" customFormat="1" ht="12.75" x14ac:dyDescent="0.2">
      <c r="A449" s="51"/>
      <c r="B449" s="11"/>
      <c r="C449" s="11" t="s">
        <v>666</v>
      </c>
      <c r="D449" s="11"/>
      <c r="E449" s="11" t="s">
        <v>408</v>
      </c>
      <c r="F449" s="11">
        <v>4</v>
      </c>
      <c r="G449" s="11"/>
      <c r="H449" s="11"/>
      <c r="I449" s="11"/>
      <c r="J449" s="4"/>
      <c r="K449" s="11"/>
      <c r="L449" s="11"/>
      <c r="M449" s="11"/>
      <c r="N449" s="4"/>
      <c r="O449" s="155"/>
      <c r="P449" s="156"/>
      <c r="Q449" s="156"/>
      <c r="R449" s="157"/>
      <c r="S449" s="4"/>
      <c r="T449" s="4"/>
      <c r="U449" s="4"/>
      <c r="V449" s="4"/>
    </row>
    <row r="450" spans="1:22" s="5" customFormat="1" ht="12.75" x14ac:dyDescent="0.2">
      <c r="A450" s="51"/>
      <c r="B450" s="11"/>
      <c r="C450" s="11" t="s">
        <v>409</v>
      </c>
      <c r="D450" s="11"/>
      <c r="E450" s="11" t="s">
        <v>319</v>
      </c>
      <c r="F450" s="11">
        <v>96</v>
      </c>
      <c r="G450" s="11"/>
      <c r="H450" s="11">
        <v>0</v>
      </c>
      <c r="I450" s="11"/>
      <c r="J450" s="4"/>
      <c r="K450" s="11"/>
      <c r="L450" s="11"/>
      <c r="M450" s="11"/>
      <c r="N450" s="4"/>
      <c r="O450" s="155"/>
      <c r="P450" s="156"/>
      <c r="Q450" s="156"/>
      <c r="R450" s="157"/>
      <c r="S450" s="4"/>
      <c r="T450" s="4"/>
      <c r="U450" s="4"/>
      <c r="V450" s="4"/>
    </row>
    <row r="451" spans="1:22" s="5" customFormat="1" ht="12.75" x14ac:dyDescent="0.2">
      <c r="A451" s="51"/>
      <c r="B451" s="11"/>
      <c r="C451" s="11" t="s">
        <v>646</v>
      </c>
      <c r="D451" s="11"/>
      <c r="E451" s="11" t="s">
        <v>332</v>
      </c>
      <c r="F451" s="11">
        <v>15</v>
      </c>
      <c r="G451" s="11"/>
      <c r="H451" s="11"/>
      <c r="I451" s="11"/>
      <c r="J451" s="4"/>
      <c r="K451" s="11"/>
      <c r="L451" s="11"/>
      <c r="M451" s="11"/>
      <c r="N451" s="4"/>
      <c r="O451" s="155"/>
      <c r="P451" s="156"/>
      <c r="Q451" s="156"/>
      <c r="R451" s="157"/>
      <c r="S451" s="4"/>
      <c r="T451" s="4"/>
      <c r="U451" s="4"/>
      <c r="V451" s="4"/>
    </row>
    <row r="452" spans="1:22" s="5" customFormat="1" ht="12.75" x14ac:dyDescent="0.2">
      <c r="A452" s="51"/>
      <c r="B452" s="11"/>
      <c r="C452" s="11" t="s">
        <v>411</v>
      </c>
      <c r="D452" s="11"/>
      <c r="E452" s="11" t="s">
        <v>78</v>
      </c>
      <c r="F452" s="11">
        <v>7</v>
      </c>
      <c r="G452" s="11"/>
      <c r="H452" s="11"/>
      <c r="I452" s="11"/>
      <c r="J452" s="4"/>
      <c r="K452" s="11"/>
      <c r="L452" s="11"/>
      <c r="M452" s="11"/>
      <c r="N452" s="4"/>
      <c r="O452" s="155"/>
      <c r="P452" s="156"/>
      <c r="Q452" s="156"/>
      <c r="R452" s="157"/>
      <c r="S452" s="4"/>
      <c r="T452" s="4"/>
      <c r="U452" s="4"/>
      <c r="V452" s="4"/>
    </row>
    <row r="453" spans="1:22" s="5" customFormat="1" ht="12.75" x14ac:dyDescent="0.2">
      <c r="A453" s="51"/>
      <c r="B453" s="11"/>
      <c r="C453" s="11" t="s">
        <v>413</v>
      </c>
      <c r="D453" s="11"/>
      <c r="E453" s="11" t="s">
        <v>108</v>
      </c>
      <c r="F453" s="11">
        <v>31</v>
      </c>
      <c r="G453" s="11"/>
      <c r="H453" s="11">
        <v>0</v>
      </c>
      <c r="I453" s="11"/>
      <c r="J453" s="4"/>
      <c r="K453" s="11"/>
      <c r="L453" s="11"/>
      <c r="M453" s="11"/>
      <c r="N453" s="4"/>
      <c r="O453" s="155"/>
      <c r="P453" s="156"/>
      <c r="Q453" s="156"/>
      <c r="R453" s="157"/>
      <c r="S453" s="4"/>
      <c r="T453" s="4"/>
      <c r="U453" s="4"/>
      <c r="V453" s="4"/>
    </row>
    <row r="454" spans="1:22" s="5" customFormat="1" ht="12.75" x14ac:dyDescent="0.2">
      <c r="A454" s="51"/>
      <c r="B454" s="11"/>
      <c r="C454" s="11" t="s">
        <v>414</v>
      </c>
      <c r="D454" s="11"/>
      <c r="E454" s="11" t="s">
        <v>283</v>
      </c>
      <c r="F454" s="11">
        <v>93</v>
      </c>
      <c r="G454" s="11"/>
      <c r="H454" s="11">
        <v>0</v>
      </c>
      <c r="I454" s="11"/>
      <c r="J454" s="4"/>
      <c r="K454" s="11"/>
      <c r="L454" s="11"/>
      <c r="M454" s="11"/>
      <c r="N454" s="4"/>
      <c r="O454" s="155"/>
      <c r="P454" s="156"/>
      <c r="Q454" s="156"/>
      <c r="R454" s="157"/>
      <c r="S454" s="4"/>
      <c r="T454" s="4"/>
      <c r="U454" s="4"/>
      <c r="V454" s="4"/>
    </row>
    <row r="455" spans="1:22" s="5" customFormat="1" ht="12.75" x14ac:dyDescent="0.2">
      <c r="A455" s="51"/>
      <c r="B455" s="11"/>
      <c r="C455" s="11" t="s">
        <v>415</v>
      </c>
      <c r="D455" s="11"/>
      <c r="E455" s="11" t="s">
        <v>291</v>
      </c>
      <c r="F455" s="11">
        <v>9</v>
      </c>
      <c r="G455" s="11"/>
      <c r="H455" s="11"/>
      <c r="I455" s="11"/>
      <c r="J455" s="4"/>
      <c r="K455" s="11"/>
      <c r="L455" s="11"/>
      <c r="M455" s="11"/>
      <c r="N455" s="4"/>
      <c r="O455" s="155"/>
      <c r="P455" s="156"/>
      <c r="Q455" s="156"/>
      <c r="R455" s="157"/>
      <c r="S455" s="4"/>
      <c r="T455" s="4"/>
      <c r="U455" s="4"/>
      <c r="V455" s="4"/>
    </row>
    <row r="456" spans="1:22" s="5" customFormat="1" ht="12.75" x14ac:dyDescent="0.2">
      <c r="A456" s="51"/>
      <c r="B456" s="11"/>
      <c r="C456" s="11" t="s">
        <v>416</v>
      </c>
      <c r="D456" s="11"/>
      <c r="E456" s="11" t="s">
        <v>404</v>
      </c>
      <c r="F456" s="11">
        <v>24</v>
      </c>
      <c r="G456" s="11"/>
      <c r="H456" s="11">
        <v>0</v>
      </c>
      <c r="I456" s="11"/>
      <c r="J456" s="4"/>
      <c r="K456" s="11"/>
      <c r="L456" s="11"/>
      <c r="M456" s="11"/>
      <c r="N456" s="4"/>
      <c r="O456" s="155"/>
      <c r="P456" s="156"/>
      <c r="Q456" s="156"/>
      <c r="R456" s="157"/>
      <c r="S456" s="4"/>
      <c r="T456" s="4"/>
      <c r="U456" s="4"/>
      <c r="V456" s="4"/>
    </row>
    <row r="457" spans="1:22" s="5" customFormat="1" ht="12.75" x14ac:dyDescent="0.2">
      <c r="A457" s="51"/>
      <c r="B457" s="11"/>
      <c r="C457" s="11" t="s">
        <v>418</v>
      </c>
      <c r="D457" s="11"/>
      <c r="E457" s="11" t="s">
        <v>419</v>
      </c>
      <c r="F457" s="11">
        <v>18</v>
      </c>
      <c r="G457" s="11"/>
      <c r="H457" s="11">
        <v>0</v>
      </c>
      <c r="I457" s="11"/>
      <c r="J457" s="4"/>
      <c r="K457" s="11"/>
      <c r="L457" s="11"/>
      <c r="M457" s="11"/>
      <c r="N457" s="4"/>
      <c r="O457" s="155"/>
      <c r="P457" s="156"/>
      <c r="Q457" s="156"/>
      <c r="R457" s="157"/>
      <c r="S457" s="4"/>
      <c r="T457" s="4"/>
      <c r="U457" s="4"/>
      <c r="V457" s="4"/>
    </row>
    <row r="458" spans="1:22" s="5" customFormat="1" ht="12.75" x14ac:dyDescent="0.2">
      <c r="A458" s="51"/>
      <c r="B458" s="11"/>
      <c r="C458" s="11" t="s">
        <v>426</v>
      </c>
      <c r="D458" s="11"/>
      <c r="E458" s="11" t="s">
        <v>364</v>
      </c>
      <c r="F458" s="11">
        <v>81</v>
      </c>
      <c r="G458" s="11"/>
      <c r="H458" s="11"/>
      <c r="I458" s="11"/>
      <c r="J458" s="4"/>
      <c r="K458" s="11"/>
      <c r="L458" s="11"/>
      <c r="M458" s="11"/>
      <c r="N458" s="4"/>
      <c r="O458" s="155"/>
      <c r="P458" s="156"/>
      <c r="Q458" s="156"/>
      <c r="R458" s="157"/>
      <c r="S458" s="4"/>
      <c r="T458" s="4"/>
      <c r="U458" s="4"/>
      <c r="V458" s="4"/>
    </row>
    <row r="459" spans="1:22" s="5" customFormat="1" ht="12.75" x14ac:dyDescent="0.2">
      <c r="A459" s="51"/>
      <c r="B459" s="11"/>
      <c r="C459" s="11" t="s">
        <v>430</v>
      </c>
      <c r="D459" s="11"/>
      <c r="E459" s="11" t="s">
        <v>386</v>
      </c>
      <c r="F459" s="11">
        <v>106</v>
      </c>
      <c r="G459" s="11"/>
      <c r="H459" s="11">
        <v>0</v>
      </c>
      <c r="I459" s="11"/>
      <c r="J459" s="4"/>
      <c r="K459" s="11"/>
      <c r="L459" s="11"/>
      <c r="M459" s="11"/>
      <c r="N459" s="4"/>
      <c r="O459" s="155"/>
      <c r="P459" s="156"/>
      <c r="Q459" s="156"/>
      <c r="R459" s="157"/>
      <c r="S459" s="4"/>
      <c r="T459" s="4"/>
      <c r="U459" s="4"/>
      <c r="V459" s="4"/>
    </row>
    <row r="460" spans="1:22" s="5" customFormat="1" ht="12.75" x14ac:dyDescent="0.2">
      <c r="A460" s="51"/>
      <c r="B460" s="11"/>
      <c r="C460" s="11" t="s">
        <v>432</v>
      </c>
      <c r="D460" s="11"/>
      <c r="E460" s="11" t="s">
        <v>220</v>
      </c>
      <c r="F460" s="11">
        <v>24</v>
      </c>
      <c r="G460" s="11"/>
      <c r="H460" s="11"/>
      <c r="I460" s="11"/>
      <c r="J460" s="4"/>
      <c r="K460" s="11"/>
      <c r="L460" s="11"/>
      <c r="M460" s="11"/>
      <c r="N460" s="4"/>
      <c r="O460" s="155"/>
      <c r="P460" s="156"/>
      <c r="Q460" s="156"/>
      <c r="R460" s="157"/>
      <c r="S460" s="4"/>
      <c r="T460" s="4"/>
      <c r="U460" s="4"/>
      <c r="V460" s="4"/>
    </row>
    <row r="461" spans="1:22" s="5" customFormat="1" ht="12.75" x14ac:dyDescent="0.2">
      <c r="A461" s="51"/>
      <c r="B461" s="11"/>
      <c r="C461" s="11" t="s">
        <v>433</v>
      </c>
      <c r="D461" s="11"/>
      <c r="E461" s="11" t="s">
        <v>288</v>
      </c>
      <c r="F461" s="11">
        <v>16</v>
      </c>
      <c r="G461" s="11"/>
      <c r="H461" s="11">
        <v>0</v>
      </c>
      <c r="I461" s="11"/>
      <c r="J461" s="4"/>
      <c r="K461" s="11"/>
      <c r="L461" s="11"/>
      <c r="M461" s="11"/>
      <c r="N461" s="4"/>
      <c r="O461" s="155"/>
      <c r="P461" s="156"/>
      <c r="Q461" s="156"/>
      <c r="R461" s="157"/>
      <c r="S461" s="4"/>
      <c r="T461" s="4"/>
      <c r="U461" s="4"/>
      <c r="V461" s="4"/>
    </row>
    <row r="462" spans="1:22" s="5" customFormat="1" ht="12.75" x14ac:dyDescent="0.2">
      <c r="A462" s="51"/>
      <c r="B462" s="11"/>
      <c r="C462" s="11" t="s">
        <v>438</v>
      </c>
      <c r="D462" s="11"/>
      <c r="E462" s="11" t="s">
        <v>122</v>
      </c>
      <c r="F462" s="11">
        <v>10</v>
      </c>
      <c r="G462" s="11"/>
      <c r="H462" s="11"/>
      <c r="I462" s="11"/>
      <c r="J462" s="4"/>
      <c r="K462" s="11"/>
      <c r="L462" s="11"/>
      <c r="M462" s="11"/>
      <c r="N462" s="4"/>
      <c r="O462" s="155"/>
      <c r="P462" s="156"/>
      <c r="Q462" s="156"/>
      <c r="R462" s="157"/>
      <c r="S462" s="4"/>
      <c r="T462" s="4"/>
      <c r="U462" s="4"/>
      <c r="V462" s="4"/>
    </row>
    <row r="463" spans="1:22" s="5" customFormat="1" ht="12.75" x14ac:dyDescent="0.2">
      <c r="A463" s="51"/>
      <c r="B463" s="11"/>
      <c r="C463" s="11" t="s">
        <v>439</v>
      </c>
      <c r="D463" s="11"/>
      <c r="E463" s="11" t="s">
        <v>332</v>
      </c>
      <c r="F463" s="11">
        <v>28</v>
      </c>
      <c r="G463" s="11"/>
      <c r="H463" s="11"/>
      <c r="I463" s="11"/>
      <c r="J463" s="4"/>
      <c r="K463" s="11"/>
      <c r="L463" s="11"/>
      <c r="M463" s="11"/>
      <c r="N463" s="4"/>
      <c r="O463" s="155"/>
      <c r="P463" s="156"/>
      <c r="Q463" s="156"/>
      <c r="R463" s="157"/>
      <c r="S463" s="4"/>
      <c r="T463" s="4"/>
      <c r="U463" s="4"/>
      <c r="V463" s="4"/>
    </row>
    <row r="464" spans="1:22" s="5" customFormat="1" ht="12.75" x14ac:dyDescent="0.2">
      <c r="A464" s="51"/>
      <c r="B464" s="11"/>
      <c r="C464" s="11" t="s">
        <v>441</v>
      </c>
      <c r="D464" s="11"/>
      <c r="E464" s="11" t="s">
        <v>442</v>
      </c>
      <c r="F464" s="11">
        <v>207</v>
      </c>
      <c r="G464" s="11">
        <v>1</v>
      </c>
      <c r="H464" s="11">
        <v>1</v>
      </c>
      <c r="I464" s="11">
        <v>0</v>
      </c>
      <c r="J464" s="4"/>
      <c r="K464" s="11"/>
      <c r="L464" s="11"/>
      <c r="M464" s="11"/>
      <c r="N464" s="4"/>
      <c r="O464" s="155"/>
      <c r="P464" s="156"/>
      <c r="Q464" s="156"/>
      <c r="R464" s="157"/>
      <c r="S464" s="4"/>
      <c r="T464" s="4"/>
      <c r="U464" s="4"/>
      <c r="V464" s="4"/>
    </row>
    <row r="465" spans="1:22" s="5" customFormat="1" ht="12.75" x14ac:dyDescent="0.2">
      <c r="A465" s="51"/>
      <c r="B465" s="11"/>
      <c r="C465" s="11" t="s">
        <v>443</v>
      </c>
      <c r="D465" s="11"/>
      <c r="E465" s="11" t="s">
        <v>444</v>
      </c>
      <c r="F465" s="11">
        <v>18</v>
      </c>
      <c r="G465" s="11"/>
      <c r="H465" s="11"/>
      <c r="I465" s="11"/>
      <c r="J465" s="4"/>
      <c r="K465" s="11"/>
      <c r="L465" s="11"/>
      <c r="M465" s="11"/>
      <c r="N465" s="4"/>
      <c r="O465" s="155"/>
      <c r="P465" s="156"/>
      <c r="Q465" s="156"/>
      <c r="R465" s="157"/>
      <c r="S465" s="4"/>
      <c r="T465" s="4"/>
      <c r="U465" s="4"/>
      <c r="V465" s="4"/>
    </row>
    <row r="466" spans="1:22" s="5" customFormat="1" ht="12.75" x14ac:dyDescent="0.2">
      <c r="A466" s="51"/>
      <c r="B466" s="11"/>
      <c r="C466" s="11" t="s">
        <v>446</v>
      </c>
      <c r="D466" s="11"/>
      <c r="E466" s="11" t="s">
        <v>173</v>
      </c>
      <c r="F466" s="11">
        <v>196</v>
      </c>
      <c r="G466" s="11">
        <v>1</v>
      </c>
      <c r="H466" s="11">
        <v>1</v>
      </c>
      <c r="I466" s="11">
        <v>0</v>
      </c>
      <c r="J466" s="4"/>
      <c r="K466" s="11"/>
      <c r="L466" s="11"/>
      <c r="M466" s="11"/>
      <c r="N466" s="4"/>
      <c r="O466" s="155"/>
      <c r="P466" s="156"/>
      <c r="Q466" s="156"/>
      <c r="R466" s="157"/>
      <c r="S466" s="4"/>
      <c r="T466" s="4"/>
      <c r="U466" s="4"/>
      <c r="V466" s="4"/>
    </row>
    <row r="467" spans="1:22" s="5" customFormat="1" ht="12.75" x14ac:dyDescent="0.2">
      <c r="A467" s="51"/>
      <c r="B467" s="11"/>
      <c r="C467" s="11" t="s">
        <v>447</v>
      </c>
      <c r="D467" s="11"/>
      <c r="E467" s="11" t="s">
        <v>448</v>
      </c>
      <c r="F467" s="11">
        <v>211</v>
      </c>
      <c r="G467" s="11">
        <v>1</v>
      </c>
      <c r="H467" s="11">
        <v>2</v>
      </c>
      <c r="I467" s="11">
        <v>2</v>
      </c>
      <c r="J467" s="4"/>
      <c r="K467" s="11"/>
      <c r="L467" s="11"/>
      <c r="M467" s="11"/>
      <c r="N467" s="4"/>
      <c r="O467" s="155"/>
      <c r="P467" s="156"/>
      <c r="Q467" s="156"/>
      <c r="R467" s="157"/>
      <c r="S467" s="4"/>
      <c r="T467" s="4"/>
      <c r="U467" s="4"/>
      <c r="V467" s="4"/>
    </row>
    <row r="468" spans="1:22" s="5" customFormat="1" ht="12.75" x14ac:dyDescent="0.2">
      <c r="A468" s="51"/>
      <c r="B468" s="11"/>
      <c r="C468" s="11" t="s">
        <v>451</v>
      </c>
      <c r="D468" s="11"/>
      <c r="E468" s="11" t="s">
        <v>125</v>
      </c>
      <c r="F468" s="11">
        <v>18</v>
      </c>
      <c r="G468" s="11"/>
      <c r="H468" s="11"/>
      <c r="I468" s="11"/>
      <c r="J468" s="4"/>
      <c r="K468" s="11"/>
      <c r="L468" s="11"/>
      <c r="M468" s="11"/>
      <c r="N468" s="4"/>
      <c r="O468" s="155"/>
      <c r="P468" s="156"/>
      <c r="Q468" s="156"/>
      <c r="R468" s="157"/>
      <c r="S468" s="4"/>
      <c r="T468" s="4"/>
      <c r="U468" s="4"/>
      <c r="V468" s="4"/>
    </row>
    <row r="469" spans="1:22" s="5" customFormat="1" ht="12.75" x14ac:dyDescent="0.2">
      <c r="A469" s="51"/>
      <c r="B469" s="11"/>
      <c r="C469" s="11" t="s">
        <v>454</v>
      </c>
      <c r="D469" s="11"/>
      <c r="E469" s="11" t="s">
        <v>455</v>
      </c>
      <c r="F469" s="11">
        <v>7</v>
      </c>
      <c r="G469" s="11"/>
      <c r="H469" s="11"/>
      <c r="I469" s="11"/>
      <c r="J469" s="4"/>
      <c r="K469" s="11"/>
      <c r="L469" s="11"/>
      <c r="M469" s="11"/>
      <c r="N469" s="4"/>
      <c r="O469" s="155"/>
      <c r="P469" s="156"/>
      <c r="Q469" s="156"/>
      <c r="R469" s="157"/>
      <c r="S469" s="4"/>
      <c r="T469" s="4"/>
      <c r="U469" s="4"/>
      <c r="V469" s="4"/>
    </row>
    <row r="470" spans="1:22" s="5" customFormat="1" ht="12.75" x14ac:dyDescent="0.2">
      <c r="A470" s="51"/>
      <c r="B470" s="11"/>
      <c r="C470" s="11" t="s">
        <v>456</v>
      </c>
      <c r="D470" s="11"/>
      <c r="E470" s="11" t="s">
        <v>199</v>
      </c>
      <c r="F470" s="11">
        <v>285</v>
      </c>
      <c r="G470" s="11">
        <v>1</v>
      </c>
      <c r="H470" s="11">
        <v>1</v>
      </c>
      <c r="I470" s="11">
        <v>3</v>
      </c>
      <c r="J470" s="4"/>
      <c r="K470" s="11"/>
      <c r="L470" s="11"/>
      <c r="M470" s="11"/>
      <c r="N470" s="4"/>
      <c r="O470" s="155"/>
      <c r="P470" s="156"/>
      <c r="Q470" s="156"/>
      <c r="R470" s="157"/>
      <c r="S470" s="4"/>
      <c r="T470" s="4"/>
      <c r="U470" s="4"/>
      <c r="V470" s="4"/>
    </row>
    <row r="471" spans="1:22" s="5" customFormat="1" ht="12.75" x14ac:dyDescent="0.2">
      <c r="A471" s="51"/>
      <c r="B471" s="11"/>
      <c r="C471" s="11" t="s">
        <v>458</v>
      </c>
      <c r="D471" s="11"/>
      <c r="E471" s="11" t="s">
        <v>62</v>
      </c>
      <c r="F471" s="11">
        <v>17</v>
      </c>
      <c r="G471" s="11">
        <v>1</v>
      </c>
      <c r="H471" s="11">
        <v>1</v>
      </c>
      <c r="I471" s="11">
        <v>0</v>
      </c>
      <c r="J471" s="4"/>
      <c r="K471" s="11"/>
      <c r="L471" s="11"/>
      <c r="M471" s="11"/>
      <c r="N471" s="4"/>
      <c r="O471" s="155"/>
      <c r="P471" s="156"/>
      <c r="Q471" s="156"/>
      <c r="R471" s="157"/>
      <c r="S471" s="4"/>
      <c r="T471" s="4"/>
      <c r="U471" s="4"/>
      <c r="V471" s="4"/>
    </row>
    <row r="472" spans="1:22" s="5" customFormat="1" ht="12.75" x14ac:dyDescent="0.2">
      <c r="A472" s="51"/>
      <c r="B472" s="11"/>
      <c r="C472" s="11" t="s">
        <v>460</v>
      </c>
      <c r="D472" s="11"/>
      <c r="E472" s="11" t="s">
        <v>461</v>
      </c>
      <c r="F472" s="11">
        <v>106</v>
      </c>
      <c r="G472" s="11"/>
      <c r="H472" s="11">
        <v>0</v>
      </c>
      <c r="I472" s="11"/>
      <c r="J472" s="4"/>
      <c r="K472" s="11"/>
      <c r="L472" s="11"/>
      <c r="M472" s="11"/>
      <c r="N472" s="4"/>
      <c r="O472" s="155"/>
      <c r="P472" s="156"/>
      <c r="Q472" s="156"/>
      <c r="R472" s="157"/>
      <c r="S472" s="4"/>
      <c r="T472" s="4"/>
      <c r="U472" s="4"/>
      <c r="V472" s="4"/>
    </row>
    <row r="473" spans="1:22" s="5" customFormat="1" ht="12.75" x14ac:dyDescent="0.2">
      <c r="A473" s="51"/>
      <c r="B473" s="11"/>
      <c r="C473" s="11" t="s">
        <v>464</v>
      </c>
      <c r="D473" s="11"/>
      <c r="E473" s="11" t="s">
        <v>99</v>
      </c>
      <c r="F473" s="11">
        <v>1</v>
      </c>
      <c r="G473" s="11"/>
      <c r="H473" s="11"/>
      <c r="I473" s="11"/>
      <c r="J473" s="4"/>
      <c r="K473" s="11"/>
      <c r="L473" s="11"/>
      <c r="M473" s="11"/>
      <c r="N473" s="4"/>
      <c r="O473" s="155"/>
      <c r="P473" s="156"/>
      <c r="Q473" s="156"/>
      <c r="R473" s="157"/>
      <c r="S473" s="4"/>
      <c r="T473" s="4"/>
      <c r="U473" s="4"/>
      <c r="V473" s="4"/>
    </row>
    <row r="474" spans="1:22" s="5" customFormat="1" ht="12.75" x14ac:dyDescent="0.2">
      <c r="A474" s="51"/>
      <c r="B474" s="11"/>
      <c r="C474" s="11" t="s">
        <v>464</v>
      </c>
      <c r="D474" s="11"/>
      <c r="E474" s="11" t="s">
        <v>99</v>
      </c>
      <c r="F474" s="11">
        <v>501</v>
      </c>
      <c r="G474" s="11">
        <v>1</v>
      </c>
      <c r="H474" s="11">
        <v>1</v>
      </c>
      <c r="I474" s="11">
        <v>0</v>
      </c>
      <c r="J474" s="4"/>
      <c r="K474" s="11"/>
      <c r="L474" s="11"/>
      <c r="M474" s="11"/>
      <c r="N474" s="4"/>
      <c r="O474" s="155"/>
      <c r="P474" s="156"/>
      <c r="Q474" s="156"/>
      <c r="R474" s="157"/>
      <c r="S474" s="4"/>
      <c r="T474" s="4"/>
      <c r="U474" s="4"/>
      <c r="V474" s="4"/>
    </row>
    <row r="475" spans="1:22" s="5" customFormat="1" ht="12.75" x14ac:dyDescent="0.2">
      <c r="A475" s="51"/>
      <c r="B475" s="11"/>
      <c r="C475" s="11" t="s">
        <v>466</v>
      </c>
      <c r="D475" s="11"/>
      <c r="E475" s="11" t="s">
        <v>289</v>
      </c>
      <c r="F475" s="11">
        <v>35</v>
      </c>
      <c r="G475" s="11"/>
      <c r="H475" s="11">
        <v>0</v>
      </c>
      <c r="I475" s="11"/>
      <c r="J475" s="4"/>
      <c r="K475" s="11"/>
      <c r="L475" s="11"/>
      <c r="M475" s="11"/>
      <c r="N475" s="4"/>
      <c r="O475" s="155"/>
      <c r="P475" s="156"/>
      <c r="Q475" s="156"/>
      <c r="R475" s="157"/>
      <c r="S475" s="4"/>
      <c r="T475" s="4"/>
      <c r="U475" s="4"/>
      <c r="V475" s="4"/>
    </row>
    <row r="476" spans="1:22" s="5" customFormat="1" ht="12.75" x14ac:dyDescent="0.2">
      <c r="A476" s="51"/>
      <c r="B476" s="11"/>
      <c r="C476" s="11" t="s">
        <v>468</v>
      </c>
      <c r="D476" s="11"/>
      <c r="E476" s="11" t="s">
        <v>469</v>
      </c>
      <c r="F476" s="11">
        <v>7</v>
      </c>
      <c r="G476" s="11"/>
      <c r="H476" s="11"/>
      <c r="I476" s="11"/>
      <c r="J476" s="4"/>
      <c r="K476" s="11"/>
      <c r="L476" s="11"/>
      <c r="M476" s="11"/>
      <c r="N476" s="4"/>
      <c r="O476" s="155"/>
      <c r="P476" s="156"/>
      <c r="Q476" s="156"/>
      <c r="R476" s="157"/>
      <c r="S476" s="4"/>
      <c r="T476" s="4"/>
      <c r="U476" s="4"/>
      <c r="V476" s="4"/>
    </row>
    <row r="477" spans="1:22" s="5" customFormat="1" ht="12.75" x14ac:dyDescent="0.2">
      <c r="A477" s="51"/>
      <c r="B477" s="11"/>
      <c r="C477" s="11" t="s">
        <v>470</v>
      </c>
      <c r="D477" s="11"/>
      <c r="E477" s="11" t="s">
        <v>131</v>
      </c>
      <c r="F477" s="11">
        <v>44</v>
      </c>
      <c r="G477" s="11"/>
      <c r="H477" s="11"/>
      <c r="I477" s="11"/>
      <c r="J477" s="4"/>
      <c r="K477" s="11"/>
      <c r="L477" s="11"/>
      <c r="M477" s="11"/>
      <c r="N477" s="4"/>
      <c r="O477" s="155"/>
      <c r="P477" s="156"/>
      <c r="Q477" s="156"/>
      <c r="R477" s="157"/>
      <c r="S477" s="4"/>
      <c r="T477" s="4"/>
      <c r="U477" s="4"/>
      <c r="V477" s="4"/>
    </row>
    <row r="478" spans="1:22" s="5" customFormat="1" ht="12.75" x14ac:dyDescent="0.2">
      <c r="A478" s="51"/>
      <c r="B478" s="11"/>
      <c r="C478" s="11" t="s">
        <v>471</v>
      </c>
      <c r="D478" s="11"/>
      <c r="E478" s="11" t="s">
        <v>192</v>
      </c>
      <c r="F478" s="11">
        <v>16</v>
      </c>
      <c r="G478" s="11"/>
      <c r="H478" s="11"/>
      <c r="I478" s="11"/>
      <c r="J478" s="4"/>
      <c r="K478" s="11"/>
      <c r="L478" s="11"/>
      <c r="M478" s="11"/>
      <c r="N478" s="4"/>
      <c r="O478" s="155"/>
      <c r="P478" s="156"/>
      <c r="Q478" s="156"/>
      <c r="R478" s="157"/>
      <c r="S478" s="4"/>
      <c r="T478" s="4"/>
      <c r="U478" s="4"/>
      <c r="V478" s="4"/>
    </row>
    <row r="479" spans="1:22" s="5" customFormat="1" ht="12.75" x14ac:dyDescent="0.2">
      <c r="A479" s="51"/>
      <c r="B479" s="11"/>
      <c r="C479" s="11" t="s">
        <v>472</v>
      </c>
      <c r="D479" s="11"/>
      <c r="E479" s="11" t="s">
        <v>473</v>
      </c>
      <c r="F479" s="11">
        <v>3</v>
      </c>
      <c r="G479" s="11"/>
      <c r="H479" s="11"/>
      <c r="I479" s="11"/>
      <c r="J479" s="4"/>
      <c r="K479" s="11"/>
      <c r="L479" s="11"/>
      <c r="M479" s="11"/>
      <c r="N479" s="4"/>
      <c r="O479" s="155"/>
      <c r="P479" s="156"/>
      <c r="Q479" s="156"/>
      <c r="R479" s="157"/>
      <c r="S479" s="4"/>
      <c r="T479" s="4"/>
      <c r="U479" s="4"/>
      <c r="V479" s="4"/>
    </row>
    <row r="480" spans="1:22" s="5" customFormat="1" ht="12.75" x14ac:dyDescent="0.2">
      <c r="A480" s="51"/>
      <c r="B480" s="11"/>
      <c r="C480" s="11" t="s">
        <v>647</v>
      </c>
      <c r="D480" s="11"/>
      <c r="E480" s="11" t="s">
        <v>473</v>
      </c>
      <c r="F480" s="11">
        <v>27</v>
      </c>
      <c r="G480" s="11"/>
      <c r="H480" s="11"/>
      <c r="I480" s="11"/>
      <c r="J480" s="4"/>
      <c r="K480" s="11"/>
      <c r="L480" s="11"/>
      <c r="M480" s="11"/>
      <c r="N480" s="4"/>
      <c r="O480" s="155"/>
      <c r="P480" s="156"/>
      <c r="Q480" s="156"/>
      <c r="R480" s="157"/>
      <c r="S480" s="4"/>
      <c r="T480" s="4"/>
      <c r="U480" s="4"/>
      <c r="V480" s="4"/>
    </row>
    <row r="481" spans="1:22" s="5" customFormat="1" ht="12.75" x14ac:dyDescent="0.2">
      <c r="A481" s="51"/>
      <c r="B481" s="11"/>
      <c r="C481" s="11" t="s">
        <v>474</v>
      </c>
      <c r="D481" s="11"/>
      <c r="E481" s="11" t="s">
        <v>142</v>
      </c>
      <c r="F481" s="11">
        <v>1</v>
      </c>
      <c r="G481" s="11"/>
      <c r="H481" s="11"/>
      <c r="I481" s="11"/>
      <c r="J481" s="4"/>
      <c r="K481" s="11"/>
      <c r="L481" s="11"/>
      <c r="M481" s="11"/>
      <c r="N481" s="4"/>
      <c r="O481" s="155"/>
      <c r="P481" s="156"/>
      <c r="Q481" s="156"/>
      <c r="R481" s="157"/>
      <c r="S481" s="4"/>
      <c r="T481" s="4"/>
      <c r="U481" s="4"/>
      <c r="V481" s="4"/>
    </row>
    <row r="482" spans="1:22" s="5" customFormat="1" ht="12.75" x14ac:dyDescent="0.2">
      <c r="A482" s="51"/>
      <c r="B482" s="11"/>
      <c r="C482" s="11" t="s">
        <v>477</v>
      </c>
      <c r="D482" s="11"/>
      <c r="E482" s="11" t="s">
        <v>153</v>
      </c>
      <c r="F482" s="11">
        <v>21</v>
      </c>
      <c r="G482" s="11"/>
      <c r="H482" s="11">
        <v>0</v>
      </c>
      <c r="I482" s="11"/>
      <c r="J482" s="4"/>
      <c r="K482" s="11"/>
      <c r="L482" s="11"/>
      <c r="M482" s="11"/>
      <c r="N482" s="4"/>
      <c r="O482" s="155"/>
      <c r="P482" s="156"/>
      <c r="Q482" s="156"/>
      <c r="R482" s="157"/>
      <c r="S482" s="4"/>
      <c r="T482" s="4"/>
      <c r="U482" s="4"/>
      <c r="V482" s="4"/>
    </row>
    <row r="483" spans="1:22" s="5" customFormat="1" ht="12.75" x14ac:dyDescent="0.2">
      <c r="A483" s="51"/>
      <c r="B483" s="11"/>
      <c r="C483" s="11" t="s">
        <v>478</v>
      </c>
      <c r="D483" s="11"/>
      <c r="E483" s="11" t="s">
        <v>479</v>
      </c>
      <c r="F483" s="11">
        <v>5</v>
      </c>
      <c r="G483" s="11"/>
      <c r="H483" s="11"/>
      <c r="I483" s="11"/>
      <c r="J483" s="4"/>
      <c r="K483" s="11"/>
      <c r="L483" s="11"/>
      <c r="M483" s="11"/>
      <c r="N483" s="4"/>
      <c r="O483" s="155"/>
      <c r="P483" s="156"/>
      <c r="Q483" s="156"/>
      <c r="R483" s="157"/>
      <c r="S483" s="4"/>
      <c r="T483" s="4"/>
      <c r="U483" s="4"/>
      <c r="V483" s="4"/>
    </row>
    <row r="484" spans="1:22" s="5" customFormat="1" ht="12.75" x14ac:dyDescent="0.2">
      <c r="A484" s="51"/>
      <c r="B484" s="11"/>
      <c r="C484" s="11" t="s">
        <v>480</v>
      </c>
      <c r="D484" s="11"/>
      <c r="E484" s="11" t="s">
        <v>242</v>
      </c>
      <c r="F484" s="11">
        <v>40</v>
      </c>
      <c r="G484" s="11"/>
      <c r="H484" s="11">
        <v>0</v>
      </c>
      <c r="I484" s="11"/>
      <c r="J484" s="4"/>
      <c r="K484" s="11"/>
      <c r="L484" s="11"/>
      <c r="M484" s="11"/>
      <c r="N484" s="4"/>
      <c r="O484" s="155"/>
      <c r="P484" s="156"/>
      <c r="Q484" s="156"/>
      <c r="R484" s="157"/>
      <c r="S484" s="4"/>
      <c r="T484" s="4"/>
      <c r="U484" s="4"/>
      <c r="V484" s="4"/>
    </row>
    <row r="485" spans="1:22" s="5" customFormat="1" ht="12.75" x14ac:dyDescent="0.2">
      <c r="A485" s="51"/>
      <c r="B485" s="11"/>
      <c r="C485" s="11" t="s">
        <v>483</v>
      </c>
      <c r="D485" s="11"/>
      <c r="E485" s="11" t="s">
        <v>78</v>
      </c>
      <c r="F485" s="11">
        <v>4</v>
      </c>
      <c r="G485" s="11"/>
      <c r="H485" s="11"/>
      <c r="I485" s="11"/>
      <c r="J485" s="4"/>
      <c r="K485" s="11"/>
      <c r="L485" s="11"/>
      <c r="M485" s="11"/>
      <c r="N485" s="4"/>
      <c r="O485" s="155"/>
      <c r="P485" s="156"/>
      <c r="Q485" s="156"/>
      <c r="R485" s="157"/>
      <c r="S485" s="4"/>
      <c r="T485" s="4"/>
      <c r="U485" s="4"/>
      <c r="V485" s="4"/>
    </row>
    <row r="486" spans="1:22" s="5" customFormat="1" ht="12.75" x14ac:dyDescent="0.2">
      <c r="A486" s="51"/>
      <c r="B486" s="11"/>
      <c r="C486" s="11" t="s">
        <v>484</v>
      </c>
      <c r="D486" s="11"/>
      <c r="E486" s="11" t="s">
        <v>215</v>
      </c>
      <c r="F486" s="11">
        <v>20</v>
      </c>
      <c r="G486" s="11"/>
      <c r="H486" s="11"/>
      <c r="I486" s="11"/>
      <c r="J486" s="4"/>
      <c r="K486" s="11"/>
      <c r="L486" s="11"/>
      <c r="M486" s="11"/>
      <c r="N486" s="4"/>
      <c r="O486" s="155"/>
      <c r="P486" s="156"/>
      <c r="Q486" s="156"/>
      <c r="R486" s="157"/>
      <c r="S486" s="4"/>
      <c r="T486" s="4"/>
      <c r="U486" s="4"/>
      <c r="V486" s="4"/>
    </row>
    <row r="487" spans="1:22" s="5" customFormat="1" ht="12.75" x14ac:dyDescent="0.2">
      <c r="A487" s="51"/>
      <c r="B487" s="11"/>
      <c r="C487" s="11" t="s">
        <v>485</v>
      </c>
      <c r="D487" s="11"/>
      <c r="E487" s="11" t="s">
        <v>161</v>
      </c>
      <c r="F487" s="11">
        <v>226</v>
      </c>
      <c r="G487" s="11">
        <v>2</v>
      </c>
      <c r="H487" s="11">
        <v>2</v>
      </c>
      <c r="I487" s="11">
        <v>0.5</v>
      </c>
      <c r="J487" s="4"/>
      <c r="K487" s="11"/>
      <c r="L487" s="11"/>
      <c r="M487" s="11"/>
      <c r="N487" s="4"/>
      <c r="O487" s="155"/>
      <c r="P487" s="156"/>
      <c r="Q487" s="156"/>
      <c r="R487" s="157"/>
      <c r="S487" s="4"/>
      <c r="T487" s="4"/>
      <c r="U487" s="4"/>
      <c r="V487" s="4"/>
    </row>
    <row r="488" spans="1:22" s="5" customFormat="1" ht="12.75" x14ac:dyDescent="0.2">
      <c r="A488" s="51"/>
      <c r="B488" s="11"/>
      <c r="C488" s="11" t="s">
        <v>487</v>
      </c>
      <c r="D488" s="11"/>
      <c r="E488" s="11" t="s">
        <v>76</v>
      </c>
      <c r="F488" s="11">
        <v>3</v>
      </c>
      <c r="G488" s="11"/>
      <c r="H488" s="11"/>
      <c r="I488" s="11"/>
      <c r="J488" s="4"/>
      <c r="K488" s="11"/>
      <c r="L488" s="11"/>
      <c r="M488" s="11"/>
      <c r="N488" s="4"/>
      <c r="O488" s="155"/>
      <c r="P488" s="156"/>
      <c r="Q488" s="156"/>
      <c r="R488" s="157"/>
      <c r="S488" s="4"/>
      <c r="T488" s="4"/>
      <c r="U488" s="4"/>
      <c r="V488" s="4"/>
    </row>
    <row r="489" spans="1:22" s="5" customFormat="1" ht="12.75" x14ac:dyDescent="0.2">
      <c r="A489" s="51"/>
      <c r="B489" s="11"/>
      <c r="C489" s="11" t="s">
        <v>487</v>
      </c>
      <c r="D489" s="11"/>
      <c r="E489" s="11" t="s">
        <v>488</v>
      </c>
      <c r="F489" s="11">
        <v>5</v>
      </c>
      <c r="G489" s="11"/>
      <c r="H489" s="11"/>
      <c r="I489" s="11"/>
      <c r="J489" s="4"/>
      <c r="K489" s="11"/>
      <c r="L489" s="11"/>
      <c r="M489" s="11"/>
      <c r="N489" s="4"/>
      <c r="O489" s="155"/>
      <c r="P489" s="156"/>
      <c r="Q489" s="156"/>
      <c r="R489" s="157"/>
      <c r="S489" s="4"/>
      <c r="T489" s="4"/>
      <c r="U489" s="4"/>
      <c r="V489" s="4"/>
    </row>
    <row r="490" spans="1:22" s="5" customFormat="1" ht="12.75" x14ac:dyDescent="0.2">
      <c r="A490" s="51"/>
      <c r="B490" s="11"/>
      <c r="C490" s="11" t="s">
        <v>487</v>
      </c>
      <c r="D490" s="11"/>
      <c r="E490" s="11" t="s">
        <v>118</v>
      </c>
      <c r="F490" s="11">
        <v>1</v>
      </c>
      <c r="G490" s="11"/>
      <c r="H490" s="11">
        <v>0</v>
      </c>
      <c r="I490" s="11"/>
      <c r="J490" s="4"/>
      <c r="K490" s="11"/>
      <c r="L490" s="11"/>
      <c r="M490" s="11"/>
      <c r="N490" s="4"/>
      <c r="O490" s="155"/>
      <c r="P490" s="156"/>
      <c r="Q490" s="156"/>
      <c r="R490" s="157"/>
      <c r="S490" s="4"/>
      <c r="T490" s="4"/>
      <c r="U490" s="4"/>
      <c r="V490" s="4"/>
    </row>
    <row r="491" spans="1:22" s="5" customFormat="1" ht="12.75" x14ac:dyDescent="0.2">
      <c r="A491" s="51"/>
      <c r="B491" s="11"/>
      <c r="C491" s="11" t="s">
        <v>490</v>
      </c>
      <c r="D491" s="11"/>
      <c r="E491" s="11" t="s">
        <v>145</v>
      </c>
      <c r="F491" s="11">
        <v>2</v>
      </c>
      <c r="G491" s="11"/>
      <c r="H491" s="11"/>
      <c r="I491" s="11"/>
      <c r="J491" s="4"/>
      <c r="K491" s="11"/>
      <c r="L491" s="11"/>
      <c r="M491" s="11"/>
      <c r="N491" s="4"/>
      <c r="O491" s="155"/>
      <c r="P491" s="156"/>
      <c r="Q491" s="156"/>
      <c r="R491" s="157"/>
      <c r="S491" s="4"/>
      <c r="T491" s="4"/>
      <c r="U491" s="4"/>
      <c r="V491" s="4"/>
    </row>
    <row r="492" spans="1:22" s="5" customFormat="1" ht="12.75" x14ac:dyDescent="0.2">
      <c r="A492" s="51"/>
      <c r="B492" s="11"/>
      <c r="C492" s="11" t="s">
        <v>490</v>
      </c>
      <c r="D492" s="11"/>
      <c r="E492" s="11" t="s">
        <v>452</v>
      </c>
      <c r="F492" s="11">
        <v>26</v>
      </c>
      <c r="G492" s="11"/>
      <c r="H492" s="11"/>
      <c r="I492" s="11"/>
      <c r="J492" s="4"/>
      <c r="K492" s="11"/>
      <c r="L492" s="11"/>
      <c r="M492" s="11"/>
      <c r="N492" s="4"/>
      <c r="O492" s="155"/>
      <c r="P492" s="156"/>
      <c r="Q492" s="156"/>
      <c r="R492" s="157"/>
      <c r="S492" s="4"/>
      <c r="T492" s="4"/>
      <c r="U492" s="4"/>
      <c r="V492" s="4"/>
    </row>
    <row r="493" spans="1:22" s="5" customFormat="1" ht="12.75" x14ac:dyDescent="0.2">
      <c r="A493" s="51"/>
      <c r="B493" s="11"/>
      <c r="C493" s="11" t="s">
        <v>493</v>
      </c>
      <c r="D493" s="11"/>
      <c r="E493" s="11" t="s">
        <v>220</v>
      </c>
      <c r="F493" s="11">
        <v>18</v>
      </c>
      <c r="G493" s="11"/>
      <c r="H493" s="11"/>
      <c r="I493" s="11"/>
      <c r="J493" s="4"/>
      <c r="K493" s="11"/>
      <c r="L493" s="11"/>
      <c r="M493" s="11"/>
      <c r="N493" s="4"/>
      <c r="O493" s="155"/>
      <c r="P493" s="156"/>
      <c r="Q493" s="156"/>
      <c r="R493" s="157"/>
      <c r="S493" s="4"/>
      <c r="T493" s="4"/>
      <c r="U493" s="4"/>
      <c r="V493" s="4"/>
    </row>
    <row r="494" spans="1:22" s="5" customFormat="1" ht="12.75" x14ac:dyDescent="0.2">
      <c r="A494" s="51"/>
      <c r="B494" s="11"/>
      <c r="C494" s="11" t="s">
        <v>494</v>
      </c>
      <c r="D494" s="11"/>
      <c r="E494" s="11" t="s">
        <v>106</v>
      </c>
      <c r="F494" s="11">
        <v>230</v>
      </c>
      <c r="G494" s="11">
        <v>1</v>
      </c>
      <c r="H494" s="11">
        <v>2</v>
      </c>
      <c r="I494" s="11">
        <v>579</v>
      </c>
      <c r="J494" s="4"/>
      <c r="K494" s="11"/>
      <c r="L494" s="11"/>
      <c r="M494" s="11"/>
      <c r="N494" s="4"/>
      <c r="O494" s="155"/>
      <c r="P494" s="156"/>
      <c r="Q494" s="156"/>
      <c r="R494" s="157"/>
      <c r="S494" s="4"/>
      <c r="T494" s="4"/>
      <c r="U494" s="4"/>
      <c r="V494" s="4"/>
    </row>
    <row r="495" spans="1:22" s="5" customFormat="1" ht="12.75" x14ac:dyDescent="0.2">
      <c r="A495" s="51"/>
      <c r="B495" s="11"/>
      <c r="C495" s="11" t="s">
        <v>497</v>
      </c>
      <c r="D495" s="11"/>
      <c r="E495" s="11" t="s">
        <v>455</v>
      </c>
      <c r="F495" s="11">
        <v>2</v>
      </c>
      <c r="G495" s="11"/>
      <c r="H495" s="11">
        <v>0</v>
      </c>
      <c r="I495" s="11"/>
      <c r="J495" s="4"/>
      <c r="K495" s="11"/>
      <c r="L495" s="11"/>
      <c r="M495" s="11"/>
      <c r="N495" s="4"/>
      <c r="O495" s="155"/>
      <c r="P495" s="156"/>
      <c r="Q495" s="156"/>
      <c r="R495" s="157"/>
      <c r="S495" s="4"/>
      <c r="T495" s="4"/>
      <c r="U495" s="4"/>
      <c r="V495" s="4"/>
    </row>
    <row r="496" spans="1:22" s="5" customFormat="1" ht="12.75" x14ac:dyDescent="0.2">
      <c r="A496" s="51"/>
      <c r="B496" s="11"/>
      <c r="C496" s="11" t="s">
        <v>499</v>
      </c>
      <c r="D496" s="11"/>
      <c r="E496" s="11" t="s">
        <v>500</v>
      </c>
      <c r="F496" s="11">
        <v>9</v>
      </c>
      <c r="G496" s="11"/>
      <c r="H496" s="11"/>
      <c r="I496" s="11"/>
      <c r="J496" s="4"/>
      <c r="K496" s="11"/>
      <c r="L496" s="11"/>
      <c r="M496" s="11"/>
      <c r="N496" s="4"/>
      <c r="O496" s="155"/>
      <c r="P496" s="156"/>
      <c r="Q496" s="156"/>
      <c r="R496" s="157"/>
      <c r="S496" s="4"/>
      <c r="T496" s="4"/>
      <c r="U496" s="4"/>
      <c r="V496" s="4"/>
    </row>
    <row r="497" spans="1:22" s="5" customFormat="1" ht="12.75" x14ac:dyDescent="0.2">
      <c r="A497" s="51"/>
      <c r="B497" s="11"/>
      <c r="C497" s="11" t="s">
        <v>501</v>
      </c>
      <c r="D497" s="11"/>
      <c r="E497" s="11" t="s">
        <v>103</v>
      </c>
      <c r="F497" s="11">
        <v>11</v>
      </c>
      <c r="G497" s="11"/>
      <c r="H497" s="11"/>
      <c r="I497" s="11"/>
      <c r="J497" s="4"/>
      <c r="K497" s="11"/>
      <c r="L497" s="11"/>
      <c r="M497" s="11"/>
      <c r="N497" s="4"/>
      <c r="O497" s="155"/>
      <c r="P497" s="156"/>
      <c r="Q497" s="156"/>
      <c r="R497" s="157"/>
      <c r="S497" s="4"/>
      <c r="T497" s="4"/>
      <c r="U497" s="4"/>
      <c r="V497" s="4"/>
    </row>
    <row r="498" spans="1:22" s="5" customFormat="1" ht="12.75" x14ac:dyDescent="0.2">
      <c r="A498" s="51"/>
      <c r="B498" s="11"/>
      <c r="C498" s="11" t="s">
        <v>503</v>
      </c>
      <c r="D498" s="11"/>
      <c r="E498" s="11" t="s">
        <v>72</v>
      </c>
      <c r="F498" s="11">
        <v>654</v>
      </c>
      <c r="G498" s="11">
        <v>6</v>
      </c>
      <c r="H498" s="11">
        <v>6</v>
      </c>
      <c r="I498" s="170">
        <v>0.16666666666666699</v>
      </c>
      <c r="J498" s="4"/>
      <c r="K498" s="11"/>
      <c r="L498" s="11"/>
      <c r="M498" s="11"/>
      <c r="N498" s="4"/>
      <c r="O498" s="155"/>
      <c r="P498" s="156"/>
      <c r="Q498" s="156"/>
      <c r="R498" s="157"/>
      <c r="S498" s="4"/>
      <c r="T498" s="4"/>
      <c r="U498" s="4"/>
      <c r="V498" s="4"/>
    </row>
    <row r="499" spans="1:22" s="5" customFormat="1" ht="12.75" x14ac:dyDescent="0.2">
      <c r="A499" s="51"/>
      <c r="B499" s="11"/>
      <c r="C499" s="11" t="s">
        <v>505</v>
      </c>
      <c r="D499" s="11"/>
      <c r="E499" s="11" t="s">
        <v>62</v>
      </c>
      <c r="F499" s="11">
        <v>1</v>
      </c>
      <c r="G499" s="11"/>
      <c r="H499" s="11"/>
      <c r="I499" s="11"/>
      <c r="J499" s="4"/>
      <c r="K499" s="11"/>
      <c r="L499" s="11"/>
      <c r="M499" s="11"/>
      <c r="N499" s="4"/>
      <c r="O499" s="155"/>
      <c r="P499" s="156"/>
      <c r="Q499" s="156"/>
      <c r="R499" s="157"/>
      <c r="S499" s="4"/>
      <c r="T499" s="4"/>
      <c r="U499" s="4"/>
      <c r="V499" s="4"/>
    </row>
    <row r="500" spans="1:22" s="5" customFormat="1" ht="12.75" x14ac:dyDescent="0.2">
      <c r="A500" s="51"/>
      <c r="B500" s="11"/>
      <c r="C500" s="11" t="s">
        <v>505</v>
      </c>
      <c r="D500" s="11"/>
      <c r="E500" s="11" t="s">
        <v>64</v>
      </c>
      <c r="F500" s="11">
        <v>44</v>
      </c>
      <c r="G500" s="11">
        <v>1</v>
      </c>
      <c r="H500" s="11">
        <v>0</v>
      </c>
      <c r="I500" s="11"/>
      <c r="J500" s="4"/>
      <c r="K500" s="11"/>
      <c r="L500" s="11"/>
      <c r="M500" s="11"/>
      <c r="N500" s="4"/>
      <c r="O500" s="155"/>
      <c r="P500" s="156"/>
      <c r="Q500" s="156"/>
      <c r="R500" s="157"/>
      <c r="S500" s="4"/>
      <c r="T500" s="4"/>
      <c r="U500" s="4"/>
      <c r="V500" s="4"/>
    </row>
    <row r="501" spans="1:22" s="5" customFormat="1" ht="12.75" x14ac:dyDescent="0.2">
      <c r="A501" s="51"/>
      <c r="B501" s="11"/>
      <c r="C501" s="11" t="s">
        <v>506</v>
      </c>
      <c r="D501" s="11"/>
      <c r="E501" s="11" t="s">
        <v>328</v>
      </c>
      <c r="F501" s="11">
        <v>3</v>
      </c>
      <c r="G501" s="11"/>
      <c r="H501" s="11"/>
      <c r="I501" s="11"/>
      <c r="J501" s="4"/>
      <c r="K501" s="11"/>
      <c r="L501" s="11"/>
      <c r="M501" s="11"/>
      <c r="N501" s="4"/>
      <c r="O501" s="155"/>
      <c r="P501" s="156"/>
      <c r="Q501" s="156"/>
      <c r="R501" s="157"/>
      <c r="S501" s="4"/>
      <c r="T501" s="4"/>
      <c r="U501" s="4"/>
      <c r="V501" s="4"/>
    </row>
    <row r="502" spans="1:22" s="5" customFormat="1" ht="12.75" x14ac:dyDescent="0.2">
      <c r="A502" s="51"/>
      <c r="B502" s="11"/>
      <c r="C502" s="11" t="s">
        <v>507</v>
      </c>
      <c r="D502" s="11"/>
      <c r="E502" s="11" t="s">
        <v>365</v>
      </c>
      <c r="F502" s="11">
        <v>134</v>
      </c>
      <c r="G502" s="11"/>
      <c r="H502" s="11"/>
      <c r="I502" s="11"/>
      <c r="J502" s="4"/>
      <c r="K502" s="11"/>
      <c r="L502" s="11"/>
      <c r="M502" s="11"/>
      <c r="N502" s="4"/>
      <c r="O502" s="155"/>
      <c r="P502" s="156"/>
      <c r="Q502" s="156"/>
      <c r="R502" s="157"/>
      <c r="S502" s="4"/>
      <c r="T502" s="4"/>
      <c r="U502" s="4"/>
      <c r="V502" s="4"/>
    </row>
    <row r="503" spans="1:22" s="5" customFormat="1" ht="12.75" x14ac:dyDescent="0.2">
      <c r="A503" s="51"/>
      <c r="B503" s="11"/>
      <c r="C503" s="11" t="s">
        <v>509</v>
      </c>
      <c r="D503" s="11"/>
      <c r="E503" s="11" t="s">
        <v>510</v>
      </c>
      <c r="F503" s="11">
        <v>9</v>
      </c>
      <c r="G503" s="11"/>
      <c r="H503" s="11">
        <v>0</v>
      </c>
      <c r="I503" s="11"/>
      <c r="J503" s="4"/>
      <c r="K503" s="11"/>
      <c r="L503" s="11"/>
      <c r="M503" s="11"/>
      <c r="N503" s="4"/>
      <c r="O503" s="155"/>
      <c r="P503" s="156"/>
      <c r="Q503" s="156"/>
      <c r="R503" s="157"/>
      <c r="S503" s="4"/>
      <c r="T503" s="4"/>
      <c r="U503" s="4"/>
      <c r="V503" s="4"/>
    </row>
    <row r="504" spans="1:22" s="5" customFormat="1" ht="12.75" x14ac:dyDescent="0.2">
      <c r="A504" s="51"/>
      <c r="B504" s="11"/>
      <c r="C504" s="11" t="s">
        <v>514</v>
      </c>
      <c r="D504" s="11"/>
      <c r="E504" s="11" t="s">
        <v>221</v>
      </c>
      <c r="F504" s="11">
        <v>8</v>
      </c>
      <c r="G504" s="11"/>
      <c r="H504" s="11">
        <v>0</v>
      </c>
      <c r="I504" s="11"/>
      <c r="J504" s="4"/>
      <c r="K504" s="11"/>
      <c r="L504" s="11"/>
      <c r="M504" s="11"/>
      <c r="N504" s="4"/>
      <c r="O504" s="155"/>
      <c r="P504" s="156"/>
      <c r="Q504" s="156"/>
      <c r="R504" s="157"/>
      <c r="S504" s="4"/>
      <c r="T504" s="4"/>
      <c r="U504" s="4"/>
      <c r="V504" s="4"/>
    </row>
    <row r="505" spans="1:22" s="5" customFormat="1" ht="12.75" x14ac:dyDescent="0.2">
      <c r="A505" s="51"/>
      <c r="B505" s="11"/>
      <c r="C505" s="11" t="s">
        <v>648</v>
      </c>
      <c r="D505" s="11"/>
      <c r="E505" s="11" t="s">
        <v>87</v>
      </c>
      <c r="F505" s="11">
        <v>6</v>
      </c>
      <c r="G505" s="11"/>
      <c r="H505" s="11"/>
      <c r="I505" s="11"/>
      <c r="J505" s="4"/>
      <c r="K505" s="11"/>
      <c r="L505" s="11"/>
      <c r="M505" s="11"/>
      <c r="N505" s="4"/>
      <c r="O505" s="155"/>
      <c r="P505" s="156"/>
      <c r="Q505" s="156"/>
      <c r="R505" s="157"/>
      <c r="S505" s="4"/>
      <c r="T505" s="4"/>
      <c r="U505" s="4"/>
      <c r="V505" s="4"/>
    </row>
    <row r="506" spans="1:22" s="5" customFormat="1" ht="12.75" x14ac:dyDescent="0.2">
      <c r="A506" s="51"/>
      <c r="B506" s="11"/>
      <c r="C506" s="11" t="s">
        <v>517</v>
      </c>
      <c r="D506" s="11"/>
      <c r="E506" s="11" t="s">
        <v>104</v>
      </c>
      <c r="F506" s="11">
        <v>1</v>
      </c>
      <c r="G506" s="11"/>
      <c r="H506" s="11"/>
      <c r="I506" s="11"/>
      <c r="J506" s="4"/>
      <c r="K506" s="11"/>
      <c r="L506" s="11"/>
      <c r="M506" s="11"/>
      <c r="N506" s="4"/>
      <c r="O506" s="155"/>
      <c r="P506" s="156"/>
      <c r="Q506" s="156"/>
      <c r="R506" s="157"/>
      <c r="S506" s="4"/>
      <c r="T506" s="4"/>
      <c r="U506" s="4"/>
      <c r="V506" s="4"/>
    </row>
    <row r="507" spans="1:22" s="5" customFormat="1" ht="12.75" x14ac:dyDescent="0.2">
      <c r="A507" s="51"/>
      <c r="B507" s="11"/>
      <c r="C507" s="11" t="s">
        <v>518</v>
      </c>
      <c r="D507" s="11"/>
      <c r="E507" s="11" t="s">
        <v>85</v>
      </c>
      <c r="F507" s="11">
        <v>3</v>
      </c>
      <c r="G507" s="11"/>
      <c r="H507" s="11"/>
      <c r="I507" s="11"/>
      <c r="J507" s="4"/>
      <c r="K507" s="11"/>
      <c r="L507" s="11"/>
      <c r="M507" s="11"/>
      <c r="N507" s="4"/>
      <c r="O507" s="155"/>
      <c r="P507" s="156"/>
      <c r="Q507" s="156"/>
      <c r="R507" s="157"/>
      <c r="S507" s="4"/>
      <c r="T507" s="4"/>
      <c r="U507" s="4"/>
      <c r="V507" s="4"/>
    </row>
    <row r="508" spans="1:22" s="5" customFormat="1" ht="12.75" x14ac:dyDescent="0.2">
      <c r="A508" s="51"/>
      <c r="B508" s="11"/>
      <c r="C508" s="11" t="s">
        <v>519</v>
      </c>
      <c r="D508" s="11"/>
      <c r="E508" s="11" t="s">
        <v>125</v>
      </c>
      <c r="F508" s="11">
        <v>1</v>
      </c>
      <c r="G508" s="11"/>
      <c r="H508" s="11"/>
      <c r="I508" s="11"/>
      <c r="J508" s="4"/>
      <c r="K508" s="11"/>
      <c r="L508" s="11"/>
      <c r="M508" s="11"/>
      <c r="N508" s="4"/>
      <c r="O508" s="155"/>
      <c r="P508" s="156"/>
      <c r="Q508" s="156"/>
      <c r="R508" s="157"/>
      <c r="S508" s="4"/>
      <c r="T508" s="4"/>
      <c r="U508" s="4"/>
      <c r="V508" s="4"/>
    </row>
    <row r="509" spans="1:22" s="5" customFormat="1" ht="12.75" x14ac:dyDescent="0.2">
      <c r="A509" s="51"/>
      <c r="B509" s="11"/>
      <c r="C509" s="11" t="s">
        <v>520</v>
      </c>
      <c r="D509" s="11"/>
      <c r="E509" s="11" t="s">
        <v>76</v>
      </c>
      <c r="F509" s="11">
        <v>10</v>
      </c>
      <c r="G509" s="11"/>
      <c r="H509" s="11"/>
      <c r="I509" s="11"/>
      <c r="J509" s="4"/>
      <c r="K509" s="11"/>
      <c r="L509" s="11"/>
      <c r="M509" s="11"/>
      <c r="N509" s="4"/>
      <c r="O509" s="155"/>
      <c r="P509" s="156"/>
      <c r="Q509" s="156"/>
      <c r="R509" s="157"/>
      <c r="S509" s="4"/>
      <c r="T509" s="4"/>
      <c r="U509" s="4"/>
      <c r="V509" s="4"/>
    </row>
    <row r="510" spans="1:22" s="5" customFormat="1" ht="12.75" x14ac:dyDescent="0.2">
      <c r="A510" s="51"/>
      <c r="B510" s="11"/>
      <c r="C510" s="11" t="s">
        <v>521</v>
      </c>
      <c r="D510" s="11"/>
      <c r="E510" s="11" t="s">
        <v>522</v>
      </c>
      <c r="F510" s="11">
        <v>12</v>
      </c>
      <c r="G510" s="11"/>
      <c r="H510" s="11"/>
      <c r="I510" s="11"/>
      <c r="J510" s="4"/>
      <c r="K510" s="11"/>
      <c r="L510" s="11"/>
      <c r="M510" s="11"/>
      <c r="N510" s="4"/>
      <c r="O510" s="155"/>
      <c r="P510" s="156"/>
      <c r="Q510" s="156"/>
      <c r="R510" s="157"/>
      <c r="S510" s="4"/>
      <c r="T510" s="4"/>
      <c r="U510" s="4"/>
      <c r="V510" s="4"/>
    </row>
    <row r="511" spans="1:22" s="5" customFormat="1" ht="12.75" x14ac:dyDescent="0.2">
      <c r="A511" s="51"/>
      <c r="B511" s="11"/>
      <c r="C511" s="11" t="s">
        <v>523</v>
      </c>
      <c r="D511" s="11"/>
      <c r="E511" s="11" t="s">
        <v>142</v>
      </c>
      <c r="F511" s="11">
        <v>2</v>
      </c>
      <c r="G511" s="11"/>
      <c r="H511" s="11"/>
      <c r="I511" s="11"/>
      <c r="J511" s="4"/>
      <c r="K511" s="11"/>
      <c r="L511" s="11"/>
      <c r="M511" s="11"/>
      <c r="N511" s="4"/>
      <c r="O511" s="155"/>
      <c r="P511" s="156"/>
      <c r="Q511" s="156"/>
      <c r="R511" s="157"/>
      <c r="S511" s="4"/>
      <c r="T511" s="4"/>
      <c r="U511" s="4"/>
      <c r="V511" s="4"/>
    </row>
    <row r="512" spans="1:22" s="5" customFormat="1" ht="12.75" x14ac:dyDescent="0.2">
      <c r="A512" s="51"/>
      <c r="B512" s="11"/>
      <c r="C512" s="11" t="s">
        <v>524</v>
      </c>
      <c r="D512" s="11"/>
      <c r="E512" s="11" t="s">
        <v>495</v>
      </c>
      <c r="F512" s="11">
        <v>86</v>
      </c>
      <c r="G512" s="11">
        <v>2</v>
      </c>
      <c r="H512" s="11">
        <v>2</v>
      </c>
      <c r="I512" s="11">
        <v>0</v>
      </c>
      <c r="J512" s="4"/>
      <c r="K512" s="11"/>
      <c r="L512" s="11"/>
      <c r="M512" s="11"/>
      <c r="N512" s="4"/>
      <c r="O512" s="155"/>
      <c r="P512" s="156"/>
      <c r="Q512" s="156"/>
      <c r="R512" s="157"/>
      <c r="S512" s="4"/>
      <c r="T512" s="4"/>
      <c r="U512" s="4"/>
      <c r="V512" s="4"/>
    </row>
    <row r="513" spans="1:22" s="5" customFormat="1" ht="12.75" x14ac:dyDescent="0.2">
      <c r="A513" s="51"/>
      <c r="B513" s="11"/>
      <c r="C513" s="11" t="s">
        <v>525</v>
      </c>
      <c r="D513" s="11"/>
      <c r="E513" s="11" t="s">
        <v>526</v>
      </c>
      <c r="F513" s="11">
        <v>5</v>
      </c>
      <c r="G513" s="11"/>
      <c r="H513" s="11"/>
      <c r="I513" s="11"/>
      <c r="J513" s="4"/>
      <c r="K513" s="11"/>
      <c r="L513" s="11"/>
      <c r="M513" s="11"/>
      <c r="N513" s="4"/>
      <c r="O513" s="155"/>
      <c r="P513" s="156"/>
      <c r="Q513" s="156"/>
      <c r="R513" s="157"/>
      <c r="S513" s="4"/>
      <c r="T513" s="4"/>
      <c r="U513" s="4"/>
      <c r="V513" s="4"/>
    </row>
    <row r="514" spans="1:22" s="5" customFormat="1" ht="12.75" x14ac:dyDescent="0.2">
      <c r="A514" s="51"/>
      <c r="B514" s="11"/>
      <c r="C514" s="11" t="s">
        <v>527</v>
      </c>
      <c r="D514" s="11"/>
      <c r="E514" s="11" t="s">
        <v>103</v>
      </c>
      <c r="F514" s="11">
        <v>10</v>
      </c>
      <c r="G514" s="11"/>
      <c r="H514" s="11"/>
      <c r="I514" s="11"/>
      <c r="J514" s="4"/>
      <c r="K514" s="11"/>
      <c r="L514" s="11"/>
      <c r="M514" s="11"/>
      <c r="N514" s="4"/>
      <c r="O514" s="155"/>
      <c r="P514" s="156"/>
      <c r="Q514" s="156"/>
      <c r="R514" s="157"/>
      <c r="S514" s="4"/>
      <c r="T514" s="4"/>
      <c r="U514" s="4"/>
      <c r="V514" s="4"/>
    </row>
    <row r="515" spans="1:22" s="5" customFormat="1" ht="12.75" x14ac:dyDescent="0.2">
      <c r="A515" s="51"/>
      <c r="B515" s="11"/>
      <c r="C515" s="11" t="s">
        <v>528</v>
      </c>
      <c r="D515" s="11"/>
      <c r="E515" s="11" t="s">
        <v>96</v>
      </c>
      <c r="F515" s="11">
        <v>16</v>
      </c>
      <c r="G515" s="11"/>
      <c r="H515" s="11">
        <v>0</v>
      </c>
      <c r="I515" s="11"/>
      <c r="J515" s="4"/>
      <c r="K515" s="11"/>
      <c r="L515" s="11"/>
      <c r="M515" s="11"/>
      <c r="N515" s="4"/>
      <c r="O515" s="155"/>
      <c r="P515" s="156"/>
      <c r="Q515" s="156"/>
      <c r="R515" s="157"/>
      <c r="S515" s="4"/>
      <c r="T515" s="4"/>
      <c r="U515" s="4"/>
      <c r="V515" s="4"/>
    </row>
    <row r="516" spans="1:22" s="5" customFormat="1" ht="12.75" x14ac:dyDescent="0.2">
      <c r="A516" s="51"/>
      <c r="B516" s="11"/>
      <c r="C516" s="11" t="s">
        <v>529</v>
      </c>
      <c r="D516" s="11"/>
      <c r="E516" s="11" t="s">
        <v>89</v>
      </c>
      <c r="F516" s="11">
        <v>162</v>
      </c>
      <c r="G516" s="11"/>
      <c r="H516" s="11">
        <v>0</v>
      </c>
      <c r="I516" s="11"/>
      <c r="J516" s="4"/>
      <c r="K516" s="11"/>
      <c r="L516" s="11"/>
      <c r="M516" s="11"/>
      <c r="N516" s="4"/>
      <c r="O516" s="155"/>
      <c r="P516" s="156"/>
      <c r="Q516" s="156"/>
      <c r="R516" s="157"/>
      <c r="S516" s="4"/>
      <c r="T516" s="4"/>
      <c r="U516" s="4"/>
      <c r="V516" s="4"/>
    </row>
    <row r="517" spans="1:22" s="5" customFormat="1" ht="12.75" x14ac:dyDescent="0.2">
      <c r="A517" s="51"/>
      <c r="B517" s="11"/>
      <c r="C517" s="11" t="s">
        <v>530</v>
      </c>
      <c r="D517" s="11"/>
      <c r="E517" s="11" t="s">
        <v>78</v>
      </c>
      <c r="F517" s="11">
        <v>13</v>
      </c>
      <c r="G517" s="11"/>
      <c r="H517" s="11"/>
      <c r="I517" s="11"/>
      <c r="J517" s="4"/>
      <c r="K517" s="11"/>
      <c r="L517" s="11"/>
      <c r="M517" s="11"/>
      <c r="N517" s="4"/>
      <c r="O517" s="155"/>
      <c r="P517" s="156"/>
      <c r="Q517" s="156"/>
      <c r="R517" s="157"/>
      <c r="S517" s="4"/>
      <c r="T517" s="4"/>
      <c r="U517" s="4"/>
      <c r="V517" s="4"/>
    </row>
    <row r="518" spans="1:22" s="5" customFormat="1" ht="12.75" x14ac:dyDescent="0.2">
      <c r="A518" s="51"/>
      <c r="B518" s="11"/>
      <c r="C518" s="11" t="s">
        <v>531</v>
      </c>
      <c r="D518" s="11"/>
      <c r="E518" s="11" t="s">
        <v>87</v>
      </c>
      <c r="F518" s="11">
        <v>5</v>
      </c>
      <c r="G518" s="11"/>
      <c r="H518" s="11"/>
      <c r="I518" s="11"/>
      <c r="J518" s="4"/>
      <c r="K518" s="11"/>
      <c r="L518" s="11"/>
      <c r="M518" s="11"/>
      <c r="N518" s="4"/>
      <c r="O518" s="155"/>
      <c r="P518" s="156"/>
      <c r="Q518" s="156"/>
      <c r="R518" s="157"/>
      <c r="S518" s="4"/>
      <c r="T518" s="4"/>
      <c r="U518" s="4"/>
      <c r="V518" s="4"/>
    </row>
    <row r="519" spans="1:22" s="5" customFormat="1" ht="12.75" x14ac:dyDescent="0.2">
      <c r="A519" s="51"/>
      <c r="B519" s="11"/>
      <c r="C519" s="11" t="s">
        <v>532</v>
      </c>
      <c r="D519" s="11"/>
      <c r="E519" s="11" t="s">
        <v>67</v>
      </c>
      <c r="F519" s="11">
        <v>42</v>
      </c>
      <c r="G519" s="11"/>
      <c r="H519" s="11"/>
      <c r="I519" s="11"/>
      <c r="J519" s="4"/>
      <c r="K519" s="11"/>
      <c r="L519" s="11"/>
      <c r="M519" s="11"/>
      <c r="N519" s="4"/>
      <c r="O519" s="155"/>
      <c r="P519" s="156"/>
      <c r="Q519" s="156"/>
      <c r="R519" s="157"/>
      <c r="S519" s="4"/>
      <c r="T519" s="4"/>
      <c r="U519" s="4"/>
      <c r="V519" s="4"/>
    </row>
    <row r="520" spans="1:22" s="5" customFormat="1" ht="12.75" x14ac:dyDescent="0.2">
      <c r="A520" s="51"/>
      <c r="B520" s="11"/>
      <c r="C520" s="11" t="s">
        <v>534</v>
      </c>
      <c r="D520" s="11"/>
      <c r="E520" s="11" t="s">
        <v>63</v>
      </c>
      <c r="F520" s="11">
        <v>2</v>
      </c>
      <c r="G520" s="11"/>
      <c r="H520" s="11"/>
      <c r="I520" s="11"/>
      <c r="J520" s="4"/>
      <c r="K520" s="11"/>
      <c r="L520" s="11"/>
      <c r="M520" s="11"/>
      <c r="N520" s="4"/>
      <c r="O520" s="155"/>
      <c r="P520" s="156"/>
      <c r="Q520" s="156"/>
      <c r="R520" s="157"/>
      <c r="S520" s="4"/>
      <c r="T520" s="4"/>
      <c r="U520" s="4"/>
      <c r="V520" s="4"/>
    </row>
    <row r="521" spans="1:22" s="5" customFormat="1" ht="12.75" x14ac:dyDescent="0.2">
      <c r="A521" s="51"/>
      <c r="B521" s="11"/>
      <c r="C521" s="11" t="s">
        <v>536</v>
      </c>
      <c r="D521" s="11"/>
      <c r="E521" s="11" t="s">
        <v>537</v>
      </c>
      <c r="F521" s="11">
        <v>17</v>
      </c>
      <c r="G521" s="11"/>
      <c r="H521" s="11"/>
      <c r="I521" s="11"/>
      <c r="J521" s="4"/>
      <c r="K521" s="11"/>
      <c r="L521" s="11"/>
      <c r="M521" s="11"/>
      <c r="N521" s="4"/>
      <c r="O521" s="155"/>
      <c r="P521" s="156"/>
      <c r="Q521" s="156"/>
      <c r="R521" s="157"/>
      <c r="S521" s="4"/>
      <c r="T521" s="4"/>
      <c r="U521" s="4"/>
      <c r="V521" s="4"/>
    </row>
    <row r="522" spans="1:22" s="5" customFormat="1" ht="12.75" x14ac:dyDescent="0.2">
      <c r="A522" s="51"/>
      <c r="B522" s="11"/>
      <c r="C522" s="11" t="s">
        <v>538</v>
      </c>
      <c r="D522" s="11"/>
      <c r="E522" s="11" t="s">
        <v>332</v>
      </c>
      <c r="F522" s="11">
        <v>286</v>
      </c>
      <c r="G522" s="11">
        <v>1</v>
      </c>
      <c r="H522" s="11">
        <v>0</v>
      </c>
      <c r="I522" s="11"/>
      <c r="J522" s="4"/>
      <c r="K522" s="11"/>
      <c r="L522" s="11"/>
      <c r="M522" s="11"/>
      <c r="N522" s="4"/>
      <c r="O522" s="155"/>
      <c r="P522" s="156"/>
      <c r="Q522" s="156"/>
      <c r="R522" s="157"/>
      <c r="S522" s="4"/>
      <c r="T522" s="4"/>
      <c r="U522" s="4"/>
      <c r="V522" s="4"/>
    </row>
    <row r="523" spans="1:22" s="5" customFormat="1" ht="12.75" x14ac:dyDescent="0.2">
      <c r="A523" s="51"/>
      <c r="B523" s="11"/>
      <c r="C523" s="11" t="s">
        <v>539</v>
      </c>
      <c r="D523" s="11"/>
      <c r="E523" s="11" t="s">
        <v>128</v>
      </c>
      <c r="F523" s="11">
        <v>248</v>
      </c>
      <c r="G523" s="11">
        <v>4</v>
      </c>
      <c r="H523" s="11">
        <v>3</v>
      </c>
      <c r="I523" s="170">
        <v>0.66666666666666696</v>
      </c>
      <c r="J523" s="4"/>
      <c r="K523" s="11"/>
      <c r="L523" s="11"/>
      <c r="M523" s="11"/>
      <c r="N523" s="4"/>
      <c r="O523" s="155"/>
      <c r="P523" s="156"/>
      <c r="Q523" s="156"/>
      <c r="R523" s="157"/>
      <c r="S523" s="4"/>
      <c r="T523" s="4"/>
      <c r="U523" s="4"/>
      <c r="V523" s="4"/>
    </row>
    <row r="524" spans="1:22" s="5" customFormat="1" ht="12.75" x14ac:dyDescent="0.2">
      <c r="A524" s="51"/>
      <c r="B524" s="11"/>
      <c r="C524" s="11" t="s">
        <v>650</v>
      </c>
      <c r="D524" s="11"/>
      <c r="E524" s="11" t="s">
        <v>142</v>
      </c>
      <c r="F524" s="11">
        <v>8</v>
      </c>
      <c r="G524" s="11"/>
      <c r="H524" s="11"/>
      <c r="I524" s="11"/>
      <c r="J524" s="4"/>
      <c r="K524" s="11"/>
      <c r="L524" s="11"/>
      <c r="M524" s="11"/>
      <c r="N524" s="4"/>
      <c r="O524" s="155"/>
      <c r="P524" s="156"/>
      <c r="Q524" s="156"/>
      <c r="R524" s="157"/>
      <c r="S524" s="4"/>
      <c r="T524" s="4"/>
      <c r="U524" s="4"/>
      <c r="V524" s="4"/>
    </row>
    <row r="525" spans="1:22" s="5" customFormat="1" ht="12.75" x14ac:dyDescent="0.2">
      <c r="A525" s="51"/>
      <c r="B525" s="11"/>
      <c r="C525" s="11" t="s">
        <v>652</v>
      </c>
      <c r="D525" s="11"/>
      <c r="E525" s="11" t="s">
        <v>381</v>
      </c>
      <c r="F525" s="11">
        <v>1</v>
      </c>
      <c r="G525" s="11"/>
      <c r="H525" s="11"/>
      <c r="I525" s="11"/>
      <c r="J525" s="4"/>
      <c r="K525" s="11"/>
      <c r="L525" s="11"/>
      <c r="M525" s="11"/>
      <c r="N525" s="4"/>
      <c r="O525" s="155"/>
      <c r="P525" s="156"/>
      <c r="Q525" s="156"/>
      <c r="R525" s="157"/>
      <c r="S525" s="4"/>
      <c r="T525" s="4"/>
      <c r="U525" s="4"/>
      <c r="V525" s="4"/>
    </row>
    <row r="526" spans="1:22" s="5" customFormat="1" ht="12.75" x14ac:dyDescent="0.2">
      <c r="A526" s="51"/>
      <c r="B526" s="11"/>
      <c r="C526" s="11" t="s">
        <v>543</v>
      </c>
      <c r="D526" s="11"/>
      <c r="E526" s="11" t="s">
        <v>381</v>
      </c>
      <c r="F526" s="11">
        <v>122</v>
      </c>
      <c r="G526" s="11"/>
      <c r="H526" s="11"/>
      <c r="I526" s="11"/>
      <c r="J526" s="4"/>
      <c r="K526" s="11"/>
      <c r="L526" s="11"/>
      <c r="M526" s="11"/>
      <c r="N526" s="4"/>
      <c r="O526" s="155"/>
      <c r="P526" s="156"/>
      <c r="Q526" s="156"/>
      <c r="R526" s="157"/>
      <c r="S526" s="4"/>
      <c r="T526" s="4"/>
      <c r="U526" s="4"/>
      <c r="V526" s="4"/>
    </row>
    <row r="527" spans="1:22" s="5" customFormat="1" ht="12.75" x14ac:dyDescent="0.2">
      <c r="A527" s="51"/>
      <c r="B527" s="11"/>
      <c r="C527" s="11" t="s">
        <v>545</v>
      </c>
      <c r="D527" s="11"/>
      <c r="E527" s="11" t="s">
        <v>166</v>
      </c>
      <c r="F527" s="11">
        <v>110</v>
      </c>
      <c r="G527" s="11">
        <v>1</v>
      </c>
      <c r="H527" s="11">
        <v>1</v>
      </c>
      <c r="I527" s="11">
        <v>0</v>
      </c>
      <c r="J527" s="4"/>
      <c r="K527" s="11"/>
      <c r="L527" s="11"/>
      <c r="M527" s="11"/>
      <c r="N527" s="4"/>
      <c r="O527" s="155"/>
      <c r="P527" s="156"/>
      <c r="Q527" s="156"/>
      <c r="R527" s="157"/>
      <c r="S527" s="4"/>
      <c r="T527" s="4"/>
      <c r="U527" s="4"/>
      <c r="V527" s="4"/>
    </row>
    <row r="528" spans="1:22" s="5" customFormat="1" ht="12.75" x14ac:dyDescent="0.2">
      <c r="A528" s="51"/>
      <c r="B528" s="11"/>
      <c r="C528" s="11" t="s">
        <v>546</v>
      </c>
      <c r="D528" s="11"/>
      <c r="E528" s="11" t="s">
        <v>87</v>
      </c>
      <c r="F528" s="11">
        <v>67</v>
      </c>
      <c r="G528" s="11"/>
      <c r="H528" s="11">
        <v>0</v>
      </c>
      <c r="I528" s="11"/>
      <c r="J528" s="4"/>
      <c r="K528" s="11"/>
      <c r="L528" s="11"/>
      <c r="M528" s="11"/>
      <c r="N528" s="4"/>
      <c r="O528" s="155"/>
      <c r="P528" s="156"/>
      <c r="Q528" s="156"/>
      <c r="R528" s="157"/>
      <c r="S528" s="4"/>
      <c r="T528" s="4"/>
      <c r="U528" s="4"/>
      <c r="V528" s="4"/>
    </row>
    <row r="529" spans="1:22" s="5" customFormat="1" ht="12.75" x14ac:dyDescent="0.2">
      <c r="A529" s="51"/>
      <c r="B529" s="11"/>
      <c r="C529" s="11" t="s">
        <v>547</v>
      </c>
      <c r="D529" s="11"/>
      <c r="E529" s="11" t="s">
        <v>154</v>
      </c>
      <c r="F529" s="11">
        <v>31</v>
      </c>
      <c r="G529" s="11"/>
      <c r="H529" s="11"/>
      <c r="I529" s="11"/>
      <c r="J529" s="4"/>
      <c r="K529" s="11"/>
      <c r="L529" s="11"/>
      <c r="M529" s="11"/>
      <c r="N529" s="4"/>
      <c r="O529" s="155"/>
      <c r="P529" s="156"/>
      <c r="Q529" s="156"/>
      <c r="R529" s="157"/>
      <c r="S529" s="4"/>
      <c r="T529" s="4"/>
      <c r="U529" s="4"/>
      <c r="V529" s="4"/>
    </row>
    <row r="530" spans="1:22" s="5" customFormat="1" ht="12.75" x14ac:dyDescent="0.2">
      <c r="A530" s="51"/>
      <c r="B530" s="11"/>
      <c r="C530" s="11" t="s">
        <v>547</v>
      </c>
      <c r="D530" s="11"/>
      <c r="E530" s="11" t="s">
        <v>97</v>
      </c>
      <c r="F530" s="11">
        <v>1</v>
      </c>
      <c r="G530" s="11"/>
      <c r="H530" s="11"/>
      <c r="I530" s="11"/>
      <c r="J530" s="4"/>
      <c r="K530" s="11"/>
      <c r="L530" s="11"/>
      <c r="M530" s="11"/>
      <c r="N530" s="4"/>
      <c r="O530" s="155"/>
      <c r="P530" s="156"/>
      <c r="Q530" s="156"/>
      <c r="R530" s="157"/>
      <c r="S530" s="4"/>
      <c r="T530" s="4"/>
      <c r="U530" s="4"/>
      <c r="V530" s="4"/>
    </row>
    <row r="531" spans="1:22" s="5" customFormat="1" ht="12.75" x14ac:dyDescent="0.2">
      <c r="A531" s="51"/>
      <c r="B531" s="11"/>
      <c r="C531" s="11" t="s">
        <v>653</v>
      </c>
      <c r="D531" s="11"/>
      <c r="E531" s="11" t="s">
        <v>345</v>
      </c>
      <c r="F531" s="11">
        <v>3</v>
      </c>
      <c r="G531" s="11"/>
      <c r="H531" s="11"/>
      <c r="I531" s="11"/>
      <c r="J531" s="4"/>
      <c r="K531" s="11"/>
      <c r="L531" s="11"/>
      <c r="M531" s="11"/>
      <c r="N531" s="4"/>
      <c r="O531" s="155"/>
      <c r="P531" s="156"/>
      <c r="Q531" s="156"/>
      <c r="R531" s="157"/>
      <c r="S531" s="4"/>
      <c r="T531" s="4"/>
      <c r="U531" s="4"/>
      <c r="V531" s="4"/>
    </row>
    <row r="532" spans="1:22" s="5" customFormat="1" ht="12.75" x14ac:dyDescent="0.2">
      <c r="A532" s="51"/>
      <c r="B532" s="11"/>
      <c r="C532" s="11" t="s">
        <v>548</v>
      </c>
      <c r="D532" s="11"/>
      <c r="E532" s="11" t="s">
        <v>345</v>
      </c>
      <c r="F532" s="11">
        <v>18</v>
      </c>
      <c r="G532" s="11"/>
      <c r="H532" s="11"/>
      <c r="I532" s="11"/>
      <c r="J532" s="4"/>
      <c r="K532" s="11"/>
      <c r="L532" s="11"/>
      <c r="M532" s="11"/>
      <c r="N532" s="4"/>
      <c r="O532" s="155"/>
      <c r="P532" s="156"/>
      <c r="Q532" s="156"/>
      <c r="R532" s="157"/>
      <c r="S532" s="4"/>
      <c r="T532" s="4"/>
      <c r="U532" s="4"/>
      <c r="V532" s="4"/>
    </row>
    <row r="533" spans="1:22" s="5" customFormat="1" ht="12.75" x14ac:dyDescent="0.2">
      <c r="A533" s="51"/>
      <c r="B533" s="11"/>
      <c r="C533" s="11" t="s">
        <v>552</v>
      </c>
      <c r="D533" s="11"/>
      <c r="E533" s="11" t="s">
        <v>101</v>
      </c>
      <c r="F533" s="11">
        <v>3</v>
      </c>
      <c r="G533" s="11"/>
      <c r="H533" s="11">
        <v>0</v>
      </c>
      <c r="I533" s="11"/>
      <c r="J533" s="4"/>
      <c r="K533" s="11"/>
      <c r="L533" s="11"/>
      <c r="M533" s="11"/>
      <c r="N533" s="4"/>
      <c r="O533" s="155"/>
      <c r="P533" s="156"/>
      <c r="Q533" s="156"/>
      <c r="R533" s="157"/>
      <c r="S533" s="4"/>
      <c r="T533" s="4"/>
      <c r="U533" s="4"/>
      <c r="V533" s="4"/>
    </row>
    <row r="534" spans="1:22" s="5" customFormat="1" ht="12.75" x14ac:dyDescent="0.2">
      <c r="A534" s="51"/>
      <c r="B534" s="11"/>
      <c r="C534" s="11" t="s">
        <v>654</v>
      </c>
      <c r="D534" s="11"/>
      <c r="E534" s="11" t="s">
        <v>106</v>
      </c>
      <c r="F534" s="11">
        <v>1</v>
      </c>
      <c r="G534" s="11"/>
      <c r="H534" s="11"/>
      <c r="I534" s="11"/>
      <c r="J534" s="4"/>
      <c r="K534" s="11"/>
      <c r="L534" s="11"/>
      <c r="M534" s="11"/>
      <c r="N534" s="4"/>
      <c r="O534" s="155"/>
      <c r="P534" s="156"/>
      <c r="Q534" s="156"/>
      <c r="R534" s="157"/>
      <c r="S534" s="4"/>
      <c r="T534" s="4"/>
      <c r="U534" s="4"/>
      <c r="V534" s="4"/>
    </row>
    <row r="535" spans="1:22" s="5" customFormat="1" ht="12.75" x14ac:dyDescent="0.2">
      <c r="A535" s="51"/>
      <c r="B535" s="11"/>
      <c r="C535" s="11" t="s">
        <v>554</v>
      </c>
      <c r="D535" s="11"/>
      <c r="E535" s="11" t="s">
        <v>190</v>
      </c>
      <c r="F535" s="11">
        <v>28</v>
      </c>
      <c r="G535" s="11"/>
      <c r="H535" s="11">
        <v>0</v>
      </c>
      <c r="I535" s="11"/>
      <c r="J535" s="4"/>
      <c r="K535" s="11"/>
      <c r="L535" s="11"/>
      <c r="M535" s="11"/>
      <c r="N535" s="4"/>
      <c r="O535" s="155"/>
      <c r="P535" s="156"/>
      <c r="Q535" s="156"/>
      <c r="R535" s="157"/>
      <c r="S535" s="4"/>
      <c r="T535" s="4"/>
      <c r="U535" s="4"/>
      <c r="V535" s="4"/>
    </row>
    <row r="536" spans="1:22" s="5" customFormat="1" ht="12.75" x14ac:dyDescent="0.2">
      <c r="A536" s="51"/>
      <c r="B536" s="11"/>
      <c r="C536" s="11" t="s">
        <v>556</v>
      </c>
      <c r="D536" s="11"/>
      <c r="E536" s="11" t="s">
        <v>207</v>
      </c>
      <c r="F536" s="11">
        <v>2</v>
      </c>
      <c r="G536" s="11"/>
      <c r="H536" s="11">
        <v>0</v>
      </c>
      <c r="I536" s="11"/>
      <c r="J536" s="4"/>
      <c r="K536" s="11"/>
      <c r="L536" s="11"/>
      <c r="M536" s="11"/>
      <c r="N536" s="4"/>
      <c r="O536" s="155"/>
      <c r="P536" s="156"/>
      <c r="Q536" s="156"/>
      <c r="R536" s="157"/>
      <c r="S536" s="4"/>
      <c r="T536" s="4"/>
      <c r="U536" s="4"/>
      <c r="V536" s="4"/>
    </row>
    <row r="537" spans="1:22" s="5" customFormat="1" ht="12.75" x14ac:dyDescent="0.2">
      <c r="A537" s="51"/>
      <c r="B537" s="11"/>
      <c r="C537" s="11" t="s">
        <v>557</v>
      </c>
      <c r="D537" s="11"/>
      <c r="E537" s="11" t="s">
        <v>223</v>
      </c>
      <c r="F537" s="11">
        <v>76</v>
      </c>
      <c r="G537" s="11"/>
      <c r="H537" s="11">
        <v>0</v>
      </c>
      <c r="I537" s="11"/>
      <c r="J537" s="4"/>
      <c r="K537" s="11"/>
      <c r="L537" s="11"/>
      <c r="M537" s="11"/>
      <c r="N537" s="4"/>
      <c r="O537" s="155"/>
      <c r="P537" s="156"/>
      <c r="Q537" s="156"/>
      <c r="R537" s="157"/>
      <c r="S537" s="4"/>
      <c r="T537" s="4"/>
      <c r="U537" s="4"/>
      <c r="V537" s="4"/>
    </row>
    <row r="538" spans="1:22" s="5" customFormat="1" ht="12.75" x14ac:dyDescent="0.2">
      <c r="A538" s="51"/>
      <c r="B538" s="11"/>
      <c r="C538" s="11" t="s">
        <v>560</v>
      </c>
      <c r="D538" s="11"/>
      <c r="E538" s="11" t="s">
        <v>74</v>
      </c>
      <c r="F538" s="11">
        <v>71</v>
      </c>
      <c r="G538" s="11">
        <v>1</v>
      </c>
      <c r="H538" s="11">
        <v>1</v>
      </c>
      <c r="I538" s="11">
        <v>0</v>
      </c>
      <c r="J538" s="4"/>
      <c r="K538" s="11"/>
      <c r="L538" s="11"/>
      <c r="M538" s="11"/>
      <c r="N538" s="4"/>
      <c r="O538" s="155"/>
      <c r="P538" s="156"/>
      <c r="Q538" s="156"/>
      <c r="R538" s="157"/>
      <c r="S538" s="4"/>
      <c r="T538" s="4"/>
      <c r="U538" s="4"/>
      <c r="V538" s="4"/>
    </row>
    <row r="539" spans="1:22" s="5" customFormat="1" ht="12.75" x14ac:dyDescent="0.2">
      <c r="A539" s="51"/>
      <c r="B539" s="11"/>
      <c r="C539" s="11" t="s">
        <v>561</v>
      </c>
      <c r="D539" s="11"/>
      <c r="E539" s="11" t="s">
        <v>63</v>
      </c>
      <c r="F539" s="11">
        <v>1</v>
      </c>
      <c r="G539" s="11"/>
      <c r="H539" s="11"/>
      <c r="I539" s="11"/>
      <c r="J539" s="4"/>
      <c r="K539" s="11"/>
      <c r="L539" s="11"/>
      <c r="M539" s="11"/>
      <c r="N539" s="4"/>
      <c r="O539" s="155"/>
      <c r="P539" s="156"/>
      <c r="Q539" s="156"/>
      <c r="R539" s="157"/>
      <c r="S539" s="4"/>
      <c r="T539" s="4"/>
      <c r="U539" s="4"/>
      <c r="V539" s="4"/>
    </row>
    <row r="540" spans="1:22" s="5" customFormat="1" ht="12.75" x14ac:dyDescent="0.2">
      <c r="A540" s="51"/>
      <c r="B540" s="11"/>
      <c r="C540" s="11" t="s">
        <v>562</v>
      </c>
      <c r="D540" s="11"/>
      <c r="E540" s="11" t="s">
        <v>85</v>
      </c>
      <c r="F540" s="11">
        <v>30</v>
      </c>
      <c r="G540" s="11"/>
      <c r="H540" s="11">
        <v>0</v>
      </c>
      <c r="I540" s="11"/>
      <c r="J540" s="4"/>
      <c r="K540" s="11"/>
      <c r="L540" s="11"/>
      <c r="M540" s="11"/>
      <c r="N540" s="4"/>
      <c r="O540" s="155"/>
      <c r="P540" s="156"/>
      <c r="Q540" s="156"/>
      <c r="R540" s="157"/>
      <c r="S540" s="4"/>
      <c r="T540" s="4"/>
      <c r="U540" s="4"/>
      <c r="V540" s="4"/>
    </row>
    <row r="541" spans="1:22" s="5" customFormat="1" ht="12.75" x14ac:dyDescent="0.2">
      <c r="A541" s="51"/>
      <c r="B541" s="11"/>
      <c r="C541" s="11" t="s">
        <v>564</v>
      </c>
      <c r="D541" s="11"/>
      <c r="E541" s="11" t="s">
        <v>332</v>
      </c>
      <c r="F541" s="11">
        <v>2</v>
      </c>
      <c r="G541" s="11"/>
      <c r="H541" s="11"/>
      <c r="I541" s="11"/>
      <c r="J541" s="4"/>
      <c r="K541" s="11"/>
      <c r="L541" s="11"/>
      <c r="M541" s="11"/>
      <c r="N541" s="4"/>
      <c r="O541" s="155"/>
      <c r="P541" s="156"/>
      <c r="Q541" s="156"/>
      <c r="R541" s="157"/>
      <c r="S541" s="4"/>
      <c r="T541" s="4"/>
      <c r="U541" s="4"/>
      <c r="V541" s="4"/>
    </row>
    <row r="542" spans="1:22" s="5" customFormat="1" ht="12.75" x14ac:dyDescent="0.2">
      <c r="A542" s="51"/>
      <c r="B542" s="11"/>
      <c r="C542" s="11" t="s">
        <v>565</v>
      </c>
      <c r="D542" s="11"/>
      <c r="E542" s="11" t="s">
        <v>164</v>
      </c>
      <c r="F542" s="11">
        <v>1</v>
      </c>
      <c r="G542" s="11"/>
      <c r="H542" s="11"/>
      <c r="I542" s="11"/>
      <c r="J542" s="4"/>
      <c r="K542" s="11"/>
      <c r="L542" s="11"/>
      <c r="M542" s="11"/>
      <c r="N542" s="4"/>
      <c r="O542" s="155"/>
      <c r="P542" s="156"/>
      <c r="Q542" s="156"/>
      <c r="R542" s="157"/>
      <c r="S542" s="4"/>
      <c r="T542" s="4"/>
      <c r="U542" s="4"/>
      <c r="V542" s="4"/>
    </row>
    <row r="543" spans="1:22" s="5" customFormat="1" ht="12.75" x14ac:dyDescent="0.2">
      <c r="A543" s="51"/>
      <c r="B543" s="11"/>
      <c r="C543" s="11" t="s">
        <v>566</v>
      </c>
      <c r="D543" s="11"/>
      <c r="E543" s="11" t="s">
        <v>118</v>
      </c>
      <c r="F543" s="11">
        <v>25</v>
      </c>
      <c r="G543" s="11"/>
      <c r="H543" s="11"/>
      <c r="I543" s="11"/>
      <c r="J543" s="4"/>
      <c r="K543" s="11"/>
      <c r="L543" s="11"/>
      <c r="M543" s="11"/>
      <c r="N543" s="4"/>
      <c r="O543" s="155"/>
      <c r="P543" s="156"/>
      <c r="Q543" s="156"/>
      <c r="R543" s="157"/>
      <c r="S543" s="4"/>
      <c r="T543" s="4"/>
      <c r="U543" s="4"/>
      <c r="V543" s="4"/>
    </row>
    <row r="544" spans="1:22" s="5" customFormat="1" ht="12.75" x14ac:dyDescent="0.2">
      <c r="A544" s="51"/>
      <c r="B544" s="11"/>
      <c r="C544" s="11" t="s">
        <v>567</v>
      </c>
      <c r="D544" s="11"/>
      <c r="E544" s="11" t="s">
        <v>568</v>
      </c>
      <c r="F544" s="11">
        <v>27</v>
      </c>
      <c r="G544" s="11"/>
      <c r="H544" s="11">
        <v>0</v>
      </c>
      <c r="I544" s="11"/>
      <c r="J544" s="4"/>
      <c r="K544" s="11"/>
      <c r="L544" s="11"/>
      <c r="M544" s="11"/>
      <c r="N544" s="4"/>
      <c r="O544" s="155"/>
      <c r="P544" s="156"/>
      <c r="Q544" s="156"/>
      <c r="R544" s="157"/>
      <c r="S544" s="4"/>
      <c r="T544" s="4"/>
      <c r="U544" s="4"/>
      <c r="V544" s="4"/>
    </row>
    <row r="545" spans="1:16384" s="5" customFormat="1" ht="12.75" x14ac:dyDescent="0.2">
      <c r="A545" s="51"/>
      <c r="B545" s="11"/>
      <c r="C545" s="11" t="s">
        <v>569</v>
      </c>
      <c r="D545" s="11"/>
      <c r="E545" s="11" t="s">
        <v>164</v>
      </c>
      <c r="F545" s="11">
        <v>199</v>
      </c>
      <c r="G545" s="11">
        <v>2</v>
      </c>
      <c r="H545" s="11">
        <v>0</v>
      </c>
      <c r="I545" s="11"/>
      <c r="J545" s="4"/>
      <c r="K545" s="11"/>
      <c r="L545" s="11"/>
      <c r="M545" s="11"/>
      <c r="N545" s="4"/>
      <c r="O545" s="155"/>
      <c r="P545" s="156"/>
      <c r="Q545" s="156"/>
      <c r="R545" s="157"/>
      <c r="S545" s="4"/>
      <c r="T545" s="4"/>
      <c r="U545" s="4"/>
      <c r="V545" s="4"/>
    </row>
    <row r="546" spans="1:16384" s="5" customFormat="1" ht="12.75" x14ac:dyDescent="0.2">
      <c r="A546" s="51"/>
      <c r="B546" s="11"/>
      <c r="C546" s="11" t="s">
        <v>570</v>
      </c>
      <c r="D546" s="11"/>
      <c r="E546" s="11" t="s">
        <v>164</v>
      </c>
      <c r="F546" s="11">
        <v>28</v>
      </c>
      <c r="G546" s="11"/>
      <c r="H546" s="11"/>
      <c r="I546" s="11"/>
      <c r="J546" s="4"/>
      <c r="K546" s="11"/>
      <c r="L546" s="11"/>
      <c r="M546" s="11"/>
      <c r="N546" s="4"/>
      <c r="O546" s="155"/>
      <c r="P546" s="156"/>
      <c r="Q546" s="156"/>
      <c r="R546" s="157"/>
      <c r="S546" s="4"/>
      <c r="T546" s="4"/>
      <c r="U546" s="4"/>
      <c r="V546" s="4"/>
    </row>
    <row r="547" spans="1:16384" s="5" customFormat="1" ht="12.75" x14ac:dyDescent="0.2">
      <c r="A547" s="51"/>
      <c r="B547" s="11"/>
      <c r="C547" s="11" t="s">
        <v>571</v>
      </c>
      <c r="D547" s="11"/>
      <c r="E547" s="11" t="s">
        <v>175</v>
      </c>
      <c r="F547" s="11">
        <v>574</v>
      </c>
      <c r="G547" s="11">
        <v>3</v>
      </c>
      <c r="H547" s="11">
        <v>2</v>
      </c>
      <c r="I547" s="11">
        <v>0</v>
      </c>
      <c r="J547" s="4"/>
      <c r="K547" s="11"/>
      <c r="L547" s="11"/>
      <c r="M547" s="11"/>
      <c r="N547" s="4"/>
      <c r="O547" s="155"/>
      <c r="P547" s="156"/>
      <c r="Q547" s="156"/>
      <c r="R547" s="157"/>
      <c r="S547" s="4"/>
      <c r="T547" s="4"/>
      <c r="U547" s="4"/>
      <c r="V547" s="4"/>
    </row>
    <row r="548" spans="1:16384" s="5" customFormat="1" ht="12.75" x14ac:dyDescent="0.2">
      <c r="A548" s="51"/>
      <c r="B548" s="11"/>
      <c r="C548" s="11" t="s">
        <v>572</v>
      </c>
      <c r="D548" s="11"/>
      <c r="E548" s="11" t="s">
        <v>283</v>
      </c>
      <c r="F548" s="11">
        <v>5</v>
      </c>
      <c r="G548" s="11"/>
      <c r="H548" s="11"/>
      <c r="I548" s="11"/>
      <c r="J548" s="4"/>
      <c r="K548" s="11"/>
      <c r="L548" s="11"/>
      <c r="M548" s="11"/>
      <c r="N548" s="4"/>
      <c r="O548" s="155"/>
      <c r="P548" s="156"/>
      <c r="Q548" s="156"/>
      <c r="R548" s="157"/>
      <c r="S548" s="4"/>
      <c r="T548" s="4"/>
      <c r="U548" s="4"/>
      <c r="V548" s="4"/>
    </row>
    <row r="549" spans="1:16384" s="5" customFormat="1" ht="12.75" x14ac:dyDescent="0.2">
      <c r="A549" s="51"/>
      <c r="B549" s="11"/>
      <c r="C549" s="11" t="s">
        <v>656</v>
      </c>
      <c r="D549" s="11"/>
      <c r="E549" s="11" t="s">
        <v>574</v>
      </c>
      <c r="F549" s="11">
        <v>13</v>
      </c>
      <c r="G549" s="11"/>
      <c r="H549" s="11">
        <v>0</v>
      </c>
      <c r="I549" s="11"/>
      <c r="J549" s="4"/>
      <c r="K549" s="11"/>
      <c r="L549" s="11"/>
      <c r="M549" s="11"/>
      <c r="N549" s="4"/>
      <c r="O549" s="155"/>
      <c r="P549" s="156"/>
      <c r="Q549" s="156"/>
      <c r="R549" s="157"/>
      <c r="S549" s="4"/>
      <c r="T549" s="4"/>
      <c r="U549" s="4"/>
      <c r="V549" s="4"/>
    </row>
    <row r="550" spans="1:16384" s="5" customFormat="1" ht="12.75" x14ac:dyDescent="0.2">
      <c r="A550" s="51"/>
      <c r="B550" s="11"/>
      <c r="C550" s="11" t="s">
        <v>575</v>
      </c>
      <c r="D550" s="11"/>
      <c r="E550" s="11" t="s">
        <v>125</v>
      </c>
      <c r="F550" s="11">
        <v>69</v>
      </c>
      <c r="G550" s="11">
        <v>1</v>
      </c>
      <c r="H550" s="11">
        <v>0</v>
      </c>
      <c r="I550" s="11"/>
      <c r="J550" s="4"/>
      <c r="K550" s="11"/>
      <c r="L550" s="11"/>
      <c r="M550" s="11"/>
      <c r="N550" s="4"/>
      <c r="O550" s="155"/>
      <c r="P550" s="156"/>
      <c r="Q550" s="156"/>
      <c r="R550" s="157"/>
      <c r="S550" s="4"/>
      <c r="T550" s="4"/>
      <c r="U550" s="4"/>
      <c r="V550" s="4"/>
    </row>
    <row r="551" spans="1:16384" s="5" customFormat="1" ht="12.75" x14ac:dyDescent="0.2">
      <c r="A551" s="51"/>
      <c r="B551" s="11"/>
      <c r="C551" s="11" t="s">
        <v>579</v>
      </c>
      <c r="D551" s="11"/>
      <c r="E551" s="11" t="s">
        <v>455</v>
      </c>
      <c r="F551" s="11">
        <v>86</v>
      </c>
      <c r="G551" s="11"/>
      <c r="H551" s="11">
        <v>0</v>
      </c>
      <c r="I551" s="11"/>
      <c r="J551" s="4"/>
      <c r="K551" s="11"/>
      <c r="L551" s="11"/>
      <c r="M551" s="11"/>
      <c r="N551" s="4"/>
      <c r="O551" s="155"/>
      <c r="P551" s="156"/>
      <c r="Q551" s="156"/>
      <c r="R551" s="157"/>
      <c r="S551" s="4"/>
      <c r="T551" s="4"/>
      <c r="U551" s="4"/>
      <c r="V551" s="4"/>
    </row>
    <row r="552" spans="1:16384" s="5" customFormat="1" ht="12.75" x14ac:dyDescent="0.2">
      <c r="A552" s="51"/>
      <c r="B552" s="11"/>
      <c r="C552" s="11" t="s">
        <v>581</v>
      </c>
      <c r="D552" s="11"/>
      <c r="E552" s="11" t="s">
        <v>455</v>
      </c>
      <c r="F552" s="11">
        <v>2</v>
      </c>
      <c r="G552" s="11"/>
      <c r="H552" s="11"/>
      <c r="I552" s="11"/>
      <c r="J552" s="4"/>
      <c r="K552" s="11"/>
      <c r="L552" s="11"/>
      <c r="M552" s="11"/>
      <c r="N552" s="4"/>
      <c r="O552" s="155"/>
      <c r="P552" s="156"/>
      <c r="Q552" s="156"/>
      <c r="R552" s="157"/>
      <c r="S552" s="4"/>
      <c r="T552" s="4"/>
      <c r="U552" s="4"/>
      <c r="V552" s="4"/>
    </row>
    <row r="553" spans="1:16384" s="5" customFormat="1" ht="12.75" x14ac:dyDescent="0.2">
      <c r="A553" s="51"/>
      <c r="B553" s="11"/>
      <c r="C553" s="11"/>
      <c r="D553" s="11"/>
      <c r="E553" s="11"/>
      <c r="F553" s="11"/>
      <c r="G553" s="11"/>
      <c r="H553" s="11"/>
      <c r="I553" s="11"/>
      <c r="J553" s="4"/>
      <c r="K553" s="11"/>
      <c r="L553" s="11"/>
      <c r="M553" s="11"/>
      <c r="N553" s="4"/>
      <c r="O553" s="155"/>
      <c r="P553" s="156"/>
      <c r="Q553" s="156"/>
      <c r="R553" s="157"/>
      <c r="S553" s="4"/>
      <c r="T553" s="4"/>
      <c r="U553" s="4"/>
      <c r="V553" s="4"/>
    </row>
    <row r="554" spans="1:16384" ht="15.75" thickBot="1" x14ac:dyDescent="0.3">
      <c r="A554" s="51"/>
      <c r="B554" s="86"/>
      <c r="C554" s="86"/>
      <c r="D554" s="86"/>
      <c r="E554" s="86"/>
      <c r="F554" s="86"/>
      <c r="G554" s="86"/>
      <c r="H554" s="86"/>
      <c r="I554" s="86"/>
      <c r="K554" s="86"/>
      <c r="L554" s="86"/>
      <c r="M554" s="86"/>
      <c r="O554" s="341"/>
      <c r="P554" s="342"/>
      <c r="Q554" s="342"/>
      <c r="R554" s="343"/>
      <c r="S554" s="356"/>
      <c r="T554" s="356"/>
      <c r="U554" s="356"/>
      <c r="V554" s="356"/>
      <c r="W554" s="355"/>
      <c r="X554" s="355"/>
      <c r="Y554" s="355"/>
      <c r="Z554" s="355"/>
      <c r="AA554" s="355"/>
      <c r="AB554" s="355"/>
      <c r="AC554" s="355"/>
      <c r="AD554" s="355"/>
      <c r="AE554" s="355"/>
      <c r="AF554" s="355"/>
      <c r="AG554" s="355"/>
      <c r="AH554" s="355"/>
      <c r="AI554" s="355"/>
      <c r="AJ554" s="355"/>
      <c r="AK554" s="355"/>
      <c r="AL554" s="355"/>
      <c r="AM554" s="355"/>
      <c r="AN554" s="355"/>
      <c r="AO554" s="355"/>
      <c r="AP554" s="355"/>
      <c r="AQ554" s="355"/>
      <c r="AR554" s="355"/>
      <c r="AS554" s="355"/>
      <c r="AT554" s="355"/>
      <c r="AU554" s="355"/>
      <c r="AV554" s="355"/>
      <c r="AW554" s="355"/>
      <c r="AX554" s="355"/>
      <c r="AY554" s="355"/>
      <c r="AZ554" s="355"/>
      <c r="BA554" s="355"/>
      <c r="BB554" s="355"/>
      <c r="BC554" s="355"/>
      <c r="BD554" s="355"/>
      <c r="BE554" s="355"/>
      <c r="BF554" s="355"/>
      <c r="BG554" s="355"/>
      <c r="BH554" s="355"/>
      <c r="BI554" s="355"/>
      <c r="BJ554" s="355"/>
      <c r="BK554" s="355"/>
      <c r="BL554" s="355"/>
      <c r="BM554" s="355"/>
      <c r="BN554" s="355"/>
      <c r="BO554" s="355"/>
      <c r="BP554" s="355"/>
      <c r="BQ554" s="355"/>
      <c r="BR554" s="355"/>
      <c r="BS554" s="355"/>
      <c r="BT554" s="355"/>
      <c r="BU554" s="355"/>
      <c r="BV554" s="355"/>
      <c r="BW554" s="355"/>
      <c r="BX554" s="355"/>
      <c r="BY554" s="355"/>
      <c r="BZ554" s="355"/>
      <c r="CA554" s="355"/>
      <c r="CB554" s="355"/>
      <c r="CC554" s="355"/>
      <c r="CD554" s="355"/>
      <c r="CE554" s="355"/>
      <c r="CF554" s="355"/>
      <c r="CG554" s="355"/>
      <c r="CH554" s="355"/>
      <c r="CI554" s="355"/>
      <c r="CJ554" s="355"/>
      <c r="CK554" s="355"/>
      <c r="CL554" s="355"/>
      <c r="CM554" s="355"/>
      <c r="CN554" s="355"/>
      <c r="CO554" s="355"/>
      <c r="CP554" s="355"/>
      <c r="CQ554" s="355"/>
      <c r="CR554" s="355"/>
      <c r="CS554" s="355"/>
      <c r="CT554" s="355"/>
      <c r="CU554" s="355"/>
      <c r="CV554" s="355"/>
      <c r="CW554" s="355"/>
      <c r="CX554" s="355"/>
      <c r="CY554" s="355"/>
      <c r="CZ554" s="355"/>
      <c r="DA554" s="355"/>
      <c r="DB554" s="355"/>
      <c r="DC554" s="355"/>
      <c r="DD554" s="355"/>
      <c r="DE554" s="355"/>
      <c r="DF554" s="355"/>
      <c r="DG554" s="355"/>
      <c r="DH554" s="355"/>
      <c r="DI554" s="355"/>
      <c r="DJ554" s="355"/>
      <c r="DK554" s="355"/>
      <c r="DL554" s="355"/>
      <c r="DM554" s="355"/>
      <c r="DN554" s="355"/>
      <c r="DO554" s="355"/>
      <c r="DP554" s="355"/>
      <c r="DQ554" s="355"/>
      <c r="DR554" s="355"/>
      <c r="DS554" s="355"/>
      <c r="DT554" s="355"/>
      <c r="DU554" s="355"/>
      <c r="DV554" s="355"/>
      <c r="DW554" s="355"/>
      <c r="DX554" s="355"/>
      <c r="DY554" s="355"/>
      <c r="DZ554" s="355"/>
      <c r="EA554" s="355"/>
      <c r="EB554" s="355"/>
      <c r="EC554" s="355"/>
      <c r="ED554" s="355"/>
      <c r="EE554" s="355"/>
      <c r="EF554" s="355"/>
      <c r="EG554" s="355"/>
      <c r="EH554" s="355"/>
      <c r="EI554" s="355"/>
      <c r="EJ554" s="355"/>
      <c r="EK554" s="355"/>
      <c r="EL554" s="355"/>
      <c r="EM554" s="355"/>
      <c r="EN554" s="355"/>
      <c r="EO554" s="355"/>
      <c r="EP554" s="355"/>
      <c r="EQ554" s="355"/>
      <c r="ER554" s="355"/>
      <c r="ES554" s="355"/>
      <c r="ET554" s="355"/>
      <c r="EU554" s="355"/>
      <c r="EV554" s="355"/>
      <c r="EW554" s="355"/>
      <c r="EX554" s="355"/>
      <c r="EY554" s="355"/>
      <c r="EZ554" s="355"/>
      <c r="FA554" s="355"/>
      <c r="FB554" s="355"/>
      <c r="FC554" s="355"/>
      <c r="FD554" s="355"/>
      <c r="FE554" s="355"/>
      <c r="FF554" s="355"/>
      <c r="FG554" s="355"/>
      <c r="FH554" s="355"/>
      <c r="FI554" s="355"/>
      <c r="FJ554" s="355"/>
      <c r="FK554" s="355"/>
      <c r="FL554" s="355"/>
      <c r="FM554" s="355"/>
      <c r="FN554" s="355"/>
      <c r="FO554" s="355"/>
      <c r="FP554" s="355"/>
      <c r="FQ554" s="355"/>
      <c r="FR554" s="355"/>
      <c r="FS554" s="355"/>
      <c r="FT554" s="355"/>
      <c r="FU554" s="355"/>
      <c r="FV554" s="355"/>
      <c r="FW554" s="355"/>
      <c r="FX554" s="355"/>
      <c r="FY554" s="355"/>
      <c r="FZ554" s="355"/>
      <c r="GA554" s="355"/>
      <c r="GB554" s="355"/>
      <c r="GC554" s="355"/>
      <c r="GD554" s="355"/>
      <c r="GE554" s="355"/>
      <c r="GF554" s="355"/>
      <c r="GG554" s="355"/>
      <c r="GH554" s="355"/>
      <c r="GI554" s="355"/>
      <c r="GJ554" s="355"/>
      <c r="GK554" s="355"/>
      <c r="GL554" s="355"/>
      <c r="GM554" s="355"/>
      <c r="GN554" s="355"/>
      <c r="GO554" s="355"/>
      <c r="GP554" s="355"/>
      <c r="GQ554" s="355"/>
      <c r="GR554" s="355"/>
      <c r="GS554" s="355"/>
      <c r="GT554" s="355"/>
      <c r="GU554" s="355"/>
      <c r="GV554" s="355"/>
      <c r="GW554" s="355"/>
      <c r="GX554" s="355"/>
      <c r="GY554" s="355"/>
      <c r="GZ554" s="355"/>
      <c r="HA554" s="355"/>
      <c r="HB554" s="355"/>
      <c r="HC554" s="355"/>
      <c r="HD554" s="355"/>
      <c r="HE554" s="355"/>
      <c r="HF554" s="355"/>
      <c r="HG554" s="355"/>
      <c r="HH554" s="355"/>
      <c r="HI554" s="355"/>
      <c r="HJ554" s="355"/>
      <c r="HK554" s="355"/>
      <c r="HL554" s="355"/>
      <c r="HM554" s="355"/>
      <c r="HN554" s="355"/>
      <c r="HO554" s="355"/>
      <c r="HP554" s="355"/>
      <c r="HQ554" s="355"/>
      <c r="HR554" s="355"/>
      <c r="HS554" s="355"/>
      <c r="HT554" s="355"/>
      <c r="HU554" s="355"/>
      <c r="HV554" s="355"/>
      <c r="HW554" s="355"/>
      <c r="HX554" s="355"/>
      <c r="HY554" s="355"/>
      <c r="HZ554" s="355"/>
      <c r="IA554" s="355"/>
      <c r="IB554" s="355"/>
      <c r="IC554" s="355"/>
      <c r="ID554" s="355"/>
      <c r="IE554" s="355"/>
      <c r="IF554" s="355"/>
      <c r="IG554" s="355"/>
      <c r="IH554" s="355"/>
      <c r="II554" s="355"/>
      <c r="IJ554" s="355"/>
      <c r="IK554" s="355"/>
      <c r="IL554" s="355"/>
      <c r="IM554" s="355"/>
      <c r="IN554" s="355"/>
      <c r="IO554" s="355"/>
      <c r="IP554" s="355"/>
      <c r="IQ554" s="355"/>
      <c r="IR554" s="355"/>
      <c r="IS554" s="355"/>
      <c r="IT554" s="355"/>
      <c r="IU554" s="355"/>
      <c r="IV554" s="355"/>
      <c r="IW554" s="355"/>
      <c r="IX554" s="355"/>
      <c r="IY554" s="355"/>
      <c r="IZ554" s="355"/>
      <c r="JA554" s="355"/>
      <c r="JB554" s="355"/>
      <c r="JC554" s="355"/>
      <c r="JD554" s="355"/>
      <c r="JE554" s="355"/>
      <c r="JF554" s="355"/>
      <c r="JG554" s="355"/>
      <c r="JH554" s="355"/>
      <c r="JI554" s="355"/>
      <c r="JJ554" s="355"/>
      <c r="JK554" s="355"/>
      <c r="JL554" s="355"/>
      <c r="JM554" s="355"/>
      <c r="JN554" s="355"/>
      <c r="JO554" s="355"/>
      <c r="JP554" s="355"/>
      <c r="JQ554" s="355"/>
      <c r="JR554" s="355"/>
      <c r="JS554" s="355"/>
      <c r="JT554" s="355"/>
      <c r="JU554" s="355"/>
      <c r="JV554" s="355"/>
      <c r="JW554" s="355"/>
      <c r="JX554" s="355"/>
      <c r="JY554" s="355"/>
      <c r="JZ554" s="355"/>
      <c r="KA554" s="355"/>
      <c r="KB554" s="355"/>
      <c r="KC554" s="355"/>
      <c r="KD554" s="355"/>
      <c r="KE554" s="355"/>
      <c r="KF554" s="355"/>
      <c r="KG554" s="355"/>
      <c r="KH554" s="355"/>
      <c r="KI554" s="355"/>
      <c r="KJ554" s="355"/>
      <c r="KK554" s="355"/>
      <c r="KL554" s="355"/>
      <c r="KM554" s="355"/>
      <c r="KN554" s="355"/>
      <c r="KO554" s="355"/>
      <c r="KP554" s="355"/>
      <c r="KQ554" s="355"/>
      <c r="KR554" s="355"/>
      <c r="KS554" s="355"/>
      <c r="KT554" s="355"/>
      <c r="KU554" s="355"/>
      <c r="KV554" s="355"/>
      <c r="KW554" s="355"/>
      <c r="KX554" s="355"/>
      <c r="KY554" s="355"/>
      <c r="KZ554" s="355"/>
      <c r="LA554" s="355"/>
      <c r="LB554" s="355"/>
      <c r="LC554" s="355"/>
      <c r="LD554" s="355"/>
      <c r="LE554" s="355"/>
      <c r="LF554" s="355"/>
      <c r="LG554" s="355"/>
      <c r="LH554" s="355"/>
      <c r="LI554" s="355"/>
      <c r="LJ554" s="355"/>
      <c r="LK554" s="355"/>
      <c r="LL554" s="355"/>
      <c r="LM554" s="355"/>
      <c r="LN554" s="355"/>
      <c r="LO554" s="355"/>
      <c r="LP554" s="355"/>
      <c r="LQ554" s="355"/>
      <c r="LR554" s="355"/>
      <c r="LS554" s="355"/>
      <c r="LT554" s="355"/>
      <c r="LU554" s="355"/>
      <c r="LV554" s="355"/>
      <c r="LW554" s="355"/>
      <c r="LX554" s="355"/>
      <c r="LY554" s="355"/>
      <c r="LZ554" s="355"/>
      <c r="MA554" s="355"/>
      <c r="MB554" s="355"/>
      <c r="MC554" s="355"/>
      <c r="MD554" s="355"/>
      <c r="ME554" s="355"/>
      <c r="MF554" s="355"/>
      <c r="MG554" s="355"/>
      <c r="MH554" s="355"/>
      <c r="MI554" s="355"/>
      <c r="MJ554" s="355"/>
      <c r="MK554" s="355"/>
      <c r="ML554" s="355"/>
      <c r="MM554" s="355"/>
      <c r="MN554" s="355"/>
      <c r="MO554" s="355"/>
      <c r="MP554" s="355"/>
      <c r="MQ554" s="355"/>
      <c r="MR554" s="355"/>
      <c r="MS554" s="355"/>
      <c r="MT554" s="355"/>
      <c r="MU554" s="355"/>
      <c r="MV554" s="355"/>
      <c r="MW554" s="355"/>
      <c r="MX554" s="355"/>
      <c r="MY554" s="355"/>
      <c r="MZ554" s="355"/>
      <c r="NA554" s="355"/>
      <c r="NB554" s="355"/>
      <c r="NC554" s="355"/>
      <c r="ND554" s="355"/>
      <c r="NE554" s="355"/>
      <c r="NF554" s="355"/>
      <c r="NG554" s="355"/>
      <c r="NH554" s="355"/>
      <c r="NI554" s="355"/>
      <c r="NJ554" s="355"/>
      <c r="NK554" s="355"/>
      <c r="NL554" s="355"/>
      <c r="NM554" s="355"/>
      <c r="NN554" s="355"/>
      <c r="NO554" s="355"/>
      <c r="NP554" s="355"/>
      <c r="NQ554" s="355"/>
      <c r="NR554" s="355"/>
      <c r="NS554" s="355"/>
      <c r="NT554" s="355"/>
      <c r="NU554" s="355"/>
      <c r="NV554" s="355"/>
      <c r="NW554" s="355"/>
      <c r="NX554" s="355"/>
      <c r="NY554" s="355"/>
      <c r="NZ554" s="355"/>
      <c r="OA554" s="355"/>
      <c r="OB554" s="355"/>
      <c r="OC554" s="355"/>
      <c r="OD554" s="355"/>
      <c r="OE554" s="355"/>
      <c r="OF554" s="355"/>
      <c r="OG554" s="355"/>
      <c r="OH554" s="355"/>
      <c r="OI554" s="355"/>
      <c r="OJ554" s="355"/>
      <c r="OK554" s="355"/>
      <c r="OL554" s="355"/>
      <c r="OM554" s="355"/>
      <c r="ON554" s="355"/>
      <c r="OO554" s="355"/>
      <c r="OP554" s="355"/>
      <c r="OQ554" s="355"/>
      <c r="OR554" s="355"/>
      <c r="OS554" s="355"/>
      <c r="OT554" s="355"/>
      <c r="OU554" s="355"/>
      <c r="OV554" s="355"/>
      <c r="OW554" s="355"/>
      <c r="OX554" s="355"/>
      <c r="OY554" s="355"/>
      <c r="OZ554" s="355"/>
      <c r="PA554" s="355"/>
      <c r="PB554" s="355"/>
      <c r="PC554" s="355"/>
      <c r="PD554" s="355"/>
      <c r="PE554" s="355"/>
      <c r="PF554" s="355"/>
      <c r="PG554" s="355"/>
      <c r="PH554" s="355"/>
      <c r="PI554" s="355"/>
      <c r="PJ554" s="355"/>
      <c r="PK554" s="355"/>
      <c r="PL554" s="355"/>
      <c r="PM554" s="355"/>
      <c r="PN554" s="355"/>
      <c r="PO554" s="355"/>
      <c r="PP554" s="355"/>
      <c r="PQ554" s="355"/>
      <c r="PR554" s="355"/>
      <c r="PS554" s="355"/>
      <c r="PT554" s="355"/>
      <c r="PU554" s="355"/>
      <c r="PV554" s="355"/>
      <c r="PW554" s="355"/>
      <c r="PX554" s="355"/>
      <c r="PY554" s="355"/>
      <c r="PZ554" s="355"/>
      <c r="QA554" s="355"/>
      <c r="QB554" s="355"/>
      <c r="QC554" s="355"/>
      <c r="QD554" s="355"/>
      <c r="QE554" s="355"/>
      <c r="QF554" s="355"/>
      <c r="QG554" s="355"/>
      <c r="QH554" s="355"/>
      <c r="QI554" s="355"/>
      <c r="QJ554" s="355"/>
      <c r="QK554" s="355"/>
      <c r="QL554" s="355"/>
      <c r="QM554" s="355"/>
      <c r="QN554" s="355"/>
      <c r="QO554" s="355"/>
      <c r="QP554" s="355"/>
      <c r="QQ554" s="355"/>
      <c r="QR554" s="355"/>
      <c r="QS554" s="355"/>
      <c r="QT554" s="355"/>
      <c r="QU554" s="355"/>
      <c r="QV554" s="355"/>
      <c r="QW554" s="355"/>
      <c r="QX554" s="355"/>
      <c r="QY554" s="355"/>
      <c r="QZ554" s="355"/>
      <c r="RA554" s="355"/>
      <c r="RB554" s="355"/>
      <c r="RC554" s="355"/>
      <c r="RD554" s="355"/>
      <c r="RE554" s="355"/>
      <c r="RF554" s="355"/>
      <c r="RG554" s="355"/>
      <c r="RH554" s="355"/>
      <c r="RI554" s="355"/>
      <c r="RJ554" s="355"/>
      <c r="RK554" s="355"/>
      <c r="RL554" s="355"/>
      <c r="RM554" s="355"/>
      <c r="RN554" s="355"/>
      <c r="RO554" s="355"/>
      <c r="RP554" s="355"/>
      <c r="RQ554" s="355"/>
      <c r="RR554" s="355"/>
      <c r="RS554" s="355"/>
      <c r="RT554" s="355"/>
      <c r="RU554" s="355"/>
      <c r="RV554" s="355"/>
      <c r="RW554" s="355"/>
      <c r="RX554" s="355"/>
      <c r="RY554" s="355"/>
      <c r="RZ554" s="355"/>
      <c r="SA554" s="355"/>
      <c r="SB554" s="355"/>
      <c r="SC554" s="355"/>
      <c r="SD554" s="355"/>
      <c r="SE554" s="355"/>
      <c r="SF554" s="355"/>
      <c r="SG554" s="355"/>
      <c r="SH554" s="355"/>
      <c r="SI554" s="355"/>
      <c r="SJ554" s="355"/>
      <c r="SK554" s="355"/>
      <c r="SL554" s="355"/>
      <c r="SM554" s="355"/>
      <c r="SN554" s="355"/>
      <c r="SO554" s="355"/>
      <c r="SP554" s="355"/>
      <c r="SQ554" s="355"/>
      <c r="SR554" s="355"/>
      <c r="SS554" s="355"/>
      <c r="ST554" s="355"/>
      <c r="SU554" s="355"/>
      <c r="SV554" s="355"/>
      <c r="SW554" s="355"/>
      <c r="SX554" s="355"/>
      <c r="SY554" s="355"/>
      <c r="SZ554" s="355"/>
      <c r="TA554" s="355"/>
      <c r="TB554" s="355"/>
      <c r="TC554" s="355"/>
      <c r="TD554" s="355"/>
      <c r="TE554" s="355"/>
      <c r="TF554" s="355"/>
      <c r="TG554" s="355"/>
      <c r="TH554" s="355"/>
      <c r="TI554" s="355"/>
      <c r="TJ554" s="355"/>
      <c r="TK554" s="355"/>
      <c r="TL554" s="355"/>
      <c r="TM554" s="355"/>
      <c r="TN554" s="355"/>
      <c r="TO554" s="355"/>
      <c r="TP554" s="355"/>
      <c r="TQ554" s="355"/>
      <c r="TR554" s="355"/>
      <c r="TS554" s="355"/>
      <c r="TT554" s="355"/>
      <c r="TU554" s="355"/>
      <c r="TV554" s="355"/>
      <c r="TW554" s="355"/>
      <c r="TX554" s="355"/>
      <c r="TY554" s="355"/>
      <c r="TZ554" s="355"/>
      <c r="UA554" s="355"/>
      <c r="UB554" s="355"/>
      <c r="UC554" s="355"/>
      <c r="UD554" s="355"/>
      <c r="UE554" s="355"/>
      <c r="UF554" s="355"/>
      <c r="UG554" s="355"/>
      <c r="UH554" s="355"/>
      <c r="UI554" s="355"/>
      <c r="UJ554" s="355"/>
      <c r="UK554" s="355"/>
      <c r="UL554" s="355"/>
      <c r="UM554" s="355"/>
      <c r="UN554" s="355"/>
      <c r="UO554" s="355"/>
      <c r="UP554" s="355"/>
      <c r="UQ554" s="355"/>
      <c r="UR554" s="355"/>
      <c r="US554" s="355"/>
      <c r="UT554" s="355"/>
      <c r="UU554" s="355"/>
      <c r="UV554" s="355"/>
      <c r="UW554" s="355"/>
      <c r="UX554" s="355"/>
      <c r="UY554" s="355"/>
      <c r="UZ554" s="355"/>
      <c r="VA554" s="355"/>
      <c r="VB554" s="355"/>
      <c r="VC554" s="355"/>
      <c r="VD554" s="355"/>
      <c r="VE554" s="355"/>
      <c r="VF554" s="355"/>
      <c r="VG554" s="355"/>
      <c r="VH554" s="355"/>
      <c r="VI554" s="355"/>
      <c r="VJ554" s="355"/>
      <c r="VK554" s="355"/>
      <c r="VL554" s="355"/>
      <c r="VM554" s="355"/>
      <c r="VN554" s="355"/>
      <c r="VO554" s="355"/>
      <c r="VP554" s="355"/>
      <c r="VQ554" s="355"/>
      <c r="VR554" s="355"/>
      <c r="VS554" s="355"/>
      <c r="VT554" s="355"/>
      <c r="VU554" s="355"/>
      <c r="VV554" s="355"/>
      <c r="VW554" s="355"/>
      <c r="VX554" s="355"/>
      <c r="VY554" s="355"/>
      <c r="VZ554" s="355"/>
      <c r="WA554" s="355"/>
      <c r="WB554" s="355"/>
      <c r="WC554" s="355"/>
      <c r="WD554" s="355"/>
      <c r="WE554" s="355"/>
      <c r="WF554" s="355"/>
      <c r="WG554" s="355"/>
      <c r="WH554" s="355"/>
      <c r="WI554" s="355"/>
      <c r="WJ554" s="355"/>
      <c r="WK554" s="355"/>
      <c r="WL554" s="355"/>
      <c r="WM554" s="355"/>
      <c r="WN554" s="355"/>
      <c r="WO554" s="355"/>
      <c r="WP554" s="355"/>
      <c r="WQ554" s="355"/>
      <c r="WR554" s="355"/>
      <c r="WS554" s="355"/>
      <c r="WT554" s="355"/>
      <c r="WU554" s="355"/>
      <c r="WV554" s="355"/>
      <c r="WW554" s="355"/>
      <c r="WX554" s="355"/>
      <c r="WY554" s="355"/>
      <c r="WZ554" s="355"/>
      <c r="XA554" s="355"/>
      <c r="XB554" s="355"/>
      <c r="XC554" s="355"/>
      <c r="XD554" s="355"/>
      <c r="XE554" s="355"/>
      <c r="XF554" s="355"/>
      <c r="XG554" s="355"/>
      <c r="XH554" s="355"/>
      <c r="XI554" s="355"/>
      <c r="XJ554" s="355"/>
      <c r="XK554" s="355"/>
      <c r="XL554" s="355"/>
      <c r="XM554" s="355"/>
      <c r="XN554" s="355"/>
      <c r="XO554" s="355"/>
      <c r="XP554" s="355"/>
      <c r="XQ554" s="355"/>
      <c r="XR554" s="355"/>
      <c r="XS554" s="355"/>
      <c r="XT554" s="355"/>
      <c r="XU554" s="355"/>
      <c r="XV554" s="355"/>
      <c r="XW554" s="355"/>
      <c r="XX554" s="355"/>
      <c r="XY554" s="355"/>
      <c r="XZ554" s="355"/>
      <c r="YA554" s="355"/>
      <c r="YB554" s="355"/>
      <c r="YC554" s="355"/>
      <c r="YD554" s="355"/>
      <c r="YE554" s="355"/>
      <c r="YF554" s="355"/>
      <c r="YG554" s="355"/>
      <c r="YH554" s="355"/>
      <c r="YI554" s="355"/>
      <c r="YJ554" s="355"/>
      <c r="YK554" s="355"/>
      <c r="YL554" s="355"/>
      <c r="YM554" s="355"/>
      <c r="YN554" s="355"/>
      <c r="YO554" s="355"/>
      <c r="YP554" s="355"/>
      <c r="YQ554" s="355"/>
      <c r="YR554" s="355"/>
      <c r="YS554" s="355"/>
      <c r="YT554" s="355"/>
      <c r="YU554" s="355"/>
      <c r="YV554" s="355"/>
      <c r="YW554" s="355"/>
      <c r="YX554" s="355"/>
      <c r="YY554" s="355"/>
      <c r="YZ554" s="355"/>
      <c r="ZA554" s="355"/>
      <c r="ZB554" s="355"/>
      <c r="ZC554" s="355"/>
      <c r="ZD554" s="355"/>
      <c r="ZE554" s="355"/>
      <c r="ZF554" s="355"/>
      <c r="ZG554" s="355"/>
      <c r="ZH554" s="355"/>
      <c r="ZI554" s="355"/>
      <c r="ZJ554" s="355"/>
      <c r="ZK554" s="355"/>
      <c r="ZL554" s="355"/>
      <c r="ZM554" s="355"/>
      <c r="ZN554" s="355"/>
      <c r="ZO554" s="355"/>
      <c r="ZP554" s="355"/>
      <c r="ZQ554" s="355"/>
      <c r="ZR554" s="355"/>
      <c r="ZS554" s="355"/>
      <c r="ZT554" s="355"/>
      <c r="ZU554" s="355"/>
      <c r="ZV554" s="355"/>
      <c r="ZW554" s="355"/>
      <c r="ZX554" s="355"/>
      <c r="ZY554" s="355"/>
      <c r="ZZ554" s="355"/>
      <c r="AAA554" s="355"/>
      <c r="AAB554" s="355"/>
      <c r="AAC554" s="355"/>
      <c r="AAD554" s="355"/>
      <c r="AAE554" s="355"/>
      <c r="AAF554" s="355"/>
      <c r="AAG554" s="355"/>
      <c r="AAH554" s="355"/>
      <c r="AAI554" s="355"/>
      <c r="AAJ554" s="355"/>
      <c r="AAK554" s="355"/>
      <c r="AAL554" s="355"/>
      <c r="AAM554" s="355"/>
      <c r="AAN554" s="355"/>
      <c r="AAO554" s="355"/>
      <c r="AAP554" s="355"/>
      <c r="AAQ554" s="355"/>
      <c r="AAR554" s="355"/>
      <c r="AAS554" s="355"/>
      <c r="AAT554" s="355"/>
      <c r="AAU554" s="355"/>
      <c r="AAV554" s="355"/>
      <c r="AAW554" s="355"/>
      <c r="AAX554" s="355"/>
      <c r="AAY554" s="355"/>
      <c r="AAZ554" s="355"/>
      <c r="ABA554" s="355"/>
      <c r="ABB554" s="355"/>
      <c r="ABC554" s="355"/>
      <c r="ABD554" s="355"/>
      <c r="ABE554" s="355"/>
      <c r="ABF554" s="355"/>
      <c r="ABG554" s="355"/>
      <c r="ABH554" s="355"/>
      <c r="ABI554" s="355"/>
      <c r="ABJ554" s="355"/>
      <c r="ABK554" s="355"/>
      <c r="ABL554" s="355"/>
      <c r="ABM554" s="355"/>
      <c r="ABN554" s="355"/>
      <c r="ABO554" s="355"/>
      <c r="ABP554" s="355"/>
      <c r="ABQ554" s="355"/>
      <c r="ABR554" s="355"/>
      <c r="ABS554" s="355"/>
      <c r="ABT554" s="355"/>
      <c r="ABU554" s="355"/>
      <c r="ABV554" s="355"/>
      <c r="ABW554" s="355"/>
      <c r="ABX554" s="355"/>
      <c r="ABY554" s="355"/>
      <c r="ABZ554" s="355"/>
      <c r="ACA554" s="355"/>
      <c r="ACB554" s="355"/>
      <c r="ACC554" s="355"/>
      <c r="ACD554" s="355"/>
      <c r="ACE554" s="355"/>
      <c r="ACF554" s="355"/>
      <c r="ACG554" s="355"/>
      <c r="ACH554" s="355"/>
      <c r="ACI554" s="355"/>
      <c r="ACJ554" s="355"/>
      <c r="ACK554" s="355"/>
      <c r="ACL554" s="355"/>
      <c r="ACM554" s="355"/>
      <c r="ACN554" s="355"/>
      <c r="ACO554" s="355"/>
      <c r="ACP554" s="355"/>
      <c r="ACQ554" s="355"/>
      <c r="ACR554" s="355"/>
      <c r="ACS554" s="355"/>
      <c r="ACT554" s="355"/>
      <c r="ACU554" s="355"/>
      <c r="ACV554" s="355"/>
      <c r="ACW554" s="355"/>
      <c r="ACX554" s="355"/>
      <c r="ACY554" s="355"/>
      <c r="ACZ554" s="355"/>
      <c r="ADA554" s="355"/>
      <c r="ADB554" s="355"/>
      <c r="ADC554" s="355"/>
      <c r="ADD554" s="355"/>
      <c r="ADE554" s="355"/>
      <c r="ADF554" s="355"/>
      <c r="ADG554" s="355"/>
      <c r="ADH554" s="355"/>
      <c r="ADI554" s="355"/>
      <c r="ADJ554" s="355"/>
      <c r="ADK554" s="355"/>
      <c r="ADL554" s="355"/>
      <c r="ADM554" s="355"/>
      <c r="ADN554" s="355"/>
      <c r="ADO554" s="355"/>
      <c r="ADP554" s="355"/>
      <c r="ADQ554" s="355"/>
      <c r="ADR554" s="355"/>
      <c r="ADS554" s="355"/>
      <c r="ADT554" s="355"/>
      <c r="ADU554" s="355"/>
      <c r="ADV554" s="355"/>
      <c r="ADW554" s="355"/>
      <c r="ADX554" s="355"/>
      <c r="ADY554" s="355"/>
      <c r="ADZ554" s="355"/>
      <c r="AEA554" s="355"/>
      <c r="AEB554" s="355"/>
      <c r="AEC554" s="355"/>
      <c r="AED554" s="355"/>
      <c r="AEE554" s="355"/>
      <c r="AEF554" s="355"/>
      <c r="AEG554" s="355"/>
      <c r="AEH554" s="355"/>
      <c r="AEI554" s="355"/>
      <c r="AEJ554" s="355"/>
      <c r="AEK554" s="355"/>
      <c r="AEL554" s="355"/>
      <c r="AEM554" s="355"/>
      <c r="AEN554" s="355"/>
      <c r="AEO554" s="355"/>
      <c r="AEP554" s="355"/>
      <c r="AEQ554" s="355"/>
      <c r="AER554" s="355"/>
      <c r="AES554" s="355"/>
      <c r="AET554" s="355"/>
      <c r="AEU554" s="355"/>
      <c r="AEV554" s="355"/>
      <c r="AEW554" s="355"/>
      <c r="AEX554" s="355"/>
      <c r="AEY554" s="355"/>
      <c r="AEZ554" s="355"/>
      <c r="AFA554" s="355"/>
      <c r="AFB554" s="355"/>
      <c r="AFC554" s="355"/>
      <c r="AFD554" s="355"/>
      <c r="AFE554" s="355"/>
      <c r="AFF554" s="355"/>
      <c r="AFG554" s="355"/>
      <c r="AFH554" s="355"/>
      <c r="AFI554" s="355"/>
      <c r="AFJ554" s="355"/>
      <c r="AFK554" s="355"/>
      <c r="AFL554" s="355"/>
      <c r="AFM554" s="355"/>
      <c r="AFN554" s="355"/>
      <c r="AFO554" s="355"/>
      <c r="AFP554" s="355"/>
      <c r="AFQ554" s="355"/>
      <c r="AFR554" s="355"/>
      <c r="AFS554" s="355"/>
      <c r="AFT554" s="355"/>
      <c r="AFU554" s="355"/>
      <c r="AFV554" s="355"/>
      <c r="AFW554" s="355"/>
      <c r="AFX554" s="355"/>
      <c r="AFY554" s="355"/>
      <c r="AFZ554" s="355"/>
      <c r="AGA554" s="355"/>
      <c r="AGB554" s="355"/>
      <c r="AGC554" s="355"/>
      <c r="AGD554" s="355"/>
      <c r="AGE554" s="355"/>
      <c r="AGF554" s="355"/>
      <c r="AGG554" s="355"/>
      <c r="AGH554" s="355"/>
      <c r="AGI554" s="355"/>
      <c r="AGJ554" s="355"/>
      <c r="AGK554" s="355"/>
      <c r="AGL554" s="355"/>
      <c r="AGM554" s="355"/>
      <c r="AGN554" s="355"/>
      <c r="AGO554" s="355"/>
      <c r="AGP554" s="355"/>
      <c r="AGQ554" s="355"/>
      <c r="AGR554" s="355"/>
      <c r="AGS554" s="355"/>
      <c r="AGT554" s="355"/>
      <c r="AGU554" s="355"/>
      <c r="AGV554" s="355"/>
      <c r="AGW554" s="355"/>
      <c r="AGX554" s="355"/>
      <c r="AGY554" s="355"/>
      <c r="AGZ554" s="355"/>
      <c r="AHA554" s="355"/>
      <c r="AHB554" s="355"/>
      <c r="AHC554" s="355"/>
      <c r="AHD554" s="355"/>
      <c r="AHE554" s="355"/>
      <c r="AHF554" s="355"/>
      <c r="AHG554" s="355"/>
      <c r="AHH554" s="355"/>
      <c r="AHI554" s="355"/>
      <c r="AHJ554" s="355"/>
      <c r="AHK554" s="355"/>
      <c r="AHL554" s="355"/>
      <c r="AHM554" s="355"/>
      <c r="AHN554" s="355"/>
      <c r="AHO554" s="355"/>
      <c r="AHP554" s="355"/>
      <c r="AHQ554" s="355"/>
      <c r="AHR554" s="355"/>
      <c r="AHS554" s="355"/>
      <c r="AHT554" s="355"/>
      <c r="AHU554" s="355"/>
      <c r="AHV554" s="355"/>
      <c r="AHW554" s="355"/>
      <c r="AHX554" s="355"/>
      <c r="AHY554" s="355"/>
      <c r="AHZ554" s="355"/>
      <c r="AIA554" s="355"/>
      <c r="AIB554" s="355"/>
      <c r="AIC554" s="355"/>
      <c r="AID554" s="355"/>
      <c r="AIE554" s="355"/>
      <c r="AIF554" s="355"/>
      <c r="AIG554" s="355"/>
      <c r="AIH554" s="355"/>
      <c r="AII554" s="355"/>
      <c r="AIJ554" s="355"/>
      <c r="AIK554" s="355"/>
      <c r="AIL554" s="355"/>
      <c r="AIM554" s="355"/>
      <c r="AIN554" s="355"/>
      <c r="AIO554" s="355"/>
      <c r="AIP554" s="355"/>
      <c r="AIQ554" s="355"/>
      <c r="AIR554" s="355"/>
      <c r="AIS554" s="355"/>
      <c r="AIT554" s="355"/>
      <c r="AIU554" s="355"/>
      <c r="AIV554" s="355"/>
      <c r="AIW554" s="355"/>
      <c r="AIX554" s="355"/>
      <c r="AIY554" s="355"/>
      <c r="AIZ554" s="355"/>
      <c r="AJA554" s="355"/>
      <c r="AJB554" s="355"/>
      <c r="AJC554" s="355"/>
      <c r="AJD554" s="355"/>
      <c r="AJE554" s="355"/>
      <c r="AJF554" s="355"/>
      <c r="AJG554" s="355"/>
      <c r="AJH554" s="355"/>
      <c r="AJI554" s="355"/>
      <c r="AJJ554" s="355"/>
      <c r="AJK554" s="355"/>
      <c r="AJL554" s="355"/>
      <c r="AJM554" s="355"/>
      <c r="AJN554" s="355"/>
      <c r="AJO554" s="355"/>
      <c r="AJP554" s="355"/>
      <c r="AJQ554" s="355"/>
      <c r="AJR554" s="355"/>
      <c r="AJS554" s="355"/>
      <c r="AJT554" s="355"/>
      <c r="AJU554" s="355"/>
      <c r="AJV554" s="355"/>
      <c r="AJW554" s="355"/>
      <c r="AJX554" s="355"/>
      <c r="AJY554" s="355"/>
      <c r="AJZ554" s="355"/>
      <c r="AKA554" s="355"/>
      <c r="AKB554" s="355"/>
      <c r="AKC554" s="355"/>
      <c r="AKD554" s="355"/>
      <c r="AKE554" s="355"/>
      <c r="AKF554" s="355"/>
      <c r="AKG554" s="355"/>
      <c r="AKH554" s="355"/>
      <c r="AKI554" s="355"/>
      <c r="AKJ554" s="355"/>
      <c r="AKK554" s="355"/>
      <c r="AKL554" s="355"/>
      <c r="AKM554" s="355"/>
      <c r="AKN554" s="355"/>
      <c r="AKO554" s="355"/>
      <c r="AKP554" s="355"/>
      <c r="AKQ554" s="355"/>
      <c r="AKR554" s="355"/>
      <c r="AKS554" s="355"/>
      <c r="AKT554" s="355"/>
      <c r="AKU554" s="355"/>
      <c r="AKV554" s="355"/>
      <c r="AKW554" s="355"/>
      <c r="AKX554" s="355"/>
      <c r="AKY554" s="355"/>
      <c r="AKZ554" s="355"/>
      <c r="ALA554" s="355"/>
      <c r="ALB554" s="355"/>
      <c r="ALC554" s="355"/>
      <c r="ALD554" s="355"/>
      <c r="ALE554" s="355"/>
      <c r="ALF554" s="355"/>
      <c r="ALG554" s="355"/>
      <c r="ALH554" s="355"/>
      <c r="ALI554" s="355"/>
      <c r="ALJ554" s="355"/>
      <c r="ALK554" s="355"/>
      <c r="ALL554" s="355"/>
      <c r="ALM554" s="355"/>
      <c r="ALN554" s="355"/>
      <c r="ALO554" s="355"/>
      <c r="ALP554" s="355"/>
      <c r="ALQ554" s="355"/>
      <c r="ALR554" s="355"/>
      <c r="ALS554" s="355"/>
      <c r="ALT554" s="355"/>
      <c r="ALU554" s="355"/>
      <c r="ALV554" s="355"/>
      <c r="ALW554" s="355"/>
      <c r="ALX554" s="355"/>
      <c r="ALY554" s="355"/>
      <c r="ALZ554" s="355"/>
      <c r="AMA554" s="355"/>
      <c r="AMB554" s="355"/>
      <c r="AMC554" s="355"/>
      <c r="AMD554" s="355"/>
      <c r="AME554" s="355"/>
      <c r="AMF554" s="355"/>
      <c r="AMG554" s="355"/>
      <c r="AMH554" s="355"/>
      <c r="AMI554" s="355"/>
      <c r="AMJ554" s="355"/>
      <c r="AMK554" s="355"/>
      <c r="AML554" s="355"/>
      <c r="AMM554" s="355"/>
      <c r="AMN554" s="355"/>
      <c r="AMO554" s="355"/>
      <c r="AMP554" s="355"/>
      <c r="AMQ554" s="355"/>
      <c r="AMR554" s="355"/>
      <c r="AMS554" s="355"/>
      <c r="AMT554" s="355"/>
      <c r="AMU554" s="355"/>
      <c r="AMV554" s="355"/>
      <c r="AMW554" s="355"/>
      <c r="AMX554" s="355"/>
      <c r="AMY554" s="355"/>
      <c r="AMZ554" s="355"/>
      <c r="ANA554" s="355"/>
      <c r="ANB554" s="355"/>
      <c r="ANC554" s="355"/>
      <c r="AND554" s="355"/>
      <c r="ANE554" s="355"/>
      <c r="ANF554" s="355"/>
      <c r="ANG554" s="355"/>
      <c r="ANH554" s="355"/>
      <c r="ANI554" s="355"/>
      <c r="ANJ554" s="355"/>
      <c r="ANK554" s="355"/>
      <c r="ANL554" s="355"/>
      <c r="ANM554" s="355"/>
      <c r="ANN554" s="355"/>
      <c r="ANO554" s="355"/>
      <c r="ANP554" s="355"/>
      <c r="ANQ554" s="355"/>
      <c r="ANR554" s="355"/>
      <c r="ANS554" s="355"/>
      <c r="ANT554" s="355"/>
      <c r="ANU554" s="355"/>
      <c r="ANV554" s="355"/>
      <c r="ANW554" s="355"/>
      <c r="ANX554" s="355"/>
      <c r="ANY554" s="355"/>
      <c r="ANZ554" s="355"/>
      <c r="AOA554" s="355"/>
      <c r="AOB554" s="355"/>
      <c r="AOC554" s="355"/>
      <c r="AOD554" s="355"/>
      <c r="AOE554" s="355"/>
      <c r="AOF554" s="355"/>
      <c r="AOG554" s="355"/>
      <c r="AOH554" s="355"/>
      <c r="AOI554" s="355"/>
      <c r="AOJ554" s="355"/>
      <c r="AOK554" s="355"/>
      <c r="AOL554" s="355"/>
      <c r="AOM554" s="355"/>
      <c r="AON554" s="355"/>
      <c r="AOO554" s="355"/>
      <c r="AOP554" s="355"/>
      <c r="AOQ554" s="355"/>
      <c r="AOR554" s="355"/>
      <c r="AOS554" s="355"/>
      <c r="AOT554" s="355"/>
      <c r="AOU554" s="355"/>
      <c r="AOV554" s="355"/>
      <c r="AOW554" s="355"/>
      <c r="AOX554" s="355"/>
      <c r="AOY554" s="355"/>
      <c r="AOZ554" s="355"/>
      <c r="APA554" s="355"/>
      <c r="APB554" s="355"/>
      <c r="APC554" s="355"/>
      <c r="APD554" s="355"/>
      <c r="APE554" s="355"/>
      <c r="APF554" s="355"/>
      <c r="APG554" s="355"/>
      <c r="APH554" s="355"/>
      <c r="API554" s="355"/>
      <c r="APJ554" s="355"/>
      <c r="APK554" s="355"/>
      <c r="APL554" s="355"/>
      <c r="APM554" s="355"/>
      <c r="APN554" s="355"/>
      <c r="APO554" s="355"/>
      <c r="APP554" s="355"/>
      <c r="APQ554" s="355"/>
      <c r="APR554" s="355"/>
      <c r="APS554" s="355"/>
      <c r="APT554" s="355"/>
      <c r="APU554" s="355"/>
      <c r="APV554" s="355"/>
      <c r="APW554" s="355"/>
      <c r="APX554" s="355"/>
      <c r="APY554" s="355"/>
      <c r="APZ554" s="355"/>
      <c r="AQA554" s="355"/>
      <c r="AQB554" s="355"/>
      <c r="AQC554" s="355"/>
      <c r="AQD554" s="355"/>
      <c r="AQE554" s="355"/>
      <c r="AQF554" s="355"/>
      <c r="AQG554" s="355"/>
      <c r="AQH554" s="355"/>
      <c r="AQI554" s="355"/>
      <c r="AQJ554" s="355"/>
      <c r="AQK554" s="355"/>
      <c r="AQL554" s="355"/>
      <c r="AQM554" s="355"/>
      <c r="AQN554" s="355"/>
      <c r="AQO554" s="355"/>
      <c r="AQP554" s="355"/>
      <c r="AQQ554" s="355"/>
      <c r="AQR554" s="355"/>
      <c r="AQS554" s="355"/>
      <c r="AQT554" s="355"/>
      <c r="AQU554" s="355"/>
      <c r="AQV554" s="355"/>
      <c r="AQW554" s="355"/>
      <c r="AQX554" s="355"/>
      <c r="AQY554" s="355"/>
      <c r="AQZ554" s="355"/>
      <c r="ARA554" s="355"/>
      <c r="ARB554" s="355"/>
      <c r="ARC554" s="355"/>
      <c r="ARD554" s="355"/>
      <c r="ARE554" s="355"/>
      <c r="ARF554" s="355"/>
      <c r="ARG554" s="355"/>
      <c r="ARH554" s="355"/>
      <c r="ARI554" s="355"/>
      <c r="ARJ554" s="355"/>
      <c r="ARK554" s="355"/>
      <c r="ARL554" s="355"/>
      <c r="ARM554" s="355"/>
      <c r="ARN554" s="355"/>
      <c r="ARO554" s="355"/>
      <c r="ARP554" s="355"/>
      <c r="ARQ554" s="355"/>
      <c r="ARR554" s="355"/>
      <c r="ARS554" s="355"/>
      <c r="ART554" s="355"/>
      <c r="ARU554" s="355"/>
      <c r="ARV554" s="355"/>
      <c r="ARW554" s="355"/>
      <c r="ARX554" s="355"/>
      <c r="ARY554" s="355"/>
      <c r="ARZ554" s="355"/>
      <c r="ASA554" s="355"/>
      <c r="ASB554" s="355"/>
      <c r="ASC554" s="355"/>
      <c r="ASD554" s="355"/>
      <c r="ASE554" s="355"/>
      <c r="ASF554" s="355"/>
      <c r="ASG554" s="355"/>
      <c r="ASH554" s="355"/>
      <c r="ASI554" s="355"/>
      <c r="ASJ554" s="355"/>
      <c r="ASK554" s="355"/>
      <c r="ASL554" s="355"/>
      <c r="ASM554" s="355"/>
      <c r="ASN554" s="355"/>
      <c r="ASO554" s="355"/>
      <c r="ASP554" s="355"/>
      <c r="ASQ554" s="355"/>
      <c r="ASR554" s="355"/>
      <c r="ASS554" s="355"/>
      <c r="AST554" s="355"/>
      <c r="ASU554" s="355"/>
      <c r="ASV554" s="355"/>
      <c r="ASW554" s="355"/>
      <c r="ASX554" s="355"/>
      <c r="ASY554" s="355"/>
      <c r="ASZ554" s="355"/>
      <c r="ATA554" s="355"/>
      <c r="ATB554" s="355"/>
      <c r="ATC554" s="355"/>
      <c r="ATD554" s="355"/>
      <c r="ATE554" s="355"/>
      <c r="ATF554" s="355"/>
      <c r="ATG554" s="355"/>
      <c r="ATH554" s="355"/>
      <c r="ATI554" s="355"/>
      <c r="ATJ554" s="355"/>
      <c r="ATK554" s="355"/>
      <c r="ATL554" s="355"/>
      <c r="ATM554" s="355"/>
      <c r="ATN554" s="355"/>
      <c r="ATO554" s="355"/>
      <c r="ATP554" s="355"/>
      <c r="ATQ554" s="355"/>
      <c r="ATR554" s="355"/>
      <c r="ATS554" s="355"/>
      <c r="ATT554" s="355"/>
      <c r="ATU554" s="355"/>
      <c r="ATV554" s="355"/>
      <c r="ATW554" s="355"/>
      <c r="ATX554" s="355"/>
      <c r="ATY554" s="355"/>
      <c r="ATZ554" s="355"/>
      <c r="AUA554" s="355"/>
      <c r="AUB554" s="355"/>
      <c r="AUC554" s="355"/>
      <c r="AUD554" s="355"/>
      <c r="AUE554" s="355"/>
      <c r="AUF554" s="355"/>
      <c r="AUG554" s="355"/>
      <c r="AUH554" s="355"/>
      <c r="AUI554" s="355"/>
      <c r="AUJ554" s="355"/>
      <c r="AUK554" s="355"/>
      <c r="AUL554" s="355"/>
      <c r="AUM554" s="355"/>
      <c r="AUN554" s="355"/>
      <c r="AUO554" s="355"/>
      <c r="AUP554" s="355"/>
      <c r="AUQ554" s="355"/>
      <c r="AUR554" s="355"/>
      <c r="AUS554" s="355"/>
      <c r="AUT554" s="355"/>
      <c r="AUU554" s="355"/>
      <c r="AUV554" s="355"/>
      <c r="AUW554" s="355"/>
      <c r="AUX554" s="355"/>
      <c r="AUY554" s="355"/>
      <c r="AUZ554" s="355"/>
      <c r="AVA554" s="355"/>
      <c r="AVB554" s="355"/>
      <c r="AVC554" s="355"/>
      <c r="AVD554" s="355"/>
      <c r="AVE554" s="355"/>
      <c r="AVF554" s="355"/>
      <c r="AVG554" s="355"/>
      <c r="AVH554" s="355"/>
      <c r="AVI554" s="355"/>
      <c r="AVJ554" s="355"/>
      <c r="AVK554" s="355"/>
      <c r="AVL554" s="355"/>
      <c r="AVM554" s="355"/>
      <c r="AVN554" s="355"/>
      <c r="AVO554" s="355"/>
      <c r="AVP554" s="355"/>
      <c r="AVQ554" s="355"/>
      <c r="AVR554" s="355"/>
      <c r="AVS554" s="355"/>
      <c r="AVT554" s="355"/>
      <c r="AVU554" s="355"/>
      <c r="AVV554" s="355"/>
      <c r="AVW554" s="355"/>
      <c r="AVX554" s="355"/>
      <c r="AVY554" s="355"/>
      <c r="AVZ554" s="355"/>
      <c r="AWA554" s="355"/>
      <c r="AWB554" s="355"/>
      <c r="AWC554" s="355"/>
      <c r="AWD554" s="355"/>
      <c r="AWE554" s="355"/>
      <c r="AWF554" s="355"/>
      <c r="AWG554" s="355"/>
      <c r="AWH554" s="355"/>
      <c r="AWI554" s="355"/>
      <c r="AWJ554" s="355"/>
      <c r="AWK554" s="355"/>
      <c r="AWL554" s="355"/>
      <c r="AWM554" s="355"/>
      <c r="AWN554" s="355"/>
      <c r="AWO554" s="355"/>
      <c r="AWP554" s="355"/>
      <c r="AWQ554" s="355"/>
      <c r="AWR554" s="355"/>
      <c r="AWS554" s="355"/>
      <c r="AWT554" s="355"/>
      <c r="AWU554" s="355"/>
      <c r="AWV554" s="355"/>
      <c r="AWW554" s="355"/>
      <c r="AWX554" s="355"/>
      <c r="AWY554" s="355"/>
      <c r="AWZ554" s="355"/>
      <c r="AXA554" s="355"/>
      <c r="AXB554" s="355"/>
      <c r="AXC554" s="355"/>
      <c r="AXD554" s="355"/>
      <c r="AXE554" s="355"/>
      <c r="AXF554" s="355"/>
      <c r="AXG554" s="355"/>
      <c r="AXH554" s="355"/>
      <c r="AXI554" s="355"/>
      <c r="AXJ554" s="355"/>
      <c r="AXK554" s="355"/>
      <c r="AXL554" s="355"/>
      <c r="AXM554" s="355"/>
      <c r="AXN554" s="355"/>
      <c r="AXO554" s="355"/>
      <c r="AXP554" s="355"/>
      <c r="AXQ554" s="355"/>
      <c r="AXR554" s="355"/>
      <c r="AXS554" s="355"/>
      <c r="AXT554" s="355"/>
      <c r="AXU554" s="355"/>
      <c r="AXV554" s="355"/>
      <c r="AXW554" s="355"/>
      <c r="AXX554" s="355"/>
      <c r="AXY554" s="355"/>
      <c r="AXZ554" s="355"/>
      <c r="AYA554" s="355"/>
      <c r="AYB554" s="355"/>
      <c r="AYC554" s="355"/>
      <c r="AYD554" s="355"/>
      <c r="AYE554" s="355"/>
      <c r="AYF554" s="355"/>
      <c r="AYG554" s="355"/>
      <c r="AYH554" s="355"/>
      <c r="AYI554" s="355"/>
      <c r="AYJ554" s="355"/>
      <c r="AYK554" s="355"/>
      <c r="AYL554" s="355"/>
      <c r="AYM554" s="355"/>
      <c r="AYN554" s="355"/>
      <c r="AYO554" s="355"/>
      <c r="AYP554" s="355"/>
      <c r="AYQ554" s="355"/>
      <c r="AYR554" s="355"/>
      <c r="AYS554" s="355"/>
      <c r="AYT554" s="355"/>
      <c r="AYU554" s="355"/>
      <c r="AYV554" s="355"/>
      <c r="AYW554" s="355"/>
      <c r="AYX554" s="355"/>
      <c r="AYY554" s="355"/>
      <c r="AYZ554" s="355"/>
      <c r="AZA554" s="355"/>
      <c r="AZB554" s="355"/>
      <c r="AZC554" s="355"/>
      <c r="AZD554" s="355"/>
      <c r="AZE554" s="355"/>
      <c r="AZF554" s="355"/>
      <c r="AZG554" s="355"/>
      <c r="AZH554" s="355"/>
      <c r="AZI554" s="355"/>
      <c r="AZJ554" s="355"/>
      <c r="AZK554" s="355"/>
      <c r="AZL554" s="355"/>
      <c r="AZM554" s="355"/>
      <c r="AZN554" s="355"/>
      <c r="AZO554" s="355"/>
      <c r="AZP554" s="355"/>
      <c r="AZQ554" s="355"/>
      <c r="AZR554" s="355"/>
      <c r="AZS554" s="355"/>
      <c r="AZT554" s="355"/>
      <c r="AZU554" s="355"/>
      <c r="AZV554" s="355"/>
      <c r="AZW554" s="355"/>
      <c r="AZX554" s="355"/>
      <c r="AZY554" s="355"/>
      <c r="AZZ554" s="355"/>
      <c r="BAA554" s="355"/>
      <c r="BAB554" s="355"/>
      <c r="BAC554" s="355"/>
      <c r="BAD554" s="355"/>
      <c r="BAE554" s="355"/>
      <c r="BAF554" s="355"/>
      <c r="BAG554" s="355"/>
      <c r="BAH554" s="355"/>
      <c r="BAI554" s="355"/>
      <c r="BAJ554" s="355"/>
      <c r="BAK554" s="355"/>
      <c r="BAL554" s="355"/>
      <c r="BAM554" s="355"/>
      <c r="BAN554" s="355"/>
      <c r="BAO554" s="355"/>
      <c r="BAP554" s="355"/>
      <c r="BAQ554" s="355"/>
      <c r="BAR554" s="355"/>
      <c r="BAS554" s="355"/>
      <c r="BAT554" s="355"/>
      <c r="BAU554" s="355"/>
      <c r="BAV554" s="355"/>
      <c r="BAW554" s="355"/>
      <c r="BAX554" s="355"/>
      <c r="BAY554" s="355"/>
      <c r="BAZ554" s="355"/>
      <c r="BBA554" s="355"/>
      <c r="BBB554" s="355"/>
      <c r="BBC554" s="355"/>
      <c r="BBD554" s="355"/>
      <c r="BBE554" s="355"/>
      <c r="BBF554" s="355"/>
      <c r="BBG554" s="355"/>
      <c r="BBH554" s="355"/>
      <c r="BBI554" s="355"/>
      <c r="BBJ554" s="355"/>
      <c r="BBK554" s="355"/>
      <c r="BBL554" s="355"/>
      <c r="BBM554" s="355"/>
      <c r="BBN554" s="355"/>
      <c r="BBO554" s="355"/>
      <c r="BBP554" s="355"/>
      <c r="BBQ554" s="355"/>
      <c r="BBR554" s="355"/>
      <c r="BBS554" s="355"/>
      <c r="BBT554" s="355"/>
      <c r="BBU554" s="355"/>
      <c r="BBV554" s="355"/>
      <c r="BBW554" s="355"/>
      <c r="BBX554" s="355"/>
      <c r="BBY554" s="355"/>
      <c r="BBZ554" s="355"/>
      <c r="BCA554" s="355"/>
      <c r="BCB554" s="355"/>
      <c r="BCC554" s="355"/>
      <c r="BCD554" s="355"/>
      <c r="BCE554" s="355"/>
      <c r="BCF554" s="355"/>
      <c r="BCG554" s="355"/>
      <c r="BCH554" s="355"/>
      <c r="BCI554" s="355"/>
      <c r="BCJ554" s="355"/>
      <c r="BCK554" s="355"/>
      <c r="BCL554" s="355"/>
      <c r="BCM554" s="355"/>
      <c r="BCN554" s="355"/>
      <c r="BCO554" s="355"/>
      <c r="BCP554" s="355"/>
      <c r="BCQ554" s="355"/>
      <c r="BCR554" s="355"/>
      <c r="BCS554" s="355"/>
      <c r="BCT554" s="355"/>
      <c r="BCU554" s="355"/>
      <c r="BCV554" s="355"/>
      <c r="BCW554" s="355"/>
      <c r="BCX554" s="355"/>
      <c r="BCY554" s="355"/>
      <c r="BCZ554" s="355"/>
      <c r="BDA554" s="355"/>
      <c r="BDB554" s="355"/>
      <c r="BDC554" s="355"/>
      <c r="BDD554" s="355"/>
      <c r="BDE554" s="355"/>
      <c r="BDF554" s="355"/>
      <c r="BDG554" s="355"/>
      <c r="BDH554" s="355"/>
      <c r="BDI554" s="355"/>
      <c r="BDJ554" s="355"/>
      <c r="BDK554" s="355"/>
      <c r="BDL554" s="355"/>
      <c r="BDM554" s="355"/>
      <c r="BDN554" s="355"/>
      <c r="BDO554" s="355"/>
      <c r="BDP554" s="355"/>
      <c r="BDQ554" s="355"/>
      <c r="BDR554" s="355"/>
      <c r="BDS554" s="355"/>
      <c r="BDT554" s="355"/>
      <c r="BDU554" s="355"/>
      <c r="BDV554" s="355"/>
      <c r="BDW554" s="355"/>
      <c r="BDX554" s="355"/>
      <c r="BDY554" s="355"/>
      <c r="BDZ554" s="355"/>
      <c r="BEA554" s="355"/>
      <c r="BEB554" s="355"/>
      <c r="BEC554" s="355"/>
      <c r="BED554" s="355"/>
      <c r="BEE554" s="355"/>
      <c r="BEF554" s="355"/>
      <c r="BEG554" s="355"/>
      <c r="BEH554" s="355"/>
      <c r="BEI554" s="355"/>
      <c r="BEJ554" s="355"/>
      <c r="BEK554" s="355"/>
      <c r="BEL554" s="355"/>
      <c r="BEM554" s="355"/>
      <c r="BEN554" s="355"/>
      <c r="BEO554" s="355"/>
      <c r="BEP554" s="355"/>
      <c r="BEQ554" s="355"/>
      <c r="BER554" s="355"/>
      <c r="BES554" s="355"/>
      <c r="BET554" s="355"/>
      <c r="BEU554" s="355"/>
      <c r="BEV554" s="355"/>
      <c r="BEW554" s="355"/>
      <c r="BEX554" s="355"/>
      <c r="BEY554" s="355"/>
      <c r="BEZ554" s="355"/>
      <c r="BFA554" s="355"/>
      <c r="BFB554" s="355"/>
      <c r="BFC554" s="355"/>
      <c r="BFD554" s="355"/>
      <c r="BFE554" s="355"/>
      <c r="BFF554" s="355"/>
      <c r="BFG554" s="355"/>
      <c r="BFH554" s="355"/>
      <c r="BFI554" s="355"/>
      <c r="BFJ554" s="355"/>
      <c r="BFK554" s="355"/>
      <c r="BFL554" s="355"/>
      <c r="BFM554" s="355"/>
      <c r="BFN554" s="355"/>
      <c r="BFO554" s="355"/>
      <c r="BFP554" s="355"/>
      <c r="BFQ554" s="355"/>
      <c r="BFR554" s="355"/>
      <c r="BFS554" s="355"/>
      <c r="BFT554" s="355"/>
      <c r="BFU554" s="355"/>
      <c r="BFV554" s="355"/>
      <c r="BFW554" s="355"/>
      <c r="BFX554" s="355"/>
      <c r="BFY554" s="355"/>
      <c r="BFZ554" s="355"/>
      <c r="BGA554" s="355"/>
      <c r="BGB554" s="355"/>
      <c r="BGC554" s="355"/>
      <c r="BGD554" s="355"/>
      <c r="BGE554" s="355"/>
      <c r="BGF554" s="355"/>
      <c r="BGG554" s="355"/>
      <c r="BGH554" s="355"/>
      <c r="BGI554" s="355"/>
      <c r="BGJ554" s="355"/>
      <c r="BGK554" s="355"/>
      <c r="BGL554" s="355"/>
      <c r="BGM554" s="355"/>
      <c r="BGN554" s="355"/>
      <c r="BGO554" s="355"/>
      <c r="BGP554" s="355"/>
      <c r="BGQ554" s="355"/>
      <c r="BGR554" s="355"/>
      <c r="BGS554" s="355"/>
      <c r="BGT554" s="355"/>
      <c r="BGU554" s="355"/>
      <c r="BGV554" s="355"/>
      <c r="BGW554" s="355"/>
      <c r="BGX554" s="355"/>
      <c r="BGY554" s="355"/>
      <c r="BGZ554" s="355"/>
      <c r="BHA554" s="355"/>
      <c r="BHB554" s="355"/>
      <c r="BHC554" s="355"/>
      <c r="BHD554" s="355"/>
      <c r="BHE554" s="355"/>
      <c r="BHF554" s="355"/>
      <c r="BHG554" s="355"/>
      <c r="BHH554" s="355"/>
      <c r="BHI554" s="355"/>
      <c r="BHJ554" s="355"/>
      <c r="BHK554" s="355"/>
      <c r="BHL554" s="355"/>
      <c r="BHM554" s="355"/>
      <c r="BHN554" s="355"/>
      <c r="BHO554" s="355"/>
      <c r="BHP554" s="355"/>
      <c r="BHQ554" s="355"/>
      <c r="BHR554" s="355"/>
      <c r="BHS554" s="355"/>
      <c r="BHT554" s="355"/>
      <c r="BHU554" s="355"/>
      <c r="BHV554" s="355"/>
      <c r="BHW554" s="355"/>
      <c r="BHX554" s="355"/>
      <c r="BHY554" s="355"/>
      <c r="BHZ554" s="355"/>
      <c r="BIA554" s="355"/>
      <c r="BIB554" s="355"/>
      <c r="BIC554" s="355"/>
      <c r="BID554" s="355"/>
      <c r="BIE554" s="355"/>
      <c r="BIF554" s="355"/>
      <c r="BIG554" s="355"/>
      <c r="BIH554" s="355"/>
      <c r="BII554" s="355"/>
      <c r="BIJ554" s="355"/>
      <c r="BIK554" s="355"/>
      <c r="BIL554" s="355"/>
      <c r="BIM554" s="355"/>
      <c r="BIN554" s="355"/>
      <c r="BIO554" s="355"/>
      <c r="BIP554" s="355"/>
      <c r="BIQ554" s="355"/>
      <c r="BIR554" s="355"/>
      <c r="BIS554" s="355"/>
      <c r="BIT554" s="355"/>
      <c r="BIU554" s="355"/>
      <c r="BIV554" s="355"/>
      <c r="BIW554" s="355"/>
      <c r="BIX554" s="355"/>
      <c r="BIY554" s="355"/>
      <c r="BIZ554" s="355"/>
      <c r="BJA554" s="355"/>
      <c r="BJB554" s="355"/>
      <c r="BJC554" s="355"/>
      <c r="BJD554" s="355"/>
      <c r="BJE554" s="355"/>
      <c r="BJF554" s="355"/>
      <c r="BJG554" s="355"/>
      <c r="BJH554" s="355"/>
      <c r="BJI554" s="355"/>
      <c r="BJJ554" s="355"/>
      <c r="BJK554" s="355"/>
      <c r="BJL554" s="355"/>
      <c r="BJM554" s="355"/>
      <c r="BJN554" s="355"/>
      <c r="BJO554" s="355"/>
      <c r="BJP554" s="355"/>
      <c r="BJQ554" s="355"/>
      <c r="BJR554" s="355"/>
      <c r="BJS554" s="355"/>
      <c r="BJT554" s="355"/>
      <c r="BJU554" s="355"/>
      <c r="BJV554" s="355"/>
      <c r="BJW554" s="355"/>
      <c r="BJX554" s="355"/>
      <c r="BJY554" s="355"/>
      <c r="BJZ554" s="355"/>
      <c r="BKA554" s="355"/>
      <c r="BKB554" s="355"/>
      <c r="BKC554" s="355"/>
      <c r="BKD554" s="355"/>
      <c r="BKE554" s="355"/>
      <c r="BKF554" s="355"/>
      <c r="BKG554" s="355"/>
      <c r="BKH554" s="355"/>
      <c r="BKI554" s="355"/>
      <c r="BKJ554" s="355"/>
      <c r="BKK554" s="355"/>
      <c r="BKL554" s="355"/>
      <c r="BKM554" s="355"/>
      <c r="BKN554" s="355"/>
      <c r="BKO554" s="355"/>
      <c r="BKP554" s="355"/>
      <c r="BKQ554" s="355"/>
      <c r="BKR554" s="355"/>
      <c r="BKS554" s="355"/>
      <c r="BKT554" s="355"/>
      <c r="BKU554" s="355"/>
      <c r="BKV554" s="355"/>
      <c r="BKW554" s="355"/>
      <c r="BKX554" s="355"/>
      <c r="BKY554" s="355"/>
      <c r="BKZ554" s="355"/>
      <c r="BLA554" s="355"/>
      <c r="BLB554" s="355"/>
      <c r="BLC554" s="355"/>
      <c r="BLD554" s="355"/>
      <c r="BLE554" s="355"/>
      <c r="BLF554" s="355"/>
      <c r="BLG554" s="355"/>
      <c r="BLH554" s="355"/>
      <c r="BLI554" s="355"/>
      <c r="BLJ554" s="355"/>
      <c r="BLK554" s="355"/>
      <c r="BLL554" s="355"/>
      <c r="BLM554" s="355"/>
      <c r="BLN554" s="355"/>
      <c r="BLO554" s="355"/>
      <c r="BLP554" s="355"/>
      <c r="BLQ554" s="355"/>
      <c r="BLR554" s="355"/>
      <c r="BLS554" s="355"/>
      <c r="BLT554" s="355"/>
      <c r="BLU554" s="355"/>
      <c r="BLV554" s="355"/>
      <c r="BLW554" s="355"/>
      <c r="BLX554" s="355"/>
      <c r="BLY554" s="355"/>
      <c r="BLZ554" s="355"/>
      <c r="BMA554" s="355"/>
      <c r="BMB554" s="355"/>
      <c r="BMC554" s="355"/>
      <c r="BMD554" s="355"/>
      <c r="BME554" s="355"/>
      <c r="BMF554" s="355"/>
      <c r="BMG554" s="355"/>
      <c r="BMH554" s="355"/>
      <c r="BMI554" s="355"/>
      <c r="BMJ554" s="355"/>
      <c r="BMK554" s="355"/>
      <c r="BML554" s="355"/>
      <c r="BMM554" s="355"/>
      <c r="BMN554" s="355"/>
      <c r="BMO554" s="355"/>
      <c r="BMP554" s="355"/>
      <c r="BMQ554" s="355"/>
      <c r="BMR554" s="355"/>
      <c r="BMS554" s="355"/>
      <c r="BMT554" s="355"/>
      <c r="BMU554" s="355"/>
      <c r="BMV554" s="355"/>
      <c r="BMW554" s="355"/>
      <c r="BMX554" s="355"/>
      <c r="BMY554" s="355"/>
      <c r="BMZ554" s="355"/>
      <c r="BNA554" s="355"/>
      <c r="BNB554" s="355"/>
      <c r="BNC554" s="355"/>
      <c r="BND554" s="355"/>
      <c r="BNE554" s="355"/>
      <c r="BNF554" s="355"/>
      <c r="BNG554" s="355"/>
      <c r="BNH554" s="355"/>
      <c r="BNI554" s="355"/>
      <c r="BNJ554" s="355"/>
      <c r="BNK554" s="355"/>
      <c r="BNL554" s="355"/>
      <c r="BNM554" s="355"/>
      <c r="BNN554" s="355"/>
      <c r="BNO554" s="355"/>
      <c r="BNP554" s="355"/>
      <c r="BNQ554" s="355"/>
      <c r="BNR554" s="355"/>
      <c r="BNS554" s="355"/>
      <c r="BNT554" s="355"/>
      <c r="BNU554" s="355"/>
      <c r="BNV554" s="355"/>
      <c r="BNW554" s="355"/>
      <c r="BNX554" s="355"/>
      <c r="BNY554" s="355"/>
      <c r="BNZ554" s="355"/>
      <c r="BOA554" s="355"/>
      <c r="BOB554" s="355"/>
      <c r="BOC554" s="355"/>
      <c r="BOD554" s="355"/>
      <c r="BOE554" s="355"/>
      <c r="BOF554" s="355"/>
      <c r="BOG554" s="355"/>
      <c r="BOH554" s="355"/>
      <c r="BOI554" s="355"/>
      <c r="BOJ554" s="355"/>
      <c r="BOK554" s="355"/>
      <c r="BOL554" s="355"/>
      <c r="BOM554" s="355"/>
      <c r="BON554" s="355"/>
      <c r="BOO554" s="355"/>
      <c r="BOP554" s="355"/>
      <c r="BOQ554" s="355"/>
      <c r="BOR554" s="355"/>
      <c r="BOS554" s="355"/>
      <c r="BOT554" s="355"/>
      <c r="BOU554" s="355"/>
      <c r="BOV554" s="355"/>
      <c r="BOW554" s="355"/>
      <c r="BOX554" s="355"/>
      <c r="BOY554" s="355"/>
      <c r="BOZ554" s="355"/>
      <c r="BPA554" s="355"/>
      <c r="BPB554" s="355"/>
      <c r="BPC554" s="355"/>
      <c r="BPD554" s="355"/>
      <c r="BPE554" s="355"/>
      <c r="BPF554" s="355"/>
      <c r="BPG554" s="355"/>
      <c r="BPH554" s="355"/>
      <c r="BPI554" s="355"/>
      <c r="BPJ554" s="355"/>
      <c r="BPK554" s="355"/>
      <c r="BPL554" s="355"/>
      <c r="BPM554" s="355"/>
      <c r="BPN554" s="355"/>
      <c r="BPO554" s="355"/>
      <c r="BPP554" s="355"/>
      <c r="BPQ554" s="355"/>
      <c r="BPR554" s="355"/>
      <c r="BPS554" s="355"/>
      <c r="BPT554" s="355"/>
      <c r="BPU554" s="355"/>
      <c r="BPV554" s="355"/>
      <c r="BPW554" s="355"/>
      <c r="BPX554" s="355"/>
      <c r="BPY554" s="355"/>
      <c r="BPZ554" s="355"/>
      <c r="BQA554" s="355"/>
      <c r="BQB554" s="355"/>
      <c r="BQC554" s="355"/>
      <c r="BQD554" s="355"/>
      <c r="BQE554" s="355"/>
      <c r="BQF554" s="355"/>
      <c r="BQG554" s="355"/>
      <c r="BQH554" s="355"/>
      <c r="BQI554" s="355"/>
      <c r="BQJ554" s="355"/>
      <c r="BQK554" s="355"/>
      <c r="BQL554" s="355"/>
      <c r="BQM554" s="355"/>
      <c r="BQN554" s="355"/>
      <c r="BQO554" s="355"/>
      <c r="BQP554" s="355"/>
      <c r="BQQ554" s="355"/>
      <c r="BQR554" s="355"/>
      <c r="BQS554" s="355"/>
      <c r="BQT554" s="355"/>
      <c r="BQU554" s="355"/>
      <c r="BQV554" s="355"/>
      <c r="BQW554" s="355"/>
      <c r="BQX554" s="355"/>
      <c r="BQY554" s="355"/>
      <c r="BQZ554" s="355"/>
      <c r="BRA554" s="355"/>
      <c r="BRB554" s="355"/>
      <c r="BRC554" s="355"/>
      <c r="BRD554" s="355"/>
      <c r="BRE554" s="355"/>
      <c r="BRF554" s="355"/>
      <c r="BRG554" s="355"/>
      <c r="BRH554" s="355"/>
      <c r="BRI554" s="355"/>
      <c r="BRJ554" s="355"/>
      <c r="BRK554" s="355"/>
      <c r="BRL554" s="355"/>
      <c r="BRM554" s="355"/>
      <c r="BRN554" s="355"/>
      <c r="BRO554" s="355"/>
      <c r="BRP554" s="355"/>
      <c r="BRQ554" s="355"/>
      <c r="BRR554" s="355"/>
      <c r="BRS554" s="355"/>
      <c r="BRT554" s="355"/>
      <c r="BRU554" s="355"/>
      <c r="BRV554" s="355"/>
      <c r="BRW554" s="355"/>
      <c r="BRX554" s="355"/>
      <c r="BRY554" s="355"/>
      <c r="BRZ554" s="355"/>
      <c r="BSA554" s="355"/>
      <c r="BSB554" s="355"/>
      <c r="BSC554" s="355"/>
      <c r="BSD554" s="355"/>
      <c r="BSE554" s="355"/>
      <c r="BSF554" s="355"/>
      <c r="BSG554" s="355"/>
      <c r="BSH554" s="355"/>
      <c r="BSI554" s="355"/>
      <c r="BSJ554" s="355"/>
      <c r="BSK554" s="355"/>
      <c r="BSL554" s="355"/>
      <c r="BSM554" s="355"/>
      <c r="BSN554" s="355"/>
      <c r="BSO554" s="355"/>
      <c r="BSP554" s="355"/>
      <c r="BSQ554" s="355"/>
      <c r="BSR554" s="355"/>
      <c r="BSS554" s="355"/>
      <c r="BST554" s="355"/>
      <c r="BSU554" s="355"/>
      <c r="BSV554" s="355"/>
      <c r="BSW554" s="355"/>
      <c r="BSX554" s="355"/>
      <c r="BSY554" s="355"/>
      <c r="BSZ554" s="355"/>
      <c r="BTA554" s="355"/>
      <c r="BTB554" s="355"/>
      <c r="BTC554" s="355"/>
      <c r="BTD554" s="355"/>
      <c r="BTE554" s="355"/>
      <c r="BTF554" s="355"/>
      <c r="BTG554" s="355"/>
      <c r="BTH554" s="355"/>
      <c r="BTI554" s="355"/>
      <c r="BTJ554" s="355"/>
      <c r="BTK554" s="355"/>
      <c r="BTL554" s="355"/>
      <c r="BTM554" s="355"/>
      <c r="BTN554" s="355"/>
      <c r="BTO554" s="355"/>
      <c r="BTP554" s="355"/>
      <c r="BTQ554" s="355"/>
      <c r="BTR554" s="355"/>
      <c r="BTS554" s="355"/>
      <c r="BTT554" s="355"/>
      <c r="BTU554" s="355"/>
      <c r="BTV554" s="355"/>
      <c r="BTW554" s="355"/>
      <c r="BTX554" s="355"/>
      <c r="BTY554" s="355"/>
      <c r="BTZ554" s="355"/>
      <c r="BUA554" s="355"/>
      <c r="BUB554" s="355"/>
      <c r="BUC554" s="355"/>
      <c r="BUD554" s="355"/>
      <c r="BUE554" s="355"/>
      <c r="BUF554" s="355"/>
      <c r="BUG554" s="355"/>
      <c r="BUH554" s="355"/>
      <c r="BUI554" s="355"/>
      <c r="BUJ554" s="355"/>
      <c r="BUK554" s="355"/>
      <c r="BUL554" s="355"/>
      <c r="BUM554" s="355"/>
      <c r="BUN554" s="355"/>
      <c r="BUO554" s="355"/>
      <c r="BUP554" s="355"/>
      <c r="BUQ554" s="355"/>
      <c r="BUR554" s="355"/>
      <c r="BUS554" s="355"/>
      <c r="BUT554" s="355"/>
      <c r="BUU554" s="355"/>
      <c r="BUV554" s="355"/>
      <c r="BUW554" s="355"/>
      <c r="BUX554" s="355"/>
      <c r="BUY554" s="355"/>
      <c r="BUZ554" s="355"/>
      <c r="BVA554" s="355"/>
      <c r="BVB554" s="355"/>
      <c r="BVC554" s="355"/>
      <c r="BVD554" s="355"/>
      <c r="BVE554" s="355"/>
      <c r="BVF554" s="355"/>
      <c r="BVG554" s="355"/>
      <c r="BVH554" s="355"/>
      <c r="BVI554" s="355"/>
      <c r="BVJ554" s="355"/>
      <c r="BVK554" s="355"/>
      <c r="BVL554" s="355"/>
      <c r="BVM554" s="355"/>
      <c r="BVN554" s="355"/>
      <c r="BVO554" s="355"/>
      <c r="BVP554" s="355"/>
      <c r="BVQ554" s="355"/>
      <c r="BVR554" s="355"/>
      <c r="BVS554" s="355"/>
      <c r="BVT554" s="355"/>
      <c r="BVU554" s="355"/>
      <c r="BVV554" s="355"/>
      <c r="BVW554" s="355"/>
      <c r="BVX554" s="355"/>
      <c r="BVY554" s="355"/>
      <c r="BVZ554" s="355"/>
      <c r="BWA554" s="355"/>
      <c r="BWB554" s="355"/>
      <c r="BWC554" s="355"/>
      <c r="BWD554" s="355"/>
      <c r="BWE554" s="355"/>
      <c r="BWF554" s="355"/>
      <c r="BWG554" s="355"/>
      <c r="BWH554" s="355"/>
      <c r="BWI554" s="355"/>
      <c r="BWJ554" s="355"/>
      <c r="BWK554" s="355"/>
      <c r="BWL554" s="355"/>
      <c r="BWM554" s="355"/>
      <c r="BWN554" s="355"/>
      <c r="BWO554" s="355"/>
      <c r="BWP554" s="355"/>
      <c r="BWQ554" s="355"/>
      <c r="BWR554" s="355"/>
      <c r="BWS554" s="355"/>
      <c r="BWT554" s="355"/>
      <c r="BWU554" s="355"/>
      <c r="BWV554" s="355"/>
      <c r="BWW554" s="355"/>
      <c r="BWX554" s="355"/>
      <c r="BWY554" s="355"/>
      <c r="BWZ554" s="355"/>
      <c r="BXA554" s="355"/>
      <c r="BXB554" s="355"/>
      <c r="BXC554" s="355"/>
      <c r="BXD554" s="355"/>
      <c r="BXE554" s="355"/>
      <c r="BXF554" s="355"/>
      <c r="BXG554" s="355"/>
      <c r="BXH554" s="355"/>
      <c r="BXI554" s="355"/>
      <c r="BXJ554" s="355"/>
      <c r="BXK554" s="355"/>
      <c r="BXL554" s="355"/>
      <c r="BXM554" s="355"/>
      <c r="BXN554" s="355"/>
      <c r="BXO554" s="355"/>
      <c r="BXP554" s="355"/>
      <c r="BXQ554" s="355"/>
      <c r="BXR554" s="355"/>
      <c r="BXS554" s="355"/>
      <c r="BXT554" s="355"/>
      <c r="BXU554" s="355"/>
      <c r="BXV554" s="355"/>
      <c r="BXW554" s="355"/>
      <c r="BXX554" s="355"/>
      <c r="BXY554" s="355"/>
      <c r="BXZ554" s="355"/>
      <c r="BYA554" s="355"/>
      <c r="BYB554" s="355"/>
      <c r="BYC554" s="355"/>
      <c r="BYD554" s="355"/>
      <c r="BYE554" s="355"/>
      <c r="BYF554" s="355"/>
      <c r="BYG554" s="355"/>
      <c r="BYH554" s="355"/>
      <c r="BYI554" s="355"/>
      <c r="BYJ554" s="355"/>
      <c r="BYK554" s="355"/>
      <c r="BYL554" s="355"/>
      <c r="BYM554" s="355"/>
      <c r="BYN554" s="355"/>
      <c r="BYO554" s="355"/>
      <c r="BYP554" s="355"/>
      <c r="BYQ554" s="355"/>
      <c r="BYR554" s="355"/>
      <c r="BYS554" s="355"/>
      <c r="BYT554" s="355"/>
      <c r="BYU554" s="355"/>
      <c r="BYV554" s="355"/>
      <c r="BYW554" s="355"/>
      <c r="BYX554" s="355"/>
      <c r="BYY554" s="355"/>
      <c r="BYZ554" s="355"/>
      <c r="BZA554" s="355"/>
      <c r="BZB554" s="355"/>
      <c r="BZC554" s="355"/>
      <c r="BZD554" s="355"/>
      <c r="BZE554" s="355"/>
      <c r="BZF554" s="355"/>
      <c r="BZG554" s="355"/>
      <c r="BZH554" s="355"/>
      <c r="BZI554" s="355"/>
      <c r="BZJ554" s="355"/>
      <c r="BZK554" s="355"/>
      <c r="BZL554" s="355"/>
      <c r="BZM554" s="355"/>
      <c r="BZN554" s="355"/>
      <c r="BZO554" s="355"/>
      <c r="BZP554" s="355"/>
      <c r="BZQ554" s="355"/>
      <c r="BZR554" s="355"/>
      <c r="BZS554" s="355"/>
      <c r="BZT554" s="355"/>
      <c r="BZU554" s="355"/>
      <c r="BZV554" s="355"/>
      <c r="BZW554" s="355"/>
      <c r="BZX554" s="355"/>
      <c r="BZY554" s="355"/>
      <c r="BZZ554" s="355"/>
      <c r="CAA554" s="355"/>
      <c r="CAB554" s="355"/>
      <c r="CAC554" s="355"/>
      <c r="CAD554" s="355"/>
      <c r="CAE554" s="355"/>
      <c r="CAF554" s="355"/>
      <c r="CAG554" s="355"/>
      <c r="CAH554" s="355"/>
      <c r="CAI554" s="355"/>
      <c r="CAJ554" s="355"/>
      <c r="CAK554" s="355"/>
      <c r="CAL554" s="355"/>
      <c r="CAM554" s="355"/>
      <c r="CAN554" s="355"/>
      <c r="CAO554" s="355"/>
      <c r="CAP554" s="355"/>
      <c r="CAQ554" s="355"/>
      <c r="CAR554" s="355"/>
      <c r="CAS554" s="355"/>
      <c r="CAT554" s="355"/>
      <c r="CAU554" s="355"/>
      <c r="CAV554" s="355"/>
      <c r="CAW554" s="355"/>
      <c r="CAX554" s="355"/>
      <c r="CAY554" s="355"/>
      <c r="CAZ554" s="355"/>
      <c r="CBA554" s="355"/>
      <c r="CBB554" s="355"/>
      <c r="CBC554" s="355"/>
      <c r="CBD554" s="355"/>
      <c r="CBE554" s="355"/>
      <c r="CBF554" s="355"/>
      <c r="CBG554" s="355"/>
      <c r="CBH554" s="355"/>
      <c r="CBI554" s="355"/>
      <c r="CBJ554" s="355"/>
      <c r="CBK554" s="355"/>
      <c r="CBL554" s="355"/>
      <c r="CBM554" s="355"/>
      <c r="CBN554" s="355"/>
      <c r="CBO554" s="355"/>
      <c r="CBP554" s="355"/>
      <c r="CBQ554" s="355"/>
      <c r="CBR554" s="355"/>
      <c r="CBS554" s="355"/>
      <c r="CBT554" s="355"/>
      <c r="CBU554" s="355"/>
      <c r="CBV554" s="355"/>
      <c r="CBW554" s="355"/>
      <c r="CBX554" s="355"/>
      <c r="CBY554" s="355"/>
      <c r="CBZ554" s="355"/>
      <c r="CCA554" s="355"/>
      <c r="CCB554" s="355"/>
      <c r="CCC554" s="355"/>
      <c r="CCD554" s="355"/>
      <c r="CCE554" s="355"/>
      <c r="CCF554" s="355"/>
      <c r="CCG554" s="355"/>
      <c r="CCH554" s="355"/>
      <c r="CCI554" s="355"/>
      <c r="CCJ554" s="355"/>
      <c r="CCK554" s="355"/>
      <c r="CCL554" s="355"/>
      <c r="CCM554" s="355"/>
      <c r="CCN554" s="355"/>
      <c r="CCO554" s="355"/>
      <c r="CCP554" s="355"/>
      <c r="CCQ554" s="355"/>
      <c r="CCR554" s="355"/>
      <c r="CCS554" s="355"/>
      <c r="CCT554" s="355"/>
      <c r="CCU554" s="355"/>
      <c r="CCV554" s="355"/>
      <c r="CCW554" s="355"/>
      <c r="CCX554" s="355"/>
      <c r="CCY554" s="355"/>
      <c r="CCZ554" s="355"/>
      <c r="CDA554" s="355"/>
      <c r="CDB554" s="355"/>
      <c r="CDC554" s="355"/>
      <c r="CDD554" s="355"/>
      <c r="CDE554" s="355"/>
      <c r="CDF554" s="355"/>
      <c r="CDG554" s="355"/>
      <c r="CDH554" s="355"/>
      <c r="CDI554" s="355"/>
      <c r="CDJ554" s="355"/>
      <c r="CDK554" s="355"/>
      <c r="CDL554" s="355"/>
      <c r="CDM554" s="355"/>
      <c r="CDN554" s="355"/>
      <c r="CDO554" s="355"/>
      <c r="CDP554" s="355"/>
      <c r="CDQ554" s="355"/>
      <c r="CDR554" s="355"/>
      <c r="CDS554" s="355"/>
      <c r="CDT554" s="355"/>
      <c r="CDU554" s="355"/>
      <c r="CDV554" s="355"/>
      <c r="CDW554" s="355"/>
      <c r="CDX554" s="355"/>
      <c r="CDY554" s="355"/>
      <c r="CDZ554" s="355"/>
      <c r="CEA554" s="355"/>
      <c r="CEB554" s="355"/>
      <c r="CEC554" s="355"/>
      <c r="CED554" s="355"/>
      <c r="CEE554" s="355"/>
      <c r="CEF554" s="355"/>
      <c r="CEG554" s="355"/>
      <c r="CEH554" s="355"/>
      <c r="CEI554" s="355"/>
      <c r="CEJ554" s="355"/>
      <c r="CEK554" s="355"/>
      <c r="CEL554" s="355"/>
      <c r="CEM554" s="355"/>
      <c r="CEN554" s="355"/>
      <c r="CEO554" s="355"/>
      <c r="CEP554" s="355"/>
      <c r="CEQ554" s="355"/>
      <c r="CER554" s="355"/>
      <c r="CES554" s="355"/>
      <c r="CET554" s="355"/>
      <c r="CEU554" s="355"/>
      <c r="CEV554" s="355"/>
      <c r="CEW554" s="355"/>
      <c r="CEX554" s="355"/>
      <c r="CEY554" s="355"/>
      <c r="CEZ554" s="355"/>
      <c r="CFA554" s="355"/>
      <c r="CFB554" s="355"/>
      <c r="CFC554" s="355"/>
      <c r="CFD554" s="355"/>
      <c r="CFE554" s="355"/>
      <c r="CFF554" s="355"/>
      <c r="CFG554" s="355"/>
      <c r="CFH554" s="355"/>
      <c r="CFI554" s="355"/>
      <c r="CFJ554" s="355"/>
      <c r="CFK554" s="355"/>
      <c r="CFL554" s="355"/>
      <c r="CFM554" s="355"/>
      <c r="CFN554" s="355"/>
      <c r="CFO554" s="355"/>
      <c r="CFP554" s="355"/>
      <c r="CFQ554" s="355"/>
      <c r="CFR554" s="355"/>
      <c r="CFS554" s="355"/>
      <c r="CFT554" s="355"/>
      <c r="CFU554" s="355"/>
      <c r="CFV554" s="355"/>
      <c r="CFW554" s="355"/>
      <c r="CFX554" s="355"/>
      <c r="CFY554" s="355"/>
      <c r="CFZ554" s="355"/>
      <c r="CGA554" s="355"/>
      <c r="CGB554" s="355"/>
      <c r="CGC554" s="355"/>
      <c r="CGD554" s="355"/>
      <c r="CGE554" s="355"/>
      <c r="CGF554" s="355"/>
      <c r="CGG554" s="355"/>
      <c r="CGH554" s="355"/>
      <c r="CGI554" s="355"/>
      <c r="CGJ554" s="355"/>
      <c r="CGK554" s="355"/>
      <c r="CGL554" s="355"/>
      <c r="CGM554" s="355"/>
      <c r="CGN554" s="355"/>
      <c r="CGO554" s="355"/>
      <c r="CGP554" s="355"/>
      <c r="CGQ554" s="355"/>
      <c r="CGR554" s="355"/>
      <c r="CGS554" s="355"/>
      <c r="CGT554" s="355"/>
      <c r="CGU554" s="355"/>
      <c r="CGV554" s="355"/>
      <c r="CGW554" s="355"/>
      <c r="CGX554" s="355"/>
      <c r="CGY554" s="355"/>
      <c r="CGZ554" s="355"/>
      <c r="CHA554" s="355"/>
      <c r="CHB554" s="355"/>
      <c r="CHC554" s="355"/>
      <c r="CHD554" s="355"/>
      <c r="CHE554" s="355"/>
      <c r="CHF554" s="355"/>
      <c r="CHG554" s="355"/>
      <c r="CHH554" s="355"/>
      <c r="CHI554" s="355"/>
      <c r="CHJ554" s="355"/>
      <c r="CHK554" s="355"/>
      <c r="CHL554" s="355"/>
      <c r="CHM554" s="355"/>
      <c r="CHN554" s="355"/>
      <c r="CHO554" s="355"/>
      <c r="CHP554" s="355"/>
      <c r="CHQ554" s="355"/>
      <c r="CHR554" s="355"/>
      <c r="CHS554" s="355"/>
      <c r="CHT554" s="355"/>
      <c r="CHU554" s="355"/>
      <c r="CHV554" s="355"/>
      <c r="CHW554" s="355"/>
      <c r="CHX554" s="355"/>
      <c r="CHY554" s="355"/>
      <c r="CHZ554" s="355"/>
      <c r="CIA554" s="355"/>
      <c r="CIB554" s="355"/>
      <c r="CIC554" s="355"/>
      <c r="CID554" s="355"/>
      <c r="CIE554" s="355"/>
      <c r="CIF554" s="355"/>
      <c r="CIG554" s="355"/>
      <c r="CIH554" s="355"/>
      <c r="CII554" s="355"/>
      <c r="CIJ554" s="355"/>
      <c r="CIK554" s="355"/>
      <c r="CIL554" s="355"/>
      <c r="CIM554" s="355"/>
      <c r="CIN554" s="355"/>
      <c r="CIO554" s="355"/>
      <c r="CIP554" s="355"/>
      <c r="CIQ554" s="355"/>
      <c r="CIR554" s="355"/>
      <c r="CIS554" s="355"/>
      <c r="CIT554" s="355"/>
      <c r="CIU554" s="355"/>
      <c r="CIV554" s="355"/>
      <c r="CIW554" s="355"/>
      <c r="CIX554" s="355"/>
      <c r="CIY554" s="355"/>
      <c r="CIZ554" s="355"/>
      <c r="CJA554" s="355"/>
      <c r="CJB554" s="355"/>
      <c r="CJC554" s="355"/>
      <c r="CJD554" s="355"/>
      <c r="CJE554" s="355"/>
      <c r="CJF554" s="355"/>
      <c r="CJG554" s="355"/>
      <c r="CJH554" s="355"/>
      <c r="CJI554" s="355"/>
      <c r="CJJ554" s="355"/>
      <c r="CJK554" s="355"/>
      <c r="CJL554" s="355"/>
      <c r="CJM554" s="355"/>
      <c r="CJN554" s="355"/>
      <c r="CJO554" s="355"/>
      <c r="CJP554" s="355"/>
      <c r="CJQ554" s="355"/>
      <c r="CJR554" s="355"/>
      <c r="CJS554" s="355"/>
      <c r="CJT554" s="355"/>
      <c r="CJU554" s="355"/>
      <c r="CJV554" s="355"/>
      <c r="CJW554" s="355"/>
      <c r="CJX554" s="355"/>
      <c r="CJY554" s="355"/>
      <c r="CJZ554" s="355"/>
      <c r="CKA554" s="355"/>
      <c r="CKB554" s="355"/>
      <c r="CKC554" s="355"/>
      <c r="CKD554" s="355"/>
      <c r="CKE554" s="355"/>
      <c r="CKF554" s="355"/>
      <c r="CKG554" s="355"/>
      <c r="CKH554" s="355"/>
      <c r="CKI554" s="355"/>
      <c r="CKJ554" s="355"/>
      <c r="CKK554" s="355"/>
      <c r="CKL554" s="355"/>
      <c r="CKM554" s="355"/>
      <c r="CKN554" s="355"/>
      <c r="CKO554" s="355"/>
      <c r="CKP554" s="355"/>
      <c r="CKQ554" s="355"/>
      <c r="CKR554" s="355"/>
      <c r="CKS554" s="355"/>
      <c r="CKT554" s="355"/>
      <c r="CKU554" s="355"/>
      <c r="CKV554" s="355"/>
      <c r="CKW554" s="355"/>
      <c r="CKX554" s="355"/>
      <c r="CKY554" s="355"/>
      <c r="CKZ554" s="355"/>
      <c r="CLA554" s="355"/>
      <c r="CLB554" s="355"/>
      <c r="CLC554" s="355"/>
      <c r="CLD554" s="355"/>
      <c r="CLE554" s="355"/>
      <c r="CLF554" s="355"/>
      <c r="CLG554" s="355"/>
      <c r="CLH554" s="355"/>
      <c r="CLI554" s="355"/>
      <c r="CLJ554" s="355"/>
      <c r="CLK554" s="355"/>
      <c r="CLL554" s="355"/>
      <c r="CLM554" s="355"/>
      <c r="CLN554" s="355"/>
      <c r="CLO554" s="355"/>
      <c r="CLP554" s="355"/>
      <c r="CLQ554" s="355"/>
      <c r="CLR554" s="355"/>
      <c r="CLS554" s="355"/>
      <c r="CLT554" s="355"/>
      <c r="CLU554" s="355"/>
      <c r="CLV554" s="355"/>
      <c r="CLW554" s="355"/>
      <c r="CLX554" s="355"/>
      <c r="CLY554" s="355"/>
      <c r="CLZ554" s="355"/>
      <c r="CMA554" s="355"/>
      <c r="CMB554" s="355"/>
      <c r="CMC554" s="355"/>
      <c r="CMD554" s="355"/>
      <c r="CME554" s="355"/>
      <c r="CMF554" s="355"/>
      <c r="CMG554" s="355"/>
      <c r="CMH554" s="355"/>
      <c r="CMI554" s="355"/>
      <c r="CMJ554" s="355"/>
      <c r="CMK554" s="355"/>
      <c r="CML554" s="355"/>
      <c r="CMM554" s="355"/>
      <c r="CMN554" s="355"/>
      <c r="CMO554" s="355"/>
      <c r="CMP554" s="355"/>
      <c r="CMQ554" s="355"/>
      <c r="CMR554" s="355"/>
      <c r="CMS554" s="355"/>
      <c r="CMT554" s="355"/>
      <c r="CMU554" s="355"/>
      <c r="CMV554" s="355"/>
      <c r="CMW554" s="355"/>
      <c r="CMX554" s="355"/>
      <c r="CMY554" s="355"/>
      <c r="CMZ554" s="355"/>
      <c r="CNA554" s="355"/>
      <c r="CNB554" s="355"/>
      <c r="CNC554" s="355"/>
      <c r="CND554" s="355"/>
      <c r="CNE554" s="355"/>
      <c r="CNF554" s="355"/>
      <c r="CNG554" s="355"/>
      <c r="CNH554" s="355"/>
      <c r="CNI554" s="355"/>
      <c r="CNJ554" s="355"/>
      <c r="CNK554" s="355"/>
      <c r="CNL554" s="355"/>
      <c r="CNM554" s="355"/>
      <c r="CNN554" s="355"/>
      <c r="CNO554" s="355"/>
      <c r="CNP554" s="355"/>
      <c r="CNQ554" s="355"/>
      <c r="CNR554" s="355"/>
      <c r="CNS554" s="355"/>
      <c r="CNT554" s="355"/>
      <c r="CNU554" s="355"/>
      <c r="CNV554" s="355"/>
      <c r="CNW554" s="355"/>
      <c r="CNX554" s="355"/>
      <c r="CNY554" s="355"/>
      <c r="CNZ554" s="355"/>
      <c r="COA554" s="355"/>
      <c r="COB554" s="355"/>
      <c r="COC554" s="355"/>
      <c r="COD554" s="355"/>
      <c r="COE554" s="355"/>
      <c r="COF554" s="355"/>
      <c r="COG554" s="355"/>
      <c r="COH554" s="355"/>
      <c r="COI554" s="355"/>
      <c r="COJ554" s="355"/>
      <c r="COK554" s="355"/>
      <c r="COL554" s="355"/>
      <c r="COM554" s="355"/>
      <c r="CON554" s="355"/>
      <c r="COO554" s="355"/>
      <c r="COP554" s="355"/>
      <c r="COQ554" s="355"/>
      <c r="COR554" s="355"/>
      <c r="COS554" s="355"/>
      <c r="COT554" s="355"/>
      <c r="COU554" s="355"/>
      <c r="COV554" s="355"/>
      <c r="COW554" s="355"/>
      <c r="COX554" s="355"/>
      <c r="COY554" s="355"/>
      <c r="COZ554" s="355"/>
      <c r="CPA554" s="355"/>
      <c r="CPB554" s="355"/>
      <c r="CPC554" s="355"/>
      <c r="CPD554" s="355"/>
      <c r="CPE554" s="355"/>
      <c r="CPF554" s="355"/>
      <c r="CPG554" s="355"/>
      <c r="CPH554" s="355"/>
      <c r="CPI554" s="355"/>
      <c r="CPJ554" s="355"/>
      <c r="CPK554" s="355"/>
      <c r="CPL554" s="355"/>
      <c r="CPM554" s="355"/>
      <c r="CPN554" s="355"/>
      <c r="CPO554" s="355"/>
      <c r="CPP554" s="355"/>
      <c r="CPQ554" s="355"/>
      <c r="CPR554" s="355"/>
      <c r="CPS554" s="355"/>
      <c r="CPT554" s="355"/>
      <c r="CPU554" s="355"/>
      <c r="CPV554" s="355"/>
      <c r="CPW554" s="355"/>
      <c r="CPX554" s="355"/>
      <c r="CPY554" s="355"/>
      <c r="CPZ554" s="355"/>
      <c r="CQA554" s="355"/>
      <c r="CQB554" s="355"/>
      <c r="CQC554" s="355"/>
      <c r="CQD554" s="355"/>
      <c r="CQE554" s="355"/>
      <c r="CQF554" s="355"/>
      <c r="CQG554" s="355"/>
      <c r="CQH554" s="355"/>
      <c r="CQI554" s="355"/>
      <c r="CQJ554" s="355"/>
      <c r="CQK554" s="355"/>
      <c r="CQL554" s="355"/>
      <c r="CQM554" s="355"/>
      <c r="CQN554" s="355"/>
      <c r="CQO554" s="355"/>
      <c r="CQP554" s="355"/>
      <c r="CQQ554" s="355"/>
      <c r="CQR554" s="355"/>
      <c r="CQS554" s="355"/>
      <c r="CQT554" s="355"/>
      <c r="CQU554" s="355"/>
      <c r="CQV554" s="355"/>
      <c r="CQW554" s="355"/>
      <c r="CQX554" s="355"/>
      <c r="CQY554" s="355"/>
      <c r="CQZ554" s="355"/>
      <c r="CRA554" s="355"/>
      <c r="CRB554" s="355"/>
      <c r="CRC554" s="355"/>
      <c r="CRD554" s="355"/>
      <c r="CRE554" s="355"/>
      <c r="CRF554" s="355"/>
      <c r="CRG554" s="355"/>
      <c r="CRH554" s="355"/>
      <c r="CRI554" s="355"/>
      <c r="CRJ554" s="355"/>
      <c r="CRK554" s="355"/>
      <c r="CRL554" s="355"/>
      <c r="CRM554" s="355"/>
      <c r="CRN554" s="355"/>
      <c r="CRO554" s="355"/>
      <c r="CRP554" s="355"/>
      <c r="CRQ554" s="355"/>
      <c r="CRR554" s="355"/>
      <c r="CRS554" s="355"/>
      <c r="CRT554" s="355"/>
      <c r="CRU554" s="355"/>
      <c r="CRV554" s="355"/>
      <c r="CRW554" s="355"/>
      <c r="CRX554" s="355"/>
      <c r="CRY554" s="355"/>
      <c r="CRZ554" s="355"/>
      <c r="CSA554" s="355"/>
      <c r="CSB554" s="355"/>
      <c r="CSC554" s="355"/>
      <c r="CSD554" s="355"/>
      <c r="CSE554" s="355"/>
      <c r="CSF554" s="355"/>
      <c r="CSG554" s="355"/>
      <c r="CSH554" s="355"/>
      <c r="CSI554" s="355"/>
      <c r="CSJ554" s="355"/>
      <c r="CSK554" s="355"/>
      <c r="CSL554" s="355"/>
      <c r="CSM554" s="355"/>
      <c r="CSN554" s="355"/>
      <c r="CSO554" s="355"/>
      <c r="CSP554" s="355"/>
      <c r="CSQ554" s="355"/>
      <c r="CSR554" s="355"/>
      <c r="CSS554" s="355"/>
      <c r="CST554" s="355"/>
      <c r="CSU554" s="355"/>
      <c r="CSV554" s="355"/>
      <c r="CSW554" s="355"/>
      <c r="CSX554" s="355"/>
      <c r="CSY554" s="355"/>
      <c r="CSZ554" s="355"/>
      <c r="CTA554" s="355"/>
      <c r="CTB554" s="355"/>
      <c r="CTC554" s="355"/>
      <c r="CTD554" s="355"/>
      <c r="CTE554" s="355"/>
      <c r="CTF554" s="355"/>
      <c r="CTG554" s="355"/>
      <c r="CTH554" s="355"/>
      <c r="CTI554" s="355"/>
      <c r="CTJ554" s="355"/>
      <c r="CTK554" s="355"/>
      <c r="CTL554" s="355"/>
      <c r="CTM554" s="355"/>
      <c r="CTN554" s="355"/>
      <c r="CTO554" s="355"/>
      <c r="CTP554" s="355"/>
      <c r="CTQ554" s="355"/>
      <c r="CTR554" s="355"/>
      <c r="CTS554" s="355"/>
      <c r="CTT554" s="355"/>
      <c r="CTU554" s="355"/>
      <c r="CTV554" s="355"/>
      <c r="CTW554" s="355"/>
      <c r="CTX554" s="355"/>
      <c r="CTY554" s="355"/>
      <c r="CTZ554" s="355"/>
      <c r="CUA554" s="355"/>
      <c r="CUB554" s="355"/>
      <c r="CUC554" s="355"/>
      <c r="CUD554" s="355"/>
      <c r="CUE554" s="355"/>
      <c r="CUF554" s="355"/>
      <c r="CUG554" s="355"/>
      <c r="CUH554" s="355"/>
      <c r="CUI554" s="355"/>
      <c r="CUJ554" s="355"/>
      <c r="CUK554" s="355"/>
      <c r="CUL554" s="355"/>
      <c r="CUM554" s="355"/>
      <c r="CUN554" s="355"/>
      <c r="CUO554" s="355"/>
      <c r="CUP554" s="355"/>
      <c r="CUQ554" s="355"/>
      <c r="CUR554" s="355"/>
      <c r="CUS554" s="355"/>
      <c r="CUT554" s="355"/>
      <c r="CUU554" s="355"/>
      <c r="CUV554" s="355"/>
      <c r="CUW554" s="355"/>
      <c r="CUX554" s="355"/>
      <c r="CUY554" s="355"/>
      <c r="CUZ554" s="355"/>
      <c r="CVA554" s="355"/>
      <c r="CVB554" s="355"/>
      <c r="CVC554" s="355"/>
      <c r="CVD554" s="355"/>
      <c r="CVE554" s="355"/>
      <c r="CVF554" s="355"/>
      <c r="CVG554" s="355"/>
      <c r="CVH554" s="355"/>
      <c r="CVI554" s="355"/>
      <c r="CVJ554" s="355"/>
      <c r="CVK554" s="355"/>
      <c r="CVL554" s="355"/>
      <c r="CVM554" s="355"/>
      <c r="CVN554" s="355"/>
      <c r="CVO554" s="355"/>
      <c r="CVP554" s="355"/>
      <c r="CVQ554" s="355"/>
      <c r="CVR554" s="355"/>
      <c r="CVS554" s="355"/>
      <c r="CVT554" s="355"/>
      <c r="CVU554" s="355"/>
      <c r="CVV554" s="355"/>
      <c r="CVW554" s="355"/>
      <c r="CVX554" s="355"/>
      <c r="CVY554" s="355"/>
      <c r="CVZ554" s="355"/>
      <c r="CWA554" s="355"/>
      <c r="CWB554" s="355"/>
      <c r="CWC554" s="355"/>
      <c r="CWD554" s="355"/>
      <c r="CWE554" s="355"/>
      <c r="CWF554" s="355"/>
      <c r="CWG554" s="355"/>
      <c r="CWH554" s="355"/>
      <c r="CWI554" s="355"/>
      <c r="CWJ554" s="355"/>
      <c r="CWK554" s="355"/>
      <c r="CWL554" s="355"/>
      <c r="CWM554" s="355"/>
      <c r="CWN554" s="355"/>
      <c r="CWO554" s="355"/>
      <c r="CWP554" s="355"/>
      <c r="CWQ554" s="355"/>
      <c r="CWR554" s="355"/>
      <c r="CWS554" s="355"/>
      <c r="CWT554" s="355"/>
      <c r="CWU554" s="355"/>
      <c r="CWV554" s="355"/>
      <c r="CWW554" s="355"/>
      <c r="CWX554" s="355"/>
      <c r="CWY554" s="355"/>
      <c r="CWZ554" s="355"/>
      <c r="CXA554" s="355"/>
      <c r="CXB554" s="355"/>
      <c r="CXC554" s="355"/>
      <c r="CXD554" s="355"/>
      <c r="CXE554" s="355"/>
      <c r="CXF554" s="355"/>
      <c r="CXG554" s="355"/>
      <c r="CXH554" s="355"/>
      <c r="CXI554" s="355"/>
      <c r="CXJ554" s="355"/>
      <c r="CXK554" s="355"/>
      <c r="CXL554" s="355"/>
      <c r="CXM554" s="355"/>
      <c r="CXN554" s="355"/>
      <c r="CXO554" s="355"/>
      <c r="CXP554" s="355"/>
      <c r="CXQ554" s="355"/>
      <c r="CXR554" s="355"/>
      <c r="CXS554" s="355"/>
      <c r="CXT554" s="355"/>
      <c r="CXU554" s="355"/>
      <c r="CXV554" s="355"/>
      <c r="CXW554" s="355"/>
      <c r="CXX554" s="355"/>
      <c r="CXY554" s="355"/>
      <c r="CXZ554" s="355"/>
      <c r="CYA554" s="355"/>
      <c r="CYB554" s="355"/>
      <c r="CYC554" s="355"/>
      <c r="CYD554" s="355"/>
      <c r="CYE554" s="355"/>
      <c r="CYF554" s="355"/>
      <c r="CYG554" s="355"/>
      <c r="CYH554" s="355"/>
      <c r="CYI554" s="355"/>
      <c r="CYJ554" s="355"/>
      <c r="CYK554" s="355"/>
      <c r="CYL554" s="355"/>
      <c r="CYM554" s="355"/>
      <c r="CYN554" s="355"/>
      <c r="CYO554" s="355"/>
      <c r="CYP554" s="355"/>
      <c r="CYQ554" s="355"/>
      <c r="CYR554" s="355"/>
      <c r="CYS554" s="355"/>
      <c r="CYT554" s="355"/>
      <c r="CYU554" s="355"/>
      <c r="CYV554" s="355"/>
      <c r="CYW554" s="355"/>
      <c r="CYX554" s="355"/>
      <c r="CYY554" s="355"/>
      <c r="CYZ554" s="355"/>
      <c r="CZA554" s="355"/>
      <c r="CZB554" s="355"/>
      <c r="CZC554" s="355"/>
      <c r="CZD554" s="355"/>
      <c r="CZE554" s="355"/>
      <c r="CZF554" s="355"/>
      <c r="CZG554" s="355"/>
      <c r="CZH554" s="355"/>
      <c r="CZI554" s="355"/>
      <c r="CZJ554" s="355"/>
      <c r="CZK554" s="355"/>
      <c r="CZL554" s="355"/>
      <c r="CZM554" s="355"/>
      <c r="CZN554" s="355"/>
      <c r="CZO554" s="355"/>
      <c r="CZP554" s="355"/>
      <c r="CZQ554" s="355"/>
      <c r="CZR554" s="355"/>
      <c r="CZS554" s="355"/>
      <c r="CZT554" s="355"/>
      <c r="CZU554" s="355"/>
      <c r="CZV554" s="355"/>
      <c r="CZW554" s="355"/>
      <c r="CZX554" s="355"/>
      <c r="CZY554" s="355"/>
      <c r="CZZ554" s="355"/>
      <c r="DAA554" s="355"/>
      <c r="DAB554" s="355"/>
      <c r="DAC554" s="355"/>
      <c r="DAD554" s="355"/>
      <c r="DAE554" s="355"/>
      <c r="DAF554" s="355"/>
      <c r="DAG554" s="355"/>
      <c r="DAH554" s="355"/>
      <c r="DAI554" s="355"/>
      <c r="DAJ554" s="355"/>
      <c r="DAK554" s="355"/>
      <c r="DAL554" s="355"/>
      <c r="DAM554" s="355"/>
      <c r="DAN554" s="355"/>
      <c r="DAO554" s="355"/>
      <c r="DAP554" s="355"/>
      <c r="DAQ554" s="355"/>
      <c r="DAR554" s="355"/>
      <c r="DAS554" s="355"/>
      <c r="DAT554" s="355"/>
      <c r="DAU554" s="355"/>
      <c r="DAV554" s="355"/>
      <c r="DAW554" s="355"/>
      <c r="DAX554" s="355"/>
      <c r="DAY554" s="355"/>
      <c r="DAZ554" s="355"/>
      <c r="DBA554" s="355"/>
      <c r="DBB554" s="355"/>
      <c r="DBC554" s="355"/>
      <c r="DBD554" s="355"/>
      <c r="DBE554" s="355"/>
      <c r="DBF554" s="355"/>
      <c r="DBG554" s="355"/>
      <c r="DBH554" s="355"/>
      <c r="DBI554" s="355"/>
      <c r="DBJ554" s="355"/>
      <c r="DBK554" s="355"/>
      <c r="DBL554" s="355"/>
      <c r="DBM554" s="355"/>
      <c r="DBN554" s="355"/>
      <c r="DBO554" s="355"/>
      <c r="DBP554" s="355"/>
      <c r="DBQ554" s="355"/>
      <c r="DBR554" s="355"/>
      <c r="DBS554" s="355"/>
      <c r="DBT554" s="355"/>
      <c r="DBU554" s="355"/>
      <c r="DBV554" s="355"/>
      <c r="DBW554" s="355"/>
      <c r="DBX554" s="355"/>
      <c r="DBY554" s="355"/>
      <c r="DBZ554" s="355"/>
      <c r="DCA554" s="355"/>
      <c r="DCB554" s="355"/>
      <c r="DCC554" s="355"/>
      <c r="DCD554" s="355"/>
      <c r="DCE554" s="355"/>
      <c r="DCF554" s="355"/>
      <c r="DCG554" s="355"/>
      <c r="DCH554" s="355"/>
      <c r="DCI554" s="355"/>
      <c r="DCJ554" s="355"/>
      <c r="DCK554" s="355"/>
      <c r="DCL554" s="355"/>
      <c r="DCM554" s="355"/>
      <c r="DCN554" s="355"/>
      <c r="DCO554" s="355"/>
      <c r="DCP554" s="355"/>
      <c r="DCQ554" s="355"/>
      <c r="DCR554" s="355"/>
      <c r="DCS554" s="355"/>
      <c r="DCT554" s="355"/>
      <c r="DCU554" s="355"/>
      <c r="DCV554" s="355"/>
      <c r="DCW554" s="355"/>
      <c r="DCX554" s="355"/>
      <c r="DCY554" s="355"/>
      <c r="DCZ554" s="355"/>
      <c r="DDA554" s="355"/>
      <c r="DDB554" s="355"/>
      <c r="DDC554" s="355"/>
      <c r="DDD554" s="355"/>
      <c r="DDE554" s="355"/>
      <c r="DDF554" s="355"/>
      <c r="DDG554" s="355"/>
      <c r="DDH554" s="355"/>
      <c r="DDI554" s="355"/>
      <c r="DDJ554" s="355"/>
      <c r="DDK554" s="355"/>
      <c r="DDL554" s="355"/>
      <c r="DDM554" s="355"/>
      <c r="DDN554" s="355"/>
      <c r="DDO554" s="355"/>
      <c r="DDP554" s="355"/>
      <c r="DDQ554" s="355"/>
      <c r="DDR554" s="355"/>
      <c r="DDS554" s="355"/>
      <c r="DDT554" s="355"/>
      <c r="DDU554" s="355"/>
      <c r="DDV554" s="355"/>
      <c r="DDW554" s="355"/>
      <c r="DDX554" s="355"/>
      <c r="DDY554" s="355"/>
      <c r="DDZ554" s="355"/>
      <c r="DEA554" s="355"/>
      <c r="DEB554" s="355"/>
      <c r="DEC554" s="355"/>
      <c r="DED554" s="355"/>
      <c r="DEE554" s="355"/>
      <c r="DEF554" s="355"/>
      <c r="DEG554" s="355"/>
      <c r="DEH554" s="355"/>
      <c r="DEI554" s="355"/>
      <c r="DEJ554" s="355"/>
      <c r="DEK554" s="355"/>
      <c r="DEL554" s="355"/>
      <c r="DEM554" s="355"/>
      <c r="DEN554" s="355"/>
      <c r="DEO554" s="355"/>
      <c r="DEP554" s="355"/>
      <c r="DEQ554" s="355"/>
      <c r="DER554" s="355"/>
      <c r="DES554" s="355"/>
      <c r="DET554" s="355"/>
      <c r="DEU554" s="355"/>
      <c r="DEV554" s="355"/>
      <c r="DEW554" s="355"/>
      <c r="DEX554" s="355"/>
      <c r="DEY554" s="355"/>
      <c r="DEZ554" s="355"/>
      <c r="DFA554" s="355"/>
      <c r="DFB554" s="355"/>
      <c r="DFC554" s="355"/>
      <c r="DFD554" s="355"/>
      <c r="DFE554" s="355"/>
      <c r="DFF554" s="355"/>
      <c r="DFG554" s="355"/>
      <c r="DFH554" s="355"/>
      <c r="DFI554" s="355"/>
      <c r="DFJ554" s="355"/>
      <c r="DFK554" s="355"/>
      <c r="DFL554" s="355"/>
      <c r="DFM554" s="355"/>
      <c r="DFN554" s="355"/>
      <c r="DFO554" s="355"/>
      <c r="DFP554" s="355"/>
      <c r="DFQ554" s="355"/>
      <c r="DFR554" s="355"/>
      <c r="DFS554" s="355"/>
      <c r="DFT554" s="355"/>
      <c r="DFU554" s="355"/>
      <c r="DFV554" s="355"/>
      <c r="DFW554" s="355"/>
      <c r="DFX554" s="355"/>
      <c r="DFY554" s="355"/>
      <c r="DFZ554" s="355"/>
      <c r="DGA554" s="355"/>
      <c r="DGB554" s="355"/>
      <c r="DGC554" s="355"/>
      <c r="DGD554" s="355"/>
      <c r="DGE554" s="355"/>
      <c r="DGF554" s="355"/>
      <c r="DGG554" s="355"/>
      <c r="DGH554" s="355"/>
      <c r="DGI554" s="355"/>
      <c r="DGJ554" s="355"/>
      <c r="DGK554" s="355"/>
      <c r="DGL554" s="355"/>
      <c r="DGM554" s="355"/>
      <c r="DGN554" s="355"/>
      <c r="DGO554" s="355"/>
      <c r="DGP554" s="355"/>
      <c r="DGQ554" s="355"/>
      <c r="DGR554" s="355"/>
      <c r="DGS554" s="355"/>
      <c r="DGT554" s="355"/>
      <c r="DGU554" s="355"/>
      <c r="DGV554" s="355"/>
      <c r="DGW554" s="355"/>
      <c r="DGX554" s="355"/>
      <c r="DGY554" s="355"/>
      <c r="DGZ554" s="355"/>
      <c r="DHA554" s="355"/>
      <c r="DHB554" s="355"/>
      <c r="DHC554" s="355"/>
      <c r="DHD554" s="355"/>
      <c r="DHE554" s="355"/>
      <c r="DHF554" s="355"/>
      <c r="DHG554" s="355"/>
      <c r="DHH554" s="355"/>
      <c r="DHI554" s="355"/>
      <c r="DHJ554" s="355"/>
      <c r="DHK554" s="355"/>
      <c r="DHL554" s="355"/>
      <c r="DHM554" s="355"/>
      <c r="DHN554" s="355"/>
      <c r="DHO554" s="355"/>
      <c r="DHP554" s="355"/>
      <c r="DHQ554" s="355"/>
      <c r="DHR554" s="355"/>
      <c r="DHS554" s="355"/>
      <c r="DHT554" s="355"/>
      <c r="DHU554" s="355"/>
      <c r="DHV554" s="355"/>
      <c r="DHW554" s="355"/>
      <c r="DHX554" s="355"/>
      <c r="DHY554" s="355"/>
      <c r="DHZ554" s="355"/>
      <c r="DIA554" s="355"/>
      <c r="DIB554" s="355"/>
      <c r="DIC554" s="355"/>
      <c r="DID554" s="355"/>
      <c r="DIE554" s="355"/>
      <c r="DIF554" s="355"/>
      <c r="DIG554" s="355"/>
      <c r="DIH554" s="355"/>
      <c r="DII554" s="355"/>
      <c r="DIJ554" s="355"/>
      <c r="DIK554" s="355"/>
      <c r="DIL554" s="355"/>
      <c r="DIM554" s="355"/>
      <c r="DIN554" s="355"/>
      <c r="DIO554" s="355"/>
      <c r="DIP554" s="355"/>
      <c r="DIQ554" s="355"/>
      <c r="DIR554" s="355"/>
      <c r="DIS554" s="355"/>
      <c r="DIT554" s="355"/>
      <c r="DIU554" s="355"/>
      <c r="DIV554" s="355"/>
      <c r="DIW554" s="355"/>
      <c r="DIX554" s="355"/>
      <c r="DIY554" s="355"/>
      <c r="DIZ554" s="355"/>
      <c r="DJA554" s="355"/>
      <c r="DJB554" s="355"/>
      <c r="DJC554" s="355"/>
      <c r="DJD554" s="355"/>
      <c r="DJE554" s="355"/>
      <c r="DJF554" s="355"/>
      <c r="DJG554" s="355"/>
      <c r="DJH554" s="355"/>
      <c r="DJI554" s="355"/>
      <c r="DJJ554" s="355"/>
      <c r="DJK554" s="355"/>
      <c r="DJL554" s="355"/>
      <c r="DJM554" s="355"/>
      <c r="DJN554" s="355"/>
      <c r="DJO554" s="355"/>
      <c r="DJP554" s="355"/>
      <c r="DJQ554" s="355"/>
      <c r="DJR554" s="355"/>
      <c r="DJS554" s="355"/>
      <c r="DJT554" s="355"/>
      <c r="DJU554" s="355"/>
      <c r="DJV554" s="355"/>
      <c r="DJW554" s="355"/>
      <c r="DJX554" s="355"/>
      <c r="DJY554" s="355"/>
      <c r="DJZ554" s="355"/>
      <c r="DKA554" s="355"/>
      <c r="DKB554" s="355"/>
      <c r="DKC554" s="355"/>
      <c r="DKD554" s="355"/>
      <c r="DKE554" s="355"/>
      <c r="DKF554" s="355"/>
      <c r="DKG554" s="355"/>
      <c r="DKH554" s="355"/>
      <c r="DKI554" s="355"/>
      <c r="DKJ554" s="355"/>
      <c r="DKK554" s="355"/>
      <c r="DKL554" s="355"/>
      <c r="DKM554" s="355"/>
      <c r="DKN554" s="355"/>
      <c r="DKO554" s="355"/>
      <c r="DKP554" s="355"/>
      <c r="DKQ554" s="355"/>
      <c r="DKR554" s="355"/>
      <c r="DKS554" s="355"/>
      <c r="DKT554" s="355"/>
      <c r="DKU554" s="355"/>
      <c r="DKV554" s="355"/>
      <c r="DKW554" s="355"/>
      <c r="DKX554" s="355"/>
      <c r="DKY554" s="355"/>
      <c r="DKZ554" s="355"/>
      <c r="DLA554" s="355"/>
      <c r="DLB554" s="355"/>
      <c r="DLC554" s="355"/>
      <c r="DLD554" s="355"/>
      <c r="DLE554" s="355"/>
      <c r="DLF554" s="355"/>
      <c r="DLG554" s="355"/>
      <c r="DLH554" s="355"/>
      <c r="DLI554" s="355"/>
      <c r="DLJ554" s="355"/>
      <c r="DLK554" s="355"/>
      <c r="DLL554" s="355"/>
      <c r="DLM554" s="355"/>
      <c r="DLN554" s="355"/>
      <c r="DLO554" s="355"/>
      <c r="DLP554" s="355"/>
      <c r="DLQ554" s="355"/>
      <c r="DLR554" s="355"/>
      <c r="DLS554" s="355"/>
      <c r="DLT554" s="355"/>
      <c r="DLU554" s="355"/>
      <c r="DLV554" s="355"/>
      <c r="DLW554" s="355"/>
      <c r="DLX554" s="355"/>
      <c r="DLY554" s="355"/>
      <c r="DLZ554" s="355"/>
      <c r="DMA554" s="355"/>
      <c r="DMB554" s="355"/>
      <c r="DMC554" s="355"/>
      <c r="DMD554" s="355"/>
      <c r="DME554" s="355"/>
      <c r="DMF554" s="355"/>
      <c r="DMG554" s="355"/>
      <c r="DMH554" s="355"/>
      <c r="DMI554" s="355"/>
      <c r="DMJ554" s="355"/>
      <c r="DMK554" s="355"/>
      <c r="DML554" s="355"/>
      <c r="DMM554" s="355"/>
      <c r="DMN554" s="355"/>
      <c r="DMO554" s="355"/>
      <c r="DMP554" s="355"/>
      <c r="DMQ554" s="355"/>
      <c r="DMR554" s="355"/>
      <c r="DMS554" s="355"/>
      <c r="DMT554" s="355"/>
      <c r="DMU554" s="355"/>
      <c r="DMV554" s="355"/>
      <c r="DMW554" s="355"/>
      <c r="DMX554" s="355"/>
      <c r="DMY554" s="355"/>
      <c r="DMZ554" s="355"/>
      <c r="DNA554" s="355"/>
      <c r="DNB554" s="355"/>
      <c r="DNC554" s="355"/>
      <c r="DND554" s="355"/>
      <c r="DNE554" s="355"/>
      <c r="DNF554" s="355"/>
      <c r="DNG554" s="355"/>
      <c r="DNH554" s="355"/>
      <c r="DNI554" s="355"/>
      <c r="DNJ554" s="355"/>
      <c r="DNK554" s="355"/>
      <c r="DNL554" s="355"/>
      <c r="DNM554" s="355"/>
      <c r="DNN554" s="355"/>
      <c r="DNO554" s="355"/>
      <c r="DNP554" s="355"/>
      <c r="DNQ554" s="355"/>
      <c r="DNR554" s="355"/>
      <c r="DNS554" s="355"/>
      <c r="DNT554" s="355"/>
      <c r="DNU554" s="355"/>
      <c r="DNV554" s="355"/>
      <c r="DNW554" s="355"/>
      <c r="DNX554" s="355"/>
      <c r="DNY554" s="355"/>
      <c r="DNZ554" s="355"/>
      <c r="DOA554" s="355"/>
      <c r="DOB554" s="355"/>
      <c r="DOC554" s="355"/>
      <c r="DOD554" s="355"/>
      <c r="DOE554" s="355"/>
      <c r="DOF554" s="355"/>
      <c r="DOG554" s="355"/>
      <c r="DOH554" s="355"/>
      <c r="DOI554" s="355"/>
      <c r="DOJ554" s="355"/>
      <c r="DOK554" s="355"/>
      <c r="DOL554" s="355"/>
      <c r="DOM554" s="355"/>
      <c r="DON554" s="355"/>
      <c r="DOO554" s="355"/>
      <c r="DOP554" s="355"/>
      <c r="DOQ554" s="355"/>
      <c r="DOR554" s="355"/>
      <c r="DOS554" s="355"/>
      <c r="DOT554" s="355"/>
      <c r="DOU554" s="355"/>
      <c r="DOV554" s="355"/>
      <c r="DOW554" s="355"/>
      <c r="DOX554" s="355"/>
      <c r="DOY554" s="355"/>
      <c r="DOZ554" s="355"/>
      <c r="DPA554" s="355"/>
      <c r="DPB554" s="355"/>
      <c r="DPC554" s="355"/>
      <c r="DPD554" s="355"/>
      <c r="DPE554" s="355"/>
      <c r="DPF554" s="355"/>
      <c r="DPG554" s="355"/>
      <c r="DPH554" s="355"/>
      <c r="DPI554" s="355"/>
      <c r="DPJ554" s="355"/>
      <c r="DPK554" s="355"/>
      <c r="DPL554" s="355"/>
      <c r="DPM554" s="355"/>
      <c r="DPN554" s="355"/>
      <c r="DPO554" s="355"/>
      <c r="DPP554" s="355"/>
      <c r="DPQ554" s="355"/>
      <c r="DPR554" s="355"/>
      <c r="DPS554" s="355"/>
      <c r="DPT554" s="355"/>
      <c r="DPU554" s="355"/>
      <c r="DPV554" s="355"/>
      <c r="DPW554" s="355"/>
      <c r="DPX554" s="355"/>
      <c r="DPY554" s="355"/>
      <c r="DPZ554" s="355"/>
      <c r="DQA554" s="355"/>
      <c r="DQB554" s="355"/>
      <c r="DQC554" s="355"/>
      <c r="DQD554" s="355"/>
      <c r="DQE554" s="355"/>
      <c r="DQF554" s="355"/>
      <c r="DQG554" s="355"/>
      <c r="DQH554" s="355"/>
      <c r="DQI554" s="355"/>
      <c r="DQJ554" s="355"/>
      <c r="DQK554" s="355"/>
      <c r="DQL554" s="355"/>
      <c r="DQM554" s="355"/>
      <c r="DQN554" s="355"/>
      <c r="DQO554" s="355"/>
      <c r="DQP554" s="355"/>
      <c r="DQQ554" s="355"/>
      <c r="DQR554" s="355"/>
      <c r="DQS554" s="355"/>
      <c r="DQT554" s="355"/>
      <c r="DQU554" s="355"/>
      <c r="DQV554" s="355"/>
      <c r="DQW554" s="355"/>
      <c r="DQX554" s="355"/>
      <c r="DQY554" s="355"/>
      <c r="DQZ554" s="355"/>
      <c r="DRA554" s="355"/>
      <c r="DRB554" s="355"/>
      <c r="DRC554" s="355"/>
      <c r="DRD554" s="355"/>
      <c r="DRE554" s="355"/>
      <c r="DRF554" s="355"/>
      <c r="DRG554" s="355"/>
      <c r="DRH554" s="355"/>
      <c r="DRI554" s="355"/>
      <c r="DRJ554" s="355"/>
      <c r="DRK554" s="355"/>
      <c r="DRL554" s="355"/>
      <c r="DRM554" s="355"/>
      <c r="DRN554" s="355"/>
      <c r="DRO554" s="355"/>
      <c r="DRP554" s="355"/>
      <c r="DRQ554" s="355"/>
      <c r="DRR554" s="355"/>
      <c r="DRS554" s="355"/>
      <c r="DRT554" s="355"/>
      <c r="DRU554" s="355"/>
      <c r="DRV554" s="355"/>
      <c r="DRW554" s="355"/>
      <c r="DRX554" s="355"/>
      <c r="DRY554" s="355"/>
      <c r="DRZ554" s="355"/>
      <c r="DSA554" s="355"/>
      <c r="DSB554" s="355"/>
      <c r="DSC554" s="355"/>
      <c r="DSD554" s="355"/>
      <c r="DSE554" s="355"/>
      <c r="DSF554" s="355"/>
      <c r="DSG554" s="355"/>
      <c r="DSH554" s="355"/>
      <c r="DSI554" s="355"/>
      <c r="DSJ554" s="355"/>
      <c r="DSK554" s="355"/>
      <c r="DSL554" s="355"/>
      <c r="DSM554" s="355"/>
      <c r="DSN554" s="355"/>
      <c r="DSO554" s="355"/>
      <c r="DSP554" s="355"/>
      <c r="DSQ554" s="355"/>
      <c r="DSR554" s="355"/>
      <c r="DSS554" s="355"/>
      <c r="DST554" s="355"/>
      <c r="DSU554" s="355"/>
      <c r="DSV554" s="355"/>
      <c r="DSW554" s="355"/>
      <c r="DSX554" s="355"/>
      <c r="DSY554" s="355"/>
      <c r="DSZ554" s="355"/>
      <c r="DTA554" s="355"/>
      <c r="DTB554" s="355"/>
      <c r="DTC554" s="355"/>
      <c r="DTD554" s="355"/>
      <c r="DTE554" s="355"/>
      <c r="DTF554" s="355"/>
      <c r="DTG554" s="355"/>
      <c r="DTH554" s="355"/>
      <c r="DTI554" s="355"/>
      <c r="DTJ554" s="355"/>
      <c r="DTK554" s="355"/>
      <c r="DTL554" s="355"/>
      <c r="DTM554" s="355"/>
      <c r="DTN554" s="355"/>
      <c r="DTO554" s="355"/>
      <c r="DTP554" s="355"/>
      <c r="DTQ554" s="355"/>
      <c r="DTR554" s="355"/>
      <c r="DTS554" s="355"/>
      <c r="DTT554" s="355"/>
      <c r="DTU554" s="355"/>
      <c r="DTV554" s="355"/>
      <c r="DTW554" s="355"/>
      <c r="DTX554" s="355"/>
      <c r="DTY554" s="355"/>
      <c r="DTZ554" s="355"/>
      <c r="DUA554" s="355"/>
      <c r="DUB554" s="355"/>
      <c r="DUC554" s="355"/>
      <c r="DUD554" s="355"/>
      <c r="DUE554" s="355"/>
      <c r="DUF554" s="355"/>
      <c r="DUG554" s="355"/>
      <c r="DUH554" s="355"/>
      <c r="DUI554" s="355"/>
      <c r="DUJ554" s="355"/>
      <c r="DUK554" s="355"/>
      <c r="DUL554" s="355"/>
      <c r="DUM554" s="355"/>
      <c r="DUN554" s="355"/>
      <c r="DUO554" s="355"/>
      <c r="DUP554" s="355"/>
      <c r="DUQ554" s="355"/>
      <c r="DUR554" s="355"/>
      <c r="DUS554" s="355"/>
      <c r="DUT554" s="355"/>
      <c r="DUU554" s="355"/>
      <c r="DUV554" s="355"/>
      <c r="DUW554" s="355"/>
      <c r="DUX554" s="355"/>
      <c r="DUY554" s="355"/>
      <c r="DUZ554" s="355"/>
      <c r="DVA554" s="355"/>
      <c r="DVB554" s="355"/>
      <c r="DVC554" s="355"/>
      <c r="DVD554" s="355"/>
      <c r="DVE554" s="355"/>
      <c r="DVF554" s="355"/>
      <c r="DVG554" s="355"/>
      <c r="DVH554" s="355"/>
      <c r="DVI554" s="355"/>
      <c r="DVJ554" s="355"/>
      <c r="DVK554" s="355"/>
      <c r="DVL554" s="355"/>
      <c r="DVM554" s="355"/>
      <c r="DVN554" s="355"/>
      <c r="DVO554" s="355"/>
      <c r="DVP554" s="355"/>
      <c r="DVQ554" s="355"/>
      <c r="DVR554" s="355"/>
      <c r="DVS554" s="355"/>
      <c r="DVT554" s="355"/>
      <c r="DVU554" s="355"/>
      <c r="DVV554" s="355"/>
      <c r="DVW554" s="355"/>
      <c r="DVX554" s="355"/>
      <c r="DVY554" s="355"/>
      <c r="DVZ554" s="355"/>
      <c r="DWA554" s="355"/>
      <c r="DWB554" s="355"/>
      <c r="DWC554" s="355"/>
      <c r="DWD554" s="355"/>
      <c r="DWE554" s="355"/>
      <c r="DWF554" s="355"/>
      <c r="DWG554" s="355"/>
      <c r="DWH554" s="355"/>
      <c r="DWI554" s="355"/>
      <c r="DWJ554" s="355"/>
      <c r="DWK554" s="355"/>
      <c r="DWL554" s="355"/>
      <c r="DWM554" s="355"/>
      <c r="DWN554" s="355"/>
      <c r="DWO554" s="355"/>
      <c r="DWP554" s="355"/>
      <c r="DWQ554" s="355"/>
      <c r="DWR554" s="355"/>
      <c r="DWS554" s="355"/>
      <c r="DWT554" s="355"/>
      <c r="DWU554" s="355"/>
      <c r="DWV554" s="355"/>
      <c r="DWW554" s="355"/>
      <c r="DWX554" s="355"/>
      <c r="DWY554" s="355"/>
      <c r="DWZ554" s="355"/>
      <c r="DXA554" s="355"/>
      <c r="DXB554" s="355"/>
      <c r="DXC554" s="355"/>
      <c r="DXD554" s="355"/>
      <c r="DXE554" s="355"/>
      <c r="DXF554" s="355"/>
      <c r="DXG554" s="355"/>
      <c r="DXH554" s="355"/>
      <c r="DXI554" s="355"/>
      <c r="DXJ554" s="355"/>
      <c r="DXK554" s="355"/>
      <c r="DXL554" s="355"/>
      <c r="DXM554" s="355"/>
      <c r="DXN554" s="355"/>
      <c r="DXO554" s="355"/>
      <c r="DXP554" s="355"/>
      <c r="DXQ554" s="355"/>
      <c r="DXR554" s="355"/>
      <c r="DXS554" s="355"/>
      <c r="DXT554" s="355"/>
      <c r="DXU554" s="355"/>
      <c r="DXV554" s="355"/>
      <c r="DXW554" s="355"/>
      <c r="DXX554" s="355"/>
      <c r="DXY554" s="355"/>
      <c r="DXZ554" s="355"/>
      <c r="DYA554" s="355"/>
      <c r="DYB554" s="355"/>
      <c r="DYC554" s="355"/>
      <c r="DYD554" s="355"/>
      <c r="DYE554" s="355"/>
      <c r="DYF554" s="355"/>
      <c r="DYG554" s="355"/>
      <c r="DYH554" s="355"/>
      <c r="DYI554" s="355"/>
      <c r="DYJ554" s="355"/>
      <c r="DYK554" s="355"/>
      <c r="DYL554" s="355"/>
      <c r="DYM554" s="355"/>
      <c r="DYN554" s="355"/>
      <c r="DYO554" s="355"/>
      <c r="DYP554" s="355"/>
      <c r="DYQ554" s="355"/>
      <c r="DYR554" s="355"/>
      <c r="DYS554" s="355"/>
      <c r="DYT554" s="355"/>
      <c r="DYU554" s="355"/>
      <c r="DYV554" s="355"/>
      <c r="DYW554" s="355"/>
      <c r="DYX554" s="355"/>
      <c r="DYY554" s="355"/>
      <c r="DYZ554" s="355"/>
      <c r="DZA554" s="355"/>
      <c r="DZB554" s="355"/>
      <c r="DZC554" s="355"/>
      <c r="DZD554" s="355"/>
      <c r="DZE554" s="355"/>
      <c r="DZF554" s="355"/>
      <c r="DZG554" s="355"/>
      <c r="DZH554" s="355"/>
      <c r="DZI554" s="355"/>
      <c r="DZJ554" s="355"/>
      <c r="DZK554" s="355"/>
      <c r="DZL554" s="355"/>
      <c r="DZM554" s="355"/>
      <c r="DZN554" s="355"/>
      <c r="DZO554" s="355"/>
      <c r="DZP554" s="355"/>
      <c r="DZQ554" s="355"/>
      <c r="DZR554" s="355"/>
      <c r="DZS554" s="355"/>
      <c r="DZT554" s="355"/>
      <c r="DZU554" s="355"/>
      <c r="DZV554" s="355"/>
      <c r="DZW554" s="355"/>
      <c r="DZX554" s="355"/>
      <c r="DZY554" s="355"/>
      <c r="DZZ554" s="355"/>
      <c r="EAA554" s="355"/>
      <c r="EAB554" s="355"/>
      <c r="EAC554" s="355"/>
      <c r="EAD554" s="355"/>
      <c r="EAE554" s="355"/>
      <c r="EAF554" s="355"/>
      <c r="EAG554" s="355"/>
      <c r="EAH554" s="355"/>
      <c r="EAI554" s="355"/>
      <c r="EAJ554" s="355"/>
      <c r="EAK554" s="355"/>
      <c r="EAL554" s="355"/>
      <c r="EAM554" s="355"/>
      <c r="EAN554" s="355"/>
      <c r="EAO554" s="355"/>
      <c r="EAP554" s="355"/>
      <c r="EAQ554" s="355"/>
      <c r="EAR554" s="355"/>
      <c r="EAS554" s="355"/>
      <c r="EAT554" s="355"/>
      <c r="EAU554" s="355"/>
      <c r="EAV554" s="355"/>
      <c r="EAW554" s="355"/>
      <c r="EAX554" s="355"/>
      <c r="EAY554" s="355"/>
      <c r="EAZ554" s="355"/>
      <c r="EBA554" s="355"/>
      <c r="EBB554" s="355"/>
      <c r="EBC554" s="355"/>
      <c r="EBD554" s="355"/>
      <c r="EBE554" s="355"/>
      <c r="EBF554" s="355"/>
      <c r="EBG554" s="355"/>
      <c r="EBH554" s="355"/>
      <c r="EBI554" s="355"/>
      <c r="EBJ554" s="355"/>
      <c r="EBK554" s="355"/>
      <c r="EBL554" s="355"/>
      <c r="EBM554" s="355"/>
      <c r="EBN554" s="355"/>
      <c r="EBO554" s="355"/>
      <c r="EBP554" s="355"/>
      <c r="EBQ554" s="355"/>
      <c r="EBR554" s="355"/>
      <c r="EBS554" s="355"/>
      <c r="EBT554" s="355"/>
      <c r="EBU554" s="355"/>
      <c r="EBV554" s="355"/>
      <c r="EBW554" s="355"/>
      <c r="EBX554" s="355"/>
      <c r="EBY554" s="355"/>
      <c r="EBZ554" s="355"/>
      <c r="ECA554" s="355"/>
      <c r="ECB554" s="355"/>
      <c r="ECC554" s="355"/>
      <c r="ECD554" s="355"/>
      <c r="ECE554" s="355"/>
      <c r="ECF554" s="355"/>
      <c r="ECG554" s="355"/>
      <c r="ECH554" s="355"/>
      <c r="ECI554" s="355"/>
      <c r="ECJ554" s="355"/>
      <c r="ECK554" s="355"/>
      <c r="ECL554" s="355"/>
      <c r="ECM554" s="355"/>
      <c r="ECN554" s="355"/>
      <c r="ECO554" s="355"/>
      <c r="ECP554" s="355"/>
      <c r="ECQ554" s="355"/>
      <c r="ECR554" s="355"/>
      <c r="ECS554" s="355"/>
      <c r="ECT554" s="355"/>
      <c r="ECU554" s="355"/>
      <c r="ECV554" s="355"/>
      <c r="ECW554" s="355"/>
      <c r="ECX554" s="355"/>
      <c r="ECY554" s="355"/>
      <c r="ECZ554" s="355"/>
      <c r="EDA554" s="355"/>
      <c r="EDB554" s="355"/>
      <c r="EDC554" s="355"/>
      <c r="EDD554" s="355"/>
      <c r="EDE554" s="355"/>
      <c r="EDF554" s="355"/>
      <c r="EDG554" s="355"/>
      <c r="EDH554" s="355"/>
      <c r="EDI554" s="355"/>
      <c r="EDJ554" s="355"/>
      <c r="EDK554" s="355"/>
      <c r="EDL554" s="355"/>
      <c r="EDM554" s="355"/>
      <c r="EDN554" s="355"/>
      <c r="EDO554" s="355"/>
      <c r="EDP554" s="355"/>
      <c r="EDQ554" s="355"/>
      <c r="EDR554" s="355"/>
      <c r="EDS554" s="355"/>
      <c r="EDT554" s="355"/>
      <c r="EDU554" s="355"/>
      <c r="EDV554" s="355"/>
      <c r="EDW554" s="355"/>
      <c r="EDX554" s="355"/>
      <c r="EDY554" s="355"/>
      <c r="EDZ554" s="355"/>
      <c r="EEA554" s="355"/>
      <c r="EEB554" s="355"/>
      <c r="EEC554" s="355"/>
      <c r="EED554" s="355"/>
      <c r="EEE554" s="355"/>
      <c r="EEF554" s="355"/>
      <c r="EEG554" s="355"/>
      <c r="EEH554" s="355"/>
      <c r="EEI554" s="355"/>
      <c r="EEJ554" s="355"/>
      <c r="EEK554" s="355"/>
      <c r="EEL554" s="355"/>
      <c r="EEM554" s="355"/>
      <c r="EEN554" s="355"/>
      <c r="EEO554" s="355"/>
      <c r="EEP554" s="355"/>
      <c r="EEQ554" s="355"/>
      <c r="EER554" s="355"/>
      <c r="EES554" s="355"/>
      <c r="EET554" s="355"/>
      <c r="EEU554" s="355"/>
      <c r="EEV554" s="355"/>
      <c r="EEW554" s="355"/>
      <c r="EEX554" s="355"/>
      <c r="EEY554" s="355"/>
      <c r="EEZ554" s="355"/>
      <c r="EFA554" s="355"/>
      <c r="EFB554" s="355"/>
      <c r="EFC554" s="355"/>
      <c r="EFD554" s="355"/>
      <c r="EFE554" s="355"/>
      <c r="EFF554" s="355"/>
      <c r="EFG554" s="355"/>
      <c r="EFH554" s="355"/>
      <c r="EFI554" s="355"/>
      <c r="EFJ554" s="355"/>
      <c r="EFK554" s="355"/>
      <c r="EFL554" s="355"/>
      <c r="EFM554" s="355"/>
      <c r="EFN554" s="355"/>
      <c r="EFO554" s="355"/>
      <c r="EFP554" s="355"/>
      <c r="EFQ554" s="355"/>
      <c r="EFR554" s="355"/>
      <c r="EFS554" s="355"/>
      <c r="EFT554" s="355"/>
      <c r="EFU554" s="355"/>
      <c r="EFV554" s="355"/>
      <c r="EFW554" s="355"/>
      <c r="EFX554" s="355"/>
      <c r="EFY554" s="355"/>
      <c r="EFZ554" s="355"/>
      <c r="EGA554" s="355"/>
      <c r="EGB554" s="355"/>
      <c r="EGC554" s="355"/>
      <c r="EGD554" s="355"/>
      <c r="EGE554" s="355"/>
      <c r="EGF554" s="355"/>
      <c r="EGG554" s="355"/>
      <c r="EGH554" s="355"/>
      <c r="EGI554" s="355"/>
      <c r="EGJ554" s="355"/>
      <c r="EGK554" s="355"/>
      <c r="EGL554" s="355"/>
      <c r="EGM554" s="355"/>
      <c r="EGN554" s="355"/>
      <c r="EGO554" s="355"/>
      <c r="EGP554" s="355"/>
      <c r="EGQ554" s="355"/>
      <c r="EGR554" s="355"/>
      <c r="EGS554" s="355"/>
      <c r="EGT554" s="355"/>
      <c r="EGU554" s="355"/>
      <c r="EGV554" s="355"/>
      <c r="EGW554" s="355"/>
      <c r="EGX554" s="355"/>
      <c r="EGY554" s="355"/>
      <c r="EGZ554" s="355"/>
      <c r="EHA554" s="355"/>
      <c r="EHB554" s="355"/>
      <c r="EHC554" s="355"/>
      <c r="EHD554" s="355"/>
      <c r="EHE554" s="355"/>
      <c r="EHF554" s="355"/>
      <c r="EHG554" s="355"/>
      <c r="EHH554" s="355"/>
      <c r="EHI554" s="355"/>
      <c r="EHJ554" s="355"/>
      <c r="EHK554" s="355"/>
      <c r="EHL554" s="355"/>
      <c r="EHM554" s="355"/>
      <c r="EHN554" s="355"/>
      <c r="EHO554" s="355"/>
      <c r="EHP554" s="355"/>
      <c r="EHQ554" s="355"/>
      <c r="EHR554" s="355"/>
      <c r="EHS554" s="355"/>
      <c r="EHT554" s="355"/>
      <c r="EHU554" s="355"/>
      <c r="EHV554" s="355"/>
      <c r="EHW554" s="355"/>
      <c r="EHX554" s="355"/>
      <c r="EHY554" s="355"/>
      <c r="EHZ554" s="355"/>
      <c r="EIA554" s="355"/>
      <c r="EIB554" s="355"/>
      <c r="EIC554" s="355"/>
      <c r="EID554" s="355"/>
      <c r="EIE554" s="355"/>
      <c r="EIF554" s="355"/>
      <c r="EIG554" s="355"/>
      <c r="EIH554" s="355"/>
      <c r="EII554" s="355"/>
      <c r="EIJ554" s="355"/>
      <c r="EIK554" s="355"/>
      <c r="EIL554" s="355"/>
      <c r="EIM554" s="355"/>
      <c r="EIN554" s="355"/>
      <c r="EIO554" s="355"/>
      <c r="EIP554" s="355"/>
      <c r="EIQ554" s="355"/>
      <c r="EIR554" s="355"/>
      <c r="EIS554" s="355"/>
      <c r="EIT554" s="355"/>
      <c r="EIU554" s="355"/>
      <c r="EIV554" s="355"/>
      <c r="EIW554" s="355"/>
      <c r="EIX554" s="355"/>
      <c r="EIY554" s="355"/>
      <c r="EIZ554" s="355"/>
      <c r="EJA554" s="355"/>
      <c r="EJB554" s="355"/>
      <c r="EJC554" s="355"/>
      <c r="EJD554" s="355"/>
      <c r="EJE554" s="355"/>
      <c r="EJF554" s="355"/>
      <c r="EJG554" s="355"/>
      <c r="EJH554" s="355"/>
      <c r="EJI554" s="355"/>
      <c r="EJJ554" s="355"/>
      <c r="EJK554" s="355"/>
      <c r="EJL554" s="355"/>
      <c r="EJM554" s="355"/>
      <c r="EJN554" s="355"/>
      <c r="EJO554" s="355"/>
      <c r="EJP554" s="355"/>
      <c r="EJQ554" s="355"/>
      <c r="EJR554" s="355"/>
      <c r="EJS554" s="355"/>
      <c r="EJT554" s="355"/>
      <c r="EJU554" s="355"/>
      <c r="EJV554" s="355"/>
      <c r="EJW554" s="355"/>
      <c r="EJX554" s="355"/>
      <c r="EJY554" s="355"/>
      <c r="EJZ554" s="355"/>
      <c r="EKA554" s="355"/>
      <c r="EKB554" s="355"/>
      <c r="EKC554" s="355"/>
      <c r="EKD554" s="355"/>
      <c r="EKE554" s="355"/>
      <c r="EKF554" s="355"/>
      <c r="EKG554" s="355"/>
      <c r="EKH554" s="355"/>
      <c r="EKI554" s="355"/>
      <c r="EKJ554" s="355"/>
      <c r="EKK554" s="355"/>
      <c r="EKL554" s="355"/>
      <c r="EKM554" s="355"/>
      <c r="EKN554" s="355"/>
      <c r="EKO554" s="355"/>
      <c r="EKP554" s="355"/>
      <c r="EKQ554" s="355"/>
      <c r="EKR554" s="355"/>
      <c r="EKS554" s="355"/>
      <c r="EKT554" s="355"/>
      <c r="EKU554" s="355"/>
      <c r="EKV554" s="355"/>
      <c r="EKW554" s="355"/>
      <c r="EKX554" s="355"/>
      <c r="EKY554" s="355"/>
      <c r="EKZ554" s="355"/>
      <c r="ELA554" s="355"/>
      <c r="ELB554" s="355"/>
      <c r="ELC554" s="355"/>
      <c r="ELD554" s="355"/>
      <c r="ELE554" s="355"/>
      <c r="ELF554" s="355"/>
      <c r="ELG554" s="355"/>
      <c r="ELH554" s="355"/>
      <c r="ELI554" s="355"/>
      <c r="ELJ554" s="355"/>
      <c r="ELK554" s="355"/>
      <c r="ELL554" s="355"/>
      <c r="ELM554" s="355"/>
      <c r="ELN554" s="355"/>
      <c r="ELO554" s="355"/>
      <c r="ELP554" s="355"/>
      <c r="ELQ554" s="355"/>
      <c r="ELR554" s="355"/>
      <c r="ELS554" s="355"/>
      <c r="ELT554" s="355"/>
      <c r="ELU554" s="355"/>
      <c r="ELV554" s="355"/>
      <c r="ELW554" s="355"/>
      <c r="ELX554" s="355"/>
      <c r="ELY554" s="355"/>
      <c r="ELZ554" s="355"/>
      <c r="EMA554" s="355"/>
      <c r="EMB554" s="355"/>
      <c r="EMC554" s="355"/>
      <c r="EMD554" s="355"/>
      <c r="EME554" s="355"/>
      <c r="EMF554" s="355"/>
      <c r="EMG554" s="355"/>
      <c r="EMH554" s="355"/>
      <c r="EMI554" s="355"/>
      <c r="EMJ554" s="355"/>
      <c r="EMK554" s="355"/>
      <c r="EML554" s="355"/>
      <c r="EMM554" s="355"/>
      <c r="EMN554" s="355"/>
      <c r="EMO554" s="355"/>
      <c r="EMP554" s="355"/>
      <c r="EMQ554" s="355"/>
      <c r="EMR554" s="355"/>
      <c r="EMS554" s="355"/>
      <c r="EMT554" s="355"/>
      <c r="EMU554" s="355"/>
      <c r="EMV554" s="355"/>
      <c r="EMW554" s="355"/>
      <c r="EMX554" s="355"/>
      <c r="EMY554" s="355"/>
      <c r="EMZ554" s="355"/>
      <c r="ENA554" s="355"/>
      <c r="ENB554" s="355"/>
      <c r="ENC554" s="355"/>
      <c r="END554" s="355"/>
      <c r="ENE554" s="355"/>
      <c r="ENF554" s="355"/>
      <c r="ENG554" s="355"/>
      <c r="ENH554" s="355"/>
      <c r="ENI554" s="355"/>
      <c r="ENJ554" s="355"/>
      <c r="ENK554" s="355"/>
      <c r="ENL554" s="355"/>
      <c r="ENM554" s="355"/>
      <c r="ENN554" s="355"/>
      <c r="ENO554" s="355"/>
      <c r="ENP554" s="355"/>
      <c r="ENQ554" s="355"/>
      <c r="ENR554" s="355"/>
      <c r="ENS554" s="355"/>
      <c r="ENT554" s="355"/>
      <c r="ENU554" s="355"/>
      <c r="ENV554" s="355"/>
      <c r="ENW554" s="355"/>
      <c r="ENX554" s="355"/>
      <c r="ENY554" s="355"/>
      <c r="ENZ554" s="355"/>
      <c r="EOA554" s="355"/>
      <c r="EOB554" s="355"/>
      <c r="EOC554" s="355"/>
      <c r="EOD554" s="355"/>
      <c r="EOE554" s="355"/>
      <c r="EOF554" s="355"/>
      <c r="EOG554" s="355"/>
      <c r="EOH554" s="355"/>
      <c r="EOI554" s="355"/>
      <c r="EOJ554" s="355"/>
      <c r="EOK554" s="355"/>
      <c r="EOL554" s="355"/>
      <c r="EOM554" s="355"/>
      <c r="EON554" s="355"/>
      <c r="EOO554" s="355"/>
      <c r="EOP554" s="355"/>
      <c r="EOQ554" s="355"/>
      <c r="EOR554" s="355"/>
      <c r="EOS554" s="355"/>
      <c r="EOT554" s="355"/>
      <c r="EOU554" s="355"/>
      <c r="EOV554" s="355"/>
      <c r="EOW554" s="355"/>
      <c r="EOX554" s="355"/>
      <c r="EOY554" s="355"/>
      <c r="EOZ554" s="355"/>
      <c r="EPA554" s="355"/>
      <c r="EPB554" s="355"/>
      <c r="EPC554" s="355"/>
      <c r="EPD554" s="355"/>
      <c r="EPE554" s="355"/>
      <c r="EPF554" s="355"/>
      <c r="EPG554" s="355"/>
      <c r="EPH554" s="355"/>
      <c r="EPI554" s="355"/>
      <c r="EPJ554" s="355"/>
      <c r="EPK554" s="355"/>
      <c r="EPL554" s="355"/>
      <c r="EPM554" s="355"/>
      <c r="EPN554" s="355"/>
      <c r="EPO554" s="355"/>
      <c r="EPP554" s="355"/>
      <c r="EPQ554" s="355"/>
      <c r="EPR554" s="355"/>
      <c r="EPS554" s="355"/>
      <c r="EPT554" s="355"/>
      <c r="EPU554" s="355"/>
      <c r="EPV554" s="355"/>
      <c r="EPW554" s="355"/>
      <c r="EPX554" s="355"/>
      <c r="EPY554" s="355"/>
      <c r="EPZ554" s="355"/>
      <c r="EQA554" s="355"/>
      <c r="EQB554" s="355"/>
      <c r="EQC554" s="355"/>
      <c r="EQD554" s="355"/>
      <c r="EQE554" s="355"/>
      <c r="EQF554" s="355"/>
      <c r="EQG554" s="355"/>
      <c r="EQH554" s="355"/>
      <c r="EQI554" s="355"/>
      <c r="EQJ554" s="355"/>
      <c r="EQK554" s="355"/>
      <c r="EQL554" s="355"/>
      <c r="EQM554" s="355"/>
      <c r="EQN554" s="355"/>
      <c r="EQO554" s="355"/>
      <c r="EQP554" s="355"/>
      <c r="EQQ554" s="355"/>
      <c r="EQR554" s="355"/>
      <c r="EQS554" s="355"/>
      <c r="EQT554" s="355"/>
      <c r="EQU554" s="355"/>
      <c r="EQV554" s="355"/>
      <c r="EQW554" s="355"/>
      <c r="EQX554" s="355"/>
      <c r="EQY554" s="355"/>
      <c r="EQZ554" s="355"/>
      <c r="ERA554" s="355"/>
      <c r="ERB554" s="355"/>
      <c r="ERC554" s="355"/>
      <c r="ERD554" s="355"/>
      <c r="ERE554" s="355"/>
      <c r="ERF554" s="355"/>
      <c r="ERG554" s="355"/>
      <c r="ERH554" s="355"/>
      <c r="ERI554" s="355"/>
      <c r="ERJ554" s="355"/>
      <c r="ERK554" s="355"/>
      <c r="ERL554" s="355"/>
      <c r="ERM554" s="355"/>
      <c r="ERN554" s="355"/>
      <c r="ERO554" s="355"/>
      <c r="ERP554" s="355"/>
      <c r="ERQ554" s="355"/>
      <c r="ERR554" s="355"/>
      <c r="ERS554" s="355"/>
      <c r="ERT554" s="355"/>
      <c r="ERU554" s="355"/>
      <c r="ERV554" s="355"/>
      <c r="ERW554" s="355"/>
      <c r="ERX554" s="355"/>
      <c r="ERY554" s="355"/>
      <c r="ERZ554" s="355"/>
      <c r="ESA554" s="355"/>
      <c r="ESB554" s="355"/>
      <c r="ESC554" s="355"/>
      <c r="ESD554" s="355"/>
      <c r="ESE554" s="355"/>
      <c r="ESF554" s="355"/>
      <c r="ESG554" s="355"/>
      <c r="ESH554" s="355"/>
      <c r="ESI554" s="355"/>
      <c r="ESJ554" s="355"/>
      <c r="ESK554" s="355"/>
      <c r="ESL554" s="355"/>
      <c r="ESM554" s="355"/>
      <c r="ESN554" s="355"/>
      <c r="ESO554" s="355"/>
      <c r="ESP554" s="355"/>
      <c r="ESQ554" s="355"/>
      <c r="ESR554" s="355"/>
      <c r="ESS554" s="355"/>
      <c r="EST554" s="355"/>
      <c r="ESU554" s="355"/>
      <c r="ESV554" s="355"/>
      <c r="ESW554" s="355"/>
      <c r="ESX554" s="355"/>
      <c r="ESY554" s="355"/>
      <c r="ESZ554" s="355"/>
      <c r="ETA554" s="355"/>
      <c r="ETB554" s="355"/>
      <c r="ETC554" s="355"/>
      <c r="ETD554" s="355"/>
      <c r="ETE554" s="355"/>
      <c r="ETF554" s="355"/>
      <c r="ETG554" s="355"/>
      <c r="ETH554" s="355"/>
      <c r="ETI554" s="355"/>
      <c r="ETJ554" s="355"/>
      <c r="ETK554" s="355"/>
      <c r="ETL554" s="355"/>
      <c r="ETM554" s="355"/>
      <c r="ETN554" s="355"/>
      <c r="ETO554" s="355"/>
      <c r="ETP554" s="355"/>
      <c r="ETQ554" s="355"/>
      <c r="ETR554" s="355"/>
      <c r="ETS554" s="355"/>
      <c r="ETT554" s="355"/>
      <c r="ETU554" s="355"/>
      <c r="ETV554" s="355"/>
      <c r="ETW554" s="355"/>
      <c r="ETX554" s="355"/>
      <c r="ETY554" s="355"/>
      <c r="ETZ554" s="355"/>
      <c r="EUA554" s="355"/>
      <c r="EUB554" s="355"/>
      <c r="EUC554" s="355"/>
      <c r="EUD554" s="355"/>
      <c r="EUE554" s="355"/>
      <c r="EUF554" s="355"/>
      <c r="EUG554" s="355"/>
      <c r="EUH554" s="355"/>
      <c r="EUI554" s="355"/>
      <c r="EUJ554" s="355"/>
      <c r="EUK554" s="355"/>
      <c r="EUL554" s="355"/>
      <c r="EUM554" s="355"/>
      <c r="EUN554" s="355"/>
      <c r="EUO554" s="355"/>
      <c r="EUP554" s="355"/>
      <c r="EUQ554" s="355"/>
      <c r="EUR554" s="355"/>
      <c r="EUS554" s="355"/>
      <c r="EUT554" s="355"/>
      <c r="EUU554" s="355"/>
      <c r="EUV554" s="355"/>
      <c r="EUW554" s="355"/>
      <c r="EUX554" s="355"/>
      <c r="EUY554" s="355"/>
      <c r="EUZ554" s="355"/>
      <c r="EVA554" s="355"/>
      <c r="EVB554" s="355"/>
      <c r="EVC554" s="355"/>
      <c r="EVD554" s="355"/>
      <c r="EVE554" s="355"/>
      <c r="EVF554" s="355"/>
      <c r="EVG554" s="355"/>
      <c r="EVH554" s="355"/>
      <c r="EVI554" s="355"/>
      <c r="EVJ554" s="355"/>
      <c r="EVK554" s="355"/>
      <c r="EVL554" s="355"/>
      <c r="EVM554" s="355"/>
      <c r="EVN554" s="355"/>
      <c r="EVO554" s="355"/>
      <c r="EVP554" s="355"/>
      <c r="EVQ554" s="355"/>
      <c r="EVR554" s="355"/>
      <c r="EVS554" s="355"/>
      <c r="EVT554" s="355"/>
      <c r="EVU554" s="355"/>
      <c r="EVV554" s="355"/>
      <c r="EVW554" s="355"/>
      <c r="EVX554" s="355"/>
      <c r="EVY554" s="355"/>
      <c r="EVZ554" s="355"/>
      <c r="EWA554" s="355"/>
      <c r="EWB554" s="355"/>
      <c r="EWC554" s="355"/>
      <c r="EWD554" s="355"/>
      <c r="EWE554" s="355"/>
      <c r="EWF554" s="355"/>
      <c r="EWG554" s="355"/>
      <c r="EWH554" s="355"/>
      <c r="EWI554" s="355"/>
      <c r="EWJ554" s="355"/>
      <c r="EWK554" s="355"/>
      <c r="EWL554" s="355"/>
      <c r="EWM554" s="355"/>
      <c r="EWN554" s="355"/>
      <c r="EWO554" s="355"/>
      <c r="EWP554" s="355"/>
      <c r="EWQ554" s="355"/>
      <c r="EWR554" s="355"/>
      <c r="EWS554" s="355"/>
      <c r="EWT554" s="355"/>
      <c r="EWU554" s="355"/>
      <c r="EWV554" s="355"/>
      <c r="EWW554" s="355"/>
      <c r="EWX554" s="355"/>
      <c r="EWY554" s="355"/>
      <c r="EWZ554" s="355"/>
      <c r="EXA554" s="355"/>
      <c r="EXB554" s="355"/>
      <c r="EXC554" s="355"/>
      <c r="EXD554" s="355"/>
      <c r="EXE554" s="355"/>
      <c r="EXF554" s="355"/>
      <c r="EXG554" s="355"/>
      <c r="EXH554" s="355"/>
      <c r="EXI554" s="355"/>
      <c r="EXJ554" s="355"/>
      <c r="EXK554" s="355"/>
      <c r="EXL554" s="355"/>
      <c r="EXM554" s="355"/>
      <c r="EXN554" s="355"/>
      <c r="EXO554" s="355"/>
      <c r="EXP554" s="355"/>
      <c r="EXQ554" s="355"/>
      <c r="EXR554" s="355"/>
      <c r="EXS554" s="355"/>
      <c r="EXT554" s="355"/>
      <c r="EXU554" s="355"/>
      <c r="EXV554" s="355"/>
      <c r="EXW554" s="355"/>
      <c r="EXX554" s="355"/>
      <c r="EXY554" s="355"/>
      <c r="EXZ554" s="355"/>
      <c r="EYA554" s="355"/>
      <c r="EYB554" s="355"/>
      <c r="EYC554" s="355"/>
      <c r="EYD554" s="355"/>
      <c r="EYE554" s="355"/>
      <c r="EYF554" s="355"/>
      <c r="EYG554" s="355"/>
      <c r="EYH554" s="355"/>
      <c r="EYI554" s="355"/>
      <c r="EYJ554" s="355"/>
      <c r="EYK554" s="355"/>
      <c r="EYL554" s="355"/>
      <c r="EYM554" s="355"/>
      <c r="EYN554" s="355"/>
      <c r="EYO554" s="355"/>
      <c r="EYP554" s="355"/>
      <c r="EYQ554" s="355"/>
      <c r="EYR554" s="355"/>
      <c r="EYS554" s="355"/>
      <c r="EYT554" s="355"/>
      <c r="EYU554" s="355"/>
      <c r="EYV554" s="355"/>
      <c r="EYW554" s="355"/>
      <c r="EYX554" s="355"/>
      <c r="EYY554" s="355"/>
      <c r="EYZ554" s="355"/>
      <c r="EZA554" s="355"/>
      <c r="EZB554" s="355"/>
      <c r="EZC554" s="355"/>
      <c r="EZD554" s="355"/>
      <c r="EZE554" s="355"/>
      <c r="EZF554" s="355"/>
      <c r="EZG554" s="355"/>
      <c r="EZH554" s="355"/>
      <c r="EZI554" s="355"/>
      <c r="EZJ554" s="355"/>
      <c r="EZK554" s="355"/>
      <c r="EZL554" s="355"/>
      <c r="EZM554" s="355"/>
      <c r="EZN554" s="355"/>
      <c r="EZO554" s="355"/>
      <c r="EZP554" s="355"/>
      <c r="EZQ554" s="355"/>
      <c r="EZR554" s="355"/>
      <c r="EZS554" s="355"/>
      <c r="EZT554" s="355"/>
      <c r="EZU554" s="355"/>
      <c r="EZV554" s="355"/>
      <c r="EZW554" s="355"/>
      <c r="EZX554" s="355"/>
      <c r="EZY554" s="355"/>
      <c r="EZZ554" s="355"/>
      <c r="FAA554" s="355"/>
      <c r="FAB554" s="355"/>
      <c r="FAC554" s="355"/>
      <c r="FAD554" s="355"/>
      <c r="FAE554" s="355"/>
      <c r="FAF554" s="355"/>
      <c r="FAG554" s="355"/>
      <c r="FAH554" s="355"/>
      <c r="FAI554" s="355"/>
      <c r="FAJ554" s="355"/>
      <c r="FAK554" s="355"/>
      <c r="FAL554" s="355"/>
      <c r="FAM554" s="355"/>
      <c r="FAN554" s="355"/>
      <c r="FAO554" s="355"/>
      <c r="FAP554" s="355"/>
      <c r="FAQ554" s="355"/>
      <c r="FAR554" s="355"/>
      <c r="FAS554" s="355"/>
      <c r="FAT554" s="355"/>
      <c r="FAU554" s="355"/>
      <c r="FAV554" s="355"/>
      <c r="FAW554" s="355"/>
      <c r="FAX554" s="355"/>
      <c r="FAY554" s="355"/>
      <c r="FAZ554" s="355"/>
      <c r="FBA554" s="355"/>
      <c r="FBB554" s="355"/>
      <c r="FBC554" s="355"/>
      <c r="FBD554" s="355"/>
      <c r="FBE554" s="355"/>
      <c r="FBF554" s="355"/>
      <c r="FBG554" s="355"/>
      <c r="FBH554" s="355"/>
      <c r="FBI554" s="355"/>
      <c r="FBJ554" s="355"/>
      <c r="FBK554" s="355"/>
      <c r="FBL554" s="355"/>
      <c r="FBM554" s="355"/>
      <c r="FBN554" s="355"/>
      <c r="FBO554" s="355"/>
      <c r="FBP554" s="355"/>
      <c r="FBQ554" s="355"/>
      <c r="FBR554" s="355"/>
      <c r="FBS554" s="355"/>
      <c r="FBT554" s="355"/>
      <c r="FBU554" s="355"/>
      <c r="FBV554" s="355"/>
      <c r="FBW554" s="355"/>
      <c r="FBX554" s="355"/>
      <c r="FBY554" s="355"/>
      <c r="FBZ554" s="355"/>
      <c r="FCA554" s="355"/>
      <c r="FCB554" s="355"/>
      <c r="FCC554" s="355"/>
      <c r="FCD554" s="355"/>
      <c r="FCE554" s="355"/>
      <c r="FCF554" s="355"/>
      <c r="FCG554" s="355"/>
      <c r="FCH554" s="355"/>
      <c r="FCI554" s="355"/>
      <c r="FCJ554" s="355"/>
      <c r="FCK554" s="355"/>
      <c r="FCL554" s="355"/>
      <c r="FCM554" s="355"/>
      <c r="FCN554" s="355"/>
      <c r="FCO554" s="355"/>
      <c r="FCP554" s="355"/>
      <c r="FCQ554" s="355"/>
      <c r="FCR554" s="355"/>
      <c r="FCS554" s="355"/>
      <c r="FCT554" s="355"/>
      <c r="FCU554" s="355"/>
      <c r="FCV554" s="355"/>
      <c r="FCW554" s="355"/>
      <c r="FCX554" s="355"/>
      <c r="FCY554" s="355"/>
      <c r="FCZ554" s="355"/>
      <c r="FDA554" s="355"/>
      <c r="FDB554" s="355"/>
      <c r="FDC554" s="355"/>
      <c r="FDD554" s="355"/>
      <c r="FDE554" s="355"/>
      <c r="FDF554" s="355"/>
      <c r="FDG554" s="355"/>
      <c r="FDH554" s="355"/>
      <c r="FDI554" s="355"/>
      <c r="FDJ554" s="355"/>
      <c r="FDK554" s="355"/>
      <c r="FDL554" s="355"/>
      <c r="FDM554" s="355"/>
      <c r="FDN554" s="355"/>
      <c r="FDO554" s="355"/>
      <c r="FDP554" s="355"/>
      <c r="FDQ554" s="355"/>
      <c r="FDR554" s="355"/>
      <c r="FDS554" s="355"/>
      <c r="FDT554" s="355"/>
      <c r="FDU554" s="355"/>
      <c r="FDV554" s="355"/>
      <c r="FDW554" s="355"/>
      <c r="FDX554" s="355"/>
      <c r="FDY554" s="355"/>
      <c r="FDZ554" s="355"/>
      <c r="FEA554" s="355"/>
      <c r="FEB554" s="355"/>
      <c r="FEC554" s="355"/>
      <c r="FED554" s="355"/>
      <c r="FEE554" s="355"/>
      <c r="FEF554" s="355"/>
      <c r="FEG554" s="355"/>
      <c r="FEH554" s="355"/>
      <c r="FEI554" s="355"/>
      <c r="FEJ554" s="355"/>
      <c r="FEK554" s="355"/>
      <c r="FEL554" s="355"/>
      <c r="FEM554" s="355"/>
      <c r="FEN554" s="355"/>
      <c r="FEO554" s="355"/>
      <c r="FEP554" s="355"/>
      <c r="FEQ554" s="355"/>
      <c r="FER554" s="355"/>
      <c r="FES554" s="355"/>
      <c r="FET554" s="355"/>
      <c r="FEU554" s="355"/>
      <c r="FEV554" s="355"/>
      <c r="FEW554" s="355"/>
      <c r="FEX554" s="355"/>
      <c r="FEY554" s="355"/>
      <c r="FEZ554" s="355"/>
      <c r="FFA554" s="355"/>
      <c r="FFB554" s="355"/>
      <c r="FFC554" s="355"/>
      <c r="FFD554" s="355"/>
      <c r="FFE554" s="355"/>
      <c r="FFF554" s="355"/>
      <c r="FFG554" s="355"/>
      <c r="FFH554" s="355"/>
      <c r="FFI554" s="355"/>
      <c r="FFJ554" s="355"/>
      <c r="FFK554" s="355"/>
      <c r="FFL554" s="355"/>
      <c r="FFM554" s="355"/>
      <c r="FFN554" s="355"/>
      <c r="FFO554" s="355"/>
      <c r="FFP554" s="355"/>
      <c r="FFQ554" s="355"/>
      <c r="FFR554" s="355"/>
      <c r="FFS554" s="355"/>
      <c r="FFT554" s="355"/>
      <c r="FFU554" s="355"/>
      <c r="FFV554" s="355"/>
      <c r="FFW554" s="355"/>
      <c r="FFX554" s="355"/>
      <c r="FFY554" s="355"/>
      <c r="FFZ554" s="355"/>
      <c r="FGA554" s="355"/>
      <c r="FGB554" s="355"/>
      <c r="FGC554" s="355"/>
      <c r="FGD554" s="355"/>
      <c r="FGE554" s="355"/>
      <c r="FGF554" s="355"/>
      <c r="FGG554" s="355"/>
      <c r="FGH554" s="355"/>
      <c r="FGI554" s="355"/>
      <c r="FGJ554" s="355"/>
      <c r="FGK554" s="355"/>
      <c r="FGL554" s="355"/>
      <c r="FGM554" s="355"/>
      <c r="FGN554" s="355"/>
      <c r="FGO554" s="355"/>
      <c r="FGP554" s="355"/>
      <c r="FGQ554" s="355"/>
      <c r="FGR554" s="355"/>
      <c r="FGS554" s="355"/>
      <c r="FGT554" s="355"/>
      <c r="FGU554" s="355"/>
      <c r="FGV554" s="355"/>
      <c r="FGW554" s="355"/>
      <c r="FGX554" s="355"/>
      <c r="FGY554" s="355"/>
      <c r="FGZ554" s="355"/>
      <c r="FHA554" s="355"/>
      <c r="FHB554" s="355"/>
      <c r="FHC554" s="355"/>
      <c r="FHD554" s="355"/>
      <c r="FHE554" s="355"/>
      <c r="FHF554" s="355"/>
      <c r="FHG554" s="355"/>
      <c r="FHH554" s="355"/>
      <c r="FHI554" s="355"/>
      <c r="FHJ554" s="355"/>
      <c r="FHK554" s="355"/>
      <c r="FHL554" s="355"/>
      <c r="FHM554" s="355"/>
      <c r="FHN554" s="355"/>
      <c r="FHO554" s="355"/>
      <c r="FHP554" s="355"/>
      <c r="FHQ554" s="355"/>
      <c r="FHR554" s="355"/>
      <c r="FHS554" s="355"/>
      <c r="FHT554" s="355"/>
      <c r="FHU554" s="355"/>
      <c r="FHV554" s="355"/>
      <c r="FHW554" s="355"/>
      <c r="FHX554" s="355"/>
      <c r="FHY554" s="355"/>
      <c r="FHZ554" s="355"/>
      <c r="FIA554" s="355"/>
      <c r="FIB554" s="355"/>
      <c r="FIC554" s="355"/>
      <c r="FID554" s="355"/>
      <c r="FIE554" s="355"/>
      <c r="FIF554" s="355"/>
      <c r="FIG554" s="355"/>
      <c r="FIH554" s="355"/>
      <c r="FII554" s="355"/>
      <c r="FIJ554" s="355"/>
      <c r="FIK554" s="355"/>
      <c r="FIL554" s="355"/>
      <c r="FIM554" s="355"/>
      <c r="FIN554" s="355"/>
      <c r="FIO554" s="355"/>
      <c r="FIP554" s="355"/>
      <c r="FIQ554" s="355"/>
      <c r="FIR554" s="355"/>
      <c r="FIS554" s="355"/>
      <c r="FIT554" s="355"/>
      <c r="FIU554" s="355"/>
      <c r="FIV554" s="355"/>
      <c r="FIW554" s="355"/>
      <c r="FIX554" s="355"/>
      <c r="FIY554" s="355"/>
      <c r="FIZ554" s="355"/>
      <c r="FJA554" s="355"/>
      <c r="FJB554" s="355"/>
      <c r="FJC554" s="355"/>
      <c r="FJD554" s="355"/>
      <c r="FJE554" s="355"/>
      <c r="FJF554" s="355"/>
      <c r="FJG554" s="355"/>
      <c r="FJH554" s="355"/>
      <c r="FJI554" s="355"/>
      <c r="FJJ554" s="355"/>
      <c r="FJK554" s="355"/>
      <c r="FJL554" s="355"/>
      <c r="FJM554" s="355"/>
      <c r="FJN554" s="355"/>
      <c r="FJO554" s="355"/>
      <c r="FJP554" s="355"/>
      <c r="FJQ554" s="355"/>
      <c r="FJR554" s="355"/>
      <c r="FJS554" s="355"/>
      <c r="FJT554" s="355"/>
      <c r="FJU554" s="355"/>
      <c r="FJV554" s="355"/>
      <c r="FJW554" s="355"/>
      <c r="FJX554" s="355"/>
      <c r="FJY554" s="355"/>
      <c r="FJZ554" s="355"/>
      <c r="FKA554" s="355"/>
      <c r="FKB554" s="355"/>
      <c r="FKC554" s="355"/>
      <c r="FKD554" s="355"/>
      <c r="FKE554" s="355"/>
      <c r="FKF554" s="355"/>
      <c r="FKG554" s="355"/>
      <c r="FKH554" s="355"/>
      <c r="FKI554" s="355"/>
      <c r="FKJ554" s="355"/>
      <c r="FKK554" s="355"/>
      <c r="FKL554" s="355"/>
      <c r="FKM554" s="355"/>
      <c r="FKN554" s="355"/>
      <c r="FKO554" s="355"/>
      <c r="FKP554" s="355"/>
      <c r="FKQ554" s="355"/>
      <c r="FKR554" s="355"/>
      <c r="FKS554" s="355"/>
      <c r="FKT554" s="355"/>
      <c r="FKU554" s="355"/>
      <c r="FKV554" s="355"/>
      <c r="FKW554" s="355"/>
      <c r="FKX554" s="355"/>
      <c r="FKY554" s="355"/>
      <c r="FKZ554" s="355"/>
      <c r="FLA554" s="355"/>
      <c r="FLB554" s="355"/>
      <c r="FLC554" s="355"/>
      <c r="FLD554" s="355"/>
      <c r="FLE554" s="355"/>
      <c r="FLF554" s="355"/>
      <c r="FLG554" s="355"/>
      <c r="FLH554" s="355"/>
      <c r="FLI554" s="355"/>
      <c r="FLJ554" s="355"/>
      <c r="FLK554" s="355"/>
      <c r="FLL554" s="355"/>
      <c r="FLM554" s="355"/>
      <c r="FLN554" s="355"/>
      <c r="FLO554" s="355"/>
      <c r="FLP554" s="355"/>
      <c r="FLQ554" s="355"/>
      <c r="FLR554" s="355"/>
      <c r="FLS554" s="355"/>
      <c r="FLT554" s="355"/>
      <c r="FLU554" s="355"/>
      <c r="FLV554" s="355"/>
      <c r="FLW554" s="355"/>
      <c r="FLX554" s="355"/>
      <c r="FLY554" s="355"/>
      <c r="FLZ554" s="355"/>
      <c r="FMA554" s="355"/>
      <c r="FMB554" s="355"/>
      <c r="FMC554" s="355"/>
      <c r="FMD554" s="355"/>
      <c r="FME554" s="355"/>
      <c r="FMF554" s="355"/>
      <c r="FMG554" s="355"/>
      <c r="FMH554" s="355"/>
      <c r="FMI554" s="355"/>
      <c r="FMJ554" s="355"/>
      <c r="FMK554" s="355"/>
      <c r="FML554" s="355"/>
      <c r="FMM554" s="355"/>
      <c r="FMN554" s="355"/>
      <c r="FMO554" s="355"/>
      <c r="FMP554" s="355"/>
      <c r="FMQ554" s="355"/>
      <c r="FMR554" s="355"/>
      <c r="FMS554" s="355"/>
      <c r="FMT554" s="355"/>
      <c r="FMU554" s="355"/>
      <c r="FMV554" s="355"/>
      <c r="FMW554" s="355"/>
      <c r="FMX554" s="355"/>
      <c r="FMY554" s="355"/>
      <c r="FMZ554" s="355"/>
      <c r="FNA554" s="355"/>
      <c r="FNB554" s="355"/>
      <c r="FNC554" s="355"/>
      <c r="FND554" s="355"/>
      <c r="FNE554" s="355"/>
      <c r="FNF554" s="355"/>
      <c r="FNG554" s="355"/>
      <c r="FNH554" s="355"/>
      <c r="FNI554" s="355"/>
      <c r="FNJ554" s="355"/>
      <c r="FNK554" s="355"/>
      <c r="FNL554" s="355"/>
      <c r="FNM554" s="355"/>
      <c r="FNN554" s="355"/>
      <c r="FNO554" s="355"/>
      <c r="FNP554" s="355"/>
      <c r="FNQ554" s="355"/>
      <c r="FNR554" s="355"/>
      <c r="FNS554" s="355"/>
      <c r="FNT554" s="355"/>
      <c r="FNU554" s="355"/>
      <c r="FNV554" s="355"/>
      <c r="FNW554" s="355"/>
      <c r="FNX554" s="355"/>
      <c r="FNY554" s="355"/>
      <c r="FNZ554" s="355"/>
      <c r="FOA554" s="355"/>
      <c r="FOB554" s="355"/>
      <c r="FOC554" s="355"/>
      <c r="FOD554" s="355"/>
      <c r="FOE554" s="355"/>
      <c r="FOF554" s="355"/>
      <c r="FOG554" s="355"/>
      <c r="FOH554" s="355"/>
      <c r="FOI554" s="355"/>
      <c r="FOJ554" s="355"/>
      <c r="FOK554" s="355"/>
      <c r="FOL554" s="355"/>
      <c r="FOM554" s="355"/>
      <c r="FON554" s="355"/>
      <c r="FOO554" s="355"/>
      <c r="FOP554" s="355"/>
      <c r="FOQ554" s="355"/>
      <c r="FOR554" s="355"/>
      <c r="FOS554" s="355"/>
      <c r="FOT554" s="355"/>
      <c r="FOU554" s="355"/>
      <c r="FOV554" s="355"/>
      <c r="FOW554" s="355"/>
      <c r="FOX554" s="355"/>
      <c r="FOY554" s="355"/>
      <c r="FOZ554" s="355"/>
      <c r="FPA554" s="355"/>
      <c r="FPB554" s="355"/>
      <c r="FPC554" s="355"/>
      <c r="FPD554" s="355"/>
      <c r="FPE554" s="355"/>
      <c r="FPF554" s="355"/>
      <c r="FPG554" s="355"/>
      <c r="FPH554" s="355"/>
      <c r="FPI554" s="355"/>
      <c r="FPJ554" s="355"/>
      <c r="FPK554" s="355"/>
      <c r="FPL554" s="355"/>
      <c r="FPM554" s="355"/>
      <c r="FPN554" s="355"/>
      <c r="FPO554" s="355"/>
      <c r="FPP554" s="355"/>
      <c r="FPQ554" s="355"/>
      <c r="FPR554" s="355"/>
      <c r="FPS554" s="355"/>
      <c r="FPT554" s="355"/>
      <c r="FPU554" s="355"/>
      <c r="FPV554" s="355"/>
      <c r="FPW554" s="355"/>
      <c r="FPX554" s="355"/>
      <c r="FPY554" s="355"/>
      <c r="FPZ554" s="355"/>
      <c r="FQA554" s="355"/>
      <c r="FQB554" s="355"/>
      <c r="FQC554" s="355"/>
      <c r="FQD554" s="355"/>
      <c r="FQE554" s="355"/>
      <c r="FQF554" s="355"/>
      <c r="FQG554" s="355"/>
      <c r="FQH554" s="355"/>
      <c r="FQI554" s="355"/>
      <c r="FQJ554" s="355"/>
      <c r="FQK554" s="355"/>
      <c r="FQL554" s="355"/>
      <c r="FQM554" s="355"/>
      <c r="FQN554" s="355"/>
      <c r="FQO554" s="355"/>
      <c r="FQP554" s="355"/>
      <c r="FQQ554" s="355"/>
      <c r="FQR554" s="355"/>
      <c r="FQS554" s="355"/>
      <c r="FQT554" s="355"/>
      <c r="FQU554" s="355"/>
      <c r="FQV554" s="355"/>
      <c r="FQW554" s="355"/>
      <c r="FQX554" s="355"/>
      <c r="FQY554" s="355"/>
      <c r="FQZ554" s="355"/>
      <c r="FRA554" s="355"/>
      <c r="FRB554" s="355"/>
      <c r="FRC554" s="355"/>
      <c r="FRD554" s="355"/>
      <c r="FRE554" s="355"/>
      <c r="FRF554" s="355"/>
      <c r="FRG554" s="355"/>
      <c r="FRH554" s="355"/>
      <c r="FRI554" s="355"/>
      <c r="FRJ554" s="355"/>
      <c r="FRK554" s="355"/>
      <c r="FRL554" s="355"/>
      <c r="FRM554" s="355"/>
      <c r="FRN554" s="355"/>
      <c r="FRO554" s="355"/>
      <c r="FRP554" s="355"/>
      <c r="FRQ554" s="355"/>
      <c r="FRR554" s="355"/>
      <c r="FRS554" s="355"/>
      <c r="FRT554" s="355"/>
      <c r="FRU554" s="355"/>
      <c r="FRV554" s="355"/>
      <c r="FRW554" s="355"/>
      <c r="FRX554" s="355"/>
      <c r="FRY554" s="355"/>
      <c r="FRZ554" s="355"/>
      <c r="FSA554" s="355"/>
      <c r="FSB554" s="355"/>
      <c r="FSC554" s="355"/>
      <c r="FSD554" s="355"/>
      <c r="FSE554" s="355"/>
      <c r="FSF554" s="355"/>
      <c r="FSG554" s="355"/>
      <c r="FSH554" s="355"/>
      <c r="FSI554" s="355"/>
      <c r="FSJ554" s="355"/>
      <c r="FSK554" s="355"/>
      <c r="FSL554" s="355"/>
      <c r="FSM554" s="355"/>
      <c r="FSN554" s="355"/>
      <c r="FSO554" s="355"/>
      <c r="FSP554" s="355"/>
      <c r="FSQ554" s="355"/>
      <c r="FSR554" s="355"/>
      <c r="FSS554" s="355"/>
      <c r="FST554" s="355"/>
      <c r="FSU554" s="355"/>
      <c r="FSV554" s="355"/>
      <c r="FSW554" s="355"/>
      <c r="FSX554" s="355"/>
      <c r="FSY554" s="355"/>
      <c r="FSZ554" s="355"/>
      <c r="FTA554" s="355"/>
      <c r="FTB554" s="355"/>
      <c r="FTC554" s="355"/>
      <c r="FTD554" s="355"/>
      <c r="FTE554" s="355"/>
      <c r="FTF554" s="355"/>
      <c r="FTG554" s="355"/>
      <c r="FTH554" s="355"/>
      <c r="FTI554" s="355"/>
      <c r="FTJ554" s="355"/>
      <c r="FTK554" s="355"/>
      <c r="FTL554" s="355"/>
      <c r="FTM554" s="355"/>
      <c r="FTN554" s="355"/>
      <c r="FTO554" s="355"/>
      <c r="FTP554" s="355"/>
      <c r="FTQ554" s="355"/>
      <c r="FTR554" s="355"/>
      <c r="FTS554" s="355"/>
      <c r="FTT554" s="355"/>
      <c r="FTU554" s="355"/>
      <c r="FTV554" s="355"/>
      <c r="FTW554" s="355"/>
      <c r="FTX554" s="355"/>
      <c r="FTY554" s="355"/>
      <c r="FTZ554" s="355"/>
      <c r="FUA554" s="355"/>
      <c r="FUB554" s="355"/>
      <c r="FUC554" s="355"/>
      <c r="FUD554" s="355"/>
      <c r="FUE554" s="355"/>
      <c r="FUF554" s="355"/>
      <c r="FUG554" s="355"/>
      <c r="FUH554" s="355"/>
      <c r="FUI554" s="355"/>
      <c r="FUJ554" s="355"/>
      <c r="FUK554" s="355"/>
      <c r="FUL554" s="355"/>
      <c r="FUM554" s="355"/>
      <c r="FUN554" s="355"/>
      <c r="FUO554" s="355"/>
      <c r="FUP554" s="355"/>
      <c r="FUQ554" s="355"/>
      <c r="FUR554" s="355"/>
      <c r="FUS554" s="355"/>
      <c r="FUT554" s="355"/>
      <c r="FUU554" s="355"/>
      <c r="FUV554" s="355"/>
      <c r="FUW554" s="355"/>
      <c r="FUX554" s="355"/>
      <c r="FUY554" s="355"/>
      <c r="FUZ554" s="355"/>
      <c r="FVA554" s="355"/>
      <c r="FVB554" s="355"/>
      <c r="FVC554" s="355"/>
      <c r="FVD554" s="355"/>
      <c r="FVE554" s="355"/>
      <c r="FVF554" s="355"/>
      <c r="FVG554" s="355"/>
      <c r="FVH554" s="355"/>
      <c r="FVI554" s="355"/>
      <c r="FVJ554" s="355"/>
      <c r="FVK554" s="355"/>
      <c r="FVL554" s="355"/>
      <c r="FVM554" s="355"/>
      <c r="FVN554" s="355"/>
      <c r="FVO554" s="355"/>
      <c r="FVP554" s="355"/>
      <c r="FVQ554" s="355"/>
      <c r="FVR554" s="355"/>
      <c r="FVS554" s="355"/>
      <c r="FVT554" s="355"/>
      <c r="FVU554" s="355"/>
      <c r="FVV554" s="355"/>
      <c r="FVW554" s="355"/>
      <c r="FVX554" s="355"/>
      <c r="FVY554" s="355"/>
      <c r="FVZ554" s="355"/>
      <c r="FWA554" s="355"/>
      <c r="FWB554" s="355"/>
      <c r="FWC554" s="355"/>
      <c r="FWD554" s="355"/>
      <c r="FWE554" s="355"/>
      <c r="FWF554" s="355"/>
      <c r="FWG554" s="355"/>
      <c r="FWH554" s="355"/>
      <c r="FWI554" s="355"/>
      <c r="FWJ554" s="355"/>
      <c r="FWK554" s="355"/>
      <c r="FWL554" s="355"/>
      <c r="FWM554" s="355"/>
      <c r="FWN554" s="355"/>
      <c r="FWO554" s="355"/>
      <c r="FWP554" s="355"/>
      <c r="FWQ554" s="355"/>
      <c r="FWR554" s="355"/>
      <c r="FWS554" s="355"/>
      <c r="FWT554" s="355"/>
      <c r="FWU554" s="355"/>
      <c r="FWV554" s="355"/>
      <c r="FWW554" s="355"/>
      <c r="FWX554" s="355"/>
      <c r="FWY554" s="355"/>
      <c r="FWZ554" s="355"/>
      <c r="FXA554" s="355"/>
      <c r="FXB554" s="355"/>
      <c r="FXC554" s="355"/>
      <c r="FXD554" s="355"/>
      <c r="FXE554" s="355"/>
      <c r="FXF554" s="355"/>
      <c r="FXG554" s="355"/>
      <c r="FXH554" s="355"/>
      <c r="FXI554" s="355"/>
      <c r="FXJ554" s="355"/>
      <c r="FXK554" s="355"/>
      <c r="FXL554" s="355"/>
      <c r="FXM554" s="355"/>
      <c r="FXN554" s="355"/>
      <c r="FXO554" s="355"/>
      <c r="FXP554" s="355"/>
      <c r="FXQ554" s="355"/>
      <c r="FXR554" s="355"/>
      <c r="FXS554" s="355"/>
      <c r="FXT554" s="355"/>
      <c r="FXU554" s="355"/>
      <c r="FXV554" s="355"/>
      <c r="FXW554" s="355"/>
      <c r="FXX554" s="355"/>
      <c r="FXY554" s="355"/>
      <c r="FXZ554" s="355"/>
      <c r="FYA554" s="355"/>
      <c r="FYB554" s="355"/>
      <c r="FYC554" s="355"/>
      <c r="FYD554" s="355"/>
      <c r="FYE554" s="355"/>
      <c r="FYF554" s="355"/>
      <c r="FYG554" s="355"/>
      <c r="FYH554" s="355"/>
      <c r="FYI554" s="355"/>
      <c r="FYJ554" s="355"/>
      <c r="FYK554" s="355"/>
      <c r="FYL554" s="355"/>
      <c r="FYM554" s="355"/>
      <c r="FYN554" s="355"/>
      <c r="FYO554" s="355"/>
      <c r="FYP554" s="355"/>
      <c r="FYQ554" s="355"/>
      <c r="FYR554" s="355"/>
      <c r="FYS554" s="355"/>
      <c r="FYT554" s="355"/>
      <c r="FYU554" s="355"/>
      <c r="FYV554" s="355"/>
      <c r="FYW554" s="355"/>
      <c r="FYX554" s="355"/>
      <c r="FYY554" s="355"/>
      <c r="FYZ554" s="355"/>
      <c r="FZA554" s="355"/>
      <c r="FZB554" s="355"/>
      <c r="FZC554" s="355"/>
      <c r="FZD554" s="355"/>
      <c r="FZE554" s="355"/>
      <c r="FZF554" s="355"/>
      <c r="FZG554" s="355"/>
      <c r="FZH554" s="355"/>
      <c r="FZI554" s="355"/>
      <c r="FZJ554" s="355"/>
      <c r="FZK554" s="355"/>
      <c r="FZL554" s="355"/>
      <c r="FZM554" s="355"/>
      <c r="FZN554" s="355"/>
      <c r="FZO554" s="355"/>
      <c r="FZP554" s="355"/>
      <c r="FZQ554" s="355"/>
      <c r="FZR554" s="355"/>
      <c r="FZS554" s="355"/>
      <c r="FZT554" s="355"/>
      <c r="FZU554" s="355"/>
      <c r="FZV554" s="355"/>
      <c r="FZW554" s="355"/>
      <c r="FZX554" s="355"/>
      <c r="FZY554" s="355"/>
      <c r="FZZ554" s="355"/>
      <c r="GAA554" s="355"/>
      <c r="GAB554" s="355"/>
      <c r="GAC554" s="355"/>
      <c r="GAD554" s="355"/>
      <c r="GAE554" s="355"/>
      <c r="GAF554" s="355"/>
      <c r="GAG554" s="355"/>
      <c r="GAH554" s="355"/>
      <c r="GAI554" s="355"/>
      <c r="GAJ554" s="355"/>
      <c r="GAK554" s="355"/>
      <c r="GAL554" s="355"/>
      <c r="GAM554" s="355"/>
      <c r="GAN554" s="355"/>
      <c r="GAO554" s="355"/>
      <c r="GAP554" s="355"/>
      <c r="GAQ554" s="355"/>
      <c r="GAR554" s="355"/>
      <c r="GAS554" s="355"/>
      <c r="GAT554" s="355"/>
      <c r="GAU554" s="355"/>
      <c r="GAV554" s="355"/>
      <c r="GAW554" s="355"/>
      <c r="GAX554" s="355"/>
      <c r="GAY554" s="355"/>
      <c r="GAZ554" s="355"/>
      <c r="GBA554" s="355"/>
      <c r="GBB554" s="355"/>
      <c r="GBC554" s="355"/>
      <c r="GBD554" s="355"/>
      <c r="GBE554" s="355"/>
      <c r="GBF554" s="355"/>
      <c r="GBG554" s="355"/>
      <c r="GBH554" s="355"/>
      <c r="GBI554" s="355"/>
      <c r="GBJ554" s="355"/>
      <c r="GBK554" s="355"/>
      <c r="GBL554" s="355"/>
      <c r="GBM554" s="355"/>
      <c r="GBN554" s="355"/>
      <c r="GBO554" s="355"/>
      <c r="GBP554" s="355"/>
      <c r="GBQ554" s="355"/>
      <c r="GBR554" s="355"/>
      <c r="GBS554" s="355"/>
      <c r="GBT554" s="355"/>
      <c r="GBU554" s="355"/>
      <c r="GBV554" s="355"/>
      <c r="GBW554" s="355"/>
      <c r="GBX554" s="355"/>
      <c r="GBY554" s="355"/>
      <c r="GBZ554" s="355"/>
      <c r="GCA554" s="355"/>
      <c r="GCB554" s="355"/>
      <c r="GCC554" s="355"/>
      <c r="GCD554" s="355"/>
      <c r="GCE554" s="355"/>
      <c r="GCF554" s="355"/>
      <c r="GCG554" s="355"/>
      <c r="GCH554" s="355"/>
      <c r="GCI554" s="355"/>
      <c r="GCJ554" s="355"/>
      <c r="GCK554" s="355"/>
      <c r="GCL554" s="355"/>
      <c r="GCM554" s="355"/>
      <c r="GCN554" s="355"/>
      <c r="GCO554" s="355"/>
      <c r="GCP554" s="355"/>
      <c r="GCQ554" s="355"/>
      <c r="GCR554" s="355"/>
      <c r="GCS554" s="355"/>
      <c r="GCT554" s="355"/>
      <c r="GCU554" s="355"/>
      <c r="GCV554" s="355"/>
      <c r="GCW554" s="355"/>
      <c r="GCX554" s="355"/>
      <c r="GCY554" s="355"/>
      <c r="GCZ554" s="355"/>
      <c r="GDA554" s="355"/>
      <c r="GDB554" s="355"/>
      <c r="GDC554" s="355"/>
      <c r="GDD554" s="355"/>
      <c r="GDE554" s="355"/>
      <c r="GDF554" s="355"/>
      <c r="GDG554" s="355"/>
      <c r="GDH554" s="355"/>
      <c r="GDI554" s="355"/>
      <c r="GDJ554" s="355"/>
      <c r="GDK554" s="355"/>
      <c r="GDL554" s="355"/>
      <c r="GDM554" s="355"/>
      <c r="GDN554" s="355"/>
      <c r="GDO554" s="355"/>
      <c r="GDP554" s="355"/>
      <c r="GDQ554" s="355"/>
      <c r="GDR554" s="355"/>
      <c r="GDS554" s="355"/>
      <c r="GDT554" s="355"/>
      <c r="GDU554" s="355"/>
      <c r="GDV554" s="355"/>
      <c r="GDW554" s="355"/>
      <c r="GDX554" s="355"/>
      <c r="GDY554" s="355"/>
      <c r="GDZ554" s="355"/>
      <c r="GEA554" s="355"/>
      <c r="GEB554" s="355"/>
      <c r="GEC554" s="355"/>
      <c r="GED554" s="355"/>
      <c r="GEE554" s="355"/>
      <c r="GEF554" s="355"/>
      <c r="GEG554" s="355"/>
      <c r="GEH554" s="355"/>
      <c r="GEI554" s="355"/>
      <c r="GEJ554" s="355"/>
      <c r="GEK554" s="355"/>
      <c r="GEL554" s="355"/>
      <c r="GEM554" s="355"/>
      <c r="GEN554" s="355"/>
      <c r="GEO554" s="355"/>
      <c r="GEP554" s="355"/>
      <c r="GEQ554" s="355"/>
      <c r="GER554" s="355"/>
      <c r="GES554" s="355"/>
      <c r="GET554" s="355"/>
      <c r="GEU554" s="355"/>
      <c r="GEV554" s="355"/>
      <c r="GEW554" s="355"/>
      <c r="GEX554" s="355"/>
      <c r="GEY554" s="355"/>
      <c r="GEZ554" s="355"/>
      <c r="GFA554" s="355"/>
      <c r="GFB554" s="355"/>
      <c r="GFC554" s="355"/>
      <c r="GFD554" s="355"/>
      <c r="GFE554" s="355"/>
      <c r="GFF554" s="355"/>
      <c r="GFG554" s="355"/>
      <c r="GFH554" s="355"/>
      <c r="GFI554" s="355"/>
      <c r="GFJ554" s="355"/>
      <c r="GFK554" s="355"/>
      <c r="GFL554" s="355"/>
      <c r="GFM554" s="355"/>
      <c r="GFN554" s="355"/>
      <c r="GFO554" s="355"/>
      <c r="GFP554" s="355"/>
      <c r="GFQ554" s="355"/>
      <c r="GFR554" s="355"/>
      <c r="GFS554" s="355"/>
      <c r="GFT554" s="355"/>
      <c r="GFU554" s="355"/>
      <c r="GFV554" s="355"/>
      <c r="GFW554" s="355"/>
      <c r="GFX554" s="355"/>
      <c r="GFY554" s="355"/>
      <c r="GFZ554" s="355"/>
      <c r="GGA554" s="355"/>
      <c r="GGB554" s="355"/>
      <c r="GGC554" s="355"/>
      <c r="GGD554" s="355"/>
      <c r="GGE554" s="355"/>
      <c r="GGF554" s="355"/>
      <c r="GGG554" s="355"/>
      <c r="GGH554" s="355"/>
      <c r="GGI554" s="355"/>
      <c r="GGJ554" s="355"/>
      <c r="GGK554" s="355"/>
      <c r="GGL554" s="355"/>
      <c r="GGM554" s="355"/>
      <c r="GGN554" s="355"/>
      <c r="GGO554" s="355"/>
      <c r="GGP554" s="355"/>
      <c r="GGQ554" s="355"/>
      <c r="GGR554" s="355"/>
      <c r="GGS554" s="355"/>
      <c r="GGT554" s="355"/>
      <c r="GGU554" s="355"/>
      <c r="GGV554" s="355"/>
      <c r="GGW554" s="355"/>
      <c r="GGX554" s="355"/>
      <c r="GGY554" s="355"/>
      <c r="GGZ554" s="355"/>
      <c r="GHA554" s="355"/>
      <c r="GHB554" s="355"/>
      <c r="GHC554" s="355"/>
      <c r="GHD554" s="355"/>
      <c r="GHE554" s="355"/>
      <c r="GHF554" s="355"/>
      <c r="GHG554" s="355"/>
      <c r="GHH554" s="355"/>
      <c r="GHI554" s="355"/>
      <c r="GHJ554" s="355"/>
      <c r="GHK554" s="355"/>
      <c r="GHL554" s="355"/>
      <c r="GHM554" s="355"/>
      <c r="GHN554" s="355"/>
      <c r="GHO554" s="355"/>
      <c r="GHP554" s="355"/>
      <c r="GHQ554" s="355"/>
      <c r="GHR554" s="355"/>
      <c r="GHS554" s="355"/>
      <c r="GHT554" s="355"/>
      <c r="GHU554" s="355"/>
      <c r="GHV554" s="355"/>
      <c r="GHW554" s="355"/>
      <c r="GHX554" s="355"/>
      <c r="GHY554" s="355"/>
      <c r="GHZ554" s="355"/>
      <c r="GIA554" s="355"/>
      <c r="GIB554" s="355"/>
      <c r="GIC554" s="355"/>
      <c r="GID554" s="355"/>
      <c r="GIE554" s="355"/>
      <c r="GIF554" s="355"/>
      <c r="GIG554" s="355"/>
      <c r="GIH554" s="355"/>
      <c r="GII554" s="355"/>
      <c r="GIJ554" s="355"/>
      <c r="GIK554" s="355"/>
      <c r="GIL554" s="355"/>
      <c r="GIM554" s="355"/>
      <c r="GIN554" s="355"/>
      <c r="GIO554" s="355"/>
      <c r="GIP554" s="355"/>
      <c r="GIQ554" s="355"/>
      <c r="GIR554" s="355"/>
      <c r="GIS554" s="355"/>
      <c r="GIT554" s="355"/>
      <c r="GIU554" s="355"/>
      <c r="GIV554" s="355"/>
      <c r="GIW554" s="355"/>
      <c r="GIX554" s="355"/>
      <c r="GIY554" s="355"/>
      <c r="GIZ554" s="355"/>
      <c r="GJA554" s="355"/>
      <c r="GJB554" s="355"/>
      <c r="GJC554" s="355"/>
      <c r="GJD554" s="355"/>
      <c r="GJE554" s="355"/>
      <c r="GJF554" s="355"/>
      <c r="GJG554" s="355"/>
      <c r="GJH554" s="355"/>
      <c r="GJI554" s="355"/>
      <c r="GJJ554" s="355"/>
      <c r="GJK554" s="355"/>
      <c r="GJL554" s="355"/>
      <c r="GJM554" s="355"/>
      <c r="GJN554" s="355"/>
      <c r="GJO554" s="355"/>
      <c r="GJP554" s="355"/>
      <c r="GJQ554" s="355"/>
      <c r="GJR554" s="355"/>
      <c r="GJS554" s="355"/>
      <c r="GJT554" s="355"/>
      <c r="GJU554" s="355"/>
      <c r="GJV554" s="355"/>
      <c r="GJW554" s="355"/>
      <c r="GJX554" s="355"/>
      <c r="GJY554" s="355"/>
      <c r="GJZ554" s="355"/>
      <c r="GKA554" s="355"/>
      <c r="GKB554" s="355"/>
      <c r="GKC554" s="355"/>
      <c r="GKD554" s="355"/>
      <c r="GKE554" s="355"/>
      <c r="GKF554" s="355"/>
      <c r="GKG554" s="355"/>
      <c r="GKH554" s="355"/>
      <c r="GKI554" s="355"/>
      <c r="GKJ554" s="355"/>
      <c r="GKK554" s="355"/>
      <c r="GKL554" s="355"/>
      <c r="GKM554" s="355"/>
      <c r="GKN554" s="355"/>
      <c r="GKO554" s="355"/>
      <c r="GKP554" s="355"/>
      <c r="GKQ554" s="355"/>
      <c r="GKR554" s="355"/>
      <c r="GKS554" s="355"/>
      <c r="GKT554" s="355"/>
      <c r="GKU554" s="355"/>
      <c r="GKV554" s="355"/>
      <c r="GKW554" s="355"/>
      <c r="GKX554" s="355"/>
      <c r="GKY554" s="355"/>
      <c r="GKZ554" s="355"/>
      <c r="GLA554" s="355"/>
      <c r="GLB554" s="355"/>
      <c r="GLC554" s="355"/>
      <c r="GLD554" s="355"/>
      <c r="GLE554" s="355"/>
      <c r="GLF554" s="355"/>
      <c r="GLG554" s="355"/>
      <c r="GLH554" s="355"/>
      <c r="GLI554" s="355"/>
      <c r="GLJ554" s="355"/>
      <c r="GLK554" s="355"/>
      <c r="GLL554" s="355"/>
      <c r="GLM554" s="355"/>
      <c r="GLN554" s="355"/>
      <c r="GLO554" s="355"/>
      <c r="GLP554" s="355"/>
      <c r="GLQ554" s="355"/>
      <c r="GLR554" s="355"/>
      <c r="GLS554" s="355"/>
      <c r="GLT554" s="355"/>
      <c r="GLU554" s="355"/>
      <c r="GLV554" s="355"/>
      <c r="GLW554" s="355"/>
      <c r="GLX554" s="355"/>
      <c r="GLY554" s="355"/>
      <c r="GLZ554" s="355"/>
      <c r="GMA554" s="355"/>
      <c r="GMB554" s="355"/>
      <c r="GMC554" s="355"/>
      <c r="GMD554" s="355"/>
      <c r="GME554" s="355"/>
      <c r="GMF554" s="355"/>
      <c r="GMG554" s="355"/>
      <c r="GMH554" s="355"/>
      <c r="GMI554" s="355"/>
      <c r="GMJ554" s="355"/>
      <c r="GMK554" s="355"/>
      <c r="GML554" s="355"/>
      <c r="GMM554" s="355"/>
      <c r="GMN554" s="355"/>
      <c r="GMO554" s="355"/>
      <c r="GMP554" s="355"/>
      <c r="GMQ554" s="355"/>
      <c r="GMR554" s="355"/>
      <c r="GMS554" s="355"/>
      <c r="GMT554" s="355"/>
      <c r="GMU554" s="355"/>
      <c r="GMV554" s="355"/>
      <c r="GMW554" s="355"/>
      <c r="GMX554" s="355"/>
      <c r="GMY554" s="355"/>
      <c r="GMZ554" s="355"/>
      <c r="GNA554" s="355"/>
      <c r="GNB554" s="355"/>
      <c r="GNC554" s="355"/>
      <c r="GND554" s="355"/>
      <c r="GNE554" s="355"/>
      <c r="GNF554" s="355"/>
      <c r="GNG554" s="355"/>
      <c r="GNH554" s="355"/>
      <c r="GNI554" s="355"/>
      <c r="GNJ554" s="355"/>
      <c r="GNK554" s="355"/>
      <c r="GNL554" s="355"/>
      <c r="GNM554" s="355"/>
      <c r="GNN554" s="355"/>
      <c r="GNO554" s="355"/>
      <c r="GNP554" s="355"/>
      <c r="GNQ554" s="355"/>
      <c r="GNR554" s="355"/>
      <c r="GNS554" s="355"/>
      <c r="GNT554" s="355"/>
      <c r="GNU554" s="355"/>
      <c r="GNV554" s="355"/>
      <c r="GNW554" s="355"/>
      <c r="GNX554" s="355"/>
      <c r="GNY554" s="355"/>
      <c r="GNZ554" s="355"/>
      <c r="GOA554" s="355"/>
      <c r="GOB554" s="355"/>
      <c r="GOC554" s="355"/>
      <c r="GOD554" s="355"/>
      <c r="GOE554" s="355"/>
      <c r="GOF554" s="355"/>
      <c r="GOG554" s="355"/>
      <c r="GOH554" s="355"/>
      <c r="GOI554" s="355"/>
      <c r="GOJ554" s="355"/>
      <c r="GOK554" s="355"/>
      <c r="GOL554" s="355"/>
      <c r="GOM554" s="355"/>
      <c r="GON554" s="355"/>
      <c r="GOO554" s="355"/>
      <c r="GOP554" s="355"/>
      <c r="GOQ554" s="355"/>
      <c r="GOR554" s="355"/>
      <c r="GOS554" s="355"/>
      <c r="GOT554" s="355"/>
      <c r="GOU554" s="355"/>
      <c r="GOV554" s="355"/>
      <c r="GOW554" s="355"/>
      <c r="GOX554" s="355"/>
      <c r="GOY554" s="355"/>
      <c r="GOZ554" s="355"/>
      <c r="GPA554" s="355"/>
      <c r="GPB554" s="355"/>
      <c r="GPC554" s="355"/>
      <c r="GPD554" s="355"/>
      <c r="GPE554" s="355"/>
      <c r="GPF554" s="355"/>
      <c r="GPG554" s="355"/>
      <c r="GPH554" s="355"/>
      <c r="GPI554" s="355"/>
      <c r="GPJ554" s="355"/>
      <c r="GPK554" s="355"/>
      <c r="GPL554" s="355"/>
      <c r="GPM554" s="355"/>
      <c r="GPN554" s="355"/>
      <c r="GPO554" s="355"/>
      <c r="GPP554" s="355"/>
      <c r="GPQ554" s="355"/>
      <c r="GPR554" s="355"/>
      <c r="GPS554" s="355"/>
      <c r="GPT554" s="355"/>
      <c r="GPU554" s="355"/>
      <c r="GPV554" s="355"/>
      <c r="GPW554" s="355"/>
      <c r="GPX554" s="355"/>
      <c r="GPY554" s="355"/>
      <c r="GPZ554" s="355"/>
      <c r="GQA554" s="355"/>
      <c r="GQB554" s="355"/>
      <c r="GQC554" s="355"/>
      <c r="GQD554" s="355"/>
      <c r="GQE554" s="355"/>
      <c r="GQF554" s="355"/>
      <c r="GQG554" s="355"/>
      <c r="GQH554" s="355"/>
      <c r="GQI554" s="355"/>
      <c r="GQJ554" s="355"/>
      <c r="GQK554" s="355"/>
      <c r="GQL554" s="355"/>
      <c r="GQM554" s="355"/>
      <c r="GQN554" s="355"/>
      <c r="GQO554" s="355"/>
      <c r="GQP554" s="355"/>
      <c r="GQQ554" s="355"/>
      <c r="GQR554" s="355"/>
      <c r="GQS554" s="355"/>
      <c r="GQT554" s="355"/>
      <c r="GQU554" s="355"/>
      <c r="GQV554" s="355"/>
      <c r="GQW554" s="355"/>
      <c r="GQX554" s="355"/>
      <c r="GQY554" s="355"/>
      <c r="GQZ554" s="355"/>
      <c r="GRA554" s="355"/>
      <c r="GRB554" s="355"/>
      <c r="GRC554" s="355"/>
      <c r="GRD554" s="355"/>
      <c r="GRE554" s="355"/>
      <c r="GRF554" s="355"/>
      <c r="GRG554" s="355"/>
      <c r="GRH554" s="355"/>
      <c r="GRI554" s="355"/>
      <c r="GRJ554" s="355"/>
      <c r="GRK554" s="355"/>
      <c r="GRL554" s="355"/>
      <c r="GRM554" s="355"/>
      <c r="GRN554" s="355"/>
      <c r="GRO554" s="355"/>
      <c r="GRP554" s="355"/>
      <c r="GRQ554" s="355"/>
      <c r="GRR554" s="355"/>
      <c r="GRS554" s="355"/>
      <c r="GRT554" s="355"/>
      <c r="GRU554" s="355"/>
      <c r="GRV554" s="355"/>
      <c r="GRW554" s="355"/>
      <c r="GRX554" s="355"/>
      <c r="GRY554" s="355"/>
      <c r="GRZ554" s="355"/>
      <c r="GSA554" s="355"/>
      <c r="GSB554" s="355"/>
      <c r="GSC554" s="355"/>
      <c r="GSD554" s="355"/>
      <c r="GSE554" s="355"/>
      <c r="GSF554" s="355"/>
      <c r="GSG554" s="355"/>
      <c r="GSH554" s="355"/>
      <c r="GSI554" s="355"/>
      <c r="GSJ554" s="355"/>
      <c r="GSK554" s="355"/>
      <c r="GSL554" s="355"/>
      <c r="GSM554" s="355"/>
      <c r="GSN554" s="355"/>
      <c r="GSO554" s="355"/>
      <c r="GSP554" s="355"/>
      <c r="GSQ554" s="355"/>
      <c r="GSR554" s="355"/>
      <c r="GSS554" s="355"/>
      <c r="GST554" s="355"/>
      <c r="GSU554" s="355"/>
      <c r="GSV554" s="355"/>
      <c r="GSW554" s="355"/>
      <c r="GSX554" s="355"/>
      <c r="GSY554" s="355"/>
      <c r="GSZ554" s="355"/>
      <c r="GTA554" s="355"/>
      <c r="GTB554" s="355"/>
      <c r="GTC554" s="355"/>
      <c r="GTD554" s="355"/>
      <c r="GTE554" s="355"/>
      <c r="GTF554" s="355"/>
      <c r="GTG554" s="355"/>
      <c r="GTH554" s="355"/>
      <c r="GTI554" s="355"/>
      <c r="GTJ554" s="355"/>
      <c r="GTK554" s="355"/>
      <c r="GTL554" s="355"/>
      <c r="GTM554" s="355"/>
      <c r="GTN554" s="355"/>
      <c r="GTO554" s="355"/>
      <c r="GTP554" s="355"/>
      <c r="GTQ554" s="355"/>
      <c r="GTR554" s="355"/>
      <c r="GTS554" s="355"/>
      <c r="GTT554" s="355"/>
      <c r="GTU554" s="355"/>
      <c r="GTV554" s="355"/>
      <c r="GTW554" s="355"/>
      <c r="GTX554" s="355"/>
      <c r="GTY554" s="355"/>
      <c r="GTZ554" s="355"/>
      <c r="GUA554" s="355"/>
      <c r="GUB554" s="355"/>
      <c r="GUC554" s="355"/>
      <c r="GUD554" s="355"/>
      <c r="GUE554" s="355"/>
      <c r="GUF554" s="355"/>
      <c r="GUG554" s="355"/>
      <c r="GUH554" s="355"/>
      <c r="GUI554" s="355"/>
      <c r="GUJ554" s="355"/>
      <c r="GUK554" s="355"/>
      <c r="GUL554" s="355"/>
      <c r="GUM554" s="355"/>
      <c r="GUN554" s="355"/>
      <c r="GUO554" s="355"/>
      <c r="GUP554" s="355"/>
      <c r="GUQ554" s="355"/>
      <c r="GUR554" s="355"/>
      <c r="GUS554" s="355"/>
      <c r="GUT554" s="355"/>
      <c r="GUU554" s="355"/>
      <c r="GUV554" s="355"/>
      <c r="GUW554" s="355"/>
      <c r="GUX554" s="355"/>
      <c r="GUY554" s="355"/>
      <c r="GUZ554" s="355"/>
      <c r="GVA554" s="355"/>
      <c r="GVB554" s="355"/>
      <c r="GVC554" s="355"/>
      <c r="GVD554" s="355"/>
      <c r="GVE554" s="355"/>
      <c r="GVF554" s="355"/>
      <c r="GVG554" s="355"/>
      <c r="GVH554" s="355"/>
      <c r="GVI554" s="355"/>
      <c r="GVJ554" s="355"/>
      <c r="GVK554" s="355"/>
      <c r="GVL554" s="355"/>
      <c r="GVM554" s="355"/>
      <c r="GVN554" s="355"/>
      <c r="GVO554" s="355"/>
      <c r="GVP554" s="355"/>
      <c r="GVQ554" s="355"/>
      <c r="GVR554" s="355"/>
      <c r="GVS554" s="355"/>
      <c r="GVT554" s="355"/>
      <c r="GVU554" s="355"/>
      <c r="GVV554" s="355"/>
      <c r="GVW554" s="355"/>
      <c r="GVX554" s="355"/>
      <c r="GVY554" s="355"/>
      <c r="GVZ554" s="355"/>
      <c r="GWA554" s="355"/>
      <c r="GWB554" s="355"/>
      <c r="GWC554" s="355"/>
      <c r="GWD554" s="355"/>
      <c r="GWE554" s="355"/>
      <c r="GWF554" s="355"/>
      <c r="GWG554" s="355"/>
      <c r="GWH554" s="355"/>
      <c r="GWI554" s="355"/>
      <c r="GWJ554" s="355"/>
      <c r="GWK554" s="355"/>
      <c r="GWL554" s="355"/>
      <c r="GWM554" s="355"/>
      <c r="GWN554" s="355"/>
      <c r="GWO554" s="355"/>
      <c r="GWP554" s="355"/>
      <c r="GWQ554" s="355"/>
      <c r="GWR554" s="355"/>
      <c r="GWS554" s="355"/>
      <c r="GWT554" s="355"/>
      <c r="GWU554" s="355"/>
      <c r="GWV554" s="355"/>
      <c r="GWW554" s="355"/>
      <c r="GWX554" s="355"/>
      <c r="GWY554" s="355"/>
      <c r="GWZ554" s="355"/>
      <c r="GXA554" s="355"/>
      <c r="GXB554" s="355"/>
      <c r="GXC554" s="355"/>
      <c r="GXD554" s="355"/>
      <c r="GXE554" s="355"/>
      <c r="GXF554" s="355"/>
      <c r="GXG554" s="355"/>
      <c r="GXH554" s="355"/>
      <c r="GXI554" s="355"/>
      <c r="GXJ554" s="355"/>
      <c r="GXK554" s="355"/>
      <c r="GXL554" s="355"/>
      <c r="GXM554" s="355"/>
      <c r="GXN554" s="355"/>
      <c r="GXO554" s="355"/>
      <c r="GXP554" s="355"/>
      <c r="GXQ554" s="355"/>
      <c r="GXR554" s="355"/>
      <c r="GXS554" s="355"/>
      <c r="GXT554" s="355"/>
      <c r="GXU554" s="355"/>
      <c r="GXV554" s="355"/>
      <c r="GXW554" s="355"/>
      <c r="GXX554" s="355"/>
      <c r="GXY554" s="355"/>
      <c r="GXZ554" s="355"/>
      <c r="GYA554" s="355"/>
      <c r="GYB554" s="355"/>
      <c r="GYC554" s="355"/>
      <c r="GYD554" s="355"/>
      <c r="GYE554" s="355"/>
      <c r="GYF554" s="355"/>
      <c r="GYG554" s="355"/>
      <c r="GYH554" s="355"/>
      <c r="GYI554" s="355"/>
      <c r="GYJ554" s="355"/>
      <c r="GYK554" s="355"/>
      <c r="GYL554" s="355"/>
      <c r="GYM554" s="355"/>
      <c r="GYN554" s="355"/>
      <c r="GYO554" s="355"/>
      <c r="GYP554" s="355"/>
      <c r="GYQ554" s="355"/>
      <c r="GYR554" s="355"/>
      <c r="GYS554" s="355"/>
      <c r="GYT554" s="355"/>
      <c r="GYU554" s="355"/>
      <c r="GYV554" s="355"/>
      <c r="GYW554" s="355"/>
      <c r="GYX554" s="355"/>
      <c r="GYY554" s="355"/>
      <c r="GYZ554" s="355"/>
      <c r="GZA554" s="355"/>
      <c r="GZB554" s="355"/>
      <c r="GZC554" s="355"/>
      <c r="GZD554" s="355"/>
      <c r="GZE554" s="355"/>
      <c r="GZF554" s="355"/>
      <c r="GZG554" s="355"/>
      <c r="GZH554" s="355"/>
      <c r="GZI554" s="355"/>
      <c r="GZJ554" s="355"/>
      <c r="GZK554" s="355"/>
      <c r="GZL554" s="355"/>
      <c r="GZM554" s="355"/>
      <c r="GZN554" s="355"/>
      <c r="GZO554" s="355"/>
      <c r="GZP554" s="355"/>
      <c r="GZQ554" s="355"/>
      <c r="GZR554" s="355"/>
      <c r="GZS554" s="355"/>
      <c r="GZT554" s="355"/>
      <c r="GZU554" s="355"/>
      <c r="GZV554" s="355"/>
      <c r="GZW554" s="355"/>
      <c r="GZX554" s="355"/>
      <c r="GZY554" s="355"/>
      <c r="GZZ554" s="355"/>
      <c r="HAA554" s="355"/>
      <c r="HAB554" s="355"/>
      <c r="HAC554" s="355"/>
      <c r="HAD554" s="355"/>
      <c r="HAE554" s="355"/>
      <c r="HAF554" s="355"/>
      <c r="HAG554" s="355"/>
      <c r="HAH554" s="355"/>
      <c r="HAI554" s="355"/>
      <c r="HAJ554" s="355"/>
      <c r="HAK554" s="355"/>
      <c r="HAL554" s="355"/>
      <c r="HAM554" s="355"/>
      <c r="HAN554" s="355"/>
      <c r="HAO554" s="355"/>
      <c r="HAP554" s="355"/>
      <c r="HAQ554" s="355"/>
      <c r="HAR554" s="355"/>
      <c r="HAS554" s="355"/>
      <c r="HAT554" s="355"/>
      <c r="HAU554" s="355"/>
      <c r="HAV554" s="355"/>
      <c r="HAW554" s="355"/>
      <c r="HAX554" s="355"/>
      <c r="HAY554" s="355"/>
      <c r="HAZ554" s="355"/>
      <c r="HBA554" s="355"/>
      <c r="HBB554" s="355"/>
      <c r="HBC554" s="355"/>
      <c r="HBD554" s="355"/>
      <c r="HBE554" s="355"/>
      <c r="HBF554" s="355"/>
      <c r="HBG554" s="355"/>
      <c r="HBH554" s="355"/>
      <c r="HBI554" s="355"/>
      <c r="HBJ554" s="355"/>
      <c r="HBK554" s="355"/>
      <c r="HBL554" s="355"/>
      <c r="HBM554" s="355"/>
      <c r="HBN554" s="355"/>
      <c r="HBO554" s="355"/>
      <c r="HBP554" s="355"/>
      <c r="HBQ554" s="355"/>
      <c r="HBR554" s="355"/>
      <c r="HBS554" s="355"/>
      <c r="HBT554" s="355"/>
      <c r="HBU554" s="355"/>
      <c r="HBV554" s="355"/>
      <c r="HBW554" s="355"/>
      <c r="HBX554" s="355"/>
      <c r="HBY554" s="355"/>
      <c r="HBZ554" s="355"/>
      <c r="HCA554" s="355"/>
      <c r="HCB554" s="355"/>
      <c r="HCC554" s="355"/>
      <c r="HCD554" s="355"/>
      <c r="HCE554" s="355"/>
      <c r="HCF554" s="355"/>
      <c r="HCG554" s="355"/>
      <c r="HCH554" s="355"/>
      <c r="HCI554" s="355"/>
      <c r="HCJ554" s="355"/>
      <c r="HCK554" s="355"/>
      <c r="HCL554" s="355"/>
      <c r="HCM554" s="355"/>
      <c r="HCN554" s="355"/>
      <c r="HCO554" s="355"/>
      <c r="HCP554" s="355"/>
      <c r="HCQ554" s="355"/>
      <c r="HCR554" s="355"/>
      <c r="HCS554" s="355"/>
      <c r="HCT554" s="355"/>
      <c r="HCU554" s="355"/>
      <c r="HCV554" s="355"/>
      <c r="HCW554" s="355"/>
      <c r="HCX554" s="355"/>
      <c r="HCY554" s="355"/>
      <c r="HCZ554" s="355"/>
      <c r="HDA554" s="355"/>
      <c r="HDB554" s="355"/>
      <c r="HDC554" s="355"/>
      <c r="HDD554" s="355"/>
      <c r="HDE554" s="355"/>
      <c r="HDF554" s="355"/>
      <c r="HDG554" s="355"/>
      <c r="HDH554" s="355"/>
      <c r="HDI554" s="355"/>
      <c r="HDJ554" s="355"/>
      <c r="HDK554" s="355"/>
      <c r="HDL554" s="355"/>
      <c r="HDM554" s="355"/>
      <c r="HDN554" s="355"/>
      <c r="HDO554" s="355"/>
      <c r="HDP554" s="355"/>
      <c r="HDQ554" s="355"/>
      <c r="HDR554" s="355"/>
      <c r="HDS554" s="355"/>
      <c r="HDT554" s="355"/>
      <c r="HDU554" s="355"/>
      <c r="HDV554" s="355"/>
      <c r="HDW554" s="355"/>
      <c r="HDX554" s="355"/>
      <c r="HDY554" s="355"/>
      <c r="HDZ554" s="355"/>
      <c r="HEA554" s="355"/>
      <c r="HEB554" s="355"/>
      <c r="HEC554" s="355"/>
      <c r="HED554" s="355"/>
      <c r="HEE554" s="355"/>
      <c r="HEF554" s="355"/>
      <c r="HEG554" s="355"/>
      <c r="HEH554" s="355"/>
      <c r="HEI554" s="355"/>
      <c r="HEJ554" s="355"/>
      <c r="HEK554" s="355"/>
      <c r="HEL554" s="355"/>
      <c r="HEM554" s="355"/>
      <c r="HEN554" s="355"/>
      <c r="HEO554" s="355"/>
      <c r="HEP554" s="355"/>
      <c r="HEQ554" s="355"/>
      <c r="HER554" s="355"/>
      <c r="HES554" s="355"/>
      <c r="HET554" s="355"/>
      <c r="HEU554" s="355"/>
      <c r="HEV554" s="355"/>
      <c r="HEW554" s="355"/>
      <c r="HEX554" s="355"/>
      <c r="HEY554" s="355"/>
      <c r="HEZ554" s="355"/>
      <c r="HFA554" s="355"/>
      <c r="HFB554" s="355"/>
      <c r="HFC554" s="355"/>
      <c r="HFD554" s="355"/>
      <c r="HFE554" s="355"/>
      <c r="HFF554" s="355"/>
      <c r="HFG554" s="355"/>
      <c r="HFH554" s="355"/>
      <c r="HFI554" s="355"/>
      <c r="HFJ554" s="355"/>
      <c r="HFK554" s="355"/>
      <c r="HFL554" s="355"/>
      <c r="HFM554" s="355"/>
      <c r="HFN554" s="355"/>
      <c r="HFO554" s="355"/>
      <c r="HFP554" s="355"/>
      <c r="HFQ554" s="355"/>
      <c r="HFR554" s="355"/>
      <c r="HFS554" s="355"/>
      <c r="HFT554" s="355"/>
      <c r="HFU554" s="355"/>
      <c r="HFV554" s="355"/>
      <c r="HFW554" s="355"/>
      <c r="HFX554" s="355"/>
      <c r="HFY554" s="355"/>
      <c r="HFZ554" s="355"/>
      <c r="HGA554" s="355"/>
      <c r="HGB554" s="355"/>
      <c r="HGC554" s="355"/>
      <c r="HGD554" s="355"/>
      <c r="HGE554" s="355"/>
      <c r="HGF554" s="355"/>
      <c r="HGG554" s="355"/>
      <c r="HGH554" s="355"/>
      <c r="HGI554" s="355"/>
      <c r="HGJ554" s="355"/>
      <c r="HGK554" s="355"/>
      <c r="HGL554" s="355"/>
      <c r="HGM554" s="355"/>
      <c r="HGN554" s="355"/>
      <c r="HGO554" s="355"/>
      <c r="HGP554" s="355"/>
      <c r="HGQ554" s="355"/>
      <c r="HGR554" s="355"/>
      <c r="HGS554" s="355"/>
      <c r="HGT554" s="355"/>
      <c r="HGU554" s="355"/>
      <c r="HGV554" s="355"/>
      <c r="HGW554" s="355"/>
      <c r="HGX554" s="355"/>
      <c r="HGY554" s="355"/>
      <c r="HGZ554" s="355"/>
      <c r="HHA554" s="355"/>
      <c r="HHB554" s="355"/>
      <c r="HHC554" s="355"/>
      <c r="HHD554" s="355"/>
      <c r="HHE554" s="355"/>
      <c r="HHF554" s="355"/>
      <c r="HHG554" s="355"/>
      <c r="HHH554" s="355"/>
      <c r="HHI554" s="355"/>
      <c r="HHJ554" s="355"/>
      <c r="HHK554" s="355"/>
      <c r="HHL554" s="355"/>
      <c r="HHM554" s="355"/>
      <c r="HHN554" s="355"/>
      <c r="HHO554" s="355"/>
      <c r="HHP554" s="355"/>
      <c r="HHQ554" s="355"/>
      <c r="HHR554" s="355"/>
      <c r="HHS554" s="355"/>
      <c r="HHT554" s="355"/>
      <c r="HHU554" s="355"/>
      <c r="HHV554" s="355"/>
      <c r="HHW554" s="355"/>
      <c r="HHX554" s="355"/>
      <c r="HHY554" s="355"/>
      <c r="HHZ554" s="355"/>
      <c r="HIA554" s="355"/>
      <c r="HIB554" s="355"/>
      <c r="HIC554" s="355"/>
      <c r="HID554" s="355"/>
      <c r="HIE554" s="355"/>
      <c r="HIF554" s="355"/>
      <c r="HIG554" s="355"/>
      <c r="HIH554" s="355"/>
      <c r="HII554" s="355"/>
      <c r="HIJ554" s="355"/>
      <c r="HIK554" s="355"/>
      <c r="HIL554" s="355"/>
      <c r="HIM554" s="355"/>
      <c r="HIN554" s="355"/>
      <c r="HIO554" s="355"/>
      <c r="HIP554" s="355"/>
      <c r="HIQ554" s="355"/>
      <c r="HIR554" s="355"/>
      <c r="HIS554" s="355"/>
      <c r="HIT554" s="355"/>
      <c r="HIU554" s="355"/>
      <c r="HIV554" s="355"/>
      <c r="HIW554" s="355"/>
      <c r="HIX554" s="355"/>
      <c r="HIY554" s="355"/>
      <c r="HIZ554" s="355"/>
      <c r="HJA554" s="355"/>
      <c r="HJB554" s="355"/>
      <c r="HJC554" s="355"/>
      <c r="HJD554" s="355"/>
      <c r="HJE554" s="355"/>
      <c r="HJF554" s="355"/>
      <c r="HJG554" s="355"/>
      <c r="HJH554" s="355"/>
      <c r="HJI554" s="355"/>
      <c r="HJJ554" s="355"/>
      <c r="HJK554" s="355"/>
      <c r="HJL554" s="355"/>
      <c r="HJM554" s="355"/>
      <c r="HJN554" s="355"/>
      <c r="HJO554" s="355"/>
      <c r="HJP554" s="355"/>
      <c r="HJQ554" s="355"/>
      <c r="HJR554" s="355"/>
      <c r="HJS554" s="355"/>
      <c r="HJT554" s="355"/>
      <c r="HJU554" s="355"/>
      <c r="HJV554" s="355"/>
      <c r="HJW554" s="355"/>
      <c r="HJX554" s="355"/>
      <c r="HJY554" s="355"/>
      <c r="HJZ554" s="355"/>
      <c r="HKA554" s="355"/>
      <c r="HKB554" s="355"/>
      <c r="HKC554" s="355"/>
      <c r="HKD554" s="355"/>
      <c r="HKE554" s="355"/>
      <c r="HKF554" s="355"/>
      <c r="HKG554" s="355"/>
      <c r="HKH554" s="355"/>
      <c r="HKI554" s="355"/>
      <c r="HKJ554" s="355"/>
      <c r="HKK554" s="355"/>
      <c r="HKL554" s="355"/>
      <c r="HKM554" s="355"/>
      <c r="HKN554" s="355"/>
      <c r="HKO554" s="355"/>
      <c r="HKP554" s="355"/>
      <c r="HKQ554" s="355"/>
      <c r="HKR554" s="355"/>
      <c r="HKS554" s="355"/>
      <c r="HKT554" s="355"/>
      <c r="HKU554" s="355"/>
      <c r="HKV554" s="355"/>
      <c r="HKW554" s="355"/>
      <c r="HKX554" s="355"/>
      <c r="HKY554" s="355"/>
      <c r="HKZ554" s="355"/>
      <c r="HLA554" s="355"/>
      <c r="HLB554" s="355"/>
      <c r="HLC554" s="355"/>
      <c r="HLD554" s="355"/>
      <c r="HLE554" s="355"/>
      <c r="HLF554" s="355"/>
      <c r="HLG554" s="355"/>
      <c r="HLH554" s="355"/>
      <c r="HLI554" s="355"/>
      <c r="HLJ554" s="355"/>
      <c r="HLK554" s="355"/>
      <c r="HLL554" s="355"/>
      <c r="HLM554" s="355"/>
      <c r="HLN554" s="355"/>
      <c r="HLO554" s="355"/>
      <c r="HLP554" s="355"/>
      <c r="HLQ554" s="355"/>
      <c r="HLR554" s="355"/>
      <c r="HLS554" s="355"/>
      <c r="HLT554" s="355"/>
      <c r="HLU554" s="355"/>
      <c r="HLV554" s="355"/>
      <c r="HLW554" s="355"/>
      <c r="HLX554" s="355"/>
      <c r="HLY554" s="355"/>
      <c r="HLZ554" s="355"/>
      <c r="HMA554" s="355"/>
      <c r="HMB554" s="355"/>
      <c r="HMC554" s="355"/>
      <c r="HMD554" s="355"/>
      <c r="HME554" s="355"/>
      <c r="HMF554" s="355"/>
      <c r="HMG554" s="355"/>
      <c r="HMH554" s="355"/>
      <c r="HMI554" s="355"/>
      <c r="HMJ554" s="355"/>
      <c r="HMK554" s="355"/>
      <c r="HML554" s="355"/>
      <c r="HMM554" s="355"/>
      <c r="HMN554" s="355"/>
      <c r="HMO554" s="355"/>
      <c r="HMP554" s="355"/>
      <c r="HMQ554" s="355"/>
      <c r="HMR554" s="355"/>
      <c r="HMS554" s="355"/>
      <c r="HMT554" s="355"/>
      <c r="HMU554" s="355"/>
      <c r="HMV554" s="355"/>
      <c r="HMW554" s="355"/>
      <c r="HMX554" s="355"/>
      <c r="HMY554" s="355"/>
      <c r="HMZ554" s="355"/>
      <c r="HNA554" s="355"/>
      <c r="HNB554" s="355"/>
      <c r="HNC554" s="355"/>
      <c r="HND554" s="355"/>
      <c r="HNE554" s="355"/>
      <c r="HNF554" s="355"/>
      <c r="HNG554" s="355"/>
      <c r="HNH554" s="355"/>
      <c r="HNI554" s="355"/>
      <c r="HNJ554" s="355"/>
      <c r="HNK554" s="355"/>
      <c r="HNL554" s="355"/>
      <c r="HNM554" s="355"/>
      <c r="HNN554" s="355"/>
      <c r="HNO554" s="355"/>
      <c r="HNP554" s="355"/>
      <c r="HNQ554" s="355"/>
      <c r="HNR554" s="355"/>
      <c r="HNS554" s="355"/>
      <c r="HNT554" s="355"/>
      <c r="HNU554" s="355"/>
      <c r="HNV554" s="355"/>
      <c r="HNW554" s="355"/>
      <c r="HNX554" s="355"/>
      <c r="HNY554" s="355"/>
      <c r="HNZ554" s="355"/>
      <c r="HOA554" s="355"/>
      <c r="HOB554" s="355"/>
      <c r="HOC554" s="355"/>
      <c r="HOD554" s="355"/>
      <c r="HOE554" s="355"/>
      <c r="HOF554" s="355"/>
      <c r="HOG554" s="355"/>
      <c r="HOH554" s="355"/>
      <c r="HOI554" s="355"/>
      <c r="HOJ554" s="355"/>
      <c r="HOK554" s="355"/>
      <c r="HOL554" s="355"/>
      <c r="HOM554" s="355"/>
      <c r="HON554" s="355"/>
      <c r="HOO554" s="355"/>
      <c r="HOP554" s="355"/>
      <c r="HOQ554" s="355"/>
      <c r="HOR554" s="355"/>
      <c r="HOS554" s="355"/>
      <c r="HOT554" s="355"/>
      <c r="HOU554" s="355"/>
      <c r="HOV554" s="355"/>
      <c r="HOW554" s="355"/>
      <c r="HOX554" s="355"/>
      <c r="HOY554" s="355"/>
      <c r="HOZ554" s="355"/>
      <c r="HPA554" s="355"/>
      <c r="HPB554" s="355"/>
      <c r="HPC554" s="355"/>
      <c r="HPD554" s="355"/>
      <c r="HPE554" s="355"/>
      <c r="HPF554" s="355"/>
      <c r="HPG554" s="355"/>
      <c r="HPH554" s="355"/>
      <c r="HPI554" s="355"/>
      <c r="HPJ554" s="355"/>
      <c r="HPK554" s="355"/>
      <c r="HPL554" s="355"/>
      <c r="HPM554" s="355"/>
      <c r="HPN554" s="355"/>
      <c r="HPO554" s="355"/>
      <c r="HPP554" s="355"/>
      <c r="HPQ554" s="355"/>
      <c r="HPR554" s="355"/>
      <c r="HPS554" s="355"/>
      <c r="HPT554" s="355"/>
      <c r="HPU554" s="355"/>
      <c r="HPV554" s="355"/>
      <c r="HPW554" s="355"/>
      <c r="HPX554" s="355"/>
      <c r="HPY554" s="355"/>
      <c r="HPZ554" s="355"/>
      <c r="HQA554" s="355"/>
      <c r="HQB554" s="355"/>
      <c r="HQC554" s="355"/>
      <c r="HQD554" s="355"/>
      <c r="HQE554" s="355"/>
      <c r="HQF554" s="355"/>
      <c r="HQG554" s="355"/>
      <c r="HQH554" s="355"/>
      <c r="HQI554" s="355"/>
      <c r="HQJ554" s="355"/>
      <c r="HQK554" s="355"/>
      <c r="HQL554" s="355"/>
      <c r="HQM554" s="355"/>
      <c r="HQN554" s="355"/>
      <c r="HQO554" s="355"/>
      <c r="HQP554" s="355"/>
      <c r="HQQ554" s="355"/>
      <c r="HQR554" s="355"/>
      <c r="HQS554" s="355"/>
      <c r="HQT554" s="355"/>
      <c r="HQU554" s="355"/>
      <c r="HQV554" s="355"/>
      <c r="HQW554" s="355"/>
      <c r="HQX554" s="355"/>
      <c r="HQY554" s="355"/>
      <c r="HQZ554" s="355"/>
      <c r="HRA554" s="355"/>
      <c r="HRB554" s="355"/>
      <c r="HRC554" s="355"/>
      <c r="HRD554" s="355"/>
      <c r="HRE554" s="355"/>
      <c r="HRF554" s="355"/>
      <c r="HRG554" s="355"/>
      <c r="HRH554" s="355"/>
      <c r="HRI554" s="355"/>
      <c r="HRJ554" s="355"/>
      <c r="HRK554" s="355"/>
      <c r="HRL554" s="355"/>
      <c r="HRM554" s="355"/>
      <c r="HRN554" s="355"/>
      <c r="HRO554" s="355"/>
      <c r="HRP554" s="355"/>
      <c r="HRQ554" s="355"/>
      <c r="HRR554" s="355"/>
      <c r="HRS554" s="355"/>
      <c r="HRT554" s="355"/>
      <c r="HRU554" s="355"/>
      <c r="HRV554" s="355"/>
      <c r="HRW554" s="355"/>
      <c r="HRX554" s="355"/>
      <c r="HRY554" s="355"/>
      <c r="HRZ554" s="355"/>
      <c r="HSA554" s="355"/>
      <c r="HSB554" s="355"/>
      <c r="HSC554" s="355"/>
      <c r="HSD554" s="355"/>
      <c r="HSE554" s="355"/>
      <c r="HSF554" s="355"/>
      <c r="HSG554" s="355"/>
      <c r="HSH554" s="355"/>
      <c r="HSI554" s="355"/>
      <c r="HSJ554" s="355"/>
      <c r="HSK554" s="355"/>
      <c r="HSL554" s="355"/>
      <c r="HSM554" s="355"/>
      <c r="HSN554" s="355"/>
      <c r="HSO554" s="355"/>
      <c r="HSP554" s="355"/>
      <c r="HSQ554" s="355"/>
      <c r="HSR554" s="355"/>
      <c r="HSS554" s="355"/>
      <c r="HST554" s="355"/>
      <c r="HSU554" s="355"/>
      <c r="HSV554" s="355"/>
      <c r="HSW554" s="355"/>
      <c r="HSX554" s="355"/>
      <c r="HSY554" s="355"/>
      <c r="HSZ554" s="355"/>
      <c r="HTA554" s="355"/>
      <c r="HTB554" s="355"/>
      <c r="HTC554" s="355"/>
      <c r="HTD554" s="355"/>
      <c r="HTE554" s="355"/>
      <c r="HTF554" s="355"/>
      <c r="HTG554" s="355"/>
      <c r="HTH554" s="355"/>
      <c r="HTI554" s="355"/>
      <c r="HTJ554" s="355"/>
      <c r="HTK554" s="355"/>
      <c r="HTL554" s="355"/>
      <c r="HTM554" s="355"/>
      <c r="HTN554" s="355"/>
      <c r="HTO554" s="355"/>
      <c r="HTP554" s="355"/>
      <c r="HTQ554" s="355"/>
      <c r="HTR554" s="355"/>
      <c r="HTS554" s="355"/>
      <c r="HTT554" s="355"/>
      <c r="HTU554" s="355"/>
      <c r="HTV554" s="355"/>
      <c r="HTW554" s="355"/>
      <c r="HTX554" s="355"/>
      <c r="HTY554" s="355"/>
      <c r="HTZ554" s="355"/>
      <c r="HUA554" s="355"/>
      <c r="HUB554" s="355"/>
      <c r="HUC554" s="355"/>
      <c r="HUD554" s="355"/>
      <c r="HUE554" s="355"/>
      <c r="HUF554" s="355"/>
      <c r="HUG554" s="355"/>
      <c r="HUH554" s="355"/>
      <c r="HUI554" s="355"/>
      <c r="HUJ554" s="355"/>
      <c r="HUK554" s="355"/>
      <c r="HUL554" s="355"/>
      <c r="HUM554" s="355"/>
      <c r="HUN554" s="355"/>
      <c r="HUO554" s="355"/>
      <c r="HUP554" s="355"/>
      <c r="HUQ554" s="355"/>
      <c r="HUR554" s="355"/>
      <c r="HUS554" s="355"/>
      <c r="HUT554" s="355"/>
      <c r="HUU554" s="355"/>
      <c r="HUV554" s="355"/>
      <c r="HUW554" s="355"/>
      <c r="HUX554" s="355"/>
      <c r="HUY554" s="355"/>
      <c r="HUZ554" s="355"/>
      <c r="HVA554" s="355"/>
      <c r="HVB554" s="355"/>
      <c r="HVC554" s="355"/>
      <c r="HVD554" s="355"/>
      <c r="HVE554" s="355"/>
      <c r="HVF554" s="355"/>
      <c r="HVG554" s="355"/>
      <c r="HVH554" s="355"/>
      <c r="HVI554" s="355"/>
      <c r="HVJ554" s="355"/>
      <c r="HVK554" s="355"/>
      <c r="HVL554" s="355"/>
      <c r="HVM554" s="355"/>
      <c r="HVN554" s="355"/>
      <c r="HVO554" s="355"/>
      <c r="HVP554" s="355"/>
      <c r="HVQ554" s="355"/>
      <c r="HVR554" s="355"/>
      <c r="HVS554" s="355"/>
      <c r="HVT554" s="355"/>
      <c r="HVU554" s="355"/>
      <c r="HVV554" s="355"/>
      <c r="HVW554" s="355"/>
      <c r="HVX554" s="355"/>
      <c r="HVY554" s="355"/>
      <c r="HVZ554" s="355"/>
      <c r="HWA554" s="355"/>
      <c r="HWB554" s="355"/>
      <c r="HWC554" s="355"/>
      <c r="HWD554" s="355"/>
      <c r="HWE554" s="355"/>
      <c r="HWF554" s="355"/>
      <c r="HWG554" s="355"/>
      <c r="HWH554" s="355"/>
      <c r="HWI554" s="355"/>
      <c r="HWJ554" s="355"/>
      <c r="HWK554" s="355"/>
      <c r="HWL554" s="355"/>
      <c r="HWM554" s="355"/>
      <c r="HWN554" s="355"/>
      <c r="HWO554" s="355"/>
      <c r="HWP554" s="355"/>
      <c r="HWQ554" s="355"/>
      <c r="HWR554" s="355"/>
      <c r="HWS554" s="355"/>
      <c r="HWT554" s="355"/>
      <c r="HWU554" s="355"/>
      <c r="HWV554" s="355"/>
      <c r="HWW554" s="355"/>
      <c r="HWX554" s="355"/>
      <c r="HWY554" s="355"/>
      <c r="HWZ554" s="355"/>
      <c r="HXA554" s="355"/>
      <c r="HXB554" s="355"/>
      <c r="HXC554" s="355"/>
      <c r="HXD554" s="355"/>
      <c r="HXE554" s="355"/>
      <c r="HXF554" s="355"/>
      <c r="HXG554" s="355"/>
      <c r="HXH554" s="355"/>
      <c r="HXI554" s="355"/>
      <c r="HXJ554" s="355"/>
      <c r="HXK554" s="355"/>
      <c r="HXL554" s="355"/>
      <c r="HXM554" s="355"/>
      <c r="HXN554" s="355"/>
      <c r="HXO554" s="355"/>
      <c r="HXP554" s="355"/>
      <c r="HXQ554" s="355"/>
      <c r="HXR554" s="355"/>
      <c r="HXS554" s="355"/>
      <c r="HXT554" s="355"/>
      <c r="HXU554" s="355"/>
      <c r="HXV554" s="355"/>
      <c r="HXW554" s="355"/>
      <c r="HXX554" s="355"/>
      <c r="HXY554" s="355"/>
      <c r="HXZ554" s="355"/>
      <c r="HYA554" s="355"/>
      <c r="HYB554" s="355"/>
      <c r="HYC554" s="355"/>
      <c r="HYD554" s="355"/>
      <c r="HYE554" s="355"/>
      <c r="HYF554" s="355"/>
      <c r="HYG554" s="355"/>
      <c r="HYH554" s="355"/>
      <c r="HYI554" s="355"/>
      <c r="HYJ554" s="355"/>
      <c r="HYK554" s="355"/>
      <c r="HYL554" s="355"/>
      <c r="HYM554" s="355"/>
      <c r="HYN554" s="355"/>
      <c r="HYO554" s="355"/>
      <c r="HYP554" s="355"/>
      <c r="HYQ554" s="355"/>
      <c r="HYR554" s="355"/>
      <c r="HYS554" s="355"/>
      <c r="HYT554" s="355"/>
      <c r="HYU554" s="355"/>
      <c r="HYV554" s="355"/>
      <c r="HYW554" s="355"/>
      <c r="HYX554" s="355"/>
      <c r="HYY554" s="355"/>
      <c r="HYZ554" s="355"/>
      <c r="HZA554" s="355"/>
      <c r="HZB554" s="355"/>
      <c r="HZC554" s="355"/>
      <c r="HZD554" s="355"/>
      <c r="HZE554" s="355"/>
      <c r="HZF554" s="355"/>
      <c r="HZG554" s="355"/>
      <c r="HZH554" s="355"/>
      <c r="HZI554" s="355"/>
      <c r="HZJ554" s="355"/>
      <c r="HZK554" s="355"/>
      <c r="HZL554" s="355"/>
      <c r="HZM554" s="355"/>
      <c r="HZN554" s="355"/>
      <c r="HZO554" s="355"/>
      <c r="HZP554" s="355"/>
      <c r="HZQ554" s="355"/>
      <c r="HZR554" s="355"/>
      <c r="HZS554" s="355"/>
      <c r="HZT554" s="355"/>
      <c r="HZU554" s="355"/>
      <c r="HZV554" s="355"/>
      <c r="HZW554" s="355"/>
      <c r="HZX554" s="355"/>
      <c r="HZY554" s="355"/>
      <c r="HZZ554" s="355"/>
      <c r="IAA554" s="355"/>
      <c r="IAB554" s="355"/>
      <c r="IAC554" s="355"/>
      <c r="IAD554" s="355"/>
      <c r="IAE554" s="355"/>
      <c r="IAF554" s="355"/>
      <c r="IAG554" s="355"/>
      <c r="IAH554" s="355"/>
      <c r="IAI554" s="355"/>
      <c r="IAJ554" s="355"/>
      <c r="IAK554" s="355"/>
      <c r="IAL554" s="355"/>
      <c r="IAM554" s="355"/>
      <c r="IAN554" s="355"/>
      <c r="IAO554" s="355"/>
      <c r="IAP554" s="355"/>
      <c r="IAQ554" s="355"/>
      <c r="IAR554" s="355"/>
      <c r="IAS554" s="355"/>
      <c r="IAT554" s="355"/>
      <c r="IAU554" s="355"/>
      <c r="IAV554" s="355"/>
      <c r="IAW554" s="355"/>
      <c r="IAX554" s="355"/>
      <c r="IAY554" s="355"/>
      <c r="IAZ554" s="355"/>
      <c r="IBA554" s="355"/>
      <c r="IBB554" s="355"/>
      <c r="IBC554" s="355"/>
      <c r="IBD554" s="355"/>
      <c r="IBE554" s="355"/>
      <c r="IBF554" s="355"/>
      <c r="IBG554" s="355"/>
      <c r="IBH554" s="355"/>
      <c r="IBI554" s="355"/>
      <c r="IBJ554" s="355"/>
      <c r="IBK554" s="355"/>
      <c r="IBL554" s="355"/>
      <c r="IBM554" s="355"/>
      <c r="IBN554" s="355"/>
      <c r="IBO554" s="355"/>
      <c r="IBP554" s="355"/>
      <c r="IBQ554" s="355"/>
      <c r="IBR554" s="355"/>
      <c r="IBS554" s="355"/>
      <c r="IBT554" s="355"/>
      <c r="IBU554" s="355"/>
      <c r="IBV554" s="355"/>
      <c r="IBW554" s="355"/>
      <c r="IBX554" s="355"/>
      <c r="IBY554" s="355"/>
      <c r="IBZ554" s="355"/>
      <c r="ICA554" s="355"/>
      <c r="ICB554" s="355"/>
      <c r="ICC554" s="355"/>
      <c r="ICD554" s="355"/>
      <c r="ICE554" s="355"/>
      <c r="ICF554" s="355"/>
      <c r="ICG554" s="355"/>
      <c r="ICH554" s="355"/>
      <c r="ICI554" s="355"/>
      <c r="ICJ554" s="355"/>
      <c r="ICK554" s="355"/>
      <c r="ICL554" s="355"/>
      <c r="ICM554" s="355"/>
      <c r="ICN554" s="355"/>
      <c r="ICO554" s="355"/>
      <c r="ICP554" s="355"/>
      <c r="ICQ554" s="355"/>
      <c r="ICR554" s="355"/>
      <c r="ICS554" s="355"/>
      <c r="ICT554" s="355"/>
      <c r="ICU554" s="355"/>
      <c r="ICV554" s="355"/>
      <c r="ICW554" s="355"/>
      <c r="ICX554" s="355"/>
      <c r="ICY554" s="355"/>
      <c r="ICZ554" s="355"/>
      <c r="IDA554" s="355"/>
      <c r="IDB554" s="355"/>
      <c r="IDC554" s="355"/>
      <c r="IDD554" s="355"/>
      <c r="IDE554" s="355"/>
      <c r="IDF554" s="355"/>
      <c r="IDG554" s="355"/>
      <c r="IDH554" s="355"/>
      <c r="IDI554" s="355"/>
      <c r="IDJ554" s="355"/>
      <c r="IDK554" s="355"/>
      <c r="IDL554" s="355"/>
      <c r="IDM554" s="355"/>
      <c r="IDN554" s="355"/>
      <c r="IDO554" s="355"/>
      <c r="IDP554" s="355"/>
      <c r="IDQ554" s="355"/>
      <c r="IDR554" s="355"/>
      <c r="IDS554" s="355"/>
      <c r="IDT554" s="355"/>
      <c r="IDU554" s="355"/>
      <c r="IDV554" s="355"/>
      <c r="IDW554" s="355"/>
      <c r="IDX554" s="355"/>
      <c r="IDY554" s="355"/>
      <c r="IDZ554" s="355"/>
      <c r="IEA554" s="355"/>
      <c r="IEB554" s="355"/>
      <c r="IEC554" s="355"/>
      <c r="IED554" s="355"/>
      <c r="IEE554" s="355"/>
      <c r="IEF554" s="355"/>
      <c r="IEG554" s="355"/>
      <c r="IEH554" s="355"/>
      <c r="IEI554" s="355"/>
      <c r="IEJ554" s="355"/>
      <c r="IEK554" s="355"/>
      <c r="IEL554" s="355"/>
      <c r="IEM554" s="355"/>
      <c r="IEN554" s="355"/>
      <c r="IEO554" s="355"/>
      <c r="IEP554" s="355"/>
      <c r="IEQ554" s="355"/>
      <c r="IER554" s="355"/>
      <c r="IES554" s="355"/>
      <c r="IET554" s="355"/>
      <c r="IEU554" s="355"/>
      <c r="IEV554" s="355"/>
      <c r="IEW554" s="355"/>
      <c r="IEX554" s="355"/>
      <c r="IEY554" s="355"/>
      <c r="IEZ554" s="355"/>
      <c r="IFA554" s="355"/>
      <c r="IFB554" s="355"/>
      <c r="IFC554" s="355"/>
      <c r="IFD554" s="355"/>
      <c r="IFE554" s="355"/>
      <c r="IFF554" s="355"/>
      <c r="IFG554" s="355"/>
      <c r="IFH554" s="355"/>
      <c r="IFI554" s="355"/>
      <c r="IFJ554" s="355"/>
      <c r="IFK554" s="355"/>
      <c r="IFL554" s="355"/>
      <c r="IFM554" s="355"/>
      <c r="IFN554" s="355"/>
      <c r="IFO554" s="355"/>
      <c r="IFP554" s="355"/>
      <c r="IFQ554" s="355"/>
      <c r="IFR554" s="355"/>
      <c r="IFS554" s="355"/>
      <c r="IFT554" s="355"/>
      <c r="IFU554" s="355"/>
      <c r="IFV554" s="355"/>
      <c r="IFW554" s="355"/>
      <c r="IFX554" s="355"/>
      <c r="IFY554" s="355"/>
      <c r="IFZ554" s="355"/>
      <c r="IGA554" s="355"/>
      <c r="IGB554" s="355"/>
      <c r="IGC554" s="355"/>
      <c r="IGD554" s="355"/>
      <c r="IGE554" s="355"/>
      <c r="IGF554" s="355"/>
      <c r="IGG554" s="355"/>
      <c r="IGH554" s="355"/>
      <c r="IGI554" s="355"/>
      <c r="IGJ554" s="355"/>
      <c r="IGK554" s="355"/>
      <c r="IGL554" s="355"/>
      <c r="IGM554" s="355"/>
      <c r="IGN554" s="355"/>
      <c r="IGO554" s="355"/>
      <c r="IGP554" s="355"/>
      <c r="IGQ554" s="355"/>
      <c r="IGR554" s="355"/>
      <c r="IGS554" s="355"/>
      <c r="IGT554" s="355"/>
      <c r="IGU554" s="355"/>
      <c r="IGV554" s="355"/>
      <c r="IGW554" s="355"/>
      <c r="IGX554" s="355"/>
      <c r="IGY554" s="355"/>
      <c r="IGZ554" s="355"/>
      <c r="IHA554" s="355"/>
      <c r="IHB554" s="355"/>
      <c r="IHC554" s="355"/>
      <c r="IHD554" s="355"/>
      <c r="IHE554" s="355"/>
      <c r="IHF554" s="355"/>
      <c r="IHG554" s="355"/>
      <c r="IHH554" s="355"/>
      <c r="IHI554" s="355"/>
      <c r="IHJ554" s="355"/>
      <c r="IHK554" s="355"/>
      <c r="IHL554" s="355"/>
      <c r="IHM554" s="355"/>
      <c r="IHN554" s="355"/>
      <c r="IHO554" s="355"/>
      <c r="IHP554" s="355"/>
      <c r="IHQ554" s="355"/>
      <c r="IHR554" s="355"/>
      <c r="IHS554" s="355"/>
      <c r="IHT554" s="355"/>
      <c r="IHU554" s="355"/>
      <c r="IHV554" s="355"/>
      <c r="IHW554" s="355"/>
      <c r="IHX554" s="355"/>
      <c r="IHY554" s="355"/>
      <c r="IHZ554" s="355"/>
      <c r="IIA554" s="355"/>
      <c r="IIB554" s="355"/>
      <c r="IIC554" s="355"/>
      <c r="IID554" s="355"/>
      <c r="IIE554" s="355"/>
      <c r="IIF554" s="355"/>
      <c r="IIG554" s="355"/>
      <c r="IIH554" s="355"/>
      <c r="III554" s="355"/>
      <c r="IIJ554" s="355"/>
      <c r="IIK554" s="355"/>
      <c r="IIL554" s="355"/>
      <c r="IIM554" s="355"/>
      <c r="IIN554" s="355"/>
      <c r="IIO554" s="355"/>
      <c r="IIP554" s="355"/>
      <c r="IIQ554" s="355"/>
      <c r="IIR554" s="355"/>
      <c r="IIS554" s="355"/>
      <c r="IIT554" s="355"/>
      <c r="IIU554" s="355"/>
      <c r="IIV554" s="355"/>
      <c r="IIW554" s="355"/>
      <c r="IIX554" s="355"/>
      <c r="IIY554" s="355"/>
      <c r="IIZ554" s="355"/>
      <c r="IJA554" s="355"/>
      <c r="IJB554" s="355"/>
      <c r="IJC554" s="355"/>
      <c r="IJD554" s="355"/>
      <c r="IJE554" s="355"/>
      <c r="IJF554" s="355"/>
      <c r="IJG554" s="355"/>
      <c r="IJH554" s="355"/>
      <c r="IJI554" s="355"/>
      <c r="IJJ554" s="355"/>
      <c r="IJK554" s="355"/>
      <c r="IJL554" s="355"/>
      <c r="IJM554" s="355"/>
      <c r="IJN554" s="355"/>
      <c r="IJO554" s="355"/>
      <c r="IJP554" s="355"/>
      <c r="IJQ554" s="355"/>
      <c r="IJR554" s="355"/>
      <c r="IJS554" s="355"/>
      <c r="IJT554" s="355"/>
      <c r="IJU554" s="355"/>
      <c r="IJV554" s="355"/>
      <c r="IJW554" s="355"/>
      <c r="IJX554" s="355"/>
      <c r="IJY554" s="355"/>
      <c r="IJZ554" s="355"/>
      <c r="IKA554" s="355"/>
      <c r="IKB554" s="355"/>
      <c r="IKC554" s="355"/>
      <c r="IKD554" s="355"/>
      <c r="IKE554" s="355"/>
      <c r="IKF554" s="355"/>
      <c r="IKG554" s="355"/>
      <c r="IKH554" s="355"/>
      <c r="IKI554" s="355"/>
      <c r="IKJ554" s="355"/>
      <c r="IKK554" s="355"/>
      <c r="IKL554" s="355"/>
      <c r="IKM554" s="355"/>
      <c r="IKN554" s="355"/>
      <c r="IKO554" s="355"/>
      <c r="IKP554" s="355"/>
      <c r="IKQ554" s="355"/>
      <c r="IKR554" s="355"/>
      <c r="IKS554" s="355"/>
      <c r="IKT554" s="355"/>
      <c r="IKU554" s="355"/>
      <c r="IKV554" s="355"/>
      <c r="IKW554" s="355"/>
      <c r="IKX554" s="355"/>
      <c r="IKY554" s="355"/>
      <c r="IKZ554" s="355"/>
      <c r="ILA554" s="355"/>
      <c r="ILB554" s="355"/>
      <c r="ILC554" s="355"/>
      <c r="ILD554" s="355"/>
      <c r="ILE554" s="355"/>
      <c r="ILF554" s="355"/>
      <c r="ILG554" s="355"/>
      <c r="ILH554" s="355"/>
      <c r="ILI554" s="355"/>
      <c r="ILJ554" s="355"/>
      <c r="ILK554" s="355"/>
      <c r="ILL554" s="355"/>
      <c r="ILM554" s="355"/>
      <c r="ILN554" s="355"/>
      <c r="ILO554" s="355"/>
      <c r="ILP554" s="355"/>
      <c r="ILQ554" s="355"/>
      <c r="ILR554" s="355"/>
      <c r="ILS554" s="355"/>
      <c r="ILT554" s="355"/>
      <c r="ILU554" s="355"/>
      <c r="ILV554" s="355"/>
      <c r="ILW554" s="355"/>
      <c r="ILX554" s="355"/>
      <c r="ILY554" s="355"/>
      <c r="ILZ554" s="355"/>
      <c r="IMA554" s="355"/>
      <c r="IMB554" s="355"/>
      <c r="IMC554" s="355"/>
      <c r="IMD554" s="355"/>
      <c r="IME554" s="355"/>
      <c r="IMF554" s="355"/>
      <c r="IMG554" s="355"/>
      <c r="IMH554" s="355"/>
      <c r="IMI554" s="355"/>
      <c r="IMJ554" s="355"/>
      <c r="IMK554" s="355"/>
      <c r="IML554" s="355"/>
      <c r="IMM554" s="355"/>
      <c r="IMN554" s="355"/>
      <c r="IMO554" s="355"/>
      <c r="IMP554" s="355"/>
      <c r="IMQ554" s="355"/>
      <c r="IMR554" s="355"/>
      <c r="IMS554" s="355"/>
      <c r="IMT554" s="355"/>
      <c r="IMU554" s="355"/>
      <c r="IMV554" s="355"/>
      <c r="IMW554" s="355"/>
      <c r="IMX554" s="355"/>
      <c r="IMY554" s="355"/>
      <c r="IMZ554" s="355"/>
      <c r="INA554" s="355"/>
      <c r="INB554" s="355"/>
      <c r="INC554" s="355"/>
      <c r="IND554" s="355"/>
      <c r="INE554" s="355"/>
      <c r="INF554" s="355"/>
      <c r="ING554" s="355"/>
      <c r="INH554" s="355"/>
      <c r="INI554" s="355"/>
      <c r="INJ554" s="355"/>
      <c r="INK554" s="355"/>
      <c r="INL554" s="355"/>
      <c r="INM554" s="355"/>
      <c r="INN554" s="355"/>
      <c r="INO554" s="355"/>
      <c r="INP554" s="355"/>
      <c r="INQ554" s="355"/>
      <c r="INR554" s="355"/>
      <c r="INS554" s="355"/>
      <c r="INT554" s="355"/>
      <c r="INU554" s="355"/>
      <c r="INV554" s="355"/>
      <c r="INW554" s="355"/>
      <c r="INX554" s="355"/>
      <c r="INY554" s="355"/>
      <c r="INZ554" s="355"/>
      <c r="IOA554" s="355"/>
      <c r="IOB554" s="355"/>
      <c r="IOC554" s="355"/>
      <c r="IOD554" s="355"/>
      <c r="IOE554" s="355"/>
      <c r="IOF554" s="355"/>
      <c r="IOG554" s="355"/>
      <c r="IOH554" s="355"/>
      <c r="IOI554" s="355"/>
      <c r="IOJ554" s="355"/>
      <c r="IOK554" s="355"/>
      <c r="IOL554" s="355"/>
      <c r="IOM554" s="355"/>
      <c r="ION554" s="355"/>
      <c r="IOO554" s="355"/>
      <c r="IOP554" s="355"/>
      <c r="IOQ554" s="355"/>
      <c r="IOR554" s="355"/>
      <c r="IOS554" s="355"/>
      <c r="IOT554" s="355"/>
      <c r="IOU554" s="355"/>
      <c r="IOV554" s="355"/>
      <c r="IOW554" s="355"/>
      <c r="IOX554" s="355"/>
      <c r="IOY554" s="355"/>
      <c r="IOZ554" s="355"/>
      <c r="IPA554" s="355"/>
      <c r="IPB554" s="355"/>
      <c r="IPC554" s="355"/>
      <c r="IPD554" s="355"/>
      <c r="IPE554" s="355"/>
      <c r="IPF554" s="355"/>
      <c r="IPG554" s="355"/>
      <c r="IPH554" s="355"/>
      <c r="IPI554" s="355"/>
      <c r="IPJ554" s="355"/>
      <c r="IPK554" s="355"/>
      <c r="IPL554" s="355"/>
      <c r="IPM554" s="355"/>
      <c r="IPN554" s="355"/>
      <c r="IPO554" s="355"/>
      <c r="IPP554" s="355"/>
      <c r="IPQ554" s="355"/>
      <c r="IPR554" s="355"/>
      <c r="IPS554" s="355"/>
      <c r="IPT554" s="355"/>
      <c r="IPU554" s="355"/>
      <c r="IPV554" s="355"/>
      <c r="IPW554" s="355"/>
      <c r="IPX554" s="355"/>
      <c r="IPY554" s="355"/>
      <c r="IPZ554" s="355"/>
      <c r="IQA554" s="355"/>
      <c r="IQB554" s="355"/>
      <c r="IQC554" s="355"/>
      <c r="IQD554" s="355"/>
      <c r="IQE554" s="355"/>
      <c r="IQF554" s="355"/>
      <c r="IQG554" s="355"/>
      <c r="IQH554" s="355"/>
      <c r="IQI554" s="355"/>
      <c r="IQJ554" s="355"/>
      <c r="IQK554" s="355"/>
      <c r="IQL554" s="355"/>
      <c r="IQM554" s="355"/>
      <c r="IQN554" s="355"/>
      <c r="IQO554" s="355"/>
      <c r="IQP554" s="355"/>
      <c r="IQQ554" s="355"/>
      <c r="IQR554" s="355"/>
      <c r="IQS554" s="355"/>
      <c r="IQT554" s="355"/>
      <c r="IQU554" s="355"/>
      <c r="IQV554" s="355"/>
      <c r="IQW554" s="355"/>
      <c r="IQX554" s="355"/>
      <c r="IQY554" s="355"/>
      <c r="IQZ554" s="355"/>
      <c r="IRA554" s="355"/>
      <c r="IRB554" s="355"/>
      <c r="IRC554" s="355"/>
      <c r="IRD554" s="355"/>
      <c r="IRE554" s="355"/>
      <c r="IRF554" s="355"/>
      <c r="IRG554" s="355"/>
      <c r="IRH554" s="355"/>
      <c r="IRI554" s="355"/>
      <c r="IRJ554" s="355"/>
      <c r="IRK554" s="355"/>
      <c r="IRL554" s="355"/>
      <c r="IRM554" s="355"/>
      <c r="IRN554" s="355"/>
      <c r="IRO554" s="355"/>
      <c r="IRP554" s="355"/>
      <c r="IRQ554" s="355"/>
      <c r="IRR554" s="355"/>
      <c r="IRS554" s="355"/>
      <c r="IRT554" s="355"/>
      <c r="IRU554" s="355"/>
      <c r="IRV554" s="355"/>
      <c r="IRW554" s="355"/>
      <c r="IRX554" s="355"/>
      <c r="IRY554" s="355"/>
      <c r="IRZ554" s="355"/>
      <c r="ISA554" s="355"/>
      <c r="ISB554" s="355"/>
      <c r="ISC554" s="355"/>
      <c r="ISD554" s="355"/>
      <c r="ISE554" s="355"/>
      <c r="ISF554" s="355"/>
      <c r="ISG554" s="355"/>
      <c r="ISH554" s="355"/>
      <c r="ISI554" s="355"/>
      <c r="ISJ554" s="355"/>
      <c r="ISK554" s="355"/>
      <c r="ISL554" s="355"/>
      <c r="ISM554" s="355"/>
      <c r="ISN554" s="355"/>
      <c r="ISO554" s="355"/>
      <c r="ISP554" s="355"/>
      <c r="ISQ554" s="355"/>
      <c r="ISR554" s="355"/>
      <c r="ISS554" s="355"/>
      <c r="IST554" s="355"/>
      <c r="ISU554" s="355"/>
      <c r="ISV554" s="355"/>
      <c r="ISW554" s="355"/>
      <c r="ISX554" s="355"/>
      <c r="ISY554" s="355"/>
      <c r="ISZ554" s="355"/>
      <c r="ITA554" s="355"/>
      <c r="ITB554" s="355"/>
      <c r="ITC554" s="355"/>
      <c r="ITD554" s="355"/>
      <c r="ITE554" s="355"/>
      <c r="ITF554" s="355"/>
      <c r="ITG554" s="355"/>
      <c r="ITH554" s="355"/>
      <c r="ITI554" s="355"/>
      <c r="ITJ554" s="355"/>
      <c r="ITK554" s="355"/>
      <c r="ITL554" s="355"/>
      <c r="ITM554" s="355"/>
      <c r="ITN554" s="355"/>
      <c r="ITO554" s="355"/>
      <c r="ITP554" s="355"/>
      <c r="ITQ554" s="355"/>
      <c r="ITR554" s="355"/>
      <c r="ITS554" s="355"/>
      <c r="ITT554" s="355"/>
      <c r="ITU554" s="355"/>
      <c r="ITV554" s="355"/>
      <c r="ITW554" s="355"/>
      <c r="ITX554" s="355"/>
      <c r="ITY554" s="355"/>
      <c r="ITZ554" s="355"/>
      <c r="IUA554" s="355"/>
      <c r="IUB554" s="355"/>
      <c r="IUC554" s="355"/>
      <c r="IUD554" s="355"/>
      <c r="IUE554" s="355"/>
      <c r="IUF554" s="355"/>
      <c r="IUG554" s="355"/>
      <c r="IUH554" s="355"/>
      <c r="IUI554" s="355"/>
      <c r="IUJ554" s="355"/>
      <c r="IUK554" s="355"/>
      <c r="IUL554" s="355"/>
      <c r="IUM554" s="355"/>
      <c r="IUN554" s="355"/>
      <c r="IUO554" s="355"/>
      <c r="IUP554" s="355"/>
      <c r="IUQ554" s="355"/>
      <c r="IUR554" s="355"/>
      <c r="IUS554" s="355"/>
      <c r="IUT554" s="355"/>
      <c r="IUU554" s="355"/>
      <c r="IUV554" s="355"/>
      <c r="IUW554" s="355"/>
      <c r="IUX554" s="355"/>
      <c r="IUY554" s="355"/>
      <c r="IUZ554" s="355"/>
      <c r="IVA554" s="355"/>
      <c r="IVB554" s="355"/>
      <c r="IVC554" s="355"/>
      <c r="IVD554" s="355"/>
      <c r="IVE554" s="355"/>
      <c r="IVF554" s="355"/>
      <c r="IVG554" s="355"/>
      <c r="IVH554" s="355"/>
      <c r="IVI554" s="355"/>
      <c r="IVJ554" s="355"/>
      <c r="IVK554" s="355"/>
      <c r="IVL554" s="355"/>
      <c r="IVM554" s="355"/>
      <c r="IVN554" s="355"/>
      <c r="IVO554" s="355"/>
      <c r="IVP554" s="355"/>
      <c r="IVQ554" s="355"/>
      <c r="IVR554" s="355"/>
      <c r="IVS554" s="355"/>
      <c r="IVT554" s="355"/>
      <c r="IVU554" s="355"/>
      <c r="IVV554" s="355"/>
      <c r="IVW554" s="355"/>
      <c r="IVX554" s="355"/>
      <c r="IVY554" s="355"/>
      <c r="IVZ554" s="355"/>
      <c r="IWA554" s="355"/>
      <c r="IWB554" s="355"/>
      <c r="IWC554" s="355"/>
      <c r="IWD554" s="355"/>
      <c r="IWE554" s="355"/>
      <c r="IWF554" s="355"/>
      <c r="IWG554" s="355"/>
      <c r="IWH554" s="355"/>
      <c r="IWI554" s="355"/>
      <c r="IWJ554" s="355"/>
      <c r="IWK554" s="355"/>
      <c r="IWL554" s="355"/>
      <c r="IWM554" s="355"/>
      <c r="IWN554" s="355"/>
      <c r="IWO554" s="355"/>
      <c r="IWP554" s="355"/>
      <c r="IWQ554" s="355"/>
      <c r="IWR554" s="355"/>
      <c r="IWS554" s="355"/>
      <c r="IWT554" s="355"/>
      <c r="IWU554" s="355"/>
      <c r="IWV554" s="355"/>
      <c r="IWW554" s="355"/>
      <c r="IWX554" s="355"/>
      <c r="IWY554" s="355"/>
      <c r="IWZ554" s="355"/>
      <c r="IXA554" s="355"/>
      <c r="IXB554" s="355"/>
      <c r="IXC554" s="355"/>
      <c r="IXD554" s="355"/>
      <c r="IXE554" s="355"/>
      <c r="IXF554" s="355"/>
      <c r="IXG554" s="355"/>
      <c r="IXH554" s="355"/>
      <c r="IXI554" s="355"/>
      <c r="IXJ554" s="355"/>
      <c r="IXK554" s="355"/>
      <c r="IXL554" s="355"/>
      <c r="IXM554" s="355"/>
      <c r="IXN554" s="355"/>
      <c r="IXO554" s="355"/>
      <c r="IXP554" s="355"/>
      <c r="IXQ554" s="355"/>
      <c r="IXR554" s="355"/>
      <c r="IXS554" s="355"/>
      <c r="IXT554" s="355"/>
      <c r="IXU554" s="355"/>
      <c r="IXV554" s="355"/>
      <c r="IXW554" s="355"/>
      <c r="IXX554" s="355"/>
      <c r="IXY554" s="355"/>
      <c r="IXZ554" s="355"/>
      <c r="IYA554" s="355"/>
      <c r="IYB554" s="355"/>
      <c r="IYC554" s="355"/>
      <c r="IYD554" s="355"/>
      <c r="IYE554" s="355"/>
      <c r="IYF554" s="355"/>
      <c r="IYG554" s="355"/>
      <c r="IYH554" s="355"/>
      <c r="IYI554" s="355"/>
      <c r="IYJ554" s="355"/>
      <c r="IYK554" s="355"/>
      <c r="IYL554" s="355"/>
      <c r="IYM554" s="355"/>
      <c r="IYN554" s="355"/>
      <c r="IYO554" s="355"/>
      <c r="IYP554" s="355"/>
      <c r="IYQ554" s="355"/>
      <c r="IYR554" s="355"/>
      <c r="IYS554" s="355"/>
      <c r="IYT554" s="355"/>
      <c r="IYU554" s="355"/>
      <c r="IYV554" s="355"/>
      <c r="IYW554" s="355"/>
      <c r="IYX554" s="355"/>
      <c r="IYY554" s="355"/>
      <c r="IYZ554" s="355"/>
      <c r="IZA554" s="355"/>
      <c r="IZB554" s="355"/>
      <c r="IZC554" s="355"/>
      <c r="IZD554" s="355"/>
      <c r="IZE554" s="355"/>
      <c r="IZF554" s="355"/>
      <c r="IZG554" s="355"/>
      <c r="IZH554" s="355"/>
      <c r="IZI554" s="355"/>
      <c r="IZJ554" s="355"/>
      <c r="IZK554" s="355"/>
      <c r="IZL554" s="355"/>
      <c r="IZM554" s="355"/>
      <c r="IZN554" s="355"/>
      <c r="IZO554" s="355"/>
      <c r="IZP554" s="355"/>
      <c r="IZQ554" s="355"/>
      <c r="IZR554" s="355"/>
      <c r="IZS554" s="355"/>
      <c r="IZT554" s="355"/>
      <c r="IZU554" s="355"/>
      <c r="IZV554" s="355"/>
      <c r="IZW554" s="355"/>
      <c r="IZX554" s="355"/>
      <c r="IZY554" s="355"/>
      <c r="IZZ554" s="355"/>
      <c r="JAA554" s="355"/>
      <c r="JAB554" s="355"/>
      <c r="JAC554" s="355"/>
      <c r="JAD554" s="355"/>
      <c r="JAE554" s="355"/>
      <c r="JAF554" s="355"/>
      <c r="JAG554" s="355"/>
      <c r="JAH554" s="355"/>
      <c r="JAI554" s="355"/>
      <c r="JAJ554" s="355"/>
      <c r="JAK554" s="355"/>
      <c r="JAL554" s="355"/>
      <c r="JAM554" s="355"/>
      <c r="JAN554" s="355"/>
      <c r="JAO554" s="355"/>
      <c r="JAP554" s="355"/>
      <c r="JAQ554" s="355"/>
      <c r="JAR554" s="355"/>
      <c r="JAS554" s="355"/>
      <c r="JAT554" s="355"/>
      <c r="JAU554" s="355"/>
      <c r="JAV554" s="355"/>
      <c r="JAW554" s="355"/>
      <c r="JAX554" s="355"/>
      <c r="JAY554" s="355"/>
      <c r="JAZ554" s="355"/>
      <c r="JBA554" s="355"/>
      <c r="JBB554" s="355"/>
      <c r="JBC554" s="355"/>
      <c r="JBD554" s="355"/>
      <c r="JBE554" s="355"/>
      <c r="JBF554" s="355"/>
      <c r="JBG554" s="355"/>
      <c r="JBH554" s="355"/>
      <c r="JBI554" s="355"/>
      <c r="JBJ554" s="355"/>
      <c r="JBK554" s="355"/>
      <c r="JBL554" s="355"/>
      <c r="JBM554" s="355"/>
      <c r="JBN554" s="355"/>
      <c r="JBO554" s="355"/>
      <c r="JBP554" s="355"/>
      <c r="JBQ554" s="355"/>
      <c r="JBR554" s="355"/>
      <c r="JBS554" s="355"/>
      <c r="JBT554" s="355"/>
      <c r="JBU554" s="355"/>
      <c r="JBV554" s="355"/>
      <c r="JBW554" s="355"/>
      <c r="JBX554" s="355"/>
      <c r="JBY554" s="355"/>
      <c r="JBZ554" s="355"/>
      <c r="JCA554" s="355"/>
      <c r="JCB554" s="355"/>
      <c r="JCC554" s="355"/>
      <c r="JCD554" s="355"/>
      <c r="JCE554" s="355"/>
      <c r="JCF554" s="355"/>
      <c r="JCG554" s="355"/>
      <c r="JCH554" s="355"/>
      <c r="JCI554" s="355"/>
      <c r="JCJ554" s="355"/>
      <c r="JCK554" s="355"/>
      <c r="JCL554" s="355"/>
      <c r="JCM554" s="355"/>
      <c r="JCN554" s="355"/>
      <c r="JCO554" s="355"/>
      <c r="JCP554" s="355"/>
      <c r="JCQ554" s="355"/>
      <c r="JCR554" s="355"/>
      <c r="JCS554" s="355"/>
      <c r="JCT554" s="355"/>
      <c r="JCU554" s="355"/>
      <c r="JCV554" s="355"/>
      <c r="JCW554" s="355"/>
      <c r="JCX554" s="355"/>
      <c r="JCY554" s="355"/>
      <c r="JCZ554" s="355"/>
      <c r="JDA554" s="355"/>
      <c r="JDB554" s="355"/>
      <c r="JDC554" s="355"/>
      <c r="JDD554" s="355"/>
      <c r="JDE554" s="355"/>
      <c r="JDF554" s="355"/>
      <c r="JDG554" s="355"/>
      <c r="JDH554" s="355"/>
      <c r="JDI554" s="355"/>
      <c r="JDJ554" s="355"/>
      <c r="JDK554" s="355"/>
      <c r="JDL554" s="355"/>
      <c r="JDM554" s="355"/>
      <c r="JDN554" s="355"/>
      <c r="JDO554" s="355"/>
      <c r="JDP554" s="355"/>
      <c r="JDQ554" s="355"/>
      <c r="JDR554" s="355"/>
      <c r="JDS554" s="355"/>
      <c r="JDT554" s="355"/>
      <c r="JDU554" s="355"/>
      <c r="JDV554" s="355"/>
      <c r="JDW554" s="355"/>
      <c r="JDX554" s="355"/>
      <c r="JDY554" s="355"/>
      <c r="JDZ554" s="355"/>
      <c r="JEA554" s="355"/>
      <c r="JEB554" s="355"/>
      <c r="JEC554" s="355"/>
      <c r="JED554" s="355"/>
      <c r="JEE554" s="355"/>
      <c r="JEF554" s="355"/>
      <c r="JEG554" s="355"/>
      <c r="JEH554" s="355"/>
      <c r="JEI554" s="355"/>
      <c r="JEJ554" s="355"/>
      <c r="JEK554" s="355"/>
      <c r="JEL554" s="355"/>
      <c r="JEM554" s="355"/>
      <c r="JEN554" s="355"/>
      <c r="JEO554" s="355"/>
      <c r="JEP554" s="355"/>
      <c r="JEQ554" s="355"/>
      <c r="JER554" s="355"/>
      <c r="JES554" s="355"/>
      <c r="JET554" s="355"/>
      <c r="JEU554" s="355"/>
      <c r="JEV554" s="355"/>
      <c r="JEW554" s="355"/>
      <c r="JEX554" s="355"/>
      <c r="JEY554" s="355"/>
      <c r="JEZ554" s="355"/>
      <c r="JFA554" s="355"/>
      <c r="JFB554" s="355"/>
      <c r="JFC554" s="355"/>
      <c r="JFD554" s="355"/>
      <c r="JFE554" s="355"/>
      <c r="JFF554" s="355"/>
      <c r="JFG554" s="355"/>
      <c r="JFH554" s="355"/>
      <c r="JFI554" s="355"/>
      <c r="JFJ554" s="355"/>
      <c r="JFK554" s="355"/>
      <c r="JFL554" s="355"/>
      <c r="JFM554" s="355"/>
      <c r="JFN554" s="355"/>
      <c r="JFO554" s="355"/>
      <c r="JFP554" s="355"/>
      <c r="JFQ554" s="355"/>
      <c r="JFR554" s="355"/>
      <c r="JFS554" s="355"/>
      <c r="JFT554" s="355"/>
      <c r="JFU554" s="355"/>
      <c r="JFV554" s="355"/>
      <c r="JFW554" s="355"/>
      <c r="JFX554" s="355"/>
      <c r="JFY554" s="355"/>
      <c r="JFZ554" s="355"/>
      <c r="JGA554" s="355"/>
      <c r="JGB554" s="355"/>
      <c r="JGC554" s="355"/>
      <c r="JGD554" s="355"/>
      <c r="JGE554" s="355"/>
      <c r="JGF554" s="355"/>
      <c r="JGG554" s="355"/>
      <c r="JGH554" s="355"/>
      <c r="JGI554" s="355"/>
      <c r="JGJ554" s="355"/>
      <c r="JGK554" s="355"/>
      <c r="JGL554" s="355"/>
      <c r="JGM554" s="355"/>
      <c r="JGN554" s="355"/>
      <c r="JGO554" s="355"/>
      <c r="JGP554" s="355"/>
      <c r="JGQ554" s="355"/>
      <c r="JGR554" s="355"/>
      <c r="JGS554" s="355"/>
      <c r="JGT554" s="355"/>
      <c r="JGU554" s="355"/>
      <c r="JGV554" s="355"/>
      <c r="JGW554" s="355"/>
      <c r="JGX554" s="355"/>
      <c r="JGY554" s="355"/>
      <c r="JGZ554" s="355"/>
      <c r="JHA554" s="355"/>
      <c r="JHB554" s="355"/>
      <c r="JHC554" s="355"/>
      <c r="JHD554" s="355"/>
      <c r="JHE554" s="355"/>
      <c r="JHF554" s="355"/>
      <c r="JHG554" s="355"/>
      <c r="JHH554" s="355"/>
      <c r="JHI554" s="355"/>
      <c r="JHJ554" s="355"/>
      <c r="JHK554" s="355"/>
      <c r="JHL554" s="355"/>
      <c r="JHM554" s="355"/>
      <c r="JHN554" s="355"/>
      <c r="JHO554" s="355"/>
      <c r="JHP554" s="355"/>
      <c r="JHQ554" s="355"/>
      <c r="JHR554" s="355"/>
      <c r="JHS554" s="355"/>
      <c r="JHT554" s="355"/>
      <c r="JHU554" s="355"/>
      <c r="JHV554" s="355"/>
      <c r="JHW554" s="355"/>
      <c r="JHX554" s="355"/>
      <c r="JHY554" s="355"/>
      <c r="JHZ554" s="355"/>
      <c r="JIA554" s="355"/>
      <c r="JIB554" s="355"/>
      <c r="JIC554" s="355"/>
      <c r="JID554" s="355"/>
      <c r="JIE554" s="355"/>
      <c r="JIF554" s="355"/>
      <c r="JIG554" s="355"/>
      <c r="JIH554" s="355"/>
      <c r="JII554" s="355"/>
      <c r="JIJ554" s="355"/>
      <c r="JIK554" s="355"/>
      <c r="JIL554" s="355"/>
      <c r="JIM554" s="355"/>
      <c r="JIN554" s="355"/>
      <c r="JIO554" s="355"/>
      <c r="JIP554" s="355"/>
      <c r="JIQ554" s="355"/>
      <c r="JIR554" s="355"/>
      <c r="JIS554" s="355"/>
      <c r="JIT554" s="355"/>
      <c r="JIU554" s="355"/>
      <c r="JIV554" s="355"/>
      <c r="JIW554" s="355"/>
      <c r="JIX554" s="355"/>
      <c r="JIY554" s="355"/>
      <c r="JIZ554" s="355"/>
      <c r="JJA554" s="355"/>
      <c r="JJB554" s="355"/>
      <c r="JJC554" s="355"/>
      <c r="JJD554" s="355"/>
      <c r="JJE554" s="355"/>
      <c r="JJF554" s="355"/>
      <c r="JJG554" s="355"/>
      <c r="JJH554" s="355"/>
      <c r="JJI554" s="355"/>
      <c r="JJJ554" s="355"/>
      <c r="JJK554" s="355"/>
      <c r="JJL554" s="355"/>
      <c r="JJM554" s="355"/>
      <c r="JJN554" s="355"/>
      <c r="JJO554" s="355"/>
      <c r="JJP554" s="355"/>
      <c r="JJQ554" s="355"/>
      <c r="JJR554" s="355"/>
      <c r="JJS554" s="355"/>
      <c r="JJT554" s="355"/>
      <c r="JJU554" s="355"/>
      <c r="JJV554" s="355"/>
      <c r="JJW554" s="355"/>
      <c r="JJX554" s="355"/>
      <c r="JJY554" s="355"/>
      <c r="JJZ554" s="355"/>
      <c r="JKA554" s="355"/>
      <c r="JKB554" s="355"/>
      <c r="JKC554" s="355"/>
      <c r="JKD554" s="355"/>
      <c r="JKE554" s="355"/>
      <c r="JKF554" s="355"/>
      <c r="JKG554" s="355"/>
      <c r="JKH554" s="355"/>
      <c r="JKI554" s="355"/>
      <c r="JKJ554" s="355"/>
      <c r="JKK554" s="355"/>
      <c r="JKL554" s="355"/>
      <c r="JKM554" s="355"/>
      <c r="JKN554" s="355"/>
      <c r="JKO554" s="355"/>
      <c r="JKP554" s="355"/>
      <c r="JKQ554" s="355"/>
      <c r="JKR554" s="355"/>
      <c r="JKS554" s="355"/>
      <c r="JKT554" s="355"/>
      <c r="JKU554" s="355"/>
      <c r="JKV554" s="355"/>
      <c r="JKW554" s="355"/>
      <c r="JKX554" s="355"/>
      <c r="JKY554" s="355"/>
      <c r="JKZ554" s="355"/>
      <c r="JLA554" s="355"/>
      <c r="JLB554" s="355"/>
      <c r="JLC554" s="355"/>
      <c r="JLD554" s="355"/>
      <c r="JLE554" s="355"/>
      <c r="JLF554" s="355"/>
      <c r="JLG554" s="355"/>
      <c r="JLH554" s="355"/>
      <c r="JLI554" s="355"/>
      <c r="JLJ554" s="355"/>
      <c r="JLK554" s="355"/>
      <c r="JLL554" s="355"/>
      <c r="JLM554" s="355"/>
      <c r="JLN554" s="355"/>
      <c r="JLO554" s="355"/>
      <c r="JLP554" s="355"/>
      <c r="JLQ554" s="355"/>
      <c r="JLR554" s="355"/>
      <c r="JLS554" s="355"/>
      <c r="JLT554" s="355"/>
      <c r="JLU554" s="355"/>
      <c r="JLV554" s="355"/>
      <c r="JLW554" s="355"/>
      <c r="JLX554" s="355"/>
      <c r="JLY554" s="355"/>
      <c r="JLZ554" s="355"/>
      <c r="JMA554" s="355"/>
      <c r="JMB554" s="355"/>
      <c r="JMC554" s="355"/>
      <c r="JMD554" s="355"/>
      <c r="JME554" s="355"/>
      <c r="JMF554" s="355"/>
      <c r="JMG554" s="355"/>
      <c r="JMH554" s="355"/>
      <c r="JMI554" s="355"/>
      <c r="JMJ554" s="355"/>
      <c r="JMK554" s="355"/>
      <c r="JML554" s="355"/>
      <c r="JMM554" s="355"/>
      <c r="JMN554" s="355"/>
      <c r="JMO554" s="355"/>
      <c r="JMP554" s="355"/>
      <c r="JMQ554" s="355"/>
      <c r="JMR554" s="355"/>
      <c r="JMS554" s="355"/>
      <c r="JMT554" s="355"/>
      <c r="JMU554" s="355"/>
      <c r="JMV554" s="355"/>
      <c r="JMW554" s="355"/>
      <c r="JMX554" s="355"/>
      <c r="JMY554" s="355"/>
      <c r="JMZ554" s="355"/>
      <c r="JNA554" s="355"/>
      <c r="JNB554" s="355"/>
      <c r="JNC554" s="355"/>
      <c r="JND554" s="355"/>
      <c r="JNE554" s="355"/>
      <c r="JNF554" s="355"/>
      <c r="JNG554" s="355"/>
      <c r="JNH554" s="355"/>
      <c r="JNI554" s="355"/>
      <c r="JNJ554" s="355"/>
      <c r="JNK554" s="355"/>
      <c r="JNL554" s="355"/>
      <c r="JNM554" s="355"/>
      <c r="JNN554" s="355"/>
      <c r="JNO554" s="355"/>
      <c r="JNP554" s="355"/>
      <c r="JNQ554" s="355"/>
      <c r="JNR554" s="355"/>
      <c r="JNS554" s="355"/>
      <c r="JNT554" s="355"/>
      <c r="JNU554" s="355"/>
      <c r="JNV554" s="355"/>
      <c r="JNW554" s="355"/>
      <c r="JNX554" s="355"/>
      <c r="JNY554" s="355"/>
      <c r="JNZ554" s="355"/>
      <c r="JOA554" s="355"/>
      <c r="JOB554" s="355"/>
      <c r="JOC554" s="355"/>
      <c r="JOD554" s="355"/>
      <c r="JOE554" s="355"/>
      <c r="JOF554" s="355"/>
      <c r="JOG554" s="355"/>
      <c r="JOH554" s="355"/>
      <c r="JOI554" s="355"/>
      <c r="JOJ554" s="355"/>
      <c r="JOK554" s="355"/>
      <c r="JOL554" s="355"/>
      <c r="JOM554" s="355"/>
      <c r="JON554" s="355"/>
      <c r="JOO554" s="355"/>
      <c r="JOP554" s="355"/>
      <c r="JOQ554" s="355"/>
      <c r="JOR554" s="355"/>
      <c r="JOS554" s="355"/>
      <c r="JOT554" s="355"/>
      <c r="JOU554" s="355"/>
      <c r="JOV554" s="355"/>
      <c r="JOW554" s="355"/>
      <c r="JOX554" s="355"/>
      <c r="JOY554" s="355"/>
      <c r="JOZ554" s="355"/>
      <c r="JPA554" s="355"/>
      <c r="JPB554" s="355"/>
      <c r="JPC554" s="355"/>
      <c r="JPD554" s="355"/>
      <c r="JPE554" s="355"/>
      <c r="JPF554" s="355"/>
      <c r="JPG554" s="355"/>
      <c r="JPH554" s="355"/>
      <c r="JPI554" s="355"/>
      <c r="JPJ554" s="355"/>
      <c r="JPK554" s="355"/>
      <c r="JPL554" s="355"/>
      <c r="JPM554" s="355"/>
      <c r="JPN554" s="355"/>
      <c r="JPO554" s="355"/>
      <c r="JPP554" s="355"/>
      <c r="JPQ554" s="355"/>
      <c r="JPR554" s="355"/>
      <c r="JPS554" s="355"/>
      <c r="JPT554" s="355"/>
      <c r="JPU554" s="355"/>
      <c r="JPV554" s="355"/>
      <c r="JPW554" s="355"/>
      <c r="JPX554" s="355"/>
      <c r="JPY554" s="355"/>
      <c r="JPZ554" s="355"/>
      <c r="JQA554" s="355"/>
      <c r="JQB554" s="355"/>
      <c r="JQC554" s="355"/>
      <c r="JQD554" s="355"/>
      <c r="JQE554" s="355"/>
      <c r="JQF554" s="355"/>
      <c r="JQG554" s="355"/>
      <c r="JQH554" s="355"/>
      <c r="JQI554" s="355"/>
      <c r="JQJ554" s="355"/>
      <c r="JQK554" s="355"/>
      <c r="JQL554" s="355"/>
      <c r="JQM554" s="355"/>
      <c r="JQN554" s="355"/>
      <c r="JQO554" s="355"/>
      <c r="JQP554" s="355"/>
      <c r="JQQ554" s="355"/>
      <c r="JQR554" s="355"/>
      <c r="JQS554" s="355"/>
      <c r="JQT554" s="355"/>
      <c r="JQU554" s="355"/>
      <c r="JQV554" s="355"/>
      <c r="JQW554" s="355"/>
      <c r="JQX554" s="355"/>
      <c r="JQY554" s="355"/>
      <c r="JQZ554" s="355"/>
      <c r="JRA554" s="355"/>
      <c r="JRB554" s="355"/>
      <c r="JRC554" s="355"/>
      <c r="JRD554" s="355"/>
      <c r="JRE554" s="355"/>
      <c r="JRF554" s="355"/>
      <c r="JRG554" s="355"/>
      <c r="JRH554" s="355"/>
      <c r="JRI554" s="355"/>
      <c r="JRJ554" s="355"/>
      <c r="JRK554" s="355"/>
      <c r="JRL554" s="355"/>
      <c r="JRM554" s="355"/>
      <c r="JRN554" s="355"/>
      <c r="JRO554" s="355"/>
      <c r="JRP554" s="355"/>
      <c r="JRQ554" s="355"/>
      <c r="JRR554" s="355"/>
      <c r="JRS554" s="355"/>
      <c r="JRT554" s="355"/>
      <c r="JRU554" s="355"/>
      <c r="JRV554" s="355"/>
      <c r="JRW554" s="355"/>
      <c r="JRX554" s="355"/>
      <c r="JRY554" s="355"/>
      <c r="JRZ554" s="355"/>
      <c r="JSA554" s="355"/>
      <c r="JSB554" s="355"/>
      <c r="JSC554" s="355"/>
      <c r="JSD554" s="355"/>
      <c r="JSE554" s="355"/>
      <c r="JSF554" s="355"/>
      <c r="JSG554" s="355"/>
      <c r="JSH554" s="355"/>
      <c r="JSI554" s="355"/>
      <c r="JSJ554" s="355"/>
      <c r="JSK554" s="355"/>
      <c r="JSL554" s="355"/>
      <c r="JSM554" s="355"/>
      <c r="JSN554" s="355"/>
      <c r="JSO554" s="355"/>
      <c r="JSP554" s="355"/>
      <c r="JSQ554" s="355"/>
      <c r="JSR554" s="355"/>
      <c r="JSS554" s="355"/>
      <c r="JST554" s="355"/>
      <c r="JSU554" s="355"/>
      <c r="JSV554" s="355"/>
      <c r="JSW554" s="355"/>
      <c r="JSX554" s="355"/>
      <c r="JSY554" s="355"/>
      <c r="JSZ554" s="355"/>
      <c r="JTA554" s="355"/>
      <c r="JTB554" s="355"/>
      <c r="JTC554" s="355"/>
      <c r="JTD554" s="355"/>
      <c r="JTE554" s="355"/>
      <c r="JTF554" s="355"/>
      <c r="JTG554" s="355"/>
      <c r="JTH554" s="355"/>
      <c r="JTI554" s="355"/>
      <c r="JTJ554" s="355"/>
      <c r="JTK554" s="355"/>
      <c r="JTL554" s="355"/>
      <c r="JTM554" s="355"/>
      <c r="JTN554" s="355"/>
      <c r="JTO554" s="355"/>
      <c r="JTP554" s="355"/>
      <c r="JTQ554" s="355"/>
      <c r="JTR554" s="355"/>
      <c r="JTS554" s="355"/>
      <c r="JTT554" s="355"/>
      <c r="JTU554" s="355"/>
      <c r="JTV554" s="355"/>
      <c r="JTW554" s="355"/>
      <c r="JTX554" s="355"/>
      <c r="JTY554" s="355"/>
      <c r="JTZ554" s="355"/>
      <c r="JUA554" s="355"/>
      <c r="JUB554" s="355"/>
      <c r="JUC554" s="355"/>
      <c r="JUD554" s="355"/>
      <c r="JUE554" s="355"/>
      <c r="JUF554" s="355"/>
      <c r="JUG554" s="355"/>
      <c r="JUH554" s="355"/>
      <c r="JUI554" s="355"/>
      <c r="JUJ554" s="355"/>
      <c r="JUK554" s="355"/>
      <c r="JUL554" s="355"/>
      <c r="JUM554" s="355"/>
      <c r="JUN554" s="355"/>
      <c r="JUO554" s="355"/>
      <c r="JUP554" s="355"/>
      <c r="JUQ554" s="355"/>
      <c r="JUR554" s="355"/>
      <c r="JUS554" s="355"/>
      <c r="JUT554" s="355"/>
      <c r="JUU554" s="355"/>
      <c r="JUV554" s="355"/>
      <c r="JUW554" s="355"/>
      <c r="JUX554" s="355"/>
      <c r="JUY554" s="355"/>
      <c r="JUZ554" s="355"/>
      <c r="JVA554" s="355"/>
      <c r="JVB554" s="355"/>
      <c r="JVC554" s="355"/>
      <c r="JVD554" s="355"/>
      <c r="JVE554" s="355"/>
      <c r="JVF554" s="355"/>
      <c r="JVG554" s="355"/>
      <c r="JVH554" s="355"/>
      <c r="JVI554" s="355"/>
      <c r="JVJ554" s="355"/>
      <c r="JVK554" s="355"/>
      <c r="JVL554" s="355"/>
      <c r="JVM554" s="355"/>
      <c r="JVN554" s="355"/>
      <c r="JVO554" s="355"/>
      <c r="JVP554" s="355"/>
      <c r="JVQ554" s="355"/>
      <c r="JVR554" s="355"/>
      <c r="JVS554" s="355"/>
      <c r="JVT554" s="355"/>
      <c r="JVU554" s="355"/>
      <c r="JVV554" s="355"/>
      <c r="JVW554" s="355"/>
      <c r="JVX554" s="355"/>
      <c r="JVY554" s="355"/>
      <c r="JVZ554" s="355"/>
      <c r="JWA554" s="355"/>
      <c r="JWB554" s="355"/>
      <c r="JWC554" s="355"/>
      <c r="JWD554" s="355"/>
      <c r="JWE554" s="355"/>
      <c r="JWF554" s="355"/>
      <c r="JWG554" s="355"/>
      <c r="JWH554" s="355"/>
      <c r="JWI554" s="355"/>
      <c r="JWJ554" s="355"/>
      <c r="JWK554" s="355"/>
      <c r="JWL554" s="355"/>
      <c r="JWM554" s="355"/>
      <c r="JWN554" s="355"/>
      <c r="JWO554" s="355"/>
      <c r="JWP554" s="355"/>
      <c r="JWQ554" s="355"/>
      <c r="JWR554" s="355"/>
      <c r="JWS554" s="355"/>
      <c r="JWT554" s="355"/>
      <c r="JWU554" s="355"/>
      <c r="JWV554" s="355"/>
      <c r="JWW554" s="355"/>
      <c r="JWX554" s="355"/>
      <c r="JWY554" s="355"/>
      <c r="JWZ554" s="355"/>
      <c r="JXA554" s="355"/>
      <c r="JXB554" s="355"/>
      <c r="JXC554" s="355"/>
      <c r="JXD554" s="355"/>
      <c r="JXE554" s="355"/>
      <c r="JXF554" s="355"/>
      <c r="JXG554" s="355"/>
      <c r="JXH554" s="355"/>
      <c r="JXI554" s="355"/>
      <c r="JXJ554" s="355"/>
      <c r="JXK554" s="355"/>
      <c r="JXL554" s="355"/>
      <c r="JXM554" s="355"/>
      <c r="JXN554" s="355"/>
      <c r="JXO554" s="355"/>
      <c r="JXP554" s="355"/>
      <c r="JXQ554" s="355"/>
      <c r="JXR554" s="355"/>
      <c r="JXS554" s="355"/>
      <c r="JXT554" s="355"/>
      <c r="JXU554" s="355"/>
      <c r="JXV554" s="355"/>
      <c r="JXW554" s="355"/>
      <c r="JXX554" s="355"/>
      <c r="JXY554" s="355"/>
      <c r="JXZ554" s="355"/>
      <c r="JYA554" s="355"/>
      <c r="JYB554" s="355"/>
      <c r="JYC554" s="355"/>
      <c r="JYD554" s="355"/>
      <c r="JYE554" s="355"/>
      <c r="JYF554" s="355"/>
      <c r="JYG554" s="355"/>
      <c r="JYH554" s="355"/>
      <c r="JYI554" s="355"/>
      <c r="JYJ554" s="355"/>
      <c r="JYK554" s="355"/>
      <c r="JYL554" s="355"/>
      <c r="JYM554" s="355"/>
      <c r="JYN554" s="355"/>
      <c r="JYO554" s="355"/>
      <c r="JYP554" s="355"/>
      <c r="JYQ554" s="355"/>
      <c r="JYR554" s="355"/>
      <c r="JYS554" s="355"/>
      <c r="JYT554" s="355"/>
      <c r="JYU554" s="355"/>
      <c r="JYV554" s="355"/>
      <c r="JYW554" s="355"/>
      <c r="JYX554" s="355"/>
      <c r="JYY554" s="355"/>
      <c r="JYZ554" s="355"/>
      <c r="JZA554" s="355"/>
      <c r="JZB554" s="355"/>
      <c r="JZC554" s="355"/>
      <c r="JZD554" s="355"/>
      <c r="JZE554" s="355"/>
      <c r="JZF554" s="355"/>
      <c r="JZG554" s="355"/>
      <c r="JZH554" s="355"/>
      <c r="JZI554" s="355"/>
      <c r="JZJ554" s="355"/>
      <c r="JZK554" s="355"/>
      <c r="JZL554" s="355"/>
      <c r="JZM554" s="355"/>
      <c r="JZN554" s="355"/>
      <c r="JZO554" s="355"/>
      <c r="JZP554" s="355"/>
      <c r="JZQ554" s="355"/>
      <c r="JZR554" s="355"/>
      <c r="JZS554" s="355"/>
      <c r="JZT554" s="355"/>
      <c r="JZU554" s="355"/>
      <c r="JZV554" s="355"/>
      <c r="JZW554" s="355"/>
      <c r="JZX554" s="355"/>
      <c r="JZY554" s="355"/>
      <c r="JZZ554" s="355"/>
      <c r="KAA554" s="355"/>
      <c r="KAB554" s="355"/>
      <c r="KAC554" s="355"/>
      <c r="KAD554" s="355"/>
      <c r="KAE554" s="355"/>
      <c r="KAF554" s="355"/>
      <c r="KAG554" s="355"/>
      <c r="KAH554" s="355"/>
      <c r="KAI554" s="355"/>
      <c r="KAJ554" s="355"/>
      <c r="KAK554" s="355"/>
      <c r="KAL554" s="355"/>
      <c r="KAM554" s="355"/>
      <c r="KAN554" s="355"/>
      <c r="KAO554" s="355"/>
      <c r="KAP554" s="355"/>
      <c r="KAQ554" s="355"/>
      <c r="KAR554" s="355"/>
      <c r="KAS554" s="355"/>
      <c r="KAT554" s="355"/>
      <c r="KAU554" s="355"/>
      <c r="KAV554" s="355"/>
      <c r="KAW554" s="355"/>
      <c r="KAX554" s="355"/>
      <c r="KAY554" s="355"/>
      <c r="KAZ554" s="355"/>
      <c r="KBA554" s="355"/>
      <c r="KBB554" s="355"/>
      <c r="KBC554" s="355"/>
      <c r="KBD554" s="355"/>
      <c r="KBE554" s="355"/>
      <c r="KBF554" s="355"/>
      <c r="KBG554" s="355"/>
      <c r="KBH554" s="355"/>
      <c r="KBI554" s="355"/>
      <c r="KBJ554" s="355"/>
      <c r="KBK554" s="355"/>
      <c r="KBL554" s="355"/>
      <c r="KBM554" s="355"/>
      <c r="KBN554" s="355"/>
      <c r="KBO554" s="355"/>
      <c r="KBP554" s="355"/>
      <c r="KBQ554" s="355"/>
      <c r="KBR554" s="355"/>
      <c r="KBS554" s="355"/>
      <c r="KBT554" s="355"/>
      <c r="KBU554" s="355"/>
      <c r="KBV554" s="355"/>
      <c r="KBW554" s="355"/>
      <c r="KBX554" s="355"/>
      <c r="KBY554" s="355"/>
      <c r="KBZ554" s="355"/>
      <c r="KCA554" s="355"/>
      <c r="KCB554" s="355"/>
      <c r="KCC554" s="355"/>
      <c r="KCD554" s="355"/>
      <c r="KCE554" s="355"/>
      <c r="KCF554" s="355"/>
      <c r="KCG554" s="355"/>
      <c r="KCH554" s="355"/>
      <c r="KCI554" s="355"/>
      <c r="KCJ554" s="355"/>
      <c r="KCK554" s="355"/>
      <c r="KCL554" s="355"/>
      <c r="KCM554" s="355"/>
      <c r="KCN554" s="355"/>
      <c r="KCO554" s="355"/>
      <c r="KCP554" s="355"/>
      <c r="KCQ554" s="355"/>
      <c r="KCR554" s="355"/>
      <c r="KCS554" s="355"/>
      <c r="KCT554" s="355"/>
      <c r="KCU554" s="355"/>
      <c r="KCV554" s="355"/>
      <c r="KCW554" s="355"/>
      <c r="KCX554" s="355"/>
      <c r="KCY554" s="355"/>
      <c r="KCZ554" s="355"/>
      <c r="KDA554" s="355"/>
      <c r="KDB554" s="355"/>
      <c r="KDC554" s="355"/>
      <c r="KDD554" s="355"/>
      <c r="KDE554" s="355"/>
      <c r="KDF554" s="355"/>
      <c r="KDG554" s="355"/>
      <c r="KDH554" s="355"/>
      <c r="KDI554" s="355"/>
      <c r="KDJ554" s="355"/>
      <c r="KDK554" s="355"/>
      <c r="KDL554" s="355"/>
      <c r="KDM554" s="355"/>
      <c r="KDN554" s="355"/>
      <c r="KDO554" s="355"/>
      <c r="KDP554" s="355"/>
      <c r="KDQ554" s="355"/>
      <c r="KDR554" s="355"/>
      <c r="KDS554" s="355"/>
      <c r="KDT554" s="355"/>
      <c r="KDU554" s="355"/>
      <c r="KDV554" s="355"/>
      <c r="KDW554" s="355"/>
      <c r="KDX554" s="355"/>
      <c r="KDY554" s="355"/>
      <c r="KDZ554" s="355"/>
      <c r="KEA554" s="355"/>
      <c r="KEB554" s="355"/>
      <c r="KEC554" s="355"/>
      <c r="KED554" s="355"/>
      <c r="KEE554" s="355"/>
      <c r="KEF554" s="355"/>
      <c r="KEG554" s="355"/>
      <c r="KEH554" s="355"/>
      <c r="KEI554" s="355"/>
      <c r="KEJ554" s="355"/>
      <c r="KEK554" s="355"/>
      <c r="KEL554" s="355"/>
      <c r="KEM554" s="355"/>
      <c r="KEN554" s="355"/>
      <c r="KEO554" s="355"/>
      <c r="KEP554" s="355"/>
      <c r="KEQ554" s="355"/>
      <c r="KER554" s="355"/>
      <c r="KES554" s="355"/>
      <c r="KET554" s="355"/>
      <c r="KEU554" s="355"/>
      <c r="KEV554" s="355"/>
      <c r="KEW554" s="355"/>
      <c r="KEX554" s="355"/>
      <c r="KEY554" s="355"/>
      <c r="KEZ554" s="355"/>
      <c r="KFA554" s="355"/>
      <c r="KFB554" s="355"/>
      <c r="KFC554" s="355"/>
      <c r="KFD554" s="355"/>
      <c r="KFE554" s="355"/>
      <c r="KFF554" s="355"/>
      <c r="KFG554" s="355"/>
      <c r="KFH554" s="355"/>
      <c r="KFI554" s="355"/>
      <c r="KFJ554" s="355"/>
      <c r="KFK554" s="355"/>
      <c r="KFL554" s="355"/>
      <c r="KFM554" s="355"/>
      <c r="KFN554" s="355"/>
      <c r="KFO554" s="355"/>
      <c r="KFP554" s="355"/>
      <c r="KFQ554" s="355"/>
      <c r="KFR554" s="355"/>
      <c r="KFS554" s="355"/>
      <c r="KFT554" s="355"/>
      <c r="KFU554" s="355"/>
      <c r="KFV554" s="355"/>
      <c r="KFW554" s="355"/>
      <c r="KFX554" s="355"/>
      <c r="KFY554" s="355"/>
      <c r="KFZ554" s="355"/>
      <c r="KGA554" s="355"/>
      <c r="KGB554" s="355"/>
      <c r="KGC554" s="355"/>
      <c r="KGD554" s="355"/>
      <c r="KGE554" s="355"/>
      <c r="KGF554" s="355"/>
      <c r="KGG554" s="355"/>
      <c r="KGH554" s="355"/>
      <c r="KGI554" s="355"/>
      <c r="KGJ554" s="355"/>
      <c r="KGK554" s="355"/>
      <c r="KGL554" s="355"/>
      <c r="KGM554" s="355"/>
      <c r="KGN554" s="355"/>
      <c r="KGO554" s="355"/>
      <c r="KGP554" s="355"/>
      <c r="KGQ554" s="355"/>
      <c r="KGR554" s="355"/>
      <c r="KGS554" s="355"/>
      <c r="KGT554" s="355"/>
      <c r="KGU554" s="355"/>
      <c r="KGV554" s="355"/>
      <c r="KGW554" s="355"/>
      <c r="KGX554" s="355"/>
      <c r="KGY554" s="355"/>
      <c r="KGZ554" s="355"/>
      <c r="KHA554" s="355"/>
      <c r="KHB554" s="355"/>
      <c r="KHC554" s="355"/>
      <c r="KHD554" s="355"/>
      <c r="KHE554" s="355"/>
      <c r="KHF554" s="355"/>
      <c r="KHG554" s="355"/>
      <c r="KHH554" s="355"/>
      <c r="KHI554" s="355"/>
      <c r="KHJ554" s="355"/>
      <c r="KHK554" s="355"/>
      <c r="KHL554" s="355"/>
      <c r="KHM554" s="355"/>
      <c r="KHN554" s="355"/>
      <c r="KHO554" s="355"/>
      <c r="KHP554" s="355"/>
      <c r="KHQ554" s="355"/>
      <c r="KHR554" s="355"/>
      <c r="KHS554" s="355"/>
      <c r="KHT554" s="355"/>
      <c r="KHU554" s="355"/>
      <c r="KHV554" s="355"/>
      <c r="KHW554" s="355"/>
      <c r="KHX554" s="355"/>
      <c r="KHY554" s="355"/>
      <c r="KHZ554" s="355"/>
      <c r="KIA554" s="355"/>
      <c r="KIB554" s="355"/>
      <c r="KIC554" s="355"/>
      <c r="KID554" s="355"/>
      <c r="KIE554" s="355"/>
      <c r="KIF554" s="355"/>
      <c r="KIG554" s="355"/>
      <c r="KIH554" s="355"/>
      <c r="KII554" s="355"/>
      <c r="KIJ554" s="355"/>
      <c r="KIK554" s="355"/>
      <c r="KIL554" s="355"/>
      <c r="KIM554" s="355"/>
      <c r="KIN554" s="355"/>
      <c r="KIO554" s="355"/>
      <c r="KIP554" s="355"/>
      <c r="KIQ554" s="355"/>
      <c r="KIR554" s="355"/>
      <c r="KIS554" s="355"/>
      <c r="KIT554" s="355"/>
      <c r="KIU554" s="355"/>
      <c r="KIV554" s="355"/>
      <c r="KIW554" s="355"/>
      <c r="KIX554" s="355"/>
      <c r="KIY554" s="355"/>
      <c r="KIZ554" s="355"/>
      <c r="KJA554" s="355"/>
      <c r="KJB554" s="355"/>
      <c r="KJC554" s="355"/>
      <c r="KJD554" s="355"/>
      <c r="KJE554" s="355"/>
      <c r="KJF554" s="355"/>
      <c r="KJG554" s="355"/>
      <c r="KJH554" s="355"/>
      <c r="KJI554" s="355"/>
      <c r="KJJ554" s="355"/>
      <c r="KJK554" s="355"/>
      <c r="KJL554" s="355"/>
      <c r="KJM554" s="355"/>
      <c r="KJN554" s="355"/>
      <c r="KJO554" s="355"/>
      <c r="KJP554" s="355"/>
      <c r="KJQ554" s="355"/>
      <c r="KJR554" s="355"/>
      <c r="KJS554" s="355"/>
      <c r="KJT554" s="355"/>
      <c r="KJU554" s="355"/>
      <c r="KJV554" s="355"/>
      <c r="KJW554" s="355"/>
      <c r="KJX554" s="355"/>
      <c r="KJY554" s="355"/>
      <c r="KJZ554" s="355"/>
      <c r="KKA554" s="355"/>
      <c r="KKB554" s="355"/>
      <c r="KKC554" s="355"/>
      <c r="KKD554" s="355"/>
      <c r="KKE554" s="355"/>
      <c r="KKF554" s="355"/>
      <c r="KKG554" s="355"/>
      <c r="KKH554" s="355"/>
      <c r="KKI554" s="355"/>
      <c r="KKJ554" s="355"/>
      <c r="KKK554" s="355"/>
      <c r="KKL554" s="355"/>
      <c r="KKM554" s="355"/>
      <c r="KKN554" s="355"/>
      <c r="KKO554" s="355"/>
      <c r="KKP554" s="355"/>
      <c r="KKQ554" s="355"/>
      <c r="KKR554" s="355"/>
      <c r="KKS554" s="355"/>
      <c r="KKT554" s="355"/>
      <c r="KKU554" s="355"/>
      <c r="KKV554" s="355"/>
      <c r="KKW554" s="355"/>
      <c r="KKX554" s="355"/>
      <c r="KKY554" s="355"/>
      <c r="KKZ554" s="355"/>
      <c r="KLA554" s="355"/>
      <c r="KLB554" s="355"/>
      <c r="KLC554" s="355"/>
      <c r="KLD554" s="355"/>
      <c r="KLE554" s="355"/>
      <c r="KLF554" s="355"/>
      <c r="KLG554" s="355"/>
      <c r="KLH554" s="355"/>
      <c r="KLI554" s="355"/>
      <c r="KLJ554" s="355"/>
      <c r="KLK554" s="355"/>
      <c r="KLL554" s="355"/>
      <c r="KLM554" s="355"/>
      <c r="KLN554" s="355"/>
      <c r="KLO554" s="355"/>
      <c r="KLP554" s="355"/>
      <c r="KLQ554" s="355"/>
      <c r="KLR554" s="355"/>
      <c r="KLS554" s="355"/>
      <c r="KLT554" s="355"/>
      <c r="KLU554" s="355"/>
      <c r="KLV554" s="355"/>
      <c r="KLW554" s="355"/>
      <c r="KLX554" s="355"/>
      <c r="KLY554" s="355"/>
      <c r="KLZ554" s="355"/>
      <c r="KMA554" s="355"/>
      <c r="KMB554" s="355"/>
      <c r="KMC554" s="355"/>
      <c r="KMD554" s="355"/>
      <c r="KME554" s="355"/>
      <c r="KMF554" s="355"/>
      <c r="KMG554" s="355"/>
      <c r="KMH554" s="355"/>
      <c r="KMI554" s="355"/>
      <c r="KMJ554" s="355"/>
      <c r="KMK554" s="355"/>
      <c r="KML554" s="355"/>
      <c r="KMM554" s="355"/>
      <c r="KMN554" s="355"/>
      <c r="KMO554" s="355"/>
      <c r="KMP554" s="355"/>
      <c r="KMQ554" s="355"/>
      <c r="KMR554" s="355"/>
      <c r="KMS554" s="355"/>
      <c r="KMT554" s="355"/>
      <c r="KMU554" s="355"/>
      <c r="KMV554" s="355"/>
      <c r="KMW554" s="355"/>
      <c r="KMX554" s="355"/>
      <c r="KMY554" s="355"/>
      <c r="KMZ554" s="355"/>
      <c r="KNA554" s="355"/>
      <c r="KNB554" s="355"/>
      <c r="KNC554" s="355"/>
      <c r="KND554" s="355"/>
      <c r="KNE554" s="355"/>
      <c r="KNF554" s="355"/>
      <c r="KNG554" s="355"/>
      <c r="KNH554" s="355"/>
      <c r="KNI554" s="355"/>
      <c r="KNJ554" s="355"/>
      <c r="KNK554" s="355"/>
      <c r="KNL554" s="355"/>
      <c r="KNM554" s="355"/>
      <c r="KNN554" s="355"/>
      <c r="KNO554" s="355"/>
      <c r="KNP554" s="355"/>
      <c r="KNQ554" s="355"/>
      <c r="KNR554" s="355"/>
      <c r="KNS554" s="355"/>
      <c r="KNT554" s="355"/>
      <c r="KNU554" s="355"/>
      <c r="KNV554" s="355"/>
      <c r="KNW554" s="355"/>
      <c r="KNX554" s="355"/>
      <c r="KNY554" s="355"/>
      <c r="KNZ554" s="355"/>
      <c r="KOA554" s="355"/>
      <c r="KOB554" s="355"/>
      <c r="KOC554" s="355"/>
      <c r="KOD554" s="355"/>
      <c r="KOE554" s="355"/>
      <c r="KOF554" s="355"/>
      <c r="KOG554" s="355"/>
      <c r="KOH554" s="355"/>
      <c r="KOI554" s="355"/>
      <c r="KOJ554" s="355"/>
      <c r="KOK554" s="355"/>
      <c r="KOL554" s="355"/>
      <c r="KOM554" s="355"/>
      <c r="KON554" s="355"/>
      <c r="KOO554" s="355"/>
      <c r="KOP554" s="355"/>
      <c r="KOQ554" s="355"/>
      <c r="KOR554" s="355"/>
      <c r="KOS554" s="355"/>
      <c r="KOT554" s="355"/>
      <c r="KOU554" s="355"/>
      <c r="KOV554" s="355"/>
      <c r="KOW554" s="355"/>
      <c r="KOX554" s="355"/>
      <c r="KOY554" s="355"/>
      <c r="KOZ554" s="355"/>
      <c r="KPA554" s="355"/>
      <c r="KPB554" s="355"/>
      <c r="KPC554" s="355"/>
      <c r="KPD554" s="355"/>
      <c r="KPE554" s="355"/>
      <c r="KPF554" s="355"/>
      <c r="KPG554" s="355"/>
      <c r="KPH554" s="355"/>
      <c r="KPI554" s="355"/>
      <c r="KPJ554" s="355"/>
      <c r="KPK554" s="355"/>
      <c r="KPL554" s="355"/>
      <c r="KPM554" s="355"/>
      <c r="KPN554" s="355"/>
      <c r="KPO554" s="355"/>
      <c r="KPP554" s="355"/>
      <c r="KPQ554" s="355"/>
      <c r="KPR554" s="355"/>
      <c r="KPS554" s="355"/>
      <c r="KPT554" s="355"/>
      <c r="KPU554" s="355"/>
      <c r="KPV554" s="355"/>
      <c r="KPW554" s="355"/>
      <c r="KPX554" s="355"/>
      <c r="KPY554" s="355"/>
      <c r="KPZ554" s="355"/>
      <c r="KQA554" s="355"/>
      <c r="KQB554" s="355"/>
      <c r="KQC554" s="355"/>
      <c r="KQD554" s="355"/>
      <c r="KQE554" s="355"/>
      <c r="KQF554" s="355"/>
      <c r="KQG554" s="355"/>
      <c r="KQH554" s="355"/>
      <c r="KQI554" s="355"/>
      <c r="KQJ554" s="355"/>
      <c r="KQK554" s="355"/>
      <c r="KQL554" s="355"/>
      <c r="KQM554" s="355"/>
      <c r="KQN554" s="355"/>
      <c r="KQO554" s="355"/>
      <c r="KQP554" s="355"/>
      <c r="KQQ554" s="355"/>
      <c r="KQR554" s="355"/>
      <c r="KQS554" s="355"/>
      <c r="KQT554" s="355"/>
      <c r="KQU554" s="355"/>
      <c r="KQV554" s="355"/>
      <c r="KQW554" s="355"/>
      <c r="KQX554" s="355"/>
      <c r="KQY554" s="355"/>
      <c r="KQZ554" s="355"/>
      <c r="KRA554" s="355"/>
      <c r="KRB554" s="355"/>
      <c r="KRC554" s="355"/>
      <c r="KRD554" s="355"/>
      <c r="KRE554" s="355"/>
      <c r="KRF554" s="355"/>
      <c r="KRG554" s="355"/>
      <c r="KRH554" s="355"/>
      <c r="KRI554" s="355"/>
      <c r="KRJ554" s="355"/>
      <c r="KRK554" s="355"/>
      <c r="KRL554" s="355"/>
      <c r="KRM554" s="355"/>
      <c r="KRN554" s="355"/>
      <c r="KRO554" s="355"/>
      <c r="KRP554" s="355"/>
      <c r="KRQ554" s="355"/>
      <c r="KRR554" s="355"/>
      <c r="KRS554" s="355"/>
      <c r="KRT554" s="355"/>
      <c r="KRU554" s="355"/>
      <c r="KRV554" s="355"/>
      <c r="KRW554" s="355"/>
      <c r="KRX554" s="355"/>
      <c r="KRY554" s="355"/>
      <c r="KRZ554" s="355"/>
      <c r="KSA554" s="355"/>
      <c r="KSB554" s="355"/>
      <c r="KSC554" s="355"/>
      <c r="KSD554" s="355"/>
      <c r="KSE554" s="355"/>
      <c r="KSF554" s="355"/>
      <c r="KSG554" s="355"/>
      <c r="KSH554" s="355"/>
      <c r="KSI554" s="355"/>
      <c r="KSJ554" s="355"/>
      <c r="KSK554" s="355"/>
      <c r="KSL554" s="355"/>
      <c r="KSM554" s="355"/>
      <c r="KSN554" s="355"/>
      <c r="KSO554" s="355"/>
      <c r="KSP554" s="355"/>
      <c r="KSQ554" s="355"/>
      <c r="KSR554" s="355"/>
      <c r="KSS554" s="355"/>
      <c r="KST554" s="355"/>
      <c r="KSU554" s="355"/>
      <c r="KSV554" s="355"/>
      <c r="KSW554" s="355"/>
      <c r="KSX554" s="355"/>
      <c r="KSY554" s="355"/>
      <c r="KSZ554" s="355"/>
      <c r="KTA554" s="355"/>
      <c r="KTB554" s="355"/>
      <c r="KTC554" s="355"/>
      <c r="KTD554" s="355"/>
      <c r="KTE554" s="355"/>
      <c r="KTF554" s="355"/>
      <c r="KTG554" s="355"/>
      <c r="KTH554" s="355"/>
      <c r="KTI554" s="355"/>
      <c r="KTJ554" s="355"/>
      <c r="KTK554" s="355"/>
      <c r="KTL554" s="355"/>
      <c r="KTM554" s="355"/>
      <c r="KTN554" s="355"/>
      <c r="KTO554" s="355"/>
      <c r="KTP554" s="355"/>
      <c r="KTQ554" s="355"/>
      <c r="KTR554" s="355"/>
      <c r="KTS554" s="355"/>
      <c r="KTT554" s="355"/>
      <c r="KTU554" s="355"/>
      <c r="KTV554" s="355"/>
      <c r="KTW554" s="355"/>
      <c r="KTX554" s="355"/>
      <c r="KTY554" s="355"/>
      <c r="KTZ554" s="355"/>
      <c r="KUA554" s="355"/>
      <c r="KUB554" s="355"/>
      <c r="KUC554" s="355"/>
      <c r="KUD554" s="355"/>
      <c r="KUE554" s="355"/>
      <c r="KUF554" s="355"/>
      <c r="KUG554" s="355"/>
      <c r="KUH554" s="355"/>
      <c r="KUI554" s="355"/>
      <c r="KUJ554" s="355"/>
      <c r="KUK554" s="355"/>
      <c r="KUL554" s="355"/>
      <c r="KUM554" s="355"/>
      <c r="KUN554" s="355"/>
      <c r="KUO554" s="355"/>
      <c r="KUP554" s="355"/>
      <c r="KUQ554" s="355"/>
      <c r="KUR554" s="355"/>
      <c r="KUS554" s="355"/>
      <c r="KUT554" s="355"/>
      <c r="KUU554" s="355"/>
      <c r="KUV554" s="355"/>
      <c r="KUW554" s="355"/>
      <c r="KUX554" s="355"/>
      <c r="KUY554" s="355"/>
      <c r="KUZ554" s="355"/>
      <c r="KVA554" s="355"/>
      <c r="KVB554" s="355"/>
      <c r="KVC554" s="355"/>
      <c r="KVD554" s="355"/>
      <c r="KVE554" s="355"/>
      <c r="KVF554" s="355"/>
      <c r="KVG554" s="355"/>
      <c r="KVH554" s="355"/>
      <c r="KVI554" s="355"/>
      <c r="KVJ554" s="355"/>
      <c r="KVK554" s="355"/>
      <c r="KVL554" s="355"/>
      <c r="KVM554" s="355"/>
      <c r="KVN554" s="355"/>
      <c r="KVO554" s="355"/>
      <c r="KVP554" s="355"/>
      <c r="KVQ554" s="355"/>
      <c r="KVR554" s="355"/>
      <c r="KVS554" s="355"/>
      <c r="KVT554" s="355"/>
      <c r="KVU554" s="355"/>
      <c r="KVV554" s="355"/>
      <c r="KVW554" s="355"/>
      <c r="KVX554" s="355"/>
      <c r="KVY554" s="355"/>
      <c r="KVZ554" s="355"/>
      <c r="KWA554" s="355"/>
      <c r="KWB554" s="355"/>
      <c r="KWC554" s="355"/>
      <c r="KWD554" s="355"/>
      <c r="KWE554" s="355"/>
      <c r="KWF554" s="355"/>
      <c r="KWG554" s="355"/>
      <c r="KWH554" s="355"/>
      <c r="KWI554" s="355"/>
      <c r="KWJ554" s="355"/>
      <c r="KWK554" s="355"/>
      <c r="KWL554" s="355"/>
      <c r="KWM554" s="355"/>
      <c r="KWN554" s="355"/>
      <c r="KWO554" s="355"/>
      <c r="KWP554" s="355"/>
      <c r="KWQ554" s="355"/>
      <c r="KWR554" s="355"/>
      <c r="KWS554" s="355"/>
      <c r="KWT554" s="355"/>
      <c r="KWU554" s="355"/>
      <c r="KWV554" s="355"/>
      <c r="KWW554" s="355"/>
      <c r="KWX554" s="355"/>
      <c r="KWY554" s="355"/>
      <c r="KWZ554" s="355"/>
      <c r="KXA554" s="355"/>
      <c r="KXB554" s="355"/>
      <c r="KXC554" s="355"/>
      <c r="KXD554" s="355"/>
      <c r="KXE554" s="355"/>
      <c r="KXF554" s="355"/>
      <c r="KXG554" s="355"/>
      <c r="KXH554" s="355"/>
      <c r="KXI554" s="355"/>
      <c r="KXJ554" s="355"/>
      <c r="KXK554" s="355"/>
      <c r="KXL554" s="355"/>
      <c r="KXM554" s="355"/>
      <c r="KXN554" s="355"/>
      <c r="KXO554" s="355"/>
      <c r="KXP554" s="355"/>
      <c r="KXQ554" s="355"/>
      <c r="KXR554" s="355"/>
      <c r="KXS554" s="355"/>
      <c r="KXT554" s="355"/>
      <c r="KXU554" s="355"/>
      <c r="KXV554" s="355"/>
      <c r="KXW554" s="355"/>
      <c r="KXX554" s="355"/>
      <c r="KXY554" s="355"/>
      <c r="KXZ554" s="355"/>
      <c r="KYA554" s="355"/>
      <c r="KYB554" s="355"/>
      <c r="KYC554" s="355"/>
      <c r="KYD554" s="355"/>
      <c r="KYE554" s="355"/>
      <c r="KYF554" s="355"/>
      <c r="KYG554" s="355"/>
      <c r="KYH554" s="355"/>
      <c r="KYI554" s="355"/>
      <c r="KYJ554" s="355"/>
      <c r="KYK554" s="355"/>
      <c r="KYL554" s="355"/>
      <c r="KYM554" s="355"/>
      <c r="KYN554" s="355"/>
      <c r="KYO554" s="355"/>
      <c r="KYP554" s="355"/>
      <c r="KYQ554" s="355"/>
      <c r="KYR554" s="355"/>
      <c r="KYS554" s="355"/>
      <c r="KYT554" s="355"/>
      <c r="KYU554" s="355"/>
      <c r="KYV554" s="355"/>
      <c r="KYW554" s="355"/>
      <c r="KYX554" s="355"/>
      <c r="KYY554" s="355"/>
      <c r="KYZ554" s="355"/>
      <c r="KZA554" s="355"/>
      <c r="KZB554" s="355"/>
      <c r="KZC554" s="355"/>
      <c r="KZD554" s="355"/>
      <c r="KZE554" s="355"/>
      <c r="KZF554" s="355"/>
      <c r="KZG554" s="355"/>
      <c r="KZH554" s="355"/>
      <c r="KZI554" s="355"/>
      <c r="KZJ554" s="355"/>
      <c r="KZK554" s="355"/>
      <c r="KZL554" s="355"/>
      <c r="KZM554" s="355"/>
      <c r="KZN554" s="355"/>
      <c r="KZO554" s="355"/>
      <c r="KZP554" s="355"/>
      <c r="KZQ554" s="355"/>
      <c r="KZR554" s="355"/>
      <c r="KZS554" s="355"/>
      <c r="KZT554" s="355"/>
      <c r="KZU554" s="355"/>
      <c r="KZV554" s="355"/>
      <c r="KZW554" s="355"/>
      <c r="KZX554" s="355"/>
      <c r="KZY554" s="355"/>
      <c r="KZZ554" s="355"/>
      <c r="LAA554" s="355"/>
      <c r="LAB554" s="355"/>
      <c r="LAC554" s="355"/>
      <c r="LAD554" s="355"/>
      <c r="LAE554" s="355"/>
      <c r="LAF554" s="355"/>
      <c r="LAG554" s="355"/>
      <c r="LAH554" s="355"/>
      <c r="LAI554" s="355"/>
      <c r="LAJ554" s="355"/>
      <c r="LAK554" s="355"/>
      <c r="LAL554" s="355"/>
      <c r="LAM554" s="355"/>
      <c r="LAN554" s="355"/>
      <c r="LAO554" s="355"/>
      <c r="LAP554" s="355"/>
      <c r="LAQ554" s="355"/>
      <c r="LAR554" s="355"/>
      <c r="LAS554" s="355"/>
      <c r="LAT554" s="355"/>
      <c r="LAU554" s="355"/>
      <c r="LAV554" s="355"/>
      <c r="LAW554" s="355"/>
      <c r="LAX554" s="355"/>
      <c r="LAY554" s="355"/>
      <c r="LAZ554" s="355"/>
      <c r="LBA554" s="355"/>
      <c r="LBB554" s="355"/>
      <c r="LBC554" s="355"/>
      <c r="LBD554" s="355"/>
      <c r="LBE554" s="355"/>
      <c r="LBF554" s="355"/>
      <c r="LBG554" s="355"/>
      <c r="LBH554" s="355"/>
      <c r="LBI554" s="355"/>
      <c r="LBJ554" s="355"/>
      <c r="LBK554" s="355"/>
      <c r="LBL554" s="355"/>
      <c r="LBM554" s="355"/>
      <c r="LBN554" s="355"/>
      <c r="LBO554" s="355"/>
      <c r="LBP554" s="355"/>
      <c r="LBQ554" s="355"/>
      <c r="LBR554" s="355"/>
      <c r="LBS554" s="355"/>
      <c r="LBT554" s="355"/>
      <c r="LBU554" s="355"/>
      <c r="LBV554" s="355"/>
      <c r="LBW554" s="355"/>
      <c r="LBX554" s="355"/>
      <c r="LBY554" s="355"/>
      <c r="LBZ554" s="355"/>
      <c r="LCA554" s="355"/>
      <c r="LCB554" s="355"/>
      <c r="LCC554" s="355"/>
      <c r="LCD554" s="355"/>
      <c r="LCE554" s="355"/>
      <c r="LCF554" s="355"/>
      <c r="LCG554" s="355"/>
      <c r="LCH554" s="355"/>
      <c r="LCI554" s="355"/>
      <c r="LCJ554" s="355"/>
      <c r="LCK554" s="355"/>
      <c r="LCL554" s="355"/>
      <c r="LCM554" s="355"/>
      <c r="LCN554" s="355"/>
      <c r="LCO554" s="355"/>
      <c r="LCP554" s="355"/>
      <c r="LCQ554" s="355"/>
      <c r="LCR554" s="355"/>
      <c r="LCS554" s="355"/>
      <c r="LCT554" s="355"/>
      <c r="LCU554" s="355"/>
      <c r="LCV554" s="355"/>
      <c r="LCW554" s="355"/>
      <c r="LCX554" s="355"/>
      <c r="LCY554" s="355"/>
      <c r="LCZ554" s="355"/>
      <c r="LDA554" s="355"/>
      <c r="LDB554" s="355"/>
      <c r="LDC554" s="355"/>
      <c r="LDD554" s="355"/>
      <c r="LDE554" s="355"/>
      <c r="LDF554" s="355"/>
      <c r="LDG554" s="355"/>
      <c r="LDH554" s="355"/>
      <c r="LDI554" s="355"/>
      <c r="LDJ554" s="355"/>
      <c r="LDK554" s="355"/>
      <c r="LDL554" s="355"/>
      <c r="LDM554" s="355"/>
      <c r="LDN554" s="355"/>
      <c r="LDO554" s="355"/>
      <c r="LDP554" s="355"/>
      <c r="LDQ554" s="355"/>
      <c r="LDR554" s="355"/>
      <c r="LDS554" s="355"/>
      <c r="LDT554" s="355"/>
      <c r="LDU554" s="355"/>
      <c r="LDV554" s="355"/>
      <c r="LDW554" s="355"/>
      <c r="LDX554" s="355"/>
      <c r="LDY554" s="355"/>
      <c r="LDZ554" s="355"/>
      <c r="LEA554" s="355"/>
      <c r="LEB554" s="355"/>
      <c r="LEC554" s="355"/>
      <c r="LED554" s="355"/>
      <c r="LEE554" s="355"/>
      <c r="LEF554" s="355"/>
      <c r="LEG554" s="355"/>
      <c r="LEH554" s="355"/>
      <c r="LEI554" s="355"/>
      <c r="LEJ554" s="355"/>
      <c r="LEK554" s="355"/>
      <c r="LEL554" s="355"/>
      <c r="LEM554" s="355"/>
      <c r="LEN554" s="355"/>
      <c r="LEO554" s="355"/>
      <c r="LEP554" s="355"/>
      <c r="LEQ554" s="355"/>
      <c r="LER554" s="355"/>
      <c r="LES554" s="355"/>
      <c r="LET554" s="355"/>
      <c r="LEU554" s="355"/>
      <c r="LEV554" s="355"/>
      <c r="LEW554" s="355"/>
      <c r="LEX554" s="355"/>
      <c r="LEY554" s="355"/>
      <c r="LEZ554" s="355"/>
      <c r="LFA554" s="355"/>
      <c r="LFB554" s="355"/>
      <c r="LFC554" s="355"/>
      <c r="LFD554" s="355"/>
      <c r="LFE554" s="355"/>
      <c r="LFF554" s="355"/>
      <c r="LFG554" s="355"/>
      <c r="LFH554" s="355"/>
      <c r="LFI554" s="355"/>
      <c r="LFJ554" s="355"/>
      <c r="LFK554" s="355"/>
      <c r="LFL554" s="355"/>
      <c r="LFM554" s="355"/>
      <c r="LFN554" s="355"/>
      <c r="LFO554" s="355"/>
      <c r="LFP554" s="355"/>
      <c r="LFQ554" s="355"/>
      <c r="LFR554" s="355"/>
      <c r="LFS554" s="355"/>
      <c r="LFT554" s="355"/>
      <c r="LFU554" s="355"/>
      <c r="LFV554" s="355"/>
      <c r="LFW554" s="355"/>
      <c r="LFX554" s="355"/>
      <c r="LFY554" s="355"/>
      <c r="LFZ554" s="355"/>
      <c r="LGA554" s="355"/>
      <c r="LGB554" s="355"/>
      <c r="LGC554" s="355"/>
      <c r="LGD554" s="355"/>
      <c r="LGE554" s="355"/>
      <c r="LGF554" s="355"/>
      <c r="LGG554" s="355"/>
      <c r="LGH554" s="355"/>
      <c r="LGI554" s="355"/>
      <c r="LGJ554" s="355"/>
      <c r="LGK554" s="355"/>
      <c r="LGL554" s="355"/>
      <c r="LGM554" s="355"/>
      <c r="LGN554" s="355"/>
      <c r="LGO554" s="355"/>
      <c r="LGP554" s="355"/>
      <c r="LGQ554" s="355"/>
      <c r="LGR554" s="355"/>
      <c r="LGS554" s="355"/>
      <c r="LGT554" s="355"/>
      <c r="LGU554" s="355"/>
      <c r="LGV554" s="355"/>
      <c r="LGW554" s="355"/>
      <c r="LGX554" s="355"/>
      <c r="LGY554" s="355"/>
      <c r="LGZ554" s="355"/>
      <c r="LHA554" s="355"/>
      <c r="LHB554" s="355"/>
      <c r="LHC554" s="355"/>
      <c r="LHD554" s="355"/>
      <c r="LHE554" s="355"/>
      <c r="LHF554" s="355"/>
      <c r="LHG554" s="355"/>
      <c r="LHH554" s="355"/>
      <c r="LHI554" s="355"/>
      <c r="LHJ554" s="355"/>
      <c r="LHK554" s="355"/>
      <c r="LHL554" s="355"/>
      <c r="LHM554" s="355"/>
      <c r="LHN554" s="355"/>
      <c r="LHO554" s="355"/>
      <c r="LHP554" s="355"/>
      <c r="LHQ554" s="355"/>
      <c r="LHR554" s="355"/>
      <c r="LHS554" s="355"/>
      <c r="LHT554" s="355"/>
      <c r="LHU554" s="355"/>
      <c r="LHV554" s="355"/>
      <c r="LHW554" s="355"/>
      <c r="LHX554" s="355"/>
      <c r="LHY554" s="355"/>
      <c r="LHZ554" s="355"/>
      <c r="LIA554" s="355"/>
      <c r="LIB554" s="355"/>
      <c r="LIC554" s="355"/>
      <c r="LID554" s="355"/>
      <c r="LIE554" s="355"/>
      <c r="LIF554" s="355"/>
      <c r="LIG554" s="355"/>
      <c r="LIH554" s="355"/>
      <c r="LII554" s="355"/>
      <c r="LIJ554" s="355"/>
      <c r="LIK554" s="355"/>
      <c r="LIL554" s="355"/>
      <c r="LIM554" s="355"/>
      <c r="LIN554" s="355"/>
      <c r="LIO554" s="355"/>
      <c r="LIP554" s="355"/>
      <c r="LIQ554" s="355"/>
      <c r="LIR554" s="355"/>
      <c r="LIS554" s="355"/>
      <c r="LIT554" s="355"/>
      <c r="LIU554" s="355"/>
      <c r="LIV554" s="355"/>
      <c r="LIW554" s="355"/>
      <c r="LIX554" s="355"/>
      <c r="LIY554" s="355"/>
      <c r="LIZ554" s="355"/>
      <c r="LJA554" s="355"/>
      <c r="LJB554" s="355"/>
      <c r="LJC554" s="355"/>
      <c r="LJD554" s="355"/>
      <c r="LJE554" s="355"/>
      <c r="LJF554" s="355"/>
      <c r="LJG554" s="355"/>
      <c r="LJH554" s="355"/>
      <c r="LJI554" s="355"/>
      <c r="LJJ554" s="355"/>
      <c r="LJK554" s="355"/>
      <c r="LJL554" s="355"/>
      <c r="LJM554" s="355"/>
      <c r="LJN554" s="355"/>
      <c r="LJO554" s="355"/>
      <c r="LJP554" s="355"/>
      <c r="LJQ554" s="355"/>
      <c r="LJR554" s="355"/>
      <c r="LJS554" s="355"/>
      <c r="LJT554" s="355"/>
      <c r="LJU554" s="355"/>
      <c r="LJV554" s="355"/>
      <c r="LJW554" s="355"/>
      <c r="LJX554" s="355"/>
      <c r="LJY554" s="355"/>
      <c r="LJZ554" s="355"/>
      <c r="LKA554" s="355"/>
      <c r="LKB554" s="355"/>
      <c r="LKC554" s="355"/>
      <c r="LKD554" s="355"/>
      <c r="LKE554" s="355"/>
      <c r="LKF554" s="355"/>
      <c r="LKG554" s="355"/>
      <c r="LKH554" s="355"/>
      <c r="LKI554" s="355"/>
      <c r="LKJ554" s="355"/>
      <c r="LKK554" s="355"/>
      <c r="LKL554" s="355"/>
      <c r="LKM554" s="355"/>
      <c r="LKN554" s="355"/>
      <c r="LKO554" s="355"/>
      <c r="LKP554" s="355"/>
      <c r="LKQ554" s="355"/>
      <c r="LKR554" s="355"/>
      <c r="LKS554" s="355"/>
      <c r="LKT554" s="355"/>
      <c r="LKU554" s="355"/>
      <c r="LKV554" s="355"/>
      <c r="LKW554" s="355"/>
      <c r="LKX554" s="355"/>
      <c r="LKY554" s="355"/>
      <c r="LKZ554" s="355"/>
      <c r="LLA554" s="355"/>
      <c r="LLB554" s="355"/>
      <c r="LLC554" s="355"/>
      <c r="LLD554" s="355"/>
      <c r="LLE554" s="355"/>
      <c r="LLF554" s="355"/>
      <c r="LLG554" s="355"/>
      <c r="LLH554" s="355"/>
      <c r="LLI554" s="355"/>
      <c r="LLJ554" s="355"/>
      <c r="LLK554" s="355"/>
      <c r="LLL554" s="355"/>
      <c r="LLM554" s="355"/>
      <c r="LLN554" s="355"/>
      <c r="LLO554" s="355"/>
      <c r="LLP554" s="355"/>
      <c r="LLQ554" s="355"/>
      <c r="LLR554" s="355"/>
      <c r="LLS554" s="355"/>
      <c r="LLT554" s="355"/>
      <c r="LLU554" s="355"/>
      <c r="LLV554" s="355"/>
      <c r="LLW554" s="355"/>
      <c r="LLX554" s="355"/>
      <c r="LLY554" s="355"/>
      <c r="LLZ554" s="355"/>
      <c r="LMA554" s="355"/>
      <c r="LMB554" s="355"/>
      <c r="LMC554" s="355"/>
      <c r="LMD554" s="355"/>
      <c r="LME554" s="355"/>
      <c r="LMF554" s="355"/>
      <c r="LMG554" s="355"/>
      <c r="LMH554" s="355"/>
      <c r="LMI554" s="355"/>
      <c r="LMJ554" s="355"/>
      <c r="LMK554" s="355"/>
      <c r="LML554" s="355"/>
      <c r="LMM554" s="355"/>
      <c r="LMN554" s="355"/>
      <c r="LMO554" s="355"/>
      <c r="LMP554" s="355"/>
      <c r="LMQ554" s="355"/>
      <c r="LMR554" s="355"/>
      <c r="LMS554" s="355"/>
      <c r="LMT554" s="355"/>
      <c r="LMU554" s="355"/>
      <c r="LMV554" s="355"/>
      <c r="LMW554" s="355"/>
      <c r="LMX554" s="355"/>
      <c r="LMY554" s="355"/>
      <c r="LMZ554" s="355"/>
      <c r="LNA554" s="355"/>
      <c r="LNB554" s="355"/>
      <c r="LNC554" s="355"/>
      <c r="LND554" s="355"/>
      <c r="LNE554" s="355"/>
      <c r="LNF554" s="355"/>
      <c r="LNG554" s="355"/>
      <c r="LNH554" s="355"/>
      <c r="LNI554" s="355"/>
      <c r="LNJ554" s="355"/>
      <c r="LNK554" s="355"/>
      <c r="LNL554" s="355"/>
      <c r="LNM554" s="355"/>
      <c r="LNN554" s="355"/>
      <c r="LNO554" s="355"/>
      <c r="LNP554" s="355"/>
      <c r="LNQ554" s="355"/>
      <c r="LNR554" s="355"/>
      <c r="LNS554" s="355"/>
      <c r="LNT554" s="355"/>
      <c r="LNU554" s="355"/>
      <c r="LNV554" s="355"/>
      <c r="LNW554" s="355"/>
      <c r="LNX554" s="355"/>
      <c r="LNY554" s="355"/>
      <c r="LNZ554" s="355"/>
      <c r="LOA554" s="355"/>
      <c r="LOB554" s="355"/>
      <c r="LOC554" s="355"/>
      <c r="LOD554" s="355"/>
      <c r="LOE554" s="355"/>
      <c r="LOF554" s="355"/>
      <c r="LOG554" s="355"/>
      <c r="LOH554" s="355"/>
      <c r="LOI554" s="355"/>
      <c r="LOJ554" s="355"/>
      <c r="LOK554" s="355"/>
      <c r="LOL554" s="355"/>
      <c r="LOM554" s="355"/>
      <c r="LON554" s="355"/>
      <c r="LOO554" s="355"/>
      <c r="LOP554" s="355"/>
      <c r="LOQ554" s="355"/>
      <c r="LOR554" s="355"/>
      <c r="LOS554" s="355"/>
      <c r="LOT554" s="355"/>
      <c r="LOU554" s="355"/>
      <c r="LOV554" s="355"/>
      <c r="LOW554" s="355"/>
      <c r="LOX554" s="355"/>
      <c r="LOY554" s="355"/>
      <c r="LOZ554" s="355"/>
      <c r="LPA554" s="355"/>
      <c r="LPB554" s="355"/>
      <c r="LPC554" s="355"/>
      <c r="LPD554" s="355"/>
      <c r="LPE554" s="355"/>
      <c r="LPF554" s="355"/>
      <c r="LPG554" s="355"/>
      <c r="LPH554" s="355"/>
      <c r="LPI554" s="355"/>
      <c r="LPJ554" s="355"/>
      <c r="LPK554" s="355"/>
      <c r="LPL554" s="355"/>
      <c r="LPM554" s="355"/>
      <c r="LPN554" s="355"/>
      <c r="LPO554" s="355"/>
      <c r="LPP554" s="355"/>
      <c r="LPQ554" s="355"/>
      <c r="LPR554" s="355"/>
      <c r="LPS554" s="355"/>
      <c r="LPT554" s="355"/>
      <c r="LPU554" s="355"/>
      <c r="LPV554" s="355"/>
      <c r="LPW554" s="355"/>
      <c r="LPX554" s="355"/>
      <c r="LPY554" s="355"/>
      <c r="LPZ554" s="355"/>
      <c r="LQA554" s="355"/>
      <c r="LQB554" s="355"/>
      <c r="LQC554" s="355"/>
      <c r="LQD554" s="355"/>
      <c r="LQE554" s="355"/>
      <c r="LQF554" s="355"/>
      <c r="LQG554" s="355"/>
      <c r="LQH554" s="355"/>
      <c r="LQI554" s="355"/>
      <c r="LQJ554" s="355"/>
      <c r="LQK554" s="355"/>
      <c r="LQL554" s="355"/>
      <c r="LQM554" s="355"/>
      <c r="LQN554" s="355"/>
      <c r="LQO554" s="355"/>
      <c r="LQP554" s="355"/>
      <c r="LQQ554" s="355"/>
      <c r="LQR554" s="355"/>
      <c r="LQS554" s="355"/>
      <c r="LQT554" s="355"/>
      <c r="LQU554" s="355"/>
      <c r="LQV554" s="355"/>
      <c r="LQW554" s="355"/>
      <c r="LQX554" s="355"/>
      <c r="LQY554" s="355"/>
      <c r="LQZ554" s="355"/>
      <c r="LRA554" s="355"/>
      <c r="LRB554" s="355"/>
      <c r="LRC554" s="355"/>
      <c r="LRD554" s="355"/>
      <c r="LRE554" s="355"/>
      <c r="LRF554" s="355"/>
      <c r="LRG554" s="355"/>
      <c r="LRH554" s="355"/>
      <c r="LRI554" s="355"/>
      <c r="LRJ554" s="355"/>
      <c r="LRK554" s="355"/>
      <c r="LRL554" s="355"/>
      <c r="LRM554" s="355"/>
      <c r="LRN554" s="355"/>
      <c r="LRO554" s="355"/>
      <c r="LRP554" s="355"/>
      <c r="LRQ554" s="355"/>
      <c r="LRR554" s="355"/>
      <c r="LRS554" s="355"/>
      <c r="LRT554" s="355"/>
      <c r="LRU554" s="355"/>
      <c r="LRV554" s="355"/>
      <c r="LRW554" s="355"/>
      <c r="LRX554" s="355"/>
      <c r="LRY554" s="355"/>
      <c r="LRZ554" s="355"/>
      <c r="LSA554" s="355"/>
      <c r="LSB554" s="355"/>
      <c r="LSC554" s="355"/>
      <c r="LSD554" s="355"/>
      <c r="LSE554" s="355"/>
      <c r="LSF554" s="355"/>
      <c r="LSG554" s="355"/>
      <c r="LSH554" s="355"/>
      <c r="LSI554" s="355"/>
      <c r="LSJ554" s="355"/>
      <c r="LSK554" s="355"/>
      <c r="LSL554" s="355"/>
      <c r="LSM554" s="355"/>
      <c r="LSN554" s="355"/>
      <c r="LSO554" s="355"/>
      <c r="LSP554" s="355"/>
      <c r="LSQ554" s="355"/>
      <c r="LSR554" s="355"/>
      <c r="LSS554" s="355"/>
      <c r="LST554" s="355"/>
      <c r="LSU554" s="355"/>
      <c r="LSV554" s="355"/>
      <c r="LSW554" s="355"/>
      <c r="LSX554" s="355"/>
      <c r="LSY554" s="355"/>
      <c r="LSZ554" s="355"/>
      <c r="LTA554" s="355"/>
      <c r="LTB554" s="355"/>
      <c r="LTC554" s="355"/>
      <c r="LTD554" s="355"/>
      <c r="LTE554" s="355"/>
      <c r="LTF554" s="355"/>
      <c r="LTG554" s="355"/>
      <c r="LTH554" s="355"/>
      <c r="LTI554" s="355"/>
      <c r="LTJ554" s="355"/>
      <c r="LTK554" s="355"/>
      <c r="LTL554" s="355"/>
      <c r="LTM554" s="355"/>
      <c r="LTN554" s="355"/>
      <c r="LTO554" s="355"/>
      <c r="LTP554" s="355"/>
      <c r="LTQ554" s="355"/>
      <c r="LTR554" s="355"/>
      <c r="LTS554" s="355"/>
      <c r="LTT554" s="355"/>
      <c r="LTU554" s="355"/>
      <c r="LTV554" s="355"/>
      <c r="LTW554" s="355"/>
      <c r="LTX554" s="355"/>
      <c r="LTY554" s="355"/>
      <c r="LTZ554" s="355"/>
      <c r="LUA554" s="355"/>
      <c r="LUB554" s="355"/>
      <c r="LUC554" s="355"/>
      <c r="LUD554" s="355"/>
      <c r="LUE554" s="355"/>
      <c r="LUF554" s="355"/>
      <c r="LUG554" s="355"/>
      <c r="LUH554" s="355"/>
      <c r="LUI554" s="355"/>
      <c r="LUJ554" s="355"/>
      <c r="LUK554" s="355"/>
      <c r="LUL554" s="355"/>
      <c r="LUM554" s="355"/>
      <c r="LUN554" s="355"/>
      <c r="LUO554" s="355"/>
      <c r="LUP554" s="355"/>
      <c r="LUQ554" s="355"/>
      <c r="LUR554" s="355"/>
      <c r="LUS554" s="355"/>
      <c r="LUT554" s="355"/>
      <c r="LUU554" s="355"/>
      <c r="LUV554" s="355"/>
      <c r="LUW554" s="355"/>
      <c r="LUX554" s="355"/>
      <c r="LUY554" s="355"/>
      <c r="LUZ554" s="355"/>
      <c r="LVA554" s="355"/>
      <c r="LVB554" s="355"/>
      <c r="LVC554" s="355"/>
      <c r="LVD554" s="355"/>
      <c r="LVE554" s="355"/>
      <c r="LVF554" s="355"/>
      <c r="LVG554" s="355"/>
      <c r="LVH554" s="355"/>
      <c r="LVI554" s="355"/>
      <c r="LVJ554" s="355"/>
      <c r="LVK554" s="355"/>
      <c r="LVL554" s="355"/>
      <c r="LVM554" s="355"/>
      <c r="LVN554" s="355"/>
      <c r="LVO554" s="355"/>
      <c r="LVP554" s="355"/>
      <c r="LVQ554" s="355"/>
      <c r="LVR554" s="355"/>
      <c r="LVS554" s="355"/>
      <c r="LVT554" s="355"/>
      <c r="LVU554" s="355"/>
      <c r="LVV554" s="355"/>
      <c r="LVW554" s="355"/>
      <c r="LVX554" s="355"/>
      <c r="LVY554" s="355"/>
      <c r="LVZ554" s="355"/>
      <c r="LWA554" s="355"/>
      <c r="LWB554" s="355"/>
      <c r="LWC554" s="355"/>
      <c r="LWD554" s="355"/>
      <c r="LWE554" s="355"/>
      <c r="LWF554" s="355"/>
      <c r="LWG554" s="355"/>
      <c r="LWH554" s="355"/>
      <c r="LWI554" s="355"/>
      <c r="LWJ554" s="355"/>
      <c r="LWK554" s="355"/>
      <c r="LWL554" s="355"/>
      <c r="LWM554" s="355"/>
      <c r="LWN554" s="355"/>
      <c r="LWO554" s="355"/>
      <c r="LWP554" s="355"/>
      <c r="LWQ554" s="355"/>
      <c r="LWR554" s="355"/>
      <c r="LWS554" s="355"/>
      <c r="LWT554" s="355"/>
      <c r="LWU554" s="355"/>
      <c r="LWV554" s="355"/>
      <c r="LWW554" s="355"/>
      <c r="LWX554" s="355"/>
      <c r="LWY554" s="355"/>
      <c r="LWZ554" s="355"/>
      <c r="LXA554" s="355"/>
      <c r="LXB554" s="355"/>
      <c r="LXC554" s="355"/>
      <c r="LXD554" s="355"/>
      <c r="LXE554" s="355"/>
      <c r="LXF554" s="355"/>
      <c r="LXG554" s="355"/>
      <c r="LXH554" s="355"/>
      <c r="LXI554" s="355"/>
      <c r="LXJ554" s="355"/>
      <c r="LXK554" s="355"/>
      <c r="LXL554" s="355"/>
      <c r="LXM554" s="355"/>
      <c r="LXN554" s="355"/>
      <c r="LXO554" s="355"/>
      <c r="LXP554" s="355"/>
      <c r="LXQ554" s="355"/>
      <c r="LXR554" s="355"/>
      <c r="LXS554" s="355"/>
      <c r="LXT554" s="355"/>
      <c r="LXU554" s="355"/>
      <c r="LXV554" s="355"/>
      <c r="LXW554" s="355"/>
      <c r="LXX554" s="355"/>
      <c r="LXY554" s="355"/>
      <c r="LXZ554" s="355"/>
      <c r="LYA554" s="355"/>
      <c r="LYB554" s="355"/>
      <c r="LYC554" s="355"/>
      <c r="LYD554" s="355"/>
      <c r="LYE554" s="355"/>
      <c r="LYF554" s="355"/>
      <c r="LYG554" s="355"/>
      <c r="LYH554" s="355"/>
      <c r="LYI554" s="355"/>
      <c r="LYJ554" s="355"/>
      <c r="LYK554" s="355"/>
      <c r="LYL554" s="355"/>
      <c r="LYM554" s="355"/>
      <c r="LYN554" s="355"/>
      <c r="LYO554" s="355"/>
      <c r="LYP554" s="355"/>
      <c r="LYQ554" s="355"/>
      <c r="LYR554" s="355"/>
      <c r="LYS554" s="355"/>
      <c r="LYT554" s="355"/>
      <c r="LYU554" s="355"/>
      <c r="LYV554" s="355"/>
      <c r="LYW554" s="355"/>
      <c r="LYX554" s="355"/>
      <c r="LYY554" s="355"/>
      <c r="LYZ554" s="355"/>
      <c r="LZA554" s="355"/>
      <c r="LZB554" s="355"/>
      <c r="LZC554" s="355"/>
      <c r="LZD554" s="355"/>
      <c r="LZE554" s="355"/>
      <c r="LZF554" s="355"/>
      <c r="LZG554" s="355"/>
      <c r="LZH554" s="355"/>
      <c r="LZI554" s="355"/>
      <c r="LZJ554" s="355"/>
      <c r="LZK554" s="355"/>
      <c r="LZL554" s="355"/>
      <c r="LZM554" s="355"/>
      <c r="LZN554" s="355"/>
      <c r="LZO554" s="355"/>
      <c r="LZP554" s="355"/>
      <c r="LZQ554" s="355"/>
      <c r="LZR554" s="355"/>
      <c r="LZS554" s="355"/>
      <c r="LZT554" s="355"/>
      <c r="LZU554" s="355"/>
      <c r="LZV554" s="355"/>
      <c r="LZW554" s="355"/>
      <c r="LZX554" s="355"/>
      <c r="LZY554" s="355"/>
      <c r="LZZ554" s="355"/>
      <c r="MAA554" s="355"/>
      <c r="MAB554" s="355"/>
      <c r="MAC554" s="355"/>
      <c r="MAD554" s="355"/>
      <c r="MAE554" s="355"/>
      <c r="MAF554" s="355"/>
      <c r="MAG554" s="355"/>
      <c r="MAH554" s="355"/>
      <c r="MAI554" s="355"/>
      <c r="MAJ554" s="355"/>
      <c r="MAK554" s="355"/>
      <c r="MAL554" s="355"/>
      <c r="MAM554" s="355"/>
      <c r="MAN554" s="355"/>
      <c r="MAO554" s="355"/>
      <c r="MAP554" s="355"/>
      <c r="MAQ554" s="355"/>
      <c r="MAR554" s="355"/>
      <c r="MAS554" s="355"/>
      <c r="MAT554" s="355"/>
      <c r="MAU554" s="355"/>
      <c r="MAV554" s="355"/>
      <c r="MAW554" s="355"/>
      <c r="MAX554" s="355"/>
      <c r="MAY554" s="355"/>
      <c r="MAZ554" s="355"/>
      <c r="MBA554" s="355"/>
      <c r="MBB554" s="355"/>
      <c r="MBC554" s="355"/>
      <c r="MBD554" s="355"/>
      <c r="MBE554" s="355"/>
      <c r="MBF554" s="355"/>
      <c r="MBG554" s="355"/>
      <c r="MBH554" s="355"/>
      <c r="MBI554" s="355"/>
      <c r="MBJ554" s="355"/>
      <c r="MBK554" s="355"/>
      <c r="MBL554" s="355"/>
      <c r="MBM554" s="355"/>
      <c r="MBN554" s="355"/>
      <c r="MBO554" s="355"/>
      <c r="MBP554" s="355"/>
      <c r="MBQ554" s="355"/>
      <c r="MBR554" s="355"/>
      <c r="MBS554" s="355"/>
      <c r="MBT554" s="355"/>
      <c r="MBU554" s="355"/>
      <c r="MBV554" s="355"/>
      <c r="MBW554" s="355"/>
      <c r="MBX554" s="355"/>
      <c r="MBY554" s="355"/>
      <c r="MBZ554" s="355"/>
      <c r="MCA554" s="355"/>
      <c r="MCB554" s="355"/>
      <c r="MCC554" s="355"/>
      <c r="MCD554" s="355"/>
      <c r="MCE554" s="355"/>
      <c r="MCF554" s="355"/>
      <c r="MCG554" s="355"/>
      <c r="MCH554" s="355"/>
      <c r="MCI554" s="355"/>
      <c r="MCJ554" s="355"/>
      <c r="MCK554" s="355"/>
      <c r="MCL554" s="355"/>
      <c r="MCM554" s="355"/>
      <c r="MCN554" s="355"/>
      <c r="MCO554" s="355"/>
      <c r="MCP554" s="355"/>
      <c r="MCQ554" s="355"/>
      <c r="MCR554" s="355"/>
      <c r="MCS554" s="355"/>
      <c r="MCT554" s="355"/>
      <c r="MCU554" s="355"/>
      <c r="MCV554" s="355"/>
      <c r="MCW554" s="355"/>
      <c r="MCX554" s="355"/>
      <c r="MCY554" s="355"/>
      <c r="MCZ554" s="355"/>
      <c r="MDA554" s="355"/>
      <c r="MDB554" s="355"/>
      <c r="MDC554" s="355"/>
      <c r="MDD554" s="355"/>
      <c r="MDE554" s="355"/>
      <c r="MDF554" s="355"/>
      <c r="MDG554" s="355"/>
      <c r="MDH554" s="355"/>
      <c r="MDI554" s="355"/>
      <c r="MDJ554" s="355"/>
      <c r="MDK554" s="355"/>
      <c r="MDL554" s="355"/>
      <c r="MDM554" s="355"/>
      <c r="MDN554" s="355"/>
      <c r="MDO554" s="355"/>
      <c r="MDP554" s="355"/>
      <c r="MDQ554" s="355"/>
      <c r="MDR554" s="355"/>
      <c r="MDS554" s="355"/>
      <c r="MDT554" s="355"/>
      <c r="MDU554" s="355"/>
      <c r="MDV554" s="355"/>
      <c r="MDW554" s="355"/>
      <c r="MDX554" s="355"/>
      <c r="MDY554" s="355"/>
      <c r="MDZ554" s="355"/>
      <c r="MEA554" s="355"/>
      <c r="MEB554" s="355"/>
      <c r="MEC554" s="355"/>
      <c r="MED554" s="355"/>
      <c r="MEE554" s="355"/>
      <c r="MEF554" s="355"/>
      <c r="MEG554" s="355"/>
      <c r="MEH554" s="355"/>
      <c r="MEI554" s="355"/>
      <c r="MEJ554" s="355"/>
      <c r="MEK554" s="355"/>
      <c r="MEL554" s="355"/>
      <c r="MEM554" s="355"/>
      <c r="MEN554" s="355"/>
      <c r="MEO554" s="355"/>
      <c r="MEP554" s="355"/>
      <c r="MEQ554" s="355"/>
      <c r="MER554" s="355"/>
      <c r="MES554" s="355"/>
      <c r="MET554" s="355"/>
      <c r="MEU554" s="355"/>
      <c r="MEV554" s="355"/>
      <c r="MEW554" s="355"/>
      <c r="MEX554" s="355"/>
      <c r="MEY554" s="355"/>
      <c r="MEZ554" s="355"/>
      <c r="MFA554" s="355"/>
      <c r="MFB554" s="355"/>
      <c r="MFC554" s="355"/>
      <c r="MFD554" s="355"/>
      <c r="MFE554" s="355"/>
      <c r="MFF554" s="355"/>
      <c r="MFG554" s="355"/>
      <c r="MFH554" s="355"/>
      <c r="MFI554" s="355"/>
      <c r="MFJ554" s="355"/>
      <c r="MFK554" s="355"/>
      <c r="MFL554" s="355"/>
      <c r="MFM554" s="355"/>
      <c r="MFN554" s="355"/>
      <c r="MFO554" s="355"/>
      <c r="MFP554" s="355"/>
      <c r="MFQ554" s="355"/>
      <c r="MFR554" s="355"/>
      <c r="MFS554" s="355"/>
      <c r="MFT554" s="355"/>
      <c r="MFU554" s="355"/>
      <c r="MFV554" s="355"/>
      <c r="MFW554" s="355"/>
      <c r="MFX554" s="355"/>
      <c r="MFY554" s="355"/>
      <c r="MFZ554" s="355"/>
      <c r="MGA554" s="355"/>
      <c r="MGB554" s="355"/>
      <c r="MGC554" s="355"/>
      <c r="MGD554" s="355"/>
      <c r="MGE554" s="355"/>
      <c r="MGF554" s="355"/>
      <c r="MGG554" s="355"/>
      <c r="MGH554" s="355"/>
      <c r="MGI554" s="355"/>
      <c r="MGJ554" s="355"/>
      <c r="MGK554" s="355"/>
      <c r="MGL554" s="355"/>
      <c r="MGM554" s="355"/>
      <c r="MGN554" s="355"/>
      <c r="MGO554" s="355"/>
      <c r="MGP554" s="355"/>
      <c r="MGQ554" s="355"/>
      <c r="MGR554" s="355"/>
      <c r="MGS554" s="355"/>
      <c r="MGT554" s="355"/>
      <c r="MGU554" s="355"/>
      <c r="MGV554" s="355"/>
      <c r="MGW554" s="355"/>
      <c r="MGX554" s="355"/>
      <c r="MGY554" s="355"/>
      <c r="MGZ554" s="355"/>
      <c r="MHA554" s="355"/>
      <c r="MHB554" s="355"/>
      <c r="MHC554" s="355"/>
      <c r="MHD554" s="355"/>
      <c r="MHE554" s="355"/>
      <c r="MHF554" s="355"/>
      <c r="MHG554" s="355"/>
      <c r="MHH554" s="355"/>
      <c r="MHI554" s="355"/>
      <c r="MHJ554" s="355"/>
      <c r="MHK554" s="355"/>
      <c r="MHL554" s="355"/>
      <c r="MHM554" s="355"/>
      <c r="MHN554" s="355"/>
      <c r="MHO554" s="355"/>
      <c r="MHP554" s="355"/>
      <c r="MHQ554" s="355"/>
      <c r="MHR554" s="355"/>
      <c r="MHS554" s="355"/>
      <c r="MHT554" s="355"/>
      <c r="MHU554" s="355"/>
      <c r="MHV554" s="355"/>
      <c r="MHW554" s="355"/>
      <c r="MHX554" s="355"/>
      <c r="MHY554" s="355"/>
      <c r="MHZ554" s="355"/>
      <c r="MIA554" s="355"/>
      <c r="MIB554" s="355"/>
      <c r="MIC554" s="355"/>
      <c r="MID554" s="355"/>
      <c r="MIE554" s="355"/>
      <c r="MIF554" s="355"/>
      <c r="MIG554" s="355"/>
      <c r="MIH554" s="355"/>
      <c r="MII554" s="355"/>
      <c r="MIJ554" s="355"/>
      <c r="MIK554" s="355"/>
      <c r="MIL554" s="355"/>
      <c r="MIM554" s="355"/>
      <c r="MIN554" s="355"/>
      <c r="MIO554" s="355"/>
      <c r="MIP554" s="355"/>
      <c r="MIQ554" s="355"/>
      <c r="MIR554" s="355"/>
      <c r="MIS554" s="355"/>
      <c r="MIT554" s="355"/>
      <c r="MIU554" s="355"/>
      <c r="MIV554" s="355"/>
      <c r="MIW554" s="355"/>
      <c r="MIX554" s="355"/>
      <c r="MIY554" s="355"/>
      <c r="MIZ554" s="355"/>
      <c r="MJA554" s="355"/>
      <c r="MJB554" s="355"/>
      <c r="MJC554" s="355"/>
      <c r="MJD554" s="355"/>
      <c r="MJE554" s="355"/>
      <c r="MJF554" s="355"/>
      <c r="MJG554" s="355"/>
      <c r="MJH554" s="355"/>
      <c r="MJI554" s="355"/>
      <c r="MJJ554" s="355"/>
      <c r="MJK554" s="355"/>
      <c r="MJL554" s="355"/>
      <c r="MJM554" s="355"/>
      <c r="MJN554" s="355"/>
      <c r="MJO554" s="355"/>
      <c r="MJP554" s="355"/>
      <c r="MJQ554" s="355"/>
      <c r="MJR554" s="355"/>
      <c r="MJS554" s="355"/>
      <c r="MJT554" s="355"/>
      <c r="MJU554" s="355"/>
      <c r="MJV554" s="355"/>
      <c r="MJW554" s="355"/>
      <c r="MJX554" s="355"/>
      <c r="MJY554" s="355"/>
      <c r="MJZ554" s="355"/>
      <c r="MKA554" s="355"/>
      <c r="MKB554" s="355"/>
      <c r="MKC554" s="355"/>
      <c r="MKD554" s="355"/>
      <c r="MKE554" s="355"/>
      <c r="MKF554" s="355"/>
      <c r="MKG554" s="355"/>
      <c r="MKH554" s="355"/>
      <c r="MKI554" s="355"/>
      <c r="MKJ554" s="355"/>
      <c r="MKK554" s="355"/>
      <c r="MKL554" s="355"/>
      <c r="MKM554" s="355"/>
      <c r="MKN554" s="355"/>
      <c r="MKO554" s="355"/>
      <c r="MKP554" s="355"/>
      <c r="MKQ554" s="355"/>
      <c r="MKR554" s="355"/>
      <c r="MKS554" s="355"/>
      <c r="MKT554" s="355"/>
      <c r="MKU554" s="355"/>
      <c r="MKV554" s="355"/>
      <c r="MKW554" s="355"/>
      <c r="MKX554" s="355"/>
      <c r="MKY554" s="355"/>
      <c r="MKZ554" s="355"/>
      <c r="MLA554" s="355"/>
      <c r="MLB554" s="355"/>
      <c r="MLC554" s="355"/>
      <c r="MLD554" s="355"/>
      <c r="MLE554" s="355"/>
      <c r="MLF554" s="355"/>
      <c r="MLG554" s="355"/>
      <c r="MLH554" s="355"/>
      <c r="MLI554" s="355"/>
      <c r="MLJ554" s="355"/>
      <c r="MLK554" s="355"/>
      <c r="MLL554" s="355"/>
      <c r="MLM554" s="355"/>
      <c r="MLN554" s="355"/>
      <c r="MLO554" s="355"/>
      <c r="MLP554" s="355"/>
      <c r="MLQ554" s="355"/>
      <c r="MLR554" s="355"/>
      <c r="MLS554" s="355"/>
      <c r="MLT554" s="355"/>
      <c r="MLU554" s="355"/>
      <c r="MLV554" s="355"/>
      <c r="MLW554" s="355"/>
      <c r="MLX554" s="355"/>
      <c r="MLY554" s="355"/>
      <c r="MLZ554" s="355"/>
      <c r="MMA554" s="355"/>
      <c r="MMB554" s="355"/>
      <c r="MMC554" s="355"/>
      <c r="MMD554" s="355"/>
      <c r="MME554" s="355"/>
      <c r="MMF554" s="355"/>
      <c r="MMG554" s="355"/>
      <c r="MMH554" s="355"/>
      <c r="MMI554" s="355"/>
      <c r="MMJ554" s="355"/>
      <c r="MMK554" s="355"/>
      <c r="MML554" s="355"/>
      <c r="MMM554" s="355"/>
      <c r="MMN554" s="355"/>
      <c r="MMO554" s="355"/>
      <c r="MMP554" s="355"/>
      <c r="MMQ554" s="355"/>
      <c r="MMR554" s="355"/>
      <c r="MMS554" s="355"/>
      <c r="MMT554" s="355"/>
      <c r="MMU554" s="355"/>
      <c r="MMV554" s="355"/>
      <c r="MMW554" s="355"/>
      <c r="MMX554" s="355"/>
      <c r="MMY554" s="355"/>
      <c r="MMZ554" s="355"/>
      <c r="MNA554" s="355"/>
      <c r="MNB554" s="355"/>
      <c r="MNC554" s="355"/>
      <c r="MND554" s="355"/>
      <c r="MNE554" s="355"/>
      <c r="MNF554" s="355"/>
      <c r="MNG554" s="355"/>
      <c r="MNH554" s="355"/>
      <c r="MNI554" s="355"/>
      <c r="MNJ554" s="355"/>
      <c r="MNK554" s="355"/>
      <c r="MNL554" s="355"/>
      <c r="MNM554" s="355"/>
      <c r="MNN554" s="355"/>
      <c r="MNO554" s="355"/>
      <c r="MNP554" s="355"/>
      <c r="MNQ554" s="355"/>
      <c r="MNR554" s="355"/>
      <c r="MNS554" s="355"/>
      <c r="MNT554" s="355"/>
      <c r="MNU554" s="355"/>
      <c r="MNV554" s="355"/>
      <c r="MNW554" s="355"/>
      <c r="MNX554" s="355"/>
      <c r="MNY554" s="355"/>
      <c r="MNZ554" s="355"/>
      <c r="MOA554" s="355"/>
      <c r="MOB554" s="355"/>
      <c r="MOC554" s="355"/>
      <c r="MOD554" s="355"/>
      <c r="MOE554" s="355"/>
      <c r="MOF554" s="355"/>
      <c r="MOG554" s="355"/>
      <c r="MOH554" s="355"/>
      <c r="MOI554" s="355"/>
      <c r="MOJ554" s="355"/>
      <c r="MOK554" s="355"/>
      <c r="MOL554" s="355"/>
      <c r="MOM554" s="355"/>
      <c r="MON554" s="355"/>
      <c r="MOO554" s="355"/>
      <c r="MOP554" s="355"/>
      <c r="MOQ554" s="355"/>
      <c r="MOR554" s="355"/>
      <c r="MOS554" s="355"/>
      <c r="MOT554" s="355"/>
      <c r="MOU554" s="355"/>
      <c r="MOV554" s="355"/>
      <c r="MOW554" s="355"/>
      <c r="MOX554" s="355"/>
      <c r="MOY554" s="355"/>
      <c r="MOZ554" s="355"/>
      <c r="MPA554" s="355"/>
      <c r="MPB554" s="355"/>
      <c r="MPC554" s="355"/>
      <c r="MPD554" s="355"/>
      <c r="MPE554" s="355"/>
      <c r="MPF554" s="355"/>
      <c r="MPG554" s="355"/>
      <c r="MPH554" s="355"/>
      <c r="MPI554" s="355"/>
      <c r="MPJ554" s="355"/>
      <c r="MPK554" s="355"/>
      <c r="MPL554" s="355"/>
      <c r="MPM554" s="355"/>
      <c r="MPN554" s="355"/>
      <c r="MPO554" s="355"/>
      <c r="MPP554" s="355"/>
      <c r="MPQ554" s="355"/>
      <c r="MPR554" s="355"/>
      <c r="MPS554" s="355"/>
      <c r="MPT554" s="355"/>
      <c r="MPU554" s="355"/>
      <c r="MPV554" s="355"/>
      <c r="MPW554" s="355"/>
      <c r="MPX554" s="355"/>
      <c r="MPY554" s="355"/>
      <c r="MPZ554" s="355"/>
      <c r="MQA554" s="355"/>
      <c r="MQB554" s="355"/>
      <c r="MQC554" s="355"/>
      <c r="MQD554" s="355"/>
      <c r="MQE554" s="355"/>
      <c r="MQF554" s="355"/>
      <c r="MQG554" s="355"/>
      <c r="MQH554" s="355"/>
      <c r="MQI554" s="355"/>
      <c r="MQJ554" s="355"/>
      <c r="MQK554" s="355"/>
      <c r="MQL554" s="355"/>
      <c r="MQM554" s="355"/>
      <c r="MQN554" s="355"/>
      <c r="MQO554" s="355"/>
      <c r="MQP554" s="355"/>
      <c r="MQQ554" s="355"/>
      <c r="MQR554" s="355"/>
      <c r="MQS554" s="355"/>
      <c r="MQT554" s="355"/>
      <c r="MQU554" s="355"/>
      <c r="MQV554" s="355"/>
      <c r="MQW554" s="355"/>
      <c r="MQX554" s="355"/>
      <c r="MQY554" s="355"/>
      <c r="MQZ554" s="355"/>
      <c r="MRA554" s="355"/>
      <c r="MRB554" s="355"/>
      <c r="MRC554" s="355"/>
      <c r="MRD554" s="355"/>
      <c r="MRE554" s="355"/>
      <c r="MRF554" s="355"/>
      <c r="MRG554" s="355"/>
      <c r="MRH554" s="355"/>
      <c r="MRI554" s="355"/>
      <c r="MRJ554" s="355"/>
      <c r="MRK554" s="355"/>
      <c r="MRL554" s="355"/>
      <c r="MRM554" s="355"/>
      <c r="MRN554" s="355"/>
      <c r="MRO554" s="355"/>
      <c r="MRP554" s="355"/>
      <c r="MRQ554" s="355"/>
      <c r="MRR554" s="355"/>
      <c r="MRS554" s="355"/>
      <c r="MRT554" s="355"/>
      <c r="MRU554" s="355"/>
      <c r="MRV554" s="355"/>
      <c r="MRW554" s="355"/>
      <c r="MRX554" s="355"/>
      <c r="MRY554" s="355"/>
      <c r="MRZ554" s="355"/>
      <c r="MSA554" s="355"/>
      <c r="MSB554" s="355"/>
      <c r="MSC554" s="355"/>
      <c r="MSD554" s="355"/>
      <c r="MSE554" s="355"/>
      <c r="MSF554" s="355"/>
      <c r="MSG554" s="355"/>
      <c r="MSH554" s="355"/>
      <c r="MSI554" s="355"/>
      <c r="MSJ554" s="355"/>
      <c r="MSK554" s="355"/>
      <c r="MSL554" s="355"/>
      <c r="MSM554" s="355"/>
      <c r="MSN554" s="355"/>
      <c r="MSO554" s="355"/>
      <c r="MSP554" s="355"/>
      <c r="MSQ554" s="355"/>
      <c r="MSR554" s="355"/>
      <c r="MSS554" s="355"/>
      <c r="MST554" s="355"/>
      <c r="MSU554" s="355"/>
      <c r="MSV554" s="355"/>
      <c r="MSW554" s="355"/>
      <c r="MSX554" s="355"/>
      <c r="MSY554" s="355"/>
      <c r="MSZ554" s="355"/>
      <c r="MTA554" s="355"/>
      <c r="MTB554" s="355"/>
      <c r="MTC554" s="355"/>
      <c r="MTD554" s="355"/>
      <c r="MTE554" s="355"/>
      <c r="MTF554" s="355"/>
      <c r="MTG554" s="355"/>
      <c r="MTH554" s="355"/>
      <c r="MTI554" s="355"/>
      <c r="MTJ554" s="355"/>
      <c r="MTK554" s="355"/>
      <c r="MTL554" s="355"/>
      <c r="MTM554" s="355"/>
      <c r="MTN554" s="355"/>
      <c r="MTO554" s="355"/>
      <c r="MTP554" s="355"/>
      <c r="MTQ554" s="355"/>
      <c r="MTR554" s="355"/>
      <c r="MTS554" s="355"/>
      <c r="MTT554" s="355"/>
      <c r="MTU554" s="355"/>
      <c r="MTV554" s="355"/>
      <c r="MTW554" s="355"/>
      <c r="MTX554" s="355"/>
      <c r="MTY554" s="355"/>
      <c r="MTZ554" s="355"/>
      <c r="MUA554" s="355"/>
      <c r="MUB554" s="355"/>
      <c r="MUC554" s="355"/>
      <c r="MUD554" s="355"/>
      <c r="MUE554" s="355"/>
      <c r="MUF554" s="355"/>
      <c r="MUG554" s="355"/>
      <c r="MUH554" s="355"/>
      <c r="MUI554" s="355"/>
      <c r="MUJ554" s="355"/>
      <c r="MUK554" s="355"/>
      <c r="MUL554" s="355"/>
      <c r="MUM554" s="355"/>
      <c r="MUN554" s="355"/>
      <c r="MUO554" s="355"/>
      <c r="MUP554" s="355"/>
      <c r="MUQ554" s="355"/>
      <c r="MUR554" s="355"/>
      <c r="MUS554" s="355"/>
      <c r="MUT554" s="355"/>
      <c r="MUU554" s="355"/>
      <c r="MUV554" s="355"/>
      <c r="MUW554" s="355"/>
      <c r="MUX554" s="355"/>
      <c r="MUY554" s="355"/>
      <c r="MUZ554" s="355"/>
      <c r="MVA554" s="355"/>
      <c r="MVB554" s="355"/>
      <c r="MVC554" s="355"/>
      <c r="MVD554" s="355"/>
      <c r="MVE554" s="355"/>
      <c r="MVF554" s="355"/>
      <c r="MVG554" s="355"/>
      <c r="MVH554" s="355"/>
      <c r="MVI554" s="355"/>
      <c r="MVJ554" s="355"/>
      <c r="MVK554" s="355"/>
      <c r="MVL554" s="355"/>
      <c r="MVM554" s="355"/>
      <c r="MVN554" s="355"/>
      <c r="MVO554" s="355"/>
      <c r="MVP554" s="355"/>
      <c r="MVQ554" s="355"/>
      <c r="MVR554" s="355"/>
      <c r="MVS554" s="355"/>
      <c r="MVT554" s="355"/>
      <c r="MVU554" s="355"/>
      <c r="MVV554" s="355"/>
      <c r="MVW554" s="355"/>
      <c r="MVX554" s="355"/>
      <c r="MVY554" s="355"/>
      <c r="MVZ554" s="355"/>
      <c r="MWA554" s="355"/>
      <c r="MWB554" s="355"/>
      <c r="MWC554" s="355"/>
      <c r="MWD554" s="355"/>
      <c r="MWE554" s="355"/>
      <c r="MWF554" s="355"/>
      <c r="MWG554" s="355"/>
      <c r="MWH554" s="355"/>
      <c r="MWI554" s="355"/>
      <c r="MWJ554" s="355"/>
      <c r="MWK554" s="355"/>
      <c r="MWL554" s="355"/>
      <c r="MWM554" s="355"/>
      <c r="MWN554" s="355"/>
      <c r="MWO554" s="355"/>
      <c r="MWP554" s="355"/>
      <c r="MWQ554" s="355"/>
      <c r="MWR554" s="355"/>
      <c r="MWS554" s="355"/>
      <c r="MWT554" s="355"/>
      <c r="MWU554" s="355"/>
      <c r="MWV554" s="355"/>
      <c r="MWW554" s="355"/>
      <c r="MWX554" s="355"/>
      <c r="MWY554" s="355"/>
      <c r="MWZ554" s="355"/>
      <c r="MXA554" s="355"/>
      <c r="MXB554" s="355"/>
      <c r="MXC554" s="355"/>
      <c r="MXD554" s="355"/>
      <c r="MXE554" s="355"/>
      <c r="MXF554" s="355"/>
      <c r="MXG554" s="355"/>
      <c r="MXH554" s="355"/>
      <c r="MXI554" s="355"/>
      <c r="MXJ554" s="355"/>
      <c r="MXK554" s="355"/>
      <c r="MXL554" s="355"/>
      <c r="MXM554" s="355"/>
      <c r="MXN554" s="355"/>
      <c r="MXO554" s="355"/>
      <c r="MXP554" s="355"/>
      <c r="MXQ554" s="355"/>
      <c r="MXR554" s="355"/>
      <c r="MXS554" s="355"/>
      <c r="MXT554" s="355"/>
      <c r="MXU554" s="355"/>
      <c r="MXV554" s="355"/>
      <c r="MXW554" s="355"/>
      <c r="MXX554" s="355"/>
      <c r="MXY554" s="355"/>
      <c r="MXZ554" s="355"/>
      <c r="MYA554" s="355"/>
      <c r="MYB554" s="355"/>
      <c r="MYC554" s="355"/>
      <c r="MYD554" s="355"/>
      <c r="MYE554" s="355"/>
      <c r="MYF554" s="355"/>
      <c r="MYG554" s="355"/>
      <c r="MYH554" s="355"/>
      <c r="MYI554" s="355"/>
      <c r="MYJ554" s="355"/>
      <c r="MYK554" s="355"/>
      <c r="MYL554" s="355"/>
      <c r="MYM554" s="355"/>
      <c r="MYN554" s="355"/>
      <c r="MYO554" s="355"/>
      <c r="MYP554" s="355"/>
      <c r="MYQ554" s="355"/>
      <c r="MYR554" s="355"/>
      <c r="MYS554" s="355"/>
      <c r="MYT554" s="355"/>
      <c r="MYU554" s="355"/>
      <c r="MYV554" s="355"/>
      <c r="MYW554" s="355"/>
      <c r="MYX554" s="355"/>
      <c r="MYY554" s="355"/>
      <c r="MYZ554" s="355"/>
      <c r="MZA554" s="355"/>
      <c r="MZB554" s="355"/>
      <c r="MZC554" s="355"/>
      <c r="MZD554" s="355"/>
      <c r="MZE554" s="355"/>
      <c r="MZF554" s="355"/>
      <c r="MZG554" s="355"/>
      <c r="MZH554" s="355"/>
      <c r="MZI554" s="355"/>
      <c r="MZJ554" s="355"/>
      <c r="MZK554" s="355"/>
      <c r="MZL554" s="355"/>
      <c r="MZM554" s="355"/>
      <c r="MZN554" s="355"/>
      <c r="MZO554" s="355"/>
      <c r="MZP554" s="355"/>
      <c r="MZQ554" s="355"/>
      <c r="MZR554" s="355"/>
      <c r="MZS554" s="355"/>
      <c r="MZT554" s="355"/>
      <c r="MZU554" s="355"/>
      <c r="MZV554" s="355"/>
      <c r="MZW554" s="355"/>
      <c r="MZX554" s="355"/>
      <c r="MZY554" s="355"/>
      <c r="MZZ554" s="355"/>
      <c r="NAA554" s="355"/>
      <c r="NAB554" s="355"/>
      <c r="NAC554" s="355"/>
      <c r="NAD554" s="355"/>
      <c r="NAE554" s="355"/>
      <c r="NAF554" s="355"/>
      <c r="NAG554" s="355"/>
      <c r="NAH554" s="355"/>
      <c r="NAI554" s="355"/>
      <c r="NAJ554" s="355"/>
      <c r="NAK554" s="355"/>
      <c r="NAL554" s="355"/>
      <c r="NAM554" s="355"/>
      <c r="NAN554" s="355"/>
      <c r="NAO554" s="355"/>
      <c r="NAP554" s="355"/>
      <c r="NAQ554" s="355"/>
      <c r="NAR554" s="355"/>
      <c r="NAS554" s="355"/>
      <c r="NAT554" s="355"/>
      <c r="NAU554" s="355"/>
      <c r="NAV554" s="355"/>
      <c r="NAW554" s="355"/>
      <c r="NAX554" s="355"/>
      <c r="NAY554" s="355"/>
      <c r="NAZ554" s="355"/>
      <c r="NBA554" s="355"/>
      <c r="NBB554" s="355"/>
      <c r="NBC554" s="355"/>
      <c r="NBD554" s="355"/>
      <c r="NBE554" s="355"/>
      <c r="NBF554" s="355"/>
      <c r="NBG554" s="355"/>
      <c r="NBH554" s="355"/>
      <c r="NBI554" s="355"/>
      <c r="NBJ554" s="355"/>
      <c r="NBK554" s="355"/>
      <c r="NBL554" s="355"/>
      <c r="NBM554" s="355"/>
      <c r="NBN554" s="355"/>
      <c r="NBO554" s="355"/>
      <c r="NBP554" s="355"/>
      <c r="NBQ554" s="355"/>
      <c r="NBR554" s="355"/>
      <c r="NBS554" s="355"/>
      <c r="NBT554" s="355"/>
      <c r="NBU554" s="355"/>
      <c r="NBV554" s="355"/>
      <c r="NBW554" s="355"/>
      <c r="NBX554" s="355"/>
      <c r="NBY554" s="355"/>
      <c r="NBZ554" s="355"/>
      <c r="NCA554" s="355"/>
      <c r="NCB554" s="355"/>
      <c r="NCC554" s="355"/>
      <c r="NCD554" s="355"/>
      <c r="NCE554" s="355"/>
      <c r="NCF554" s="355"/>
      <c r="NCG554" s="355"/>
      <c r="NCH554" s="355"/>
      <c r="NCI554" s="355"/>
      <c r="NCJ554" s="355"/>
      <c r="NCK554" s="355"/>
      <c r="NCL554" s="355"/>
      <c r="NCM554" s="355"/>
      <c r="NCN554" s="355"/>
      <c r="NCO554" s="355"/>
      <c r="NCP554" s="355"/>
      <c r="NCQ554" s="355"/>
      <c r="NCR554" s="355"/>
      <c r="NCS554" s="355"/>
      <c r="NCT554" s="355"/>
      <c r="NCU554" s="355"/>
      <c r="NCV554" s="355"/>
      <c r="NCW554" s="355"/>
      <c r="NCX554" s="355"/>
      <c r="NCY554" s="355"/>
      <c r="NCZ554" s="355"/>
      <c r="NDA554" s="355"/>
      <c r="NDB554" s="355"/>
      <c r="NDC554" s="355"/>
      <c r="NDD554" s="355"/>
      <c r="NDE554" s="355"/>
      <c r="NDF554" s="355"/>
      <c r="NDG554" s="355"/>
      <c r="NDH554" s="355"/>
      <c r="NDI554" s="355"/>
      <c r="NDJ554" s="355"/>
      <c r="NDK554" s="355"/>
      <c r="NDL554" s="355"/>
      <c r="NDM554" s="355"/>
      <c r="NDN554" s="355"/>
      <c r="NDO554" s="355"/>
      <c r="NDP554" s="355"/>
      <c r="NDQ554" s="355"/>
      <c r="NDR554" s="355"/>
      <c r="NDS554" s="355"/>
      <c r="NDT554" s="355"/>
      <c r="NDU554" s="355"/>
      <c r="NDV554" s="355"/>
      <c r="NDW554" s="355"/>
      <c r="NDX554" s="355"/>
      <c r="NDY554" s="355"/>
      <c r="NDZ554" s="355"/>
      <c r="NEA554" s="355"/>
      <c r="NEB554" s="355"/>
      <c r="NEC554" s="355"/>
      <c r="NED554" s="355"/>
      <c r="NEE554" s="355"/>
      <c r="NEF554" s="355"/>
      <c r="NEG554" s="355"/>
      <c r="NEH554" s="355"/>
      <c r="NEI554" s="355"/>
      <c r="NEJ554" s="355"/>
      <c r="NEK554" s="355"/>
      <c r="NEL554" s="355"/>
      <c r="NEM554" s="355"/>
      <c r="NEN554" s="355"/>
      <c r="NEO554" s="355"/>
      <c r="NEP554" s="355"/>
      <c r="NEQ554" s="355"/>
      <c r="NER554" s="355"/>
      <c r="NES554" s="355"/>
      <c r="NET554" s="355"/>
      <c r="NEU554" s="355"/>
      <c r="NEV554" s="355"/>
      <c r="NEW554" s="355"/>
      <c r="NEX554" s="355"/>
      <c r="NEY554" s="355"/>
      <c r="NEZ554" s="355"/>
      <c r="NFA554" s="355"/>
      <c r="NFB554" s="355"/>
      <c r="NFC554" s="355"/>
      <c r="NFD554" s="355"/>
      <c r="NFE554" s="355"/>
      <c r="NFF554" s="355"/>
      <c r="NFG554" s="355"/>
      <c r="NFH554" s="355"/>
      <c r="NFI554" s="355"/>
      <c r="NFJ554" s="355"/>
      <c r="NFK554" s="355"/>
      <c r="NFL554" s="355"/>
      <c r="NFM554" s="355"/>
      <c r="NFN554" s="355"/>
      <c r="NFO554" s="355"/>
      <c r="NFP554" s="355"/>
      <c r="NFQ554" s="355"/>
      <c r="NFR554" s="355"/>
      <c r="NFS554" s="355"/>
      <c r="NFT554" s="355"/>
      <c r="NFU554" s="355"/>
      <c r="NFV554" s="355"/>
      <c r="NFW554" s="355"/>
      <c r="NFX554" s="355"/>
      <c r="NFY554" s="355"/>
      <c r="NFZ554" s="355"/>
      <c r="NGA554" s="355"/>
      <c r="NGB554" s="355"/>
      <c r="NGC554" s="355"/>
      <c r="NGD554" s="355"/>
      <c r="NGE554" s="355"/>
      <c r="NGF554" s="355"/>
      <c r="NGG554" s="355"/>
      <c r="NGH554" s="355"/>
      <c r="NGI554" s="355"/>
      <c r="NGJ554" s="355"/>
      <c r="NGK554" s="355"/>
      <c r="NGL554" s="355"/>
      <c r="NGM554" s="355"/>
      <c r="NGN554" s="355"/>
      <c r="NGO554" s="355"/>
      <c r="NGP554" s="355"/>
      <c r="NGQ554" s="355"/>
      <c r="NGR554" s="355"/>
      <c r="NGS554" s="355"/>
      <c r="NGT554" s="355"/>
      <c r="NGU554" s="355"/>
      <c r="NGV554" s="355"/>
      <c r="NGW554" s="355"/>
      <c r="NGX554" s="355"/>
      <c r="NGY554" s="355"/>
      <c r="NGZ554" s="355"/>
      <c r="NHA554" s="355"/>
      <c r="NHB554" s="355"/>
      <c r="NHC554" s="355"/>
      <c r="NHD554" s="355"/>
      <c r="NHE554" s="355"/>
      <c r="NHF554" s="355"/>
      <c r="NHG554" s="355"/>
      <c r="NHH554" s="355"/>
      <c r="NHI554" s="355"/>
      <c r="NHJ554" s="355"/>
      <c r="NHK554" s="355"/>
      <c r="NHL554" s="355"/>
      <c r="NHM554" s="355"/>
      <c r="NHN554" s="355"/>
      <c r="NHO554" s="355"/>
      <c r="NHP554" s="355"/>
      <c r="NHQ554" s="355"/>
      <c r="NHR554" s="355"/>
      <c r="NHS554" s="355"/>
      <c r="NHT554" s="355"/>
      <c r="NHU554" s="355"/>
      <c r="NHV554" s="355"/>
      <c r="NHW554" s="355"/>
      <c r="NHX554" s="355"/>
      <c r="NHY554" s="355"/>
      <c r="NHZ554" s="355"/>
      <c r="NIA554" s="355"/>
      <c r="NIB554" s="355"/>
      <c r="NIC554" s="355"/>
      <c r="NID554" s="355"/>
      <c r="NIE554" s="355"/>
      <c r="NIF554" s="355"/>
      <c r="NIG554" s="355"/>
      <c r="NIH554" s="355"/>
      <c r="NII554" s="355"/>
      <c r="NIJ554" s="355"/>
      <c r="NIK554" s="355"/>
      <c r="NIL554" s="355"/>
      <c r="NIM554" s="355"/>
      <c r="NIN554" s="355"/>
      <c r="NIO554" s="355"/>
      <c r="NIP554" s="355"/>
      <c r="NIQ554" s="355"/>
      <c r="NIR554" s="355"/>
      <c r="NIS554" s="355"/>
      <c r="NIT554" s="355"/>
      <c r="NIU554" s="355"/>
      <c r="NIV554" s="355"/>
      <c r="NIW554" s="355"/>
      <c r="NIX554" s="355"/>
      <c r="NIY554" s="355"/>
      <c r="NIZ554" s="355"/>
      <c r="NJA554" s="355"/>
      <c r="NJB554" s="355"/>
      <c r="NJC554" s="355"/>
      <c r="NJD554" s="355"/>
      <c r="NJE554" s="355"/>
      <c r="NJF554" s="355"/>
      <c r="NJG554" s="355"/>
      <c r="NJH554" s="355"/>
      <c r="NJI554" s="355"/>
      <c r="NJJ554" s="355"/>
      <c r="NJK554" s="355"/>
      <c r="NJL554" s="355"/>
      <c r="NJM554" s="355"/>
      <c r="NJN554" s="355"/>
      <c r="NJO554" s="355"/>
      <c r="NJP554" s="355"/>
      <c r="NJQ554" s="355"/>
      <c r="NJR554" s="355"/>
      <c r="NJS554" s="355"/>
      <c r="NJT554" s="355"/>
      <c r="NJU554" s="355"/>
      <c r="NJV554" s="355"/>
      <c r="NJW554" s="355"/>
      <c r="NJX554" s="355"/>
      <c r="NJY554" s="355"/>
      <c r="NJZ554" s="355"/>
      <c r="NKA554" s="355"/>
      <c r="NKB554" s="355"/>
      <c r="NKC554" s="355"/>
      <c r="NKD554" s="355"/>
      <c r="NKE554" s="355"/>
      <c r="NKF554" s="355"/>
      <c r="NKG554" s="355"/>
      <c r="NKH554" s="355"/>
      <c r="NKI554" s="355"/>
      <c r="NKJ554" s="355"/>
      <c r="NKK554" s="355"/>
      <c r="NKL554" s="355"/>
      <c r="NKM554" s="355"/>
      <c r="NKN554" s="355"/>
      <c r="NKO554" s="355"/>
      <c r="NKP554" s="355"/>
      <c r="NKQ554" s="355"/>
      <c r="NKR554" s="355"/>
      <c r="NKS554" s="355"/>
      <c r="NKT554" s="355"/>
      <c r="NKU554" s="355"/>
      <c r="NKV554" s="355"/>
      <c r="NKW554" s="355"/>
      <c r="NKX554" s="355"/>
      <c r="NKY554" s="355"/>
      <c r="NKZ554" s="355"/>
      <c r="NLA554" s="355"/>
      <c r="NLB554" s="355"/>
      <c r="NLC554" s="355"/>
      <c r="NLD554" s="355"/>
      <c r="NLE554" s="355"/>
      <c r="NLF554" s="355"/>
      <c r="NLG554" s="355"/>
      <c r="NLH554" s="355"/>
      <c r="NLI554" s="355"/>
      <c r="NLJ554" s="355"/>
      <c r="NLK554" s="355"/>
      <c r="NLL554" s="355"/>
      <c r="NLM554" s="355"/>
      <c r="NLN554" s="355"/>
      <c r="NLO554" s="355"/>
      <c r="NLP554" s="355"/>
      <c r="NLQ554" s="355"/>
      <c r="NLR554" s="355"/>
      <c r="NLS554" s="355"/>
      <c r="NLT554" s="355"/>
      <c r="NLU554" s="355"/>
      <c r="NLV554" s="355"/>
      <c r="NLW554" s="355"/>
      <c r="NLX554" s="355"/>
      <c r="NLY554" s="355"/>
      <c r="NLZ554" s="355"/>
      <c r="NMA554" s="355"/>
      <c r="NMB554" s="355"/>
      <c r="NMC554" s="355"/>
      <c r="NMD554" s="355"/>
      <c r="NME554" s="355"/>
      <c r="NMF554" s="355"/>
      <c r="NMG554" s="355"/>
      <c r="NMH554" s="355"/>
      <c r="NMI554" s="355"/>
      <c r="NMJ554" s="355"/>
      <c r="NMK554" s="355"/>
      <c r="NML554" s="355"/>
      <c r="NMM554" s="355"/>
      <c r="NMN554" s="355"/>
      <c r="NMO554" s="355"/>
      <c r="NMP554" s="355"/>
      <c r="NMQ554" s="355"/>
      <c r="NMR554" s="355"/>
      <c r="NMS554" s="355"/>
      <c r="NMT554" s="355"/>
      <c r="NMU554" s="355"/>
      <c r="NMV554" s="355"/>
      <c r="NMW554" s="355"/>
      <c r="NMX554" s="355"/>
      <c r="NMY554" s="355"/>
      <c r="NMZ554" s="355"/>
      <c r="NNA554" s="355"/>
      <c r="NNB554" s="355"/>
      <c r="NNC554" s="355"/>
      <c r="NND554" s="355"/>
      <c r="NNE554" s="355"/>
      <c r="NNF554" s="355"/>
      <c r="NNG554" s="355"/>
      <c r="NNH554" s="355"/>
      <c r="NNI554" s="355"/>
      <c r="NNJ554" s="355"/>
      <c r="NNK554" s="355"/>
      <c r="NNL554" s="355"/>
      <c r="NNM554" s="355"/>
      <c r="NNN554" s="355"/>
      <c r="NNO554" s="355"/>
      <c r="NNP554" s="355"/>
      <c r="NNQ554" s="355"/>
      <c r="NNR554" s="355"/>
      <c r="NNS554" s="355"/>
      <c r="NNT554" s="355"/>
      <c r="NNU554" s="355"/>
      <c r="NNV554" s="355"/>
      <c r="NNW554" s="355"/>
      <c r="NNX554" s="355"/>
      <c r="NNY554" s="355"/>
      <c r="NNZ554" s="355"/>
      <c r="NOA554" s="355"/>
      <c r="NOB554" s="355"/>
      <c r="NOC554" s="355"/>
      <c r="NOD554" s="355"/>
      <c r="NOE554" s="355"/>
      <c r="NOF554" s="355"/>
      <c r="NOG554" s="355"/>
      <c r="NOH554" s="355"/>
      <c r="NOI554" s="355"/>
      <c r="NOJ554" s="355"/>
      <c r="NOK554" s="355"/>
      <c r="NOL554" s="355"/>
      <c r="NOM554" s="355"/>
      <c r="NON554" s="355"/>
      <c r="NOO554" s="355"/>
      <c r="NOP554" s="355"/>
      <c r="NOQ554" s="355"/>
      <c r="NOR554" s="355"/>
      <c r="NOS554" s="355"/>
      <c r="NOT554" s="355"/>
      <c r="NOU554" s="355"/>
      <c r="NOV554" s="355"/>
      <c r="NOW554" s="355"/>
      <c r="NOX554" s="355"/>
      <c r="NOY554" s="355"/>
      <c r="NOZ554" s="355"/>
      <c r="NPA554" s="355"/>
      <c r="NPB554" s="355"/>
      <c r="NPC554" s="355"/>
      <c r="NPD554" s="355"/>
      <c r="NPE554" s="355"/>
      <c r="NPF554" s="355"/>
      <c r="NPG554" s="355"/>
      <c r="NPH554" s="355"/>
      <c r="NPI554" s="355"/>
      <c r="NPJ554" s="355"/>
      <c r="NPK554" s="355"/>
      <c r="NPL554" s="355"/>
      <c r="NPM554" s="355"/>
      <c r="NPN554" s="355"/>
      <c r="NPO554" s="355"/>
      <c r="NPP554" s="355"/>
      <c r="NPQ554" s="355"/>
      <c r="NPR554" s="355"/>
      <c r="NPS554" s="355"/>
      <c r="NPT554" s="355"/>
      <c r="NPU554" s="355"/>
      <c r="NPV554" s="355"/>
      <c r="NPW554" s="355"/>
      <c r="NPX554" s="355"/>
      <c r="NPY554" s="355"/>
      <c r="NPZ554" s="355"/>
      <c r="NQA554" s="355"/>
      <c r="NQB554" s="355"/>
      <c r="NQC554" s="355"/>
      <c r="NQD554" s="355"/>
      <c r="NQE554" s="355"/>
      <c r="NQF554" s="355"/>
      <c r="NQG554" s="355"/>
      <c r="NQH554" s="355"/>
      <c r="NQI554" s="355"/>
      <c r="NQJ554" s="355"/>
      <c r="NQK554" s="355"/>
      <c r="NQL554" s="355"/>
      <c r="NQM554" s="355"/>
      <c r="NQN554" s="355"/>
      <c r="NQO554" s="355"/>
      <c r="NQP554" s="355"/>
      <c r="NQQ554" s="355"/>
      <c r="NQR554" s="355"/>
      <c r="NQS554" s="355"/>
      <c r="NQT554" s="355"/>
      <c r="NQU554" s="355"/>
      <c r="NQV554" s="355"/>
      <c r="NQW554" s="355"/>
      <c r="NQX554" s="355"/>
      <c r="NQY554" s="355"/>
      <c r="NQZ554" s="355"/>
      <c r="NRA554" s="355"/>
      <c r="NRB554" s="355"/>
      <c r="NRC554" s="355"/>
      <c r="NRD554" s="355"/>
      <c r="NRE554" s="355"/>
      <c r="NRF554" s="355"/>
      <c r="NRG554" s="355"/>
      <c r="NRH554" s="355"/>
      <c r="NRI554" s="355"/>
      <c r="NRJ554" s="355"/>
      <c r="NRK554" s="355"/>
      <c r="NRL554" s="355"/>
      <c r="NRM554" s="355"/>
      <c r="NRN554" s="355"/>
      <c r="NRO554" s="355"/>
      <c r="NRP554" s="355"/>
      <c r="NRQ554" s="355"/>
      <c r="NRR554" s="355"/>
      <c r="NRS554" s="355"/>
      <c r="NRT554" s="355"/>
      <c r="NRU554" s="355"/>
      <c r="NRV554" s="355"/>
      <c r="NRW554" s="355"/>
      <c r="NRX554" s="355"/>
      <c r="NRY554" s="355"/>
      <c r="NRZ554" s="355"/>
      <c r="NSA554" s="355"/>
      <c r="NSB554" s="355"/>
      <c r="NSC554" s="355"/>
      <c r="NSD554" s="355"/>
      <c r="NSE554" s="355"/>
      <c r="NSF554" s="355"/>
      <c r="NSG554" s="355"/>
      <c r="NSH554" s="355"/>
      <c r="NSI554" s="355"/>
      <c r="NSJ554" s="355"/>
      <c r="NSK554" s="355"/>
      <c r="NSL554" s="355"/>
      <c r="NSM554" s="355"/>
      <c r="NSN554" s="355"/>
      <c r="NSO554" s="355"/>
      <c r="NSP554" s="355"/>
      <c r="NSQ554" s="355"/>
      <c r="NSR554" s="355"/>
      <c r="NSS554" s="355"/>
      <c r="NST554" s="355"/>
      <c r="NSU554" s="355"/>
      <c r="NSV554" s="355"/>
      <c r="NSW554" s="355"/>
      <c r="NSX554" s="355"/>
      <c r="NSY554" s="355"/>
      <c r="NSZ554" s="355"/>
      <c r="NTA554" s="355"/>
      <c r="NTB554" s="355"/>
      <c r="NTC554" s="355"/>
      <c r="NTD554" s="355"/>
      <c r="NTE554" s="355"/>
      <c r="NTF554" s="355"/>
      <c r="NTG554" s="355"/>
      <c r="NTH554" s="355"/>
      <c r="NTI554" s="355"/>
      <c r="NTJ554" s="355"/>
      <c r="NTK554" s="355"/>
      <c r="NTL554" s="355"/>
      <c r="NTM554" s="355"/>
      <c r="NTN554" s="355"/>
      <c r="NTO554" s="355"/>
      <c r="NTP554" s="355"/>
      <c r="NTQ554" s="355"/>
      <c r="NTR554" s="355"/>
      <c r="NTS554" s="355"/>
      <c r="NTT554" s="355"/>
      <c r="NTU554" s="355"/>
      <c r="NTV554" s="355"/>
      <c r="NTW554" s="355"/>
      <c r="NTX554" s="355"/>
      <c r="NTY554" s="355"/>
      <c r="NTZ554" s="355"/>
      <c r="NUA554" s="355"/>
      <c r="NUB554" s="355"/>
      <c r="NUC554" s="355"/>
      <c r="NUD554" s="355"/>
      <c r="NUE554" s="355"/>
      <c r="NUF554" s="355"/>
      <c r="NUG554" s="355"/>
      <c r="NUH554" s="355"/>
      <c r="NUI554" s="355"/>
      <c r="NUJ554" s="355"/>
      <c r="NUK554" s="355"/>
      <c r="NUL554" s="355"/>
      <c r="NUM554" s="355"/>
      <c r="NUN554" s="355"/>
      <c r="NUO554" s="355"/>
      <c r="NUP554" s="355"/>
      <c r="NUQ554" s="355"/>
      <c r="NUR554" s="355"/>
      <c r="NUS554" s="355"/>
      <c r="NUT554" s="355"/>
      <c r="NUU554" s="355"/>
      <c r="NUV554" s="355"/>
      <c r="NUW554" s="355"/>
      <c r="NUX554" s="355"/>
      <c r="NUY554" s="355"/>
      <c r="NUZ554" s="355"/>
      <c r="NVA554" s="355"/>
      <c r="NVB554" s="355"/>
      <c r="NVC554" s="355"/>
      <c r="NVD554" s="355"/>
      <c r="NVE554" s="355"/>
      <c r="NVF554" s="355"/>
      <c r="NVG554" s="355"/>
      <c r="NVH554" s="355"/>
      <c r="NVI554" s="355"/>
      <c r="NVJ554" s="355"/>
      <c r="NVK554" s="355"/>
      <c r="NVL554" s="355"/>
      <c r="NVM554" s="355"/>
      <c r="NVN554" s="355"/>
      <c r="NVO554" s="355"/>
      <c r="NVP554" s="355"/>
      <c r="NVQ554" s="355"/>
      <c r="NVR554" s="355"/>
      <c r="NVS554" s="355"/>
      <c r="NVT554" s="355"/>
      <c r="NVU554" s="355"/>
      <c r="NVV554" s="355"/>
      <c r="NVW554" s="355"/>
      <c r="NVX554" s="355"/>
      <c r="NVY554" s="355"/>
      <c r="NVZ554" s="355"/>
      <c r="NWA554" s="355"/>
      <c r="NWB554" s="355"/>
      <c r="NWC554" s="355"/>
      <c r="NWD554" s="355"/>
      <c r="NWE554" s="355"/>
      <c r="NWF554" s="355"/>
      <c r="NWG554" s="355"/>
      <c r="NWH554" s="355"/>
      <c r="NWI554" s="355"/>
      <c r="NWJ554" s="355"/>
      <c r="NWK554" s="355"/>
      <c r="NWL554" s="355"/>
      <c r="NWM554" s="355"/>
      <c r="NWN554" s="355"/>
      <c r="NWO554" s="355"/>
      <c r="NWP554" s="355"/>
      <c r="NWQ554" s="355"/>
      <c r="NWR554" s="355"/>
      <c r="NWS554" s="355"/>
      <c r="NWT554" s="355"/>
      <c r="NWU554" s="355"/>
      <c r="NWV554" s="355"/>
      <c r="NWW554" s="355"/>
      <c r="NWX554" s="355"/>
      <c r="NWY554" s="355"/>
      <c r="NWZ554" s="355"/>
      <c r="NXA554" s="355"/>
      <c r="NXB554" s="355"/>
      <c r="NXC554" s="355"/>
      <c r="NXD554" s="355"/>
      <c r="NXE554" s="355"/>
      <c r="NXF554" s="355"/>
      <c r="NXG554" s="355"/>
      <c r="NXH554" s="355"/>
      <c r="NXI554" s="355"/>
      <c r="NXJ554" s="355"/>
      <c r="NXK554" s="355"/>
      <c r="NXL554" s="355"/>
      <c r="NXM554" s="355"/>
      <c r="NXN554" s="355"/>
      <c r="NXO554" s="355"/>
      <c r="NXP554" s="355"/>
      <c r="NXQ554" s="355"/>
      <c r="NXR554" s="355"/>
      <c r="NXS554" s="355"/>
      <c r="NXT554" s="355"/>
      <c r="NXU554" s="355"/>
      <c r="NXV554" s="355"/>
      <c r="NXW554" s="355"/>
      <c r="NXX554" s="355"/>
      <c r="NXY554" s="355"/>
      <c r="NXZ554" s="355"/>
      <c r="NYA554" s="355"/>
      <c r="NYB554" s="355"/>
      <c r="NYC554" s="355"/>
      <c r="NYD554" s="355"/>
      <c r="NYE554" s="355"/>
      <c r="NYF554" s="355"/>
      <c r="NYG554" s="355"/>
      <c r="NYH554" s="355"/>
      <c r="NYI554" s="355"/>
      <c r="NYJ554" s="355"/>
      <c r="NYK554" s="355"/>
      <c r="NYL554" s="355"/>
      <c r="NYM554" s="355"/>
      <c r="NYN554" s="355"/>
      <c r="NYO554" s="355"/>
      <c r="NYP554" s="355"/>
      <c r="NYQ554" s="355"/>
      <c r="NYR554" s="355"/>
      <c r="NYS554" s="355"/>
      <c r="NYT554" s="355"/>
      <c r="NYU554" s="355"/>
      <c r="NYV554" s="355"/>
      <c r="NYW554" s="355"/>
      <c r="NYX554" s="355"/>
      <c r="NYY554" s="355"/>
      <c r="NYZ554" s="355"/>
      <c r="NZA554" s="355"/>
      <c r="NZB554" s="355"/>
      <c r="NZC554" s="355"/>
      <c r="NZD554" s="355"/>
      <c r="NZE554" s="355"/>
      <c r="NZF554" s="355"/>
      <c r="NZG554" s="355"/>
      <c r="NZH554" s="355"/>
      <c r="NZI554" s="355"/>
      <c r="NZJ554" s="355"/>
      <c r="NZK554" s="355"/>
      <c r="NZL554" s="355"/>
      <c r="NZM554" s="355"/>
      <c r="NZN554" s="355"/>
      <c r="NZO554" s="355"/>
      <c r="NZP554" s="355"/>
      <c r="NZQ554" s="355"/>
      <c r="NZR554" s="355"/>
      <c r="NZS554" s="355"/>
      <c r="NZT554" s="355"/>
      <c r="NZU554" s="355"/>
      <c r="NZV554" s="355"/>
      <c r="NZW554" s="355"/>
      <c r="NZX554" s="355"/>
      <c r="NZY554" s="355"/>
      <c r="NZZ554" s="355"/>
      <c r="OAA554" s="355"/>
      <c r="OAB554" s="355"/>
      <c r="OAC554" s="355"/>
      <c r="OAD554" s="355"/>
      <c r="OAE554" s="355"/>
      <c r="OAF554" s="355"/>
      <c r="OAG554" s="355"/>
      <c r="OAH554" s="355"/>
      <c r="OAI554" s="355"/>
      <c r="OAJ554" s="355"/>
      <c r="OAK554" s="355"/>
      <c r="OAL554" s="355"/>
      <c r="OAM554" s="355"/>
      <c r="OAN554" s="355"/>
      <c r="OAO554" s="355"/>
      <c r="OAP554" s="355"/>
      <c r="OAQ554" s="355"/>
      <c r="OAR554" s="355"/>
      <c r="OAS554" s="355"/>
      <c r="OAT554" s="355"/>
      <c r="OAU554" s="355"/>
      <c r="OAV554" s="355"/>
      <c r="OAW554" s="355"/>
      <c r="OAX554" s="355"/>
      <c r="OAY554" s="355"/>
      <c r="OAZ554" s="355"/>
      <c r="OBA554" s="355"/>
      <c r="OBB554" s="355"/>
      <c r="OBC554" s="355"/>
      <c r="OBD554" s="355"/>
      <c r="OBE554" s="355"/>
      <c r="OBF554" s="355"/>
      <c r="OBG554" s="355"/>
      <c r="OBH554" s="355"/>
      <c r="OBI554" s="355"/>
      <c r="OBJ554" s="355"/>
      <c r="OBK554" s="355"/>
      <c r="OBL554" s="355"/>
      <c r="OBM554" s="355"/>
      <c r="OBN554" s="355"/>
      <c r="OBO554" s="355"/>
      <c r="OBP554" s="355"/>
      <c r="OBQ554" s="355"/>
      <c r="OBR554" s="355"/>
      <c r="OBS554" s="355"/>
      <c r="OBT554" s="355"/>
      <c r="OBU554" s="355"/>
      <c r="OBV554" s="355"/>
      <c r="OBW554" s="355"/>
      <c r="OBX554" s="355"/>
      <c r="OBY554" s="355"/>
      <c r="OBZ554" s="355"/>
      <c r="OCA554" s="355"/>
      <c r="OCB554" s="355"/>
      <c r="OCC554" s="355"/>
      <c r="OCD554" s="355"/>
      <c r="OCE554" s="355"/>
      <c r="OCF554" s="355"/>
      <c r="OCG554" s="355"/>
      <c r="OCH554" s="355"/>
      <c r="OCI554" s="355"/>
      <c r="OCJ554" s="355"/>
      <c r="OCK554" s="355"/>
      <c r="OCL554" s="355"/>
      <c r="OCM554" s="355"/>
      <c r="OCN554" s="355"/>
      <c r="OCO554" s="355"/>
      <c r="OCP554" s="355"/>
      <c r="OCQ554" s="355"/>
      <c r="OCR554" s="355"/>
      <c r="OCS554" s="355"/>
      <c r="OCT554" s="355"/>
      <c r="OCU554" s="355"/>
      <c r="OCV554" s="355"/>
      <c r="OCW554" s="355"/>
      <c r="OCX554" s="355"/>
      <c r="OCY554" s="355"/>
      <c r="OCZ554" s="355"/>
      <c r="ODA554" s="355"/>
      <c r="ODB554" s="355"/>
      <c r="ODC554" s="355"/>
      <c r="ODD554" s="355"/>
      <c r="ODE554" s="355"/>
      <c r="ODF554" s="355"/>
      <c r="ODG554" s="355"/>
      <c r="ODH554" s="355"/>
      <c r="ODI554" s="355"/>
      <c r="ODJ554" s="355"/>
      <c r="ODK554" s="355"/>
      <c r="ODL554" s="355"/>
      <c r="ODM554" s="355"/>
      <c r="ODN554" s="355"/>
      <c r="ODO554" s="355"/>
      <c r="ODP554" s="355"/>
      <c r="ODQ554" s="355"/>
      <c r="ODR554" s="355"/>
      <c r="ODS554" s="355"/>
      <c r="ODT554" s="355"/>
      <c r="ODU554" s="355"/>
      <c r="ODV554" s="355"/>
      <c r="ODW554" s="355"/>
      <c r="ODX554" s="355"/>
      <c r="ODY554" s="355"/>
      <c r="ODZ554" s="355"/>
      <c r="OEA554" s="355"/>
      <c r="OEB554" s="355"/>
      <c r="OEC554" s="355"/>
      <c r="OED554" s="355"/>
      <c r="OEE554" s="355"/>
      <c r="OEF554" s="355"/>
      <c r="OEG554" s="355"/>
      <c r="OEH554" s="355"/>
      <c r="OEI554" s="355"/>
      <c r="OEJ554" s="355"/>
      <c r="OEK554" s="355"/>
      <c r="OEL554" s="355"/>
      <c r="OEM554" s="355"/>
      <c r="OEN554" s="355"/>
      <c r="OEO554" s="355"/>
      <c r="OEP554" s="355"/>
      <c r="OEQ554" s="355"/>
      <c r="OER554" s="355"/>
      <c r="OES554" s="355"/>
      <c r="OET554" s="355"/>
      <c r="OEU554" s="355"/>
      <c r="OEV554" s="355"/>
      <c r="OEW554" s="355"/>
      <c r="OEX554" s="355"/>
      <c r="OEY554" s="355"/>
      <c r="OEZ554" s="355"/>
      <c r="OFA554" s="355"/>
      <c r="OFB554" s="355"/>
      <c r="OFC554" s="355"/>
      <c r="OFD554" s="355"/>
      <c r="OFE554" s="355"/>
      <c r="OFF554" s="355"/>
      <c r="OFG554" s="355"/>
      <c r="OFH554" s="355"/>
      <c r="OFI554" s="355"/>
      <c r="OFJ554" s="355"/>
      <c r="OFK554" s="355"/>
      <c r="OFL554" s="355"/>
      <c r="OFM554" s="355"/>
      <c r="OFN554" s="355"/>
      <c r="OFO554" s="355"/>
      <c r="OFP554" s="355"/>
      <c r="OFQ554" s="355"/>
      <c r="OFR554" s="355"/>
      <c r="OFS554" s="355"/>
      <c r="OFT554" s="355"/>
      <c r="OFU554" s="355"/>
      <c r="OFV554" s="355"/>
      <c r="OFW554" s="355"/>
      <c r="OFX554" s="355"/>
      <c r="OFY554" s="355"/>
      <c r="OFZ554" s="355"/>
      <c r="OGA554" s="355"/>
      <c r="OGB554" s="355"/>
      <c r="OGC554" s="355"/>
      <c r="OGD554" s="355"/>
      <c r="OGE554" s="355"/>
      <c r="OGF554" s="355"/>
      <c r="OGG554" s="355"/>
      <c r="OGH554" s="355"/>
      <c r="OGI554" s="355"/>
      <c r="OGJ554" s="355"/>
      <c r="OGK554" s="355"/>
      <c r="OGL554" s="355"/>
      <c r="OGM554" s="355"/>
      <c r="OGN554" s="355"/>
      <c r="OGO554" s="355"/>
      <c r="OGP554" s="355"/>
      <c r="OGQ554" s="355"/>
      <c r="OGR554" s="355"/>
      <c r="OGS554" s="355"/>
      <c r="OGT554" s="355"/>
      <c r="OGU554" s="355"/>
      <c r="OGV554" s="355"/>
      <c r="OGW554" s="355"/>
      <c r="OGX554" s="355"/>
      <c r="OGY554" s="355"/>
      <c r="OGZ554" s="355"/>
      <c r="OHA554" s="355"/>
      <c r="OHB554" s="355"/>
      <c r="OHC554" s="355"/>
      <c r="OHD554" s="355"/>
      <c r="OHE554" s="355"/>
      <c r="OHF554" s="355"/>
      <c r="OHG554" s="355"/>
      <c r="OHH554" s="355"/>
      <c r="OHI554" s="355"/>
      <c r="OHJ554" s="355"/>
      <c r="OHK554" s="355"/>
      <c r="OHL554" s="355"/>
      <c r="OHM554" s="355"/>
      <c r="OHN554" s="355"/>
      <c r="OHO554" s="355"/>
      <c r="OHP554" s="355"/>
      <c r="OHQ554" s="355"/>
      <c r="OHR554" s="355"/>
      <c r="OHS554" s="355"/>
      <c r="OHT554" s="355"/>
      <c r="OHU554" s="355"/>
      <c r="OHV554" s="355"/>
      <c r="OHW554" s="355"/>
      <c r="OHX554" s="355"/>
      <c r="OHY554" s="355"/>
      <c r="OHZ554" s="355"/>
      <c r="OIA554" s="355"/>
      <c r="OIB554" s="355"/>
      <c r="OIC554" s="355"/>
      <c r="OID554" s="355"/>
      <c r="OIE554" s="355"/>
      <c r="OIF554" s="355"/>
      <c r="OIG554" s="355"/>
      <c r="OIH554" s="355"/>
      <c r="OII554" s="355"/>
      <c r="OIJ554" s="355"/>
      <c r="OIK554" s="355"/>
      <c r="OIL554" s="355"/>
      <c r="OIM554" s="355"/>
      <c r="OIN554" s="355"/>
      <c r="OIO554" s="355"/>
      <c r="OIP554" s="355"/>
      <c r="OIQ554" s="355"/>
      <c r="OIR554" s="355"/>
      <c r="OIS554" s="355"/>
      <c r="OIT554" s="355"/>
      <c r="OIU554" s="355"/>
      <c r="OIV554" s="355"/>
      <c r="OIW554" s="355"/>
      <c r="OIX554" s="355"/>
      <c r="OIY554" s="355"/>
      <c r="OIZ554" s="355"/>
      <c r="OJA554" s="355"/>
      <c r="OJB554" s="355"/>
      <c r="OJC554" s="355"/>
      <c r="OJD554" s="355"/>
      <c r="OJE554" s="355"/>
      <c r="OJF554" s="355"/>
      <c r="OJG554" s="355"/>
      <c r="OJH554" s="355"/>
      <c r="OJI554" s="355"/>
      <c r="OJJ554" s="355"/>
      <c r="OJK554" s="355"/>
      <c r="OJL554" s="355"/>
      <c r="OJM554" s="355"/>
      <c r="OJN554" s="355"/>
      <c r="OJO554" s="355"/>
      <c r="OJP554" s="355"/>
      <c r="OJQ554" s="355"/>
      <c r="OJR554" s="355"/>
      <c r="OJS554" s="355"/>
      <c r="OJT554" s="355"/>
      <c r="OJU554" s="355"/>
      <c r="OJV554" s="355"/>
      <c r="OJW554" s="355"/>
      <c r="OJX554" s="355"/>
      <c r="OJY554" s="355"/>
      <c r="OJZ554" s="355"/>
      <c r="OKA554" s="355"/>
      <c r="OKB554" s="355"/>
      <c r="OKC554" s="355"/>
      <c r="OKD554" s="355"/>
      <c r="OKE554" s="355"/>
      <c r="OKF554" s="355"/>
      <c r="OKG554" s="355"/>
      <c r="OKH554" s="355"/>
      <c r="OKI554" s="355"/>
      <c r="OKJ554" s="355"/>
      <c r="OKK554" s="355"/>
      <c r="OKL554" s="355"/>
      <c r="OKM554" s="355"/>
      <c r="OKN554" s="355"/>
      <c r="OKO554" s="355"/>
      <c r="OKP554" s="355"/>
      <c r="OKQ554" s="355"/>
      <c r="OKR554" s="355"/>
      <c r="OKS554" s="355"/>
      <c r="OKT554" s="355"/>
      <c r="OKU554" s="355"/>
      <c r="OKV554" s="355"/>
      <c r="OKW554" s="355"/>
      <c r="OKX554" s="355"/>
      <c r="OKY554" s="355"/>
      <c r="OKZ554" s="355"/>
      <c r="OLA554" s="355"/>
      <c r="OLB554" s="355"/>
      <c r="OLC554" s="355"/>
      <c r="OLD554" s="355"/>
      <c r="OLE554" s="355"/>
      <c r="OLF554" s="355"/>
      <c r="OLG554" s="355"/>
      <c r="OLH554" s="355"/>
      <c r="OLI554" s="355"/>
      <c r="OLJ554" s="355"/>
      <c r="OLK554" s="355"/>
      <c r="OLL554" s="355"/>
      <c r="OLM554" s="355"/>
      <c r="OLN554" s="355"/>
      <c r="OLO554" s="355"/>
      <c r="OLP554" s="355"/>
      <c r="OLQ554" s="355"/>
      <c r="OLR554" s="355"/>
      <c r="OLS554" s="355"/>
      <c r="OLT554" s="355"/>
      <c r="OLU554" s="355"/>
      <c r="OLV554" s="355"/>
      <c r="OLW554" s="355"/>
      <c r="OLX554" s="355"/>
      <c r="OLY554" s="355"/>
      <c r="OLZ554" s="355"/>
      <c r="OMA554" s="355"/>
      <c r="OMB554" s="355"/>
      <c r="OMC554" s="355"/>
      <c r="OMD554" s="355"/>
      <c r="OME554" s="355"/>
      <c r="OMF554" s="355"/>
      <c r="OMG554" s="355"/>
      <c r="OMH554" s="355"/>
      <c r="OMI554" s="355"/>
      <c r="OMJ554" s="355"/>
      <c r="OMK554" s="355"/>
      <c r="OML554" s="355"/>
      <c r="OMM554" s="355"/>
      <c r="OMN554" s="355"/>
      <c r="OMO554" s="355"/>
      <c r="OMP554" s="355"/>
      <c r="OMQ554" s="355"/>
      <c r="OMR554" s="355"/>
      <c r="OMS554" s="355"/>
      <c r="OMT554" s="355"/>
      <c r="OMU554" s="355"/>
      <c r="OMV554" s="355"/>
      <c r="OMW554" s="355"/>
      <c r="OMX554" s="355"/>
      <c r="OMY554" s="355"/>
      <c r="OMZ554" s="355"/>
      <c r="ONA554" s="355"/>
      <c r="ONB554" s="355"/>
      <c r="ONC554" s="355"/>
      <c r="OND554" s="355"/>
      <c r="ONE554" s="355"/>
      <c r="ONF554" s="355"/>
      <c r="ONG554" s="355"/>
      <c r="ONH554" s="355"/>
      <c r="ONI554" s="355"/>
      <c r="ONJ554" s="355"/>
      <c r="ONK554" s="355"/>
      <c r="ONL554" s="355"/>
      <c r="ONM554" s="355"/>
      <c r="ONN554" s="355"/>
      <c r="ONO554" s="355"/>
      <c r="ONP554" s="355"/>
      <c r="ONQ554" s="355"/>
      <c r="ONR554" s="355"/>
      <c r="ONS554" s="355"/>
      <c r="ONT554" s="355"/>
      <c r="ONU554" s="355"/>
      <c r="ONV554" s="355"/>
      <c r="ONW554" s="355"/>
      <c r="ONX554" s="355"/>
      <c r="ONY554" s="355"/>
      <c r="ONZ554" s="355"/>
      <c r="OOA554" s="355"/>
      <c r="OOB554" s="355"/>
      <c r="OOC554" s="355"/>
      <c r="OOD554" s="355"/>
      <c r="OOE554" s="355"/>
      <c r="OOF554" s="355"/>
      <c r="OOG554" s="355"/>
      <c r="OOH554" s="355"/>
      <c r="OOI554" s="355"/>
      <c r="OOJ554" s="355"/>
      <c r="OOK554" s="355"/>
      <c r="OOL554" s="355"/>
      <c r="OOM554" s="355"/>
      <c r="OON554" s="355"/>
      <c r="OOO554" s="355"/>
      <c r="OOP554" s="355"/>
      <c r="OOQ554" s="355"/>
      <c r="OOR554" s="355"/>
      <c r="OOS554" s="355"/>
      <c r="OOT554" s="355"/>
      <c r="OOU554" s="355"/>
      <c r="OOV554" s="355"/>
      <c r="OOW554" s="355"/>
      <c r="OOX554" s="355"/>
      <c r="OOY554" s="355"/>
      <c r="OOZ554" s="355"/>
      <c r="OPA554" s="355"/>
      <c r="OPB554" s="355"/>
      <c r="OPC554" s="355"/>
      <c r="OPD554" s="355"/>
      <c r="OPE554" s="355"/>
      <c r="OPF554" s="355"/>
      <c r="OPG554" s="355"/>
      <c r="OPH554" s="355"/>
      <c r="OPI554" s="355"/>
      <c r="OPJ554" s="355"/>
      <c r="OPK554" s="355"/>
      <c r="OPL554" s="355"/>
      <c r="OPM554" s="355"/>
      <c r="OPN554" s="355"/>
      <c r="OPO554" s="355"/>
      <c r="OPP554" s="355"/>
      <c r="OPQ554" s="355"/>
      <c r="OPR554" s="355"/>
      <c r="OPS554" s="355"/>
      <c r="OPT554" s="355"/>
      <c r="OPU554" s="355"/>
      <c r="OPV554" s="355"/>
      <c r="OPW554" s="355"/>
      <c r="OPX554" s="355"/>
      <c r="OPY554" s="355"/>
      <c r="OPZ554" s="355"/>
      <c r="OQA554" s="355"/>
      <c r="OQB554" s="355"/>
      <c r="OQC554" s="355"/>
      <c r="OQD554" s="355"/>
      <c r="OQE554" s="355"/>
      <c r="OQF554" s="355"/>
      <c r="OQG554" s="355"/>
      <c r="OQH554" s="355"/>
      <c r="OQI554" s="355"/>
      <c r="OQJ554" s="355"/>
      <c r="OQK554" s="355"/>
      <c r="OQL554" s="355"/>
      <c r="OQM554" s="355"/>
      <c r="OQN554" s="355"/>
      <c r="OQO554" s="355"/>
      <c r="OQP554" s="355"/>
      <c r="OQQ554" s="355"/>
      <c r="OQR554" s="355"/>
      <c r="OQS554" s="355"/>
      <c r="OQT554" s="355"/>
      <c r="OQU554" s="355"/>
      <c r="OQV554" s="355"/>
      <c r="OQW554" s="355"/>
      <c r="OQX554" s="355"/>
      <c r="OQY554" s="355"/>
      <c r="OQZ554" s="355"/>
      <c r="ORA554" s="355"/>
      <c r="ORB554" s="355"/>
      <c r="ORC554" s="355"/>
      <c r="ORD554" s="355"/>
      <c r="ORE554" s="355"/>
      <c r="ORF554" s="355"/>
      <c r="ORG554" s="355"/>
      <c r="ORH554" s="355"/>
      <c r="ORI554" s="355"/>
      <c r="ORJ554" s="355"/>
      <c r="ORK554" s="355"/>
      <c r="ORL554" s="355"/>
      <c r="ORM554" s="355"/>
      <c r="ORN554" s="355"/>
      <c r="ORO554" s="355"/>
      <c r="ORP554" s="355"/>
      <c r="ORQ554" s="355"/>
      <c r="ORR554" s="355"/>
      <c r="ORS554" s="355"/>
      <c r="ORT554" s="355"/>
      <c r="ORU554" s="355"/>
      <c r="ORV554" s="355"/>
      <c r="ORW554" s="355"/>
      <c r="ORX554" s="355"/>
      <c r="ORY554" s="355"/>
      <c r="ORZ554" s="355"/>
      <c r="OSA554" s="355"/>
      <c r="OSB554" s="355"/>
      <c r="OSC554" s="355"/>
      <c r="OSD554" s="355"/>
      <c r="OSE554" s="355"/>
      <c r="OSF554" s="355"/>
      <c r="OSG554" s="355"/>
      <c r="OSH554" s="355"/>
      <c r="OSI554" s="355"/>
      <c r="OSJ554" s="355"/>
      <c r="OSK554" s="355"/>
      <c r="OSL554" s="355"/>
      <c r="OSM554" s="355"/>
      <c r="OSN554" s="355"/>
      <c r="OSO554" s="355"/>
      <c r="OSP554" s="355"/>
      <c r="OSQ554" s="355"/>
      <c r="OSR554" s="355"/>
      <c r="OSS554" s="355"/>
      <c r="OST554" s="355"/>
      <c r="OSU554" s="355"/>
      <c r="OSV554" s="355"/>
      <c r="OSW554" s="355"/>
      <c r="OSX554" s="355"/>
      <c r="OSY554" s="355"/>
      <c r="OSZ554" s="355"/>
      <c r="OTA554" s="355"/>
      <c r="OTB554" s="355"/>
      <c r="OTC554" s="355"/>
      <c r="OTD554" s="355"/>
      <c r="OTE554" s="355"/>
      <c r="OTF554" s="355"/>
      <c r="OTG554" s="355"/>
      <c r="OTH554" s="355"/>
      <c r="OTI554" s="355"/>
      <c r="OTJ554" s="355"/>
      <c r="OTK554" s="355"/>
      <c r="OTL554" s="355"/>
      <c r="OTM554" s="355"/>
      <c r="OTN554" s="355"/>
      <c r="OTO554" s="355"/>
      <c r="OTP554" s="355"/>
      <c r="OTQ554" s="355"/>
      <c r="OTR554" s="355"/>
      <c r="OTS554" s="355"/>
      <c r="OTT554" s="355"/>
      <c r="OTU554" s="355"/>
      <c r="OTV554" s="355"/>
      <c r="OTW554" s="355"/>
      <c r="OTX554" s="355"/>
      <c r="OTY554" s="355"/>
      <c r="OTZ554" s="355"/>
      <c r="OUA554" s="355"/>
      <c r="OUB554" s="355"/>
      <c r="OUC554" s="355"/>
      <c r="OUD554" s="355"/>
      <c r="OUE554" s="355"/>
      <c r="OUF554" s="355"/>
      <c r="OUG554" s="355"/>
      <c r="OUH554" s="355"/>
      <c r="OUI554" s="355"/>
      <c r="OUJ554" s="355"/>
      <c r="OUK554" s="355"/>
      <c r="OUL554" s="355"/>
      <c r="OUM554" s="355"/>
      <c r="OUN554" s="355"/>
      <c r="OUO554" s="355"/>
      <c r="OUP554" s="355"/>
      <c r="OUQ554" s="355"/>
      <c r="OUR554" s="355"/>
      <c r="OUS554" s="355"/>
      <c r="OUT554" s="355"/>
      <c r="OUU554" s="355"/>
      <c r="OUV554" s="355"/>
      <c r="OUW554" s="355"/>
      <c r="OUX554" s="355"/>
      <c r="OUY554" s="355"/>
      <c r="OUZ554" s="355"/>
      <c r="OVA554" s="355"/>
      <c r="OVB554" s="355"/>
      <c r="OVC554" s="355"/>
      <c r="OVD554" s="355"/>
      <c r="OVE554" s="355"/>
      <c r="OVF554" s="355"/>
      <c r="OVG554" s="355"/>
      <c r="OVH554" s="355"/>
      <c r="OVI554" s="355"/>
      <c r="OVJ554" s="355"/>
      <c r="OVK554" s="355"/>
      <c r="OVL554" s="355"/>
      <c r="OVM554" s="355"/>
      <c r="OVN554" s="355"/>
      <c r="OVO554" s="355"/>
      <c r="OVP554" s="355"/>
      <c r="OVQ554" s="355"/>
      <c r="OVR554" s="355"/>
      <c r="OVS554" s="355"/>
      <c r="OVT554" s="355"/>
      <c r="OVU554" s="355"/>
      <c r="OVV554" s="355"/>
      <c r="OVW554" s="355"/>
      <c r="OVX554" s="355"/>
      <c r="OVY554" s="355"/>
      <c r="OVZ554" s="355"/>
      <c r="OWA554" s="355"/>
      <c r="OWB554" s="355"/>
      <c r="OWC554" s="355"/>
      <c r="OWD554" s="355"/>
      <c r="OWE554" s="355"/>
      <c r="OWF554" s="355"/>
      <c r="OWG554" s="355"/>
      <c r="OWH554" s="355"/>
      <c r="OWI554" s="355"/>
      <c r="OWJ554" s="355"/>
      <c r="OWK554" s="355"/>
      <c r="OWL554" s="355"/>
      <c r="OWM554" s="355"/>
      <c r="OWN554" s="355"/>
      <c r="OWO554" s="355"/>
      <c r="OWP554" s="355"/>
      <c r="OWQ554" s="355"/>
      <c r="OWR554" s="355"/>
      <c r="OWS554" s="355"/>
      <c r="OWT554" s="355"/>
      <c r="OWU554" s="355"/>
      <c r="OWV554" s="355"/>
      <c r="OWW554" s="355"/>
      <c r="OWX554" s="355"/>
      <c r="OWY554" s="355"/>
      <c r="OWZ554" s="355"/>
      <c r="OXA554" s="355"/>
      <c r="OXB554" s="355"/>
      <c r="OXC554" s="355"/>
      <c r="OXD554" s="355"/>
      <c r="OXE554" s="355"/>
      <c r="OXF554" s="355"/>
      <c r="OXG554" s="355"/>
      <c r="OXH554" s="355"/>
      <c r="OXI554" s="355"/>
      <c r="OXJ554" s="355"/>
      <c r="OXK554" s="355"/>
      <c r="OXL554" s="355"/>
      <c r="OXM554" s="355"/>
      <c r="OXN554" s="355"/>
      <c r="OXO554" s="355"/>
      <c r="OXP554" s="355"/>
      <c r="OXQ554" s="355"/>
      <c r="OXR554" s="355"/>
      <c r="OXS554" s="355"/>
      <c r="OXT554" s="355"/>
      <c r="OXU554" s="355"/>
      <c r="OXV554" s="355"/>
      <c r="OXW554" s="355"/>
      <c r="OXX554" s="355"/>
      <c r="OXY554" s="355"/>
      <c r="OXZ554" s="355"/>
      <c r="OYA554" s="355"/>
      <c r="OYB554" s="355"/>
      <c r="OYC554" s="355"/>
      <c r="OYD554" s="355"/>
      <c r="OYE554" s="355"/>
      <c r="OYF554" s="355"/>
      <c r="OYG554" s="355"/>
      <c r="OYH554" s="355"/>
      <c r="OYI554" s="355"/>
      <c r="OYJ554" s="355"/>
      <c r="OYK554" s="355"/>
      <c r="OYL554" s="355"/>
      <c r="OYM554" s="355"/>
      <c r="OYN554" s="355"/>
      <c r="OYO554" s="355"/>
      <c r="OYP554" s="355"/>
      <c r="OYQ554" s="355"/>
      <c r="OYR554" s="355"/>
      <c r="OYS554" s="355"/>
      <c r="OYT554" s="355"/>
      <c r="OYU554" s="355"/>
      <c r="OYV554" s="355"/>
      <c r="OYW554" s="355"/>
      <c r="OYX554" s="355"/>
      <c r="OYY554" s="355"/>
      <c r="OYZ554" s="355"/>
      <c r="OZA554" s="355"/>
      <c r="OZB554" s="355"/>
      <c r="OZC554" s="355"/>
      <c r="OZD554" s="355"/>
      <c r="OZE554" s="355"/>
      <c r="OZF554" s="355"/>
      <c r="OZG554" s="355"/>
      <c r="OZH554" s="355"/>
      <c r="OZI554" s="355"/>
      <c r="OZJ554" s="355"/>
      <c r="OZK554" s="355"/>
      <c r="OZL554" s="355"/>
      <c r="OZM554" s="355"/>
      <c r="OZN554" s="355"/>
      <c r="OZO554" s="355"/>
      <c r="OZP554" s="355"/>
      <c r="OZQ554" s="355"/>
      <c r="OZR554" s="355"/>
      <c r="OZS554" s="355"/>
      <c r="OZT554" s="355"/>
      <c r="OZU554" s="355"/>
      <c r="OZV554" s="355"/>
      <c r="OZW554" s="355"/>
      <c r="OZX554" s="355"/>
      <c r="OZY554" s="355"/>
      <c r="OZZ554" s="355"/>
      <c r="PAA554" s="355"/>
      <c r="PAB554" s="355"/>
      <c r="PAC554" s="355"/>
      <c r="PAD554" s="355"/>
      <c r="PAE554" s="355"/>
      <c r="PAF554" s="355"/>
      <c r="PAG554" s="355"/>
      <c r="PAH554" s="355"/>
      <c r="PAI554" s="355"/>
      <c r="PAJ554" s="355"/>
      <c r="PAK554" s="355"/>
      <c r="PAL554" s="355"/>
      <c r="PAM554" s="355"/>
      <c r="PAN554" s="355"/>
      <c r="PAO554" s="355"/>
      <c r="PAP554" s="355"/>
      <c r="PAQ554" s="355"/>
      <c r="PAR554" s="355"/>
      <c r="PAS554" s="355"/>
      <c r="PAT554" s="355"/>
      <c r="PAU554" s="355"/>
      <c r="PAV554" s="355"/>
      <c r="PAW554" s="355"/>
      <c r="PAX554" s="355"/>
      <c r="PAY554" s="355"/>
      <c r="PAZ554" s="355"/>
      <c r="PBA554" s="355"/>
      <c r="PBB554" s="355"/>
      <c r="PBC554" s="355"/>
      <c r="PBD554" s="355"/>
      <c r="PBE554" s="355"/>
      <c r="PBF554" s="355"/>
      <c r="PBG554" s="355"/>
      <c r="PBH554" s="355"/>
      <c r="PBI554" s="355"/>
      <c r="PBJ554" s="355"/>
      <c r="PBK554" s="355"/>
      <c r="PBL554" s="355"/>
      <c r="PBM554" s="355"/>
      <c r="PBN554" s="355"/>
      <c r="PBO554" s="355"/>
      <c r="PBP554" s="355"/>
      <c r="PBQ554" s="355"/>
      <c r="PBR554" s="355"/>
      <c r="PBS554" s="355"/>
      <c r="PBT554" s="355"/>
      <c r="PBU554" s="355"/>
      <c r="PBV554" s="355"/>
      <c r="PBW554" s="355"/>
      <c r="PBX554" s="355"/>
      <c r="PBY554" s="355"/>
      <c r="PBZ554" s="355"/>
      <c r="PCA554" s="355"/>
      <c r="PCB554" s="355"/>
      <c r="PCC554" s="355"/>
      <c r="PCD554" s="355"/>
      <c r="PCE554" s="355"/>
      <c r="PCF554" s="355"/>
      <c r="PCG554" s="355"/>
      <c r="PCH554" s="355"/>
      <c r="PCI554" s="355"/>
      <c r="PCJ554" s="355"/>
      <c r="PCK554" s="355"/>
      <c r="PCL554" s="355"/>
      <c r="PCM554" s="355"/>
      <c r="PCN554" s="355"/>
      <c r="PCO554" s="355"/>
      <c r="PCP554" s="355"/>
      <c r="PCQ554" s="355"/>
      <c r="PCR554" s="355"/>
      <c r="PCS554" s="355"/>
      <c r="PCT554" s="355"/>
      <c r="PCU554" s="355"/>
      <c r="PCV554" s="355"/>
      <c r="PCW554" s="355"/>
      <c r="PCX554" s="355"/>
      <c r="PCY554" s="355"/>
      <c r="PCZ554" s="355"/>
      <c r="PDA554" s="355"/>
      <c r="PDB554" s="355"/>
      <c r="PDC554" s="355"/>
      <c r="PDD554" s="355"/>
      <c r="PDE554" s="355"/>
      <c r="PDF554" s="355"/>
      <c r="PDG554" s="355"/>
      <c r="PDH554" s="355"/>
      <c r="PDI554" s="355"/>
      <c r="PDJ554" s="355"/>
      <c r="PDK554" s="355"/>
      <c r="PDL554" s="355"/>
      <c r="PDM554" s="355"/>
      <c r="PDN554" s="355"/>
      <c r="PDO554" s="355"/>
      <c r="PDP554" s="355"/>
      <c r="PDQ554" s="355"/>
      <c r="PDR554" s="355"/>
      <c r="PDS554" s="355"/>
      <c r="PDT554" s="355"/>
      <c r="PDU554" s="355"/>
      <c r="PDV554" s="355"/>
      <c r="PDW554" s="355"/>
      <c r="PDX554" s="355"/>
      <c r="PDY554" s="355"/>
      <c r="PDZ554" s="355"/>
      <c r="PEA554" s="355"/>
      <c r="PEB554" s="355"/>
      <c r="PEC554" s="355"/>
      <c r="PED554" s="355"/>
      <c r="PEE554" s="355"/>
      <c r="PEF554" s="355"/>
      <c r="PEG554" s="355"/>
      <c r="PEH554" s="355"/>
      <c r="PEI554" s="355"/>
      <c r="PEJ554" s="355"/>
      <c r="PEK554" s="355"/>
      <c r="PEL554" s="355"/>
      <c r="PEM554" s="355"/>
      <c r="PEN554" s="355"/>
      <c r="PEO554" s="355"/>
      <c r="PEP554" s="355"/>
      <c r="PEQ554" s="355"/>
      <c r="PER554" s="355"/>
      <c r="PES554" s="355"/>
      <c r="PET554" s="355"/>
      <c r="PEU554" s="355"/>
      <c r="PEV554" s="355"/>
      <c r="PEW554" s="355"/>
      <c r="PEX554" s="355"/>
      <c r="PEY554" s="355"/>
      <c r="PEZ554" s="355"/>
      <c r="PFA554" s="355"/>
      <c r="PFB554" s="355"/>
      <c r="PFC554" s="355"/>
      <c r="PFD554" s="355"/>
      <c r="PFE554" s="355"/>
      <c r="PFF554" s="355"/>
      <c r="PFG554" s="355"/>
      <c r="PFH554" s="355"/>
      <c r="PFI554" s="355"/>
      <c r="PFJ554" s="355"/>
      <c r="PFK554" s="355"/>
      <c r="PFL554" s="355"/>
      <c r="PFM554" s="355"/>
      <c r="PFN554" s="355"/>
      <c r="PFO554" s="355"/>
      <c r="PFP554" s="355"/>
      <c r="PFQ554" s="355"/>
      <c r="PFR554" s="355"/>
      <c r="PFS554" s="355"/>
      <c r="PFT554" s="355"/>
      <c r="PFU554" s="355"/>
      <c r="PFV554" s="355"/>
      <c r="PFW554" s="355"/>
      <c r="PFX554" s="355"/>
      <c r="PFY554" s="355"/>
      <c r="PFZ554" s="355"/>
      <c r="PGA554" s="355"/>
      <c r="PGB554" s="355"/>
      <c r="PGC554" s="355"/>
      <c r="PGD554" s="355"/>
      <c r="PGE554" s="355"/>
      <c r="PGF554" s="355"/>
      <c r="PGG554" s="355"/>
      <c r="PGH554" s="355"/>
      <c r="PGI554" s="355"/>
      <c r="PGJ554" s="355"/>
      <c r="PGK554" s="355"/>
      <c r="PGL554" s="355"/>
      <c r="PGM554" s="355"/>
      <c r="PGN554" s="355"/>
      <c r="PGO554" s="355"/>
      <c r="PGP554" s="355"/>
      <c r="PGQ554" s="355"/>
      <c r="PGR554" s="355"/>
      <c r="PGS554" s="355"/>
      <c r="PGT554" s="355"/>
      <c r="PGU554" s="355"/>
      <c r="PGV554" s="355"/>
      <c r="PGW554" s="355"/>
      <c r="PGX554" s="355"/>
      <c r="PGY554" s="355"/>
      <c r="PGZ554" s="355"/>
      <c r="PHA554" s="355"/>
      <c r="PHB554" s="355"/>
      <c r="PHC554" s="355"/>
      <c r="PHD554" s="355"/>
      <c r="PHE554" s="355"/>
      <c r="PHF554" s="355"/>
      <c r="PHG554" s="355"/>
      <c r="PHH554" s="355"/>
      <c r="PHI554" s="355"/>
      <c r="PHJ554" s="355"/>
      <c r="PHK554" s="355"/>
      <c r="PHL554" s="355"/>
      <c r="PHM554" s="355"/>
      <c r="PHN554" s="355"/>
      <c r="PHO554" s="355"/>
      <c r="PHP554" s="355"/>
      <c r="PHQ554" s="355"/>
      <c r="PHR554" s="355"/>
      <c r="PHS554" s="355"/>
      <c r="PHT554" s="355"/>
      <c r="PHU554" s="355"/>
      <c r="PHV554" s="355"/>
      <c r="PHW554" s="355"/>
      <c r="PHX554" s="355"/>
      <c r="PHY554" s="355"/>
      <c r="PHZ554" s="355"/>
      <c r="PIA554" s="355"/>
      <c r="PIB554" s="355"/>
      <c r="PIC554" s="355"/>
      <c r="PID554" s="355"/>
      <c r="PIE554" s="355"/>
      <c r="PIF554" s="355"/>
      <c r="PIG554" s="355"/>
      <c r="PIH554" s="355"/>
      <c r="PII554" s="355"/>
      <c r="PIJ554" s="355"/>
      <c r="PIK554" s="355"/>
      <c r="PIL554" s="355"/>
      <c r="PIM554" s="355"/>
      <c r="PIN554" s="355"/>
      <c r="PIO554" s="355"/>
      <c r="PIP554" s="355"/>
      <c r="PIQ554" s="355"/>
      <c r="PIR554" s="355"/>
      <c r="PIS554" s="355"/>
      <c r="PIT554" s="355"/>
      <c r="PIU554" s="355"/>
      <c r="PIV554" s="355"/>
      <c r="PIW554" s="355"/>
      <c r="PIX554" s="355"/>
      <c r="PIY554" s="355"/>
      <c r="PIZ554" s="355"/>
      <c r="PJA554" s="355"/>
      <c r="PJB554" s="355"/>
      <c r="PJC554" s="355"/>
      <c r="PJD554" s="355"/>
      <c r="PJE554" s="355"/>
      <c r="PJF554" s="355"/>
      <c r="PJG554" s="355"/>
      <c r="PJH554" s="355"/>
      <c r="PJI554" s="355"/>
      <c r="PJJ554" s="355"/>
      <c r="PJK554" s="355"/>
      <c r="PJL554" s="355"/>
      <c r="PJM554" s="355"/>
      <c r="PJN554" s="355"/>
      <c r="PJO554" s="355"/>
      <c r="PJP554" s="355"/>
      <c r="PJQ554" s="355"/>
      <c r="PJR554" s="355"/>
      <c r="PJS554" s="355"/>
      <c r="PJT554" s="355"/>
      <c r="PJU554" s="355"/>
      <c r="PJV554" s="355"/>
      <c r="PJW554" s="355"/>
      <c r="PJX554" s="355"/>
      <c r="PJY554" s="355"/>
      <c r="PJZ554" s="355"/>
      <c r="PKA554" s="355"/>
      <c r="PKB554" s="355"/>
      <c r="PKC554" s="355"/>
      <c r="PKD554" s="355"/>
      <c r="PKE554" s="355"/>
      <c r="PKF554" s="355"/>
      <c r="PKG554" s="355"/>
      <c r="PKH554" s="355"/>
      <c r="PKI554" s="355"/>
      <c r="PKJ554" s="355"/>
      <c r="PKK554" s="355"/>
      <c r="PKL554" s="355"/>
      <c r="PKM554" s="355"/>
      <c r="PKN554" s="355"/>
      <c r="PKO554" s="355"/>
      <c r="PKP554" s="355"/>
      <c r="PKQ554" s="355"/>
      <c r="PKR554" s="355"/>
      <c r="PKS554" s="355"/>
      <c r="PKT554" s="355"/>
      <c r="PKU554" s="355"/>
      <c r="PKV554" s="355"/>
      <c r="PKW554" s="355"/>
      <c r="PKX554" s="355"/>
      <c r="PKY554" s="355"/>
      <c r="PKZ554" s="355"/>
      <c r="PLA554" s="355"/>
      <c r="PLB554" s="355"/>
      <c r="PLC554" s="355"/>
      <c r="PLD554" s="355"/>
      <c r="PLE554" s="355"/>
      <c r="PLF554" s="355"/>
      <c r="PLG554" s="355"/>
      <c r="PLH554" s="355"/>
      <c r="PLI554" s="355"/>
      <c r="PLJ554" s="355"/>
      <c r="PLK554" s="355"/>
      <c r="PLL554" s="355"/>
      <c r="PLM554" s="355"/>
      <c r="PLN554" s="355"/>
      <c r="PLO554" s="355"/>
      <c r="PLP554" s="355"/>
      <c r="PLQ554" s="355"/>
      <c r="PLR554" s="355"/>
      <c r="PLS554" s="355"/>
      <c r="PLT554" s="355"/>
      <c r="PLU554" s="355"/>
      <c r="PLV554" s="355"/>
      <c r="PLW554" s="355"/>
      <c r="PLX554" s="355"/>
      <c r="PLY554" s="355"/>
      <c r="PLZ554" s="355"/>
      <c r="PMA554" s="355"/>
      <c r="PMB554" s="355"/>
      <c r="PMC554" s="355"/>
      <c r="PMD554" s="355"/>
      <c r="PME554" s="355"/>
      <c r="PMF554" s="355"/>
      <c r="PMG554" s="355"/>
      <c r="PMH554" s="355"/>
      <c r="PMI554" s="355"/>
      <c r="PMJ554" s="355"/>
      <c r="PMK554" s="355"/>
      <c r="PML554" s="355"/>
      <c r="PMM554" s="355"/>
      <c r="PMN554" s="355"/>
      <c r="PMO554" s="355"/>
      <c r="PMP554" s="355"/>
      <c r="PMQ554" s="355"/>
      <c r="PMR554" s="355"/>
      <c r="PMS554" s="355"/>
      <c r="PMT554" s="355"/>
      <c r="PMU554" s="355"/>
      <c r="PMV554" s="355"/>
      <c r="PMW554" s="355"/>
      <c r="PMX554" s="355"/>
      <c r="PMY554" s="355"/>
      <c r="PMZ554" s="355"/>
      <c r="PNA554" s="355"/>
      <c r="PNB554" s="355"/>
      <c r="PNC554" s="355"/>
      <c r="PND554" s="355"/>
      <c r="PNE554" s="355"/>
      <c r="PNF554" s="355"/>
      <c r="PNG554" s="355"/>
      <c r="PNH554" s="355"/>
      <c r="PNI554" s="355"/>
      <c r="PNJ554" s="355"/>
      <c r="PNK554" s="355"/>
      <c r="PNL554" s="355"/>
      <c r="PNM554" s="355"/>
      <c r="PNN554" s="355"/>
      <c r="PNO554" s="355"/>
      <c r="PNP554" s="355"/>
      <c r="PNQ554" s="355"/>
      <c r="PNR554" s="355"/>
      <c r="PNS554" s="355"/>
      <c r="PNT554" s="355"/>
      <c r="PNU554" s="355"/>
      <c r="PNV554" s="355"/>
      <c r="PNW554" s="355"/>
      <c r="PNX554" s="355"/>
      <c r="PNY554" s="355"/>
      <c r="PNZ554" s="355"/>
      <c r="POA554" s="355"/>
      <c r="POB554" s="355"/>
      <c r="POC554" s="355"/>
      <c r="POD554" s="355"/>
      <c r="POE554" s="355"/>
      <c r="POF554" s="355"/>
      <c r="POG554" s="355"/>
      <c r="POH554" s="355"/>
      <c r="POI554" s="355"/>
      <c r="POJ554" s="355"/>
      <c r="POK554" s="355"/>
      <c r="POL554" s="355"/>
      <c r="POM554" s="355"/>
      <c r="PON554" s="355"/>
      <c r="POO554" s="355"/>
      <c r="POP554" s="355"/>
      <c r="POQ554" s="355"/>
      <c r="POR554" s="355"/>
      <c r="POS554" s="355"/>
      <c r="POT554" s="355"/>
      <c r="POU554" s="355"/>
      <c r="POV554" s="355"/>
      <c r="POW554" s="355"/>
      <c r="POX554" s="355"/>
      <c r="POY554" s="355"/>
      <c r="POZ554" s="355"/>
      <c r="PPA554" s="355"/>
      <c r="PPB554" s="355"/>
      <c r="PPC554" s="355"/>
      <c r="PPD554" s="355"/>
      <c r="PPE554" s="355"/>
      <c r="PPF554" s="355"/>
      <c r="PPG554" s="355"/>
      <c r="PPH554" s="355"/>
      <c r="PPI554" s="355"/>
      <c r="PPJ554" s="355"/>
      <c r="PPK554" s="355"/>
      <c r="PPL554" s="355"/>
      <c r="PPM554" s="355"/>
      <c r="PPN554" s="355"/>
      <c r="PPO554" s="355"/>
      <c r="PPP554" s="355"/>
      <c r="PPQ554" s="355"/>
      <c r="PPR554" s="355"/>
      <c r="PPS554" s="355"/>
      <c r="PPT554" s="355"/>
      <c r="PPU554" s="355"/>
      <c r="PPV554" s="355"/>
      <c r="PPW554" s="355"/>
      <c r="PPX554" s="355"/>
      <c r="PPY554" s="355"/>
      <c r="PPZ554" s="355"/>
      <c r="PQA554" s="355"/>
      <c r="PQB554" s="355"/>
      <c r="PQC554" s="355"/>
      <c r="PQD554" s="355"/>
      <c r="PQE554" s="355"/>
      <c r="PQF554" s="355"/>
      <c r="PQG554" s="355"/>
      <c r="PQH554" s="355"/>
      <c r="PQI554" s="355"/>
      <c r="PQJ554" s="355"/>
      <c r="PQK554" s="355"/>
      <c r="PQL554" s="355"/>
      <c r="PQM554" s="355"/>
      <c r="PQN554" s="355"/>
      <c r="PQO554" s="355"/>
      <c r="PQP554" s="355"/>
      <c r="PQQ554" s="355"/>
      <c r="PQR554" s="355"/>
      <c r="PQS554" s="355"/>
      <c r="PQT554" s="355"/>
      <c r="PQU554" s="355"/>
      <c r="PQV554" s="355"/>
      <c r="PQW554" s="355"/>
      <c r="PQX554" s="355"/>
      <c r="PQY554" s="355"/>
      <c r="PQZ554" s="355"/>
      <c r="PRA554" s="355"/>
      <c r="PRB554" s="355"/>
      <c r="PRC554" s="355"/>
      <c r="PRD554" s="355"/>
      <c r="PRE554" s="355"/>
      <c r="PRF554" s="355"/>
      <c r="PRG554" s="355"/>
      <c r="PRH554" s="355"/>
      <c r="PRI554" s="355"/>
      <c r="PRJ554" s="355"/>
      <c r="PRK554" s="355"/>
      <c r="PRL554" s="355"/>
      <c r="PRM554" s="355"/>
      <c r="PRN554" s="355"/>
      <c r="PRO554" s="355"/>
      <c r="PRP554" s="355"/>
      <c r="PRQ554" s="355"/>
      <c r="PRR554" s="355"/>
      <c r="PRS554" s="355"/>
      <c r="PRT554" s="355"/>
      <c r="PRU554" s="355"/>
      <c r="PRV554" s="355"/>
      <c r="PRW554" s="355"/>
      <c r="PRX554" s="355"/>
      <c r="PRY554" s="355"/>
      <c r="PRZ554" s="355"/>
      <c r="PSA554" s="355"/>
      <c r="PSB554" s="355"/>
      <c r="PSC554" s="355"/>
      <c r="PSD554" s="355"/>
      <c r="PSE554" s="355"/>
      <c r="PSF554" s="355"/>
      <c r="PSG554" s="355"/>
      <c r="PSH554" s="355"/>
      <c r="PSI554" s="355"/>
      <c r="PSJ554" s="355"/>
      <c r="PSK554" s="355"/>
      <c r="PSL554" s="355"/>
      <c r="PSM554" s="355"/>
      <c r="PSN554" s="355"/>
      <c r="PSO554" s="355"/>
      <c r="PSP554" s="355"/>
      <c r="PSQ554" s="355"/>
      <c r="PSR554" s="355"/>
      <c r="PSS554" s="355"/>
      <c r="PST554" s="355"/>
      <c r="PSU554" s="355"/>
      <c r="PSV554" s="355"/>
      <c r="PSW554" s="355"/>
      <c r="PSX554" s="355"/>
      <c r="PSY554" s="355"/>
      <c r="PSZ554" s="355"/>
      <c r="PTA554" s="355"/>
      <c r="PTB554" s="355"/>
      <c r="PTC554" s="355"/>
      <c r="PTD554" s="355"/>
      <c r="PTE554" s="355"/>
      <c r="PTF554" s="355"/>
      <c r="PTG554" s="355"/>
      <c r="PTH554" s="355"/>
      <c r="PTI554" s="355"/>
      <c r="PTJ554" s="355"/>
      <c r="PTK554" s="355"/>
      <c r="PTL554" s="355"/>
      <c r="PTM554" s="355"/>
      <c r="PTN554" s="355"/>
      <c r="PTO554" s="355"/>
      <c r="PTP554" s="355"/>
      <c r="PTQ554" s="355"/>
      <c r="PTR554" s="355"/>
      <c r="PTS554" s="355"/>
      <c r="PTT554" s="355"/>
      <c r="PTU554" s="355"/>
      <c r="PTV554" s="355"/>
      <c r="PTW554" s="355"/>
      <c r="PTX554" s="355"/>
      <c r="PTY554" s="355"/>
      <c r="PTZ554" s="355"/>
      <c r="PUA554" s="355"/>
      <c r="PUB554" s="355"/>
      <c r="PUC554" s="355"/>
      <c r="PUD554" s="355"/>
      <c r="PUE554" s="355"/>
      <c r="PUF554" s="355"/>
      <c r="PUG554" s="355"/>
      <c r="PUH554" s="355"/>
      <c r="PUI554" s="355"/>
      <c r="PUJ554" s="355"/>
      <c r="PUK554" s="355"/>
      <c r="PUL554" s="355"/>
      <c r="PUM554" s="355"/>
      <c r="PUN554" s="355"/>
      <c r="PUO554" s="355"/>
      <c r="PUP554" s="355"/>
      <c r="PUQ554" s="355"/>
      <c r="PUR554" s="355"/>
      <c r="PUS554" s="355"/>
      <c r="PUT554" s="355"/>
      <c r="PUU554" s="355"/>
      <c r="PUV554" s="355"/>
      <c r="PUW554" s="355"/>
      <c r="PUX554" s="355"/>
      <c r="PUY554" s="355"/>
      <c r="PUZ554" s="355"/>
      <c r="PVA554" s="355"/>
      <c r="PVB554" s="355"/>
      <c r="PVC554" s="355"/>
      <c r="PVD554" s="355"/>
      <c r="PVE554" s="355"/>
      <c r="PVF554" s="355"/>
      <c r="PVG554" s="355"/>
      <c r="PVH554" s="355"/>
      <c r="PVI554" s="355"/>
      <c r="PVJ554" s="355"/>
      <c r="PVK554" s="355"/>
      <c r="PVL554" s="355"/>
      <c r="PVM554" s="355"/>
      <c r="PVN554" s="355"/>
      <c r="PVO554" s="355"/>
      <c r="PVP554" s="355"/>
      <c r="PVQ554" s="355"/>
      <c r="PVR554" s="355"/>
      <c r="PVS554" s="355"/>
      <c r="PVT554" s="355"/>
      <c r="PVU554" s="355"/>
      <c r="PVV554" s="355"/>
      <c r="PVW554" s="355"/>
      <c r="PVX554" s="355"/>
      <c r="PVY554" s="355"/>
      <c r="PVZ554" s="355"/>
      <c r="PWA554" s="355"/>
      <c r="PWB554" s="355"/>
      <c r="PWC554" s="355"/>
      <c r="PWD554" s="355"/>
      <c r="PWE554" s="355"/>
      <c r="PWF554" s="355"/>
      <c r="PWG554" s="355"/>
      <c r="PWH554" s="355"/>
      <c r="PWI554" s="355"/>
      <c r="PWJ554" s="355"/>
      <c r="PWK554" s="355"/>
      <c r="PWL554" s="355"/>
      <c r="PWM554" s="355"/>
      <c r="PWN554" s="355"/>
      <c r="PWO554" s="355"/>
      <c r="PWP554" s="355"/>
      <c r="PWQ554" s="355"/>
      <c r="PWR554" s="355"/>
      <c r="PWS554" s="355"/>
      <c r="PWT554" s="355"/>
      <c r="PWU554" s="355"/>
      <c r="PWV554" s="355"/>
      <c r="PWW554" s="355"/>
      <c r="PWX554" s="355"/>
      <c r="PWY554" s="355"/>
      <c r="PWZ554" s="355"/>
      <c r="PXA554" s="355"/>
      <c r="PXB554" s="355"/>
      <c r="PXC554" s="355"/>
      <c r="PXD554" s="355"/>
      <c r="PXE554" s="355"/>
      <c r="PXF554" s="355"/>
      <c r="PXG554" s="355"/>
      <c r="PXH554" s="355"/>
      <c r="PXI554" s="355"/>
      <c r="PXJ554" s="355"/>
      <c r="PXK554" s="355"/>
      <c r="PXL554" s="355"/>
      <c r="PXM554" s="355"/>
      <c r="PXN554" s="355"/>
      <c r="PXO554" s="355"/>
      <c r="PXP554" s="355"/>
      <c r="PXQ554" s="355"/>
      <c r="PXR554" s="355"/>
      <c r="PXS554" s="355"/>
      <c r="PXT554" s="355"/>
      <c r="PXU554" s="355"/>
      <c r="PXV554" s="355"/>
      <c r="PXW554" s="355"/>
      <c r="PXX554" s="355"/>
      <c r="PXY554" s="355"/>
      <c r="PXZ554" s="355"/>
      <c r="PYA554" s="355"/>
      <c r="PYB554" s="355"/>
      <c r="PYC554" s="355"/>
      <c r="PYD554" s="355"/>
      <c r="PYE554" s="355"/>
      <c r="PYF554" s="355"/>
      <c r="PYG554" s="355"/>
      <c r="PYH554" s="355"/>
      <c r="PYI554" s="355"/>
      <c r="PYJ554" s="355"/>
      <c r="PYK554" s="355"/>
      <c r="PYL554" s="355"/>
      <c r="PYM554" s="355"/>
      <c r="PYN554" s="355"/>
      <c r="PYO554" s="355"/>
      <c r="PYP554" s="355"/>
      <c r="PYQ554" s="355"/>
      <c r="PYR554" s="355"/>
      <c r="PYS554" s="355"/>
      <c r="PYT554" s="355"/>
      <c r="PYU554" s="355"/>
      <c r="PYV554" s="355"/>
      <c r="PYW554" s="355"/>
      <c r="PYX554" s="355"/>
      <c r="PYY554" s="355"/>
      <c r="PYZ554" s="355"/>
      <c r="PZA554" s="355"/>
      <c r="PZB554" s="355"/>
      <c r="PZC554" s="355"/>
      <c r="PZD554" s="355"/>
      <c r="PZE554" s="355"/>
      <c r="PZF554" s="355"/>
      <c r="PZG554" s="355"/>
      <c r="PZH554" s="355"/>
      <c r="PZI554" s="355"/>
      <c r="PZJ554" s="355"/>
      <c r="PZK554" s="355"/>
      <c r="PZL554" s="355"/>
      <c r="PZM554" s="355"/>
      <c r="PZN554" s="355"/>
      <c r="PZO554" s="355"/>
      <c r="PZP554" s="355"/>
      <c r="PZQ554" s="355"/>
      <c r="PZR554" s="355"/>
      <c r="PZS554" s="355"/>
      <c r="PZT554" s="355"/>
      <c r="PZU554" s="355"/>
      <c r="PZV554" s="355"/>
      <c r="PZW554" s="355"/>
      <c r="PZX554" s="355"/>
      <c r="PZY554" s="355"/>
      <c r="PZZ554" s="355"/>
      <c r="QAA554" s="355"/>
      <c r="QAB554" s="355"/>
      <c r="QAC554" s="355"/>
      <c r="QAD554" s="355"/>
      <c r="QAE554" s="355"/>
      <c r="QAF554" s="355"/>
      <c r="QAG554" s="355"/>
      <c r="QAH554" s="355"/>
      <c r="QAI554" s="355"/>
      <c r="QAJ554" s="355"/>
      <c r="QAK554" s="355"/>
      <c r="QAL554" s="355"/>
      <c r="QAM554" s="355"/>
      <c r="QAN554" s="355"/>
      <c r="QAO554" s="355"/>
      <c r="QAP554" s="355"/>
      <c r="QAQ554" s="355"/>
      <c r="QAR554" s="355"/>
      <c r="QAS554" s="355"/>
      <c r="QAT554" s="355"/>
      <c r="QAU554" s="355"/>
      <c r="QAV554" s="355"/>
      <c r="QAW554" s="355"/>
      <c r="QAX554" s="355"/>
      <c r="QAY554" s="355"/>
      <c r="QAZ554" s="355"/>
      <c r="QBA554" s="355"/>
      <c r="QBB554" s="355"/>
      <c r="QBC554" s="355"/>
      <c r="QBD554" s="355"/>
      <c r="QBE554" s="355"/>
      <c r="QBF554" s="355"/>
      <c r="QBG554" s="355"/>
      <c r="QBH554" s="355"/>
      <c r="QBI554" s="355"/>
      <c r="QBJ554" s="355"/>
      <c r="QBK554" s="355"/>
      <c r="QBL554" s="355"/>
      <c r="QBM554" s="355"/>
      <c r="QBN554" s="355"/>
      <c r="QBO554" s="355"/>
      <c r="QBP554" s="355"/>
      <c r="QBQ554" s="355"/>
      <c r="QBR554" s="355"/>
      <c r="QBS554" s="355"/>
      <c r="QBT554" s="355"/>
      <c r="QBU554" s="355"/>
      <c r="QBV554" s="355"/>
      <c r="QBW554" s="355"/>
      <c r="QBX554" s="355"/>
      <c r="QBY554" s="355"/>
      <c r="QBZ554" s="355"/>
      <c r="QCA554" s="355"/>
      <c r="QCB554" s="355"/>
      <c r="QCC554" s="355"/>
      <c r="QCD554" s="355"/>
      <c r="QCE554" s="355"/>
      <c r="QCF554" s="355"/>
      <c r="QCG554" s="355"/>
      <c r="QCH554" s="355"/>
      <c r="QCI554" s="355"/>
      <c r="QCJ554" s="355"/>
      <c r="QCK554" s="355"/>
      <c r="QCL554" s="355"/>
      <c r="QCM554" s="355"/>
      <c r="QCN554" s="355"/>
      <c r="QCO554" s="355"/>
      <c r="QCP554" s="355"/>
      <c r="QCQ554" s="355"/>
      <c r="QCR554" s="355"/>
      <c r="QCS554" s="355"/>
      <c r="QCT554" s="355"/>
      <c r="QCU554" s="355"/>
      <c r="QCV554" s="355"/>
      <c r="QCW554" s="355"/>
      <c r="QCX554" s="355"/>
      <c r="QCY554" s="355"/>
      <c r="QCZ554" s="355"/>
      <c r="QDA554" s="355"/>
      <c r="QDB554" s="355"/>
      <c r="QDC554" s="355"/>
      <c r="QDD554" s="355"/>
      <c r="QDE554" s="355"/>
      <c r="QDF554" s="355"/>
      <c r="QDG554" s="355"/>
      <c r="QDH554" s="355"/>
      <c r="QDI554" s="355"/>
      <c r="QDJ554" s="355"/>
      <c r="QDK554" s="355"/>
      <c r="QDL554" s="355"/>
      <c r="QDM554" s="355"/>
      <c r="QDN554" s="355"/>
      <c r="QDO554" s="355"/>
      <c r="QDP554" s="355"/>
      <c r="QDQ554" s="355"/>
      <c r="QDR554" s="355"/>
      <c r="QDS554" s="355"/>
      <c r="QDT554" s="355"/>
      <c r="QDU554" s="355"/>
      <c r="QDV554" s="355"/>
      <c r="QDW554" s="355"/>
      <c r="QDX554" s="355"/>
      <c r="QDY554" s="355"/>
      <c r="QDZ554" s="355"/>
      <c r="QEA554" s="355"/>
      <c r="QEB554" s="355"/>
      <c r="QEC554" s="355"/>
      <c r="QED554" s="355"/>
      <c r="QEE554" s="355"/>
      <c r="QEF554" s="355"/>
      <c r="QEG554" s="355"/>
      <c r="QEH554" s="355"/>
      <c r="QEI554" s="355"/>
      <c r="QEJ554" s="355"/>
      <c r="QEK554" s="355"/>
      <c r="QEL554" s="355"/>
      <c r="QEM554" s="355"/>
      <c r="QEN554" s="355"/>
      <c r="QEO554" s="355"/>
      <c r="QEP554" s="355"/>
      <c r="QEQ554" s="355"/>
      <c r="QER554" s="355"/>
      <c r="QES554" s="355"/>
      <c r="QET554" s="355"/>
      <c r="QEU554" s="355"/>
      <c r="QEV554" s="355"/>
      <c r="QEW554" s="355"/>
      <c r="QEX554" s="355"/>
      <c r="QEY554" s="355"/>
      <c r="QEZ554" s="355"/>
      <c r="QFA554" s="355"/>
      <c r="QFB554" s="355"/>
      <c r="QFC554" s="355"/>
      <c r="QFD554" s="355"/>
      <c r="QFE554" s="355"/>
      <c r="QFF554" s="355"/>
      <c r="QFG554" s="355"/>
      <c r="QFH554" s="355"/>
      <c r="QFI554" s="355"/>
      <c r="QFJ554" s="355"/>
      <c r="QFK554" s="355"/>
      <c r="QFL554" s="355"/>
      <c r="QFM554" s="355"/>
      <c r="QFN554" s="355"/>
      <c r="QFO554" s="355"/>
      <c r="QFP554" s="355"/>
      <c r="QFQ554" s="355"/>
      <c r="QFR554" s="355"/>
      <c r="QFS554" s="355"/>
      <c r="QFT554" s="355"/>
      <c r="QFU554" s="355"/>
      <c r="QFV554" s="355"/>
      <c r="QFW554" s="355"/>
      <c r="QFX554" s="355"/>
      <c r="QFY554" s="355"/>
      <c r="QFZ554" s="355"/>
      <c r="QGA554" s="355"/>
      <c r="QGB554" s="355"/>
      <c r="QGC554" s="355"/>
      <c r="QGD554" s="355"/>
      <c r="QGE554" s="355"/>
      <c r="QGF554" s="355"/>
      <c r="QGG554" s="355"/>
      <c r="QGH554" s="355"/>
      <c r="QGI554" s="355"/>
      <c r="QGJ554" s="355"/>
      <c r="QGK554" s="355"/>
      <c r="QGL554" s="355"/>
      <c r="QGM554" s="355"/>
      <c r="QGN554" s="355"/>
      <c r="QGO554" s="355"/>
      <c r="QGP554" s="355"/>
      <c r="QGQ554" s="355"/>
      <c r="QGR554" s="355"/>
      <c r="QGS554" s="355"/>
      <c r="QGT554" s="355"/>
      <c r="QGU554" s="355"/>
      <c r="QGV554" s="355"/>
      <c r="QGW554" s="355"/>
      <c r="QGX554" s="355"/>
      <c r="QGY554" s="355"/>
      <c r="QGZ554" s="355"/>
      <c r="QHA554" s="355"/>
      <c r="QHB554" s="355"/>
      <c r="QHC554" s="355"/>
      <c r="QHD554" s="355"/>
      <c r="QHE554" s="355"/>
      <c r="QHF554" s="355"/>
      <c r="QHG554" s="355"/>
      <c r="QHH554" s="355"/>
      <c r="QHI554" s="355"/>
      <c r="QHJ554" s="355"/>
      <c r="QHK554" s="355"/>
      <c r="QHL554" s="355"/>
      <c r="QHM554" s="355"/>
      <c r="QHN554" s="355"/>
      <c r="QHO554" s="355"/>
      <c r="QHP554" s="355"/>
      <c r="QHQ554" s="355"/>
      <c r="QHR554" s="355"/>
      <c r="QHS554" s="355"/>
      <c r="QHT554" s="355"/>
      <c r="QHU554" s="355"/>
      <c r="QHV554" s="355"/>
      <c r="QHW554" s="355"/>
      <c r="QHX554" s="355"/>
      <c r="QHY554" s="355"/>
      <c r="QHZ554" s="355"/>
      <c r="QIA554" s="355"/>
      <c r="QIB554" s="355"/>
      <c r="QIC554" s="355"/>
      <c r="QID554" s="355"/>
      <c r="QIE554" s="355"/>
      <c r="QIF554" s="355"/>
      <c r="QIG554" s="355"/>
      <c r="QIH554" s="355"/>
      <c r="QII554" s="355"/>
      <c r="QIJ554" s="355"/>
      <c r="QIK554" s="355"/>
      <c r="QIL554" s="355"/>
      <c r="QIM554" s="355"/>
      <c r="QIN554" s="355"/>
      <c r="QIO554" s="355"/>
      <c r="QIP554" s="355"/>
      <c r="QIQ554" s="355"/>
      <c r="QIR554" s="355"/>
      <c r="QIS554" s="355"/>
      <c r="QIT554" s="355"/>
      <c r="QIU554" s="355"/>
      <c r="QIV554" s="355"/>
      <c r="QIW554" s="355"/>
      <c r="QIX554" s="355"/>
      <c r="QIY554" s="355"/>
      <c r="QIZ554" s="355"/>
      <c r="QJA554" s="355"/>
      <c r="QJB554" s="355"/>
      <c r="QJC554" s="355"/>
      <c r="QJD554" s="355"/>
      <c r="QJE554" s="355"/>
      <c r="QJF554" s="355"/>
      <c r="QJG554" s="355"/>
      <c r="QJH554" s="355"/>
      <c r="QJI554" s="355"/>
      <c r="QJJ554" s="355"/>
      <c r="QJK554" s="355"/>
      <c r="QJL554" s="355"/>
      <c r="QJM554" s="355"/>
      <c r="QJN554" s="355"/>
      <c r="QJO554" s="355"/>
      <c r="QJP554" s="355"/>
      <c r="QJQ554" s="355"/>
      <c r="QJR554" s="355"/>
      <c r="QJS554" s="355"/>
      <c r="QJT554" s="355"/>
      <c r="QJU554" s="355"/>
      <c r="QJV554" s="355"/>
      <c r="QJW554" s="355"/>
      <c r="QJX554" s="355"/>
      <c r="QJY554" s="355"/>
      <c r="QJZ554" s="355"/>
      <c r="QKA554" s="355"/>
      <c r="QKB554" s="355"/>
      <c r="QKC554" s="355"/>
      <c r="QKD554" s="355"/>
      <c r="QKE554" s="355"/>
      <c r="QKF554" s="355"/>
      <c r="QKG554" s="355"/>
      <c r="QKH554" s="355"/>
      <c r="QKI554" s="355"/>
      <c r="QKJ554" s="355"/>
      <c r="QKK554" s="355"/>
      <c r="QKL554" s="355"/>
      <c r="QKM554" s="355"/>
      <c r="QKN554" s="355"/>
      <c r="QKO554" s="355"/>
      <c r="QKP554" s="355"/>
      <c r="QKQ554" s="355"/>
      <c r="QKR554" s="355"/>
      <c r="QKS554" s="355"/>
      <c r="QKT554" s="355"/>
      <c r="QKU554" s="355"/>
      <c r="QKV554" s="355"/>
      <c r="QKW554" s="355"/>
      <c r="QKX554" s="355"/>
      <c r="QKY554" s="355"/>
      <c r="QKZ554" s="355"/>
      <c r="QLA554" s="355"/>
      <c r="QLB554" s="355"/>
      <c r="QLC554" s="355"/>
      <c r="QLD554" s="355"/>
      <c r="QLE554" s="355"/>
      <c r="QLF554" s="355"/>
      <c r="QLG554" s="355"/>
      <c r="QLH554" s="355"/>
      <c r="QLI554" s="355"/>
      <c r="QLJ554" s="355"/>
      <c r="QLK554" s="355"/>
      <c r="QLL554" s="355"/>
      <c r="QLM554" s="355"/>
      <c r="QLN554" s="355"/>
      <c r="QLO554" s="355"/>
      <c r="QLP554" s="355"/>
      <c r="QLQ554" s="355"/>
      <c r="QLR554" s="355"/>
      <c r="QLS554" s="355"/>
      <c r="QLT554" s="355"/>
      <c r="QLU554" s="355"/>
      <c r="QLV554" s="355"/>
      <c r="QLW554" s="355"/>
      <c r="QLX554" s="355"/>
      <c r="QLY554" s="355"/>
      <c r="QLZ554" s="355"/>
      <c r="QMA554" s="355"/>
      <c r="QMB554" s="355"/>
      <c r="QMC554" s="355"/>
      <c r="QMD554" s="355"/>
      <c r="QME554" s="355"/>
      <c r="QMF554" s="355"/>
      <c r="QMG554" s="355"/>
      <c r="QMH554" s="355"/>
      <c r="QMI554" s="355"/>
      <c r="QMJ554" s="355"/>
      <c r="QMK554" s="355"/>
      <c r="QML554" s="355"/>
      <c r="QMM554" s="355"/>
      <c r="QMN554" s="355"/>
      <c r="QMO554" s="355"/>
      <c r="QMP554" s="355"/>
      <c r="QMQ554" s="355"/>
      <c r="QMR554" s="355"/>
      <c r="QMS554" s="355"/>
      <c r="QMT554" s="355"/>
      <c r="QMU554" s="355"/>
      <c r="QMV554" s="355"/>
      <c r="QMW554" s="355"/>
      <c r="QMX554" s="355"/>
      <c r="QMY554" s="355"/>
      <c r="QMZ554" s="355"/>
      <c r="QNA554" s="355"/>
      <c r="QNB554" s="355"/>
      <c r="QNC554" s="355"/>
      <c r="QND554" s="355"/>
      <c r="QNE554" s="355"/>
      <c r="QNF554" s="355"/>
      <c r="QNG554" s="355"/>
      <c r="QNH554" s="355"/>
      <c r="QNI554" s="355"/>
      <c r="QNJ554" s="355"/>
      <c r="QNK554" s="355"/>
      <c r="QNL554" s="355"/>
      <c r="QNM554" s="355"/>
      <c r="QNN554" s="355"/>
      <c r="QNO554" s="355"/>
      <c r="QNP554" s="355"/>
      <c r="QNQ554" s="355"/>
      <c r="QNR554" s="355"/>
      <c r="QNS554" s="355"/>
      <c r="QNT554" s="355"/>
      <c r="QNU554" s="355"/>
      <c r="QNV554" s="355"/>
      <c r="QNW554" s="355"/>
      <c r="QNX554" s="355"/>
      <c r="QNY554" s="355"/>
      <c r="QNZ554" s="355"/>
      <c r="QOA554" s="355"/>
      <c r="QOB554" s="355"/>
      <c r="QOC554" s="355"/>
      <c r="QOD554" s="355"/>
      <c r="QOE554" s="355"/>
      <c r="QOF554" s="355"/>
      <c r="QOG554" s="355"/>
      <c r="QOH554" s="355"/>
      <c r="QOI554" s="355"/>
      <c r="QOJ554" s="355"/>
      <c r="QOK554" s="355"/>
      <c r="QOL554" s="355"/>
      <c r="QOM554" s="355"/>
      <c r="QON554" s="355"/>
      <c r="QOO554" s="355"/>
      <c r="QOP554" s="355"/>
      <c r="QOQ554" s="355"/>
      <c r="QOR554" s="355"/>
      <c r="QOS554" s="355"/>
      <c r="QOT554" s="355"/>
      <c r="QOU554" s="355"/>
      <c r="QOV554" s="355"/>
      <c r="QOW554" s="355"/>
      <c r="QOX554" s="355"/>
      <c r="QOY554" s="355"/>
      <c r="QOZ554" s="355"/>
      <c r="QPA554" s="355"/>
      <c r="QPB554" s="355"/>
      <c r="QPC554" s="355"/>
      <c r="QPD554" s="355"/>
      <c r="QPE554" s="355"/>
      <c r="QPF554" s="355"/>
      <c r="QPG554" s="355"/>
      <c r="QPH554" s="355"/>
      <c r="QPI554" s="355"/>
      <c r="QPJ554" s="355"/>
      <c r="QPK554" s="355"/>
      <c r="QPL554" s="355"/>
      <c r="QPM554" s="355"/>
      <c r="QPN554" s="355"/>
      <c r="QPO554" s="355"/>
      <c r="QPP554" s="355"/>
      <c r="QPQ554" s="355"/>
      <c r="QPR554" s="355"/>
      <c r="QPS554" s="355"/>
      <c r="QPT554" s="355"/>
      <c r="QPU554" s="355"/>
      <c r="QPV554" s="355"/>
      <c r="QPW554" s="355"/>
      <c r="QPX554" s="355"/>
      <c r="QPY554" s="355"/>
      <c r="QPZ554" s="355"/>
      <c r="QQA554" s="355"/>
      <c r="QQB554" s="355"/>
      <c r="QQC554" s="355"/>
      <c r="QQD554" s="355"/>
      <c r="QQE554" s="355"/>
      <c r="QQF554" s="355"/>
      <c r="QQG554" s="355"/>
      <c r="QQH554" s="355"/>
      <c r="QQI554" s="355"/>
      <c r="QQJ554" s="355"/>
      <c r="QQK554" s="355"/>
      <c r="QQL554" s="355"/>
      <c r="QQM554" s="355"/>
      <c r="QQN554" s="355"/>
      <c r="QQO554" s="355"/>
      <c r="QQP554" s="355"/>
      <c r="QQQ554" s="355"/>
      <c r="QQR554" s="355"/>
      <c r="QQS554" s="355"/>
      <c r="QQT554" s="355"/>
      <c r="QQU554" s="355"/>
      <c r="QQV554" s="355"/>
      <c r="QQW554" s="355"/>
      <c r="QQX554" s="355"/>
      <c r="QQY554" s="355"/>
      <c r="QQZ554" s="355"/>
      <c r="QRA554" s="355"/>
      <c r="QRB554" s="355"/>
      <c r="QRC554" s="355"/>
      <c r="QRD554" s="355"/>
      <c r="QRE554" s="355"/>
      <c r="QRF554" s="355"/>
      <c r="QRG554" s="355"/>
      <c r="QRH554" s="355"/>
      <c r="QRI554" s="355"/>
      <c r="QRJ554" s="355"/>
      <c r="QRK554" s="355"/>
      <c r="QRL554" s="355"/>
      <c r="QRM554" s="355"/>
      <c r="QRN554" s="355"/>
      <c r="QRO554" s="355"/>
      <c r="QRP554" s="355"/>
      <c r="QRQ554" s="355"/>
      <c r="QRR554" s="355"/>
      <c r="QRS554" s="355"/>
      <c r="QRT554" s="355"/>
      <c r="QRU554" s="355"/>
      <c r="QRV554" s="355"/>
      <c r="QRW554" s="355"/>
      <c r="QRX554" s="355"/>
      <c r="QRY554" s="355"/>
      <c r="QRZ554" s="355"/>
      <c r="QSA554" s="355"/>
      <c r="QSB554" s="355"/>
      <c r="QSC554" s="355"/>
      <c r="QSD554" s="355"/>
      <c r="QSE554" s="355"/>
      <c r="QSF554" s="355"/>
      <c r="QSG554" s="355"/>
      <c r="QSH554" s="355"/>
      <c r="QSI554" s="355"/>
      <c r="QSJ554" s="355"/>
      <c r="QSK554" s="355"/>
      <c r="QSL554" s="355"/>
      <c r="QSM554" s="355"/>
      <c r="QSN554" s="355"/>
      <c r="QSO554" s="355"/>
      <c r="QSP554" s="355"/>
      <c r="QSQ554" s="355"/>
      <c r="QSR554" s="355"/>
      <c r="QSS554" s="355"/>
      <c r="QST554" s="355"/>
      <c r="QSU554" s="355"/>
      <c r="QSV554" s="355"/>
      <c r="QSW554" s="355"/>
      <c r="QSX554" s="355"/>
      <c r="QSY554" s="355"/>
      <c r="QSZ554" s="355"/>
      <c r="QTA554" s="355"/>
      <c r="QTB554" s="355"/>
      <c r="QTC554" s="355"/>
      <c r="QTD554" s="355"/>
      <c r="QTE554" s="355"/>
      <c r="QTF554" s="355"/>
      <c r="QTG554" s="355"/>
      <c r="QTH554" s="355"/>
      <c r="QTI554" s="355"/>
      <c r="QTJ554" s="355"/>
      <c r="QTK554" s="355"/>
      <c r="QTL554" s="355"/>
      <c r="QTM554" s="355"/>
      <c r="QTN554" s="355"/>
      <c r="QTO554" s="355"/>
      <c r="QTP554" s="355"/>
      <c r="QTQ554" s="355"/>
      <c r="QTR554" s="355"/>
      <c r="QTS554" s="355"/>
      <c r="QTT554" s="355"/>
      <c r="QTU554" s="355"/>
      <c r="QTV554" s="355"/>
      <c r="QTW554" s="355"/>
      <c r="QTX554" s="355"/>
      <c r="QTY554" s="355"/>
      <c r="QTZ554" s="355"/>
      <c r="QUA554" s="355"/>
      <c r="QUB554" s="355"/>
      <c r="QUC554" s="355"/>
      <c r="QUD554" s="355"/>
      <c r="QUE554" s="355"/>
      <c r="QUF554" s="355"/>
      <c r="QUG554" s="355"/>
      <c r="QUH554" s="355"/>
      <c r="QUI554" s="355"/>
      <c r="QUJ554" s="355"/>
      <c r="QUK554" s="355"/>
      <c r="QUL554" s="355"/>
      <c r="QUM554" s="355"/>
      <c r="QUN554" s="355"/>
      <c r="QUO554" s="355"/>
      <c r="QUP554" s="355"/>
      <c r="QUQ554" s="355"/>
      <c r="QUR554" s="355"/>
      <c r="QUS554" s="355"/>
      <c r="QUT554" s="355"/>
      <c r="QUU554" s="355"/>
      <c r="QUV554" s="355"/>
      <c r="QUW554" s="355"/>
      <c r="QUX554" s="355"/>
      <c r="QUY554" s="355"/>
      <c r="QUZ554" s="355"/>
      <c r="QVA554" s="355"/>
      <c r="QVB554" s="355"/>
      <c r="QVC554" s="355"/>
      <c r="QVD554" s="355"/>
      <c r="QVE554" s="355"/>
      <c r="QVF554" s="355"/>
      <c r="QVG554" s="355"/>
      <c r="QVH554" s="355"/>
      <c r="QVI554" s="355"/>
      <c r="QVJ554" s="355"/>
      <c r="QVK554" s="355"/>
      <c r="QVL554" s="355"/>
      <c r="QVM554" s="355"/>
      <c r="QVN554" s="355"/>
      <c r="QVO554" s="355"/>
      <c r="QVP554" s="355"/>
      <c r="QVQ554" s="355"/>
      <c r="QVR554" s="355"/>
      <c r="QVS554" s="355"/>
      <c r="QVT554" s="355"/>
      <c r="QVU554" s="355"/>
      <c r="QVV554" s="355"/>
      <c r="QVW554" s="355"/>
      <c r="QVX554" s="355"/>
      <c r="QVY554" s="355"/>
      <c r="QVZ554" s="355"/>
      <c r="QWA554" s="355"/>
      <c r="QWB554" s="355"/>
      <c r="QWC554" s="355"/>
      <c r="QWD554" s="355"/>
      <c r="QWE554" s="355"/>
      <c r="QWF554" s="355"/>
      <c r="QWG554" s="355"/>
      <c r="QWH554" s="355"/>
      <c r="QWI554" s="355"/>
      <c r="QWJ554" s="355"/>
      <c r="QWK554" s="355"/>
      <c r="QWL554" s="355"/>
      <c r="QWM554" s="355"/>
      <c r="QWN554" s="355"/>
      <c r="QWO554" s="355"/>
      <c r="QWP554" s="355"/>
      <c r="QWQ554" s="355"/>
      <c r="QWR554" s="355"/>
      <c r="QWS554" s="355"/>
      <c r="QWT554" s="355"/>
      <c r="QWU554" s="355"/>
      <c r="QWV554" s="355"/>
      <c r="QWW554" s="355"/>
      <c r="QWX554" s="355"/>
      <c r="QWY554" s="355"/>
      <c r="QWZ554" s="355"/>
      <c r="QXA554" s="355"/>
      <c r="QXB554" s="355"/>
      <c r="QXC554" s="355"/>
      <c r="QXD554" s="355"/>
      <c r="QXE554" s="355"/>
      <c r="QXF554" s="355"/>
      <c r="QXG554" s="355"/>
      <c r="QXH554" s="355"/>
      <c r="QXI554" s="355"/>
      <c r="QXJ554" s="355"/>
      <c r="QXK554" s="355"/>
      <c r="QXL554" s="355"/>
      <c r="QXM554" s="355"/>
      <c r="QXN554" s="355"/>
      <c r="QXO554" s="355"/>
      <c r="QXP554" s="355"/>
      <c r="QXQ554" s="355"/>
      <c r="QXR554" s="355"/>
      <c r="QXS554" s="355"/>
      <c r="QXT554" s="355"/>
      <c r="QXU554" s="355"/>
      <c r="QXV554" s="355"/>
      <c r="QXW554" s="355"/>
      <c r="QXX554" s="355"/>
      <c r="QXY554" s="355"/>
      <c r="QXZ554" s="355"/>
      <c r="QYA554" s="355"/>
      <c r="QYB554" s="355"/>
      <c r="QYC554" s="355"/>
      <c r="QYD554" s="355"/>
      <c r="QYE554" s="355"/>
      <c r="QYF554" s="355"/>
      <c r="QYG554" s="355"/>
      <c r="QYH554" s="355"/>
      <c r="QYI554" s="355"/>
      <c r="QYJ554" s="355"/>
      <c r="QYK554" s="355"/>
      <c r="QYL554" s="355"/>
      <c r="QYM554" s="355"/>
      <c r="QYN554" s="355"/>
      <c r="QYO554" s="355"/>
      <c r="QYP554" s="355"/>
      <c r="QYQ554" s="355"/>
      <c r="QYR554" s="355"/>
      <c r="QYS554" s="355"/>
      <c r="QYT554" s="355"/>
      <c r="QYU554" s="355"/>
      <c r="QYV554" s="355"/>
      <c r="QYW554" s="355"/>
      <c r="QYX554" s="355"/>
      <c r="QYY554" s="355"/>
      <c r="QYZ554" s="355"/>
      <c r="QZA554" s="355"/>
      <c r="QZB554" s="355"/>
      <c r="QZC554" s="355"/>
      <c r="QZD554" s="355"/>
      <c r="QZE554" s="355"/>
      <c r="QZF554" s="355"/>
      <c r="QZG554" s="355"/>
      <c r="QZH554" s="355"/>
      <c r="QZI554" s="355"/>
      <c r="QZJ554" s="355"/>
      <c r="QZK554" s="355"/>
      <c r="QZL554" s="355"/>
      <c r="QZM554" s="355"/>
      <c r="QZN554" s="355"/>
      <c r="QZO554" s="355"/>
      <c r="QZP554" s="355"/>
      <c r="QZQ554" s="355"/>
      <c r="QZR554" s="355"/>
      <c r="QZS554" s="355"/>
      <c r="QZT554" s="355"/>
      <c r="QZU554" s="355"/>
      <c r="QZV554" s="355"/>
      <c r="QZW554" s="355"/>
      <c r="QZX554" s="355"/>
      <c r="QZY554" s="355"/>
      <c r="QZZ554" s="355"/>
      <c r="RAA554" s="355"/>
      <c r="RAB554" s="355"/>
      <c r="RAC554" s="355"/>
      <c r="RAD554" s="355"/>
      <c r="RAE554" s="355"/>
      <c r="RAF554" s="355"/>
      <c r="RAG554" s="355"/>
      <c r="RAH554" s="355"/>
      <c r="RAI554" s="355"/>
      <c r="RAJ554" s="355"/>
      <c r="RAK554" s="355"/>
      <c r="RAL554" s="355"/>
      <c r="RAM554" s="355"/>
      <c r="RAN554" s="355"/>
      <c r="RAO554" s="355"/>
      <c r="RAP554" s="355"/>
      <c r="RAQ554" s="355"/>
      <c r="RAR554" s="355"/>
      <c r="RAS554" s="355"/>
      <c r="RAT554" s="355"/>
      <c r="RAU554" s="355"/>
      <c r="RAV554" s="355"/>
      <c r="RAW554" s="355"/>
      <c r="RAX554" s="355"/>
      <c r="RAY554" s="355"/>
      <c r="RAZ554" s="355"/>
      <c r="RBA554" s="355"/>
      <c r="RBB554" s="355"/>
      <c r="RBC554" s="355"/>
      <c r="RBD554" s="355"/>
      <c r="RBE554" s="355"/>
      <c r="RBF554" s="355"/>
      <c r="RBG554" s="355"/>
      <c r="RBH554" s="355"/>
      <c r="RBI554" s="355"/>
      <c r="RBJ554" s="355"/>
      <c r="RBK554" s="355"/>
      <c r="RBL554" s="355"/>
      <c r="RBM554" s="355"/>
      <c r="RBN554" s="355"/>
      <c r="RBO554" s="355"/>
      <c r="RBP554" s="355"/>
      <c r="RBQ554" s="355"/>
      <c r="RBR554" s="355"/>
      <c r="RBS554" s="355"/>
      <c r="RBT554" s="355"/>
      <c r="RBU554" s="355"/>
      <c r="RBV554" s="355"/>
      <c r="RBW554" s="355"/>
      <c r="RBX554" s="355"/>
      <c r="RBY554" s="355"/>
      <c r="RBZ554" s="355"/>
      <c r="RCA554" s="355"/>
      <c r="RCB554" s="355"/>
      <c r="RCC554" s="355"/>
      <c r="RCD554" s="355"/>
      <c r="RCE554" s="355"/>
      <c r="RCF554" s="355"/>
      <c r="RCG554" s="355"/>
      <c r="RCH554" s="355"/>
      <c r="RCI554" s="355"/>
      <c r="RCJ554" s="355"/>
      <c r="RCK554" s="355"/>
      <c r="RCL554" s="355"/>
      <c r="RCM554" s="355"/>
      <c r="RCN554" s="355"/>
      <c r="RCO554" s="355"/>
      <c r="RCP554" s="355"/>
      <c r="RCQ554" s="355"/>
      <c r="RCR554" s="355"/>
      <c r="RCS554" s="355"/>
      <c r="RCT554" s="355"/>
      <c r="RCU554" s="355"/>
      <c r="RCV554" s="355"/>
      <c r="RCW554" s="355"/>
      <c r="RCX554" s="355"/>
      <c r="RCY554" s="355"/>
      <c r="RCZ554" s="355"/>
      <c r="RDA554" s="355"/>
      <c r="RDB554" s="355"/>
      <c r="RDC554" s="355"/>
      <c r="RDD554" s="355"/>
      <c r="RDE554" s="355"/>
      <c r="RDF554" s="355"/>
      <c r="RDG554" s="355"/>
      <c r="RDH554" s="355"/>
      <c r="RDI554" s="355"/>
      <c r="RDJ554" s="355"/>
      <c r="RDK554" s="355"/>
      <c r="RDL554" s="355"/>
      <c r="RDM554" s="355"/>
      <c r="RDN554" s="355"/>
      <c r="RDO554" s="355"/>
      <c r="RDP554" s="355"/>
      <c r="RDQ554" s="355"/>
      <c r="RDR554" s="355"/>
      <c r="RDS554" s="355"/>
      <c r="RDT554" s="355"/>
      <c r="RDU554" s="355"/>
      <c r="RDV554" s="355"/>
      <c r="RDW554" s="355"/>
      <c r="RDX554" s="355"/>
      <c r="RDY554" s="355"/>
      <c r="RDZ554" s="355"/>
      <c r="REA554" s="355"/>
      <c r="REB554" s="355"/>
      <c r="REC554" s="355"/>
      <c r="RED554" s="355"/>
      <c r="REE554" s="355"/>
      <c r="REF554" s="355"/>
      <c r="REG554" s="355"/>
      <c r="REH554" s="355"/>
      <c r="REI554" s="355"/>
      <c r="REJ554" s="355"/>
      <c r="REK554" s="355"/>
      <c r="REL554" s="355"/>
      <c r="REM554" s="355"/>
      <c r="REN554" s="355"/>
      <c r="REO554" s="355"/>
      <c r="REP554" s="355"/>
      <c r="REQ554" s="355"/>
      <c r="RER554" s="355"/>
      <c r="RES554" s="355"/>
      <c r="RET554" s="355"/>
      <c r="REU554" s="355"/>
      <c r="REV554" s="355"/>
      <c r="REW554" s="355"/>
      <c r="REX554" s="355"/>
      <c r="REY554" s="355"/>
      <c r="REZ554" s="355"/>
      <c r="RFA554" s="355"/>
      <c r="RFB554" s="355"/>
      <c r="RFC554" s="355"/>
      <c r="RFD554" s="355"/>
      <c r="RFE554" s="355"/>
      <c r="RFF554" s="355"/>
      <c r="RFG554" s="355"/>
      <c r="RFH554" s="355"/>
      <c r="RFI554" s="355"/>
      <c r="RFJ554" s="355"/>
      <c r="RFK554" s="355"/>
      <c r="RFL554" s="355"/>
      <c r="RFM554" s="355"/>
      <c r="RFN554" s="355"/>
      <c r="RFO554" s="355"/>
      <c r="RFP554" s="355"/>
      <c r="RFQ554" s="355"/>
      <c r="RFR554" s="355"/>
      <c r="RFS554" s="355"/>
      <c r="RFT554" s="355"/>
      <c r="RFU554" s="355"/>
      <c r="RFV554" s="355"/>
      <c r="RFW554" s="355"/>
      <c r="RFX554" s="355"/>
      <c r="RFY554" s="355"/>
      <c r="RFZ554" s="355"/>
      <c r="RGA554" s="355"/>
      <c r="RGB554" s="355"/>
      <c r="RGC554" s="355"/>
      <c r="RGD554" s="355"/>
      <c r="RGE554" s="355"/>
      <c r="RGF554" s="355"/>
      <c r="RGG554" s="355"/>
      <c r="RGH554" s="355"/>
      <c r="RGI554" s="355"/>
      <c r="RGJ554" s="355"/>
      <c r="RGK554" s="355"/>
      <c r="RGL554" s="355"/>
      <c r="RGM554" s="355"/>
      <c r="RGN554" s="355"/>
      <c r="RGO554" s="355"/>
      <c r="RGP554" s="355"/>
      <c r="RGQ554" s="355"/>
      <c r="RGR554" s="355"/>
      <c r="RGS554" s="355"/>
      <c r="RGT554" s="355"/>
      <c r="RGU554" s="355"/>
      <c r="RGV554" s="355"/>
      <c r="RGW554" s="355"/>
      <c r="RGX554" s="355"/>
      <c r="RGY554" s="355"/>
      <c r="RGZ554" s="355"/>
      <c r="RHA554" s="355"/>
      <c r="RHB554" s="355"/>
      <c r="RHC554" s="355"/>
      <c r="RHD554" s="355"/>
      <c r="RHE554" s="355"/>
      <c r="RHF554" s="355"/>
      <c r="RHG554" s="355"/>
      <c r="RHH554" s="355"/>
      <c r="RHI554" s="355"/>
      <c r="RHJ554" s="355"/>
      <c r="RHK554" s="355"/>
      <c r="RHL554" s="355"/>
      <c r="RHM554" s="355"/>
      <c r="RHN554" s="355"/>
      <c r="RHO554" s="355"/>
      <c r="RHP554" s="355"/>
      <c r="RHQ554" s="355"/>
      <c r="RHR554" s="355"/>
      <c r="RHS554" s="355"/>
      <c r="RHT554" s="355"/>
      <c r="RHU554" s="355"/>
      <c r="RHV554" s="355"/>
      <c r="RHW554" s="355"/>
      <c r="RHX554" s="355"/>
      <c r="RHY554" s="355"/>
      <c r="RHZ554" s="355"/>
      <c r="RIA554" s="355"/>
      <c r="RIB554" s="355"/>
      <c r="RIC554" s="355"/>
      <c r="RID554" s="355"/>
      <c r="RIE554" s="355"/>
      <c r="RIF554" s="355"/>
      <c r="RIG554" s="355"/>
      <c r="RIH554" s="355"/>
      <c r="RII554" s="355"/>
      <c r="RIJ554" s="355"/>
      <c r="RIK554" s="355"/>
      <c r="RIL554" s="355"/>
      <c r="RIM554" s="355"/>
      <c r="RIN554" s="355"/>
      <c r="RIO554" s="355"/>
      <c r="RIP554" s="355"/>
      <c r="RIQ554" s="355"/>
      <c r="RIR554" s="355"/>
      <c r="RIS554" s="355"/>
      <c r="RIT554" s="355"/>
      <c r="RIU554" s="355"/>
      <c r="RIV554" s="355"/>
      <c r="RIW554" s="355"/>
      <c r="RIX554" s="355"/>
      <c r="RIY554" s="355"/>
      <c r="RIZ554" s="355"/>
      <c r="RJA554" s="355"/>
      <c r="RJB554" s="355"/>
      <c r="RJC554" s="355"/>
      <c r="RJD554" s="355"/>
      <c r="RJE554" s="355"/>
      <c r="RJF554" s="355"/>
      <c r="RJG554" s="355"/>
      <c r="RJH554" s="355"/>
      <c r="RJI554" s="355"/>
      <c r="RJJ554" s="355"/>
      <c r="RJK554" s="355"/>
      <c r="RJL554" s="355"/>
      <c r="RJM554" s="355"/>
      <c r="RJN554" s="355"/>
      <c r="RJO554" s="355"/>
      <c r="RJP554" s="355"/>
      <c r="RJQ554" s="355"/>
      <c r="RJR554" s="355"/>
      <c r="RJS554" s="355"/>
      <c r="RJT554" s="355"/>
      <c r="RJU554" s="355"/>
      <c r="RJV554" s="355"/>
      <c r="RJW554" s="355"/>
      <c r="RJX554" s="355"/>
      <c r="RJY554" s="355"/>
      <c r="RJZ554" s="355"/>
      <c r="RKA554" s="355"/>
      <c r="RKB554" s="355"/>
      <c r="RKC554" s="355"/>
      <c r="RKD554" s="355"/>
      <c r="RKE554" s="355"/>
      <c r="RKF554" s="355"/>
      <c r="RKG554" s="355"/>
      <c r="RKH554" s="355"/>
      <c r="RKI554" s="355"/>
      <c r="RKJ554" s="355"/>
      <c r="RKK554" s="355"/>
      <c r="RKL554" s="355"/>
      <c r="RKM554" s="355"/>
      <c r="RKN554" s="355"/>
      <c r="RKO554" s="355"/>
      <c r="RKP554" s="355"/>
      <c r="RKQ554" s="355"/>
      <c r="RKR554" s="355"/>
      <c r="RKS554" s="355"/>
      <c r="RKT554" s="355"/>
      <c r="RKU554" s="355"/>
      <c r="RKV554" s="355"/>
      <c r="RKW554" s="355"/>
      <c r="RKX554" s="355"/>
      <c r="RKY554" s="355"/>
      <c r="RKZ554" s="355"/>
      <c r="RLA554" s="355"/>
      <c r="RLB554" s="355"/>
      <c r="RLC554" s="355"/>
      <c r="RLD554" s="355"/>
      <c r="RLE554" s="355"/>
      <c r="RLF554" s="355"/>
      <c r="RLG554" s="355"/>
      <c r="RLH554" s="355"/>
      <c r="RLI554" s="355"/>
      <c r="RLJ554" s="355"/>
      <c r="RLK554" s="355"/>
      <c r="RLL554" s="355"/>
      <c r="RLM554" s="355"/>
      <c r="RLN554" s="355"/>
      <c r="RLO554" s="355"/>
      <c r="RLP554" s="355"/>
      <c r="RLQ554" s="355"/>
      <c r="RLR554" s="355"/>
      <c r="RLS554" s="355"/>
      <c r="RLT554" s="355"/>
      <c r="RLU554" s="355"/>
      <c r="RLV554" s="355"/>
      <c r="RLW554" s="355"/>
      <c r="RLX554" s="355"/>
      <c r="RLY554" s="355"/>
      <c r="RLZ554" s="355"/>
      <c r="RMA554" s="355"/>
      <c r="RMB554" s="355"/>
      <c r="RMC554" s="355"/>
      <c r="RMD554" s="355"/>
      <c r="RME554" s="355"/>
      <c r="RMF554" s="355"/>
      <c r="RMG554" s="355"/>
      <c r="RMH554" s="355"/>
      <c r="RMI554" s="355"/>
      <c r="RMJ554" s="355"/>
      <c r="RMK554" s="355"/>
      <c r="RML554" s="355"/>
      <c r="RMM554" s="355"/>
      <c r="RMN554" s="355"/>
      <c r="RMO554" s="355"/>
      <c r="RMP554" s="355"/>
      <c r="RMQ554" s="355"/>
      <c r="RMR554" s="355"/>
      <c r="RMS554" s="355"/>
      <c r="RMT554" s="355"/>
      <c r="RMU554" s="355"/>
      <c r="RMV554" s="355"/>
      <c r="RMW554" s="355"/>
      <c r="RMX554" s="355"/>
      <c r="RMY554" s="355"/>
      <c r="RMZ554" s="355"/>
      <c r="RNA554" s="355"/>
      <c r="RNB554" s="355"/>
      <c r="RNC554" s="355"/>
      <c r="RND554" s="355"/>
      <c r="RNE554" s="355"/>
      <c r="RNF554" s="355"/>
      <c r="RNG554" s="355"/>
      <c r="RNH554" s="355"/>
      <c r="RNI554" s="355"/>
      <c r="RNJ554" s="355"/>
      <c r="RNK554" s="355"/>
      <c r="RNL554" s="355"/>
      <c r="RNM554" s="355"/>
      <c r="RNN554" s="355"/>
      <c r="RNO554" s="355"/>
      <c r="RNP554" s="355"/>
      <c r="RNQ554" s="355"/>
      <c r="RNR554" s="355"/>
      <c r="RNS554" s="355"/>
      <c r="RNT554" s="355"/>
      <c r="RNU554" s="355"/>
      <c r="RNV554" s="355"/>
      <c r="RNW554" s="355"/>
      <c r="RNX554" s="355"/>
      <c r="RNY554" s="355"/>
      <c r="RNZ554" s="355"/>
      <c r="ROA554" s="355"/>
      <c r="ROB554" s="355"/>
      <c r="ROC554" s="355"/>
      <c r="ROD554" s="355"/>
      <c r="ROE554" s="355"/>
      <c r="ROF554" s="355"/>
      <c r="ROG554" s="355"/>
      <c r="ROH554" s="355"/>
      <c r="ROI554" s="355"/>
      <c r="ROJ554" s="355"/>
      <c r="ROK554" s="355"/>
      <c r="ROL554" s="355"/>
      <c r="ROM554" s="355"/>
      <c r="RON554" s="355"/>
      <c r="ROO554" s="355"/>
      <c r="ROP554" s="355"/>
      <c r="ROQ554" s="355"/>
      <c r="ROR554" s="355"/>
      <c r="ROS554" s="355"/>
      <c r="ROT554" s="355"/>
      <c r="ROU554" s="355"/>
      <c r="ROV554" s="355"/>
      <c r="ROW554" s="355"/>
      <c r="ROX554" s="355"/>
      <c r="ROY554" s="355"/>
      <c r="ROZ554" s="355"/>
      <c r="RPA554" s="355"/>
      <c r="RPB554" s="355"/>
      <c r="RPC554" s="355"/>
      <c r="RPD554" s="355"/>
      <c r="RPE554" s="355"/>
      <c r="RPF554" s="355"/>
      <c r="RPG554" s="355"/>
      <c r="RPH554" s="355"/>
      <c r="RPI554" s="355"/>
      <c r="RPJ554" s="355"/>
      <c r="RPK554" s="355"/>
      <c r="RPL554" s="355"/>
      <c r="RPM554" s="355"/>
      <c r="RPN554" s="355"/>
      <c r="RPO554" s="355"/>
      <c r="RPP554" s="355"/>
      <c r="RPQ554" s="355"/>
      <c r="RPR554" s="355"/>
      <c r="RPS554" s="355"/>
      <c r="RPT554" s="355"/>
      <c r="RPU554" s="355"/>
      <c r="RPV554" s="355"/>
      <c r="RPW554" s="355"/>
      <c r="RPX554" s="355"/>
      <c r="RPY554" s="355"/>
      <c r="RPZ554" s="355"/>
      <c r="RQA554" s="355"/>
      <c r="RQB554" s="355"/>
      <c r="RQC554" s="355"/>
      <c r="RQD554" s="355"/>
      <c r="RQE554" s="355"/>
      <c r="RQF554" s="355"/>
      <c r="RQG554" s="355"/>
      <c r="RQH554" s="355"/>
      <c r="RQI554" s="355"/>
      <c r="RQJ554" s="355"/>
      <c r="RQK554" s="355"/>
      <c r="RQL554" s="355"/>
      <c r="RQM554" s="355"/>
      <c r="RQN554" s="355"/>
      <c r="RQO554" s="355"/>
      <c r="RQP554" s="355"/>
      <c r="RQQ554" s="355"/>
      <c r="RQR554" s="355"/>
      <c r="RQS554" s="355"/>
      <c r="RQT554" s="355"/>
      <c r="RQU554" s="355"/>
      <c r="RQV554" s="355"/>
      <c r="RQW554" s="355"/>
      <c r="RQX554" s="355"/>
      <c r="RQY554" s="355"/>
      <c r="RQZ554" s="355"/>
      <c r="RRA554" s="355"/>
      <c r="RRB554" s="355"/>
      <c r="RRC554" s="355"/>
      <c r="RRD554" s="355"/>
      <c r="RRE554" s="355"/>
      <c r="RRF554" s="355"/>
      <c r="RRG554" s="355"/>
      <c r="RRH554" s="355"/>
      <c r="RRI554" s="355"/>
      <c r="RRJ554" s="355"/>
      <c r="RRK554" s="355"/>
      <c r="RRL554" s="355"/>
      <c r="RRM554" s="355"/>
      <c r="RRN554" s="355"/>
      <c r="RRO554" s="355"/>
      <c r="RRP554" s="355"/>
      <c r="RRQ554" s="355"/>
      <c r="RRR554" s="355"/>
      <c r="RRS554" s="355"/>
      <c r="RRT554" s="355"/>
      <c r="RRU554" s="355"/>
      <c r="RRV554" s="355"/>
      <c r="RRW554" s="355"/>
      <c r="RRX554" s="355"/>
      <c r="RRY554" s="355"/>
      <c r="RRZ554" s="355"/>
      <c r="RSA554" s="355"/>
      <c r="RSB554" s="355"/>
      <c r="RSC554" s="355"/>
      <c r="RSD554" s="355"/>
      <c r="RSE554" s="355"/>
      <c r="RSF554" s="355"/>
      <c r="RSG554" s="355"/>
      <c r="RSH554" s="355"/>
      <c r="RSI554" s="355"/>
      <c r="RSJ554" s="355"/>
      <c r="RSK554" s="355"/>
      <c r="RSL554" s="355"/>
      <c r="RSM554" s="355"/>
      <c r="RSN554" s="355"/>
      <c r="RSO554" s="355"/>
      <c r="RSP554" s="355"/>
      <c r="RSQ554" s="355"/>
      <c r="RSR554" s="355"/>
      <c r="RSS554" s="355"/>
      <c r="RST554" s="355"/>
      <c r="RSU554" s="355"/>
      <c r="RSV554" s="355"/>
      <c r="RSW554" s="355"/>
      <c r="RSX554" s="355"/>
      <c r="RSY554" s="355"/>
      <c r="RSZ554" s="355"/>
      <c r="RTA554" s="355"/>
      <c r="RTB554" s="355"/>
      <c r="RTC554" s="355"/>
      <c r="RTD554" s="355"/>
      <c r="RTE554" s="355"/>
      <c r="RTF554" s="355"/>
      <c r="RTG554" s="355"/>
      <c r="RTH554" s="355"/>
      <c r="RTI554" s="355"/>
      <c r="RTJ554" s="355"/>
      <c r="RTK554" s="355"/>
      <c r="RTL554" s="355"/>
      <c r="RTM554" s="355"/>
      <c r="RTN554" s="355"/>
      <c r="RTO554" s="355"/>
      <c r="RTP554" s="355"/>
      <c r="RTQ554" s="355"/>
      <c r="RTR554" s="355"/>
      <c r="RTS554" s="355"/>
      <c r="RTT554" s="355"/>
      <c r="RTU554" s="355"/>
      <c r="RTV554" s="355"/>
      <c r="RTW554" s="355"/>
      <c r="RTX554" s="355"/>
      <c r="RTY554" s="355"/>
      <c r="RTZ554" s="355"/>
      <c r="RUA554" s="355"/>
      <c r="RUB554" s="355"/>
      <c r="RUC554" s="355"/>
      <c r="RUD554" s="355"/>
      <c r="RUE554" s="355"/>
      <c r="RUF554" s="355"/>
      <c r="RUG554" s="355"/>
      <c r="RUH554" s="355"/>
      <c r="RUI554" s="355"/>
      <c r="RUJ554" s="355"/>
      <c r="RUK554" s="355"/>
      <c r="RUL554" s="355"/>
      <c r="RUM554" s="355"/>
      <c r="RUN554" s="355"/>
      <c r="RUO554" s="355"/>
      <c r="RUP554" s="355"/>
      <c r="RUQ554" s="355"/>
      <c r="RUR554" s="355"/>
      <c r="RUS554" s="355"/>
      <c r="RUT554" s="355"/>
      <c r="RUU554" s="355"/>
      <c r="RUV554" s="355"/>
      <c r="RUW554" s="355"/>
      <c r="RUX554" s="355"/>
      <c r="RUY554" s="355"/>
      <c r="RUZ554" s="355"/>
      <c r="RVA554" s="355"/>
      <c r="RVB554" s="355"/>
      <c r="RVC554" s="355"/>
      <c r="RVD554" s="355"/>
      <c r="RVE554" s="355"/>
      <c r="RVF554" s="355"/>
      <c r="RVG554" s="355"/>
      <c r="RVH554" s="355"/>
      <c r="RVI554" s="355"/>
      <c r="RVJ554" s="355"/>
      <c r="RVK554" s="355"/>
      <c r="RVL554" s="355"/>
      <c r="RVM554" s="355"/>
      <c r="RVN554" s="355"/>
      <c r="RVO554" s="355"/>
      <c r="RVP554" s="355"/>
      <c r="RVQ554" s="355"/>
      <c r="RVR554" s="355"/>
      <c r="RVS554" s="355"/>
      <c r="RVT554" s="355"/>
      <c r="RVU554" s="355"/>
      <c r="RVV554" s="355"/>
      <c r="RVW554" s="355"/>
      <c r="RVX554" s="355"/>
      <c r="RVY554" s="355"/>
      <c r="RVZ554" s="355"/>
      <c r="RWA554" s="355"/>
      <c r="RWB554" s="355"/>
      <c r="RWC554" s="355"/>
      <c r="RWD554" s="355"/>
      <c r="RWE554" s="355"/>
      <c r="RWF554" s="355"/>
      <c r="RWG554" s="355"/>
      <c r="RWH554" s="355"/>
      <c r="RWI554" s="355"/>
      <c r="RWJ554" s="355"/>
      <c r="RWK554" s="355"/>
      <c r="RWL554" s="355"/>
      <c r="RWM554" s="355"/>
      <c r="RWN554" s="355"/>
      <c r="RWO554" s="355"/>
      <c r="RWP554" s="355"/>
      <c r="RWQ554" s="355"/>
      <c r="RWR554" s="355"/>
      <c r="RWS554" s="355"/>
      <c r="RWT554" s="355"/>
      <c r="RWU554" s="355"/>
      <c r="RWV554" s="355"/>
      <c r="RWW554" s="355"/>
      <c r="RWX554" s="355"/>
      <c r="RWY554" s="355"/>
      <c r="RWZ554" s="355"/>
      <c r="RXA554" s="355"/>
      <c r="RXB554" s="355"/>
      <c r="RXC554" s="355"/>
      <c r="RXD554" s="355"/>
      <c r="RXE554" s="355"/>
      <c r="RXF554" s="355"/>
      <c r="RXG554" s="355"/>
      <c r="RXH554" s="355"/>
      <c r="RXI554" s="355"/>
      <c r="RXJ554" s="355"/>
      <c r="RXK554" s="355"/>
      <c r="RXL554" s="355"/>
      <c r="RXM554" s="355"/>
      <c r="RXN554" s="355"/>
      <c r="RXO554" s="355"/>
      <c r="RXP554" s="355"/>
      <c r="RXQ554" s="355"/>
      <c r="RXR554" s="355"/>
      <c r="RXS554" s="355"/>
      <c r="RXT554" s="355"/>
      <c r="RXU554" s="355"/>
      <c r="RXV554" s="355"/>
      <c r="RXW554" s="355"/>
      <c r="RXX554" s="355"/>
      <c r="RXY554" s="355"/>
      <c r="RXZ554" s="355"/>
      <c r="RYA554" s="355"/>
      <c r="RYB554" s="355"/>
      <c r="RYC554" s="355"/>
      <c r="RYD554" s="355"/>
      <c r="RYE554" s="355"/>
      <c r="RYF554" s="355"/>
      <c r="RYG554" s="355"/>
      <c r="RYH554" s="355"/>
      <c r="RYI554" s="355"/>
      <c r="RYJ554" s="355"/>
      <c r="RYK554" s="355"/>
      <c r="RYL554" s="355"/>
      <c r="RYM554" s="355"/>
      <c r="RYN554" s="355"/>
      <c r="RYO554" s="355"/>
      <c r="RYP554" s="355"/>
      <c r="RYQ554" s="355"/>
      <c r="RYR554" s="355"/>
      <c r="RYS554" s="355"/>
      <c r="RYT554" s="355"/>
      <c r="RYU554" s="355"/>
      <c r="RYV554" s="355"/>
      <c r="RYW554" s="355"/>
      <c r="RYX554" s="355"/>
      <c r="RYY554" s="355"/>
      <c r="RYZ554" s="355"/>
      <c r="RZA554" s="355"/>
      <c r="RZB554" s="355"/>
      <c r="RZC554" s="355"/>
      <c r="RZD554" s="355"/>
      <c r="RZE554" s="355"/>
      <c r="RZF554" s="355"/>
      <c r="RZG554" s="355"/>
      <c r="RZH554" s="355"/>
      <c r="RZI554" s="355"/>
      <c r="RZJ554" s="355"/>
      <c r="RZK554" s="355"/>
      <c r="RZL554" s="355"/>
      <c r="RZM554" s="355"/>
      <c r="RZN554" s="355"/>
      <c r="RZO554" s="355"/>
      <c r="RZP554" s="355"/>
      <c r="RZQ554" s="355"/>
      <c r="RZR554" s="355"/>
      <c r="RZS554" s="355"/>
      <c r="RZT554" s="355"/>
      <c r="RZU554" s="355"/>
      <c r="RZV554" s="355"/>
      <c r="RZW554" s="355"/>
      <c r="RZX554" s="355"/>
      <c r="RZY554" s="355"/>
      <c r="RZZ554" s="355"/>
      <c r="SAA554" s="355"/>
      <c r="SAB554" s="355"/>
      <c r="SAC554" s="355"/>
      <c r="SAD554" s="355"/>
      <c r="SAE554" s="355"/>
      <c r="SAF554" s="355"/>
      <c r="SAG554" s="355"/>
      <c r="SAH554" s="355"/>
      <c r="SAI554" s="355"/>
      <c r="SAJ554" s="355"/>
      <c r="SAK554" s="355"/>
      <c r="SAL554" s="355"/>
      <c r="SAM554" s="355"/>
      <c r="SAN554" s="355"/>
      <c r="SAO554" s="355"/>
      <c r="SAP554" s="355"/>
      <c r="SAQ554" s="355"/>
      <c r="SAR554" s="355"/>
      <c r="SAS554" s="355"/>
      <c r="SAT554" s="355"/>
      <c r="SAU554" s="355"/>
      <c r="SAV554" s="355"/>
      <c r="SAW554" s="355"/>
      <c r="SAX554" s="355"/>
      <c r="SAY554" s="355"/>
      <c r="SAZ554" s="355"/>
      <c r="SBA554" s="355"/>
      <c r="SBB554" s="355"/>
      <c r="SBC554" s="355"/>
      <c r="SBD554" s="355"/>
      <c r="SBE554" s="355"/>
      <c r="SBF554" s="355"/>
      <c r="SBG554" s="355"/>
      <c r="SBH554" s="355"/>
      <c r="SBI554" s="355"/>
      <c r="SBJ554" s="355"/>
      <c r="SBK554" s="355"/>
      <c r="SBL554" s="355"/>
      <c r="SBM554" s="355"/>
      <c r="SBN554" s="355"/>
      <c r="SBO554" s="355"/>
      <c r="SBP554" s="355"/>
      <c r="SBQ554" s="355"/>
      <c r="SBR554" s="355"/>
      <c r="SBS554" s="355"/>
      <c r="SBT554" s="355"/>
      <c r="SBU554" s="355"/>
      <c r="SBV554" s="355"/>
      <c r="SBW554" s="355"/>
      <c r="SBX554" s="355"/>
      <c r="SBY554" s="355"/>
      <c r="SBZ554" s="355"/>
      <c r="SCA554" s="355"/>
      <c r="SCB554" s="355"/>
      <c r="SCC554" s="355"/>
      <c r="SCD554" s="355"/>
      <c r="SCE554" s="355"/>
      <c r="SCF554" s="355"/>
      <c r="SCG554" s="355"/>
      <c r="SCH554" s="355"/>
      <c r="SCI554" s="355"/>
      <c r="SCJ554" s="355"/>
      <c r="SCK554" s="355"/>
      <c r="SCL554" s="355"/>
      <c r="SCM554" s="355"/>
      <c r="SCN554" s="355"/>
      <c r="SCO554" s="355"/>
      <c r="SCP554" s="355"/>
      <c r="SCQ554" s="355"/>
      <c r="SCR554" s="355"/>
      <c r="SCS554" s="355"/>
      <c r="SCT554" s="355"/>
      <c r="SCU554" s="355"/>
      <c r="SCV554" s="355"/>
      <c r="SCW554" s="355"/>
      <c r="SCX554" s="355"/>
      <c r="SCY554" s="355"/>
      <c r="SCZ554" s="355"/>
      <c r="SDA554" s="355"/>
      <c r="SDB554" s="355"/>
      <c r="SDC554" s="355"/>
      <c r="SDD554" s="355"/>
      <c r="SDE554" s="355"/>
      <c r="SDF554" s="355"/>
      <c r="SDG554" s="355"/>
      <c r="SDH554" s="355"/>
      <c r="SDI554" s="355"/>
      <c r="SDJ554" s="355"/>
      <c r="SDK554" s="355"/>
      <c r="SDL554" s="355"/>
      <c r="SDM554" s="355"/>
      <c r="SDN554" s="355"/>
      <c r="SDO554" s="355"/>
      <c r="SDP554" s="355"/>
      <c r="SDQ554" s="355"/>
      <c r="SDR554" s="355"/>
      <c r="SDS554" s="355"/>
      <c r="SDT554" s="355"/>
      <c r="SDU554" s="355"/>
      <c r="SDV554" s="355"/>
      <c r="SDW554" s="355"/>
      <c r="SDX554" s="355"/>
      <c r="SDY554" s="355"/>
      <c r="SDZ554" s="355"/>
      <c r="SEA554" s="355"/>
      <c r="SEB554" s="355"/>
      <c r="SEC554" s="355"/>
      <c r="SED554" s="355"/>
      <c r="SEE554" s="355"/>
      <c r="SEF554" s="355"/>
      <c r="SEG554" s="355"/>
      <c r="SEH554" s="355"/>
      <c r="SEI554" s="355"/>
      <c r="SEJ554" s="355"/>
      <c r="SEK554" s="355"/>
      <c r="SEL554" s="355"/>
      <c r="SEM554" s="355"/>
      <c r="SEN554" s="355"/>
      <c r="SEO554" s="355"/>
      <c r="SEP554" s="355"/>
      <c r="SEQ554" s="355"/>
      <c r="SER554" s="355"/>
      <c r="SES554" s="355"/>
      <c r="SET554" s="355"/>
      <c r="SEU554" s="355"/>
      <c r="SEV554" s="355"/>
      <c r="SEW554" s="355"/>
      <c r="SEX554" s="355"/>
      <c r="SEY554" s="355"/>
      <c r="SEZ554" s="355"/>
      <c r="SFA554" s="355"/>
      <c r="SFB554" s="355"/>
      <c r="SFC554" s="355"/>
      <c r="SFD554" s="355"/>
      <c r="SFE554" s="355"/>
      <c r="SFF554" s="355"/>
      <c r="SFG554" s="355"/>
      <c r="SFH554" s="355"/>
      <c r="SFI554" s="355"/>
      <c r="SFJ554" s="355"/>
      <c r="SFK554" s="355"/>
      <c r="SFL554" s="355"/>
      <c r="SFM554" s="355"/>
      <c r="SFN554" s="355"/>
      <c r="SFO554" s="355"/>
      <c r="SFP554" s="355"/>
      <c r="SFQ554" s="355"/>
      <c r="SFR554" s="355"/>
      <c r="SFS554" s="355"/>
      <c r="SFT554" s="355"/>
      <c r="SFU554" s="355"/>
      <c r="SFV554" s="355"/>
      <c r="SFW554" s="355"/>
      <c r="SFX554" s="355"/>
      <c r="SFY554" s="355"/>
      <c r="SFZ554" s="355"/>
      <c r="SGA554" s="355"/>
      <c r="SGB554" s="355"/>
      <c r="SGC554" s="355"/>
      <c r="SGD554" s="355"/>
      <c r="SGE554" s="355"/>
      <c r="SGF554" s="355"/>
      <c r="SGG554" s="355"/>
      <c r="SGH554" s="355"/>
      <c r="SGI554" s="355"/>
      <c r="SGJ554" s="355"/>
      <c r="SGK554" s="355"/>
      <c r="SGL554" s="355"/>
      <c r="SGM554" s="355"/>
      <c r="SGN554" s="355"/>
      <c r="SGO554" s="355"/>
      <c r="SGP554" s="355"/>
      <c r="SGQ554" s="355"/>
      <c r="SGR554" s="355"/>
      <c r="SGS554" s="355"/>
      <c r="SGT554" s="355"/>
      <c r="SGU554" s="355"/>
      <c r="SGV554" s="355"/>
      <c r="SGW554" s="355"/>
      <c r="SGX554" s="355"/>
      <c r="SGY554" s="355"/>
      <c r="SGZ554" s="355"/>
      <c r="SHA554" s="355"/>
      <c r="SHB554" s="355"/>
      <c r="SHC554" s="355"/>
      <c r="SHD554" s="355"/>
      <c r="SHE554" s="355"/>
      <c r="SHF554" s="355"/>
      <c r="SHG554" s="355"/>
      <c r="SHH554" s="355"/>
      <c r="SHI554" s="355"/>
      <c r="SHJ554" s="355"/>
      <c r="SHK554" s="355"/>
      <c r="SHL554" s="355"/>
      <c r="SHM554" s="355"/>
      <c r="SHN554" s="355"/>
      <c r="SHO554" s="355"/>
      <c r="SHP554" s="355"/>
      <c r="SHQ554" s="355"/>
      <c r="SHR554" s="355"/>
      <c r="SHS554" s="355"/>
      <c r="SHT554" s="355"/>
      <c r="SHU554" s="355"/>
      <c r="SHV554" s="355"/>
      <c r="SHW554" s="355"/>
      <c r="SHX554" s="355"/>
      <c r="SHY554" s="355"/>
      <c r="SHZ554" s="355"/>
      <c r="SIA554" s="355"/>
      <c r="SIB554" s="355"/>
      <c r="SIC554" s="355"/>
      <c r="SID554" s="355"/>
      <c r="SIE554" s="355"/>
      <c r="SIF554" s="355"/>
      <c r="SIG554" s="355"/>
      <c r="SIH554" s="355"/>
      <c r="SII554" s="355"/>
      <c r="SIJ554" s="355"/>
      <c r="SIK554" s="355"/>
      <c r="SIL554" s="355"/>
      <c r="SIM554" s="355"/>
      <c r="SIN554" s="355"/>
      <c r="SIO554" s="355"/>
      <c r="SIP554" s="355"/>
      <c r="SIQ554" s="355"/>
      <c r="SIR554" s="355"/>
      <c r="SIS554" s="355"/>
      <c r="SIT554" s="355"/>
      <c r="SIU554" s="355"/>
      <c r="SIV554" s="355"/>
      <c r="SIW554" s="355"/>
      <c r="SIX554" s="355"/>
      <c r="SIY554" s="355"/>
      <c r="SIZ554" s="355"/>
      <c r="SJA554" s="355"/>
      <c r="SJB554" s="355"/>
      <c r="SJC554" s="355"/>
      <c r="SJD554" s="355"/>
      <c r="SJE554" s="355"/>
      <c r="SJF554" s="355"/>
      <c r="SJG554" s="355"/>
      <c r="SJH554" s="355"/>
      <c r="SJI554" s="355"/>
      <c r="SJJ554" s="355"/>
      <c r="SJK554" s="355"/>
      <c r="SJL554" s="355"/>
      <c r="SJM554" s="355"/>
      <c r="SJN554" s="355"/>
      <c r="SJO554" s="355"/>
      <c r="SJP554" s="355"/>
      <c r="SJQ554" s="355"/>
      <c r="SJR554" s="355"/>
      <c r="SJS554" s="355"/>
      <c r="SJT554" s="355"/>
      <c r="SJU554" s="355"/>
      <c r="SJV554" s="355"/>
      <c r="SJW554" s="355"/>
      <c r="SJX554" s="355"/>
      <c r="SJY554" s="355"/>
      <c r="SJZ554" s="355"/>
      <c r="SKA554" s="355"/>
      <c r="SKB554" s="355"/>
      <c r="SKC554" s="355"/>
      <c r="SKD554" s="355"/>
      <c r="SKE554" s="355"/>
      <c r="SKF554" s="355"/>
      <c r="SKG554" s="355"/>
      <c r="SKH554" s="355"/>
      <c r="SKI554" s="355"/>
      <c r="SKJ554" s="355"/>
      <c r="SKK554" s="355"/>
      <c r="SKL554" s="355"/>
      <c r="SKM554" s="355"/>
      <c r="SKN554" s="355"/>
      <c r="SKO554" s="355"/>
      <c r="SKP554" s="355"/>
      <c r="SKQ554" s="355"/>
      <c r="SKR554" s="355"/>
      <c r="SKS554" s="355"/>
      <c r="SKT554" s="355"/>
      <c r="SKU554" s="355"/>
      <c r="SKV554" s="355"/>
      <c r="SKW554" s="355"/>
      <c r="SKX554" s="355"/>
      <c r="SKY554" s="355"/>
      <c r="SKZ554" s="355"/>
      <c r="SLA554" s="355"/>
      <c r="SLB554" s="355"/>
      <c r="SLC554" s="355"/>
      <c r="SLD554" s="355"/>
      <c r="SLE554" s="355"/>
      <c r="SLF554" s="355"/>
      <c r="SLG554" s="355"/>
      <c r="SLH554" s="355"/>
      <c r="SLI554" s="355"/>
      <c r="SLJ554" s="355"/>
      <c r="SLK554" s="355"/>
      <c r="SLL554" s="355"/>
      <c r="SLM554" s="355"/>
      <c r="SLN554" s="355"/>
      <c r="SLO554" s="355"/>
      <c r="SLP554" s="355"/>
      <c r="SLQ554" s="355"/>
      <c r="SLR554" s="355"/>
      <c r="SLS554" s="355"/>
      <c r="SLT554" s="355"/>
      <c r="SLU554" s="355"/>
      <c r="SLV554" s="355"/>
      <c r="SLW554" s="355"/>
      <c r="SLX554" s="355"/>
      <c r="SLY554" s="355"/>
      <c r="SLZ554" s="355"/>
      <c r="SMA554" s="355"/>
      <c r="SMB554" s="355"/>
      <c r="SMC554" s="355"/>
      <c r="SMD554" s="355"/>
      <c r="SME554" s="355"/>
      <c r="SMF554" s="355"/>
      <c r="SMG554" s="355"/>
      <c r="SMH554" s="355"/>
      <c r="SMI554" s="355"/>
      <c r="SMJ554" s="355"/>
      <c r="SMK554" s="355"/>
      <c r="SML554" s="355"/>
      <c r="SMM554" s="355"/>
      <c r="SMN554" s="355"/>
      <c r="SMO554" s="355"/>
      <c r="SMP554" s="355"/>
      <c r="SMQ554" s="355"/>
      <c r="SMR554" s="355"/>
      <c r="SMS554" s="355"/>
      <c r="SMT554" s="355"/>
      <c r="SMU554" s="355"/>
      <c r="SMV554" s="355"/>
      <c r="SMW554" s="355"/>
      <c r="SMX554" s="355"/>
      <c r="SMY554" s="355"/>
      <c r="SMZ554" s="355"/>
      <c r="SNA554" s="355"/>
      <c r="SNB554" s="355"/>
      <c r="SNC554" s="355"/>
      <c r="SND554" s="355"/>
      <c r="SNE554" s="355"/>
      <c r="SNF554" s="355"/>
      <c r="SNG554" s="355"/>
      <c r="SNH554" s="355"/>
      <c r="SNI554" s="355"/>
      <c r="SNJ554" s="355"/>
      <c r="SNK554" s="355"/>
      <c r="SNL554" s="355"/>
      <c r="SNM554" s="355"/>
      <c r="SNN554" s="355"/>
      <c r="SNO554" s="355"/>
      <c r="SNP554" s="355"/>
      <c r="SNQ554" s="355"/>
      <c r="SNR554" s="355"/>
      <c r="SNS554" s="355"/>
      <c r="SNT554" s="355"/>
      <c r="SNU554" s="355"/>
      <c r="SNV554" s="355"/>
      <c r="SNW554" s="355"/>
      <c r="SNX554" s="355"/>
      <c r="SNY554" s="355"/>
      <c r="SNZ554" s="355"/>
      <c r="SOA554" s="355"/>
      <c r="SOB554" s="355"/>
      <c r="SOC554" s="355"/>
      <c r="SOD554" s="355"/>
      <c r="SOE554" s="355"/>
      <c r="SOF554" s="355"/>
      <c r="SOG554" s="355"/>
      <c r="SOH554" s="355"/>
      <c r="SOI554" s="355"/>
      <c r="SOJ554" s="355"/>
      <c r="SOK554" s="355"/>
      <c r="SOL554" s="355"/>
      <c r="SOM554" s="355"/>
      <c r="SON554" s="355"/>
      <c r="SOO554" s="355"/>
      <c r="SOP554" s="355"/>
      <c r="SOQ554" s="355"/>
      <c r="SOR554" s="355"/>
      <c r="SOS554" s="355"/>
      <c r="SOT554" s="355"/>
      <c r="SOU554" s="355"/>
      <c r="SOV554" s="355"/>
      <c r="SOW554" s="355"/>
      <c r="SOX554" s="355"/>
      <c r="SOY554" s="355"/>
      <c r="SOZ554" s="355"/>
      <c r="SPA554" s="355"/>
      <c r="SPB554" s="355"/>
      <c r="SPC554" s="355"/>
      <c r="SPD554" s="355"/>
      <c r="SPE554" s="355"/>
      <c r="SPF554" s="355"/>
      <c r="SPG554" s="355"/>
      <c r="SPH554" s="355"/>
      <c r="SPI554" s="355"/>
      <c r="SPJ554" s="355"/>
      <c r="SPK554" s="355"/>
      <c r="SPL554" s="355"/>
      <c r="SPM554" s="355"/>
      <c r="SPN554" s="355"/>
      <c r="SPO554" s="355"/>
      <c r="SPP554" s="355"/>
      <c r="SPQ554" s="355"/>
      <c r="SPR554" s="355"/>
      <c r="SPS554" s="355"/>
      <c r="SPT554" s="355"/>
      <c r="SPU554" s="355"/>
      <c r="SPV554" s="355"/>
      <c r="SPW554" s="355"/>
      <c r="SPX554" s="355"/>
      <c r="SPY554" s="355"/>
      <c r="SPZ554" s="355"/>
      <c r="SQA554" s="355"/>
      <c r="SQB554" s="355"/>
      <c r="SQC554" s="355"/>
      <c r="SQD554" s="355"/>
      <c r="SQE554" s="355"/>
      <c r="SQF554" s="355"/>
      <c r="SQG554" s="355"/>
      <c r="SQH554" s="355"/>
      <c r="SQI554" s="355"/>
      <c r="SQJ554" s="355"/>
      <c r="SQK554" s="355"/>
      <c r="SQL554" s="355"/>
      <c r="SQM554" s="355"/>
      <c r="SQN554" s="355"/>
      <c r="SQO554" s="355"/>
      <c r="SQP554" s="355"/>
      <c r="SQQ554" s="355"/>
      <c r="SQR554" s="355"/>
      <c r="SQS554" s="355"/>
      <c r="SQT554" s="355"/>
      <c r="SQU554" s="355"/>
      <c r="SQV554" s="355"/>
      <c r="SQW554" s="355"/>
      <c r="SQX554" s="355"/>
      <c r="SQY554" s="355"/>
      <c r="SQZ554" s="355"/>
      <c r="SRA554" s="355"/>
      <c r="SRB554" s="355"/>
      <c r="SRC554" s="355"/>
      <c r="SRD554" s="355"/>
      <c r="SRE554" s="355"/>
      <c r="SRF554" s="355"/>
      <c r="SRG554" s="355"/>
      <c r="SRH554" s="355"/>
      <c r="SRI554" s="355"/>
      <c r="SRJ554" s="355"/>
      <c r="SRK554" s="355"/>
      <c r="SRL554" s="355"/>
      <c r="SRM554" s="355"/>
      <c r="SRN554" s="355"/>
      <c r="SRO554" s="355"/>
      <c r="SRP554" s="355"/>
      <c r="SRQ554" s="355"/>
      <c r="SRR554" s="355"/>
      <c r="SRS554" s="355"/>
      <c r="SRT554" s="355"/>
      <c r="SRU554" s="355"/>
      <c r="SRV554" s="355"/>
      <c r="SRW554" s="355"/>
      <c r="SRX554" s="355"/>
      <c r="SRY554" s="355"/>
      <c r="SRZ554" s="355"/>
      <c r="SSA554" s="355"/>
      <c r="SSB554" s="355"/>
      <c r="SSC554" s="355"/>
      <c r="SSD554" s="355"/>
      <c r="SSE554" s="355"/>
      <c r="SSF554" s="355"/>
      <c r="SSG554" s="355"/>
      <c r="SSH554" s="355"/>
      <c r="SSI554" s="355"/>
      <c r="SSJ554" s="355"/>
      <c r="SSK554" s="355"/>
      <c r="SSL554" s="355"/>
      <c r="SSM554" s="355"/>
      <c r="SSN554" s="355"/>
      <c r="SSO554" s="355"/>
      <c r="SSP554" s="355"/>
      <c r="SSQ554" s="355"/>
      <c r="SSR554" s="355"/>
      <c r="SSS554" s="355"/>
      <c r="SST554" s="355"/>
      <c r="SSU554" s="355"/>
      <c r="SSV554" s="355"/>
      <c r="SSW554" s="355"/>
      <c r="SSX554" s="355"/>
      <c r="SSY554" s="355"/>
      <c r="SSZ554" s="355"/>
      <c r="STA554" s="355"/>
      <c r="STB554" s="355"/>
      <c r="STC554" s="355"/>
      <c r="STD554" s="355"/>
      <c r="STE554" s="355"/>
      <c r="STF554" s="355"/>
      <c r="STG554" s="355"/>
      <c r="STH554" s="355"/>
      <c r="STI554" s="355"/>
      <c r="STJ554" s="355"/>
      <c r="STK554" s="355"/>
      <c r="STL554" s="355"/>
      <c r="STM554" s="355"/>
      <c r="STN554" s="355"/>
      <c r="STO554" s="355"/>
      <c r="STP554" s="355"/>
      <c r="STQ554" s="355"/>
      <c r="STR554" s="355"/>
      <c r="STS554" s="355"/>
      <c r="STT554" s="355"/>
      <c r="STU554" s="355"/>
      <c r="STV554" s="355"/>
      <c r="STW554" s="355"/>
      <c r="STX554" s="355"/>
      <c r="STY554" s="355"/>
      <c r="STZ554" s="355"/>
      <c r="SUA554" s="355"/>
      <c r="SUB554" s="355"/>
      <c r="SUC554" s="355"/>
      <c r="SUD554" s="355"/>
      <c r="SUE554" s="355"/>
      <c r="SUF554" s="355"/>
      <c r="SUG554" s="355"/>
      <c r="SUH554" s="355"/>
      <c r="SUI554" s="355"/>
      <c r="SUJ554" s="355"/>
      <c r="SUK554" s="355"/>
      <c r="SUL554" s="355"/>
      <c r="SUM554" s="355"/>
      <c r="SUN554" s="355"/>
      <c r="SUO554" s="355"/>
      <c r="SUP554" s="355"/>
      <c r="SUQ554" s="355"/>
      <c r="SUR554" s="355"/>
      <c r="SUS554" s="355"/>
      <c r="SUT554" s="355"/>
      <c r="SUU554" s="355"/>
      <c r="SUV554" s="355"/>
      <c r="SUW554" s="355"/>
      <c r="SUX554" s="355"/>
      <c r="SUY554" s="355"/>
      <c r="SUZ554" s="355"/>
      <c r="SVA554" s="355"/>
      <c r="SVB554" s="355"/>
      <c r="SVC554" s="355"/>
      <c r="SVD554" s="355"/>
      <c r="SVE554" s="355"/>
      <c r="SVF554" s="355"/>
      <c r="SVG554" s="355"/>
      <c r="SVH554" s="355"/>
      <c r="SVI554" s="355"/>
      <c r="SVJ554" s="355"/>
      <c r="SVK554" s="355"/>
      <c r="SVL554" s="355"/>
      <c r="SVM554" s="355"/>
      <c r="SVN554" s="355"/>
      <c r="SVO554" s="355"/>
      <c r="SVP554" s="355"/>
      <c r="SVQ554" s="355"/>
      <c r="SVR554" s="355"/>
      <c r="SVS554" s="355"/>
      <c r="SVT554" s="355"/>
      <c r="SVU554" s="355"/>
      <c r="SVV554" s="355"/>
      <c r="SVW554" s="355"/>
      <c r="SVX554" s="355"/>
      <c r="SVY554" s="355"/>
      <c r="SVZ554" s="355"/>
      <c r="SWA554" s="355"/>
      <c r="SWB554" s="355"/>
      <c r="SWC554" s="355"/>
      <c r="SWD554" s="355"/>
      <c r="SWE554" s="355"/>
      <c r="SWF554" s="355"/>
      <c r="SWG554" s="355"/>
      <c r="SWH554" s="355"/>
      <c r="SWI554" s="355"/>
      <c r="SWJ554" s="355"/>
      <c r="SWK554" s="355"/>
      <c r="SWL554" s="355"/>
      <c r="SWM554" s="355"/>
      <c r="SWN554" s="355"/>
      <c r="SWO554" s="355"/>
      <c r="SWP554" s="355"/>
      <c r="SWQ554" s="355"/>
      <c r="SWR554" s="355"/>
      <c r="SWS554" s="355"/>
      <c r="SWT554" s="355"/>
      <c r="SWU554" s="355"/>
      <c r="SWV554" s="355"/>
      <c r="SWW554" s="355"/>
      <c r="SWX554" s="355"/>
      <c r="SWY554" s="355"/>
      <c r="SWZ554" s="355"/>
      <c r="SXA554" s="355"/>
      <c r="SXB554" s="355"/>
      <c r="SXC554" s="355"/>
      <c r="SXD554" s="355"/>
      <c r="SXE554" s="355"/>
      <c r="SXF554" s="355"/>
      <c r="SXG554" s="355"/>
      <c r="SXH554" s="355"/>
      <c r="SXI554" s="355"/>
      <c r="SXJ554" s="355"/>
      <c r="SXK554" s="355"/>
      <c r="SXL554" s="355"/>
      <c r="SXM554" s="355"/>
      <c r="SXN554" s="355"/>
      <c r="SXO554" s="355"/>
      <c r="SXP554" s="355"/>
      <c r="SXQ554" s="355"/>
      <c r="SXR554" s="355"/>
      <c r="SXS554" s="355"/>
      <c r="SXT554" s="355"/>
      <c r="SXU554" s="355"/>
      <c r="SXV554" s="355"/>
      <c r="SXW554" s="355"/>
      <c r="SXX554" s="355"/>
      <c r="SXY554" s="355"/>
      <c r="SXZ554" s="355"/>
      <c r="SYA554" s="355"/>
      <c r="SYB554" s="355"/>
      <c r="SYC554" s="355"/>
      <c r="SYD554" s="355"/>
      <c r="SYE554" s="355"/>
      <c r="SYF554" s="355"/>
      <c r="SYG554" s="355"/>
      <c r="SYH554" s="355"/>
      <c r="SYI554" s="355"/>
      <c r="SYJ554" s="355"/>
      <c r="SYK554" s="355"/>
      <c r="SYL554" s="355"/>
      <c r="SYM554" s="355"/>
      <c r="SYN554" s="355"/>
      <c r="SYO554" s="355"/>
      <c r="SYP554" s="355"/>
      <c r="SYQ554" s="355"/>
      <c r="SYR554" s="355"/>
      <c r="SYS554" s="355"/>
      <c r="SYT554" s="355"/>
      <c r="SYU554" s="355"/>
      <c r="SYV554" s="355"/>
      <c r="SYW554" s="355"/>
      <c r="SYX554" s="355"/>
      <c r="SYY554" s="355"/>
      <c r="SYZ554" s="355"/>
      <c r="SZA554" s="355"/>
      <c r="SZB554" s="355"/>
      <c r="SZC554" s="355"/>
      <c r="SZD554" s="355"/>
      <c r="SZE554" s="355"/>
      <c r="SZF554" s="355"/>
      <c r="SZG554" s="355"/>
      <c r="SZH554" s="355"/>
      <c r="SZI554" s="355"/>
      <c r="SZJ554" s="355"/>
      <c r="SZK554" s="355"/>
      <c r="SZL554" s="355"/>
      <c r="SZM554" s="355"/>
      <c r="SZN554" s="355"/>
      <c r="SZO554" s="355"/>
      <c r="SZP554" s="355"/>
      <c r="SZQ554" s="355"/>
      <c r="SZR554" s="355"/>
      <c r="SZS554" s="355"/>
      <c r="SZT554" s="355"/>
      <c r="SZU554" s="355"/>
      <c r="SZV554" s="355"/>
      <c r="SZW554" s="355"/>
      <c r="SZX554" s="355"/>
      <c r="SZY554" s="355"/>
      <c r="SZZ554" s="355"/>
      <c r="TAA554" s="355"/>
      <c r="TAB554" s="355"/>
      <c r="TAC554" s="355"/>
      <c r="TAD554" s="355"/>
      <c r="TAE554" s="355"/>
      <c r="TAF554" s="355"/>
      <c r="TAG554" s="355"/>
      <c r="TAH554" s="355"/>
      <c r="TAI554" s="355"/>
      <c r="TAJ554" s="355"/>
      <c r="TAK554" s="355"/>
      <c r="TAL554" s="355"/>
      <c r="TAM554" s="355"/>
      <c r="TAN554" s="355"/>
      <c r="TAO554" s="355"/>
      <c r="TAP554" s="355"/>
      <c r="TAQ554" s="355"/>
      <c r="TAR554" s="355"/>
      <c r="TAS554" s="355"/>
      <c r="TAT554" s="355"/>
      <c r="TAU554" s="355"/>
      <c r="TAV554" s="355"/>
      <c r="TAW554" s="355"/>
      <c r="TAX554" s="355"/>
      <c r="TAY554" s="355"/>
      <c r="TAZ554" s="355"/>
      <c r="TBA554" s="355"/>
      <c r="TBB554" s="355"/>
      <c r="TBC554" s="355"/>
      <c r="TBD554" s="355"/>
      <c r="TBE554" s="355"/>
      <c r="TBF554" s="355"/>
      <c r="TBG554" s="355"/>
      <c r="TBH554" s="355"/>
      <c r="TBI554" s="355"/>
      <c r="TBJ554" s="355"/>
      <c r="TBK554" s="355"/>
      <c r="TBL554" s="355"/>
      <c r="TBM554" s="355"/>
      <c r="TBN554" s="355"/>
      <c r="TBO554" s="355"/>
      <c r="TBP554" s="355"/>
      <c r="TBQ554" s="355"/>
      <c r="TBR554" s="355"/>
      <c r="TBS554" s="355"/>
      <c r="TBT554" s="355"/>
      <c r="TBU554" s="355"/>
      <c r="TBV554" s="355"/>
      <c r="TBW554" s="355"/>
      <c r="TBX554" s="355"/>
      <c r="TBY554" s="355"/>
      <c r="TBZ554" s="355"/>
      <c r="TCA554" s="355"/>
      <c r="TCB554" s="355"/>
      <c r="TCC554" s="355"/>
      <c r="TCD554" s="355"/>
      <c r="TCE554" s="355"/>
      <c r="TCF554" s="355"/>
      <c r="TCG554" s="355"/>
      <c r="TCH554" s="355"/>
      <c r="TCI554" s="355"/>
      <c r="TCJ554" s="355"/>
      <c r="TCK554" s="355"/>
      <c r="TCL554" s="355"/>
      <c r="TCM554" s="355"/>
      <c r="TCN554" s="355"/>
      <c r="TCO554" s="355"/>
      <c r="TCP554" s="355"/>
      <c r="TCQ554" s="355"/>
      <c r="TCR554" s="355"/>
      <c r="TCS554" s="355"/>
      <c r="TCT554" s="355"/>
      <c r="TCU554" s="355"/>
      <c r="TCV554" s="355"/>
      <c r="TCW554" s="355"/>
      <c r="TCX554" s="355"/>
      <c r="TCY554" s="355"/>
      <c r="TCZ554" s="355"/>
      <c r="TDA554" s="355"/>
      <c r="TDB554" s="355"/>
      <c r="TDC554" s="355"/>
      <c r="TDD554" s="355"/>
      <c r="TDE554" s="355"/>
      <c r="TDF554" s="355"/>
      <c r="TDG554" s="355"/>
      <c r="TDH554" s="355"/>
      <c r="TDI554" s="355"/>
      <c r="TDJ554" s="355"/>
      <c r="TDK554" s="355"/>
      <c r="TDL554" s="355"/>
      <c r="TDM554" s="355"/>
      <c r="TDN554" s="355"/>
      <c r="TDO554" s="355"/>
      <c r="TDP554" s="355"/>
      <c r="TDQ554" s="355"/>
      <c r="TDR554" s="355"/>
      <c r="TDS554" s="355"/>
      <c r="TDT554" s="355"/>
      <c r="TDU554" s="355"/>
      <c r="TDV554" s="355"/>
      <c r="TDW554" s="355"/>
      <c r="TDX554" s="355"/>
      <c r="TDY554" s="355"/>
      <c r="TDZ554" s="355"/>
      <c r="TEA554" s="355"/>
      <c r="TEB554" s="355"/>
      <c r="TEC554" s="355"/>
      <c r="TED554" s="355"/>
      <c r="TEE554" s="355"/>
      <c r="TEF554" s="355"/>
      <c r="TEG554" s="355"/>
      <c r="TEH554" s="355"/>
      <c r="TEI554" s="355"/>
      <c r="TEJ554" s="355"/>
      <c r="TEK554" s="355"/>
      <c r="TEL554" s="355"/>
      <c r="TEM554" s="355"/>
      <c r="TEN554" s="355"/>
      <c r="TEO554" s="355"/>
      <c r="TEP554" s="355"/>
      <c r="TEQ554" s="355"/>
      <c r="TER554" s="355"/>
      <c r="TES554" s="355"/>
      <c r="TET554" s="355"/>
      <c r="TEU554" s="355"/>
      <c r="TEV554" s="355"/>
      <c r="TEW554" s="355"/>
      <c r="TEX554" s="355"/>
      <c r="TEY554" s="355"/>
      <c r="TEZ554" s="355"/>
      <c r="TFA554" s="355"/>
      <c r="TFB554" s="355"/>
      <c r="TFC554" s="355"/>
      <c r="TFD554" s="355"/>
      <c r="TFE554" s="355"/>
      <c r="TFF554" s="355"/>
      <c r="TFG554" s="355"/>
      <c r="TFH554" s="355"/>
      <c r="TFI554" s="355"/>
      <c r="TFJ554" s="355"/>
      <c r="TFK554" s="355"/>
      <c r="TFL554" s="355"/>
      <c r="TFM554" s="355"/>
      <c r="TFN554" s="355"/>
      <c r="TFO554" s="355"/>
      <c r="TFP554" s="355"/>
      <c r="TFQ554" s="355"/>
      <c r="TFR554" s="355"/>
      <c r="TFS554" s="355"/>
      <c r="TFT554" s="355"/>
      <c r="TFU554" s="355"/>
      <c r="TFV554" s="355"/>
      <c r="TFW554" s="355"/>
      <c r="TFX554" s="355"/>
      <c r="TFY554" s="355"/>
      <c r="TFZ554" s="355"/>
      <c r="TGA554" s="355"/>
      <c r="TGB554" s="355"/>
      <c r="TGC554" s="355"/>
      <c r="TGD554" s="355"/>
      <c r="TGE554" s="355"/>
      <c r="TGF554" s="355"/>
      <c r="TGG554" s="355"/>
      <c r="TGH554" s="355"/>
      <c r="TGI554" s="355"/>
      <c r="TGJ554" s="355"/>
      <c r="TGK554" s="355"/>
      <c r="TGL554" s="355"/>
      <c r="TGM554" s="355"/>
      <c r="TGN554" s="355"/>
      <c r="TGO554" s="355"/>
      <c r="TGP554" s="355"/>
      <c r="TGQ554" s="355"/>
      <c r="TGR554" s="355"/>
      <c r="TGS554" s="355"/>
      <c r="TGT554" s="355"/>
      <c r="TGU554" s="355"/>
      <c r="TGV554" s="355"/>
      <c r="TGW554" s="355"/>
      <c r="TGX554" s="355"/>
      <c r="TGY554" s="355"/>
      <c r="TGZ554" s="355"/>
      <c r="THA554" s="355"/>
      <c r="THB554" s="355"/>
      <c r="THC554" s="355"/>
      <c r="THD554" s="355"/>
      <c r="THE554" s="355"/>
      <c r="THF554" s="355"/>
      <c r="THG554" s="355"/>
      <c r="THH554" s="355"/>
      <c r="THI554" s="355"/>
      <c r="THJ554" s="355"/>
      <c r="THK554" s="355"/>
      <c r="THL554" s="355"/>
      <c r="THM554" s="355"/>
      <c r="THN554" s="355"/>
      <c r="THO554" s="355"/>
      <c r="THP554" s="355"/>
      <c r="THQ554" s="355"/>
      <c r="THR554" s="355"/>
      <c r="THS554" s="355"/>
      <c r="THT554" s="355"/>
      <c r="THU554" s="355"/>
      <c r="THV554" s="355"/>
      <c r="THW554" s="355"/>
      <c r="THX554" s="355"/>
      <c r="THY554" s="355"/>
      <c r="THZ554" s="355"/>
      <c r="TIA554" s="355"/>
      <c r="TIB554" s="355"/>
      <c r="TIC554" s="355"/>
      <c r="TID554" s="355"/>
      <c r="TIE554" s="355"/>
      <c r="TIF554" s="355"/>
      <c r="TIG554" s="355"/>
      <c r="TIH554" s="355"/>
      <c r="TII554" s="355"/>
      <c r="TIJ554" s="355"/>
      <c r="TIK554" s="355"/>
      <c r="TIL554" s="355"/>
      <c r="TIM554" s="355"/>
      <c r="TIN554" s="355"/>
      <c r="TIO554" s="355"/>
      <c r="TIP554" s="355"/>
      <c r="TIQ554" s="355"/>
      <c r="TIR554" s="355"/>
      <c r="TIS554" s="355"/>
      <c r="TIT554" s="355"/>
      <c r="TIU554" s="355"/>
      <c r="TIV554" s="355"/>
      <c r="TIW554" s="355"/>
      <c r="TIX554" s="355"/>
      <c r="TIY554" s="355"/>
      <c r="TIZ554" s="355"/>
      <c r="TJA554" s="355"/>
      <c r="TJB554" s="355"/>
      <c r="TJC554" s="355"/>
      <c r="TJD554" s="355"/>
      <c r="TJE554" s="355"/>
      <c r="TJF554" s="355"/>
      <c r="TJG554" s="355"/>
      <c r="TJH554" s="355"/>
      <c r="TJI554" s="355"/>
      <c r="TJJ554" s="355"/>
      <c r="TJK554" s="355"/>
      <c r="TJL554" s="355"/>
      <c r="TJM554" s="355"/>
      <c r="TJN554" s="355"/>
      <c r="TJO554" s="355"/>
      <c r="TJP554" s="355"/>
      <c r="TJQ554" s="355"/>
      <c r="TJR554" s="355"/>
      <c r="TJS554" s="355"/>
      <c r="TJT554" s="355"/>
      <c r="TJU554" s="355"/>
      <c r="TJV554" s="355"/>
      <c r="TJW554" s="355"/>
      <c r="TJX554" s="355"/>
      <c r="TJY554" s="355"/>
      <c r="TJZ554" s="355"/>
      <c r="TKA554" s="355"/>
      <c r="TKB554" s="355"/>
      <c r="TKC554" s="355"/>
      <c r="TKD554" s="355"/>
      <c r="TKE554" s="355"/>
      <c r="TKF554" s="355"/>
      <c r="TKG554" s="355"/>
      <c r="TKH554" s="355"/>
      <c r="TKI554" s="355"/>
      <c r="TKJ554" s="355"/>
      <c r="TKK554" s="355"/>
      <c r="TKL554" s="355"/>
      <c r="TKM554" s="355"/>
      <c r="TKN554" s="355"/>
      <c r="TKO554" s="355"/>
      <c r="TKP554" s="355"/>
      <c r="TKQ554" s="355"/>
      <c r="TKR554" s="355"/>
      <c r="TKS554" s="355"/>
      <c r="TKT554" s="355"/>
      <c r="TKU554" s="355"/>
      <c r="TKV554" s="355"/>
      <c r="TKW554" s="355"/>
      <c r="TKX554" s="355"/>
      <c r="TKY554" s="355"/>
      <c r="TKZ554" s="355"/>
      <c r="TLA554" s="355"/>
      <c r="TLB554" s="355"/>
      <c r="TLC554" s="355"/>
      <c r="TLD554" s="355"/>
      <c r="TLE554" s="355"/>
      <c r="TLF554" s="355"/>
      <c r="TLG554" s="355"/>
      <c r="TLH554" s="355"/>
      <c r="TLI554" s="355"/>
      <c r="TLJ554" s="355"/>
      <c r="TLK554" s="355"/>
      <c r="TLL554" s="355"/>
      <c r="TLM554" s="355"/>
      <c r="TLN554" s="355"/>
      <c r="TLO554" s="355"/>
      <c r="TLP554" s="355"/>
      <c r="TLQ554" s="355"/>
      <c r="TLR554" s="355"/>
      <c r="TLS554" s="355"/>
      <c r="TLT554" s="355"/>
      <c r="TLU554" s="355"/>
      <c r="TLV554" s="355"/>
      <c r="TLW554" s="355"/>
      <c r="TLX554" s="355"/>
      <c r="TLY554" s="355"/>
      <c r="TLZ554" s="355"/>
      <c r="TMA554" s="355"/>
      <c r="TMB554" s="355"/>
      <c r="TMC554" s="355"/>
      <c r="TMD554" s="355"/>
      <c r="TME554" s="355"/>
      <c r="TMF554" s="355"/>
      <c r="TMG554" s="355"/>
      <c r="TMH554" s="355"/>
      <c r="TMI554" s="355"/>
      <c r="TMJ554" s="355"/>
      <c r="TMK554" s="355"/>
      <c r="TML554" s="355"/>
      <c r="TMM554" s="355"/>
      <c r="TMN554" s="355"/>
      <c r="TMO554" s="355"/>
      <c r="TMP554" s="355"/>
      <c r="TMQ554" s="355"/>
      <c r="TMR554" s="355"/>
      <c r="TMS554" s="355"/>
      <c r="TMT554" s="355"/>
      <c r="TMU554" s="355"/>
      <c r="TMV554" s="355"/>
      <c r="TMW554" s="355"/>
      <c r="TMX554" s="355"/>
      <c r="TMY554" s="355"/>
      <c r="TMZ554" s="355"/>
      <c r="TNA554" s="355"/>
      <c r="TNB554" s="355"/>
      <c r="TNC554" s="355"/>
      <c r="TND554" s="355"/>
      <c r="TNE554" s="355"/>
      <c r="TNF554" s="355"/>
      <c r="TNG554" s="355"/>
      <c r="TNH554" s="355"/>
      <c r="TNI554" s="355"/>
      <c r="TNJ554" s="355"/>
      <c r="TNK554" s="355"/>
      <c r="TNL554" s="355"/>
      <c r="TNM554" s="355"/>
      <c r="TNN554" s="355"/>
      <c r="TNO554" s="355"/>
      <c r="TNP554" s="355"/>
      <c r="TNQ554" s="355"/>
      <c r="TNR554" s="355"/>
      <c r="TNS554" s="355"/>
      <c r="TNT554" s="355"/>
      <c r="TNU554" s="355"/>
      <c r="TNV554" s="355"/>
      <c r="TNW554" s="355"/>
      <c r="TNX554" s="355"/>
      <c r="TNY554" s="355"/>
      <c r="TNZ554" s="355"/>
      <c r="TOA554" s="355"/>
      <c r="TOB554" s="355"/>
      <c r="TOC554" s="355"/>
      <c r="TOD554" s="355"/>
      <c r="TOE554" s="355"/>
      <c r="TOF554" s="355"/>
      <c r="TOG554" s="355"/>
      <c r="TOH554" s="355"/>
      <c r="TOI554" s="355"/>
      <c r="TOJ554" s="355"/>
      <c r="TOK554" s="355"/>
      <c r="TOL554" s="355"/>
      <c r="TOM554" s="355"/>
      <c r="TON554" s="355"/>
      <c r="TOO554" s="355"/>
      <c r="TOP554" s="355"/>
      <c r="TOQ554" s="355"/>
      <c r="TOR554" s="355"/>
      <c r="TOS554" s="355"/>
      <c r="TOT554" s="355"/>
      <c r="TOU554" s="355"/>
      <c r="TOV554" s="355"/>
      <c r="TOW554" s="355"/>
      <c r="TOX554" s="355"/>
      <c r="TOY554" s="355"/>
      <c r="TOZ554" s="355"/>
      <c r="TPA554" s="355"/>
      <c r="TPB554" s="355"/>
      <c r="TPC554" s="355"/>
      <c r="TPD554" s="355"/>
      <c r="TPE554" s="355"/>
      <c r="TPF554" s="355"/>
      <c r="TPG554" s="355"/>
      <c r="TPH554" s="355"/>
      <c r="TPI554" s="355"/>
      <c r="TPJ554" s="355"/>
      <c r="TPK554" s="355"/>
      <c r="TPL554" s="355"/>
      <c r="TPM554" s="355"/>
      <c r="TPN554" s="355"/>
      <c r="TPO554" s="355"/>
      <c r="TPP554" s="355"/>
      <c r="TPQ554" s="355"/>
      <c r="TPR554" s="355"/>
      <c r="TPS554" s="355"/>
      <c r="TPT554" s="355"/>
      <c r="TPU554" s="355"/>
      <c r="TPV554" s="355"/>
      <c r="TPW554" s="355"/>
      <c r="TPX554" s="355"/>
      <c r="TPY554" s="355"/>
      <c r="TPZ554" s="355"/>
      <c r="TQA554" s="355"/>
      <c r="TQB554" s="355"/>
      <c r="TQC554" s="355"/>
      <c r="TQD554" s="355"/>
      <c r="TQE554" s="355"/>
      <c r="TQF554" s="355"/>
      <c r="TQG554" s="355"/>
      <c r="TQH554" s="355"/>
      <c r="TQI554" s="355"/>
      <c r="TQJ554" s="355"/>
      <c r="TQK554" s="355"/>
      <c r="TQL554" s="355"/>
      <c r="TQM554" s="355"/>
      <c r="TQN554" s="355"/>
      <c r="TQO554" s="355"/>
      <c r="TQP554" s="355"/>
      <c r="TQQ554" s="355"/>
      <c r="TQR554" s="355"/>
      <c r="TQS554" s="355"/>
      <c r="TQT554" s="355"/>
      <c r="TQU554" s="355"/>
      <c r="TQV554" s="355"/>
      <c r="TQW554" s="355"/>
      <c r="TQX554" s="355"/>
      <c r="TQY554" s="355"/>
      <c r="TQZ554" s="355"/>
      <c r="TRA554" s="355"/>
      <c r="TRB554" s="355"/>
      <c r="TRC554" s="355"/>
      <c r="TRD554" s="355"/>
      <c r="TRE554" s="355"/>
      <c r="TRF554" s="355"/>
      <c r="TRG554" s="355"/>
      <c r="TRH554" s="355"/>
      <c r="TRI554" s="355"/>
      <c r="TRJ554" s="355"/>
      <c r="TRK554" s="355"/>
      <c r="TRL554" s="355"/>
      <c r="TRM554" s="355"/>
      <c r="TRN554" s="355"/>
      <c r="TRO554" s="355"/>
      <c r="TRP554" s="355"/>
      <c r="TRQ554" s="355"/>
      <c r="TRR554" s="355"/>
      <c r="TRS554" s="355"/>
      <c r="TRT554" s="355"/>
      <c r="TRU554" s="355"/>
      <c r="TRV554" s="355"/>
      <c r="TRW554" s="355"/>
      <c r="TRX554" s="355"/>
      <c r="TRY554" s="355"/>
      <c r="TRZ554" s="355"/>
      <c r="TSA554" s="355"/>
      <c r="TSB554" s="355"/>
      <c r="TSC554" s="355"/>
      <c r="TSD554" s="355"/>
      <c r="TSE554" s="355"/>
      <c r="TSF554" s="355"/>
      <c r="TSG554" s="355"/>
      <c r="TSH554" s="355"/>
      <c r="TSI554" s="355"/>
      <c r="TSJ554" s="355"/>
      <c r="TSK554" s="355"/>
      <c r="TSL554" s="355"/>
      <c r="TSM554" s="355"/>
      <c r="TSN554" s="355"/>
      <c r="TSO554" s="355"/>
      <c r="TSP554" s="355"/>
      <c r="TSQ554" s="355"/>
      <c r="TSR554" s="355"/>
      <c r="TSS554" s="355"/>
      <c r="TST554" s="355"/>
      <c r="TSU554" s="355"/>
      <c r="TSV554" s="355"/>
      <c r="TSW554" s="355"/>
      <c r="TSX554" s="355"/>
      <c r="TSY554" s="355"/>
      <c r="TSZ554" s="355"/>
      <c r="TTA554" s="355"/>
      <c r="TTB554" s="355"/>
      <c r="TTC554" s="355"/>
      <c r="TTD554" s="355"/>
      <c r="TTE554" s="355"/>
      <c r="TTF554" s="355"/>
      <c r="TTG554" s="355"/>
      <c r="TTH554" s="355"/>
      <c r="TTI554" s="355"/>
      <c r="TTJ554" s="355"/>
      <c r="TTK554" s="355"/>
      <c r="TTL554" s="355"/>
      <c r="TTM554" s="355"/>
      <c r="TTN554" s="355"/>
      <c r="TTO554" s="355"/>
      <c r="TTP554" s="355"/>
      <c r="TTQ554" s="355"/>
      <c r="TTR554" s="355"/>
      <c r="TTS554" s="355"/>
      <c r="TTT554" s="355"/>
      <c r="TTU554" s="355"/>
      <c r="TTV554" s="355"/>
      <c r="TTW554" s="355"/>
      <c r="TTX554" s="355"/>
      <c r="TTY554" s="355"/>
      <c r="TTZ554" s="355"/>
      <c r="TUA554" s="355"/>
      <c r="TUB554" s="355"/>
      <c r="TUC554" s="355"/>
      <c r="TUD554" s="355"/>
      <c r="TUE554" s="355"/>
      <c r="TUF554" s="355"/>
      <c r="TUG554" s="355"/>
      <c r="TUH554" s="355"/>
      <c r="TUI554" s="355"/>
      <c r="TUJ554" s="355"/>
      <c r="TUK554" s="355"/>
      <c r="TUL554" s="355"/>
      <c r="TUM554" s="355"/>
      <c r="TUN554" s="355"/>
      <c r="TUO554" s="355"/>
      <c r="TUP554" s="355"/>
      <c r="TUQ554" s="355"/>
      <c r="TUR554" s="355"/>
      <c r="TUS554" s="355"/>
      <c r="TUT554" s="355"/>
      <c r="TUU554" s="355"/>
      <c r="TUV554" s="355"/>
      <c r="TUW554" s="355"/>
      <c r="TUX554" s="355"/>
      <c r="TUY554" s="355"/>
      <c r="TUZ554" s="355"/>
      <c r="TVA554" s="355"/>
      <c r="TVB554" s="355"/>
      <c r="TVC554" s="355"/>
      <c r="TVD554" s="355"/>
      <c r="TVE554" s="355"/>
      <c r="TVF554" s="355"/>
      <c r="TVG554" s="355"/>
      <c r="TVH554" s="355"/>
      <c r="TVI554" s="355"/>
      <c r="TVJ554" s="355"/>
      <c r="TVK554" s="355"/>
      <c r="TVL554" s="355"/>
      <c r="TVM554" s="355"/>
      <c r="TVN554" s="355"/>
      <c r="TVO554" s="355"/>
      <c r="TVP554" s="355"/>
      <c r="TVQ554" s="355"/>
      <c r="TVR554" s="355"/>
      <c r="TVS554" s="355"/>
      <c r="TVT554" s="355"/>
      <c r="TVU554" s="355"/>
      <c r="TVV554" s="355"/>
      <c r="TVW554" s="355"/>
      <c r="TVX554" s="355"/>
      <c r="TVY554" s="355"/>
      <c r="TVZ554" s="355"/>
      <c r="TWA554" s="355"/>
      <c r="TWB554" s="355"/>
      <c r="TWC554" s="355"/>
      <c r="TWD554" s="355"/>
      <c r="TWE554" s="355"/>
      <c r="TWF554" s="355"/>
      <c r="TWG554" s="355"/>
      <c r="TWH554" s="355"/>
      <c r="TWI554" s="355"/>
      <c r="TWJ554" s="355"/>
      <c r="TWK554" s="355"/>
      <c r="TWL554" s="355"/>
      <c r="TWM554" s="355"/>
      <c r="TWN554" s="355"/>
      <c r="TWO554" s="355"/>
      <c r="TWP554" s="355"/>
      <c r="TWQ554" s="355"/>
      <c r="TWR554" s="355"/>
      <c r="TWS554" s="355"/>
      <c r="TWT554" s="355"/>
      <c r="TWU554" s="355"/>
      <c r="TWV554" s="355"/>
      <c r="TWW554" s="355"/>
      <c r="TWX554" s="355"/>
      <c r="TWY554" s="355"/>
      <c r="TWZ554" s="355"/>
      <c r="TXA554" s="355"/>
      <c r="TXB554" s="355"/>
      <c r="TXC554" s="355"/>
      <c r="TXD554" s="355"/>
      <c r="TXE554" s="355"/>
      <c r="TXF554" s="355"/>
      <c r="TXG554" s="355"/>
      <c r="TXH554" s="355"/>
      <c r="TXI554" s="355"/>
      <c r="TXJ554" s="355"/>
      <c r="TXK554" s="355"/>
      <c r="TXL554" s="355"/>
      <c r="TXM554" s="355"/>
      <c r="TXN554" s="355"/>
      <c r="TXO554" s="355"/>
      <c r="TXP554" s="355"/>
      <c r="TXQ554" s="355"/>
      <c r="TXR554" s="355"/>
      <c r="TXS554" s="355"/>
      <c r="TXT554" s="355"/>
      <c r="TXU554" s="355"/>
      <c r="TXV554" s="355"/>
      <c r="TXW554" s="355"/>
      <c r="TXX554" s="355"/>
      <c r="TXY554" s="355"/>
      <c r="TXZ554" s="355"/>
      <c r="TYA554" s="355"/>
      <c r="TYB554" s="355"/>
      <c r="TYC554" s="355"/>
      <c r="TYD554" s="355"/>
      <c r="TYE554" s="355"/>
      <c r="TYF554" s="355"/>
      <c r="TYG554" s="355"/>
      <c r="TYH554" s="355"/>
      <c r="TYI554" s="355"/>
      <c r="TYJ554" s="355"/>
      <c r="TYK554" s="355"/>
      <c r="TYL554" s="355"/>
      <c r="TYM554" s="355"/>
      <c r="TYN554" s="355"/>
      <c r="TYO554" s="355"/>
      <c r="TYP554" s="355"/>
      <c r="TYQ554" s="355"/>
      <c r="TYR554" s="355"/>
      <c r="TYS554" s="355"/>
      <c r="TYT554" s="355"/>
      <c r="TYU554" s="355"/>
      <c r="TYV554" s="355"/>
      <c r="TYW554" s="355"/>
      <c r="TYX554" s="355"/>
      <c r="TYY554" s="355"/>
      <c r="TYZ554" s="355"/>
      <c r="TZA554" s="355"/>
      <c r="TZB554" s="355"/>
      <c r="TZC554" s="355"/>
      <c r="TZD554" s="355"/>
      <c r="TZE554" s="355"/>
      <c r="TZF554" s="355"/>
      <c r="TZG554" s="355"/>
      <c r="TZH554" s="355"/>
      <c r="TZI554" s="355"/>
      <c r="TZJ554" s="355"/>
      <c r="TZK554" s="355"/>
      <c r="TZL554" s="355"/>
      <c r="TZM554" s="355"/>
      <c r="TZN554" s="355"/>
      <c r="TZO554" s="355"/>
      <c r="TZP554" s="355"/>
      <c r="TZQ554" s="355"/>
      <c r="TZR554" s="355"/>
      <c r="TZS554" s="355"/>
      <c r="TZT554" s="355"/>
      <c r="TZU554" s="355"/>
      <c r="TZV554" s="355"/>
      <c r="TZW554" s="355"/>
      <c r="TZX554" s="355"/>
      <c r="TZY554" s="355"/>
      <c r="TZZ554" s="355"/>
      <c r="UAA554" s="355"/>
      <c r="UAB554" s="355"/>
      <c r="UAC554" s="355"/>
      <c r="UAD554" s="355"/>
      <c r="UAE554" s="355"/>
      <c r="UAF554" s="355"/>
      <c r="UAG554" s="355"/>
      <c r="UAH554" s="355"/>
      <c r="UAI554" s="355"/>
      <c r="UAJ554" s="355"/>
      <c r="UAK554" s="355"/>
      <c r="UAL554" s="355"/>
      <c r="UAM554" s="355"/>
      <c r="UAN554" s="355"/>
      <c r="UAO554" s="355"/>
      <c r="UAP554" s="355"/>
      <c r="UAQ554" s="355"/>
      <c r="UAR554" s="355"/>
      <c r="UAS554" s="355"/>
      <c r="UAT554" s="355"/>
      <c r="UAU554" s="355"/>
      <c r="UAV554" s="355"/>
      <c r="UAW554" s="355"/>
      <c r="UAX554" s="355"/>
      <c r="UAY554" s="355"/>
      <c r="UAZ554" s="355"/>
      <c r="UBA554" s="355"/>
      <c r="UBB554" s="355"/>
      <c r="UBC554" s="355"/>
      <c r="UBD554" s="355"/>
      <c r="UBE554" s="355"/>
      <c r="UBF554" s="355"/>
      <c r="UBG554" s="355"/>
      <c r="UBH554" s="355"/>
      <c r="UBI554" s="355"/>
      <c r="UBJ554" s="355"/>
      <c r="UBK554" s="355"/>
      <c r="UBL554" s="355"/>
      <c r="UBM554" s="355"/>
      <c r="UBN554" s="355"/>
      <c r="UBO554" s="355"/>
      <c r="UBP554" s="355"/>
      <c r="UBQ554" s="355"/>
      <c r="UBR554" s="355"/>
      <c r="UBS554" s="355"/>
      <c r="UBT554" s="355"/>
      <c r="UBU554" s="355"/>
      <c r="UBV554" s="355"/>
      <c r="UBW554" s="355"/>
      <c r="UBX554" s="355"/>
      <c r="UBY554" s="355"/>
      <c r="UBZ554" s="355"/>
      <c r="UCA554" s="355"/>
      <c r="UCB554" s="355"/>
      <c r="UCC554" s="355"/>
      <c r="UCD554" s="355"/>
      <c r="UCE554" s="355"/>
      <c r="UCF554" s="355"/>
      <c r="UCG554" s="355"/>
      <c r="UCH554" s="355"/>
      <c r="UCI554" s="355"/>
      <c r="UCJ554" s="355"/>
      <c r="UCK554" s="355"/>
      <c r="UCL554" s="355"/>
      <c r="UCM554" s="355"/>
      <c r="UCN554" s="355"/>
      <c r="UCO554" s="355"/>
      <c r="UCP554" s="355"/>
      <c r="UCQ554" s="355"/>
      <c r="UCR554" s="355"/>
      <c r="UCS554" s="355"/>
      <c r="UCT554" s="355"/>
      <c r="UCU554" s="355"/>
      <c r="UCV554" s="355"/>
      <c r="UCW554" s="355"/>
      <c r="UCX554" s="355"/>
      <c r="UCY554" s="355"/>
      <c r="UCZ554" s="355"/>
      <c r="UDA554" s="355"/>
      <c r="UDB554" s="355"/>
      <c r="UDC554" s="355"/>
      <c r="UDD554" s="355"/>
      <c r="UDE554" s="355"/>
      <c r="UDF554" s="355"/>
      <c r="UDG554" s="355"/>
      <c r="UDH554" s="355"/>
      <c r="UDI554" s="355"/>
      <c r="UDJ554" s="355"/>
      <c r="UDK554" s="355"/>
      <c r="UDL554" s="355"/>
      <c r="UDM554" s="355"/>
      <c r="UDN554" s="355"/>
      <c r="UDO554" s="355"/>
      <c r="UDP554" s="355"/>
      <c r="UDQ554" s="355"/>
      <c r="UDR554" s="355"/>
      <c r="UDS554" s="355"/>
      <c r="UDT554" s="355"/>
      <c r="UDU554" s="355"/>
      <c r="UDV554" s="355"/>
      <c r="UDW554" s="355"/>
      <c r="UDX554" s="355"/>
      <c r="UDY554" s="355"/>
      <c r="UDZ554" s="355"/>
      <c r="UEA554" s="355"/>
      <c r="UEB554" s="355"/>
      <c r="UEC554" s="355"/>
      <c r="UED554" s="355"/>
      <c r="UEE554" s="355"/>
      <c r="UEF554" s="355"/>
      <c r="UEG554" s="355"/>
      <c r="UEH554" s="355"/>
      <c r="UEI554" s="355"/>
      <c r="UEJ554" s="355"/>
      <c r="UEK554" s="355"/>
      <c r="UEL554" s="355"/>
      <c r="UEM554" s="355"/>
      <c r="UEN554" s="355"/>
      <c r="UEO554" s="355"/>
      <c r="UEP554" s="355"/>
      <c r="UEQ554" s="355"/>
      <c r="UER554" s="355"/>
      <c r="UES554" s="355"/>
      <c r="UET554" s="355"/>
      <c r="UEU554" s="355"/>
      <c r="UEV554" s="355"/>
      <c r="UEW554" s="355"/>
      <c r="UEX554" s="355"/>
      <c r="UEY554" s="355"/>
      <c r="UEZ554" s="355"/>
      <c r="UFA554" s="355"/>
      <c r="UFB554" s="355"/>
      <c r="UFC554" s="355"/>
      <c r="UFD554" s="355"/>
      <c r="UFE554" s="355"/>
      <c r="UFF554" s="355"/>
      <c r="UFG554" s="355"/>
      <c r="UFH554" s="355"/>
      <c r="UFI554" s="355"/>
      <c r="UFJ554" s="355"/>
      <c r="UFK554" s="355"/>
      <c r="UFL554" s="355"/>
      <c r="UFM554" s="355"/>
      <c r="UFN554" s="355"/>
      <c r="UFO554" s="355"/>
      <c r="UFP554" s="355"/>
      <c r="UFQ554" s="355"/>
      <c r="UFR554" s="355"/>
      <c r="UFS554" s="355"/>
      <c r="UFT554" s="355"/>
      <c r="UFU554" s="355"/>
      <c r="UFV554" s="355"/>
      <c r="UFW554" s="355"/>
      <c r="UFX554" s="355"/>
      <c r="UFY554" s="355"/>
      <c r="UFZ554" s="355"/>
      <c r="UGA554" s="355"/>
      <c r="UGB554" s="355"/>
      <c r="UGC554" s="355"/>
      <c r="UGD554" s="355"/>
      <c r="UGE554" s="355"/>
      <c r="UGF554" s="355"/>
      <c r="UGG554" s="355"/>
      <c r="UGH554" s="355"/>
      <c r="UGI554" s="355"/>
      <c r="UGJ554" s="355"/>
      <c r="UGK554" s="355"/>
      <c r="UGL554" s="355"/>
      <c r="UGM554" s="355"/>
      <c r="UGN554" s="355"/>
      <c r="UGO554" s="355"/>
      <c r="UGP554" s="355"/>
      <c r="UGQ554" s="355"/>
      <c r="UGR554" s="355"/>
      <c r="UGS554" s="355"/>
      <c r="UGT554" s="355"/>
      <c r="UGU554" s="355"/>
      <c r="UGV554" s="355"/>
      <c r="UGW554" s="355"/>
      <c r="UGX554" s="355"/>
      <c r="UGY554" s="355"/>
      <c r="UGZ554" s="355"/>
      <c r="UHA554" s="355"/>
      <c r="UHB554" s="355"/>
      <c r="UHC554" s="355"/>
      <c r="UHD554" s="355"/>
      <c r="UHE554" s="355"/>
      <c r="UHF554" s="355"/>
      <c r="UHG554" s="355"/>
      <c r="UHH554" s="355"/>
      <c r="UHI554" s="355"/>
      <c r="UHJ554" s="355"/>
      <c r="UHK554" s="355"/>
      <c r="UHL554" s="355"/>
      <c r="UHM554" s="355"/>
      <c r="UHN554" s="355"/>
      <c r="UHO554" s="355"/>
      <c r="UHP554" s="355"/>
      <c r="UHQ554" s="355"/>
      <c r="UHR554" s="355"/>
      <c r="UHS554" s="355"/>
      <c r="UHT554" s="355"/>
      <c r="UHU554" s="355"/>
      <c r="UHV554" s="355"/>
      <c r="UHW554" s="355"/>
      <c r="UHX554" s="355"/>
      <c r="UHY554" s="355"/>
      <c r="UHZ554" s="355"/>
      <c r="UIA554" s="355"/>
      <c r="UIB554" s="355"/>
      <c r="UIC554" s="355"/>
      <c r="UID554" s="355"/>
      <c r="UIE554" s="355"/>
      <c r="UIF554" s="355"/>
      <c r="UIG554" s="355"/>
      <c r="UIH554" s="355"/>
      <c r="UII554" s="355"/>
      <c r="UIJ554" s="355"/>
      <c r="UIK554" s="355"/>
      <c r="UIL554" s="355"/>
      <c r="UIM554" s="355"/>
      <c r="UIN554" s="355"/>
      <c r="UIO554" s="355"/>
      <c r="UIP554" s="355"/>
      <c r="UIQ554" s="355"/>
      <c r="UIR554" s="355"/>
      <c r="UIS554" s="355"/>
      <c r="UIT554" s="355"/>
      <c r="UIU554" s="355"/>
      <c r="UIV554" s="355"/>
      <c r="UIW554" s="355"/>
      <c r="UIX554" s="355"/>
      <c r="UIY554" s="355"/>
      <c r="UIZ554" s="355"/>
      <c r="UJA554" s="355"/>
      <c r="UJB554" s="355"/>
      <c r="UJC554" s="355"/>
      <c r="UJD554" s="355"/>
      <c r="UJE554" s="355"/>
      <c r="UJF554" s="355"/>
      <c r="UJG554" s="355"/>
      <c r="UJH554" s="355"/>
      <c r="UJI554" s="355"/>
      <c r="UJJ554" s="355"/>
      <c r="UJK554" s="355"/>
      <c r="UJL554" s="355"/>
      <c r="UJM554" s="355"/>
      <c r="UJN554" s="355"/>
      <c r="UJO554" s="355"/>
      <c r="UJP554" s="355"/>
      <c r="UJQ554" s="355"/>
      <c r="UJR554" s="355"/>
      <c r="UJS554" s="355"/>
      <c r="UJT554" s="355"/>
      <c r="UJU554" s="355"/>
      <c r="UJV554" s="355"/>
      <c r="UJW554" s="355"/>
      <c r="UJX554" s="355"/>
      <c r="UJY554" s="355"/>
      <c r="UJZ554" s="355"/>
      <c r="UKA554" s="355"/>
      <c r="UKB554" s="355"/>
      <c r="UKC554" s="355"/>
      <c r="UKD554" s="355"/>
      <c r="UKE554" s="355"/>
      <c r="UKF554" s="355"/>
      <c r="UKG554" s="355"/>
      <c r="UKH554" s="355"/>
      <c r="UKI554" s="355"/>
      <c r="UKJ554" s="355"/>
      <c r="UKK554" s="355"/>
      <c r="UKL554" s="355"/>
      <c r="UKM554" s="355"/>
      <c r="UKN554" s="355"/>
      <c r="UKO554" s="355"/>
      <c r="UKP554" s="355"/>
      <c r="UKQ554" s="355"/>
      <c r="UKR554" s="355"/>
      <c r="UKS554" s="355"/>
      <c r="UKT554" s="355"/>
      <c r="UKU554" s="355"/>
      <c r="UKV554" s="355"/>
      <c r="UKW554" s="355"/>
      <c r="UKX554" s="355"/>
      <c r="UKY554" s="355"/>
      <c r="UKZ554" s="355"/>
      <c r="ULA554" s="355"/>
      <c r="ULB554" s="355"/>
      <c r="ULC554" s="355"/>
      <c r="ULD554" s="355"/>
      <c r="ULE554" s="355"/>
      <c r="ULF554" s="355"/>
      <c r="ULG554" s="355"/>
      <c r="ULH554" s="355"/>
      <c r="ULI554" s="355"/>
      <c r="ULJ554" s="355"/>
      <c r="ULK554" s="355"/>
      <c r="ULL554" s="355"/>
      <c r="ULM554" s="355"/>
      <c r="ULN554" s="355"/>
      <c r="ULO554" s="355"/>
      <c r="ULP554" s="355"/>
      <c r="ULQ554" s="355"/>
      <c r="ULR554" s="355"/>
      <c r="ULS554" s="355"/>
      <c r="ULT554" s="355"/>
      <c r="ULU554" s="355"/>
      <c r="ULV554" s="355"/>
      <c r="ULW554" s="355"/>
      <c r="ULX554" s="355"/>
      <c r="ULY554" s="355"/>
      <c r="ULZ554" s="355"/>
      <c r="UMA554" s="355"/>
      <c r="UMB554" s="355"/>
      <c r="UMC554" s="355"/>
      <c r="UMD554" s="355"/>
      <c r="UME554" s="355"/>
      <c r="UMF554" s="355"/>
      <c r="UMG554" s="355"/>
      <c r="UMH554" s="355"/>
      <c r="UMI554" s="355"/>
      <c r="UMJ554" s="355"/>
      <c r="UMK554" s="355"/>
      <c r="UML554" s="355"/>
      <c r="UMM554" s="355"/>
      <c r="UMN554" s="355"/>
      <c r="UMO554" s="355"/>
      <c r="UMP554" s="355"/>
      <c r="UMQ554" s="355"/>
      <c r="UMR554" s="355"/>
      <c r="UMS554" s="355"/>
      <c r="UMT554" s="355"/>
      <c r="UMU554" s="355"/>
      <c r="UMV554" s="355"/>
      <c r="UMW554" s="355"/>
      <c r="UMX554" s="355"/>
      <c r="UMY554" s="355"/>
      <c r="UMZ554" s="355"/>
      <c r="UNA554" s="355"/>
      <c r="UNB554" s="355"/>
      <c r="UNC554" s="355"/>
      <c r="UND554" s="355"/>
      <c r="UNE554" s="355"/>
      <c r="UNF554" s="355"/>
      <c r="UNG554" s="355"/>
      <c r="UNH554" s="355"/>
      <c r="UNI554" s="355"/>
      <c r="UNJ554" s="355"/>
      <c r="UNK554" s="355"/>
      <c r="UNL554" s="355"/>
      <c r="UNM554" s="355"/>
      <c r="UNN554" s="355"/>
      <c r="UNO554" s="355"/>
      <c r="UNP554" s="355"/>
      <c r="UNQ554" s="355"/>
      <c r="UNR554" s="355"/>
      <c r="UNS554" s="355"/>
      <c r="UNT554" s="355"/>
      <c r="UNU554" s="355"/>
      <c r="UNV554" s="355"/>
      <c r="UNW554" s="355"/>
      <c r="UNX554" s="355"/>
      <c r="UNY554" s="355"/>
      <c r="UNZ554" s="355"/>
      <c r="UOA554" s="355"/>
      <c r="UOB554" s="355"/>
      <c r="UOC554" s="355"/>
      <c r="UOD554" s="355"/>
      <c r="UOE554" s="355"/>
      <c r="UOF554" s="355"/>
      <c r="UOG554" s="355"/>
      <c r="UOH554" s="355"/>
      <c r="UOI554" s="355"/>
      <c r="UOJ554" s="355"/>
      <c r="UOK554" s="355"/>
      <c r="UOL554" s="355"/>
      <c r="UOM554" s="355"/>
      <c r="UON554" s="355"/>
      <c r="UOO554" s="355"/>
      <c r="UOP554" s="355"/>
      <c r="UOQ554" s="355"/>
      <c r="UOR554" s="355"/>
      <c r="UOS554" s="355"/>
      <c r="UOT554" s="355"/>
      <c r="UOU554" s="355"/>
      <c r="UOV554" s="355"/>
      <c r="UOW554" s="355"/>
      <c r="UOX554" s="355"/>
      <c r="UOY554" s="355"/>
      <c r="UOZ554" s="355"/>
      <c r="UPA554" s="355"/>
      <c r="UPB554" s="355"/>
      <c r="UPC554" s="355"/>
      <c r="UPD554" s="355"/>
      <c r="UPE554" s="355"/>
      <c r="UPF554" s="355"/>
      <c r="UPG554" s="355"/>
      <c r="UPH554" s="355"/>
      <c r="UPI554" s="355"/>
      <c r="UPJ554" s="355"/>
      <c r="UPK554" s="355"/>
      <c r="UPL554" s="355"/>
      <c r="UPM554" s="355"/>
      <c r="UPN554" s="355"/>
      <c r="UPO554" s="355"/>
      <c r="UPP554" s="355"/>
      <c r="UPQ554" s="355"/>
      <c r="UPR554" s="355"/>
      <c r="UPS554" s="355"/>
      <c r="UPT554" s="355"/>
      <c r="UPU554" s="355"/>
      <c r="UPV554" s="355"/>
      <c r="UPW554" s="355"/>
      <c r="UPX554" s="355"/>
      <c r="UPY554" s="355"/>
      <c r="UPZ554" s="355"/>
      <c r="UQA554" s="355"/>
      <c r="UQB554" s="355"/>
      <c r="UQC554" s="355"/>
      <c r="UQD554" s="355"/>
      <c r="UQE554" s="355"/>
      <c r="UQF554" s="355"/>
      <c r="UQG554" s="355"/>
      <c r="UQH554" s="355"/>
      <c r="UQI554" s="355"/>
      <c r="UQJ554" s="355"/>
      <c r="UQK554" s="355"/>
      <c r="UQL554" s="355"/>
      <c r="UQM554" s="355"/>
      <c r="UQN554" s="355"/>
      <c r="UQO554" s="355"/>
      <c r="UQP554" s="355"/>
      <c r="UQQ554" s="355"/>
      <c r="UQR554" s="355"/>
      <c r="UQS554" s="355"/>
      <c r="UQT554" s="355"/>
      <c r="UQU554" s="355"/>
      <c r="UQV554" s="355"/>
      <c r="UQW554" s="355"/>
      <c r="UQX554" s="355"/>
      <c r="UQY554" s="355"/>
      <c r="UQZ554" s="355"/>
      <c r="URA554" s="355"/>
      <c r="URB554" s="355"/>
      <c r="URC554" s="355"/>
      <c r="URD554" s="355"/>
      <c r="URE554" s="355"/>
      <c r="URF554" s="355"/>
      <c r="URG554" s="355"/>
      <c r="URH554" s="355"/>
      <c r="URI554" s="355"/>
      <c r="URJ554" s="355"/>
      <c r="URK554" s="355"/>
      <c r="URL554" s="355"/>
      <c r="URM554" s="355"/>
      <c r="URN554" s="355"/>
      <c r="URO554" s="355"/>
      <c r="URP554" s="355"/>
      <c r="URQ554" s="355"/>
      <c r="URR554" s="355"/>
      <c r="URS554" s="355"/>
      <c r="URT554" s="355"/>
      <c r="URU554" s="355"/>
      <c r="URV554" s="355"/>
      <c r="URW554" s="355"/>
      <c r="URX554" s="355"/>
      <c r="URY554" s="355"/>
      <c r="URZ554" s="355"/>
      <c r="USA554" s="355"/>
      <c r="USB554" s="355"/>
      <c r="USC554" s="355"/>
      <c r="USD554" s="355"/>
      <c r="USE554" s="355"/>
      <c r="USF554" s="355"/>
      <c r="USG554" s="355"/>
      <c r="USH554" s="355"/>
      <c r="USI554" s="355"/>
      <c r="USJ554" s="355"/>
      <c r="USK554" s="355"/>
      <c r="USL554" s="355"/>
      <c r="USM554" s="355"/>
      <c r="USN554" s="355"/>
      <c r="USO554" s="355"/>
      <c r="USP554" s="355"/>
      <c r="USQ554" s="355"/>
      <c r="USR554" s="355"/>
      <c r="USS554" s="355"/>
      <c r="UST554" s="355"/>
      <c r="USU554" s="355"/>
      <c r="USV554" s="355"/>
      <c r="USW554" s="355"/>
      <c r="USX554" s="355"/>
      <c r="USY554" s="355"/>
      <c r="USZ554" s="355"/>
      <c r="UTA554" s="355"/>
      <c r="UTB554" s="355"/>
      <c r="UTC554" s="355"/>
      <c r="UTD554" s="355"/>
      <c r="UTE554" s="355"/>
      <c r="UTF554" s="355"/>
      <c r="UTG554" s="355"/>
      <c r="UTH554" s="355"/>
      <c r="UTI554" s="355"/>
      <c r="UTJ554" s="355"/>
      <c r="UTK554" s="355"/>
      <c r="UTL554" s="355"/>
      <c r="UTM554" s="355"/>
      <c r="UTN554" s="355"/>
      <c r="UTO554" s="355"/>
      <c r="UTP554" s="355"/>
      <c r="UTQ554" s="355"/>
      <c r="UTR554" s="355"/>
      <c r="UTS554" s="355"/>
      <c r="UTT554" s="355"/>
      <c r="UTU554" s="355"/>
      <c r="UTV554" s="355"/>
      <c r="UTW554" s="355"/>
      <c r="UTX554" s="355"/>
      <c r="UTY554" s="355"/>
      <c r="UTZ554" s="355"/>
      <c r="UUA554" s="355"/>
      <c r="UUB554" s="355"/>
      <c r="UUC554" s="355"/>
      <c r="UUD554" s="355"/>
      <c r="UUE554" s="355"/>
      <c r="UUF554" s="355"/>
      <c r="UUG554" s="355"/>
      <c r="UUH554" s="355"/>
      <c r="UUI554" s="355"/>
      <c r="UUJ554" s="355"/>
      <c r="UUK554" s="355"/>
      <c r="UUL554" s="355"/>
      <c r="UUM554" s="355"/>
      <c r="UUN554" s="355"/>
      <c r="UUO554" s="355"/>
      <c r="UUP554" s="355"/>
      <c r="UUQ554" s="355"/>
      <c r="UUR554" s="355"/>
      <c r="UUS554" s="355"/>
      <c r="UUT554" s="355"/>
      <c r="UUU554" s="355"/>
      <c r="UUV554" s="355"/>
      <c r="UUW554" s="355"/>
      <c r="UUX554" s="355"/>
      <c r="UUY554" s="355"/>
      <c r="UUZ554" s="355"/>
      <c r="UVA554" s="355"/>
      <c r="UVB554" s="355"/>
      <c r="UVC554" s="355"/>
      <c r="UVD554" s="355"/>
      <c r="UVE554" s="355"/>
      <c r="UVF554" s="355"/>
      <c r="UVG554" s="355"/>
      <c r="UVH554" s="355"/>
      <c r="UVI554" s="355"/>
      <c r="UVJ554" s="355"/>
      <c r="UVK554" s="355"/>
      <c r="UVL554" s="355"/>
      <c r="UVM554" s="355"/>
      <c r="UVN554" s="355"/>
      <c r="UVO554" s="355"/>
      <c r="UVP554" s="355"/>
      <c r="UVQ554" s="355"/>
      <c r="UVR554" s="355"/>
      <c r="UVS554" s="355"/>
      <c r="UVT554" s="355"/>
      <c r="UVU554" s="355"/>
      <c r="UVV554" s="355"/>
      <c r="UVW554" s="355"/>
      <c r="UVX554" s="355"/>
      <c r="UVY554" s="355"/>
      <c r="UVZ554" s="355"/>
      <c r="UWA554" s="355"/>
      <c r="UWB554" s="355"/>
      <c r="UWC554" s="355"/>
      <c r="UWD554" s="355"/>
      <c r="UWE554" s="355"/>
      <c r="UWF554" s="355"/>
      <c r="UWG554" s="355"/>
      <c r="UWH554" s="355"/>
      <c r="UWI554" s="355"/>
      <c r="UWJ554" s="355"/>
      <c r="UWK554" s="355"/>
      <c r="UWL554" s="355"/>
      <c r="UWM554" s="355"/>
      <c r="UWN554" s="355"/>
      <c r="UWO554" s="355"/>
      <c r="UWP554" s="355"/>
      <c r="UWQ554" s="355"/>
      <c r="UWR554" s="355"/>
      <c r="UWS554" s="355"/>
      <c r="UWT554" s="355"/>
      <c r="UWU554" s="355"/>
      <c r="UWV554" s="355"/>
      <c r="UWW554" s="355"/>
      <c r="UWX554" s="355"/>
      <c r="UWY554" s="355"/>
      <c r="UWZ554" s="355"/>
      <c r="UXA554" s="355"/>
      <c r="UXB554" s="355"/>
      <c r="UXC554" s="355"/>
      <c r="UXD554" s="355"/>
      <c r="UXE554" s="355"/>
      <c r="UXF554" s="355"/>
      <c r="UXG554" s="355"/>
      <c r="UXH554" s="355"/>
      <c r="UXI554" s="355"/>
      <c r="UXJ554" s="355"/>
      <c r="UXK554" s="355"/>
      <c r="UXL554" s="355"/>
      <c r="UXM554" s="355"/>
      <c r="UXN554" s="355"/>
      <c r="UXO554" s="355"/>
      <c r="UXP554" s="355"/>
      <c r="UXQ554" s="355"/>
      <c r="UXR554" s="355"/>
      <c r="UXS554" s="355"/>
      <c r="UXT554" s="355"/>
      <c r="UXU554" s="355"/>
      <c r="UXV554" s="355"/>
      <c r="UXW554" s="355"/>
      <c r="UXX554" s="355"/>
      <c r="UXY554" s="355"/>
      <c r="UXZ554" s="355"/>
      <c r="UYA554" s="355"/>
      <c r="UYB554" s="355"/>
      <c r="UYC554" s="355"/>
      <c r="UYD554" s="355"/>
      <c r="UYE554" s="355"/>
      <c r="UYF554" s="355"/>
      <c r="UYG554" s="355"/>
      <c r="UYH554" s="355"/>
      <c r="UYI554" s="355"/>
      <c r="UYJ554" s="355"/>
      <c r="UYK554" s="355"/>
      <c r="UYL554" s="355"/>
      <c r="UYM554" s="355"/>
      <c r="UYN554" s="355"/>
      <c r="UYO554" s="355"/>
      <c r="UYP554" s="355"/>
      <c r="UYQ554" s="355"/>
      <c r="UYR554" s="355"/>
      <c r="UYS554" s="355"/>
      <c r="UYT554" s="355"/>
      <c r="UYU554" s="355"/>
      <c r="UYV554" s="355"/>
      <c r="UYW554" s="355"/>
      <c r="UYX554" s="355"/>
      <c r="UYY554" s="355"/>
      <c r="UYZ554" s="355"/>
      <c r="UZA554" s="355"/>
      <c r="UZB554" s="355"/>
      <c r="UZC554" s="355"/>
      <c r="UZD554" s="355"/>
      <c r="UZE554" s="355"/>
      <c r="UZF554" s="355"/>
      <c r="UZG554" s="355"/>
      <c r="UZH554" s="355"/>
      <c r="UZI554" s="355"/>
      <c r="UZJ554" s="355"/>
      <c r="UZK554" s="355"/>
      <c r="UZL554" s="355"/>
      <c r="UZM554" s="355"/>
      <c r="UZN554" s="355"/>
      <c r="UZO554" s="355"/>
      <c r="UZP554" s="355"/>
      <c r="UZQ554" s="355"/>
      <c r="UZR554" s="355"/>
      <c r="UZS554" s="355"/>
      <c r="UZT554" s="355"/>
      <c r="UZU554" s="355"/>
      <c r="UZV554" s="355"/>
      <c r="UZW554" s="355"/>
      <c r="UZX554" s="355"/>
      <c r="UZY554" s="355"/>
      <c r="UZZ554" s="355"/>
      <c r="VAA554" s="355"/>
      <c r="VAB554" s="355"/>
      <c r="VAC554" s="355"/>
      <c r="VAD554" s="355"/>
      <c r="VAE554" s="355"/>
      <c r="VAF554" s="355"/>
      <c r="VAG554" s="355"/>
      <c r="VAH554" s="355"/>
      <c r="VAI554" s="355"/>
      <c r="VAJ554" s="355"/>
      <c r="VAK554" s="355"/>
      <c r="VAL554" s="355"/>
      <c r="VAM554" s="355"/>
      <c r="VAN554" s="355"/>
      <c r="VAO554" s="355"/>
      <c r="VAP554" s="355"/>
      <c r="VAQ554" s="355"/>
      <c r="VAR554" s="355"/>
      <c r="VAS554" s="355"/>
      <c r="VAT554" s="355"/>
      <c r="VAU554" s="355"/>
      <c r="VAV554" s="355"/>
      <c r="VAW554" s="355"/>
      <c r="VAX554" s="355"/>
      <c r="VAY554" s="355"/>
      <c r="VAZ554" s="355"/>
      <c r="VBA554" s="355"/>
      <c r="VBB554" s="355"/>
      <c r="VBC554" s="355"/>
      <c r="VBD554" s="355"/>
      <c r="VBE554" s="355"/>
      <c r="VBF554" s="355"/>
      <c r="VBG554" s="355"/>
      <c r="VBH554" s="355"/>
      <c r="VBI554" s="355"/>
      <c r="VBJ554" s="355"/>
      <c r="VBK554" s="355"/>
      <c r="VBL554" s="355"/>
      <c r="VBM554" s="355"/>
      <c r="VBN554" s="355"/>
      <c r="VBO554" s="355"/>
      <c r="VBP554" s="355"/>
      <c r="VBQ554" s="355"/>
      <c r="VBR554" s="355"/>
      <c r="VBS554" s="355"/>
      <c r="VBT554" s="355"/>
      <c r="VBU554" s="355"/>
      <c r="VBV554" s="355"/>
      <c r="VBW554" s="355"/>
      <c r="VBX554" s="355"/>
      <c r="VBY554" s="355"/>
      <c r="VBZ554" s="355"/>
      <c r="VCA554" s="355"/>
      <c r="VCB554" s="355"/>
      <c r="VCC554" s="355"/>
      <c r="VCD554" s="355"/>
      <c r="VCE554" s="355"/>
      <c r="VCF554" s="355"/>
      <c r="VCG554" s="355"/>
      <c r="VCH554" s="355"/>
      <c r="VCI554" s="355"/>
      <c r="VCJ554" s="355"/>
      <c r="VCK554" s="355"/>
      <c r="VCL554" s="355"/>
      <c r="VCM554" s="355"/>
      <c r="VCN554" s="355"/>
      <c r="VCO554" s="355"/>
      <c r="VCP554" s="355"/>
      <c r="VCQ554" s="355"/>
      <c r="VCR554" s="355"/>
      <c r="VCS554" s="355"/>
      <c r="VCT554" s="355"/>
      <c r="VCU554" s="355"/>
      <c r="VCV554" s="355"/>
      <c r="VCW554" s="355"/>
      <c r="VCX554" s="355"/>
      <c r="VCY554" s="355"/>
      <c r="VCZ554" s="355"/>
      <c r="VDA554" s="355"/>
      <c r="VDB554" s="355"/>
      <c r="VDC554" s="355"/>
      <c r="VDD554" s="355"/>
      <c r="VDE554" s="355"/>
      <c r="VDF554" s="355"/>
      <c r="VDG554" s="355"/>
      <c r="VDH554" s="355"/>
      <c r="VDI554" s="355"/>
      <c r="VDJ554" s="355"/>
      <c r="VDK554" s="355"/>
      <c r="VDL554" s="355"/>
      <c r="VDM554" s="355"/>
      <c r="VDN554" s="355"/>
      <c r="VDO554" s="355"/>
      <c r="VDP554" s="355"/>
      <c r="VDQ554" s="355"/>
      <c r="VDR554" s="355"/>
      <c r="VDS554" s="355"/>
      <c r="VDT554" s="355"/>
      <c r="VDU554" s="355"/>
      <c r="VDV554" s="355"/>
      <c r="VDW554" s="355"/>
      <c r="VDX554" s="355"/>
      <c r="VDY554" s="355"/>
      <c r="VDZ554" s="355"/>
      <c r="VEA554" s="355"/>
      <c r="VEB554" s="355"/>
      <c r="VEC554" s="355"/>
      <c r="VED554" s="355"/>
      <c r="VEE554" s="355"/>
      <c r="VEF554" s="355"/>
      <c r="VEG554" s="355"/>
      <c r="VEH554" s="355"/>
      <c r="VEI554" s="355"/>
      <c r="VEJ554" s="355"/>
      <c r="VEK554" s="355"/>
      <c r="VEL554" s="355"/>
      <c r="VEM554" s="355"/>
      <c r="VEN554" s="355"/>
      <c r="VEO554" s="355"/>
      <c r="VEP554" s="355"/>
      <c r="VEQ554" s="355"/>
      <c r="VER554" s="355"/>
      <c r="VES554" s="355"/>
      <c r="VET554" s="355"/>
      <c r="VEU554" s="355"/>
      <c r="VEV554" s="355"/>
      <c r="VEW554" s="355"/>
      <c r="VEX554" s="355"/>
      <c r="VEY554" s="355"/>
      <c r="VEZ554" s="355"/>
      <c r="VFA554" s="355"/>
      <c r="VFB554" s="355"/>
      <c r="VFC554" s="355"/>
      <c r="VFD554" s="355"/>
      <c r="VFE554" s="355"/>
      <c r="VFF554" s="355"/>
      <c r="VFG554" s="355"/>
      <c r="VFH554" s="355"/>
      <c r="VFI554" s="355"/>
      <c r="VFJ554" s="355"/>
      <c r="VFK554" s="355"/>
      <c r="VFL554" s="355"/>
      <c r="VFM554" s="355"/>
      <c r="VFN554" s="355"/>
      <c r="VFO554" s="355"/>
      <c r="VFP554" s="355"/>
      <c r="VFQ554" s="355"/>
      <c r="VFR554" s="355"/>
      <c r="VFS554" s="355"/>
      <c r="VFT554" s="355"/>
      <c r="VFU554" s="355"/>
      <c r="VFV554" s="355"/>
      <c r="VFW554" s="355"/>
      <c r="VFX554" s="355"/>
      <c r="VFY554" s="355"/>
      <c r="VFZ554" s="355"/>
      <c r="VGA554" s="355"/>
      <c r="VGB554" s="355"/>
      <c r="VGC554" s="355"/>
      <c r="VGD554" s="355"/>
      <c r="VGE554" s="355"/>
      <c r="VGF554" s="355"/>
      <c r="VGG554" s="355"/>
      <c r="VGH554" s="355"/>
      <c r="VGI554" s="355"/>
      <c r="VGJ554" s="355"/>
      <c r="VGK554" s="355"/>
      <c r="VGL554" s="355"/>
      <c r="VGM554" s="355"/>
      <c r="VGN554" s="355"/>
      <c r="VGO554" s="355"/>
      <c r="VGP554" s="355"/>
      <c r="VGQ554" s="355"/>
      <c r="VGR554" s="355"/>
      <c r="VGS554" s="355"/>
      <c r="VGT554" s="355"/>
      <c r="VGU554" s="355"/>
      <c r="VGV554" s="355"/>
      <c r="VGW554" s="355"/>
      <c r="VGX554" s="355"/>
      <c r="VGY554" s="355"/>
      <c r="VGZ554" s="355"/>
      <c r="VHA554" s="355"/>
      <c r="VHB554" s="355"/>
      <c r="VHC554" s="355"/>
      <c r="VHD554" s="355"/>
      <c r="VHE554" s="355"/>
      <c r="VHF554" s="355"/>
      <c r="VHG554" s="355"/>
      <c r="VHH554" s="355"/>
      <c r="VHI554" s="355"/>
      <c r="VHJ554" s="355"/>
      <c r="VHK554" s="355"/>
      <c r="VHL554" s="355"/>
      <c r="VHM554" s="355"/>
      <c r="VHN554" s="355"/>
      <c r="VHO554" s="355"/>
      <c r="VHP554" s="355"/>
      <c r="VHQ554" s="355"/>
      <c r="VHR554" s="355"/>
      <c r="VHS554" s="355"/>
      <c r="VHT554" s="355"/>
      <c r="VHU554" s="355"/>
      <c r="VHV554" s="355"/>
      <c r="VHW554" s="355"/>
      <c r="VHX554" s="355"/>
      <c r="VHY554" s="355"/>
      <c r="VHZ554" s="355"/>
      <c r="VIA554" s="355"/>
      <c r="VIB554" s="355"/>
      <c r="VIC554" s="355"/>
      <c r="VID554" s="355"/>
      <c r="VIE554" s="355"/>
      <c r="VIF554" s="355"/>
      <c r="VIG554" s="355"/>
      <c r="VIH554" s="355"/>
      <c r="VII554" s="355"/>
      <c r="VIJ554" s="355"/>
      <c r="VIK554" s="355"/>
      <c r="VIL554" s="355"/>
      <c r="VIM554" s="355"/>
      <c r="VIN554" s="355"/>
      <c r="VIO554" s="355"/>
      <c r="VIP554" s="355"/>
      <c r="VIQ554" s="355"/>
      <c r="VIR554" s="355"/>
      <c r="VIS554" s="355"/>
      <c r="VIT554" s="355"/>
      <c r="VIU554" s="355"/>
      <c r="VIV554" s="355"/>
      <c r="VIW554" s="355"/>
      <c r="VIX554" s="355"/>
      <c r="VIY554" s="355"/>
      <c r="VIZ554" s="355"/>
      <c r="VJA554" s="355"/>
      <c r="VJB554" s="355"/>
      <c r="VJC554" s="355"/>
      <c r="VJD554" s="355"/>
      <c r="VJE554" s="355"/>
      <c r="VJF554" s="355"/>
      <c r="VJG554" s="355"/>
      <c r="VJH554" s="355"/>
      <c r="VJI554" s="355"/>
      <c r="VJJ554" s="355"/>
      <c r="VJK554" s="355"/>
      <c r="VJL554" s="355"/>
      <c r="VJM554" s="355"/>
      <c r="VJN554" s="355"/>
      <c r="VJO554" s="355"/>
      <c r="VJP554" s="355"/>
      <c r="VJQ554" s="355"/>
      <c r="VJR554" s="355"/>
      <c r="VJS554" s="355"/>
      <c r="VJT554" s="355"/>
      <c r="VJU554" s="355"/>
      <c r="VJV554" s="355"/>
      <c r="VJW554" s="355"/>
      <c r="VJX554" s="355"/>
      <c r="VJY554" s="355"/>
      <c r="VJZ554" s="355"/>
      <c r="VKA554" s="355"/>
      <c r="VKB554" s="355"/>
      <c r="VKC554" s="355"/>
      <c r="VKD554" s="355"/>
      <c r="VKE554" s="355"/>
      <c r="VKF554" s="355"/>
      <c r="VKG554" s="355"/>
      <c r="VKH554" s="355"/>
      <c r="VKI554" s="355"/>
      <c r="VKJ554" s="355"/>
      <c r="VKK554" s="355"/>
      <c r="VKL554" s="355"/>
      <c r="VKM554" s="355"/>
      <c r="VKN554" s="355"/>
      <c r="VKO554" s="355"/>
      <c r="VKP554" s="355"/>
      <c r="VKQ554" s="355"/>
      <c r="VKR554" s="355"/>
      <c r="VKS554" s="355"/>
      <c r="VKT554" s="355"/>
      <c r="VKU554" s="355"/>
      <c r="VKV554" s="355"/>
      <c r="VKW554" s="355"/>
      <c r="VKX554" s="355"/>
      <c r="VKY554" s="355"/>
      <c r="VKZ554" s="355"/>
      <c r="VLA554" s="355"/>
      <c r="VLB554" s="355"/>
      <c r="VLC554" s="355"/>
      <c r="VLD554" s="355"/>
      <c r="VLE554" s="355"/>
      <c r="VLF554" s="355"/>
      <c r="VLG554" s="355"/>
      <c r="VLH554" s="355"/>
      <c r="VLI554" s="355"/>
      <c r="VLJ554" s="355"/>
      <c r="VLK554" s="355"/>
      <c r="VLL554" s="355"/>
      <c r="VLM554" s="355"/>
      <c r="VLN554" s="355"/>
      <c r="VLO554" s="355"/>
      <c r="VLP554" s="355"/>
      <c r="VLQ554" s="355"/>
      <c r="VLR554" s="355"/>
      <c r="VLS554" s="355"/>
      <c r="VLT554" s="355"/>
      <c r="VLU554" s="355"/>
      <c r="VLV554" s="355"/>
      <c r="VLW554" s="355"/>
      <c r="VLX554" s="355"/>
      <c r="VLY554" s="355"/>
      <c r="VLZ554" s="355"/>
      <c r="VMA554" s="355"/>
      <c r="VMB554" s="355"/>
      <c r="VMC554" s="355"/>
      <c r="VMD554" s="355"/>
      <c r="VME554" s="355"/>
      <c r="VMF554" s="355"/>
      <c r="VMG554" s="355"/>
      <c r="VMH554" s="355"/>
      <c r="VMI554" s="355"/>
      <c r="VMJ554" s="355"/>
      <c r="VMK554" s="355"/>
      <c r="VML554" s="355"/>
      <c r="VMM554" s="355"/>
      <c r="VMN554" s="355"/>
      <c r="VMO554" s="355"/>
      <c r="VMP554" s="355"/>
      <c r="VMQ554" s="355"/>
      <c r="VMR554" s="355"/>
      <c r="VMS554" s="355"/>
      <c r="VMT554" s="355"/>
      <c r="VMU554" s="355"/>
      <c r="VMV554" s="355"/>
      <c r="VMW554" s="355"/>
      <c r="VMX554" s="355"/>
      <c r="VMY554" s="355"/>
      <c r="VMZ554" s="355"/>
      <c r="VNA554" s="355"/>
      <c r="VNB554" s="355"/>
      <c r="VNC554" s="355"/>
      <c r="VND554" s="355"/>
      <c r="VNE554" s="355"/>
      <c r="VNF554" s="355"/>
      <c r="VNG554" s="355"/>
      <c r="VNH554" s="355"/>
      <c r="VNI554" s="355"/>
      <c r="VNJ554" s="355"/>
      <c r="VNK554" s="355"/>
      <c r="VNL554" s="355"/>
      <c r="VNM554" s="355"/>
      <c r="VNN554" s="355"/>
      <c r="VNO554" s="355"/>
      <c r="VNP554" s="355"/>
      <c r="VNQ554" s="355"/>
      <c r="VNR554" s="355"/>
      <c r="VNS554" s="355"/>
      <c r="VNT554" s="355"/>
      <c r="VNU554" s="355"/>
      <c r="VNV554" s="355"/>
      <c r="VNW554" s="355"/>
      <c r="VNX554" s="355"/>
      <c r="VNY554" s="355"/>
      <c r="VNZ554" s="355"/>
      <c r="VOA554" s="355"/>
      <c r="VOB554" s="355"/>
      <c r="VOC554" s="355"/>
      <c r="VOD554" s="355"/>
      <c r="VOE554" s="355"/>
      <c r="VOF554" s="355"/>
      <c r="VOG554" s="355"/>
      <c r="VOH554" s="355"/>
      <c r="VOI554" s="355"/>
      <c r="VOJ554" s="355"/>
      <c r="VOK554" s="355"/>
      <c r="VOL554" s="355"/>
      <c r="VOM554" s="355"/>
      <c r="VON554" s="355"/>
      <c r="VOO554" s="355"/>
      <c r="VOP554" s="355"/>
      <c r="VOQ554" s="355"/>
      <c r="VOR554" s="355"/>
      <c r="VOS554" s="355"/>
      <c r="VOT554" s="355"/>
      <c r="VOU554" s="355"/>
      <c r="VOV554" s="355"/>
      <c r="VOW554" s="355"/>
      <c r="VOX554" s="355"/>
      <c r="VOY554" s="355"/>
      <c r="VOZ554" s="355"/>
      <c r="VPA554" s="355"/>
      <c r="VPB554" s="355"/>
      <c r="VPC554" s="355"/>
      <c r="VPD554" s="355"/>
      <c r="VPE554" s="355"/>
      <c r="VPF554" s="355"/>
      <c r="VPG554" s="355"/>
      <c r="VPH554" s="355"/>
      <c r="VPI554" s="355"/>
      <c r="VPJ554" s="355"/>
      <c r="VPK554" s="355"/>
      <c r="VPL554" s="355"/>
      <c r="VPM554" s="355"/>
      <c r="VPN554" s="355"/>
      <c r="VPO554" s="355"/>
      <c r="VPP554" s="355"/>
      <c r="VPQ554" s="355"/>
      <c r="VPR554" s="355"/>
      <c r="VPS554" s="355"/>
      <c r="VPT554" s="355"/>
      <c r="VPU554" s="355"/>
      <c r="VPV554" s="355"/>
      <c r="VPW554" s="355"/>
      <c r="VPX554" s="355"/>
      <c r="VPY554" s="355"/>
      <c r="VPZ554" s="355"/>
      <c r="VQA554" s="355"/>
      <c r="VQB554" s="355"/>
      <c r="VQC554" s="355"/>
      <c r="VQD554" s="355"/>
      <c r="VQE554" s="355"/>
      <c r="VQF554" s="355"/>
      <c r="VQG554" s="355"/>
      <c r="VQH554" s="355"/>
      <c r="VQI554" s="355"/>
      <c r="VQJ554" s="355"/>
      <c r="VQK554" s="355"/>
      <c r="VQL554" s="355"/>
      <c r="VQM554" s="355"/>
      <c r="VQN554" s="355"/>
      <c r="VQO554" s="355"/>
      <c r="VQP554" s="355"/>
      <c r="VQQ554" s="355"/>
      <c r="VQR554" s="355"/>
      <c r="VQS554" s="355"/>
      <c r="VQT554" s="355"/>
      <c r="VQU554" s="355"/>
      <c r="VQV554" s="355"/>
      <c r="VQW554" s="355"/>
      <c r="VQX554" s="355"/>
      <c r="VQY554" s="355"/>
      <c r="VQZ554" s="355"/>
      <c r="VRA554" s="355"/>
      <c r="VRB554" s="355"/>
      <c r="VRC554" s="355"/>
      <c r="VRD554" s="355"/>
      <c r="VRE554" s="355"/>
      <c r="VRF554" s="355"/>
      <c r="VRG554" s="355"/>
      <c r="VRH554" s="355"/>
      <c r="VRI554" s="355"/>
      <c r="VRJ554" s="355"/>
      <c r="VRK554" s="355"/>
      <c r="VRL554" s="355"/>
      <c r="VRM554" s="355"/>
      <c r="VRN554" s="355"/>
      <c r="VRO554" s="355"/>
      <c r="VRP554" s="355"/>
      <c r="VRQ554" s="355"/>
      <c r="VRR554" s="355"/>
      <c r="VRS554" s="355"/>
      <c r="VRT554" s="355"/>
      <c r="VRU554" s="355"/>
      <c r="VRV554" s="355"/>
      <c r="VRW554" s="355"/>
      <c r="VRX554" s="355"/>
      <c r="VRY554" s="355"/>
      <c r="VRZ554" s="355"/>
      <c r="VSA554" s="355"/>
      <c r="VSB554" s="355"/>
      <c r="VSC554" s="355"/>
      <c r="VSD554" s="355"/>
      <c r="VSE554" s="355"/>
      <c r="VSF554" s="355"/>
      <c r="VSG554" s="355"/>
      <c r="VSH554" s="355"/>
      <c r="VSI554" s="355"/>
      <c r="VSJ554" s="355"/>
      <c r="VSK554" s="355"/>
      <c r="VSL554" s="355"/>
      <c r="VSM554" s="355"/>
      <c r="VSN554" s="355"/>
      <c r="VSO554" s="355"/>
      <c r="VSP554" s="355"/>
      <c r="VSQ554" s="355"/>
      <c r="VSR554" s="355"/>
      <c r="VSS554" s="355"/>
      <c r="VST554" s="355"/>
      <c r="VSU554" s="355"/>
      <c r="VSV554" s="355"/>
      <c r="VSW554" s="355"/>
      <c r="VSX554" s="355"/>
      <c r="VSY554" s="355"/>
      <c r="VSZ554" s="355"/>
      <c r="VTA554" s="355"/>
      <c r="VTB554" s="355"/>
      <c r="VTC554" s="355"/>
      <c r="VTD554" s="355"/>
      <c r="VTE554" s="355"/>
      <c r="VTF554" s="355"/>
      <c r="VTG554" s="355"/>
      <c r="VTH554" s="355"/>
      <c r="VTI554" s="355"/>
      <c r="VTJ554" s="355"/>
      <c r="VTK554" s="355"/>
      <c r="VTL554" s="355"/>
      <c r="VTM554" s="355"/>
      <c r="VTN554" s="355"/>
      <c r="VTO554" s="355"/>
      <c r="VTP554" s="355"/>
      <c r="VTQ554" s="355"/>
      <c r="VTR554" s="355"/>
      <c r="VTS554" s="355"/>
      <c r="VTT554" s="355"/>
      <c r="VTU554" s="355"/>
      <c r="VTV554" s="355"/>
      <c r="VTW554" s="355"/>
      <c r="VTX554" s="355"/>
      <c r="VTY554" s="355"/>
      <c r="VTZ554" s="355"/>
      <c r="VUA554" s="355"/>
      <c r="VUB554" s="355"/>
      <c r="VUC554" s="355"/>
      <c r="VUD554" s="355"/>
      <c r="VUE554" s="355"/>
      <c r="VUF554" s="355"/>
      <c r="VUG554" s="355"/>
      <c r="VUH554" s="355"/>
      <c r="VUI554" s="355"/>
      <c r="VUJ554" s="355"/>
      <c r="VUK554" s="355"/>
      <c r="VUL554" s="355"/>
      <c r="VUM554" s="355"/>
      <c r="VUN554" s="355"/>
      <c r="VUO554" s="355"/>
      <c r="VUP554" s="355"/>
      <c r="VUQ554" s="355"/>
      <c r="VUR554" s="355"/>
      <c r="VUS554" s="355"/>
      <c r="VUT554" s="355"/>
      <c r="VUU554" s="355"/>
      <c r="VUV554" s="355"/>
      <c r="VUW554" s="355"/>
      <c r="VUX554" s="355"/>
      <c r="VUY554" s="355"/>
      <c r="VUZ554" s="355"/>
      <c r="VVA554" s="355"/>
      <c r="VVB554" s="355"/>
      <c r="VVC554" s="355"/>
      <c r="VVD554" s="355"/>
      <c r="VVE554" s="355"/>
      <c r="VVF554" s="355"/>
      <c r="VVG554" s="355"/>
      <c r="VVH554" s="355"/>
      <c r="VVI554" s="355"/>
      <c r="VVJ554" s="355"/>
      <c r="VVK554" s="355"/>
      <c r="VVL554" s="355"/>
      <c r="VVM554" s="355"/>
      <c r="VVN554" s="355"/>
      <c r="VVO554" s="355"/>
      <c r="VVP554" s="355"/>
      <c r="VVQ554" s="355"/>
      <c r="VVR554" s="355"/>
      <c r="VVS554" s="355"/>
      <c r="VVT554" s="355"/>
      <c r="VVU554" s="355"/>
      <c r="VVV554" s="355"/>
      <c r="VVW554" s="355"/>
      <c r="VVX554" s="355"/>
      <c r="VVY554" s="355"/>
      <c r="VVZ554" s="355"/>
      <c r="VWA554" s="355"/>
      <c r="VWB554" s="355"/>
      <c r="VWC554" s="355"/>
      <c r="VWD554" s="355"/>
      <c r="VWE554" s="355"/>
      <c r="VWF554" s="355"/>
      <c r="VWG554" s="355"/>
      <c r="VWH554" s="355"/>
      <c r="VWI554" s="355"/>
      <c r="VWJ554" s="355"/>
      <c r="VWK554" s="355"/>
      <c r="VWL554" s="355"/>
      <c r="VWM554" s="355"/>
      <c r="VWN554" s="355"/>
      <c r="VWO554" s="355"/>
      <c r="VWP554" s="355"/>
      <c r="VWQ554" s="355"/>
      <c r="VWR554" s="355"/>
      <c r="VWS554" s="355"/>
      <c r="VWT554" s="355"/>
      <c r="VWU554" s="355"/>
      <c r="VWV554" s="355"/>
      <c r="VWW554" s="355"/>
      <c r="VWX554" s="355"/>
      <c r="VWY554" s="355"/>
      <c r="VWZ554" s="355"/>
      <c r="VXA554" s="355"/>
      <c r="VXB554" s="355"/>
      <c r="VXC554" s="355"/>
      <c r="VXD554" s="355"/>
      <c r="VXE554" s="355"/>
      <c r="VXF554" s="355"/>
      <c r="VXG554" s="355"/>
      <c r="VXH554" s="355"/>
      <c r="VXI554" s="355"/>
      <c r="VXJ554" s="355"/>
      <c r="VXK554" s="355"/>
      <c r="VXL554" s="355"/>
      <c r="VXM554" s="355"/>
      <c r="VXN554" s="355"/>
      <c r="VXO554" s="355"/>
      <c r="VXP554" s="355"/>
      <c r="VXQ554" s="355"/>
      <c r="VXR554" s="355"/>
      <c r="VXS554" s="355"/>
      <c r="VXT554" s="355"/>
      <c r="VXU554" s="355"/>
      <c r="VXV554" s="355"/>
      <c r="VXW554" s="355"/>
      <c r="VXX554" s="355"/>
      <c r="VXY554" s="355"/>
      <c r="VXZ554" s="355"/>
      <c r="VYA554" s="355"/>
      <c r="VYB554" s="355"/>
      <c r="VYC554" s="355"/>
      <c r="VYD554" s="355"/>
      <c r="VYE554" s="355"/>
      <c r="VYF554" s="355"/>
      <c r="VYG554" s="355"/>
      <c r="VYH554" s="355"/>
      <c r="VYI554" s="355"/>
      <c r="VYJ554" s="355"/>
      <c r="VYK554" s="355"/>
      <c r="VYL554" s="355"/>
      <c r="VYM554" s="355"/>
      <c r="VYN554" s="355"/>
      <c r="VYO554" s="355"/>
      <c r="VYP554" s="355"/>
      <c r="VYQ554" s="355"/>
      <c r="VYR554" s="355"/>
      <c r="VYS554" s="355"/>
      <c r="VYT554" s="355"/>
      <c r="VYU554" s="355"/>
      <c r="VYV554" s="355"/>
      <c r="VYW554" s="355"/>
      <c r="VYX554" s="355"/>
      <c r="VYY554" s="355"/>
      <c r="VYZ554" s="355"/>
      <c r="VZA554" s="355"/>
      <c r="VZB554" s="355"/>
      <c r="VZC554" s="355"/>
      <c r="VZD554" s="355"/>
      <c r="VZE554" s="355"/>
      <c r="VZF554" s="355"/>
      <c r="VZG554" s="355"/>
      <c r="VZH554" s="355"/>
      <c r="VZI554" s="355"/>
      <c r="VZJ554" s="355"/>
      <c r="VZK554" s="355"/>
      <c r="VZL554" s="355"/>
      <c r="VZM554" s="355"/>
      <c r="VZN554" s="355"/>
      <c r="VZO554" s="355"/>
      <c r="VZP554" s="355"/>
      <c r="VZQ554" s="355"/>
      <c r="VZR554" s="355"/>
      <c r="VZS554" s="355"/>
      <c r="VZT554" s="355"/>
      <c r="VZU554" s="355"/>
      <c r="VZV554" s="355"/>
      <c r="VZW554" s="355"/>
      <c r="VZX554" s="355"/>
      <c r="VZY554" s="355"/>
      <c r="VZZ554" s="355"/>
      <c r="WAA554" s="355"/>
      <c r="WAB554" s="355"/>
      <c r="WAC554" s="355"/>
      <c r="WAD554" s="355"/>
      <c r="WAE554" s="355"/>
      <c r="WAF554" s="355"/>
      <c r="WAG554" s="355"/>
      <c r="WAH554" s="355"/>
      <c r="WAI554" s="355"/>
      <c r="WAJ554" s="355"/>
      <c r="WAK554" s="355"/>
      <c r="WAL554" s="355"/>
      <c r="WAM554" s="355"/>
      <c r="WAN554" s="355"/>
      <c r="WAO554" s="355"/>
      <c r="WAP554" s="355"/>
      <c r="WAQ554" s="355"/>
      <c r="WAR554" s="355"/>
      <c r="WAS554" s="355"/>
      <c r="WAT554" s="355"/>
      <c r="WAU554" s="355"/>
      <c r="WAV554" s="355"/>
      <c r="WAW554" s="355"/>
      <c r="WAX554" s="355"/>
      <c r="WAY554" s="355"/>
      <c r="WAZ554" s="355"/>
      <c r="WBA554" s="355"/>
      <c r="WBB554" s="355"/>
      <c r="WBC554" s="355"/>
      <c r="WBD554" s="355"/>
      <c r="WBE554" s="355"/>
      <c r="WBF554" s="355"/>
      <c r="WBG554" s="355"/>
      <c r="WBH554" s="355"/>
      <c r="WBI554" s="355"/>
      <c r="WBJ554" s="355"/>
      <c r="WBK554" s="355"/>
      <c r="WBL554" s="355"/>
      <c r="WBM554" s="355"/>
      <c r="WBN554" s="355"/>
      <c r="WBO554" s="355"/>
      <c r="WBP554" s="355"/>
      <c r="WBQ554" s="355"/>
      <c r="WBR554" s="355"/>
      <c r="WBS554" s="355"/>
      <c r="WBT554" s="355"/>
      <c r="WBU554" s="355"/>
      <c r="WBV554" s="355"/>
      <c r="WBW554" s="355"/>
      <c r="WBX554" s="355"/>
      <c r="WBY554" s="355"/>
      <c r="WBZ554" s="355"/>
      <c r="WCA554" s="355"/>
      <c r="WCB554" s="355"/>
      <c r="WCC554" s="355"/>
      <c r="WCD554" s="355"/>
      <c r="WCE554" s="355"/>
      <c r="WCF554" s="355"/>
      <c r="WCG554" s="355"/>
      <c r="WCH554" s="355"/>
      <c r="WCI554" s="355"/>
      <c r="WCJ554" s="355"/>
      <c r="WCK554" s="355"/>
      <c r="WCL554" s="355"/>
      <c r="WCM554" s="355"/>
      <c r="WCN554" s="355"/>
      <c r="WCO554" s="355"/>
      <c r="WCP554" s="355"/>
      <c r="WCQ554" s="355"/>
      <c r="WCR554" s="355"/>
      <c r="WCS554" s="355"/>
      <c r="WCT554" s="355"/>
      <c r="WCU554" s="355"/>
      <c r="WCV554" s="355"/>
      <c r="WCW554" s="355"/>
      <c r="WCX554" s="355"/>
      <c r="WCY554" s="355"/>
      <c r="WCZ554" s="355"/>
      <c r="WDA554" s="355"/>
      <c r="WDB554" s="355"/>
      <c r="WDC554" s="355"/>
      <c r="WDD554" s="355"/>
      <c r="WDE554" s="355"/>
      <c r="WDF554" s="355"/>
      <c r="WDG554" s="355"/>
      <c r="WDH554" s="355"/>
      <c r="WDI554" s="355"/>
      <c r="WDJ554" s="355"/>
      <c r="WDK554" s="355"/>
      <c r="WDL554" s="355"/>
      <c r="WDM554" s="355"/>
      <c r="WDN554" s="355"/>
      <c r="WDO554" s="355"/>
      <c r="WDP554" s="355"/>
      <c r="WDQ554" s="355"/>
      <c r="WDR554" s="355"/>
      <c r="WDS554" s="355"/>
      <c r="WDT554" s="355"/>
      <c r="WDU554" s="355"/>
      <c r="WDV554" s="355"/>
      <c r="WDW554" s="355"/>
      <c r="WDX554" s="355"/>
      <c r="WDY554" s="355"/>
      <c r="WDZ554" s="355"/>
      <c r="WEA554" s="355"/>
      <c r="WEB554" s="355"/>
      <c r="WEC554" s="355"/>
      <c r="WED554" s="355"/>
      <c r="WEE554" s="355"/>
      <c r="WEF554" s="355"/>
      <c r="WEG554" s="355"/>
      <c r="WEH554" s="355"/>
      <c r="WEI554" s="355"/>
      <c r="WEJ554" s="355"/>
      <c r="WEK554" s="355"/>
      <c r="WEL554" s="355"/>
      <c r="WEM554" s="355"/>
      <c r="WEN554" s="355"/>
      <c r="WEO554" s="355"/>
      <c r="WEP554" s="355"/>
      <c r="WEQ554" s="355"/>
      <c r="WER554" s="355"/>
      <c r="WES554" s="355"/>
      <c r="WET554" s="355"/>
      <c r="WEU554" s="355"/>
      <c r="WEV554" s="355"/>
      <c r="WEW554" s="355"/>
      <c r="WEX554" s="355"/>
      <c r="WEY554" s="355"/>
      <c r="WEZ554" s="355"/>
      <c r="WFA554" s="355"/>
      <c r="WFB554" s="355"/>
      <c r="WFC554" s="355"/>
      <c r="WFD554" s="355"/>
      <c r="WFE554" s="355"/>
      <c r="WFF554" s="355"/>
      <c r="WFG554" s="355"/>
      <c r="WFH554" s="355"/>
      <c r="WFI554" s="355"/>
      <c r="WFJ554" s="355"/>
      <c r="WFK554" s="355"/>
      <c r="WFL554" s="355"/>
      <c r="WFM554" s="355"/>
      <c r="WFN554" s="355"/>
      <c r="WFO554" s="355"/>
      <c r="WFP554" s="355"/>
      <c r="WFQ554" s="355"/>
      <c r="WFR554" s="355"/>
      <c r="WFS554" s="355"/>
      <c r="WFT554" s="355"/>
      <c r="WFU554" s="355"/>
      <c r="WFV554" s="355"/>
      <c r="WFW554" s="355"/>
      <c r="WFX554" s="355"/>
      <c r="WFY554" s="355"/>
      <c r="WFZ554" s="355"/>
      <c r="WGA554" s="355"/>
      <c r="WGB554" s="355"/>
      <c r="WGC554" s="355"/>
      <c r="WGD554" s="355"/>
      <c r="WGE554" s="355"/>
      <c r="WGF554" s="355"/>
      <c r="WGG554" s="355"/>
      <c r="WGH554" s="355"/>
      <c r="WGI554" s="355"/>
      <c r="WGJ554" s="355"/>
      <c r="WGK554" s="355"/>
      <c r="WGL554" s="355"/>
      <c r="WGM554" s="355"/>
      <c r="WGN554" s="355"/>
      <c r="WGO554" s="355"/>
      <c r="WGP554" s="355"/>
      <c r="WGQ554" s="355"/>
      <c r="WGR554" s="355"/>
      <c r="WGS554" s="355"/>
      <c r="WGT554" s="355"/>
      <c r="WGU554" s="355"/>
      <c r="WGV554" s="355"/>
      <c r="WGW554" s="355"/>
      <c r="WGX554" s="355"/>
      <c r="WGY554" s="355"/>
      <c r="WGZ554" s="355"/>
      <c r="WHA554" s="355"/>
      <c r="WHB554" s="355"/>
      <c r="WHC554" s="355"/>
      <c r="WHD554" s="355"/>
      <c r="WHE554" s="355"/>
      <c r="WHF554" s="355"/>
      <c r="WHG554" s="355"/>
      <c r="WHH554" s="355"/>
      <c r="WHI554" s="355"/>
      <c r="WHJ554" s="355"/>
      <c r="WHK554" s="355"/>
      <c r="WHL554" s="355"/>
      <c r="WHM554" s="355"/>
      <c r="WHN554" s="355"/>
      <c r="WHO554" s="355"/>
      <c r="WHP554" s="355"/>
      <c r="WHQ554" s="355"/>
      <c r="WHR554" s="355"/>
      <c r="WHS554" s="355"/>
      <c r="WHT554" s="355"/>
      <c r="WHU554" s="355"/>
      <c r="WHV554" s="355"/>
      <c r="WHW554" s="355"/>
      <c r="WHX554" s="355"/>
      <c r="WHY554" s="355"/>
      <c r="WHZ554" s="355"/>
      <c r="WIA554" s="355"/>
      <c r="WIB554" s="355"/>
      <c r="WIC554" s="355"/>
      <c r="WID554" s="355"/>
      <c r="WIE554" s="355"/>
      <c r="WIF554" s="355"/>
      <c r="WIG554" s="355"/>
      <c r="WIH554" s="355"/>
      <c r="WII554" s="355"/>
      <c r="WIJ554" s="355"/>
      <c r="WIK554" s="355"/>
      <c r="WIL554" s="355"/>
      <c r="WIM554" s="355"/>
      <c r="WIN554" s="355"/>
      <c r="WIO554" s="355"/>
      <c r="WIP554" s="355"/>
      <c r="WIQ554" s="355"/>
      <c r="WIR554" s="355"/>
      <c r="WIS554" s="355"/>
      <c r="WIT554" s="355"/>
      <c r="WIU554" s="355"/>
      <c r="WIV554" s="355"/>
      <c r="WIW554" s="355"/>
      <c r="WIX554" s="355"/>
      <c r="WIY554" s="355"/>
      <c r="WIZ554" s="355"/>
      <c r="WJA554" s="355"/>
      <c r="WJB554" s="355"/>
      <c r="WJC554" s="355"/>
      <c r="WJD554" s="355"/>
      <c r="WJE554" s="355"/>
      <c r="WJF554" s="355"/>
      <c r="WJG554" s="355"/>
      <c r="WJH554" s="355"/>
      <c r="WJI554" s="355"/>
      <c r="WJJ554" s="355"/>
      <c r="WJK554" s="355"/>
      <c r="WJL554" s="355"/>
      <c r="WJM554" s="355"/>
      <c r="WJN554" s="355"/>
      <c r="WJO554" s="355"/>
      <c r="WJP554" s="355"/>
      <c r="WJQ554" s="355"/>
      <c r="WJR554" s="355"/>
      <c r="WJS554" s="355"/>
      <c r="WJT554" s="355"/>
      <c r="WJU554" s="355"/>
      <c r="WJV554" s="355"/>
      <c r="WJW554" s="355"/>
      <c r="WJX554" s="355"/>
      <c r="WJY554" s="355"/>
      <c r="WJZ554" s="355"/>
      <c r="WKA554" s="355"/>
      <c r="WKB554" s="355"/>
      <c r="WKC554" s="355"/>
      <c r="WKD554" s="355"/>
      <c r="WKE554" s="355"/>
      <c r="WKF554" s="355"/>
      <c r="WKG554" s="355"/>
      <c r="WKH554" s="355"/>
      <c r="WKI554" s="355"/>
      <c r="WKJ554" s="355"/>
      <c r="WKK554" s="355"/>
      <c r="WKL554" s="355"/>
      <c r="WKM554" s="355"/>
      <c r="WKN554" s="355"/>
      <c r="WKO554" s="355"/>
      <c r="WKP554" s="355"/>
      <c r="WKQ554" s="355"/>
      <c r="WKR554" s="355"/>
      <c r="WKS554" s="355"/>
      <c r="WKT554" s="355"/>
      <c r="WKU554" s="355"/>
      <c r="WKV554" s="355"/>
      <c r="WKW554" s="355"/>
      <c r="WKX554" s="355"/>
      <c r="WKY554" s="355"/>
      <c r="WKZ554" s="355"/>
      <c r="WLA554" s="355"/>
      <c r="WLB554" s="355"/>
      <c r="WLC554" s="355"/>
      <c r="WLD554" s="355"/>
      <c r="WLE554" s="355"/>
      <c r="WLF554" s="355"/>
      <c r="WLG554" s="355"/>
      <c r="WLH554" s="355"/>
      <c r="WLI554" s="355"/>
      <c r="WLJ554" s="355"/>
      <c r="WLK554" s="355"/>
      <c r="WLL554" s="355"/>
      <c r="WLM554" s="355"/>
      <c r="WLN554" s="355"/>
      <c r="WLO554" s="355"/>
      <c r="WLP554" s="355"/>
      <c r="WLQ554" s="355"/>
      <c r="WLR554" s="355"/>
      <c r="WLS554" s="355"/>
      <c r="WLT554" s="355"/>
      <c r="WLU554" s="355"/>
      <c r="WLV554" s="355"/>
      <c r="WLW554" s="355"/>
      <c r="WLX554" s="355"/>
      <c r="WLY554" s="355"/>
      <c r="WLZ554" s="355"/>
      <c r="WMA554" s="355"/>
      <c r="WMB554" s="355"/>
      <c r="WMC554" s="355"/>
      <c r="WMD554" s="355"/>
      <c r="WME554" s="355"/>
      <c r="WMF554" s="355"/>
      <c r="WMG554" s="355"/>
      <c r="WMH554" s="355"/>
      <c r="WMI554" s="355"/>
      <c r="WMJ554" s="355"/>
      <c r="WMK554" s="355"/>
      <c r="WML554" s="355"/>
      <c r="WMM554" s="355"/>
      <c r="WMN554" s="355"/>
      <c r="WMO554" s="355"/>
      <c r="WMP554" s="355"/>
      <c r="WMQ554" s="355"/>
      <c r="WMR554" s="355"/>
      <c r="WMS554" s="355"/>
      <c r="WMT554" s="355"/>
      <c r="WMU554" s="355"/>
      <c r="WMV554" s="355"/>
      <c r="WMW554" s="355"/>
      <c r="WMX554" s="355"/>
      <c r="WMY554" s="355"/>
      <c r="WMZ554" s="355"/>
      <c r="WNA554" s="355"/>
      <c r="WNB554" s="355"/>
      <c r="WNC554" s="355"/>
      <c r="WND554" s="355"/>
      <c r="WNE554" s="355"/>
      <c r="WNF554" s="355"/>
      <c r="WNG554" s="355"/>
      <c r="WNH554" s="355"/>
      <c r="WNI554" s="355"/>
      <c r="WNJ554" s="355"/>
      <c r="WNK554" s="355"/>
      <c r="WNL554" s="355"/>
      <c r="WNM554" s="355"/>
      <c r="WNN554" s="355"/>
      <c r="WNO554" s="355"/>
      <c r="WNP554" s="355"/>
      <c r="WNQ554" s="355"/>
      <c r="WNR554" s="355"/>
      <c r="WNS554" s="355"/>
      <c r="WNT554" s="355"/>
      <c r="WNU554" s="355"/>
      <c r="WNV554" s="355"/>
      <c r="WNW554" s="355"/>
      <c r="WNX554" s="355"/>
      <c r="WNY554" s="355"/>
      <c r="WNZ554" s="355"/>
      <c r="WOA554" s="355"/>
      <c r="WOB554" s="355"/>
      <c r="WOC554" s="355"/>
      <c r="WOD554" s="355"/>
      <c r="WOE554" s="355"/>
      <c r="WOF554" s="355"/>
      <c r="WOG554" s="355"/>
      <c r="WOH554" s="355"/>
      <c r="WOI554" s="355"/>
      <c r="WOJ554" s="355"/>
      <c r="WOK554" s="355"/>
      <c r="WOL554" s="355"/>
      <c r="WOM554" s="355"/>
      <c r="WON554" s="355"/>
      <c r="WOO554" s="355"/>
      <c r="WOP554" s="355"/>
      <c r="WOQ554" s="355"/>
      <c r="WOR554" s="355"/>
      <c r="WOS554" s="355"/>
      <c r="WOT554" s="355"/>
      <c r="WOU554" s="355"/>
      <c r="WOV554" s="355"/>
      <c r="WOW554" s="355"/>
      <c r="WOX554" s="355"/>
      <c r="WOY554" s="355"/>
      <c r="WOZ554" s="355"/>
      <c r="WPA554" s="355"/>
      <c r="WPB554" s="355"/>
      <c r="WPC554" s="355"/>
      <c r="WPD554" s="355"/>
      <c r="WPE554" s="355"/>
      <c r="WPF554" s="355"/>
      <c r="WPG554" s="355"/>
      <c r="WPH554" s="355"/>
      <c r="WPI554" s="355"/>
      <c r="WPJ554" s="355"/>
      <c r="WPK554" s="355"/>
      <c r="WPL554" s="355"/>
      <c r="WPM554" s="355"/>
      <c r="WPN554" s="355"/>
      <c r="WPO554" s="355"/>
      <c r="WPP554" s="355"/>
      <c r="WPQ554" s="355"/>
      <c r="WPR554" s="355"/>
      <c r="WPS554" s="355"/>
      <c r="WPT554" s="355"/>
      <c r="WPU554" s="355"/>
      <c r="WPV554" s="355"/>
      <c r="WPW554" s="355"/>
      <c r="WPX554" s="355"/>
      <c r="WPY554" s="355"/>
      <c r="WPZ554" s="355"/>
      <c r="WQA554" s="355"/>
      <c r="WQB554" s="355"/>
      <c r="WQC554" s="355"/>
      <c r="WQD554" s="355"/>
      <c r="WQE554" s="355"/>
      <c r="WQF554" s="355"/>
      <c r="WQG554" s="355"/>
      <c r="WQH554" s="355"/>
      <c r="WQI554" s="355"/>
      <c r="WQJ554" s="355"/>
      <c r="WQK554" s="355"/>
      <c r="WQL554" s="355"/>
      <c r="WQM554" s="355"/>
      <c r="WQN554" s="355"/>
      <c r="WQO554" s="355"/>
      <c r="WQP554" s="355"/>
      <c r="WQQ554" s="355"/>
      <c r="WQR554" s="355"/>
      <c r="WQS554" s="355"/>
      <c r="WQT554" s="355"/>
      <c r="WQU554" s="355"/>
      <c r="WQV554" s="355"/>
      <c r="WQW554" s="355"/>
      <c r="WQX554" s="355"/>
      <c r="WQY554" s="355"/>
      <c r="WQZ554" s="355"/>
      <c r="WRA554" s="355"/>
      <c r="WRB554" s="355"/>
      <c r="WRC554" s="355"/>
      <c r="WRD554" s="355"/>
      <c r="WRE554" s="355"/>
      <c r="WRF554" s="355"/>
      <c r="WRG554" s="355"/>
      <c r="WRH554" s="355"/>
      <c r="WRI554" s="355"/>
      <c r="WRJ554" s="355"/>
      <c r="WRK554" s="355"/>
      <c r="WRL554" s="355"/>
      <c r="WRM554" s="355"/>
      <c r="WRN554" s="355"/>
      <c r="WRO554" s="355"/>
      <c r="WRP554" s="355"/>
      <c r="WRQ554" s="355"/>
      <c r="WRR554" s="355"/>
      <c r="WRS554" s="355"/>
      <c r="WRT554" s="355"/>
      <c r="WRU554" s="355"/>
      <c r="WRV554" s="355"/>
      <c r="WRW554" s="355"/>
      <c r="WRX554" s="355"/>
      <c r="WRY554" s="355"/>
      <c r="WRZ554" s="355"/>
      <c r="WSA554" s="355"/>
      <c r="WSB554" s="355"/>
      <c r="WSC554" s="355"/>
      <c r="WSD554" s="355"/>
      <c r="WSE554" s="355"/>
      <c r="WSF554" s="355"/>
      <c r="WSG554" s="355"/>
      <c r="WSH554" s="355"/>
      <c r="WSI554" s="355"/>
      <c r="WSJ554" s="355"/>
      <c r="WSK554" s="355"/>
      <c r="WSL554" s="355"/>
      <c r="WSM554" s="355"/>
      <c r="WSN554" s="355"/>
      <c r="WSO554" s="355"/>
      <c r="WSP554" s="355"/>
      <c r="WSQ554" s="355"/>
      <c r="WSR554" s="355"/>
      <c r="WSS554" s="355"/>
      <c r="WST554" s="355"/>
      <c r="WSU554" s="355"/>
      <c r="WSV554" s="355"/>
      <c r="WSW554" s="355"/>
      <c r="WSX554" s="355"/>
      <c r="WSY554" s="355"/>
      <c r="WSZ554" s="355"/>
      <c r="WTA554" s="355"/>
      <c r="WTB554" s="355"/>
      <c r="WTC554" s="355"/>
      <c r="WTD554" s="355"/>
      <c r="WTE554" s="355"/>
      <c r="WTF554" s="355"/>
      <c r="WTG554" s="355"/>
      <c r="WTH554" s="355"/>
      <c r="WTI554" s="355"/>
      <c r="WTJ554" s="355"/>
      <c r="WTK554" s="355"/>
      <c r="WTL554" s="355"/>
      <c r="WTM554" s="355"/>
      <c r="WTN554" s="355"/>
      <c r="WTO554" s="355"/>
      <c r="WTP554" s="355"/>
      <c r="WTQ554" s="355"/>
      <c r="WTR554" s="355"/>
      <c r="WTS554" s="355"/>
      <c r="WTT554" s="355"/>
      <c r="WTU554" s="355"/>
      <c r="WTV554" s="355"/>
      <c r="WTW554" s="355"/>
      <c r="WTX554" s="355"/>
      <c r="WTY554" s="355"/>
      <c r="WTZ554" s="355"/>
      <c r="WUA554" s="355"/>
      <c r="WUB554" s="355"/>
      <c r="WUC554" s="355"/>
      <c r="WUD554" s="355"/>
      <c r="WUE554" s="355"/>
      <c r="WUF554" s="355"/>
      <c r="WUG554" s="355"/>
      <c r="WUH554" s="355"/>
      <c r="WUI554" s="355"/>
      <c r="WUJ554" s="355"/>
      <c r="WUK554" s="355"/>
      <c r="WUL554" s="355"/>
      <c r="WUM554" s="355"/>
      <c r="WUN554" s="355"/>
      <c r="WUO554" s="355"/>
      <c r="WUP554" s="355"/>
      <c r="WUQ554" s="355"/>
      <c r="WUR554" s="355"/>
      <c r="WUS554" s="355"/>
      <c r="WUT554" s="355"/>
      <c r="WUU554" s="355"/>
      <c r="WUV554" s="355"/>
      <c r="WUW554" s="355"/>
      <c r="WUX554" s="355"/>
      <c r="WUY554" s="355"/>
      <c r="WUZ554" s="355"/>
      <c r="WVA554" s="355"/>
      <c r="WVB554" s="355"/>
      <c r="WVC554" s="355"/>
      <c r="WVD554" s="355"/>
      <c r="WVE554" s="355"/>
      <c r="WVF554" s="355"/>
      <c r="WVG554" s="355"/>
      <c r="WVH554" s="355"/>
      <c r="WVI554" s="355"/>
      <c r="WVJ554" s="355"/>
      <c r="WVK554" s="355"/>
      <c r="WVL554" s="355"/>
      <c r="WVM554" s="355"/>
      <c r="WVN554" s="355"/>
      <c r="WVO554" s="355"/>
      <c r="WVP554" s="355"/>
      <c r="WVQ554" s="355"/>
      <c r="WVR554" s="355"/>
      <c r="WVS554" s="355"/>
      <c r="WVT554" s="355"/>
      <c r="WVU554" s="355"/>
      <c r="WVV554" s="355"/>
      <c r="WVW554" s="355"/>
      <c r="WVX554" s="355"/>
      <c r="WVY554" s="355"/>
      <c r="WVZ554" s="355"/>
      <c r="WWA554" s="355"/>
      <c r="WWB554" s="355"/>
      <c r="WWC554" s="355"/>
      <c r="WWD554" s="355"/>
      <c r="WWE554" s="355"/>
      <c r="WWF554" s="355"/>
      <c r="WWG554" s="355"/>
      <c r="WWH554" s="355"/>
      <c r="WWI554" s="355"/>
      <c r="WWJ554" s="355"/>
      <c r="WWK554" s="355"/>
      <c r="WWL554" s="355"/>
      <c r="WWM554" s="355"/>
      <c r="WWN554" s="355"/>
      <c r="WWO554" s="355"/>
      <c r="WWP554" s="355"/>
      <c r="WWQ554" s="355"/>
      <c r="WWR554" s="355"/>
      <c r="WWS554" s="355"/>
      <c r="WWT554" s="355"/>
      <c r="WWU554" s="355"/>
      <c r="WWV554" s="355"/>
      <c r="WWW554" s="355"/>
      <c r="WWX554" s="355"/>
      <c r="WWY554" s="355"/>
      <c r="WWZ554" s="355"/>
      <c r="WXA554" s="355"/>
      <c r="WXB554" s="355"/>
      <c r="WXC554" s="355"/>
      <c r="WXD554" s="355"/>
      <c r="WXE554" s="355"/>
      <c r="WXF554" s="355"/>
      <c r="WXG554" s="355"/>
      <c r="WXH554" s="355"/>
      <c r="WXI554" s="355"/>
      <c r="WXJ554" s="355"/>
      <c r="WXK554" s="355"/>
      <c r="WXL554" s="355"/>
      <c r="WXM554" s="355"/>
      <c r="WXN554" s="355"/>
      <c r="WXO554" s="355"/>
      <c r="WXP554" s="355"/>
      <c r="WXQ554" s="355"/>
      <c r="WXR554" s="355"/>
      <c r="WXS554" s="355"/>
      <c r="WXT554" s="355"/>
      <c r="WXU554" s="355"/>
      <c r="WXV554" s="355"/>
      <c r="WXW554" s="355"/>
      <c r="WXX554" s="355"/>
      <c r="WXY554" s="355"/>
      <c r="WXZ554" s="355"/>
      <c r="WYA554" s="355"/>
      <c r="WYB554" s="355"/>
      <c r="WYC554" s="355"/>
      <c r="WYD554" s="355"/>
      <c r="WYE554" s="355"/>
      <c r="WYF554" s="355"/>
      <c r="WYG554" s="355"/>
      <c r="WYH554" s="355"/>
      <c r="WYI554" s="355"/>
      <c r="WYJ554" s="355"/>
      <c r="WYK554" s="355"/>
      <c r="WYL554" s="355"/>
      <c r="WYM554" s="355"/>
      <c r="WYN554" s="355"/>
      <c r="WYO554" s="355"/>
      <c r="WYP554" s="355"/>
      <c r="WYQ554" s="355"/>
      <c r="WYR554" s="355"/>
      <c r="WYS554" s="355"/>
      <c r="WYT554" s="355"/>
      <c r="WYU554" s="355"/>
      <c r="WYV554" s="355"/>
      <c r="WYW554" s="355"/>
      <c r="WYX554" s="355"/>
      <c r="WYY554" s="355"/>
      <c r="WYZ554" s="355"/>
      <c r="WZA554" s="355"/>
      <c r="WZB554" s="355"/>
      <c r="WZC554" s="355"/>
      <c r="WZD554" s="355"/>
      <c r="WZE554" s="355"/>
      <c r="WZF554" s="355"/>
      <c r="WZG554" s="355"/>
      <c r="WZH554" s="355"/>
      <c r="WZI554" s="355"/>
      <c r="WZJ554" s="355"/>
      <c r="WZK554" s="355"/>
      <c r="WZL554" s="355"/>
      <c r="WZM554" s="355"/>
      <c r="WZN554" s="355"/>
      <c r="WZO554" s="355"/>
      <c r="WZP554" s="355"/>
      <c r="WZQ554" s="355"/>
      <c r="WZR554" s="355"/>
      <c r="WZS554" s="355"/>
      <c r="WZT554" s="355"/>
      <c r="WZU554" s="355"/>
      <c r="WZV554" s="355"/>
      <c r="WZW554" s="355"/>
      <c r="WZX554" s="355"/>
      <c r="WZY554" s="355"/>
      <c r="WZZ554" s="355"/>
      <c r="XAA554" s="355"/>
      <c r="XAB554" s="355"/>
      <c r="XAC554" s="355"/>
      <c r="XAD554" s="355"/>
      <c r="XAE554" s="355"/>
      <c r="XAF554" s="355"/>
      <c r="XAG554" s="355"/>
      <c r="XAH554" s="355"/>
      <c r="XAI554" s="355"/>
      <c r="XAJ554" s="355"/>
      <c r="XAK554" s="355"/>
      <c r="XAL554" s="355"/>
      <c r="XAM554" s="355"/>
      <c r="XAN554" s="355"/>
      <c r="XAO554" s="355"/>
      <c r="XAP554" s="355"/>
      <c r="XAQ554" s="355"/>
      <c r="XAR554" s="355"/>
      <c r="XAS554" s="355"/>
      <c r="XAT554" s="355"/>
      <c r="XAU554" s="355"/>
      <c r="XAV554" s="355"/>
      <c r="XAW554" s="355"/>
      <c r="XAX554" s="355"/>
      <c r="XAY554" s="355"/>
      <c r="XAZ554" s="355"/>
      <c r="XBA554" s="355"/>
      <c r="XBB554" s="355"/>
      <c r="XBC554" s="355"/>
      <c r="XBD554" s="355"/>
      <c r="XBE554" s="355"/>
      <c r="XBF554" s="355"/>
      <c r="XBG554" s="355"/>
      <c r="XBH554" s="355"/>
      <c r="XBI554" s="355"/>
      <c r="XBJ554" s="355"/>
      <c r="XBK554" s="355"/>
      <c r="XBL554" s="355"/>
      <c r="XBM554" s="355"/>
      <c r="XBN554" s="355"/>
      <c r="XBO554" s="355"/>
      <c r="XBP554" s="355"/>
      <c r="XBQ554" s="355"/>
      <c r="XBR554" s="355"/>
      <c r="XBS554" s="355"/>
      <c r="XBT554" s="355"/>
      <c r="XBU554" s="355"/>
      <c r="XBV554" s="355"/>
      <c r="XBW554" s="355"/>
      <c r="XBX554" s="355"/>
      <c r="XBY554" s="355"/>
      <c r="XBZ554" s="355"/>
      <c r="XCA554" s="355"/>
      <c r="XCB554" s="355"/>
      <c r="XCC554" s="355"/>
      <c r="XCD554" s="355"/>
      <c r="XCE554" s="355"/>
      <c r="XCF554" s="355"/>
      <c r="XCG554" s="355"/>
      <c r="XCH554" s="355"/>
      <c r="XCI554" s="355"/>
      <c r="XCJ554" s="355"/>
      <c r="XCK554" s="355"/>
      <c r="XCL554" s="355"/>
      <c r="XCM554" s="355"/>
      <c r="XCN554" s="355"/>
      <c r="XCO554" s="355"/>
      <c r="XCP554" s="355"/>
      <c r="XCQ554" s="355"/>
      <c r="XCR554" s="355"/>
      <c r="XCS554" s="355"/>
      <c r="XCT554" s="355"/>
      <c r="XCU554" s="355"/>
      <c r="XCV554" s="355"/>
      <c r="XCW554" s="355"/>
      <c r="XCX554" s="355"/>
      <c r="XCY554" s="355"/>
      <c r="XCZ554" s="355"/>
      <c r="XDA554" s="355"/>
      <c r="XDB554" s="355"/>
      <c r="XDC554" s="355"/>
      <c r="XDD554" s="355"/>
      <c r="XDE554" s="355"/>
      <c r="XDF554" s="355"/>
      <c r="XDG554" s="355"/>
      <c r="XDH554" s="355"/>
      <c r="XDI554" s="355"/>
      <c r="XDJ554" s="355"/>
      <c r="XDK554" s="355"/>
      <c r="XDL554" s="355"/>
      <c r="XDM554" s="355"/>
      <c r="XDN554" s="355"/>
      <c r="XDO554" s="355"/>
      <c r="XDP554" s="355"/>
      <c r="XDQ554" s="355"/>
      <c r="XDR554" s="355"/>
      <c r="XDS554" s="355"/>
      <c r="XDT554" s="355"/>
      <c r="XDU554" s="355"/>
      <c r="XDV554" s="355"/>
      <c r="XDW554" s="355"/>
      <c r="XDX554" s="355"/>
      <c r="XDY554" s="355"/>
      <c r="XDZ554" s="355"/>
      <c r="XEA554" s="355"/>
      <c r="XEB554" s="355"/>
      <c r="XEC554" s="355"/>
      <c r="XED554" s="355"/>
      <c r="XEE554" s="355"/>
      <c r="XEF554" s="355"/>
      <c r="XEG554" s="355"/>
      <c r="XEH554" s="355"/>
      <c r="XEI554" s="355"/>
      <c r="XEJ554" s="355"/>
      <c r="XEK554" s="355"/>
      <c r="XEL554" s="355"/>
      <c r="XEM554" s="355"/>
      <c r="XEN554" s="355"/>
      <c r="XEO554" s="355"/>
      <c r="XEP554" s="355"/>
      <c r="XEQ554" s="355"/>
      <c r="XER554" s="355"/>
      <c r="XES554" s="355"/>
      <c r="XET554" s="355"/>
      <c r="XEU554" s="355"/>
      <c r="XEV554" s="355"/>
      <c r="XEW554" s="355"/>
      <c r="XEX554" s="355"/>
      <c r="XEY554" s="355"/>
      <c r="XEZ554" s="355"/>
      <c r="XFA554" s="355"/>
      <c r="XFB554" s="355"/>
      <c r="XFC554" s="355"/>
      <c r="XFD554" s="355"/>
    </row>
    <row r="555" spans="1:16384" ht="15.75" thickBot="1" x14ac:dyDescent="0.3">
      <c r="A555" s="51"/>
      <c r="B555" s="87" t="s">
        <v>582</v>
      </c>
      <c r="C555" s="88"/>
      <c r="D555" s="88"/>
      <c r="E555" s="88"/>
      <c r="F555" s="89">
        <f>SUM(F285:F554)</f>
        <v>15421</v>
      </c>
      <c r="G555" s="89">
        <f t="shared" ref="G555:H555" si="1">SUM(G285:G554)</f>
        <v>69</v>
      </c>
      <c r="H555" s="89">
        <f t="shared" si="1"/>
        <v>60</v>
      </c>
      <c r="I555" s="171">
        <f>AVERAGE(I285:I554)</f>
        <v>18.826576576576574</v>
      </c>
      <c r="K555" s="89"/>
      <c r="L555" s="89"/>
      <c r="M555" s="89"/>
      <c r="O555" s="344"/>
      <c r="P555" s="345"/>
      <c r="Q555" s="345"/>
      <c r="R555" s="346"/>
      <c r="S555" s="356"/>
      <c r="T555" s="356"/>
      <c r="U555" s="356"/>
      <c r="V555" s="356"/>
      <c r="W555" s="355"/>
      <c r="X555" s="355"/>
      <c r="Y555" s="355"/>
      <c r="Z555" s="355"/>
      <c r="AA555" s="355"/>
      <c r="AB555" s="355"/>
      <c r="AC555" s="355"/>
      <c r="AD555" s="355"/>
      <c r="AE555" s="355"/>
      <c r="AF555" s="355"/>
      <c r="AG555" s="355"/>
      <c r="AH555" s="355"/>
      <c r="AI555" s="355"/>
      <c r="AJ555" s="355"/>
      <c r="AK555" s="355"/>
      <c r="AL555" s="355"/>
      <c r="AM555" s="355"/>
      <c r="AN555" s="355"/>
      <c r="AO555" s="355"/>
      <c r="AP555" s="355"/>
      <c r="AQ555" s="355"/>
      <c r="AR555" s="355"/>
      <c r="AS555" s="355"/>
      <c r="AT555" s="355"/>
      <c r="AU555" s="355"/>
      <c r="AV555" s="355"/>
      <c r="AW555" s="355"/>
      <c r="AX555" s="355"/>
      <c r="AY555" s="355"/>
      <c r="AZ555" s="355"/>
      <c r="BA555" s="355"/>
      <c r="BB555" s="355"/>
      <c r="BC555" s="355"/>
      <c r="BD555" s="355"/>
      <c r="BE555" s="355"/>
      <c r="BF555" s="355"/>
      <c r="BG555" s="355"/>
      <c r="BH555" s="355"/>
      <c r="BI555" s="355"/>
      <c r="BJ555" s="355"/>
      <c r="BK555" s="355"/>
      <c r="BL555" s="355"/>
      <c r="BM555" s="355"/>
      <c r="BN555" s="355"/>
      <c r="BO555" s="355"/>
      <c r="BP555" s="355"/>
      <c r="BQ555" s="355"/>
      <c r="BR555" s="355"/>
      <c r="BS555" s="355"/>
      <c r="BT555" s="355"/>
      <c r="BU555" s="355"/>
      <c r="BV555" s="355"/>
      <c r="BW555" s="355"/>
      <c r="BX555" s="355"/>
      <c r="BY555" s="355"/>
      <c r="BZ555" s="355"/>
      <c r="CA555" s="355"/>
      <c r="CB555" s="355"/>
      <c r="CC555" s="355"/>
      <c r="CD555" s="355"/>
      <c r="CE555" s="355"/>
      <c r="CF555" s="355"/>
      <c r="CG555" s="355"/>
      <c r="CH555" s="355"/>
      <c r="CI555" s="355"/>
      <c r="CJ555" s="355"/>
      <c r="CK555" s="355"/>
      <c r="CL555" s="355"/>
      <c r="CM555" s="355"/>
      <c r="CN555" s="355"/>
      <c r="CO555" s="355"/>
      <c r="CP555" s="355"/>
      <c r="CQ555" s="355"/>
      <c r="CR555" s="355"/>
      <c r="CS555" s="355"/>
      <c r="CT555" s="355"/>
      <c r="CU555" s="355"/>
      <c r="CV555" s="355"/>
      <c r="CW555" s="355"/>
      <c r="CX555" s="355"/>
      <c r="CY555" s="355"/>
      <c r="CZ555" s="355"/>
      <c r="DA555" s="355"/>
      <c r="DB555" s="355"/>
      <c r="DC555" s="355"/>
      <c r="DD555" s="355"/>
      <c r="DE555" s="355"/>
      <c r="DF555" s="355"/>
      <c r="DG555" s="355"/>
      <c r="DH555" s="355"/>
      <c r="DI555" s="355"/>
      <c r="DJ555" s="355"/>
      <c r="DK555" s="355"/>
      <c r="DL555" s="355"/>
      <c r="DM555" s="355"/>
      <c r="DN555" s="355"/>
      <c r="DO555" s="355"/>
      <c r="DP555" s="355"/>
      <c r="DQ555" s="355"/>
      <c r="DR555" s="355"/>
      <c r="DS555" s="355"/>
      <c r="DT555" s="355"/>
      <c r="DU555" s="355"/>
      <c r="DV555" s="355"/>
      <c r="DW555" s="355"/>
      <c r="DX555" s="355"/>
      <c r="DY555" s="355"/>
      <c r="DZ555" s="355"/>
      <c r="EA555" s="355"/>
      <c r="EB555" s="355"/>
      <c r="EC555" s="355"/>
      <c r="ED555" s="355"/>
      <c r="EE555" s="355"/>
      <c r="EF555" s="355"/>
      <c r="EG555" s="355"/>
      <c r="EH555" s="355"/>
      <c r="EI555" s="355"/>
      <c r="EJ555" s="355"/>
      <c r="EK555" s="355"/>
      <c r="EL555" s="355"/>
      <c r="EM555" s="355"/>
      <c r="EN555" s="355"/>
      <c r="EO555" s="355"/>
      <c r="EP555" s="355"/>
      <c r="EQ555" s="355"/>
      <c r="ER555" s="355"/>
      <c r="ES555" s="355"/>
      <c r="ET555" s="355"/>
      <c r="EU555" s="355"/>
      <c r="EV555" s="355"/>
      <c r="EW555" s="355"/>
      <c r="EX555" s="355"/>
      <c r="EY555" s="355"/>
      <c r="EZ555" s="355"/>
      <c r="FA555" s="355"/>
      <c r="FB555" s="355"/>
      <c r="FC555" s="355"/>
      <c r="FD555" s="355"/>
      <c r="FE555" s="355"/>
      <c r="FF555" s="355"/>
      <c r="FG555" s="355"/>
      <c r="FH555" s="355"/>
      <c r="FI555" s="355"/>
      <c r="FJ555" s="355"/>
      <c r="FK555" s="355"/>
      <c r="FL555" s="355"/>
      <c r="FM555" s="355"/>
      <c r="FN555" s="355"/>
      <c r="FO555" s="355"/>
      <c r="FP555" s="355"/>
      <c r="FQ555" s="355"/>
      <c r="FR555" s="355"/>
      <c r="FS555" s="355"/>
      <c r="FT555" s="355"/>
      <c r="FU555" s="355"/>
      <c r="FV555" s="355"/>
      <c r="FW555" s="355"/>
      <c r="FX555" s="355"/>
      <c r="FY555" s="355"/>
      <c r="FZ555" s="355"/>
      <c r="GA555" s="355"/>
      <c r="GB555" s="355"/>
      <c r="GC555" s="355"/>
      <c r="GD555" s="355"/>
      <c r="GE555" s="355"/>
      <c r="GF555" s="355"/>
      <c r="GG555" s="355"/>
      <c r="GH555" s="355"/>
      <c r="GI555" s="355"/>
      <c r="GJ555" s="355"/>
      <c r="GK555" s="355"/>
      <c r="GL555" s="355"/>
      <c r="GM555" s="355"/>
      <c r="GN555" s="355"/>
      <c r="GO555" s="355"/>
      <c r="GP555" s="355"/>
      <c r="GQ555" s="355"/>
      <c r="GR555" s="355"/>
      <c r="GS555" s="355"/>
      <c r="GT555" s="355"/>
      <c r="GU555" s="355"/>
      <c r="GV555" s="355"/>
      <c r="GW555" s="355"/>
      <c r="GX555" s="355"/>
      <c r="GY555" s="355"/>
      <c r="GZ555" s="355"/>
      <c r="HA555" s="355"/>
      <c r="HB555" s="355"/>
      <c r="HC555" s="355"/>
      <c r="HD555" s="355"/>
      <c r="HE555" s="355"/>
      <c r="HF555" s="355"/>
      <c r="HG555" s="355"/>
      <c r="HH555" s="355"/>
      <c r="HI555" s="355"/>
      <c r="HJ555" s="355"/>
      <c r="HK555" s="355"/>
      <c r="HL555" s="355"/>
      <c r="HM555" s="355"/>
      <c r="HN555" s="355"/>
      <c r="HO555" s="355"/>
      <c r="HP555" s="355"/>
      <c r="HQ555" s="355"/>
      <c r="HR555" s="355"/>
      <c r="HS555" s="355"/>
      <c r="HT555" s="355"/>
      <c r="HU555" s="355"/>
      <c r="HV555" s="355"/>
      <c r="HW555" s="355"/>
      <c r="HX555" s="355"/>
      <c r="HY555" s="355"/>
      <c r="HZ555" s="355"/>
      <c r="IA555" s="355"/>
      <c r="IB555" s="355"/>
      <c r="IC555" s="355"/>
      <c r="ID555" s="355"/>
      <c r="IE555" s="355"/>
      <c r="IF555" s="355"/>
      <c r="IG555" s="355"/>
      <c r="IH555" s="355"/>
      <c r="II555" s="355"/>
      <c r="IJ555" s="355"/>
      <c r="IK555" s="355"/>
      <c r="IL555" s="355"/>
      <c r="IM555" s="355"/>
      <c r="IN555" s="355"/>
      <c r="IO555" s="355"/>
      <c r="IP555" s="355"/>
      <c r="IQ555" s="355"/>
      <c r="IR555" s="355"/>
      <c r="IS555" s="355"/>
      <c r="IT555" s="355"/>
      <c r="IU555" s="355"/>
      <c r="IV555" s="355"/>
      <c r="IW555" s="355"/>
      <c r="IX555" s="355"/>
      <c r="IY555" s="355"/>
      <c r="IZ555" s="355"/>
      <c r="JA555" s="355"/>
      <c r="JB555" s="355"/>
      <c r="JC555" s="355"/>
      <c r="JD555" s="355"/>
      <c r="JE555" s="355"/>
      <c r="JF555" s="355"/>
      <c r="JG555" s="355"/>
      <c r="JH555" s="355"/>
      <c r="JI555" s="355"/>
      <c r="JJ555" s="355"/>
      <c r="JK555" s="355"/>
      <c r="JL555" s="355"/>
      <c r="JM555" s="355"/>
      <c r="JN555" s="355"/>
      <c r="JO555" s="355"/>
      <c r="JP555" s="355"/>
      <c r="JQ555" s="355"/>
      <c r="JR555" s="355"/>
      <c r="JS555" s="355"/>
      <c r="JT555" s="355"/>
      <c r="JU555" s="355"/>
      <c r="JV555" s="355"/>
      <c r="JW555" s="355"/>
      <c r="JX555" s="355"/>
      <c r="JY555" s="355"/>
      <c r="JZ555" s="355"/>
      <c r="KA555" s="355"/>
      <c r="KB555" s="355"/>
      <c r="KC555" s="355"/>
      <c r="KD555" s="355"/>
      <c r="KE555" s="355"/>
      <c r="KF555" s="355"/>
      <c r="KG555" s="355"/>
      <c r="KH555" s="355"/>
      <c r="KI555" s="355"/>
      <c r="KJ555" s="355"/>
      <c r="KK555" s="355"/>
      <c r="KL555" s="355"/>
      <c r="KM555" s="355"/>
      <c r="KN555" s="355"/>
      <c r="KO555" s="355"/>
      <c r="KP555" s="355"/>
      <c r="KQ555" s="355"/>
      <c r="KR555" s="355"/>
      <c r="KS555" s="355"/>
      <c r="KT555" s="355"/>
      <c r="KU555" s="355"/>
      <c r="KV555" s="355"/>
      <c r="KW555" s="355"/>
      <c r="KX555" s="355"/>
      <c r="KY555" s="355"/>
      <c r="KZ555" s="355"/>
      <c r="LA555" s="355"/>
      <c r="LB555" s="355"/>
      <c r="LC555" s="355"/>
      <c r="LD555" s="355"/>
      <c r="LE555" s="355"/>
      <c r="LF555" s="355"/>
      <c r="LG555" s="355"/>
      <c r="LH555" s="355"/>
      <c r="LI555" s="355"/>
      <c r="LJ555" s="355"/>
      <c r="LK555" s="355"/>
      <c r="LL555" s="355"/>
      <c r="LM555" s="355"/>
      <c r="LN555" s="355"/>
      <c r="LO555" s="355"/>
      <c r="LP555" s="355"/>
      <c r="LQ555" s="355"/>
      <c r="LR555" s="355"/>
      <c r="LS555" s="355"/>
      <c r="LT555" s="355"/>
      <c r="LU555" s="355"/>
      <c r="LV555" s="355"/>
      <c r="LW555" s="355"/>
      <c r="LX555" s="355"/>
      <c r="LY555" s="355"/>
      <c r="LZ555" s="355"/>
      <c r="MA555" s="355"/>
      <c r="MB555" s="355"/>
      <c r="MC555" s="355"/>
      <c r="MD555" s="355"/>
      <c r="ME555" s="355"/>
      <c r="MF555" s="355"/>
      <c r="MG555" s="355"/>
      <c r="MH555" s="355"/>
      <c r="MI555" s="355"/>
      <c r="MJ555" s="355"/>
      <c r="MK555" s="355"/>
      <c r="ML555" s="355"/>
      <c r="MM555" s="355"/>
      <c r="MN555" s="355"/>
      <c r="MO555" s="355"/>
      <c r="MP555" s="355"/>
      <c r="MQ555" s="355"/>
      <c r="MR555" s="355"/>
      <c r="MS555" s="355"/>
      <c r="MT555" s="355"/>
      <c r="MU555" s="355"/>
      <c r="MV555" s="355"/>
      <c r="MW555" s="355"/>
      <c r="MX555" s="355"/>
      <c r="MY555" s="355"/>
      <c r="MZ555" s="355"/>
      <c r="NA555" s="355"/>
      <c r="NB555" s="355"/>
      <c r="NC555" s="355"/>
      <c r="ND555" s="355"/>
      <c r="NE555" s="355"/>
      <c r="NF555" s="355"/>
      <c r="NG555" s="355"/>
      <c r="NH555" s="355"/>
      <c r="NI555" s="355"/>
      <c r="NJ555" s="355"/>
      <c r="NK555" s="355"/>
      <c r="NL555" s="355"/>
      <c r="NM555" s="355"/>
      <c r="NN555" s="355"/>
      <c r="NO555" s="355"/>
      <c r="NP555" s="355"/>
      <c r="NQ555" s="355"/>
      <c r="NR555" s="355"/>
      <c r="NS555" s="355"/>
      <c r="NT555" s="355"/>
      <c r="NU555" s="355"/>
      <c r="NV555" s="355"/>
      <c r="NW555" s="355"/>
      <c r="NX555" s="355"/>
      <c r="NY555" s="355"/>
      <c r="NZ555" s="355"/>
      <c r="OA555" s="355"/>
      <c r="OB555" s="355"/>
      <c r="OC555" s="355"/>
      <c r="OD555" s="355"/>
      <c r="OE555" s="355"/>
      <c r="OF555" s="355"/>
      <c r="OG555" s="355"/>
      <c r="OH555" s="355"/>
      <c r="OI555" s="355"/>
      <c r="OJ555" s="355"/>
      <c r="OK555" s="355"/>
      <c r="OL555" s="355"/>
      <c r="OM555" s="355"/>
      <c r="ON555" s="355"/>
      <c r="OO555" s="355"/>
      <c r="OP555" s="355"/>
      <c r="OQ555" s="355"/>
      <c r="OR555" s="355"/>
      <c r="OS555" s="355"/>
      <c r="OT555" s="355"/>
      <c r="OU555" s="355"/>
      <c r="OV555" s="355"/>
      <c r="OW555" s="355"/>
      <c r="OX555" s="355"/>
      <c r="OY555" s="355"/>
      <c r="OZ555" s="355"/>
      <c r="PA555" s="355"/>
      <c r="PB555" s="355"/>
      <c r="PC555" s="355"/>
      <c r="PD555" s="355"/>
      <c r="PE555" s="355"/>
      <c r="PF555" s="355"/>
      <c r="PG555" s="355"/>
      <c r="PH555" s="355"/>
      <c r="PI555" s="355"/>
      <c r="PJ555" s="355"/>
      <c r="PK555" s="355"/>
      <c r="PL555" s="355"/>
      <c r="PM555" s="355"/>
      <c r="PN555" s="355"/>
      <c r="PO555" s="355"/>
      <c r="PP555" s="355"/>
      <c r="PQ555" s="355"/>
      <c r="PR555" s="355"/>
      <c r="PS555" s="355"/>
      <c r="PT555" s="355"/>
      <c r="PU555" s="355"/>
      <c r="PV555" s="355"/>
      <c r="PW555" s="355"/>
      <c r="PX555" s="355"/>
      <c r="PY555" s="355"/>
      <c r="PZ555" s="355"/>
      <c r="QA555" s="355"/>
      <c r="QB555" s="355"/>
      <c r="QC555" s="355"/>
      <c r="QD555" s="355"/>
      <c r="QE555" s="355"/>
      <c r="QF555" s="355"/>
      <c r="QG555" s="355"/>
      <c r="QH555" s="355"/>
      <c r="QI555" s="355"/>
      <c r="QJ555" s="355"/>
      <c r="QK555" s="355"/>
      <c r="QL555" s="355"/>
      <c r="QM555" s="355"/>
      <c r="QN555" s="355"/>
      <c r="QO555" s="355"/>
      <c r="QP555" s="355"/>
      <c r="QQ555" s="355"/>
      <c r="QR555" s="355"/>
      <c r="QS555" s="355"/>
      <c r="QT555" s="355"/>
      <c r="QU555" s="355"/>
      <c r="QV555" s="355"/>
      <c r="QW555" s="355"/>
      <c r="QX555" s="355"/>
      <c r="QY555" s="355"/>
      <c r="QZ555" s="355"/>
      <c r="RA555" s="355"/>
      <c r="RB555" s="355"/>
      <c r="RC555" s="355"/>
      <c r="RD555" s="355"/>
      <c r="RE555" s="355"/>
      <c r="RF555" s="355"/>
      <c r="RG555" s="355"/>
      <c r="RH555" s="355"/>
      <c r="RI555" s="355"/>
      <c r="RJ555" s="355"/>
      <c r="RK555" s="355"/>
      <c r="RL555" s="355"/>
      <c r="RM555" s="355"/>
      <c r="RN555" s="355"/>
      <c r="RO555" s="355"/>
      <c r="RP555" s="355"/>
      <c r="RQ555" s="355"/>
      <c r="RR555" s="355"/>
      <c r="RS555" s="355"/>
      <c r="RT555" s="355"/>
      <c r="RU555" s="355"/>
      <c r="RV555" s="355"/>
      <c r="RW555" s="355"/>
      <c r="RX555" s="355"/>
      <c r="RY555" s="355"/>
      <c r="RZ555" s="355"/>
      <c r="SA555" s="355"/>
      <c r="SB555" s="355"/>
      <c r="SC555" s="355"/>
      <c r="SD555" s="355"/>
      <c r="SE555" s="355"/>
      <c r="SF555" s="355"/>
      <c r="SG555" s="355"/>
      <c r="SH555" s="355"/>
      <c r="SI555" s="355"/>
      <c r="SJ555" s="355"/>
      <c r="SK555" s="355"/>
      <c r="SL555" s="355"/>
      <c r="SM555" s="355"/>
      <c r="SN555" s="355"/>
      <c r="SO555" s="355"/>
      <c r="SP555" s="355"/>
      <c r="SQ555" s="355"/>
      <c r="SR555" s="355"/>
      <c r="SS555" s="355"/>
      <c r="ST555" s="355"/>
      <c r="SU555" s="355"/>
      <c r="SV555" s="355"/>
      <c r="SW555" s="355"/>
      <c r="SX555" s="355"/>
      <c r="SY555" s="355"/>
      <c r="SZ555" s="355"/>
      <c r="TA555" s="355"/>
      <c r="TB555" s="355"/>
      <c r="TC555" s="355"/>
      <c r="TD555" s="355"/>
      <c r="TE555" s="355"/>
      <c r="TF555" s="355"/>
      <c r="TG555" s="355"/>
      <c r="TH555" s="355"/>
      <c r="TI555" s="355"/>
      <c r="TJ555" s="355"/>
      <c r="TK555" s="355"/>
      <c r="TL555" s="355"/>
      <c r="TM555" s="355"/>
      <c r="TN555" s="355"/>
      <c r="TO555" s="355"/>
      <c r="TP555" s="355"/>
      <c r="TQ555" s="355"/>
      <c r="TR555" s="355"/>
      <c r="TS555" s="355"/>
      <c r="TT555" s="355"/>
      <c r="TU555" s="355"/>
      <c r="TV555" s="355"/>
      <c r="TW555" s="355"/>
      <c r="TX555" s="355"/>
      <c r="TY555" s="355"/>
      <c r="TZ555" s="355"/>
      <c r="UA555" s="355"/>
      <c r="UB555" s="355"/>
      <c r="UC555" s="355"/>
      <c r="UD555" s="355"/>
      <c r="UE555" s="355"/>
      <c r="UF555" s="355"/>
      <c r="UG555" s="355"/>
      <c r="UH555" s="355"/>
      <c r="UI555" s="355"/>
      <c r="UJ555" s="355"/>
      <c r="UK555" s="355"/>
      <c r="UL555" s="355"/>
      <c r="UM555" s="355"/>
      <c r="UN555" s="355"/>
      <c r="UO555" s="355"/>
      <c r="UP555" s="355"/>
      <c r="UQ555" s="355"/>
      <c r="UR555" s="355"/>
      <c r="US555" s="355"/>
      <c r="UT555" s="355"/>
      <c r="UU555" s="355"/>
      <c r="UV555" s="355"/>
      <c r="UW555" s="355"/>
      <c r="UX555" s="355"/>
      <c r="UY555" s="355"/>
      <c r="UZ555" s="355"/>
      <c r="VA555" s="355"/>
      <c r="VB555" s="355"/>
      <c r="VC555" s="355"/>
      <c r="VD555" s="355"/>
      <c r="VE555" s="355"/>
      <c r="VF555" s="355"/>
      <c r="VG555" s="355"/>
      <c r="VH555" s="355"/>
      <c r="VI555" s="355"/>
      <c r="VJ555" s="355"/>
      <c r="VK555" s="355"/>
      <c r="VL555" s="355"/>
      <c r="VM555" s="355"/>
      <c r="VN555" s="355"/>
      <c r="VO555" s="355"/>
      <c r="VP555" s="355"/>
      <c r="VQ555" s="355"/>
      <c r="VR555" s="355"/>
      <c r="VS555" s="355"/>
      <c r="VT555" s="355"/>
      <c r="VU555" s="355"/>
      <c r="VV555" s="355"/>
      <c r="VW555" s="355"/>
      <c r="VX555" s="355"/>
      <c r="VY555" s="355"/>
      <c r="VZ555" s="355"/>
      <c r="WA555" s="355"/>
      <c r="WB555" s="355"/>
      <c r="WC555" s="355"/>
      <c r="WD555" s="355"/>
      <c r="WE555" s="355"/>
      <c r="WF555" s="355"/>
      <c r="WG555" s="355"/>
      <c r="WH555" s="355"/>
      <c r="WI555" s="355"/>
      <c r="WJ555" s="355"/>
      <c r="WK555" s="355"/>
      <c r="WL555" s="355"/>
      <c r="WM555" s="355"/>
      <c r="WN555" s="355"/>
      <c r="WO555" s="355"/>
      <c r="WP555" s="355"/>
      <c r="WQ555" s="355"/>
      <c r="WR555" s="355"/>
      <c r="WS555" s="355"/>
      <c r="WT555" s="355"/>
      <c r="WU555" s="355"/>
      <c r="WV555" s="355"/>
      <c r="WW555" s="355"/>
      <c r="WX555" s="355"/>
      <c r="WY555" s="355"/>
      <c r="WZ555" s="355"/>
      <c r="XA555" s="355"/>
      <c r="XB555" s="355"/>
      <c r="XC555" s="355"/>
      <c r="XD555" s="355"/>
      <c r="XE555" s="355"/>
      <c r="XF555" s="355"/>
      <c r="XG555" s="355"/>
      <c r="XH555" s="355"/>
      <c r="XI555" s="355"/>
      <c r="XJ555" s="355"/>
      <c r="XK555" s="355"/>
      <c r="XL555" s="355"/>
      <c r="XM555" s="355"/>
      <c r="XN555" s="355"/>
      <c r="XO555" s="355"/>
      <c r="XP555" s="355"/>
      <c r="XQ555" s="355"/>
      <c r="XR555" s="355"/>
      <c r="XS555" s="355"/>
      <c r="XT555" s="355"/>
      <c r="XU555" s="355"/>
      <c r="XV555" s="355"/>
      <c r="XW555" s="355"/>
      <c r="XX555" s="355"/>
      <c r="XY555" s="355"/>
      <c r="XZ555" s="355"/>
      <c r="YA555" s="355"/>
      <c r="YB555" s="355"/>
      <c r="YC555" s="355"/>
      <c r="YD555" s="355"/>
      <c r="YE555" s="355"/>
      <c r="YF555" s="355"/>
      <c r="YG555" s="355"/>
      <c r="YH555" s="355"/>
      <c r="YI555" s="355"/>
      <c r="YJ555" s="355"/>
      <c r="YK555" s="355"/>
      <c r="YL555" s="355"/>
      <c r="YM555" s="355"/>
      <c r="YN555" s="355"/>
      <c r="YO555" s="355"/>
      <c r="YP555" s="355"/>
      <c r="YQ555" s="355"/>
      <c r="YR555" s="355"/>
      <c r="YS555" s="355"/>
      <c r="YT555" s="355"/>
      <c r="YU555" s="355"/>
      <c r="YV555" s="355"/>
      <c r="YW555" s="355"/>
      <c r="YX555" s="355"/>
      <c r="YY555" s="355"/>
      <c r="YZ555" s="355"/>
      <c r="ZA555" s="355"/>
      <c r="ZB555" s="355"/>
      <c r="ZC555" s="355"/>
      <c r="ZD555" s="355"/>
      <c r="ZE555" s="355"/>
      <c r="ZF555" s="355"/>
      <c r="ZG555" s="355"/>
      <c r="ZH555" s="355"/>
      <c r="ZI555" s="355"/>
      <c r="ZJ555" s="355"/>
      <c r="ZK555" s="355"/>
      <c r="ZL555" s="355"/>
      <c r="ZM555" s="355"/>
      <c r="ZN555" s="355"/>
      <c r="ZO555" s="355"/>
      <c r="ZP555" s="355"/>
      <c r="ZQ555" s="355"/>
      <c r="ZR555" s="355"/>
      <c r="ZS555" s="355"/>
      <c r="ZT555" s="355"/>
      <c r="ZU555" s="355"/>
      <c r="ZV555" s="355"/>
      <c r="ZW555" s="355"/>
      <c r="ZX555" s="355"/>
      <c r="ZY555" s="355"/>
      <c r="ZZ555" s="355"/>
      <c r="AAA555" s="355"/>
      <c r="AAB555" s="355"/>
      <c r="AAC555" s="355"/>
      <c r="AAD555" s="355"/>
      <c r="AAE555" s="355"/>
      <c r="AAF555" s="355"/>
      <c r="AAG555" s="355"/>
      <c r="AAH555" s="355"/>
      <c r="AAI555" s="355"/>
      <c r="AAJ555" s="355"/>
      <c r="AAK555" s="355"/>
      <c r="AAL555" s="355"/>
      <c r="AAM555" s="355"/>
      <c r="AAN555" s="355"/>
      <c r="AAO555" s="355"/>
      <c r="AAP555" s="355"/>
      <c r="AAQ555" s="355"/>
      <c r="AAR555" s="355"/>
      <c r="AAS555" s="355"/>
      <c r="AAT555" s="355"/>
      <c r="AAU555" s="355"/>
      <c r="AAV555" s="355"/>
      <c r="AAW555" s="355"/>
      <c r="AAX555" s="355"/>
      <c r="AAY555" s="355"/>
      <c r="AAZ555" s="355"/>
      <c r="ABA555" s="355"/>
      <c r="ABB555" s="355"/>
      <c r="ABC555" s="355"/>
      <c r="ABD555" s="355"/>
      <c r="ABE555" s="355"/>
      <c r="ABF555" s="355"/>
      <c r="ABG555" s="355"/>
      <c r="ABH555" s="355"/>
      <c r="ABI555" s="355"/>
      <c r="ABJ555" s="355"/>
      <c r="ABK555" s="355"/>
      <c r="ABL555" s="355"/>
      <c r="ABM555" s="355"/>
      <c r="ABN555" s="355"/>
      <c r="ABO555" s="355"/>
      <c r="ABP555" s="355"/>
      <c r="ABQ555" s="355"/>
      <c r="ABR555" s="355"/>
      <c r="ABS555" s="355"/>
      <c r="ABT555" s="355"/>
      <c r="ABU555" s="355"/>
      <c r="ABV555" s="355"/>
      <c r="ABW555" s="355"/>
      <c r="ABX555" s="355"/>
      <c r="ABY555" s="355"/>
      <c r="ABZ555" s="355"/>
      <c r="ACA555" s="355"/>
      <c r="ACB555" s="355"/>
      <c r="ACC555" s="355"/>
      <c r="ACD555" s="355"/>
      <c r="ACE555" s="355"/>
      <c r="ACF555" s="355"/>
      <c r="ACG555" s="355"/>
      <c r="ACH555" s="355"/>
      <c r="ACI555" s="355"/>
      <c r="ACJ555" s="355"/>
      <c r="ACK555" s="355"/>
      <c r="ACL555" s="355"/>
      <c r="ACM555" s="355"/>
      <c r="ACN555" s="355"/>
      <c r="ACO555" s="355"/>
      <c r="ACP555" s="355"/>
      <c r="ACQ555" s="355"/>
      <c r="ACR555" s="355"/>
      <c r="ACS555" s="355"/>
      <c r="ACT555" s="355"/>
      <c r="ACU555" s="355"/>
      <c r="ACV555" s="355"/>
      <c r="ACW555" s="355"/>
      <c r="ACX555" s="355"/>
      <c r="ACY555" s="355"/>
      <c r="ACZ555" s="355"/>
      <c r="ADA555" s="355"/>
      <c r="ADB555" s="355"/>
      <c r="ADC555" s="355"/>
      <c r="ADD555" s="355"/>
      <c r="ADE555" s="355"/>
      <c r="ADF555" s="355"/>
      <c r="ADG555" s="355"/>
      <c r="ADH555" s="355"/>
      <c r="ADI555" s="355"/>
      <c r="ADJ555" s="355"/>
      <c r="ADK555" s="355"/>
      <c r="ADL555" s="355"/>
      <c r="ADM555" s="355"/>
      <c r="ADN555" s="355"/>
      <c r="ADO555" s="355"/>
      <c r="ADP555" s="355"/>
      <c r="ADQ555" s="355"/>
      <c r="ADR555" s="355"/>
      <c r="ADS555" s="355"/>
      <c r="ADT555" s="355"/>
      <c r="ADU555" s="355"/>
      <c r="ADV555" s="355"/>
      <c r="ADW555" s="355"/>
      <c r="ADX555" s="355"/>
      <c r="ADY555" s="355"/>
      <c r="ADZ555" s="355"/>
      <c r="AEA555" s="355"/>
      <c r="AEB555" s="355"/>
      <c r="AEC555" s="355"/>
      <c r="AED555" s="355"/>
      <c r="AEE555" s="355"/>
      <c r="AEF555" s="355"/>
      <c r="AEG555" s="355"/>
      <c r="AEH555" s="355"/>
      <c r="AEI555" s="355"/>
      <c r="AEJ555" s="355"/>
      <c r="AEK555" s="355"/>
      <c r="AEL555" s="355"/>
      <c r="AEM555" s="355"/>
      <c r="AEN555" s="355"/>
      <c r="AEO555" s="355"/>
      <c r="AEP555" s="355"/>
      <c r="AEQ555" s="355"/>
      <c r="AER555" s="355"/>
      <c r="AES555" s="355"/>
      <c r="AET555" s="355"/>
      <c r="AEU555" s="355"/>
      <c r="AEV555" s="355"/>
      <c r="AEW555" s="355"/>
      <c r="AEX555" s="355"/>
      <c r="AEY555" s="355"/>
      <c r="AEZ555" s="355"/>
      <c r="AFA555" s="355"/>
      <c r="AFB555" s="355"/>
      <c r="AFC555" s="355"/>
      <c r="AFD555" s="355"/>
      <c r="AFE555" s="355"/>
      <c r="AFF555" s="355"/>
      <c r="AFG555" s="355"/>
      <c r="AFH555" s="355"/>
      <c r="AFI555" s="355"/>
      <c r="AFJ555" s="355"/>
      <c r="AFK555" s="355"/>
      <c r="AFL555" s="355"/>
      <c r="AFM555" s="355"/>
      <c r="AFN555" s="355"/>
      <c r="AFO555" s="355"/>
      <c r="AFP555" s="355"/>
      <c r="AFQ555" s="355"/>
      <c r="AFR555" s="355"/>
      <c r="AFS555" s="355"/>
      <c r="AFT555" s="355"/>
      <c r="AFU555" s="355"/>
      <c r="AFV555" s="355"/>
      <c r="AFW555" s="355"/>
      <c r="AFX555" s="355"/>
      <c r="AFY555" s="355"/>
      <c r="AFZ555" s="355"/>
      <c r="AGA555" s="355"/>
      <c r="AGB555" s="355"/>
      <c r="AGC555" s="355"/>
      <c r="AGD555" s="355"/>
      <c r="AGE555" s="355"/>
      <c r="AGF555" s="355"/>
      <c r="AGG555" s="355"/>
      <c r="AGH555" s="355"/>
      <c r="AGI555" s="355"/>
      <c r="AGJ555" s="355"/>
      <c r="AGK555" s="355"/>
      <c r="AGL555" s="355"/>
      <c r="AGM555" s="355"/>
      <c r="AGN555" s="355"/>
      <c r="AGO555" s="355"/>
      <c r="AGP555" s="355"/>
      <c r="AGQ555" s="355"/>
      <c r="AGR555" s="355"/>
      <c r="AGS555" s="355"/>
      <c r="AGT555" s="355"/>
      <c r="AGU555" s="355"/>
      <c r="AGV555" s="355"/>
      <c r="AGW555" s="355"/>
      <c r="AGX555" s="355"/>
      <c r="AGY555" s="355"/>
      <c r="AGZ555" s="355"/>
      <c r="AHA555" s="355"/>
      <c r="AHB555" s="355"/>
      <c r="AHC555" s="355"/>
      <c r="AHD555" s="355"/>
      <c r="AHE555" s="355"/>
      <c r="AHF555" s="355"/>
      <c r="AHG555" s="355"/>
      <c r="AHH555" s="355"/>
      <c r="AHI555" s="355"/>
      <c r="AHJ555" s="355"/>
      <c r="AHK555" s="355"/>
      <c r="AHL555" s="355"/>
      <c r="AHM555" s="355"/>
      <c r="AHN555" s="355"/>
      <c r="AHO555" s="355"/>
      <c r="AHP555" s="355"/>
      <c r="AHQ555" s="355"/>
      <c r="AHR555" s="355"/>
      <c r="AHS555" s="355"/>
      <c r="AHT555" s="355"/>
      <c r="AHU555" s="355"/>
      <c r="AHV555" s="355"/>
      <c r="AHW555" s="355"/>
      <c r="AHX555" s="355"/>
      <c r="AHY555" s="355"/>
      <c r="AHZ555" s="355"/>
      <c r="AIA555" s="355"/>
      <c r="AIB555" s="355"/>
      <c r="AIC555" s="355"/>
      <c r="AID555" s="355"/>
      <c r="AIE555" s="355"/>
      <c r="AIF555" s="355"/>
      <c r="AIG555" s="355"/>
      <c r="AIH555" s="355"/>
      <c r="AII555" s="355"/>
      <c r="AIJ555" s="355"/>
      <c r="AIK555" s="355"/>
      <c r="AIL555" s="355"/>
      <c r="AIM555" s="355"/>
      <c r="AIN555" s="355"/>
      <c r="AIO555" s="355"/>
      <c r="AIP555" s="355"/>
      <c r="AIQ555" s="355"/>
      <c r="AIR555" s="355"/>
      <c r="AIS555" s="355"/>
      <c r="AIT555" s="355"/>
      <c r="AIU555" s="355"/>
      <c r="AIV555" s="355"/>
      <c r="AIW555" s="355"/>
      <c r="AIX555" s="355"/>
      <c r="AIY555" s="355"/>
      <c r="AIZ555" s="355"/>
      <c r="AJA555" s="355"/>
      <c r="AJB555" s="355"/>
      <c r="AJC555" s="355"/>
      <c r="AJD555" s="355"/>
      <c r="AJE555" s="355"/>
      <c r="AJF555" s="355"/>
      <c r="AJG555" s="355"/>
      <c r="AJH555" s="355"/>
      <c r="AJI555" s="355"/>
      <c r="AJJ555" s="355"/>
      <c r="AJK555" s="355"/>
      <c r="AJL555" s="355"/>
      <c r="AJM555" s="355"/>
      <c r="AJN555" s="355"/>
      <c r="AJO555" s="355"/>
      <c r="AJP555" s="355"/>
      <c r="AJQ555" s="355"/>
      <c r="AJR555" s="355"/>
      <c r="AJS555" s="355"/>
      <c r="AJT555" s="355"/>
      <c r="AJU555" s="355"/>
      <c r="AJV555" s="355"/>
      <c r="AJW555" s="355"/>
      <c r="AJX555" s="355"/>
      <c r="AJY555" s="355"/>
      <c r="AJZ555" s="355"/>
      <c r="AKA555" s="355"/>
      <c r="AKB555" s="355"/>
      <c r="AKC555" s="355"/>
      <c r="AKD555" s="355"/>
      <c r="AKE555" s="355"/>
      <c r="AKF555" s="355"/>
      <c r="AKG555" s="355"/>
      <c r="AKH555" s="355"/>
      <c r="AKI555" s="355"/>
      <c r="AKJ555" s="355"/>
      <c r="AKK555" s="355"/>
      <c r="AKL555" s="355"/>
      <c r="AKM555" s="355"/>
      <c r="AKN555" s="355"/>
      <c r="AKO555" s="355"/>
      <c r="AKP555" s="355"/>
      <c r="AKQ555" s="355"/>
      <c r="AKR555" s="355"/>
      <c r="AKS555" s="355"/>
      <c r="AKT555" s="355"/>
      <c r="AKU555" s="355"/>
      <c r="AKV555" s="355"/>
      <c r="AKW555" s="355"/>
      <c r="AKX555" s="355"/>
      <c r="AKY555" s="355"/>
      <c r="AKZ555" s="355"/>
      <c r="ALA555" s="355"/>
      <c r="ALB555" s="355"/>
      <c r="ALC555" s="355"/>
      <c r="ALD555" s="355"/>
      <c r="ALE555" s="355"/>
      <c r="ALF555" s="355"/>
      <c r="ALG555" s="355"/>
      <c r="ALH555" s="355"/>
      <c r="ALI555" s="355"/>
      <c r="ALJ555" s="355"/>
      <c r="ALK555" s="355"/>
      <c r="ALL555" s="355"/>
      <c r="ALM555" s="355"/>
      <c r="ALN555" s="355"/>
      <c r="ALO555" s="355"/>
      <c r="ALP555" s="355"/>
      <c r="ALQ555" s="355"/>
      <c r="ALR555" s="355"/>
      <c r="ALS555" s="355"/>
      <c r="ALT555" s="355"/>
      <c r="ALU555" s="355"/>
      <c r="ALV555" s="355"/>
      <c r="ALW555" s="355"/>
      <c r="ALX555" s="355"/>
      <c r="ALY555" s="355"/>
      <c r="ALZ555" s="355"/>
      <c r="AMA555" s="355"/>
      <c r="AMB555" s="355"/>
      <c r="AMC555" s="355"/>
      <c r="AMD555" s="355"/>
      <c r="AME555" s="355"/>
      <c r="AMF555" s="355"/>
      <c r="AMG555" s="355"/>
      <c r="AMH555" s="355"/>
      <c r="AMI555" s="355"/>
      <c r="AMJ555" s="355"/>
      <c r="AMK555" s="355"/>
      <c r="AML555" s="355"/>
      <c r="AMM555" s="355"/>
      <c r="AMN555" s="355"/>
      <c r="AMO555" s="355"/>
      <c r="AMP555" s="355"/>
      <c r="AMQ555" s="355"/>
      <c r="AMR555" s="355"/>
      <c r="AMS555" s="355"/>
      <c r="AMT555" s="355"/>
      <c r="AMU555" s="355"/>
      <c r="AMV555" s="355"/>
      <c r="AMW555" s="355"/>
      <c r="AMX555" s="355"/>
      <c r="AMY555" s="355"/>
      <c r="AMZ555" s="355"/>
      <c r="ANA555" s="355"/>
      <c r="ANB555" s="355"/>
      <c r="ANC555" s="355"/>
      <c r="AND555" s="355"/>
      <c r="ANE555" s="355"/>
      <c r="ANF555" s="355"/>
      <c r="ANG555" s="355"/>
      <c r="ANH555" s="355"/>
      <c r="ANI555" s="355"/>
      <c r="ANJ555" s="355"/>
      <c r="ANK555" s="355"/>
      <c r="ANL555" s="355"/>
      <c r="ANM555" s="355"/>
      <c r="ANN555" s="355"/>
      <c r="ANO555" s="355"/>
      <c r="ANP555" s="355"/>
      <c r="ANQ555" s="355"/>
      <c r="ANR555" s="355"/>
      <c r="ANS555" s="355"/>
      <c r="ANT555" s="355"/>
      <c r="ANU555" s="355"/>
      <c r="ANV555" s="355"/>
      <c r="ANW555" s="355"/>
      <c r="ANX555" s="355"/>
      <c r="ANY555" s="355"/>
      <c r="ANZ555" s="355"/>
      <c r="AOA555" s="355"/>
      <c r="AOB555" s="355"/>
      <c r="AOC555" s="355"/>
      <c r="AOD555" s="355"/>
      <c r="AOE555" s="355"/>
      <c r="AOF555" s="355"/>
      <c r="AOG555" s="355"/>
      <c r="AOH555" s="355"/>
      <c r="AOI555" s="355"/>
      <c r="AOJ555" s="355"/>
      <c r="AOK555" s="355"/>
      <c r="AOL555" s="355"/>
      <c r="AOM555" s="355"/>
      <c r="AON555" s="355"/>
      <c r="AOO555" s="355"/>
      <c r="AOP555" s="355"/>
      <c r="AOQ555" s="355"/>
      <c r="AOR555" s="355"/>
      <c r="AOS555" s="355"/>
      <c r="AOT555" s="355"/>
      <c r="AOU555" s="355"/>
      <c r="AOV555" s="355"/>
      <c r="AOW555" s="355"/>
      <c r="AOX555" s="355"/>
      <c r="AOY555" s="355"/>
      <c r="AOZ555" s="355"/>
      <c r="APA555" s="355"/>
      <c r="APB555" s="355"/>
      <c r="APC555" s="355"/>
      <c r="APD555" s="355"/>
      <c r="APE555" s="355"/>
      <c r="APF555" s="355"/>
      <c r="APG555" s="355"/>
      <c r="APH555" s="355"/>
      <c r="API555" s="355"/>
      <c r="APJ555" s="355"/>
      <c r="APK555" s="355"/>
      <c r="APL555" s="355"/>
      <c r="APM555" s="355"/>
      <c r="APN555" s="355"/>
      <c r="APO555" s="355"/>
      <c r="APP555" s="355"/>
      <c r="APQ555" s="355"/>
      <c r="APR555" s="355"/>
      <c r="APS555" s="355"/>
      <c r="APT555" s="355"/>
      <c r="APU555" s="355"/>
      <c r="APV555" s="355"/>
      <c r="APW555" s="355"/>
      <c r="APX555" s="355"/>
      <c r="APY555" s="355"/>
      <c r="APZ555" s="355"/>
      <c r="AQA555" s="355"/>
      <c r="AQB555" s="355"/>
      <c r="AQC555" s="355"/>
      <c r="AQD555" s="355"/>
      <c r="AQE555" s="355"/>
      <c r="AQF555" s="355"/>
      <c r="AQG555" s="355"/>
      <c r="AQH555" s="355"/>
      <c r="AQI555" s="355"/>
      <c r="AQJ555" s="355"/>
      <c r="AQK555" s="355"/>
      <c r="AQL555" s="355"/>
      <c r="AQM555" s="355"/>
      <c r="AQN555" s="355"/>
      <c r="AQO555" s="355"/>
      <c r="AQP555" s="355"/>
      <c r="AQQ555" s="355"/>
      <c r="AQR555" s="355"/>
      <c r="AQS555" s="355"/>
      <c r="AQT555" s="355"/>
      <c r="AQU555" s="355"/>
      <c r="AQV555" s="355"/>
      <c r="AQW555" s="355"/>
      <c r="AQX555" s="355"/>
      <c r="AQY555" s="355"/>
      <c r="AQZ555" s="355"/>
      <c r="ARA555" s="355"/>
      <c r="ARB555" s="355"/>
      <c r="ARC555" s="355"/>
      <c r="ARD555" s="355"/>
      <c r="ARE555" s="355"/>
      <c r="ARF555" s="355"/>
      <c r="ARG555" s="355"/>
      <c r="ARH555" s="355"/>
      <c r="ARI555" s="355"/>
      <c r="ARJ555" s="355"/>
      <c r="ARK555" s="355"/>
      <c r="ARL555" s="355"/>
      <c r="ARM555" s="355"/>
      <c r="ARN555" s="355"/>
      <c r="ARO555" s="355"/>
      <c r="ARP555" s="355"/>
      <c r="ARQ555" s="355"/>
      <c r="ARR555" s="355"/>
      <c r="ARS555" s="355"/>
      <c r="ART555" s="355"/>
      <c r="ARU555" s="355"/>
      <c r="ARV555" s="355"/>
      <c r="ARW555" s="355"/>
      <c r="ARX555" s="355"/>
      <c r="ARY555" s="355"/>
      <c r="ARZ555" s="355"/>
      <c r="ASA555" s="355"/>
      <c r="ASB555" s="355"/>
      <c r="ASC555" s="355"/>
      <c r="ASD555" s="355"/>
      <c r="ASE555" s="355"/>
      <c r="ASF555" s="355"/>
      <c r="ASG555" s="355"/>
      <c r="ASH555" s="355"/>
      <c r="ASI555" s="355"/>
      <c r="ASJ555" s="355"/>
      <c r="ASK555" s="355"/>
      <c r="ASL555" s="355"/>
      <c r="ASM555" s="355"/>
      <c r="ASN555" s="355"/>
      <c r="ASO555" s="355"/>
      <c r="ASP555" s="355"/>
      <c r="ASQ555" s="355"/>
      <c r="ASR555" s="355"/>
      <c r="ASS555" s="355"/>
      <c r="AST555" s="355"/>
      <c r="ASU555" s="355"/>
      <c r="ASV555" s="355"/>
      <c r="ASW555" s="355"/>
      <c r="ASX555" s="355"/>
      <c r="ASY555" s="355"/>
      <c r="ASZ555" s="355"/>
      <c r="ATA555" s="355"/>
      <c r="ATB555" s="355"/>
      <c r="ATC555" s="355"/>
      <c r="ATD555" s="355"/>
      <c r="ATE555" s="355"/>
      <c r="ATF555" s="355"/>
      <c r="ATG555" s="355"/>
      <c r="ATH555" s="355"/>
      <c r="ATI555" s="355"/>
      <c r="ATJ555" s="355"/>
      <c r="ATK555" s="355"/>
      <c r="ATL555" s="355"/>
      <c r="ATM555" s="355"/>
      <c r="ATN555" s="355"/>
      <c r="ATO555" s="355"/>
      <c r="ATP555" s="355"/>
      <c r="ATQ555" s="355"/>
      <c r="ATR555" s="355"/>
      <c r="ATS555" s="355"/>
      <c r="ATT555" s="355"/>
      <c r="ATU555" s="355"/>
      <c r="ATV555" s="355"/>
      <c r="ATW555" s="355"/>
      <c r="ATX555" s="355"/>
      <c r="ATY555" s="355"/>
      <c r="ATZ555" s="355"/>
      <c r="AUA555" s="355"/>
      <c r="AUB555" s="355"/>
      <c r="AUC555" s="355"/>
      <c r="AUD555" s="355"/>
      <c r="AUE555" s="355"/>
      <c r="AUF555" s="355"/>
      <c r="AUG555" s="355"/>
      <c r="AUH555" s="355"/>
      <c r="AUI555" s="355"/>
      <c r="AUJ555" s="355"/>
      <c r="AUK555" s="355"/>
      <c r="AUL555" s="355"/>
      <c r="AUM555" s="355"/>
      <c r="AUN555" s="355"/>
      <c r="AUO555" s="355"/>
      <c r="AUP555" s="355"/>
      <c r="AUQ555" s="355"/>
      <c r="AUR555" s="355"/>
      <c r="AUS555" s="355"/>
      <c r="AUT555" s="355"/>
      <c r="AUU555" s="355"/>
      <c r="AUV555" s="355"/>
      <c r="AUW555" s="355"/>
      <c r="AUX555" s="355"/>
      <c r="AUY555" s="355"/>
      <c r="AUZ555" s="355"/>
      <c r="AVA555" s="355"/>
      <c r="AVB555" s="355"/>
      <c r="AVC555" s="355"/>
      <c r="AVD555" s="355"/>
      <c r="AVE555" s="355"/>
      <c r="AVF555" s="355"/>
      <c r="AVG555" s="355"/>
      <c r="AVH555" s="355"/>
      <c r="AVI555" s="355"/>
      <c r="AVJ555" s="355"/>
      <c r="AVK555" s="355"/>
      <c r="AVL555" s="355"/>
      <c r="AVM555" s="355"/>
      <c r="AVN555" s="355"/>
      <c r="AVO555" s="355"/>
      <c r="AVP555" s="355"/>
      <c r="AVQ555" s="355"/>
      <c r="AVR555" s="355"/>
      <c r="AVS555" s="355"/>
      <c r="AVT555" s="355"/>
      <c r="AVU555" s="355"/>
      <c r="AVV555" s="355"/>
      <c r="AVW555" s="355"/>
      <c r="AVX555" s="355"/>
      <c r="AVY555" s="355"/>
      <c r="AVZ555" s="355"/>
      <c r="AWA555" s="355"/>
      <c r="AWB555" s="355"/>
      <c r="AWC555" s="355"/>
      <c r="AWD555" s="355"/>
      <c r="AWE555" s="355"/>
      <c r="AWF555" s="355"/>
      <c r="AWG555" s="355"/>
      <c r="AWH555" s="355"/>
      <c r="AWI555" s="355"/>
      <c r="AWJ555" s="355"/>
      <c r="AWK555" s="355"/>
      <c r="AWL555" s="355"/>
      <c r="AWM555" s="355"/>
      <c r="AWN555" s="355"/>
      <c r="AWO555" s="355"/>
      <c r="AWP555" s="355"/>
      <c r="AWQ555" s="355"/>
      <c r="AWR555" s="355"/>
      <c r="AWS555" s="355"/>
      <c r="AWT555" s="355"/>
      <c r="AWU555" s="355"/>
      <c r="AWV555" s="355"/>
      <c r="AWW555" s="355"/>
      <c r="AWX555" s="355"/>
      <c r="AWY555" s="355"/>
      <c r="AWZ555" s="355"/>
      <c r="AXA555" s="355"/>
      <c r="AXB555" s="355"/>
      <c r="AXC555" s="355"/>
      <c r="AXD555" s="355"/>
      <c r="AXE555" s="355"/>
      <c r="AXF555" s="355"/>
      <c r="AXG555" s="355"/>
      <c r="AXH555" s="355"/>
      <c r="AXI555" s="355"/>
      <c r="AXJ555" s="355"/>
      <c r="AXK555" s="355"/>
      <c r="AXL555" s="355"/>
      <c r="AXM555" s="355"/>
      <c r="AXN555" s="355"/>
      <c r="AXO555" s="355"/>
      <c r="AXP555" s="355"/>
      <c r="AXQ555" s="355"/>
      <c r="AXR555" s="355"/>
      <c r="AXS555" s="355"/>
      <c r="AXT555" s="355"/>
      <c r="AXU555" s="355"/>
      <c r="AXV555" s="355"/>
      <c r="AXW555" s="355"/>
      <c r="AXX555" s="355"/>
      <c r="AXY555" s="355"/>
      <c r="AXZ555" s="355"/>
      <c r="AYA555" s="355"/>
      <c r="AYB555" s="355"/>
      <c r="AYC555" s="355"/>
      <c r="AYD555" s="355"/>
      <c r="AYE555" s="355"/>
      <c r="AYF555" s="355"/>
      <c r="AYG555" s="355"/>
      <c r="AYH555" s="355"/>
      <c r="AYI555" s="355"/>
      <c r="AYJ555" s="355"/>
      <c r="AYK555" s="355"/>
      <c r="AYL555" s="355"/>
      <c r="AYM555" s="355"/>
      <c r="AYN555" s="355"/>
      <c r="AYO555" s="355"/>
      <c r="AYP555" s="355"/>
      <c r="AYQ555" s="355"/>
      <c r="AYR555" s="355"/>
      <c r="AYS555" s="355"/>
      <c r="AYT555" s="355"/>
      <c r="AYU555" s="355"/>
      <c r="AYV555" s="355"/>
      <c r="AYW555" s="355"/>
      <c r="AYX555" s="355"/>
      <c r="AYY555" s="355"/>
      <c r="AYZ555" s="355"/>
      <c r="AZA555" s="355"/>
      <c r="AZB555" s="355"/>
      <c r="AZC555" s="355"/>
      <c r="AZD555" s="355"/>
      <c r="AZE555" s="355"/>
      <c r="AZF555" s="355"/>
      <c r="AZG555" s="355"/>
      <c r="AZH555" s="355"/>
      <c r="AZI555" s="355"/>
      <c r="AZJ555" s="355"/>
      <c r="AZK555" s="355"/>
      <c r="AZL555" s="355"/>
      <c r="AZM555" s="355"/>
      <c r="AZN555" s="355"/>
      <c r="AZO555" s="355"/>
      <c r="AZP555" s="355"/>
      <c r="AZQ555" s="355"/>
      <c r="AZR555" s="355"/>
      <c r="AZS555" s="355"/>
      <c r="AZT555" s="355"/>
      <c r="AZU555" s="355"/>
      <c r="AZV555" s="355"/>
      <c r="AZW555" s="355"/>
      <c r="AZX555" s="355"/>
      <c r="AZY555" s="355"/>
      <c r="AZZ555" s="355"/>
      <c r="BAA555" s="355"/>
      <c r="BAB555" s="355"/>
      <c r="BAC555" s="355"/>
      <c r="BAD555" s="355"/>
      <c r="BAE555" s="355"/>
      <c r="BAF555" s="355"/>
      <c r="BAG555" s="355"/>
      <c r="BAH555" s="355"/>
      <c r="BAI555" s="355"/>
      <c r="BAJ555" s="355"/>
      <c r="BAK555" s="355"/>
      <c r="BAL555" s="355"/>
      <c r="BAM555" s="355"/>
      <c r="BAN555" s="355"/>
      <c r="BAO555" s="355"/>
      <c r="BAP555" s="355"/>
      <c r="BAQ555" s="355"/>
      <c r="BAR555" s="355"/>
      <c r="BAS555" s="355"/>
      <c r="BAT555" s="355"/>
      <c r="BAU555" s="355"/>
      <c r="BAV555" s="355"/>
      <c r="BAW555" s="355"/>
      <c r="BAX555" s="355"/>
      <c r="BAY555" s="355"/>
      <c r="BAZ555" s="355"/>
      <c r="BBA555" s="355"/>
      <c r="BBB555" s="355"/>
      <c r="BBC555" s="355"/>
      <c r="BBD555" s="355"/>
      <c r="BBE555" s="355"/>
      <c r="BBF555" s="355"/>
      <c r="BBG555" s="355"/>
      <c r="BBH555" s="355"/>
      <c r="BBI555" s="355"/>
      <c r="BBJ555" s="355"/>
      <c r="BBK555" s="355"/>
      <c r="BBL555" s="355"/>
      <c r="BBM555" s="355"/>
      <c r="BBN555" s="355"/>
      <c r="BBO555" s="355"/>
      <c r="BBP555" s="355"/>
      <c r="BBQ555" s="355"/>
      <c r="BBR555" s="355"/>
      <c r="BBS555" s="355"/>
      <c r="BBT555" s="355"/>
      <c r="BBU555" s="355"/>
      <c r="BBV555" s="355"/>
      <c r="BBW555" s="355"/>
      <c r="BBX555" s="355"/>
      <c r="BBY555" s="355"/>
      <c r="BBZ555" s="355"/>
      <c r="BCA555" s="355"/>
      <c r="BCB555" s="355"/>
      <c r="BCC555" s="355"/>
      <c r="BCD555" s="355"/>
      <c r="BCE555" s="355"/>
      <c r="BCF555" s="355"/>
      <c r="BCG555" s="355"/>
      <c r="BCH555" s="355"/>
      <c r="BCI555" s="355"/>
      <c r="BCJ555" s="355"/>
      <c r="BCK555" s="355"/>
      <c r="BCL555" s="355"/>
      <c r="BCM555" s="355"/>
      <c r="BCN555" s="355"/>
      <c r="BCO555" s="355"/>
      <c r="BCP555" s="355"/>
      <c r="BCQ555" s="355"/>
      <c r="BCR555" s="355"/>
      <c r="BCS555" s="355"/>
      <c r="BCT555" s="355"/>
      <c r="BCU555" s="355"/>
      <c r="BCV555" s="355"/>
      <c r="BCW555" s="355"/>
      <c r="BCX555" s="355"/>
      <c r="BCY555" s="355"/>
      <c r="BCZ555" s="355"/>
      <c r="BDA555" s="355"/>
      <c r="BDB555" s="355"/>
      <c r="BDC555" s="355"/>
      <c r="BDD555" s="355"/>
      <c r="BDE555" s="355"/>
      <c r="BDF555" s="355"/>
      <c r="BDG555" s="355"/>
      <c r="BDH555" s="355"/>
      <c r="BDI555" s="355"/>
      <c r="BDJ555" s="355"/>
      <c r="BDK555" s="355"/>
      <c r="BDL555" s="355"/>
      <c r="BDM555" s="355"/>
      <c r="BDN555" s="355"/>
      <c r="BDO555" s="355"/>
      <c r="BDP555" s="355"/>
      <c r="BDQ555" s="355"/>
      <c r="BDR555" s="355"/>
      <c r="BDS555" s="355"/>
      <c r="BDT555" s="355"/>
      <c r="BDU555" s="355"/>
      <c r="BDV555" s="355"/>
      <c r="BDW555" s="355"/>
      <c r="BDX555" s="355"/>
      <c r="BDY555" s="355"/>
      <c r="BDZ555" s="355"/>
      <c r="BEA555" s="355"/>
      <c r="BEB555" s="355"/>
      <c r="BEC555" s="355"/>
      <c r="BED555" s="355"/>
      <c r="BEE555" s="355"/>
      <c r="BEF555" s="355"/>
      <c r="BEG555" s="355"/>
      <c r="BEH555" s="355"/>
      <c r="BEI555" s="355"/>
      <c r="BEJ555" s="355"/>
      <c r="BEK555" s="355"/>
      <c r="BEL555" s="355"/>
      <c r="BEM555" s="355"/>
      <c r="BEN555" s="355"/>
      <c r="BEO555" s="355"/>
      <c r="BEP555" s="355"/>
      <c r="BEQ555" s="355"/>
      <c r="BER555" s="355"/>
      <c r="BES555" s="355"/>
      <c r="BET555" s="355"/>
      <c r="BEU555" s="355"/>
      <c r="BEV555" s="355"/>
      <c r="BEW555" s="355"/>
      <c r="BEX555" s="355"/>
      <c r="BEY555" s="355"/>
      <c r="BEZ555" s="355"/>
      <c r="BFA555" s="355"/>
      <c r="BFB555" s="355"/>
      <c r="BFC555" s="355"/>
      <c r="BFD555" s="355"/>
      <c r="BFE555" s="355"/>
      <c r="BFF555" s="355"/>
      <c r="BFG555" s="355"/>
      <c r="BFH555" s="355"/>
      <c r="BFI555" s="355"/>
      <c r="BFJ555" s="355"/>
      <c r="BFK555" s="355"/>
      <c r="BFL555" s="355"/>
      <c r="BFM555" s="355"/>
      <c r="BFN555" s="355"/>
      <c r="BFO555" s="355"/>
      <c r="BFP555" s="355"/>
      <c r="BFQ555" s="355"/>
      <c r="BFR555" s="355"/>
      <c r="BFS555" s="355"/>
      <c r="BFT555" s="355"/>
      <c r="BFU555" s="355"/>
      <c r="BFV555" s="355"/>
      <c r="BFW555" s="355"/>
      <c r="BFX555" s="355"/>
      <c r="BFY555" s="355"/>
      <c r="BFZ555" s="355"/>
      <c r="BGA555" s="355"/>
      <c r="BGB555" s="355"/>
      <c r="BGC555" s="355"/>
      <c r="BGD555" s="355"/>
      <c r="BGE555" s="355"/>
      <c r="BGF555" s="355"/>
      <c r="BGG555" s="355"/>
      <c r="BGH555" s="355"/>
      <c r="BGI555" s="355"/>
      <c r="BGJ555" s="355"/>
      <c r="BGK555" s="355"/>
      <c r="BGL555" s="355"/>
      <c r="BGM555" s="355"/>
      <c r="BGN555" s="355"/>
      <c r="BGO555" s="355"/>
      <c r="BGP555" s="355"/>
      <c r="BGQ555" s="355"/>
      <c r="BGR555" s="355"/>
      <c r="BGS555" s="355"/>
      <c r="BGT555" s="355"/>
      <c r="BGU555" s="355"/>
      <c r="BGV555" s="355"/>
      <c r="BGW555" s="355"/>
      <c r="BGX555" s="355"/>
      <c r="BGY555" s="355"/>
      <c r="BGZ555" s="355"/>
      <c r="BHA555" s="355"/>
      <c r="BHB555" s="355"/>
      <c r="BHC555" s="355"/>
      <c r="BHD555" s="355"/>
      <c r="BHE555" s="355"/>
      <c r="BHF555" s="355"/>
      <c r="BHG555" s="355"/>
      <c r="BHH555" s="355"/>
      <c r="BHI555" s="355"/>
      <c r="BHJ555" s="355"/>
      <c r="BHK555" s="355"/>
      <c r="BHL555" s="355"/>
      <c r="BHM555" s="355"/>
      <c r="BHN555" s="355"/>
      <c r="BHO555" s="355"/>
      <c r="BHP555" s="355"/>
      <c r="BHQ555" s="355"/>
      <c r="BHR555" s="355"/>
      <c r="BHS555" s="355"/>
      <c r="BHT555" s="355"/>
      <c r="BHU555" s="355"/>
      <c r="BHV555" s="355"/>
      <c r="BHW555" s="355"/>
      <c r="BHX555" s="355"/>
      <c r="BHY555" s="355"/>
      <c r="BHZ555" s="355"/>
      <c r="BIA555" s="355"/>
      <c r="BIB555" s="355"/>
      <c r="BIC555" s="355"/>
      <c r="BID555" s="355"/>
      <c r="BIE555" s="355"/>
      <c r="BIF555" s="355"/>
      <c r="BIG555" s="355"/>
      <c r="BIH555" s="355"/>
      <c r="BII555" s="355"/>
      <c r="BIJ555" s="355"/>
      <c r="BIK555" s="355"/>
      <c r="BIL555" s="355"/>
      <c r="BIM555" s="355"/>
      <c r="BIN555" s="355"/>
      <c r="BIO555" s="355"/>
      <c r="BIP555" s="355"/>
      <c r="BIQ555" s="355"/>
      <c r="BIR555" s="355"/>
      <c r="BIS555" s="355"/>
      <c r="BIT555" s="355"/>
      <c r="BIU555" s="355"/>
      <c r="BIV555" s="355"/>
      <c r="BIW555" s="355"/>
      <c r="BIX555" s="355"/>
      <c r="BIY555" s="355"/>
      <c r="BIZ555" s="355"/>
      <c r="BJA555" s="355"/>
      <c r="BJB555" s="355"/>
      <c r="BJC555" s="355"/>
      <c r="BJD555" s="355"/>
      <c r="BJE555" s="355"/>
      <c r="BJF555" s="355"/>
      <c r="BJG555" s="355"/>
      <c r="BJH555" s="355"/>
      <c r="BJI555" s="355"/>
      <c r="BJJ555" s="355"/>
      <c r="BJK555" s="355"/>
      <c r="BJL555" s="355"/>
      <c r="BJM555" s="355"/>
      <c r="BJN555" s="355"/>
      <c r="BJO555" s="355"/>
      <c r="BJP555" s="355"/>
      <c r="BJQ555" s="355"/>
      <c r="BJR555" s="355"/>
      <c r="BJS555" s="355"/>
      <c r="BJT555" s="355"/>
      <c r="BJU555" s="355"/>
      <c r="BJV555" s="355"/>
      <c r="BJW555" s="355"/>
      <c r="BJX555" s="355"/>
      <c r="BJY555" s="355"/>
      <c r="BJZ555" s="355"/>
      <c r="BKA555" s="355"/>
      <c r="BKB555" s="355"/>
      <c r="BKC555" s="355"/>
      <c r="BKD555" s="355"/>
      <c r="BKE555" s="355"/>
      <c r="BKF555" s="355"/>
      <c r="BKG555" s="355"/>
      <c r="BKH555" s="355"/>
      <c r="BKI555" s="355"/>
      <c r="BKJ555" s="355"/>
      <c r="BKK555" s="355"/>
      <c r="BKL555" s="355"/>
      <c r="BKM555" s="355"/>
      <c r="BKN555" s="355"/>
      <c r="BKO555" s="355"/>
      <c r="BKP555" s="355"/>
      <c r="BKQ555" s="355"/>
      <c r="BKR555" s="355"/>
      <c r="BKS555" s="355"/>
      <c r="BKT555" s="355"/>
      <c r="BKU555" s="355"/>
      <c r="BKV555" s="355"/>
      <c r="BKW555" s="355"/>
      <c r="BKX555" s="355"/>
      <c r="BKY555" s="355"/>
      <c r="BKZ555" s="355"/>
      <c r="BLA555" s="355"/>
      <c r="BLB555" s="355"/>
      <c r="BLC555" s="355"/>
      <c r="BLD555" s="355"/>
      <c r="BLE555" s="355"/>
      <c r="BLF555" s="355"/>
      <c r="BLG555" s="355"/>
      <c r="BLH555" s="355"/>
      <c r="BLI555" s="355"/>
      <c r="BLJ555" s="355"/>
      <c r="BLK555" s="355"/>
      <c r="BLL555" s="355"/>
      <c r="BLM555" s="355"/>
      <c r="BLN555" s="355"/>
      <c r="BLO555" s="355"/>
      <c r="BLP555" s="355"/>
      <c r="BLQ555" s="355"/>
      <c r="BLR555" s="355"/>
      <c r="BLS555" s="355"/>
      <c r="BLT555" s="355"/>
      <c r="BLU555" s="355"/>
      <c r="BLV555" s="355"/>
      <c r="BLW555" s="355"/>
      <c r="BLX555" s="355"/>
      <c r="BLY555" s="355"/>
      <c r="BLZ555" s="355"/>
      <c r="BMA555" s="355"/>
      <c r="BMB555" s="355"/>
      <c r="BMC555" s="355"/>
      <c r="BMD555" s="355"/>
      <c r="BME555" s="355"/>
      <c r="BMF555" s="355"/>
      <c r="BMG555" s="355"/>
      <c r="BMH555" s="355"/>
      <c r="BMI555" s="355"/>
      <c r="BMJ555" s="355"/>
      <c r="BMK555" s="355"/>
      <c r="BML555" s="355"/>
      <c r="BMM555" s="355"/>
      <c r="BMN555" s="355"/>
      <c r="BMO555" s="355"/>
      <c r="BMP555" s="355"/>
      <c r="BMQ555" s="355"/>
      <c r="BMR555" s="355"/>
      <c r="BMS555" s="355"/>
      <c r="BMT555" s="355"/>
      <c r="BMU555" s="355"/>
      <c r="BMV555" s="355"/>
      <c r="BMW555" s="355"/>
      <c r="BMX555" s="355"/>
      <c r="BMY555" s="355"/>
      <c r="BMZ555" s="355"/>
      <c r="BNA555" s="355"/>
      <c r="BNB555" s="355"/>
      <c r="BNC555" s="355"/>
      <c r="BND555" s="355"/>
      <c r="BNE555" s="355"/>
      <c r="BNF555" s="355"/>
      <c r="BNG555" s="355"/>
      <c r="BNH555" s="355"/>
      <c r="BNI555" s="355"/>
      <c r="BNJ555" s="355"/>
      <c r="BNK555" s="355"/>
      <c r="BNL555" s="355"/>
      <c r="BNM555" s="355"/>
      <c r="BNN555" s="355"/>
      <c r="BNO555" s="355"/>
      <c r="BNP555" s="355"/>
      <c r="BNQ555" s="355"/>
      <c r="BNR555" s="355"/>
      <c r="BNS555" s="355"/>
      <c r="BNT555" s="355"/>
      <c r="BNU555" s="355"/>
      <c r="BNV555" s="355"/>
      <c r="BNW555" s="355"/>
      <c r="BNX555" s="355"/>
      <c r="BNY555" s="355"/>
      <c r="BNZ555" s="355"/>
      <c r="BOA555" s="355"/>
      <c r="BOB555" s="355"/>
      <c r="BOC555" s="355"/>
      <c r="BOD555" s="355"/>
      <c r="BOE555" s="355"/>
      <c r="BOF555" s="355"/>
      <c r="BOG555" s="355"/>
      <c r="BOH555" s="355"/>
      <c r="BOI555" s="355"/>
      <c r="BOJ555" s="355"/>
      <c r="BOK555" s="355"/>
      <c r="BOL555" s="355"/>
      <c r="BOM555" s="355"/>
      <c r="BON555" s="355"/>
      <c r="BOO555" s="355"/>
      <c r="BOP555" s="355"/>
      <c r="BOQ555" s="355"/>
      <c r="BOR555" s="355"/>
      <c r="BOS555" s="355"/>
      <c r="BOT555" s="355"/>
      <c r="BOU555" s="355"/>
      <c r="BOV555" s="355"/>
      <c r="BOW555" s="355"/>
      <c r="BOX555" s="355"/>
      <c r="BOY555" s="355"/>
      <c r="BOZ555" s="355"/>
      <c r="BPA555" s="355"/>
      <c r="BPB555" s="355"/>
      <c r="BPC555" s="355"/>
      <c r="BPD555" s="355"/>
      <c r="BPE555" s="355"/>
      <c r="BPF555" s="355"/>
      <c r="BPG555" s="355"/>
      <c r="BPH555" s="355"/>
      <c r="BPI555" s="355"/>
      <c r="BPJ555" s="355"/>
      <c r="BPK555" s="355"/>
      <c r="BPL555" s="355"/>
      <c r="BPM555" s="355"/>
      <c r="BPN555" s="355"/>
      <c r="BPO555" s="355"/>
      <c r="BPP555" s="355"/>
      <c r="BPQ555" s="355"/>
      <c r="BPR555" s="355"/>
      <c r="BPS555" s="355"/>
      <c r="BPT555" s="355"/>
      <c r="BPU555" s="355"/>
      <c r="BPV555" s="355"/>
      <c r="BPW555" s="355"/>
      <c r="BPX555" s="355"/>
      <c r="BPY555" s="355"/>
      <c r="BPZ555" s="355"/>
      <c r="BQA555" s="355"/>
      <c r="BQB555" s="355"/>
      <c r="BQC555" s="355"/>
      <c r="BQD555" s="355"/>
      <c r="BQE555" s="355"/>
      <c r="BQF555" s="355"/>
      <c r="BQG555" s="355"/>
      <c r="BQH555" s="355"/>
      <c r="BQI555" s="355"/>
      <c r="BQJ555" s="355"/>
      <c r="BQK555" s="355"/>
      <c r="BQL555" s="355"/>
      <c r="BQM555" s="355"/>
      <c r="BQN555" s="355"/>
      <c r="BQO555" s="355"/>
      <c r="BQP555" s="355"/>
      <c r="BQQ555" s="355"/>
      <c r="BQR555" s="355"/>
      <c r="BQS555" s="355"/>
      <c r="BQT555" s="355"/>
      <c r="BQU555" s="355"/>
      <c r="BQV555" s="355"/>
      <c r="BQW555" s="355"/>
      <c r="BQX555" s="355"/>
      <c r="BQY555" s="355"/>
      <c r="BQZ555" s="355"/>
      <c r="BRA555" s="355"/>
      <c r="BRB555" s="355"/>
      <c r="BRC555" s="355"/>
      <c r="BRD555" s="355"/>
      <c r="BRE555" s="355"/>
      <c r="BRF555" s="355"/>
      <c r="BRG555" s="355"/>
      <c r="BRH555" s="355"/>
      <c r="BRI555" s="355"/>
      <c r="BRJ555" s="355"/>
      <c r="BRK555" s="355"/>
      <c r="BRL555" s="355"/>
      <c r="BRM555" s="355"/>
      <c r="BRN555" s="355"/>
      <c r="BRO555" s="355"/>
      <c r="BRP555" s="355"/>
      <c r="BRQ555" s="355"/>
      <c r="BRR555" s="355"/>
      <c r="BRS555" s="355"/>
      <c r="BRT555" s="355"/>
      <c r="BRU555" s="355"/>
      <c r="BRV555" s="355"/>
      <c r="BRW555" s="355"/>
      <c r="BRX555" s="355"/>
      <c r="BRY555" s="355"/>
      <c r="BRZ555" s="355"/>
      <c r="BSA555" s="355"/>
      <c r="BSB555" s="355"/>
      <c r="BSC555" s="355"/>
      <c r="BSD555" s="355"/>
      <c r="BSE555" s="355"/>
      <c r="BSF555" s="355"/>
      <c r="BSG555" s="355"/>
      <c r="BSH555" s="355"/>
      <c r="BSI555" s="355"/>
      <c r="BSJ555" s="355"/>
      <c r="BSK555" s="355"/>
      <c r="BSL555" s="355"/>
      <c r="BSM555" s="355"/>
      <c r="BSN555" s="355"/>
      <c r="BSO555" s="355"/>
      <c r="BSP555" s="355"/>
      <c r="BSQ555" s="355"/>
      <c r="BSR555" s="355"/>
      <c r="BSS555" s="355"/>
      <c r="BST555" s="355"/>
      <c r="BSU555" s="355"/>
      <c r="BSV555" s="355"/>
      <c r="BSW555" s="355"/>
      <c r="BSX555" s="355"/>
      <c r="BSY555" s="355"/>
      <c r="BSZ555" s="355"/>
      <c r="BTA555" s="355"/>
      <c r="BTB555" s="355"/>
      <c r="BTC555" s="355"/>
      <c r="BTD555" s="355"/>
      <c r="BTE555" s="355"/>
      <c r="BTF555" s="355"/>
      <c r="BTG555" s="355"/>
      <c r="BTH555" s="355"/>
      <c r="BTI555" s="355"/>
      <c r="BTJ555" s="355"/>
      <c r="BTK555" s="355"/>
      <c r="BTL555" s="355"/>
      <c r="BTM555" s="355"/>
      <c r="BTN555" s="355"/>
      <c r="BTO555" s="355"/>
      <c r="BTP555" s="355"/>
      <c r="BTQ555" s="355"/>
      <c r="BTR555" s="355"/>
      <c r="BTS555" s="355"/>
      <c r="BTT555" s="355"/>
      <c r="BTU555" s="355"/>
      <c r="BTV555" s="355"/>
      <c r="BTW555" s="355"/>
      <c r="BTX555" s="355"/>
      <c r="BTY555" s="355"/>
      <c r="BTZ555" s="355"/>
      <c r="BUA555" s="355"/>
      <c r="BUB555" s="355"/>
      <c r="BUC555" s="355"/>
      <c r="BUD555" s="355"/>
      <c r="BUE555" s="355"/>
      <c r="BUF555" s="355"/>
      <c r="BUG555" s="355"/>
      <c r="BUH555" s="355"/>
      <c r="BUI555" s="355"/>
      <c r="BUJ555" s="355"/>
      <c r="BUK555" s="355"/>
      <c r="BUL555" s="355"/>
      <c r="BUM555" s="355"/>
      <c r="BUN555" s="355"/>
      <c r="BUO555" s="355"/>
      <c r="BUP555" s="355"/>
      <c r="BUQ555" s="355"/>
      <c r="BUR555" s="355"/>
      <c r="BUS555" s="355"/>
      <c r="BUT555" s="355"/>
      <c r="BUU555" s="355"/>
      <c r="BUV555" s="355"/>
      <c r="BUW555" s="355"/>
      <c r="BUX555" s="355"/>
      <c r="BUY555" s="355"/>
      <c r="BUZ555" s="355"/>
      <c r="BVA555" s="355"/>
      <c r="BVB555" s="355"/>
      <c r="BVC555" s="355"/>
      <c r="BVD555" s="355"/>
      <c r="BVE555" s="355"/>
      <c r="BVF555" s="355"/>
      <c r="BVG555" s="355"/>
      <c r="BVH555" s="355"/>
      <c r="BVI555" s="355"/>
      <c r="BVJ555" s="355"/>
      <c r="BVK555" s="355"/>
      <c r="BVL555" s="355"/>
      <c r="BVM555" s="355"/>
      <c r="BVN555" s="355"/>
      <c r="BVO555" s="355"/>
      <c r="BVP555" s="355"/>
      <c r="BVQ555" s="355"/>
      <c r="BVR555" s="355"/>
      <c r="BVS555" s="355"/>
      <c r="BVT555" s="355"/>
      <c r="BVU555" s="355"/>
      <c r="BVV555" s="355"/>
      <c r="BVW555" s="355"/>
      <c r="BVX555" s="355"/>
      <c r="BVY555" s="355"/>
      <c r="BVZ555" s="355"/>
      <c r="BWA555" s="355"/>
      <c r="BWB555" s="355"/>
      <c r="BWC555" s="355"/>
      <c r="BWD555" s="355"/>
      <c r="BWE555" s="355"/>
      <c r="BWF555" s="355"/>
      <c r="BWG555" s="355"/>
      <c r="BWH555" s="355"/>
      <c r="BWI555" s="355"/>
      <c r="BWJ555" s="355"/>
      <c r="BWK555" s="355"/>
      <c r="BWL555" s="355"/>
      <c r="BWM555" s="355"/>
      <c r="BWN555" s="355"/>
      <c r="BWO555" s="355"/>
      <c r="BWP555" s="355"/>
      <c r="BWQ555" s="355"/>
      <c r="BWR555" s="355"/>
      <c r="BWS555" s="355"/>
      <c r="BWT555" s="355"/>
      <c r="BWU555" s="355"/>
      <c r="BWV555" s="355"/>
      <c r="BWW555" s="355"/>
      <c r="BWX555" s="355"/>
      <c r="BWY555" s="355"/>
      <c r="BWZ555" s="355"/>
      <c r="BXA555" s="355"/>
      <c r="BXB555" s="355"/>
      <c r="BXC555" s="355"/>
      <c r="BXD555" s="355"/>
      <c r="BXE555" s="355"/>
      <c r="BXF555" s="355"/>
      <c r="BXG555" s="355"/>
      <c r="BXH555" s="355"/>
      <c r="BXI555" s="355"/>
      <c r="BXJ555" s="355"/>
      <c r="BXK555" s="355"/>
      <c r="BXL555" s="355"/>
      <c r="BXM555" s="355"/>
      <c r="BXN555" s="355"/>
      <c r="BXO555" s="355"/>
      <c r="BXP555" s="355"/>
      <c r="BXQ555" s="355"/>
      <c r="BXR555" s="355"/>
      <c r="BXS555" s="355"/>
      <c r="BXT555" s="355"/>
      <c r="BXU555" s="355"/>
      <c r="BXV555" s="355"/>
      <c r="BXW555" s="355"/>
      <c r="BXX555" s="355"/>
      <c r="BXY555" s="355"/>
      <c r="BXZ555" s="355"/>
      <c r="BYA555" s="355"/>
      <c r="BYB555" s="355"/>
      <c r="BYC555" s="355"/>
      <c r="BYD555" s="355"/>
      <c r="BYE555" s="355"/>
      <c r="BYF555" s="355"/>
      <c r="BYG555" s="355"/>
      <c r="BYH555" s="355"/>
      <c r="BYI555" s="355"/>
      <c r="BYJ555" s="355"/>
      <c r="BYK555" s="355"/>
      <c r="BYL555" s="355"/>
      <c r="BYM555" s="355"/>
      <c r="BYN555" s="355"/>
      <c r="BYO555" s="355"/>
      <c r="BYP555" s="355"/>
      <c r="BYQ555" s="355"/>
      <c r="BYR555" s="355"/>
      <c r="BYS555" s="355"/>
      <c r="BYT555" s="355"/>
      <c r="BYU555" s="355"/>
      <c r="BYV555" s="355"/>
      <c r="BYW555" s="355"/>
      <c r="BYX555" s="355"/>
      <c r="BYY555" s="355"/>
      <c r="BYZ555" s="355"/>
      <c r="BZA555" s="355"/>
      <c r="BZB555" s="355"/>
      <c r="BZC555" s="355"/>
      <c r="BZD555" s="355"/>
      <c r="BZE555" s="355"/>
      <c r="BZF555" s="355"/>
      <c r="BZG555" s="355"/>
      <c r="BZH555" s="355"/>
      <c r="BZI555" s="355"/>
      <c r="BZJ555" s="355"/>
      <c r="BZK555" s="355"/>
      <c r="BZL555" s="355"/>
      <c r="BZM555" s="355"/>
      <c r="BZN555" s="355"/>
      <c r="BZO555" s="355"/>
      <c r="BZP555" s="355"/>
      <c r="BZQ555" s="355"/>
      <c r="BZR555" s="355"/>
      <c r="BZS555" s="355"/>
      <c r="BZT555" s="355"/>
      <c r="BZU555" s="355"/>
      <c r="BZV555" s="355"/>
      <c r="BZW555" s="355"/>
      <c r="BZX555" s="355"/>
      <c r="BZY555" s="355"/>
      <c r="BZZ555" s="355"/>
      <c r="CAA555" s="355"/>
      <c r="CAB555" s="355"/>
      <c r="CAC555" s="355"/>
      <c r="CAD555" s="355"/>
      <c r="CAE555" s="355"/>
      <c r="CAF555" s="355"/>
      <c r="CAG555" s="355"/>
      <c r="CAH555" s="355"/>
      <c r="CAI555" s="355"/>
      <c r="CAJ555" s="355"/>
      <c r="CAK555" s="355"/>
      <c r="CAL555" s="355"/>
      <c r="CAM555" s="355"/>
      <c r="CAN555" s="355"/>
      <c r="CAO555" s="355"/>
      <c r="CAP555" s="355"/>
      <c r="CAQ555" s="355"/>
      <c r="CAR555" s="355"/>
      <c r="CAS555" s="355"/>
      <c r="CAT555" s="355"/>
      <c r="CAU555" s="355"/>
      <c r="CAV555" s="355"/>
      <c r="CAW555" s="355"/>
      <c r="CAX555" s="355"/>
      <c r="CAY555" s="355"/>
      <c r="CAZ555" s="355"/>
      <c r="CBA555" s="355"/>
      <c r="CBB555" s="355"/>
      <c r="CBC555" s="355"/>
      <c r="CBD555" s="355"/>
      <c r="CBE555" s="355"/>
      <c r="CBF555" s="355"/>
      <c r="CBG555" s="355"/>
      <c r="CBH555" s="355"/>
      <c r="CBI555" s="355"/>
      <c r="CBJ555" s="355"/>
      <c r="CBK555" s="355"/>
      <c r="CBL555" s="355"/>
      <c r="CBM555" s="355"/>
      <c r="CBN555" s="355"/>
      <c r="CBO555" s="355"/>
      <c r="CBP555" s="355"/>
      <c r="CBQ555" s="355"/>
      <c r="CBR555" s="355"/>
      <c r="CBS555" s="355"/>
      <c r="CBT555" s="355"/>
      <c r="CBU555" s="355"/>
      <c r="CBV555" s="355"/>
      <c r="CBW555" s="355"/>
      <c r="CBX555" s="355"/>
      <c r="CBY555" s="355"/>
      <c r="CBZ555" s="355"/>
      <c r="CCA555" s="355"/>
      <c r="CCB555" s="355"/>
      <c r="CCC555" s="355"/>
      <c r="CCD555" s="355"/>
      <c r="CCE555" s="355"/>
      <c r="CCF555" s="355"/>
      <c r="CCG555" s="355"/>
      <c r="CCH555" s="355"/>
      <c r="CCI555" s="355"/>
      <c r="CCJ555" s="355"/>
      <c r="CCK555" s="355"/>
      <c r="CCL555" s="355"/>
      <c r="CCM555" s="355"/>
      <c r="CCN555" s="355"/>
      <c r="CCO555" s="355"/>
      <c r="CCP555" s="355"/>
      <c r="CCQ555" s="355"/>
      <c r="CCR555" s="355"/>
      <c r="CCS555" s="355"/>
      <c r="CCT555" s="355"/>
      <c r="CCU555" s="355"/>
      <c r="CCV555" s="355"/>
      <c r="CCW555" s="355"/>
      <c r="CCX555" s="355"/>
      <c r="CCY555" s="355"/>
      <c r="CCZ555" s="355"/>
      <c r="CDA555" s="355"/>
      <c r="CDB555" s="355"/>
      <c r="CDC555" s="355"/>
      <c r="CDD555" s="355"/>
      <c r="CDE555" s="355"/>
      <c r="CDF555" s="355"/>
      <c r="CDG555" s="355"/>
      <c r="CDH555" s="355"/>
      <c r="CDI555" s="355"/>
      <c r="CDJ555" s="355"/>
      <c r="CDK555" s="355"/>
      <c r="CDL555" s="355"/>
      <c r="CDM555" s="355"/>
      <c r="CDN555" s="355"/>
      <c r="CDO555" s="355"/>
      <c r="CDP555" s="355"/>
      <c r="CDQ555" s="355"/>
      <c r="CDR555" s="355"/>
      <c r="CDS555" s="355"/>
      <c r="CDT555" s="355"/>
      <c r="CDU555" s="355"/>
      <c r="CDV555" s="355"/>
      <c r="CDW555" s="355"/>
      <c r="CDX555" s="355"/>
      <c r="CDY555" s="355"/>
      <c r="CDZ555" s="355"/>
      <c r="CEA555" s="355"/>
      <c r="CEB555" s="355"/>
      <c r="CEC555" s="355"/>
      <c r="CED555" s="355"/>
      <c r="CEE555" s="355"/>
      <c r="CEF555" s="355"/>
      <c r="CEG555" s="355"/>
      <c r="CEH555" s="355"/>
      <c r="CEI555" s="355"/>
      <c r="CEJ555" s="355"/>
      <c r="CEK555" s="355"/>
      <c r="CEL555" s="355"/>
      <c r="CEM555" s="355"/>
      <c r="CEN555" s="355"/>
      <c r="CEO555" s="355"/>
      <c r="CEP555" s="355"/>
      <c r="CEQ555" s="355"/>
      <c r="CER555" s="355"/>
      <c r="CES555" s="355"/>
      <c r="CET555" s="355"/>
      <c r="CEU555" s="355"/>
      <c r="CEV555" s="355"/>
      <c r="CEW555" s="355"/>
      <c r="CEX555" s="355"/>
      <c r="CEY555" s="355"/>
      <c r="CEZ555" s="355"/>
      <c r="CFA555" s="355"/>
      <c r="CFB555" s="355"/>
      <c r="CFC555" s="355"/>
      <c r="CFD555" s="355"/>
      <c r="CFE555" s="355"/>
      <c r="CFF555" s="355"/>
      <c r="CFG555" s="355"/>
      <c r="CFH555" s="355"/>
      <c r="CFI555" s="355"/>
      <c r="CFJ555" s="355"/>
      <c r="CFK555" s="355"/>
      <c r="CFL555" s="355"/>
      <c r="CFM555" s="355"/>
      <c r="CFN555" s="355"/>
      <c r="CFO555" s="355"/>
      <c r="CFP555" s="355"/>
      <c r="CFQ555" s="355"/>
      <c r="CFR555" s="355"/>
      <c r="CFS555" s="355"/>
      <c r="CFT555" s="355"/>
      <c r="CFU555" s="355"/>
      <c r="CFV555" s="355"/>
      <c r="CFW555" s="355"/>
      <c r="CFX555" s="355"/>
      <c r="CFY555" s="355"/>
      <c r="CFZ555" s="355"/>
      <c r="CGA555" s="355"/>
      <c r="CGB555" s="355"/>
      <c r="CGC555" s="355"/>
      <c r="CGD555" s="355"/>
      <c r="CGE555" s="355"/>
      <c r="CGF555" s="355"/>
      <c r="CGG555" s="355"/>
      <c r="CGH555" s="355"/>
      <c r="CGI555" s="355"/>
      <c r="CGJ555" s="355"/>
      <c r="CGK555" s="355"/>
      <c r="CGL555" s="355"/>
      <c r="CGM555" s="355"/>
      <c r="CGN555" s="355"/>
      <c r="CGO555" s="355"/>
      <c r="CGP555" s="355"/>
      <c r="CGQ555" s="355"/>
      <c r="CGR555" s="355"/>
      <c r="CGS555" s="355"/>
      <c r="CGT555" s="355"/>
      <c r="CGU555" s="355"/>
      <c r="CGV555" s="355"/>
      <c r="CGW555" s="355"/>
      <c r="CGX555" s="355"/>
      <c r="CGY555" s="355"/>
      <c r="CGZ555" s="355"/>
      <c r="CHA555" s="355"/>
      <c r="CHB555" s="355"/>
      <c r="CHC555" s="355"/>
      <c r="CHD555" s="355"/>
      <c r="CHE555" s="355"/>
      <c r="CHF555" s="355"/>
      <c r="CHG555" s="355"/>
      <c r="CHH555" s="355"/>
      <c r="CHI555" s="355"/>
      <c r="CHJ555" s="355"/>
      <c r="CHK555" s="355"/>
      <c r="CHL555" s="355"/>
      <c r="CHM555" s="355"/>
      <c r="CHN555" s="355"/>
      <c r="CHO555" s="355"/>
      <c r="CHP555" s="355"/>
      <c r="CHQ555" s="355"/>
      <c r="CHR555" s="355"/>
      <c r="CHS555" s="355"/>
      <c r="CHT555" s="355"/>
      <c r="CHU555" s="355"/>
      <c r="CHV555" s="355"/>
      <c r="CHW555" s="355"/>
      <c r="CHX555" s="355"/>
      <c r="CHY555" s="355"/>
      <c r="CHZ555" s="355"/>
      <c r="CIA555" s="355"/>
      <c r="CIB555" s="355"/>
      <c r="CIC555" s="355"/>
      <c r="CID555" s="355"/>
      <c r="CIE555" s="355"/>
      <c r="CIF555" s="355"/>
      <c r="CIG555" s="355"/>
      <c r="CIH555" s="355"/>
      <c r="CII555" s="355"/>
      <c r="CIJ555" s="355"/>
      <c r="CIK555" s="355"/>
      <c r="CIL555" s="355"/>
      <c r="CIM555" s="355"/>
      <c r="CIN555" s="355"/>
      <c r="CIO555" s="355"/>
      <c r="CIP555" s="355"/>
      <c r="CIQ555" s="355"/>
      <c r="CIR555" s="355"/>
      <c r="CIS555" s="355"/>
      <c r="CIT555" s="355"/>
      <c r="CIU555" s="355"/>
      <c r="CIV555" s="355"/>
      <c r="CIW555" s="355"/>
      <c r="CIX555" s="355"/>
      <c r="CIY555" s="355"/>
      <c r="CIZ555" s="355"/>
      <c r="CJA555" s="355"/>
      <c r="CJB555" s="355"/>
      <c r="CJC555" s="355"/>
      <c r="CJD555" s="355"/>
      <c r="CJE555" s="355"/>
      <c r="CJF555" s="355"/>
      <c r="CJG555" s="355"/>
      <c r="CJH555" s="355"/>
      <c r="CJI555" s="355"/>
      <c r="CJJ555" s="355"/>
      <c r="CJK555" s="355"/>
      <c r="CJL555" s="355"/>
      <c r="CJM555" s="355"/>
      <c r="CJN555" s="355"/>
      <c r="CJO555" s="355"/>
      <c r="CJP555" s="355"/>
      <c r="CJQ555" s="355"/>
      <c r="CJR555" s="355"/>
      <c r="CJS555" s="355"/>
      <c r="CJT555" s="355"/>
      <c r="CJU555" s="355"/>
      <c r="CJV555" s="355"/>
      <c r="CJW555" s="355"/>
      <c r="CJX555" s="355"/>
      <c r="CJY555" s="355"/>
      <c r="CJZ555" s="355"/>
      <c r="CKA555" s="355"/>
      <c r="CKB555" s="355"/>
      <c r="CKC555" s="355"/>
      <c r="CKD555" s="355"/>
      <c r="CKE555" s="355"/>
      <c r="CKF555" s="355"/>
      <c r="CKG555" s="355"/>
      <c r="CKH555" s="355"/>
      <c r="CKI555" s="355"/>
      <c r="CKJ555" s="355"/>
      <c r="CKK555" s="355"/>
      <c r="CKL555" s="355"/>
      <c r="CKM555" s="355"/>
      <c r="CKN555" s="355"/>
      <c r="CKO555" s="355"/>
      <c r="CKP555" s="355"/>
      <c r="CKQ555" s="355"/>
      <c r="CKR555" s="355"/>
      <c r="CKS555" s="355"/>
      <c r="CKT555" s="355"/>
      <c r="CKU555" s="355"/>
      <c r="CKV555" s="355"/>
      <c r="CKW555" s="355"/>
      <c r="CKX555" s="355"/>
      <c r="CKY555" s="355"/>
      <c r="CKZ555" s="355"/>
      <c r="CLA555" s="355"/>
      <c r="CLB555" s="355"/>
      <c r="CLC555" s="355"/>
      <c r="CLD555" s="355"/>
      <c r="CLE555" s="355"/>
      <c r="CLF555" s="355"/>
      <c r="CLG555" s="355"/>
      <c r="CLH555" s="355"/>
      <c r="CLI555" s="355"/>
      <c r="CLJ555" s="355"/>
      <c r="CLK555" s="355"/>
      <c r="CLL555" s="355"/>
      <c r="CLM555" s="355"/>
      <c r="CLN555" s="355"/>
      <c r="CLO555" s="355"/>
      <c r="CLP555" s="355"/>
      <c r="CLQ555" s="355"/>
      <c r="CLR555" s="355"/>
      <c r="CLS555" s="355"/>
      <c r="CLT555" s="355"/>
      <c r="CLU555" s="355"/>
      <c r="CLV555" s="355"/>
      <c r="CLW555" s="355"/>
      <c r="CLX555" s="355"/>
      <c r="CLY555" s="355"/>
      <c r="CLZ555" s="355"/>
      <c r="CMA555" s="355"/>
      <c r="CMB555" s="355"/>
      <c r="CMC555" s="355"/>
      <c r="CMD555" s="355"/>
      <c r="CME555" s="355"/>
      <c r="CMF555" s="355"/>
      <c r="CMG555" s="355"/>
      <c r="CMH555" s="355"/>
      <c r="CMI555" s="355"/>
      <c r="CMJ555" s="355"/>
      <c r="CMK555" s="355"/>
      <c r="CML555" s="355"/>
      <c r="CMM555" s="355"/>
      <c r="CMN555" s="355"/>
      <c r="CMO555" s="355"/>
      <c r="CMP555" s="355"/>
      <c r="CMQ555" s="355"/>
      <c r="CMR555" s="355"/>
      <c r="CMS555" s="355"/>
      <c r="CMT555" s="355"/>
      <c r="CMU555" s="355"/>
      <c r="CMV555" s="355"/>
      <c r="CMW555" s="355"/>
      <c r="CMX555" s="355"/>
      <c r="CMY555" s="355"/>
      <c r="CMZ555" s="355"/>
      <c r="CNA555" s="355"/>
      <c r="CNB555" s="355"/>
      <c r="CNC555" s="355"/>
      <c r="CND555" s="355"/>
      <c r="CNE555" s="355"/>
      <c r="CNF555" s="355"/>
      <c r="CNG555" s="355"/>
      <c r="CNH555" s="355"/>
      <c r="CNI555" s="355"/>
      <c r="CNJ555" s="355"/>
      <c r="CNK555" s="355"/>
      <c r="CNL555" s="355"/>
      <c r="CNM555" s="355"/>
      <c r="CNN555" s="355"/>
      <c r="CNO555" s="355"/>
      <c r="CNP555" s="355"/>
      <c r="CNQ555" s="355"/>
      <c r="CNR555" s="355"/>
      <c r="CNS555" s="355"/>
      <c r="CNT555" s="355"/>
      <c r="CNU555" s="355"/>
      <c r="CNV555" s="355"/>
      <c r="CNW555" s="355"/>
      <c r="CNX555" s="355"/>
      <c r="CNY555" s="355"/>
      <c r="CNZ555" s="355"/>
      <c r="COA555" s="355"/>
      <c r="COB555" s="355"/>
      <c r="COC555" s="355"/>
      <c r="COD555" s="355"/>
      <c r="COE555" s="355"/>
      <c r="COF555" s="355"/>
      <c r="COG555" s="355"/>
      <c r="COH555" s="355"/>
      <c r="COI555" s="355"/>
      <c r="COJ555" s="355"/>
      <c r="COK555" s="355"/>
      <c r="COL555" s="355"/>
      <c r="COM555" s="355"/>
      <c r="CON555" s="355"/>
      <c r="COO555" s="355"/>
      <c r="COP555" s="355"/>
      <c r="COQ555" s="355"/>
      <c r="COR555" s="355"/>
      <c r="COS555" s="355"/>
      <c r="COT555" s="355"/>
      <c r="COU555" s="355"/>
      <c r="COV555" s="355"/>
      <c r="COW555" s="355"/>
      <c r="COX555" s="355"/>
      <c r="COY555" s="355"/>
      <c r="COZ555" s="355"/>
      <c r="CPA555" s="355"/>
      <c r="CPB555" s="355"/>
      <c r="CPC555" s="355"/>
      <c r="CPD555" s="355"/>
      <c r="CPE555" s="355"/>
      <c r="CPF555" s="355"/>
      <c r="CPG555" s="355"/>
      <c r="CPH555" s="355"/>
      <c r="CPI555" s="355"/>
      <c r="CPJ555" s="355"/>
      <c r="CPK555" s="355"/>
      <c r="CPL555" s="355"/>
      <c r="CPM555" s="355"/>
      <c r="CPN555" s="355"/>
      <c r="CPO555" s="355"/>
      <c r="CPP555" s="355"/>
      <c r="CPQ555" s="355"/>
      <c r="CPR555" s="355"/>
      <c r="CPS555" s="355"/>
      <c r="CPT555" s="355"/>
      <c r="CPU555" s="355"/>
      <c r="CPV555" s="355"/>
      <c r="CPW555" s="355"/>
      <c r="CPX555" s="355"/>
      <c r="CPY555" s="355"/>
      <c r="CPZ555" s="355"/>
      <c r="CQA555" s="355"/>
      <c r="CQB555" s="355"/>
      <c r="CQC555" s="355"/>
      <c r="CQD555" s="355"/>
      <c r="CQE555" s="355"/>
      <c r="CQF555" s="355"/>
      <c r="CQG555" s="355"/>
      <c r="CQH555" s="355"/>
      <c r="CQI555" s="355"/>
      <c r="CQJ555" s="355"/>
      <c r="CQK555" s="355"/>
      <c r="CQL555" s="355"/>
      <c r="CQM555" s="355"/>
      <c r="CQN555" s="355"/>
      <c r="CQO555" s="355"/>
      <c r="CQP555" s="355"/>
      <c r="CQQ555" s="355"/>
      <c r="CQR555" s="355"/>
      <c r="CQS555" s="355"/>
      <c r="CQT555" s="355"/>
      <c r="CQU555" s="355"/>
      <c r="CQV555" s="355"/>
      <c r="CQW555" s="355"/>
      <c r="CQX555" s="355"/>
      <c r="CQY555" s="355"/>
      <c r="CQZ555" s="355"/>
      <c r="CRA555" s="355"/>
      <c r="CRB555" s="355"/>
      <c r="CRC555" s="355"/>
      <c r="CRD555" s="355"/>
      <c r="CRE555" s="355"/>
      <c r="CRF555" s="355"/>
      <c r="CRG555" s="355"/>
      <c r="CRH555" s="355"/>
      <c r="CRI555" s="355"/>
      <c r="CRJ555" s="355"/>
      <c r="CRK555" s="355"/>
      <c r="CRL555" s="355"/>
      <c r="CRM555" s="355"/>
      <c r="CRN555" s="355"/>
      <c r="CRO555" s="355"/>
      <c r="CRP555" s="355"/>
      <c r="CRQ555" s="355"/>
      <c r="CRR555" s="355"/>
      <c r="CRS555" s="355"/>
      <c r="CRT555" s="355"/>
      <c r="CRU555" s="355"/>
      <c r="CRV555" s="355"/>
      <c r="CRW555" s="355"/>
      <c r="CRX555" s="355"/>
      <c r="CRY555" s="355"/>
      <c r="CRZ555" s="355"/>
      <c r="CSA555" s="355"/>
      <c r="CSB555" s="355"/>
      <c r="CSC555" s="355"/>
      <c r="CSD555" s="355"/>
      <c r="CSE555" s="355"/>
      <c r="CSF555" s="355"/>
      <c r="CSG555" s="355"/>
      <c r="CSH555" s="355"/>
      <c r="CSI555" s="355"/>
      <c r="CSJ555" s="355"/>
      <c r="CSK555" s="355"/>
      <c r="CSL555" s="355"/>
      <c r="CSM555" s="355"/>
      <c r="CSN555" s="355"/>
      <c r="CSO555" s="355"/>
      <c r="CSP555" s="355"/>
      <c r="CSQ555" s="355"/>
      <c r="CSR555" s="355"/>
      <c r="CSS555" s="355"/>
      <c r="CST555" s="355"/>
      <c r="CSU555" s="355"/>
      <c r="CSV555" s="355"/>
      <c r="CSW555" s="355"/>
      <c r="CSX555" s="355"/>
      <c r="CSY555" s="355"/>
      <c r="CSZ555" s="355"/>
      <c r="CTA555" s="355"/>
      <c r="CTB555" s="355"/>
      <c r="CTC555" s="355"/>
      <c r="CTD555" s="355"/>
      <c r="CTE555" s="355"/>
      <c r="CTF555" s="355"/>
      <c r="CTG555" s="355"/>
      <c r="CTH555" s="355"/>
      <c r="CTI555" s="355"/>
      <c r="CTJ555" s="355"/>
      <c r="CTK555" s="355"/>
      <c r="CTL555" s="355"/>
      <c r="CTM555" s="355"/>
      <c r="CTN555" s="355"/>
      <c r="CTO555" s="355"/>
      <c r="CTP555" s="355"/>
      <c r="CTQ555" s="355"/>
      <c r="CTR555" s="355"/>
      <c r="CTS555" s="355"/>
      <c r="CTT555" s="355"/>
      <c r="CTU555" s="355"/>
      <c r="CTV555" s="355"/>
      <c r="CTW555" s="355"/>
      <c r="CTX555" s="355"/>
      <c r="CTY555" s="355"/>
      <c r="CTZ555" s="355"/>
      <c r="CUA555" s="355"/>
      <c r="CUB555" s="355"/>
      <c r="CUC555" s="355"/>
      <c r="CUD555" s="355"/>
      <c r="CUE555" s="355"/>
      <c r="CUF555" s="355"/>
      <c r="CUG555" s="355"/>
      <c r="CUH555" s="355"/>
      <c r="CUI555" s="355"/>
      <c r="CUJ555" s="355"/>
      <c r="CUK555" s="355"/>
      <c r="CUL555" s="355"/>
      <c r="CUM555" s="355"/>
      <c r="CUN555" s="355"/>
      <c r="CUO555" s="355"/>
      <c r="CUP555" s="355"/>
      <c r="CUQ555" s="355"/>
      <c r="CUR555" s="355"/>
      <c r="CUS555" s="355"/>
      <c r="CUT555" s="355"/>
      <c r="CUU555" s="355"/>
      <c r="CUV555" s="355"/>
      <c r="CUW555" s="355"/>
      <c r="CUX555" s="355"/>
      <c r="CUY555" s="355"/>
      <c r="CUZ555" s="355"/>
      <c r="CVA555" s="355"/>
      <c r="CVB555" s="355"/>
      <c r="CVC555" s="355"/>
      <c r="CVD555" s="355"/>
      <c r="CVE555" s="355"/>
      <c r="CVF555" s="355"/>
      <c r="CVG555" s="355"/>
      <c r="CVH555" s="355"/>
      <c r="CVI555" s="355"/>
      <c r="CVJ555" s="355"/>
      <c r="CVK555" s="355"/>
      <c r="CVL555" s="355"/>
      <c r="CVM555" s="355"/>
      <c r="CVN555" s="355"/>
      <c r="CVO555" s="355"/>
      <c r="CVP555" s="355"/>
      <c r="CVQ555" s="355"/>
      <c r="CVR555" s="355"/>
      <c r="CVS555" s="355"/>
      <c r="CVT555" s="355"/>
      <c r="CVU555" s="355"/>
      <c r="CVV555" s="355"/>
      <c r="CVW555" s="355"/>
      <c r="CVX555" s="355"/>
      <c r="CVY555" s="355"/>
      <c r="CVZ555" s="355"/>
      <c r="CWA555" s="355"/>
      <c r="CWB555" s="355"/>
      <c r="CWC555" s="355"/>
      <c r="CWD555" s="355"/>
      <c r="CWE555" s="355"/>
      <c r="CWF555" s="355"/>
      <c r="CWG555" s="355"/>
      <c r="CWH555" s="355"/>
      <c r="CWI555" s="355"/>
      <c r="CWJ555" s="355"/>
      <c r="CWK555" s="355"/>
      <c r="CWL555" s="355"/>
      <c r="CWM555" s="355"/>
      <c r="CWN555" s="355"/>
      <c r="CWO555" s="355"/>
      <c r="CWP555" s="355"/>
      <c r="CWQ555" s="355"/>
      <c r="CWR555" s="355"/>
      <c r="CWS555" s="355"/>
      <c r="CWT555" s="355"/>
      <c r="CWU555" s="355"/>
      <c r="CWV555" s="355"/>
      <c r="CWW555" s="355"/>
      <c r="CWX555" s="355"/>
      <c r="CWY555" s="355"/>
      <c r="CWZ555" s="355"/>
      <c r="CXA555" s="355"/>
      <c r="CXB555" s="355"/>
      <c r="CXC555" s="355"/>
      <c r="CXD555" s="355"/>
      <c r="CXE555" s="355"/>
      <c r="CXF555" s="355"/>
      <c r="CXG555" s="355"/>
      <c r="CXH555" s="355"/>
      <c r="CXI555" s="355"/>
      <c r="CXJ555" s="355"/>
      <c r="CXK555" s="355"/>
      <c r="CXL555" s="355"/>
      <c r="CXM555" s="355"/>
      <c r="CXN555" s="355"/>
      <c r="CXO555" s="355"/>
      <c r="CXP555" s="355"/>
      <c r="CXQ555" s="355"/>
      <c r="CXR555" s="355"/>
      <c r="CXS555" s="355"/>
      <c r="CXT555" s="355"/>
      <c r="CXU555" s="355"/>
      <c r="CXV555" s="355"/>
      <c r="CXW555" s="355"/>
      <c r="CXX555" s="355"/>
      <c r="CXY555" s="355"/>
      <c r="CXZ555" s="355"/>
      <c r="CYA555" s="355"/>
      <c r="CYB555" s="355"/>
      <c r="CYC555" s="355"/>
      <c r="CYD555" s="355"/>
      <c r="CYE555" s="355"/>
      <c r="CYF555" s="355"/>
      <c r="CYG555" s="355"/>
      <c r="CYH555" s="355"/>
      <c r="CYI555" s="355"/>
      <c r="CYJ555" s="355"/>
      <c r="CYK555" s="355"/>
      <c r="CYL555" s="355"/>
      <c r="CYM555" s="355"/>
      <c r="CYN555" s="355"/>
      <c r="CYO555" s="355"/>
      <c r="CYP555" s="355"/>
      <c r="CYQ555" s="355"/>
      <c r="CYR555" s="355"/>
      <c r="CYS555" s="355"/>
      <c r="CYT555" s="355"/>
      <c r="CYU555" s="355"/>
      <c r="CYV555" s="355"/>
      <c r="CYW555" s="355"/>
      <c r="CYX555" s="355"/>
      <c r="CYY555" s="355"/>
      <c r="CYZ555" s="355"/>
      <c r="CZA555" s="355"/>
      <c r="CZB555" s="355"/>
      <c r="CZC555" s="355"/>
      <c r="CZD555" s="355"/>
      <c r="CZE555" s="355"/>
      <c r="CZF555" s="355"/>
      <c r="CZG555" s="355"/>
      <c r="CZH555" s="355"/>
      <c r="CZI555" s="355"/>
      <c r="CZJ555" s="355"/>
      <c r="CZK555" s="355"/>
      <c r="CZL555" s="355"/>
      <c r="CZM555" s="355"/>
      <c r="CZN555" s="355"/>
      <c r="CZO555" s="355"/>
      <c r="CZP555" s="355"/>
      <c r="CZQ555" s="355"/>
      <c r="CZR555" s="355"/>
      <c r="CZS555" s="355"/>
      <c r="CZT555" s="355"/>
      <c r="CZU555" s="355"/>
      <c r="CZV555" s="355"/>
      <c r="CZW555" s="355"/>
      <c r="CZX555" s="355"/>
      <c r="CZY555" s="355"/>
      <c r="CZZ555" s="355"/>
      <c r="DAA555" s="355"/>
      <c r="DAB555" s="355"/>
      <c r="DAC555" s="355"/>
      <c r="DAD555" s="355"/>
      <c r="DAE555" s="355"/>
      <c r="DAF555" s="355"/>
      <c r="DAG555" s="355"/>
      <c r="DAH555" s="355"/>
      <c r="DAI555" s="355"/>
      <c r="DAJ555" s="355"/>
      <c r="DAK555" s="355"/>
      <c r="DAL555" s="355"/>
      <c r="DAM555" s="355"/>
      <c r="DAN555" s="355"/>
      <c r="DAO555" s="355"/>
      <c r="DAP555" s="355"/>
      <c r="DAQ555" s="355"/>
      <c r="DAR555" s="355"/>
      <c r="DAS555" s="355"/>
      <c r="DAT555" s="355"/>
      <c r="DAU555" s="355"/>
      <c r="DAV555" s="355"/>
      <c r="DAW555" s="355"/>
      <c r="DAX555" s="355"/>
      <c r="DAY555" s="355"/>
      <c r="DAZ555" s="355"/>
      <c r="DBA555" s="355"/>
      <c r="DBB555" s="355"/>
      <c r="DBC555" s="355"/>
      <c r="DBD555" s="355"/>
      <c r="DBE555" s="355"/>
      <c r="DBF555" s="355"/>
      <c r="DBG555" s="355"/>
      <c r="DBH555" s="355"/>
      <c r="DBI555" s="355"/>
      <c r="DBJ555" s="355"/>
      <c r="DBK555" s="355"/>
      <c r="DBL555" s="355"/>
      <c r="DBM555" s="355"/>
      <c r="DBN555" s="355"/>
      <c r="DBO555" s="355"/>
      <c r="DBP555" s="355"/>
      <c r="DBQ555" s="355"/>
      <c r="DBR555" s="355"/>
      <c r="DBS555" s="355"/>
      <c r="DBT555" s="355"/>
      <c r="DBU555" s="355"/>
      <c r="DBV555" s="355"/>
      <c r="DBW555" s="355"/>
      <c r="DBX555" s="355"/>
      <c r="DBY555" s="355"/>
      <c r="DBZ555" s="355"/>
      <c r="DCA555" s="355"/>
      <c r="DCB555" s="355"/>
      <c r="DCC555" s="355"/>
      <c r="DCD555" s="355"/>
      <c r="DCE555" s="355"/>
      <c r="DCF555" s="355"/>
      <c r="DCG555" s="355"/>
      <c r="DCH555" s="355"/>
      <c r="DCI555" s="355"/>
      <c r="DCJ555" s="355"/>
      <c r="DCK555" s="355"/>
      <c r="DCL555" s="355"/>
      <c r="DCM555" s="355"/>
      <c r="DCN555" s="355"/>
      <c r="DCO555" s="355"/>
      <c r="DCP555" s="355"/>
      <c r="DCQ555" s="355"/>
      <c r="DCR555" s="355"/>
      <c r="DCS555" s="355"/>
      <c r="DCT555" s="355"/>
      <c r="DCU555" s="355"/>
      <c r="DCV555" s="355"/>
      <c r="DCW555" s="355"/>
      <c r="DCX555" s="355"/>
      <c r="DCY555" s="355"/>
      <c r="DCZ555" s="355"/>
      <c r="DDA555" s="355"/>
      <c r="DDB555" s="355"/>
      <c r="DDC555" s="355"/>
      <c r="DDD555" s="355"/>
      <c r="DDE555" s="355"/>
      <c r="DDF555" s="355"/>
      <c r="DDG555" s="355"/>
      <c r="DDH555" s="355"/>
      <c r="DDI555" s="355"/>
      <c r="DDJ555" s="355"/>
      <c r="DDK555" s="355"/>
      <c r="DDL555" s="355"/>
      <c r="DDM555" s="355"/>
      <c r="DDN555" s="355"/>
      <c r="DDO555" s="355"/>
      <c r="DDP555" s="355"/>
      <c r="DDQ555" s="355"/>
      <c r="DDR555" s="355"/>
      <c r="DDS555" s="355"/>
      <c r="DDT555" s="355"/>
      <c r="DDU555" s="355"/>
      <c r="DDV555" s="355"/>
      <c r="DDW555" s="355"/>
      <c r="DDX555" s="355"/>
      <c r="DDY555" s="355"/>
      <c r="DDZ555" s="355"/>
      <c r="DEA555" s="355"/>
      <c r="DEB555" s="355"/>
      <c r="DEC555" s="355"/>
      <c r="DED555" s="355"/>
      <c r="DEE555" s="355"/>
      <c r="DEF555" s="355"/>
      <c r="DEG555" s="355"/>
      <c r="DEH555" s="355"/>
      <c r="DEI555" s="355"/>
      <c r="DEJ555" s="355"/>
      <c r="DEK555" s="355"/>
      <c r="DEL555" s="355"/>
      <c r="DEM555" s="355"/>
      <c r="DEN555" s="355"/>
      <c r="DEO555" s="355"/>
      <c r="DEP555" s="355"/>
      <c r="DEQ555" s="355"/>
      <c r="DER555" s="355"/>
      <c r="DES555" s="355"/>
      <c r="DET555" s="355"/>
      <c r="DEU555" s="355"/>
      <c r="DEV555" s="355"/>
      <c r="DEW555" s="355"/>
      <c r="DEX555" s="355"/>
      <c r="DEY555" s="355"/>
      <c r="DEZ555" s="355"/>
      <c r="DFA555" s="355"/>
      <c r="DFB555" s="355"/>
      <c r="DFC555" s="355"/>
      <c r="DFD555" s="355"/>
      <c r="DFE555" s="355"/>
      <c r="DFF555" s="355"/>
      <c r="DFG555" s="355"/>
      <c r="DFH555" s="355"/>
      <c r="DFI555" s="355"/>
      <c r="DFJ555" s="355"/>
      <c r="DFK555" s="355"/>
      <c r="DFL555" s="355"/>
      <c r="DFM555" s="355"/>
      <c r="DFN555" s="355"/>
      <c r="DFO555" s="355"/>
      <c r="DFP555" s="355"/>
      <c r="DFQ555" s="355"/>
      <c r="DFR555" s="355"/>
      <c r="DFS555" s="355"/>
      <c r="DFT555" s="355"/>
      <c r="DFU555" s="355"/>
      <c r="DFV555" s="355"/>
      <c r="DFW555" s="355"/>
      <c r="DFX555" s="355"/>
      <c r="DFY555" s="355"/>
      <c r="DFZ555" s="355"/>
      <c r="DGA555" s="355"/>
      <c r="DGB555" s="355"/>
      <c r="DGC555" s="355"/>
      <c r="DGD555" s="355"/>
      <c r="DGE555" s="355"/>
      <c r="DGF555" s="355"/>
      <c r="DGG555" s="355"/>
      <c r="DGH555" s="355"/>
      <c r="DGI555" s="355"/>
      <c r="DGJ555" s="355"/>
      <c r="DGK555" s="355"/>
      <c r="DGL555" s="355"/>
      <c r="DGM555" s="355"/>
      <c r="DGN555" s="355"/>
      <c r="DGO555" s="355"/>
      <c r="DGP555" s="355"/>
      <c r="DGQ555" s="355"/>
      <c r="DGR555" s="355"/>
      <c r="DGS555" s="355"/>
      <c r="DGT555" s="355"/>
      <c r="DGU555" s="355"/>
      <c r="DGV555" s="355"/>
      <c r="DGW555" s="355"/>
      <c r="DGX555" s="355"/>
      <c r="DGY555" s="355"/>
      <c r="DGZ555" s="355"/>
      <c r="DHA555" s="355"/>
      <c r="DHB555" s="355"/>
      <c r="DHC555" s="355"/>
      <c r="DHD555" s="355"/>
      <c r="DHE555" s="355"/>
      <c r="DHF555" s="355"/>
      <c r="DHG555" s="355"/>
      <c r="DHH555" s="355"/>
      <c r="DHI555" s="355"/>
      <c r="DHJ555" s="355"/>
      <c r="DHK555" s="355"/>
      <c r="DHL555" s="355"/>
      <c r="DHM555" s="355"/>
      <c r="DHN555" s="355"/>
      <c r="DHO555" s="355"/>
      <c r="DHP555" s="355"/>
      <c r="DHQ555" s="355"/>
      <c r="DHR555" s="355"/>
      <c r="DHS555" s="355"/>
      <c r="DHT555" s="355"/>
      <c r="DHU555" s="355"/>
      <c r="DHV555" s="355"/>
      <c r="DHW555" s="355"/>
      <c r="DHX555" s="355"/>
      <c r="DHY555" s="355"/>
      <c r="DHZ555" s="355"/>
      <c r="DIA555" s="355"/>
      <c r="DIB555" s="355"/>
      <c r="DIC555" s="355"/>
      <c r="DID555" s="355"/>
      <c r="DIE555" s="355"/>
      <c r="DIF555" s="355"/>
      <c r="DIG555" s="355"/>
      <c r="DIH555" s="355"/>
      <c r="DII555" s="355"/>
      <c r="DIJ555" s="355"/>
      <c r="DIK555" s="355"/>
      <c r="DIL555" s="355"/>
      <c r="DIM555" s="355"/>
      <c r="DIN555" s="355"/>
      <c r="DIO555" s="355"/>
      <c r="DIP555" s="355"/>
      <c r="DIQ555" s="355"/>
      <c r="DIR555" s="355"/>
      <c r="DIS555" s="355"/>
      <c r="DIT555" s="355"/>
      <c r="DIU555" s="355"/>
      <c r="DIV555" s="355"/>
      <c r="DIW555" s="355"/>
      <c r="DIX555" s="355"/>
      <c r="DIY555" s="355"/>
      <c r="DIZ555" s="355"/>
      <c r="DJA555" s="355"/>
      <c r="DJB555" s="355"/>
      <c r="DJC555" s="355"/>
      <c r="DJD555" s="355"/>
      <c r="DJE555" s="355"/>
      <c r="DJF555" s="355"/>
      <c r="DJG555" s="355"/>
      <c r="DJH555" s="355"/>
      <c r="DJI555" s="355"/>
      <c r="DJJ555" s="355"/>
      <c r="DJK555" s="355"/>
      <c r="DJL555" s="355"/>
      <c r="DJM555" s="355"/>
      <c r="DJN555" s="355"/>
      <c r="DJO555" s="355"/>
      <c r="DJP555" s="355"/>
      <c r="DJQ555" s="355"/>
      <c r="DJR555" s="355"/>
      <c r="DJS555" s="355"/>
      <c r="DJT555" s="355"/>
      <c r="DJU555" s="355"/>
      <c r="DJV555" s="355"/>
      <c r="DJW555" s="355"/>
      <c r="DJX555" s="355"/>
      <c r="DJY555" s="355"/>
      <c r="DJZ555" s="355"/>
      <c r="DKA555" s="355"/>
      <c r="DKB555" s="355"/>
      <c r="DKC555" s="355"/>
      <c r="DKD555" s="355"/>
      <c r="DKE555" s="355"/>
      <c r="DKF555" s="355"/>
      <c r="DKG555" s="355"/>
      <c r="DKH555" s="355"/>
      <c r="DKI555" s="355"/>
      <c r="DKJ555" s="355"/>
      <c r="DKK555" s="355"/>
      <c r="DKL555" s="355"/>
      <c r="DKM555" s="355"/>
      <c r="DKN555" s="355"/>
      <c r="DKO555" s="355"/>
      <c r="DKP555" s="355"/>
      <c r="DKQ555" s="355"/>
      <c r="DKR555" s="355"/>
      <c r="DKS555" s="355"/>
      <c r="DKT555" s="355"/>
      <c r="DKU555" s="355"/>
      <c r="DKV555" s="355"/>
      <c r="DKW555" s="355"/>
      <c r="DKX555" s="355"/>
      <c r="DKY555" s="355"/>
      <c r="DKZ555" s="355"/>
      <c r="DLA555" s="355"/>
      <c r="DLB555" s="355"/>
      <c r="DLC555" s="355"/>
      <c r="DLD555" s="355"/>
      <c r="DLE555" s="355"/>
      <c r="DLF555" s="355"/>
      <c r="DLG555" s="355"/>
      <c r="DLH555" s="355"/>
      <c r="DLI555" s="355"/>
      <c r="DLJ555" s="355"/>
      <c r="DLK555" s="355"/>
      <c r="DLL555" s="355"/>
      <c r="DLM555" s="355"/>
      <c r="DLN555" s="355"/>
      <c r="DLO555" s="355"/>
      <c r="DLP555" s="355"/>
      <c r="DLQ555" s="355"/>
      <c r="DLR555" s="355"/>
      <c r="DLS555" s="355"/>
      <c r="DLT555" s="355"/>
      <c r="DLU555" s="355"/>
      <c r="DLV555" s="355"/>
      <c r="DLW555" s="355"/>
      <c r="DLX555" s="355"/>
      <c r="DLY555" s="355"/>
      <c r="DLZ555" s="355"/>
      <c r="DMA555" s="355"/>
      <c r="DMB555" s="355"/>
      <c r="DMC555" s="355"/>
      <c r="DMD555" s="355"/>
      <c r="DME555" s="355"/>
      <c r="DMF555" s="355"/>
      <c r="DMG555" s="355"/>
      <c r="DMH555" s="355"/>
      <c r="DMI555" s="355"/>
      <c r="DMJ555" s="355"/>
      <c r="DMK555" s="355"/>
      <c r="DML555" s="355"/>
      <c r="DMM555" s="355"/>
      <c r="DMN555" s="355"/>
      <c r="DMO555" s="355"/>
      <c r="DMP555" s="355"/>
      <c r="DMQ555" s="355"/>
      <c r="DMR555" s="355"/>
      <c r="DMS555" s="355"/>
      <c r="DMT555" s="355"/>
      <c r="DMU555" s="355"/>
      <c r="DMV555" s="355"/>
      <c r="DMW555" s="355"/>
      <c r="DMX555" s="355"/>
      <c r="DMY555" s="355"/>
      <c r="DMZ555" s="355"/>
      <c r="DNA555" s="355"/>
      <c r="DNB555" s="355"/>
      <c r="DNC555" s="355"/>
      <c r="DND555" s="355"/>
      <c r="DNE555" s="355"/>
      <c r="DNF555" s="355"/>
      <c r="DNG555" s="355"/>
      <c r="DNH555" s="355"/>
      <c r="DNI555" s="355"/>
      <c r="DNJ555" s="355"/>
      <c r="DNK555" s="355"/>
      <c r="DNL555" s="355"/>
      <c r="DNM555" s="355"/>
      <c r="DNN555" s="355"/>
      <c r="DNO555" s="355"/>
      <c r="DNP555" s="355"/>
      <c r="DNQ555" s="355"/>
      <c r="DNR555" s="355"/>
      <c r="DNS555" s="355"/>
      <c r="DNT555" s="355"/>
      <c r="DNU555" s="355"/>
      <c r="DNV555" s="355"/>
      <c r="DNW555" s="355"/>
      <c r="DNX555" s="355"/>
      <c r="DNY555" s="355"/>
      <c r="DNZ555" s="355"/>
      <c r="DOA555" s="355"/>
      <c r="DOB555" s="355"/>
      <c r="DOC555" s="355"/>
      <c r="DOD555" s="355"/>
      <c r="DOE555" s="355"/>
      <c r="DOF555" s="355"/>
      <c r="DOG555" s="355"/>
      <c r="DOH555" s="355"/>
      <c r="DOI555" s="355"/>
      <c r="DOJ555" s="355"/>
      <c r="DOK555" s="355"/>
      <c r="DOL555" s="355"/>
      <c r="DOM555" s="355"/>
      <c r="DON555" s="355"/>
      <c r="DOO555" s="355"/>
      <c r="DOP555" s="355"/>
      <c r="DOQ555" s="355"/>
      <c r="DOR555" s="355"/>
      <c r="DOS555" s="355"/>
      <c r="DOT555" s="355"/>
      <c r="DOU555" s="355"/>
      <c r="DOV555" s="355"/>
      <c r="DOW555" s="355"/>
      <c r="DOX555" s="355"/>
      <c r="DOY555" s="355"/>
      <c r="DOZ555" s="355"/>
      <c r="DPA555" s="355"/>
      <c r="DPB555" s="355"/>
      <c r="DPC555" s="355"/>
      <c r="DPD555" s="355"/>
      <c r="DPE555" s="355"/>
      <c r="DPF555" s="355"/>
      <c r="DPG555" s="355"/>
      <c r="DPH555" s="355"/>
      <c r="DPI555" s="355"/>
      <c r="DPJ555" s="355"/>
      <c r="DPK555" s="355"/>
      <c r="DPL555" s="355"/>
      <c r="DPM555" s="355"/>
      <c r="DPN555" s="355"/>
      <c r="DPO555" s="355"/>
      <c r="DPP555" s="355"/>
      <c r="DPQ555" s="355"/>
      <c r="DPR555" s="355"/>
      <c r="DPS555" s="355"/>
      <c r="DPT555" s="355"/>
      <c r="DPU555" s="355"/>
      <c r="DPV555" s="355"/>
      <c r="DPW555" s="355"/>
      <c r="DPX555" s="355"/>
      <c r="DPY555" s="355"/>
      <c r="DPZ555" s="355"/>
      <c r="DQA555" s="355"/>
      <c r="DQB555" s="355"/>
      <c r="DQC555" s="355"/>
      <c r="DQD555" s="355"/>
      <c r="DQE555" s="355"/>
      <c r="DQF555" s="355"/>
      <c r="DQG555" s="355"/>
      <c r="DQH555" s="355"/>
      <c r="DQI555" s="355"/>
      <c r="DQJ555" s="355"/>
      <c r="DQK555" s="355"/>
      <c r="DQL555" s="355"/>
      <c r="DQM555" s="355"/>
      <c r="DQN555" s="355"/>
      <c r="DQO555" s="355"/>
      <c r="DQP555" s="355"/>
      <c r="DQQ555" s="355"/>
      <c r="DQR555" s="355"/>
      <c r="DQS555" s="355"/>
      <c r="DQT555" s="355"/>
      <c r="DQU555" s="355"/>
      <c r="DQV555" s="355"/>
      <c r="DQW555" s="355"/>
      <c r="DQX555" s="355"/>
      <c r="DQY555" s="355"/>
      <c r="DQZ555" s="355"/>
      <c r="DRA555" s="355"/>
      <c r="DRB555" s="355"/>
      <c r="DRC555" s="355"/>
      <c r="DRD555" s="355"/>
      <c r="DRE555" s="355"/>
      <c r="DRF555" s="355"/>
      <c r="DRG555" s="355"/>
      <c r="DRH555" s="355"/>
      <c r="DRI555" s="355"/>
      <c r="DRJ555" s="355"/>
      <c r="DRK555" s="355"/>
      <c r="DRL555" s="355"/>
      <c r="DRM555" s="355"/>
      <c r="DRN555" s="355"/>
      <c r="DRO555" s="355"/>
      <c r="DRP555" s="355"/>
      <c r="DRQ555" s="355"/>
      <c r="DRR555" s="355"/>
      <c r="DRS555" s="355"/>
      <c r="DRT555" s="355"/>
      <c r="DRU555" s="355"/>
      <c r="DRV555" s="355"/>
      <c r="DRW555" s="355"/>
      <c r="DRX555" s="355"/>
      <c r="DRY555" s="355"/>
      <c r="DRZ555" s="355"/>
      <c r="DSA555" s="355"/>
      <c r="DSB555" s="355"/>
      <c r="DSC555" s="355"/>
      <c r="DSD555" s="355"/>
      <c r="DSE555" s="355"/>
      <c r="DSF555" s="355"/>
      <c r="DSG555" s="355"/>
      <c r="DSH555" s="355"/>
      <c r="DSI555" s="355"/>
      <c r="DSJ555" s="355"/>
      <c r="DSK555" s="355"/>
      <c r="DSL555" s="355"/>
      <c r="DSM555" s="355"/>
      <c r="DSN555" s="355"/>
      <c r="DSO555" s="355"/>
      <c r="DSP555" s="355"/>
      <c r="DSQ555" s="355"/>
      <c r="DSR555" s="355"/>
      <c r="DSS555" s="355"/>
      <c r="DST555" s="355"/>
      <c r="DSU555" s="355"/>
      <c r="DSV555" s="355"/>
      <c r="DSW555" s="355"/>
      <c r="DSX555" s="355"/>
      <c r="DSY555" s="355"/>
      <c r="DSZ555" s="355"/>
      <c r="DTA555" s="355"/>
      <c r="DTB555" s="355"/>
      <c r="DTC555" s="355"/>
      <c r="DTD555" s="355"/>
      <c r="DTE555" s="355"/>
      <c r="DTF555" s="355"/>
      <c r="DTG555" s="355"/>
      <c r="DTH555" s="355"/>
      <c r="DTI555" s="355"/>
      <c r="DTJ555" s="355"/>
      <c r="DTK555" s="355"/>
      <c r="DTL555" s="355"/>
      <c r="DTM555" s="355"/>
      <c r="DTN555" s="355"/>
      <c r="DTO555" s="355"/>
      <c r="DTP555" s="355"/>
      <c r="DTQ555" s="355"/>
      <c r="DTR555" s="355"/>
      <c r="DTS555" s="355"/>
      <c r="DTT555" s="355"/>
      <c r="DTU555" s="355"/>
      <c r="DTV555" s="355"/>
      <c r="DTW555" s="355"/>
      <c r="DTX555" s="355"/>
      <c r="DTY555" s="355"/>
      <c r="DTZ555" s="355"/>
      <c r="DUA555" s="355"/>
      <c r="DUB555" s="355"/>
      <c r="DUC555" s="355"/>
      <c r="DUD555" s="355"/>
      <c r="DUE555" s="355"/>
      <c r="DUF555" s="355"/>
      <c r="DUG555" s="355"/>
      <c r="DUH555" s="355"/>
      <c r="DUI555" s="355"/>
      <c r="DUJ555" s="355"/>
      <c r="DUK555" s="355"/>
      <c r="DUL555" s="355"/>
      <c r="DUM555" s="355"/>
      <c r="DUN555" s="355"/>
      <c r="DUO555" s="355"/>
      <c r="DUP555" s="355"/>
      <c r="DUQ555" s="355"/>
      <c r="DUR555" s="355"/>
      <c r="DUS555" s="355"/>
      <c r="DUT555" s="355"/>
      <c r="DUU555" s="355"/>
      <c r="DUV555" s="355"/>
      <c r="DUW555" s="355"/>
      <c r="DUX555" s="355"/>
      <c r="DUY555" s="355"/>
      <c r="DUZ555" s="355"/>
      <c r="DVA555" s="355"/>
      <c r="DVB555" s="355"/>
      <c r="DVC555" s="355"/>
      <c r="DVD555" s="355"/>
      <c r="DVE555" s="355"/>
      <c r="DVF555" s="355"/>
      <c r="DVG555" s="355"/>
      <c r="DVH555" s="355"/>
      <c r="DVI555" s="355"/>
      <c r="DVJ555" s="355"/>
      <c r="DVK555" s="355"/>
      <c r="DVL555" s="355"/>
      <c r="DVM555" s="355"/>
      <c r="DVN555" s="355"/>
      <c r="DVO555" s="355"/>
      <c r="DVP555" s="355"/>
      <c r="DVQ555" s="355"/>
      <c r="DVR555" s="355"/>
      <c r="DVS555" s="355"/>
      <c r="DVT555" s="355"/>
      <c r="DVU555" s="355"/>
      <c r="DVV555" s="355"/>
      <c r="DVW555" s="355"/>
      <c r="DVX555" s="355"/>
      <c r="DVY555" s="355"/>
      <c r="DVZ555" s="355"/>
      <c r="DWA555" s="355"/>
      <c r="DWB555" s="355"/>
      <c r="DWC555" s="355"/>
      <c r="DWD555" s="355"/>
      <c r="DWE555" s="355"/>
      <c r="DWF555" s="355"/>
      <c r="DWG555" s="355"/>
      <c r="DWH555" s="355"/>
      <c r="DWI555" s="355"/>
      <c r="DWJ555" s="355"/>
      <c r="DWK555" s="355"/>
      <c r="DWL555" s="355"/>
      <c r="DWM555" s="355"/>
      <c r="DWN555" s="355"/>
      <c r="DWO555" s="355"/>
      <c r="DWP555" s="355"/>
      <c r="DWQ555" s="355"/>
      <c r="DWR555" s="355"/>
      <c r="DWS555" s="355"/>
      <c r="DWT555" s="355"/>
      <c r="DWU555" s="355"/>
      <c r="DWV555" s="355"/>
      <c r="DWW555" s="355"/>
      <c r="DWX555" s="355"/>
      <c r="DWY555" s="355"/>
      <c r="DWZ555" s="355"/>
      <c r="DXA555" s="355"/>
      <c r="DXB555" s="355"/>
      <c r="DXC555" s="355"/>
      <c r="DXD555" s="355"/>
      <c r="DXE555" s="355"/>
      <c r="DXF555" s="355"/>
      <c r="DXG555" s="355"/>
      <c r="DXH555" s="355"/>
      <c r="DXI555" s="355"/>
      <c r="DXJ555" s="355"/>
      <c r="DXK555" s="355"/>
      <c r="DXL555" s="355"/>
      <c r="DXM555" s="355"/>
      <c r="DXN555" s="355"/>
      <c r="DXO555" s="355"/>
      <c r="DXP555" s="355"/>
      <c r="DXQ555" s="355"/>
      <c r="DXR555" s="355"/>
      <c r="DXS555" s="355"/>
      <c r="DXT555" s="355"/>
      <c r="DXU555" s="355"/>
      <c r="DXV555" s="355"/>
      <c r="DXW555" s="355"/>
      <c r="DXX555" s="355"/>
      <c r="DXY555" s="355"/>
      <c r="DXZ555" s="355"/>
      <c r="DYA555" s="355"/>
      <c r="DYB555" s="355"/>
      <c r="DYC555" s="355"/>
      <c r="DYD555" s="355"/>
      <c r="DYE555" s="355"/>
      <c r="DYF555" s="355"/>
      <c r="DYG555" s="355"/>
      <c r="DYH555" s="355"/>
      <c r="DYI555" s="355"/>
      <c r="DYJ555" s="355"/>
      <c r="DYK555" s="355"/>
      <c r="DYL555" s="355"/>
      <c r="DYM555" s="355"/>
      <c r="DYN555" s="355"/>
      <c r="DYO555" s="355"/>
      <c r="DYP555" s="355"/>
      <c r="DYQ555" s="355"/>
      <c r="DYR555" s="355"/>
      <c r="DYS555" s="355"/>
      <c r="DYT555" s="355"/>
      <c r="DYU555" s="355"/>
      <c r="DYV555" s="355"/>
      <c r="DYW555" s="355"/>
      <c r="DYX555" s="355"/>
      <c r="DYY555" s="355"/>
      <c r="DYZ555" s="355"/>
      <c r="DZA555" s="355"/>
      <c r="DZB555" s="355"/>
      <c r="DZC555" s="355"/>
      <c r="DZD555" s="355"/>
      <c r="DZE555" s="355"/>
      <c r="DZF555" s="355"/>
      <c r="DZG555" s="355"/>
      <c r="DZH555" s="355"/>
      <c r="DZI555" s="355"/>
      <c r="DZJ555" s="355"/>
      <c r="DZK555" s="355"/>
      <c r="DZL555" s="355"/>
      <c r="DZM555" s="355"/>
      <c r="DZN555" s="355"/>
      <c r="DZO555" s="355"/>
      <c r="DZP555" s="355"/>
      <c r="DZQ555" s="355"/>
      <c r="DZR555" s="355"/>
      <c r="DZS555" s="355"/>
      <c r="DZT555" s="355"/>
      <c r="DZU555" s="355"/>
      <c r="DZV555" s="355"/>
      <c r="DZW555" s="355"/>
      <c r="DZX555" s="355"/>
      <c r="DZY555" s="355"/>
      <c r="DZZ555" s="355"/>
      <c r="EAA555" s="355"/>
      <c r="EAB555" s="355"/>
      <c r="EAC555" s="355"/>
      <c r="EAD555" s="355"/>
      <c r="EAE555" s="355"/>
      <c r="EAF555" s="355"/>
      <c r="EAG555" s="355"/>
      <c r="EAH555" s="355"/>
      <c r="EAI555" s="355"/>
      <c r="EAJ555" s="355"/>
      <c r="EAK555" s="355"/>
      <c r="EAL555" s="355"/>
      <c r="EAM555" s="355"/>
      <c r="EAN555" s="355"/>
      <c r="EAO555" s="355"/>
      <c r="EAP555" s="355"/>
      <c r="EAQ555" s="355"/>
      <c r="EAR555" s="355"/>
      <c r="EAS555" s="355"/>
      <c r="EAT555" s="355"/>
      <c r="EAU555" s="355"/>
      <c r="EAV555" s="355"/>
      <c r="EAW555" s="355"/>
      <c r="EAX555" s="355"/>
      <c r="EAY555" s="355"/>
      <c r="EAZ555" s="355"/>
      <c r="EBA555" s="355"/>
      <c r="EBB555" s="355"/>
      <c r="EBC555" s="355"/>
      <c r="EBD555" s="355"/>
      <c r="EBE555" s="355"/>
      <c r="EBF555" s="355"/>
      <c r="EBG555" s="355"/>
      <c r="EBH555" s="355"/>
      <c r="EBI555" s="355"/>
      <c r="EBJ555" s="355"/>
      <c r="EBK555" s="355"/>
      <c r="EBL555" s="355"/>
      <c r="EBM555" s="355"/>
      <c r="EBN555" s="355"/>
      <c r="EBO555" s="355"/>
      <c r="EBP555" s="355"/>
      <c r="EBQ555" s="355"/>
      <c r="EBR555" s="355"/>
      <c r="EBS555" s="355"/>
      <c r="EBT555" s="355"/>
      <c r="EBU555" s="355"/>
      <c r="EBV555" s="355"/>
      <c r="EBW555" s="355"/>
      <c r="EBX555" s="355"/>
      <c r="EBY555" s="355"/>
      <c r="EBZ555" s="355"/>
      <c r="ECA555" s="355"/>
      <c r="ECB555" s="355"/>
      <c r="ECC555" s="355"/>
      <c r="ECD555" s="355"/>
      <c r="ECE555" s="355"/>
      <c r="ECF555" s="355"/>
      <c r="ECG555" s="355"/>
      <c r="ECH555" s="355"/>
      <c r="ECI555" s="355"/>
      <c r="ECJ555" s="355"/>
      <c r="ECK555" s="355"/>
      <c r="ECL555" s="355"/>
      <c r="ECM555" s="355"/>
      <c r="ECN555" s="355"/>
      <c r="ECO555" s="355"/>
      <c r="ECP555" s="355"/>
      <c r="ECQ555" s="355"/>
      <c r="ECR555" s="355"/>
      <c r="ECS555" s="355"/>
      <c r="ECT555" s="355"/>
      <c r="ECU555" s="355"/>
      <c r="ECV555" s="355"/>
      <c r="ECW555" s="355"/>
      <c r="ECX555" s="355"/>
      <c r="ECY555" s="355"/>
      <c r="ECZ555" s="355"/>
      <c r="EDA555" s="355"/>
      <c r="EDB555" s="355"/>
      <c r="EDC555" s="355"/>
      <c r="EDD555" s="355"/>
      <c r="EDE555" s="355"/>
      <c r="EDF555" s="355"/>
      <c r="EDG555" s="355"/>
      <c r="EDH555" s="355"/>
      <c r="EDI555" s="355"/>
      <c r="EDJ555" s="355"/>
      <c r="EDK555" s="355"/>
      <c r="EDL555" s="355"/>
      <c r="EDM555" s="355"/>
      <c r="EDN555" s="355"/>
      <c r="EDO555" s="355"/>
      <c r="EDP555" s="355"/>
      <c r="EDQ555" s="355"/>
      <c r="EDR555" s="355"/>
      <c r="EDS555" s="355"/>
      <c r="EDT555" s="355"/>
      <c r="EDU555" s="355"/>
      <c r="EDV555" s="355"/>
      <c r="EDW555" s="355"/>
      <c r="EDX555" s="355"/>
      <c r="EDY555" s="355"/>
      <c r="EDZ555" s="355"/>
      <c r="EEA555" s="355"/>
      <c r="EEB555" s="355"/>
      <c r="EEC555" s="355"/>
      <c r="EED555" s="355"/>
      <c r="EEE555" s="355"/>
      <c r="EEF555" s="355"/>
      <c r="EEG555" s="355"/>
      <c r="EEH555" s="355"/>
      <c r="EEI555" s="355"/>
      <c r="EEJ555" s="355"/>
      <c r="EEK555" s="355"/>
      <c r="EEL555" s="355"/>
      <c r="EEM555" s="355"/>
      <c r="EEN555" s="355"/>
      <c r="EEO555" s="355"/>
      <c r="EEP555" s="355"/>
      <c r="EEQ555" s="355"/>
      <c r="EER555" s="355"/>
      <c r="EES555" s="355"/>
      <c r="EET555" s="355"/>
      <c r="EEU555" s="355"/>
      <c r="EEV555" s="355"/>
      <c r="EEW555" s="355"/>
      <c r="EEX555" s="355"/>
      <c r="EEY555" s="355"/>
      <c r="EEZ555" s="355"/>
      <c r="EFA555" s="355"/>
      <c r="EFB555" s="355"/>
      <c r="EFC555" s="355"/>
      <c r="EFD555" s="355"/>
      <c r="EFE555" s="355"/>
      <c r="EFF555" s="355"/>
      <c r="EFG555" s="355"/>
      <c r="EFH555" s="355"/>
      <c r="EFI555" s="355"/>
      <c r="EFJ555" s="355"/>
      <c r="EFK555" s="355"/>
      <c r="EFL555" s="355"/>
      <c r="EFM555" s="355"/>
      <c r="EFN555" s="355"/>
      <c r="EFO555" s="355"/>
      <c r="EFP555" s="355"/>
      <c r="EFQ555" s="355"/>
      <c r="EFR555" s="355"/>
      <c r="EFS555" s="355"/>
      <c r="EFT555" s="355"/>
      <c r="EFU555" s="355"/>
      <c r="EFV555" s="355"/>
      <c r="EFW555" s="355"/>
      <c r="EFX555" s="355"/>
      <c r="EFY555" s="355"/>
      <c r="EFZ555" s="355"/>
      <c r="EGA555" s="355"/>
      <c r="EGB555" s="355"/>
      <c r="EGC555" s="355"/>
      <c r="EGD555" s="355"/>
      <c r="EGE555" s="355"/>
      <c r="EGF555" s="355"/>
      <c r="EGG555" s="355"/>
      <c r="EGH555" s="355"/>
      <c r="EGI555" s="355"/>
      <c r="EGJ555" s="355"/>
      <c r="EGK555" s="355"/>
      <c r="EGL555" s="355"/>
      <c r="EGM555" s="355"/>
      <c r="EGN555" s="355"/>
      <c r="EGO555" s="355"/>
      <c r="EGP555" s="355"/>
      <c r="EGQ555" s="355"/>
      <c r="EGR555" s="355"/>
      <c r="EGS555" s="355"/>
      <c r="EGT555" s="355"/>
      <c r="EGU555" s="355"/>
      <c r="EGV555" s="355"/>
      <c r="EGW555" s="355"/>
      <c r="EGX555" s="355"/>
      <c r="EGY555" s="355"/>
      <c r="EGZ555" s="355"/>
      <c r="EHA555" s="355"/>
      <c r="EHB555" s="355"/>
      <c r="EHC555" s="355"/>
      <c r="EHD555" s="355"/>
      <c r="EHE555" s="355"/>
      <c r="EHF555" s="355"/>
      <c r="EHG555" s="355"/>
      <c r="EHH555" s="355"/>
      <c r="EHI555" s="355"/>
      <c r="EHJ555" s="355"/>
      <c r="EHK555" s="355"/>
      <c r="EHL555" s="355"/>
      <c r="EHM555" s="355"/>
      <c r="EHN555" s="355"/>
      <c r="EHO555" s="355"/>
      <c r="EHP555" s="355"/>
      <c r="EHQ555" s="355"/>
      <c r="EHR555" s="355"/>
      <c r="EHS555" s="355"/>
      <c r="EHT555" s="355"/>
      <c r="EHU555" s="355"/>
      <c r="EHV555" s="355"/>
      <c r="EHW555" s="355"/>
      <c r="EHX555" s="355"/>
      <c r="EHY555" s="355"/>
      <c r="EHZ555" s="355"/>
      <c r="EIA555" s="355"/>
      <c r="EIB555" s="355"/>
      <c r="EIC555" s="355"/>
      <c r="EID555" s="355"/>
      <c r="EIE555" s="355"/>
      <c r="EIF555" s="355"/>
      <c r="EIG555" s="355"/>
      <c r="EIH555" s="355"/>
      <c r="EII555" s="355"/>
      <c r="EIJ555" s="355"/>
      <c r="EIK555" s="355"/>
      <c r="EIL555" s="355"/>
      <c r="EIM555" s="355"/>
      <c r="EIN555" s="355"/>
      <c r="EIO555" s="355"/>
      <c r="EIP555" s="355"/>
      <c r="EIQ555" s="355"/>
      <c r="EIR555" s="355"/>
      <c r="EIS555" s="355"/>
      <c r="EIT555" s="355"/>
      <c r="EIU555" s="355"/>
      <c r="EIV555" s="355"/>
      <c r="EIW555" s="355"/>
      <c r="EIX555" s="355"/>
      <c r="EIY555" s="355"/>
      <c r="EIZ555" s="355"/>
      <c r="EJA555" s="355"/>
      <c r="EJB555" s="355"/>
      <c r="EJC555" s="355"/>
      <c r="EJD555" s="355"/>
      <c r="EJE555" s="355"/>
      <c r="EJF555" s="355"/>
      <c r="EJG555" s="355"/>
      <c r="EJH555" s="355"/>
      <c r="EJI555" s="355"/>
      <c r="EJJ555" s="355"/>
      <c r="EJK555" s="355"/>
      <c r="EJL555" s="355"/>
      <c r="EJM555" s="355"/>
      <c r="EJN555" s="355"/>
      <c r="EJO555" s="355"/>
      <c r="EJP555" s="355"/>
      <c r="EJQ555" s="355"/>
      <c r="EJR555" s="355"/>
      <c r="EJS555" s="355"/>
      <c r="EJT555" s="355"/>
      <c r="EJU555" s="355"/>
      <c r="EJV555" s="355"/>
      <c r="EJW555" s="355"/>
      <c r="EJX555" s="355"/>
      <c r="EJY555" s="355"/>
      <c r="EJZ555" s="355"/>
      <c r="EKA555" s="355"/>
      <c r="EKB555" s="355"/>
      <c r="EKC555" s="355"/>
      <c r="EKD555" s="355"/>
      <c r="EKE555" s="355"/>
      <c r="EKF555" s="355"/>
      <c r="EKG555" s="355"/>
      <c r="EKH555" s="355"/>
      <c r="EKI555" s="355"/>
      <c r="EKJ555" s="355"/>
      <c r="EKK555" s="355"/>
      <c r="EKL555" s="355"/>
      <c r="EKM555" s="355"/>
      <c r="EKN555" s="355"/>
      <c r="EKO555" s="355"/>
      <c r="EKP555" s="355"/>
      <c r="EKQ555" s="355"/>
      <c r="EKR555" s="355"/>
      <c r="EKS555" s="355"/>
      <c r="EKT555" s="355"/>
      <c r="EKU555" s="355"/>
      <c r="EKV555" s="355"/>
      <c r="EKW555" s="355"/>
      <c r="EKX555" s="355"/>
      <c r="EKY555" s="355"/>
      <c r="EKZ555" s="355"/>
      <c r="ELA555" s="355"/>
      <c r="ELB555" s="355"/>
      <c r="ELC555" s="355"/>
      <c r="ELD555" s="355"/>
      <c r="ELE555" s="355"/>
      <c r="ELF555" s="355"/>
      <c r="ELG555" s="355"/>
      <c r="ELH555" s="355"/>
      <c r="ELI555" s="355"/>
      <c r="ELJ555" s="355"/>
      <c r="ELK555" s="355"/>
      <c r="ELL555" s="355"/>
      <c r="ELM555" s="355"/>
      <c r="ELN555" s="355"/>
      <c r="ELO555" s="355"/>
      <c r="ELP555" s="355"/>
      <c r="ELQ555" s="355"/>
      <c r="ELR555" s="355"/>
      <c r="ELS555" s="355"/>
      <c r="ELT555" s="355"/>
      <c r="ELU555" s="355"/>
      <c r="ELV555" s="355"/>
      <c r="ELW555" s="355"/>
      <c r="ELX555" s="355"/>
      <c r="ELY555" s="355"/>
      <c r="ELZ555" s="355"/>
      <c r="EMA555" s="355"/>
      <c r="EMB555" s="355"/>
      <c r="EMC555" s="355"/>
      <c r="EMD555" s="355"/>
      <c r="EME555" s="355"/>
      <c r="EMF555" s="355"/>
      <c r="EMG555" s="355"/>
      <c r="EMH555" s="355"/>
      <c r="EMI555" s="355"/>
      <c r="EMJ555" s="355"/>
      <c r="EMK555" s="355"/>
      <c r="EML555" s="355"/>
      <c r="EMM555" s="355"/>
      <c r="EMN555" s="355"/>
      <c r="EMO555" s="355"/>
      <c r="EMP555" s="355"/>
      <c r="EMQ555" s="355"/>
      <c r="EMR555" s="355"/>
      <c r="EMS555" s="355"/>
      <c r="EMT555" s="355"/>
      <c r="EMU555" s="355"/>
      <c r="EMV555" s="355"/>
      <c r="EMW555" s="355"/>
      <c r="EMX555" s="355"/>
      <c r="EMY555" s="355"/>
      <c r="EMZ555" s="355"/>
      <c r="ENA555" s="355"/>
      <c r="ENB555" s="355"/>
      <c r="ENC555" s="355"/>
      <c r="END555" s="355"/>
      <c r="ENE555" s="355"/>
      <c r="ENF555" s="355"/>
      <c r="ENG555" s="355"/>
      <c r="ENH555" s="355"/>
      <c r="ENI555" s="355"/>
      <c r="ENJ555" s="355"/>
      <c r="ENK555" s="355"/>
      <c r="ENL555" s="355"/>
      <c r="ENM555" s="355"/>
      <c r="ENN555" s="355"/>
      <c r="ENO555" s="355"/>
      <c r="ENP555" s="355"/>
      <c r="ENQ555" s="355"/>
      <c r="ENR555" s="355"/>
      <c r="ENS555" s="355"/>
      <c r="ENT555" s="355"/>
      <c r="ENU555" s="355"/>
      <c r="ENV555" s="355"/>
      <c r="ENW555" s="355"/>
      <c r="ENX555" s="355"/>
      <c r="ENY555" s="355"/>
      <c r="ENZ555" s="355"/>
      <c r="EOA555" s="355"/>
      <c r="EOB555" s="355"/>
      <c r="EOC555" s="355"/>
      <c r="EOD555" s="355"/>
      <c r="EOE555" s="355"/>
      <c r="EOF555" s="355"/>
      <c r="EOG555" s="355"/>
      <c r="EOH555" s="355"/>
      <c r="EOI555" s="355"/>
      <c r="EOJ555" s="355"/>
      <c r="EOK555" s="355"/>
      <c r="EOL555" s="355"/>
      <c r="EOM555" s="355"/>
      <c r="EON555" s="355"/>
      <c r="EOO555" s="355"/>
      <c r="EOP555" s="355"/>
      <c r="EOQ555" s="355"/>
      <c r="EOR555" s="355"/>
      <c r="EOS555" s="355"/>
      <c r="EOT555" s="355"/>
      <c r="EOU555" s="355"/>
      <c r="EOV555" s="355"/>
      <c r="EOW555" s="355"/>
      <c r="EOX555" s="355"/>
      <c r="EOY555" s="355"/>
      <c r="EOZ555" s="355"/>
      <c r="EPA555" s="355"/>
      <c r="EPB555" s="355"/>
      <c r="EPC555" s="355"/>
      <c r="EPD555" s="355"/>
      <c r="EPE555" s="355"/>
      <c r="EPF555" s="355"/>
      <c r="EPG555" s="355"/>
      <c r="EPH555" s="355"/>
      <c r="EPI555" s="355"/>
      <c r="EPJ555" s="355"/>
      <c r="EPK555" s="355"/>
      <c r="EPL555" s="355"/>
      <c r="EPM555" s="355"/>
      <c r="EPN555" s="355"/>
      <c r="EPO555" s="355"/>
      <c r="EPP555" s="355"/>
      <c r="EPQ555" s="355"/>
      <c r="EPR555" s="355"/>
      <c r="EPS555" s="355"/>
      <c r="EPT555" s="355"/>
      <c r="EPU555" s="355"/>
      <c r="EPV555" s="355"/>
      <c r="EPW555" s="355"/>
      <c r="EPX555" s="355"/>
      <c r="EPY555" s="355"/>
      <c r="EPZ555" s="355"/>
      <c r="EQA555" s="355"/>
      <c r="EQB555" s="355"/>
      <c r="EQC555" s="355"/>
      <c r="EQD555" s="355"/>
      <c r="EQE555" s="355"/>
      <c r="EQF555" s="355"/>
      <c r="EQG555" s="355"/>
      <c r="EQH555" s="355"/>
      <c r="EQI555" s="355"/>
      <c r="EQJ555" s="355"/>
      <c r="EQK555" s="355"/>
      <c r="EQL555" s="355"/>
      <c r="EQM555" s="355"/>
      <c r="EQN555" s="355"/>
      <c r="EQO555" s="355"/>
      <c r="EQP555" s="355"/>
      <c r="EQQ555" s="355"/>
      <c r="EQR555" s="355"/>
      <c r="EQS555" s="355"/>
      <c r="EQT555" s="355"/>
      <c r="EQU555" s="355"/>
      <c r="EQV555" s="355"/>
      <c r="EQW555" s="355"/>
      <c r="EQX555" s="355"/>
      <c r="EQY555" s="355"/>
      <c r="EQZ555" s="355"/>
      <c r="ERA555" s="355"/>
      <c r="ERB555" s="355"/>
      <c r="ERC555" s="355"/>
      <c r="ERD555" s="355"/>
      <c r="ERE555" s="355"/>
      <c r="ERF555" s="355"/>
      <c r="ERG555" s="355"/>
      <c r="ERH555" s="355"/>
      <c r="ERI555" s="355"/>
      <c r="ERJ555" s="355"/>
      <c r="ERK555" s="355"/>
      <c r="ERL555" s="355"/>
      <c r="ERM555" s="355"/>
      <c r="ERN555" s="355"/>
      <c r="ERO555" s="355"/>
      <c r="ERP555" s="355"/>
      <c r="ERQ555" s="355"/>
      <c r="ERR555" s="355"/>
      <c r="ERS555" s="355"/>
      <c r="ERT555" s="355"/>
      <c r="ERU555" s="355"/>
      <c r="ERV555" s="355"/>
      <c r="ERW555" s="355"/>
      <c r="ERX555" s="355"/>
      <c r="ERY555" s="355"/>
      <c r="ERZ555" s="355"/>
      <c r="ESA555" s="355"/>
      <c r="ESB555" s="355"/>
      <c r="ESC555" s="355"/>
      <c r="ESD555" s="355"/>
      <c r="ESE555" s="355"/>
      <c r="ESF555" s="355"/>
      <c r="ESG555" s="355"/>
      <c r="ESH555" s="355"/>
      <c r="ESI555" s="355"/>
      <c r="ESJ555" s="355"/>
      <c r="ESK555" s="355"/>
      <c r="ESL555" s="355"/>
      <c r="ESM555" s="355"/>
      <c r="ESN555" s="355"/>
      <c r="ESO555" s="355"/>
      <c r="ESP555" s="355"/>
      <c r="ESQ555" s="355"/>
      <c r="ESR555" s="355"/>
      <c r="ESS555" s="355"/>
      <c r="EST555" s="355"/>
      <c r="ESU555" s="355"/>
      <c r="ESV555" s="355"/>
      <c r="ESW555" s="355"/>
      <c r="ESX555" s="355"/>
      <c r="ESY555" s="355"/>
      <c r="ESZ555" s="355"/>
      <c r="ETA555" s="355"/>
      <c r="ETB555" s="355"/>
      <c r="ETC555" s="355"/>
      <c r="ETD555" s="355"/>
      <c r="ETE555" s="355"/>
      <c r="ETF555" s="355"/>
      <c r="ETG555" s="355"/>
      <c r="ETH555" s="355"/>
      <c r="ETI555" s="355"/>
      <c r="ETJ555" s="355"/>
      <c r="ETK555" s="355"/>
      <c r="ETL555" s="355"/>
      <c r="ETM555" s="355"/>
      <c r="ETN555" s="355"/>
      <c r="ETO555" s="355"/>
      <c r="ETP555" s="355"/>
      <c r="ETQ555" s="355"/>
      <c r="ETR555" s="355"/>
      <c r="ETS555" s="355"/>
      <c r="ETT555" s="355"/>
      <c r="ETU555" s="355"/>
      <c r="ETV555" s="355"/>
      <c r="ETW555" s="355"/>
      <c r="ETX555" s="355"/>
      <c r="ETY555" s="355"/>
      <c r="ETZ555" s="355"/>
      <c r="EUA555" s="355"/>
      <c r="EUB555" s="355"/>
      <c r="EUC555" s="355"/>
      <c r="EUD555" s="355"/>
      <c r="EUE555" s="355"/>
      <c r="EUF555" s="355"/>
      <c r="EUG555" s="355"/>
      <c r="EUH555" s="355"/>
      <c r="EUI555" s="355"/>
      <c r="EUJ555" s="355"/>
      <c r="EUK555" s="355"/>
      <c r="EUL555" s="355"/>
      <c r="EUM555" s="355"/>
      <c r="EUN555" s="355"/>
      <c r="EUO555" s="355"/>
      <c r="EUP555" s="355"/>
      <c r="EUQ555" s="355"/>
      <c r="EUR555" s="355"/>
      <c r="EUS555" s="355"/>
      <c r="EUT555" s="355"/>
      <c r="EUU555" s="355"/>
      <c r="EUV555" s="355"/>
      <c r="EUW555" s="355"/>
      <c r="EUX555" s="355"/>
      <c r="EUY555" s="355"/>
      <c r="EUZ555" s="355"/>
      <c r="EVA555" s="355"/>
      <c r="EVB555" s="355"/>
      <c r="EVC555" s="355"/>
      <c r="EVD555" s="355"/>
      <c r="EVE555" s="355"/>
      <c r="EVF555" s="355"/>
      <c r="EVG555" s="355"/>
      <c r="EVH555" s="355"/>
      <c r="EVI555" s="355"/>
      <c r="EVJ555" s="355"/>
      <c r="EVK555" s="355"/>
      <c r="EVL555" s="355"/>
      <c r="EVM555" s="355"/>
      <c r="EVN555" s="355"/>
      <c r="EVO555" s="355"/>
      <c r="EVP555" s="355"/>
      <c r="EVQ555" s="355"/>
      <c r="EVR555" s="355"/>
      <c r="EVS555" s="355"/>
      <c r="EVT555" s="355"/>
      <c r="EVU555" s="355"/>
      <c r="EVV555" s="355"/>
      <c r="EVW555" s="355"/>
      <c r="EVX555" s="355"/>
      <c r="EVY555" s="355"/>
      <c r="EVZ555" s="355"/>
      <c r="EWA555" s="355"/>
      <c r="EWB555" s="355"/>
      <c r="EWC555" s="355"/>
      <c r="EWD555" s="355"/>
      <c r="EWE555" s="355"/>
      <c r="EWF555" s="355"/>
      <c r="EWG555" s="355"/>
      <c r="EWH555" s="355"/>
      <c r="EWI555" s="355"/>
      <c r="EWJ555" s="355"/>
      <c r="EWK555" s="355"/>
      <c r="EWL555" s="355"/>
      <c r="EWM555" s="355"/>
      <c r="EWN555" s="355"/>
      <c r="EWO555" s="355"/>
      <c r="EWP555" s="355"/>
      <c r="EWQ555" s="355"/>
      <c r="EWR555" s="355"/>
      <c r="EWS555" s="355"/>
      <c r="EWT555" s="355"/>
      <c r="EWU555" s="355"/>
      <c r="EWV555" s="355"/>
      <c r="EWW555" s="355"/>
      <c r="EWX555" s="355"/>
      <c r="EWY555" s="355"/>
      <c r="EWZ555" s="355"/>
      <c r="EXA555" s="355"/>
      <c r="EXB555" s="355"/>
      <c r="EXC555" s="355"/>
      <c r="EXD555" s="355"/>
      <c r="EXE555" s="355"/>
      <c r="EXF555" s="355"/>
      <c r="EXG555" s="355"/>
      <c r="EXH555" s="355"/>
      <c r="EXI555" s="355"/>
      <c r="EXJ555" s="355"/>
      <c r="EXK555" s="355"/>
      <c r="EXL555" s="355"/>
      <c r="EXM555" s="355"/>
      <c r="EXN555" s="355"/>
      <c r="EXO555" s="355"/>
      <c r="EXP555" s="355"/>
      <c r="EXQ555" s="355"/>
      <c r="EXR555" s="355"/>
      <c r="EXS555" s="355"/>
      <c r="EXT555" s="355"/>
      <c r="EXU555" s="355"/>
      <c r="EXV555" s="355"/>
      <c r="EXW555" s="355"/>
      <c r="EXX555" s="355"/>
      <c r="EXY555" s="355"/>
      <c r="EXZ555" s="355"/>
      <c r="EYA555" s="355"/>
      <c r="EYB555" s="355"/>
      <c r="EYC555" s="355"/>
      <c r="EYD555" s="355"/>
      <c r="EYE555" s="355"/>
      <c r="EYF555" s="355"/>
      <c r="EYG555" s="355"/>
      <c r="EYH555" s="355"/>
      <c r="EYI555" s="355"/>
      <c r="EYJ555" s="355"/>
      <c r="EYK555" s="355"/>
      <c r="EYL555" s="355"/>
      <c r="EYM555" s="355"/>
      <c r="EYN555" s="355"/>
      <c r="EYO555" s="355"/>
      <c r="EYP555" s="355"/>
      <c r="EYQ555" s="355"/>
      <c r="EYR555" s="355"/>
      <c r="EYS555" s="355"/>
      <c r="EYT555" s="355"/>
      <c r="EYU555" s="355"/>
      <c r="EYV555" s="355"/>
      <c r="EYW555" s="355"/>
      <c r="EYX555" s="355"/>
      <c r="EYY555" s="355"/>
      <c r="EYZ555" s="355"/>
      <c r="EZA555" s="355"/>
      <c r="EZB555" s="355"/>
      <c r="EZC555" s="355"/>
      <c r="EZD555" s="355"/>
      <c r="EZE555" s="355"/>
      <c r="EZF555" s="355"/>
      <c r="EZG555" s="355"/>
      <c r="EZH555" s="355"/>
      <c r="EZI555" s="355"/>
      <c r="EZJ555" s="355"/>
      <c r="EZK555" s="355"/>
      <c r="EZL555" s="355"/>
      <c r="EZM555" s="355"/>
      <c r="EZN555" s="355"/>
      <c r="EZO555" s="355"/>
      <c r="EZP555" s="355"/>
      <c r="EZQ555" s="355"/>
      <c r="EZR555" s="355"/>
      <c r="EZS555" s="355"/>
      <c r="EZT555" s="355"/>
      <c r="EZU555" s="355"/>
      <c r="EZV555" s="355"/>
      <c r="EZW555" s="355"/>
      <c r="EZX555" s="355"/>
      <c r="EZY555" s="355"/>
      <c r="EZZ555" s="355"/>
      <c r="FAA555" s="355"/>
      <c r="FAB555" s="355"/>
      <c r="FAC555" s="355"/>
      <c r="FAD555" s="355"/>
      <c r="FAE555" s="355"/>
      <c r="FAF555" s="355"/>
      <c r="FAG555" s="355"/>
      <c r="FAH555" s="355"/>
      <c r="FAI555" s="355"/>
      <c r="FAJ555" s="355"/>
      <c r="FAK555" s="355"/>
      <c r="FAL555" s="355"/>
      <c r="FAM555" s="355"/>
      <c r="FAN555" s="355"/>
      <c r="FAO555" s="355"/>
      <c r="FAP555" s="355"/>
      <c r="FAQ555" s="355"/>
      <c r="FAR555" s="355"/>
      <c r="FAS555" s="355"/>
      <c r="FAT555" s="355"/>
      <c r="FAU555" s="355"/>
      <c r="FAV555" s="355"/>
      <c r="FAW555" s="355"/>
      <c r="FAX555" s="355"/>
      <c r="FAY555" s="355"/>
      <c r="FAZ555" s="355"/>
      <c r="FBA555" s="355"/>
      <c r="FBB555" s="355"/>
      <c r="FBC555" s="355"/>
      <c r="FBD555" s="355"/>
      <c r="FBE555" s="355"/>
      <c r="FBF555" s="355"/>
      <c r="FBG555" s="355"/>
      <c r="FBH555" s="355"/>
      <c r="FBI555" s="355"/>
      <c r="FBJ555" s="355"/>
      <c r="FBK555" s="355"/>
      <c r="FBL555" s="355"/>
      <c r="FBM555" s="355"/>
      <c r="FBN555" s="355"/>
      <c r="FBO555" s="355"/>
      <c r="FBP555" s="355"/>
      <c r="FBQ555" s="355"/>
      <c r="FBR555" s="355"/>
      <c r="FBS555" s="355"/>
      <c r="FBT555" s="355"/>
      <c r="FBU555" s="355"/>
      <c r="FBV555" s="355"/>
      <c r="FBW555" s="355"/>
      <c r="FBX555" s="355"/>
      <c r="FBY555" s="355"/>
      <c r="FBZ555" s="355"/>
      <c r="FCA555" s="355"/>
      <c r="FCB555" s="355"/>
      <c r="FCC555" s="355"/>
      <c r="FCD555" s="355"/>
      <c r="FCE555" s="355"/>
      <c r="FCF555" s="355"/>
      <c r="FCG555" s="355"/>
      <c r="FCH555" s="355"/>
      <c r="FCI555" s="355"/>
      <c r="FCJ555" s="355"/>
      <c r="FCK555" s="355"/>
      <c r="FCL555" s="355"/>
      <c r="FCM555" s="355"/>
      <c r="FCN555" s="355"/>
      <c r="FCO555" s="355"/>
      <c r="FCP555" s="355"/>
      <c r="FCQ555" s="355"/>
      <c r="FCR555" s="355"/>
      <c r="FCS555" s="355"/>
      <c r="FCT555" s="355"/>
      <c r="FCU555" s="355"/>
      <c r="FCV555" s="355"/>
      <c r="FCW555" s="355"/>
      <c r="FCX555" s="355"/>
      <c r="FCY555" s="355"/>
      <c r="FCZ555" s="355"/>
      <c r="FDA555" s="355"/>
      <c r="FDB555" s="355"/>
      <c r="FDC555" s="355"/>
      <c r="FDD555" s="355"/>
      <c r="FDE555" s="355"/>
      <c r="FDF555" s="355"/>
      <c r="FDG555" s="355"/>
      <c r="FDH555" s="355"/>
      <c r="FDI555" s="355"/>
      <c r="FDJ555" s="355"/>
      <c r="FDK555" s="355"/>
      <c r="FDL555" s="355"/>
      <c r="FDM555" s="355"/>
      <c r="FDN555" s="355"/>
      <c r="FDO555" s="355"/>
      <c r="FDP555" s="355"/>
      <c r="FDQ555" s="355"/>
      <c r="FDR555" s="355"/>
      <c r="FDS555" s="355"/>
      <c r="FDT555" s="355"/>
      <c r="FDU555" s="355"/>
      <c r="FDV555" s="355"/>
      <c r="FDW555" s="355"/>
      <c r="FDX555" s="355"/>
      <c r="FDY555" s="355"/>
      <c r="FDZ555" s="355"/>
      <c r="FEA555" s="355"/>
      <c r="FEB555" s="355"/>
      <c r="FEC555" s="355"/>
      <c r="FED555" s="355"/>
      <c r="FEE555" s="355"/>
      <c r="FEF555" s="355"/>
      <c r="FEG555" s="355"/>
      <c r="FEH555" s="355"/>
      <c r="FEI555" s="355"/>
      <c r="FEJ555" s="355"/>
      <c r="FEK555" s="355"/>
      <c r="FEL555" s="355"/>
      <c r="FEM555" s="355"/>
      <c r="FEN555" s="355"/>
      <c r="FEO555" s="355"/>
      <c r="FEP555" s="355"/>
      <c r="FEQ555" s="355"/>
      <c r="FER555" s="355"/>
      <c r="FES555" s="355"/>
      <c r="FET555" s="355"/>
      <c r="FEU555" s="355"/>
      <c r="FEV555" s="355"/>
      <c r="FEW555" s="355"/>
      <c r="FEX555" s="355"/>
      <c r="FEY555" s="355"/>
      <c r="FEZ555" s="355"/>
      <c r="FFA555" s="355"/>
      <c r="FFB555" s="355"/>
      <c r="FFC555" s="355"/>
      <c r="FFD555" s="355"/>
      <c r="FFE555" s="355"/>
      <c r="FFF555" s="355"/>
      <c r="FFG555" s="355"/>
      <c r="FFH555" s="355"/>
      <c r="FFI555" s="355"/>
      <c r="FFJ555" s="355"/>
      <c r="FFK555" s="355"/>
      <c r="FFL555" s="355"/>
      <c r="FFM555" s="355"/>
      <c r="FFN555" s="355"/>
      <c r="FFO555" s="355"/>
      <c r="FFP555" s="355"/>
      <c r="FFQ555" s="355"/>
      <c r="FFR555" s="355"/>
      <c r="FFS555" s="355"/>
      <c r="FFT555" s="355"/>
      <c r="FFU555" s="355"/>
      <c r="FFV555" s="355"/>
      <c r="FFW555" s="355"/>
      <c r="FFX555" s="355"/>
      <c r="FFY555" s="355"/>
      <c r="FFZ555" s="355"/>
      <c r="FGA555" s="355"/>
      <c r="FGB555" s="355"/>
      <c r="FGC555" s="355"/>
      <c r="FGD555" s="355"/>
      <c r="FGE555" s="355"/>
      <c r="FGF555" s="355"/>
      <c r="FGG555" s="355"/>
      <c r="FGH555" s="355"/>
      <c r="FGI555" s="355"/>
      <c r="FGJ555" s="355"/>
      <c r="FGK555" s="355"/>
      <c r="FGL555" s="355"/>
      <c r="FGM555" s="355"/>
      <c r="FGN555" s="355"/>
      <c r="FGO555" s="355"/>
      <c r="FGP555" s="355"/>
      <c r="FGQ555" s="355"/>
      <c r="FGR555" s="355"/>
      <c r="FGS555" s="355"/>
      <c r="FGT555" s="355"/>
      <c r="FGU555" s="355"/>
      <c r="FGV555" s="355"/>
      <c r="FGW555" s="355"/>
      <c r="FGX555" s="355"/>
      <c r="FGY555" s="355"/>
      <c r="FGZ555" s="355"/>
      <c r="FHA555" s="355"/>
      <c r="FHB555" s="355"/>
      <c r="FHC555" s="355"/>
      <c r="FHD555" s="355"/>
      <c r="FHE555" s="355"/>
      <c r="FHF555" s="355"/>
      <c r="FHG555" s="355"/>
      <c r="FHH555" s="355"/>
      <c r="FHI555" s="355"/>
      <c r="FHJ555" s="355"/>
      <c r="FHK555" s="355"/>
      <c r="FHL555" s="355"/>
      <c r="FHM555" s="355"/>
      <c r="FHN555" s="355"/>
      <c r="FHO555" s="355"/>
      <c r="FHP555" s="355"/>
      <c r="FHQ555" s="355"/>
      <c r="FHR555" s="355"/>
      <c r="FHS555" s="355"/>
      <c r="FHT555" s="355"/>
      <c r="FHU555" s="355"/>
      <c r="FHV555" s="355"/>
      <c r="FHW555" s="355"/>
      <c r="FHX555" s="355"/>
      <c r="FHY555" s="355"/>
      <c r="FHZ555" s="355"/>
      <c r="FIA555" s="355"/>
      <c r="FIB555" s="355"/>
      <c r="FIC555" s="355"/>
      <c r="FID555" s="355"/>
      <c r="FIE555" s="355"/>
      <c r="FIF555" s="355"/>
      <c r="FIG555" s="355"/>
      <c r="FIH555" s="355"/>
      <c r="FII555" s="355"/>
      <c r="FIJ555" s="355"/>
      <c r="FIK555" s="355"/>
      <c r="FIL555" s="355"/>
      <c r="FIM555" s="355"/>
      <c r="FIN555" s="355"/>
      <c r="FIO555" s="355"/>
      <c r="FIP555" s="355"/>
      <c r="FIQ555" s="355"/>
      <c r="FIR555" s="355"/>
      <c r="FIS555" s="355"/>
      <c r="FIT555" s="355"/>
      <c r="FIU555" s="355"/>
      <c r="FIV555" s="355"/>
      <c r="FIW555" s="355"/>
      <c r="FIX555" s="355"/>
      <c r="FIY555" s="355"/>
      <c r="FIZ555" s="355"/>
      <c r="FJA555" s="355"/>
      <c r="FJB555" s="355"/>
      <c r="FJC555" s="355"/>
      <c r="FJD555" s="355"/>
      <c r="FJE555" s="355"/>
      <c r="FJF555" s="355"/>
      <c r="FJG555" s="355"/>
      <c r="FJH555" s="355"/>
      <c r="FJI555" s="355"/>
      <c r="FJJ555" s="355"/>
      <c r="FJK555" s="355"/>
      <c r="FJL555" s="355"/>
      <c r="FJM555" s="355"/>
      <c r="FJN555" s="355"/>
      <c r="FJO555" s="355"/>
      <c r="FJP555" s="355"/>
      <c r="FJQ555" s="355"/>
      <c r="FJR555" s="355"/>
      <c r="FJS555" s="355"/>
      <c r="FJT555" s="355"/>
      <c r="FJU555" s="355"/>
      <c r="FJV555" s="355"/>
      <c r="FJW555" s="355"/>
      <c r="FJX555" s="355"/>
      <c r="FJY555" s="355"/>
      <c r="FJZ555" s="355"/>
      <c r="FKA555" s="355"/>
      <c r="FKB555" s="355"/>
      <c r="FKC555" s="355"/>
      <c r="FKD555" s="355"/>
      <c r="FKE555" s="355"/>
      <c r="FKF555" s="355"/>
      <c r="FKG555" s="355"/>
      <c r="FKH555" s="355"/>
      <c r="FKI555" s="355"/>
      <c r="FKJ555" s="355"/>
      <c r="FKK555" s="355"/>
      <c r="FKL555" s="355"/>
      <c r="FKM555" s="355"/>
      <c r="FKN555" s="355"/>
      <c r="FKO555" s="355"/>
      <c r="FKP555" s="355"/>
      <c r="FKQ555" s="355"/>
      <c r="FKR555" s="355"/>
      <c r="FKS555" s="355"/>
      <c r="FKT555" s="355"/>
      <c r="FKU555" s="355"/>
      <c r="FKV555" s="355"/>
      <c r="FKW555" s="355"/>
      <c r="FKX555" s="355"/>
      <c r="FKY555" s="355"/>
      <c r="FKZ555" s="355"/>
      <c r="FLA555" s="355"/>
      <c r="FLB555" s="355"/>
      <c r="FLC555" s="355"/>
      <c r="FLD555" s="355"/>
      <c r="FLE555" s="355"/>
      <c r="FLF555" s="355"/>
      <c r="FLG555" s="355"/>
      <c r="FLH555" s="355"/>
      <c r="FLI555" s="355"/>
      <c r="FLJ555" s="355"/>
      <c r="FLK555" s="355"/>
      <c r="FLL555" s="355"/>
      <c r="FLM555" s="355"/>
      <c r="FLN555" s="355"/>
      <c r="FLO555" s="355"/>
      <c r="FLP555" s="355"/>
      <c r="FLQ555" s="355"/>
      <c r="FLR555" s="355"/>
      <c r="FLS555" s="355"/>
      <c r="FLT555" s="355"/>
      <c r="FLU555" s="355"/>
      <c r="FLV555" s="355"/>
      <c r="FLW555" s="355"/>
      <c r="FLX555" s="355"/>
      <c r="FLY555" s="355"/>
      <c r="FLZ555" s="355"/>
      <c r="FMA555" s="355"/>
      <c r="FMB555" s="355"/>
      <c r="FMC555" s="355"/>
      <c r="FMD555" s="355"/>
      <c r="FME555" s="355"/>
      <c r="FMF555" s="355"/>
      <c r="FMG555" s="355"/>
      <c r="FMH555" s="355"/>
      <c r="FMI555" s="355"/>
      <c r="FMJ555" s="355"/>
      <c r="FMK555" s="355"/>
      <c r="FML555" s="355"/>
      <c r="FMM555" s="355"/>
      <c r="FMN555" s="355"/>
      <c r="FMO555" s="355"/>
      <c r="FMP555" s="355"/>
      <c r="FMQ555" s="355"/>
      <c r="FMR555" s="355"/>
      <c r="FMS555" s="355"/>
      <c r="FMT555" s="355"/>
      <c r="FMU555" s="355"/>
      <c r="FMV555" s="355"/>
      <c r="FMW555" s="355"/>
      <c r="FMX555" s="355"/>
      <c r="FMY555" s="355"/>
      <c r="FMZ555" s="355"/>
      <c r="FNA555" s="355"/>
      <c r="FNB555" s="355"/>
      <c r="FNC555" s="355"/>
      <c r="FND555" s="355"/>
      <c r="FNE555" s="355"/>
      <c r="FNF555" s="355"/>
      <c r="FNG555" s="355"/>
      <c r="FNH555" s="355"/>
      <c r="FNI555" s="355"/>
      <c r="FNJ555" s="355"/>
      <c r="FNK555" s="355"/>
      <c r="FNL555" s="355"/>
      <c r="FNM555" s="355"/>
      <c r="FNN555" s="355"/>
      <c r="FNO555" s="355"/>
      <c r="FNP555" s="355"/>
      <c r="FNQ555" s="355"/>
      <c r="FNR555" s="355"/>
      <c r="FNS555" s="355"/>
      <c r="FNT555" s="355"/>
      <c r="FNU555" s="355"/>
      <c r="FNV555" s="355"/>
      <c r="FNW555" s="355"/>
      <c r="FNX555" s="355"/>
      <c r="FNY555" s="355"/>
      <c r="FNZ555" s="355"/>
      <c r="FOA555" s="355"/>
      <c r="FOB555" s="355"/>
      <c r="FOC555" s="355"/>
      <c r="FOD555" s="355"/>
      <c r="FOE555" s="355"/>
      <c r="FOF555" s="355"/>
      <c r="FOG555" s="355"/>
      <c r="FOH555" s="355"/>
      <c r="FOI555" s="355"/>
      <c r="FOJ555" s="355"/>
      <c r="FOK555" s="355"/>
      <c r="FOL555" s="355"/>
      <c r="FOM555" s="355"/>
      <c r="FON555" s="355"/>
      <c r="FOO555" s="355"/>
      <c r="FOP555" s="355"/>
      <c r="FOQ555" s="355"/>
      <c r="FOR555" s="355"/>
      <c r="FOS555" s="355"/>
      <c r="FOT555" s="355"/>
      <c r="FOU555" s="355"/>
      <c r="FOV555" s="355"/>
      <c r="FOW555" s="355"/>
      <c r="FOX555" s="355"/>
      <c r="FOY555" s="355"/>
      <c r="FOZ555" s="355"/>
      <c r="FPA555" s="355"/>
      <c r="FPB555" s="355"/>
      <c r="FPC555" s="355"/>
      <c r="FPD555" s="355"/>
      <c r="FPE555" s="355"/>
      <c r="FPF555" s="355"/>
      <c r="FPG555" s="355"/>
      <c r="FPH555" s="355"/>
      <c r="FPI555" s="355"/>
      <c r="FPJ555" s="355"/>
      <c r="FPK555" s="355"/>
      <c r="FPL555" s="355"/>
      <c r="FPM555" s="355"/>
      <c r="FPN555" s="355"/>
      <c r="FPO555" s="355"/>
      <c r="FPP555" s="355"/>
      <c r="FPQ555" s="355"/>
      <c r="FPR555" s="355"/>
      <c r="FPS555" s="355"/>
      <c r="FPT555" s="355"/>
      <c r="FPU555" s="355"/>
      <c r="FPV555" s="355"/>
      <c r="FPW555" s="355"/>
      <c r="FPX555" s="355"/>
      <c r="FPY555" s="355"/>
      <c r="FPZ555" s="355"/>
      <c r="FQA555" s="355"/>
      <c r="FQB555" s="355"/>
      <c r="FQC555" s="355"/>
      <c r="FQD555" s="355"/>
      <c r="FQE555" s="355"/>
      <c r="FQF555" s="355"/>
      <c r="FQG555" s="355"/>
      <c r="FQH555" s="355"/>
      <c r="FQI555" s="355"/>
      <c r="FQJ555" s="355"/>
      <c r="FQK555" s="355"/>
      <c r="FQL555" s="355"/>
      <c r="FQM555" s="355"/>
      <c r="FQN555" s="355"/>
      <c r="FQO555" s="355"/>
      <c r="FQP555" s="355"/>
      <c r="FQQ555" s="355"/>
      <c r="FQR555" s="355"/>
      <c r="FQS555" s="355"/>
      <c r="FQT555" s="355"/>
      <c r="FQU555" s="355"/>
      <c r="FQV555" s="355"/>
      <c r="FQW555" s="355"/>
      <c r="FQX555" s="355"/>
      <c r="FQY555" s="355"/>
      <c r="FQZ555" s="355"/>
      <c r="FRA555" s="355"/>
      <c r="FRB555" s="355"/>
      <c r="FRC555" s="355"/>
      <c r="FRD555" s="355"/>
      <c r="FRE555" s="355"/>
      <c r="FRF555" s="355"/>
      <c r="FRG555" s="355"/>
      <c r="FRH555" s="355"/>
      <c r="FRI555" s="355"/>
      <c r="FRJ555" s="355"/>
      <c r="FRK555" s="355"/>
      <c r="FRL555" s="355"/>
      <c r="FRM555" s="355"/>
      <c r="FRN555" s="355"/>
      <c r="FRO555" s="355"/>
      <c r="FRP555" s="355"/>
      <c r="FRQ555" s="355"/>
      <c r="FRR555" s="355"/>
      <c r="FRS555" s="355"/>
      <c r="FRT555" s="355"/>
      <c r="FRU555" s="355"/>
      <c r="FRV555" s="355"/>
      <c r="FRW555" s="355"/>
      <c r="FRX555" s="355"/>
      <c r="FRY555" s="355"/>
      <c r="FRZ555" s="355"/>
      <c r="FSA555" s="355"/>
      <c r="FSB555" s="355"/>
      <c r="FSC555" s="355"/>
      <c r="FSD555" s="355"/>
      <c r="FSE555" s="355"/>
      <c r="FSF555" s="355"/>
      <c r="FSG555" s="355"/>
      <c r="FSH555" s="355"/>
      <c r="FSI555" s="355"/>
      <c r="FSJ555" s="355"/>
      <c r="FSK555" s="355"/>
      <c r="FSL555" s="355"/>
      <c r="FSM555" s="355"/>
      <c r="FSN555" s="355"/>
      <c r="FSO555" s="355"/>
      <c r="FSP555" s="355"/>
      <c r="FSQ555" s="355"/>
      <c r="FSR555" s="355"/>
      <c r="FSS555" s="355"/>
      <c r="FST555" s="355"/>
      <c r="FSU555" s="355"/>
      <c r="FSV555" s="355"/>
      <c r="FSW555" s="355"/>
      <c r="FSX555" s="355"/>
      <c r="FSY555" s="355"/>
      <c r="FSZ555" s="355"/>
      <c r="FTA555" s="355"/>
      <c r="FTB555" s="355"/>
      <c r="FTC555" s="355"/>
      <c r="FTD555" s="355"/>
      <c r="FTE555" s="355"/>
      <c r="FTF555" s="355"/>
      <c r="FTG555" s="355"/>
      <c r="FTH555" s="355"/>
      <c r="FTI555" s="355"/>
      <c r="FTJ555" s="355"/>
      <c r="FTK555" s="355"/>
      <c r="FTL555" s="355"/>
      <c r="FTM555" s="355"/>
      <c r="FTN555" s="355"/>
      <c r="FTO555" s="355"/>
      <c r="FTP555" s="355"/>
      <c r="FTQ555" s="355"/>
      <c r="FTR555" s="355"/>
      <c r="FTS555" s="355"/>
      <c r="FTT555" s="355"/>
      <c r="FTU555" s="355"/>
      <c r="FTV555" s="355"/>
      <c r="FTW555" s="355"/>
      <c r="FTX555" s="355"/>
      <c r="FTY555" s="355"/>
      <c r="FTZ555" s="355"/>
      <c r="FUA555" s="355"/>
      <c r="FUB555" s="355"/>
      <c r="FUC555" s="355"/>
      <c r="FUD555" s="355"/>
      <c r="FUE555" s="355"/>
      <c r="FUF555" s="355"/>
      <c r="FUG555" s="355"/>
      <c r="FUH555" s="355"/>
      <c r="FUI555" s="355"/>
      <c r="FUJ555" s="355"/>
      <c r="FUK555" s="355"/>
      <c r="FUL555" s="355"/>
      <c r="FUM555" s="355"/>
      <c r="FUN555" s="355"/>
      <c r="FUO555" s="355"/>
      <c r="FUP555" s="355"/>
      <c r="FUQ555" s="355"/>
      <c r="FUR555" s="355"/>
      <c r="FUS555" s="355"/>
      <c r="FUT555" s="355"/>
      <c r="FUU555" s="355"/>
      <c r="FUV555" s="355"/>
      <c r="FUW555" s="355"/>
      <c r="FUX555" s="355"/>
      <c r="FUY555" s="355"/>
      <c r="FUZ555" s="355"/>
      <c r="FVA555" s="355"/>
      <c r="FVB555" s="355"/>
      <c r="FVC555" s="355"/>
      <c r="FVD555" s="355"/>
      <c r="FVE555" s="355"/>
      <c r="FVF555" s="355"/>
      <c r="FVG555" s="355"/>
      <c r="FVH555" s="355"/>
      <c r="FVI555" s="355"/>
      <c r="FVJ555" s="355"/>
      <c r="FVK555" s="355"/>
      <c r="FVL555" s="355"/>
      <c r="FVM555" s="355"/>
      <c r="FVN555" s="355"/>
      <c r="FVO555" s="355"/>
      <c r="FVP555" s="355"/>
      <c r="FVQ555" s="355"/>
      <c r="FVR555" s="355"/>
      <c r="FVS555" s="355"/>
      <c r="FVT555" s="355"/>
      <c r="FVU555" s="355"/>
      <c r="FVV555" s="355"/>
      <c r="FVW555" s="355"/>
      <c r="FVX555" s="355"/>
      <c r="FVY555" s="355"/>
      <c r="FVZ555" s="355"/>
      <c r="FWA555" s="355"/>
      <c r="FWB555" s="355"/>
      <c r="FWC555" s="355"/>
      <c r="FWD555" s="355"/>
      <c r="FWE555" s="355"/>
      <c r="FWF555" s="355"/>
      <c r="FWG555" s="355"/>
      <c r="FWH555" s="355"/>
      <c r="FWI555" s="355"/>
      <c r="FWJ555" s="355"/>
      <c r="FWK555" s="355"/>
      <c r="FWL555" s="355"/>
      <c r="FWM555" s="355"/>
      <c r="FWN555" s="355"/>
      <c r="FWO555" s="355"/>
      <c r="FWP555" s="355"/>
      <c r="FWQ555" s="355"/>
      <c r="FWR555" s="355"/>
      <c r="FWS555" s="355"/>
      <c r="FWT555" s="355"/>
      <c r="FWU555" s="355"/>
      <c r="FWV555" s="355"/>
      <c r="FWW555" s="355"/>
      <c r="FWX555" s="355"/>
      <c r="FWY555" s="355"/>
      <c r="FWZ555" s="355"/>
      <c r="FXA555" s="355"/>
      <c r="FXB555" s="355"/>
      <c r="FXC555" s="355"/>
      <c r="FXD555" s="355"/>
      <c r="FXE555" s="355"/>
      <c r="FXF555" s="355"/>
      <c r="FXG555" s="355"/>
      <c r="FXH555" s="355"/>
      <c r="FXI555" s="355"/>
      <c r="FXJ555" s="355"/>
      <c r="FXK555" s="355"/>
      <c r="FXL555" s="355"/>
      <c r="FXM555" s="355"/>
      <c r="FXN555" s="355"/>
      <c r="FXO555" s="355"/>
      <c r="FXP555" s="355"/>
      <c r="FXQ555" s="355"/>
      <c r="FXR555" s="355"/>
      <c r="FXS555" s="355"/>
      <c r="FXT555" s="355"/>
      <c r="FXU555" s="355"/>
      <c r="FXV555" s="355"/>
      <c r="FXW555" s="355"/>
      <c r="FXX555" s="355"/>
      <c r="FXY555" s="355"/>
      <c r="FXZ555" s="355"/>
      <c r="FYA555" s="355"/>
      <c r="FYB555" s="355"/>
      <c r="FYC555" s="355"/>
      <c r="FYD555" s="355"/>
      <c r="FYE555" s="355"/>
      <c r="FYF555" s="355"/>
      <c r="FYG555" s="355"/>
      <c r="FYH555" s="355"/>
      <c r="FYI555" s="355"/>
      <c r="FYJ555" s="355"/>
      <c r="FYK555" s="355"/>
      <c r="FYL555" s="355"/>
      <c r="FYM555" s="355"/>
      <c r="FYN555" s="355"/>
      <c r="FYO555" s="355"/>
      <c r="FYP555" s="355"/>
      <c r="FYQ555" s="355"/>
      <c r="FYR555" s="355"/>
      <c r="FYS555" s="355"/>
      <c r="FYT555" s="355"/>
      <c r="FYU555" s="355"/>
      <c r="FYV555" s="355"/>
      <c r="FYW555" s="355"/>
      <c r="FYX555" s="355"/>
      <c r="FYY555" s="355"/>
      <c r="FYZ555" s="355"/>
      <c r="FZA555" s="355"/>
      <c r="FZB555" s="355"/>
      <c r="FZC555" s="355"/>
      <c r="FZD555" s="355"/>
      <c r="FZE555" s="355"/>
      <c r="FZF555" s="355"/>
      <c r="FZG555" s="355"/>
      <c r="FZH555" s="355"/>
      <c r="FZI555" s="355"/>
      <c r="FZJ555" s="355"/>
      <c r="FZK555" s="355"/>
      <c r="FZL555" s="355"/>
      <c r="FZM555" s="355"/>
      <c r="FZN555" s="355"/>
      <c r="FZO555" s="355"/>
      <c r="FZP555" s="355"/>
      <c r="FZQ555" s="355"/>
      <c r="FZR555" s="355"/>
      <c r="FZS555" s="355"/>
      <c r="FZT555" s="355"/>
      <c r="FZU555" s="355"/>
      <c r="FZV555" s="355"/>
      <c r="FZW555" s="355"/>
      <c r="FZX555" s="355"/>
      <c r="FZY555" s="355"/>
      <c r="FZZ555" s="355"/>
      <c r="GAA555" s="355"/>
      <c r="GAB555" s="355"/>
      <c r="GAC555" s="355"/>
      <c r="GAD555" s="355"/>
      <c r="GAE555" s="355"/>
      <c r="GAF555" s="355"/>
      <c r="GAG555" s="355"/>
      <c r="GAH555" s="355"/>
      <c r="GAI555" s="355"/>
      <c r="GAJ555" s="355"/>
      <c r="GAK555" s="355"/>
      <c r="GAL555" s="355"/>
      <c r="GAM555" s="355"/>
      <c r="GAN555" s="355"/>
      <c r="GAO555" s="355"/>
      <c r="GAP555" s="355"/>
      <c r="GAQ555" s="355"/>
      <c r="GAR555" s="355"/>
      <c r="GAS555" s="355"/>
      <c r="GAT555" s="355"/>
      <c r="GAU555" s="355"/>
      <c r="GAV555" s="355"/>
      <c r="GAW555" s="355"/>
      <c r="GAX555" s="355"/>
      <c r="GAY555" s="355"/>
      <c r="GAZ555" s="355"/>
      <c r="GBA555" s="355"/>
      <c r="GBB555" s="355"/>
      <c r="GBC555" s="355"/>
      <c r="GBD555" s="355"/>
      <c r="GBE555" s="355"/>
      <c r="GBF555" s="355"/>
      <c r="GBG555" s="355"/>
      <c r="GBH555" s="355"/>
      <c r="GBI555" s="355"/>
      <c r="GBJ555" s="355"/>
      <c r="GBK555" s="355"/>
      <c r="GBL555" s="355"/>
      <c r="GBM555" s="355"/>
      <c r="GBN555" s="355"/>
      <c r="GBO555" s="355"/>
      <c r="GBP555" s="355"/>
      <c r="GBQ555" s="355"/>
      <c r="GBR555" s="355"/>
      <c r="GBS555" s="355"/>
      <c r="GBT555" s="355"/>
      <c r="GBU555" s="355"/>
      <c r="GBV555" s="355"/>
      <c r="GBW555" s="355"/>
      <c r="GBX555" s="355"/>
      <c r="GBY555" s="355"/>
      <c r="GBZ555" s="355"/>
      <c r="GCA555" s="355"/>
      <c r="GCB555" s="355"/>
      <c r="GCC555" s="355"/>
      <c r="GCD555" s="355"/>
      <c r="GCE555" s="355"/>
      <c r="GCF555" s="355"/>
      <c r="GCG555" s="355"/>
      <c r="GCH555" s="355"/>
      <c r="GCI555" s="355"/>
      <c r="GCJ555" s="355"/>
      <c r="GCK555" s="355"/>
      <c r="GCL555" s="355"/>
      <c r="GCM555" s="355"/>
      <c r="GCN555" s="355"/>
      <c r="GCO555" s="355"/>
      <c r="GCP555" s="355"/>
      <c r="GCQ555" s="355"/>
      <c r="GCR555" s="355"/>
      <c r="GCS555" s="355"/>
      <c r="GCT555" s="355"/>
      <c r="GCU555" s="355"/>
      <c r="GCV555" s="355"/>
      <c r="GCW555" s="355"/>
      <c r="GCX555" s="355"/>
      <c r="GCY555" s="355"/>
      <c r="GCZ555" s="355"/>
      <c r="GDA555" s="355"/>
      <c r="GDB555" s="355"/>
      <c r="GDC555" s="355"/>
      <c r="GDD555" s="355"/>
      <c r="GDE555" s="355"/>
      <c r="GDF555" s="355"/>
      <c r="GDG555" s="355"/>
      <c r="GDH555" s="355"/>
      <c r="GDI555" s="355"/>
      <c r="GDJ555" s="355"/>
      <c r="GDK555" s="355"/>
      <c r="GDL555" s="355"/>
      <c r="GDM555" s="355"/>
      <c r="GDN555" s="355"/>
      <c r="GDO555" s="355"/>
      <c r="GDP555" s="355"/>
      <c r="GDQ555" s="355"/>
      <c r="GDR555" s="355"/>
      <c r="GDS555" s="355"/>
      <c r="GDT555" s="355"/>
      <c r="GDU555" s="355"/>
      <c r="GDV555" s="355"/>
      <c r="GDW555" s="355"/>
      <c r="GDX555" s="355"/>
      <c r="GDY555" s="355"/>
      <c r="GDZ555" s="355"/>
      <c r="GEA555" s="355"/>
      <c r="GEB555" s="355"/>
      <c r="GEC555" s="355"/>
      <c r="GED555" s="355"/>
      <c r="GEE555" s="355"/>
      <c r="GEF555" s="355"/>
      <c r="GEG555" s="355"/>
      <c r="GEH555" s="355"/>
      <c r="GEI555" s="355"/>
      <c r="GEJ555" s="355"/>
      <c r="GEK555" s="355"/>
      <c r="GEL555" s="355"/>
      <c r="GEM555" s="355"/>
      <c r="GEN555" s="355"/>
      <c r="GEO555" s="355"/>
      <c r="GEP555" s="355"/>
      <c r="GEQ555" s="355"/>
      <c r="GER555" s="355"/>
      <c r="GES555" s="355"/>
      <c r="GET555" s="355"/>
      <c r="GEU555" s="355"/>
      <c r="GEV555" s="355"/>
      <c r="GEW555" s="355"/>
      <c r="GEX555" s="355"/>
      <c r="GEY555" s="355"/>
      <c r="GEZ555" s="355"/>
      <c r="GFA555" s="355"/>
      <c r="GFB555" s="355"/>
      <c r="GFC555" s="355"/>
      <c r="GFD555" s="355"/>
      <c r="GFE555" s="355"/>
      <c r="GFF555" s="355"/>
      <c r="GFG555" s="355"/>
      <c r="GFH555" s="355"/>
      <c r="GFI555" s="355"/>
      <c r="GFJ555" s="355"/>
      <c r="GFK555" s="355"/>
      <c r="GFL555" s="355"/>
      <c r="GFM555" s="355"/>
      <c r="GFN555" s="355"/>
      <c r="GFO555" s="355"/>
      <c r="GFP555" s="355"/>
      <c r="GFQ555" s="355"/>
      <c r="GFR555" s="355"/>
      <c r="GFS555" s="355"/>
      <c r="GFT555" s="355"/>
      <c r="GFU555" s="355"/>
      <c r="GFV555" s="355"/>
      <c r="GFW555" s="355"/>
      <c r="GFX555" s="355"/>
      <c r="GFY555" s="355"/>
      <c r="GFZ555" s="355"/>
      <c r="GGA555" s="355"/>
      <c r="GGB555" s="355"/>
      <c r="GGC555" s="355"/>
      <c r="GGD555" s="355"/>
      <c r="GGE555" s="355"/>
      <c r="GGF555" s="355"/>
      <c r="GGG555" s="355"/>
      <c r="GGH555" s="355"/>
      <c r="GGI555" s="355"/>
      <c r="GGJ555" s="355"/>
      <c r="GGK555" s="355"/>
      <c r="GGL555" s="355"/>
      <c r="GGM555" s="355"/>
      <c r="GGN555" s="355"/>
      <c r="GGO555" s="355"/>
      <c r="GGP555" s="355"/>
      <c r="GGQ555" s="355"/>
      <c r="GGR555" s="355"/>
      <c r="GGS555" s="355"/>
      <c r="GGT555" s="355"/>
      <c r="GGU555" s="355"/>
      <c r="GGV555" s="355"/>
      <c r="GGW555" s="355"/>
      <c r="GGX555" s="355"/>
      <c r="GGY555" s="355"/>
      <c r="GGZ555" s="355"/>
      <c r="GHA555" s="355"/>
      <c r="GHB555" s="355"/>
      <c r="GHC555" s="355"/>
      <c r="GHD555" s="355"/>
      <c r="GHE555" s="355"/>
      <c r="GHF555" s="355"/>
      <c r="GHG555" s="355"/>
      <c r="GHH555" s="355"/>
      <c r="GHI555" s="355"/>
      <c r="GHJ555" s="355"/>
      <c r="GHK555" s="355"/>
      <c r="GHL555" s="355"/>
      <c r="GHM555" s="355"/>
      <c r="GHN555" s="355"/>
      <c r="GHO555" s="355"/>
      <c r="GHP555" s="355"/>
      <c r="GHQ555" s="355"/>
      <c r="GHR555" s="355"/>
      <c r="GHS555" s="355"/>
      <c r="GHT555" s="355"/>
      <c r="GHU555" s="355"/>
      <c r="GHV555" s="355"/>
      <c r="GHW555" s="355"/>
      <c r="GHX555" s="355"/>
      <c r="GHY555" s="355"/>
      <c r="GHZ555" s="355"/>
      <c r="GIA555" s="355"/>
      <c r="GIB555" s="355"/>
      <c r="GIC555" s="355"/>
      <c r="GID555" s="355"/>
      <c r="GIE555" s="355"/>
      <c r="GIF555" s="355"/>
      <c r="GIG555" s="355"/>
      <c r="GIH555" s="355"/>
      <c r="GII555" s="355"/>
      <c r="GIJ555" s="355"/>
      <c r="GIK555" s="355"/>
      <c r="GIL555" s="355"/>
      <c r="GIM555" s="355"/>
      <c r="GIN555" s="355"/>
      <c r="GIO555" s="355"/>
      <c r="GIP555" s="355"/>
      <c r="GIQ555" s="355"/>
      <c r="GIR555" s="355"/>
      <c r="GIS555" s="355"/>
      <c r="GIT555" s="355"/>
      <c r="GIU555" s="355"/>
      <c r="GIV555" s="355"/>
      <c r="GIW555" s="355"/>
      <c r="GIX555" s="355"/>
      <c r="GIY555" s="355"/>
      <c r="GIZ555" s="355"/>
      <c r="GJA555" s="355"/>
      <c r="GJB555" s="355"/>
      <c r="GJC555" s="355"/>
      <c r="GJD555" s="355"/>
      <c r="GJE555" s="355"/>
      <c r="GJF555" s="355"/>
      <c r="GJG555" s="355"/>
      <c r="GJH555" s="355"/>
      <c r="GJI555" s="355"/>
      <c r="GJJ555" s="355"/>
      <c r="GJK555" s="355"/>
      <c r="GJL555" s="355"/>
      <c r="GJM555" s="355"/>
      <c r="GJN555" s="355"/>
      <c r="GJO555" s="355"/>
      <c r="GJP555" s="355"/>
      <c r="GJQ555" s="355"/>
      <c r="GJR555" s="355"/>
      <c r="GJS555" s="355"/>
      <c r="GJT555" s="355"/>
      <c r="GJU555" s="355"/>
      <c r="GJV555" s="355"/>
      <c r="GJW555" s="355"/>
      <c r="GJX555" s="355"/>
      <c r="GJY555" s="355"/>
      <c r="GJZ555" s="355"/>
      <c r="GKA555" s="355"/>
      <c r="GKB555" s="355"/>
      <c r="GKC555" s="355"/>
      <c r="GKD555" s="355"/>
      <c r="GKE555" s="355"/>
      <c r="GKF555" s="355"/>
      <c r="GKG555" s="355"/>
      <c r="GKH555" s="355"/>
      <c r="GKI555" s="355"/>
      <c r="GKJ555" s="355"/>
      <c r="GKK555" s="355"/>
      <c r="GKL555" s="355"/>
      <c r="GKM555" s="355"/>
      <c r="GKN555" s="355"/>
      <c r="GKO555" s="355"/>
      <c r="GKP555" s="355"/>
      <c r="GKQ555" s="355"/>
      <c r="GKR555" s="355"/>
      <c r="GKS555" s="355"/>
      <c r="GKT555" s="355"/>
      <c r="GKU555" s="355"/>
      <c r="GKV555" s="355"/>
      <c r="GKW555" s="355"/>
      <c r="GKX555" s="355"/>
      <c r="GKY555" s="355"/>
      <c r="GKZ555" s="355"/>
      <c r="GLA555" s="355"/>
      <c r="GLB555" s="355"/>
      <c r="GLC555" s="355"/>
      <c r="GLD555" s="355"/>
      <c r="GLE555" s="355"/>
      <c r="GLF555" s="355"/>
      <c r="GLG555" s="355"/>
      <c r="GLH555" s="355"/>
      <c r="GLI555" s="355"/>
      <c r="GLJ555" s="355"/>
      <c r="GLK555" s="355"/>
      <c r="GLL555" s="355"/>
      <c r="GLM555" s="355"/>
      <c r="GLN555" s="355"/>
      <c r="GLO555" s="355"/>
      <c r="GLP555" s="355"/>
      <c r="GLQ555" s="355"/>
      <c r="GLR555" s="355"/>
      <c r="GLS555" s="355"/>
      <c r="GLT555" s="355"/>
      <c r="GLU555" s="355"/>
      <c r="GLV555" s="355"/>
      <c r="GLW555" s="355"/>
      <c r="GLX555" s="355"/>
      <c r="GLY555" s="355"/>
      <c r="GLZ555" s="355"/>
      <c r="GMA555" s="355"/>
      <c r="GMB555" s="355"/>
      <c r="GMC555" s="355"/>
      <c r="GMD555" s="355"/>
      <c r="GME555" s="355"/>
      <c r="GMF555" s="355"/>
      <c r="GMG555" s="355"/>
      <c r="GMH555" s="355"/>
      <c r="GMI555" s="355"/>
      <c r="GMJ555" s="355"/>
      <c r="GMK555" s="355"/>
      <c r="GML555" s="355"/>
      <c r="GMM555" s="355"/>
      <c r="GMN555" s="355"/>
      <c r="GMO555" s="355"/>
      <c r="GMP555" s="355"/>
      <c r="GMQ555" s="355"/>
      <c r="GMR555" s="355"/>
      <c r="GMS555" s="355"/>
      <c r="GMT555" s="355"/>
      <c r="GMU555" s="355"/>
      <c r="GMV555" s="355"/>
      <c r="GMW555" s="355"/>
      <c r="GMX555" s="355"/>
      <c r="GMY555" s="355"/>
      <c r="GMZ555" s="355"/>
      <c r="GNA555" s="355"/>
      <c r="GNB555" s="355"/>
      <c r="GNC555" s="355"/>
      <c r="GND555" s="355"/>
      <c r="GNE555" s="355"/>
      <c r="GNF555" s="355"/>
      <c r="GNG555" s="355"/>
      <c r="GNH555" s="355"/>
      <c r="GNI555" s="355"/>
      <c r="GNJ555" s="355"/>
      <c r="GNK555" s="355"/>
      <c r="GNL555" s="355"/>
      <c r="GNM555" s="355"/>
      <c r="GNN555" s="355"/>
      <c r="GNO555" s="355"/>
      <c r="GNP555" s="355"/>
      <c r="GNQ555" s="355"/>
      <c r="GNR555" s="355"/>
      <c r="GNS555" s="355"/>
      <c r="GNT555" s="355"/>
      <c r="GNU555" s="355"/>
      <c r="GNV555" s="355"/>
      <c r="GNW555" s="355"/>
      <c r="GNX555" s="355"/>
      <c r="GNY555" s="355"/>
      <c r="GNZ555" s="355"/>
      <c r="GOA555" s="355"/>
      <c r="GOB555" s="355"/>
      <c r="GOC555" s="355"/>
      <c r="GOD555" s="355"/>
      <c r="GOE555" s="355"/>
      <c r="GOF555" s="355"/>
      <c r="GOG555" s="355"/>
      <c r="GOH555" s="355"/>
      <c r="GOI555" s="355"/>
      <c r="GOJ555" s="355"/>
      <c r="GOK555" s="355"/>
      <c r="GOL555" s="355"/>
      <c r="GOM555" s="355"/>
      <c r="GON555" s="355"/>
      <c r="GOO555" s="355"/>
      <c r="GOP555" s="355"/>
      <c r="GOQ555" s="355"/>
      <c r="GOR555" s="355"/>
      <c r="GOS555" s="355"/>
      <c r="GOT555" s="355"/>
      <c r="GOU555" s="355"/>
      <c r="GOV555" s="355"/>
      <c r="GOW555" s="355"/>
      <c r="GOX555" s="355"/>
      <c r="GOY555" s="355"/>
      <c r="GOZ555" s="355"/>
      <c r="GPA555" s="355"/>
      <c r="GPB555" s="355"/>
      <c r="GPC555" s="355"/>
      <c r="GPD555" s="355"/>
      <c r="GPE555" s="355"/>
      <c r="GPF555" s="355"/>
      <c r="GPG555" s="355"/>
      <c r="GPH555" s="355"/>
      <c r="GPI555" s="355"/>
      <c r="GPJ555" s="355"/>
      <c r="GPK555" s="355"/>
      <c r="GPL555" s="355"/>
      <c r="GPM555" s="355"/>
      <c r="GPN555" s="355"/>
      <c r="GPO555" s="355"/>
      <c r="GPP555" s="355"/>
      <c r="GPQ555" s="355"/>
      <c r="GPR555" s="355"/>
      <c r="GPS555" s="355"/>
      <c r="GPT555" s="355"/>
      <c r="GPU555" s="355"/>
      <c r="GPV555" s="355"/>
      <c r="GPW555" s="355"/>
      <c r="GPX555" s="355"/>
      <c r="GPY555" s="355"/>
      <c r="GPZ555" s="355"/>
      <c r="GQA555" s="355"/>
      <c r="GQB555" s="355"/>
      <c r="GQC555" s="355"/>
      <c r="GQD555" s="355"/>
      <c r="GQE555" s="355"/>
      <c r="GQF555" s="355"/>
      <c r="GQG555" s="355"/>
      <c r="GQH555" s="355"/>
      <c r="GQI555" s="355"/>
      <c r="GQJ555" s="355"/>
      <c r="GQK555" s="355"/>
      <c r="GQL555" s="355"/>
      <c r="GQM555" s="355"/>
      <c r="GQN555" s="355"/>
      <c r="GQO555" s="355"/>
      <c r="GQP555" s="355"/>
      <c r="GQQ555" s="355"/>
      <c r="GQR555" s="355"/>
      <c r="GQS555" s="355"/>
      <c r="GQT555" s="355"/>
      <c r="GQU555" s="355"/>
      <c r="GQV555" s="355"/>
      <c r="GQW555" s="355"/>
      <c r="GQX555" s="355"/>
      <c r="GQY555" s="355"/>
      <c r="GQZ555" s="355"/>
      <c r="GRA555" s="355"/>
      <c r="GRB555" s="355"/>
      <c r="GRC555" s="355"/>
      <c r="GRD555" s="355"/>
      <c r="GRE555" s="355"/>
      <c r="GRF555" s="355"/>
      <c r="GRG555" s="355"/>
      <c r="GRH555" s="355"/>
      <c r="GRI555" s="355"/>
      <c r="GRJ555" s="355"/>
      <c r="GRK555" s="355"/>
      <c r="GRL555" s="355"/>
      <c r="GRM555" s="355"/>
      <c r="GRN555" s="355"/>
      <c r="GRO555" s="355"/>
      <c r="GRP555" s="355"/>
      <c r="GRQ555" s="355"/>
      <c r="GRR555" s="355"/>
      <c r="GRS555" s="355"/>
      <c r="GRT555" s="355"/>
      <c r="GRU555" s="355"/>
      <c r="GRV555" s="355"/>
      <c r="GRW555" s="355"/>
      <c r="GRX555" s="355"/>
      <c r="GRY555" s="355"/>
      <c r="GRZ555" s="355"/>
      <c r="GSA555" s="355"/>
      <c r="GSB555" s="355"/>
      <c r="GSC555" s="355"/>
      <c r="GSD555" s="355"/>
      <c r="GSE555" s="355"/>
      <c r="GSF555" s="355"/>
      <c r="GSG555" s="355"/>
      <c r="GSH555" s="355"/>
      <c r="GSI555" s="355"/>
      <c r="GSJ555" s="355"/>
      <c r="GSK555" s="355"/>
      <c r="GSL555" s="355"/>
      <c r="GSM555" s="355"/>
      <c r="GSN555" s="355"/>
      <c r="GSO555" s="355"/>
      <c r="GSP555" s="355"/>
      <c r="GSQ555" s="355"/>
      <c r="GSR555" s="355"/>
      <c r="GSS555" s="355"/>
      <c r="GST555" s="355"/>
      <c r="GSU555" s="355"/>
      <c r="GSV555" s="355"/>
      <c r="GSW555" s="355"/>
      <c r="GSX555" s="355"/>
      <c r="GSY555" s="355"/>
      <c r="GSZ555" s="355"/>
      <c r="GTA555" s="355"/>
      <c r="GTB555" s="355"/>
      <c r="GTC555" s="355"/>
      <c r="GTD555" s="355"/>
      <c r="GTE555" s="355"/>
      <c r="GTF555" s="355"/>
      <c r="GTG555" s="355"/>
      <c r="GTH555" s="355"/>
      <c r="GTI555" s="355"/>
      <c r="GTJ555" s="355"/>
      <c r="GTK555" s="355"/>
      <c r="GTL555" s="355"/>
      <c r="GTM555" s="355"/>
      <c r="GTN555" s="355"/>
      <c r="GTO555" s="355"/>
      <c r="GTP555" s="355"/>
      <c r="GTQ555" s="355"/>
      <c r="GTR555" s="355"/>
      <c r="GTS555" s="355"/>
      <c r="GTT555" s="355"/>
      <c r="GTU555" s="355"/>
      <c r="GTV555" s="355"/>
      <c r="GTW555" s="355"/>
      <c r="GTX555" s="355"/>
      <c r="GTY555" s="355"/>
      <c r="GTZ555" s="355"/>
      <c r="GUA555" s="355"/>
      <c r="GUB555" s="355"/>
      <c r="GUC555" s="355"/>
      <c r="GUD555" s="355"/>
      <c r="GUE555" s="355"/>
      <c r="GUF555" s="355"/>
      <c r="GUG555" s="355"/>
      <c r="GUH555" s="355"/>
      <c r="GUI555" s="355"/>
      <c r="GUJ555" s="355"/>
      <c r="GUK555" s="355"/>
      <c r="GUL555" s="355"/>
      <c r="GUM555" s="355"/>
      <c r="GUN555" s="355"/>
      <c r="GUO555" s="355"/>
      <c r="GUP555" s="355"/>
      <c r="GUQ555" s="355"/>
      <c r="GUR555" s="355"/>
      <c r="GUS555" s="355"/>
      <c r="GUT555" s="355"/>
      <c r="GUU555" s="355"/>
      <c r="GUV555" s="355"/>
      <c r="GUW555" s="355"/>
      <c r="GUX555" s="355"/>
      <c r="GUY555" s="355"/>
      <c r="GUZ555" s="355"/>
      <c r="GVA555" s="355"/>
      <c r="GVB555" s="355"/>
      <c r="GVC555" s="355"/>
      <c r="GVD555" s="355"/>
      <c r="GVE555" s="355"/>
      <c r="GVF555" s="355"/>
      <c r="GVG555" s="355"/>
      <c r="GVH555" s="355"/>
      <c r="GVI555" s="355"/>
      <c r="GVJ555" s="355"/>
      <c r="GVK555" s="355"/>
      <c r="GVL555" s="355"/>
      <c r="GVM555" s="355"/>
      <c r="GVN555" s="355"/>
      <c r="GVO555" s="355"/>
      <c r="GVP555" s="355"/>
      <c r="GVQ555" s="355"/>
      <c r="GVR555" s="355"/>
      <c r="GVS555" s="355"/>
      <c r="GVT555" s="355"/>
      <c r="GVU555" s="355"/>
      <c r="GVV555" s="355"/>
      <c r="GVW555" s="355"/>
      <c r="GVX555" s="355"/>
      <c r="GVY555" s="355"/>
      <c r="GVZ555" s="355"/>
      <c r="GWA555" s="355"/>
      <c r="GWB555" s="355"/>
      <c r="GWC555" s="355"/>
      <c r="GWD555" s="355"/>
      <c r="GWE555" s="355"/>
      <c r="GWF555" s="355"/>
      <c r="GWG555" s="355"/>
      <c r="GWH555" s="355"/>
      <c r="GWI555" s="355"/>
      <c r="GWJ555" s="355"/>
      <c r="GWK555" s="355"/>
      <c r="GWL555" s="355"/>
      <c r="GWM555" s="355"/>
      <c r="GWN555" s="355"/>
      <c r="GWO555" s="355"/>
      <c r="GWP555" s="355"/>
      <c r="GWQ555" s="355"/>
      <c r="GWR555" s="355"/>
      <c r="GWS555" s="355"/>
      <c r="GWT555" s="355"/>
      <c r="GWU555" s="355"/>
      <c r="GWV555" s="355"/>
      <c r="GWW555" s="355"/>
      <c r="GWX555" s="355"/>
      <c r="GWY555" s="355"/>
      <c r="GWZ555" s="355"/>
      <c r="GXA555" s="355"/>
      <c r="GXB555" s="355"/>
      <c r="GXC555" s="355"/>
      <c r="GXD555" s="355"/>
      <c r="GXE555" s="355"/>
      <c r="GXF555" s="355"/>
      <c r="GXG555" s="355"/>
      <c r="GXH555" s="355"/>
      <c r="GXI555" s="355"/>
      <c r="GXJ555" s="355"/>
      <c r="GXK555" s="355"/>
      <c r="GXL555" s="355"/>
      <c r="GXM555" s="355"/>
      <c r="GXN555" s="355"/>
      <c r="GXO555" s="355"/>
      <c r="GXP555" s="355"/>
      <c r="GXQ555" s="355"/>
      <c r="GXR555" s="355"/>
      <c r="GXS555" s="355"/>
      <c r="GXT555" s="355"/>
      <c r="GXU555" s="355"/>
      <c r="GXV555" s="355"/>
      <c r="GXW555" s="355"/>
      <c r="GXX555" s="355"/>
      <c r="GXY555" s="355"/>
      <c r="GXZ555" s="355"/>
      <c r="GYA555" s="355"/>
      <c r="GYB555" s="355"/>
      <c r="GYC555" s="355"/>
      <c r="GYD555" s="355"/>
      <c r="GYE555" s="355"/>
      <c r="GYF555" s="355"/>
      <c r="GYG555" s="355"/>
      <c r="GYH555" s="355"/>
      <c r="GYI555" s="355"/>
      <c r="GYJ555" s="355"/>
      <c r="GYK555" s="355"/>
      <c r="GYL555" s="355"/>
      <c r="GYM555" s="355"/>
      <c r="GYN555" s="355"/>
      <c r="GYO555" s="355"/>
      <c r="GYP555" s="355"/>
      <c r="GYQ555" s="355"/>
      <c r="GYR555" s="355"/>
      <c r="GYS555" s="355"/>
      <c r="GYT555" s="355"/>
      <c r="GYU555" s="355"/>
      <c r="GYV555" s="355"/>
      <c r="GYW555" s="355"/>
      <c r="GYX555" s="355"/>
      <c r="GYY555" s="355"/>
      <c r="GYZ555" s="355"/>
      <c r="GZA555" s="355"/>
      <c r="GZB555" s="355"/>
      <c r="GZC555" s="355"/>
      <c r="GZD555" s="355"/>
      <c r="GZE555" s="355"/>
      <c r="GZF555" s="355"/>
      <c r="GZG555" s="355"/>
      <c r="GZH555" s="355"/>
      <c r="GZI555" s="355"/>
      <c r="GZJ555" s="355"/>
      <c r="GZK555" s="355"/>
      <c r="GZL555" s="355"/>
      <c r="GZM555" s="355"/>
      <c r="GZN555" s="355"/>
      <c r="GZO555" s="355"/>
      <c r="GZP555" s="355"/>
      <c r="GZQ555" s="355"/>
      <c r="GZR555" s="355"/>
      <c r="GZS555" s="355"/>
      <c r="GZT555" s="355"/>
      <c r="GZU555" s="355"/>
      <c r="GZV555" s="355"/>
      <c r="GZW555" s="355"/>
      <c r="GZX555" s="355"/>
      <c r="GZY555" s="355"/>
      <c r="GZZ555" s="355"/>
      <c r="HAA555" s="355"/>
      <c r="HAB555" s="355"/>
      <c r="HAC555" s="355"/>
      <c r="HAD555" s="355"/>
      <c r="HAE555" s="355"/>
      <c r="HAF555" s="355"/>
      <c r="HAG555" s="355"/>
      <c r="HAH555" s="355"/>
      <c r="HAI555" s="355"/>
      <c r="HAJ555" s="355"/>
      <c r="HAK555" s="355"/>
      <c r="HAL555" s="355"/>
      <c r="HAM555" s="355"/>
      <c r="HAN555" s="355"/>
      <c r="HAO555" s="355"/>
      <c r="HAP555" s="355"/>
      <c r="HAQ555" s="355"/>
      <c r="HAR555" s="355"/>
      <c r="HAS555" s="355"/>
      <c r="HAT555" s="355"/>
      <c r="HAU555" s="355"/>
      <c r="HAV555" s="355"/>
      <c r="HAW555" s="355"/>
      <c r="HAX555" s="355"/>
      <c r="HAY555" s="355"/>
      <c r="HAZ555" s="355"/>
      <c r="HBA555" s="355"/>
      <c r="HBB555" s="355"/>
      <c r="HBC555" s="355"/>
      <c r="HBD555" s="355"/>
      <c r="HBE555" s="355"/>
      <c r="HBF555" s="355"/>
      <c r="HBG555" s="355"/>
      <c r="HBH555" s="355"/>
      <c r="HBI555" s="355"/>
      <c r="HBJ555" s="355"/>
      <c r="HBK555" s="355"/>
      <c r="HBL555" s="355"/>
      <c r="HBM555" s="355"/>
      <c r="HBN555" s="355"/>
      <c r="HBO555" s="355"/>
      <c r="HBP555" s="355"/>
      <c r="HBQ555" s="355"/>
      <c r="HBR555" s="355"/>
      <c r="HBS555" s="355"/>
      <c r="HBT555" s="355"/>
      <c r="HBU555" s="355"/>
      <c r="HBV555" s="355"/>
      <c r="HBW555" s="355"/>
      <c r="HBX555" s="355"/>
      <c r="HBY555" s="355"/>
      <c r="HBZ555" s="355"/>
      <c r="HCA555" s="355"/>
      <c r="HCB555" s="355"/>
      <c r="HCC555" s="355"/>
      <c r="HCD555" s="355"/>
      <c r="HCE555" s="355"/>
      <c r="HCF555" s="355"/>
      <c r="HCG555" s="355"/>
      <c r="HCH555" s="355"/>
      <c r="HCI555" s="355"/>
      <c r="HCJ555" s="355"/>
      <c r="HCK555" s="355"/>
      <c r="HCL555" s="355"/>
      <c r="HCM555" s="355"/>
      <c r="HCN555" s="355"/>
      <c r="HCO555" s="355"/>
      <c r="HCP555" s="355"/>
      <c r="HCQ555" s="355"/>
      <c r="HCR555" s="355"/>
      <c r="HCS555" s="355"/>
      <c r="HCT555" s="355"/>
      <c r="HCU555" s="355"/>
      <c r="HCV555" s="355"/>
      <c r="HCW555" s="355"/>
      <c r="HCX555" s="355"/>
      <c r="HCY555" s="355"/>
      <c r="HCZ555" s="355"/>
      <c r="HDA555" s="355"/>
      <c r="HDB555" s="355"/>
      <c r="HDC555" s="355"/>
      <c r="HDD555" s="355"/>
      <c r="HDE555" s="355"/>
      <c r="HDF555" s="355"/>
      <c r="HDG555" s="355"/>
      <c r="HDH555" s="355"/>
      <c r="HDI555" s="355"/>
      <c r="HDJ555" s="355"/>
      <c r="HDK555" s="355"/>
      <c r="HDL555" s="355"/>
      <c r="HDM555" s="355"/>
      <c r="HDN555" s="355"/>
      <c r="HDO555" s="355"/>
      <c r="HDP555" s="355"/>
      <c r="HDQ555" s="355"/>
      <c r="HDR555" s="355"/>
      <c r="HDS555" s="355"/>
      <c r="HDT555" s="355"/>
      <c r="HDU555" s="355"/>
      <c r="HDV555" s="355"/>
      <c r="HDW555" s="355"/>
      <c r="HDX555" s="355"/>
      <c r="HDY555" s="355"/>
      <c r="HDZ555" s="355"/>
      <c r="HEA555" s="355"/>
      <c r="HEB555" s="355"/>
      <c r="HEC555" s="355"/>
      <c r="HED555" s="355"/>
      <c r="HEE555" s="355"/>
      <c r="HEF555" s="355"/>
      <c r="HEG555" s="355"/>
      <c r="HEH555" s="355"/>
      <c r="HEI555" s="355"/>
      <c r="HEJ555" s="355"/>
      <c r="HEK555" s="355"/>
      <c r="HEL555" s="355"/>
      <c r="HEM555" s="355"/>
      <c r="HEN555" s="355"/>
      <c r="HEO555" s="355"/>
      <c r="HEP555" s="355"/>
      <c r="HEQ555" s="355"/>
      <c r="HER555" s="355"/>
      <c r="HES555" s="355"/>
      <c r="HET555" s="355"/>
      <c r="HEU555" s="355"/>
      <c r="HEV555" s="355"/>
      <c r="HEW555" s="355"/>
      <c r="HEX555" s="355"/>
      <c r="HEY555" s="355"/>
      <c r="HEZ555" s="355"/>
      <c r="HFA555" s="355"/>
      <c r="HFB555" s="355"/>
      <c r="HFC555" s="355"/>
      <c r="HFD555" s="355"/>
      <c r="HFE555" s="355"/>
      <c r="HFF555" s="355"/>
      <c r="HFG555" s="355"/>
      <c r="HFH555" s="355"/>
      <c r="HFI555" s="355"/>
      <c r="HFJ555" s="355"/>
      <c r="HFK555" s="355"/>
      <c r="HFL555" s="355"/>
      <c r="HFM555" s="355"/>
      <c r="HFN555" s="355"/>
      <c r="HFO555" s="355"/>
      <c r="HFP555" s="355"/>
      <c r="HFQ555" s="355"/>
      <c r="HFR555" s="355"/>
      <c r="HFS555" s="355"/>
      <c r="HFT555" s="355"/>
      <c r="HFU555" s="355"/>
      <c r="HFV555" s="355"/>
      <c r="HFW555" s="355"/>
      <c r="HFX555" s="355"/>
      <c r="HFY555" s="355"/>
      <c r="HFZ555" s="355"/>
      <c r="HGA555" s="355"/>
      <c r="HGB555" s="355"/>
      <c r="HGC555" s="355"/>
      <c r="HGD555" s="355"/>
      <c r="HGE555" s="355"/>
      <c r="HGF555" s="355"/>
      <c r="HGG555" s="355"/>
      <c r="HGH555" s="355"/>
      <c r="HGI555" s="355"/>
      <c r="HGJ555" s="355"/>
      <c r="HGK555" s="355"/>
      <c r="HGL555" s="355"/>
      <c r="HGM555" s="355"/>
      <c r="HGN555" s="355"/>
      <c r="HGO555" s="355"/>
      <c r="HGP555" s="355"/>
      <c r="HGQ555" s="355"/>
      <c r="HGR555" s="355"/>
      <c r="HGS555" s="355"/>
      <c r="HGT555" s="355"/>
      <c r="HGU555" s="355"/>
      <c r="HGV555" s="355"/>
      <c r="HGW555" s="355"/>
      <c r="HGX555" s="355"/>
      <c r="HGY555" s="355"/>
      <c r="HGZ555" s="355"/>
      <c r="HHA555" s="355"/>
      <c r="HHB555" s="355"/>
      <c r="HHC555" s="355"/>
      <c r="HHD555" s="355"/>
      <c r="HHE555" s="355"/>
      <c r="HHF555" s="355"/>
      <c r="HHG555" s="355"/>
      <c r="HHH555" s="355"/>
      <c r="HHI555" s="355"/>
      <c r="HHJ555" s="355"/>
      <c r="HHK555" s="355"/>
      <c r="HHL555" s="355"/>
      <c r="HHM555" s="355"/>
      <c r="HHN555" s="355"/>
      <c r="HHO555" s="355"/>
      <c r="HHP555" s="355"/>
      <c r="HHQ555" s="355"/>
      <c r="HHR555" s="355"/>
      <c r="HHS555" s="355"/>
      <c r="HHT555" s="355"/>
      <c r="HHU555" s="355"/>
      <c r="HHV555" s="355"/>
      <c r="HHW555" s="355"/>
      <c r="HHX555" s="355"/>
      <c r="HHY555" s="355"/>
      <c r="HHZ555" s="355"/>
      <c r="HIA555" s="355"/>
      <c r="HIB555" s="355"/>
      <c r="HIC555" s="355"/>
      <c r="HID555" s="355"/>
      <c r="HIE555" s="355"/>
      <c r="HIF555" s="355"/>
      <c r="HIG555" s="355"/>
      <c r="HIH555" s="355"/>
      <c r="HII555" s="355"/>
      <c r="HIJ555" s="355"/>
      <c r="HIK555" s="355"/>
      <c r="HIL555" s="355"/>
      <c r="HIM555" s="355"/>
      <c r="HIN555" s="355"/>
      <c r="HIO555" s="355"/>
      <c r="HIP555" s="355"/>
      <c r="HIQ555" s="355"/>
      <c r="HIR555" s="355"/>
      <c r="HIS555" s="355"/>
      <c r="HIT555" s="355"/>
      <c r="HIU555" s="355"/>
      <c r="HIV555" s="355"/>
      <c r="HIW555" s="355"/>
      <c r="HIX555" s="355"/>
      <c r="HIY555" s="355"/>
      <c r="HIZ555" s="355"/>
      <c r="HJA555" s="355"/>
      <c r="HJB555" s="355"/>
      <c r="HJC555" s="355"/>
      <c r="HJD555" s="355"/>
      <c r="HJE555" s="355"/>
      <c r="HJF555" s="355"/>
      <c r="HJG555" s="355"/>
      <c r="HJH555" s="355"/>
      <c r="HJI555" s="355"/>
      <c r="HJJ555" s="355"/>
      <c r="HJK555" s="355"/>
      <c r="HJL555" s="355"/>
      <c r="HJM555" s="355"/>
      <c r="HJN555" s="355"/>
      <c r="HJO555" s="355"/>
      <c r="HJP555" s="355"/>
      <c r="HJQ555" s="355"/>
      <c r="HJR555" s="355"/>
      <c r="HJS555" s="355"/>
      <c r="HJT555" s="355"/>
      <c r="HJU555" s="355"/>
      <c r="HJV555" s="355"/>
      <c r="HJW555" s="355"/>
      <c r="HJX555" s="355"/>
      <c r="HJY555" s="355"/>
      <c r="HJZ555" s="355"/>
      <c r="HKA555" s="355"/>
      <c r="HKB555" s="355"/>
      <c r="HKC555" s="355"/>
      <c r="HKD555" s="355"/>
      <c r="HKE555" s="355"/>
      <c r="HKF555" s="355"/>
      <c r="HKG555" s="355"/>
      <c r="HKH555" s="355"/>
      <c r="HKI555" s="355"/>
      <c r="HKJ555" s="355"/>
      <c r="HKK555" s="355"/>
      <c r="HKL555" s="355"/>
      <c r="HKM555" s="355"/>
      <c r="HKN555" s="355"/>
      <c r="HKO555" s="355"/>
      <c r="HKP555" s="355"/>
      <c r="HKQ555" s="355"/>
      <c r="HKR555" s="355"/>
      <c r="HKS555" s="355"/>
      <c r="HKT555" s="355"/>
      <c r="HKU555" s="355"/>
      <c r="HKV555" s="355"/>
      <c r="HKW555" s="355"/>
      <c r="HKX555" s="355"/>
      <c r="HKY555" s="355"/>
      <c r="HKZ555" s="355"/>
      <c r="HLA555" s="355"/>
      <c r="HLB555" s="355"/>
      <c r="HLC555" s="355"/>
      <c r="HLD555" s="355"/>
      <c r="HLE555" s="355"/>
      <c r="HLF555" s="355"/>
      <c r="HLG555" s="355"/>
      <c r="HLH555" s="355"/>
      <c r="HLI555" s="355"/>
      <c r="HLJ555" s="355"/>
      <c r="HLK555" s="355"/>
      <c r="HLL555" s="355"/>
      <c r="HLM555" s="355"/>
      <c r="HLN555" s="355"/>
      <c r="HLO555" s="355"/>
      <c r="HLP555" s="355"/>
      <c r="HLQ555" s="355"/>
      <c r="HLR555" s="355"/>
      <c r="HLS555" s="355"/>
      <c r="HLT555" s="355"/>
      <c r="HLU555" s="355"/>
      <c r="HLV555" s="355"/>
      <c r="HLW555" s="355"/>
      <c r="HLX555" s="355"/>
      <c r="HLY555" s="355"/>
      <c r="HLZ555" s="355"/>
      <c r="HMA555" s="355"/>
      <c r="HMB555" s="355"/>
      <c r="HMC555" s="355"/>
      <c r="HMD555" s="355"/>
      <c r="HME555" s="355"/>
      <c r="HMF555" s="355"/>
      <c r="HMG555" s="355"/>
      <c r="HMH555" s="355"/>
      <c r="HMI555" s="355"/>
      <c r="HMJ555" s="355"/>
      <c r="HMK555" s="355"/>
      <c r="HML555" s="355"/>
      <c r="HMM555" s="355"/>
      <c r="HMN555" s="355"/>
      <c r="HMO555" s="355"/>
      <c r="HMP555" s="355"/>
      <c r="HMQ555" s="355"/>
      <c r="HMR555" s="355"/>
      <c r="HMS555" s="355"/>
      <c r="HMT555" s="355"/>
      <c r="HMU555" s="355"/>
      <c r="HMV555" s="355"/>
      <c r="HMW555" s="355"/>
      <c r="HMX555" s="355"/>
      <c r="HMY555" s="355"/>
      <c r="HMZ555" s="355"/>
      <c r="HNA555" s="355"/>
      <c r="HNB555" s="355"/>
      <c r="HNC555" s="355"/>
      <c r="HND555" s="355"/>
      <c r="HNE555" s="355"/>
      <c r="HNF555" s="355"/>
      <c r="HNG555" s="355"/>
      <c r="HNH555" s="355"/>
      <c r="HNI555" s="355"/>
      <c r="HNJ555" s="355"/>
      <c r="HNK555" s="355"/>
      <c r="HNL555" s="355"/>
      <c r="HNM555" s="355"/>
      <c r="HNN555" s="355"/>
      <c r="HNO555" s="355"/>
      <c r="HNP555" s="355"/>
      <c r="HNQ555" s="355"/>
      <c r="HNR555" s="355"/>
      <c r="HNS555" s="355"/>
      <c r="HNT555" s="355"/>
      <c r="HNU555" s="355"/>
      <c r="HNV555" s="355"/>
      <c r="HNW555" s="355"/>
      <c r="HNX555" s="355"/>
      <c r="HNY555" s="355"/>
      <c r="HNZ555" s="355"/>
      <c r="HOA555" s="355"/>
      <c r="HOB555" s="355"/>
      <c r="HOC555" s="355"/>
      <c r="HOD555" s="355"/>
      <c r="HOE555" s="355"/>
      <c r="HOF555" s="355"/>
      <c r="HOG555" s="355"/>
      <c r="HOH555" s="355"/>
      <c r="HOI555" s="355"/>
      <c r="HOJ555" s="355"/>
      <c r="HOK555" s="355"/>
      <c r="HOL555" s="355"/>
      <c r="HOM555" s="355"/>
      <c r="HON555" s="355"/>
      <c r="HOO555" s="355"/>
      <c r="HOP555" s="355"/>
      <c r="HOQ555" s="355"/>
      <c r="HOR555" s="355"/>
      <c r="HOS555" s="355"/>
      <c r="HOT555" s="355"/>
      <c r="HOU555" s="355"/>
      <c r="HOV555" s="355"/>
      <c r="HOW555" s="355"/>
      <c r="HOX555" s="355"/>
      <c r="HOY555" s="355"/>
      <c r="HOZ555" s="355"/>
      <c r="HPA555" s="355"/>
      <c r="HPB555" s="355"/>
      <c r="HPC555" s="355"/>
      <c r="HPD555" s="355"/>
      <c r="HPE555" s="355"/>
      <c r="HPF555" s="355"/>
      <c r="HPG555" s="355"/>
      <c r="HPH555" s="355"/>
      <c r="HPI555" s="355"/>
      <c r="HPJ555" s="355"/>
      <c r="HPK555" s="355"/>
      <c r="HPL555" s="355"/>
      <c r="HPM555" s="355"/>
      <c r="HPN555" s="355"/>
      <c r="HPO555" s="355"/>
      <c r="HPP555" s="355"/>
      <c r="HPQ555" s="355"/>
      <c r="HPR555" s="355"/>
      <c r="HPS555" s="355"/>
      <c r="HPT555" s="355"/>
      <c r="HPU555" s="355"/>
      <c r="HPV555" s="355"/>
      <c r="HPW555" s="355"/>
      <c r="HPX555" s="355"/>
      <c r="HPY555" s="355"/>
      <c r="HPZ555" s="355"/>
      <c r="HQA555" s="355"/>
      <c r="HQB555" s="355"/>
      <c r="HQC555" s="355"/>
      <c r="HQD555" s="355"/>
      <c r="HQE555" s="355"/>
      <c r="HQF555" s="355"/>
      <c r="HQG555" s="355"/>
      <c r="HQH555" s="355"/>
      <c r="HQI555" s="355"/>
      <c r="HQJ555" s="355"/>
      <c r="HQK555" s="355"/>
      <c r="HQL555" s="355"/>
      <c r="HQM555" s="355"/>
      <c r="HQN555" s="355"/>
      <c r="HQO555" s="355"/>
      <c r="HQP555" s="355"/>
      <c r="HQQ555" s="355"/>
      <c r="HQR555" s="355"/>
      <c r="HQS555" s="355"/>
      <c r="HQT555" s="355"/>
      <c r="HQU555" s="355"/>
      <c r="HQV555" s="355"/>
      <c r="HQW555" s="355"/>
      <c r="HQX555" s="355"/>
      <c r="HQY555" s="355"/>
      <c r="HQZ555" s="355"/>
      <c r="HRA555" s="355"/>
      <c r="HRB555" s="355"/>
      <c r="HRC555" s="355"/>
      <c r="HRD555" s="355"/>
      <c r="HRE555" s="355"/>
      <c r="HRF555" s="355"/>
      <c r="HRG555" s="355"/>
      <c r="HRH555" s="355"/>
      <c r="HRI555" s="355"/>
      <c r="HRJ555" s="355"/>
      <c r="HRK555" s="355"/>
      <c r="HRL555" s="355"/>
      <c r="HRM555" s="355"/>
      <c r="HRN555" s="355"/>
      <c r="HRO555" s="355"/>
      <c r="HRP555" s="355"/>
      <c r="HRQ555" s="355"/>
      <c r="HRR555" s="355"/>
      <c r="HRS555" s="355"/>
      <c r="HRT555" s="355"/>
      <c r="HRU555" s="355"/>
      <c r="HRV555" s="355"/>
      <c r="HRW555" s="355"/>
      <c r="HRX555" s="355"/>
      <c r="HRY555" s="355"/>
      <c r="HRZ555" s="355"/>
      <c r="HSA555" s="355"/>
      <c r="HSB555" s="355"/>
      <c r="HSC555" s="355"/>
      <c r="HSD555" s="355"/>
      <c r="HSE555" s="355"/>
      <c r="HSF555" s="355"/>
      <c r="HSG555" s="355"/>
      <c r="HSH555" s="355"/>
      <c r="HSI555" s="355"/>
      <c r="HSJ555" s="355"/>
      <c r="HSK555" s="355"/>
      <c r="HSL555" s="355"/>
      <c r="HSM555" s="355"/>
      <c r="HSN555" s="355"/>
      <c r="HSO555" s="355"/>
      <c r="HSP555" s="355"/>
      <c r="HSQ555" s="355"/>
      <c r="HSR555" s="355"/>
      <c r="HSS555" s="355"/>
      <c r="HST555" s="355"/>
      <c r="HSU555" s="355"/>
      <c r="HSV555" s="355"/>
      <c r="HSW555" s="355"/>
      <c r="HSX555" s="355"/>
      <c r="HSY555" s="355"/>
      <c r="HSZ555" s="355"/>
      <c r="HTA555" s="355"/>
      <c r="HTB555" s="355"/>
      <c r="HTC555" s="355"/>
      <c r="HTD555" s="355"/>
      <c r="HTE555" s="355"/>
      <c r="HTF555" s="355"/>
      <c r="HTG555" s="355"/>
      <c r="HTH555" s="355"/>
      <c r="HTI555" s="355"/>
      <c r="HTJ555" s="355"/>
      <c r="HTK555" s="355"/>
      <c r="HTL555" s="355"/>
      <c r="HTM555" s="355"/>
      <c r="HTN555" s="355"/>
      <c r="HTO555" s="355"/>
      <c r="HTP555" s="355"/>
      <c r="HTQ555" s="355"/>
      <c r="HTR555" s="355"/>
      <c r="HTS555" s="355"/>
      <c r="HTT555" s="355"/>
      <c r="HTU555" s="355"/>
      <c r="HTV555" s="355"/>
      <c r="HTW555" s="355"/>
      <c r="HTX555" s="355"/>
      <c r="HTY555" s="355"/>
      <c r="HTZ555" s="355"/>
      <c r="HUA555" s="355"/>
      <c r="HUB555" s="355"/>
      <c r="HUC555" s="355"/>
      <c r="HUD555" s="355"/>
      <c r="HUE555" s="355"/>
      <c r="HUF555" s="355"/>
      <c r="HUG555" s="355"/>
      <c r="HUH555" s="355"/>
      <c r="HUI555" s="355"/>
      <c r="HUJ555" s="355"/>
      <c r="HUK555" s="355"/>
      <c r="HUL555" s="355"/>
      <c r="HUM555" s="355"/>
      <c r="HUN555" s="355"/>
      <c r="HUO555" s="355"/>
      <c r="HUP555" s="355"/>
      <c r="HUQ555" s="355"/>
      <c r="HUR555" s="355"/>
      <c r="HUS555" s="355"/>
      <c r="HUT555" s="355"/>
      <c r="HUU555" s="355"/>
      <c r="HUV555" s="355"/>
      <c r="HUW555" s="355"/>
      <c r="HUX555" s="355"/>
      <c r="HUY555" s="355"/>
      <c r="HUZ555" s="355"/>
      <c r="HVA555" s="355"/>
      <c r="HVB555" s="355"/>
      <c r="HVC555" s="355"/>
      <c r="HVD555" s="355"/>
      <c r="HVE555" s="355"/>
      <c r="HVF555" s="355"/>
      <c r="HVG555" s="355"/>
      <c r="HVH555" s="355"/>
      <c r="HVI555" s="355"/>
      <c r="HVJ555" s="355"/>
      <c r="HVK555" s="355"/>
      <c r="HVL555" s="355"/>
      <c r="HVM555" s="355"/>
      <c r="HVN555" s="355"/>
      <c r="HVO555" s="355"/>
      <c r="HVP555" s="355"/>
      <c r="HVQ555" s="355"/>
      <c r="HVR555" s="355"/>
      <c r="HVS555" s="355"/>
      <c r="HVT555" s="355"/>
      <c r="HVU555" s="355"/>
      <c r="HVV555" s="355"/>
      <c r="HVW555" s="355"/>
      <c r="HVX555" s="355"/>
      <c r="HVY555" s="355"/>
      <c r="HVZ555" s="355"/>
      <c r="HWA555" s="355"/>
      <c r="HWB555" s="355"/>
      <c r="HWC555" s="355"/>
      <c r="HWD555" s="355"/>
      <c r="HWE555" s="355"/>
      <c r="HWF555" s="355"/>
      <c r="HWG555" s="355"/>
      <c r="HWH555" s="355"/>
      <c r="HWI555" s="355"/>
      <c r="HWJ555" s="355"/>
      <c r="HWK555" s="355"/>
      <c r="HWL555" s="355"/>
      <c r="HWM555" s="355"/>
      <c r="HWN555" s="355"/>
      <c r="HWO555" s="355"/>
      <c r="HWP555" s="355"/>
      <c r="HWQ555" s="355"/>
      <c r="HWR555" s="355"/>
      <c r="HWS555" s="355"/>
      <c r="HWT555" s="355"/>
      <c r="HWU555" s="355"/>
      <c r="HWV555" s="355"/>
      <c r="HWW555" s="355"/>
      <c r="HWX555" s="355"/>
      <c r="HWY555" s="355"/>
      <c r="HWZ555" s="355"/>
      <c r="HXA555" s="355"/>
      <c r="HXB555" s="355"/>
      <c r="HXC555" s="355"/>
      <c r="HXD555" s="355"/>
      <c r="HXE555" s="355"/>
      <c r="HXF555" s="355"/>
      <c r="HXG555" s="355"/>
      <c r="HXH555" s="355"/>
      <c r="HXI555" s="355"/>
      <c r="HXJ555" s="355"/>
      <c r="HXK555" s="355"/>
      <c r="HXL555" s="355"/>
      <c r="HXM555" s="355"/>
      <c r="HXN555" s="355"/>
      <c r="HXO555" s="355"/>
      <c r="HXP555" s="355"/>
      <c r="HXQ555" s="355"/>
      <c r="HXR555" s="355"/>
      <c r="HXS555" s="355"/>
      <c r="HXT555" s="355"/>
      <c r="HXU555" s="355"/>
      <c r="HXV555" s="355"/>
      <c r="HXW555" s="355"/>
      <c r="HXX555" s="355"/>
      <c r="HXY555" s="355"/>
      <c r="HXZ555" s="355"/>
      <c r="HYA555" s="355"/>
      <c r="HYB555" s="355"/>
      <c r="HYC555" s="355"/>
      <c r="HYD555" s="355"/>
      <c r="HYE555" s="355"/>
      <c r="HYF555" s="355"/>
      <c r="HYG555" s="355"/>
      <c r="HYH555" s="355"/>
      <c r="HYI555" s="355"/>
      <c r="HYJ555" s="355"/>
      <c r="HYK555" s="355"/>
      <c r="HYL555" s="355"/>
      <c r="HYM555" s="355"/>
      <c r="HYN555" s="355"/>
      <c r="HYO555" s="355"/>
      <c r="HYP555" s="355"/>
      <c r="HYQ555" s="355"/>
      <c r="HYR555" s="355"/>
      <c r="HYS555" s="355"/>
      <c r="HYT555" s="355"/>
      <c r="HYU555" s="355"/>
      <c r="HYV555" s="355"/>
      <c r="HYW555" s="355"/>
      <c r="HYX555" s="355"/>
      <c r="HYY555" s="355"/>
      <c r="HYZ555" s="355"/>
      <c r="HZA555" s="355"/>
      <c r="HZB555" s="355"/>
      <c r="HZC555" s="355"/>
      <c r="HZD555" s="355"/>
      <c r="HZE555" s="355"/>
      <c r="HZF555" s="355"/>
      <c r="HZG555" s="355"/>
      <c r="HZH555" s="355"/>
      <c r="HZI555" s="355"/>
      <c r="HZJ555" s="355"/>
      <c r="HZK555" s="355"/>
      <c r="HZL555" s="355"/>
      <c r="HZM555" s="355"/>
      <c r="HZN555" s="355"/>
      <c r="HZO555" s="355"/>
      <c r="HZP555" s="355"/>
      <c r="HZQ555" s="355"/>
      <c r="HZR555" s="355"/>
      <c r="HZS555" s="355"/>
      <c r="HZT555" s="355"/>
      <c r="HZU555" s="355"/>
      <c r="HZV555" s="355"/>
      <c r="HZW555" s="355"/>
      <c r="HZX555" s="355"/>
      <c r="HZY555" s="355"/>
      <c r="HZZ555" s="355"/>
      <c r="IAA555" s="355"/>
      <c r="IAB555" s="355"/>
      <c r="IAC555" s="355"/>
      <c r="IAD555" s="355"/>
      <c r="IAE555" s="355"/>
      <c r="IAF555" s="355"/>
      <c r="IAG555" s="355"/>
      <c r="IAH555" s="355"/>
      <c r="IAI555" s="355"/>
      <c r="IAJ555" s="355"/>
      <c r="IAK555" s="355"/>
      <c r="IAL555" s="355"/>
      <c r="IAM555" s="355"/>
      <c r="IAN555" s="355"/>
      <c r="IAO555" s="355"/>
      <c r="IAP555" s="355"/>
      <c r="IAQ555" s="355"/>
      <c r="IAR555" s="355"/>
      <c r="IAS555" s="355"/>
      <c r="IAT555" s="355"/>
      <c r="IAU555" s="355"/>
      <c r="IAV555" s="355"/>
      <c r="IAW555" s="355"/>
      <c r="IAX555" s="355"/>
      <c r="IAY555" s="355"/>
      <c r="IAZ555" s="355"/>
      <c r="IBA555" s="355"/>
      <c r="IBB555" s="355"/>
      <c r="IBC555" s="355"/>
      <c r="IBD555" s="355"/>
      <c r="IBE555" s="355"/>
      <c r="IBF555" s="355"/>
      <c r="IBG555" s="355"/>
      <c r="IBH555" s="355"/>
      <c r="IBI555" s="355"/>
      <c r="IBJ555" s="355"/>
      <c r="IBK555" s="355"/>
      <c r="IBL555" s="355"/>
      <c r="IBM555" s="355"/>
      <c r="IBN555" s="355"/>
      <c r="IBO555" s="355"/>
      <c r="IBP555" s="355"/>
      <c r="IBQ555" s="355"/>
      <c r="IBR555" s="355"/>
      <c r="IBS555" s="355"/>
      <c r="IBT555" s="355"/>
      <c r="IBU555" s="355"/>
      <c r="IBV555" s="355"/>
      <c r="IBW555" s="355"/>
      <c r="IBX555" s="355"/>
      <c r="IBY555" s="355"/>
      <c r="IBZ555" s="355"/>
      <c r="ICA555" s="355"/>
      <c r="ICB555" s="355"/>
      <c r="ICC555" s="355"/>
      <c r="ICD555" s="355"/>
      <c r="ICE555" s="355"/>
      <c r="ICF555" s="355"/>
      <c r="ICG555" s="355"/>
      <c r="ICH555" s="355"/>
      <c r="ICI555" s="355"/>
      <c r="ICJ555" s="355"/>
      <c r="ICK555" s="355"/>
      <c r="ICL555" s="355"/>
      <c r="ICM555" s="355"/>
      <c r="ICN555" s="355"/>
      <c r="ICO555" s="355"/>
      <c r="ICP555" s="355"/>
      <c r="ICQ555" s="355"/>
      <c r="ICR555" s="355"/>
      <c r="ICS555" s="355"/>
      <c r="ICT555" s="355"/>
      <c r="ICU555" s="355"/>
      <c r="ICV555" s="355"/>
      <c r="ICW555" s="355"/>
      <c r="ICX555" s="355"/>
      <c r="ICY555" s="355"/>
      <c r="ICZ555" s="355"/>
      <c r="IDA555" s="355"/>
      <c r="IDB555" s="355"/>
      <c r="IDC555" s="355"/>
      <c r="IDD555" s="355"/>
      <c r="IDE555" s="355"/>
      <c r="IDF555" s="355"/>
      <c r="IDG555" s="355"/>
      <c r="IDH555" s="355"/>
      <c r="IDI555" s="355"/>
      <c r="IDJ555" s="355"/>
      <c r="IDK555" s="355"/>
      <c r="IDL555" s="355"/>
      <c r="IDM555" s="355"/>
      <c r="IDN555" s="355"/>
      <c r="IDO555" s="355"/>
      <c r="IDP555" s="355"/>
      <c r="IDQ555" s="355"/>
      <c r="IDR555" s="355"/>
      <c r="IDS555" s="355"/>
      <c r="IDT555" s="355"/>
      <c r="IDU555" s="355"/>
      <c r="IDV555" s="355"/>
      <c r="IDW555" s="355"/>
      <c r="IDX555" s="355"/>
      <c r="IDY555" s="355"/>
      <c r="IDZ555" s="355"/>
      <c r="IEA555" s="355"/>
      <c r="IEB555" s="355"/>
      <c r="IEC555" s="355"/>
      <c r="IED555" s="355"/>
      <c r="IEE555" s="355"/>
      <c r="IEF555" s="355"/>
      <c r="IEG555" s="355"/>
      <c r="IEH555" s="355"/>
      <c r="IEI555" s="355"/>
      <c r="IEJ555" s="355"/>
      <c r="IEK555" s="355"/>
      <c r="IEL555" s="355"/>
      <c r="IEM555" s="355"/>
      <c r="IEN555" s="355"/>
      <c r="IEO555" s="355"/>
      <c r="IEP555" s="355"/>
      <c r="IEQ555" s="355"/>
      <c r="IER555" s="355"/>
      <c r="IES555" s="355"/>
      <c r="IET555" s="355"/>
      <c r="IEU555" s="355"/>
      <c r="IEV555" s="355"/>
      <c r="IEW555" s="355"/>
      <c r="IEX555" s="355"/>
      <c r="IEY555" s="355"/>
      <c r="IEZ555" s="355"/>
      <c r="IFA555" s="355"/>
      <c r="IFB555" s="355"/>
      <c r="IFC555" s="355"/>
      <c r="IFD555" s="355"/>
      <c r="IFE555" s="355"/>
      <c r="IFF555" s="355"/>
      <c r="IFG555" s="355"/>
      <c r="IFH555" s="355"/>
      <c r="IFI555" s="355"/>
      <c r="IFJ555" s="355"/>
      <c r="IFK555" s="355"/>
      <c r="IFL555" s="355"/>
      <c r="IFM555" s="355"/>
      <c r="IFN555" s="355"/>
      <c r="IFO555" s="355"/>
      <c r="IFP555" s="355"/>
      <c r="IFQ555" s="355"/>
      <c r="IFR555" s="355"/>
      <c r="IFS555" s="355"/>
      <c r="IFT555" s="355"/>
      <c r="IFU555" s="355"/>
      <c r="IFV555" s="355"/>
      <c r="IFW555" s="355"/>
      <c r="IFX555" s="355"/>
      <c r="IFY555" s="355"/>
      <c r="IFZ555" s="355"/>
      <c r="IGA555" s="355"/>
      <c r="IGB555" s="355"/>
      <c r="IGC555" s="355"/>
      <c r="IGD555" s="355"/>
      <c r="IGE555" s="355"/>
      <c r="IGF555" s="355"/>
      <c r="IGG555" s="355"/>
      <c r="IGH555" s="355"/>
      <c r="IGI555" s="355"/>
      <c r="IGJ555" s="355"/>
      <c r="IGK555" s="355"/>
      <c r="IGL555" s="355"/>
      <c r="IGM555" s="355"/>
      <c r="IGN555" s="355"/>
      <c r="IGO555" s="355"/>
      <c r="IGP555" s="355"/>
      <c r="IGQ555" s="355"/>
      <c r="IGR555" s="355"/>
      <c r="IGS555" s="355"/>
      <c r="IGT555" s="355"/>
      <c r="IGU555" s="355"/>
      <c r="IGV555" s="355"/>
      <c r="IGW555" s="355"/>
      <c r="IGX555" s="355"/>
      <c r="IGY555" s="355"/>
      <c r="IGZ555" s="355"/>
      <c r="IHA555" s="355"/>
      <c r="IHB555" s="355"/>
      <c r="IHC555" s="355"/>
      <c r="IHD555" s="355"/>
      <c r="IHE555" s="355"/>
      <c r="IHF555" s="355"/>
      <c r="IHG555" s="355"/>
      <c r="IHH555" s="355"/>
      <c r="IHI555" s="355"/>
      <c r="IHJ555" s="355"/>
      <c r="IHK555" s="355"/>
      <c r="IHL555" s="355"/>
      <c r="IHM555" s="355"/>
      <c r="IHN555" s="355"/>
      <c r="IHO555" s="355"/>
      <c r="IHP555" s="355"/>
      <c r="IHQ555" s="355"/>
      <c r="IHR555" s="355"/>
      <c r="IHS555" s="355"/>
      <c r="IHT555" s="355"/>
      <c r="IHU555" s="355"/>
      <c r="IHV555" s="355"/>
      <c r="IHW555" s="355"/>
      <c r="IHX555" s="355"/>
      <c r="IHY555" s="355"/>
      <c r="IHZ555" s="355"/>
      <c r="IIA555" s="355"/>
      <c r="IIB555" s="355"/>
      <c r="IIC555" s="355"/>
      <c r="IID555" s="355"/>
      <c r="IIE555" s="355"/>
      <c r="IIF555" s="355"/>
      <c r="IIG555" s="355"/>
      <c r="IIH555" s="355"/>
      <c r="III555" s="355"/>
      <c r="IIJ555" s="355"/>
      <c r="IIK555" s="355"/>
      <c r="IIL555" s="355"/>
      <c r="IIM555" s="355"/>
      <c r="IIN555" s="355"/>
      <c r="IIO555" s="355"/>
      <c r="IIP555" s="355"/>
      <c r="IIQ555" s="355"/>
      <c r="IIR555" s="355"/>
      <c r="IIS555" s="355"/>
      <c r="IIT555" s="355"/>
      <c r="IIU555" s="355"/>
      <c r="IIV555" s="355"/>
      <c r="IIW555" s="355"/>
      <c r="IIX555" s="355"/>
      <c r="IIY555" s="355"/>
      <c r="IIZ555" s="355"/>
      <c r="IJA555" s="355"/>
      <c r="IJB555" s="355"/>
      <c r="IJC555" s="355"/>
      <c r="IJD555" s="355"/>
      <c r="IJE555" s="355"/>
      <c r="IJF555" s="355"/>
      <c r="IJG555" s="355"/>
      <c r="IJH555" s="355"/>
      <c r="IJI555" s="355"/>
      <c r="IJJ555" s="355"/>
      <c r="IJK555" s="355"/>
      <c r="IJL555" s="355"/>
      <c r="IJM555" s="355"/>
      <c r="IJN555" s="355"/>
      <c r="IJO555" s="355"/>
      <c r="IJP555" s="355"/>
      <c r="IJQ555" s="355"/>
      <c r="IJR555" s="355"/>
      <c r="IJS555" s="355"/>
      <c r="IJT555" s="355"/>
      <c r="IJU555" s="355"/>
      <c r="IJV555" s="355"/>
      <c r="IJW555" s="355"/>
      <c r="IJX555" s="355"/>
      <c r="IJY555" s="355"/>
      <c r="IJZ555" s="355"/>
      <c r="IKA555" s="355"/>
      <c r="IKB555" s="355"/>
      <c r="IKC555" s="355"/>
      <c r="IKD555" s="355"/>
      <c r="IKE555" s="355"/>
      <c r="IKF555" s="355"/>
      <c r="IKG555" s="355"/>
      <c r="IKH555" s="355"/>
      <c r="IKI555" s="355"/>
      <c r="IKJ555" s="355"/>
      <c r="IKK555" s="355"/>
      <c r="IKL555" s="355"/>
      <c r="IKM555" s="355"/>
      <c r="IKN555" s="355"/>
      <c r="IKO555" s="355"/>
      <c r="IKP555" s="355"/>
      <c r="IKQ555" s="355"/>
      <c r="IKR555" s="355"/>
      <c r="IKS555" s="355"/>
      <c r="IKT555" s="355"/>
      <c r="IKU555" s="355"/>
      <c r="IKV555" s="355"/>
      <c r="IKW555" s="355"/>
      <c r="IKX555" s="355"/>
      <c r="IKY555" s="355"/>
      <c r="IKZ555" s="355"/>
      <c r="ILA555" s="355"/>
      <c r="ILB555" s="355"/>
      <c r="ILC555" s="355"/>
      <c r="ILD555" s="355"/>
      <c r="ILE555" s="355"/>
      <c r="ILF555" s="355"/>
      <c r="ILG555" s="355"/>
      <c r="ILH555" s="355"/>
      <c r="ILI555" s="355"/>
      <c r="ILJ555" s="355"/>
      <c r="ILK555" s="355"/>
      <c r="ILL555" s="355"/>
      <c r="ILM555" s="355"/>
      <c r="ILN555" s="355"/>
      <c r="ILO555" s="355"/>
      <c r="ILP555" s="355"/>
      <c r="ILQ555" s="355"/>
      <c r="ILR555" s="355"/>
      <c r="ILS555" s="355"/>
      <c r="ILT555" s="355"/>
      <c r="ILU555" s="355"/>
      <c r="ILV555" s="355"/>
      <c r="ILW555" s="355"/>
      <c r="ILX555" s="355"/>
      <c r="ILY555" s="355"/>
      <c r="ILZ555" s="355"/>
      <c r="IMA555" s="355"/>
      <c r="IMB555" s="355"/>
      <c r="IMC555" s="355"/>
      <c r="IMD555" s="355"/>
      <c r="IME555" s="355"/>
      <c r="IMF555" s="355"/>
      <c r="IMG555" s="355"/>
      <c r="IMH555" s="355"/>
      <c r="IMI555" s="355"/>
      <c r="IMJ555" s="355"/>
      <c r="IMK555" s="355"/>
      <c r="IML555" s="355"/>
      <c r="IMM555" s="355"/>
      <c r="IMN555" s="355"/>
      <c r="IMO555" s="355"/>
      <c r="IMP555" s="355"/>
      <c r="IMQ555" s="355"/>
      <c r="IMR555" s="355"/>
      <c r="IMS555" s="355"/>
      <c r="IMT555" s="355"/>
      <c r="IMU555" s="355"/>
      <c r="IMV555" s="355"/>
      <c r="IMW555" s="355"/>
      <c r="IMX555" s="355"/>
      <c r="IMY555" s="355"/>
      <c r="IMZ555" s="355"/>
      <c r="INA555" s="355"/>
      <c r="INB555" s="355"/>
      <c r="INC555" s="355"/>
      <c r="IND555" s="355"/>
      <c r="INE555" s="355"/>
      <c r="INF555" s="355"/>
      <c r="ING555" s="355"/>
      <c r="INH555" s="355"/>
      <c r="INI555" s="355"/>
      <c r="INJ555" s="355"/>
      <c r="INK555" s="355"/>
      <c r="INL555" s="355"/>
      <c r="INM555" s="355"/>
      <c r="INN555" s="355"/>
      <c r="INO555" s="355"/>
      <c r="INP555" s="355"/>
      <c r="INQ555" s="355"/>
      <c r="INR555" s="355"/>
      <c r="INS555" s="355"/>
      <c r="INT555" s="355"/>
      <c r="INU555" s="355"/>
      <c r="INV555" s="355"/>
      <c r="INW555" s="355"/>
      <c r="INX555" s="355"/>
      <c r="INY555" s="355"/>
      <c r="INZ555" s="355"/>
      <c r="IOA555" s="355"/>
      <c r="IOB555" s="355"/>
      <c r="IOC555" s="355"/>
      <c r="IOD555" s="355"/>
      <c r="IOE555" s="355"/>
      <c r="IOF555" s="355"/>
      <c r="IOG555" s="355"/>
      <c r="IOH555" s="355"/>
      <c r="IOI555" s="355"/>
      <c r="IOJ555" s="355"/>
      <c r="IOK555" s="355"/>
      <c r="IOL555" s="355"/>
      <c r="IOM555" s="355"/>
      <c r="ION555" s="355"/>
      <c r="IOO555" s="355"/>
      <c r="IOP555" s="355"/>
      <c r="IOQ555" s="355"/>
      <c r="IOR555" s="355"/>
      <c r="IOS555" s="355"/>
      <c r="IOT555" s="355"/>
      <c r="IOU555" s="355"/>
      <c r="IOV555" s="355"/>
      <c r="IOW555" s="355"/>
      <c r="IOX555" s="355"/>
      <c r="IOY555" s="355"/>
      <c r="IOZ555" s="355"/>
      <c r="IPA555" s="355"/>
      <c r="IPB555" s="355"/>
      <c r="IPC555" s="355"/>
      <c r="IPD555" s="355"/>
      <c r="IPE555" s="355"/>
      <c r="IPF555" s="355"/>
      <c r="IPG555" s="355"/>
      <c r="IPH555" s="355"/>
      <c r="IPI555" s="355"/>
      <c r="IPJ555" s="355"/>
      <c r="IPK555" s="355"/>
      <c r="IPL555" s="355"/>
      <c r="IPM555" s="355"/>
      <c r="IPN555" s="355"/>
      <c r="IPO555" s="355"/>
      <c r="IPP555" s="355"/>
      <c r="IPQ555" s="355"/>
      <c r="IPR555" s="355"/>
      <c r="IPS555" s="355"/>
      <c r="IPT555" s="355"/>
      <c r="IPU555" s="355"/>
      <c r="IPV555" s="355"/>
      <c r="IPW555" s="355"/>
      <c r="IPX555" s="355"/>
      <c r="IPY555" s="355"/>
      <c r="IPZ555" s="355"/>
      <c r="IQA555" s="355"/>
      <c r="IQB555" s="355"/>
      <c r="IQC555" s="355"/>
      <c r="IQD555" s="355"/>
      <c r="IQE555" s="355"/>
      <c r="IQF555" s="355"/>
      <c r="IQG555" s="355"/>
      <c r="IQH555" s="355"/>
      <c r="IQI555" s="355"/>
      <c r="IQJ555" s="355"/>
      <c r="IQK555" s="355"/>
      <c r="IQL555" s="355"/>
      <c r="IQM555" s="355"/>
      <c r="IQN555" s="355"/>
      <c r="IQO555" s="355"/>
      <c r="IQP555" s="355"/>
      <c r="IQQ555" s="355"/>
      <c r="IQR555" s="355"/>
      <c r="IQS555" s="355"/>
      <c r="IQT555" s="355"/>
      <c r="IQU555" s="355"/>
      <c r="IQV555" s="355"/>
      <c r="IQW555" s="355"/>
      <c r="IQX555" s="355"/>
      <c r="IQY555" s="355"/>
      <c r="IQZ555" s="355"/>
      <c r="IRA555" s="355"/>
      <c r="IRB555" s="355"/>
      <c r="IRC555" s="355"/>
      <c r="IRD555" s="355"/>
      <c r="IRE555" s="355"/>
      <c r="IRF555" s="355"/>
      <c r="IRG555" s="355"/>
      <c r="IRH555" s="355"/>
      <c r="IRI555" s="355"/>
      <c r="IRJ555" s="355"/>
      <c r="IRK555" s="355"/>
      <c r="IRL555" s="355"/>
      <c r="IRM555" s="355"/>
      <c r="IRN555" s="355"/>
      <c r="IRO555" s="355"/>
      <c r="IRP555" s="355"/>
      <c r="IRQ555" s="355"/>
      <c r="IRR555" s="355"/>
      <c r="IRS555" s="355"/>
      <c r="IRT555" s="355"/>
      <c r="IRU555" s="355"/>
      <c r="IRV555" s="355"/>
      <c r="IRW555" s="355"/>
      <c r="IRX555" s="355"/>
      <c r="IRY555" s="355"/>
      <c r="IRZ555" s="355"/>
      <c r="ISA555" s="355"/>
      <c r="ISB555" s="355"/>
      <c r="ISC555" s="355"/>
      <c r="ISD555" s="355"/>
      <c r="ISE555" s="355"/>
      <c r="ISF555" s="355"/>
      <c r="ISG555" s="355"/>
      <c r="ISH555" s="355"/>
      <c r="ISI555" s="355"/>
      <c r="ISJ555" s="355"/>
      <c r="ISK555" s="355"/>
      <c r="ISL555" s="355"/>
      <c r="ISM555" s="355"/>
      <c r="ISN555" s="355"/>
      <c r="ISO555" s="355"/>
      <c r="ISP555" s="355"/>
      <c r="ISQ555" s="355"/>
      <c r="ISR555" s="355"/>
      <c r="ISS555" s="355"/>
      <c r="IST555" s="355"/>
      <c r="ISU555" s="355"/>
      <c r="ISV555" s="355"/>
      <c r="ISW555" s="355"/>
      <c r="ISX555" s="355"/>
      <c r="ISY555" s="355"/>
      <c r="ISZ555" s="355"/>
      <c r="ITA555" s="355"/>
      <c r="ITB555" s="355"/>
      <c r="ITC555" s="355"/>
      <c r="ITD555" s="355"/>
      <c r="ITE555" s="355"/>
      <c r="ITF555" s="355"/>
      <c r="ITG555" s="355"/>
      <c r="ITH555" s="355"/>
      <c r="ITI555" s="355"/>
      <c r="ITJ555" s="355"/>
      <c r="ITK555" s="355"/>
      <c r="ITL555" s="355"/>
      <c r="ITM555" s="355"/>
      <c r="ITN555" s="355"/>
      <c r="ITO555" s="355"/>
      <c r="ITP555" s="355"/>
      <c r="ITQ555" s="355"/>
      <c r="ITR555" s="355"/>
      <c r="ITS555" s="355"/>
      <c r="ITT555" s="355"/>
      <c r="ITU555" s="355"/>
      <c r="ITV555" s="355"/>
      <c r="ITW555" s="355"/>
      <c r="ITX555" s="355"/>
      <c r="ITY555" s="355"/>
      <c r="ITZ555" s="355"/>
      <c r="IUA555" s="355"/>
      <c r="IUB555" s="355"/>
      <c r="IUC555" s="355"/>
      <c r="IUD555" s="355"/>
      <c r="IUE555" s="355"/>
      <c r="IUF555" s="355"/>
      <c r="IUG555" s="355"/>
      <c r="IUH555" s="355"/>
      <c r="IUI555" s="355"/>
      <c r="IUJ555" s="355"/>
      <c r="IUK555" s="355"/>
      <c r="IUL555" s="355"/>
      <c r="IUM555" s="355"/>
      <c r="IUN555" s="355"/>
      <c r="IUO555" s="355"/>
      <c r="IUP555" s="355"/>
      <c r="IUQ555" s="355"/>
      <c r="IUR555" s="355"/>
      <c r="IUS555" s="355"/>
      <c r="IUT555" s="355"/>
      <c r="IUU555" s="355"/>
      <c r="IUV555" s="355"/>
      <c r="IUW555" s="355"/>
      <c r="IUX555" s="355"/>
      <c r="IUY555" s="355"/>
      <c r="IUZ555" s="355"/>
      <c r="IVA555" s="355"/>
      <c r="IVB555" s="355"/>
      <c r="IVC555" s="355"/>
      <c r="IVD555" s="355"/>
      <c r="IVE555" s="355"/>
      <c r="IVF555" s="355"/>
      <c r="IVG555" s="355"/>
      <c r="IVH555" s="355"/>
      <c r="IVI555" s="355"/>
      <c r="IVJ555" s="355"/>
      <c r="IVK555" s="355"/>
      <c r="IVL555" s="355"/>
      <c r="IVM555" s="355"/>
      <c r="IVN555" s="355"/>
      <c r="IVO555" s="355"/>
      <c r="IVP555" s="355"/>
      <c r="IVQ555" s="355"/>
      <c r="IVR555" s="355"/>
      <c r="IVS555" s="355"/>
      <c r="IVT555" s="355"/>
      <c r="IVU555" s="355"/>
      <c r="IVV555" s="355"/>
      <c r="IVW555" s="355"/>
      <c r="IVX555" s="355"/>
      <c r="IVY555" s="355"/>
      <c r="IVZ555" s="355"/>
      <c r="IWA555" s="355"/>
      <c r="IWB555" s="355"/>
      <c r="IWC555" s="355"/>
      <c r="IWD555" s="355"/>
      <c r="IWE555" s="355"/>
      <c r="IWF555" s="355"/>
      <c r="IWG555" s="355"/>
      <c r="IWH555" s="355"/>
      <c r="IWI555" s="355"/>
      <c r="IWJ555" s="355"/>
      <c r="IWK555" s="355"/>
      <c r="IWL555" s="355"/>
      <c r="IWM555" s="355"/>
      <c r="IWN555" s="355"/>
      <c r="IWO555" s="355"/>
      <c r="IWP555" s="355"/>
      <c r="IWQ555" s="355"/>
      <c r="IWR555" s="355"/>
      <c r="IWS555" s="355"/>
      <c r="IWT555" s="355"/>
      <c r="IWU555" s="355"/>
      <c r="IWV555" s="355"/>
      <c r="IWW555" s="355"/>
      <c r="IWX555" s="355"/>
      <c r="IWY555" s="355"/>
      <c r="IWZ555" s="355"/>
      <c r="IXA555" s="355"/>
      <c r="IXB555" s="355"/>
      <c r="IXC555" s="355"/>
      <c r="IXD555" s="355"/>
      <c r="IXE555" s="355"/>
      <c r="IXF555" s="355"/>
      <c r="IXG555" s="355"/>
      <c r="IXH555" s="355"/>
      <c r="IXI555" s="355"/>
      <c r="IXJ555" s="355"/>
      <c r="IXK555" s="355"/>
      <c r="IXL555" s="355"/>
      <c r="IXM555" s="355"/>
      <c r="IXN555" s="355"/>
      <c r="IXO555" s="355"/>
      <c r="IXP555" s="355"/>
      <c r="IXQ555" s="355"/>
      <c r="IXR555" s="355"/>
      <c r="IXS555" s="355"/>
      <c r="IXT555" s="355"/>
      <c r="IXU555" s="355"/>
      <c r="IXV555" s="355"/>
      <c r="IXW555" s="355"/>
      <c r="IXX555" s="355"/>
      <c r="IXY555" s="355"/>
      <c r="IXZ555" s="355"/>
      <c r="IYA555" s="355"/>
      <c r="IYB555" s="355"/>
      <c r="IYC555" s="355"/>
      <c r="IYD555" s="355"/>
      <c r="IYE555" s="355"/>
      <c r="IYF555" s="355"/>
      <c r="IYG555" s="355"/>
      <c r="IYH555" s="355"/>
      <c r="IYI555" s="355"/>
      <c r="IYJ555" s="355"/>
      <c r="IYK555" s="355"/>
      <c r="IYL555" s="355"/>
      <c r="IYM555" s="355"/>
      <c r="IYN555" s="355"/>
      <c r="IYO555" s="355"/>
      <c r="IYP555" s="355"/>
      <c r="IYQ555" s="355"/>
      <c r="IYR555" s="355"/>
      <c r="IYS555" s="355"/>
      <c r="IYT555" s="355"/>
      <c r="IYU555" s="355"/>
      <c r="IYV555" s="355"/>
      <c r="IYW555" s="355"/>
      <c r="IYX555" s="355"/>
      <c r="IYY555" s="355"/>
      <c r="IYZ555" s="355"/>
      <c r="IZA555" s="355"/>
      <c r="IZB555" s="355"/>
      <c r="IZC555" s="355"/>
      <c r="IZD555" s="355"/>
      <c r="IZE555" s="355"/>
      <c r="IZF555" s="355"/>
      <c r="IZG555" s="355"/>
      <c r="IZH555" s="355"/>
      <c r="IZI555" s="355"/>
      <c r="IZJ555" s="355"/>
      <c r="IZK555" s="355"/>
      <c r="IZL555" s="355"/>
      <c r="IZM555" s="355"/>
      <c r="IZN555" s="355"/>
      <c r="IZO555" s="355"/>
      <c r="IZP555" s="355"/>
      <c r="IZQ555" s="355"/>
      <c r="IZR555" s="355"/>
      <c r="IZS555" s="355"/>
      <c r="IZT555" s="355"/>
      <c r="IZU555" s="355"/>
      <c r="IZV555" s="355"/>
      <c r="IZW555" s="355"/>
      <c r="IZX555" s="355"/>
      <c r="IZY555" s="355"/>
      <c r="IZZ555" s="355"/>
      <c r="JAA555" s="355"/>
      <c r="JAB555" s="355"/>
      <c r="JAC555" s="355"/>
      <c r="JAD555" s="355"/>
      <c r="JAE555" s="355"/>
      <c r="JAF555" s="355"/>
      <c r="JAG555" s="355"/>
      <c r="JAH555" s="355"/>
      <c r="JAI555" s="355"/>
      <c r="JAJ555" s="355"/>
      <c r="JAK555" s="355"/>
      <c r="JAL555" s="355"/>
      <c r="JAM555" s="355"/>
      <c r="JAN555" s="355"/>
      <c r="JAO555" s="355"/>
      <c r="JAP555" s="355"/>
      <c r="JAQ555" s="355"/>
      <c r="JAR555" s="355"/>
      <c r="JAS555" s="355"/>
      <c r="JAT555" s="355"/>
      <c r="JAU555" s="355"/>
      <c r="JAV555" s="355"/>
      <c r="JAW555" s="355"/>
      <c r="JAX555" s="355"/>
      <c r="JAY555" s="355"/>
      <c r="JAZ555" s="355"/>
      <c r="JBA555" s="355"/>
      <c r="JBB555" s="355"/>
      <c r="JBC555" s="355"/>
      <c r="JBD555" s="355"/>
      <c r="JBE555" s="355"/>
      <c r="JBF555" s="355"/>
      <c r="JBG555" s="355"/>
      <c r="JBH555" s="355"/>
      <c r="JBI555" s="355"/>
      <c r="JBJ555" s="355"/>
      <c r="JBK555" s="355"/>
      <c r="JBL555" s="355"/>
      <c r="JBM555" s="355"/>
      <c r="JBN555" s="355"/>
      <c r="JBO555" s="355"/>
      <c r="JBP555" s="355"/>
      <c r="JBQ555" s="355"/>
      <c r="JBR555" s="355"/>
      <c r="JBS555" s="355"/>
      <c r="JBT555" s="355"/>
      <c r="JBU555" s="355"/>
      <c r="JBV555" s="355"/>
      <c r="JBW555" s="355"/>
      <c r="JBX555" s="355"/>
      <c r="JBY555" s="355"/>
      <c r="JBZ555" s="355"/>
      <c r="JCA555" s="355"/>
      <c r="JCB555" s="355"/>
      <c r="JCC555" s="355"/>
      <c r="JCD555" s="355"/>
      <c r="JCE555" s="355"/>
      <c r="JCF555" s="355"/>
      <c r="JCG555" s="355"/>
      <c r="JCH555" s="355"/>
      <c r="JCI555" s="355"/>
      <c r="JCJ555" s="355"/>
      <c r="JCK555" s="355"/>
      <c r="JCL555" s="355"/>
      <c r="JCM555" s="355"/>
      <c r="JCN555" s="355"/>
      <c r="JCO555" s="355"/>
      <c r="JCP555" s="355"/>
      <c r="JCQ555" s="355"/>
      <c r="JCR555" s="355"/>
      <c r="JCS555" s="355"/>
      <c r="JCT555" s="355"/>
      <c r="JCU555" s="355"/>
      <c r="JCV555" s="355"/>
      <c r="JCW555" s="355"/>
      <c r="JCX555" s="355"/>
      <c r="JCY555" s="355"/>
      <c r="JCZ555" s="355"/>
      <c r="JDA555" s="355"/>
      <c r="JDB555" s="355"/>
      <c r="JDC555" s="355"/>
      <c r="JDD555" s="355"/>
      <c r="JDE555" s="355"/>
      <c r="JDF555" s="355"/>
      <c r="JDG555" s="355"/>
      <c r="JDH555" s="355"/>
      <c r="JDI555" s="355"/>
      <c r="JDJ555" s="355"/>
      <c r="JDK555" s="355"/>
      <c r="JDL555" s="355"/>
      <c r="JDM555" s="355"/>
      <c r="JDN555" s="355"/>
      <c r="JDO555" s="355"/>
      <c r="JDP555" s="355"/>
      <c r="JDQ555" s="355"/>
      <c r="JDR555" s="355"/>
      <c r="JDS555" s="355"/>
      <c r="JDT555" s="355"/>
      <c r="JDU555" s="355"/>
      <c r="JDV555" s="355"/>
      <c r="JDW555" s="355"/>
      <c r="JDX555" s="355"/>
      <c r="JDY555" s="355"/>
      <c r="JDZ555" s="355"/>
      <c r="JEA555" s="355"/>
      <c r="JEB555" s="355"/>
      <c r="JEC555" s="355"/>
      <c r="JED555" s="355"/>
      <c r="JEE555" s="355"/>
      <c r="JEF555" s="355"/>
      <c r="JEG555" s="355"/>
      <c r="JEH555" s="355"/>
      <c r="JEI555" s="355"/>
      <c r="JEJ555" s="355"/>
      <c r="JEK555" s="355"/>
      <c r="JEL555" s="355"/>
      <c r="JEM555" s="355"/>
      <c r="JEN555" s="355"/>
      <c r="JEO555" s="355"/>
      <c r="JEP555" s="355"/>
      <c r="JEQ555" s="355"/>
      <c r="JER555" s="355"/>
      <c r="JES555" s="355"/>
      <c r="JET555" s="355"/>
      <c r="JEU555" s="355"/>
      <c r="JEV555" s="355"/>
      <c r="JEW555" s="355"/>
      <c r="JEX555" s="355"/>
      <c r="JEY555" s="355"/>
      <c r="JEZ555" s="355"/>
      <c r="JFA555" s="355"/>
      <c r="JFB555" s="355"/>
      <c r="JFC555" s="355"/>
      <c r="JFD555" s="355"/>
      <c r="JFE555" s="355"/>
      <c r="JFF555" s="355"/>
      <c r="JFG555" s="355"/>
      <c r="JFH555" s="355"/>
      <c r="JFI555" s="355"/>
      <c r="JFJ555" s="355"/>
      <c r="JFK555" s="355"/>
      <c r="JFL555" s="355"/>
      <c r="JFM555" s="355"/>
      <c r="JFN555" s="355"/>
      <c r="JFO555" s="355"/>
      <c r="JFP555" s="355"/>
      <c r="JFQ555" s="355"/>
      <c r="JFR555" s="355"/>
      <c r="JFS555" s="355"/>
      <c r="JFT555" s="355"/>
      <c r="JFU555" s="355"/>
      <c r="JFV555" s="355"/>
      <c r="JFW555" s="355"/>
      <c r="JFX555" s="355"/>
      <c r="JFY555" s="355"/>
      <c r="JFZ555" s="355"/>
      <c r="JGA555" s="355"/>
      <c r="JGB555" s="355"/>
      <c r="JGC555" s="355"/>
      <c r="JGD555" s="355"/>
      <c r="JGE555" s="355"/>
      <c r="JGF555" s="355"/>
      <c r="JGG555" s="355"/>
      <c r="JGH555" s="355"/>
      <c r="JGI555" s="355"/>
      <c r="JGJ555" s="355"/>
      <c r="JGK555" s="355"/>
      <c r="JGL555" s="355"/>
      <c r="JGM555" s="355"/>
      <c r="JGN555" s="355"/>
      <c r="JGO555" s="355"/>
      <c r="JGP555" s="355"/>
      <c r="JGQ555" s="355"/>
      <c r="JGR555" s="355"/>
      <c r="JGS555" s="355"/>
      <c r="JGT555" s="355"/>
      <c r="JGU555" s="355"/>
      <c r="JGV555" s="355"/>
      <c r="JGW555" s="355"/>
      <c r="JGX555" s="355"/>
      <c r="JGY555" s="355"/>
      <c r="JGZ555" s="355"/>
      <c r="JHA555" s="355"/>
      <c r="JHB555" s="355"/>
      <c r="JHC555" s="355"/>
      <c r="JHD555" s="355"/>
      <c r="JHE555" s="355"/>
      <c r="JHF555" s="355"/>
      <c r="JHG555" s="355"/>
      <c r="JHH555" s="355"/>
      <c r="JHI555" s="355"/>
      <c r="JHJ555" s="355"/>
      <c r="JHK555" s="355"/>
      <c r="JHL555" s="355"/>
      <c r="JHM555" s="355"/>
      <c r="JHN555" s="355"/>
      <c r="JHO555" s="355"/>
      <c r="JHP555" s="355"/>
      <c r="JHQ555" s="355"/>
      <c r="JHR555" s="355"/>
      <c r="JHS555" s="355"/>
      <c r="JHT555" s="355"/>
      <c r="JHU555" s="355"/>
      <c r="JHV555" s="355"/>
      <c r="JHW555" s="355"/>
      <c r="JHX555" s="355"/>
      <c r="JHY555" s="355"/>
      <c r="JHZ555" s="355"/>
      <c r="JIA555" s="355"/>
      <c r="JIB555" s="355"/>
      <c r="JIC555" s="355"/>
      <c r="JID555" s="355"/>
      <c r="JIE555" s="355"/>
      <c r="JIF555" s="355"/>
      <c r="JIG555" s="355"/>
      <c r="JIH555" s="355"/>
      <c r="JII555" s="355"/>
      <c r="JIJ555" s="355"/>
      <c r="JIK555" s="355"/>
      <c r="JIL555" s="355"/>
      <c r="JIM555" s="355"/>
      <c r="JIN555" s="355"/>
      <c r="JIO555" s="355"/>
      <c r="JIP555" s="355"/>
      <c r="JIQ555" s="355"/>
      <c r="JIR555" s="355"/>
      <c r="JIS555" s="355"/>
      <c r="JIT555" s="355"/>
      <c r="JIU555" s="355"/>
      <c r="JIV555" s="355"/>
      <c r="JIW555" s="355"/>
      <c r="JIX555" s="355"/>
      <c r="JIY555" s="355"/>
      <c r="JIZ555" s="355"/>
      <c r="JJA555" s="355"/>
      <c r="JJB555" s="355"/>
      <c r="JJC555" s="355"/>
      <c r="JJD555" s="355"/>
      <c r="JJE555" s="355"/>
      <c r="JJF555" s="355"/>
      <c r="JJG555" s="355"/>
      <c r="JJH555" s="355"/>
      <c r="JJI555" s="355"/>
      <c r="JJJ555" s="355"/>
      <c r="JJK555" s="355"/>
      <c r="JJL555" s="355"/>
      <c r="JJM555" s="355"/>
      <c r="JJN555" s="355"/>
      <c r="JJO555" s="355"/>
      <c r="JJP555" s="355"/>
      <c r="JJQ555" s="355"/>
      <c r="JJR555" s="355"/>
      <c r="JJS555" s="355"/>
      <c r="JJT555" s="355"/>
      <c r="JJU555" s="355"/>
      <c r="JJV555" s="355"/>
      <c r="JJW555" s="355"/>
      <c r="JJX555" s="355"/>
      <c r="JJY555" s="355"/>
      <c r="JJZ555" s="355"/>
      <c r="JKA555" s="355"/>
      <c r="JKB555" s="355"/>
      <c r="JKC555" s="355"/>
      <c r="JKD555" s="355"/>
      <c r="JKE555" s="355"/>
      <c r="JKF555" s="355"/>
      <c r="JKG555" s="355"/>
      <c r="JKH555" s="355"/>
      <c r="JKI555" s="355"/>
      <c r="JKJ555" s="355"/>
      <c r="JKK555" s="355"/>
      <c r="JKL555" s="355"/>
      <c r="JKM555" s="355"/>
      <c r="JKN555" s="355"/>
      <c r="JKO555" s="355"/>
      <c r="JKP555" s="355"/>
      <c r="JKQ555" s="355"/>
      <c r="JKR555" s="355"/>
      <c r="JKS555" s="355"/>
      <c r="JKT555" s="355"/>
      <c r="JKU555" s="355"/>
      <c r="JKV555" s="355"/>
      <c r="JKW555" s="355"/>
      <c r="JKX555" s="355"/>
      <c r="JKY555" s="355"/>
      <c r="JKZ555" s="355"/>
      <c r="JLA555" s="355"/>
      <c r="JLB555" s="355"/>
      <c r="JLC555" s="355"/>
      <c r="JLD555" s="355"/>
      <c r="JLE555" s="355"/>
      <c r="JLF555" s="355"/>
      <c r="JLG555" s="355"/>
      <c r="JLH555" s="355"/>
      <c r="JLI555" s="355"/>
      <c r="JLJ555" s="355"/>
      <c r="JLK555" s="355"/>
      <c r="JLL555" s="355"/>
      <c r="JLM555" s="355"/>
      <c r="JLN555" s="355"/>
      <c r="JLO555" s="355"/>
      <c r="JLP555" s="355"/>
      <c r="JLQ555" s="355"/>
      <c r="JLR555" s="355"/>
      <c r="JLS555" s="355"/>
      <c r="JLT555" s="355"/>
      <c r="JLU555" s="355"/>
      <c r="JLV555" s="355"/>
      <c r="JLW555" s="355"/>
      <c r="JLX555" s="355"/>
      <c r="JLY555" s="355"/>
      <c r="JLZ555" s="355"/>
      <c r="JMA555" s="355"/>
      <c r="JMB555" s="355"/>
      <c r="JMC555" s="355"/>
      <c r="JMD555" s="355"/>
      <c r="JME555" s="355"/>
      <c r="JMF555" s="355"/>
      <c r="JMG555" s="355"/>
      <c r="JMH555" s="355"/>
      <c r="JMI555" s="355"/>
      <c r="JMJ555" s="355"/>
      <c r="JMK555" s="355"/>
      <c r="JML555" s="355"/>
      <c r="JMM555" s="355"/>
      <c r="JMN555" s="355"/>
      <c r="JMO555" s="355"/>
      <c r="JMP555" s="355"/>
      <c r="JMQ555" s="355"/>
      <c r="JMR555" s="355"/>
      <c r="JMS555" s="355"/>
      <c r="JMT555" s="355"/>
      <c r="JMU555" s="355"/>
      <c r="JMV555" s="355"/>
      <c r="JMW555" s="355"/>
      <c r="JMX555" s="355"/>
      <c r="JMY555" s="355"/>
      <c r="JMZ555" s="355"/>
      <c r="JNA555" s="355"/>
      <c r="JNB555" s="355"/>
      <c r="JNC555" s="355"/>
      <c r="JND555" s="355"/>
      <c r="JNE555" s="355"/>
      <c r="JNF555" s="355"/>
      <c r="JNG555" s="355"/>
      <c r="JNH555" s="355"/>
      <c r="JNI555" s="355"/>
      <c r="JNJ555" s="355"/>
      <c r="JNK555" s="355"/>
      <c r="JNL555" s="355"/>
      <c r="JNM555" s="355"/>
      <c r="JNN555" s="355"/>
      <c r="JNO555" s="355"/>
      <c r="JNP555" s="355"/>
      <c r="JNQ555" s="355"/>
      <c r="JNR555" s="355"/>
      <c r="JNS555" s="355"/>
      <c r="JNT555" s="355"/>
      <c r="JNU555" s="355"/>
      <c r="JNV555" s="355"/>
      <c r="JNW555" s="355"/>
      <c r="JNX555" s="355"/>
      <c r="JNY555" s="355"/>
      <c r="JNZ555" s="355"/>
      <c r="JOA555" s="355"/>
      <c r="JOB555" s="355"/>
      <c r="JOC555" s="355"/>
      <c r="JOD555" s="355"/>
      <c r="JOE555" s="355"/>
      <c r="JOF555" s="355"/>
      <c r="JOG555" s="355"/>
      <c r="JOH555" s="355"/>
      <c r="JOI555" s="355"/>
      <c r="JOJ555" s="355"/>
      <c r="JOK555" s="355"/>
      <c r="JOL555" s="355"/>
      <c r="JOM555" s="355"/>
      <c r="JON555" s="355"/>
      <c r="JOO555" s="355"/>
      <c r="JOP555" s="355"/>
      <c r="JOQ555" s="355"/>
      <c r="JOR555" s="355"/>
      <c r="JOS555" s="355"/>
      <c r="JOT555" s="355"/>
      <c r="JOU555" s="355"/>
      <c r="JOV555" s="355"/>
      <c r="JOW555" s="355"/>
      <c r="JOX555" s="355"/>
      <c r="JOY555" s="355"/>
      <c r="JOZ555" s="355"/>
      <c r="JPA555" s="355"/>
      <c r="JPB555" s="355"/>
      <c r="JPC555" s="355"/>
      <c r="JPD555" s="355"/>
      <c r="JPE555" s="355"/>
      <c r="JPF555" s="355"/>
      <c r="JPG555" s="355"/>
      <c r="JPH555" s="355"/>
      <c r="JPI555" s="355"/>
      <c r="JPJ555" s="355"/>
      <c r="JPK555" s="355"/>
      <c r="JPL555" s="355"/>
      <c r="JPM555" s="355"/>
      <c r="JPN555" s="355"/>
      <c r="JPO555" s="355"/>
      <c r="JPP555" s="355"/>
      <c r="JPQ555" s="355"/>
      <c r="JPR555" s="355"/>
      <c r="JPS555" s="355"/>
      <c r="JPT555" s="355"/>
      <c r="JPU555" s="355"/>
      <c r="JPV555" s="355"/>
      <c r="JPW555" s="355"/>
      <c r="JPX555" s="355"/>
      <c r="JPY555" s="355"/>
      <c r="JPZ555" s="355"/>
      <c r="JQA555" s="355"/>
      <c r="JQB555" s="355"/>
      <c r="JQC555" s="355"/>
      <c r="JQD555" s="355"/>
      <c r="JQE555" s="355"/>
      <c r="JQF555" s="355"/>
      <c r="JQG555" s="355"/>
      <c r="JQH555" s="355"/>
      <c r="JQI555" s="355"/>
      <c r="JQJ555" s="355"/>
      <c r="JQK555" s="355"/>
      <c r="JQL555" s="355"/>
      <c r="JQM555" s="355"/>
      <c r="JQN555" s="355"/>
      <c r="JQO555" s="355"/>
      <c r="JQP555" s="355"/>
      <c r="JQQ555" s="355"/>
      <c r="JQR555" s="355"/>
      <c r="JQS555" s="355"/>
      <c r="JQT555" s="355"/>
      <c r="JQU555" s="355"/>
      <c r="JQV555" s="355"/>
      <c r="JQW555" s="355"/>
      <c r="JQX555" s="355"/>
      <c r="JQY555" s="355"/>
      <c r="JQZ555" s="355"/>
      <c r="JRA555" s="355"/>
      <c r="JRB555" s="355"/>
      <c r="JRC555" s="355"/>
      <c r="JRD555" s="355"/>
      <c r="JRE555" s="355"/>
      <c r="JRF555" s="355"/>
      <c r="JRG555" s="355"/>
      <c r="JRH555" s="355"/>
      <c r="JRI555" s="355"/>
      <c r="JRJ555" s="355"/>
      <c r="JRK555" s="355"/>
      <c r="JRL555" s="355"/>
      <c r="JRM555" s="355"/>
      <c r="JRN555" s="355"/>
      <c r="JRO555" s="355"/>
      <c r="JRP555" s="355"/>
      <c r="JRQ555" s="355"/>
      <c r="JRR555" s="355"/>
      <c r="JRS555" s="355"/>
      <c r="JRT555" s="355"/>
      <c r="JRU555" s="355"/>
      <c r="JRV555" s="355"/>
      <c r="JRW555" s="355"/>
      <c r="JRX555" s="355"/>
      <c r="JRY555" s="355"/>
      <c r="JRZ555" s="355"/>
      <c r="JSA555" s="355"/>
      <c r="JSB555" s="355"/>
      <c r="JSC555" s="355"/>
      <c r="JSD555" s="355"/>
      <c r="JSE555" s="355"/>
      <c r="JSF555" s="355"/>
      <c r="JSG555" s="355"/>
      <c r="JSH555" s="355"/>
      <c r="JSI555" s="355"/>
      <c r="JSJ555" s="355"/>
      <c r="JSK555" s="355"/>
      <c r="JSL555" s="355"/>
      <c r="JSM555" s="355"/>
      <c r="JSN555" s="355"/>
      <c r="JSO555" s="355"/>
      <c r="JSP555" s="355"/>
      <c r="JSQ555" s="355"/>
      <c r="JSR555" s="355"/>
      <c r="JSS555" s="355"/>
      <c r="JST555" s="355"/>
      <c r="JSU555" s="355"/>
      <c r="JSV555" s="355"/>
      <c r="JSW555" s="355"/>
      <c r="JSX555" s="355"/>
      <c r="JSY555" s="355"/>
      <c r="JSZ555" s="355"/>
      <c r="JTA555" s="355"/>
      <c r="JTB555" s="355"/>
      <c r="JTC555" s="355"/>
      <c r="JTD555" s="355"/>
      <c r="JTE555" s="355"/>
      <c r="JTF555" s="355"/>
      <c r="JTG555" s="355"/>
      <c r="JTH555" s="355"/>
      <c r="JTI555" s="355"/>
      <c r="JTJ555" s="355"/>
      <c r="JTK555" s="355"/>
      <c r="JTL555" s="355"/>
      <c r="JTM555" s="355"/>
      <c r="JTN555" s="355"/>
      <c r="JTO555" s="355"/>
      <c r="JTP555" s="355"/>
      <c r="JTQ555" s="355"/>
      <c r="JTR555" s="355"/>
      <c r="JTS555" s="355"/>
      <c r="JTT555" s="355"/>
      <c r="JTU555" s="355"/>
      <c r="JTV555" s="355"/>
      <c r="JTW555" s="355"/>
      <c r="JTX555" s="355"/>
      <c r="JTY555" s="355"/>
      <c r="JTZ555" s="355"/>
      <c r="JUA555" s="355"/>
      <c r="JUB555" s="355"/>
      <c r="JUC555" s="355"/>
      <c r="JUD555" s="355"/>
      <c r="JUE555" s="355"/>
      <c r="JUF555" s="355"/>
      <c r="JUG555" s="355"/>
      <c r="JUH555" s="355"/>
      <c r="JUI555" s="355"/>
      <c r="JUJ555" s="355"/>
      <c r="JUK555" s="355"/>
      <c r="JUL555" s="355"/>
      <c r="JUM555" s="355"/>
      <c r="JUN555" s="355"/>
      <c r="JUO555" s="355"/>
      <c r="JUP555" s="355"/>
      <c r="JUQ555" s="355"/>
      <c r="JUR555" s="355"/>
      <c r="JUS555" s="355"/>
      <c r="JUT555" s="355"/>
      <c r="JUU555" s="355"/>
      <c r="JUV555" s="355"/>
      <c r="JUW555" s="355"/>
      <c r="JUX555" s="355"/>
      <c r="JUY555" s="355"/>
      <c r="JUZ555" s="355"/>
      <c r="JVA555" s="355"/>
      <c r="JVB555" s="355"/>
      <c r="JVC555" s="355"/>
      <c r="JVD555" s="355"/>
      <c r="JVE555" s="355"/>
      <c r="JVF555" s="355"/>
      <c r="JVG555" s="355"/>
      <c r="JVH555" s="355"/>
      <c r="JVI555" s="355"/>
      <c r="JVJ555" s="355"/>
      <c r="JVK555" s="355"/>
      <c r="JVL555" s="355"/>
      <c r="JVM555" s="355"/>
      <c r="JVN555" s="355"/>
      <c r="JVO555" s="355"/>
      <c r="JVP555" s="355"/>
      <c r="JVQ555" s="355"/>
      <c r="JVR555" s="355"/>
      <c r="JVS555" s="355"/>
      <c r="JVT555" s="355"/>
      <c r="JVU555" s="355"/>
      <c r="JVV555" s="355"/>
      <c r="JVW555" s="355"/>
      <c r="JVX555" s="355"/>
      <c r="JVY555" s="355"/>
      <c r="JVZ555" s="355"/>
      <c r="JWA555" s="355"/>
      <c r="JWB555" s="355"/>
      <c r="JWC555" s="355"/>
      <c r="JWD555" s="355"/>
      <c r="JWE555" s="355"/>
      <c r="JWF555" s="355"/>
      <c r="JWG555" s="355"/>
      <c r="JWH555" s="355"/>
      <c r="JWI555" s="355"/>
      <c r="JWJ555" s="355"/>
      <c r="JWK555" s="355"/>
      <c r="JWL555" s="355"/>
      <c r="JWM555" s="355"/>
      <c r="JWN555" s="355"/>
      <c r="JWO555" s="355"/>
      <c r="JWP555" s="355"/>
      <c r="JWQ555" s="355"/>
      <c r="JWR555" s="355"/>
      <c r="JWS555" s="355"/>
      <c r="JWT555" s="355"/>
      <c r="JWU555" s="355"/>
      <c r="JWV555" s="355"/>
      <c r="JWW555" s="355"/>
      <c r="JWX555" s="355"/>
      <c r="JWY555" s="355"/>
      <c r="JWZ555" s="355"/>
      <c r="JXA555" s="355"/>
      <c r="JXB555" s="355"/>
      <c r="JXC555" s="355"/>
      <c r="JXD555" s="355"/>
      <c r="JXE555" s="355"/>
      <c r="JXF555" s="355"/>
      <c r="JXG555" s="355"/>
      <c r="JXH555" s="355"/>
      <c r="JXI555" s="355"/>
      <c r="JXJ555" s="355"/>
      <c r="JXK555" s="355"/>
      <c r="JXL555" s="355"/>
      <c r="JXM555" s="355"/>
      <c r="JXN555" s="355"/>
      <c r="JXO555" s="355"/>
      <c r="JXP555" s="355"/>
      <c r="JXQ555" s="355"/>
      <c r="JXR555" s="355"/>
      <c r="JXS555" s="355"/>
      <c r="JXT555" s="355"/>
      <c r="JXU555" s="355"/>
      <c r="JXV555" s="355"/>
      <c r="JXW555" s="355"/>
      <c r="JXX555" s="355"/>
      <c r="JXY555" s="355"/>
      <c r="JXZ555" s="355"/>
      <c r="JYA555" s="355"/>
      <c r="JYB555" s="355"/>
      <c r="JYC555" s="355"/>
      <c r="JYD555" s="355"/>
      <c r="JYE555" s="355"/>
      <c r="JYF555" s="355"/>
      <c r="JYG555" s="355"/>
      <c r="JYH555" s="355"/>
      <c r="JYI555" s="355"/>
      <c r="JYJ555" s="355"/>
      <c r="JYK555" s="355"/>
      <c r="JYL555" s="355"/>
      <c r="JYM555" s="355"/>
      <c r="JYN555" s="355"/>
      <c r="JYO555" s="355"/>
      <c r="JYP555" s="355"/>
      <c r="JYQ555" s="355"/>
      <c r="JYR555" s="355"/>
      <c r="JYS555" s="355"/>
      <c r="JYT555" s="355"/>
      <c r="JYU555" s="355"/>
      <c r="JYV555" s="355"/>
      <c r="JYW555" s="355"/>
      <c r="JYX555" s="355"/>
      <c r="JYY555" s="355"/>
      <c r="JYZ555" s="355"/>
      <c r="JZA555" s="355"/>
      <c r="JZB555" s="355"/>
      <c r="JZC555" s="355"/>
      <c r="JZD555" s="355"/>
      <c r="JZE555" s="355"/>
      <c r="JZF555" s="355"/>
      <c r="JZG555" s="355"/>
      <c r="JZH555" s="355"/>
      <c r="JZI555" s="355"/>
      <c r="JZJ555" s="355"/>
      <c r="JZK555" s="355"/>
      <c r="JZL555" s="355"/>
      <c r="JZM555" s="355"/>
      <c r="JZN555" s="355"/>
      <c r="JZO555" s="355"/>
      <c r="JZP555" s="355"/>
      <c r="JZQ555" s="355"/>
      <c r="JZR555" s="355"/>
      <c r="JZS555" s="355"/>
      <c r="JZT555" s="355"/>
      <c r="JZU555" s="355"/>
      <c r="JZV555" s="355"/>
      <c r="JZW555" s="355"/>
      <c r="JZX555" s="355"/>
      <c r="JZY555" s="355"/>
      <c r="JZZ555" s="355"/>
      <c r="KAA555" s="355"/>
      <c r="KAB555" s="355"/>
      <c r="KAC555" s="355"/>
      <c r="KAD555" s="355"/>
      <c r="KAE555" s="355"/>
      <c r="KAF555" s="355"/>
      <c r="KAG555" s="355"/>
      <c r="KAH555" s="355"/>
      <c r="KAI555" s="355"/>
      <c r="KAJ555" s="355"/>
      <c r="KAK555" s="355"/>
      <c r="KAL555" s="355"/>
      <c r="KAM555" s="355"/>
      <c r="KAN555" s="355"/>
      <c r="KAO555" s="355"/>
      <c r="KAP555" s="355"/>
      <c r="KAQ555" s="355"/>
      <c r="KAR555" s="355"/>
      <c r="KAS555" s="355"/>
      <c r="KAT555" s="355"/>
      <c r="KAU555" s="355"/>
      <c r="KAV555" s="355"/>
      <c r="KAW555" s="355"/>
      <c r="KAX555" s="355"/>
      <c r="KAY555" s="355"/>
      <c r="KAZ555" s="355"/>
      <c r="KBA555" s="355"/>
      <c r="KBB555" s="355"/>
      <c r="KBC555" s="355"/>
      <c r="KBD555" s="355"/>
      <c r="KBE555" s="355"/>
      <c r="KBF555" s="355"/>
      <c r="KBG555" s="355"/>
      <c r="KBH555" s="355"/>
      <c r="KBI555" s="355"/>
      <c r="KBJ555" s="355"/>
      <c r="KBK555" s="355"/>
      <c r="KBL555" s="355"/>
      <c r="KBM555" s="355"/>
      <c r="KBN555" s="355"/>
      <c r="KBO555" s="355"/>
      <c r="KBP555" s="355"/>
      <c r="KBQ555" s="355"/>
      <c r="KBR555" s="355"/>
      <c r="KBS555" s="355"/>
      <c r="KBT555" s="355"/>
      <c r="KBU555" s="355"/>
      <c r="KBV555" s="355"/>
      <c r="KBW555" s="355"/>
      <c r="KBX555" s="355"/>
      <c r="KBY555" s="355"/>
      <c r="KBZ555" s="355"/>
      <c r="KCA555" s="355"/>
      <c r="KCB555" s="355"/>
      <c r="KCC555" s="355"/>
      <c r="KCD555" s="355"/>
      <c r="KCE555" s="355"/>
      <c r="KCF555" s="355"/>
      <c r="KCG555" s="355"/>
      <c r="KCH555" s="355"/>
      <c r="KCI555" s="355"/>
      <c r="KCJ555" s="355"/>
      <c r="KCK555" s="355"/>
      <c r="KCL555" s="355"/>
      <c r="KCM555" s="355"/>
      <c r="KCN555" s="355"/>
      <c r="KCO555" s="355"/>
      <c r="KCP555" s="355"/>
      <c r="KCQ555" s="355"/>
      <c r="KCR555" s="355"/>
      <c r="KCS555" s="355"/>
      <c r="KCT555" s="355"/>
      <c r="KCU555" s="355"/>
      <c r="KCV555" s="355"/>
      <c r="KCW555" s="355"/>
      <c r="KCX555" s="355"/>
      <c r="KCY555" s="355"/>
      <c r="KCZ555" s="355"/>
      <c r="KDA555" s="355"/>
      <c r="KDB555" s="355"/>
      <c r="KDC555" s="355"/>
      <c r="KDD555" s="355"/>
      <c r="KDE555" s="355"/>
      <c r="KDF555" s="355"/>
      <c r="KDG555" s="355"/>
      <c r="KDH555" s="355"/>
      <c r="KDI555" s="355"/>
      <c r="KDJ555" s="355"/>
      <c r="KDK555" s="355"/>
      <c r="KDL555" s="355"/>
      <c r="KDM555" s="355"/>
      <c r="KDN555" s="355"/>
      <c r="KDO555" s="355"/>
      <c r="KDP555" s="355"/>
      <c r="KDQ555" s="355"/>
      <c r="KDR555" s="355"/>
      <c r="KDS555" s="355"/>
      <c r="KDT555" s="355"/>
      <c r="KDU555" s="355"/>
      <c r="KDV555" s="355"/>
      <c r="KDW555" s="355"/>
      <c r="KDX555" s="355"/>
      <c r="KDY555" s="355"/>
      <c r="KDZ555" s="355"/>
      <c r="KEA555" s="355"/>
      <c r="KEB555" s="355"/>
      <c r="KEC555" s="355"/>
      <c r="KED555" s="355"/>
      <c r="KEE555" s="355"/>
      <c r="KEF555" s="355"/>
      <c r="KEG555" s="355"/>
      <c r="KEH555" s="355"/>
      <c r="KEI555" s="355"/>
      <c r="KEJ555" s="355"/>
      <c r="KEK555" s="355"/>
      <c r="KEL555" s="355"/>
      <c r="KEM555" s="355"/>
      <c r="KEN555" s="355"/>
      <c r="KEO555" s="355"/>
      <c r="KEP555" s="355"/>
      <c r="KEQ555" s="355"/>
      <c r="KER555" s="355"/>
      <c r="KES555" s="355"/>
      <c r="KET555" s="355"/>
      <c r="KEU555" s="355"/>
      <c r="KEV555" s="355"/>
      <c r="KEW555" s="355"/>
      <c r="KEX555" s="355"/>
      <c r="KEY555" s="355"/>
      <c r="KEZ555" s="355"/>
      <c r="KFA555" s="355"/>
      <c r="KFB555" s="355"/>
      <c r="KFC555" s="355"/>
      <c r="KFD555" s="355"/>
      <c r="KFE555" s="355"/>
      <c r="KFF555" s="355"/>
      <c r="KFG555" s="355"/>
      <c r="KFH555" s="355"/>
      <c r="KFI555" s="355"/>
      <c r="KFJ555" s="355"/>
      <c r="KFK555" s="355"/>
      <c r="KFL555" s="355"/>
      <c r="KFM555" s="355"/>
      <c r="KFN555" s="355"/>
      <c r="KFO555" s="355"/>
      <c r="KFP555" s="355"/>
      <c r="KFQ555" s="355"/>
      <c r="KFR555" s="355"/>
      <c r="KFS555" s="355"/>
      <c r="KFT555" s="355"/>
      <c r="KFU555" s="355"/>
      <c r="KFV555" s="355"/>
      <c r="KFW555" s="355"/>
      <c r="KFX555" s="355"/>
      <c r="KFY555" s="355"/>
      <c r="KFZ555" s="355"/>
      <c r="KGA555" s="355"/>
      <c r="KGB555" s="355"/>
      <c r="KGC555" s="355"/>
      <c r="KGD555" s="355"/>
      <c r="KGE555" s="355"/>
      <c r="KGF555" s="355"/>
      <c r="KGG555" s="355"/>
      <c r="KGH555" s="355"/>
      <c r="KGI555" s="355"/>
      <c r="KGJ555" s="355"/>
      <c r="KGK555" s="355"/>
      <c r="KGL555" s="355"/>
      <c r="KGM555" s="355"/>
      <c r="KGN555" s="355"/>
      <c r="KGO555" s="355"/>
      <c r="KGP555" s="355"/>
      <c r="KGQ555" s="355"/>
      <c r="KGR555" s="355"/>
      <c r="KGS555" s="355"/>
      <c r="KGT555" s="355"/>
      <c r="KGU555" s="355"/>
      <c r="KGV555" s="355"/>
      <c r="KGW555" s="355"/>
      <c r="KGX555" s="355"/>
      <c r="KGY555" s="355"/>
      <c r="KGZ555" s="355"/>
      <c r="KHA555" s="355"/>
      <c r="KHB555" s="355"/>
      <c r="KHC555" s="355"/>
      <c r="KHD555" s="355"/>
      <c r="KHE555" s="355"/>
      <c r="KHF555" s="355"/>
      <c r="KHG555" s="355"/>
      <c r="KHH555" s="355"/>
      <c r="KHI555" s="355"/>
      <c r="KHJ555" s="355"/>
      <c r="KHK555" s="355"/>
      <c r="KHL555" s="355"/>
      <c r="KHM555" s="355"/>
      <c r="KHN555" s="355"/>
      <c r="KHO555" s="355"/>
      <c r="KHP555" s="355"/>
      <c r="KHQ555" s="355"/>
      <c r="KHR555" s="355"/>
      <c r="KHS555" s="355"/>
      <c r="KHT555" s="355"/>
      <c r="KHU555" s="355"/>
      <c r="KHV555" s="355"/>
      <c r="KHW555" s="355"/>
      <c r="KHX555" s="355"/>
      <c r="KHY555" s="355"/>
      <c r="KHZ555" s="355"/>
      <c r="KIA555" s="355"/>
      <c r="KIB555" s="355"/>
      <c r="KIC555" s="355"/>
      <c r="KID555" s="355"/>
      <c r="KIE555" s="355"/>
      <c r="KIF555" s="355"/>
      <c r="KIG555" s="355"/>
      <c r="KIH555" s="355"/>
      <c r="KII555" s="355"/>
      <c r="KIJ555" s="355"/>
      <c r="KIK555" s="355"/>
      <c r="KIL555" s="355"/>
      <c r="KIM555" s="355"/>
      <c r="KIN555" s="355"/>
      <c r="KIO555" s="355"/>
      <c r="KIP555" s="355"/>
      <c r="KIQ555" s="355"/>
      <c r="KIR555" s="355"/>
      <c r="KIS555" s="355"/>
      <c r="KIT555" s="355"/>
      <c r="KIU555" s="355"/>
      <c r="KIV555" s="355"/>
      <c r="KIW555" s="355"/>
      <c r="KIX555" s="355"/>
      <c r="KIY555" s="355"/>
      <c r="KIZ555" s="355"/>
      <c r="KJA555" s="355"/>
      <c r="KJB555" s="355"/>
      <c r="KJC555" s="355"/>
      <c r="KJD555" s="355"/>
      <c r="KJE555" s="355"/>
      <c r="KJF555" s="355"/>
      <c r="KJG555" s="355"/>
      <c r="KJH555" s="355"/>
      <c r="KJI555" s="355"/>
      <c r="KJJ555" s="355"/>
      <c r="KJK555" s="355"/>
      <c r="KJL555" s="355"/>
      <c r="KJM555" s="355"/>
      <c r="KJN555" s="355"/>
      <c r="KJO555" s="355"/>
      <c r="KJP555" s="355"/>
      <c r="KJQ555" s="355"/>
      <c r="KJR555" s="355"/>
      <c r="KJS555" s="355"/>
      <c r="KJT555" s="355"/>
      <c r="KJU555" s="355"/>
      <c r="KJV555" s="355"/>
      <c r="KJW555" s="355"/>
      <c r="KJX555" s="355"/>
      <c r="KJY555" s="355"/>
      <c r="KJZ555" s="355"/>
      <c r="KKA555" s="355"/>
      <c r="KKB555" s="355"/>
      <c r="KKC555" s="355"/>
      <c r="KKD555" s="355"/>
      <c r="KKE555" s="355"/>
      <c r="KKF555" s="355"/>
      <c r="KKG555" s="355"/>
      <c r="KKH555" s="355"/>
      <c r="KKI555" s="355"/>
      <c r="KKJ555" s="355"/>
      <c r="KKK555" s="355"/>
      <c r="KKL555" s="355"/>
      <c r="KKM555" s="355"/>
      <c r="KKN555" s="355"/>
      <c r="KKO555" s="355"/>
      <c r="KKP555" s="355"/>
      <c r="KKQ555" s="355"/>
      <c r="KKR555" s="355"/>
      <c r="KKS555" s="355"/>
      <c r="KKT555" s="355"/>
      <c r="KKU555" s="355"/>
      <c r="KKV555" s="355"/>
      <c r="KKW555" s="355"/>
      <c r="KKX555" s="355"/>
      <c r="KKY555" s="355"/>
      <c r="KKZ555" s="355"/>
      <c r="KLA555" s="355"/>
      <c r="KLB555" s="355"/>
      <c r="KLC555" s="355"/>
      <c r="KLD555" s="355"/>
      <c r="KLE555" s="355"/>
      <c r="KLF555" s="355"/>
      <c r="KLG555" s="355"/>
      <c r="KLH555" s="355"/>
      <c r="KLI555" s="355"/>
      <c r="KLJ555" s="355"/>
      <c r="KLK555" s="355"/>
      <c r="KLL555" s="355"/>
      <c r="KLM555" s="355"/>
      <c r="KLN555" s="355"/>
      <c r="KLO555" s="355"/>
      <c r="KLP555" s="355"/>
      <c r="KLQ555" s="355"/>
      <c r="KLR555" s="355"/>
      <c r="KLS555" s="355"/>
      <c r="KLT555" s="355"/>
      <c r="KLU555" s="355"/>
      <c r="KLV555" s="355"/>
      <c r="KLW555" s="355"/>
      <c r="KLX555" s="355"/>
      <c r="KLY555" s="355"/>
      <c r="KLZ555" s="355"/>
      <c r="KMA555" s="355"/>
      <c r="KMB555" s="355"/>
      <c r="KMC555" s="355"/>
      <c r="KMD555" s="355"/>
      <c r="KME555" s="355"/>
      <c r="KMF555" s="355"/>
      <c r="KMG555" s="355"/>
      <c r="KMH555" s="355"/>
      <c r="KMI555" s="355"/>
      <c r="KMJ555" s="355"/>
      <c r="KMK555" s="355"/>
      <c r="KML555" s="355"/>
      <c r="KMM555" s="355"/>
      <c r="KMN555" s="355"/>
      <c r="KMO555" s="355"/>
      <c r="KMP555" s="355"/>
      <c r="KMQ555" s="355"/>
      <c r="KMR555" s="355"/>
      <c r="KMS555" s="355"/>
      <c r="KMT555" s="355"/>
      <c r="KMU555" s="355"/>
      <c r="KMV555" s="355"/>
      <c r="KMW555" s="355"/>
      <c r="KMX555" s="355"/>
      <c r="KMY555" s="355"/>
      <c r="KMZ555" s="355"/>
      <c r="KNA555" s="355"/>
      <c r="KNB555" s="355"/>
      <c r="KNC555" s="355"/>
      <c r="KND555" s="355"/>
      <c r="KNE555" s="355"/>
      <c r="KNF555" s="355"/>
      <c r="KNG555" s="355"/>
      <c r="KNH555" s="355"/>
      <c r="KNI555" s="355"/>
      <c r="KNJ555" s="355"/>
      <c r="KNK555" s="355"/>
      <c r="KNL555" s="355"/>
      <c r="KNM555" s="355"/>
      <c r="KNN555" s="355"/>
      <c r="KNO555" s="355"/>
      <c r="KNP555" s="355"/>
      <c r="KNQ555" s="355"/>
      <c r="KNR555" s="355"/>
      <c r="KNS555" s="355"/>
      <c r="KNT555" s="355"/>
      <c r="KNU555" s="355"/>
      <c r="KNV555" s="355"/>
      <c r="KNW555" s="355"/>
      <c r="KNX555" s="355"/>
      <c r="KNY555" s="355"/>
      <c r="KNZ555" s="355"/>
      <c r="KOA555" s="355"/>
      <c r="KOB555" s="355"/>
      <c r="KOC555" s="355"/>
      <c r="KOD555" s="355"/>
      <c r="KOE555" s="355"/>
      <c r="KOF555" s="355"/>
      <c r="KOG555" s="355"/>
      <c r="KOH555" s="355"/>
      <c r="KOI555" s="355"/>
      <c r="KOJ555" s="355"/>
      <c r="KOK555" s="355"/>
      <c r="KOL555" s="355"/>
      <c r="KOM555" s="355"/>
      <c r="KON555" s="355"/>
      <c r="KOO555" s="355"/>
      <c r="KOP555" s="355"/>
      <c r="KOQ555" s="355"/>
      <c r="KOR555" s="355"/>
      <c r="KOS555" s="355"/>
      <c r="KOT555" s="355"/>
      <c r="KOU555" s="355"/>
      <c r="KOV555" s="355"/>
      <c r="KOW555" s="355"/>
      <c r="KOX555" s="355"/>
      <c r="KOY555" s="355"/>
      <c r="KOZ555" s="355"/>
      <c r="KPA555" s="355"/>
      <c r="KPB555" s="355"/>
      <c r="KPC555" s="355"/>
      <c r="KPD555" s="355"/>
      <c r="KPE555" s="355"/>
      <c r="KPF555" s="355"/>
      <c r="KPG555" s="355"/>
      <c r="KPH555" s="355"/>
      <c r="KPI555" s="355"/>
      <c r="KPJ555" s="355"/>
      <c r="KPK555" s="355"/>
      <c r="KPL555" s="355"/>
      <c r="KPM555" s="355"/>
      <c r="KPN555" s="355"/>
      <c r="KPO555" s="355"/>
      <c r="KPP555" s="355"/>
      <c r="KPQ555" s="355"/>
      <c r="KPR555" s="355"/>
      <c r="KPS555" s="355"/>
      <c r="KPT555" s="355"/>
      <c r="KPU555" s="355"/>
      <c r="KPV555" s="355"/>
      <c r="KPW555" s="355"/>
      <c r="KPX555" s="355"/>
      <c r="KPY555" s="355"/>
      <c r="KPZ555" s="355"/>
      <c r="KQA555" s="355"/>
      <c r="KQB555" s="355"/>
      <c r="KQC555" s="355"/>
      <c r="KQD555" s="355"/>
      <c r="KQE555" s="355"/>
      <c r="KQF555" s="355"/>
      <c r="KQG555" s="355"/>
      <c r="KQH555" s="355"/>
      <c r="KQI555" s="355"/>
      <c r="KQJ555" s="355"/>
      <c r="KQK555" s="355"/>
      <c r="KQL555" s="355"/>
      <c r="KQM555" s="355"/>
      <c r="KQN555" s="355"/>
      <c r="KQO555" s="355"/>
      <c r="KQP555" s="355"/>
      <c r="KQQ555" s="355"/>
      <c r="KQR555" s="355"/>
      <c r="KQS555" s="355"/>
      <c r="KQT555" s="355"/>
      <c r="KQU555" s="355"/>
      <c r="KQV555" s="355"/>
      <c r="KQW555" s="355"/>
      <c r="KQX555" s="355"/>
      <c r="KQY555" s="355"/>
      <c r="KQZ555" s="355"/>
      <c r="KRA555" s="355"/>
      <c r="KRB555" s="355"/>
      <c r="KRC555" s="355"/>
      <c r="KRD555" s="355"/>
      <c r="KRE555" s="355"/>
      <c r="KRF555" s="355"/>
      <c r="KRG555" s="355"/>
      <c r="KRH555" s="355"/>
      <c r="KRI555" s="355"/>
      <c r="KRJ555" s="355"/>
      <c r="KRK555" s="355"/>
      <c r="KRL555" s="355"/>
      <c r="KRM555" s="355"/>
      <c r="KRN555" s="355"/>
      <c r="KRO555" s="355"/>
      <c r="KRP555" s="355"/>
      <c r="KRQ555" s="355"/>
      <c r="KRR555" s="355"/>
      <c r="KRS555" s="355"/>
      <c r="KRT555" s="355"/>
      <c r="KRU555" s="355"/>
      <c r="KRV555" s="355"/>
      <c r="KRW555" s="355"/>
      <c r="KRX555" s="355"/>
      <c r="KRY555" s="355"/>
      <c r="KRZ555" s="355"/>
      <c r="KSA555" s="355"/>
      <c r="KSB555" s="355"/>
      <c r="KSC555" s="355"/>
      <c r="KSD555" s="355"/>
      <c r="KSE555" s="355"/>
      <c r="KSF555" s="355"/>
      <c r="KSG555" s="355"/>
      <c r="KSH555" s="355"/>
      <c r="KSI555" s="355"/>
      <c r="KSJ555" s="355"/>
      <c r="KSK555" s="355"/>
      <c r="KSL555" s="355"/>
      <c r="KSM555" s="355"/>
      <c r="KSN555" s="355"/>
      <c r="KSO555" s="355"/>
      <c r="KSP555" s="355"/>
      <c r="KSQ555" s="355"/>
      <c r="KSR555" s="355"/>
      <c r="KSS555" s="355"/>
      <c r="KST555" s="355"/>
      <c r="KSU555" s="355"/>
      <c r="KSV555" s="355"/>
      <c r="KSW555" s="355"/>
      <c r="KSX555" s="355"/>
      <c r="KSY555" s="355"/>
      <c r="KSZ555" s="355"/>
      <c r="KTA555" s="355"/>
      <c r="KTB555" s="355"/>
      <c r="KTC555" s="355"/>
      <c r="KTD555" s="355"/>
      <c r="KTE555" s="355"/>
      <c r="KTF555" s="355"/>
      <c r="KTG555" s="355"/>
      <c r="KTH555" s="355"/>
      <c r="KTI555" s="355"/>
      <c r="KTJ555" s="355"/>
      <c r="KTK555" s="355"/>
      <c r="KTL555" s="355"/>
      <c r="KTM555" s="355"/>
      <c r="KTN555" s="355"/>
      <c r="KTO555" s="355"/>
      <c r="KTP555" s="355"/>
      <c r="KTQ555" s="355"/>
      <c r="KTR555" s="355"/>
      <c r="KTS555" s="355"/>
      <c r="KTT555" s="355"/>
      <c r="KTU555" s="355"/>
      <c r="KTV555" s="355"/>
      <c r="KTW555" s="355"/>
      <c r="KTX555" s="355"/>
      <c r="KTY555" s="355"/>
      <c r="KTZ555" s="355"/>
      <c r="KUA555" s="355"/>
      <c r="KUB555" s="355"/>
      <c r="KUC555" s="355"/>
      <c r="KUD555" s="355"/>
      <c r="KUE555" s="355"/>
      <c r="KUF555" s="355"/>
      <c r="KUG555" s="355"/>
      <c r="KUH555" s="355"/>
      <c r="KUI555" s="355"/>
      <c r="KUJ555" s="355"/>
      <c r="KUK555" s="355"/>
      <c r="KUL555" s="355"/>
      <c r="KUM555" s="355"/>
      <c r="KUN555" s="355"/>
      <c r="KUO555" s="355"/>
      <c r="KUP555" s="355"/>
      <c r="KUQ555" s="355"/>
      <c r="KUR555" s="355"/>
      <c r="KUS555" s="355"/>
      <c r="KUT555" s="355"/>
      <c r="KUU555" s="355"/>
      <c r="KUV555" s="355"/>
      <c r="KUW555" s="355"/>
      <c r="KUX555" s="355"/>
      <c r="KUY555" s="355"/>
      <c r="KUZ555" s="355"/>
      <c r="KVA555" s="355"/>
      <c r="KVB555" s="355"/>
      <c r="KVC555" s="355"/>
      <c r="KVD555" s="355"/>
      <c r="KVE555" s="355"/>
      <c r="KVF555" s="355"/>
      <c r="KVG555" s="355"/>
      <c r="KVH555" s="355"/>
      <c r="KVI555" s="355"/>
      <c r="KVJ555" s="355"/>
      <c r="KVK555" s="355"/>
      <c r="KVL555" s="355"/>
      <c r="KVM555" s="355"/>
      <c r="KVN555" s="355"/>
      <c r="KVO555" s="355"/>
      <c r="KVP555" s="355"/>
      <c r="KVQ555" s="355"/>
      <c r="KVR555" s="355"/>
      <c r="KVS555" s="355"/>
      <c r="KVT555" s="355"/>
      <c r="KVU555" s="355"/>
      <c r="KVV555" s="355"/>
      <c r="KVW555" s="355"/>
      <c r="KVX555" s="355"/>
      <c r="KVY555" s="355"/>
      <c r="KVZ555" s="355"/>
      <c r="KWA555" s="355"/>
      <c r="KWB555" s="355"/>
      <c r="KWC555" s="355"/>
      <c r="KWD555" s="355"/>
      <c r="KWE555" s="355"/>
      <c r="KWF555" s="355"/>
      <c r="KWG555" s="355"/>
      <c r="KWH555" s="355"/>
      <c r="KWI555" s="355"/>
      <c r="KWJ555" s="355"/>
      <c r="KWK555" s="355"/>
      <c r="KWL555" s="355"/>
      <c r="KWM555" s="355"/>
      <c r="KWN555" s="355"/>
      <c r="KWO555" s="355"/>
      <c r="KWP555" s="355"/>
      <c r="KWQ555" s="355"/>
      <c r="KWR555" s="355"/>
      <c r="KWS555" s="355"/>
      <c r="KWT555" s="355"/>
      <c r="KWU555" s="355"/>
      <c r="KWV555" s="355"/>
      <c r="KWW555" s="355"/>
      <c r="KWX555" s="355"/>
      <c r="KWY555" s="355"/>
      <c r="KWZ555" s="355"/>
      <c r="KXA555" s="355"/>
      <c r="KXB555" s="355"/>
      <c r="KXC555" s="355"/>
      <c r="KXD555" s="355"/>
      <c r="KXE555" s="355"/>
      <c r="KXF555" s="355"/>
      <c r="KXG555" s="355"/>
      <c r="KXH555" s="355"/>
      <c r="KXI555" s="355"/>
      <c r="KXJ555" s="355"/>
      <c r="KXK555" s="355"/>
      <c r="KXL555" s="355"/>
      <c r="KXM555" s="355"/>
      <c r="KXN555" s="355"/>
      <c r="KXO555" s="355"/>
      <c r="KXP555" s="355"/>
      <c r="KXQ555" s="355"/>
      <c r="KXR555" s="355"/>
      <c r="KXS555" s="355"/>
      <c r="KXT555" s="355"/>
      <c r="KXU555" s="355"/>
      <c r="KXV555" s="355"/>
      <c r="KXW555" s="355"/>
      <c r="KXX555" s="355"/>
      <c r="KXY555" s="355"/>
      <c r="KXZ555" s="355"/>
      <c r="KYA555" s="355"/>
      <c r="KYB555" s="355"/>
      <c r="KYC555" s="355"/>
      <c r="KYD555" s="355"/>
      <c r="KYE555" s="355"/>
      <c r="KYF555" s="355"/>
      <c r="KYG555" s="355"/>
      <c r="KYH555" s="355"/>
      <c r="KYI555" s="355"/>
      <c r="KYJ555" s="355"/>
      <c r="KYK555" s="355"/>
      <c r="KYL555" s="355"/>
      <c r="KYM555" s="355"/>
      <c r="KYN555" s="355"/>
      <c r="KYO555" s="355"/>
      <c r="KYP555" s="355"/>
      <c r="KYQ555" s="355"/>
      <c r="KYR555" s="355"/>
      <c r="KYS555" s="355"/>
      <c r="KYT555" s="355"/>
      <c r="KYU555" s="355"/>
      <c r="KYV555" s="355"/>
      <c r="KYW555" s="355"/>
      <c r="KYX555" s="355"/>
      <c r="KYY555" s="355"/>
      <c r="KYZ555" s="355"/>
      <c r="KZA555" s="355"/>
      <c r="KZB555" s="355"/>
      <c r="KZC555" s="355"/>
      <c r="KZD555" s="355"/>
      <c r="KZE555" s="355"/>
      <c r="KZF555" s="355"/>
      <c r="KZG555" s="355"/>
      <c r="KZH555" s="355"/>
      <c r="KZI555" s="355"/>
      <c r="KZJ555" s="355"/>
      <c r="KZK555" s="355"/>
      <c r="KZL555" s="355"/>
      <c r="KZM555" s="355"/>
      <c r="KZN555" s="355"/>
      <c r="KZO555" s="355"/>
      <c r="KZP555" s="355"/>
      <c r="KZQ555" s="355"/>
      <c r="KZR555" s="355"/>
      <c r="KZS555" s="355"/>
      <c r="KZT555" s="355"/>
      <c r="KZU555" s="355"/>
      <c r="KZV555" s="355"/>
      <c r="KZW555" s="355"/>
      <c r="KZX555" s="355"/>
      <c r="KZY555" s="355"/>
      <c r="KZZ555" s="355"/>
      <c r="LAA555" s="355"/>
      <c r="LAB555" s="355"/>
      <c r="LAC555" s="355"/>
      <c r="LAD555" s="355"/>
      <c r="LAE555" s="355"/>
      <c r="LAF555" s="355"/>
      <c r="LAG555" s="355"/>
      <c r="LAH555" s="355"/>
      <c r="LAI555" s="355"/>
      <c r="LAJ555" s="355"/>
      <c r="LAK555" s="355"/>
      <c r="LAL555" s="355"/>
      <c r="LAM555" s="355"/>
      <c r="LAN555" s="355"/>
      <c r="LAO555" s="355"/>
      <c r="LAP555" s="355"/>
      <c r="LAQ555" s="355"/>
      <c r="LAR555" s="355"/>
      <c r="LAS555" s="355"/>
      <c r="LAT555" s="355"/>
      <c r="LAU555" s="355"/>
      <c r="LAV555" s="355"/>
      <c r="LAW555" s="355"/>
      <c r="LAX555" s="355"/>
      <c r="LAY555" s="355"/>
      <c r="LAZ555" s="355"/>
      <c r="LBA555" s="355"/>
      <c r="LBB555" s="355"/>
      <c r="LBC555" s="355"/>
      <c r="LBD555" s="355"/>
      <c r="LBE555" s="355"/>
      <c r="LBF555" s="355"/>
      <c r="LBG555" s="355"/>
      <c r="LBH555" s="355"/>
      <c r="LBI555" s="355"/>
      <c r="LBJ555" s="355"/>
      <c r="LBK555" s="355"/>
      <c r="LBL555" s="355"/>
      <c r="LBM555" s="355"/>
      <c r="LBN555" s="355"/>
      <c r="LBO555" s="355"/>
      <c r="LBP555" s="355"/>
      <c r="LBQ555" s="355"/>
      <c r="LBR555" s="355"/>
      <c r="LBS555" s="355"/>
      <c r="LBT555" s="355"/>
      <c r="LBU555" s="355"/>
      <c r="LBV555" s="355"/>
      <c r="LBW555" s="355"/>
      <c r="LBX555" s="355"/>
      <c r="LBY555" s="355"/>
      <c r="LBZ555" s="355"/>
      <c r="LCA555" s="355"/>
      <c r="LCB555" s="355"/>
      <c r="LCC555" s="355"/>
      <c r="LCD555" s="355"/>
      <c r="LCE555" s="355"/>
      <c r="LCF555" s="355"/>
      <c r="LCG555" s="355"/>
      <c r="LCH555" s="355"/>
      <c r="LCI555" s="355"/>
      <c r="LCJ555" s="355"/>
      <c r="LCK555" s="355"/>
      <c r="LCL555" s="355"/>
      <c r="LCM555" s="355"/>
      <c r="LCN555" s="355"/>
      <c r="LCO555" s="355"/>
      <c r="LCP555" s="355"/>
      <c r="LCQ555" s="355"/>
      <c r="LCR555" s="355"/>
      <c r="LCS555" s="355"/>
      <c r="LCT555" s="355"/>
      <c r="LCU555" s="355"/>
      <c r="LCV555" s="355"/>
      <c r="LCW555" s="355"/>
      <c r="LCX555" s="355"/>
      <c r="LCY555" s="355"/>
      <c r="LCZ555" s="355"/>
      <c r="LDA555" s="355"/>
      <c r="LDB555" s="355"/>
      <c r="LDC555" s="355"/>
      <c r="LDD555" s="355"/>
      <c r="LDE555" s="355"/>
      <c r="LDF555" s="355"/>
      <c r="LDG555" s="355"/>
      <c r="LDH555" s="355"/>
      <c r="LDI555" s="355"/>
      <c r="LDJ555" s="355"/>
      <c r="LDK555" s="355"/>
      <c r="LDL555" s="355"/>
      <c r="LDM555" s="355"/>
      <c r="LDN555" s="355"/>
      <c r="LDO555" s="355"/>
      <c r="LDP555" s="355"/>
      <c r="LDQ555" s="355"/>
      <c r="LDR555" s="355"/>
      <c r="LDS555" s="355"/>
      <c r="LDT555" s="355"/>
      <c r="LDU555" s="355"/>
      <c r="LDV555" s="355"/>
      <c r="LDW555" s="355"/>
      <c r="LDX555" s="355"/>
      <c r="LDY555" s="355"/>
      <c r="LDZ555" s="355"/>
      <c r="LEA555" s="355"/>
      <c r="LEB555" s="355"/>
      <c r="LEC555" s="355"/>
      <c r="LED555" s="355"/>
      <c r="LEE555" s="355"/>
      <c r="LEF555" s="355"/>
      <c r="LEG555" s="355"/>
      <c r="LEH555" s="355"/>
      <c r="LEI555" s="355"/>
      <c r="LEJ555" s="355"/>
      <c r="LEK555" s="355"/>
      <c r="LEL555" s="355"/>
      <c r="LEM555" s="355"/>
      <c r="LEN555" s="355"/>
      <c r="LEO555" s="355"/>
      <c r="LEP555" s="355"/>
      <c r="LEQ555" s="355"/>
      <c r="LER555" s="355"/>
      <c r="LES555" s="355"/>
      <c r="LET555" s="355"/>
      <c r="LEU555" s="355"/>
      <c r="LEV555" s="355"/>
      <c r="LEW555" s="355"/>
      <c r="LEX555" s="355"/>
      <c r="LEY555" s="355"/>
      <c r="LEZ555" s="355"/>
      <c r="LFA555" s="355"/>
      <c r="LFB555" s="355"/>
      <c r="LFC555" s="355"/>
      <c r="LFD555" s="355"/>
      <c r="LFE555" s="355"/>
      <c r="LFF555" s="355"/>
      <c r="LFG555" s="355"/>
      <c r="LFH555" s="355"/>
      <c r="LFI555" s="355"/>
      <c r="LFJ555" s="355"/>
      <c r="LFK555" s="355"/>
      <c r="LFL555" s="355"/>
      <c r="LFM555" s="355"/>
      <c r="LFN555" s="355"/>
      <c r="LFO555" s="355"/>
      <c r="LFP555" s="355"/>
      <c r="LFQ555" s="355"/>
      <c r="LFR555" s="355"/>
      <c r="LFS555" s="355"/>
      <c r="LFT555" s="355"/>
      <c r="LFU555" s="355"/>
      <c r="LFV555" s="355"/>
      <c r="LFW555" s="355"/>
      <c r="LFX555" s="355"/>
      <c r="LFY555" s="355"/>
      <c r="LFZ555" s="355"/>
      <c r="LGA555" s="355"/>
      <c r="LGB555" s="355"/>
      <c r="LGC555" s="355"/>
      <c r="LGD555" s="355"/>
      <c r="LGE555" s="355"/>
      <c r="LGF555" s="355"/>
      <c r="LGG555" s="355"/>
      <c r="LGH555" s="355"/>
      <c r="LGI555" s="355"/>
      <c r="LGJ555" s="355"/>
      <c r="LGK555" s="355"/>
      <c r="LGL555" s="355"/>
      <c r="LGM555" s="355"/>
      <c r="LGN555" s="355"/>
      <c r="LGO555" s="355"/>
      <c r="LGP555" s="355"/>
      <c r="LGQ555" s="355"/>
      <c r="LGR555" s="355"/>
      <c r="LGS555" s="355"/>
      <c r="LGT555" s="355"/>
      <c r="LGU555" s="355"/>
      <c r="LGV555" s="355"/>
      <c r="LGW555" s="355"/>
      <c r="LGX555" s="355"/>
      <c r="LGY555" s="355"/>
      <c r="LGZ555" s="355"/>
      <c r="LHA555" s="355"/>
      <c r="LHB555" s="355"/>
      <c r="LHC555" s="355"/>
      <c r="LHD555" s="355"/>
      <c r="LHE555" s="355"/>
      <c r="LHF555" s="355"/>
      <c r="LHG555" s="355"/>
      <c r="LHH555" s="355"/>
      <c r="LHI555" s="355"/>
      <c r="LHJ555" s="355"/>
      <c r="LHK555" s="355"/>
      <c r="LHL555" s="355"/>
      <c r="LHM555" s="355"/>
      <c r="LHN555" s="355"/>
      <c r="LHO555" s="355"/>
      <c r="LHP555" s="355"/>
      <c r="LHQ555" s="355"/>
      <c r="LHR555" s="355"/>
      <c r="LHS555" s="355"/>
      <c r="LHT555" s="355"/>
      <c r="LHU555" s="355"/>
      <c r="LHV555" s="355"/>
      <c r="LHW555" s="355"/>
      <c r="LHX555" s="355"/>
      <c r="LHY555" s="355"/>
      <c r="LHZ555" s="355"/>
      <c r="LIA555" s="355"/>
      <c r="LIB555" s="355"/>
      <c r="LIC555" s="355"/>
      <c r="LID555" s="355"/>
      <c r="LIE555" s="355"/>
      <c r="LIF555" s="355"/>
      <c r="LIG555" s="355"/>
      <c r="LIH555" s="355"/>
      <c r="LII555" s="355"/>
      <c r="LIJ555" s="355"/>
      <c r="LIK555" s="355"/>
      <c r="LIL555" s="355"/>
      <c r="LIM555" s="355"/>
      <c r="LIN555" s="355"/>
      <c r="LIO555" s="355"/>
      <c r="LIP555" s="355"/>
      <c r="LIQ555" s="355"/>
      <c r="LIR555" s="355"/>
      <c r="LIS555" s="355"/>
      <c r="LIT555" s="355"/>
      <c r="LIU555" s="355"/>
      <c r="LIV555" s="355"/>
      <c r="LIW555" s="355"/>
      <c r="LIX555" s="355"/>
      <c r="LIY555" s="355"/>
      <c r="LIZ555" s="355"/>
      <c r="LJA555" s="355"/>
      <c r="LJB555" s="355"/>
      <c r="LJC555" s="355"/>
      <c r="LJD555" s="355"/>
      <c r="LJE555" s="355"/>
      <c r="LJF555" s="355"/>
      <c r="LJG555" s="355"/>
      <c r="LJH555" s="355"/>
      <c r="LJI555" s="355"/>
      <c r="LJJ555" s="355"/>
      <c r="LJK555" s="355"/>
      <c r="LJL555" s="355"/>
      <c r="LJM555" s="355"/>
      <c r="LJN555" s="355"/>
      <c r="LJO555" s="355"/>
      <c r="LJP555" s="355"/>
      <c r="LJQ555" s="355"/>
      <c r="LJR555" s="355"/>
      <c r="LJS555" s="355"/>
      <c r="LJT555" s="355"/>
      <c r="LJU555" s="355"/>
      <c r="LJV555" s="355"/>
      <c r="LJW555" s="355"/>
      <c r="LJX555" s="355"/>
      <c r="LJY555" s="355"/>
      <c r="LJZ555" s="355"/>
      <c r="LKA555" s="355"/>
      <c r="LKB555" s="355"/>
      <c r="LKC555" s="355"/>
      <c r="LKD555" s="355"/>
      <c r="LKE555" s="355"/>
      <c r="LKF555" s="355"/>
      <c r="LKG555" s="355"/>
      <c r="LKH555" s="355"/>
      <c r="LKI555" s="355"/>
      <c r="LKJ555" s="355"/>
      <c r="LKK555" s="355"/>
      <c r="LKL555" s="355"/>
      <c r="LKM555" s="355"/>
      <c r="LKN555" s="355"/>
      <c r="LKO555" s="355"/>
      <c r="LKP555" s="355"/>
      <c r="LKQ555" s="355"/>
      <c r="LKR555" s="355"/>
      <c r="LKS555" s="355"/>
      <c r="LKT555" s="355"/>
      <c r="LKU555" s="355"/>
      <c r="LKV555" s="355"/>
      <c r="LKW555" s="355"/>
      <c r="LKX555" s="355"/>
      <c r="LKY555" s="355"/>
      <c r="LKZ555" s="355"/>
      <c r="LLA555" s="355"/>
      <c r="LLB555" s="355"/>
      <c r="LLC555" s="355"/>
      <c r="LLD555" s="355"/>
      <c r="LLE555" s="355"/>
      <c r="LLF555" s="355"/>
      <c r="LLG555" s="355"/>
      <c r="LLH555" s="355"/>
      <c r="LLI555" s="355"/>
      <c r="LLJ555" s="355"/>
      <c r="LLK555" s="355"/>
      <c r="LLL555" s="355"/>
      <c r="LLM555" s="355"/>
      <c r="LLN555" s="355"/>
      <c r="LLO555" s="355"/>
      <c r="LLP555" s="355"/>
      <c r="LLQ555" s="355"/>
      <c r="LLR555" s="355"/>
      <c r="LLS555" s="355"/>
      <c r="LLT555" s="355"/>
      <c r="LLU555" s="355"/>
      <c r="LLV555" s="355"/>
      <c r="LLW555" s="355"/>
      <c r="LLX555" s="355"/>
      <c r="LLY555" s="355"/>
      <c r="LLZ555" s="355"/>
      <c r="LMA555" s="355"/>
      <c r="LMB555" s="355"/>
      <c r="LMC555" s="355"/>
      <c r="LMD555" s="355"/>
      <c r="LME555" s="355"/>
      <c r="LMF555" s="355"/>
      <c r="LMG555" s="355"/>
      <c r="LMH555" s="355"/>
      <c r="LMI555" s="355"/>
      <c r="LMJ555" s="355"/>
      <c r="LMK555" s="355"/>
      <c r="LML555" s="355"/>
      <c r="LMM555" s="355"/>
      <c r="LMN555" s="355"/>
      <c r="LMO555" s="355"/>
      <c r="LMP555" s="355"/>
      <c r="LMQ555" s="355"/>
      <c r="LMR555" s="355"/>
      <c r="LMS555" s="355"/>
      <c r="LMT555" s="355"/>
      <c r="LMU555" s="355"/>
      <c r="LMV555" s="355"/>
      <c r="LMW555" s="355"/>
      <c r="LMX555" s="355"/>
      <c r="LMY555" s="355"/>
      <c r="LMZ555" s="355"/>
      <c r="LNA555" s="355"/>
      <c r="LNB555" s="355"/>
      <c r="LNC555" s="355"/>
      <c r="LND555" s="355"/>
      <c r="LNE555" s="355"/>
      <c r="LNF555" s="355"/>
      <c r="LNG555" s="355"/>
      <c r="LNH555" s="355"/>
      <c r="LNI555" s="355"/>
      <c r="LNJ555" s="355"/>
      <c r="LNK555" s="355"/>
      <c r="LNL555" s="355"/>
      <c r="LNM555" s="355"/>
      <c r="LNN555" s="355"/>
      <c r="LNO555" s="355"/>
      <c r="LNP555" s="355"/>
      <c r="LNQ555" s="355"/>
      <c r="LNR555" s="355"/>
      <c r="LNS555" s="355"/>
      <c r="LNT555" s="355"/>
      <c r="LNU555" s="355"/>
      <c r="LNV555" s="355"/>
      <c r="LNW555" s="355"/>
      <c r="LNX555" s="355"/>
      <c r="LNY555" s="355"/>
      <c r="LNZ555" s="355"/>
      <c r="LOA555" s="355"/>
      <c r="LOB555" s="355"/>
      <c r="LOC555" s="355"/>
      <c r="LOD555" s="355"/>
      <c r="LOE555" s="355"/>
      <c r="LOF555" s="355"/>
      <c r="LOG555" s="355"/>
      <c r="LOH555" s="355"/>
      <c r="LOI555" s="355"/>
      <c r="LOJ555" s="355"/>
      <c r="LOK555" s="355"/>
      <c r="LOL555" s="355"/>
      <c r="LOM555" s="355"/>
      <c r="LON555" s="355"/>
      <c r="LOO555" s="355"/>
      <c r="LOP555" s="355"/>
      <c r="LOQ555" s="355"/>
      <c r="LOR555" s="355"/>
      <c r="LOS555" s="355"/>
      <c r="LOT555" s="355"/>
      <c r="LOU555" s="355"/>
      <c r="LOV555" s="355"/>
      <c r="LOW555" s="355"/>
      <c r="LOX555" s="355"/>
      <c r="LOY555" s="355"/>
      <c r="LOZ555" s="355"/>
      <c r="LPA555" s="355"/>
      <c r="LPB555" s="355"/>
      <c r="LPC555" s="355"/>
      <c r="LPD555" s="355"/>
      <c r="LPE555" s="355"/>
      <c r="LPF555" s="355"/>
      <c r="LPG555" s="355"/>
      <c r="LPH555" s="355"/>
      <c r="LPI555" s="355"/>
      <c r="LPJ555" s="355"/>
      <c r="LPK555" s="355"/>
      <c r="LPL555" s="355"/>
      <c r="LPM555" s="355"/>
      <c r="LPN555" s="355"/>
      <c r="LPO555" s="355"/>
      <c r="LPP555" s="355"/>
      <c r="LPQ555" s="355"/>
      <c r="LPR555" s="355"/>
      <c r="LPS555" s="355"/>
      <c r="LPT555" s="355"/>
      <c r="LPU555" s="355"/>
      <c r="LPV555" s="355"/>
      <c r="LPW555" s="355"/>
      <c r="LPX555" s="355"/>
      <c r="LPY555" s="355"/>
      <c r="LPZ555" s="355"/>
      <c r="LQA555" s="355"/>
      <c r="LQB555" s="355"/>
      <c r="LQC555" s="355"/>
      <c r="LQD555" s="355"/>
      <c r="LQE555" s="355"/>
      <c r="LQF555" s="355"/>
      <c r="LQG555" s="355"/>
      <c r="LQH555" s="355"/>
      <c r="LQI555" s="355"/>
      <c r="LQJ555" s="355"/>
      <c r="LQK555" s="355"/>
      <c r="LQL555" s="355"/>
      <c r="LQM555" s="355"/>
      <c r="LQN555" s="355"/>
      <c r="LQO555" s="355"/>
      <c r="LQP555" s="355"/>
      <c r="LQQ555" s="355"/>
      <c r="LQR555" s="355"/>
      <c r="LQS555" s="355"/>
      <c r="LQT555" s="355"/>
      <c r="LQU555" s="355"/>
      <c r="LQV555" s="355"/>
      <c r="LQW555" s="355"/>
      <c r="LQX555" s="355"/>
      <c r="LQY555" s="355"/>
      <c r="LQZ555" s="355"/>
      <c r="LRA555" s="355"/>
      <c r="LRB555" s="355"/>
      <c r="LRC555" s="355"/>
      <c r="LRD555" s="355"/>
      <c r="LRE555" s="355"/>
      <c r="LRF555" s="355"/>
      <c r="LRG555" s="355"/>
      <c r="LRH555" s="355"/>
      <c r="LRI555" s="355"/>
      <c r="LRJ555" s="355"/>
      <c r="LRK555" s="355"/>
      <c r="LRL555" s="355"/>
      <c r="LRM555" s="355"/>
      <c r="LRN555" s="355"/>
      <c r="LRO555" s="355"/>
      <c r="LRP555" s="355"/>
      <c r="LRQ555" s="355"/>
      <c r="LRR555" s="355"/>
      <c r="LRS555" s="355"/>
      <c r="LRT555" s="355"/>
      <c r="LRU555" s="355"/>
      <c r="LRV555" s="355"/>
      <c r="LRW555" s="355"/>
      <c r="LRX555" s="355"/>
      <c r="LRY555" s="355"/>
      <c r="LRZ555" s="355"/>
      <c r="LSA555" s="355"/>
      <c r="LSB555" s="355"/>
      <c r="LSC555" s="355"/>
      <c r="LSD555" s="355"/>
      <c r="LSE555" s="355"/>
      <c r="LSF555" s="355"/>
      <c r="LSG555" s="355"/>
      <c r="LSH555" s="355"/>
      <c r="LSI555" s="355"/>
      <c r="LSJ555" s="355"/>
      <c r="LSK555" s="355"/>
      <c r="LSL555" s="355"/>
      <c r="LSM555" s="355"/>
      <c r="LSN555" s="355"/>
      <c r="LSO555" s="355"/>
      <c r="LSP555" s="355"/>
      <c r="LSQ555" s="355"/>
      <c r="LSR555" s="355"/>
      <c r="LSS555" s="355"/>
      <c r="LST555" s="355"/>
      <c r="LSU555" s="355"/>
      <c r="LSV555" s="355"/>
      <c r="LSW555" s="355"/>
      <c r="LSX555" s="355"/>
      <c r="LSY555" s="355"/>
      <c r="LSZ555" s="355"/>
      <c r="LTA555" s="355"/>
      <c r="LTB555" s="355"/>
      <c r="LTC555" s="355"/>
      <c r="LTD555" s="355"/>
      <c r="LTE555" s="355"/>
      <c r="LTF555" s="355"/>
      <c r="LTG555" s="355"/>
      <c r="LTH555" s="355"/>
      <c r="LTI555" s="355"/>
      <c r="LTJ555" s="355"/>
      <c r="LTK555" s="355"/>
      <c r="LTL555" s="355"/>
      <c r="LTM555" s="355"/>
      <c r="LTN555" s="355"/>
      <c r="LTO555" s="355"/>
      <c r="LTP555" s="355"/>
      <c r="LTQ555" s="355"/>
      <c r="LTR555" s="355"/>
      <c r="LTS555" s="355"/>
      <c r="LTT555" s="355"/>
      <c r="LTU555" s="355"/>
      <c r="LTV555" s="355"/>
      <c r="LTW555" s="355"/>
      <c r="LTX555" s="355"/>
      <c r="LTY555" s="355"/>
      <c r="LTZ555" s="355"/>
      <c r="LUA555" s="355"/>
      <c r="LUB555" s="355"/>
      <c r="LUC555" s="355"/>
      <c r="LUD555" s="355"/>
      <c r="LUE555" s="355"/>
      <c r="LUF555" s="355"/>
      <c r="LUG555" s="355"/>
      <c r="LUH555" s="355"/>
      <c r="LUI555" s="355"/>
      <c r="LUJ555" s="355"/>
      <c r="LUK555" s="355"/>
      <c r="LUL555" s="355"/>
      <c r="LUM555" s="355"/>
      <c r="LUN555" s="355"/>
      <c r="LUO555" s="355"/>
      <c r="LUP555" s="355"/>
      <c r="LUQ555" s="355"/>
      <c r="LUR555" s="355"/>
      <c r="LUS555" s="355"/>
      <c r="LUT555" s="355"/>
      <c r="LUU555" s="355"/>
      <c r="LUV555" s="355"/>
      <c r="LUW555" s="355"/>
      <c r="LUX555" s="355"/>
      <c r="LUY555" s="355"/>
      <c r="LUZ555" s="355"/>
      <c r="LVA555" s="355"/>
      <c r="LVB555" s="355"/>
      <c r="LVC555" s="355"/>
      <c r="LVD555" s="355"/>
      <c r="LVE555" s="355"/>
      <c r="LVF555" s="355"/>
      <c r="LVG555" s="355"/>
      <c r="LVH555" s="355"/>
      <c r="LVI555" s="355"/>
      <c r="LVJ555" s="355"/>
      <c r="LVK555" s="355"/>
      <c r="LVL555" s="355"/>
      <c r="LVM555" s="355"/>
      <c r="LVN555" s="355"/>
      <c r="LVO555" s="355"/>
      <c r="LVP555" s="355"/>
      <c r="LVQ555" s="355"/>
      <c r="LVR555" s="355"/>
      <c r="LVS555" s="355"/>
      <c r="LVT555" s="355"/>
      <c r="LVU555" s="355"/>
      <c r="LVV555" s="355"/>
      <c r="LVW555" s="355"/>
      <c r="LVX555" s="355"/>
      <c r="LVY555" s="355"/>
      <c r="LVZ555" s="355"/>
      <c r="LWA555" s="355"/>
      <c r="LWB555" s="355"/>
      <c r="LWC555" s="355"/>
      <c r="LWD555" s="355"/>
      <c r="LWE555" s="355"/>
      <c r="LWF555" s="355"/>
      <c r="LWG555" s="355"/>
      <c r="LWH555" s="355"/>
      <c r="LWI555" s="355"/>
      <c r="LWJ555" s="355"/>
      <c r="LWK555" s="355"/>
      <c r="LWL555" s="355"/>
      <c r="LWM555" s="355"/>
      <c r="LWN555" s="355"/>
      <c r="LWO555" s="355"/>
      <c r="LWP555" s="355"/>
      <c r="LWQ555" s="355"/>
      <c r="LWR555" s="355"/>
      <c r="LWS555" s="355"/>
      <c r="LWT555" s="355"/>
      <c r="LWU555" s="355"/>
      <c r="LWV555" s="355"/>
      <c r="LWW555" s="355"/>
      <c r="LWX555" s="355"/>
      <c r="LWY555" s="355"/>
      <c r="LWZ555" s="355"/>
      <c r="LXA555" s="355"/>
      <c r="LXB555" s="355"/>
      <c r="LXC555" s="355"/>
      <c r="LXD555" s="355"/>
      <c r="LXE555" s="355"/>
      <c r="LXF555" s="355"/>
      <c r="LXG555" s="355"/>
      <c r="LXH555" s="355"/>
      <c r="LXI555" s="355"/>
      <c r="LXJ555" s="355"/>
      <c r="LXK555" s="355"/>
      <c r="LXL555" s="355"/>
      <c r="LXM555" s="355"/>
      <c r="LXN555" s="355"/>
      <c r="LXO555" s="355"/>
      <c r="LXP555" s="355"/>
      <c r="LXQ555" s="355"/>
      <c r="LXR555" s="355"/>
      <c r="LXS555" s="355"/>
      <c r="LXT555" s="355"/>
      <c r="LXU555" s="355"/>
      <c r="LXV555" s="355"/>
      <c r="LXW555" s="355"/>
      <c r="LXX555" s="355"/>
      <c r="LXY555" s="355"/>
      <c r="LXZ555" s="355"/>
      <c r="LYA555" s="355"/>
      <c r="LYB555" s="355"/>
      <c r="LYC555" s="355"/>
      <c r="LYD555" s="355"/>
      <c r="LYE555" s="355"/>
      <c r="LYF555" s="355"/>
      <c r="LYG555" s="355"/>
      <c r="LYH555" s="355"/>
      <c r="LYI555" s="355"/>
      <c r="LYJ555" s="355"/>
      <c r="LYK555" s="355"/>
      <c r="LYL555" s="355"/>
      <c r="LYM555" s="355"/>
      <c r="LYN555" s="355"/>
      <c r="LYO555" s="355"/>
      <c r="LYP555" s="355"/>
      <c r="LYQ555" s="355"/>
      <c r="LYR555" s="355"/>
      <c r="LYS555" s="355"/>
      <c r="LYT555" s="355"/>
      <c r="LYU555" s="355"/>
      <c r="LYV555" s="355"/>
      <c r="LYW555" s="355"/>
      <c r="LYX555" s="355"/>
      <c r="LYY555" s="355"/>
      <c r="LYZ555" s="355"/>
      <c r="LZA555" s="355"/>
      <c r="LZB555" s="355"/>
      <c r="LZC555" s="355"/>
      <c r="LZD555" s="355"/>
      <c r="LZE555" s="355"/>
      <c r="LZF555" s="355"/>
      <c r="LZG555" s="355"/>
      <c r="LZH555" s="355"/>
      <c r="LZI555" s="355"/>
      <c r="LZJ555" s="355"/>
      <c r="LZK555" s="355"/>
      <c r="LZL555" s="355"/>
      <c r="LZM555" s="355"/>
      <c r="LZN555" s="355"/>
      <c r="LZO555" s="355"/>
      <c r="LZP555" s="355"/>
      <c r="LZQ555" s="355"/>
      <c r="LZR555" s="355"/>
      <c r="LZS555" s="355"/>
      <c r="LZT555" s="355"/>
      <c r="LZU555" s="355"/>
      <c r="LZV555" s="355"/>
      <c r="LZW555" s="355"/>
      <c r="LZX555" s="355"/>
      <c r="LZY555" s="355"/>
      <c r="LZZ555" s="355"/>
      <c r="MAA555" s="355"/>
      <c r="MAB555" s="355"/>
      <c r="MAC555" s="355"/>
      <c r="MAD555" s="355"/>
      <c r="MAE555" s="355"/>
      <c r="MAF555" s="355"/>
      <c r="MAG555" s="355"/>
      <c r="MAH555" s="355"/>
      <c r="MAI555" s="355"/>
      <c r="MAJ555" s="355"/>
      <c r="MAK555" s="355"/>
      <c r="MAL555" s="355"/>
      <c r="MAM555" s="355"/>
      <c r="MAN555" s="355"/>
      <c r="MAO555" s="355"/>
      <c r="MAP555" s="355"/>
      <c r="MAQ555" s="355"/>
      <c r="MAR555" s="355"/>
      <c r="MAS555" s="355"/>
      <c r="MAT555" s="355"/>
      <c r="MAU555" s="355"/>
      <c r="MAV555" s="355"/>
      <c r="MAW555" s="355"/>
      <c r="MAX555" s="355"/>
      <c r="MAY555" s="355"/>
      <c r="MAZ555" s="355"/>
      <c r="MBA555" s="355"/>
      <c r="MBB555" s="355"/>
      <c r="MBC555" s="355"/>
      <c r="MBD555" s="355"/>
      <c r="MBE555" s="355"/>
      <c r="MBF555" s="355"/>
      <c r="MBG555" s="355"/>
      <c r="MBH555" s="355"/>
      <c r="MBI555" s="355"/>
      <c r="MBJ555" s="355"/>
      <c r="MBK555" s="355"/>
      <c r="MBL555" s="355"/>
      <c r="MBM555" s="355"/>
      <c r="MBN555" s="355"/>
      <c r="MBO555" s="355"/>
      <c r="MBP555" s="355"/>
      <c r="MBQ555" s="355"/>
      <c r="MBR555" s="355"/>
      <c r="MBS555" s="355"/>
      <c r="MBT555" s="355"/>
      <c r="MBU555" s="355"/>
      <c r="MBV555" s="355"/>
      <c r="MBW555" s="355"/>
      <c r="MBX555" s="355"/>
      <c r="MBY555" s="355"/>
      <c r="MBZ555" s="355"/>
      <c r="MCA555" s="355"/>
      <c r="MCB555" s="355"/>
      <c r="MCC555" s="355"/>
      <c r="MCD555" s="355"/>
      <c r="MCE555" s="355"/>
      <c r="MCF555" s="355"/>
      <c r="MCG555" s="355"/>
      <c r="MCH555" s="355"/>
      <c r="MCI555" s="355"/>
      <c r="MCJ555" s="355"/>
      <c r="MCK555" s="355"/>
      <c r="MCL555" s="355"/>
      <c r="MCM555" s="355"/>
      <c r="MCN555" s="355"/>
      <c r="MCO555" s="355"/>
      <c r="MCP555" s="355"/>
      <c r="MCQ555" s="355"/>
      <c r="MCR555" s="355"/>
      <c r="MCS555" s="355"/>
      <c r="MCT555" s="355"/>
      <c r="MCU555" s="355"/>
      <c r="MCV555" s="355"/>
      <c r="MCW555" s="355"/>
      <c r="MCX555" s="355"/>
      <c r="MCY555" s="355"/>
      <c r="MCZ555" s="355"/>
      <c r="MDA555" s="355"/>
      <c r="MDB555" s="355"/>
      <c r="MDC555" s="355"/>
      <c r="MDD555" s="355"/>
      <c r="MDE555" s="355"/>
      <c r="MDF555" s="355"/>
      <c r="MDG555" s="355"/>
      <c r="MDH555" s="355"/>
      <c r="MDI555" s="355"/>
      <c r="MDJ555" s="355"/>
      <c r="MDK555" s="355"/>
      <c r="MDL555" s="355"/>
      <c r="MDM555" s="355"/>
      <c r="MDN555" s="355"/>
      <c r="MDO555" s="355"/>
      <c r="MDP555" s="355"/>
      <c r="MDQ555" s="355"/>
      <c r="MDR555" s="355"/>
      <c r="MDS555" s="355"/>
      <c r="MDT555" s="355"/>
      <c r="MDU555" s="355"/>
      <c r="MDV555" s="355"/>
      <c r="MDW555" s="355"/>
      <c r="MDX555" s="355"/>
      <c r="MDY555" s="355"/>
      <c r="MDZ555" s="355"/>
      <c r="MEA555" s="355"/>
      <c r="MEB555" s="355"/>
      <c r="MEC555" s="355"/>
      <c r="MED555" s="355"/>
      <c r="MEE555" s="355"/>
      <c r="MEF555" s="355"/>
      <c r="MEG555" s="355"/>
      <c r="MEH555" s="355"/>
      <c r="MEI555" s="355"/>
      <c r="MEJ555" s="355"/>
      <c r="MEK555" s="355"/>
      <c r="MEL555" s="355"/>
      <c r="MEM555" s="355"/>
      <c r="MEN555" s="355"/>
      <c r="MEO555" s="355"/>
      <c r="MEP555" s="355"/>
      <c r="MEQ555" s="355"/>
      <c r="MER555" s="355"/>
      <c r="MES555" s="355"/>
      <c r="MET555" s="355"/>
      <c r="MEU555" s="355"/>
      <c r="MEV555" s="355"/>
      <c r="MEW555" s="355"/>
      <c r="MEX555" s="355"/>
      <c r="MEY555" s="355"/>
      <c r="MEZ555" s="355"/>
      <c r="MFA555" s="355"/>
      <c r="MFB555" s="355"/>
      <c r="MFC555" s="355"/>
      <c r="MFD555" s="355"/>
      <c r="MFE555" s="355"/>
      <c r="MFF555" s="355"/>
      <c r="MFG555" s="355"/>
      <c r="MFH555" s="355"/>
      <c r="MFI555" s="355"/>
      <c r="MFJ555" s="355"/>
      <c r="MFK555" s="355"/>
      <c r="MFL555" s="355"/>
      <c r="MFM555" s="355"/>
      <c r="MFN555" s="355"/>
      <c r="MFO555" s="355"/>
      <c r="MFP555" s="355"/>
      <c r="MFQ555" s="355"/>
      <c r="MFR555" s="355"/>
      <c r="MFS555" s="355"/>
      <c r="MFT555" s="355"/>
      <c r="MFU555" s="355"/>
      <c r="MFV555" s="355"/>
      <c r="MFW555" s="355"/>
      <c r="MFX555" s="355"/>
      <c r="MFY555" s="355"/>
      <c r="MFZ555" s="355"/>
      <c r="MGA555" s="355"/>
      <c r="MGB555" s="355"/>
      <c r="MGC555" s="355"/>
      <c r="MGD555" s="355"/>
      <c r="MGE555" s="355"/>
      <c r="MGF555" s="355"/>
      <c r="MGG555" s="355"/>
      <c r="MGH555" s="355"/>
      <c r="MGI555" s="355"/>
      <c r="MGJ555" s="355"/>
      <c r="MGK555" s="355"/>
      <c r="MGL555" s="355"/>
      <c r="MGM555" s="355"/>
      <c r="MGN555" s="355"/>
      <c r="MGO555" s="355"/>
      <c r="MGP555" s="355"/>
      <c r="MGQ555" s="355"/>
      <c r="MGR555" s="355"/>
      <c r="MGS555" s="355"/>
      <c r="MGT555" s="355"/>
      <c r="MGU555" s="355"/>
      <c r="MGV555" s="355"/>
      <c r="MGW555" s="355"/>
      <c r="MGX555" s="355"/>
      <c r="MGY555" s="355"/>
      <c r="MGZ555" s="355"/>
      <c r="MHA555" s="355"/>
      <c r="MHB555" s="355"/>
      <c r="MHC555" s="355"/>
      <c r="MHD555" s="355"/>
      <c r="MHE555" s="355"/>
      <c r="MHF555" s="355"/>
      <c r="MHG555" s="355"/>
      <c r="MHH555" s="355"/>
      <c r="MHI555" s="355"/>
      <c r="MHJ555" s="355"/>
      <c r="MHK555" s="355"/>
      <c r="MHL555" s="355"/>
      <c r="MHM555" s="355"/>
      <c r="MHN555" s="355"/>
      <c r="MHO555" s="355"/>
      <c r="MHP555" s="355"/>
      <c r="MHQ555" s="355"/>
      <c r="MHR555" s="355"/>
      <c r="MHS555" s="355"/>
      <c r="MHT555" s="355"/>
      <c r="MHU555" s="355"/>
      <c r="MHV555" s="355"/>
      <c r="MHW555" s="355"/>
      <c r="MHX555" s="355"/>
      <c r="MHY555" s="355"/>
      <c r="MHZ555" s="355"/>
      <c r="MIA555" s="355"/>
      <c r="MIB555" s="355"/>
      <c r="MIC555" s="355"/>
      <c r="MID555" s="355"/>
      <c r="MIE555" s="355"/>
      <c r="MIF555" s="355"/>
      <c r="MIG555" s="355"/>
      <c r="MIH555" s="355"/>
      <c r="MII555" s="355"/>
      <c r="MIJ555" s="355"/>
      <c r="MIK555" s="355"/>
      <c r="MIL555" s="355"/>
      <c r="MIM555" s="355"/>
      <c r="MIN555" s="355"/>
      <c r="MIO555" s="355"/>
      <c r="MIP555" s="355"/>
      <c r="MIQ555" s="355"/>
      <c r="MIR555" s="355"/>
      <c r="MIS555" s="355"/>
      <c r="MIT555" s="355"/>
      <c r="MIU555" s="355"/>
      <c r="MIV555" s="355"/>
      <c r="MIW555" s="355"/>
      <c r="MIX555" s="355"/>
      <c r="MIY555" s="355"/>
      <c r="MIZ555" s="355"/>
      <c r="MJA555" s="355"/>
      <c r="MJB555" s="355"/>
      <c r="MJC555" s="355"/>
      <c r="MJD555" s="355"/>
      <c r="MJE555" s="355"/>
      <c r="MJF555" s="355"/>
      <c r="MJG555" s="355"/>
      <c r="MJH555" s="355"/>
      <c r="MJI555" s="355"/>
      <c r="MJJ555" s="355"/>
      <c r="MJK555" s="355"/>
      <c r="MJL555" s="355"/>
      <c r="MJM555" s="355"/>
      <c r="MJN555" s="355"/>
      <c r="MJO555" s="355"/>
      <c r="MJP555" s="355"/>
      <c r="MJQ555" s="355"/>
      <c r="MJR555" s="355"/>
      <c r="MJS555" s="355"/>
      <c r="MJT555" s="355"/>
      <c r="MJU555" s="355"/>
      <c r="MJV555" s="355"/>
      <c r="MJW555" s="355"/>
      <c r="MJX555" s="355"/>
      <c r="MJY555" s="355"/>
      <c r="MJZ555" s="355"/>
      <c r="MKA555" s="355"/>
      <c r="MKB555" s="355"/>
      <c r="MKC555" s="355"/>
      <c r="MKD555" s="355"/>
      <c r="MKE555" s="355"/>
      <c r="MKF555" s="355"/>
      <c r="MKG555" s="355"/>
      <c r="MKH555" s="355"/>
      <c r="MKI555" s="355"/>
      <c r="MKJ555" s="355"/>
      <c r="MKK555" s="355"/>
      <c r="MKL555" s="355"/>
      <c r="MKM555" s="355"/>
      <c r="MKN555" s="355"/>
      <c r="MKO555" s="355"/>
      <c r="MKP555" s="355"/>
      <c r="MKQ555" s="355"/>
      <c r="MKR555" s="355"/>
      <c r="MKS555" s="355"/>
      <c r="MKT555" s="355"/>
      <c r="MKU555" s="355"/>
      <c r="MKV555" s="355"/>
      <c r="MKW555" s="355"/>
      <c r="MKX555" s="355"/>
      <c r="MKY555" s="355"/>
      <c r="MKZ555" s="355"/>
      <c r="MLA555" s="355"/>
      <c r="MLB555" s="355"/>
      <c r="MLC555" s="355"/>
      <c r="MLD555" s="355"/>
      <c r="MLE555" s="355"/>
      <c r="MLF555" s="355"/>
      <c r="MLG555" s="355"/>
      <c r="MLH555" s="355"/>
      <c r="MLI555" s="355"/>
      <c r="MLJ555" s="355"/>
      <c r="MLK555" s="355"/>
      <c r="MLL555" s="355"/>
      <c r="MLM555" s="355"/>
      <c r="MLN555" s="355"/>
      <c r="MLO555" s="355"/>
      <c r="MLP555" s="355"/>
      <c r="MLQ555" s="355"/>
      <c r="MLR555" s="355"/>
      <c r="MLS555" s="355"/>
      <c r="MLT555" s="355"/>
      <c r="MLU555" s="355"/>
      <c r="MLV555" s="355"/>
      <c r="MLW555" s="355"/>
      <c r="MLX555" s="355"/>
      <c r="MLY555" s="355"/>
      <c r="MLZ555" s="355"/>
      <c r="MMA555" s="355"/>
      <c r="MMB555" s="355"/>
      <c r="MMC555" s="355"/>
      <c r="MMD555" s="355"/>
      <c r="MME555" s="355"/>
      <c r="MMF555" s="355"/>
      <c r="MMG555" s="355"/>
      <c r="MMH555" s="355"/>
      <c r="MMI555" s="355"/>
      <c r="MMJ555" s="355"/>
      <c r="MMK555" s="355"/>
      <c r="MML555" s="355"/>
      <c r="MMM555" s="355"/>
      <c r="MMN555" s="355"/>
      <c r="MMO555" s="355"/>
      <c r="MMP555" s="355"/>
      <c r="MMQ555" s="355"/>
      <c r="MMR555" s="355"/>
      <c r="MMS555" s="355"/>
      <c r="MMT555" s="355"/>
      <c r="MMU555" s="355"/>
      <c r="MMV555" s="355"/>
      <c r="MMW555" s="355"/>
      <c r="MMX555" s="355"/>
      <c r="MMY555" s="355"/>
      <c r="MMZ555" s="355"/>
      <c r="MNA555" s="355"/>
      <c r="MNB555" s="355"/>
      <c r="MNC555" s="355"/>
      <c r="MND555" s="355"/>
      <c r="MNE555" s="355"/>
      <c r="MNF555" s="355"/>
      <c r="MNG555" s="355"/>
      <c r="MNH555" s="355"/>
      <c r="MNI555" s="355"/>
      <c r="MNJ555" s="355"/>
      <c r="MNK555" s="355"/>
      <c r="MNL555" s="355"/>
      <c r="MNM555" s="355"/>
      <c r="MNN555" s="355"/>
      <c r="MNO555" s="355"/>
      <c r="MNP555" s="355"/>
      <c r="MNQ555" s="355"/>
      <c r="MNR555" s="355"/>
      <c r="MNS555" s="355"/>
      <c r="MNT555" s="355"/>
      <c r="MNU555" s="355"/>
      <c r="MNV555" s="355"/>
      <c r="MNW555" s="355"/>
      <c r="MNX555" s="355"/>
      <c r="MNY555" s="355"/>
      <c r="MNZ555" s="355"/>
      <c r="MOA555" s="355"/>
      <c r="MOB555" s="355"/>
      <c r="MOC555" s="355"/>
      <c r="MOD555" s="355"/>
      <c r="MOE555" s="355"/>
      <c r="MOF555" s="355"/>
      <c r="MOG555" s="355"/>
      <c r="MOH555" s="355"/>
      <c r="MOI555" s="355"/>
      <c r="MOJ555" s="355"/>
      <c r="MOK555" s="355"/>
      <c r="MOL555" s="355"/>
      <c r="MOM555" s="355"/>
      <c r="MON555" s="355"/>
      <c r="MOO555" s="355"/>
      <c r="MOP555" s="355"/>
      <c r="MOQ555" s="355"/>
      <c r="MOR555" s="355"/>
      <c r="MOS555" s="355"/>
      <c r="MOT555" s="355"/>
      <c r="MOU555" s="355"/>
      <c r="MOV555" s="355"/>
      <c r="MOW555" s="355"/>
      <c r="MOX555" s="355"/>
      <c r="MOY555" s="355"/>
      <c r="MOZ555" s="355"/>
      <c r="MPA555" s="355"/>
      <c r="MPB555" s="355"/>
      <c r="MPC555" s="355"/>
      <c r="MPD555" s="355"/>
      <c r="MPE555" s="355"/>
      <c r="MPF555" s="355"/>
      <c r="MPG555" s="355"/>
      <c r="MPH555" s="355"/>
      <c r="MPI555" s="355"/>
      <c r="MPJ555" s="355"/>
      <c r="MPK555" s="355"/>
      <c r="MPL555" s="355"/>
      <c r="MPM555" s="355"/>
      <c r="MPN555" s="355"/>
      <c r="MPO555" s="355"/>
      <c r="MPP555" s="355"/>
      <c r="MPQ555" s="355"/>
      <c r="MPR555" s="355"/>
      <c r="MPS555" s="355"/>
      <c r="MPT555" s="355"/>
      <c r="MPU555" s="355"/>
      <c r="MPV555" s="355"/>
      <c r="MPW555" s="355"/>
      <c r="MPX555" s="355"/>
      <c r="MPY555" s="355"/>
      <c r="MPZ555" s="355"/>
      <c r="MQA555" s="355"/>
      <c r="MQB555" s="355"/>
      <c r="MQC555" s="355"/>
      <c r="MQD555" s="355"/>
      <c r="MQE555" s="355"/>
      <c r="MQF555" s="355"/>
      <c r="MQG555" s="355"/>
      <c r="MQH555" s="355"/>
      <c r="MQI555" s="355"/>
      <c r="MQJ555" s="355"/>
      <c r="MQK555" s="355"/>
      <c r="MQL555" s="355"/>
      <c r="MQM555" s="355"/>
      <c r="MQN555" s="355"/>
      <c r="MQO555" s="355"/>
      <c r="MQP555" s="355"/>
      <c r="MQQ555" s="355"/>
      <c r="MQR555" s="355"/>
      <c r="MQS555" s="355"/>
      <c r="MQT555" s="355"/>
      <c r="MQU555" s="355"/>
      <c r="MQV555" s="355"/>
      <c r="MQW555" s="355"/>
      <c r="MQX555" s="355"/>
      <c r="MQY555" s="355"/>
      <c r="MQZ555" s="355"/>
      <c r="MRA555" s="355"/>
      <c r="MRB555" s="355"/>
      <c r="MRC555" s="355"/>
      <c r="MRD555" s="355"/>
      <c r="MRE555" s="355"/>
      <c r="MRF555" s="355"/>
      <c r="MRG555" s="355"/>
      <c r="MRH555" s="355"/>
      <c r="MRI555" s="355"/>
      <c r="MRJ555" s="355"/>
      <c r="MRK555" s="355"/>
      <c r="MRL555" s="355"/>
      <c r="MRM555" s="355"/>
      <c r="MRN555" s="355"/>
      <c r="MRO555" s="355"/>
      <c r="MRP555" s="355"/>
      <c r="MRQ555" s="355"/>
      <c r="MRR555" s="355"/>
      <c r="MRS555" s="355"/>
      <c r="MRT555" s="355"/>
      <c r="MRU555" s="355"/>
      <c r="MRV555" s="355"/>
      <c r="MRW555" s="355"/>
      <c r="MRX555" s="355"/>
      <c r="MRY555" s="355"/>
      <c r="MRZ555" s="355"/>
      <c r="MSA555" s="355"/>
      <c r="MSB555" s="355"/>
      <c r="MSC555" s="355"/>
      <c r="MSD555" s="355"/>
      <c r="MSE555" s="355"/>
      <c r="MSF555" s="355"/>
      <c r="MSG555" s="355"/>
      <c r="MSH555" s="355"/>
      <c r="MSI555" s="355"/>
      <c r="MSJ555" s="355"/>
      <c r="MSK555" s="355"/>
      <c r="MSL555" s="355"/>
      <c r="MSM555" s="355"/>
      <c r="MSN555" s="355"/>
      <c r="MSO555" s="355"/>
      <c r="MSP555" s="355"/>
      <c r="MSQ555" s="355"/>
      <c r="MSR555" s="355"/>
      <c r="MSS555" s="355"/>
      <c r="MST555" s="355"/>
      <c r="MSU555" s="355"/>
      <c r="MSV555" s="355"/>
      <c r="MSW555" s="355"/>
      <c r="MSX555" s="355"/>
      <c r="MSY555" s="355"/>
      <c r="MSZ555" s="355"/>
      <c r="MTA555" s="355"/>
      <c r="MTB555" s="355"/>
      <c r="MTC555" s="355"/>
      <c r="MTD555" s="355"/>
      <c r="MTE555" s="355"/>
      <c r="MTF555" s="355"/>
      <c r="MTG555" s="355"/>
      <c r="MTH555" s="355"/>
      <c r="MTI555" s="355"/>
      <c r="MTJ555" s="355"/>
      <c r="MTK555" s="355"/>
      <c r="MTL555" s="355"/>
      <c r="MTM555" s="355"/>
      <c r="MTN555" s="355"/>
      <c r="MTO555" s="355"/>
      <c r="MTP555" s="355"/>
      <c r="MTQ555" s="355"/>
      <c r="MTR555" s="355"/>
      <c r="MTS555" s="355"/>
      <c r="MTT555" s="355"/>
      <c r="MTU555" s="355"/>
      <c r="MTV555" s="355"/>
      <c r="MTW555" s="355"/>
      <c r="MTX555" s="355"/>
      <c r="MTY555" s="355"/>
      <c r="MTZ555" s="355"/>
      <c r="MUA555" s="355"/>
      <c r="MUB555" s="355"/>
      <c r="MUC555" s="355"/>
      <c r="MUD555" s="355"/>
      <c r="MUE555" s="355"/>
      <c r="MUF555" s="355"/>
      <c r="MUG555" s="355"/>
      <c r="MUH555" s="355"/>
      <c r="MUI555" s="355"/>
      <c r="MUJ555" s="355"/>
      <c r="MUK555" s="355"/>
      <c r="MUL555" s="355"/>
      <c r="MUM555" s="355"/>
      <c r="MUN555" s="355"/>
      <c r="MUO555" s="355"/>
      <c r="MUP555" s="355"/>
      <c r="MUQ555" s="355"/>
      <c r="MUR555" s="355"/>
      <c r="MUS555" s="355"/>
      <c r="MUT555" s="355"/>
      <c r="MUU555" s="355"/>
      <c r="MUV555" s="355"/>
      <c r="MUW555" s="355"/>
      <c r="MUX555" s="355"/>
      <c r="MUY555" s="355"/>
      <c r="MUZ555" s="355"/>
      <c r="MVA555" s="355"/>
      <c r="MVB555" s="355"/>
      <c r="MVC555" s="355"/>
      <c r="MVD555" s="355"/>
      <c r="MVE555" s="355"/>
      <c r="MVF555" s="355"/>
      <c r="MVG555" s="355"/>
      <c r="MVH555" s="355"/>
      <c r="MVI555" s="355"/>
      <c r="MVJ555" s="355"/>
      <c r="MVK555" s="355"/>
      <c r="MVL555" s="355"/>
      <c r="MVM555" s="355"/>
      <c r="MVN555" s="355"/>
      <c r="MVO555" s="355"/>
      <c r="MVP555" s="355"/>
      <c r="MVQ555" s="355"/>
      <c r="MVR555" s="355"/>
      <c r="MVS555" s="355"/>
      <c r="MVT555" s="355"/>
      <c r="MVU555" s="355"/>
      <c r="MVV555" s="355"/>
      <c r="MVW555" s="355"/>
      <c r="MVX555" s="355"/>
      <c r="MVY555" s="355"/>
      <c r="MVZ555" s="355"/>
      <c r="MWA555" s="355"/>
      <c r="MWB555" s="355"/>
      <c r="MWC555" s="355"/>
      <c r="MWD555" s="355"/>
      <c r="MWE555" s="355"/>
      <c r="MWF555" s="355"/>
      <c r="MWG555" s="355"/>
      <c r="MWH555" s="355"/>
      <c r="MWI555" s="355"/>
      <c r="MWJ555" s="355"/>
      <c r="MWK555" s="355"/>
      <c r="MWL555" s="355"/>
      <c r="MWM555" s="355"/>
      <c r="MWN555" s="355"/>
      <c r="MWO555" s="355"/>
      <c r="MWP555" s="355"/>
      <c r="MWQ555" s="355"/>
      <c r="MWR555" s="355"/>
      <c r="MWS555" s="355"/>
      <c r="MWT555" s="355"/>
      <c r="MWU555" s="355"/>
      <c r="MWV555" s="355"/>
      <c r="MWW555" s="355"/>
      <c r="MWX555" s="355"/>
      <c r="MWY555" s="355"/>
      <c r="MWZ555" s="355"/>
      <c r="MXA555" s="355"/>
      <c r="MXB555" s="355"/>
      <c r="MXC555" s="355"/>
      <c r="MXD555" s="355"/>
      <c r="MXE555" s="355"/>
      <c r="MXF555" s="355"/>
      <c r="MXG555" s="355"/>
      <c r="MXH555" s="355"/>
      <c r="MXI555" s="355"/>
      <c r="MXJ555" s="355"/>
      <c r="MXK555" s="355"/>
      <c r="MXL555" s="355"/>
      <c r="MXM555" s="355"/>
      <c r="MXN555" s="355"/>
      <c r="MXO555" s="355"/>
      <c r="MXP555" s="355"/>
      <c r="MXQ555" s="355"/>
      <c r="MXR555" s="355"/>
      <c r="MXS555" s="355"/>
      <c r="MXT555" s="355"/>
      <c r="MXU555" s="355"/>
      <c r="MXV555" s="355"/>
      <c r="MXW555" s="355"/>
      <c r="MXX555" s="355"/>
      <c r="MXY555" s="355"/>
      <c r="MXZ555" s="355"/>
      <c r="MYA555" s="355"/>
      <c r="MYB555" s="355"/>
      <c r="MYC555" s="355"/>
      <c r="MYD555" s="355"/>
      <c r="MYE555" s="355"/>
      <c r="MYF555" s="355"/>
      <c r="MYG555" s="355"/>
      <c r="MYH555" s="355"/>
      <c r="MYI555" s="355"/>
      <c r="MYJ555" s="355"/>
      <c r="MYK555" s="355"/>
      <c r="MYL555" s="355"/>
      <c r="MYM555" s="355"/>
      <c r="MYN555" s="355"/>
      <c r="MYO555" s="355"/>
      <c r="MYP555" s="355"/>
      <c r="MYQ555" s="355"/>
      <c r="MYR555" s="355"/>
      <c r="MYS555" s="355"/>
      <c r="MYT555" s="355"/>
      <c r="MYU555" s="355"/>
      <c r="MYV555" s="355"/>
      <c r="MYW555" s="355"/>
      <c r="MYX555" s="355"/>
      <c r="MYY555" s="355"/>
      <c r="MYZ555" s="355"/>
      <c r="MZA555" s="355"/>
      <c r="MZB555" s="355"/>
      <c r="MZC555" s="355"/>
      <c r="MZD555" s="355"/>
      <c r="MZE555" s="355"/>
      <c r="MZF555" s="355"/>
      <c r="MZG555" s="355"/>
      <c r="MZH555" s="355"/>
      <c r="MZI555" s="355"/>
      <c r="MZJ555" s="355"/>
      <c r="MZK555" s="355"/>
      <c r="MZL555" s="355"/>
      <c r="MZM555" s="355"/>
      <c r="MZN555" s="355"/>
      <c r="MZO555" s="355"/>
      <c r="MZP555" s="355"/>
      <c r="MZQ555" s="355"/>
      <c r="MZR555" s="355"/>
      <c r="MZS555" s="355"/>
      <c r="MZT555" s="355"/>
      <c r="MZU555" s="355"/>
      <c r="MZV555" s="355"/>
      <c r="MZW555" s="355"/>
      <c r="MZX555" s="355"/>
      <c r="MZY555" s="355"/>
      <c r="MZZ555" s="355"/>
      <c r="NAA555" s="355"/>
      <c r="NAB555" s="355"/>
      <c r="NAC555" s="355"/>
      <c r="NAD555" s="355"/>
      <c r="NAE555" s="355"/>
      <c r="NAF555" s="355"/>
      <c r="NAG555" s="355"/>
      <c r="NAH555" s="355"/>
      <c r="NAI555" s="355"/>
      <c r="NAJ555" s="355"/>
      <c r="NAK555" s="355"/>
      <c r="NAL555" s="355"/>
      <c r="NAM555" s="355"/>
      <c r="NAN555" s="355"/>
      <c r="NAO555" s="355"/>
      <c r="NAP555" s="355"/>
      <c r="NAQ555" s="355"/>
      <c r="NAR555" s="355"/>
      <c r="NAS555" s="355"/>
      <c r="NAT555" s="355"/>
      <c r="NAU555" s="355"/>
      <c r="NAV555" s="355"/>
      <c r="NAW555" s="355"/>
      <c r="NAX555" s="355"/>
      <c r="NAY555" s="355"/>
      <c r="NAZ555" s="355"/>
      <c r="NBA555" s="355"/>
      <c r="NBB555" s="355"/>
      <c r="NBC555" s="355"/>
      <c r="NBD555" s="355"/>
      <c r="NBE555" s="355"/>
      <c r="NBF555" s="355"/>
      <c r="NBG555" s="355"/>
      <c r="NBH555" s="355"/>
      <c r="NBI555" s="355"/>
      <c r="NBJ555" s="355"/>
      <c r="NBK555" s="355"/>
      <c r="NBL555" s="355"/>
      <c r="NBM555" s="355"/>
      <c r="NBN555" s="355"/>
      <c r="NBO555" s="355"/>
      <c r="NBP555" s="355"/>
      <c r="NBQ555" s="355"/>
      <c r="NBR555" s="355"/>
      <c r="NBS555" s="355"/>
      <c r="NBT555" s="355"/>
      <c r="NBU555" s="355"/>
      <c r="NBV555" s="355"/>
      <c r="NBW555" s="355"/>
      <c r="NBX555" s="355"/>
      <c r="NBY555" s="355"/>
      <c r="NBZ555" s="355"/>
      <c r="NCA555" s="355"/>
      <c r="NCB555" s="355"/>
      <c r="NCC555" s="355"/>
      <c r="NCD555" s="355"/>
      <c r="NCE555" s="355"/>
      <c r="NCF555" s="355"/>
      <c r="NCG555" s="355"/>
      <c r="NCH555" s="355"/>
      <c r="NCI555" s="355"/>
      <c r="NCJ555" s="355"/>
      <c r="NCK555" s="355"/>
      <c r="NCL555" s="355"/>
      <c r="NCM555" s="355"/>
      <c r="NCN555" s="355"/>
      <c r="NCO555" s="355"/>
      <c r="NCP555" s="355"/>
      <c r="NCQ555" s="355"/>
      <c r="NCR555" s="355"/>
      <c r="NCS555" s="355"/>
      <c r="NCT555" s="355"/>
      <c r="NCU555" s="355"/>
      <c r="NCV555" s="355"/>
      <c r="NCW555" s="355"/>
      <c r="NCX555" s="355"/>
      <c r="NCY555" s="355"/>
      <c r="NCZ555" s="355"/>
      <c r="NDA555" s="355"/>
      <c r="NDB555" s="355"/>
      <c r="NDC555" s="355"/>
      <c r="NDD555" s="355"/>
      <c r="NDE555" s="355"/>
      <c r="NDF555" s="355"/>
      <c r="NDG555" s="355"/>
      <c r="NDH555" s="355"/>
      <c r="NDI555" s="355"/>
      <c r="NDJ555" s="355"/>
      <c r="NDK555" s="355"/>
      <c r="NDL555" s="355"/>
      <c r="NDM555" s="355"/>
      <c r="NDN555" s="355"/>
      <c r="NDO555" s="355"/>
      <c r="NDP555" s="355"/>
      <c r="NDQ555" s="355"/>
      <c r="NDR555" s="355"/>
      <c r="NDS555" s="355"/>
      <c r="NDT555" s="355"/>
      <c r="NDU555" s="355"/>
      <c r="NDV555" s="355"/>
      <c r="NDW555" s="355"/>
      <c r="NDX555" s="355"/>
      <c r="NDY555" s="355"/>
      <c r="NDZ555" s="355"/>
      <c r="NEA555" s="355"/>
      <c r="NEB555" s="355"/>
      <c r="NEC555" s="355"/>
      <c r="NED555" s="355"/>
      <c r="NEE555" s="355"/>
      <c r="NEF555" s="355"/>
      <c r="NEG555" s="355"/>
      <c r="NEH555" s="355"/>
      <c r="NEI555" s="355"/>
      <c r="NEJ555" s="355"/>
      <c r="NEK555" s="355"/>
      <c r="NEL555" s="355"/>
      <c r="NEM555" s="355"/>
      <c r="NEN555" s="355"/>
      <c r="NEO555" s="355"/>
      <c r="NEP555" s="355"/>
      <c r="NEQ555" s="355"/>
      <c r="NER555" s="355"/>
      <c r="NES555" s="355"/>
      <c r="NET555" s="355"/>
      <c r="NEU555" s="355"/>
      <c r="NEV555" s="355"/>
      <c r="NEW555" s="355"/>
      <c r="NEX555" s="355"/>
      <c r="NEY555" s="355"/>
      <c r="NEZ555" s="355"/>
      <c r="NFA555" s="355"/>
      <c r="NFB555" s="355"/>
      <c r="NFC555" s="355"/>
      <c r="NFD555" s="355"/>
      <c r="NFE555" s="355"/>
      <c r="NFF555" s="355"/>
      <c r="NFG555" s="355"/>
      <c r="NFH555" s="355"/>
      <c r="NFI555" s="355"/>
      <c r="NFJ555" s="355"/>
      <c r="NFK555" s="355"/>
      <c r="NFL555" s="355"/>
      <c r="NFM555" s="355"/>
      <c r="NFN555" s="355"/>
      <c r="NFO555" s="355"/>
      <c r="NFP555" s="355"/>
      <c r="NFQ555" s="355"/>
      <c r="NFR555" s="355"/>
      <c r="NFS555" s="355"/>
      <c r="NFT555" s="355"/>
      <c r="NFU555" s="355"/>
      <c r="NFV555" s="355"/>
      <c r="NFW555" s="355"/>
      <c r="NFX555" s="355"/>
      <c r="NFY555" s="355"/>
      <c r="NFZ555" s="355"/>
      <c r="NGA555" s="355"/>
      <c r="NGB555" s="355"/>
      <c r="NGC555" s="355"/>
      <c r="NGD555" s="355"/>
      <c r="NGE555" s="355"/>
      <c r="NGF555" s="355"/>
      <c r="NGG555" s="355"/>
      <c r="NGH555" s="355"/>
      <c r="NGI555" s="355"/>
      <c r="NGJ555" s="355"/>
      <c r="NGK555" s="355"/>
      <c r="NGL555" s="355"/>
      <c r="NGM555" s="355"/>
      <c r="NGN555" s="355"/>
      <c r="NGO555" s="355"/>
      <c r="NGP555" s="355"/>
      <c r="NGQ555" s="355"/>
      <c r="NGR555" s="355"/>
      <c r="NGS555" s="355"/>
      <c r="NGT555" s="355"/>
      <c r="NGU555" s="355"/>
      <c r="NGV555" s="355"/>
      <c r="NGW555" s="355"/>
      <c r="NGX555" s="355"/>
      <c r="NGY555" s="355"/>
      <c r="NGZ555" s="355"/>
      <c r="NHA555" s="355"/>
      <c r="NHB555" s="355"/>
      <c r="NHC555" s="355"/>
      <c r="NHD555" s="355"/>
      <c r="NHE555" s="355"/>
      <c r="NHF555" s="355"/>
      <c r="NHG555" s="355"/>
      <c r="NHH555" s="355"/>
      <c r="NHI555" s="355"/>
      <c r="NHJ555" s="355"/>
      <c r="NHK555" s="355"/>
      <c r="NHL555" s="355"/>
      <c r="NHM555" s="355"/>
      <c r="NHN555" s="355"/>
      <c r="NHO555" s="355"/>
      <c r="NHP555" s="355"/>
      <c r="NHQ555" s="355"/>
      <c r="NHR555" s="355"/>
      <c r="NHS555" s="355"/>
      <c r="NHT555" s="355"/>
      <c r="NHU555" s="355"/>
      <c r="NHV555" s="355"/>
      <c r="NHW555" s="355"/>
      <c r="NHX555" s="355"/>
      <c r="NHY555" s="355"/>
      <c r="NHZ555" s="355"/>
      <c r="NIA555" s="355"/>
      <c r="NIB555" s="355"/>
      <c r="NIC555" s="355"/>
      <c r="NID555" s="355"/>
      <c r="NIE555" s="355"/>
      <c r="NIF555" s="355"/>
      <c r="NIG555" s="355"/>
      <c r="NIH555" s="355"/>
      <c r="NII555" s="355"/>
      <c r="NIJ555" s="355"/>
      <c r="NIK555" s="355"/>
      <c r="NIL555" s="355"/>
      <c r="NIM555" s="355"/>
      <c r="NIN555" s="355"/>
      <c r="NIO555" s="355"/>
      <c r="NIP555" s="355"/>
      <c r="NIQ555" s="355"/>
      <c r="NIR555" s="355"/>
      <c r="NIS555" s="355"/>
      <c r="NIT555" s="355"/>
      <c r="NIU555" s="355"/>
      <c r="NIV555" s="355"/>
      <c r="NIW555" s="355"/>
      <c r="NIX555" s="355"/>
      <c r="NIY555" s="355"/>
      <c r="NIZ555" s="355"/>
      <c r="NJA555" s="355"/>
      <c r="NJB555" s="355"/>
      <c r="NJC555" s="355"/>
      <c r="NJD555" s="355"/>
      <c r="NJE555" s="355"/>
      <c r="NJF555" s="355"/>
      <c r="NJG555" s="355"/>
      <c r="NJH555" s="355"/>
      <c r="NJI555" s="355"/>
      <c r="NJJ555" s="355"/>
      <c r="NJK555" s="355"/>
      <c r="NJL555" s="355"/>
      <c r="NJM555" s="355"/>
      <c r="NJN555" s="355"/>
      <c r="NJO555" s="355"/>
      <c r="NJP555" s="355"/>
      <c r="NJQ555" s="355"/>
      <c r="NJR555" s="355"/>
      <c r="NJS555" s="355"/>
      <c r="NJT555" s="355"/>
      <c r="NJU555" s="355"/>
      <c r="NJV555" s="355"/>
      <c r="NJW555" s="355"/>
      <c r="NJX555" s="355"/>
      <c r="NJY555" s="355"/>
      <c r="NJZ555" s="355"/>
      <c r="NKA555" s="355"/>
      <c r="NKB555" s="355"/>
      <c r="NKC555" s="355"/>
      <c r="NKD555" s="355"/>
      <c r="NKE555" s="355"/>
      <c r="NKF555" s="355"/>
      <c r="NKG555" s="355"/>
      <c r="NKH555" s="355"/>
      <c r="NKI555" s="355"/>
      <c r="NKJ555" s="355"/>
      <c r="NKK555" s="355"/>
      <c r="NKL555" s="355"/>
      <c r="NKM555" s="355"/>
      <c r="NKN555" s="355"/>
      <c r="NKO555" s="355"/>
      <c r="NKP555" s="355"/>
      <c r="NKQ555" s="355"/>
      <c r="NKR555" s="355"/>
      <c r="NKS555" s="355"/>
      <c r="NKT555" s="355"/>
      <c r="NKU555" s="355"/>
      <c r="NKV555" s="355"/>
      <c r="NKW555" s="355"/>
      <c r="NKX555" s="355"/>
      <c r="NKY555" s="355"/>
      <c r="NKZ555" s="355"/>
      <c r="NLA555" s="355"/>
      <c r="NLB555" s="355"/>
      <c r="NLC555" s="355"/>
      <c r="NLD555" s="355"/>
      <c r="NLE555" s="355"/>
      <c r="NLF555" s="355"/>
      <c r="NLG555" s="355"/>
      <c r="NLH555" s="355"/>
      <c r="NLI555" s="355"/>
      <c r="NLJ555" s="355"/>
      <c r="NLK555" s="355"/>
      <c r="NLL555" s="355"/>
      <c r="NLM555" s="355"/>
      <c r="NLN555" s="355"/>
      <c r="NLO555" s="355"/>
      <c r="NLP555" s="355"/>
      <c r="NLQ555" s="355"/>
      <c r="NLR555" s="355"/>
      <c r="NLS555" s="355"/>
      <c r="NLT555" s="355"/>
      <c r="NLU555" s="355"/>
      <c r="NLV555" s="355"/>
      <c r="NLW555" s="355"/>
      <c r="NLX555" s="355"/>
      <c r="NLY555" s="355"/>
      <c r="NLZ555" s="355"/>
      <c r="NMA555" s="355"/>
      <c r="NMB555" s="355"/>
      <c r="NMC555" s="355"/>
      <c r="NMD555" s="355"/>
      <c r="NME555" s="355"/>
      <c r="NMF555" s="355"/>
      <c r="NMG555" s="355"/>
      <c r="NMH555" s="355"/>
      <c r="NMI555" s="355"/>
      <c r="NMJ555" s="355"/>
      <c r="NMK555" s="355"/>
      <c r="NML555" s="355"/>
      <c r="NMM555" s="355"/>
      <c r="NMN555" s="355"/>
      <c r="NMO555" s="355"/>
      <c r="NMP555" s="355"/>
      <c r="NMQ555" s="355"/>
      <c r="NMR555" s="355"/>
      <c r="NMS555" s="355"/>
      <c r="NMT555" s="355"/>
      <c r="NMU555" s="355"/>
      <c r="NMV555" s="355"/>
      <c r="NMW555" s="355"/>
      <c r="NMX555" s="355"/>
      <c r="NMY555" s="355"/>
      <c r="NMZ555" s="355"/>
      <c r="NNA555" s="355"/>
      <c r="NNB555" s="355"/>
      <c r="NNC555" s="355"/>
      <c r="NND555" s="355"/>
      <c r="NNE555" s="355"/>
      <c r="NNF555" s="355"/>
      <c r="NNG555" s="355"/>
      <c r="NNH555" s="355"/>
      <c r="NNI555" s="355"/>
      <c r="NNJ555" s="355"/>
      <c r="NNK555" s="355"/>
      <c r="NNL555" s="355"/>
      <c r="NNM555" s="355"/>
      <c r="NNN555" s="355"/>
      <c r="NNO555" s="355"/>
      <c r="NNP555" s="355"/>
      <c r="NNQ555" s="355"/>
      <c r="NNR555" s="355"/>
      <c r="NNS555" s="355"/>
      <c r="NNT555" s="355"/>
      <c r="NNU555" s="355"/>
      <c r="NNV555" s="355"/>
      <c r="NNW555" s="355"/>
      <c r="NNX555" s="355"/>
      <c r="NNY555" s="355"/>
      <c r="NNZ555" s="355"/>
      <c r="NOA555" s="355"/>
      <c r="NOB555" s="355"/>
      <c r="NOC555" s="355"/>
      <c r="NOD555" s="355"/>
      <c r="NOE555" s="355"/>
      <c r="NOF555" s="355"/>
      <c r="NOG555" s="355"/>
      <c r="NOH555" s="355"/>
      <c r="NOI555" s="355"/>
      <c r="NOJ555" s="355"/>
      <c r="NOK555" s="355"/>
      <c r="NOL555" s="355"/>
      <c r="NOM555" s="355"/>
      <c r="NON555" s="355"/>
      <c r="NOO555" s="355"/>
      <c r="NOP555" s="355"/>
      <c r="NOQ555" s="355"/>
      <c r="NOR555" s="355"/>
      <c r="NOS555" s="355"/>
      <c r="NOT555" s="355"/>
      <c r="NOU555" s="355"/>
      <c r="NOV555" s="355"/>
      <c r="NOW555" s="355"/>
      <c r="NOX555" s="355"/>
      <c r="NOY555" s="355"/>
      <c r="NOZ555" s="355"/>
      <c r="NPA555" s="355"/>
      <c r="NPB555" s="355"/>
      <c r="NPC555" s="355"/>
      <c r="NPD555" s="355"/>
      <c r="NPE555" s="355"/>
      <c r="NPF555" s="355"/>
      <c r="NPG555" s="355"/>
      <c r="NPH555" s="355"/>
      <c r="NPI555" s="355"/>
      <c r="NPJ555" s="355"/>
      <c r="NPK555" s="355"/>
      <c r="NPL555" s="355"/>
      <c r="NPM555" s="355"/>
      <c r="NPN555" s="355"/>
      <c r="NPO555" s="355"/>
      <c r="NPP555" s="355"/>
      <c r="NPQ555" s="355"/>
      <c r="NPR555" s="355"/>
      <c r="NPS555" s="355"/>
      <c r="NPT555" s="355"/>
      <c r="NPU555" s="355"/>
      <c r="NPV555" s="355"/>
      <c r="NPW555" s="355"/>
      <c r="NPX555" s="355"/>
      <c r="NPY555" s="355"/>
      <c r="NPZ555" s="355"/>
      <c r="NQA555" s="355"/>
      <c r="NQB555" s="355"/>
      <c r="NQC555" s="355"/>
      <c r="NQD555" s="355"/>
      <c r="NQE555" s="355"/>
      <c r="NQF555" s="355"/>
      <c r="NQG555" s="355"/>
      <c r="NQH555" s="355"/>
      <c r="NQI555" s="355"/>
      <c r="NQJ555" s="355"/>
      <c r="NQK555" s="355"/>
      <c r="NQL555" s="355"/>
      <c r="NQM555" s="355"/>
      <c r="NQN555" s="355"/>
      <c r="NQO555" s="355"/>
      <c r="NQP555" s="355"/>
      <c r="NQQ555" s="355"/>
      <c r="NQR555" s="355"/>
      <c r="NQS555" s="355"/>
      <c r="NQT555" s="355"/>
      <c r="NQU555" s="355"/>
      <c r="NQV555" s="355"/>
      <c r="NQW555" s="355"/>
      <c r="NQX555" s="355"/>
      <c r="NQY555" s="355"/>
      <c r="NQZ555" s="355"/>
      <c r="NRA555" s="355"/>
      <c r="NRB555" s="355"/>
      <c r="NRC555" s="355"/>
      <c r="NRD555" s="355"/>
      <c r="NRE555" s="355"/>
      <c r="NRF555" s="355"/>
      <c r="NRG555" s="355"/>
      <c r="NRH555" s="355"/>
      <c r="NRI555" s="355"/>
      <c r="NRJ555" s="355"/>
      <c r="NRK555" s="355"/>
      <c r="NRL555" s="355"/>
      <c r="NRM555" s="355"/>
      <c r="NRN555" s="355"/>
      <c r="NRO555" s="355"/>
      <c r="NRP555" s="355"/>
      <c r="NRQ555" s="355"/>
      <c r="NRR555" s="355"/>
      <c r="NRS555" s="355"/>
      <c r="NRT555" s="355"/>
      <c r="NRU555" s="355"/>
      <c r="NRV555" s="355"/>
      <c r="NRW555" s="355"/>
      <c r="NRX555" s="355"/>
      <c r="NRY555" s="355"/>
      <c r="NRZ555" s="355"/>
      <c r="NSA555" s="355"/>
      <c r="NSB555" s="355"/>
      <c r="NSC555" s="355"/>
      <c r="NSD555" s="355"/>
      <c r="NSE555" s="355"/>
      <c r="NSF555" s="355"/>
      <c r="NSG555" s="355"/>
      <c r="NSH555" s="355"/>
      <c r="NSI555" s="355"/>
      <c r="NSJ555" s="355"/>
      <c r="NSK555" s="355"/>
      <c r="NSL555" s="355"/>
      <c r="NSM555" s="355"/>
      <c r="NSN555" s="355"/>
      <c r="NSO555" s="355"/>
      <c r="NSP555" s="355"/>
      <c r="NSQ555" s="355"/>
      <c r="NSR555" s="355"/>
      <c r="NSS555" s="355"/>
      <c r="NST555" s="355"/>
      <c r="NSU555" s="355"/>
      <c r="NSV555" s="355"/>
      <c r="NSW555" s="355"/>
      <c r="NSX555" s="355"/>
      <c r="NSY555" s="355"/>
      <c r="NSZ555" s="355"/>
      <c r="NTA555" s="355"/>
      <c r="NTB555" s="355"/>
      <c r="NTC555" s="355"/>
      <c r="NTD555" s="355"/>
      <c r="NTE555" s="355"/>
      <c r="NTF555" s="355"/>
      <c r="NTG555" s="355"/>
      <c r="NTH555" s="355"/>
      <c r="NTI555" s="355"/>
      <c r="NTJ555" s="355"/>
      <c r="NTK555" s="355"/>
      <c r="NTL555" s="355"/>
      <c r="NTM555" s="355"/>
      <c r="NTN555" s="355"/>
      <c r="NTO555" s="355"/>
      <c r="NTP555" s="355"/>
      <c r="NTQ555" s="355"/>
      <c r="NTR555" s="355"/>
      <c r="NTS555" s="355"/>
      <c r="NTT555" s="355"/>
      <c r="NTU555" s="355"/>
      <c r="NTV555" s="355"/>
      <c r="NTW555" s="355"/>
      <c r="NTX555" s="355"/>
      <c r="NTY555" s="355"/>
      <c r="NTZ555" s="355"/>
      <c r="NUA555" s="355"/>
      <c r="NUB555" s="355"/>
      <c r="NUC555" s="355"/>
      <c r="NUD555" s="355"/>
      <c r="NUE555" s="355"/>
      <c r="NUF555" s="355"/>
      <c r="NUG555" s="355"/>
      <c r="NUH555" s="355"/>
      <c r="NUI555" s="355"/>
      <c r="NUJ555" s="355"/>
      <c r="NUK555" s="355"/>
      <c r="NUL555" s="355"/>
      <c r="NUM555" s="355"/>
      <c r="NUN555" s="355"/>
      <c r="NUO555" s="355"/>
      <c r="NUP555" s="355"/>
      <c r="NUQ555" s="355"/>
      <c r="NUR555" s="355"/>
      <c r="NUS555" s="355"/>
      <c r="NUT555" s="355"/>
      <c r="NUU555" s="355"/>
      <c r="NUV555" s="355"/>
      <c r="NUW555" s="355"/>
      <c r="NUX555" s="355"/>
      <c r="NUY555" s="355"/>
      <c r="NUZ555" s="355"/>
      <c r="NVA555" s="355"/>
      <c r="NVB555" s="355"/>
      <c r="NVC555" s="355"/>
      <c r="NVD555" s="355"/>
      <c r="NVE555" s="355"/>
      <c r="NVF555" s="355"/>
      <c r="NVG555" s="355"/>
      <c r="NVH555" s="355"/>
      <c r="NVI555" s="355"/>
      <c r="NVJ555" s="355"/>
      <c r="NVK555" s="355"/>
      <c r="NVL555" s="355"/>
      <c r="NVM555" s="355"/>
      <c r="NVN555" s="355"/>
      <c r="NVO555" s="355"/>
      <c r="NVP555" s="355"/>
      <c r="NVQ555" s="355"/>
      <c r="NVR555" s="355"/>
      <c r="NVS555" s="355"/>
      <c r="NVT555" s="355"/>
      <c r="NVU555" s="355"/>
      <c r="NVV555" s="355"/>
      <c r="NVW555" s="355"/>
      <c r="NVX555" s="355"/>
      <c r="NVY555" s="355"/>
      <c r="NVZ555" s="355"/>
      <c r="NWA555" s="355"/>
      <c r="NWB555" s="355"/>
      <c r="NWC555" s="355"/>
      <c r="NWD555" s="355"/>
      <c r="NWE555" s="355"/>
      <c r="NWF555" s="355"/>
      <c r="NWG555" s="355"/>
      <c r="NWH555" s="355"/>
      <c r="NWI555" s="355"/>
      <c r="NWJ555" s="355"/>
      <c r="NWK555" s="355"/>
      <c r="NWL555" s="355"/>
      <c r="NWM555" s="355"/>
      <c r="NWN555" s="355"/>
      <c r="NWO555" s="355"/>
      <c r="NWP555" s="355"/>
      <c r="NWQ555" s="355"/>
      <c r="NWR555" s="355"/>
      <c r="NWS555" s="355"/>
      <c r="NWT555" s="355"/>
      <c r="NWU555" s="355"/>
      <c r="NWV555" s="355"/>
      <c r="NWW555" s="355"/>
      <c r="NWX555" s="355"/>
      <c r="NWY555" s="355"/>
      <c r="NWZ555" s="355"/>
      <c r="NXA555" s="355"/>
      <c r="NXB555" s="355"/>
      <c r="NXC555" s="355"/>
      <c r="NXD555" s="355"/>
      <c r="NXE555" s="355"/>
      <c r="NXF555" s="355"/>
      <c r="NXG555" s="355"/>
      <c r="NXH555" s="355"/>
      <c r="NXI555" s="355"/>
      <c r="NXJ555" s="355"/>
      <c r="NXK555" s="355"/>
      <c r="NXL555" s="355"/>
      <c r="NXM555" s="355"/>
      <c r="NXN555" s="355"/>
      <c r="NXO555" s="355"/>
      <c r="NXP555" s="355"/>
      <c r="NXQ555" s="355"/>
      <c r="NXR555" s="355"/>
      <c r="NXS555" s="355"/>
      <c r="NXT555" s="355"/>
      <c r="NXU555" s="355"/>
      <c r="NXV555" s="355"/>
      <c r="NXW555" s="355"/>
      <c r="NXX555" s="355"/>
      <c r="NXY555" s="355"/>
      <c r="NXZ555" s="355"/>
      <c r="NYA555" s="355"/>
      <c r="NYB555" s="355"/>
      <c r="NYC555" s="355"/>
      <c r="NYD555" s="355"/>
      <c r="NYE555" s="355"/>
      <c r="NYF555" s="355"/>
      <c r="NYG555" s="355"/>
      <c r="NYH555" s="355"/>
      <c r="NYI555" s="355"/>
      <c r="NYJ555" s="355"/>
      <c r="NYK555" s="355"/>
      <c r="NYL555" s="355"/>
      <c r="NYM555" s="355"/>
      <c r="NYN555" s="355"/>
      <c r="NYO555" s="355"/>
      <c r="NYP555" s="355"/>
      <c r="NYQ555" s="355"/>
      <c r="NYR555" s="355"/>
      <c r="NYS555" s="355"/>
      <c r="NYT555" s="355"/>
      <c r="NYU555" s="355"/>
      <c r="NYV555" s="355"/>
      <c r="NYW555" s="355"/>
      <c r="NYX555" s="355"/>
      <c r="NYY555" s="355"/>
      <c r="NYZ555" s="355"/>
      <c r="NZA555" s="355"/>
      <c r="NZB555" s="355"/>
      <c r="NZC555" s="355"/>
      <c r="NZD555" s="355"/>
      <c r="NZE555" s="355"/>
      <c r="NZF555" s="355"/>
      <c r="NZG555" s="355"/>
      <c r="NZH555" s="355"/>
      <c r="NZI555" s="355"/>
      <c r="NZJ555" s="355"/>
      <c r="NZK555" s="355"/>
      <c r="NZL555" s="355"/>
      <c r="NZM555" s="355"/>
      <c r="NZN555" s="355"/>
      <c r="NZO555" s="355"/>
      <c r="NZP555" s="355"/>
      <c r="NZQ555" s="355"/>
      <c r="NZR555" s="355"/>
      <c r="NZS555" s="355"/>
      <c r="NZT555" s="355"/>
      <c r="NZU555" s="355"/>
      <c r="NZV555" s="355"/>
      <c r="NZW555" s="355"/>
      <c r="NZX555" s="355"/>
      <c r="NZY555" s="355"/>
      <c r="NZZ555" s="355"/>
      <c r="OAA555" s="355"/>
      <c r="OAB555" s="355"/>
      <c r="OAC555" s="355"/>
      <c r="OAD555" s="355"/>
      <c r="OAE555" s="355"/>
      <c r="OAF555" s="355"/>
      <c r="OAG555" s="355"/>
      <c r="OAH555" s="355"/>
      <c r="OAI555" s="355"/>
      <c r="OAJ555" s="355"/>
      <c r="OAK555" s="355"/>
      <c r="OAL555" s="355"/>
      <c r="OAM555" s="355"/>
      <c r="OAN555" s="355"/>
      <c r="OAO555" s="355"/>
      <c r="OAP555" s="355"/>
      <c r="OAQ555" s="355"/>
      <c r="OAR555" s="355"/>
      <c r="OAS555" s="355"/>
      <c r="OAT555" s="355"/>
      <c r="OAU555" s="355"/>
      <c r="OAV555" s="355"/>
      <c r="OAW555" s="355"/>
      <c r="OAX555" s="355"/>
      <c r="OAY555" s="355"/>
      <c r="OAZ555" s="355"/>
      <c r="OBA555" s="355"/>
      <c r="OBB555" s="355"/>
      <c r="OBC555" s="355"/>
      <c r="OBD555" s="355"/>
      <c r="OBE555" s="355"/>
      <c r="OBF555" s="355"/>
      <c r="OBG555" s="355"/>
      <c r="OBH555" s="355"/>
      <c r="OBI555" s="355"/>
      <c r="OBJ555" s="355"/>
      <c r="OBK555" s="355"/>
      <c r="OBL555" s="355"/>
      <c r="OBM555" s="355"/>
      <c r="OBN555" s="355"/>
      <c r="OBO555" s="355"/>
      <c r="OBP555" s="355"/>
      <c r="OBQ555" s="355"/>
      <c r="OBR555" s="355"/>
      <c r="OBS555" s="355"/>
      <c r="OBT555" s="355"/>
      <c r="OBU555" s="355"/>
      <c r="OBV555" s="355"/>
      <c r="OBW555" s="355"/>
      <c r="OBX555" s="355"/>
      <c r="OBY555" s="355"/>
      <c r="OBZ555" s="355"/>
      <c r="OCA555" s="355"/>
      <c r="OCB555" s="355"/>
      <c r="OCC555" s="355"/>
      <c r="OCD555" s="355"/>
      <c r="OCE555" s="355"/>
      <c r="OCF555" s="355"/>
      <c r="OCG555" s="355"/>
      <c r="OCH555" s="355"/>
      <c r="OCI555" s="355"/>
      <c r="OCJ555" s="355"/>
      <c r="OCK555" s="355"/>
      <c r="OCL555" s="355"/>
      <c r="OCM555" s="355"/>
      <c r="OCN555" s="355"/>
      <c r="OCO555" s="355"/>
      <c r="OCP555" s="355"/>
      <c r="OCQ555" s="355"/>
      <c r="OCR555" s="355"/>
      <c r="OCS555" s="355"/>
      <c r="OCT555" s="355"/>
      <c r="OCU555" s="355"/>
      <c r="OCV555" s="355"/>
      <c r="OCW555" s="355"/>
      <c r="OCX555" s="355"/>
      <c r="OCY555" s="355"/>
      <c r="OCZ555" s="355"/>
      <c r="ODA555" s="355"/>
      <c r="ODB555" s="355"/>
      <c r="ODC555" s="355"/>
      <c r="ODD555" s="355"/>
      <c r="ODE555" s="355"/>
      <c r="ODF555" s="355"/>
      <c r="ODG555" s="355"/>
      <c r="ODH555" s="355"/>
      <c r="ODI555" s="355"/>
      <c r="ODJ555" s="355"/>
      <c r="ODK555" s="355"/>
      <c r="ODL555" s="355"/>
      <c r="ODM555" s="355"/>
      <c r="ODN555" s="355"/>
      <c r="ODO555" s="355"/>
      <c r="ODP555" s="355"/>
      <c r="ODQ555" s="355"/>
      <c r="ODR555" s="355"/>
      <c r="ODS555" s="355"/>
      <c r="ODT555" s="355"/>
      <c r="ODU555" s="355"/>
      <c r="ODV555" s="355"/>
      <c r="ODW555" s="355"/>
      <c r="ODX555" s="355"/>
      <c r="ODY555" s="355"/>
      <c r="ODZ555" s="355"/>
      <c r="OEA555" s="355"/>
      <c r="OEB555" s="355"/>
      <c r="OEC555" s="355"/>
      <c r="OED555" s="355"/>
      <c r="OEE555" s="355"/>
      <c r="OEF555" s="355"/>
      <c r="OEG555" s="355"/>
      <c r="OEH555" s="355"/>
      <c r="OEI555" s="355"/>
      <c r="OEJ555" s="355"/>
      <c r="OEK555" s="355"/>
      <c r="OEL555" s="355"/>
      <c r="OEM555" s="355"/>
      <c r="OEN555" s="355"/>
      <c r="OEO555" s="355"/>
      <c r="OEP555" s="355"/>
      <c r="OEQ555" s="355"/>
      <c r="OER555" s="355"/>
      <c r="OES555" s="355"/>
      <c r="OET555" s="355"/>
      <c r="OEU555" s="355"/>
      <c r="OEV555" s="355"/>
      <c r="OEW555" s="355"/>
      <c r="OEX555" s="355"/>
      <c r="OEY555" s="355"/>
      <c r="OEZ555" s="355"/>
      <c r="OFA555" s="355"/>
      <c r="OFB555" s="355"/>
      <c r="OFC555" s="355"/>
      <c r="OFD555" s="355"/>
      <c r="OFE555" s="355"/>
      <c r="OFF555" s="355"/>
      <c r="OFG555" s="355"/>
      <c r="OFH555" s="355"/>
      <c r="OFI555" s="355"/>
      <c r="OFJ555" s="355"/>
      <c r="OFK555" s="355"/>
      <c r="OFL555" s="355"/>
      <c r="OFM555" s="355"/>
      <c r="OFN555" s="355"/>
      <c r="OFO555" s="355"/>
      <c r="OFP555" s="355"/>
      <c r="OFQ555" s="355"/>
      <c r="OFR555" s="355"/>
      <c r="OFS555" s="355"/>
      <c r="OFT555" s="355"/>
      <c r="OFU555" s="355"/>
      <c r="OFV555" s="355"/>
      <c r="OFW555" s="355"/>
      <c r="OFX555" s="355"/>
      <c r="OFY555" s="355"/>
      <c r="OFZ555" s="355"/>
      <c r="OGA555" s="355"/>
      <c r="OGB555" s="355"/>
      <c r="OGC555" s="355"/>
      <c r="OGD555" s="355"/>
      <c r="OGE555" s="355"/>
      <c r="OGF555" s="355"/>
      <c r="OGG555" s="355"/>
      <c r="OGH555" s="355"/>
      <c r="OGI555" s="355"/>
      <c r="OGJ555" s="355"/>
      <c r="OGK555" s="355"/>
      <c r="OGL555" s="355"/>
      <c r="OGM555" s="355"/>
      <c r="OGN555" s="355"/>
      <c r="OGO555" s="355"/>
      <c r="OGP555" s="355"/>
      <c r="OGQ555" s="355"/>
      <c r="OGR555" s="355"/>
      <c r="OGS555" s="355"/>
      <c r="OGT555" s="355"/>
      <c r="OGU555" s="355"/>
      <c r="OGV555" s="355"/>
      <c r="OGW555" s="355"/>
      <c r="OGX555" s="355"/>
      <c r="OGY555" s="355"/>
      <c r="OGZ555" s="355"/>
      <c r="OHA555" s="355"/>
      <c r="OHB555" s="355"/>
      <c r="OHC555" s="355"/>
      <c r="OHD555" s="355"/>
      <c r="OHE555" s="355"/>
      <c r="OHF555" s="355"/>
      <c r="OHG555" s="355"/>
      <c r="OHH555" s="355"/>
      <c r="OHI555" s="355"/>
      <c r="OHJ555" s="355"/>
      <c r="OHK555" s="355"/>
      <c r="OHL555" s="355"/>
      <c r="OHM555" s="355"/>
      <c r="OHN555" s="355"/>
      <c r="OHO555" s="355"/>
      <c r="OHP555" s="355"/>
      <c r="OHQ555" s="355"/>
      <c r="OHR555" s="355"/>
      <c r="OHS555" s="355"/>
      <c r="OHT555" s="355"/>
      <c r="OHU555" s="355"/>
      <c r="OHV555" s="355"/>
      <c r="OHW555" s="355"/>
      <c r="OHX555" s="355"/>
      <c r="OHY555" s="355"/>
      <c r="OHZ555" s="355"/>
      <c r="OIA555" s="355"/>
      <c r="OIB555" s="355"/>
      <c r="OIC555" s="355"/>
      <c r="OID555" s="355"/>
      <c r="OIE555" s="355"/>
      <c r="OIF555" s="355"/>
      <c r="OIG555" s="355"/>
      <c r="OIH555" s="355"/>
      <c r="OII555" s="355"/>
      <c r="OIJ555" s="355"/>
      <c r="OIK555" s="355"/>
      <c r="OIL555" s="355"/>
      <c r="OIM555" s="355"/>
      <c r="OIN555" s="355"/>
      <c r="OIO555" s="355"/>
      <c r="OIP555" s="355"/>
      <c r="OIQ555" s="355"/>
      <c r="OIR555" s="355"/>
      <c r="OIS555" s="355"/>
      <c r="OIT555" s="355"/>
      <c r="OIU555" s="355"/>
      <c r="OIV555" s="355"/>
      <c r="OIW555" s="355"/>
      <c r="OIX555" s="355"/>
      <c r="OIY555" s="355"/>
      <c r="OIZ555" s="355"/>
      <c r="OJA555" s="355"/>
      <c r="OJB555" s="355"/>
      <c r="OJC555" s="355"/>
      <c r="OJD555" s="355"/>
      <c r="OJE555" s="355"/>
      <c r="OJF555" s="355"/>
      <c r="OJG555" s="355"/>
      <c r="OJH555" s="355"/>
      <c r="OJI555" s="355"/>
      <c r="OJJ555" s="355"/>
      <c r="OJK555" s="355"/>
      <c r="OJL555" s="355"/>
      <c r="OJM555" s="355"/>
      <c r="OJN555" s="355"/>
      <c r="OJO555" s="355"/>
      <c r="OJP555" s="355"/>
      <c r="OJQ555" s="355"/>
      <c r="OJR555" s="355"/>
      <c r="OJS555" s="355"/>
      <c r="OJT555" s="355"/>
      <c r="OJU555" s="355"/>
      <c r="OJV555" s="355"/>
      <c r="OJW555" s="355"/>
      <c r="OJX555" s="355"/>
      <c r="OJY555" s="355"/>
      <c r="OJZ555" s="355"/>
      <c r="OKA555" s="355"/>
      <c r="OKB555" s="355"/>
      <c r="OKC555" s="355"/>
      <c r="OKD555" s="355"/>
      <c r="OKE555" s="355"/>
      <c r="OKF555" s="355"/>
      <c r="OKG555" s="355"/>
      <c r="OKH555" s="355"/>
      <c r="OKI555" s="355"/>
      <c r="OKJ555" s="355"/>
      <c r="OKK555" s="355"/>
      <c r="OKL555" s="355"/>
      <c r="OKM555" s="355"/>
      <c r="OKN555" s="355"/>
      <c r="OKO555" s="355"/>
      <c r="OKP555" s="355"/>
      <c r="OKQ555" s="355"/>
      <c r="OKR555" s="355"/>
      <c r="OKS555" s="355"/>
      <c r="OKT555" s="355"/>
      <c r="OKU555" s="355"/>
      <c r="OKV555" s="355"/>
      <c r="OKW555" s="355"/>
      <c r="OKX555" s="355"/>
      <c r="OKY555" s="355"/>
      <c r="OKZ555" s="355"/>
      <c r="OLA555" s="355"/>
      <c r="OLB555" s="355"/>
      <c r="OLC555" s="355"/>
      <c r="OLD555" s="355"/>
      <c r="OLE555" s="355"/>
      <c r="OLF555" s="355"/>
      <c r="OLG555" s="355"/>
      <c r="OLH555" s="355"/>
      <c r="OLI555" s="355"/>
      <c r="OLJ555" s="355"/>
      <c r="OLK555" s="355"/>
      <c r="OLL555" s="355"/>
      <c r="OLM555" s="355"/>
      <c r="OLN555" s="355"/>
      <c r="OLO555" s="355"/>
      <c r="OLP555" s="355"/>
      <c r="OLQ555" s="355"/>
      <c r="OLR555" s="355"/>
      <c r="OLS555" s="355"/>
      <c r="OLT555" s="355"/>
      <c r="OLU555" s="355"/>
      <c r="OLV555" s="355"/>
      <c r="OLW555" s="355"/>
      <c r="OLX555" s="355"/>
      <c r="OLY555" s="355"/>
      <c r="OLZ555" s="355"/>
      <c r="OMA555" s="355"/>
      <c r="OMB555" s="355"/>
      <c r="OMC555" s="355"/>
      <c r="OMD555" s="355"/>
      <c r="OME555" s="355"/>
      <c r="OMF555" s="355"/>
      <c r="OMG555" s="355"/>
      <c r="OMH555" s="355"/>
      <c r="OMI555" s="355"/>
      <c r="OMJ555" s="355"/>
      <c r="OMK555" s="355"/>
      <c r="OML555" s="355"/>
      <c r="OMM555" s="355"/>
      <c r="OMN555" s="355"/>
      <c r="OMO555" s="355"/>
      <c r="OMP555" s="355"/>
      <c r="OMQ555" s="355"/>
      <c r="OMR555" s="355"/>
      <c r="OMS555" s="355"/>
      <c r="OMT555" s="355"/>
      <c r="OMU555" s="355"/>
      <c r="OMV555" s="355"/>
      <c r="OMW555" s="355"/>
      <c r="OMX555" s="355"/>
      <c r="OMY555" s="355"/>
      <c r="OMZ555" s="355"/>
      <c r="ONA555" s="355"/>
      <c r="ONB555" s="355"/>
      <c r="ONC555" s="355"/>
      <c r="OND555" s="355"/>
      <c r="ONE555" s="355"/>
      <c r="ONF555" s="355"/>
      <c r="ONG555" s="355"/>
      <c r="ONH555" s="355"/>
      <c r="ONI555" s="355"/>
      <c r="ONJ555" s="355"/>
      <c r="ONK555" s="355"/>
      <c r="ONL555" s="355"/>
      <c r="ONM555" s="355"/>
      <c r="ONN555" s="355"/>
      <c r="ONO555" s="355"/>
      <c r="ONP555" s="355"/>
      <c r="ONQ555" s="355"/>
      <c r="ONR555" s="355"/>
      <c r="ONS555" s="355"/>
      <c r="ONT555" s="355"/>
      <c r="ONU555" s="355"/>
      <c r="ONV555" s="355"/>
      <c r="ONW555" s="355"/>
      <c r="ONX555" s="355"/>
      <c r="ONY555" s="355"/>
      <c r="ONZ555" s="355"/>
      <c r="OOA555" s="355"/>
      <c r="OOB555" s="355"/>
      <c r="OOC555" s="355"/>
      <c r="OOD555" s="355"/>
      <c r="OOE555" s="355"/>
      <c r="OOF555" s="355"/>
      <c r="OOG555" s="355"/>
      <c r="OOH555" s="355"/>
      <c r="OOI555" s="355"/>
      <c r="OOJ555" s="355"/>
      <c r="OOK555" s="355"/>
      <c r="OOL555" s="355"/>
      <c r="OOM555" s="355"/>
      <c r="OON555" s="355"/>
      <c r="OOO555" s="355"/>
      <c r="OOP555" s="355"/>
      <c r="OOQ555" s="355"/>
      <c r="OOR555" s="355"/>
      <c r="OOS555" s="355"/>
      <c r="OOT555" s="355"/>
      <c r="OOU555" s="355"/>
      <c r="OOV555" s="355"/>
      <c r="OOW555" s="355"/>
      <c r="OOX555" s="355"/>
      <c r="OOY555" s="355"/>
      <c r="OOZ555" s="355"/>
      <c r="OPA555" s="355"/>
      <c r="OPB555" s="355"/>
      <c r="OPC555" s="355"/>
      <c r="OPD555" s="355"/>
      <c r="OPE555" s="355"/>
      <c r="OPF555" s="355"/>
      <c r="OPG555" s="355"/>
      <c r="OPH555" s="355"/>
      <c r="OPI555" s="355"/>
      <c r="OPJ555" s="355"/>
      <c r="OPK555" s="355"/>
      <c r="OPL555" s="355"/>
      <c r="OPM555" s="355"/>
      <c r="OPN555" s="355"/>
      <c r="OPO555" s="355"/>
      <c r="OPP555" s="355"/>
      <c r="OPQ555" s="355"/>
      <c r="OPR555" s="355"/>
      <c r="OPS555" s="355"/>
      <c r="OPT555" s="355"/>
      <c r="OPU555" s="355"/>
      <c r="OPV555" s="355"/>
      <c r="OPW555" s="355"/>
      <c r="OPX555" s="355"/>
      <c r="OPY555" s="355"/>
      <c r="OPZ555" s="355"/>
      <c r="OQA555" s="355"/>
      <c r="OQB555" s="355"/>
      <c r="OQC555" s="355"/>
      <c r="OQD555" s="355"/>
      <c r="OQE555" s="355"/>
      <c r="OQF555" s="355"/>
      <c r="OQG555" s="355"/>
      <c r="OQH555" s="355"/>
      <c r="OQI555" s="355"/>
      <c r="OQJ555" s="355"/>
      <c r="OQK555" s="355"/>
      <c r="OQL555" s="355"/>
      <c r="OQM555" s="355"/>
      <c r="OQN555" s="355"/>
      <c r="OQO555" s="355"/>
      <c r="OQP555" s="355"/>
      <c r="OQQ555" s="355"/>
      <c r="OQR555" s="355"/>
      <c r="OQS555" s="355"/>
      <c r="OQT555" s="355"/>
      <c r="OQU555" s="355"/>
      <c r="OQV555" s="355"/>
      <c r="OQW555" s="355"/>
      <c r="OQX555" s="355"/>
      <c r="OQY555" s="355"/>
      <c r="OQZ555" s="355"/>
      <c r="ORA555" s="355"/>
      <c r="ORB555" s="355"/>
      <c r="ORC555" s="355"/>
      <c r="ORD555" s="355"/>
      <c r="ORE555" s="355"/>
      <c r="ORF555" s="355"/>
      <c r="ORG555" s="355"/>
      <c r="ORH555" s="355"/>
      <c r="ORI555" s="355"/>
      <c r="ORJ555" s="355"/>
      <c r="ORK555" s="355"/>
      <c r="ORL555" s="355"/>
      <c r="ORM555" s="355"/>
      <c r="ORN555" s="355"/>
      <c r="ORO555" s="355"/>
      <c r="ORP555" s="355"/>
      <c r="ORQ555" s="355"/>
      <c r="ORR555" s="355"/>
      <c r="ORS555" s="355"/>
      <c r="ORT555" s="355"/>
      <c r="ORU555" s="355"/>
      <c r="ORV555" s="355"/>
      <c r="ORW555" s="355"/>
      <c r="ORX555" s="355"/>
      <c r="ORY555" s="355"/>
      <c r="ORZ555" s="355"/>
      <c r="OSA555" s="355"/>
      <c r="OSB555" s="355"/>
      <c r="OSC555" s="355"/>
      <c r="OSD555" s="355"/>
      <c r="OSE555" s="355"/>
      <c r="OSF555" s="355"/>
      <c r="OSG555" s="355"/>
      <c r="OSH555" s="355"/>
      <c r="OSI555" s="355"/>
      <c r="OSJ555" s="355"/>
      <c r="OSK555" s="355"/>
      <c r="OSL555" s="355"/>
      <c r="OSM555" s="355"/>
      <c r="OSN555" s="355"/>
      <c r="OSO555" s="355"/>
      <c r="OSP555" s="355"/>
      <c r="OSQ555" s="355"/>
      <c r="OSR555" s="355"/>
      <c r="OSS555" s="355"/>
      <c r="OST555" s="355"/>
      <c r="OSU555" s="355"/>
      <c r="OSV555" s="355"/>
      <c r="OSW555" s="355"/>
      <c r="OSX555" s="355"/>
      <c r="OSY555" s="355"/>
      <c r="OSZ555" s="355"/>
      <c r="OTA555" s="355"/>
      <c r="OTB555" s="355"/>
      <c r="OTC555" s="355"/>
      <c r="OTD555" s="355"/>
      <c r="OTE555" s="355"/>
      <c r="OTF555" s="355"/>
      <c r="OTG555" s="355"/>
      <c r="OTH555" s="355"/>
      <c r="OTI555" s="355"/>
      <c r="OTJ555" s="355"/>
      <c r="OTK555" s="355"/>
      <c r="OTL555" s="355"/>
      <c r="OTM555" s="355"/>
      <c r="OTN555" s="355"/>
      <c r="OTO555" s="355"/>
      <c r="OTP555" s="355"/>
      <c r="OTQ555" s="355"/>
      <c r="OTR555" s="355"/>
      <c r="OTS555" s="355"/>
      <c r="OTT555" s="355"/>
      <c r="OTU555" s="355"/>
      <c r="OTV555" s="355"/>
      <c r="OTW555" s="355"/>
      <c r="OTX555" s="355"/>
      <c r="OTY555" s="355"/>
      <c r="OTZ555" s="355"/>
      <c r="OUA555" s="355"/>
      <c r="OUB555" s="355"/>
      <c r="OUC555" s="355"/>
      <c r="OUD555" s="355"/>
      <c r="OUE555" s="355"/>
      <c r="OUF555" s="355"/>
      <c r="OUG555" s="355"/>
      <c r="OUH555" s="355"/>
      <c r="OUI555" s="355"/>
      <c r="OUJ555" s="355"/>
      <c r="OUK555" s="355"/>
      <c r="OUL555" s="355"/>
      <c r="OUM555" s="355"/>
      <c r="OUN555" s="355"/>
      <c r="OUO555" s="355"/>
      <c r="OUP555" s="355"/>
      <c r="OUQ555" s="355"/>
      <c r="OUR555" s="355"/>
      <c r="OUS555" s="355"/>
      <c r="OUT555" s="355"/>
      <c r="OUU555" s="355"/>
      <c r="OUV555" s="355"/>
      <c r="OUW555" s="355"/>
      <c r="OUX555" s="355"/>
      <c r="OUY555" s="355"/>
      <c r="OUZ555" s="355"/>
      <c r="OVA555" s="355"/>
      <c r="OVB555" s="355"/>
      <c r="OVC555" s="355"/>
      <c r="OVD555" s="355"/>
      <c r="OVE555" s="355"/>
      <c r="OVF555" s="355"/>
      <c r="OVG555" s="355"/>
      <c r="OVH555" s="355"/>
      <c r="OVI555" s="355"/>
      <c r="OVJ555" s="355"/>
      <c r="OVK555" s="355"/>
      <c r="OVL555" s="355"/>
      <c r="OVM555" s="355"/>
      <c r="OVN555" s="355"/>
      <c r="OVO555" s="355"/>
      <c r="OVP555" s="355"/>
      <c r="OVQ555" s="355"/>
      <c r="OVR555" s="355"/>
      <c r="OVS555" s="355"/>
      <c r="OVT555" s="355"/>
      <c r="OVU555" s="355"/>
      <c r="OVV555" s="355"/>
      <c r="OVW555" s="355"/>
      <c r="OVX555" s="355"/>
      <c r="OVY555" s="355"/>
      <c r="OVZ555" s="355"/>
      <c r="OWA555" s="355"/>
      <c r="OWB555" s="355"/>
      <c r="OWC555" s="355"/>
      <c r="OWD555" s="355"/>
      <c r="OWE555" s="355"/>
      <c r="OWF555" s="355"/>
      <c r="OWG555" s="355"/>
      <c r="OWH555" s="355"/>
      <c r="OWI555" s="355"/>
      <c r="OWJ555" s="355"/>
      <c r="OWK555" s="355"/>
      <c r="OWL555" s="355"/>
      <c r="OWM555" s="355"/>
      <c r="OWN555" s="355"/>
      <c r="OWO555" s="355"/>
      <c r="OWP555" s="355"/>
      <c r="OWQ555" s="355"/>
      <c r="OWR555" s="355"/>
      <c r="OWS555" s="355"/>
      <c r="OWT555" s="355"/>
      <c r="OWU555" s="355"/>
      <c r="OWV555" s="355"/>
      <c r="OWW555" s="355"/>
      <c r="OWX555" s="355"/>
      <c r="OWY555" s="355"/>
      <c r="OWZ555" s="355"/>
      <c r="OXA555" s="355"/>
      <c r="OXB555" s="355"/>
      <c r="OXC555" s="355"/>
      <c r="OXD555" s="355"/>
      <c r="OXE555" s="355"/>
      <c r="OXF555" s="355"/>
      <c r="OXG555" s="355"/>
      <c r="OXH555" s="355"/>
      <c r="OXI555" s="355"/>
      <c r="OXJ555" s="355"/>
      <c r="OXK555" s="355"/>
      <c r="OXL555" s="355"/>
      <c r="OXM555" s="355"/>
      <c r="OXN555" s="355"/>
      <c r="OXO555" s="355"/>
      <c r="OXP555" s="355"/>
      <c r="OXQ555" s="355"/>
      <c r="OXR555" s="355"/>
      <c r="OXS555" s="355"/>
      <c r="OXT555" s="355"/>
      <c r="OXU555" s="355"/>
      <c r="OXV555" s="355"/>
      <c r="OXW555" s="355"/>
      <c r="OXX555" s="355"/>
      <c r="OXY555" s="355"/>
      <c r="OXZ555" s="355"/>
      <c r="OYA555" s="355"/>
      <c r="OYB555" s="355"/>
      <c r="OYC555" s="355"/>
      <c r="OYD555" s="355"/>
      <c r="OYE555" s="355"/>
      <c r="OYF555" s="355"/>
      <c r="OYG555" s="355"/>
      <c r="OYH555" s="355"/>
      <c r="OYI555" s="355"/>
      <c r="OYJ555" s="355"/>
      <c r="OYK555" s="355"/>
      <c r="OYL555" s="355"/>
      <c r="OYM555" s="355"/>
      <c r="OYN555" s="355"/>
      <c r="OYO555" s="355"/>
      <c r="OYP555" s="355"/>
      <c r="OYQ555" s="355"/>
      <c r="OYR555" s="355"/>
      <c r="OYS555" s="355"/>
      <c r="OYT555" s="355"/>
      <c r="OYU555" s="355"/>
      <c r="OYV555" s="355"/>
      <c r="OYW555" s="355"/>
      <c r="OYX555" s="355"/>
      <c r="OYY555" s="355"/>
      <c r="OYZ555" s="355"/>
      <c r="OZA555" s="355"/>
      <c r="OZB555" s="355"/>
      <c r="OZC555" s="355"/>
      <c r="OZD555" s="355"/>
      <c r="OZE555" s="355"/>
      <c r="OZF555" s="355"/>
      <c r="OZG555" s="355"/>
      <c r="OZH555" s="355"/>
      <c r="OZI555" s="355"/>
      <c r="OZJ555" s="355"/>
      <c r="OZK555" s="355"/>
      <c r="OZL555" s="355"/>
      <c r="OZM555" s="355"/>
      <c r="OZN555" s="355"/>
      <c r="OZO555" s="355"/>
      <c r="OZP555" s="355"/>
      <c r="OZQ555" s="355"/>
      <c r="OZR555" s="355"/>
      <c r="OZS555" s="355"/>
      <c r="OZT555" s="355"/>
      <c r="OZU555" s="355"/>
      <c r="OZV555" s="355"/>
      <c r="OZW555" s="355"/>
      <c r="OZX555" s="355"/>
      <c r="OZY555" s="355"/>
      <c r="OZZ555" s="355"/>
      <c r="PAA555" s="355"/>
      <c r="PAB555" s="355"/>
      <c r="PAC555" s="355"/>
      <c r="PAD555" s="355"/>
      <c r="PAE555" s="355"/>
      <c r="PAF555" s="355"/>
      <c r="PAG555" s="355"/>
      <c r="PAH555" s="355"/>
      <c r="PAI555" s="355"/>
      <c r="PAJ555" s="355"/>
      <c r="PAK555" s="355"/>
      <c r="PAL555" s="355"/>
      <c r="PAM555" s="355"/>
      <c r="PAN555" s="355"/>
      <c r="PAO555" s="355"/>
      <c r="PAP555" s="355"/>
      <c r="PAQ555" s="355"/>
      <c r="PAR555" s="355"/>
      <c r="PAS555" s="355"/>
      <c r="PAT555" s="355"/>
      <c r="PAU555" s="355"/>
      <c r="PAV555" s="355"/>
      <c r="PAW555" s="355"/>
      <c r="PAX555" s="355"/>
      <c r="PAY555" s="355"/>
      <c r="PAZ555" s="355"/>
      <c r="PBA555" s="355"/>
      <c r="PBB555" s="355"/>
      <c r="PBC555" s="355"/>
      <c r="PBD555" s="355"/>
      <c r="PBE555" s="355"/>
      <c r="PBF555" s="355"/>
      <c r="PBG555" s="355"/>
      <c r="PBH555" s="355"/>
      <c r="PBI555" s="355"/>
      <c r="PBJ555" s="355"/>
      <c r="PBK555" s="355"/>
      <c r="PBL555" s="355"/>
      <c r="PBM555" s="355"/>
      <c r="PBN555" s="355"/>
      <c r="PBO555" s="355"/>
      <c r="PBP555" s="355"/>
      <c r="PBQ555" s="355"/>
      <c r="PBR555" s="355"/>
      <c r="PBS555" s="355"/>
      <c r="PBT555" s="355"/>
      <c r="PBU555" s="355"/>
      <c r="PBV555" s="355"/>
      <c r="PBW555" s="355"/>
      <c r="PBX555" s="355"/>
      <c r="PBY555" s="355"/>
      <c r="PBZ555" s="355"/>
      <c r="PCA555" s="355"/>
      <c r="PCB555" s="355"/>
      <c r="PCC555" s="355"/>
      <c r="PCD555" s="355"/>
      <c r="PCE555" s="355"/>
      <c r="PCF555" s="355"/>
      <c r="PCG555" s="355"/>
      <c r="PCH555" s="355"/>
      <c r="PCI555" s="355"/>
      <c r="PCJ555" s="355"/>
      <c r="PCK555" s="355"/>
      <c r="PCL555" s="355"/>
      <c r="PCM555" s="355"/>
      <c r="PCN555" s="355"/>
      <c r="PCO555" s="355"/>
      <c r="PCP555" s="355"/>
      <c r="PCQ555" s="355"/>
      <c r="PCR555" s="355"/>
      <c r="PCS555" s="355"/>
      <c r="PCT555" s="355"/>
      <c r="PCU555" s="355"/>
      <c r="PCV555" s="355"/>
      <c r="PCW555" s="355"/>
      <c r="PCX555" s="355"/>
      <c r="PCY555" s="355"/>
      <c r="PCZ555" s="355"/>
      <c r="PDA555" s="355"/>
      <c r="PDB555" s="355"/>
      <c r="PDC555" s="355"/>
      <c r="PDD555" s="355"/>
      <c r="PDE555" s="355"/>
      <c r="PDF555" s="355"/>
      <c r="PDG555" s="355"/>
      <c r="PDH555" s="355"/>
      <c r="PDI555" s="355"/>
      <c r="PDJ555" s="355"/>
      <c r="PDK555" s="355"/>
      <c r="PDL555" s="355"/>
      <c r="PDM555" s="355"/>
      <c r="PDN555" s="355"/>
      <c r="PDO555" s="355"/>
      <c r="PDP555" s="355"/>
      <c r="PDQ555" s="355"/>
      <c r="PDR555" s="355"/>
      <c r="PDS555" s="355"/>
      <c r="PDT555" s="355"/>
      <c r="PDU555" s="355"/>
      <c r="PDV555" s="355"/>
      <c r="PDW555" s="355"/>
      <c r="PDX555" s="355"/>
      <c r="PDY555" s="355"/>
      <c r="PDZ555" s="355"/>
      <c r="PEA555" s="355"/>
      <c r="PEB555" s="355"/>
      <c r="PEC555" s="355"/>
      <c r="PED555" s="355"/>
      <c r="PEE555" s="355"/>
      <c r="PEF555" s="355"/>
      <c r="PEG555" s="355"/>
      <c r="PEH555" s="355"/>
      <c r="PEI555" s="355"/>
      <c r="PEJ555" s="355"/>
      <c r="PEK555" s="355"/>
      <c r="PEL555" s="355"/>
      <c r="PEM555" s="355"/>
      <c r="PEN555" s="355"/>
      <c r="PEO555" s="355"/>
      <c r="PEP555" s="355"/>
      <c r="PEQ555" s="355"/>
      <c r="PER555" s="355"/>
      <c r="PES555" s="355"/>
      <c r="PET555" s="355"/>
      <c r="PEU555" s="355"/>
      <c r="PEV555" s="355"/>
      <c r="PEW555" s="355"/>
      <c r="PEX555" s="355"/>
      <c r="PEY555" s="355"/>
      <c r="PEZ555" s="355"/>
      <c r="PFA555" s="355"/>
      <c r="PFB555" s="355"/>
      <c r="PFC555" s="355"/>
      <c r="PFD555" s="355"/>
      <c r="PFE555" s="355"/>
      <c r="PFF555" s="355"/>
      <c r="PFG555" s="355"/>
      <c r="PFH555" s="355"/>
      <c r="PFI555" s="355"/>
      <c r="PFJ555" s="355"/>
      <c r="PFK555" s="355"/>
      <c r="PFL555" s="355"/>
      <c r="PFM555" s="355"/>
      <c r="PFN555" s="355"/>
      <c r="PFO555" s="355"/>
      <c r="PFP555" s="355"/>
      <c r="PFQ555" s="355"/>
      <c r="PFR555" s="355"/>
      <c r="PFS555" s="355"/>
      <c r="PFT555" s="355"/>
      <c r="PFU555" s="355"/>
      <c r="PFV555" s="355"/>
      <c r="PFW555" s="355"/>
      <c r="PFX555" s="355"/>
      <c r="PFY555" s="355"/>
      <c r="PFZ555" s="355"/>
      <c r="PGA555" s="355"/>
      <c r="PGB555" s="355"/>
      <c r="PGC555" s="355"/>
      <c r="PGD555" s="355"/>
      <c r="PGE555" s="355"/>
      <c r="PGF555" s="355"/>
      <c r="PGG555" s="355"/>
      <c r="PGH555" s="355"/>
      <c r="PGI555" s="355"/>
      <c r="PGJ555" s="355"/>
      <c r="PGK555" s="355"/>
      <c r="PGL555" s="355"/>
      <c r="PGM555" s="355"/>
      <c r="PGN555" s="355"/>
      <c r="PGO555" s="355"/>
      <c r="PGP555" s="355"/>
      <c r="PGQ555" s="355"/>
      <c r="PGR555" s="355"/>
      <c r="PGS555" s="355"/>
      <c r="PGT555" s="355"/>
      <c r="PGU555" s="355"/>
      <c r="PGV555" s="355"/>
      <c r="PGW555" s="355"/>
      <c r="PGX555" s="355"/>
      <c r="PGY555" s="355"/>
      <c r="PGZ555" s="355"/>
      <c r="PHA555" s="355"/>
      <c r="PHB555" s="355"/>
      <c r="PHC555" s="355"/>
      <c r="PHD555" s="355"/>
      <c r="PHE555" s="355"/>
      <c r="PHF555" s="355"/>
      <c r="PHG555" s="355"/>
      <c r="PHH555" s="355"/>
      <c r="PHI555" s="355"/>
      <c r="PHJ555" s="355"/>
      <c r="PHK555" s="355"/>
      <c r="PHL555" s="355"/>
      <c r="PHM555" s="355"/>
      <c r="PHN555" s="355"/>
      <c r="PHO555" s="355"/>
      <c r="PHP555" s="355"/>
      <c r="PHQ555" s="355"/>
      <c r="PHR555" s="355"/>
      <c r="PHS555" s="355"/>
      <c r="PHT555" s="355"/>
      <c r="PHU555" s="355"/>
      <c r="PHV555" s="355"/>
      <c r="PHW555" s="355"/>
      <c r="PHX555" s="355"/>
      <c r="PHY555" s="355"/>
      <c r="PHZ555" s="355"/>
      <c r="PIA555" s="355"/>
      <c r="PIB555" s="355"/>
      <c r="PIC555" s="355"/>
      <c r="PID555" s="355"/>
      <c r="PIE555" s="355"/>
      <c r="PIF555" s="355"/>
      <c r="PIG555" s="355"/>
      <c r="PIH555" s="355"/>
      <c r="PII555" s="355"/>
      <c r="PIJ555" s="355"/>
      <c r="PIK555" s="355"/>
      <c r="PIL555" s="355"/>
      <c r="PIM555" s="355"/>
      <c r="PIN555" s="355"/>
      <c r="PIO555" s="355"/>
      <c r="PIP555" s="355"/>
      <c r="PIQ555" s="355"/>
      <c r="PIR555" s="355"/>
      <c r="PIS555" s="355"/>
      <c r="PIT555" s="355"/>
      <c r="PIU555" s="355"/>
      <c r="PIV555" s="355"/>
      <c r="PIW555" s="355"/>
      <c r="PIX555" s="355"/>
      <c r="PIY555" s="355"/>
      <c r="PIZ555" s="355"/>
      <c r="PJA555" s="355"/>
      <c r="PJB555" s="355"/>
      <c r="PJC555" s="355"/>
      <c r="PJD555" s="355"/>
      <c r="PJE555" s="355"/>
      <c r="PJF555" s="355"/>
      <c r="PJG555" s="355"/>
      <c r="PJH555" s="355"/>
      <c r="PJI555" s="355"/>
      <c r="PJJ555" s="355"/>
      <c r="PJK555" s="355"/>
      <c r="PJL555" s="355"/>
      <c r="PJM555" s="355"/>
      <c r="PJN555" s="355"/>
      <c r="PJO555" s="355"/>
      <c r="PJP555" s="355"/>
      <c r="PJQ555" s="355"/>
      <c r="PJR555" s="355"/>
      <c r="PJS555" s="355"/>
      <c r="PJT555" s="355"/>
      <c r="PJU555" s="355"/>
      <c r="PJV555" s="355"/>
      <c r="PJW555" s="355"/>
      <c r="PJX555" s="355"/>
      <c r="PJY555" s="355"/>
      <c r="PJZ555" s="355"/>
      <c r="PKA555" s="355"/>
      <c r="PKB555" s="355"/>
      <c r="PKC555" s="355"/>
      <c r="PKD555" s="355"/>
      <c r="PKE555" s="355"/>
      <c r="PKF555" s="355"/>
      <c r="PKG555" s="355"/>
      <c r="PKH555" s="355"/>
      <c r="PKI555" s="355"/>
      <c r="PKJ555" s="355"/>
      <c r="PKK555" s="355"/>
      <c r="PKL555" s="355"/>
      <c r="PKM555" s="355"/>
      <c r="PKN555" s="355"/>
      <c r="PKO555" s="355"/>
      <c r="PKP555" s="355"/>
      <c r="PKQ555" s="355"/>
      <c r="PKR555" s="355"/>
      <c r="PKS555" s="355"/>
      <c r="PKT555" s="355"/>
      <c r="PKU555" s="355"/>
      <c r="PKV555" s="355"/>
      <c r="PKW555" s="355"/>
      <c r="PKX555" s="355"/>
      <c r="PKY555" s="355"/>
      <c r="PKZ555" s="355"/>
      <c r="PLA555" s="355"/>
      <c r="PLB555" s="355"/>
      <c r="PLC555" s="355"/>
      <c r="PLD555" s="355"/>
      <c r="PLE555" s="355"/>
      <c r="PLF555" s="355"/>
      <c r="PLG555" s="355"/>
      <c r="PLH555" s="355"/>
      <c r="PLI555" s="355"/>
      <c r="PLJ555" s="355"/>
      <c r="PLK555" s="355"/>
      <c r="PLL555" s="355"/>
      <c r="PLM555" s="355"/>
      <c r="PLN555" s="355"/>
      <c r="PLO555" s="355"/>
      <c r="PLP555" s="355"/>
      <c r="PLQ555" s="355"/>
      <c r="PLR555" s="355"/>
      <c r="PLS555" s="355"/>
      <c r="PLT555" s="355"/>
      <c r="PLU555" s="355"/>
      <c r="PLV555" s="355"/>
      <c r="PLW555" s="355"/>
      <c r="PLX555" s="355"/>
      <c r="PLY555" s="355"/>
      <c r="PLZ555" s="355"/>
      <c r="PMA555" s="355"/>
      <c r="PMB555" s="355"/>
      <c r="PMC555" s="355"/>
      <c r="PMD555" s="355"/>
      <c r="PME555" s="355"/>
      <c r="PMF555" s="355"/>
      <c r="PMG555" s="355"/>
      <c r="PMH555" s="355"/>
      <c r="PMI555" s="355"/>
      <c r="PMJ555" s="355"/>
      <c r="PMK555" s="355"/>
      <c r="PML555" s="355"/>
      <c r="PMM555" s="355"/>
      <c r="PMN555" s="355"/>
      <c r="PMO555" s="355"/>
      <c r="PMP555" s="355"/>
      <c r="PMQ555" s="355"/>
      <c r="PMR555" s="355"/>
      <c r="PMS555" s="355"/>
      <c r="PMT555" s="355"/>
      <c r="PMU555" s="355"/>
      <c r="PMV555" s="355"/>
      <c r="PMW555" s="355"/>
      <c r="PMX555" s="355"/>
      <c r="PMY555" s="355"/>
      <c r="PMZ555" s="355"/>
      <c r="PNA555" s="355"/>
      <c r="PNB555" s="355"/>
      <c r="PNC555" s="355"/>
      <c r="PND555" s="355"/>
      <c r="PNE555" s="355"/>
      <c r="PNF555" s="355"/>
      <c r="PNG555" s="355"/>
      <c r="PNH555" s="355"/>
      <c r="PNI555" s="355"/>
      <c r="PNJ555" s="355"/>
      <c r="PNK555" s="355"/>
      <c r="PNL555" s="355"/>
      <c r="PNM555" s="355"/>
      <c r="PNN555" s="355"/>
      <c r="PNO555" s="355"/>
      <c r="PNP555" s="355"/>
      <c r="PNQ555" s="355"/>
      <c r="PNR555" s="355"/>
      <c r="PNS555" s="355"/>
      <c r="PNT555" s="355"/>
      <c r="PNU555" s="355"/>
      <c r="PNV555" s="355"/>
      <c r="PNW555" s="355"/>
      <c r="PNX555" s="355"/>
      <c r="PNY555" s="355"/>
      <c r="PNZ555" s="355"/>
      <c r="POA555" s="355"/>
      <c r="POB555" s="355"/>
      <c r="POC555" s="355"/>
      <c r="POD555" s="355"/>
      <c r="POE555" s="355"/>
      <c r="POF555" s="355"/>
      <c r="POG555" s="355"/>
      <c r="POH555" s="355"/>
      <c r="POI555" s="355"/>
      <c r="POJ555" s="355"/>
      <c r="POK555" s="355"/>
      <c r="POL555" s="355"/>
      <c r="POM555" s="355"/>
      <c r="PON555" s="355"/>
      <c r="POO555" s="355"/>
      <c r="POP555" s="355"/>
      <c r="POQ555" s="355"/>
      <c r="POR555" s="355"/>
      <c r="POS555" s="355"/>
      <c r="POT555" s="355"/>
      <c r="POU555" s="355"/>
      <c r="POV555" s="355"/>
      <c r="POW555" s="355"/>
      <c r="POX555" s="355"/>
      <c r="POY555" s="355"/>
      <c r="POZ555" s="355"/>
      <c r="PPA555" s="355"/>
      <c r="PPB555" s="355"/>
      <c r="PPC555" s="355"/>
      <c r="PPD555" s="355"/>
      <c r="PPE555" s="355"/>
      <c r="PPF555" s="355"/>
      <c r="PPG555" s="355"/>
      <c r="PPH555" s="355"/>
      <c r="PPI555" s="355"/>
      <c r="PPJ555" s="355"/>
      <c r="PPK555" s="355"/>
      <c r="PPL555" s="355"/>
      <c r="PPM555" s="355"/>
      <c r="PPN555" s="355"/>
      <c r="PPO555" s="355"/>
      <c r="PPP555" s="355"/>
      <c r="PPQ555" s="355"/>
      <c r="PPR555" s="355"/>
      <c r="PPS555" s="355"/>
      <c r="PPT555" s="355"/>
      <c r="PPU555" s="355"/>
      <c r="PPV555" s="355"/>
      <c r="PPW555" s="355"/>
      <c r="PPX555" s="355"/>
      <c r="PPY555" s="355"/>
      <c r="PPZ555" s="355"/>
      <c r="PQA555" s="355"/>
      <c r="PQB555" s="355"/>
      <c r="PQC555" s="355"/>
      <c r="PQD555" s="355"/>
      <c r="PQE555" s="355"/>
      <c r="PQF555" s="355"/>
      <c r="PQG555" s="355"/>
      <c r="PQH555" s="355"/>
      <c r="PQI555" s="355"/>
      <c r="PQJ555" s="355"/>
      <c r="PQK555" s="355"/>
      <c r="PQL555" s="355"/>
      <c r="PQM555" s="355"/>
      <c r="PQN555" s="355"/>
      <c r="PQO555" s="355"/>
      <c r="PQP555" s="355"/>
      <c r="PQQ555" s="355"/>
      <c r="PQR555" s="355"/>
      <c r="PQS555" s="355"/>
      <c r="PQT555" s="355"/>
      <c r="PQU555" s="355"/>
      <c r="PQV555" s="355"/>
      <c r="PQW555" s="355"/>
      <c r="PQX555" s="355"/>
      <c r="PQY555" s="355"/>
      <c r="PQZ555" s="355"/>
      <c r="PRA555" s="355"/>
      <c r="PRB555" s="355"/>
      <c r="PRC555" s="355"/>
      <c r="PRD555" s="355"/>
      <c r="PRE555" s="355"/>
      <c r="PRF555" s="355"/>
      <c r="PRG555" s="355"/>
      <c r="PRH555" s="355"/>
      <c r="PRI555" s="355"/>
      <c r="PRJ555" s="355"/>
      <c r="PRK555" s="355"/>
      <c r="PRL555" s="355"/>
      <c r="PRM555" s="355"/>
      <c r="PRN555" s="355"/>
      <c r="PRO555" s="355"/>
      <c r="PRP555" s="355"/>
      <c r="PRQ555" s="355"/>
      <c r="PRR555" s="355"/>
      <c r="PRS555" s="355"/>
      <c r="PRT555" s="355"/>
      <c r="PRU555" s="355"/>
      <c r="PRV555" s="355"/>
      <c r="PRW555" s="355"/>
      <c r="PRX555" s="355"/>
      <c r="PRY555" s="355"/>
      <c r="PRZ555" s="355"/>
      <c r="PSA555" s="355"/>
      <c r="PSB555" s="355"/>
      <c r="PSC555" s="355"/>
      <c r="PSD555" s="355"/>
      <c r="PSE555" s="355"/>
      <c r="PSF555" s="355"/>
      <c r="PSG555" s="355"/>
      <c r="PSH555" s="355"/>
      <c r="PSI555" s="355"/>
      <c r="PSJ555" s="355"/>
      <c r="PSK555" s="355"/>
      <c r="PSL555" s="355"/>
      <c r="PSM555" s="355"/>
      <c r="PSN555" s="355"/>
      <c r="PSO555" s="355"/>
      <c r="PSP555" s="355"/>
      <c r="PSQ555" s="355"/>
      <c r="PSR555" s="355"/>
      <c r="PSS555" s="355"/>
      <c r="PST555" s="355"/>
      <c r="PSU555" s="355"/>
      <c r="PSV555" s="355"/>
      <c r="PSW555" s="355"/>
      <c r="PSX555" s="355"/>
      <c r="PSY555" s="355"/>
      <c r="PSZ555" s="355"/>
      <c r="PTA555" s="355"/>
      <c r="PTB555" s="355"/>
      <c r="PTC555" s="355"/>
      <c r="PTD555" s="355"/>
      <c r="PTE555" s="355"/>
      <c r="PTF555" s="355"/>
      <c r="PTG555" s="355"/>
      <c r="PTH555" s="355"/>
      <c r="PTI555" s="355"/>
      <c r="PTJ555" s="355"/>
      <c r="PTK555" s="355"/>
      <c r="PTL555" s="355"/>
      <c r="PTM555" s="355"/>
      <c r="PTN555" s="355"/>
      <c r="PTO555" s="355"/>
      <c r="PTP555" s="355"/>
      <c r="PTQ555" s="355"/>
      <c r="PTR555" s="355"/>
      <c r="PTS555" s="355"/>
      <c r="PTT555" s="355"/>
      <c r="PTU555" s="355"/>
      <c r="PTV555" s="355"/>
      <c r="PTW555" s="355"/>
      <c r="PTX555" s="355"/>
      <c r="PTY555" s="355"/>
      <c r="PTZ555" s="355"/>
      <c r="PUA555" s="355"/>
      <c r="PUB555" s="355"/>
      <c r="PUC555" s="355"/>
      <c r="PUD555" s="355"/>
      <c r="PUE555" s="355"/>
      <c r="PUF555" s="355"/>
      <c r="PUG555" s="355"/>
      <c r="PUH555" s="355"/>
      <c r="PUI555" s="355"/>
      <c r="PUJ555" s="355"/>
      <c r="PUK555" s="355"/>
      <c r="PUL555" s="355"/>
      <c r="PUM555" s="355"/>
      <c r="PUN555" s="355"/>
      <c r="PUO555" s="355"/>
      <c r="PUP555" s="355"/>
      <c r="PUQ555" s="355"/>
      <c r="PUR555" s="355"/>
      <c r="PUS555" s="355"/>
      <c r="PUT555" s="355"/>
      <c r="PUU555" s="355"/>
      <c r="PUV555" s="355"/>
      <c r="PUW555" s="355"/>
      <c r="PUX555" s="355"/>
      <c r="PUY555" s="355"/>
      <c r="PUZ555" s="355"/>
      <c r="PVA555" s="355"/>
      <c r="PVB555" s="355"/>
      <c r="PVC555" s="355"/>
      <c r="PVD555" s="355"/>
      <c r="PVE555" s="355"/>
      <c r="PVF555" s="355"/>
      <c r="PVG555" s="355"/>
      <c r="PVH555" s="355"/>
      <c r="PVI555" s="355"/>
      <c r="PVJ555" s="355"/>
      <c r="PVK555" s="355"/>
      <c r="PVL555" s="355"/>
      <c r="PVM555" s="355"/>
      <c r="PVN555" s="355"/>
      <c r="PVO555" s="355"/>
      <c r="PVP555" s="355"/>
      <c r="PVQ555" s="355"/>
      <c r="PVR555" s="355"/>
      <c r="PVS555" s="355"/>
      <c r="PVT555" s="355"/>
      <c r="PVU555" s="355"/>
      <c r="PVV555" s="355"/>
      <c r="PVW555" s="355"/>
      <c r="PVX555" s="355"/>
      <c r="PVY555" s="355"/>
      <c r="PVZ555" s="355"/>
      <c r="PWA555" s="355"/>
      <c r="PWB555" s="355"/>
      <c r="PWC555" s="355"/>
      <c r="PWD555" s="355"/>
      <c r="PWE555" s="355"/>
      <c r="PWF555" s="355"/>
      <c r="PWG555" s="355"/>
      <c r="PWH555" s="355"/>
      <c r="PWI555" s="355"/>
      <c r="PWJ555" s="355"/>
      <c r="PWK555" s="355"/>
      <c r="PWL555" s="355"/>
      <c r="PWM555" s="355"/>
      <c r="PWN555" s="355"/>
      <c r="PWO555" s="355"/>
      <c r="PWP555" s="355"/>
      <c r="PWQ555" s="355"/>
      <c r="PWR555" s="355"/>
      <c r="PWS555" s="355"/>
      <c r="PWT555" s="355"/>
      <c r="PWU555" s="355"/>
      <c r="PWV555" s="355"/>
      <c r="PWW555" s="355"/>
      <c r="PWX555" s="355"/>
      <c r="PWY555" s="355"/>
      <c r="PWZ555" s="355"/>
      <c r="PXA555" s="355"/>
      <c r="PXB555" s="355"/>
      <c r="PXC555" s="355"/>
      <c r="PXD555" s="355"/>
      <c r="PXE555" s="355"/>
      <c r="PXF555" s="355"/>
      <c r="PXG555" s="355"/>
      <c r="PXH555" s="355"/>
      <c r="PXI555" s="355"/>
      <c r="PXJ555" s="355"/>
      <c r="PXK555" s="355"/>
      <c r="PXL555" s="355"/>
      <c r="PXM555" s="355"/>
      <c r="PXN555" s="355"/>
      <c r="PXO555" s="355"/>
      <c r="PXP555" s="355"/>
      <c r="PXQ555" s="355"/>
      <c r="PXR555" s="355"/>
      <c r="PXS555" s="355"/>
      <c r="PXT555" s="355"/>
      <c r="PXU555" s="355"/>
      <c r="PXV555" s="355"/>
      <c r="PXW555" s="355"/>
      <c r="PXX555" s="355"/>
      <c r="PXY555" s="355"/>
      <c r="PXZ555" s="355"/>
      <c r="PYA555" s="355"/>
      <c r="PYB555" s="355"/>
      <c r="PYC555" s="355"/>
      <c r="PYD555" s="355"/>
      <c r="PYE555" s="355"/>
      <c r="PYF555" s="355"/>
      <c r="PYG555" s="355"/>
      <c r="PYH555" s="355"/>
      <c r="PYI555" s="355"/>
      <c r="PYJ555" s="355"/>
      <c r="PYK555" s="355"/>
      <c r="PYL555" s="355"/>
      <c r="PYM555" s="355"/>
      <c r="PYN555" s="355"/>
      <c r="PYO555" s="355"/>
      <c r="PYP555" s="355"/>
      <c r="PYQ555" s="355"/>
      <c r="PYR555" s="355"/>
      <c r="PYS555" s="355"/>
      <c r="PYT555" s="355"/>
      <c r="PYU555" s="355"/>
      <c r="PYV555" s="355"/>
      <c r="PYW555" s="355"/>
      <c r="PYX555" s="355"/>
      <c r="PYY555" s="355"/>
      <c r="PYZ555" s="355"/>
      <c r="PZA555" s="355"/>
      <c r="PZB555" s="355"/>
      <c r="PZC555" s="355"/>
      <c r="PZD555" s="355"/>
      <c r="PZE555" s="355"/>
      <c r="PZF555" s="355"/>
      <c r="PZG555" s="355"/>
      <c r="PZH555" s="355"/>
      <c r="PZI555" s="355"/>
      <c r="PZJ555" s="355"/>
      <c r="PZK555" s="355"/>
      <c r="PZL555" s="355"/>
      <c r="PZM555" s="355"/>
      <c r="PZN555" s="355"/>
      <c r="PZO555" s="355"/>
      <c r="PZP555" s="355"/>
      <c r="PZQ555" s="355"/>
      <c r="PZR555" s="355"/>
      <c r="PZS555" s="355"/>
      <c r="PZT555" s="355"/>
      <c r="PZU555" s="355"/>
      <c r="PZV555" s="355"/>
      <c r="PZW555" s="355"/>
      <c r="PZX555" s="355"/>
      <c r="PZY555" s="355"/>
      <c r="PZZ555" s="355"/>
      <c r="QAA555" s="355"/>
      <c r="QAB555" s="355"/>
      <c r="QAC555" s="355"/>
      <c r="QAD555" s="355"/>
      <c r="QAE555" s="355"/>
      <c r="QAF555" s="355"/>
      <c r="QAG555" s="355"/>
      <c r="QAH555" s="355"/>
      <c r="QAI555" s="355"/>
      <c r="QAJ555" s="355"/>
      <c r="QAK555" s="355"/>
      <c r="QAL555" s="355"/>
      <c r="QAM555" s="355"/>
      <c r="QAN555" s="355"/>
      <c r="QAO555" s="355"/>
      <c r="QAP555" s="355"/>
      <c r="QAQ555" s="355"/>
      <c r="QAR555" s="355"/>
      <c r="QAS555" s="355"/>
      <c r="QAT555" s="355"/>
      <c r="QAU555" s="355"/>
      <c r="QAV555" s="355"/>
      <c r="QAW555" s="355"/>
      <c r="QAX555" s="355"/>
      <c r="QAY555" s="355"/>
      <c r="QAZ555" s="355"/>
      <c r="QBA555" s="355"/>
      <c r="QBB555" s="355"/>
      <c r="QBC555" s="355"/>
      <c r="QBD555" s="355"/>
      <c r="QBE555" s="355"/>
      <c r="QBF555" s="355"/>
      <c r="QBG555" s="355"/>
      <c r="QBH555" s="355"/>
      <c r="QBI555" s="355"/>
      <c r="QBJ555" s="355"/>
      <c r="QBK555" s="355"/>
      <c r="QBL555" s="355"/>
      <c r="QBM555" s="355"/>
      <c r="QBN555" s="355"/>
      <c r="QBO555" s="355"/>
      <c r="QBP555" s="355"/>
      <c r="QBQ555" s="355"/>
      <c r="QBR555" s="355"/>
      <c r="QBS555" s="355"/>
      <c r="QBT555" s="355"/>
      <c r="QBU555" s="355"/>
      <c r="QBV555" s="355"/>
      <c r="QBW555" s="355"/>
      <c r="QBX555" s="355"/>
      <c r="QBY555" s="355"/>
      <c r="QBZ555" s="355"/>
      <c r="QCA555" s="355"/>
      <c r="QCB555" s="355"/>
      <c r="QCC555" s="355"/>
      <c r="QCD555" s="355"/>
      <c r="QCE555" s="355"/>
      <c r="QCF555" s="355"/>
      <c r="QCG555" s="355"/>
      <c r="QCH555" s="355"/>
      <c r="QCI555" s="355"/>
      <c r="QCJ555" s="355"/>
      <c r="QCK555" s="355"/>
      <c r="QCL555" s="355"/>
      <c r="QCM555" s="355"/>
      <c r="QCN555" s="355"/>
      <c r="QCO555" s="355"/>
      <c r="QCP555" s="355"/>
      <c r="QCQ555" s="355"/>
      <c r="QCR555" s="355"/>
      <c r="QCS555" s="355"/>
      <c r="QCT555" s="355"/>
      <c r="QCU555" s="355"/>
      <c r="QCV555" s="355"/>
      <c r="QCW555" s="355"/>
      <c r="QCX555" s="355"/>
      <c r="QCY555" s="355"/>
      <c r="QCZ555" s="355"/>
      <c r="QDA555" s="355"/>
      <c r="QDB555" s="355"/>
      <c r="QDC555" s="355"/>
      <c r="QDD555" s="355"/>
      <c r="QDE555" s="355"/>
      <c r="QDF555" s="355"/>
      <c r="QDG555" s="355"/>
      <c r="QDH555" s="355"/>
      <c r="QDI555" s="355"/>
      <c r="QDJ555" s="355"/>
      <c r="QDK555" s="355"/>
      <c r="QDL555" s="355"/>
      <c r="QDM555" s="355"/>
      <c r="QDN555" s="355"/>
      <c r="QDO555" s="355"/>
      <c r="QDP555" s="355"/>
      <c r="QDQ555" s="355"/>
      <c r="QDR555" s="355"/>
      <c r="QDS555" s="355"/>
      <c r="QDT555" s="355"/>
      <c r="QDU555" s="355"/>
      <c r="QDV555" s="355"/>
      <c r="QDW555" s="355"/>
      <c r="QDX555" s="355"/>
      <c r="QDY555" s="355"/>
      <c r="QDZ555" s="355"/>
      <c r="QEA555" s="355"/>
      <c r="QEB555" s="355"/>
      <c r="QEC555" s="355"/>
      <c r="QED555" s="355"/>
      <c r="QEE555" s="355"/>
      <c r="QEF555" s="355"/>
      <c r="QEG555" s="355"/>
      <c r="QEH555" s="355"/>
      <c r="QEI555" s="355"/>
      <c r="QEJ555" s="355"/>
      <c r="QEK555" s="355"/>
      <c r="QEL555" s="355"/>
      <c r="QEM555" s="355"/>
      <c r="QEN555" s="355"/>
      <c r="QEO555" s="355"/>
      <c r="QEP555" s="355"/>
      <c r="QEQ555" s="355"/>
      <c r="QER555" s="355"/>
      <c r="QES555" s="355"/>
      <c r="QET555" s="355"/>
      <c r="QEU555" s="355"/>
      <c r="QEV555" s="355"/>
      <c r="QEW555" s="355"/>
      <c r="QEX555" s="355"/>
      <c r="QEY555" s="355"/>
      <c r="QEZ555" s="355"/>
      <c r="QFA555" s="355"/>
      <c r="QFB555" s="355"/>
      <c r="QFC555" s="355"/>
      <c r="QFD555" s="355"/>
      <c r="QFE555" s="355"/>
      <c r="QFF555" s="355"/>
      <c r="QFG555" s="355"/>
      <c r="QFH555" s="355"/>
      <c r="QFI555" s="355"/>
      <c r="QFJ555" s="355"/>
      <c r="QFK555" s="355"/>
      <c r="QFL555" s="355"/>
      <c r="QFM555" s="355"/>
      <c r="QFN555" s="355"/>
      <c r="QFO555" s="355"/>
      <c r="QFP555" s="355"/>
      <c r="QFQ555" s="355"/>
      <c r="QFR555" s="355"/>
      <c r="QFS555" s="355"/>
      <c r="QFT555" s="355"/>
      <c r="QFU555" s="355"/>
      <c r="QFV555" s="355"/>
      <c r="QFW555" s="355"/>
      <c r="QFX555" s="355"/>
      <c r="QFY555" s="355"/>
      <c r="QFZ555" s="355"/>
      <c r="QGA555" s="355"/>
      <c r="QGB555" s="355"/>
      <c r="QGC555" s="355"/>
      <c r="QGD555" s="355"/>
      <c r="QGE555" s="355"/>
      <c r="QGF555" s="355"/>
      <c r="QGG555" s="355"/>
      <c r="QGH555" s="355"/>
      <c r="QGI555" s="355"/>
      <c r="QGJ555" s="355"/>
      <c r="QGK555" s="355"/>
      <c r="QGL555" s="355"/>
      <c r="QGM555" s="355"/>
      <c r="QGN555" s="355"/>
      <c r="QGO555" s="355"/>
      <c r="QGP555" s="355"/>
      <c r="QGQ555" s="355"/>
      <c r="QGR555" s="355"/>
      <c r="QGS555" s="355"/>
      <c r="QGT555" s="355"/>
      <c r="QGU555" s="355"/>
      <c r="QGV555" s="355"/>
      <c r="QGW555" s="355"/>
      <c r="QGX555" s="355"/>
      <c r="QGY555" s="355"/>
      <c r="QGZ555" s="355"/>
      <c r="QHA555" s="355"/>
      <c r="QHB555" s="355"/>
      <c r="QHC555" s="355"/>
      <c r="QHD555" s="355"/>
      <c r="QHE555" s="355"/>
      <c r="QHF555" s="355"/>
      <c r="QHG555" s="355"/>
      <c r="QHH555" s="355"/>
      <c r="QHI555" s="355"/>
      <c r="QHJ555" s="355"/>
      <c r="QHK555" s="355"/>
      <c r="QHL555" s="355"/>
      <c r="QHM555" s="355"/>
      <c r="QHN555" s="355"/>
      <c r="QHO555" s="355"/>
      <c r="QHP555" s="355"/>
      <c r="QHQ555" s="355"/>
      <c r="QHR555" s="355"/>
      <c r="QHS555" s="355"/>
      <c r="QHT555" s="355"/>
      <c r="QHU555" s="355"/>
      <c r="QHV555" s="355"/>
      <c r="QHW555" s="355"/>
      <c r="QHX555" s="355"/>
      <c r="QHY555" s="355"/>
      <c r="QHZ555" s="355"/>
      <c r="QIA555" s="355"/>
      <c r="QIB555" s="355"/>
      <c r="QIC555" s="355"/>
      <c r="QID555" s="355"/>
      <c r="QIE555" s="355"/>
      <c r="QIF555" s="355"/>
      <c r="QIG555" s="355"/>
      <c r="QIH555" s="355"/>
      <c r="QII555" s="355"/>
      <c r="QIJ555" s="355"/>
      <c r="QIK555" s="355"/>
      <c r="QIL555" s="355"/>
      <c r="QIM555" s="355"/>
      <c r="QIN555" s="355"/>
      <c r="QIO555" s="355"/>
      <c r="QIP555" s="355"/>
      <c r="QIQ555" s="355"/>
      <c r="QIR555" s="355"/>
      <c r="QIS555" s="355"/>
      <c r="QIT555" s="355"/>
      <c r="QIU555" s="355"/>
      <c r="QIV555" s="355"/>
      <c r="QIW555" s="355"/>
      <c r="QIX555" s="355"/>
      <c r="QIY555" s="355"/>
      <c r="QIZ555" s="355"/>
      <c r="QJA555" s="355"/>
      <c r="QJB555" s="355"/>
      <c r="QJC555" s="355"/>
      <c r="QJD555" s="355"/>
      <c r="QJE555" s="355"/>
      <c r="QJF555" s="355"/>
      <c r="QJG555" s="355"/>
      <c r="QJH555" s="355"/>
      <c r="QJI555" s="355"/>
      <c r="QJJ555" s="355"/>
      <c r="QJK555" s="355"/>
      <c r="QJL555" s="355"/>
      <c r="QJM555" s="355"/>
      <c r="QJN555" s="355"/>
      <c r="QJO555" s="355"/>
      <c r="QJP555" s="355"/>
      <c r="QJQ555" s="355"/>
      <c r="QJR555" s="355"/>
      <c r="QJS555" s="355"/>
      <c r="QJT555" s="355"/>
      <c r="QJU555" s="355"/>
      <c r="QJV555" s="355"/>
      <c r="QJW555" s="355"/>
      <c r="QJX555" s="355"/>
      <c r="QJY555" s="355"/>
      <c r="QJZ555" s="355"/>
      <c r="QKA555" s="355"/>
      <c r="QKB555" s="355"/>
      <c r="QKC555" s="355"/>
      <c r="QKD555" s="355"/>
      <c r="QKE555" s="355"/>
      <c r="QKF555" s="355"/>
      <c r="QKG555" s="355"/>
      <c r="QKH555" s="355"/>
      <c r="QKI555" s="355"/>
      <c r="QKJ555" s="355"/>
      <c r="QKK555" s="355"/>
      <c r="QKL555" s="355"/>
      <c r="QKM555" s="355"/>
      <c r="QKN555" s="355"/>
      <c r="QKO555" s="355"/>
      <c r="QKP555" s="355"/>
      <c r="QKQ555" s="355"/>
      <c r="QKR555" s="355"/>
      <c r="QKS555" s="355"/>
      <c r="QKT555" s="355"/>
      <c r="QKU555" s="355"/>
      <c r="QKV555" s="355"/>
      <c r="QKW555" s="355"/>
      <c r="QKX555" s="355"/>
      <c r="QKY555" s="355"/>
      <c r="QKZ555" s="355"/>
      <c r="QLA555" s="355"/>
      <c r="QLB555" s="355"/>
      <c r="QLC555" s="355"/>
      <c r="QLD555" s="355"/>
      <c r="QLE555" s="355"/>
      <c r="QLF555" s="355"/>
      <c r="QLG555" s="355"/>
      <c r="QLH555" s="355"/>
      <c r="QLI555" s="355"/>
      <c r="QLJ555" s="355"/>
      <c r="QLK555" s="355"/>
      <c r="QLL555" s="355"/>
      <c r="QLM555" s="355"/>
      <c r="QLN555" s="355"/>
      <c r="QLO555" s="355"/>
      <c r="QLP555" s="355"/>
      <c r="QLQ555" s="355"/>
      <c r="QLR555" s="355"/>
      <c r="QLS555" s="355"/>
      <c r="QLT555" s="355"/>
      <c r="QLU555" s="355"/>
      <c r="QLV555" s="355"/>
      <c r="QLW555" s="355"/>
      <c r="QLX555" s="355"/>
      <c r="QLY555" s="355"/>
      <c r="QLZ555" s="355"/>
      <c r="QMA555" s="355"/>
      <c r="QMB555" s="355"/>
      <c r="QMC555" s="355"/>
      <c r="QMD555" s="355"/>
      <c r="QME555" s="355"/>
      <c r="QMF555" s="355"/>
      <c r="QMG555" s="355"/>
      <c r="QMH555" s="355"/>
      <c r="QMI555" s="355"/>
      <c r="QMJ555" s="355"/>
      <c r="QMK555" s="355"/>
      <c r="QML555" s="355"/>
      <c r="QMM555" s="355"/>
      <c r="QMN555" s="355"/>
      <c r="QMO555" s="355"/>
      <c r="QMP555" s="355"/>
      <c r="QMQ555" s="355"/>
      <c r="QMR555" s="355"/>
      <c r="QMS555" s="355"/>
      <c r="QMT555" s="355"/>
      <c r="QMU555" s="355"/>
      <c r="QMV555" s="355"/>
      <c r="QMW555" s="355"/>
      <c r="QMX555" s="355"/>
      <c r="QMY555" s="355"/>
      <c r="QMZ555" s="355"/>
      <c r="QNA555" s="355"/>
      <c r="QNB555" s="355"/>
      <c r="QNC555" s="355"/>
      <c r="QND555" s="355"/>
      <c r="QNE555" s="355"/>
      <c r="QNF555" s="355"/>
      <c r="QNG555" s="355"/>
      <c r="QNH555" s="355"/>
      <c r="QNI555" s="355"/>
      <c r="QNJ555" s="355"/>
      <c r="QNK555" s="355"/>
      <c r="QNL555" s="355"/>
      <c r="QNM555" s="355"/>
      <c r="QNN555" s="355"/>
      <c r="QNO555" s="355"/>
      <c r="QNP555" s="355"/>
      <c r="QNQ555" s="355"/>
      <c r="QNR555" s="355"/>
      <c r="QNS555" s="355"/>
      <c r="QNT555" s="355"/>
      <c r="QNU555" s="355"/>
      <c r="QNV555" s="355"/>
      <c r="QNW555" s="355"/>
      <c r="QNX555" s="355"/>
      <c r="QNY555" s="355"/>
      <c r="QNZ555" s="355"/>
      <c r="QOA555" s="355"/>
      <c r="QOB555" s="355"/>
      <c r="QOC555" s="355"/>
      <c r="QOD555" s="355"/>
      <c r="QOE555" s="355"/>
      <c r="QOF555" s="355"/>
      <c r="QOG555" s="355"/>
      <c r="QOH555" s="355"/>
      <c r="QOI555" s="355"/>
      <c r="QOJ555" s="355"/>
      <c r="QOK555" s="355"/>
      <c r="QOL555" s="355"/>
      <c r="QOM555" s="355"/>
      <c r="QON555" s="355"/>
      <c r="QOO555" s="355"/>
      <c r="QOP555" s="355"/>
      <c r="QOQ555" s="355"/>
      <c r="QOR555" s="355"/>
      <c r="QOS555" s="355"/>
      <c r="QOT555" s="355"/>
      <c r="QOU555" s="355"/>
      <c r="QOV555" s="355"/>
      <c r="QOW555" s="355"/>
      <c r="QOX555" s="355"/>
      <c r="QOY555" s="355"/>
      <c r="QOZ555" s="355"/>
      <c r="QPA555" s="355"/>
      <c r="QPB555" s="355"/>
      <c r="QPC555" s="355"/>
      <c r="QPD555" s="355"/>
      <c r="QPE555" s="355"/>
      <c r="QPF555" s="355"/>
      <c r="QPG555" s="355"/>
      <c r="QPH555" s="355"/>
      <c r="QPI555" s="355"/>
      <c r="QPJ555" s="355"/>
      <c r="QPK555" s="355"/>
      <c r="QPL555" s="355"/>
      <c r="QPM555" s="355"/>
      <c r="QPN555" s="355"/>
      <c r="QPO555" s="355"/>
      <c r="QPP555" s="355"/>
      <c r="QPQ555" s="355"/>
      <c r="QPR555" s="355"/>
      <c r="QPS555" s="355"/>
      <c r="QPT555" s="355"/>
      <c r="QPU555" s="355"/>
      <c r="QPV555" s="355"/>
      <c r="QPW555" s="355"/>
      <c r="QPX555" s="355"/>
      <c r="QPY555" s="355"/>
      <c r="QPZ555" s="355"/>
      <c r="QQA555" s="355"/>
      <c r="QQB555" s="355"/>
      <c r="QQC555" s="355"/>
      <c r="QQD555" s="355"/>
      <c r="QQE555" s="355"/>
      <c r="QQF555" s="355"/>
      <c r="QQG555" s="355"/>
      <c r="QQH555" s="355"/>
      <c r="QQI555" s="355"/>
      <c r="QQJ555" s="355"/>
      <c r="QQK555" s="355"/>
      <c r="QQL555" s="355"/>
      <c r="QQM555" s="355"/>
      <c r="QQN555" s="355"/>
      <c r="QQO555" s="355"/>
      <c r="QQP555" s="355"/>
      <c r="QQQ555" s="355"/>
      <c r="QQR555" s="355"/>
      <c r="QQS555" s="355"/>
      <c r="QQT555" s="355"/>
      <c r="QQU555" s="355"/>
      <c r="QQV555" s="355"/>
      <c r="QQW555" s="355"/>
      <c r="QQX555" s="355"/>
      <c r="QQY555" s="355"/>
      <c r="QQZ555" s="355"/>
      <c r="QRA555" s="355"/>
      <c r="QRB555" s="355"/>
      <c r="QRC555" s="355"/>
      <c r="QRD555" s="355"/>
      <c r="QRE555" s="355"/>
      <c r="QRF555" s="355"/>
      <c r="QRG555" s="355"/>
      <c r="QRH555" s="355"/>
      <c r="QRI555" s="355"/>
      <c r="QRJ555" s="355"/>
      <c r="QRK555" s="355"/>
      <c r="QRL555" s="355"/>
      <c r="QRM555" s="355"/>
      <c r="QRN555" s="355"/>
      <c r="QRO555" s="355"/>
      <c r="QRP555" s="355"/>
      <c r="QRQ555" s="355"/>
      <c r="QRR555" s="355"/>
      <c r="QRS555" s="355"/>
      <c r="QRT555" s="355"/>
      <c r="QRU555" s="355"/>
      <c r="QRV555" s="355"/>
      <c r="QRW555" s="355"/>
      <c r="QRX555" s="355"/>
      <c r="QRY555" s="355"/>
      <c r="QRZ555" s="355"/>
      <c r="QSA555" s="355"/>
      <c r="QSB555" s="355"/>
      <c r="QSC555" s="355"/>
      <c r="QSD555" s="355"/>
      <c r="QSE555" s="355"/>
      <c r="QSF555" s="355"/>
      <c r="QSG555" s="355"/>
      <c r="QSH555" s="355"/>
      <c r="QSI555" s="355"/>
      <c r="QSJ555" s="355"/>
      <c r="QSK555" s="355"/>
      <c r="QSL555" s="355"/>
      <c r="QSM555" s="355"/>
      <c r="QSN555" s="355"/>
      <c r="QSO555" s="355"/>
      <c r="QSP555" s="355"/>
      <c r="QSQ555" s="355"/>
      <c r="QSR555" s="355"/>
      <c r="QSS555" s="355"/>
      <c r="QST555" s="355"/>
      <c r="QSU555" s="355"/>
      <c r="QSV555" s="355"/>
      <c r="QSW555" s="355"/>
      <c r="QSX555" s="355"/>
      <c r="QSY555" s="355"/>
      <c r="QSZ555" s="355"/>
      <c r="QTA555" s="355"/>
      <c r="QTB555" s="355"/>
      <c r="QTC555" s="355"/>
      <c r="QTD555" s="355"/>
      <c r="QTE555" s="355"/>
      <c r="QTF555" s="355"/>
      <c r="QTG555" s="355"/>
      <c r="QTH555" s="355"/>
      <c r="QTI555" s="355"/>
      <c r="QTJ555" s="355"/>
      <c r="QTK555" s="355"/>
      <c r="QTL555" s="355"/>
      <c r="QTM555" s="355"/>
      <c r="QTN555" s="355"/>
      <c r="QTO555" s="355"/>
      <c r="QTP555" s="355"/>
      <c r="QTQ555" s="355"/>
      <c r="QTR555" s="355"/>
      <c r="QTS555" s="355"/>
      <c r="QTT555" s="355"/>
      <c r="QTU555" s="355"/>
      <c r="QTV555" s="355"/>
      <c r="QTW555" s="355"/>
      <c r="QTX555" s="355"/>
      <c r="QTY555" s="355"/>
      <c r="QTZ555" s="355"/>
      <c r="QUA555" s="355"/>
      <c r="QUB555" s="355"/>
      <c r="QUC555" s="355"/>
      <c r="QUD555" s="355"/>
      <c r="QUE555" s="355"/>
      <c r="QUF555" s="355"/>
      <c r="QUG555" s="355"/>
      <c r="QUH555" s="355"/>
      <c r="QUI555" s="355"/>
      <c r="QUJ555" s="355"/>
      <c r="QUK555" s="355"/>
      <c r="QUL555" s="355"/>
      <c r="QUM555" s="355"/>
      <c r="QUN555" s="355"/>
      <c r="QUO555" s="355"/>
      <c r="QUP555" s="355"/>
      <c r="QUQ555" s="355"/>
      <c r="QUR555" s="355"/>
      <c r="QUS555" s="355"/>
      <c r="QUT555" s="355"/>
      <c r="QUU555" s="355"/>
      <c r="QUV555" s="355"/>
      <c r="QUW555" s="355"/>
      <c r="QUX555" s="355"/>
      <c r="QUY555" s="355"/>
      <c r="QUZ555" s="355"/>
      <c r="QVA555" s="355"/>
      <c r="QVB555" s="355"/>
      <c r="QVC555" s="355"/>
      <c r="QVD555" s="355"/>
      <c r="QVE555" s="355"/>
      <c r="QVF555" s="355"/>
      <c r="QVG555" s="355"/>
      <c r="QVH555" s="355"/>
      <c r="QVI555" s="355"/>
      <c r="QVJ555" s="355"/>
      <c r="QVK555" s="355"/>
      <c r="QVL555" s="355"/>
      <c r="QVM555" s="355"/>
      <c r="QVN555" s="355"/>
      <c r="QVO555" s="355"/>
      <c r="QVP555" s="355"/>
      <c r="QVQ555" s="355"/>
      <c r="QVR555" s="355"/>
      <c r="QVS555" s="355"/>
      <c r="QVT555" s="355"/>
      <c r="QVU555" s="355"/>
      <c r="QVV555" s="355"/>
      <c r="QVW555" s="355"/>
      <c r="QVX555" s="355"/>
      <c r="QVY555" s="355"/>
      <c r="QVZ555" s="355"/>
      <c r="QWA555" s="355"/>
      <c r="QWB555" s="355"/>
      <c r="QWC555" s="355"/>
      <c r="QWD555" s="355"/>
      <c r="QWE555" s="355"/>
      <c r="QWF555" s="355"/>
      <c r="QWG555" s="355"/>
      <c r="QWH555" s="355"/>
      <c r="QWI555" s="355"/>
      <c r="QWJ555" s="355"/>
      <c r="QWK555" s="355"/>
      <c r="QWL555" s="355"/>
      <c r="QWM555" s="355"/>
      <c r="QWN555" s="355"/>
      <c r="QWO555" s="355"/>
      <c r="QWP555" s="355"/>
      <c r="QWQ555" s="355"/>
      <c r="QWR555" s="355"/>
      <c r="QWS555" s="355"/>
      <c r="QWT555" s="355"/>
      <c r="QWU555" s="355"/>
      <c r="QWV555" s="355"/>
      <c r="QWW555" s="355"/>
      <c r="QWX555" s="355"/>
      <c r="QWY555" s="355"/>
      <c r="QWZ555" s="355"/>
      <c r="QXA555" s="355"/>
      <c r="QXB555" s="355"/>
      <c r="QXC555" s="355"/>
      <c r="QXD555" s="355"/>
      <c r="QXE555" s="355"/>
      <c r="QXF555" s="355"/>
      <c r="QXG555" s="355"/>
      <c r="QXH555" s="355"/>
      <c r="QXI555" s="355"/>
      <c r="QXJ555" s="355"/>
      <c r="QXK555" s="355"/>
      <c r="QXL555" s="355"/>
      <c r="QXM555" s="355"/>
      <c r="QXN555" s="355"/>
      <c r="QXO555" s="355"/>
      <c r="QXP555" s="355"/>
      <c r="QXQ555" s="355"/>
      <c r="QXR555" s="355"/>
      <c r="QXS555" s="355"/>
      <c r="QXT555" s="355"/>
      <c r="QXU555" s="355"/>
      <c r="QXV555" s="355"/>
      <c r="QXW555" s="355"/>
      <c r="QXX555" s="355"/>
      <c r="QXY555" s="355"/>
      <c r="QXZ555" s="355"/>
      <c r="QYA555" s="355"/>
      <c r="QYB555" s="355"/>
      <c r="QYC555" s="355"/>
      <c r="QYD555" s="355"/>
      <c r="QYE555" s="355"/>
      <c r="QYF555" s="355"/>
      <c r="QYG555" s="355"/>
      <c r="QYH555" s="355"/>
      <c r="QYI555" s="355"/>
      <c r="QYJ555" s="355"/>
      <c r="QYK555" s="355"/>
      <c r="QYL555" s="355"/>
      <c r="QYM555" s="355"/>
      <c r="QYN555" s="355"/>
      <c r="QYO555" s="355"/>
      <c r="QYP555" s="355"/>
      <c r="QYQ555" s="355"/>
      <c r="QYR555" s="355"/>
      <c r="QYS555" s="355"/>
      <c r="QYT555" s="355"/>
      <c r="QYU555" s="355"/>
      <c r="QYV555" s="355"/>
      <c r="QYW555" s="355"/>
      <c r="QYX555" s="355"/>
      <c r="QYY555" s="355"/>
      <c r="QYZ555" s="355"/>
      <c r="QZA555" s="355"/>
      <c r="QZB555" s="355"/>
      <c r="QZC555" s="355"/>
      <c r="QZD555" s="355"/>
      <c r="QZE555" s="355"/>
      <c r="QZF555" s="355"/>
      <c r="QZG555" s="355"/>
      <c r="QZH555" s="355"/>
      <c r="QZI555" s="355"/>
      <c r="QZJ555" s="355"/>
      <c r="QZK555" s="355"/>
      <c r="QZL555" s="355"/>
      <c r="QZM555" s="355"/>
      <c r="QZN555" s="355"/>
      <c r="QZO555" s="355"/>
      <c r="QZP555" s="355"/>
      <c r="QZQ555" s="355"/>
      <c r="QZR555" s="355"/>
      <c r="QZS555" s="355"/>
      <c r="QZT555" s="355"/>
      <c r="QZU555" s="355"/>
      <c r="QZV555" s="355"/>
      <c r="QZW555" s="355"/>
      <c r="QZX555" s="355"/>
      <c r="QZY555" s="355"/>
      <c r="QZZ555" s="355"/>
      <c r="RAA555" s="355"/>
      <c r="RAB555" s="355"/>
      <c r="RAC555" s="355"/>
      <c r="RAD555" s="355"/>
      <c r="RAE555" s="355"/>
      <c r="RAF555" s="355"/>
      <c r="RAG555" s="355"/>
      <c r="RAH555" s="355"/>
      <c r="RAI555" s="355"/>
      <c r="RAJ555" s="355"/>
      <c r="RAK555" s="355"/>
      <c r="RAL555" s="355"/>
      <c r="RAM555" s="355"/>
      <c r="RAN555" s="355"/>
      <c r="RAO555" s="355"/>
      <c r="RAP555" s="355"/>
      <c r="RAQ555" s="355"/>
      <c r="RAR555" s="355"/>
      <c r="RAS555" s="355"/>
      <c r="RAT555" s="355"/>
      <c r="RAU555" s="355"/>
      <c r="RAV555" s="355"/>
      <c r="RAW555" s="355"/>
      <c r="RAX555" s="355"/>
      <c r="RAY555" s="355"/>
      <c r="RAZ555" s="355"/>
      <c r="RBA555" s="355"/>
      <c r="RBB555" s="355"/>
      <c r="RBC555" s="355"/>
      <c r="RBD555" s="355"/>
      <c r="RBE555" s="355"/>
      <c r="RBF555" s="355"/>
      <c r="RBG555" s="355"/>
      <c r="RBH555" s="355"/>
      <c r="RBI555" s="355"/>
      <c r="RBJ555" s="355"/>
      <c r="RBK555" s="355"/>
      <c r="RBL555" s="355"/>
      <c r="RBM555" s="355"/>
      <c r="RBN555" s="355"/>
      <c r="RBO555" s="355"/>
      <c r="RBP555" s="355"/>
      <c r="RBQ555" s="355"/>
      <c r="RBR555" s="355"/>
      <c r="RBS555" s="355"/>
      <c r="RBT555" s="355"/>
      <c r="RBU555" s="355"/>
      <c r="RBV555" s="355"/>
      <c r="RBW555" s="355"/>
      <c r="RBX555" s="355"/>
      <c r="RBY555" s="355"/>
      <c r="RBZ555" s="355"/>
      <c r="RCA555" s="355"/>
      <c r="RCB555" s="355"/>
      <c r="RCC555" s="355"/>
      <c r="RCD555" s="355"/>
      <c r="RCE555" s="355"/>
      <c r="RCF555" s="355"/>
      <c r="RCG555" s="355"/>
      <c r="RCH555" s="355"/>
      <c r="RCI555" s="355"/>
      <c r="RCJ555" s="355"/>
      <c r="RCK555" s="355"/>
      <c r="RCL555" s="355"/>
      <c r="RCM555" s="355"/>
      <c r="RCN555" s="355"/>
      <c r="RCO555" s="355"/>
      <c r="RCP555" s="355"/>
      <c r="RCQ555" s="355"/>
      <c r="RCR555" s="355"/>
      <c r="RCS555" s="355"/>
      <c r="RCT555" s="355"/>
      <c r="RCU555" s="355"/>
      <c r="RCV555" s="355"/>
      <c r="RCW555" s="355"/>
      <c r="RCX555" s="355"/>
      <c r="RCY555" s="355"/>
      <c r="RCZ555" s="355"/>
      <c r="RDA555" s="355"/>
      <c r="RDB555" s="355"/>
      <c r="RDC555" s="355"/>
      <c r="RDD555" s="355"/>
      <c r="RDE555" s="355"/>
      <c r="RDF555" s="355"/>
      <c r="RDG555" s="355"/>
      <c r="RDH555" s="355"/>
      <c r="RDI555" s="355"/>
      <c r="RDJ555" s="355"/>
      <c r="RDK555" s="355"/>
      <c r="RDL555" s="355"/>
      <c r="RDM555" s="355"/>
      <c r="RDN555" s="355"/>
      <c r="RDO555" s="355"/>
      <c r="RDP555" s="355"/>
      <c r="RDQ555" s="355"/>
      <c r="RDR555" s="355"/>
      <c r="RDS555" s="355"/>
      <c r="RDT555" s="355"/>
      <c r="RDU555" s="355"/>
      <c r="RDV555" s="355"/>
      <c r="RDW555" s="355"/>
      <c r="RDX555" s="355"/>
      <c r="RDY555" s="355"/>
      <c r="RDZ555" s="355"/>
      <c r="REA555" s="355"/>
      <c r="REB555" s="355"/>
      <c r="REC555" s="355"/>
      <c r="RED555" s="355"/>
      <c r="REE555" s="355"/>
      <c r="REF555" s="355"/>
      <c r="REG555" s="355"/>
      <c r="REH555" s="355"/>
      <c r="REI555" s="355"/>
      <c r="REJ555" s="355"/>
      <c r="REK555" s="355"/>
      <c r="REL555" s="355"/>
      <c r="REM555" s="355"/>
      <c r="REN555" s="355"/>
      <c r="REO555" s="355"/>
      <c r="REP555" s="355"/>
      <c r="REQ555" s="355"/>
      <c r="RER555" s="355"/>
      <c r="RES555" s="355"/>
      <c r="RET555" s="355"/>
      <c r="REU555" s="355"/>
      <c r="REV555" s="355"/>
      <c r="REW555" s="355"/>
      <c r="REX555" s="355"/>
      <c r="REY555" s="355"/>
      <c r="REZ555" s="355"/>
      <c r="RFA555" s="355"/>
      <c r="RFB555" s="355"/>
      <c r="RFC555" s="355"/>
      <c r="RFD555" s="355"/>
      <c r="RFE555" s="355"/>
      <c r="RFF555" s="355"/>
      <c r="RFG555" s="355"/>
      <c r="RFH555" s="355"/>
      <c r="RFI555" s="355"/>
      <c r="RFJ555" s="355"/>
      <c r="RFK555" s="355"/>
      <c r="RFL555" s="355"/>
      <c r="RFM555" s="355"/>
      <c r="RFN555" s="355"/>
      <c r="RFO555" s="355"/>
      <c r="RFP555" s="355"/>
      <c r="RFQ555" s="355"/>
      <c r="RFR555" s="355"/>
      <c r="RFS555" s="355"/>
      <c r="RFT555" s="355"/>
      <c r="RFU555" s="355"/>
      <c r="RFV555" s="355"/>
      <c r="RFW555" s="355"/>
      <c r="RFX555" s="355"/>
      <c r="RFY555" s="355"/>
      <c r="RFZ555" s="355"/>
      <c r="RGA555" s="355"/>
      <c r="RGB555" s="355"/>
      <c r="RGC555" s="355"/>
      <c r="RGD555" s="355"/>
      <c r="RGE555" s="355"/>
      <c r="RGF555" s="355"/>
      <c r="RGG555" s="355"/>
      <c r="RGH555" s="355"/>
      <c r="RGI555" s="355"/>
      <c r="RGJ555" s="355"/>
      <c r="RGK555" s="355"/>
      <c r="RGL555" s="355"/>
      <c r="RGM555" s="355"/>
      <c r="RGN555" s="355"/>
      <c r="RGO555" s="355"/>
      <c r="RGP555" s="355"/>
      <c r="RGQ555" s="355"/>
      <c r="RGR555" s="355"/>
      <c r="RGS555" s="355"/>
      <c r="RGT555" s="355"/>
      <c r="RGU555" s="355"/>
      <c r="RGV555" s="355"/>
      <c r="RGW555" s="355"/>
      <c r="RGX555" s="355"/>
      <c r="RGY555" s="355"/>
      <c r="RGZ555" s="355"/>
      <c r="RHA555" s="355"/>
      <c r="RHB555" s="355"/>
      <c r="RHC555" s="355"/>
      <c r="RHD555" s="355"/>
      <c r="RHE555" s="355"/>
      <c r="RHF555" s="355"/>
      <c r="RHG555" s="355"/>
      <c r="RHH555" s="355"/>
      <c r="RHI555" s="355"/>
      <c r="RHJ555" s="355"/>
      <c r="RHK555" s="355"/>
      <c r="RHL555" s="355"/>
      <c r="RHM555" s="355"/>
      <c r="RHN555" s="355"/>
      <c r="RHO555" s="355"/>
      <c r="RHP555" s="355"/>
      <c r="RHQ555" s="355"/>
      <c r="RHR555" s="355"/>
      <c r="RHS555" s="355"/>
      <c r="RHT555" s="355"/>
      <c r="RHU555" s="355"/>
      <c r="RHV555" s="355"/>
      <c r="RHW555" s="355"/>
      <c r="RHX555" s="355"/>
      <c r="RHY555" s="355"/>
      <c r="RHZ555" s="355"/>
      <c r="RIA555" s="355"/>
      <c r="RIB555" s="355"/>
      <c r="RIC555" s="355"/>
      <c r="RID555" s="355"/>
      <c r="RIE555" s="355"/>
      <c r="RIF555" s="355"/>
      <c r="RIG555" s="355"/>
      <c r="RIH555" s="355"/>
      <c r="RII555" s="355"/>
      <c r="RIJ555" s="355"/>
      <c r="RIK555" s="355"/>
      <c r="RIL555" s="355"/>
      <c r="RIM555" s="355"/>
      <c r="RIN555" s="355"/>
      <c r="RIO555" s="355"/>
      <c r="RIP555" s="355"/>
      <c r="RIQ555" s="355"/>
      <c r="RIR555" s="355"/>
      <c r="RIS555" s="355"/>
      <c r="RIT555" s="355"/>
      <c r="RIU555" s="355"/>
      <c r="RIV555" s="355"/>
      <c r="RIW555" s="355"/>
      <c r="RIX555" s="355"/>
      <c r="RIY555" s="355"/>
      <c r="RIZ555" s="355"/>
      <c r="RJA555" s="355"/>
      <c r="RJB555" s="355"/>
      <c r="RJC555" s="355"/>
      <c r="RJD555" s="355"/>
      <c r="RJE555" s="355"/>
      <c r="RJF555" s="355"/>
      <c r="RJG555" s="355"/>
      <c r="RJH555" s="355"/>
      <c r="RJI555" s="355"/>
      <c r="RJJ555" s="355"/>
      <c r="RJK555" s="355"/>
      <c r="RJL555" s="355"/>
      <c r="RJM555" s="355"/>
      <c r="RJN555" s="355"/>
      <c r="RJO555" s="355"/>
      <c r="RJP555" s="355"/>
      <c r="RJQ555" s="355"/>
      <c r="RJR555" s="355"/>
      <c r="RJS555" s="355"/>
      <c r="RJT555" s="355"/>
      <c r="RJU555" s="355"/>
      <c r="RJV555" s="355"/>
      <c r="RJW555" s="355"/>
      <c r="RJX555" s="355"/>
      <c r="RJY555" s="355"/>
      <c r="RJZ555" s="355"/>
      <c r="RKA555" s="355"/>
      <c r="RKB555" s="355"/>
      <c r="RKC555" s="355"/>
      <c r="RKD555" s="355"/>
      <c r="RKE555" s="355"/>
      <c r="RKF555" s="355"/>
      <c r="RKG555" s="355"/>
      <c r="RKH555" s="355"/>
      <c r="RKI555" s="355"/>
      <c r="RKJ555" s="355"/>
      <c r="RKK555" s="355"/>
      <c r="RKL555" s="355"/>
      <c r="RKM555" s="355"/>
      <c r="RKN555" s="355"/>
      <c r="RKO555" s="355"/>
      <c r="RKP555" s="355"/>
      <c r="RKQ555" s="355"/>
      <c r="RKR555" s="355"/>
      <c r="RKS555" s="355"/>
      <c r="RKT555" s="355"/>
      <c r="RKU555" s="355"/>
      <c r="RKV555" s="355"/>
      <c r="RKW555" s="355"/>
      <c r="RKX555" s="355"/>
      <c r="RKY555" s="355"/>
      <c r="RKZ555" s="355"/>
      <c r="RLA555" s="355"/>
      <c r="RLB555" s="355"/>
      <c r="RLC555" s="355"/>
      <c r="RLD555" s="355"/>
      <c r="RLE555" s="355"/>
      <c r="RLF555" s="355"/>
      <c r="RLG555" s="355"/>
      <c r="RLH555" s="355"/>
      <c r="RLI555" s="355"/>
      <c r="RLJ555" s="355"/>
      <c r="RLK555" s="355"/>
      <c r="RLL555" s="355"/>
      <c r="RLM555" s="355"/>
      <c r="RLN555" s="355"/>
      <c r="RLO555" s="355"/>
      <c r="RLP555" s="355"/>
      <c r="RLQ555" s="355"/>
      <c r="RLR555" s="355"/>
      <c r="RLS555" s="355"/>
      <c r="RLT555" s="355"/>
      <c r="RLU555" s="355"/>
      <c r="RLV555" s="355"/>
      <c r="RLW555" s="355"/>
      <c r="RLX555" s="355"/>
      <c r="RLY555" s="355"/>
      <c r="RLZ555" s="355"/>
      <c r="RMA555" s="355"/>
      <c r="RMB555" s="355"/>
      <c r="RMC555" s="355"/>
      <c r="RMD555" s="355"/>
      <c r="RME555" s="355"/>
      <c r="RMF555" s="355"/>
      <c r="RMG555" s="355"/>
      <c r="RMH555" s="355"/>
      <c r="RMI555" s="355"/>
      <c r="RMJ555" s="355"/>
      <c r="RMK555" s="355"/>
      <c r="RML555" s="355"/>
      <c r="RMM555" s="355"/>
      <c r="RMN555" s="355"/>
      <c r="RMO555" s="355"/>
      <c r="RMP555" s="355"/>
      <c r="RMQ555" s="355"/>
      <c r="RMR555" s="355"/>
      <c r="RMS555" s="355"/>
      <c r="RMT555" s="355"/>
      <c r="RMU555" s="355"/>
      <c r="RMV555" s="355"/>
      <c r="RMW555" s="355"/>
      <c r="RMX555" s="355"/>
      <c r="RMY555" s="355"/>
      <c r="RMZ555" s="355"/>
      <c r="RNA555" s="355"/>
      <c r="RNB555" s="355"/>
      <c r="RNC555" s="355"/>
      <c r="RND555" s="355"/>
      <c r="RNE555" s="355"/>
      <c r="RNF555" s="355"/>
      <c r="RNG555" s="355"/>
      <c r="RNH555" s="355"/>
      <c r="RNI555" s="355"/>
      <c r="RNJ555" s="355"/>
      <c r="RNK555" s="355"/>
      <c r="RNL555" s="355"/>
      <c r="RNM555" s="355"/>
      <c r="RNN555" s="355"/>
      <c r="RNO555" s="355"/>
      <c r="RNP555" s="355"/>
      <c r="RNQ555" s="355"/>
      <c r="RNR555" s="355"/>
      <c r="RNS555" s="355"/>
      <c r="RNT555" s="355"/>
      <c r="RNU555" s="355"/>
      <c r="RNV555" s="355"/>
      <c r="RNW555" s="355"/>
      <c r="RNX555" s="355"/>
      <c r="RNY555" s="355"/>
      <c r="RNZ555" s="355"/>
      <c r="ROA555" s="355"/>
      <c r="ROB555" s="355"/>
      <c r="ROC555" s="355"/>
      <c r="ROD555" s="355"/>
      <c r="ROE555" s="355"/>
      <c r="ROF555" s="355"/>
      <c r="ROG555" s="355"/>
      <c r="ROH555" s="355"/>
      <c r="ROI555" s="355"/>
      <c r="ROJ555" s="355"/>
      <c r="ROK555" s="355"/>
      <c r="ROL555" s="355"/>
      <c r="ROM555" s="355"/>
      <c r="RON555" s="355"/>
      <c r="ROO555" s="355"/>
      <c r="ROP555" s="355"/>
      <c r="ROQ555" s="355"/>
      <c r="ROR555" s="355"/>
      <c r="ROS555" s="355"/>
      <c r="ROT555" s="355"/>
      <c r="ROU555" s="355"/>
      <c r="ROV555" s="355"/>
      <c r="ROW555" s="355"/>
      <c r="ROX555" s="355"/>
      <c r="ROY555" s="355"/>
      <c r="ROZ555" s="355"/>
      <c r="RPA555" s="355"/>
      <c r="RPB555" s="355"/>
      <c r="RPC555" s="355"/>
      <c r="RPD555" s="355"/>
      <c r="RPE555" s="355"/>
      <c r="RPF555" s="355"/>
      <c r="RPG555" s="355"/>
      <c r="RPH555" s="355"/>
      <c r="RPI555" s="355"/>
      <c r="RPJ555" s="355"/>
      <c r="RPK555" s="355"/>
      <c r="RPL555" s="355"/>
      <c r="RPM555" s="355"/>
      <c r="RPN555" s="355"/>
      <c r="RPO555" s="355"/>
      <c r="RPP555" s="355"/>
      <c r="RPQ555" s="355"/>
      <c r="RPR555" s="355"/>
      <c r="RPS555" s="355"/>
      <c r="RPT555" s="355"/>
      <c r="RPU555" s="355"/>
      <c r="RPV555" s="355"/>
      <c r="RPW555" s="355"/>
      <c r="RPX555" s="355"/>
      <c r="RPY555" s="355"/>
      <c r="RPZ555" s="355"/>
      <c r="RQA555" s="355"/>
      <c r="RQB555" s="355"/>
      <c r="RQC555" s="355"/>
      <c r="RQD555" s="355"/>
      <c r="RQE555" s="355"/>
      <c r="RQF555" s="355"/>
      <c r="RQG555" s="355"/>
      <c r="RQH555" s="355"/>
      <c r="RQI555" s="355"/>
      <c r="RQJ555" s="355"/>
      <c r="RQK555" s="355"/>
      <c r="RQL555" s="355"/>
      <c r="RQM555" s="355"/>
      <c r="RQN555" s="355"/>
      <c r="RQO555" s="355"/>
      <c r="RQP555" s="355"/>
      <c r="RQQ555" s="355"/>
      <c r="RQR555" s="355"/>
      <c r="RQS555" s="355"/>
      <c r="RQT555" s="355"/>
      <c r="RQU555" s="355"/>
      <c r="RQV555" s="355"/>
      <c r="RQW555" s="355"/>
      <c r="RQX555" s="355"/>
      <c r="RQY555" s="355"/>
      <c r="RQZ555" s="355"/>
      <c r="RRA555" s="355"/>
      <c r="RRB555" s="355"/>
      <c r="RRC555" s="355"/>
      <c r="RRD555" s="355"/>
      <c r="RRE555" s="355"/>
      <c r="RRF555" s="355"/>
      <c r="RRG555" s="355"/>
      <c r="RRH555" s="355"/>
      <c r="RRI555" s="355"/>
      <c r="RRJ555" s="355"/>
      <c r="RRK555" s="355"/>
      <c r="RRL555" s="355"/>
      <c r="RRM555" s="355"/>
      <c r="RRN555" s="355"/>
      <c r="RRO555" s="355"/>
      <c r="RRP555" s="355"/>
      <c r="RRQ555" s="355"/>
      <c r="RRR555" s="355"/>
      <c r="RRS555" s="355"/>
      <c r="RRT555" s="355"/>
      <c r="RRU555" s="355"/>
      <c r="RRV555" s="355"/>
      <c r="RRW555" s="355"/>
      <c r="RRX555" s="355"/>
      <c r="RRY555" s="355"/>
      <c r="RRZ555" s="355"/>
      <c r="RSA555" s="355"/>
      <c r="RSB555" s="355"/>
      <c r="RSC555" s="355"/>
      <c r="RSD555" s="355"/>
      <c r="RSE555" s="355"/>
      <c r="RSF555" s="355"/>
      <c r="RSG555" s="355"/>
      <c r="RSH555" s="355"/>
      <c r="RSI555" s="355"/>
      <c r="RSJ555" s="355"/>
      <c r="RSK555" s="355"/>
      <c r="RSL555" s="355"/>
      <c r="RSM555" s="355"/>
      <c r="RSN555" s="355"/>
      <c r="RSO555" s="355"/>
      <c r="RSP555" s="355"/>
      <c r="RSQ555" s="355"/>
      <c r="RSR555" s="355"/>
      <c r="RSS555" s="355"/>
      <c r="RST555" s="355"/>
      <c r="RSU555" s="355"/>
      <c r="RSV555" s="355"/>
      <c r="RSW555" s="355"/>
      <c r="RSX555" s="355"/>
      <c r="RSY555" s="355"/>
      <c r="RSZ555" s="355"/>
      <c r="RTA555" s="355"/>
      <c r="RTB555" s="355"/>
      <c r="RTC555" s="355"/>
      <c r="RTD555" s="355"/>
      <c r="RTE555" s="355"/>
      <c r="RTF555" s="355"/>
      <c r="RTG555" s="355"/>
      <c r="RTH555" s="355"/>
      <c r="RTI555" s="355"/>
      <c r="RTJ555" s="355"/>
      <c r="RTK555" s="355"/>
      <c r="RTL555" s="355"/>
      <c r="RTM555" s="355"/>
      <c r="RTN555" s="355"/>
      <c r="RTO555" s="355"/>
      <c r="RTP555" s="355"/>
      <c r="RTQ555" s="355"/>
      <c r="RTR555" s="355"/>
      <c r="RTS555" s="355"/>
      <c r="RTT555" s="355"/>
      <c r="RTU555" s="355"/>
      <c r="RTV555" s="355"/>
      <c r="RTW555" s="355"/>
      <c r="RTX555" s="355"/>
      <c r="RTY555" s="355"/>
      <c r="RTZ555" s="355"/>
      <c r="RUA555" s="355"/>
      <c r="RUB555" s="355"/>
      <c r="RUC555" s="355"/>
      <c r="RUD555" s="355"/>
      <c r="RUE555" s="355"/>
      <c r="RUF555" s="355"/>
      <c r="RUG555" s="355"/>
      <c r="RUH555" s="355"/>
      <c r="RUI555" s="355"/>
      <c r="RUJ555" s="355"/>
      <c r="RUK555" s="355"/>
      <c r="RUL555" s="355"/>
      <c r="RUM555" s="355"/>
      <c r="RUN555" s="355"/>
      <c r="RUO555" s="355"/>
      <c r="RUP555" s="355"/>
      <c r="RUQ555" s="355"/>
      <c r="RUR555" s="355"/>
      <c r="RUS555" s="355"/>
      <c r="RUT555" s="355"/>
      <c r="RUU555" s="355"/>
      <c r="RUV555" s="355"/>
      <c r="RUW555" s="355"/>
      <c r="RUX555" s="355"/>
      <c r="RUY555" s="355"/>
      <c r="RUZ555" s="355"/>
      <c r="RVA555" s="355"/>
      <c r="RVB555" s="355"/>
      <c r="RVC555" s="355"/>
      <c r="RVD555" s="355"/>
      <c r="RVE555" s="355"/>
      <c r="RVF555" s="355"/>
      <c r="RVG555" s="355"/>
      <c r="RVH555" s="355"/>
      <c r="RVI555" s="355"/>
      <c r="RVJ555" s="355"/>
      <c r="RVK555" s="355"/>
      <c r="RVL555" s="355"/>
      <c r="RVM555" s="355"/>
      <c r="RVN555" s="355"/>
      <c r="RVO555" s="355"/>
      <c r="RVP555" s="355"/>
      <c r="RVQ555" s="355"/>
      <c r="RVR555" s="355"/>
      <c r="RVS555" s="355"/>
      <c r="RVT555" s="355"/>
      <c r="RVU555" s="355"/>
      <c r="RVV555" s="355"/>
      <c r="RVW555" s="355"/>
      <c r="RVX555" s="355"/>
      <c r="RVY555" s="355"/>
      <c r="RVZ555" s="355"/>
      <c r="RWA555" s="355"/>
      <c r="RWB555" s="355"/>
      <c r="RWC555" s="355"/>
      <c r="RWD555" s="355"/>
      <c r="RWE555" s="355"/>
      <c r="RWF555" s="355"/>
      <c r="RWG555" s="355"/>
      <c r="RWH555" s="355"/>
      <c r="RWI555" s="355"/>
      <c r="RWJ555" s="355"/>
      <c r="RWK555" s="355"/>
      <c r="RWL555" s="355"/>
      <c r="RWM555" s="355"/>
      <c r="RWN555" s="355"/>
      <c r="RWO555" s="355"/>
      <c r="RWP555" s="355"/>
      <c r="RWQ555" s="355"/>
      <c r="RWR555" s="355"/>
      <c r="RWS555" s="355"/>
      <c r="RWT555" s="355"/>
      <c r="RWU555" s="355"/>
      <c r="RWV555" s="355"/>
      <c r="RWW555" s="355"/>
      <c r="RWX555" s="355"/>
      <c r="RWY555" s="355"/>
      <c r="RWZ555" s="355"/>
      <c r="RXA555" s="355"/>
      <c r="RXB555" s="355"/>
      <c r="RXC555" s="355"/>
      <c r="RXD555" s="355"/>
      <c r="RXE555" s="355"/>
      <c r="RXF555" s="355"/>
      <c r="RXG555" s="355"/>
      <c r="RXH555" s="355"/>
      <c r="RXI555" s="355"/>
      <c r="RXJ555" s="355"/>
      <c r="RXK555" s="355"/>
      <c r="RXL555" s="355"/>
      <c r="RXM555" s="355"/>
      <c r="RXN555" s="355"/>
      <c r="RXO555" s="355"/>
      <c r="RXP555" s="355"/>
      <c r="RXQ555" s="355"/>
      <c r="RXR555" s="355"/>
      <c r="RXS555" s="355"/>
      <c r="RXT555" s="355"/>
      <c r="RXU555" s="355"/>
      <c r="RXV555" s="355"/>
      <c r="RXW555" s="355"/>
      <c r="RXX555" s="355"/>
      <c r="RXY555" s="355"/>
      <c r="RXZ555" s="355"/>
      <c r="RYA555" s="355"/>
      <c r="RYB555" s="355"/>
      <c r="RYC555" s="355"/>
      <c r="RYD555" s="355"/>
      <c r="RYE555" s="355"/>
      <c r="RYF555" s="355"/>
      <c r="RYG555" s="355"/>
      <c r="RYH555" s="355"/>
      <c r="RYI555" s="355"/>
      <c r="RYJ555" s="355"/>
      <c r="RYK555" s="355"/>
      <c r="RYL555" s="355"/>
      <c r="RYM555" s="355"/>
      <c r="RYN555" s="355"/>
      <c r="RYO555" s="355"/>
      <c r="RYP555" s="355"/>
      <c r="RYQ555" s="355"/>
      <c r="RYR555" s="355"/>
      <c r="RYS555" s="355"/>
      <c r="RYT555" s="355"/>
      <c r="RYU555" s="355"/>
      <c r="RYV555" s="355"/>
      <c r="RYW555" s="355"/>
      <c r="RYX555" s="355"/>
      <c r="RYY555" s="355"/>
      <c r="RYZ555" s="355"/>
      <c r="RZA555" s="355"/>
      <c r="RZB555" s="355"/>
      <c r="RZC555" s="355"/>
      <c r="RZD555" s="355"/>
      <c r="RZE555" s="355"/>
      <c r="RZF555" s="355"/>
      <c r="RZG555" s="355"/>
      <c r="RZH555" s="355"/>
      <c r="RZI555" s="355"/>
      <c r="RZJ555" s="355"/>
      <c r="RZK555" s="355"/>
      <c r="RZL555" s="355"/>
      <c r="RZM555" s="355"/>
      <c r="RZN555" s="355"/>
      <c r="RZO555" s="355"/>
      <c r="RZP555" s="355"/>
      <c r="RZQ555" s="355"/>
      <c r="RZR555" s="355"/>
      <c r="RZS555" s="355"/>
      <c r="RZT555" s="355"/>
      <c r="RZU555" s="355"/>
      <c r="RZV555" s="355"/>
      <c r="RZW555" s="355"/>
      <c r="RZX555" s="355"/>
      <c r="RZY555" s="355"/>
      <c r="RZZ555" s="355"/>
      <c r="SAA555" s="355"/>
      <c r="SAB555" s="355"/>
      <c r="SAC555" s="355"/>
      <c r="SAD555" s="355"/>
      <c r="SAE555" s="355"/>
      <c r="SAF555" s="355"/>
      <c r="SAG555" s="355"/>
      <c r="SAH555" s="355"/>
      <c r="SAI555" s="355"/>
      <c r="SAJ555" s="355"/>
      <c r="SAK555" s="355"/>
      <c r="SAL555" s="355"/>
      <c r="SAM555" s="355"/>
      <c r="SAN555" s="355"/>
      <c r="SAO555" s="355"/>
      <c r="SAP555" s="355"/>
      <c r="SAQ555" s="355"/>
      <c r="SAR555" s="355"/>
      <c r="SAS555" s="355"/>
      <c r="SAT555" s="355"/>
      <c r="SAU555" s="355"/>
      <c r="SAV555" s="355"/>
      <c r="SAW555" s="355"/>
      <c r="SAX555" s="355"/>
      <c r="SAY555" s="355"/>
      <c r="SAZ555" s="355"/>
      <c r="SBA555" s="355"/>
      <c r="SBB555" s="355"/>
      <c r="SBC555" s="355"/>
      <c r="SBD555" s="355"/>
      <c r="SBE555" s="355"/>
      <c r="SBF555" s="355"/>
      <c r="SBG555" s="355"/>
      <c r="SBH555" s="355"/>
      <c r="SBI555" s="355"/>
      <c r="SBJ555" s="355"/>
      <c r="SBK555" s="355"/>
      <c r="SBL555" s="355"/>
      <c r="SBM555" s="355"/>
      <c r="SBN555" s="355"/>
      <c r="SBO555" s="355"/>
      <c r="SBP555" s="355"/>
      <c r="SBQ555" s="355"/>
      <c r="SBR555" s="355"/>
      <c r="SBS555" s="355"/>
      <c r="SBT555" s="355"/>
      <c r="SBU555" s="355"/>
      <c r="SBV555" s="355"/>
      <c r="SBW555" s="355"/>
      <c r="SBX555" s="355"/>
      <c r="SBY555" s="355"/>
      <c r="SBZ555" s="355"/>
      <c r="SCA555" s="355"/>
      <c r="SCB555" s="355"/>
      <c r="SCC555" s="355"/>
      <c r="SCD555" s="355"/>
      <c r="SCE555" s="355"/>
      <c r="SCF555" s="355"/>
      <c r="SCG555" s="355"/>
      <c r="SCH555" s="355"/>
      <c r="SCI555" s="355"/>
      <c r="SCJ555" s="355"/>
      <c r="SCK555" s="355"/>
      <c r="SCL555" s="355"/>
      <c r="SCM555" s="355"/>
      <c r="SCN555" s="355"/>
      <c r="SCO555" s="355"/>
      <c r="SCP555" s="355"/>
      <c r="SCQ555" s="355"/>
      <c r="SCR555" s="355"/>
      <c r="SCS555" s="355"/>
      <c r="SCT555" s="355"/>
      <c r="SCU555" s="355"/>
      <c r="SCV555" s="355"/>
      <c r="SCW555" s="355"/>
      <c r="SCX555" s="355"/>
      <c r="SCY555" s="355"/>
      <c r="SCZ555" s="355"/>
      <c r="SDA555" s="355"/>
      <c r="SDB555" s="355"/>
      <c r="SDC555" s="355"/>
      <c r="SDD555" s="355"/>
      <c r="SDE555" s="355"/>
      <c r="SDF555" s="355"/>
      <c r="SDG555" s="355"/>
      <c r="SDH555" s="355"/>
      <c r="SDI555" s="355"/>
      <c r="SDJ555" s="355"/>
      <c r="SDK555" s="355"/>
      <c r="SDL555" s="355"/>
      <c r="SDM555" s="355"/>
      <c r="SDN555" s="355"/>
      <c r="SDO555" s="355"/>
      <c r="SDP555" s="355"/>
      <c r="SDQ555" s="355"/>
      <c r="SDR555" s="355"/>
      <c r="SDS555" s="355"/>
      <c r="SDT555" s="355"/>
      <c r="SDU555" s="355"/>
      <c r="SDV555" s="355"/>
      <c r="SDW555" s="355"/>
      <c r="SDX555" s="355"/>
      <c r="SDY555" s="355"/>
      <c r="SDZ555" s="355"/>
      <c r="SEA555" s="355"/>
      <c r="SEB555" s="355"/>
      <c r="SEC555" s="355"/>
      <c r="SED555" s="355"/>
      <c r="SEE555" s="355"/>
      <c r="SEF555" s="355"/>
      <c r="SEG555" s="355"/>
      <c r="SEH555" s="355"/>
      <c r="SEI555" s="355"/>
      <c r="SEJ555" s="355"/>
      <c r="SEK555" s="355"/>
      <c r="SEL555" s="355"/>
      <c r="SEM555" s="355"/>
      <c r="SEN555" s="355"/>
      <c r="SEO555" s="355"/>
      <c r="SEP555" s="355"/>
      <c r="SEQ555" s="355"/>
      <c r="SER555" s="355"/>
      <c r="SES555" s="355"/>
      <c r="SET555" s="355"/>
      <c r="SEU555" s="355"/>
      <c r="SEV555" s="355"/>
      <c r="SEW555" s="355"/>
      <c r="SEX555" s="355"/>
      <c r="SEY555" s="355"/>
      <c r="SEZ555" s="355"/>
      <c r="SFA555" s="355"/>
      <c r="SFB555" s="355"/>
      <c r="SFC555" s="355"/>
      <c r="SFD555" s="355"/>
      <c r="SFE555" s="355"/>
      <c r="SFF555" s="355"/>
      <c r="SFG555" s="355"/>
      <c r="SFH555" s="355"/>
      <c r="SFI555" s="355"/>
      <c r="SFJ555" s="355"/>
      <c r="SFK555" s="355"/>
      <c r="SFL555" s="355"/>
      <c r="SFM555" s="355"/>
      <c r="SFN555" s="355"/>
      <c r="SFO555" s="355"/>
      <c r="SFP555" s="355"/>
      <c r="SFQ555" s="355"/>
      <c r="SFR555" s="355"/>
      <c r="SFS555" s="355"/>
      <c r="SFT555" s="355"/>
      <c r="SFU555" s="355"/>
      <c r="SFV555" s="355"/>
      <c r="SFW555" s="355"/>
      <c r="SFX555" s="355"/>
      <c r="SFY555" s="355"/>
      <c r="SFZ555" s="355"/>
      <c r="SGA555" s="355"/>
      <c r="SGB555" s="355"/>
      <c r="SGC555" s="355"/>
      <c r="SGD555" s="355"/>
      <c r="SGE555" s="355"/>
      <c r="SGF555" s="355"/>
      <c r="SGG555" s="355"/>
      <c r="SGH555" s="355"/>
      <c r="SGI555" s="355"/>
      <c r="SGJ555" s="355"/>
      <c r="SGK555" s="355"/>
      <c r="SGL555" s="355"/>
      <c r="SGM555" s="355"/>
      <c r="SGN555" s="355"/>
      <c r="SGO555" s="355"/>
      <c r="SGP555" s="355"/>
      <c r="SGQ555" s="355"/>
      <c r="SGR555" s="355"/>
      <c r="SGS555" s="355"/>
      <c r="SGT555" s="355"/>
      <c r="SGU555" s="355"/>
      <c r="SGV555" s="355"/>
      <c r="SGW555" s="355"/>
      <c r="SGX555" s="355"/>
      <c r="SGY555" s="355"/>
      <c r="SGZ555" s="355"/>
      <c r="SHA555" s="355"/>
      <c r="SHB555" s="355"/>
      <c r="SHC555" s="355"/>
      <c r="SHD555" s="355"/>
      <c r="SHE555" s="355"/>
      <c r="SHF555" s="355"/>
      <c r="SHG555" s="355"/>
      <c r="SHH555" s="355"/>
      <c r="SHI555" s="355"/>
      <c r="SHJ555" s="355"/>
      <c r="SHK555" s="355"/>
      <c r="SHL555" s="355"/>
      <c r="SHM555" s="355"/>
      <c r="SHN555" s="355"/>
      <c r="SHO555" s="355"/>
      <c r="SHP555" s="355"/>
      <c r="SHQ555" s="355"/>
      <c r="SHR555" s="355"/>
      <c r="SHS555" s="355"/>
      <c r="SHT555" s="355"/>
      <c r="SHU555" s="355"/>
      <c r="SHV555" s="355"/>
      <c r="SHW555" s="355"/>
      <c r="SHX555" s="355"/>
      <c r="SHY555" s="355"/>
      <c r="SHZ555" s="355"/>
      <c r="SIA555" s="355"/>
      <c r="SIB555" s="355"/>
      <c r="SIC555" s="355"/>
      <c r="SID555" s="355"/>
      <c r="SIE555" s="355"/>
      <c r="SIF555" s="355"/>
      <c r="SIG555" s="355"/>
      <c r="SIH555" s="355"/>
      <c r="SII555" s="355"/>
      <c r="SIJ555" s="355"/>
      <c r="SIK555" s="355"/>
      <c r="SIL555" s="355"/>
      <c r="SIM555" s="355"/>
      <c r="SIN555" s="355"/>
      <c r="SIO555" s="355"/>
      <c r="SIP555" s="355"/>
      <c r="SIQ555" s="355"/>
      <c r="SIR555" s="355"/>
      <c r="SIS555" s="355"/>
      <c r="SIT555" s="355"/>
      <c r="SIU555" s="355"/>
      <c r="SIV555" s="355"/>
      <c r="SIW555" s="355"/>
      <c r="SIX555" s="355"/>
      <c r="SIY555" s="355"/>
      <c r="SIZ555" s="355"/>
      <c r="SJA555" s="355"/>
      <c r="SJB555" s="355"/>
      <c r="SJC555" s="355"/>
      <c r="SJD555" s="355"/>
      <c r="SJE555" s="355"/>
      <c r="SJF555" s="355"/>
      <c r="SJG555" s="355"/>
      <c r="SJH555" s="355"/>
      <c r="SJI555" s="355"/>
      <c r="SJJ555" s="355"/>
      <c r="SJK555" s="355"/>
      <c r="SJL555" s="355"/>
      <c r="SJM555" s="355"/>
      <c r="SJN555" s="355"/>
      <c r="SJO555" s="355"/>
      <c r="SJP555" s="355"/>
      <c r="SJQ555" s="355"/>
      <c r="SJR555" s="355"/>
      <c r="SJS555" s="355"/>
      <c r="SJT555" s="355"/>
      <c r="SJU555" s="355"/>
      <c r="SJV555" s="355"/>
      <c r="SJW555" s="355"/>
      <c r="SJX555" s="355"/>
      <c r="SJY555" s="355"/>
      <c r="SJZ555" s="355"/>
      <c r="SKA555" s="355"/>
      <c r="SKB555" s="355"/>
      <c r="SKC555" s="355"/>
      <c r="SKD555" s="355"/>
      <c r="SKE555" s="355"/>
      <c r="SKF555" s="355"/>
      <c r="SKG555" s="355"/>
      <c r="SKH555" s="355"/>
      <c r="SKI555" s="355"/>
      <c r="SKJ555" s="355"/>
      <c r="SKK555" s="355"/>
      <c r="SKL555" s="355"/>
      <c r="SKM555" s="355"/>
      <c r="SKN555" s="355"/>
      <c r="SKO555" s="355"/>
      <c r="SKP555" s="355"/>
      <c r="SKQ555" s="355"/>
      <c r="SKR555" s="355"/>
      <c r="SKS555" s="355"/>
      <c r="SKT555" s="355"/>
      <c r="SKU555" s="355"/>
      <c r="SKV555" s="355"/>
      <c r="SKW555" s="355"/>
      <c r="SKX555" s="355"/>
      <c r="SKY555" s="355"/>
      <c r="SKZ555" s="355"/>
      <c r="SLA555" s="355"/>
      <c r="SLB555" s="355"/>
      <c r="SLC555" s="355"/>
      <c r="SLD555" s="355"/>
      <c r="SLE555" s="355"/>
      <c r="SLF555" s="355"/>
      <c r="SLG555" s="355"/>
      <c r="SLH555" s="355"/>
      <c r="SLI555" s="355"/>
      <c r="SLJ555" s="355"/>
      <c r="SLK555" s="355"/>
      <c r="SLL555" s="355"/>
      <c r="SLM555" s="355"/>
      <c r="SLN555" s="355"/>
      <c r="SLO555" s="355"/>
      <c r="SLP555" s="355"/>
      <c r="SLQ555" s="355"/>
      <c r="SLR555" s="355"/>
      <c r="SLS555" s="355"/>
      <c r="SLT555" s="355"/>
      <c r="SLU555" s="355"/>
      <c r="SLV555" s="355"/>
      <c r="SLW555" s="355"/>
      <c r="SLX555" s="355"/>
      <c r="SLY555" s="355"/>
      <c r="SLZ555" s="355"/>
      <c r="SMA555" s="355"/>
      <c r="SMB555" s="355"/>
      <c r="SMC555" s="355"/>
      <c r="SMD555" s="355"/>
      <c r="SME555" s="355"/>
      <c r="SMF555" s="355"/>
      <c r="SMG555" s="355"/>
      <c r="SMH555" s="355"/>
      <c r="SMI555" s="355"/>
      <c r="SMJ555" s="355"/>
      <c r="SMK555" s="355"/>
      <c r="SML555" s="355"/>
      <c r="SMM555" s="355"/>
      <c r="SMN555" s="355"/>
      <c r="SMO555" s="355"/>
      <c r="SMP555" s="355"/>
      <c r="SMQ555" s="355"/>
      <c r="SMR555" s="355"/>
      <c r="SMS555" s="355"/>
      <c r="SMT555" s="355"/>
      <c r="SMU555" s="355"/>
      <c r="SMV555" s="355"/>
      <c r="SMW555" s="355"/>
      <c r="SMX555" s="355"/>
      <c r="SMY555" s="355"/>
      <c r="SMZ555" s="355"/>
      <c r="SNA555" s="355"/>
      <c r="SNB555" s="355"/>
      <c r="SNC555" s="355"/>
      <c r="SND555" s="355"/>
      <c r="SNE555" s="355"/>
      <c r="SNF555" s="355"/>
      <c r="SNG555" s="355"/>
      <c r="SNH555" s="355"/>
      <c r="SNI555" s="355"/>
      <c r="SNJ555" s="355"/>
      <c r="SNK555" s="355"/>
      <c r="SNL555" s="355"/>
      <c r="SNM555" s="355"/>
      <c r="SNN555" s="355"/>
      <c r="SNO555" s="355"/>
      <c r="SNP555" s="355"/>
      <c r="SNQ555" s="355"/>
      <c r="SNR555" s="355"/>
      <c r="SNS555" s="355"/>
      <c r="SNT555" s="355"/>
      <c r="SNU555" s="355"/>
      <c r="SNV555" s="355"/>
      <c r="SNW555" s="355"/>
      <c r="SNX555" s="355"/>
      <c r="SNY555" s="355"/>
      <c r="SNZ555" s="355"/>
      <c r="SOA555" s="355"/>
      <c r="SOB555" s="355"/>
      <c r="SOC555" s="355"/>
      <c r="SOD555" s="355"/>
      <c r="SOE555" s="355"/>
      <c r="SOF555" s="355"/>
      <c r="SOG555" s="355"/>
      <c r="SOH555" s="355"/>
      <c r="SOI555" s="355"/>
      <c r="SOJ555" s="355"/>
      <c r="SOK555" s="355"/>
      <c r="SOL555" s="355"/>
      <c r="SOM555" s="355"/>
      <c r="SON555" s="355"/>
      <c r="SOO555" s="355"/>
      <c r="SOP555" s="355"/>
      <c r="SOQ555" s="355"/>
      <c r="SOR555" s="355"/>
      <c r="SOS555" s="355"/>
      <c r="SOT555" s="355"/>
      <c r="SOU555" s="355"/>
      <c r="SOV555" s="355"/>
      <c r="SOW555" s="355"/>
      <c r="SOX555" s="355"/>
      <c r="SOY555" s="355"/>
      <c r="SOZ555" s="355"/>
      <c r="SPA555" s="355"/>
      <c r="SPB555" s="355"/>
      <c r="SPC555" s="355"/>
      <c r="SPD555" s="355"/>
      <c r="SPE555" s="355"/>
      <c r="SPF555" s="355"/>
      <c r="SPG555" s="355"/>
      <c r="SPH555" s="355"/>
      <c r="SPI555" s="355"/>
      <c r="SPJ555" s="355"/>
      <c r="SPK555" s="355"/>
      <c r="SPL555" s="355"/>
      <c r="SPM555" s="355"/>
      <c r="SPN555" s="355"/>
      <c r="SPO555" s="355"/>
      <c r="SPP555" s="355"/>
      <c r="SPQ555" s="355"/>
      <c r="SPR555" s="355"/>
      <c r="SPS555" s="355"/>
      <c r="SPT555" s="355"/>
      <c r="SPU555" s="355"/>
      <c r="SPV555" s="355"/>
      <c r="SPW555" s="355"/>
      <c r="SPX555" s="355"/>
      <c r="SPY555" s="355"/>
      <c r="SPZ555" s="355"/>
      <c r="SQA555" s="355"/>
      <c r="SQB555" s="355"/>
      <c r="SQC555" s="355"/>
      <c r="SQD555" s="355"/>
      <c r="SQE555" s="355"/>
      <c r="SQF555" s="355"/>
      <c r="SQG555" s="355"/>
      <c r="SQH555" s="355"/>
      <c r="SQI555" s="355"/>
      <c r="SQJ555" s="355"/>
      <c r="SQK555" s="355"/>
      <c r="SQL555" s="355"/>
      <c r="SQM555" s="355"/>
      <c r="SQN555" s="355"/>
      <c r="SQO555" s="355"/>
      <c r="SQP555" s="355"/>
      <c r="SQQ555" s="355"/>
      <c r="SQR555" s="355"/>
      <c r="SQS555" s="355"/>
      <c r="SQT555" s="355"/>
      <c r="SQU555" s="355"/>
      <c r="SQV555" s="355"/>
      <c r="SQW555" s="355"/>
      <c r="SQX555" s="355"/>
      <c r="SQY555" s="355"/>
      <c r="SQZ555" s="355"/>
      <c r="SRA555" s="355"/>
      <c r="SRB555" s="355"/>
      <c r="SRC555" s="355"/>
      <c r="SRD555" s="355"/>
      <c r="SRE555" s="355"/>
      <c r="SRF555" s="355"/>
      <c r="SRG555" s="355"/>
      <c r="SRH555" s="355"/>
      <c r="SRI555" s="355"/>
      <c r="SRJ555" s="355"/>
      <c r="SRK555" s="355"/>
      <c r="SRL555" s="355"/>
      <c r="SRM555" s="355"/>
      <c r="SRN555" s="355"/>
      <c r="SRO555" s="355"/>
      <c r="SRP555" s="355"/>
      <c r="SRQ555" s="355"/>
      <c r="SRR555" s="355"/>
      <c r="SRS555" s="355"/>
      <c r="SRT555" s="355"/>
      <c r="SRU555" s="355"/>
      <c r="SRV555" s="355"/>
      <c r="SRW555" s="355"/>
      <c r="SRX555" s="355"/>
      <c r="SRY555" s="355"/>
      <c r="SRZ555" s="355"/>
      <c r="SSA555" s="355"/>
      <c r="SSB555" s="355"/>
      <c r="SSC555" s="355"/>
      <c r="SSD555" s="355"/>
      <c r="SSE555" s="355"/>
      <c r="SSF555" s="355"/>
      <c r="SSG555" s="355"/>
      <c r="SSH555" s="355"/>
      <c r="SSI555" s="355"/>
      <c r="SSJ555" s="355"/>
      <c r="SSK555" s="355"/>
      <c r="SSL555" s="355"/>
      <c r="SSM555" s="355"/>
      <c r="SSN555" s="355"/>
      <c r="SSO555" s="355"/>
      <c r="SSP555" s="355"/>
      <c r="SSQ555" s="355"/>
      <c r="SSR555" s="355"/>
      <c r="SSS555" s="355"/>
      <c r="SST555" s="355"/>
      <c r="SSU555" s="355"/>
      <c r="SSV555" s="355"/>
      <c r="SSW555" s="355"/>
      <c r="SSX555" s="355"/>
      <c r="SSY555" s="355"/>
      <c r="SSZ555" s="355"/>
      <c r="STA555" s="355"/>
      <c r="STB555" s="355"/>
      <c r="STC555" s="355"/>
      <c r="STD555" s="355"/>
      <c r="STE555" s="355"/>
      <c r="STF555" s="355"/>
      <c r="STG555" s="355"/>
      <c r="STH555" s="355"/>
      <c r="STI555" s="355"/>
      <c r="STJ555" s="355"/>
      <c r="STK555" s="355"/>
      <c r="STL555" s="355"/>
      <c r="STM555" s="355"/>
      <c r="STN555" s="355"/>
      <c r="STO555" s="355"/>
      <c r="STP555" s="355"/>
      <c r="STQ555" s="355"/>
      <c r="STR555" s="355"/>
      <c r="STS555" s="355"/>
      <c r="STT555" s="355"/>
      <c r="STU555" s="355"/>
      <c r="STV555" s="355"/>
      <c r="STW555" s="355"/>
      <c r="STX555" s="355"/>
      <c r="STY555" s="355"/>
      <c r="STZ555" s="355"/>
      <c r="SUA555" s="355"/>
      <c r="SUB555" s="355"/>
      <c r="SUC555" s="355"/>
      <c r="SUD555" s="355"/>
      <c r="SUE555" s="355"/>
      <c r="SUF555" s="355"/>
      <c r="SUG555" s="355"/>
      <c r="SUH555" s="355"/>
      <c r="SUI555" s="355"/>
      <c r="SUJ555" s="355"/>
      <c r="SUK555" s="355"/>
      <c r="SUL555" s="355"/>
      <c r="SUM555" s="355"/>
      <c r="SUN555" s="355"/>
      <c r="SUO555" s="355"/>
      <c r="SUP555" s="355"/>
      <c r="SUQ555" s="355"/>
      <c r="SUR555" s="355"/>
      <c r="SUS555" s="355"/>
      <c r="SUT555" s="355"/>
      <c r="SUU555" s="355"/>
      <c r="SUV555" s="355"/>
      <c r="SUW555" s="355"/>
      <c r="SUX555" s="355"/>
      <c r="SUY555" s="355"/>
      <c r="SUZ555" s="355"/>
      <c r="SVA555" s="355"/>
      <c r="SVB555" s="355"/>
      <c r="SVC555" s="355"/>
      <c r="SVD555" s="355"/>
      <c r="SVE555" s="355"/>
      <c r="SVF555" s="355"/>
      <c r="SVG555" s="355"/>
      <c r="SVH555" s="355"/>
      <c r="SVI555" s="355"/>
      <c r="SVJ555" s="355"/>
      <c r="SVK555" s="355"/>
      <c r="SVL555" s="355"/>
      <c r="SVM555" s="355"/>
      <c r="SVN555" s="355"/>
      <c r="SVO555" s="355"/>
      <c r="SVP555" s="355"/>
      <c r="SVQ555" s="355"/>
      <c r="SVR555" s="355"/>
      <c r="SVS555" s="355"/>
      <c r="SVT555" s="355"/>
      <c r="SVU555" s="355"/>
      <c r="SVV555" s="355"/>
      <c r="SVW555" s="355"/>
      <c r="SVX555" s="355"/>
      <c r="SVY555" s="355"/>
      <c r="SVZ555" s="355"/>
      <c r="SWA555" s="355"/>
      <c r="SWB555" s="355"/>
      <c r="SWC555" s="355"/>
      <c r="SWD555" s="355"/>
      <c r="SWE555" s="355"/>
      <c r="SWF555" s="355"/>
      <c r="SWG555" s="355"/>
      <c r="SWH555" s="355"/>
      <c r="SWI555" s="355"/>
      <c r="SWJ555" s="355"/>
      <c r="SWK555" s="355"/>
      <c r="SWL555" s="355"/>
      <c r="SWM555" s="355"/>
      <c r="SWN555" s="355"/>
      <c r="SWO555" s="355"/>
      <c r="SWP555" s="355"/>
      <c r="SWQ555" s="355"/>
      <c r="SWR555" s="355"/>
      <c r="SWS555" s="355"/>
      <c r="SWT555" s="355"/>
      <c r="SWU555" s="355"/>
      <c r="SWV555" s="355"/>
      <c r="SWW555" s="355"/>
      <c r="SWX555" s="355"/>
      <c r="SWY555" s="355"/>
      <c r="SWZ555" s="355"/>
      <c r="SXA555" s="355"/>
      <c r="SXB555" s="355"/>
      <c r="SXC555" s="355"/>
      <c r="SXD555" s="355"/>
      <c r="SXE555" s="355"/>
      <c r="SXF555" s="355"/>
      <c r="SXG555" s="355"/>
      <c r="SXH555" s="355"/>
      <c r="SXI555" s="355"/>
      <c r="SXJ555" s="355"/>
      <c r="SXK555" s="355"/>
      <c r="SXL555" s="355"/>
      <c r="SXM555" s="355"/>
      <c r="SXN555" s="355"/>
      <c r="SXO555" s="355"/>
      <c r="SXP555" s="355"/>
      <c r="SXQ555" s="355"/>
      <c r="SXR555" s="355"/>
      <c r="SXS555" s="355"/>
      <c r="SXT555" s="355"/>
      <c r="SXU555" s="355"/>
      <c r="SXV555" s="355"/>
      <c r="SXW555" s="355"/>
      <c r="SXX555" s="355"/>
      <c r="SXY555" s="355"/>
      <c r="SXZ555" s="355"/>
      <c r="SYA555" s="355"/>
      <c r="SYB555" s="355"/>
      <c r="SYC555" s="355"/>
      <c r="SYD555" s="355"/>
      <c r="SYE555" s="355"/>
      <c r="SYF555" s="355"/>
      <c r="SYG555" s="355"/>
      <c r="SYH555" s="355"/>
      <c r="SYI555" s="355"/>
      <c r="SYJ555" s="355"/>
      <c r="SYK555" s="355"/>
      <c r="SYL555" s="355"/>
      <c r="SYM555" s="355"/>
      <c r="SYN555" s="355"/>
      <c r="SYO555" s="355"/>
      <c r="SYP555" s="355"/>
      <c r="SYQ555" s="355"/>
      <c r="SYR555" s="355"/>
      <c r="SYS555" s="355"/>
      <c r="SYT555" s="355"/>
      <c r="SYU555" s="355"/>
      <c r="SYV555" s="355"/>
      <c r="SYW555" s="355"/>
      <c r="SYX555" s="355"/>
      <c r="SYY555" s="355"/>
      <c r="SYZ555" s="355"/>
      <c r="SZA555" s="355"/>
      <c r="SZB555" s="355"/>
      <c r="SZC555" s="355"/>
      <c r="SZD555" s="355"/>
      <c r="SZE555" s="355"/>
      <c r="SZF555" s="355"/>
      <c r="SZG555" s="355"/>
      <c r="SZH555" s="355"/>
      <c r="SZI555" s="355"/>
      <c r="SZJ555" s="355"/>
      <c r="SZK555" s="355"/>
      <c r="SZL555" s="355"/>
      <c r="SZM555" s="355"/>
      <c r="SZN555" s="355"/>
      <c r="SZO555" s="355"/>
      <c r="SZP555" s="355"/>
      <c r="SZQ555" s="355"/>
      <c r="SZR555" s="355"/>
      <c r="SZS555" s="355"/>
      <c r="SZT555" s="355"/>
      <c r="SZU555" s="355"/>
      <c r="SZV555" s="355"/>
      <c r="SZW555" s="355"/>
      <c r="SZX555" s="355"/>
      <c r="SZY555" s="355"/>
      <c r="SZZ555" s="355"/>
      <c r="TAA555" s="355"/>
      <c r="TAB555" s="355"/>
      <c r="TAC555" s="355"/>
      <c r="TAD555" s="355"/>
      <c r="TAE555" s="355"/>
      <c r="TAF555" s="355"/>
      <c r="TAG555" s="355"/>
      <c r="TAH555" s="355"/>
      <c r="TAI555" s="355"/>
      <c r="TAJ555" s="355"/>
      <c r="TAK555" s="355"/>
      <c r="TAL555" s="355"/>
      <c r="TAM555" s="355"/>
      <c r="TAN555" s="355"/>
      <c r="TAO555" s="355"/>
      <c r="TAP555" s="355"/>
      <c r="TAQ555" s="355"/>
      <c r="TAR555" s="355"/>
      <c r="TAS555" s="355"/>
      <c r="TAT555" s="355"/>
      <c r="TAU555" s="355"/>
      <c r="TAV555" s="355"/>
      <c r="TAW555" s="355"/>
      <c r="TAX555" s="355"/>
      <c r="TAY555" s="355"/>
      <c r="TAZ555" s="355"/>
      <c r="TBA555" s="355"/>
      <c r="TBB555" s="355"/>
      <c r="TBC555" s="355"/>
      <c r="TBD555" s="355"/>
      <c r="TBE555" s="355"/>
      <c r="TBF555" s="355"/>
      <c r="TBG555" s="355"/>
      <c r="TBH555" s="355"/>
      <c r="TBI555" s="355"/>
      <c r="TBJ555" s="355"/>
      <c r="TBK555" s="355"/>
      <c r="TBL555" s="355"/>
      <c r="TBM555" s="355"/>
      <c r="TBN555" s="355"/>
      <c r="TBO555" s="355"/>
      <c r="TBP555" s="355"/>
      <c r="TBQ555" s="355"/>
      <c r="TBR555" s="355"/>
      <c r="TBS555" s="355"/>
      <c r="TBT555" s="355"/>
      <c r="TBU555" s="355"/>
      <c r="TBV555" s="355"/>
      <c r="TBW555" s="355"/>
      <c r="TBX555" s="355"/>
      <c r="TBY555" s="355"/>
      <c r="TBZ555" s="355"/>
      <c r="TCA555" s="355"/>
      <c r="TCB555" s="355"/>
      <c r="TCC555" s="355"/>
      <c r="TCD555" s="355"/>
      <c r="TCE555" s="355"/>
      <c r="TCF555" s="355"/>
      <c r="TCG555" s="355"/>
      <c r="TCH555" s="355"/>
      <c r="TCI555" s="355"/>
      <c r="TCJ555" s="355"/>
      <c r="TCK555" s="355"/>
      <c r="TCL555" s="355"/>
      <c r="TCM555" s="355"/>
      <c r="TCN555" s="355"/>
      <c r="TCO555" s="355"/>
      <c r="TCP555" s="355"/>
      <c r="TCQ555" s="355"/>
      <c r="TCR555" s="355"/>
      <c r="TCS555" s="355"/>
      <c r="TCT555" s="355"/>
      <c r="TCU555" s="355"/>
      <c r="TCV555" s="355"/>
      <c r="TCW555" s="355"/>
      <c r="TCX555" s="355"/>
      <c r="TCY555" s="355"/>
      <c r="TCZ555" s="355"/>
      <c r="TDA555" s="355"/>
      <c r="TDB555" s="355"/>
      <c r="TDC555" s="355"/>
      <c r="TDD555" s="355"/>
      <c r="TDE555" s="355"/>
      <c r="TDF555" s="355"/>
      <c r="TDG555" s="355"/>
      <c r="TDH555" s="355"/>
      <c r="TDI555" s="355"/>
      <c r="TDJ555" s="355"/>
      <c r="TDK555" s="355"/>
      <c r="TDL555" s="355"/>
      <c r="TDM555" s="355"/>
      <c r="TDN555" s="355"/>
      <c r="TDO555" s="355"/>
      <c r="TDP555" s="355"/>
      <c r="TDQ555" s="355"/>
      <c r="TDR555" s="355"/>
      <c r="TDS555" s="355"/>
      <c r="TDT555" s="355"/>
      <c r="TDU555" s="355"/>
      <c r="TDV555" s="355"/>
      <c r="TDW555" s="355"/>
      <c r="TDX555" s="355"/>
      <c r="TDY555" s="355"/>
      <c r="TDZ555" s="355"/>
      <c r="TEA555" s="355"/>
      <c r="TEB555" s="355"/>
      <c r="TEC555" s="355"/>
      <c r="TED555" s="355"/>
      <c r="TEE555" s="355"/>
      <c r="TEF555" s="355"/>
      <c r="TEG555" s="355"/>
      <c r="TEH555" s="355"/>
      <c r="TEI555" s="355"/>
      <c r="TEJ555" s="355"/>
      <c r="TEK555" s="355"/>
      <c r="TEL555" s="355"/>
      <c r="TEM555" s="355"/>
      <c r="TEN555" s="355"/>
      <c r="TEO555" s="355"/>
      <c r="TEP555" s="355"/>
      <c r="TEQ555" s="355"/>
      <c r="TER555" s="355"/>
      <c r="TES555" s="355"/>
      <c r="TET555" s="355"/>
      <c r="TEU555" s="355"/>
      <c r="TEV555" s="355"/>
      <c r="TEW555" s="355"/>
      <c r="TEX555" s="355"/>
      <c r="TEY555" s="355"/>
      <c r="TEZ555" s="355"/>
      <c r="TFA555" s="355"/>
      <c r="TFB555" s="355"/>
      <c r="TFC555" s="355"/>
      <c r="TFD555" s="355"/>
      <c r="TFE555" s="355"/>
      <c r="TFF555" s="355"/>
      <c r="TFG555" s="355"/>
      <c r="TFH555" s="355"/>
      <c r="TFI555" s="355"/>
      <c r="TFJ555" s="355"/>
      <c r="TFK555" s="355"/>
      <c r="TFL555" s="355"/>
      <c r="TFM555" s="355"/>
      <c r="TFN555" s="355"/>
      <c r="TFO555" s="355"/>
      <c r="TFP555" s="355"/>
      <c r="TFQ555" s="355"/>
      <c r="TFR555" s="355"/>
      <c r="TFS555" s="355"/>
      <c r="TFT555" s="355"/>
      <c r="TFU555" s="355"/>
      <c r="TFV555" s="355"/>
      <c r="TFW555" s="355"/>
      <c r="TFX555" s="355"/>
      <c r="TFY555" s="355"/>
      <c r="TFZ555" s="355"/>
      <c r="TGA555" s="355"/>
      <c r="TGB555" s="355"/>
      <c r="TGC555" s="355"/>
      <c r="TGD555" s="355"/>
      <c r="TGE555" s="355"/>
      <c r="TGF555" s="355"/>
      <c r="TGG555" s="355"/>
      <c r="TGH555" s="355"/>
      <c r="TGI555" s="355"/>
      <c r="TGJ555" s="355"/>
      <c r="TGK555" s="355"/>
      <c r="TGL555" s="355"/>
      <c r="TGM555" s="355"/>
      <c r="TGN555" s="355"/>
      <c r="TGO555" s="355"/>
      <c r="TGP555" s="355"/>
      <c r="TGQ555" s="355"/>
      <c r="TGR555" s="355"/>
      <c r="TGS555" s="355"/>
      <c r="TGT555" s="355"/>
      <c r="TGU555" s="355"/>
      <c r="TGV555" s="355"/>
      <c r="TGW555" s="355"/>
      <c r="TGX555" s="355"/>
      <c r="TGY555" s="355"/>
      <c r="TGZ555" s="355"/>
      <c r="THA555" s="355"/>
      <c r="THB555" s="355"/>
      <c r="THC555" s="355"/>
      <c r="THD555" s="355"/>
      <c r="THE555" s="355"/>
      <c r="THF555" s="355"/>
      <c r="THG555" s="355"/>
      <c r="THH555" s="355"/>
      <c r="THI555" s="355"/>
      <c r="THJ555" s="355"/>
      <c r="THK555" s="355"/>
      <c r="THL555" s="355"/>
      <c r="THM555" s="355"/>
      <c r="THN555" s="355"/>
      <c r="THO555" s="355"/>
      <c r="THP555" s="355"/>
      <c r="THQ555" s="355"/>
      <c r="THR555" s="355"/>
      <c r="THS555" s="355"/>
      <c r="THT555" s="355"/>
      <c r="THU555" s="355"/>
      <c r="THV555" s="355"/>
      <c r="THW555" s="355"/>
      <c r="THX555" s="355"/>
      <c r="THY555" s="355"/>
      <c r="THZ555" s="355"/>
      <c r="TIA555" s="355"/>
      <c r="TIB555" s="355"/>
      <c r="TIC555" s="355"/>
      <c r="TID555" s="355"/>
      <c r="TIE555" s="355"/>
      <c r="TIF555" s="355"/>
      <c r="TIG555" s="355"/>
      <c r="TIH555" s="355"/>
      <c r="TII555" s="355"/>
      <c r="TIJ555" s="355"/>
      <c r="TIK555" s="355"/>
      <c r="TIL555" s="355"/>
      <c r="TIM555" s="355"/>
      <c r="TIN555" s="355"/>
      <c r="TIO555" s="355"/>
      <c r="TIP555" s="355"/>
      <c r="TIQ555" s="355"/>
      <c r="TIR555" s="355"/>
      <c r="TIS555" s="355"/>
      <c r="TIT555" s="355"/>
      <c r="TIU555" s="355"/>
      <c r="TIV555" s="355"/>
      <c r="TIW555" s="355"/>
      <c r="TIX555" s="355"/>
      <c r="TIY555" s="355"/>
      <c r="TIZ555" s="355"/>
      <c r="TJA555" s="355"/>
      <c r="TJB555" s="355"/>
      <c r="TJC555" s="355"/>
      <c r="TJD555" s="355"/>
      <c r="TJE555" s="355"/>
      <c r="TJF555" s="355"/>
      <c r="TJG555" s="355"/>
      <c r="TJH555" s="355"/>
      <c r="TJI555" s="355"/>
      <c r="TJJ555" s="355"/>
      <c r="TJK555" s="355"/>
      <c r="TJL555" s="355"/>
      <c r="TJM555" s="355"/>
      <c r="TJN555" s="355"/>
      <c r="TJO555" s="355"/>
      <c r="TJP555" s="355"/>
      <c r="TJQ555" s="355"/>
      <c r="TJR555" s="355"/>
      <c r="TJS555" s="355"/>
      <c r="TJT555" s="355"/>
      <c r="TJU555" s="355"/>
      <c r="TJV555" s="355"/>
      <c r="TJW555" s="355"/>
      <c r="TJX555" s="355"/>
      <c r="TJY555" s="355"/>
      <c r="TJZ555" s="355"/>
      <c r="TKA555" s="355"/>
      <c r="TKB555" s="355"/>
      <c r="TKC555" s="355"/>
      <c r="TKD555" s="355"/>
      <c r="TKE555" s="355"/>
      <c r="TKF555" s="355"/>
      <c r="TKG555" s="355"/>
      <c r="TKH555" s="355"/>
      <c r="TKI555" s="355"/>
      <c r="TKJ555" s="355"/>
      <c r="TKK555" s="355"/>
      <c r="TKL555" s="355"/>
      <c r="TKM555" s="355"/>
      <c r="TKN555" s="355"/>
      <c r="TKO555" s="355"/>
      <c r="TKP555" s="355"/>
      <c r="TKQ555" s="355"/>
      <c r="TKR555" s="355"/>
      <c r="TKS555" s="355"/>
      <c r="TKT555" s="355"/>
      <c r="TKU555" s="355"/>
      <c r="TKV555" s="355"/>
      <c r="TKW555" s="355"/>
      <c r="TKX555" s="355"/>
      <c r="TKY555" s="355"/>
      <c r="TKZ555" s="355"/>
      <c r="TLA555" s="355"/>
      <c r="TLB555" s="355"/>
      <c r="TLC555" s="355"/>
      <c r="TLD555" s="355"/>
      <c r="TLE555" s="355"/>
      <c r="TLF555" s="355"/>
      <c r="TLG555" s="355"/>
      <c r="TLH555" s="355"/>
      <c r="TLI555" s="355"/>
      <c r="TLJ555" s="355"/>
      <c r="TLK555" s="355"/>
      <c r="TLL555" s="355"/>
      <c r="TLM555" s="355"/>
      <c r="TLN555" s="355"/>
      <c r="TLO555" s="355"/>
      <c r="TLP555" s="355"/>
      <c r="TLQ555" s="355"/>
      <c r="TLR555" s="355"/>
      <c r="TLS555" s="355"/>
      <c r="TLT555" s="355"/>
      <c r="TLU555" s="355"/>
      <c r="TLV555" s="355"/>
      <c r="TLW555" s="355"/>
      <c r="TLX555" s="355"/>
      <c r="TLY555" s="355"/>
      <c r="TLZ555" s="355"/>
      <c r="TMA555" s="355"/>
      <c r="TMB555" s="355"/>
      <c r="TMC555" s="355"/>
      <c r="TMD555" s="355"/>
      <c r="TME555" s="355"/>
      <c r="TMF555" s="355"/>
      <c r="TMG555" s="355"/>
      <c r="TMH555" s="355"/>
      <c r="TMI555" s="355"/>
      <c r="TMJ555" s="355"/>
      <c r="TMK555" s="355"/>
      <c r="TML555" s="355"/>
      <c r="TMM555" s="355"/>
      <c r="TMN555" s="355"/>
      <c r="TMO555" s="355"/>
      <c r="TMP555" s="355"/>
      <c r="TMQ555" s="355"/>
      <c r="TMR555" s="355"/>
      <c r="TMS555" s="355"/>
      <c r="TMT555" s="355"/>
      <c r="TMU555" s="355"/>
      <c r="TMV555" s="355"/>
      <c r="TMW555" s="355"/>
      <c r="TMX555" s="355"/>
      <c r="TMY555" s="355"/>
      <c r="TMZ555" s="355"/>
      <c r="TNA555" s="355"/>
      <c r="TNB555" s="355"/>
      <c r="TNC555" s="355"/>
      <c r="TND555" s="355"/>
      <c r="TNE555" s="355"/>
      <c r="TNF555" s="355"/>
      <c r="TNG555" s="355"/>
      <c r="TNH555" s="355"/>
      <c r="TNI555" s="355"/>
      <c r="TNJ555" s="355"/>
      <c r="TNK555" s="355"/>
      <c r="TNL555" s="355"/>
      <c r="TNM555" s="355"/>
      <c r="TNN555" s="355"/>
      <c r="TNO555" s="355"/>
      <c r="TNP555" s="355"/>
      <c r="TNQ555" s="355"/>
      <c r="TNR555" s="355"/>
      <c r="TNS555" s="355"/>
      <c r="TNT555" s="355"/>
      <c r="TNU555" s="355"/>
      <c r="TNV555" s="355"/>
      <c r="TNW555" s="355"/>
      <c r="TNX555" s="355"/>
      <c r="TNY555" s="355"/>
      <c r="TNZ555" s="355"/>
      <c r="TOA555" s="355"/>
      <c r="TOB555" s="355"/>
      <c r="TOC555" s="355"/>
      <c r="TOD555" s="355"/>
      <c r="TOE555" s="355"/>
      <c r="TOF555" s="355"/>
      <c r="TOG555" s="355"/>
      <c r="TOH555" s="355"/>
      <c r="TOI555" s="355"/>
      <c r="TOJ555" s="355"/>
      <c r="TOK555" s="355"/>
      <c r="TOL555" s="355"/>
      <c r="TOM555" s="355"/>
      <c r="TON555" s="355"/>
      <c r="TOO555" s="355"/>
      <c r="TOP555" s="355"/>
      <c r="TOQ555" s="355"/>
      <c r="TOR555" s="355"/>
      <c r="TOS555" s="355"/>
      <c r="TOT555" s="355"/>
      <c r="TOU555" s="355"/>
      <c r="TOV555" s="355"/>
      <c r="TOW555" s="355"/>
      <c r="TOX555" s="355"/>
      <c r="TOY555" s="355"/>
      <c r="TOZ555" s="355"/>
      <c r="TPA555" s="355"/>
      <c r="TPB555" s="355"/>
      <c r="TPC555" s="355"/>
      <c r="TPD555" s="355"/>
      <c r="TPE555" s="355"/>
      <c r="TPF555" s="355"/>
      <c r="TPG555" s="355"/>
      <c r="TPH555" s="355"/>
      <c r="TPI555" s="355"/>
      <c r="TPJ555" s="355"/>
      <c r="TPK555" s="355"/>
      <c r="TPL555" s="355"/>
      <c r="TPM555" s="355"/>
      <c r="TPN555" s="355"/>
      <c r="TPO555" s="355"/>
      <c r="TPP555" s="355"/>
      <c r="TPQ555" s="355"/>
      <c r="TPR555" s="355"/>
      <c r="TPS555" s="355"/>
      <c r="TPT555" s="355"/>
      <c r="TPU555" s="355"/>
      <c r="TPV555" s="355"/>
      <c r="TPW555" s="355"/>
      <c r="TPX555" s="355"/>
      <c r="TPY555" s="355"/>
      <c r="TPZ555" s="355"/>
      <c r="TQA555" s="355"/>
      <c r="TQB555" s="355"/>
      <c r="TQC555" s="355"/>
      <c r="TQD555" s="355"/>
      <c r="TQE555" s="355"/>
      <c r="TQF555" s="355"/>
      <c r="TQG555" s="355"/>
      <c r="TQH555" s="355"/>
      <c r="TQI555" s="355"/>
      <c r="TQJ555" s="355"/>
      <c r="TQK555" s="355"/>
      <c r="TQL555" s="355"/>
      <c r="TQM555" s="355"/>
      <c r="TQN555" s="355"/>
      <c r="TQO555" s="355"/>
      <c r="TQP555" s="355"/>
      <c r="TQQ555" s="355"/>
      <c r="TQR555" s="355"/>
      <c r="TQS555" s="355"/>
      <c r="TQT555" s="355"/>
      <c r="TQU555" s="355"/>
      <c r="TQV555" s="355"/>
      <c r="TQW555" s="355"/>
      <c r="TQX555" s="355"/>
      <c r="TQY555" s="355"/>
      <c r="TQZ555" s="355"/>
      <c r="TRA555" s="355"/>
      <c r="TRB555" s="355"/>
      <c r="TRC555" s="355"/>
      <c r="TRD555" s="355"/>
      <c r="TRE555" s="355"/>
      <c r="TRF555" s="355"/>
      <c r="TRG555" s="355"/>
      <c r="TRH555" s="355"/>
      <c r="TRI555" s="355"/>
      <c r="TRJ555" s="355"/>
      <c r="TRK555" s="355"/>
      <c r="TRL555" s="355"/>
      <c r="TRM555" s="355"/>
      <c r="TRN555" s="355"/>
      <c r="TRO555" s="355"/>
      <c r="TRP555" s="355"/>
      <c r="TRQ555" s="355"/>
      <c r="TRR555" s="355"/>
      <c r="TRS555" s="355"/>
      <c r="TRT555" s="355"/>
      <c r="TRU555" s="355"/>
      <c r="TRV555" s="355"/>
      <c r="TRW555" s="355"/>
      <c r="TRX555" s="355"/>
      <c r="TRY555" s="355"/>
      <c r="TRZ555" s="355"/>
      <c r="TSA555" s="355"/>
      <c r="TSB555" s="355"/>
      <c r="TSC555" s="355"/>
      <c r="TSD555" s="355"/>
      <c r="TSE555" s="355"/>
      <c r="TSF555" s="355"/>
      <c r="TSG555" s="355"/>
      <c r="TSH555" s="355"/>
      <c r="TSI555" s="355"/>
      <c r="TSJ555" s="355"/>
      <c r="TSK555" s="355"/>
      <c r="TSL555" s="355"/>
      <c r="TSM555" s="355"/>
      <c r="TSN555" s="355"/>
      <c r="TSO555" s="355"/>
      <c r="TSP555" s="355"/>
      <c r="TSQ555" s="355"/>
      <c r="TSR555" s="355"/>
      <c r="TSS555" s="355"/>
      <c r="TST555" s="355"/>
      <c r="TSU555" s="355"/>
      <c r="TSV555" s="355"/>
      <c r="TSW555" s="355"/>
      <c r="TSX555" s="355"/>
      <c r="TSY555" s="355"/>
      <c r="TSZ555" s="355"/>
      <c r="TTA555" s="355"/>
      <c r="TTB555" s="355"/>
      <c r="TTC555" s="355"/>
      <c r="TTD555" s="355"/>
      <c r="TTE555" s="355"/>
      <c r="TTF555" s="355"/>
      <c r="TTG555" s="355"/>
      <c r="TTH555" s="355"/>
      <c r="TTI555" s="355"/>
      <c r="TTJ555" s="355"/>
      <c r="TTK555" s="355"/>
      <c r="TTL555" s="355"/>
      <c r="TTM555" s="355"/>
      <c r="TTN555" s="355"/>
      <c r="TTO555" s="355"/>
      <c r="TTP555" s="355"/>
      <c r="TTQ555" s="355"/>
      <c r="TTR555" s="355"/>
      <c r="TTS555" s="355"/>
      <c r="TTT555" s="355"/>
      <c r="TTU555" s="355"/>
      <c r="TTV555" s="355"/>
      <c r="TTW555" s="355"/>
      <c r="TTX555" s="355"/>
      <c r="TTY555" s="355"/>
      <c r="TTZ555" s="355"/>
      <c r="TUA555" s="355"/>
      <c r="TUB555" s="355"/>
      <c r="TUC555" s="355"/>
      <c r="TUD555" s="355"/>
      <c r="TUE555" s="355"/>
      <c r="TUF555" s="355"/>
      <c r="TUG555" s="355"/>
      <c r="TUH555" s="355"/>
      <c r="TUI555" s="355"/>
      <c r="TUJ555" s="355"/>
      <c r="TUK555" s="355"/>
      <c r="TUL555" s="355"/>
      <c r="TUM555" s="355"/>
      <c r="TUN555" s="355"/>
      <c r="TUO555" s="355"/>
      <c r="TUP555" s="355"/>
      <c r="TUQ555" s="355"/>
      <c r="TUR555" s="355"/>
      <c r="TUS555" s="355"/>
      <c r="TUT555" s="355"/>
      <c r="TUU555" s="355"/>
      <c r="TUV555" s="355"/>
      <c r="TUW555" s="355"/>
      <c r="TUX555" s="355"/>
      <c r="TUY555" s="355"/>
      <c r="TUZ555" s="355"/>
      <c r="TVA555" s="355"/>
      <c r="TVB555" s="355"/>
      <c r="TVC555" s="355"/>
      <c r="TVD555" s="355"/>
      <c r="TVE555" s="355"/>
      <c r="TVF555" s="355"/>
      <c r="TVG555" s="355"/>
      <c r="TVH555" s="355"/>
      <c r="TVI555" s="355"/>
      <c r="TVJ555" s="355"/>
      <c r="TVK555" s="355"/>
      <c r="TVL555" s="355"/>
      <c r="TVM555" s="355"/>
      <c r="TVN555" s="355"/>
      <c r="TVO555" s="355"/>
      <c r="TVP555" s="355"/>
      <c r="TVQ555" s="355"/>
      <c r="TVR555" s="355"/>
      <c r="TVS555" s="355"/>
      <c r="TVT555" s="355"/>
      <c r="TVU555" s="355"/>
      <c r="TVV555" s="355"/>
      <c r="TVW555" s="355"/>
      <c r="TVX555" s="355"/>
      <c r="TVY555" s="355"/>
      <c r="TVZ555" s="355"/>
      <c r="TWA555" s="355"/>
      <c r="TWB555" s="355"/>
      <c r="TWC555" s="355"/>
      <c r="TWD555" s="355"/>
      <c r="TWE555" s="355"/>
      <c r="TWF555" s="355"/>
      <c r="TWG555" s="355"/>
      <c r="TWH555" s="355"/>
      <c r="TWI555" s="355"/>
      <c r="TWJ555" s="355"/>
      <c r="TWK555" s="355"/>
      <c r="TWL555" s="355"/>
      <c r="TWM555" s="355"/>
      <c r="TWN555" s="355"/>
      <c r="TWO555" s="355"/>
      <c r="TWP555" s="355"/>
      <c r="TWQ555" s="355"/>
      <c r="TWR555" s="355"/>
      <c r="TWS555" s="355"/>
      <c r="TWT555" s="355"/>
      <c r="TWU555" s="355"/>
      <c r="TWV555" s="355"/>
      <c r="TWW555" s="355"/>
      <c r="TWX555" s="355"/>
      <c r="TWY555" s="355"/>
      <c r="TWZ555" s="355"/>
      <c r="TXA555" s="355"/>
      <c r="TXB555" s="355"/>
      <c r="TXC555" s="355"/>
      <c r="TXD555" s="355"/>
      <c r="TXE555" s="355"/>
      <c r="TXF555" s="355"/>
      <c r="TXG555" s="355"/>
      <c r="TXH555" s="355"/>
      <c r="TXI555" s="355"/>
      <c r="TXJ555" s="355"/>
      <c r="TXK555" s="355"/>
      <c r="TXL555" s="355"/>
      <c r="TXM555" s="355"/>
      <c r="TXN555" s="355"/>
      <c r="TXO555" s="355"/>
      <c r="TXP555" s="355"/>
      <c r="TXQ555" s="355"/>
      <c r="TXR555" s="355"/>
      <c r="TXS555" s="355"/>
      <c r="TXT555" s="355"/>
      <c r="TXU555" s="355"/>
      <c r="TXV555" s="355"/>
      <c r="TXW555" s="355"/>
      <c r="TXX555" s="355"/>
      <c r="TXY555" s="355"/>
      <c r="TXZ555" s="355"/>
      <c r="TYA555" s="355"/>
      <c r="TYB555" s="355"/>
      <c r="TYC555" s="355"/>
      <c r="TYD555" s="355"/>
      <c r="TYE555" s="355"/>
      <c r="TYF555" s="355"/>
      <c r="TYG555" s="355"/>
      <c r="TYH555" s="355"/>
      <c r="TYI555" s="355"/>
      <c r="TYJ555" s="355"/>
      <c r="TYK555" s="355"/>
      <c r="TYL555" s="355"/>
      <c r="TYM555" s="355"/>
      <c r="TYN555" s="355"/>
      <c r="TYO555" s="355"/>
      <c r="TYP555" s="355"/>
      <c r="TYQ555" s="355"/>
      <c r="TYR555" s="355"/>
      <c r="TYS555" s="355"/>
      <c r="TYT555" s="355"/>
      <c r="TYU555" s="355"/>
      <c r="TYV555" s="355"/>
      <c r="TYW555" s="355"/>
      <c r="TYX555" s="355"/>
      <c r="TYY555" s="355"/>
      <c r="TYZ555" s="355"/>
      <c r="TZA555" s="355"/>
      <c r="TZB555" s="355"/>
      <c r="TZC555" s="355"/>
      <c r="TZD555" s="355"/>
      <c r="TZE555" s="355"/>
      <c r="TZF555" s="355"/>
      <c r="TZG555" s="355"/>
      <c r="TZH555" s="355"/>
      <c r="TZI555" s="355"/>
      <c r="TZJ555" s="355"/>
      <c r="TZK555" s="355"/>
      <c r="TZL555" s="355"/>
      <c r="TZM555" s="355"/>
      <c r="TZN555" s="355"/>
      <c r="TZO555" s="355"/>
      <c r="TZP555" s="355"/>
      <c r="TZQ555" s="355"/>
      <c r="TZR555" s="355"/>
      <c r="TZS555" s="355"/>
      <c r="TZT555" s="355"/>
      <c r="TZU555" s="355"/>
      <c r="TZV555" s="355"/>
      <c r="TZW555" s="355"/>
      <c r="TZX555" s="355"/>
      <c r="TZY555" s="355"/>
      <c r="TZZ555" s="355"/>
      <c r="UAA555" s="355"/>
      <c r="UAB555" s="355"/>
      <c r="UAC555" s="355"/>
      <c r="UAD555" s="355"/>
      <c r="UAE555" s="355"/>
      <c r="UAF555" s="355"/>
      <c r="UAG555" s="355"/>
      <c r="UAH555" s="355"/>
      <c r="UAI555" s="355"/>
      <c r="UAJ555" s="355"/>
      <c r="UAK555" s="355"/>
      <c r="UAL555" s="355"/>
      <c r="UAM555" s="355"/>
      <c r="UAN555" s="355"/>
      <c r="UAO555" s="355"/>
      <c r="UAP555" s="355"/>
      <c r="UAQ555" s="355"/>
      <c r="UAR555" s="355"/>
      <c r="UAS555" s="355"/>
      <c r="UAT555" s="355"/>
      <c r="UAU555" s="355"/>
      <c r="UAV555" s="355"/>
      <c r="UAW555" s="355"/>
      <c r="UAX555" s="355"/>
      <c r="UAY555" s="355"/>
      <c r="UAZ555" s="355"/>
      <c r="UBA555" s="355"/>
      <c r="UBB555" s="355"/>
      <c r="UBC555" s="355"/>
      <c r="UBD555" s="355"/>
      <c r="UBE555" s="355"/>
      <c r="UBF555" s="355"/>
      <c r="UBG555" s="355"/>
      <c r="UBH555" s="355"/>
      <c r="UBI555" s="355"/>
      <c r="UBJ555" s="355"/>
      <c r="UBK555" s="355"/>
      <c r="UBL555" s="355"/>
      <c r="UBM555" s="355"/>
      <c r="UBN555" s="355"/>
      <c r="UBO555" s="355"/>
      <c r="UBP555" s="355"/>
      <c r="UBQ555" s="355"/>
      <c r="UBR555" s="355"/>
      <c r="UBS555" s="355"/>
      <c r="UBT555" s="355"/>
      <c r="UBU555" s="355"/>
      <c r="UBV555" s="355"/>
      <c r="UBW555" s="355"/>
      <c r="UBX555" s="355"/>
      <c r="UBY555" s="355"/>
      <c r="UBZ555" s="355"/>
      <c r="UCA555" s="355"/>
      <c r="UCB555" s="355"/>
      <c r="UCC555" s="355"/>
      <c r="UCD555" s="355"/>
      <c r="UCE555" s="355"/>
      <c r="UCF555" s="355"/>
      <c r="UCG555" s="355"/>
      <c r="UCH555" s="355"/>
      <c r="UCI555" s="355"/>
      <c r="UCJ555" s="355"/>
      <c r="UCK555" s="355"/>
      <c r="UCL555" s="355"/>
      <c r="UCM555" s="355"/>
      <c r="UCN555" s="355"/>
      <c r="UCO555" s="355"/>
      <c r="UCP555" s="355"/>
      <c r="UCQ555" s="355"/>
      <c r="UCR555" s="355"/>
      <c r="UCS555" s="355"/>
      <c r="UCT555" s="355"/>
      <c r="UCU555" s="355"/>
      <c r="UCV555" s="355"/>
      <c r="UCW555" s="355"/>
      <c r="UCX555" s="355"/>
      <c r="UCY555" s="355"/>
      <c r="UCZ555" s="355"/>
      <c r="UDA555" s="355"/>
      <c r="UDB555" s="355"/>
      <c r="UDC555" s="355"/>
      <c r="UDD555" s="355"/>
      <c r="UDE555" s="355"/>
      <c r="UDF555" s="355"/>
      <c r="UDG555" s="355"/>
      <c r="UDH555" s="355"/>
      <c r="UDI555" s="355"/>
      <c r="UDJ555" s="355"/>
      <c r="UDK555" s="355"/>
      <c r="UDL555" s="355"/>
      <c r="UDM555" s="355"/>
      <c r="UDN555" s="355"/>
      <c r="UDO555" s="355"/>
      <c r="UDP555" s="355"/>
      <c r="UDQ555" s="355"/>
      <c r="UDR555" s="355"/>
      <c r="UDS555" s="355"/>
      <c r="UDT555" s="355"/>
      <c r="UDU555" s="355"/>
      <c r="UDV555" s="355"/>
      <c r="UDW555" s="355"/>
      <c r="UDX555" s="355"/>
      <c r="UDY555" s="355"/>
      <c r="UDZ555" s="355"/>
      <c r="UEA555" s="355"/>
      <c r="UEB555" s="355"/>
      <c r="UEC555" s="355"/>
      <c r="UED555" s="355"/>
      <c r="UEE555" s="355"/>
      <c r="UEF555" s="355"/>
      <c r="UEG555" s="355"/>
      <c r="UEH555" s="355"/>
      <c r="UEI555" s="355"/>
      <c r="UEJ555" s="355"/>
      <c r="UEK555" s="355"/>
      <c r="UEL555" s="355"/>
      <c r="UEM555" s="355"/>
      <c r="UEN555" s="355"/>
      <c r="UEO555" s="355"/>
      <c r="UEP555" s="355"/>
      <c r="UEQ555" s="355"/>
      <c r="UER555" s="355"/>
      <c r="UES555" s="355"/>
      <c r="UET555" s="355"/>
      <c r="UEU555" s="355"/>
      <c r="UEV555" s="355"/>
      <c r="UEW555" s="355"/>
      <c r="UEX555" s="355"/>
      <c r="UEY555" s="355"/>
      <c r="UEZ555" s="355"/>
      <c r="UFA555" s="355"/>
      <c r="UFB555" s="355"/>
      <c r="UFC555" s="355"/>
      <c r="UFD555" s="355"/>
      <c r="UFE555" s="355"/>
      <c r="UFF555" s="355"/>
      <c r="UFG555" s="355"/>
      <c r="UFH555" s="355"/>
      <c r="UFI555" s="355"/>
      <c r="UFJ555" s="355"/>
      <c r="UFK555" s="355"/>
      <c r="UFL555" s="355"/>
      <c r="UFM555" s="355"/>
      <c r="UFN555" s="355"/>
      <c r="UFO555" s="355"/>
      <c r="UFP555" s="355"/>
      <c r="UFQ555" s="355"/>
      <c r="UFR555" s="355"/>
      <c r="UFS555" s="355"/>
      <c r="UFT555" s="355"/>
      <c r="UFU555" s="355"/>
      <c r="UFV555" s="355"/>
      <c r="UFW555" s="355"/>
      <c r="UFX555" s="355"/>
      <c r="UFY555" s="355"/>
      <c r="UFZ555" s="355"/>
      <c r="UGA555" s="355"/>
      <c r="UGB555" s="355"/>
      <c r="UGC555" s="355"/>
      <c r="UGD555" s="355"/>
      <c r="UGE555" s="355"/>
      <c r="UGF555" s="355"/>
      <c r="UGG555" s="355"/>
      <c r="UGH555" s="355"/>
      <c r="UGI555" s="355"/>
      <c r="UGJ555" s="355"/>
      <c r="UGK555" s="355"/>
      <c r="UGL555" s="355"/>
      <c r="UGM555" s="355"/>
      <c r="UGN555" s="355"/>
      <c r="UGO555" s="355"/>
      <c r="UGP555" s="355"/>
      <c r="UGQ555" s="355"/>
      <c r="UGR555" s="355"/>
      <c r="UGS555" s="355"/>
      <c r="UGT555" s="355"/>
      <c r="UGU555" s="355"/>
      <c r="UGV555" s="355"/>
      <c r="UGW555" s="355"/>
      <c r="UGX555" s="355"/>
      <c r="UGY555" s="355"/>
      <c r="UGZ555" s="355"/>
      <c r="UHA555" s="355"/>
      <c r="UHB555" s="355"/>
      <c r="UHC555" s="355"/>
      <c r="UHD555" s="355"/>
      <c r="UHE555" s="355"/>
      <c r="UHF555" s="355"/>
      <c r="UHG555" s="355"/>
      <c r="UHH555" s="355"/>
      <c r="UHI555" s="355"/>
      <c r="UHJ555" s="355"/>
      <c r="UHK555" s="355"/>
      <c r="UHL555" s="355"/>
      <c r="UHM555" s="355"/>
      <c r="UHN555" s="355"/>
      <c r="UHO555" s="355"/>
      <c r="UHP555" s="355"/>
      <c r="UHQ555" s="355"/>
      <c r="UHR555" s="355"/>
      <c r="UHS555" s="355"/>
      <c r="UHT555" s="355"/>
      <c r="UHU555" s="355"/>
      <c r="UHV555" s="355"/>
      <c r="UHW555" s="355"/>
      <c r="UHX555" s="355"/>
      <c r="UHY555" s="355"/>
      <c r="UHZ555" s="355"/>
      <c r="UIA555" s="355"/>
      <c r="UIB555" s="355"/>
      <c r="UIC555" s="355"/>
      <c r="UID555" s="355"/>
      <c r="UIE555" s="355"/>
      <c r="UIF555" s="355"/>
      <c r="UIG555" s="355"/>
      <c r="UIH555" s="355"/>
      <c r="UII555" s="355"/>
      <c r="UIJ555" s="355"/>
      <c r="UIK555" s="355"/>
      <c r="UIL555" s="355"/>
      <c r="UIM555" s="355"/>
      <c r="UIN555" s="355"/>
      <c r="UIO555" s="355"/>
      <c r="UIP555" s="355"/>
      <c r="UIQ555" s="355"/>
      <c r="UIR555" s="355"/>
      <c r="UIS555" s="355"/>
      <c r="UIT555" s="355"/>
      <c r="UIU555" s="355"/>
      <c r="UIV555" s="355"/>
      <c r="UIW555" s="355"/>
      <c r="UIX555" s="355"/>
      <c r="UIY555" s="355"/>
      <c r="UIZ555" s="355"/>
      <c r="UJA555" s="355"/>
      <c r="UJB555" s="355"/>
      <c r="UJC555" s="355"/>
      <c r="UJD555" s="355"/>
      <c r="UJE555" s="355"/>
      <c r="UJF555" s="355"/>
      <c r="UJG555" s="355"/>
      <c r="UJH555" s="355"/>
      <c r="UJI555" s="355"/>
      <c r="UJJ555" s="355"/>
      <c r="UJK555" s="355"/>
      <c r="UJL555" s="355"/>
      <c r="UJM555" s="355"/>
      <c r="UJN555" s="355"/>
      <c r="UJO555" s="355"/>
      <c r="UJP555" s="355"/>
      <c r="UJQ555" s="355"/>
      <c r="UJR555" s="355"/>
      <c r="UJS555" s="355"/>
      <c r="UJT555" s="355"/>
      <c r="UJU555" s="355"/>
      <c r="UJV555" s="355"/>
      <c r="UJW555" s="355"/>
      <c r="UJX555" s="355"/>
      <c r="UJY555" s="355"/>
      <c r="UJZ555" s="355"/>
      <c r="UKA555" s="355"/>
      <c r="UKB555" s="355"/>
      <c r="UKC555" s="355"/>
      <c r="UKD555" s="355"/>
      <c r="UKE555" s="355"/>
      <c r="UKF555" s="355"/>
      <c r="UKG555" s="355"/>
      <c r="UKH555" s="355"/>
      <c r="UKI555" s="355"/>
      <c r="UKJ555" s="355"/>
      <c r="UKK555" s="355"/>
      <c r="UKL555" s="355"/>
      <c r="UKM555" s="355"/>
      <c r="UKN555" s="355"/>
      <c r="UKO555" s="355"/>
      <c r="UKP555" s="355"/>
      <c r="UKQ555" s="355"/>
      <c r="UKR555" s="355"/>
      <c r="UKS555" s="355"/>
      <c r="UKT555" s="355"/>
      <c r="UKU555" s="355"/>
      <c r="UKV555" s="355"/>
      <c r="UKW555" s="355"/>
      <c r="UKX555" s="355"/>
      <c r="UKY555" s="355"/>
      <c r="UKZ555" s="355"/>
      <c r="ULA555" s="355"/>
      <c r="ULB555" s="355"/>
      <c r="ULC555" s="355"/>
      <c r="ULD555" s="355"/>
      <c r="ULE555" s="355"/>
      <c r="ULF555" s="355"/>
      <c r="ULG555" s="355"/>
      <c r="ULH555" s="355"/>
      <c r="ULI555" s="355"/>
      <c r="ULJ555" s="355"/>
      <c r="ULK555" s="355"/>
      <c r="ULL555" s="355"/>
      <c r="ULM555" s="355"/>
      <c r="ULN555" s="355"/>
      <c r="ULO555" s="355"/>
      <c r="ULP555" s="355"/>
      <c r="ULQ555" s="355"/>
      <c r="ULR555" s="355"/>
      <c r="ULS555" s="355"/>
      <c r="ULT555" s="355"/>
      <c r="ULU555" s="355"/>
      <c r="ULV555" s="355"/>
      <c r="ULW555" s="355"/>
      <c r="ULX555" s="355"/>
      <c r="ULY555" s="355"/>
      <c r="ULZ555" s="355"/>
      <c r="UMA555" s="355"/>
      <c r="UMB555" s="355"/>
      <c r="UMC555" s="355"/>
      <c r="UMD555" s="355"/>
      <c r="UME555" s="355"/>
      <c r="UMF555" s="355"/>
      <c r="UMG555" s="355"/>
      <c r="UMH555" s="355"/>
      <c r="UMI555" s="355"/>
      <c r="UMJ555" s="355"/>
      <c r="UMK555" s="355"/>
      <c r="UML555" s="355"/>
      <c r="UMM555" s="355"/>
      <c r="UMN555" s="355"/>
      <c r="UMO555" s="355"/>
      <c r="UMP555" s="355"/>
      <c r="UMQ555" s="355"/>
      <c r="UMR555" s="355"/>
      <c r="UMS555" s="355"/>
      <c r="UMT555" s="355"/>
      <c r="UMU555" s="355"/>
      <c r="UMV555" s="355"/>
      <c r="UMW555" s="355"/>
      <c r="UMX555" s="355"/>
      <c r="UMY555" s="355"/>
      <c r="UMZ555" s="355"/>
      <c r="UNA555" s="355"/>
      <c r="UNB555" s="355"/>
      <c r="UNC555" s="355"/>
      <c r="UND555" s="355"/>
      <c r="UNE555" s="355"/>
      <c r="UNF555" s="355"/>
      <c r="UNG555" s="355"/>
      <c r="UNH555" s="355"/>
      <c r="UNI555" s="355"/>
      <c r="UNJ555" s="355"/>
      <c r="UNK555" s="355"/>
      <c r="UNL555" s="355"/>
      <c r="UNM555" s="355"/>
      <c r="UNN555" s="355"/>
      <c r="UNO555" s="355"/>
      <c r="UNP555" s="355"/>
      <c r="UNQ555" s="355"/>
      <c r="UNR555" s="355"/>
      <c r="UNS555" s="355"/>
      <c r="UNT555" s="355"/>
      <c r="UNU555" s="355"/>
      <c r="UNV555" s="355"/>
      <c r="UNW555" s="355"/>
      <c r="UNX555" s="355"/>
      <c r="UNY555" s="355"/>
      <c r="UNZ555" s="355"/>
      <c r="UOA555" s="355"/>
      <c r="UOB555" s="355"/>
      <c r="UOC555" s="355"/>
      <c r="UOD555" s="355"/>
      <c r="UOE555" s="355"/>
      <c r="UOF555" s="355"/>
      <c r="UOG555" s="355"/>
      <c r="UOH555" s="355"/>
      <c r="UOI555" s="355"/>
      <c r="UOJ555" s="355"/>
      <c r="UOK555" s="355"/>
      <c r="UOL555" s="355"/>
      <c r="UOM555" s="355"/>
      <c r="UON555" s="355"/>
      <c r="UOO555" s="355"/>
      <c r="UOP555" s="355"/>
      <c r="UOQ555" s="355"/>
      <c r="UOR555" s="355"/>
      <c r="UOS555" s="355"/>
      <c r="UOT555" s="355"/>
      <c r="UOU555" s="355"/>
      <c r="UOV555" s="355"/>
      <c r="UOW555" s="355"/>
      <c r="UOX555" s="355"/>
      <c r="UOY555" s="355"/>
      <c r="UOZ555" s="355"/>
      <c r="UPA555" s="355"/>
      <c r="UPB555" s="355"/>
      <c r="UPC555" s="355"/>
      <c r="UPD555" s="355"/>
      <c r="UPE555" s="355"/>
      <c r="UPF555" s="355"/>
      <c r="UPG555" s="355"/>
      <c r="UPH555" s="355"/>
      <c r="UPI555" s="355"/>
      <c r="UPJ555" s="355"/>
      <c r="UPK555" s="355"/>
      <c r="UPL555" s="355"/>
      <c r="UPM555" s="355"/>
      <c r="UPN555" s="355"/>
      <c r="UPO555" s="355"/>
      <c r="UPP555" s="355"/>
      <c r="UPQ555" s="355"/>
      <c r="UPR555" s="355"/>
      <c r="UPS555" s="355"/>
      <c r="UPT555" s="355"/>
      <c r="UPU555" s="355"/>
      <c r="UPV555" s="355"/>
      <c r="UPW555" s="355"/>
      <c r="UPX555" s="355"/>
      <c r="UPY555" s="355"/>
      <c r="UPZ555" s="355"/>
      <c r="UQA555" s="355"/>
      <c r="UQB555" s="355"/>
      <c r="UQC555" s="355"/>
      <c r="UQD555" s="355"/>
      <c r="UQE555" s="355"/>
      <c r="UQF555" s="355"/>
      <c r="UQG555" s="355"/>
      <c r="UQH555" s="355"/>
      <c r="UQI555" s="355"/>
      <c r="UQJ555" s="355"/>
      <c r="UQK555" s="355"/>
      <c r="UQL555" s="355"/>
      <c r="UQM555" s="355"/>
      <c r="UQN555" s="355"/>
      <c r="UQO555" s="355"/>
      <c r="UQP555" s="355"/>
      <c r="UQQ555" s="355"/>
      <c r="UQR555" s="355"/>
      <c r="UQS555" s="355"/>
      <c r="UQT555" s="355"/>
      <c r="UQU555" s="355"/>
      <c r="UQV555" s="355"/>
      <c r="UQW555" s="355"/>
      <c r="UQX555" s="355"/>
      <c r="UQY555" s="355"/>
      <c r="UQZ555" s="355"/>
      <c r="URA555" s="355"/>
      <c r="URB555" s="355"/>
      <c r="URC555" s="355"/>
      <c r="URD555" s="355"/>
      <c r="URE555" s="355"/>
      <c r="URF555" s="355"/>
      <c r="URG555" s="355"/>
      <c r="URH555" s="355"/>
      <c r="URI555" s="355"/>
      <c r="URJ555" s="355"/>
      <c r="URK555" s="355"/>
      <c r="URL555" s="355"/>
      <c r="URM555" s="355"/>
      <c r="URN555" s="355"/>
      <c r="URO555" s="355"/>
      <c r="URP555" s="355"/>
      <c r="URQ555" s="355"/>
      <c r="URR555" s="355"/>
      <c r="URS555" s="355"/>
      <c r="URT555" s="355"/>
      <c r="URU555" s="355"/>
      <c r="URV555" s="355"/>
      <c r="URW555" s="355"/>
      <c r="URX555" s="355"/>
      <c r="URY555" s="355"/>
      <c r="URZ555" s="355"/>
      <c r="USA555" s="355"/>
      <c r="USB555" s="355"/>
      <c r="USC555" s="355"/>
      <c r="USD555" s="355"/>
      <c r="USE555" s="355"/>
      <c r="USF555" s="355"/>
      <c r="USG555" s="355"/>
      <c r="USH555" s="355"/>
      <c r="USI555" s="355"/>
      <c r="USJ555" s="355"/>
      <c r="USK555" s="355"/>
      <c r="USL555" s="355"/>
      <c r="USM555" s="355"/>
      <c r="USN555" s="355"/>
      <c r="USO555" s="355"/>
      <c r="USP555" s="355"/>
      <c r="USQ555" s="355"/>
      <c r="USR555" s="355"/>
      <c r="USS555" s="355"/>
      <c r="UST555" s="355"/>
      <c r="USU555" s="355"/>
      <c r="USV555" s="355"/>
      <c r="USW555" s="355"/>
      <c r="USX555" s="355"/>
      <c r="USY555" s="355"/>
      <c r="USZ555" s="355"/>
      <c r="UTA555" s="355"/>
      <c r="UTB555" s="355"/>
      <c r="UTC555" s="355"/>
      <c r="UTD555" s="355"/>
      <c r="UTE555" s="355"/>
      <c r="UTF555" s="355"/>
      <c r="UTG555" s="355"/>
      <c r="UTH555" s="355"/>
      <c r="UTI555" s="355"/>
      <c r="UTJ555" s="355"/>
      <c r="UTK555" s="355"/>
      <c r="UTL555" s="355"/>
      <c r="UTM555" s="355"/>
      <c r="UTN555" s="355"/>
      <c r="UTO555" s="355"/>
      <c r="UTP555" s="355"/>
      <c r="UTQ555" s="355"/>
      <c r="UTR555" s="355"/>
      <c r="UTS555" s="355"/>
      <c r="UTT555" s="355"/>
      <c r="UTU555" s="355"/>
      <c r="UTV555" s="355"/>
      <c r="UTW555" s="355"/>
      <c r="UTX555" s="355"/>
      <c r="UTY555" s="355"/>
      <c r="UTZ555" s="355"/>
      <c r="UUA555" s="355"/>
      <c r="UUB555" s="355"/>
      <c r="UUC555" s="355"/>
      <c r="UUD555" s="355"/>
      <c r="UUE555" s="355"/>
      <c r="UUF555" s="355"/>
      <c r="UUG555" s="355"/>
      <c r="UUH555" s="355"/>
      <c r="UUI555" s="355"/>
      <c r="UUJ555" s="355"/>
      <c r="UUK555" s="355"/>
      <c r="UUL555" s="355"/>
      <c r="UUM555" s="355"/>
      <c r="UUN555" s="355"/>
      <c r="UUO555" s="355"/>
      <c r="UUP555" s="355"/>
      <c r="UUQ555" s="355"/>
      <c r="UUR555" s="355"/>
      <c r="UUS555" s="355"/>
      <c r="UUT555" s="355"/>
      <c r="UUU555" s="355"/>
      <c r="UUV555" s="355"/>
      <c r="UUW555" s="355"/>
      <c r="UUX555" s="355"/>
      <c r="UUY555" s="355"/>
      <c r="UUZ555" s="355"/>
      <c r="UVA555" s="355"/>
      <c r="UVB555" s="355"/>
      <c r="UVC555" s="355"/>
      <c r="UVD555" s="355"/>
      <c r="UVE555" s="355"/>
      <c r="UVF555" s="355"/>
      <c r="UVG555" s="355"/>
      <c r="UVH555" s="355"/>
      <c r="UVI555" s="355"/>
      <c r="UVJ555" s="355"/>
      <c r="UVK555" s="355"/>
      <c r="UVL555" s="355"/>
      <c r="UVM555" s="355"/>
      <c r="UVN555" s="355"/>
      <c r="UVO555" s="355"/>
      <c r="UVP555" s="355"/>
      <c r="UVQ555" s="355"/>
      <c r="UVR555" s="355"/>
      <c r="UVS555" s="355"/>
      <c r="UVT555" s="355"/>
      <c r="UVU555" s="355"/>
      <c r="UVV555" s="355"/>
      <c r="UVW555" s="355"/>
      <c r="UVX555" s="355"/>
      <c r="UVY555" s="355"/>
      <c r="UVZ555" s="355"/>
      <c r="UWA555" s="355"/>
      <c r="UWB555" s="355"/>
      <c r="UWC555" s="355"/>
      <c r="UWD555" s="355"/>
      <c r="UWE555" s="355"/>
      <c r="UWF555" s="355"/>
      <c r="UWG555" s="355"/>
      <c r="UWH555" s="355"/>
      <c r="UWI555" s="355"/>
      <c r="UWJ555" s="355"/>
      <c r="UWK555" s="355"/>
      <c r="UWL555" s="355"/>
      <c r="UWM555" s="355"/>
      <c r="UWN555" s="355"/>
      <c r="UWO555" s="355"/>
      <c r="UWP555" s="355"/>
      <c r="UWQ555" s="355"/>
      <c r="UWR555" s="355"/>
      <c r="UWS555" s="355"/>
      <c r="UWT555" s="355"/>
      <c r="UWU555" s="355"/>
      <c r="UWV555" s="355"/>
      <c r="UWW555" s="355"/>
      <c r="UWX555" s="355"/>
      <c r="UWY555" s="355"/>
      <c r="UWZ555" s="355"/>
      <c r="UXA555" s="355"/>
      <c r="UXB555" s="355"/>
      <c r="UXC555" s="355"/>
      <c r="UXD555" s="355"/>
      <c r="UXE555" s="355"/>
      <c r="UXF555" s="355"/>
      <c r="UXG555" s="355"/>
      <c r="UXH555" s="355"/>
      <c r="UXI555" s="355"/>
      <c r="UXJ555" s="355"/>
      <c r="UXK555" s="355"/>
      <c r="UXL555" s="355"/>
      <c r="UXM555" s="355"/>
      <c r="UXN555" s="355"/>
      <c r="UXO555" s="355"/>
      <c r="UXP555" s="355"/>
      <c r="UXQ555" s="355"/>
      <c r="UXR555" s="355"/>
      <c r="UXS555" s="355"/>
      <c r="UXT555" s="355"/>
      <c r="UXU555" s="355"/>
      <c r="UXV555" s="355"/>
      <c r="UXW555" s="355"/>
      <c r="UXX555" s="355"/>
      <c r="UXY555" s="355"/>
      <c r="UXZ555" s="355"/>
      <c r="UYA555" s="355"/>
      <c r="UYB555" s="355"/>
      <c r="UYC555" s="355"/>
      <c r="UYD555" s="355"/>
      <c r="UYE555" s="355"/>
      <c r="UYF555" s="355"/>
      <c r="UYG555" s="355"/>
      <c r="UYH555" s="355"/>
      <c r="UYI555" s="355"/>
      <c r="UYJ555" s="355"/>
      <c r="UYK555" s="355"/>
      <c r="UYL555" s="355"/>
      <c r="UYM555" s="355"/>
      <c r="UYN555" s="355"/>
      <c r="UYO555" s="355"/>
      <c r="UYP555" s="355"/>
      <c r="UYQ555" s="355"/>
      <c r="UYR555" s="355"/>
      <c r="UYS555" s="355"/>
      <c r="UYT555" s="355"/>
      <c r="UYU555" s="355"/>
      <c r="UYV555" s="355"/>
      <c r="UYW555" s="355"/>
      <c r="UYX555" s="355"/>
      <c r="UYY555" s="355"/>
      <c r="UYZ555" s="355"/>
      <c r="UZA555" s="355"/>
      <c r="UZB555" s="355"/>
      <c r="UZC555" s="355"/>
      <c r="UZD555" s="355"/>
      <c r="UZE555" s="355"/>
      <c r="UZF555" s="355"/>
      <c r="UZG555" s="355"/>
      <c r="UZH555" s="355"/>
      <c r="UZI555" s="355"/>
      <c r="UZJ555" s="355"/>
      <c r="UZK555" s="355"/>
      <c r="UZL555" s="355"/>
      <c r="UZM555" s="355"/>
      <c r="UZN555" s="355"/>
      <c r="UZO555" s="355"/>
      <c r="UZP555" s="355"/>
      <c r="UZQ555" s="355"/>
      <c r="UZR555" s="355"/>
      <c r="UZS555" s="355"/>
      <c r="UZT555" s="355"/>
      <c r="UZU555" s="355"/>
      <c r="UZV555" s="355"/>
      <c r="UZW555" s="355"/>
      <c r="UZX555" s="355"/>
      <c r="UZY555" s="355"/>
      <c r="UZZ555" s="355"/>
      <c r="VAA555" s="355"/>
      <c r="VAB555" s="355"/>
      <c r="VAC555" s="355"/>
      <c r="VAD555" s="355"/>
      <c r="VAE555" s="355"/>
      <c r="VAF555" s="355"/>
      <c r="VAG555" s="355"/>
      <c r="VAH555" s="355"/>
      <c r="VAI555" s="355"/>
      <c r="VAJ555" s="355"/>
      <c r="VAK555" s="355"/>
      <c r="VAL555" s="355"/>
      <c r="VAM555" s="355"/>
      <c r="VAN555" s="355"/>
      <c r="VAO555" s="355"/>
      <c r="VAP555" s="355"/>
      <c r="VAQ555" s="355"/>
      <c r="VAR555" s="355"/>
      <c r="VAS555" s="355"/>
      <c r="VAT555" s="355"/>
      <c r="VAU555" s="355"/>
      <c r="VAV555" s="355"/>
      <c r="VAW555" s="355"/>
      <c r="VAX555" s="355"/>
      <c r="VAY555" s="355"/>
      <c r="VAZ555" s="355"/>
      <c r="VBA555" s="355"/>
      <c r="VBB555" s="355"/>
      <c r="VBC555" s="355"/>
      <c r="VBD555" s="355"/>
      <c r="VBE555" s="355"/>
      <c r="VBF555" s="355"/>
      <c r="VBG555" s="355"/>
      <c r="VBH555" s="355"/>
      <c r="VBI555" s="355"/>
      <c r="VBJ555" s="355"/>
      <c r="VBK555" s="355"/>
      <c r="VBL555" s="355"/>
      <c r="VBM555" s="355"/>
      <c r="VBN555" s="355"/>
      <c r="VBO555" s="355"/>
      <c r="VBP555" s="355"/>
      <c r="VBQ555" s="355"/>
      <c r="VBR555" s="355"/>
      <c r="VBS555" s="355"/>
      <c r="VBT555" s="355"/>
      <c r="VBU555" s="355"/>
      <c r="VBV555" s="355"/>
      <c r="VBW555" s="355"/>
      <c r="VBX555" s="355"/>
      <c r="VBY555" s="355"/>
      <c r="VBZ555" s="355"/>
      <c r="VCA555" s="355"/>
      <c r="VCB555" s="355"/>
      <c r="VCC555" s="355"/>
      <c r="VCD555" s="355"/>
      <c r="VCE555" s="355"/>
      <c r="VCF555" s="355"/>
      <c r="VCG555" s="355"/>
      <c r="VCH555" s="355"/>
      <c r="VCI555" s="355"/>
      <c r="VCJ555" s="355"/>
      <c r="VCK555" s="355"/>
      <c r="VCL555" s="355"/>
      <c r="VCM555" s="355"/>
      <c r="VCN555" s="355"/>
      <c r="VCO555" s="355"/>
      <c r="VCP555" s="355"/>
      <c r="VCQ555" s="355"/>
      <c r="VCR555" s="355"/>
      <c r="VCS555" s="355"/>
      <c r="VCT555" s="355"/>
      <c r="VCU555" s="355"/>
      <c r="VCV555" s="355"/>
      <c r="VCW555" s="355"/>
      <c r="VCX555" s="355"/>
      <c r="VCY555" s="355"/>
      <c r="VCZ555" s="355"/>
      <c r="VDA555" s="355"/>
      <c r="VDB555" s="355"/>
      <c r="VDC555" s="355"/>
      <c r="VDD555" s="355"/>
      <c r="VDE555" s="355"/>
      <c r="VDF555" s="355"/>
      <c r="VDG555" s="355"/>
      <c r="VDH555" s="355"/>
      <c r="VDI555" s="355"/>
      <c r="VDJ555" s="355"/>
      <c r="VDK555" s="355"/>
      <c r="VDL555" s="355"/>
      <c r="VDM555" s="355"/>
      <c r="VDN555" s="355"/>
      <c r="VDO555" s="355"/>
      <c r="VDP555" s="355"/>
      <c r="VDQ555" s="355"/>
      <c r="VDR555" s="355"/>
      <c r="VDS555" s="355"/>
      <c r="VDT555" s="355"/>
      <c r="VDU555" s="355"/>
      <c r="VDV555" s="355"/>
      <c r="VDW555" s="355"/>
      <c r="VDX555" s="355"/>
      <c r="VDY555" s="355"/>
      <c r="VDZ555" s="355"/>
      <c r="VEA555" s="355"/>
      <c r="VEB555" s="355"/>
      <c r="VEC555" s="355"/>
      <c r="VED555" s="355"/>
      <c r="VEE555" s="355"/>
      <c r="VEF555" s="355"/>
      <c r="VEG555" s="355"/>
      <c r="VEH555" s="355"/>
      <c r="VEI555" s="355"/>
      <c r="VEJ555" s="355"/>
      <c r="VEK555" s="355"/>
      <c r="VEL555" s="355"/>
      <c r="VEM555" s="355"/>
      <c r="VEN555" s="355"/>
      <c r="VEO555" s="355"/>
      <c r="VEP555" s="355"/>
      <c r="VEQ555" s="355"/>
      <c r="VER555" s="355"/>
      <c r="VES555" s="355"/>
      <c r="VET555" s="355"/>
      <c r="VEU555" s="355"/>
      <c r="VEV555" s="355"/>
      <c r="VEW555" s="355"/>
      <c r="VEX555" s="355"/>
      <c r="VEY555" s="355"/>
      <c r="VEZ555" s="355"/>
      <c r="VFA555" s="355"/>
      <c r="VFB555" s="355"/>
      <c r="VFC555" s="355"/>
      <c r="VFD555" s="355"/>
      <c r="VFE555" s="355"/>
      <c r="VFF555" s="355"/>
      <c r="VFG555" s="355"/>
      <c r="VFH555" s="355"/>
      <c r="VFI555" s="355"/>
      <c r="VFJ555" s="355"/>
      <c r="VFK555" s="355"/>
      <c r="VFL555" s="355"/>
      <c r="VFM555" s="355"/>
      <c r="VFN555" s="355"/>
      <c r="VFO555" s="355"/>
      <c r="VFP555" s="355"/>
      <c r="VFQ555" s="355"/>
      <c r="VFR555" s="355"/>
      <c r="VFS555" s="355"/>
      <c r="VFT555" s="355"/>
      <c r="VFU555" s="355"/>
      <c r="VFV555" s="355"/>
      <c r="VFW555" s="355"/>
      <c r="VFX555" s="355"/>
      <c r="VFY555" s="355"/>
      <c r="VFZ555" s="355"/>
      <c r="VGA555" s="355"/>
      <c r="VGB555" s="355"/>
      <c r="VGC555" s="355"/>
      <c r="VGD555" s="355"/>
      <c r="VGE555" s="355"/>
      <c r="VGF555" s="355"/>
      <c r="VGG555" s="355"/>
      <c r="VGH555" s="355"/>
      <c r="VGI555" s="355"/>
      <c r="VGJ555" s="355"/>
      <c r="VGK555" s="355"/>
      <c r="VGL555" s="355"/>
      <c r="VGM555" s="355"/>
      <c r="VGN555" s="355"/>
      <c r="VGO555" s="355"/>
      <c r="VGP555" s="355"/>
      <c r="VGQ555" s="355"/>
      <c r="VGR555" s="355"/>
      <c r="VGS555" s="355"/>
      <c r="VGT555" s="355"/>
      <c r="VGU555" s="355"/>
      <c r="VGV555" s="355"/>
      <c r="VGW555" s="355"/>
      <c r="VGX555" s="355"/>
      <c r="VGY555" s="355"/>
      <c r="VGZ555" s="355"/>
      <c r="VHA555" s="355"/>
      <c r="VHB555" s="355"/>
      <c r="VHC555" s="355"/>
      <c r="VHD555" s="355"/>
      <c r="VHE555" s="355"/>
      <c r="VHF555" s="355"/>
      <c r="VHG555" s="355"/>
      <c r="VHH555" s="355"/>
      <c r="VHI555" s="355"/>
      <c r="VHJ555" s="355"/>
      <c r="VHK555" s="355"/>
      <c r="VHL555" s="355"/>
      <c r="VHM555" s="355"/>
      <c r="VHN555" s="355"/>
      <c r="VHO555" s="355"/>
      <c r="VHP555" s="355"/>
      <c r="VHQ555" s="355"/>
      <c r="VHR555" s="355"/>
      <c r="VHS555" s="355"/>
      <c r="VHT555" s="355"/>
      <c r="VHU555" s="355"/>
      <c r="VHV555" s="355"/>
      <c r="VHW555" s="355"/>
      <c r="VHX555" s="355"/>
      <c r="VHY555" s="355"/>
      <c r="VHZ555" s="355"/>
      <c r="VIA555" s="355"/>
      <c r="VIB555" s="355"/>
      <c r="VIC555" s="355"/>
      <c r="VID555" s="355"/>
      <c r="VIE555" s="355"/>
      <c r="VIF555" s="355"/>
      <c r="VIG555" s="355"/>
      <c r="VIH555" s="355"/>
      <c r="VII555" s="355"/>
      <c r="VIJ555" s="355"/>
      <c r="VIK555" s="355"/>
      <c r="VIL555" s="355"/>
      <c r="VIM555" s="355"/>
      <c r="VIN555" s="355"/>
      <c r="VIO555" s="355"/>
      <c r="VIP555" s="355"/>
      <c r="VIQ555" s="355"/>
      <c r="VIR555" s="355"/>
      <c r="VIS555" s="355"/>
      <c r="VIT555" s="355"/>
      <c r="VIU555" s="355"/>
      <c r="VIV555" s="355"/>
      <c r="VIW555" s="355"/>
      <c r="VIX555" s="355"/>
      <c r="VIY555" s="355"/>
      <c r="VIZ555" s="355"/>
      <c r="VJA555" s="355"/>
      <c r="VJB555" s="355"/>
      <c r="VJC555" s="355"/>
      <c r="VJD555" s="355"/>
      <c r="VJE555" s="355"/>
      <c r="VJF555" s="355"/>
      <c r="VJG555" s="355"/>
      <c r="VJH555" s="355"/>
      <c r="VJI555" s="355"/>
      <c r="VJJ555" s="355"/>
      <c r="VJK555" s="355"/>
      <c r="VJL555" s="355"/>
      <c r="VJM555" s="355"/>
      <c r="VJN555" s="355"/>
      <c r="VJO555" s="355"/>
      <c r="VJP555" s="355"/>
      <c r="VJQ555" s="355"/>
      <c r="VJR555" s="355"/>
      <c r="VJS555" s="355"/>
      <c r="VJT555" s="355"/>
      <c r="VJU555" s="355"/>
      <c r="VJV555" s="355"/>
      <c r="VJW555" s="355"/>
      <c r="VJX555" s="355"/>
      <c r="VJY555" s="355"/>
      <c r="VJZ555" s="355"/>
      <c r="VKA555" s="355"/>
      <c r="VKB555" s="355"/>
      <c r="VKC555" s="355"/>
      <c r="VKD555" s="355"/>
      <c r="VKE555" s="355"/>
      <c r="VKF555" s="355"/>
      <c r="VKG555" s="355"/>
      <c r="VKH555" s="355"/>
      <c r="VKI555" s="355"/>
      <c r="VKJ555" s="355"/>
      <c r="VKK555" s="355"/>
      <c r="VKL555" s="355"/>
      <c r="VKM555" s="355"/>
      <c r="VKN555" s="355"/>
      <c r="VKO555" s="355"/>
      <c r="VKP555" s="355"/>
      <c r="VKQ555" s="355"/>
      <c r="VKR555" s="355"/>
      <c r="VKS555" s="355"/>
      <c r="VKT555" s="355"/>
      <c r="VKU555" s="355"/>
      <c r="VKV555" s="355"/>
      <c r="VKW555" s="355"/>
      <c r="VKX555" s="355"/>
      <c r="VKY555" s="355"/>
      <c r="VKZ555" s="355"/>
      <c r="VLA555" s="355"/>
      <c r="VLB555" s="355"/>
      <c r="VLC555" s="355"/>
      <c r="VLD555" s="355"/>
      <c r="VLE555" s="355"/>
      <c r="VLF555" s="355"/>
      <c r="VLG555" s="355"/>
      <c r="VLH555" s="355"/>
      <c r="VLI555" s="355"/>
      <c r="VLJ555" s="355"/>
      <c r="VLK555" s="355"/>
      <c r="VLL555" s="355"/>
      <c r="VLM555" s="355"/>
      <c r="VLN555" s="355"/>
      <c r="VLO555" s="355"/>
      <c r="VLP555" s="355"/>
      <c r="VLQ555" s="355"/>
      <c r="VLR555" s="355"/>
      <c r="VLS555" s="355"/>
      <c r="VLT555" s="355"/>
      <c r="VLU555" s="355"/>
      <c r="VLV555" s="355"/>
      <c r="VLW555" s="355"/>
      <c r="VLX555" s="355"/>
      <c r="VLY555" s="355"/>
      <c r="VLZ555" s="355"/>
      <c r="VMA555" s="355"/>
      <c r="VMB555" s="355"/>
      <c r="VMC555" s="355"/>
      <c r="VMD555" s="355"/>
      <c r="VME555" s="355"/>
      <c r="VMF555" s="355"/>
      <c r="VMG555" s="355"/>
      <c r="VMH555" s="355"/>
      <c r="VMI555" s="355"/>
      <c r="VMJ555" s="355"/>
      <c r="VMK555" s="355"/>
      <c r="VML555" s="355"/>
      <c r="VMM555" s="355"/>
      <c r="VMN555" s="355"/>
      <c r="VMO555" s="355"/>
      <c r="VMP555" s="355"/>
      <c r="VMQ555" s="355"/>
      <c r="VMR555" s="355"/>
      <c r="VMS555" s="355"/>
      <c r="VMT555" s="355"/>
      <c r="VMU555" s="355"/>
      <c r="VMV555" s="355"/>
      <c r="VMW555" s="355"/>
      <c r="VMX555" s="355"/>
      <c r="VMY555" s="355"/>
      <c r="VMZ555" s="355"/>
      <c r="VNA555" s="355"/>
      <c r="VNB555" s="355"/>
      <c r="VNC555" s="355"/>
      <c r="VND555" s="355"/>
      <c r="VNE555" s="355"/>
      <c r="VNF555" s="355"/>
      <c r="VNG555" s="355"/>
      <c r="VNH555" s="355"/>
      <c r="VNI555" s="355"/>
      <c r="VNJ555" s="355"/>
      <c r="VNK555" s="355"/>
      <c r="VNL555" s="355"/>
      <c r="VNM555" s="355"/>
      <c r="VNN555" s="355"/>
      <c r="VNO555" s="355"/>
      <c r="VNP555" s="355"/>
      <c r="VNQ555" s="355"/>
      <c r="VNR555" s="355"/>
      <c r="VNS555" s="355"/>
      <c r="VNT555" s="355"/>
      <c r="VNU555" s="355"/>
      <c r="VNV555" s="355"/>
      <c r="VNW555" s="355"/>
      <c r="VNX555" s="355"/>
      <c r="VNY555" s="355"/>
      <c r="VNZ555" s="355"/>
      <c r="VOA555" s="355"/>
      <c r="VOB555" s="355"/>
      <c r="VOC555" s="355"/>
      <c r="VOD555" s="355"/>
      <c r="VOE555" s="355"/>
      <c r="VOF555" s="355"/>
      <c r="VOG555" s="355"/>
      <c r="VOH555" s="355"/>
      <c r="VOI555" s="355"/>
      <c r="VOJ555" s="355"/>
      <c r="VOK555" s="355"/>
      <c r="VOL555" s="355"/>
      <c r="VOM555" s="355"/>
      <c r="VON555" s="355"/>
      <c r="VOO555" s="355"/>
      <c r="VOP555" s="355"/>
      <c r="VOQ555" s="355"/>
      <c r="VOR555" s="355"/>
      <c r="VOS555" s="355"/>
      <c r="VOT555" s="355"/>
      <c r="VOU555" s="355"/>
      <c r="VOV555" s="355"/>
      <c r="VOW555" s="355"/>
      <c r="VOX555" s="355"/>
      <c r="VOY555" s="355"/>
      <c r="VOZ555" s="355"/>
      <c r="VPA555" s="355"/>
      <c r="VPB555" s="355"/>
      <c r="VPC555" s="355"/>
      <c r="VPD555" s="355"/>
      <c r="VPE555" s="355"/>
      <c r="VPF555" s="355"/>
      <c r="VPG555" s="355"/>
      <c r="VPH555" s="355"/>
      <c r="VPI555" s="355"/>
      <c r="VPJ555" s="355"/>
      <c r="VPK555" s="355"/>
      <c r="VPL555" s="355"/>
      <c r="VPM555" s="355"/>
      <c r="VPN555" s="355"/>
      <c r="VPO555" s="355"/>
      <c r="VPP555" s="355"/>
      <c r="VPQ555" s="355"/>
      <c r="VPR555" s="355"/>
      <c r="VPS555" s="355"/>
      <c r="VPT555" s="355"/>
      <c r="VPU555" s="355"/>
      <c r="VPV555" s="355"/>
      <c r="VPW555" s="355"/>
      <c r="VPX555" s="355"/>
      <c r="VPY555" s="355"/>
      <c r="VPZ555" s="355"/>
      <c r="VQA555" s="355"/>
      <c r="VQB555" s="355"/>
      <c r="VQC555" s="355"/>
      <c r="VQD555" s="355"/>
      <c r="VQE555" s="355"/>
      <c r="VQF555" s="355"/>
      <c r="VQG555" s="355"/>
      <c r="VQH555" s="355"/>
      <c r="VQI555" s="355"/>
      <c r="VQJ555" s="355"/>
      <c r="VQK555" s="355"/>
      <c r="VQL555" s="355"/>
      <c r="VQM555" s="355"/>
      <c r="VQN555" s="355"/>
      <c r="VQO555" s="355"/>
      <c r="VQP555" s="355"/>
      <c r="VQQ555" s="355"/>
      <c r="VQR555" s="355"/>
      <c r="VQS555" s="355"/>
      <c r="VQT555" s="355"/>
      <c r="VQU555" s="355"/>
      <c r="VQV555" s="355"/>
      <c r="VQW555" s="355"/>
      <c r="VQX555" s="355"/>
      <c r="VQY555" s="355"/>
      <c r="VQZ555" s="355"/>
      <c r="VRA555" s="355"/>
      <c r="VRB555" s="355"/>
      <c r="VRC555" s="355"/>
      <c r="VRD555" s="355"/>
      <c r="VRE555" s="355"/>
      <c r="VRF555" s="355"/>
      <c r="VRG555" s="355"/>
      <c r="VRH555" s="355"/>
      <c r="VRI555" s="355"/>
      <c r="VRJ555" s="355"/>
      <c r="VRK555" s="355"/>
      <c r="VRL555" s="355"/>
      <c r="VRM555" s="355"/>
      <c r="VRN555" s="355"/>
      <c r="VRO555" s="355"/>
      <c r="VRP555" s="355"/>
      <c r="VRQ555" s="355"/>
      <c r="VRR555" s="355"/>
      <c r="VRS555" s="355"/>
      <c r="VRT555" s="355"/>
      <c r="VRU555" s="355"/>
      <c r="VRV555" s="355"/>
      <c r="VRW555" s="355"/>
      <c r="VRX555" s="355"/>
      <c r="VRY555" s="355"/>
      <c r="VRZ555" s="355"/>
      <c r="VSA555" s="355"/>
      <c r="VSB555" s="355"/>
      <c r="VSC555" s="355"/>
      <c r="VSD555" s="355"/>
      <c r="VSE555" s="355"/>
      <c r="VSF555" s="355"/>
      <c r="VSG555" s="355"/>
      <c r="VSH555" s="355"/>
      <c r="VSI555" s="355"/>
      <c r="VSJ555" s="355"/>
      <c r="VSK555" s="355"/>
      <c r="VSL555" s="355"/>
      <c r="VSM555" s="355"/>
      <c r="VSN555" s="355"/>
      <c r="VSO555" s="355"/>
      <c r="VSP555" s="355"/>
      <c r="VSQ555" s="355"/>
      <c r="VSR555" s="355"/>
      <c r="VSS555" s="355"/>
      <c r="VST555" s="355"/>
      <c r="VSU555" s="355"/>
      <c r="VSV555" s="355"/>
      <c r="VSW555" s="355"/>
      <c r="VSX555" s="355"/>
      <c r="VSY555" s="355"/>
      <c r="VSZ555" s="355"/>
      <c r="VTA555" s="355"/>
      <c r="VTB555" s="355"/>
      <c r="VTC555" s="355"/>
      <c r="VTD555" s="355"/>
      <c r="VTE555" s="355"/>
      <c r="VTF555" s="355"/>
      <c r="VTG555" s="355"/>
      <c r="VTH555" s="355"/>
      <c r="VTI555" s="355"/>
      <c r="VTJ555" s="355"/>
      <c r="VTK555" s="355"/>
      <c r="VTL555" s="355"/>
      <c r="VTM555" s="355"/>
      <c r="VTN555" s="355"/>
      <c r="VTO555" s="355"/>
      <c r="VTP555" s="355"/>
      <c r="VTQ555" s="355"/>
      <c r="VTR555" s="355"/>
      <c r="VTS555" s="355"/>
      <c r="VTT555" s="355"/>
      <c r="VTU555" s="355"/>
      <c r="VTV555" s="355"/>
      <c r="VTW555" s="355"/>
      <c r="VTX555" s="355"/>
      <c r="VTY555" s="355"/>
      <c r="VTZ555" s="355"/>
      <c r="VUA555" s="355"/>
      <c r="VUB555" s="355"/>
      <c r="VUC555" s="355"/>
      <c r="VUD555" s="355"/>
      <c r="VUE555" s="355"/>
      <c r="VUF555" s="355"/>
      <c r="VUG555" s="355"/>
      <c r="VUH555" s="355"/>
      <c r="VUI555" s="355"/>
      <c r="VUJ555" s="355"/>
      <c r="VUK555" s="355"/>
      <c r="VUL555" s="355"/>
      <c r="VUM555" s="355"/>
      <c r="VUN555" s="355"/>
      <c r="VUO555" s="355"/>
      <c r="VUP555" s="355"/>
      <c r="VUQ555" s="355"/>
      <c r="VUR555" s="355"/>
      <c r="VUS555" s="355"/>
      <c r="VUT555" s="355"/>
      <c r="VUU555" s="355"/>
      <c r="VUV555" s="355"/>
      <c r="VUW555" s="355"/>
      <c r="VUX555" s="355"/>
      <c r="VUY555" s="355"/>
      <c r="VUZ555" s="355"/>
      <c r="VVA555" s="355"/>
      <c r="VVB555" s="355"/>
      <c r="VVC555" s="355"/>
      <c r="VVD555" s="355"/>
      <c r="VVE555" s="355"/>
      <c r="VVF555" s="355"/>
      <c r="VVG555" s="355"/>
      <c r="VVH555" s="355"/>
      <c r="VVI555" s="355"/>
      <c r="VVJ555" s="355"/>
      <c r="VVK555" s="355"/>
      <c r="VVL555" s="355"/>
      <c r="VVM555" s="355"/>
      <c r="VVN555" s="355"/>
      <c r="VVO555" s="355"/>
      <c r="VVP555" s="355"/>
      <c r="VVQ555" s="355"/>
      <c r="VVR555" s="355"/>
      <c r="VVS555" s="355"/>
      <c r="VVT555" s="355"/>
      <c r="VVU555" s="355"/>
      <c r="VVV555" s="355"/>
      <c r="VVW555" s="355"/>
      <c r="VVX555" s="355"/>
      <c r="VVY555" s="355"/>
      <c r="VVZ555" s="355"/>
      <c r="VWA555" s="355"/>
      <c r="VWB555" s="355"/>
      <c r="VWC555" s="355"/>
      <c r="VWD555" s="355"/>
      <c r="VWE555" s="355"/>
      <c r="VWF555" s="355"/>
      <c r="VWG555" s="355"/>
      <c r="VWH555" s="355"/>
      <c r="VWI555" s="355"/>
      <c r="VWJ555" s="355"/>
      <c r="VWK555" s="355"/>
      <c r="VWL555" s="355"/>
      <c r="VWM555" s="355"/>
      <c r="VWN555" s="355"/>
      <c r="VWO555" s="355"/>
      <c r="VWP555" s="355"/>
      <c r="VWQ555" s="355"/>
      <c r="VWR555" s="355"/>
      <c r="VWS555" s="355"/>
      <c r="VWT555" s="355"/>
      <c r="VWU555" s="355"/>
      <c r="VWV555" s="355"/>
      <c r="VWW555" s="355"/>
      <c r="VWX555" s="355"/>
      <c r="VWY555" s="355"/>
      <c r="VWZ555" s="355"/>
      <c r="VXA555" s="355"/>
      <c r="VXB555" s="355"/>
      <c r="VXC555" s="355"/>
      <c r="VXD555" s="355"/>
      <c r="VXE555" s="355"/>
      <c r="VXF555" s="355"/>
      <c r="VXG555" s="355"/>
      <c r="VXH555" s="355"/>
      <c r="VXI555" s="355"/>
      <c r="VXJ555" s="355"/>
      <c r="VXK555" s="355"/>
      <c r="VXL555" s="355"/>
      <c r="VXM555" s="355"/>
      <c r="VXN555" s="355"/>
      <c r="VXO555" s="355"/>
      <c r="VXP555" s="355"/>
      <c r="VXQ555" s="355"/>
      <c r="VXR555" s="355"/>
      <c r="VXS555" s="355"/>
      <c r="VXT555" s="355"/>
      <c r="VXU555" s="355"/>
      <c r="VXV555" s="355"/>
      <c r="VXW555" s="355"/>
      <c r="VXX555" s="355"/>
      <c r="VXY555" s="355"/>
      <c r="VXZ555" s="355"/>
      <c r="VYA555" s="355"/>
      <c r="VYB555" s="355"/>
      <c r="VYC555" s="355"/>
      <c r="VYD555" s="355"/>
      <c r="VYE555" s="355"/>
      <c r="VYF555" s="355"/>
      <c r="VYG555" s="355"/>
      <c r="VYH555" s="355"/>
      <c r="VYI555" s="355"/>
      <c r="VYJ555" s="355"/>
      <c r="VYK555" s="355"/>
      <c r="VYL555" s="355"/>
      <c r="VYM555" s="355"/>
      <c r="VYN555" s="355"/>
      <c r="VYO555" s="355"/>
      <c r="VYP555" s="355"/>
      <c r="VYQ555" s="355"/>
      <c r="VYR555" s="355"/>
      <c r="VYS555" s="355"/>
      <c r="VYT555" s="355"/>
      <c r="VYU555" s="355"/>
      <c r="VYV555" s="355"/>
      <c r="VYW555" s="355"/>
      <c r="VYX555" s="355"/>
      <c r="VYY555" s="355"/>
      <c r="VYZ555" s="355"/>
      <c r="VZA555" s="355"/>
      <c r="VZB555" s="355"/>
      <c r="VZC555" s="355"/>
      <c r="VZD555" s="355"/>
      <c r="VZE555" s="355"/>
      <c r="VZF555" s="355"/>
      <c r="VZG555" s="355"/>
      <c r="VZH555" s="355"/>
      <c r="VZI555" s="355"/>
      <c r="VZJ555" s="355"/>
      <c r="VZK555" s="355"/>
      <c r="VZL555" s="355"/>
      <c r="VZM555" s="355"/>
      <c r="VZN555" s="355"/>
      <c r="VZO555" s="355"/>
      <c r="VZP555" s="355"/>
      <c r="VZQ555" s="355"/>
      <c r="VZR555" s="355"/>
      <c r="VZS555" s="355"/>
      <c r="VZT555" s="355"/>
      <c r="VZU555" s="355"/>
      <c r="VZV555" s="355"/>
      <c r="VZW555" s="355"/>
      <c r="VZX555" s="355"/>
      <c r="VZY555" s="355"/>
      <c r="VZZ555" s="355"/>
      <c r="WAA555" s="355"/>
      <c r="WAB555" s="355"/>
      <c r="WAC555" s="355"/>
      <c r="WAD555" s="355"/>
      <c r="WAE555" s="355"/>
      <c r="WAF555" s="355"/>
      <c r="WAG555" s="355"/>
      <c r="WAH555" s="355"/>
      <c r="WAI555" s="355"/>
      <c r="WAJ555" s="355"/>
      <c r="WAK555" s="355"/>
      <c r="WAL555" s="355"/>
      <c r="WAM555" s="355"/>
      <c r="WAN555" s="355"/>
      <c r="WAO555" s="355"/>
      <c r="WAP555" s="355"/>
      <c r="WAQ555" s="355"/>
      <c r="WAR555" s="355"/>
      <c r="WAS555" s="355"/>
      <c r="WAT555" s="355"/>
      <c r="WAU555" s="355"/>
      <c r="WAV555" s="355"/>
      <c r="WAW555" s="355"/>
      <c r="WAX555" s="355"/>
      <c r="WAY555" s="355"/>
      <c r="WAZ555" s="355"/>
      <c r="WBA555" s="355"/>
      <c r="WBB555" s="355"/>
      <c r="WBC555" s="355"/>
      <c r="WBD555" s="355"/>
      <c r="WBE555" s="355"/>
      <c r="WBF555" s="355"/>
      <c r="WBG555" s="355"/>
      <c r="WBH555" s="355"/>
      <c r="WBI555" s="355"/>
      <c r="WBJ555" s="355"/>
      <c r="WBK555" s="355"/>
      <c r="WBL555" s="355"/>
      <c r="WBM555" s="355"/>
      <c r="WBN555" s="355"/>
      <c r="WBO555" s="355"/>
      <c r="WBP555" s="355"/>
      <c r="WBQ555" s="355"/>
      <c r="WBR555" s="355"/>
      <c r="WBS555" s="355"/>
      <c r="WBT555" s="355"/>
      <c r="WBU555" s="355"/>
      <c r="WBV555" s="355"/>
      <c r="WBW555" s="355"/>
      <c r="WBX555" s="355"/>
      <c r="WBY555" s="355"/>
      <c r="WBZ555" s="355"/>
      <c r="WCA555" s="355"/>
      <c r="WCB555" s="355"/>
      <c r="WCC555" s="355"/>
      <c r="WCD555" s="355"/>
      <c r="WCE555" s="355"/>
      <c r="WCF555" s="355"/>
      <c r="WCG555" s="355"/>
      <c r="WCH555" s="355"/>
      <c r="WCI555" s="355"/>
      <c r="WCJ555" s="355"/>
      <c r="WCK555" s="355"/>
      <c r="WCL555" s="355"/>
      <c r="WCM555" s="355"/>
      <c r="WCN555" s="355"/>
      <c r="WCO555" s="355"/>
      <c r="WCP555" s="355"/>
      <c r="WCQ555" s="355"/>
      <c r="WCR555" s="355"/>
      <c r="WCS555" s="355"/>
      <c r="WCT555" s="355"/>
      <c r="WCU555" s="355"/>
      <c r="WCV555" s="355"/>
      <c r="WCW555" s="355"/>
      <c r="WCX555" s="355"/>
      <c r="WCY555" s="355"/>
      <c r="WCZ555" s="355"/>
      <c r="WDA555" s="355"/>
      <c r="WDB555" s="355"/>
      <c r="WDC555" s="355"/>
      <c r="WDD555" s="355"/>
      <c r="WDE555" s="355"/>
      <c r="WDF555" s="355"/>
      <c r="WDG555" s="355"/>
      <c r="WDH555" s="355"/>
      <c r="WDI555" s="355"/>
      <c r="WDJ555" s="355"/>
      <c r="WDK555" s="355"/>
      <c r="WDL555" s="355"/>
      <c r="WDM555" s="355"/>
      <c r="WDN555" s="355"/>
      <c r="WDO555" s="355"/>
      <c r="WDP555" s="355"/>
      <c r="WDQ555" s="355"/>
      <c r="WDR555" s="355"/>
      <c r="WDS555" s="355"/>
      <c r="WDT555" s="355"/>
      <c r="WDU555" s="355"/>
      <c r="WDV555" s="355"/>
      <c r="WDW555" s="355"/>
      <c r="WDX555" s="355"/>
      <c r="WDY555" s="355"/>
      <c r="WDZ555" s="355"/>
      <c r="WEA555" s="355"/>
      <c r="WEB555" s="355"/>
      <c r="WEC555" s="355"/>
      <c r="WED555" s="355"/>
      <c r="WEE555" s="355"/>
      <c r="WEF555" s="355"/>
      <c r="WEG555" s="355"/>
      <c r="WEH555" s="355"/>
      <c r="WEI555" s="355"/>
      <c r="WEJ555" s="355"/>
      <c r="WEK555" s="355"/>
      <c r="WEL555" s="355"/>
      <c r="WEM555" s="355"/>
      <c r="WEN555" s="355"/>
      <c r="WEO555" s="355"/>
      <c r="WEP555" s="355"/>
      <c r="WEQ555" s="355"/>
      <c r="WER555" s="355"/>
      <c r="WES555" s="355"/>
      <c r="WET555" s="355"/>
      <c r="WEU555" s="355"/>
      <c r="WEV555" s="355"/>
      <c r="WEW555" s="355"/>
      <c r="WEX555" s="355"/>
      <c r="WEY555" s="355"/>
      <c r="WEZ555" s="355"/>
      <c r="WFA555" s="355"/>
      <c r="WFB555" s="355"/>
      <c r="WFC555" s="355"/>
      <c r="WFD555" s="355"/>
      <c r="WFE555" s="355"/>
      <c r="WFF555" s="355"/>
      <c r="WFG555" s="355"/>
      <c r="WFH555" s="355"/>
      <c r="WFI555" s="355"/>
      <c r="WFJ555" s="355"/>
      <c r="WFK555" s="355"/>
      <c r="WFL555" s="355"/>
      <c r="WFM555" s="355"/>
      <c r="WFN555" s="355"/>
      <c r="WFO555" s="355"/>
      <c r="WFP555" s="355"/>
      <c r="WFQ555" s="355"/>
      <c r="WFR555" s="355"/>
      <c r="WFS555" s="355"/>
      <c r="WFT555" s="355"/>
      <c r="WFU555" s="355"/>
      <c r="WFV555" s="355"/>
      <c r="WFW555" s="355"/>
      <c r="WFX555" s="355"/>
      <c r="WFY555" s="355"/>
      <c r="WFZ555" s="355"/>
      <c r="WGA555" s="355"/>
      <c r="WGB555" s="355"/>
      <c r="WGC555" s="355"/>
      <c r="WGD555" s="355"/>
      <c r="WGE555" s="355"/>
      <c r="WGF555" s="355"/>
      <c r="WGG555" s="355"/>
      <c r="WGH555" s="355"/>
      <c r="WGI555" s="355"/>
      <c r="WGJ555" s="355"/>
      <c r="WGK555" s="355"/>
      <c r="WGL555" s="355"/>
      <c r="WGM555" s="355"/>
      <c r="WGN555" s="355"/>
      <c r="WGO555" s="355"/>
      <c r="WGP555" s="355"/>
      <c r="WGQ555" s="355"/>
      <c r="WGR555" s="355"/>
      <c r="WGS555" s="355"/>
      <c r="WGT555" s="355"/>
      <c r="WGU555" s="355"/>
      <c r="WGV555" s="355"/>
      <c r="WGW555" s="355"/>
      <c r="WGX555" s="355"/>
      <c r="WGY555" s="355"/>
      <c r="WGZ555" s="355"/>
      <c r="WHA555" s="355"/>
      <c r="WHB555" s="355"/>
      <c r="WHC555" s="355"/>
      <c r="WHD555" s="355"/>
      <c r="WHE555" s="355"/>
      <c r="WHF555" s="355"/>
      <c r="WHG555" s="355"/>
      <c r="WHH555" s="355"/>
      <c r="WHI555" s="355"/>
      <c r="WHJ555" s="355"/>
      <c r="WHK555" s="355"/>
      <c r="WHL555" s="355"/>
      <c r="WHM555" s="355"/>
      <c r="WHN555" s="355"/>
      <c r="WHO555" s="355"/>
      <c r="WHP555" s="355"/>
      <c r="WHQ555" s="355"/>
      <c r="WHR555" s="355"/>
      <c r="WHS555" s="355"/>
      <c r="WHT555" s="355"/>
      <c r="WHU555" s="355"/>
      <c r="WHV555" s="355"/>
      <c r="WHW555" s="355"/>
      <c r="WHX555" s="355"/>
      <c r="WHY555" s="355"/>
      <c r="WHZ555" s="355"/>
      <c r="WIA555" s="355"/>
      <c r="WIB555" s="355"/>
      <c r="WIC555" s="355"/>
      <c r="WID555" s="355"/>
      <c r="WIE555" s="355"/>
      <c r="WIF555" s="355"/>
      <c r="WIG555" s="355"/>
      <c r="WIH555" s="355"/>
      <c r="WII555" s="355"/>
      <c r="WIJ555" s="355"/>
      <c r="WIK555" s="355"/>
      <c r="WIL555" s="355"/>
      <c r="WIM555" s="355"/>
      <c r="WIN555" s="355"/>
      <c r="WIO555" s="355"/>
      <c r="WIP555" s="355"/>
      <c r="WIQ555" s="355"/>
      <c r="WIR555" s="355"/>
      <c r="WIS555" s="355"/>
      <c r="WIT555" s="355"/>
      <c r="WIU555" s="355"/>
      <c r="WIV555" s="355"/>
      <c r="WIW555" s="355"/>
      <c r="WIX555" s="355"/>
      <c r="WIY555" s="355"/>
      <c r="WIZ555" s="355"/>
      <c r="WJA555" s="355"/>
      <c r="WJB555" s="355"/>
      <c r="WJC555" s="355"/>
      <c r="WJD555" s="355"/>
      <c r="WJE555" s="355"/>
      <c r="WJF555" s="355"/>
      <c r="WJG555" s="355"/>
      <c r="WJH555" s="355"/>
      <c r="WJI555" s="355"/>
      <c r="WJJ555" s="355"/>
      <c r="WJK555" s="355"/>
      <c r="WJL555" s="355"/>
      <c r="WJM555" s="355"/>
      <c r="WJN555" s="355"/>
      <c r="WJO555" s="355"/>
      <c r="WJP555" s="355"/>
      <c r="WJQ555" s="355"/>
      <c r="WJR555" s="355"/>
      <c r="WJS555" s="355"/>
      <c r="WJT555" s="355"/>
      <c r="WJU555" s="355"/>
      <c r="WJV555" s="355"/>
      <c r="WJW555" s="355"/>
      <c r="WJX555" s="355"/>
      <c r="WJY555" s="355"/>
      <c r="WJZ555" s="355"/>
      <c r="WKA555" s="355"/>
      <c r="WKB555" s="355"/>
      <c r="WKC555" s="355"/>
      <c r="WKD555" s="355"/>
      <c r="WKE555" s="355"/>
      <c r="WKF555" s="355"/>
      <c r="WKG555" s="355"/>
      <c r="WKH555" s="355"/>
      <c r="WKI555" s="355"/>
      <c r="WKJ555" s="355"/>
      <c r="WKK555" s="355"/>
      <c r="WKL555" s="355"/>
      <c r="WKM555" s="355"/>
      <c r="WKN555" s="355"/>
      <c r="WKO555" s="355"/>
      <c r="WKP555" s="355"/>
      <c r="WKQ555" s="355"/>
      <c r="WKR555" s="355"/>
      <c r="WKS555" s="355"/>
      <c r="WKT555" s="355"/>
      <c r="WKU555" s="355"/>
      <c r="WKV555" s="355"/>
      <c r="WKW555" s="355"/>
      <c r="WKX555" s="355"/>
      <c r="WKY555" s="355"/>
      <c r="WKZ555" s="355"/>
      <c r="WLA555" s="355"/>
      <c r="WLB555" s="355"/>
      <c r="WLC555" s="355"/>
      <c r="WLD555" s="355"/>
      <c r="WLE555" s="355"/>
      <c r="WLF555" s="355"/>
      <c r="WLG555" s="355"/>
      <c r="WLH555" s="355"/>
      <c r="WLI555" s="355"/>
      <c r="WLJ555" s="355"/>
      <c r="WLK555" s="355"/>
      <c r="WLL555" s="355"/>
      <c r="WLM555" s="355"/>
      <c r="WLN555" s="355"/>
      <c r="WLO555" s="355"/>
      <c r="WLP555" s="355"/>
      <c r="WLQ555" s="355"/>
      <c r="WLR555" s="355"/>
      <c r="WLS555" s="355"/>
      <c r="WLT555" s="355"/>
      <c r="WLU555" s="355"/>
      <c r="WLV555" s="355"/>
      <c r="WLW555" s="355"/>
      <c r="WLX555" s="355"/>
      <c r="WLY555" s="355"/>
      <c r="WLZ555" s="355"/>
      <c r="WMA555" s="355"/>
      <c r="WMB555" s="355"/>
      <c r="WMC555" s="355"/>
      <c r="WMD555" s="355"/>
      <c r="WME555" s="355"/>
      <c r="WMF555" s="355"/>
      <c r="WMG555" s="355"/>
      <c r="WMH555" s="355"/>
      <c r="WMI555" s="355"/>
      <c r="WMJ555" s="355"/>
      <c r="WMK555" s="355"/>
      <c r="WML555" s="355"/>
      <c r="WMM555" s="355"/>
      <c r="WMN555" s="355"/>
      <c r="WMO555" s="355"/>
      <c r="WMP555" s="355"/>
      <c r="WMQ555" s="355"/>
      <c r="WMR555" s="355"/>
      <c r="WMS555" s="355"/>
      <c r="WMT555" s="355"/>
      <c r="WMU555" s="355"/>
      <c r="WMV555" s="355"/>
      <c r="WMW555" s="355"/>
      <c r="WMX555" s="355"/>
      <c r="WMY555" s="355"/>
      <c r="WMZ555" s="355"/>
      <c r="WNA555" s="355"/>
      <c r="WNB555" s="355"/>
      <c r="WNC555" s="355"/>
      <c r="WND555" s="355"/>
      <c r="WNE555" s="355"/>
      <c r="WNF555" s="355"/>
      <c r="WNG555" s="355"/>
      <c r="WNH555" s="355"/>
      <c r="WNI555" s="355"/>
      <c r="WNJ555" s="355"/>
      <c r="WNK555" s="355"/>
      <c r="WNL555" s="355"/>
      <c r="WNM555" s="355"/>
      <c r="WNN555" s="355"/>
      <c r="WNO555" s="355"/>
      <c r="WNP555" s="355"/>
      <c r="WNQ555" s="355"/>
      <c r="WNR555" s="355"/>
      <c r="WNS555" s="355"/>
      <c r="WNT555" s="355"/>
      <c r="WNU555" s="355"/>
      <c r="WNV555" s="355"/>
      <c r="WNW555" s="355"/>
      <c r="WNX555" s="355"/>
      <c r="WNY555" s="355"/>
      <c r="WNZ555" s="355"/>
      <c r="WOA555" s="355"/>
      <c r="WOB555" s="355"/>
      <c r="WOC555" s="355"/>
      <c r="WOD555" s="355"/>
      <c r="WOE555" s="355"/>
      <c r="WOF555" s="355"/>
      <c r="WOG555" s="355"/>
      <c r="WOH555" s="355"/>
      <c r="WOI555" s="355"/>
      <c r="WOJ555" s="355"/>
      <c r="WOK555" s="355"/>
      <c r="WOL555" s="355"/>
      <c r="WOM555" s="355"/>
      <c r="WON555" s="355"/>
      <c r="WOO555" s="355"/>
      <c r="WOP555" s="355"/>
      <c r="WOQ555" s="355"/>
      <c r="WOR555" s="355"/>
      <c r="WOS555" s="355"/>
      <c r="WOT555" s="355"/>
      <c r="WOU555" s="355"/>
      <c r="WOV555" s="355"/>
      <c r="WOW555" s="355"/>
      <c r="WOX555" s="355"/>
      <c r="WOY555" s="355"/>
      <c r="WOZ555" s="355"/>
      <c r="WPA555" s="355"/>
      <c r="WPB555" s="355"/>
      <c r="WPC555" s="355"/>
      <c r="WPD555" s="355"/>
      <c r="WPE555" s="355"/>
      <c r="WPF555" s="355"/>
      <c r="WPG555" s="355"/>
      <c r="WPH555" s="355"/>
      <c r="WPI555" s="355"/>
      <c r="WPJ555" s="355"/>
      <c r="WPK555" s="355"/>
      <c r="WPL555" s="355"/>
      <c r="WPM555" s="355"/>
      <c r="WPN555" s="355"/>
      <c r="WPO555" s="355"/>
      <c r="WPP555" s="355"/>
      <c r="WPQ555" s="355"/>
      <c r="WPR555" s="355"/>
      <c r="WPS555" s="355"/>
      <c r="WPT555" s="355"/>
      <c r="WPU555" s="355"/>
      <c r="WPV555" s="355"/>
      <c r="WPW555" s="355"/>
      <c r="WPX555" s="355"/>
      <c r="WPY555" s="355"/>
      <c r="WPZ555" s="355"/>
      <c r="WQA555" s="355"/>
      <c r="WQB555" s="355"/>
      <c r="WQC555" s="355"/>
      <c r="WQD555" s="355"/>
      <c r="WQE555" s="355"/>
      <c r="WQF555" s="355"/>
      <c r="WQG555" s="355"/>
      <c r="WQH555" s="355"/>
      <c r="WQI555" s="355"/>
      <c r="WQJ555" s="355"/>
      <c r="WQK555" s="355"/>
      <c r="WQL555" s="355"/>
      <c r="WQM555" s="355"/>
      <c r="WQN555" s="355"/>
      <c r="WQO555" s="355"/>
      <c r="WQP555" s="355"/>
      <c r="WQQ555" s="355"/>
      <c r="WQR555" s="355"/>
      <c r="WQS555" s="355"/>
      <c r="WQT555" s="355"/>
      <c r="WQU555" s="355"/>
      <c r="WQV555" s="355"/>
      <c r="WQW555" s="355"/>
      <c r="WQX555" s="355"/>
      <c r="WQY555" s="355"/>
      <c r="WQZ555" s="355"/>
      <c r="WRA555" s="355"/>
      <c r="WRB555" s="355"/>
      <c r="WRC555" s="355"/>
      <c r="WRD555" s="355"/>
      <c r="WRE555" s="355"/>
      <c r="WRF555" s="355"/>
      <c r="WRG555" s="355"/>
      <c r="WRH555" s="355"/>
      <c r="WRI555" s="355"/>
      <c r="WRJ555" s="355"/>
      <c r="WRK555" s="355"/>
      <c r="WRL555" s="355"/>
      <c r="WRM555" s="355"/>
      <c r="WRN555" s="355"/>
      <c r="WRO555" s="355"/>
      <c r="WRP555" s="355"/>
      <c r="WRQ555" s="355"/>
      <c r="WRR555" s="355"/>
      <c r="WRS555" s="355"/>
      <c r="WRT555" s="355"/>
      <c r="WRU555" s="355"/>
      <c r="WRV555" s="355"/>
      <c r="WRW555" s="355"/>
      <c r="WRX555" s="355"/>
      <c r="WRY555" s="355"/>
      <c r="WRZ555" s="355"/>
      <c r="WSA555" s="355"/>
      <c r="WSB555" s="355"/>
      <c r="WSC555" s="355"/>
      <c r="WSD555" s="355"/>
      <c r="WSE555" s="355"/>
      <c r="WSF555" s="355"/>
      <c r="WSG555" s="355"/>
      <c r="WSH555" s="355"/>
      <c r="WSI555" s="355"/>
      <c r="WSJ555" s="355"/>
      <c r="WSK555" s="355"/>
      <c r="WSL555" s="355"/>
      <c r="WSM555" s="355"/>
      <c r="WSN555" s="355"/>
      <c r="WSO555" s="355"/>
      <c r="WSP555" s="355"/>
      <c r="WSQ555" s="355"/>
      <c r="WSR555" s="355"/>
      <c r="WSS555" s="355"/>
      <c r="WST555" s="355"/>
      <c r="WSU555" s="355"/>
      <c r="WSV555" s="355"/>
      <c r="WSW555" s="355"/>
      <c r="WSX555" s="355"/>
      <c r="WSY555" s="355"/>
      <c r="WSZ555" s="355"/>
      <c r="WTA555" s="355"/>
      <c r="WTB555" s="355"/>
      <c r="WTC555" s="355"/>
      <c r="WTD555" s="355"/>
      <c r="WTE555" s="355"/>
      <c r="WTF555" s="355"/>
      <c r="WTG555" s="355"/>
      <c r="WTH555" s="355"/>
      <c r="WTI555" s="355"/>
      <c r="WTJ555" s="355"/>
      <c r="WTK555" s="355"/>
      <c r="WTL555" s="355"/>
      <c r="WTM555" s="355"/>
      <c r="WTN555" s="355"/>
      <c r="WTO555" s="355"/>
      <c r="WTP555" s="355"/>
      <c r="WTQ555" s="355"/>
      <c r="WTR555" s="355"/>
      <c r="WTS555" s="355"/>
      <c r="WTT555" s="355"/>
      <c r="WTU555" s="355"/>
      <c r="WTV555" s="355"/>
      <c r="WTW555" s="355"/>
      <c r="WTX555" s="355"/>
      <c r="WTY555" s="355"/>
      <c r="WTZ555" s="355"/>
      <c r="WUA555" s="355"/>
      <c r="WUB555" s="355"/>
      <c r="WUC555" s="355"/>
      <c r="WUD555" s="355"/>
      <c r="WUE555" s="355"/>
      <c r="WUF555" s="355"/>
      <c r="WUG555" s="355"/>
      <c r="WUH555" s="355"/>
      <c r="WUI555" s="355"/>
      <c r="WUJ555" s="355"/>
      <c r="WUK555" s="355"/>
      <c r="WUL555" s="355"/>
      <c r="WUM555" s="355"/>
      <c r="WUN555" s="355"/>
      <c r="WUO555" s="355"/>
      <c r="WUP555" s="355"/>
      <c r="WUQ555" s="355"/>
      <c r="WUR555" s="355"/>
      <c r="WUS555" s="355"/>
      <c r="WUT555" s="355"/>
      <c r="WUU555" s="355"/>
      <c r="WUV555" s="355"/>
      <c r="WUW555" s="355"/>
      <c r="WUX555" s="355"/>
      <c r="WUY555" s="355"/>
      <c r="WUZ555" s="355"/>
      <c r="WVA555" s="355"/>
      <c r="WVB555" s="355"/>
      <c r="WVC555" s="355"/>
      <c r="WVD555" s="355"/>
      <c r="WVE555" s="355"/>
      <c r="WVF555" s="355"/>
      <c r="WVG555" s="355"/>
      <c r="WVH555" s="355"/>
      <c r="WVI555" s="355"/>
      <c r="WVJ555" s="355"/>
      <c r="WVK555" s="355"/>
      <c r="WVL555" s="355"/>
      <c r="WVM555" s="355"/>
      <c r="WVN555" s="355"/>
      <c r="WVO555" s="355"/>
      <c r="WVP555" s="355"/>
      <c r="WVQ555" s="355"/>
      <c r="WVR555" s="355"/>
      <c r="WVS555" s="355"/>
      <c r="WVT555" s="355"/>
      <c r="WVU555" s="355"/>
      <c r="WVV555" s="355"/>
      <c r="WVW555" s="355"/>
      <c r="WVX555" s="355"/>
      <c r="WVY555" s="355"/>
      <c r="WVZ555" s="355"/>
      <c r="WWA555" s="355"/>
      <c r="WWB555" s="355"/>
      <c r="WWC555" s="355"/>
      <c r="WWD555" s="355"/>
      <c r="WWE555" s="355"/>
      <c r="WWF555" s="355"/>
      <c r="WWG555" s="355"/>
      <c r="WWH555" s="355"/>
      <c r="WWI555" s="355"/>
      <c r="WWJ555" s="355"/>
      <c r="WWK555" s="355"/>
      <c r="WWL555" s="355"/>
      <c r="WWM555" s="355"/>
      <c r="WWN555" s="355"/>
      <c r="WWO555" s="355"/>
      <c r="WWP555" s="355"/>
      <c r="WWQ555" s="355"/>
      <c r="WWR555" s="355"/>
      <c r="WWS555" s="355"/>
      <c r="WWT555" s="355"/>
      <c r="WWU555" s="355"/>
      <c r="WWV555" s="355"/>
      <c r="WWW555" s="355"/>
      <c r="WWX555" s="355"/>
      <c r="WWY555" s="355"/>
      <c r="WWZ555" s="355"/>
      <c r="WXA555" s="355"/>
      <c r="WXB555" s="355"/>
      <c r="WXC555" s="355"/>
      <c r="WXD555" s="355"/>
      <c r="WXE555" s="355"/>
      <c r="WXF555" s="355"/>
      <c r="WXG555" s="355"/>
      <c r="WXH555" s="355"/>
      <c r="WXI555" s="355"/>
      <c r="WXJ555" s="355"/>
      <c r="WXK555" s="355"/>
      <c r="WXL555" s="355"/>
      <c r="WXM555" s="355"/>
      <c r="WXN555" s="355"/>
      <c r="WXO555" s="355"/>
      <c r="WXP555" s="355"/>
      <c r="WXQ555" s="355"/>
      <c r="WXR555" s="355"/>
      <c r="WXS555" s="355"/>
      <c r="WXT555" s="355"/>
      <c r="WXU555" s="355"/>
      <c r="WXV555" s="355"/>
      <c r="WXW555" s="355"/>
      <c r="WXX555" s="355"/>
      <c r="WXY555" s="355"/>
      <c r="WXZ555" s="355"/>
      <c r="WYA555" s="355"/>
      <c r="WYB555" s="355"/>
      <c r="WYC555" s="355"/>
      <c r="WYD555" s="355"/>
      <c r="WYE555" s="355"/>
      <c r="WYF555" s="355"/>
      <c r="WYG555" s="355"/>
      <c r="WYH555" s="355"/>
      <c r="WYI555" s="355"/>
      <c r="WYJ555" s="355"/>
      <c r="WYK555" s="355"/>
      <c r="WYL555" s="355"/>
      <c r="WYM555" s="355"/>
      <c r="WYN555" s="355"/>
      <c r="WYO555" s="355"/>
      <c r="WYP555" s="355"/>
      <c r="WYQ555" s="355"/>
      <c r="WYR555" s="355"/>
      <c r="WYS555" s="355"/>
      <c r="WYT555" s="355"/>
      <c r="WYU555" s="355"/>
      <c r="WYV555" s="355"/>
      <c r="WYW555" s="355"/>
      <c r="WYX555" s="355"/>
      <c r="WYY555" s="355"/>
      <c r="WYZ555" s="355"/>
      <c r="WZA555" s="355"/>
      <c r="WZB555" s="355"/>
      <c r="WZC555" s="355"/>
      <c r="WZD555" s="355"/>
      <c r="WZE555" s="355"/>
      <c r="WZF555" s="355"/>
      <c r="WZG555" s="355"/>
      <c r="WZH555" s="355"/>
      <c r="WZI555" s="355"/>
      <c r="WZJ555" s="355"/>
      <c r="WZK555" s="355"/>
      <c r="WZL555" s="355"/>
      <c r="WZM555" s="355"/>
      <c r="WZN555" s="355"/>
      <c r="WZO555" s="355"/>
      <c r="WZP555" s="355"/>
      <c r="WZQ555" s="355"/>
      <c r="WZR555" s="355"/>
      <c r="WZS555" s="355"/>
      <c r="WZT555" s="355"/>
      <c r="WZU555" s="355"/>
      <c r="WZV555" s="355"/>
      <c r="WZW555" s="355"/>
      <c r="WZX555" s="355"/>
      <c r="WZY555" s="355"/>
      <c r="WZZ555" s="355"/>
      <c r="XAA555" s="355"/>
      <c r="XAB555" s="355"/>
      <c r="XAC555" s="355"/>
      <c r="XAD555" s="355"/>
      <c r="XAE555" s="355"/>
      <c r="XAF555" s="355"/>
      <c r="XAG555" s="355"/>
      <c r="XAH555" s="355"/>
      <c r="XAI555" s="355"/>
      <c r="XAJ555" s="355"/>
      <c r="XAK555" s="355"/>
      <c r="XAL555" s="355"/>
      <c r="XAM555" s="355"/>
      <c r="XAN555" s="355"/>
      <c r="XAO555" s="355"/>
      <c r="XAP555" s="355"/>
      <c r="XAQ555" s="355"/>
      <c r="XAR555" s="355"/>
      <c r="XAS555" s="355"/>
      <c r="XAT555" s="355"/>
      <c r="XAU555" s="355"/>
      <c r="XAV555" s="355"/>
      <c r="XAW555" s="355"/>
      <c r="XAX555" s="355"/>
      <c r="XAY555" s="355"/>
      <c r="XAZ555" s="355"/>
      <c r="XBA555" s="355"/>
      <c r="XBB555" s="355"/>
      <c r="XBC555" s="355"/>
      <c r="XBD555" s="355"/>
      <c r="XBE555" s="355"/>
      <c r="XBF555" s="355"/>
      <c r="XBG555" s="355"/>
      <c r="XBH555" s="355"/>
      <c r="XBI555" s="355"/>
      <c r="XBJ555" s="355"/>
      <c r="XBK555" s="355"/>
      <c r="XBL555" s="355"/>
      <c r="XBM555" s="355"/>
      <c r="XBN555" s="355"/>
      <c r="XBO555" s="355"/>
      <c r="XBP555" s="355"/>
      <c r="XBQ555" s="355"/>
      <c r="XBR555" s="355"/>
      <c r="XBS555" s="355"/>
      <c r="XBT555" s="355"/>
      <c r="XBU555" s="355"/>
      <c r="XBV555" s="355"/>
      <c r="XBW555" s="355"/>
      <c r="XBX555" s="355"/>
      <c r="XBY555" s="355"/>
      <c r="XBZ555" s="355"/>
      <c r="XCA555" s="355"/>
      <c r="XCB555" s="355"/>
      <c r="XCC555" s="355"/>
      <c r="XCD555" s="355"/>
      <c r="XCE555" s="355"/>
      <c r="XCF555" s="355"/>
      <c r="XCG555" s="355"/>
      <c r="XCH555" s="355"/>
      <c r="XCI555" s="355"/>
      <c r="XCJ555" s="355"/>
      <c r="XCK555" s="355"/>
      <c r="XCL555" s="355"/>
      <c r="XCM555" s="355"/>
      <c r="XCN555" s="355"/>
      <c r="XCO555" s="355"/>
      <c r="XCP555" s="355"/>
      <c r="XCQ555" s="355"/>
      <c r="XCR555" s="355"/>
      <c r="XCS555" s="355"/>
      <c r="XCT555" s="355"/>
      <c r="XCU555" s="355"/>
      <c r="XCV555" s="355"/>
      <c r="XCW555" s="355"/>
      <c r="XCX555" s="355"/>
      <c r="XCY555" s="355"/>
      <c r="XCZ555" s="355"/>
      <c r="XDA555" s="355"/>
      <c r="XDB555" s="355"/>
      <c r="XDC555" s="355"/>
      <c r="XDD555" s="355"/>
      <c r="XDE555" s="355"/>
      <c r="XDF555" s="355"/>
      <c r="XDG555" s="355"/>
      <c r="XDH555" s="355"/>
      <c r="XDI555" s="355"/>
      <c r="XDJ555" s="355"/>
      <c r="XDK555" s="355"/>
      <c r="XDL555" s="355"/>
      <c r="XDM555" s="355"/>
      <c r="XDN555" s="355"/>
      <c r="XDO555" s="355"/>
      <c r="XDP555" s="355"/>
      <c r="XDQ555" s="355"/>
      <c r="XDR555" s="355"/>
      <c r="XDS555" s="355"/>
      <c r="XDT555" s="355"/>
      <c r="XDU555" s="355"/>
      <c r="XDV555" s="355"/>
      <c r="XDW555" s="355"/>
      <c r="XDX555" s="355"/>
      <c r="XDY555" s="355"/>
      <c r="XDZ555" s="355"/>
      <c r="XEA555" s="355"/>
      <c r="XEB555" s="355"/>
      <c r="XEC555" s="355"/>
      <c r="XED555" s="355"/>
      <c r="XEE555" s="355"/>
      <c r="XEF555" s="355"/>
      <c r="XEG555" s="355"/>
      <c r="XEH555" s="355"/>
      <c r="XEI555" s="355"/>
      <c r="XEJ555" s="355"/>
      <c r="XEK555" s="355"/>
      <c r="XEL555" s="355"/>
      <c r="XEM555" s="355"/>
      <c r="XEN555" s="355"/>
      <c r="XEO555" s="355"/>
      <c r="XEP555" s="355"/>
      <c r="XEQ555" s="355"/>
      <c r="XER555" s="355"/>
      <c r="XES555" s="355"/>
      <c r="XET555" s="355"/>
      <c r="XEU555" s="355"/>
      <c r="XEV555" s="355"/>
      <c r="XEW555" s="355"/>
      <c r="XEX555" s="355"/>
      <c r="XEY555" s="355"/>
      <c r="XEZ555" s="355"/>
      <c r="XFA555" s="355"/>
      <c r="XFB555" s="355"/>
      <c r="XFC555" s="355"/>
      <c r="XFD555" s="355"/>
    </row>
    <row r="556" spans="1:16384" s="4" customFormat="1" ht="12.75" x14ac:dyDescent="0.2">
      <c r="A556" s="51"/>
      <c r="K556" s="46"/>
    </row>
    <row r="557" spans="1:16384" ht="63.75" x14ac:dyDescent="0.25">
      <c r="A557" s="51" t="s">
        <v>667</v>
      </c>
      <c r="B557" s="3" t="s">
        <v>42</v>
      </c>
      <c r="C557" s="3" t="s">
        <v>43</v>
      </c>
      <c r="D557" s="3" t="s">
        <v>44</v>
      </c>
      <c r="E557" s="3" t="s">
        <v>45</v>
      </c>
      <c r="F557" s="2" t="s">
        <v>634</v>
      </c>
      <c r="G557" s="2" t="s">
        <v>635</v>
      </c>
      <c r="H557" s="2" t="s">
        <v>636</v>
      </c>
      <c r="I557" s="2" t="s">
        <v>637</v>
      </c>
      <c r="J557" s="65"/>
      <c r="K557" s="45" t="s">
        <v>638</v>
      </c>
      <c r="L557" s="85" t="s">
        <v>639</v>
      </c>
      <c r="M557" s="92" t="s">
        <v>640</v>
      </c>
      <c r="N557" s="65"/>
      <c r="O557" s="335" t="s">
        <v>641</v>
      </c>
      <c r="P557" s="336"/>
      <c r="Q557" s="336"/>
      <c r="R557" s="337"/>
      <c r="U557" s="4"/>
      <c r="V557" s="4"/>
    </row>
    <row r="558" spans="1:16384" x14ac:dyDescent="0.25">
      <c r="A558" s="51"/>
      <c r="B558" s="11"/>
      <c r="C558" s="11" t="s">
        <v>494</v>
      </c>
      <c r="D558" s="11"/>
      <c r="E558" s="11" t="s">
        <v>106</v>
      </c>
      <c r="F558" s="11">
        <v>263</v>
      </c>
      <c r="G558" s="11">
        <v>2</v>
      </c>
      <c r="H558" s="11">
        <v>3</v>
      </c>
      <c r="I558" s="11">
        <v>289.5</v>
      </c>
      <c r="K558" s="11"/>
      <c r="L558" s="11"/>
      <c r="M558" s="11"/>
      <c r="O558" s="338"/>
      <c r="P558" s="339"/>
      <c r="Q558" s="339"/>
      <c r="R558" s="340"/>
      <c r="U558" s="4"/>
      <c r="V558" s="4"/>
    </row>
    <row r="559" spans="1:16384" x14ac:dyDescent="0.25">
      <c r="A559" s="51"/>
      <c r="B559" s="11"/>
      <c r="C559" s="11" t="s">
        <v>405</v>
      </c>
      <c r="D559" s="11"/>
      <c r="E559" s="11" t="s">
        <v>92</v>
      </c>
      <c r="F559" s="11">
        <v>46</v>
      </c>
      <c r="G559" s="11">
        <v>1</v>
      </c>
      <c r="H559" s="11">
        <v>1</v>
      </c>
      <c r="I559" s="11">
        <v>100</v>
      </c>
      <c r="K559" s="11"/>
      <c r="L559" s="11"/>
      <c r="M559" s="11"/>
      <c r="O559" s="338"/>
      <c r="P559" s="339"/>
      <c r="Q559" s="339"/>
      <c r="R559" s="340"/>
      <c r="U559" s="4"/>
      <c r="V559" s="4"/>
    </row>
    <row r="560" spans="1:16384" s="5" customFormat="1" ht="12.75" x14ac:dyDescent="0.2">
      <c r="A560" s="51"/>
      <c r="B560" s="11"/>
      <c r="C560" s="11" t="s">
        <v>529</v>
      </c>
      <c r="D560" s="11"/>
      <c r="E560" s="11" t="s">
        <v>89</v>
      </c>
      <c r="F560" s="11">
        <v>224</v>
      </c>
      <c r="G560" s="11">
        <v>2</v>
      </c>
      <c r="H560" s="11">
        <v>3</v>
      </c>
      <c r="I560" s="170">
        <v>9.3333333333333304</v>
      </c>
      <c r="J560" s="4"/>
      <c r="K560" s="11"/>
      <c r="L560" s="11"/>
      <c r="M560" s="11"/>
      <c r="N560" s="4"/>
      <c r="O560" s="155"/>
      <c r="P560" s="156"/>
      <c r="Q560" s="156"/>
      <c r="R560" s="157"/>
      <c r="S560" s="4"/>
      <c r="T560" s="4"/>
      <c r="U560" s="4"/>
      <c r="V560" s="4"/>
    </row>
    <row r="561" spans="1:22" s="5" customFormat="1" ht="12.75" x14ac:dyDescent="0.2">
      <c r="A561" s="51"/>
      <c r="B561" s="11"/>
      <c r="C561" s="11" t="s">
        <v>141</v>
      </c>
      <c r="D561" s="11"/>
      <c r="E561" s="11" t="s">
        <v>142</v>
      </c>
      <c r="F561" s="11">
        <v>899</v>
      </c>
      <c r="G561" s="11">
        <v>8</v>
      </c>
      <c r="H561" s="11">
        <v>8</v>
      </c>
      <c r="I561" s="11">
        <v>8</v>
      </c>
      <c r="J561" s="4"/>
      <c r="K561" s="11"/>
      <c r="L561" s="11"/>
      <c r="M561" s="11"/>
      <c r="N561" s="4"/>
      <c r="O561" s="155"/>
      <c r="P561" s="156"/>
      <c r="Q561" s="156"/>
      <c r="R561" s="157"/>
      <c r="S561" s="4"/>
      <c r="T561" s="4"/>
      <c r="U561" s="4"/>
      <c r="V561" s="4"/>
    </row>
    <row r="562" spans="1:22" s="5" customFormat="1" ht="12.75" x14ac:dyDescent="0.2">
      <c r="A562" s="51"/>
      <c r="B562" s="11"/>
      <c r="C562" s="11" t="s">
        <v>244</v>
      </c>
      <c r="D562" s="11"/>
      <c r="E562" s="11" t="s">
        <v>76</v>
      </c>
      <c r="F562" s="11">
        <v>297</v>
      </c>
      <c r="G562" s="11">
        <v>2</v>
      </c>
      <c r="H562" s="11">
        <v>2</v>
      </c>
      <c r="I562" s="11">
        <v>5</v>
      </c>
      <c r="J562" s="4"/>
      <c r="K562" s="11"/>
      <c r="L562" s="11"/>
      <c r="M562" s="11"/>
      <c r="N562" s="4"/>
      <c r="O562" s="155"/>
      <c r="P562" s="156"/>
      <c r="Q562" s="156"/>
      <c r="R562" s="157"/>
      <c r="S562" s="4"/>
      <c r="T562" s="4"/>
      <c r="U562" s="4"/>
      <c r="V562" s="4"/>
    </row>
    <row r="563" spans="1:22" s="5" customFormat="1" ht="12.75" x14ac:dyDescent="0.2">
      <c r="A563" s="51"/>
      <c r="B563" s="11"/>
      <c r="C563" s="11" t="s">
        <v>454</v>
      </c>
      <c r="D563" s="11"/>
      <c r="E563" s="11" t="s">
        <v>455</v>
      </c>
      <c r="F563" s="11">
        <v>4</v>
      </c>
      <c r="G563" s="11">
        <v>1</v>
      </c>
      <c r="H563" s="11">
        <v>1</v>
      </c>
      <c r="I563" s="11">
        <v>5</v>
      </c>
      <c r="J563" s="4"/>
      <c r="K563" s="11"/>
      <c r="L563" s="11"/>
      <c r="M563" s="11"/>
      <c r="N563" s="4"/>
      <c r="O563" s="155"/>
      <c r="P563" s="156"/>
      <c r="Q563" s="156"/>
      <c r="R563" s="157"/>
      <c r="S563" s="4"/>
      <c r="T563" s="4"/>
      <c r="U563" s="4"/>
      <c r="V563" s="4"/>
    </row>
    <row r="564" spans="1:22" s="5" customFormat="1" ht="12.75" x14ac:dyDescent="0.2">
      <c r="A564" s="51"/>
      <c r="B564" s="11"/>
      <c r="C564" s="11" t="s">
        <v>243</v>
      </c>
      <c r="D564" s="11"/>
      <c r="E564" s="11" t="s">
        <v>207</v>
      </c>
      <c r="F564" s="11">
        <v>130</v>
      </c>
      <c r="G564" s="11">
        <v>2</v>
      </c>
      <c r="H564" s="11">
        <v>2</v>
      </c>
      <c r="I564" s="11">
        <v>2.5</v>
      </c>
      <c r="J564" s="4"/>
      <c r="K564" s="11"/>
      <c r="L564" s="11"/>
      <c r="M564" s="11"/>
      <c r="N564" s="4"/>
      <c r="O564" s="155"/>
      <c r="P564" s="156"/>
      <c r="Q564" s="156"/>
      <c r="R564" s="157"/>
      <c r="S564" s="4"/>
      <c r="T564" s="4"/>
      <c r="U564" s="4"/>
      <c r="V564" s="4"/>
    </row>
    <row r="565" spans="1:22" s="5" customFormat="1" ht="12.75" x14ac:dyDescent="0.2">
      <c r="A565" s="51"/>
      <c r="B565" s="11"/>
      <c r="C565" s="11" t="s">
        <v>447</v>
      </c>
      <c r="D565" s="11"/>
      <c r="E565" s="11" t="s">
        <v>448</v>
      </c>
      <c r="F565" s="11">
        <v>211</v>
      </c>
      <c r="G565" s="11">
        <v>1</v>
      </c>
      <c r="H565" s="11">
        <v>2</v>
      </c>
      <c r="I565" s="11">
        <v>2</v>
      </c>
      <c r="J565" s="4"/>
      <c r="K565" s="11"/>
      <c r="L565" s="11"/>
      <c r="M565" s="11"/>
      <c r="N565" s="4"/>
      <c r="O565" s="155"/>
      <c r="P565" s="156"/>
      <c r="Q565" s="156"/>
      <c r="R565" s="157"/>
      <c r="S565" s="4"/>
      <c r="T565" s="4"/>
      <c r="U565" s="4"/>
      <c r="V565" s="4"/>
    </row>
    <row r="566" spans="1:22" s="5" customFormat="1" ht="12.75" x14ac:dyDescent="0.2">
      <c r="A566" s="51"/>
      <c r="B566" s="11"/>
      <c r="C566" s="11" t="s">
        <v>441</v>
      </c>
      <c r="D566" s="11"/>
      <c r="E566" s="11" t="s">
        <v>442</v>
      </c>
      <c r="F566" s="11">
        <v>300</v>
      </c>
      <c r="G566" s="11">
        <v>5</v>
      </c>
      <c r="H566" s="11">
        <v>4</v>
      </c>
      <c r="I566" s="11">
        <v>1.5</v>
      </c>
      <c r="J566" s="4"/>
      <c r="K566" s="11"/>
      <c r="L566" s="11"/>
      <c r="M566" s="11"/>
      <c r="N566" s="4"/>
      <c r="O566" s="155"/>
      <c r="P566" s="156"/>
      <c r="Q566" s="156"/>
      <c r="R566" s="157"/>
      <c r="S566" s="4"/>
      <c r="T566" s="4"/>
      <c r="U566" s="4"/>
      <c r="V566" s="4"/>
    </row>
    <row r="567" spans="1:22" s="5" customFormat="1" ht="12.75" x14ac:dyDescent="0.2">
      <c r="A567" s="51"/>
      <c r="B567" s="11"/>
      <c r="C567" s="11" t="s">
        <v>177</v>
      </c>
      <c r="D567" s="11"/>
      <c r="E567" s="11" t="s">
        <v>178</v>
      </c>
      <c r="F567" s="11">
        <v>59</v>
      </c>
      <c r="G567" s="11">
        <v>1</v>
      </c>
      <c r="H567" s="11">
        <v>1</v>
      </c>
      <c r="I567" s="11">
        <v>1</v>
      </c>
      <c r="J567" s="4"/>
      <c r="K567" s="11"/>
      <c r="L567" s="11"/>
      <c r="M567" s="11"/>
      <c r="N567" s="4"/>
      <c r="O567" s="155"/>
      <c r="P567" s="156"/>
      <c r="Q567" s="156"/>
      <c r="R567" s="157"/>
      <c r="S567" s="4"/>
      <c r="T567" s="4"/>
      <c r="U567" s="4"/>
      <c r="V567" s="4"/>
    </row>
    <row r="568" spans="1:22" s="5" customFormat="1" ht="12.75" x14ac:dyDescent="0.2">
      <c r="A568" s="51"/>
      <c r="B568" s="11"/>
      <c r="C568" s="11" t="s">
        <v>538</v>
      </c>
      <c r="D568" s="11"/>
      <c r="E568" s="11" t="s">
        <v>332</v>
      </c>
      <c r="F568" s="11">
        <v>354</v>
      </c>
      <c r="G568" s="11">
        <v>2</v>
      </c>
      <c r="H568" s="11">
        <v>1</v>
      </c>
      <c r="I568" s="11">
        <v>1</v>
      </c>
      <c r="J568" s="4"/>
      <c r="K568" s="11"/>
      <c r="L568" s="11"/>
      <c r="M568" s="11"/>
      <c r="N568" s="4"/>
      <c r="O568" s="155"/>
      <c r="P568" s="156"/>
      <c r="Q568" s="156"/>
      <c r="R568" s="157"/>
      <c r="S568" s="4"/>
      <c r="T568" s="4"/>
      <c r="U568" s="4"/>
      <c r="V568" s="4"/>
    </row>
    <row r="569" spans="1:22" s="5" customFormat="1" ht="12.75" x14ac:dyDescent="0.2">
      <c r="A569" s="51"/>
      <c r="B569" s="11"/>
      <c r="C569" s="11" t="s">
        <v>539</v>
      </c>
      <c r="D569" s="11"/>
      <c r="E569" s="11" t="s">
        <v>128</v>
      </c>
      <c r="F569" s="11">
        <v>276</v>
      </c>
      <c r="G569" s="11">
        <v>3</v>
      </c>
      <c r="H569" s="11">
        <v>3</v>
      </c>
      <c r="I569" s="11">
        <v>1</v>
      </c>
      <c r="J569" s="4"/>
      <c r="K569" s="11"/>
      <c r="L569" s="11"/>
      <c r="M569" s="11"/>
      <c r="N569" s="4"/>
      <c r="O569" s="155"/>
      <c r="P569" s="156"/>
      <c r="Q569" s="156"/>
      <c r="R569" s="157"/>
      <c r="S569" s="4"/>
      <c r="T569" s="4"/>
      <c r="U569" s="4"/>
      <c r="V569" s="4"/>
    </row>
    <row r="570" spans="1:22" s="5" customFormat="1" ht="12.75" x14ac:dyDescent="0.2">
      <c r="A570" s="51"/>
      <c r="B570" s="11"/>
      <c r="C570" s="11" t="s">
        <v>203</v>
      </c>
      <c r="D570" s="11"/>
      <c r="E570" s="11" t="s">
        <v>63</v>
      </c>
      <c r="F570" s="11">
        <v>21</v>
      </c>
      <c r="G570" s="11">
        <v>2</v>
      </c>
      <c r="H570" s="11">
        <v>2</v>
      </c>
      <c r="I570" s="11">
        <v>0.5</v>
      </c>
      <c r="J570" s="4"/>
      <c r="K570" s="11"/>
      <c r="L570" s="11"/>
      <c r="M570" s="11"/>
      <c r="N570" s="4"/>
      <c r="O570" s="155"/>
      <c r="P570" s="156"/>
      <c r="Q570" s="156"/>
      <c r="R570" s="157"/>
      <c r="S570" s="4"/>
      <c r="T570" s="4"/>
      <c r="U570" s="4"/>
      <c r="V570" s="4"/>
    </row>
    <row r="571" spans="1:22" s="5" customFormat="1" ht="12.75" x14ac:dyDescent="0.2">
      <c r="A571" s="51"/>
      <c r="B571" s="11"/>
      <c r="C571" s="11" t="s">
        <v>503</v>
      </c>
      <c r="D571" s="11"/>
      <c r="E571" s="11" t="s">
        <v>72</v>
      </c>
      <c r="F571" s="11">
        <v>669</v>
      </c>
      <c r="G571" s="11">
        <v>10</v>
      </c>
      <c r="H571" s="11">
        <v>8</v>
      </c>
      <c r="I571" s="11">
        <v>0.375</v>
      </c>
      <c r="J571" s="4"/>
      <c r="K571" s="11"/>
      <c r="L571" s="11"/>
      <c r="M571" s="11"/>
      <c r="N571" s="4"/>
      <c r="O571" s="155"/>
      <c r="P571" s="156"/>
      <c r="Q571" s="156"/>
      <c r="R571" s="157"/>
      <c r="S571" s="4"/>
      <c r="T571" s="4"/>
      <c r="U571" s="4"/>
      <c r="V571" s="4"/>
    </row>
    <row r="572" spans="1:22" s="5" customFormat="1" ht="12.75" x14ac:dyDescent="0.2">
      <c r="A572" s="51"/>
      <c r="B572" s="11"/>
      <c r="C572" s="11" t="s">
        <v>360</v>
      </c>
      <c r="D572" s="11"/>
      <c r="E572" s="11" t="s">
        <v>199</v>
      </c>
      <c r="F572" s="11">
        <v>758</v>
      </c>
      <c r="G572" s="11">
        <v>11</v>
      </c>
      <c r="H572" s="11">
        <v>9</v>
      </c>
      <c r="I572" s="170">
        <v>0.22222222222222199</v>
      </c>
      <c r="J572" s="4"/>
      <c r="K572" s="11"/>
      <c r="L572" s="11"/>
      <c r="M572" s="11"/>
      <c r="N572" s="4"/>
      <c r="O572" s="155"/>
      <c r="P572" s="156"/>
      <c r="Q572" s="156"/>
      <c r="R572" s="157"/>
      <c r="S572" s="4"/>
      <c r="T572" s="4"/>
      <c r="U572" s="4"/>
      <c r="V572" s="4"/>
    </row>
    <row r="573" spans="1:22" s="5" customFormat="1" ht="12.75" x14ac:dyDescent="0.2">
      <c r="A573" s="51"/>
      <c r="B573" s="11"/>
      <c r="C573" s="11" t="s">
        <v>81</v>
      </c>
      <c r="D573" s="11"/>
      <c r="E573" s="11" t="s">
        <v>82</v>
      </c>
      <c r="F573" s="11">
        <v>1194</v>
      </c>
      <c r="G573" s="11">
        <v>6</v>
      </c>
      <c r="H573" s="11">
        <v>5</v>
      </c>
      <c r="I573" s="11">
        <v>0.2</v>
      </c>
      <c r="J573" s="4"/>
      <c r="K573" s="11"/>
      <c r="L573" s="11"/>
      <c r="M573" s="11"/>
      <c r="N573" s="4"/>
      <c r="O573" s="155"/>
      <c r="P573" s="156"/>
      <c r="Q573" s="156"/>
      <c r="R573" s="157"/>
      <c r="S573" s="4"/>
      <c r="T573" s="4"/>
      <c r="U573" s="4"/>
      <c r="V573" s="4"/>
    </row>
    <row r="574" spans="1:22" s="5" customFormat="1" ht="12.75" x14ac:dyDescent="0.2">
      <c r="A574" s="51"/>
      <c r="B574" s="11"/>
      <c r="C574" s="11" t="s">
        <v>61</v>
      </c>
      <c r="D574" s="11"/>
      <c r="E574" s="11" t="s">
        <v>62</v>
      </c>
      <c r="F574" s="11">
        <v>185</v>
      </c>
      <c r="G574" s="11">
        <v>4</v>
      </c>
      <c r="H574" s="11">
        <v>4</v>
      </c>
      <c r="I574" s="11">
        <v>0</v>
      </c>
      <c r="J574" s="4"/>
      <c r="K574" s="11"/>
      <c r="L574" s="11"/>
      <c r="M574" s="11"/>
      <c r="N574" s="4"/>
      <c r="O574" s="155"/>
      <c r="P574" s="156"/>
      <c r="Q574" s="156"/>
      <c r="R574" s="157"/>
      <c r="S574" s="4"/>
      <c r="T574" s="4"/>
      <c r="U574" s="4"/>
      <c r="V574" s="4"/>
    </row>
    <row r="575" spans="1:22" s="5" customFormat="1" ht="12.75" x14ac:dyDescent="0.2">
      <c r="A575" s="51"/>
      <c r="B575" s="11"/>
      <c r="C575" s="11" t="s">
        <v>61</v>
      </c>
      <c r="D575" s="11"/>
      <c r="E575" s="11" t="s">
        <v>64</v>
      </c>
      <c r="F575" s="11">
        <v>317</v>
      </c>
      <c r="G575" s="11">
        <v>5</v>
      </c>
      <c r="H575" s="11">
        <v>5</v>
      </c>
      <c r="I575" s="11">
        <v>0</v>
      </c>
      <c r="J575" s="4"/>
      <c r="K575" s="11"/>
      <c r="L575" s="11"/>
      <c r="M575" s="11"/>
      <c r="N575" s="4"/>
      <c r="O575" s="155"/>
      <c r="P575" s="156"/>
      <c r="Q575" s="156"/>
      <c r="R575" s="157"/>
      <c r="S575" s="4"/>
      <c r="T575" s="4"/>
      <c r="U575" s="4"/>
      <c r="V575" s="4"/>
    </row>
    <row r="576" spans="1:22" s="5" customFormat="1" ht="12.75" x14ac:dyDescent="0.2">
      <c r="A576" s="51"/>
      <c r="B576" s="11"/>
      <c r="C576" s="11" t="s">
        <v>98</v>
      </c>
      <c r="D576" s="11"/>
      <c r="E576" s="11" t="s">
        <v>76</v>
      </c>
      <c r="F576" s="11">
        <v>143</v>
      </c>
      <c r="G576" s="11">
        <v>2</v>
      </c>
      <c r="H576" s="11">
        <v>1</v>
      </c>
      <c r="I576" s="11">
        <v>0</v>
      </c>
      <c r="J576" s="4"/>
      <c r="K576" s="11"/>
      <c r="L576" s="11"/>
      <c r="M576" s="11"/>
      <c r="N576" s="4"/>
      <c r="O576" s="155"/>
      <c r="P576" s="156"/>
      <c r="Q576" s="156"/>
      <c r="R576" s="157"/>
      <c r="S576" s="4"/>
      <c r="T576" s="4"/>
      <c r="U576" s="4"/>
      <c r="V576" s="4"/>
    </row>
    <row r="577" spans="1:22" s="5" customFormat="1" ht="12.75" x14ac:dyDescent="0.2">
      <c r="A577" s="51"/>
      <c r="B577" s="11"/>
      <c r="C577" s="11" t="s">
        <v>180</v>
      </c>
      <c r="D577" s="11"/>
      <c r="E577" s="11" t="s">
        <v>181</v>
      </c>
      <c r="F577" s="11">
        <v>72</v>
      </c>
      <c r="G577" s="11">
        <v>1</v>
      </c>
      <c r="H577" s="11">
        <v>1</v>
      </c>
      <c r="I577" s="11">
        <v>0</v>
      </c>
      <c r="J577" s="4"/>
      <c r="K577" s="11"/>
      <c r="L577" s="11"/>
      <c r="M577" s="11"/>
      <c r="N577" s="4"/>
      <c r="O577" s="155"/>
      <c r="P577" s="156"/>
      <c r="Q577" s="156"/>
      <c r="R577" s="157"/>
      <c r="S577" s="4"/>
      <c r="T577" s="4"/>
      <c r="U577" s="4"/>
      <c r="V577" s="4"/>
    </row>
    <row r="578" spans="1:22" s="5" customFormat="1" ht="12.75" x14ac:dyDescent="0.2">
      <c r="A578" s="51"/>
      <c r="B578" s="11"/>
      <c r="C578" s="11" t="s">
        <v>198</v>
      </c>
      <c r="D578" s="11"/>
      <c r="E578" s="11" t="s">
        <v>199</v>
      </c>
      <c r="F578" s="11">
        <v>505</v>
      </c>
      <c r="G578" s="11">
        <v>2</v>
      </c>
      <c r="H578" s="11">
        <v>2</v>
      </c>
      <c r="I578" s="11">
        <v>0</v>
      </c>
      <c r="J578" s="4"/>
      <c r="K578" s="11"/>
      <c r="L578" s="11"/>
      <c r="M578" s="11"/>
      <c r="N578" s="4"/>
      <c r="O578" s="155"/>
      <c r="P578" s="156"/>
      <c r="Q578" s="156"/>
      <c r="R578" s="157"/>
      <c r="S578" s="4"/>
      <c r="T578" s="4"/>
      <c r="U578" s="4"/>
      <c r="V578" s="4"/>
    </row>
    <row r="579" spans="1:22" s="5" customFormat="1" ht="12.75" x14ac:dyDescent="0.2">
      <c r="A579" s="51"/>
      <c r="B579" s="11"/>
      <c r="C579" s="11" t="s">
        <v>212</v>
      </c>
      <c r="D579" s="11"/>
      <c r="E579" s="11" t="s">
        <v>144</v>
      </c>
      <c r="F579" s="11">
        <v>19</v>
      </c>
      <c r="G579" s="11">
        <v>1</v>
      </c>
      <c r="H579" s="11">
        <v>1</v>
      </c>
      <c r="I579" s="11">
        <v>0</v>
      </c>
      <c r="J579" s="4"/>
      <c r="K579" s="11"/>
      <c r="L579" s="11"/>
      <c r="M579" s="11"/>
      <c r="N579" s="4"/>
      <c r="O579" s="155"/>
      <c r="P579" s="156"/>
      <c r="Q579" s="156"/>
      <c r="R579" s="157"/>
      <c r="S579" s="4"/>
      <c r="T579" s="4"/>
      <c r="U579" s="4"/>
      <c r="V579" s="4"/>
    </row>
    <row r="580" spans="1:22" s="5" customFormat="1" ht="12.75" x14ac:dyDescent="0.2">
      <c r="A580" s="51"/>
      <c r="B580" s="11"/>
      <c r="C580" s="11" t="s">
        <v>213</v>
      </c>
      <c r="D580" s="11"/>
      <c r="E580" s="11" t="s">
        <v>214</v>
      </c>
      <c r="F580" s="11">
        <v>11</v>
      </c>
      <c r="G580" s="11">
        <v>1</v>
      </c>
      <c r="H580" s="11">
        <v>1</v>
      </c>
      <c r="I580" s="11">
        <v>0</v>
      </c>
      <c r="J580" s="4"/>
      <c r="K580" s="11"/>
      <c r="L580" s="11"/>
      <c r="M580" s="11"/>
      <c r="N580" s="4"/>
      <c r="O580" s="155"/>
      <c r="P580" s="156"/>
      <c r="Q580" s="156"/>
      <c r="R580" s="157"/>
      <c r="S580" s="4"/>
      <c r="T580" s="4"/>
      <c r="U580" s="4"/>
      <c r="V580" s="4"/>
    </row>
    <row r="581" spans="1:22" s="5" customFormat="1" ht="12.75" x14ac:dyDescent="0.2">
      <c r="A581" s="51"/>
      <c r="B581" s="11"/>
      <c r="C581" s="11" t="s">
        <v>248</v>
      </c>
      <c r="D581" s="11"/>
      <c r="E581" s="11" t="s">
        <v>69</v>
      </c>
      <c r="F581" s="11">
        <v>107</v>
      </c>
      <c r="G581" s="11">
        <v>1</v>
      </c>
      <c r="H581" s="11">
        <v>1</v>
      </c>
      <c r="I581" s="11">
        <v>0</v>
      </c>
      <c r="J581" s="4"/>
      <c r="K581" s="11"/>
      <c r="L581" s="11"/>
      <c r="M581" s="11"/>
      <c r="N581" s="4"/>
      <c r="O581" s="155"/>
      <c r="P581" s="156"/>
      <c r="Q581" s="156"/>
      <c r="R581" s="157"/>
      <c r="S581" s="4"/>
      <c r="T581" s="4"/>
      <c r="U581" s="4"/>
      <c r="V581" s="4"/>
    </row>
    <row r="582" spans="1:22" s="5" customFormat="1" ht="12.75" x14ac:dyDescent="0.2">
      <c r="A582" s="51"/>
      <c r="B582" s="11"/>
      <c r="C582" s="11" t="s">
        <v>257</v>
      </c>
      <c r="D582" s="11"/>
      <c r="E582" s="11" t="s">
        <v>72</v>
      </c>
      <c r="F582" s="11">
        <v>322</v>
      </c>
      <c r="G582" s="11">
        <v>1</v>
      </c>
      <c r="H582" s="11">
        <v>1</v>
      </c>
      <c r="I582" s="11">
        <v>0</v>
      </c>
      <c r="J582" s="4"/>
      <c r="K582" s="11"/>
      <c r="L582" s="11"/>
      <c r="M582" s="11"/>
      <c r="N582" s="4"/>
      <c r="O582" s="155"/>
      <c r="P582" s="156"/>
      <c r="Q582" s="156"/>
      <c r="R582" s="157"/>
      <c r="S582" s="4"/>
      <c r="T582" s="4"/>
      <c r="U582" s="4"/>
      <c r="V582" s="4"/>
    </row>
    <row r="583" spans="1:22" s="5" customFormat="1" ht="12.75" x14ac:dyDescent="0.2">
      <c r="A583" s="51"/>
      <c r="B583" s="11"/>
      <c r="C583" s="11" t="s">
        <v>285</v>
      </c>
      <c r="D583" s="11"/>
      <c r="E583" s="11" t="s">
        <v>197</v>
      </c>
      <c r="F583" s="11">
        <v>194</v>
      </c>
      <c r="G583" s="11">
        <v>3</v>
      </c>
      <c r="H583" s="11">
        <v>1</v>
      </c>
      <c r="I583" s="11">
        <v>0</v>
      </c>
      <c r="J583" s="4"/>
      <c r="K583" s="11"/>
      <c r="L583" s="11"/>
      <c r="M583" s="11"/>
      <c r="N583" s="4"/>
      <c r="O583" s="155"/>
      <c r="P583" s="156"/>
      <c r="Q583" s="156"/>
      <c r="R583" s="157"/>
      <c r="S583" s="4"/>
      <c r="T583" s="4"/>
      <c r="U583" s="4"/>
      <c r="V583" s="4"/>
    </row>
    <row r="584" spans="1:22" s="5" customFormat="1" ht="12.75" x14ac:dyDescent="0.2">
      <c r="A584" s="51"/>
      <c r="B584" s="11"/>
      <c r="C584" s="11" t="s">
        <v>297</v>
      </c>
      <c r="D584" s="11"/>
      <c r="E584" s="11" t="s">
        <v>91</v>
      </c>
      <c r="F584" s="11">
        <v>295</v>
      </c>
      <c r="G584" s="11">
        <v>1</v>
      </c>
      <c r="H584" s="11">
        <v>1</v>
      </c>
      <c r="I584" s="11">
        <v>0</v>
      </c>
      <c r="J584" s="4"/>
      <c r="K584" s="11"/>
      <c r="L584" s="11"/>
      <c r="M584" s="11"/>
      <c r="N584" s="4"/>
      <c r="O584" s="155"/>
      <c r="P584" s="156"/>
      <c r="Q584" s="156"/>
      <c r="R584" s="157"/>
      <c r="S584" s="4"/>
      <c r="T584" s="4"/>
      <c r="U584" s="4"/>
      <c r="V584" s="4"/>
    </row>
    <row r="585" spans="1:22" s="5" customFormat="1" ht="12.75" x14ac:dyDescent="0.2">
      <c r="A585" s="51"/>
      <c r="B585" s="11"/>
      <c r="C585" s="11" t="s">
        <v>304</v>
      </c>
      <c r="D585" s="11"/>
      <c r="E585" s="11" t="s">
        <v>305</v>
      </c>
      <c r="F585" s="11">
        <v>23</v>
      </c>
      <c r="G585" s="11">
        <v>1</v>
      </c>
      <c r="H585" s="11">
        <v>1</v>
      </c>
      <c r="I585" s="11">
        <v>0</v>
      </c>
      <c r="J585" s="4"/>
      <c r="K585" s="11"/>
      <c r="L585" s="11"/>
      <c r="M585" s="11"/>
      <c r="N585" s="4"/>
      <c r="O585" s="155"/>
      <c r="P585" s="156"/>
      <c r="Q585" s="156"/>
      <c r="R585" s="157"/>
      <c r="S585" s="4"/>
      <c r="T585" s="4"/>
      <c r="U585" s="4"/>
      <c r="V585" s="4"/>
    </row>
    <row r="586" spans="1:22" s="5" customFormat="1" ht="12.75" x14ac:dyDescent="0.2">
      <c r="A586" s="51"/>
      <c r="B586" s="11"/>
      <c r="C586" s="11" t="s">
        <v>374</v>
      </c>
      <c r="D586" s="11"/>
      <c r="E586" s="11" t="s">
        <v>104</v>
      </c>
      <c r="F586" s="11">
        <v>193</v>
      </c>
      <c r="G586" s="11">
        <v>1</v>
      </c>
      <c r="H586" s="11">
        <v>1</v>
      </c>
      <c r="I586" s="11">
        <v>0</v>
      </c>
      <c r="J586" s="4"/>
      <c r="K586" s="11"/>
      <c r="L586" s="11"/>
      <c r="M586" s="11"/>
      <c r="N586" s="4"/>
      <c r="O586" s="155"/>
      <c r="P586" s="156"/>
      <c r="Q586" s="156"/>
      <c r="R586" s="157"/>
      <c r="S586" s="4"/>
      <c r="T586" s="4"/>
      <c r="U586" s="4"/>
      <c r="V586" s="4"/>
    </row>
    <row r="587" spans="1:22" s="5" customFormat="1" ht="12.75" x14ac:dyDescent="0.2">
      <c r="A587" s="51"/>
      <c r="B587" s="11"/>
      <c r="C587" s="11" t="s">
        <v>377</v>
      </c>
      <c r="D587" s="11"/>
      <c r="E587" s="11" t="s">
        <v>378</v>
      </c>
      <c r="F587" s="11">
        <v>164</v>
      </c>
      <c r="G587" s="11">
        <v>1</v>
      </c>
      <c r="H587" s="11">
        <v>1</v>
      </c>
      <c r="I587" s="11">
        <v>0</v>
      </c>
      <c r="J587" s="4"/>
      <c r="K587" s="11"/>
      <c r="L587" s="11"/>
      <c r="M587" s="11"/>
      <c r="N587" s="4"/>
      <c r="O587" s="155"/>
      <c r="P587" s="156"/>
      <c r="Q587" s="156"/>
      <c r="R587" s="157"/>
      <c r="S587" s="4"/>
      <c r="T587" s="4"/>
      <c r="U587" s="4"/>
      <c r="V587" s="4"/>
    </row>
    <row r="588" spans="1:22" s="5" customFormat="1" ht="12.75" x14ac:dyDescent="0.2">
      <c r="A588" s="51"/>
      <c r="B588" s="11"/>
      <c r="C588" s="11" t="s">
        <v>391</v>
      </c>
      <c r="D588" s="11"/>
      <c r="E588" s="11" t="s">
        <v>118</v>
      </c>
      <c r="F588" s="11">
        <v>559</v>
      </c>
      <c r="G588" s="11">
        <v>9</v>
      </c>
      <c r="H588" s="11">
        <v>6</v>
      </c>
      <c r="I588" s="11">
        <v>0</v>
      </c>
      <c r="J588" s="4"/>
      <c r="K588" s="11"/>
      <c r="L588" s="11"/>
      <c r="M588" s="11"/>
      <c r="N588" s="4"/>
      <c r="O588" s="155"/>
      <c r="P588" s="156"/>
      <c r="Q588" s="156"/>
      <c r="R588" s="157"/>
      <c r="S588" s="4"/>
      <c r="T588" s="4"/>
      <c r="U588" s="4"/>
      <c r="V588" s="4"/>
    </row>
    <row r="589" spans="1:22" s="5" customFormat="1" ht="12.75" x14ac:dyDescent="0.2">
      <c r="A589" s="51"/>
      <c r="B589" s="11"/>
      <c r="C589" s="11" t="s">
        <v>396</v>
      </c>
      <c r="D589" s="11"/>
      <c r="E589" s="11" t="s">
        <v>171</v>
      </c>
      <c r="F589" s="11">
        <v>784</v>
      </c>
      <c r="G589" s="11">
        <v>2</v>
      </c>
      <c r="H589" s="11">
        <v>2</v>
      </c>
      <c r="I589" s="11">
        <v>0</v>
      </c>
      <c r="J589" s="4"/>
      <c r="K589" s="11"/>
      <c r="L589" s="11"/>
      <c r="M589" s="11"/>
      <c r="N589" s="4"/>
      <c r="O589" s="155"/>
      <c r="P589" s="156"/>
      <c r="Q589" s="156"/>
      <c r="R589" s="157"/>
      <c r="S589" s="4"/>
      <c r="T589" s="4"/>
      <c r="U589" s="4"/>
      <c r="V589" s="4"/>
    </row>
    <row r="590" spans="1:22" s="5" customFormat="1" ht="12.75" x14ac:dyDescent="0.2">
      <c r="A590" s="51"/>
      <c r="B590" s="11"/>
      <c r="C590" s="11" t="s">
        <v>413</v>
      </c>
      <c r="D590" s="11"/>
      <c r="E590" s="11" t="s">
        <v>108</v>
      </c>
      <c r="F590" s="11">
        <v>28</v>
      </c>
      <c r="G590" s="11">
        <v>1</v>
      </c>
      <c r="H590" s="11">
        <v>1</v>
      </c>
      <c r="I590" s="11">
        <v>0</v>
      </c>
      <c r="J590" s="4"/>
      <c r="K590" s="11"/>
      <c r="L590" s="11"/>
      <c r="M590" s="11"/>
      <c r="N590" s="4"/>
      <c r="O590" s="155"/>
      <c r="P590" s="156"/>
      <c r="Q590" s="156"/>
      <c r="R590" s="157"/>
      <c r="S590" s="4"/>
      <c r="T590" s="4"/>
      <c r="U590" s="4"/>
      <c r="V590" s="4"/>
    </row>
    <row r="591" spans="1:22" s="5" customFormat="1" ht="12.75" x14ac:dyDescent="0.2">
      <c r="A591" s="51"/>
      <c r="B591" s="11"/>
      <c r="C591" s="11" t="s">
        <v>433</v>
      </c>
      <c r="D591" s="11"/>
      <c r="E591" s="11" t="s">
        <v>288</v>
      </c>
      <c r="F591" s="11">
        <v>17</v>
      </c>
      <c r="G591" s="11">
        <v>1</v>
      </c>
      <c r="H591" s="11">
        <v>1</v>
      </c>
      <c r="I591" s="11">
        <v>0</v>
      </c>
      <c r="J591" s="4"/>
      <c r="K591" s="11"/>
      <c r="L591" s="11"/>
      <c r="M591" s="11"/>
      <c r="N591" s="4"/>
      <c r="O591" s="155"/>
      <c r="P591" s="156"/>
      <c r="Q591" s="156"/>
      <c r="R591" s="157"/>
      <c r="S591" s="4"/>
      <c r="T591" s="4"/>
      <c r="U591" s="4"/>
      <c r="V591" s="4"/>
    </row>
    <row r="592" spans="1:22" s="5" customFormat="1" ht="12.75" x14ac:dyDescent="0.2">
      <c r="A592" s="51"/>
      <c r="B592" s="11"/>
      <c r="C592" s="11" t="s">
        <v>456</v>
      </c>
      <c r="D592" s="11"/>
      <c r="E592" s="11" t="s">
        <v>199</v>
      </c>
      <c r="F592" s="11">
        <v>322</v>
      </c>
      <c r="G592" s="11">
        <v>1</v>
      </c>
      <c r="H592" s="11">
        <v>1</v>
      </c>
      <c r="I592" s="11">
        <v>0</v>
      </c>
      <c r="J592" s="4"/>
      <c r="K592" s="11"/>
      <c r="L592" s="11"/>
      <c r="M592" s="11"/>
      <c r="N592" s="4"/>
      <c r="O592" s="155"/>
      <c r="P592" s="156"/>
      <c r="Q592" s="156"/>
      <c r="R592" s="157"/>
      <c r="S592" s="4"/>
      <c r="T592" s="4"/>
      <c r="U592" s="4"/>
      <c r="V592" s="4"/>
    </row>
    <row r="593" spans="1:22" s="5" customFormat="1" ht="12.75" x14ac:dyDescent="0.2">
      <c r="A593" s="51"/>
      <c r="B593" s="11"/>
      <c r="C593" s="11" t="s">
        <v>458</v>
      </c>
      <c r="D593" s="11"/>
      <c r="E593" s="11" t="s">
        <v>62</v>
      </c>
      <c r="F593" s="11">
        <v>17</v>
      </c>
      <c r="G593" s="11">
        <v>1</v>
      </c>
      <c r="H593" s="11">
        <v>1</v>
      </c>
      <c r="I593" s="11">
        <v>0</v>
      </c>
      <c r="J593" s="4"/>
      <c r="K593" s="11"/>
      <c r="L593" s="11"/>
      <c r="M593" s="11"/>
      <c r="N593" s="4"/>
      <c r="O593" s="155"/>
      <c r="P593" s="156"/>
      <c r="Q593" s="156"/>
      <c r="R593" s="157"/>
      <c r="S593" s="4"/>
      <c r="T593" s="4"/>
      <c r="U593" s="4"/>
      <c r="V593" s="4"/>
    </row>
    <row r="594" spans="1:22" s="5" customFormat="1" ht="12.75" x14ac:dyDescent="0.2">
      <c r="A594" s="51"/>
      <c r="B594" s="11"/>
      <c r="C594" s="11" t="s">
        <v>480</v>
      </c>
      <c r="D594" s="11"/>
      <c r="E594" s="11" t="s">
        <v>242</v>
      </c>
      <c r="F594" s="11">
        <v>73</v>
      </c>
      <c r="G594" s="11">
        <v>1</v>
      </c>
      <c r="H594" s="11">
        <v>1</v>
      </c>
      <c r="I594" s="11">
        <v>0</v>
      </c>
      <c r="J594" s="4"/>
      <c r="K594" s="11"/>
      <c r="L594" s="11"/>
      <c r="M594" s="11"/>
      <c r="N594" s="4"/>
      <c r="O594" s="155"/>
      <c r="P594" s="156"/>
      <c r="Q594" s="156"/>
      <c r="R594" s="157"/>
      <c r="S594" s="4"/>
      <c r="T594" s="4"/>
      <c r="U594" s="4"/>
      <c r="V594" s="4"/>
    </row>
    <row r="595" spans="1:22" s="5" customFormat="1" ht="12.75" x14ac:dyDescent="0.2">
      <c r="A595" s="51"/>
      <c r="B595" s="11"/>
      <c r="C595" s="11" t="s">
        <v>485</v>
      </c>
      <c r="D595" s="11"/>
      <c r="E595" s="11" t="s">
        <v>161</v>
      </c>
      <c r="F595" s="11">
        <v>249</v>
      </c>
      <c r="G595" s="11">
        <v>1</v>
      </c>
      <c r="H595" s="11">
        <v>1</v>
      </c>
      <c r="I595" s="11">
        <v>0</v>
      </c>
      <c r="J595" s="4"/>
      <c r="K595" s="11"/>
      <c r="L595" s="11"/>
      <c r="M595" s="11"/>
      <c r="N595" s="4"/>
      <c r="O595" s="155"/>
      <c r="P595" s="156"/>
      <c r="Q595" s="156"/>
      <c r="R595" s="157"/>
      <c r="S595" s="4"/>
      <c r="T595" s="4"/>
      <c r="U595" s="4"/>
      <c r="V595" s="4"/>
    </row>
    <row r="596" spans="1:22" s="5" customFormat="1" ht="12.75" x14ac:dyDescent="0.2">
      <c r="A596" s="51"/>
      <c r="B596" s="11"/>
      <c r="C596" s="11" t="s">
        <v>505</v>
      </c>
      <c r="D596" s="11"/>
      <c r="E596" s="11" t="s">
        <v>64</v>
      </c>
      <c r="F596" s="11">
        <v>36</v>
      </c>
      <c r="G596" s="11">
        <v>2</v>
      </c>
      <c r="H596" s="11">
        <v>1</v>
      </c>
      <c r="I596" s="11">
        <v>0</v>
      </c>
      <c r="J596" s="4"/>
      <c r="K596" s="11"/>
      <c r="L596" s="11"/>
      <c r="M596" s="11"/>
      <c r="N596" s="4"/>
      <c r="O596" s="155"/>
      <c r="P596" s="156"/>
      <c r="Q596" s="156"/>
      <c r="R596" s="157"/>
      <c r="S596" s="4"/>
      <c r="T596" s="4"/>
      <c r="U596" s="4"/>
      <c r="V596" s="4"/>
    </row>
    <row r="597" spans="1:22" s="5" customFormat="1" ht="12.75" x14ac:dyDescent="0.2">
      <c r="A597" s="51"/>
      <c r="B597" s="11"/>
      <c r="C597" s="11" t="s">
        <v>524</v>
      </c>
      <c r="D597" s="11"/>
      <c r="E597" s="11" t="s">
        <v>495</v>
      </c>
      <c r="F597" s="11">
        <v>118</v>
      </c>
      <c r="G597" s="11">
        <v>2</v>
      </c>
      <c r="H597" s="11">
        <v>2</v>
      </c>
      <c r="I597" s="11">
        <v>0</v>
      </c>
      <c r="J597" s="4"/>
      <c r="K597" s="11"/>
      <c r="L597" s="11"/>
      <c r="M597" s="11"/>
      <c r="N597" s="4"/>
      <c r="O597" s="155"/>
      <c r="P597" s="156"/>
      <c r="Q597" s="156"/>
      <c r="R597" s="157"/>
      <c r="S597" s="4"/>
      <c r="T597" s="4"/>
      <c r="U597" s="4"/>
      <c r="V597" s="4"/>
    </row>
    <row r="598" spans="1:22" s="5" customFormat="1" ht="12.75" x14ac:dyDescent="0.2">
      <c r="A598" s="51"/>
      <c r="B598" s="11"/>
      <c r="C598" s="11" t="s">
        <v>545</v>
      </c>
      <c r="D598" s="11"/>
      <c r="E598" s="11" t="s">
        <v>166</v>
      </c>
      <c r="F598" s="11">
        <v>119</v>
      </c>
      <c r="G598" s="11">
        <v>2</v>
      </c>
      <c r="H598" s="11">
        <v>2</v>
      </c>
      <c r="I598" s="11">
        <v>0</v>
      </c>
      <c r="J598" s="4"/>
      <c r="K598" s="11"/>
      <c r="L598" s="11"/>
      <c r="M598" s="11"/>
      <c r="N598" s="4"/>
      <c r="O598" s="155"/>
      <c r="P598" s="156"/>
      <c r="Q598" s="156"/>
      <c r="R598" s="157"/>
      <c r="S598" s="4"/>
      <c r="T598" s="4"/>
      <c r="U598" s="4"/>
      <c r="V598" s="4"/>
    </row>
    <row r="599" spans="1:22" s="5" customFormat="1" ht="12.75" x14ac:dyDescent="0.2">
      <c r="A599" s="51"/>
      <c r="B599" s="11"/>
      <c r="C599" s="11" t="s">
        <v>572</v>
      </c>
      <c r="D599" s="11"/>
      <c r="E599" s="11" t="s">
        <v>283</v>
      </c>
      <c r="F599" s="11">
        <v>6</v>
      </c>
      <c r="G599" s="11">
        <v>1</v>
      </c>
      <c r="H599" s="11">
        <v>1</v>
      </c>
      <c r="I599" s="11">
        <v>0</v>
      </c>
      <c r="J599" s="4"/>
      <c r="K599" s="11"/>
      <c r="L599" s="11"/>
      <c r="M599" s="11"/>
      <c r="N599" s="4"/>
      <c r="O599" s="155"/>
      <c r="P599" s="156"/>
      <c r="Q599" s="156"/>
      <c r="R599" s="157"/>
      <c r="S599" s="4"/>
      <c r="T599" s="4"/>
      <c r="U599" s="4"/>
      <c r="V599" s="4"/>
    </row>
    <row r="600" spans="1:22" s="5" customFormat="1" ht="12.75" x14ac:dyDescent="0.2">
      <c r="A600" s="51"/>
      <c r="B600" s="11"/>
      <c r="C600" s="11" t="s">
        <v>658</v>
      </c>
      <c r="D600" s="11"/>
      <c r="E600" s="11" t="s">
        <v>659</v>
      </c>
      <c r="F600" s="11">
        <v>4</v>
      </c>
      <c r="G600" s="11"/>
      <c r="H600" s="11"/>
      <c r="I600" s="11"/>
      <c r="J600" s="4"/>
      <c r="K600" s="11"/>
      <c r="L600" s="11"/>
      <c r="M600" s="11"/>
      <c r="N600" s="4"/>
      <c r="O600" s="155"/>
      <c r="P600" s="156"/>
      <c r="Q600" s="156"/>
      <c r="R600" s="157"/>
      <c r="S600" s="4"/>
      <c r="T600" s="4"/>
      <c r="U600" s="4"/>
      <c r="V600" s="4"/>
    </row>
    <row r="601" spans="1:22" s="5" customFormat="1" ht="12.75" x14ac:dyDescent="0.2">
      <c r="A601" s="51"/>
      <c r="B601" s="11"/>
      <c r="C601" s="11" t="s">
        <v>65</v>
      </c>
      <c r="D601" s="11"/>
      <c r="E601" s="11" t="s">
        <v>62</v>
      </c>
      <c r="F601" s="11">
        <v>36</v>
      </c>
      <c r="G601" s="11"/>
      <c r="H601" s="11">
        <v>0</v>
      </c>
      <c r="I601" s="11"/>
      <c r="J601" s="4"/>
      <c r="K601" s="11"/>
      <c r="L601" s="11"/>
      <c r="M601" s="11"/>
      <c r="N601" s="4"/>
      <c r="O601" s="155"/>
      <c r="P601" s="156"/>
      <c r="Q601" s="156"/>
      <c r="R601" s="157"/>
      <c r="S601" s="4"/>
      <c r="T601" s="4"/>
      <c r="U601" s="4"/>
      <c r="V601" s="4"/>
    </row>
    <row r="602" spans="1:22" s="5" customFormat="1" ht="12.75" x14ac:dyDescent="0.2">
      <c r="A602" s="51"/>
      <c r="B602" s="11"/>
      <c r="C602" s="11" t="s">
        <v>65</v>
      </c>
      <c r="D602" s="11"/>
      <c r="E602" s="11" t="s">
        <v>64</v>
      </c>
      <c r="F602" s="11">
        <v>1</v>
      </c>
      <c r="G602" s="11"/>
      <c r="H602" s="11"/>
      <c r="I602" s="11"/>
      <c r="J602" s="4"/>
      <c r="K602" s="11"/>
      <c r="L602" s="11"/>
      <c r="M602" s="11"/>
      <c r="N602" s="4"/>
      <c r="O602" s="155"/>
      <c r="P602" s="156"/>
      <c r="Q602" s="156"/>
      <c r="R602" s="157"/>
      <c r="S602" s="4"/>
      <c r="T602" s="4"/>
      <c r="U602" s="4"/>
      <c r="V602" s="4"/>
    </row>
    <row r="603" spans="1:22" s="5" customFormat="1" ht="12.75" x14ac:dyDescent="0.2">
      <c r="A603" s="51"/>
      <c r="B603" s="11"/>
      <c r="C603" s="11" t="s">
        <v>66</v>
      </c>
      <c r="D603" s="11"/>
      <c r="E603" s="11" t="s">
        <v>67</v>
      </c>
      <c r="F603" s="11">
        <v>21</v>
      </c>
      <c r="G603" s="11"/>
      <c r="H603" s="11">
        <v>0</v>
      </c>
      <c r="I603" s="11"/>
      <c r="J603" s="4"/>
      <c r="K603" s="11"/>
      <c r="L603" s="11"/>
      <c r="M603" s="11"/>
      <c r="N603" s="4"/>
      <c r="O603" s="155"/>
      <c r="P603" s="156"/>
      <c r="Q603" s="156"/>
      <c r="R603" s="157"/>
      <c r="S603" s="4"/>
      <c r="T603" s="4"/>
      <c r="U603" s="4"/>
      <c r="V603" s="4"/>
    </row>
    <row r="604" spans="1:22" s="5" customFormat="1" ht="12.75" x14ac:dyDescent="0.2">
      <c r="A604" s="51"/>
      <c r="B604" s="11"/>
      <c r="C604" s="11" t="s">
        <v>70</v>
      </c>
      <c r="D604" s="11"/>
      <c r="E604" s="11" t="s">
        <v>71</v>
      </c>
      <c r="F604" s="11">
        <v>27</v>
      </c>
      <c r="G604" s="11"/>
      <c r="H604" s="11"/>
      <c r="I604" s="11"/>
      <c r="J604" s="4"/>
      <c r="K604" s="11"/>
      <c r="L604" s="11"/>
      <c r="M604" s="11"/>
      <c r="N604" s="4"/>
      <c r="O604" s="155"/>
      <c r="P604" s="156"/>
      <c r="Q604" s="156"/>
      <c r="R604" s="157"/>
      <c r="S604" s="4"/>
      <c r="T604" s="4"/>
      <c r="U604" s="4"/>
      <c r="V604" s="4"/>
    </row>
    <row r="605" spans="1:22" s="5" customFormat="1" ht="12.75" x14ac:dyDescent="0.2">
      <c r="A605" s="51"/>
      <c r="B605" s="11"/>
      <c r="C605" s="11" t="s">
        <v>77</v>
      </c>
      <c r="D605" s="11"/>
      <c r="E605" s="11" t="s">
        <v>78</v>
      </c>
      <c r="F605" s="11">
        <v>1</v>
      </c>
      <c r="G605" s="11"/>
      <c r="H605" s="11"/>
      <c r="I605" s="11"/>
      <c r="J605" s="4"/>
      <c r="K605" s="11"/>
      <c r="L605" s="11"/>
      <c r="M605" s="11"/>
      <c r="N605" s="4"/>
      <c r="O605" s="155"/>
      <c r="P605" s="156"/>
      <c r="Q605" s="156"/>
      <c r="R605" s="157"/>
      <c r="S605" s="4"/>
      <c r="T605" s="4"/>
      <c r="U605" s="4"/>
      <c r="V605" s="4"/>
    </row>
    <row r="606" spans="1:22" s="5" customFormat="1" ht="12.75" x14ac:dyDescent="0.2">
      <c r="A606" s="51"/>
      <c r="B606" s="11"/>
      <c r="C606" s="11" t="s">
        <v>79</v>
      </c>
      <c r="D606" s="11"/>
      <c r="E606" s="11" t="s">
        <v>80</v>
      </c>
      <c r="F606" s="11">
        <v>163</v>
      </c>
      <c r="G606" s="11"/>
      <c r="H606" s="11">
        <v>0</v>
      </c>
      <c r="I606" s="11"/>
      <c r="J606" s="4"/>
      <c r="K606" s="11"/>
      <c r="L606" s="11"/>
      <c r="M606" s="11"/>
      <c r="N606" s="4"/>
      <c r="O606" s="155"/>
      <c r="P606" s="156"/>
      <c r="Q606" s="156"/>
      <c r="R606" s="157"/>
      <c r="S606" s="4"/>
      <c r="T606" s="4"/>
      <c r="U606" s="4"/>
      <c r="V606" s="4"/>
    </row>
    <row r="607" spans="1:22" s="5" customFormat="1" ht="12.75" x14ac:dyDescent="0.2">
      <c r="A607" s="51"/>
      <c r="B607" s="11"/>
      <c r="C607" s="11" t="s">
        <v>88</v>
      </c>
      <c r="D607" s="11"/>
      <c r="E607" s="11" t="s">
        <v>89</v>
      </c>
      <c r="F607" s="11">
        <v>2</v>
      </c>
      <c r="G607" s="11"/>
      <c r="H607" s="11"/>
      <c r="I607" s="11"/>
      <c r="J607" s="4"/>
      <c r="K607" s="11"/>
      <c r="L607" s="11"/>
      <c r="M607" s="11"/>
      <c r="N607" s="4"/>
      <c r="O607" s="155"/>
      <c r="P607" s="156"/>
      <c r="Q607" s="156"/>
      <c r="R607" s="157"/>
      <c r="S607" s="4"/>
      <c r="T607" s="4"/>
      <c r="U607" s="4"/>
      <c r="V607" s="4"/>
    </row>
    <row r="608" spans="1:22" s="5" customFormat="1" ht="12.75" x14ac:dyDescent="0.2">
      <c r="A608" s="51"/>
      <c r="B608" s="11"/>
      <c r="C608" s="11" t="s">
        <v>90</v>
      </c>
      <c r="D608" s="11"/>
      <c r="E608" s="11" t="s">
        <v>91</v>
      </c>
      <c r="F608" s="11">
        <v>6</v>
      </c>
      <c r="G608" s="11"/>
      <c r="H608" s="11"/>
      <c r="I608" s="11"/>
      <c r="J608" s="4"/>
      <c r="K608" s="11"/>
      <c r="L608" s="11"/>
      <c r="M608" s="11"/>
      <c r="N608" s="4"/>
      <c r="O608" s="155"/>
      <c r="P608" s="156"/>
      <c r="Q608" s="156"/>
      <c r="R608" s="157"/>
      <c r="S608" s="4"/>
      <c r="T608" s="4"/>
      <c r="U608" s="4"/>
      <c r="V608" s="4"/>
    </row>
    <row r="609" spans="1:22" s="5" customFormat="1" ht="12.75" x14ac:dyDescent="0.2">
      <c r="A609" s="51"/>
      <c r="B609" s="11"/>
      <c r="C609" s="11" t="s">
        <v>93</v>
      </c>
      <c r="D609" s="11"/>
      <c r="E609" s="11" t="s">
        <v>95</v>
      </c>
      <c r="F609" s="11">
        <v>23</v>
      </c>
      <c r="G609" s="11"/>
      <c r="H609" s="11"/>
      <c r="I609" s="11"/>
      <c r="J609" s="4"/>
      <c r="K609" s="11"/>
      <c r="L609" s="11"/>
      <c r="M609" s="11"/>
      <c r="N609" s="4"/>
      <c r="O609" s="155"/>
      <c r="P609" s="156"/>
      <c r="Q609" s="156"/>
      <c r="R609" s="157"/>
      <c r="S609" s="4"/>
      <c r="T609" s="4"/>
      <c r="U609" s="4"/>
      <c r="V609" s="4"/>
    </row>
    <row r="610" spans="1:22" s="5" customFormat="1" ht="12.75" x14ac:dyDescent="0.2">
      <c r="A610" s="51"/>
      <c r="B610" s="11"/>
      <c r="C610" s="11" t="s">
        <v>100</v>
      </c>
      <c r="D610" s="11"/>
      <c r="E610" s="11" t="s">
        <v>101</v>
      </c>
      <c r="F610" s="11">
        <v>31</v>
      </c>
      <c r="G610" s="11"/>
      <c r="H610" s="11">
        <v>0</v>
      </c>
      <c r="I610" s="11"/>
      <c r="J610" s="4"/>
      <c r="K610" s="11"/>
      <c r="L610" s="11"/>
      <c r="M610" s="11"/>
      <c r="N610" s="4"/>
      <c r="O610" s="155"/>
      <c r="P610" s="156"/>
      <c r="Q610" s="156"/>
      <c r="R610" s="157"/>
      <c r="S610" s="4"/>
      <c r="T610" s="4"/>
      <c r="U610" s="4"/>
      <c r="V610" s="4"/>
    </row>
    <row r="611" spans="1:22" s="5" customFormat="1" ht="12.75" x14ac:dyDescent="0.2">
      <c r="A611" s="51"/>
      <c r="B611" s="11"/>
      <c r="C611" s="11" t="s">
        <v>100</v>
      </c>
      <c r="D611" s="11"/>
      <c r="E611" s="11" t="s">
        <v>102</v>
      </c>
      <c r="F611" s="11">
        <v>6</v>
      </c>
      <c r="G611" s="11"/>
      <c r="H611" s="11"/>
      <c r="I611" s="11"/>
      <c r="J611" s="4"/>
      <c r="K611" s="11"/>
      <c r="L611" s="11"/>
      <c r="M611" s="11"/>
      <c r="N611" s="4"/>
      <c r="O611" s="155"/>
      <c r="P611" s="156"/>
      <c r="Q611" s="156"/>
      <c r="R611" s="157"/>
      <c r="S611" s="4"/>
      <c r="T611" s="4"/>
      <c r="U611" s="4"/>
      <c r="V611" s="4"/>
    </row>
    <row r="612" spans="1:22" s="5" customFormat="1" ht="12.75" x14ac:dyDescent="0.2">
      <c r="A612" s="51"/>
      <c r="B612" s="11"/>
      <c r="C612" s="11" t="s">
        <v>105</v>
      </c>
      <c r="D612" s="11"/>
      <c r="E612" s="11" t="s">
        <v>106</v>
      </c>
      <c r="F612" s="11">
        <v>9</v>
      </c>
      <c r="G612" s="11"/>
      <c r="H612" s="11"/>
      <c r="I612" s="11"/>
      <c r="J612" s="4"/>
      <c r="K612" s="11"/>
      <c r="L612" s="11"/>
      <c r="M612" s="11"/>
      <c r="N612" s="4"/>
      <c r="O612" s="155"/>
      <c r="P612" s="156"/>
      <c r="Q612" s="156"/>
      <c r="R612" s="157"/>
      <c r="S612" s="4"/>
      <c r="T612" s="4"/>
      <c r="U612" s="4"/>
      <c r="V612" s="4"/>
    </row>
    <row r="613" spans="1:22" s="5" customFormat="1" ht="12.75" x14ac:dyDescent="0.2">
      <c r="A613" s="51"/>
      <c r="B613" s="11"/>
      <c r="C613" s="11" t="s">
        <v>111</v>
      </c>
      <c r="D613" s="11"/>
      <c r="E613" s="11" t="s">
        <v>103</v>
      </c>
      <c r="F613" s="11">
        <v>30</v>
      </c>
      <c r="G613" s="11"/>
      <c r="H613" s="11">
        <v>0</v>
      </c>
      <c r="I613" s="11"/>
      <c r="J613" s="4"/>
      <c r="K613" s="11"/>
      <c r="L613" s="11"/>
      <c r="M613" s="11"/>
      <c r="N613" s="4"/>
      <c r="O613" s="155"/>
      <c r="P613" s="156"/>
      <c r="Q613" s="156"/>
      <c r="R613" s="157"/>
      <c r="S613" s="4"/>
      <c r="T613" s="4"/>
      <c r="U613" s="4"/>
      <c r="V613" s="4"/>
    </row>
    <row r="614" spans="1:22" s="5" customFormat="1" ht="12.75" x14ac:dyDescent="0.2">
      <c r="A614" s="51"/>
      <c r="B614" s="11"/>
      <c r="C614" s="11" t="s">
        <v>116</v>
      </c>
      <c r="D614" s="11"/>
      <c r="E614" s="11" t="s">
        <v>104</v>
      </c>
      <c r="F614" s="11">
        <v>25</v>
      </c>
      <c r="G614" s="11"/>
      <c r="H614" s="11">
        <v>0</v>
      </c>
      <c r="I614" s="11"/>
      <c r="J614" s="4"/>
      <c r="K614" s="11"/>
      <c r="L614" s="11"/>
      <c r="M614" s="11"/>
      <c r="N614" s="4"/>
      <c r="O614" s="155"/>
      <c r="P614" s="156"/>
      <c r="Q614" s="156"/>
      <c r="R614" s="157"/>
      <c r="S614" s="4"/>
      <c r="T614" s="4"/>
      <c r="U614" s="4"/>
      <c r="V614" s="4"/>
    </row>
    <row r="615" spans="1:22" s="5" customFormat="1" ht="12.75" x14ac:dyDescent="0.2">
      <c r="A615" s="51"/>
      <c r="B615" s="11"/>
      <c r="C615" s="11" t="s">
        <v>123</v>
      </c>
      <c r="D615" s="11"/>
      <c r="E615" s="11" t="s">
        <v>118</v>
      </c>
      <c r="F615" s="11">
        <v>16</v>
      </c>
      <c r="G615" s="11"/>
      <c r="H615" s="11">
        <v>0</v>
      </c>
      <c r="I615" s="11"/>
      <c r="J615" s="4"/>
      <c r="K615" s="11"/>
      <c r="L615" s="11"/>
      <c r="M615" s="11"/>
      <c r="N615" s="4"/>
      <c r="O615" s="155"/>
      <c r="P615" s="156"/>
      <c r="Q615" s="156"/>
      <c r="R615" s="157"/>
      <c r="S615" s="4"/>
      <c r="T615" s="4"/>
      <c r="U615" s="4"/>
      <c r="V615" s="4"/>
    </row>
    <row r="616" spans="1:22" s="5" customFormat="1" ht="12.75" x14ac:dyDescent="0.2">
      <c r="A616" s="51"/>
      <c r="B616" s="11"/>
      <c r="C616" s="11" t="s">
        <v>124</v>
      </c>
      <c r="D616" s="11"/>
      <c r="E616" s="11" t="s">
        <v>125</v>
      </c>
      <c r="F616" s="11">
        <v>8</v>
      </c>
      <c r="G616" s="11"/>
      <c r="H616" s="11"/>
      <c r="I616" s="11"/>
      <c r="J616" s="4"/>
      <c r="K616" s="11"/>
      <c r="L616" s="11"/>
      <c r="M616" s="11"/>
      <c r="N616" s="4"/>
      <c r="O616" s="155"/>
      <c r="P616" s="156"/>
      <c r="Q616" s="156"/>
      <c r="R616" s="157"/>
      <c r="S616" s="4"/>
      <c r="T616" s="4"/>
      <c r="U616" s="4"/>
      <c r="V616" s="4"/>
    </row>
    <row r="617" spans="1:22" s="5" customFormat="1" ht="12.75" x14ac:dyDescent="0.2">
      <c r="A617" s="51"/>
      <c r="B617" s="11"/>
      <c r="C617" s="11" t="s">
        <v>126</v>
      </c>
      <c r="D617" s="11"/>
      <c r="E617" s="11" t="s">
        <v>67</v>
      </c>
      <c r="F617" s="11">
        <v>150</v>
      </c>
      <c r="G617" s="11"/>
      <c r="H617" s="11"/>
      <c r="I617" s="11"/>
      <c r="J617" s="4"/>
      <c r="K617" s="11"/>
      <c r="L617" s="11"/>
      <c r="M617" s="11"/>
      <c r="N617" s="4"/>
      <c r="O617" s="155"/>
      <c r="P617" s="156"/>
      <c r="Q617" s="156"/>
      <c r="R617" s="157"/>
      <c r="S617" s="4"/>
      <c r="T617" s="4"/>
      <c r="U617" s="4"/>
      <c r="V617" s="4"/>
    </row>
    <row r="618" spans="1:22" s="5" customFormat="1" ht="12.75" x14ac:dyDescent="0.2">
      <c r="A618" s="51"/>
      <c r="B618" s="11"/>
      <c r="C618" s="11" t="s">
        <v>132</v>
      </c>
      <c r="D618" s="11"/>
      <c r="E618" s="11" t="s">
        <v>128</v>
      </c>
      <c r="F618" s="11">
        <v>119</v>
      </c>
      <c r="G618" s="11">
        <v>1</v>
      </c>
      <c r="H618" s="11">
        <v>0</v>
      </c>
      <c r="I618" s="11"/>
      <c r="J618" s="4"/>
      <c r="K618" s="11"/>
      <c r="L618" s="11"/>
      <c r="M618" s="11"/>
      <c r="N618" s="4"/>
      <c r="O618" s="155"/>
      <c r="P618" s="156"/>
      <c r="Q618" s="156"/>
      <c r="R618" s="157"/>
      <c r="S618" s="4"/>
      <c r="T618" s="4"/>
      <c r="U618" s="4"/>
      <c r="V618" s="4"/>
    </row>
    <row r="619" spans="1:22" s="5" customFormat="1" ht="12.75" x14ac:dyDescent="0.2">
      <c r="A619" s="51"/>
      <c r="B619" s="11"/>
      <c r="C619" s="11" t="s">
        <v>133</v>
      </c>
      <c r="D619" s="11"/>
      <c r="E619" s="11" t="s">
        <v>78</v>
      </c>
      <c r="F619" s="11">
        <v>16</v>
      </c>
      <c r="G619" s="11"/>
      <c r="H619" s="11">
        <v>0</v>
      </c>
      <c r="I619" s="11"/>
      <c r="J619" s="4"/>
      <c r="K619" s="11"/>
      <c r="L619" s="11"/>
      <c r="M619" s="11"/>
      <c r="N619" s="4"/>
      <c r="O619" s="155"/>
      <c r="P619" s="156"/>
      <c r="Q619" s="156"/>
      <c r="R619" s="157"/>
      <c r="S619" s="4"/>
      <c r="T619" s="4"/>
      <c r="U619" s="4"/>
      <c r="V619" s="4"/>
    </row>
    <row r="620" spans="1:22" s="5" customFormat="1" ht="12.75" x14ac:dyDescent="0.2">
      <c r="A620" s="51"/>
      <c r="B620" s="11"/>
      <c r="C620" s="11" t="s">
        <v>135</v>
      </c>
      <c r="D620" s="11"/>
      <c r="E620" s="11" t="s">
        <v>78</v>
      </c>
      <c r="F620" s="11">
        <v>6</v>
      </c>
      <c r="G620" s="11"/>
      <c r="H620" s="11"/>
      <c r="I620" s="11"/>
      <c r="J620" s="4"/>
      <c r="K620" s="11"/>
      <c r="L620" s="11"/>
      <c r="M620" s="11"/>
      <c r="N620" s="4"/>
      <c r="O620" s="155"/>
      <c r="P620" s="156"/>
      <c r="Q620" s="156"/>
      <c r="R620" s="157"/>
      <c r="S620" s="4"/>
      <c r="T620" s="4"/>
      <c r="U620" s="4"/>
      <c r="V620" s="4"/>
    </row>
    <row r="621" spans="1:22" s="5" customFormat="1" ht="12.75" x14ac:dyDescent="0.2">
      <c r="A621" s="51"/>
      <c r="B621" s="11"/>
      <c r="C621" s="11" t="s">
        <v>138</v>
      </c>
      <c r="D621" s="11"/>
      <c r="E621" s="11" t="s">
        <v>103</v>
      </c>
      <c r="F621" s="11">
        <v>5</v>
      </c>
      <c r="G621" s="11"/>
      <c r="H621" s="11"/>
      <c r="I621" s="11"/>
      <c r="J621" s="4"/>
      <c r="K621" s="11"/>
      <c r="L621" s="11"/>
      <c r="M621" s="11"/>
      <c r="N621" s="4"/>
      <c r="O621" s="155"/>
      <c r="P621" s="156"/>
      <c r="Q621" s="156"/>
      <c r="R621" s="157"/>
      <c r="S621" s="4"/>
      <c r="T621" s="4"/>
      <c r="U621" s="4"/>
      <c r="V621" s="4"/>
    </row>
    <row r="622" spans="1:22" s="5" customFormat="1" ht="12.75" x14ac:dyDescent="0.2">
      <c r="A622" s="51"/>
      <c r="B622" s="11"/>
      <c r="C622" s="11" t="s">
        <v>139</v>
      </c>
      <c r="D622" s="11"/>
      <c r="E622" s="11" t="s">
        <v>140</v>
      </c>
      <c r="F622" s="11">
        <v>15</v>
      </c>
      <c r="G622" s="11"/>
      <c r="H622" s="11"/>
      <c r="I622" s="11"/>
      <c r="J622" s="4"/>
      <c r="K622" s="11"/>
      <c r="L622" s="11"/>
      <c r="M622" s="11"/>
      <c r="N622" s="4"/>
      <c r="O622" s="155"/>
      <c r="P622" s="156"/>
      <c r="Q622" s="156"/>
      <c r="R622" s="157"/>
      <c r="S622" s="4"/>
      <c r="T622" s="4"/>
      <c r="U622" s="4"/>
      <c r="V622" s="4"/>
    </row>
    <row r="623" spans="1:22" s="5" customFormat="1" ht="12.75" x14ac:dyDescent="0.2">
      <c r="A623" s="51"/>
      <c r="B623" s="11"/>
      <c r="C623" s="11" t="s">
        <v>143</v>
      </c>
      <c r="D623" s="11"/>
      <c r="E623" s="11" t="s">
        <v>145</v>
      </c>
      <c r="F623" s="11">
        <v>92</v>
      </c>
      <c r="G623" s="11"/>
      <c r="H623" s="11">
        <v>0</v>
      </c>
      <c r="I623" s="11"/>
      <c r="J623" s="4"/>
      <c r="K623" s="11"/>
      <c r="L623" s="11"/>
      <c r="M623" s="11"/>
      <c r="N623" s="4"/>
      <c r="O623" s="155"/>
      <c r="P623" s="156"/>
      <c r="Q623" s="156"/>
      <c r="R623" s="157"/>
      <c r="S623" s="4"/>
      <c r="T623" s="4"/>
      <c r="U623" s="4"/>
      <c r="V623" s="4"/>
    </row>
    <row r="624" spans="1:22" s="5" customFormat="1" ht="12.75" x14ac:dyDescent="0.2">
      <c r="A624" s="51"/>
      <c r="B624" s="11"/>
      <c r="C624" s="11" t="s">
        <v>149</v>
      </c>
      <c r="D624" s="11"/>
      <c r="E624" s="11" t="s">
        <v>150</v>
      </c>
      <c r="F624" s="11">
        <v>36</v>
      </c>
      <c r="G624" s="11"/>
      <c r="H624" s="11">
        <v>0</v>
      </c>
      <c r="I624" s="11"/>
      <c r="J624" s="4"/>
      <c r="K624" s="11"/>
      <c r="L624" s="11"/>
      <c r="M624" s="11"/>
      <c r="N624" s="4"/>
      <c r="O624" s="155"/>
      <c r="P624" s="156"/>
      <c r="Q624" s="156"/>
      <c r="R624" s="157"/>
      <c r="S624" s="4"/>
      <c r="T624" s="4"/>
      <c r="U624" s="4"/>
      <c r="V624" s="4"/>
    </row>
    <row r="625" spans="1:22" s="5" customFormat="1" ht="12.75" x14ac:dyDescent="0.2">
      <c r="A625" s="51"/>
      <c r="B625" s="11"/>
      <c r="C625" s="11" t="s">
        <v>149</v>
      </c>
      <c r="D625" s="11"/>
      <c r="E625" s="11" t="s">
        <v>151</v>
      </c>
      <c r="F625" s="11">
        <v>1</v>
      </c>
      <c r="G625" s="11"/>
      <c r="H625" s="11"/>
      <c r="I625" s="11"/>
      <c r="J625" s="4"/>
      <c r="K625" s="11"/>
      <c r="L625" s="11"/>
      <c r="M625" s="11"/>
      <c r="N625" s="4"/>
      <c r="O625" s="155"/>
      <c r="P625" s="156"/>
      <c r="Q625" s="156"/>
      <c r="R625" s="157"/>
      <c r="S625" s="4"/>
      <c r="T625" s="4"/>
      <c r="U625" s="4"/>
      <c r="V625" s="4"/>
    </row>
    <row r="626" spans="1:22" s="5" customFormat="1" ht="12.75" x14ac:dyDescent="0.2">
      <c r="A626" s="51"/>
      <c r="B626" s="11"/>
      <c r="C626" s="11" t="s">
        <v>155</v>
      </c>
      <c r="D626" s="11"/>
      <c r="E626" s="11" t="s">
        <v>150</v>
      </c>
      <c r="F626" s="11">
        <v>3</v>
      </c>
      <c r="G626" s="11"/>
      <c r="H626" s="11"/>
      <c r="I626" s="11"/>
      <c r="J626" s="4"/>
      <c r="K626" s="11"/>
      <c r="L626" s="11"/>
      <c r="M626" s="11"/>
      <c r="N626" s="4"/>
      <c r="O626" s="155"/>
      <c r="P626" s="156"/>
      <c r="Q626" s="156"/>
      <c r="R626" s="157"/>
      <c r="S626" s="4"/>
      <c r="T626" s="4"/>
      <c r="U626" s="4"/>
      <c r="V626" s="4"/>
    </row>
    <row r="627" spans="1:22" s="5" customFormat="1" ht="12.75" x14ac:dyDescent="0.2">
      <c r="A627" s="51"/>
      <c r="B627" s="11"/>
      <c r="C627" s="11" t="s">
        <v>157</v>
      </c>
      <c r="D627" s="11"/>
      <c r="E627" s="11" t="s">
        <v>96</v>
      </c>
      <c r="F627" s="11">
        <v>23</v>
      </c>
      <c r="G627" s="11"/>
      <c r="H627" s="11"/>
      <c r="I627" s="11"/>
      <c r="J627" s="4"/>
      <c r="K627" s="11"/>
      <c r="L627" s="11"/>
      <c r="M627" s="11"/>
      <c r="N627" s="4"/>
      <c r="O627" s="155"/>
      <c r="P627" s="156"/>
      <c r="Q627" s="156"/>
      <c r="R627" s="157"/>
      <c r="S627" s="4"/>
      <c r="T627" s="4"/>
      <c r="U627" s="4"/>
      <c r="V627" s="4"/>
    </row>
    <row r="628" spans="1:22" s="5" customFormat="1" ht="12.75" x14ac:dyDescent="0.2">
      <c r="A628" s="51"/>
      <c r="B628" s="11"/>
      <c r="C628" s="11" t="s">
        <v>162</v>
      </c>
      <c r="D628" s="11"/>
      <c r="E628" s="11" t="s">
        <v>63</v>
      </c>
      <c r="F628" s="11">
        <v>76</v>
      </c>
      <c r="G628" s="11"/>
      <c r="H628" s="11">
        <v>0</v>
      </c>
      <c r="I628" s="11"/>
      <c r="J628" s="4"/>
      <c r="K628" s="11"/>
      <c r="L628" s="11"/>
      <c r="M628" s="11"/>
      <c r="N628" s="4"/>
      <c r="O628" s="155"/>
      <c r="P628" s="156"/>
      <c r="Q628" s="156"/>
      <c r="R628" s="157"/>
      <c r="S628" s="4"/>
      <c r="T628" s="4"/>
      <c r="U628" s="4"/>
      <c r="V628" s="4"/>
    </row>
    <row r="629" spans="1:22" s="5" customFormat="1" ht="12.75" x14ac:dyDescent="0.2">
      <c r="A629" s="51"/>
      <c r="B629" s="11"/>
      <c r="C629" s="11" t="s">
        <v>167</v>
      </c>
      <c r="D629" s="11"/>
      <c r="E629" s="11" t="s">
        <v>96</v>
      </c>
      <c r="F629" s="11">
        <v>96</v>
      </c>
      <c r="G629" s="11"/>
      <c r="H629" s="11">
        <v>0</v>
      </c>
      <c r="I629" s="11"/>
      <c r="J629" s="4"/>
      <c r="K629" s="11"/>
      <c r="L629" s="11"/>
      <c r="M629" s="11"/>
      <c r="N629" s="4"/>
      <c r="O629" s="155"/>
      <c r="P629" s="156"/>
      <c r="Q629" s="156"/>
      <c r="R629" s="157"/>
      <c r="S629" s="4"/>
      <c r="T629" s="4"/>
      <c r="U629" s="4"/>
      <c r="V629" s="4"/>
    </row>
    <row r="630" spans="1:22" s="5" customFormat="1" ht="12.75" x14ac:dyDescent="0.2">
      <c r="A630" s="51"/>
      <c r="B630" s="11"/>
      <c r="C630" s="11" t="s">
        <v>168</v>
      </c>
      <c r="D630" s="11"/>
      <c r="E630" s="11" t="s">
        <v>163</v>
      </c>
      <c r="F630" s="11">
        <v>2</v>
      </c>
      <c r="G630" s="11"/>
      <c r="H630" s="11"/>
      <c r="I630" s="11"/>
      <c r="J630" s="4"/>
      <c r="K630" s="11"/>
      <c r="L630" s="11"/>
      <c r="M630" s="11"/>
      <c r="N630" s="4"/>
      <c r="O630" s="155"/>
      <c r="P630" s="156"/>
      <c r="Q630" s="156"/>
      <c r="R630" s="157"/>
      <c r="S630" s="4"/>
      <c r="T630" s="4"/>
      <c r="U630" s="4"/>
      <c r="V630" s="4"/>
    </row>
    <row r="631" spans="1:22" s="5" customFormat="1" ht="12.75" x14ac:dyDescent="0.2">
      <c r="A631" s="51"/>
      <c r="B631" s="11"/>
      <c r="C631" s="11" t="s">
        <v>169</v>
      </c>
      <c r="D631" s="11"/>
      <c r="E631" s="11" t="s">
        <v>99</v>
      </c>
      <c r="F631" s="11">
        <v>13</v>
      </c>
      <c r="G631" s="11"/>
      <c r="H631" s="11"/>
      <c r="I631" s="11"/>
      <c r="J631" s="4"/>
      <c r="K631" s="11"/>
      <c r="L631" s="11"/>
      <c r="M631" s="11"/>
      <c r="N631" s="4"/>
      <c r="O631" s="155"/>
      <c r="P631" s="156"/>
      <c r="Q631" s="156"/>
      <c r="R631" s="157"/>
      <c r="S631" s="4"/>
      <c r="T631" s="4"/>
      <c r="U631" s="4"/>
      <c r="V631" s="4"/>
    </row>
    <row r="632" spans="1:22" s="5" customFormat="1" ht="12.75" x14ac:dyDescent="0.2">
      <c r="A632" s="51"/>
      <c r="B632" s="11"/>
      <c r="C632" s="11" t="s">
        <v>169</v>
      </c>
      <c r="D632" s="11"/>
      <c r="E632" s="11" t="s">
        <v>76</v>
      </c>
      <c r="F632" s="11">
        <v>18</v>
      </c>
      <c r="G632" s="11"/>
      <c r="H632" s="11"/>
      <c r="I632" s="11"/>
      <c r="J632" s="4"/>
      <c r="K632" s="11"/>
      <c r="L632" s="11"/>
      <c r="M632" s="11"/>
      <c r="N632" s="4"/>
      <c r="O632" s="155"/>
      <c r="P632" s="156"/>
      <c r="Q632" s="156"/>
      <c r="R632" s="157"/>
      <c r="S632" s="4"/>
      <c r="T632" s="4"/>
      <c r="U632" s="4"/>
      <c r="V632" s="4"/>
    </row>
    <row r="633" spans="1:22" s="5" customFormat="1" ht="12.75" x14ac:dyDescent="0.2">
      <c r="A633" s="51"/>
      <c r="B633" s="11"/>
      <c r="C633" s="11" t="s">
        <v>170</v>
      </c>
      <c r="D633" s="11"/>
      <c r="E633" s="11" t="s">
        <v>171</v>
      </c>
      <c r="F633" s="11">
        <v>1</v>
      </c>
      <c r="G633" s="11"/>
      <c r="H633" s="11"/>
      <c r="I633" s="11"/>
      <c r="J633" s="4"/>
      <c r="K633" s="11"/>
      <c r="L633" s="11"/>
      <c r="M633" s="11"/>
      <c r="N633" s="4"/>
      <c r="O633" s="155"/>
      <c r="P633" s="156"/>
      <c r="Q633" s="156"/>
      <c r="R633" s="157"/>
      <c r="S633" s="4"/>
      <c r="T633" s="4"/>
      <c r="U633" s="4"/>
      <c r="V633" s="4"/>
    </row>
    <row r="634" spans="1:22" s="5" customFormat="1" ht="12.75" x14ac:dyDescent="0.2">
      <c r="A634" s="51"/>
      <c r="B634" s="11"/>
      <c r="C634" s="11" t="s">
        <v>172</v>
      </c>
      <c r="D634" s="11"/>
      <c r="E634" s="11" t="s">
        <v>173</v>
      </c>
      <c r="F634" s="11">
        <v>175</v>
      </c>
      <c r="G634" s="11">
        <v>1</v>
      </c>
      <c r="H634" s="11">
        <v>0</v>
      </c>
      <c r="I634" s="11"/>
      <c r="J634" s="4"/>
      <c r="K634" s="11"/>
      <c r="L634" s="11"/>
      <c r="M634" s="11"/>
      <c r="N634" s="4"/>
      <c r="O634" s="155"/>
      <c r="P634" s="156"/>
      <c r="Q634" s="156"/>
      <c r="R634" s="157"/>
      <c r="S634" s="4"/>
      <c r="T634" s="4"/>
      <c r="U634" s="4"/>
      <c r="V634" s="4"/>
    </row>
    <row r="635" spans="1:22" s="5" customFormat="1" ht="12.75" x14ac:dyDescent="0.2">
      <c r="A635" s="51"/>
      <c r="B635" s="11"/>
      <c r="C635" s="11" t="s">
        <v>174</v>
      </c>
      <c r="D635" s="11"/>
      <c r="E635" s="11" t="s">
        <v>175</v>
      </c>
      <c r="F635" s="11">
        <v>18</v>
      </c>
      <c r="G635" s="11"/>
      <c r="H635" s="11"/>
      <c r="I635" s="11"/>
      <c r="J635" s="4"/>
      <c r="K635" s="11"/>
      <c r="L635" s="11"/>
      <c r="M635" s="11"/>
      <c r="N635" s="4"/>
      <c r="O635" s="155"/>
      <c r="P635" s="156"/>
      <c r="Q635" s="156"/>
      <c r="R635" s="157"/>
      <c r="S635" s="4"/>
      <c r="T635" s="4"/>
      <c r="U635" s="4"/>
      <c r="V635" s="4"/>
    </row>
    <row r="636" spans="1:22" s="5" customFormat="1" ht="12.75" x14ac:dyDescent="0.2">
      <c r="A636" s="51"/>
      <c r="B636" s="11"/>
      <c r="C636" s="11" t="s">
        <v>179</v>
      </c>
      <c r="D636" s="11"/>
      <c r="E636" s="11" t="s">
        <v>85</v>
      </c>
      <c r="F636" s="11">
        <v>11</v>
      </c>
      <c r="G636" s="11"/>
      <c r="H636" s="11">
        <v>0</v>
      </c>
      <c r="I636" s="11"/>
      <c r="J636" s="4"/>
      <c r="K636" s="11"/>
      <c r="L636" s="11"/>
      <c r="M636" s="11"/>
      <c r="N636" s="4"/>
      <c r="O636" s="155"/>
      <c r="P636" s="156"/>
      <c r="Q636" s="156"/>
      <c r="R636" s="157"/>
      <c r="S636" s="4"/>
      <c r="T636" s="4"/>
      <c r="U636" s="4"/>
      <c r="V636" s="4"/>
    </row>
    <row r="637" spans="1:22" s="5" customFormat="1" ht="12.75" x14ac:dyDescent="0.2">
      <c r="A637" s="51"/>
      <c r="B637" s="11"/>
      <c r="C637" s="11" t="s">
        <v>185</v>
      </c>
      <c r="D637" s="11"/>
      <c r="E637" s="11" t="s">
        <v>69</v>
      </c>
      <c r="F637" s="11">
        <v>10</v>
      </c>
      <c r="G637" s="11"/>
      <c r="H637" s="11">
        <v>0</v>
      </c>
      <c r="I637" s="11"/>
      <c r="J637" s="4"/>
      <c r="K637" s="11"/>
      <c r="L637" s="11"/>
      <c r="M637" s="11"/>
      <c r="N637" s="4"/>
      <c r="O637" s="155"/>
      <c r="P637" s="156"/>
      <c r="Q637" s="156"/>
      <c r="R637" s="157"/>
      <c r="S637" s="4"/>
      <c r="T637" s="4"/>
      <c r="U637" s="4"/>
      <c r="V637" s="4"/>
    </row>
    <row r="638" spans="1:22" s="5" customFormat="1" ht="12.75" x14ac:dyDescent="0.2">
      <c r="A638" s="51"/>
      <c r="B638" s="11"/>
      <c r="C638" s="11" t="s">
        <v>187</v>
      </c>
      <c r="D638" s="11"/>
      <c r="E638" s="11" t="s">
        <v>188</v>
      </c>
      <c r="F638" s="11">
        <v>12</v>
      </c>
      <c r="G638" s="11"/>
      <c r="H638" s="11">
        <v>0</v>
      </c>
      <c r="I638" s="11"/>
      <c r="J638" s="4"/>
      <c r="K638" s="11"/>
      <c r="L638" s="11"/>
      <c r="M638" s="11"/>
      <c r="N638" s="4"/>
      <c r="O638" s="155"/>
      <c r="P638" s="156"/>
      <c r="Q638" s="156"/>
      <c r="R638" s="157"/>
      <c r="S638" s="4"/>
      <c r="T638" s="4"/>
      <c r="U638" s="4"/>
      <c r="V638" s="4"/>
    </row>
    <row r="639" spans="1:22" s="5" customFormat="1" ht="12.75" x14ac:dyDescent="0.2">
      <c r="A639" s="51"/>
      <c r="B639" s="11"/>
      <c r="C639" s="11" t="s">
        <v>189</v>
      </c>
      <c r="D639" s="11"/>
      <c r="E639" s="11" t="s">
        <v>190</v>
      </c>
      <c r="F639" s="11">
        <v>32</v>
      </c>
      <c r="G639" s="11"/>
      <c r="H639" s="11">
        <v>0</v>
      </c>
      <c r="I639" s="11"/>
      <c r="J639" s="4"/>
      <c r="K639" s="11"/>
      <c r="L639" s="11"/>
      <c r="M639" s="11"/>
      <c r="N639" s="4"/>
      <c r="O639" s="155"/>
      <c r="P639" s="156"/>
      <c r="Q639" s="156"/>
      <c r="R639" s="157"/>
      <c r="S639" s="4"/>
      <c r="T639" s="4"/>
      <c r="U639" s="4"/>
      <c r="V639" s="4"/>
    </row>
    <row r="640" spans="1:22" s="5" customFormat="1" ht="12.75" x14ac:dyDescent="0.2">
      <c r="A640" s="51"/>
      <c r="B640" s="11"/>
      <c r="C640" s="11" t="s">
        <v>193</v>
      </c>
      <c r="D640" s="11"/>
      <c r="E640" s="11" t="s">
        <v>194</v>
      </c>
      <c r="F640" s="11">
        <v>16</v>
      </c>
      <c r="G640" s="11"/>
      <c r="H640" s="11"/>
      <c r="I640" s="11"/>
      <c r="J640" s="4"/>
      <c r="K640" s="11"/>
      <c r="L640" s="11"/>
      <c r="M640" s="11"/>
      <c r="N640" s="4"/>
      <c r="O640" s="155"/>
      <c r="P640" s="156"/>
      <c r="Q640" s="156"/>
      <c r="R640" s="157"/>
      <c r="S640" s="4"/>
      <c r="T640" s="4"/>
      <c r="U640" s="4"/>
      <c r="V640" s="4"/>
    </row>
    <row r="641" spans="1:22" s="5" customFormat="1" ht="12.75" x14ac:dyDescent="0.2">
      <c r="A641" s="51"/>
      <c r="B641" s="11"/>
      <c r="C641" s="11" t="s">
        <v>195</v>
      </c>
      <c r="D641" s="11"/>
      <c r="E641" s="11" t="s">
        <v>196</v>
      </c>
      <c r="F641" s="11">
        <v>155</v>
      </c>
      <c r="G641" s="11"/>
      <c r="H641" s="11">
        <v>0</v>
      </c>
      <c r="I641" s="11"/>
      <c r="J641" s="4"/>
      <c r="K641" s="11"/>
      <c r="L641" s="11"/>
      <c r="M641" s="11"/>
      <c r="N641" s="4"/>
      <c r="O641" s="155"/>
      <c r="P641" s="156"/>
      <c r="Q641" s="156"/>
      <c r="R641" s="157"/>
      <c r="S641" s="4"/>
      <c r="T641" s="4"/>
      <c r="U641" s="4"/>
      <c r="V641" s="4"/>
    </row>
    <row r="642" spans="1:22" s="5" customFormat="1" ht="12.75" x14ac:dyDescent="0.2">
      <c r="A642" s="51"/>
      <c r="B642" s="11"/>
      <c r="C642" s="11" t="s">
        <v>200</v>
      </c>
      <c r="D642" s="11"/>
      <c r="E642" s="11" t="s">
        <v>96</v>
      </c>
      <c r="F642" s="11">
        <v>9</v>
      </c>
      <c r="G642" s="11"/>
      <c r="H642" s="11"/>
      <c r="I642" s="11"/>
      <c r="J642" s="4"/>
      <c r="K642" s="11"/>
      <c r="L642" s="11"/>
      <c r="M642" s="11"/>
      <c r="N642" s="4"/>
      <c r="O642" s="155"/>
      <c r="P642" s="156"/>
      <c r="Q642" s="156"/>
      <c r="R642" s="157"/>
      <c r="S642" s="4"/>
      <c r="T642" s="4"/>
      <c r="U642" s="4"/>
      <c r="V642" s="4"/>
    </row>
    <row r="643" spans="1:22" s="5" customFormat="1" ht="12.75" x14ac:dyDescent="0.2">
      <c r="A643" s="51"/>
      <c r="B643" s="11"/>
      <c r="C643" s="11" t="s">
        <v>204</v>
      </c>
      <c r="D643" s="11"/>
      <c r="E643" s="11" t="s">
        <v>175</v>
      </c>
      <c r="F643" s="11">
        <v>52</v>
      </c>
      <c r="G643" s="11"/>
      <c r="H643" s="11">
        <v>0</v>
      </c>
      <c r="I643" s="11"/>
      <c r="J643" s="4"/>
      <c r="K643" s="11"/>
      <c r="L643" s="11"/>
      <c r="M643" s="11"/>
      <c r="N643" s="4"/>
      <c r="O643" s="155"/>
      <c r="P643" s="156"/>
      <c r="Q643" s="156"/>
      <c r="R643" s="157"/>
      <c r="S643" s="4"/>
      <c r="T643" s="4"/>
      <c r="U643" s="4"/>
      <c r="V643" s="4"/>
    </row>
    <row r="644" spans="1:22" s="5" customFormat="1" ht="12.75" x14ac:dyDescent="0.2">
      <c r="A644" s="51"/>
      <c r="B644" s="11"/>
      <c r="C644" s="11" t="s">
        <v>205</v>
      </c>
      <c r="D644" s="11"/>
      <c r="E644" s="11" t="s">
        <v>206</v>
      </c>
      <c r="F644" s="11">
        <v>6</v>
      </c>
      <c r="G644" s="11"/>
      <c r="H644" s="11"/>
      <c r="I644" s="11"/>
      <c r="J644" s="4"/>
      <c r="K644" s="11"/>
      <c r="L644" s="11"/>
      <c r="M644" s="11"/>
      <c r="N644" s="4"/>
      <c r="O644" s="155"/>
      <c r="P644" s="156"/>
      <c r="Q644" s="156"/>
      <c r="R644" s="157"/>
      <c r="S644" s="4"/>
      <c r="T644" s="4"/>
      <c r="U644" s="4"/>
      <c r="V644" s="4"/>
    </row>
    <row r="645" spans="1:22" s="5" customFormat="1" ht="12.75" x14ac:dyDescent="0.2">
      <c r="A645" s="51"/>
      <c r="B645" s="11"/>
      <c r="C645" s="11" t="s">
        <v>209</v>
      </c>
      <c r="D645" s="11"/>
      <c r="E645" s="11" t="s">
        <v>125</v>
      </c>
      <c r="F645" s="11">
        <v>4</v>
      </c>
      <c r="G645" s="11"/>
      <c r="H645" s="11">
        <v>0</v>
      </c>
      <c r="I645" s="11"/>
      <c r="J645" s="4"/>
      <c r="K645" s="11"/>
      <c r="L645" s="11"/>
      <c r="M645" s="11"/>
      <c r="N645" s="4"/>
      <c r="O645" s="155"/>
      <c r="P645" s="156"/>
      <c r="Q645" s="156"/>
      <c r="R645" s="157"/>
      <c r="S645" s="4"/>
      <c r="T645" s="4"/>
      <c r="U645" s="4"/>
      <c r="V645" s="4"/>
    </row>
    <row r="646" spans="1:22" s="5" customFormat="1" ht="12.75" x14ac:dyDescent="0.2">
      <c r="A646" s="51"/>
      <c r="B646" s="11"/>
      <c r="C646" s="11" t="s">
        <v>211</v>
      </c>
      <c r="D646" s="11"/>
      <c r="E646" s="11" t="s">
        <v>69</v>
      </c>
      <c r="F646" s="11">
        <v>1</v>
      </c>
      <c r="G646" s="11"/>
      <c r="H646" s="11"/>
      <c r="I646" s="11"/>
      <c r="J646" s="4"/>
      <c r="K646" s="11"/>
      <c r="L646" s="11"/>
      <c r="M646" s="11"/>
      <c r="N646" s="4"/>
      <c r="O646" s="155"/>
      <c r="P646" s="156"/>
      <c r="Q646" s="156"/>
      <c r="R646" s="157"/>
      <c r="S646" s="4"/>
      <c r="T646" s="4"/>
      <c r="U646" s="4"/>
      <c r="V646" s="4"/>
    </row>
    <row r="647" spans="1:22" s="5" customFormat="1" ht="12.75" x14ac:dyDescent="0.2">
      <c r="A647" s="51"/>
      <c r="B647" s="11"/>
      <c r="C647" s="11" t="s">
        <v>216</v>
      </c>
      <c r="D647" s="11"/>
      <c r="E647" s="11" t="s">
        <v>166</v>
      </c>
      <c r="F647" s="11">
        <v>16</v>
      </c>
      <c r="G647" s="11"/>
      <c r="H647" s="11"/>
      <c r="I647" s="11"/>
      <c r="J647" s="4"/>
      <c r="K647" s="11"/>
      <c r="L647" s="11"/>
      <c r="M647" s="11"/>
      <c r="N647" s="4"/>
      <c r="O647" s="155"/>
      <c r="P647" s="156"/>
      <c r="Q647" s="156"/>
      <c r="R647" s="157"/>
      <c r="S647" s="4"/>
      <c r="T647" s="4"/>
      <c r="U647" s="4"/>
      <c r="V647" s="4"/>
    </row>
    <row r="648" spans="1:22" s="5" customFormat="1" ht="12.75" x14ac:dyDescent="0.2">
      <c r="A648" s="51"/>
      <c r="B648" s="11"/>
      <c r="C648" s="11" t="s">
        <v>217</v>
      </c>
      <c r="D648" s="11"/>
      <c r="E648" s="11" t="s">
        <v>218</v>
      </c>
      <c r="F648" s="11">
        <v>3</v>
      </c>
      <c r="G648" s="11"/>
      <c r="H648" s="11"/>
      <c r="I648" s="11"/>
      <c r="J648" s="4"/>
      <c r="K648" s="11"/>
      <c r="L648" s="11"/>
      <c r="M648" s="11"/>
      <c r="N648" s="4"/>
      <c r="O648" s="155"/>
      <c r="P648" s="156"/>
      <c r="Q648" s="156"/>
      <c r="R648" s="157"/>
      <c r="S648" s="4"/>
      <c r="T648" s="4"/>
      <c r="U648" s="4"/>
      <c r="V648" s="4"/>
    </row>
    <row r="649" spans="1:22" s="5" customFormat="1" ht="12.75" x14ac:dyDescent="0.2">
      <c r="A649" s="51"/>
      <c r="B649" s="11"/>
      <c r="C649" s="11" t="s">
        <v>219</v>
      </c>
      <c r="D649" s="11"/>
      <c r="E649" s="11" t="s">
        <v>201</v>
      </c>
      <c r="F649" s="11">
        <v>19</v>
      </c>
      <c r="G649" s="11"/>
      <c r="H649" s="11"/>
      <c r="I649" s="11"/>
      <c r="J649" s="4"/>
      <c r="K649" s="11"/>
      <c r="L649" s="11"/>
      <c r="M649" s="11"/>
      <c r="N649" s="4"/>
      <c r="O649" s="155"/>
      <c r="P649" s="156"/>
      <c r="Q649" s="156"/>
      <c r="R649" s="157"/>
      <c r="S649" s="4"/>
      <c r="T649" s="4"/>
      <c r="U649" s="4"/>
      <c r="V649" s="4"/>
    </row>
    <row r="650" spans="1:22" s="5" customFormat="1" ht="12.75" x14ac:dyDescent="0.2">
      <c r="A650" s="51"/>
      <c r="B650" s="11"/>
      <c r="C650" s="11" t="s">
        <v>226</v>
      </c>
      <c r="D650" s="11"/>
      <c r="E650" s="11" t="s">
        <v>207</v>
      </c>
      <c r="F650" s="11">
        <v>18</v>
      </c>
      <c r="G650" s="11"/>
      <c r="H650" s="11"/>
      <c r="I650" s="11"/>
      <c r="J650" s="4"/>
      <c r="K650" s="11"/>
      <c r="L650" s="11"/>
      <c r="M650" s="11"/>
      <c r="N650" s="4"/>
      <c r="O650" s="155"/>
      <c r="P650" s="156"/>
      <c r="Q650" s="156"/>
      <c r="R650" s="157"/>
      <c r="S650" s="4"/>
      <c r="T650" s="4"/>
      <c r="U650" s="4"/>
      <c r="V650" s="4"/>
    </row>
    <row r="651" spans="1:22" s="5" customFormat="1" ht="12.75" x14ac:dyDescent="0.2">
      <c r="A651" s="51"/>
      <c r="B651" s="11"/>
      <c r="C651" s="11" t="s">
        <v>229</v>
      </c>
      <c r="D651" s="11"/>
      <c r="E651" s="11" t="s">
        <v>231</v>
      </c>
      <c r="F651" s="11">
        <v>13</v>
      </c>
      <c r="G651" s="11"/>
      <c r="H651" s="11"/>
      <c r="I651" s="11"/>
      <c r="J651" s="4"/>
      <c r="K651" s="11"/>
      <c r="L651" s="11"/>
      <c r="M651" s="11"/>
      <c r="N651" s="4"/>
      <c r="O651" s="155"/>
      <c r="P651" s="156"/>
      <c r="Q651" s="156"/>
      <c r="R651" s="157"/>
      <c r="S651" s="4"/>
      <c r="T651" s="4"/>
      <c r="U651" s="4"/>
      <c r="V651" s="4"/>
    </row>
    <row r="652" spans="1:22" s="5" customFormat="1" ht="12.75" x14ac:dyDescent="0.2">
      <c r="A652" s="51"/>
      <c r="B652" s="11"/>
      <c r="C652" s="11" t="s">
        <v>232</v>
      </c>
      <c r="D652" s="11"/>
      <c r="E652" s="11" t="s">
        <v>233</v>
      </c>
      <c r="F652" s="11">
        <v>14</v>
      </c>
      <c r="G652" s="11">
        <v>1</v>
      </c>
      <c r="H652" s="11">
        <v>0</v>
      </c>
      <c r="I652" s="11"/>
      <c r="J652" s="4"/>
      <c r="K652" s="11"/>
      <c r="L652" s="11"/>
      <c r="M652" s="11"/>
      <c r="N652" s="4"/>
      <c r="O652" s="155"/>
      <c r="P652" s="156"/>
      <c r="Q652" s="156"/>
      <c r="R652" s="157"/>
      <c r="S652" s="4"/>
      <c r="T652" s="4"/>
      <c r="U652" s="4"/>
      <c r="V652" s="4"/>
    </row>
    <row r="653" spans="1:22" s="5" customFormat="1" ht="12.75" x14ac:dyDescent="0.2">
      <c r="A653" s="51"/>
      <c r="B653" s="11"/>
      <c r="C653" s="11" t="s">
        <v>234</v>
      </c>
      <c r="D653" s="11"/>
      <c r="E653" s="11" t="s">
        <v>235</v>
      </c>
      <c r="F653" s="11">
        <v>30</v>
      </c>
      <c r="G653" s="11"/>
      <c r="H653" s="11"/>
      <c r="I653" s="11"/>
      <c r="J653" s="4"/>
      <c r="K653" s="11"/>
      <c r="L653" s="11"/>
      <c r="M653" s="11"/>
      <c r="N653" s="4"/>
      <c r="O653" s="155"/>
      <c r="P653" s="156"/>
      <c r="Q653" s="156"/>
      <c r="R653" s="157"/>
      <c r="S653" s="4"/>
      <c r="T653" s="4"/>
      <c r="U653" s="4"/>
      <c r="V653" s="4"/>
    </row>
    <row r="654" spans="1:22" s="5" customFormat="1" ht="12.75" x14ac:dyDescent="0.2">
      <c r="A654" s="51"/>
      <c r="B654" s="11"/>
      <c r="C654" s="11" t="s">
        <v>234</v>
      </c>
      <c r="D654" s="11"/>
      <c r="E654" s="11" t="s">
        <v>118</v>
      </c>
      <c r="F654" s="11">
        <v>1</v>
      </c>
      <c r="G654" s="11"/>
      <c r="H654" s="11"/>
      <c r="I654" s="11"/>
      <c r="J654" s="4"/>
      <c r="K654" s="11"/>
      <c r="L654" s="11"/>
      <c r="M654" s="11"/>
      <c r="N654" s="4"/>
      <c r="O654" s="155"/>
      <c r="P654" s="156"/>
      <c r="Q654" s="156"/>
      <c r="R654" s="157"/>
      <c r="S654" s="4"/>
      <c r="T654" s="4"/>
      <c r="U654" s="4"/>
      <c r="V654" s="4"/>
    </row>
    <row r="655" spans="1:22" s="5" customFormat="1" ht="12.75" x14ac:dyDescent="0.2">
      <c r="A655" s="51"/>
      <c r="B655" s="11"/>
      <c r="C655" s="11" t="s">
        <v>661</v>
      </c>
      <c r="D655" s="11"/>
      <c r="E655" s="11" t="s">
        <v>76</v>
      </c>
      <c r="F655" s="11">
        <v>2</v>
      </c>
      <c r="G655" s="11"/>
      <c r="H655" s="11">
        <v>0</v>
      </c>
      <c r="I655" s="11"/>
      <c r="J655" s="4"/>
      <c r="K655" s="11"/>
      <c r="L655" s="11"/>
      <c r="M655" s="11"/>
      <c r="N655" s="4"/>
      <c r="O655" s="155"/>
      <c r="P655" s="156"/>
      <c r="Q655" s="156"/>
      <c r="R655" s="157"/>
      <c r="S655" s="4"/>
      <c r="T655" s="4"/>
      <c r="U655" s="4"/>
      <c r="V655" s="4"/>
    </row>
    <row r="656" spans="1:22" s="5" customFormat="1" ht="12.75" x14ac:dyDescent="0.2">
      <c r="A656" s="51"/>
      <c r="B656" s="11"/>
      <c r="C656" s="11" t="s">
        <v>245</v>
      </c>
      <c r="D656" s="11"/>
      <c r="E656" s="11" t="s">
        <v>125</v>
      </c>
      <c r="F656" s="11">
        <v>5</v>
      </c>
      <c r="G656" s="11"/>
      <c r="H656" s="11">
        <v>0</v>
      </c>
      <c r="I656" s="11"/>
      <c r="J656" s="4"/>
      <c r="K656" s="11"/>
      <c r="L656" s="11"/>
      <c r="M656" s="11"/>
      <c r="N656" s="4"/>
      <c r="O656" s="155"/>
      <c r="P656" s="156"/>
      <c r="Q656" s="156"/>
      <c r="R656" s="157"/>
      <c r="S656" s="4"/>
      <c r="T656" s="4"/>
      <c r="U656" s="4"/>
      <c r="V656" s="4"/>
    </row>
    <row r="657" spans="1:22" s="5" customFormat="1" ht="12.75" x14ac:dyDescent="0.2">
      <c r="A657" s="51"/>
      <c r="B657" s="11"/>
      <c r="C657" s="11" t="s">
        <v>247</v>
      </c>
      <c r="D657" s="11"/>
      <c r="E657" s="11" t="s">
        <v>78</v>
      </c>
      <c r="F657" s="11">
        <v>10</v>
      </c>
      <c r="G657" s="11"/>
      <c r="H657" s="11">
        <v>0</v>
      </c>
      <c r="I657" s="11"/>
      <c r="J657" s="4"/>
      <c r="K657" s="11"/>
      <c r="L657" s="11"/>
      <c r="M657" s="11"/>
      <c r="N657" s="4"/>
      <c r="O657" s="155"/>
      <c r="P657" s="156"/>
      <c r="Q657" s="156"/>
      <c r="R657" s="157"/>
      <c r="S657" s="4"/>
      <c r="T657" s="4"/>
      <c r="U657" s="4"/>
      <c r="V657" s="4"/>
    </row>
    <row r="658" spans="1:22" s="5" customFormat="1" ht="12.75" x14ac:dyDescent="0.2">
      <c r="A658" s="51"/>
      <c r="B658" s="11"/>
      <c r="C658" s="11" t="s">
        <v>251</v>
      </c>
      <c r="D658" s="11"/>
      <c r="E658" s="11" t="s">
        <v>252</v>
      </c>
      <c r="F658" s="11">
        <v>34</v>
      </c>
      <c r="G658" s="11"/>
      <c r="H658" s="11">
        <v>0</v>
      </c>
      <c r="I658" s="11"/>
      <c r="J658" s="4"/>
      <c r="K658" s="11"/>
      <c r="L658" s="11"/>
      <c r="M658" s="11"/>
      <c r="N658" s="4"/>
      <c r="O658" s="155"/>
      <c r="P658" s="156"/>
      <c r="Q658" s="156"/>
      <c r="R658" s="157"/>
      <c r="S658" s="4"/>
      <c r="T658" s="4"/>
      <c r="U658" s="4"/>
      <c r="V658" s="4"/>
    </row>
    <row r="659" spans="1:22" s="5" customFormat="1" ht="12.75" x14ac:dyDescent="0.2">
      <c r="A659" s="51"/>
      <c r="B659" s="11"/>
      <c r="C659" s="11" t="s">
        <v>256</v>
      </c>
      <c r="D659" s="11"/>
      <c r="E659" s="11" t="s">
        <v>76</v>
      </c>
      <c r="F659" s="11">
        <v>1</v>
      </c>
      <c r="G659" s="11"/>
      <c r="H659" s="11"/>
      <c r="I659" s="11"/>
      <c r="J659" s="4"/>
      <c r="K659" s="11"/>
      <c r="L659" s="11"/>
      <c r="M659" s="11"/>
      <c r="N659" s="4"/>
      <c r="O659" s="155"/>
      <c r="P659" s="156"/>
      <c r="Q659" s="156"/>
      <c r="R659" s="157"/>
      <c r="S659" s="4"/>
      <c r="T659" s="4"/>
      <c r="U659" s="4"/>
      <c r="V659" s="4"/>
    </row>
    <row r="660" spans="1:22" s="5" customFormat="1" ht="12.75" x14ac:dyDescent="0.2">
      <c r="A660" s="51"/>
      <c r="B660" s="11"/>
      <c r="C660" s="11" t="s">
        <v>256</v>
      </c>
      <c r="D660" s="11"/>
      <c r="E660" s="11" t="s">
        <v>118</v>
      </c>
      <c r="F660" s="11">
        <v>11</v>
      </c>
      <c r="G660" s="11"/>
      <c r="H660" s="11"/>
      <c r="I660" s="11"/>
      <c r="J660" s="4"/>
      <c r="K660" s="11"/>
      <c r="L660" s="11"/>
      <c r="M660" s="11"/>
      <c r="N660" s="4"/>
      <c r="O660" s="155"/>
      <c r="P660" s="156"/>
      <c r="Q660" s="156"/>
      <c r="R660" s="157"/>
      <c r="S660" s="4"/>
      <c r="T660" s="4"/>
      <c r="U660" s="4"/>
      <c r="V660" s="4"/>
    </row>
    <row r="661" spans="1:22" s="5" customFormat="1" ht="12.75" x14ac:dyDescent="0.2">
      <c r="A661" s="51"/>
      <c r="B661" s="11"/>
      <c r="C661" s="11" t="s">
        <v>260</v>
      </c>
      <c r="D661" s="11"/>
      <c r="E661" s="11" t="s">
        <v>63</v>
      </c>
      <c r="F661" s="11">
        <v>41</v>
      </c>
      <c r="G661" s="11"/>
      <c r="H661" s="11"/>
      <c r="I661" s="11"/>
      <c r="J661" s="4"/>
      <c r="K661" s="11"/>
      <c r="L661" s="11"/>
      <c r="M661" s="11"/>
      <c r="N661" s="4"/>
      <c r="O661" s="155"/>
      <c r="P661" s="156"/>
      <c r="Q661" s="156"/>
      <c r="R661" s="157"/>
      <c r="S661" s="4"/>
      <c r="T661" s="4"/>
      <c r="U661" s="4"/>
      <c r="V661" s="4"/>
    </row>
    <row r="662" spans="1:22" s="5" customFormat="1" ht="12.75" x14ac:dyDescent="0.2">
      <c r="A662" s="51"/>
      <c r="B662" s="11"/>
      <c r="C662" s="11" t="s">
        <v>262</v>
      </c>
      <c r="D662" s="11"/>
      <c r="E662" s="11" t="s">
        <v>263</v>
      </c>
      <c r="F662" s="11">
        <v>26</v>
      </c>
      <c r="G662" s="11"/>
      <c r="H662" s="11">
        <v>0</v>
      </c>
      <c r="I662" s="11"/>
      <c r="J662" s="4"/>
      <c r="K662" s="11"/>
      <c r="L662" s="11"/>
      <c r="M662" s="11"/>
      <c r="N662" s="4"/>
      <c r="O662" s="155"/>
      <c r="P662" s="156"/>
      <c r="Q662" s="156"/>
      <c r="R662" s="157"/>
      <c r="S662" s="4"/>
      <c r="T662" s="4"/>
      <c r="U662" s="4"/>
      <c r="V662" s="4"/>
    </row>
    <row r="663" spans="1:22" s="5" customFormat="1" ht="12.75" x14ac:dyDescent="0.2">
      <c r="A663" s="51"/>
      <c r="B663" s="11"/>
      <c r="C663" s="11" t="s">
        <v>262</v>
      </c>
      <c r="D663" s="11"/>
      <c r="E663" s="11" t="s">
        <v>118</v>
      </c>
      <c r="F663" s="11">
        <v>1</v>
      </c>
      <c r="G663" s="11"/>
      <c r="H663" s="11"/>
      <c r="I663" s="11"/>
      <c r="J663" s="4"/>
      <c r="K663" s="11"/>
      <c r="L663" s="11"/>
      <c r="M663" s="11"/>
      <c r="N663" s="4"/>
      <c r="O663" s="155"/>
      <c r="P663" s="156"/>
      <c r="Q663" s="156"/>
      <c r="R663" s="157"/>
      <c r="S663" s="4"/>
      <c r="T663" s="4"/>
      <c r="U663" s="4"/>
      <c r="V663" s="4"/>
    </row>
    <row r="664" spans="1:22" s="5" customFormat="1" ht="12.75" x14ac:dyDescent="0.2">
      <c r="A664" s="51"/>
      <c r="B664" s="11"/>
      <c r="C664" s="11" t="s">
        <v>264</v>
      </c>
      <c r="D664" s="11"/>
      <c r="E664" s="11" t="s">
        <v>265</v>
      </c>
      <c r="F664" s="11">
        <v>7</v>
      </c>
      <c r="G664" s="11"/>
      <c r="H664" s="11"/>
      <c r="I664" s="11"/>
      <c r="J664" s="4"/>
      <c r="K664" s="11"/>
      <c r="L664" s="11"/>
      <c r="M664" s="11"/>
      <c r="N664" s="4"/>
      <c r="O664" s="155"/>
      <c r="P664" s="156"/>
      <c r="Q664" s="156"/>
      <c r="R664" s="157"/>
      <c r="S664" s="4"/>
      <c r="T664" s="4"/>
      <c r="U664" s="4"/>
      <c r="V664" s="4"/>
    </row>
    <row r="665" spans="1:22" s="5" customFormat="1" ht="12.75" x14ac:dyDescent="0.2">
      <c r="A665" s="51"/>
      <c r="B665" s="11"/>
      <c r="C665" s="11" t="s">
        <v>266</v>
      </c>
      <c r="D665" s="11"/>
      <c r="E665" s="11" t="s">
        <v>267</v>
      </c>
      <c r="F665" s="11">
        <v>1</v>
      </c>
      <c r="G665" s="11"/>
      <c r="H665" s="11"/>
      <c r="I665" s="11"/>
      <c r="J665" s="4"/>
      <c r="K665" s="11"/>
      <c r="L665" s="11"/>
      <c r="M665" s="11"/>
      <c r="N665" s="4"/>
      <c r="O665" s="155"/>
      <c r="P665" s="156"/>
      <c r="Q665" s="156"/>
      <c r="R665" s="157"/>
      <c r="S665" s="4"/>
      <c r="T665" s="4"/>
      <c r="U665" s="4"/>
      <c r="V665" s="4"/>
    </row>
    <row r="666" spans="1:22" s="5" customFormat="1" ht="12.75" x14ac:dyDescent="0.2">
      <c r="A666" s="51"/>
      <c r="B666" s="11"/>
      <c r="C666" s="11" t="s">
        <v>266</v>
      </c>
      <c r="D666" s="11"/>
      <c r="E666" s="11" t="s">
        <v>142</v>
      </c>
      <c r="F666" s="11">
        <v>2</v>
      </c>
      <c r="G666" s="11"/>
      <c r="H666" s="11"/>
      <c r="I666" s="11"/>
      <c r="J666" s="4"/>
      <c r="K666" s="11"/>
      <c r="L666" s="11"/>
      <c r="M666" s="11"/>
      <c r="N666" s="4"/>
      <c r="O666" s="155"/>
      <c r="P666" s="156"/>
      <c r="Q666" s="156"/>
      <c r="R666" s="157"/>
      <c r="S666" s="4"/>
      <c r="T666" s="4"/>
      <c r="U666" s="4"/>
      <c r="V666" s="4"/>
    </row>
    <row r="667" spans="1:22" s="5" customFormat="1" ht="12.75" x14ac:dyDescent="0.2">
      <c r="A667" s="51"/>
      <c r="B667" s="11"/>
      <c r="C667" s="11" t="s">
        <v>266</v>
      </c>
      <c r="D667" s="11"/>
      <c r="E667" s="11" t="s">
        <v>268</v>
      </c>
      <c r="F667" s="11">
        <v>1</v>
      </c>
      <c r="G667" s="11"/>
      <c r="H667" s="11"/>
      <c r="I667" s="11"/>
      <c r="J667" s="4"/>
      <c r="K667" s="11"/>
      <c r="L667" s="11"/>
      <c r="M667" s="11"/>
      <c r="N667" s="4"/>
      <c r="O667" s="155"/>
      <c r="P667" s="156"/>
      <c r="Q667" s="156"/>
      <c r="R667" s="157"/>
      <c r="S667" s="4"/>
      <c r="T667" s="4"/>
      <c r="U667" s="4"/>
      <c r="V667" s="4"/>
    </row>
    <row r="668" spans="1:22" s="5" customFormat="1" ht="12.75" x14ac:dyDescent="0.2">
      <c r="A668" s="51"/>
      <c r="B668" s="11"/>
      <c r="C668" s="11" t="s">
        <v>269</v>
      </c>
      <c r="D668" s="11"/>
      <c r="E668" s="11" t="s">
        <v>268</v>
      </c>
      <c r="F668" s="11">
        <v>26</v>
      </c>
      <c r="G668" s="11"/>
      <c r="H668" s="11">
        <v>0</v>
      </c>
      <c r="I668" s="11"/>
      <c r="J668" s="4"/>
      <c r="K668" s="11"/>
      <c r="L668" s="11"/>
      <c r="M668" s="11"/>
      <c r="N668" s="4"/>
      <c r="O668" s="155"/>
      <c r="P668" s="156"/>
      <c r="Q668" s="156"/>
      <c r="R668" s="157"/>
      <c r="S668" s="4"/>
      <c r="T668" s="4"/>
      <c r="U668" s="4"/>
      <c r="V668" s="4"/>
    </row>
    <row r="669" spans="1:22" s="5" customFormat="1" ht="12.75" x14ac:dyDescent="0.2">
      <c r="A669" s="51"/>
      <c r="B669" s="11"/>
      <c r="C669" s="11" t="s">
        <v>271</v>
      </c>
      <c r="D669" s="11"/>
      <c r="E669" s="11" t="s">
        <v>99</v>
      </c>
      <c r="F669" s="11">
        <v>3</v>
      </c>
      <c r="G669" s="11"/>
      <c r="H669" s="11"/>
      <c r="I669" s="11"/>
      <c r="J669" s="4"/>
      <c r="K669" s="11"/>
      <c r="L669" s="11"/>
      <c r="M669" s="11"/>
      <c r="N669" s="4"/>
      <c r="O669" s="155"/>
      <c r="P669" s="156"/>
      <c r="Q669" s="156"/>
      <c r="R669" s="157"/>
      <c r="S669" s="4"/>
      <c r="T669" s="4"/>
      <c r="U669" s="4"/>
      <c r="V669" s="4"/>
    </row>
    <row r="670" spans="1:22" s="5" customFormat="1" ht="12.75" x14ac:dyDescent="0.2">
      <c r="A670" s="51"/>
      <c r="B670" s="11"/>
      <c r="C670" s="11" t="s">
        <v>275</v>
      </c>
      <c r="D670" s="11"/>
      <c r="E670" s="11" t="s">
        <v>92</v>
      </c>
      <c r="F670" s="11">
        <v>5</v>
      </c>
      <c r="G670" s="11"/>
      <c r="H670" s="11"/>
      <c r="I670" s="11"/>
      <c r="J670" s="4"/>
      <c r="K670" s="11"/>
      <c r="L670" s="11"/>
      <c r="M670" s="11"/>
      <c r="N670" s="4"/>
      <c r="O670" s="155"/>
      <c r="P670" s="156"/>
      <c r="Q670" s="156"/>
      <c r="R670" s="157"/>
      <c r="S670" s="4"/>
      <c r="T670" s="4"/>
      <c r="U670" s="4"/>
      <c r="V670" s="4"/>
    </row>
    <row r="671" spans="1:22" s="5" customFormat="1" ht="12.75" x14ac:dyDescent="0.2">
      <c r="A671" s="51"/>
      <c r="B671" s="11"/>
      <c r="C671" s="11" t="s">
        <v>276</v>
      </c>
      <c r="D671" s="11"/>
      <c r="E671" s="11" t="s">
        <v>63</v>
      </c>
      <c r="F671" s="11">
        <v>12</v>
      </c>
      <c r="G671" s="11"/>
      <c r="H671" s="11"/>
      <c r="I671" s="11"/>
      <c r="J671" s="4"/>
      <c r="K671" s="11"/>
      <c r="L671" s="11"/>
      <c r="M671" s="11"/>
      <c r="N671" s="4"/>
      <c r="O671" s="155"/>
      <c r="P671" s="156"/>
      <c r="Q671" s="156"/>
      <c r="R671" s="157"/>
      <c r="S671" s="4"/>
      <c r="T671" s="4"/>
      <c r="U671" s="4"/>
      <c r="V671" s="4"/>
    </row>
    <row r="672" spans="1:22" s="5" customFormat="1" ht="12.75" x14ac:dyDescent="0.2">
      <c r="A672" s="51"/>
      <c r="B672" s="11"/>
      <c r="C672" s="11" t="s">
        <v>278</v>
      </c>
      <c r="D672" s="11"/>
      <c r="E672" s="11" t="s">
        <v>78</v>
      </c>
      <c r="F672" s="11">
        <v>8</v>
      </c>
      <c r="G672" s="11"/>
      <c r="H672" s="11"/>
      <c r="I672" s="11"/>
      <c r="J672" s="4"/>
      <c r="K672" s="11"/>
      <c r="L672" s="11"/>
      <c r="M672" s="11"/>
      <c r="N672" s="4"/>
      <c r="O672" s="155"/>
      <c r="P672" s="156"/>
      <c r="Q672" s="156"/>
      <c r="R672" s="157"/>
      <c r="S672" s="4"/>
      <c r="T672" s="4"/>
      <c r="U672" s="4"/>
      <c r="V672" s="4"/>
    </row>
    <row r="673" spans="1:22" s="5" customFormat="1" ht="12.75" x14ac:dyDescent="0.2">
      <c r="A673" s="51"/>
      <c r="B673" s="11"/>
      <c r="C673" s="11" t="s">
        <v>280</v>
      </c>
      <c r="D673" s="11"/>
      <c r="E673" s="11" t="s">
        <v>281</v>
      </c>
      <c r="F673" s="11">
        <v>6</v>
      </c>
      <c r="G673" s="11"/>
      <c r="H673" s="11"/>
      <c r="I673" s="11"/>
      <c r="J673" s="4"/>
      <c r="K673" s="11"/>
      <c r="L673" s="11"/>
      <c r="M673" s="11"/>
      <c r="N673" s="4"/>
      <c r="O673" s="155"/>
      <c r="P673" s="156"/>
      <c r="Q673" s="156"/>
      <c r="R673" s="157"/>
      <c r="S673" s="4"/>
      <c r="T673" s="4"/>
      <c r="U673" s="4"/>
      <c r="V673" s="4"/>
    </row>
    <row r="674" spans="1:22" s="5" customFormat="1" ht="12.75" x14ac:dyDescent="0.2">
      <c r="A674" s="51"/>
      <c r="B674" s="11"/>
      <c r="C674" s="11" t="s">
        <v>290</v>
      </c>
      <c r="D674" s="11"/>
      <c r="E674" s="11" t="s">
        <v>291</v>
      </c>
      <c r="F674" s="11">
        <v>1</v>
      </c>
      <c r="G674" s="11"/>
      <c r="H674" s="11"/>
      <c r="I674" s="11"/>
      <c r="J674" s="4"/>
      <c r="K674" s="11"/>
      <c r="L674" s="11"/>
      <c r="M674" s="11"/>
      <c r="N674" s="4"/>
      <c r="O674" s="155"/>
      <c r="P674" s="156"/>
      <c r="Q674" s="156"/>
      <c r="R674" s="157"/>
      <c r="S674" s="4"/>
      <c r="T674" s="4"/>
      <c r="U674" s="4"/>
      <c r="V674" s="4"/>
    </row>
    <row r="675" spans="1:22" s="5" customFormat="1" ht="12.75" x14ac:dyDescent="0.2">
      <c r="A675" s="51"/>
      <c r="B675" s="11"/>
      <c r="C675" s="11" t="s">
        <v>292</v>
      </c>
      <c r="D675" s="11"/>
      <c r="E675" s="11" t="s">
        <v>207</v>
      </c>
      <c r="F675" s="11">
        <v>18</v>
      </c>
      <c r="G675" s="11"/>
      <c r="H675" s="11">
        <v>0</v>
      </c>
      <c r="I675" s="11"/>
      <c r="J675" s="4"/>
      <c r="K675" s="11"/>
      <c r="L675" s="11"/>
      <c r="M675" s="11"/>
      <c r="N675" s="4"/>
      <c r="O675" s="155"/>
      <c r="P675" s="156"/>
      <c r="Q675" s="156"/>
      <c r="R675" s="157"/>
      <c r="S675" s="4"/>
      <c r="T675" s="4"/>
      <c r="U675" s="4"/>
      <c r="V675" s="4"/>
    </row>
    <row r="676" spans="1:22" s="5" customFormat="1" ht="12.75" x14ac:dyDescent="0.2">
      <c r="A676" s="51"/>
      <c r="B676" s="11"/>
      <c r="C676" s="11" t="s">
        <v>293</v>
      </c>
      <c r="D676" s="11"/>
      <c r="E676" s="11" t="s">
        <v>294</v>
      </c>
      <c r="F676" s="11">
        <v>30</v>
      </c>
      <c r="G676" s="11"/>
      <c r="H676" s="11">
        <v>0</v>
      </c>
      <c r="I676" s="11"/>
      <c r="J676" s="4"/>
      <c r="K676" s="11"/>
      <c r="L676" s="11"/>
      <c r="M676" s="11"/>
      <c r="N676" s="4"/>
      <c r="O676" s="155"/>
      <c r="P676" s="156"/>
      <c r="Q676" s="156"/>
      <c r="R676" s="157"/>
      <c r="S676" s="4"/>
      <c r="T676" s="4"/>
      <c r="U676" s="4"/>
      <c r="V676" s="4"/>
    </row>
    <row r="677" spans="1:22" s="5" customFormat="1" ht="12.75" x14ac:dyDescent="0.2">
      <c r="A677" s="51"/>
      <c r="B677" s="11"/>
      <c r="C677" s="11" t="s">
        <v>295</v>
      </c>
      <c r="D677" s="11"/>
      <c r="E677" s="11" t="s">
        <v>296</v>
      </c>
      <c r="F677" s="11">
        <v>82</v>
      </c>
      <c r="G677" s="11"/>
      <c r="H677" s="11"/>
      <c r="I677" s="11"/>
      <c r="J677" s="4"/>
      <c r="K677" s="11"/>
      <c r="L677" s="11"/>
      <c r="M677" s="11"/>
      <c r="N677" s="4"/>
      <c r="O677" s="155"/>
      <c r="P677" s="156"/>
      <c r="Q677" s="156"/>
      <c r="R677" s="157"/>
      <c r="S677" s="4"/>
      <c r="T677" s="4"/>
      <c r="U677" s="4"/>
      <c r="V677" s="4"/>
    </row>
    <row r="678" spans="1:22" s="5" customFormat="1" ht="12.75" x14ac:dyDescent="0.2">
      <c r="A678" s="51"/>
      <c r="B678" s="11"/>
      <c r="C678" s="11" t="s">
        <v>299</v>
      </c>
      <c r="D678" s="11"/>
      <c r="E678" s="11" t="s">
        <v>300</v>
      </c>
      <c r="F678" s="11">
        <v>5</v>
      </c>
      <c r="G678" s="11"/>
      <c r="H678" s="11">
        <v>0</v>
      </c>
      <c r="I678" s="11"/>
      <c r="J678" s="4"/>
      <c r="K678" s="11"/>
      <c r="L678" s="11"/>
      <c r="M678" s="11"/>
      <c r="N678" s="4"/>
      <c r="O678" s="155"/>
      <c r="P678" s="156"/>
      <c r="Q678" s="156"/>
      <c r="R678" s="157"/>
      <c r="S678" s="4"/>
      <c r="T678" s="4"/>
      <c r="U678" s="4"/>
      <c r="V678" s="4"/>
    </row>
    <row r="679" spans="1:22" s="5" customFormat="1" ht="12.75" x14ac:dyDescent="0.2">
      <c r="A679" s="51"/>
      <c r="B679" s="11"/>
      <c r="C679" s="11" t="s">
        <v>303</v>
      </c>
      <c r="D679" s="11"/>
      <c r="E679" s="11" t="s">
        <v>207</v>
      </c>
      <c r="F679" s="11">
        <v>8</v>
      </c>
      <c r="G679" s="11"/>
      <c r="H679" s="11"/>
      <c r="I679" s="11"/>
      <c r="J679" s="4"/>
      <c r="K679" s="11"/>
      <c r="L679" s="11"/>
      <c r="M679" s="11"/>
      <c r="N679" s="4"/>
      <c r="O679" s="155"/>
      <c r="P679" s="156"/>
      <c r="Q679" s="156"/>
      <c r="R679" s="157"/>
      <c r="S679" s="4"/>
      <c r="T679" s="4"/>
      <c r="U679" s="4"/>
      <c r="V679" s="4"/>
    </row>
    <row r="680" spans="1:22" s="5" customFormat="1" ht="12.75" x14ac:dyDescent="0.2">
      <c r="A680" s="51"/>
      <c r="B680" s="11"/>
      <c r="C680" s="11" t="s">
        <v>307</v>
      </c>
      <c r="D680" s="11"/>
      <c r="E680" s="11" t="s">
        <v>308</v>
      </c>
      <c r="F680" s="11">
        <v>15</v>
      </c>
      <c r="G680" s="11"/>
      <c r="H680" s="11"/>
      <c r="I680" s="11"/>
      <c r="J680" s="4"/>
      <c r="K680" s="11"/>
      <c r="L680" s="11"/>
      <c r="M680" s="11"/>
      <c r="N680" s="4"/>
      <c r="O680" s="155"/>
      <c r="P680" s="156"/>
      <c r="Q680" s="156"/>
      <c r="R680" s="157"/>
      <c r="S680" s="4"/>
      <c r="T680" s="4"/>
      <c r="U680" s="4"/>
      <c r="V680" s="4"/>
    </row>
    <row r="681" spans="1:22" s="5" customFormat="1" ht="12.75" x14ac:dyDescent="0.2">
      <c r="A681" s="51"/>
      <c r="B681" s="11"/>
      <c r="C681" s="11" t="s">
        <v>309</v>
      </c>
      <c r="D681" s="11"/>
      <c r="E681" s="11" t="s">
        <v>310</v>
      </c>
      <c r="F681" s="11">
        <v>17</v>
      </c>
      <c r="G681" s="11"/>
      <c r="H681" s="11">
        <v>0</v>
      </c>
      <c r="I681" s="11"/>
      <c r="J681" s="4"/>
      <c r="K681" s="11"/>
      <c r="L681" s="11"/>
      <c r="M681" s="11"/>
      <c r="N681" s="4"/>
      <c r="O681" s="155"/>
      <c r="P681" s="156"/>
      <c r="Q681" s="156"/>
      <c r="R681" s="157"/>
      <c r="S681" s="4"/>
      <c r="T681" s="4"/>
      <c r="U681" s="4"/>
      <c r="V681" s="4"/>
    </row>
    <row r="682" spans="1:22" s="5" customFormat="1" ht="12.75" x14ac:dyDescent="0.2">
      <c r="A682" s="51"/>
      <c r="B682" s="11"/>
      <c r="C682" s="11" t="s">
        <v>312</v>
      </c>
      <c r="D682" s="11"/>
      <c r="E682" s="11" t="s">
        <v>78</v>
      </c>
      <c r="F682" s="11">
        <v>205</v>
      </c>
      <c r="G682" s="11"/>
      <c r="H682" s="11">
        <v>0</v>
      </c>
      <c r="I682" s="11"/>
      <c r="J682" s="4"/>
      <c r="K682" s="11"/>
      <c r="L682" s="11"/>
      <c r="M682" s="11"/>
      <c r="N682" s="4"/>
      <c r="O682" s="155"/>
      <c r="P682" s="156"/>
      <c r="Q682" s="156"/>
      <c r="R682" s="157"/>
      <c r="S682" s="4"/>
      <c r="T682" s="4"/>
      <c r="U682" s="4"/>
      <c r="V682" s="4"/>
    </row>
    <row r="683" spans="1:22" s="5" customFormat="1" ht="12.75" x14ac:dyDescent="0.2">
      <c r="A683" s="51"/>
      <c r="B683" s="11"/>
      <c r="C683" s="11" t="s">
        <v>313</v>
      </c>
      <c r="D683" s="11"/>
      <c r="E683" s="11" t="s">
        <v>314</v>
      </c>
      <c r="F683" s="11">
        <v>5</v>
      </c>
      <c r="G683" s="11"/>
      <c r="H683" s="11"/>
      <c r="I683" s="11"/>
      <c r="J683" s="4"/>
      <c r="K683" s="11"/>
      <c r="L683" s="11"/>
      <c r="M683" s="11"/>
      <c r="N683" s="4"/>
      <c r="O683" s="155"/>
      <c r="P683" s="156"/>
      <c r="Q683" s="156"/>
      <c r="R683" s="157"/>
      <c r="S683" s="4"/>
      <c r="T683" s="4"/>
      <c r="U683" s="4"/>
      <c r="V683" s="4"/>
    </row>
    <row r="684" spans="1:22" s="5" customFormat="1" ht="12.75" x14ac:dyDescent="0.2">
      <c r="A684" s="51"/>
      <c r="B684" s="11"/>
      <c r="C684" s="11" t="s">
        <v>320</v>
      </c>
      <c r="D684" s="11"/>
      <c r="E684" s="11" t="s">
        <v>321</v>
      </c>
      <c r="F684" s="11">
        <v>7</v>
      </c>
      <c r="G684" s="11"/>
      <c r="H684" s="11"/>
      <c r="I684" s="11"/>
      <c r="J684" s="4"/>
      <c r="K684" s="11"/>
      <c r="L684" s="11"/>
      <c r="M684" s="11"/>
      <c r="N684" s="4"/>
      <c r="O684" s="155"/>
      <c r="P684" s="156"/>
      <c r="Q684" s="156"/>
      <c r="R684" s="157"/>
      <c r="S684" s="4"/>
      <c r="T684" s="4"/>
      <c r="U684" s="4"/>
      <c r="V684" s="4"/>
    </row>
    <row r="685" spans="1:22" s="5" customFormat="1" ht="12.75" x14ac:dyDescent="0.2">
      <c r="A685" s="51"/>
      <c r="B685" s="11"/>
      <c r="C685" s="11" t="s">
        <v>322</v>
      </c>
      <c r="D685" s="11"/>
      <c r="E685" s="11" t="s">
        <v>103</v>
      </c>
      <c r="F685" s="11">
        <v>6</v>
      </c>
      <c r="G685" s="11"/>
      <c r="H685" s="11"/>
      <c r="I685" s="11"/>
      <c r="J685" s="4"/>
      <c r="K685" s="11"/>
      <c r="L685" s="11"/>
      <c r="M685" s="11"/>
      <c r="N685" s="4"/>
      <c r="O685" s="155"/>
      <c r="P685" s="156"/>
      <c r="Q685" s="156"/>
      <c r="R685" s="157"/>
      <c r="S685" s="4"/>
      <c r="T685" s="4"/>
      <c r="U685" s="4"/>
      <c r="V685" s="4"/>
    </row>
    <row r="686" spans="1:22" s="5" customFormat="1" ht="12.75" x14ac:dyDescent="0.2">
      <c r="A686" s="51"/>
      <c r="B686" s="11"/>
      <c r="C686" s="11" t="s">
        <v>325</v>
      </c>
      <c r="D686" s="11"/>
      <c r="E686" s="11" t="s">
        <v>326</v>
      </c>
      <c r="F686" s="11">
        <v>8</v>
      </c>
      <c r="G686" s="11"/>
      <c r="H686" s="11"/>
      <c r="I686" s="11"/>
      <c r="J686" s="4"/>
      <c r="K686" s="11"/>
      <c r="L686" s="11"/>
      <c r="M686" s="11"/>
      <c r="N686" s="4"/>
      <c r="O686" s="155"/>
      <c r="P686" s="156"/>
      <c r="Q686" s="156"/>
      <c r="R686" s="157"/>
      <c r="S686" s="4"/>
      <c r="T686" s="4"/>
      <c r="U686" s="4"/>
      <c r="V686" s="4"/>
    </row>
    <row r="687" spans="1:22" s="5" customFormat="1" ht="12.75" x14ac:dyDescent="0.2">
      <c r="A687" s="51"/>
      <c r="B687" s="11"/>
      <c r="C687" s="11" t="s">
        <v>327</v>
      </c>
      <c r="D687" s="11"/>
      <c r="E687" s="11" t="s">
        <v>328</v>
      </c>
      <c r="F687" s="11">
        <v>16</v>
      </c>
      <c r="G687" s="11"/>
      <c r="H687" s="11"/>
      <c r="I687" s="11"/>
      <c r="J687" s="4"/>
      <c r="K687" s="11"/>
      <c r="L687" s="11"/>
      <c r="M687" s="11"/>
      <c r="N687" s="4"/>
      <c r="O687" s="155"/>
      <c r="P687" s="156"/>
      <c r="Q687" s="156"/>
      <c r="R687" s="157"/>
      <c r="S687" s="4"/>
      <c r="T687" s="4"/>
      <c r="U687" s="4"/>
      <c r="V687" s="4"/>
    </row>
    <row r="688" spans="1:22" s="5" customFormat="1" ht="12.75" x14ac:dyDescent="0.2">
      <c r="A688" s="51"/>
      <c r="B688" s="11"/>
      <c r="C688" s="11" t="s">
        <v>329</v>
      </c>
      <c r="D688" s="11"/>
      <c r="E688" s="11" t="s">
        <v>103</v>
      </c>
      <c r="F688" s="11">
        <v>3</v>
      </c>
      <c r="G688" s="11"/>
      <c r="H688" s="11"/>
      <c r="I688" s="11"/>
      <c r="J688" s="4"/>
      <c r="K688" s="11"/>
      <c r="L688" s="11"/>
      <c r="M688" s="11"/>
      <c r="N688" s="4"/>
      <c r="O688" s="155"/>
      <c r="P688" s="156"/>
      <c r="Q688" s="156"/>
      <c r="R688" s="157"/>
      <c r="S688" s="4"/>
      <c r="T688" s="4"/>
      <c r="U688" s="4"/>
      <c r="V688" s="4"/>
    </row>
    <row r="689" spans="1:22" s="5" customFormat="1" ht="12.75" x14ac:dyDescent="0.2">
      <c r="A689" s="51"/>
      <c r="B689" s="11"/>
      <c r="C689" s="11" t="s">
        <v>337</v>
      </c>
      <c r="D689" s="11"/>
      <c r="E689" s="11" t="s">
        <v>87</v>
      </c>
      <c r="F689" s="11">
        <v>70</v>
      </c>
      <c r="G689" s="11"/>
      <c r="H689" s="11">
        <v>0</v>
      </c>
      <c r="I689" s="11"/>
      <c r="J689" s="4"/>
      <c r="K689" s="11"/>
      <c r="L689" s="11"/>
      <c r="M689" s="11"/>
      <c r="N689" s="4"/>
      <c r="O689" s="155"/>
      <c r="P689" s="156"/>
      <c r="Q689" s="156"/>
      <c r="R689" s="157"/>
      <c r="S689" s="4"/>
      <c r="T689" s="4"/>
      <c r="U689" s="4"/>
      <c r="V689" s="4"/>
    </row>
    <row r="690" spans="1:22" s="5" customFormat="1" ht="12.75" x14ac:dyDescent="0.2">
      <c r="A690" s="51"/>
      <c r="B690" s="11"/>
      <c r="C690" s="11" t="s">
        <v>340</v>
      </c>
      <c r="D690" s="11"/>
      <c r="E690" s="11" t="s">
        <v>106</v>
      </c>
      <c r="F690" s="11">
        <v>2</v>
      </c>
      <c r="G690" s="11"/>
      <c r="H690" s="11"/>
      <c r="I690" s="11"/>
      <c r="J690" s="4"/>
      <c r="K690" s="11"/>
      <c r="L690" s="11"/>
      <c r="M690" s="11"/>
      <c r="N690" s="4"/>
      <c r="O690" s="155"/>
      <c r="P690" s="156"/>
      <c r="Q690" s="156"/>
      <c r="R690" s="157"/>
      <c r="S690" s="4"/>
      <c r="T690" s="4"/>
      <c r="U690" s="4"/>
      <c r="V690" s="4"/>
    </row>
    <row r="691" spans="1:22" s="5" customFormat="1" ht="12.75" x14ac:dyDescent="0.2">
      <c r="A691" s="51"/>
      <c r="B691" s="11"/>
      <c r="C691" s="11" t="s">
        <v>344</v>
      </c>
      <c r="D691" s="11"/>
      <c r="E691" s="11" t="s">
        <v>345</v>
      </c>
      <c r="F691" s="11">
        <v>39</v>
      </c>
      <c r="G691" s="11"/>
      <c r="H691" s="11"/>
      <c r="I691" s="11"/>
      <c r="J691" s="4"/>
      <c r="K691" s="11"/>
      <c r="L691" s="11"/>
      <c r="M691" s="11"/>
      <c r="N691" s="4"/>
      <c r="O691" s="155"/>
      <c r="P691" s="156"/>
      <c r="Q691" s="156"/>
      <c r="R691" s="157"/>
      <c r="S691" s="4"/>
      <c r="T691" s="4"/>
      <c r="U691" s="4"/>
      <c r="V691" s="4"/>
    </row>
    <row r="692" spans="1:22" s="5" customFormat="1" ht="12.75" x14ac:dyDescent="0.2">
      <c r="A692" s="51"/>
      <c r="B692" s="11"/>
      <c r="C692" s="11" t="s">
        <v>346</v>
      </c>
      <c r="D692" s="11"/>
      <c r="E692" s="11" t="s">
        <v>183</v>
      </c>
      <c r="F692" s="11">
        <v>30</v>
      </c>
      <c r="G692" s="11"/>
      <c r="H692" s="11">
        <v>0</v>
      </c>
      <c r="I692" s="11"/>
      <c r="J692" s="4"/>
      <c r="K692" s="11"/>
      <c r="L692" s="11"/>
      <c r="M692" s="11"/>
      <c r="N692" s="4"/>
      <c r="O692" s="155"/>
      <c r="P692" s="156"/>
      <c r="Q692" s="156"/>
      <c r="R692" s="157"/>
      <c r="S692" s="4"/>
      <c r="T692" s="4"/>
      <c r="U692" s="4"/>
      <c r="V692" s="4"/>
    </row>
    <row r="693" spans="1:22" s="5" customFormat="1" ht="12.75" x14ac:dyDescent="0.2">
      <c r="A693" s="51"/>
      <c r="B693" s="11"/>
      <c r="C693" s="11" t="s">
        <v>350</v>
      </c>
      <c r="D693" s="11"/>
      <c r="E693" s="11" t="s">
        <v>151</v>
      </c>
      <c r="F693" s="11">
        <v>44</v>
      </c>
      <c r="G693" s="11"/>
      <c r="H693" s="11"/>
      <c r="I693" s="11"/>
      <c r="J693" s="4"/>
      <c r="K693" s="11"/>
      <c r="L693" s="11"/>
      <c r="M693" s="11"/>
      <c r="N693" s="4"/>
      <c r="O693" s="155"/>
      <c r="P693" s="156"/>
      <c r="Q693" s="156"/>
      <c r="R693" s="157"/>
      <c r="S693" s="4"/>
      <c r="T693" s="4"/>
      <c r="U693" s="4"/>
      <c r="V693" s="4"/>
    </row>
    <row r="694" spans="1:22" s="5" customFormat="1" ht="12.75" x14ac:dyDescent="0.2">
      <c r="A694" s="51"/>
      <c r="B694" s="11"/>
      <c r="C694" s="11" t="s">
        <v>351</v>
      </c>
      <c r="D694" s="11"/>
      <c r="E694" s="11" t="s">
        <v>171</v>
      </c>
      <c r="F694" s="11">
        <v>119</v>
      </c>
      <c r="G694" s="11"/>
      <c r="H694" s="11">
        <v>0</v>
      </c>
      <c r="I694" s="11"/>
      <c r="J694" s="4"/>
      <c r="K694" s="11"/>
      <c r="L694" s="11"/>
      <c r="M694" s="11"/>
      <c r="N694" s="4"/>
      <c r="O694" s="155"/>
      <c r="P694" s="156"/>
      <c r="Q694" s="156"/>
      <c r="R694" s="157"/>
      <c r="S694" s="4"/>
      <c r="T694" s="4"/>
      <c r="U694" s="4"/>
      <c r="V694" s="4"/>
    </row>
    <row r="695" spans="1:22" s="5" customFormat="1" ht="12.75" x14ac:dyDescent="0.2">
      <c r="A695" s="51"/>
      <c r="B695" s="11"/>
      <c r="C695" s="11" t="s">
        <v>352</v>
      </c>
      <c r="D695" s="11"/>
      <c r="E695" s="11" t="s">
        <v>199</v>
      </c>
      <c r="F695" s="11">
        <v>52</v>
      </c>
      <c r="G695" s="11"/>
      <c r="H695" s="11"/>
      <c r="I695" s="11"/>
      <c r="J695" s="4"/>
      <c r="K695" s="11"/>
      <c r="L695" s="11"/>
      <c r="M695" s="11"/>
      <c r="N695" s="4"/>
      <c r="O695" s="155"/>
      <c r="P695" s="156"/>
      <c r="Q695" s="156"/>
      <c r="R695" s="157"/>
      <c r="S695" s="4"/>
      <c r="T695" s="4"/>
      <c r="U695" s="4"/>
      <c r="V695" s="4"/>
    </row>
    <row r="696" spans="1:22" s="5" customFormat="1" ht="12.75" x14ac:dyDescent="0.2">
      <c r="A696" s="51"/>
      <c r="B696" s="11"/>
      <c r="C696" s="11" t="s">
        <v>354</v>
      </c>
      <c r="D696" s="11"/>
      <c r="E696" s="11" t="s">
        <v>355</v>
      </c>
      <c r="F696" s="11">
        <v>10</v>
      </c>
      <c r="G696" s="11"/>
      <c r="H696" s="11"/>
      <c r="I696" s="11"/>
      <c r="J696" s="4"/>
      <c r="K696" s="11"/>
      <c r="L696" s="11"/>
      <c r="M696" s="11"/>
      <c r="N696" s="4"/>
      <c r="O696" s="155"/>
      <c r="P696" s="156"/>
      <c r="Q696" s="156"/>
      <c r="R696" s="157"/>
      <c r="S696" s="4"/>
      <c r="T696" s="4"/>
      <c r="U696" s="4"/>
      <c r="V696" s="4"/>
    </row>
    <row r="697" spans="1:22" s="5" customFormat="1" ht="12.75" x14ac:dyDescent="0.2">
      <c r="A697" s="51"/>
      <c r="B697" s="11"/>
      <c r="C697" s="11" t="s">
        <v>357</v>
      </c>
      <c r="D697" s="11"/>
      <c r="E697" s="11" t="s">
        <v>359</v>
      </c>
      <c r="F697" s="11">
        <v>16</v>
      </c>
      <c r="G697" s="11"/>
      <c r="H697" s="11"/>
      <c r="I697" s="11"/>
      <c r="J697" s="4"/>
      <c r="K697" s="11"/>
      <c r="L697" s="11"/>
      <c r="M697" s="11"/>
      <c r="N697" s="4"/>
      <c r="O697" s="155"/>
      <c r="P697" s="156"/>
      <c r="Q697" s="156"/>
      <c r="R697" s="157"/>
      <c r="S697" s="4"/>
      <c r="T697" s="4"/>
      <c r="U697" s="4"/>
      <c r="V697" s="4"/>
    </row>
    <row r="698" spans="1:22" s="5" customFormat="1" ht="12.75" x14ac:dyDescent="0.2">
      <c r="A698" s="51"/>
      <c r="B698" s="11"/>
      <c r="C698" s="11" t="s">
        <v>362</v>
      </c>
      <c r="D698" s="11"/>
      <c r="E698" s="11" t="s">
        <v>363</v>
      </c>
      <c r="F698" s="11">
        <v>71</v>
      </c>
      <c r="G698" s="11"/>
      <c r="H698" s="11">
        <v>0</v>
      </c>
      <c r="I698" s="11"/>
      <c r="J698" s="4"/>
      <c r="K698" s="11"/>
      <c r="L698" s="11"/>
      <c r="M698" s="11"/>
      <c r="N698" s="4"/>
      <c r="O698" s="155"/>
      <c r="P698" s="156"/>
      <c r="Q698" s="156"/>
      <c r="R698" s="157"/>
      <c r="S698" s="4"/>
      <c r="T698" s="4"/>
      <c r="U698" s="4"/>
      <c r="V698" s="4"/>
    </row>
    <row r="699" spans="1:22" s="5" customFormat="1" ht="12.75" x14ac:dyDescent="0.2">
      <c r="A699" s="51"/>
      <c r="B699" s="11"/>
      <c r="C699" s="11" t="s">
        <v>368</v>
      </c>
      <c r="D699" s="11"/>
      <c r="E699" s="11" t="s">
        <v>103</v>
      </c>
      <c r="F699" s="11">
        <v>8</v>
      </c>
      <c r="G699" s="11"/>
      <c r="H699" s="11"/>
      <c r="I699" s="11"/>
      <c r="J699" s="4"/>
      <c r="K699" s="11"/>
      <c r="L699" s="11"/>
      <c r="M699" s="11"/>
      <c r="N699" s="4"/>
      <c r="O699" s="155"/>
      <c r="P699" s="156"/>
      <c r="Q699" s="156"/>
      <c r="R699" s="157"/>
      <c r="S699" s="4"/>
      <c r="T699" s="4"/>
      <c r="U699" s="4"/>
      <c r="V699" s="4"/>
    </row>
    <row r="700" spans="1:22" s="5" customFormat="1" ht="12.75" x14ac:dyDescent="0.2">
      <c r="A700" s="51"/>
      <c r="B700" s="11"/>
      <c r="C700" s="11" t="s">
        <v>369</v>
      </c>
      <c r="D700" s="11"/>
      <c r="E700" s="11" t="s">
        <v>370</v>
      </c>
      <c r="F700" s="11">
        <v>2</v>
      </c>
      <c r="G700" s="11"/>
      <c r="H700" s="11"/>
      <c r="I700" s="11"/>
      <c r="J700" s="4"/>
      <c r="K700" s="11"/>
      <c r="L700" s="11"/>
      <c r="M700" s="11"/>
      <c r="N700" s="4"/>
      <c r="O700" s="155"/>
      <c r="P700" s="156"/>
      <c r="Q700" s="156"/>
      <c r="R700" s="157"/>
      <c r="S700" s="4"/>
      <c r="T700" s="4"/>
      <c r="U700" s="4"/>
      <c r="V700" s="4"/>
    </row>
    <row r="701" spans="1:22" s="5" customFormat="1" ht="12.75" x14ac:dyDescent="0.2">
      <c r="A701" s="51"/>
      <c r="B701" s="11"/>
      <c r="C701" s="11" t="s">
        <v>371</v>
      </c>
      <c r="D701" s="11"/>
      <c r="E701" s="11" t="s">
        <v>103</v>
      </c>
      <c r="F701" s="11">
        <v>11</v>
      </c>
      <c r="G701" s="11"/>
      <c r="H701" s="11"/>
      <c r="I701" s="11"/>
      <c r="J701" s="4"/>
      <c r="K701" s="11"/>
      <c r="L701" s="11"/>
      <c r="M701" s="11"/>
      <c r="N701" s="4"/>
      <c r="O701" s="155"/>
      <c r="P701" s="156"/>
      <c r="Q701" s="156"/>
      <c r="R701" s="157"/>
      <c r="S701" s="4"/>
      <c r="T701" s="4"/>
      <c r="U701" s="4"/>
      <c r="V701" s="4"/>
    </row>
    <row r="702" spans="1:22" s="5" customFormat="1" ht="12.75" x14ac:dyDescent="0.2">
      <c r="A702" s="51"/>
      <c r="B702" s="11"/>
      <c r="C702" s="11" t="s">
        <v>372</v>
      </c>
      <c r="D702" s="11"/>
      <c r="E702" s="11" t="s">
        <v>207</v>
      </c>
      <c r="F702" s="11">
        <v>5</v>
      </c>
      <c r="G702" s="11"/>
      <c r="H702" s="11"/>
      <c r="I702" s="11"/>
      <c r="J702" s="4"/>
      <c r="K702" s="11"/>
      <c r="L702" s="11"/>
      <c r="M702" s="11"/>
      <c r="N702" s="4"/>
      <c r="O702" s="155"/>
      <c r="P702" s="156"/>
      <c r="Q702" s="156"/>
      <c r="R702" s="157"/>
      <c r="S702" s="4"/>
      <c r="T702" s="4"/>
      <c r="U702" s="4"/>
      <c r="V702" s="4"/>
    </row>
    <row r="703" spans="1:22" s="5" customFormat="1" ht="12.75" x14ac:dyDescent="0.2">
      <c r="A703" s="51"/>
      <c r="B703" s="11"/>
      <c r="C703" s="11" t="s">
        <v>373</v>
      </c>
      <c r="D703" s="11"/>
      <c r="E703" s="11" t="s">
        <v>298</v>
      </c>
      <c r="F703" s="11">
        <v>36</v>
      </c>
      <c r="G703" s="11"/>
      <c r="H703" s="11">
        <v>0</v>
      </c>
      <c r="I703" s="11"/>
      <c r="J703" s="4"/>
      <c r="K703" s="11"/>
      <c r="L703" s="11"/>
      <c r="M703" s="11"/>
      <c r="N703" s="4"/>
      <c r="O703" s="155"/>
      <c r="P703" s="156"/>
      <c r="Q703" s="156"/>
      <c r="R703" s="157"/>
      <c r="S703" s="4"/>
      <c r="T703" s="4"/>
      <c r="U703" s="4"/>
      <c r="V703" s="4"/>
    </row>
    <row r="704" spans="1:22" s="5" customFormat="1" ht="12.75" x14ac:dyDescent="0.2">
      <c r="A704" s="51"/>
      <c r="B704" s="11"/>
      <c r="C704" s="11" t="s">
        <v>376</v>
      </c>
      <c r="D704" s="11"/>
      <c r="E704" s="11" t="s">
        <v>161</v>
      </c>
      <c r="F704" s="11">
        <v>10</v>
      </c>
      <c r="G704" s="11"/>
      <c r="H704" s="11">
        <v>0</v>
      </c>
      <c r="I704" s="11"/>
      <c r="J704" s="4"/>
      <c r="K704" s="11"/>
      <c r="L704" s="11"/>
      <c r="M704" s="11"/>
      <c r="N704" s="4"/>
      <c r="O704" s="155"/>
      <c r="P704" s="156"/>
      <c r="Q704" s="156"/>
      <c r="R704" s="157"/>
      <c r="S704" s="4"/>
      <c r="T704" s="4"/>
      <c r="U704" s="4"/>
      <c r="V704" s="4"/>
    </row>
    <row r="705" spans="1:22" s="5" customFormat="1" ht="12.75" x14ac:dyDescent="0.2">
      <c r="A705" s="51"/>
      <c r="B705" s="11"/>
      <c r="C705" s="11" t="s">
        <v>380</v>
      </c>
      <c r="D705" s="11"/>
      <c r="E705" s="11" t="s">
        <v>83</v>
      </c>
      <c r="F705" s="11">
        <v>51</v>
      </c>
      <c r="G705" s="11"/>
      <c r="H705" s="11"/>
      <c r="I705" s="11"/>
      <c r="J705" s="4"/>
      <c r="K705" s="11"/>
      <c r="L705" s="11"/>
      <c r="M705" s="11"/>
      <c r="N705" s="4"/>
      <c r="O705" s="155"/>
      <c r="P705" s="156"/>
      <c r="Q705" s="156"/>
      <c r="R705" s="157"/>
      <c r="S705" s="4"/>
      <c r="T705" s="4"/>
      <c r="U705" s="4"/>
      <c r="V705" s="4"/>
    </row>
    <row r="706" spans="1:22" s="5" customFormat="1" ht="12.75" x14ac:dyDescent="0.2">
      <c r="A706" s="51"/>
      <c r="B706" s="11"/>
      <c r="C706" s="11" t="s">
        <v>383</v>
      </c>
      <c r="D706" s="11"/>
      <c r="E706" s="11" t="s">
        <v>183</v>
      </c>
      <c r="F706" s="11">
        <v>109</v>
      </c>
      <c r="G706" s="11"/>
      <c r="H706" s="11">
        <v>0</v>
      </c>
      <c r="I706" s="11"/>
      <c r="J706" s="4"/>
      <c r="K706" s="11"/>
      <c r="L706" s="11"/>
      <c r="M706" s="11"/>
      <c r="N706" s="4"/>
      <c r="O706" s="155"/>
      <c r="P706" s="156"/>
      <c r="Q706" s="156"/>
      <c r="R706" s="157"/>
      <c r="S706" s="4"/>
      <c r="T706" s="4"/>
      <c r="U706" s="4"/>
      <c r="V706" s="4"/>
    </row>
    <row r="707" spans="1:22" s="5" customFormat="1" ht="12.75" x14ac:dyDescent="0.2">
      <c r="A707" s="51"/>
      <c r="B707" s="11"/>
      <c r="C707" s="11" t="s">
        <v>385</v>
      </c>
      <c r="D707" s="11"/>
      <c r="E707" s="11" t="s">
        <v>122</v>
      </c>
      <c r="F707" s="11">
        <v>18</v>
      </c>
      <c r="G707" s="11"/>
      <c r="H707" s="11"/>
      <c r="I707" s="11"/>
      <c r="J707" s="4"/>
      <c r="K707" s="11"/>
      <c r="L707" s="11"/>
      <c r="M707" s="11"/>
      <c r="N707" s="4"/>
      <c r="O707" s="155"/>
      <c r="P707" s="156"/>
      <c r="Q707" s="156"/>
      <c r="R707" s="157"/>
      <c r="S707" s="4"/>
      <c r="T707" s="4"/>
      <c r="U707" s="4"/>
      <c r="V707" s="4"/>
    </row>
    <row r="708" spans="1:22" s="5" customFormat="1" ht="12.75" x14ac:dyDescent="0.2">
      <c r="A708" s="51"/>
      <c r="B708" s="11"/>
      <c r="C708" s="11" t="s">
        <v>388</v>
      </c>
      <c r="D708" s="11"/>
      <c r="E708" s="11" t="s">
        <v>389</v>
      </c>
      <c r="F708" s="11">
        <v>5</v>
      </c>
      <c r="G708" s="11"/>
      <c r="H708" s="11"/>
      <c r="I708" s="11"/>
      <c r="J708" s="4"/>
      <c r="K708" s="11"/>
      <c r="L708" s="11"/>
      <c r="M708" s="11"/>
      <c r="N708" s="4"/>
      <c r="O708" s="155"/>
      <c r="P708" s="156"/>
      <c r="Q708" s="156"/>
      <c r="R708" s="157"/>
      <c r="S708" s="4"/>
      <c r="T708" s="4"/>
      <c r="U708" s="4"/>
      <c r="V708" s="4"/>
    </row>
    <row r="709" spans="1:22" s="5" customFormat="1" ht="12.75" x14ac:dyDescent="0.2">
      <c r="A709" s="51"/>
      <c r="B709" s="11"/>
      <c r="C709" s="11" t="s">
        <v>390</v>
      </c>
      <c r="D709" s="11"/>
      <c r="E709" s="11" t="s">
        <v>85</v>
      </c>
      <c r="F709" s="11">
        <v>4</v>
      </c>
      <c r="G709" s="11"/>
      <c r="H709" s="11">
        <v>0</v>
      </c>
      <c r="I709" s="11"/>
      <c r="J709" s="4"/>
      <c r="K709" s="11"/>
      <c r="L709" s="11"/>
      <c r="M709" s="11"/>
      <c r="N709" s="4"/>
      <c r="O709" s="155"/>
      <c r="P709" s="156"/>
      <c r="Q709" s="156"/>
      <c r="R709" s="157"/>
      <c r="S709" s="4"/>
      <c r="T709" s="4"/>
      <c r="U709" s="4"/>
      <c r="V709" s="4"/>
    </row>
    <row r="710" spans="1:22" s="5" customFormat="1" ht="12.75" x14ac:dyDescent="0.2">
      <c r="A710" s="51"/>
      <c r="B710" s="11"/>
      <c r="C710" s="11" t="s">
        <v>392</v>
      </c>
      <c r="D710" s="11"/>
      <c r="E710" s="11" t="s">
        <v>96</v>
      </c>
      <c r="F710" s="11">
        <v>11</v>
      </c>
      <c r="G710" s="11"/>
      <c r="H710" s="11"/>
      <c r="I710" s="11"/>
      <c r="J710" s="4"/>
      <c r="K710" s="11"/>
      <c r="L710" s="11"/>
      <c r="M710" s="11"/>
      <c r="N710" s="4"/>
      <c r="O710" s="155"/>
      <c r="P710" s="156"/>
      <c r="Q710" s="156"/>
      <c r="R710" s="157"/>
      <c r="S710" s="4"/>
      <c r="T710" s="4"/>
      <c r="U710" s="4"/>
      <c r="V710" s="4"/>
    </row>
    <row r="711" spans="1:22" s="5" customFormat="1" ht="12.75" x14ac:dyDescent="0.2">
      <c r="A711" s="51"/>
      <c r="B711" s="11"/>
      <c r="C711" s="11" t="s">
        <v>393</v>
      </c>
      <c r="D711" s="11"/>
      <c r="E711" s="11" t="s">
        <v>99</v>
      </c>
      <c r="F711" s="11">
        <v>1</v>
      </c>
      <c r="G711" s="11"/>
      <c r="H711" s="11"/>
      <c r="I711" s="11"/>
      <c r="J711" s="4"/>
      <c r="K711" s="11"/>
      <c r="L711" s="11"/>
      <c r="M711" s="11"/>
      <c r="N711" s="4"/>
      <c r="O711" s="155"/>
      <c r="P711" s="156"/>
      <c r="Q711" s="156"/>
      <c r="R711" s="157"/>
      <c r="S711" s="4"/>
      <c r="T711" s="4"/>
      <c r="U711" s="4"/>
      <c r="V711" s="4"/>
    </row>
    <row r="712" spans="1:22" s="5" customFormat="1" ht="12.75" x14ac:dyDescent="0.2">
      <c r="A712" s="51"/>
      <c r="B712" s="11"/>
      <c r="C712" s="11" t="s">
        <v>393</v>
      </c>
      <c r="D712" s="11"/>
      <c r="E712" s="11" t="s">
        <v>76</v>
      </c>
      <c r="F712" s="11">
        <v>133</v>
      </c>
      <c r="G712" s="11">
        <v>1</v>
      </c>
      <c r="H712" s="11">
        <v>0</v>
      </c>
      <c r="I712" s="11"/>
      <c r="J712" s="4"/>
      <c r="K712" s="11"/>
      <c r="L712" s="11"/>
      <c r="M712" s="11"/>
      <c r="N712" s="4"/>
      <c r="O712" s="155"/>
      <c r="P712" s="156"/>
      <c r="Q712" s="156"/>
      <c r="R712" s="157"/>
      <c r="S712" s="4"/>
      <c r="T712" s="4"/>
      <c r="U712" s="4"/>
      <c r="V712" s="4"/>
    </row>
    <row r="713" spans="1:22" s="5" customFormat="1" ht="12.75" x14ac:dyDescent="0.2">
      <c r="A713" s="51"/>
      <c r="B713" s="11"/>
      <c r="C713" s="11" t="s">
        <v>394</v>
      </c>
      <c r="D713" s="11"/>
      <c r="E713" s="11" t="s">
        <v>384</v>
      </c>
      <c r="F713" s="11">
        <v>56</v>
      </c>
      <c r="G713" s="11"/>
      <c r="H713" s="11">
        <v>0</v>
      </c>
      <c r="I713" s="11"/>
      <c r="J713" s="4"/>
      <c r="K713" s="11"/>
      <c r="L713" s="11"/>
      <c r="M713" s="11"/>
      <c r="N713" s="4"/>
      <c r="O713" s="155"/>
      <c r="P713" s="156"/>
      <c r="Q713" s="156"/>
      <c r="R713" s="157"/>
      <c r="S713" s="4"/>
      <c r="T713" s="4"/>
      <c r="U713" s="4"/>
      <c r="V713" s="4"/>
    </row>
    <row r="714" spans="1:22" s="5" customFormat="1" ht="12.75" x14ac:dyDescent="0.2">
      <c r="A714" s="51"/>
      <c r="B714" s="11"/>
      <c r="C714" s="11" t="s">
        <v>395</v>
      </c>
      <c r="D714" s="11"/>
      <c r="E714" s="11" t="s">
        <v>379</v>
      </c>
      <c r="F714" s="11">
        <v>28</v>
      </c>
      <c r="G714" s="11"/>
      <c r="H714" s="11"/>
      <c r="I714" s="11"/>
      <c r="J714" s="4"/>
      <c r="K714" s="11"/>
      <c r="L714" s="11"/>
      <c r="M714" s="11"/>
      <c r="N714" s="4"/>
      <c r="O714" s="155"/>
      <c r="P714" s="156"/>
      <c r="Q714" s="156"/>
      <c r="R714" s="157"/>
      <c r="S714" s="4"/>
      <c r="T714" s="4"/>
      <c r="U714" s="4"/>
      <c r="V714" s="4"/>
    </row>
    <row r="715" spans="1:22" s="5" customFormat="1" ht="12.75" x14ac:dyDescent="0.2">
      <c r="A715" s="51"/>
      <c r="B715" s="11"/>
      <c r="C715" s="11" t="s">
        <v>398</v>
      </c>
      <c r="D715" s="11"/>
      <c r="E715" s="11" t="s">
        <v>399</v>
      </c>
      <c r="F715" s="11">
        <v>19</v>
      </c>
      <c r="G715" s="11"/>
      <c r="H715" s="11">
        <v>0</v>
      </c>
      <c r="I715" s="11"/>
      <c r="J715" s="4"/>
      <c r="K715" s="11"/>
      <c r="L715" s="11"/>
      <c r="M715" s="11"/>
      <c r="N715" s="4"/>
      <c r="O715" s="155"/>
      <c r="P715" s="156"/>
      <c r="Q715" s="156"/>
      <c r="R715" s="157"/>
      <c r="S715" s="4"/>
      <c r="T715" s="4"/>
      <c r="U715" s="4"/>
      <c r="V715" s="4"/>
    </row>
    <row r="716" spans="1:22" s="5" customFormat="1" ht="12.75" x14ac:dyDescent="0.2">
      <c r="A716" s="51"/>
      <c r="B716" s="11"/>
      <c r="C716" s="11" t="s">
        <v>401</v>
      </c>
      <c r="D716" s="11"/>
      <c r="E716" s="11" t="s">
        <v>152</v>
      </c>
      <c r="F716" s="11">
        <v>56</v>
      </c>
      <c r="G716" s="11"/>
      <c r="H716" s="11">
        <v>0</v>
      </c>
      <c r="I716" s="11"/>
      <c r="J716" s="4"/>
      <c r="K716" s="11"/>
      <c r="L716" s="11"/>
      <c r="M716" s="11"/>
      <c r="N716" s="4"/>
      <c r="O716" s="155"/>
      <c r="P716" s="156"/>
      <c r="Q716" s="156"/>
      <c r="R716" s="157"/>
      <c r="S716" s="4"/>
      <c r="T716" s="4"/>
      <c r="U716" s="4"/>
      <c r="V716" s="4"/>
    </row>
    <row r="717" spans="1:22" s="5" customFormat="1" ht="12.75" x14ac:dyDescent="0.2">
      <c r="A717" s="51"/>
      <c r="B717" s="11"/>
      <c r="C717" s="11" t="s">
        <v>402</v>
      </c>
      <c r="D717" s="11"/>
      <c r="E717" s="11" t="s">
        <v>403</v>
      </c>
      <c r="F717" s="11">
        <v>34</v>
      </c>
      <c r="G717" s="11"/>
      <c r="H717" s="11">
        <v>0</v>
      </c>
      <c r="I717" s="11"/>
      <c r="J717" s="4"/>
      <c r="K717" s="11"/>
      <c r="L717" s="11"/>
      <c r="M717" s="11"/>
      <c r="N717" s="4"/>
      <c r="O717" s="155"/>
      <c r="P717" s="156"/>
      <c r="Q717" s="156"/>
      <c r="R717" s="157"/>
      <c r="S717" s="4"/>
      <c r="T717" s="4"/>
      <c r="U717" s="4"/>
      <c r="V717" s="4"/>
    </row>
    <row r="718" spans="1:22" s="5" customFormat="1" ht="12.75" x14ac:dyDescent="0.2">
      <c r="A718" s="51"/>
      <c r="B718" s="11"/>
      <c r="C718" s="11" t="s">
        <v>406</v>
      </c>
      <c r="D718" s="11"/>
      <c r="E718" s="11" t="s">
        <v>62</v>
      </c>
      <c r="F718" s="11">
        <v>1</v>
      </c>
      <c r="G718" s="11"/>
      <c r="H718" s="11"/>
      <c r="I718" s="11"/>
      <c r="J718" s="4"/>
      <c r="K718" s="11"/>
      <c r="L718" s="11"/>
      <c r="M718" s="11"/>
      <c r="N718" s="4"/>
      <c r="O718" s="155"/>
      <c r="P718" s="156"/>
      <c r="Q718" s="156"/>
      <c r="R718" s="157"/>
      <c r="S718" s="4"/>
      <c r="T718" s="4"/>
      <c r="U718" s="4"/>
      <c r="V718" s="4"/>
    </row>
    <row r="719" spans="1:22" s="5" customFormat="1" ht="12.75" x14ac:dyDescent="0.2">
      <c r="A719" s="51"/>
      <c r="B719" s="11"/>
      <c r="C719" s="11" t="s">
        <v>407</v>
      </c>
      <c r="D719" s="11"/>
      <c r="E719" s="11" t="s">
        <v>408</v>
      </c>
      <c r="F719" s="11">
        <v>39</v>
      </c>
      <c r="G719" s="11"/>
      <c r="H719" s="11"/>
      <c r="I719" s="11"/>
      <c r="J719" s="4"/>
      <c r="K719" s="11"/>
      <c r="L719" s="11"/>
      <c r="M719" s="11"/>
      <c r="N719" s="4"/>
      <c r="O719" s="155"/>
      <c r="P719" s="156"/>
      <c r="Q719" s="156"/>
      <c r="R719" s="157"/>
      <c r="S719" s="4"/>
      <c r="T719" s="4"/>
      <c r="U719" s="4"/>
      <c r="V719" s="4"/>
    </row>
    <row r="720" spans="1:22" s="5" customFormat="1" ht="12.75" x14ac:dyDescent="0.2">
      <c r="A720" s="51"/>
      <c r="B720" s="11"/>
      <c r="C720" s="11" t="s">
        <v>409</v>
      </c>
      <c r="D720" s="11"/>
      <c r="E720" s="11" t="s">
        <v>319</v>
      </c>
      <c r="F720" s="11">
        <v>130</v>
      </c>
      <c r="G720" s="11">
        <v>1</v>
      </c>
      <c r="H720" s="11">
        <v>0</v>
      </c>
      <c r="I720" s="11"/>
      <c r="J720" s="4"/>
      <c r="K720" s="11"/>
      <c r="L720" s="11"/>
      <c r="M720" s="11"/>
      <c r="N720" s="4"/>
      <c r="O720" s="155"/>
      <c r="P720" s="156"/>
      <c r="Q720" s="156"/>
      <c r="R720" s="157"/>
      <c r="S720" s="4"/>
      <c r="T720" s="4"/>
      <c r="U720" s="4"/>
      <c r="V720" s="4"/>
    </row>
    <row r="721" spans="1:22" s="5" customFormat="1" ht="12.75" x14ac:dyDescent="0.2">
      <c r="A721" s="51"/>
      <c r="B721" s="11"/>
      <c r="C721" s="11" t="s">
        <v>410</v>
      </c>
      <c r="D721" s="11"/>
      <c r="E721" s="11" t="s">
        <v>332</v>
      </c>
      <c r="F721" s="11">
        <v>1</v>
      </c>
      <c r="G721" s="11"/>
      <c r="H721" s="11"/>
      <c r="I721" s="11"/>
      <c r="J721" s="4"/>
      <c r="K721" s="11"/>
      <c r="L721" s="11"/>
      <c r="M721" s="11"/>
      <c r="N721" s="4"/>
      <c r="O721" s="155"/>
      <c r="P721" s="156"/>
      <c r="Q721" s="156"/>
      <c r="R721" s="157"/>
      <c r="S721" s="4"/>
      <c r="T721" s="4"/>
      <c r="U721" s="4"/>
      <c r="V721" s="4"/>
    </row>
    <row r="722" spans="1:22" s="5" customFormat="1" ht="12.75" x14ac:dyDescent="0.2">
      <c r="A722" s="51"/>
      <c r="B722" s="11"/>
      <c r="C722" s="11" t="s">
        <v>646</v>
      </c>
      <c r="D722" s="11"/>
      <c r="E722" s="11" t="s">
        <v>332</v>
      </c>
      <c r="F722" s="11">
        <v>1</v>
      </c>
      <c r="G722" s="11"/>
      <c r="H722" s="11"/>
      <c r="I722" s="11"/>
      <c r="J722" s="4"/>
      <c r="K722" s="11"/>
      <c r="L722" s="11"/>
      <c r="M722" s="11"/>
      <c r="N722" s="4"/>
      <c r="O722" s="155"/>
      <c r="P722" s="156"/>
      <c r="Q722" s="156"/>
      <c r="R722" s="157"/>
      <c r="S722" s="4"/>
      <c r="T722" s="4"/>
      <c r="U722" s="4"/>
      <c r="V722" s="4"/>
    </row>
    <row r="723" spans="1:22" s="5" customFormat="1" ht="12.75" x14ac:dyDescent="0.2">
      <c r="A723" s="51"/>
      <c r="B723" s="11"/>
      <c r="C723" s="11" t="s">
        <v>411</v>
      </c>
      <c r="D723" s="11"/>
      <c r="E723" s="11" t="s">
        <v>78</v>
      </c>
      <c r="F723" s="11">
        <v>4</v>
      </c>
      <c r="G723" s="11"/>
      <c r="H723" s="11"/>
      <c r="I723" s="11"/>
      <c r="J723" s="4"/>
      <c r="K723" s="11"/>
      <c r="L723" s="11"/>
      <c r="M723" s="11"/>
      <c r="N723" s="4"/>
      <c r="O723" s="155"/>
      <c r="P723" s="156"/>
      <c r="Q723" s="156"/>
      <c r="R723" s="157"/>
      <c r="S723" s="4"/>
      <c r="T723" s="4"/>
      <c r="U723" s="4"/>
      <c r="V723" s="4"/>
    </row>
    <row r="724" spans="1:22" s="5" customFormat="1" ht="12.75" x14ac:dyDescent="0.2">
      <c r="A724" s="51"/>
      <c r="B724" s="11"/>
      <c r="C724" s="11" t="s">
        <v>414</v>
      </c>
      <c r="D724" s="11"/>
      <c r="E724" s="11" t="s">
        <v>283</v>
      </c>
      <c r="F724" s="11">
        <v>128</v>
      </c>
      <c r="G724" s="11"/>
      <c r="H724" s="11">
        <v>0</v>
      </c>
      <c r="I724" s="11"/>
      <c r="J724" s="4"/>
      <c r="K724" s="11"/>
      <c r="L724" s="11"/>
      <c r="M724" s="11"/>
      <c r="N724" s="4"/>
      <c r="O724" s="155"/>
      <c r="P724" s="156"/>
      <c r="Q724" s="156"/>
      <c r="R724" s="157"/>
      <c r="S724" s="4"/>
      <c r="T724" s="4"/>
      <c r="U724" s="4"/>
      <c r="V724" s="4"/>
    </row>
    <row r="725" spans="1:22" s="5" customFormat="1" ht="12.75" x14ac:dyDescent="0.2">
      <c r="A725" s="51"/>
      <c r="B725" s="11"/>
      <c r="C725" s="11" t="s">
        <v>415</v>
      </c>
      <c r="D725" s="11"/>
      <c r="E725" s="11" t="s">
        <v>291</v>
      </c>
      <c r="F725" s="11">
        <v>17</v>
      </c>
      <c r="G725" s="11"/>
      <c r="H725" s="11"/>
      <c r="I725" s="11"/>
      <c r="J725" s="4"/>
      <c r="K725" s="11"/>
      <c r="L725" s="11"/>
      <c r="M725" s="11"/>
      <c r="N725" s="4"/>
      <c r="O725" s="155"/>
      <c r="P725" s="156"/>
      <c r="Q725" s="156"/>
      <c r="R725" s="157"/>
      <c r="S725" s="4"/>
      <c r="T725" s="4"/>
      <c r="U725" s="4"/>
      <c r="V725" s="4"/>
    </row>
    <row r="726" spans="1:22" s="5" customFormat="1" ht="12.75" x14ac:dyDescent="0.2">
      <c r="A726" s="51"/>
      <c r="B726" s="11"/>
      <c r="C726" s="11" t="s">
        <v>416</v>
      </c>
      <c r="D726" s="11"/>
      <c r="E726" s="11" t="s">
        <v>404</v>
      </c>
      <c r="F726" s="11">
        <v>32</v>
      </c>
      <c r="G726" s="11"/>
      <c r="H726" s="11">
        <v>0</v>
      </c>
      <c r="I726" s="11"/>
      <c r="J726" s="4"/>
      <c r="K726" s="11"/>
      <c r="L726" s="11"/>
      <c r="M726" s="11"/>
      <c r="N726" s="4"/>
      <c r="O726" s="155"/>
      <c r="P726" s="156"/>
      <c r="Q726" s="156"/>
      <c r="R726" s="157"/>
      <c r="S726" s="4"/>
      <c r="T726" s="4"/>
      <c r="U726" s="4"/>
      <c r="V726" s="4"/>
    </row>
    <row r="727" spans="1:22" s="5" customFormat="1" ht="12.75" x14ac:dyDescent="0.2">
      <c r="A727" s="51"/>
      <c r="B727" s="11"/>
      <c r="C727" s="11" t="s">
        <v>418</v>
      </c>
      <c r="D727" s="11"/>
      <c r="E727" s="11" t="s">
        <v>419</v>
      </c>
      <c r="F727" s="11">
        <v>11</v>
      </c>
      <c r="G727" s="11"/>
      <c r="H727" s="11">
        <v>0</v>
      </c>
      <c r="I727" s="11"/>
      <c r="J727" s="4"/>
      <c r="K727" s="11"/>
      <c r="L727" s="11"/>
      <c r="M727" s="11"/>
      <c r="N727" s="4"/>
      <c r="O727" s="155"/>
      <c r="P727" s="156"/>
      <c r="Q727" s="156"/>
      <c r="R727" s="157"/>
      <c r="S727" s="4"/>
      <c r="T727" s="4"/>
      <c r="U727" s="4"/>
      <c r="V727" s="4"/>
    </row>
    <row r="728" spans="1:22" s="5" customFormat="1" ht="12.75" x14ac:dyDescent="0.2">
      <c r="A728" s="51"/>
      <c r="B728" s="11"/>
      <c r="C728" s="11" t="s">
        <v>424</v>
      </c>
      <c r="D728" s="11"/>
      <c r="E728" s="11" t="s">
        <v>164</v>
      </c>
      <c r="F728" s="11">
        <v>3</v>
      </c>
      <c r="G728" s="11"/>
      <c r="H728" s="11"/>
      <c r="I728" s="11"/>
      <c r="J728" s="4"/>
      <c r="K728" s="11"/>
      <c r="L728" s="11"/>
      <c r="M728" s="11"/>
      <c r="N728" s="4"/>
      <c r="O728" s="155"/>
      <c r="P728" s="156"/>
      <c r="Q728" s="156"/>
      <c r="R728" s="157"/>
      <c r="S728" s="4"/>
      <c r="T728" s="4"/>
      <c r="U728" s="4"/>
      <c r="V728" s="4"/>
    </row>
    <row r="729" spans="1:22" s="5" customFormat="1" ht="12.75" x14ac:dyDescent="0.2">
      <c r="A729" s="51"/>
      <c r="B729" s="11"/>
      <c r="C729" s="11" t="s">
        <v>426</v>
      </c>
      <c r="D729" s="11"/>
      <c r="E729" s="11" t="s">
        <v>364</v>
      </c>
      <c r="F729" s="11">
        <v>107</v>
      </c>
      <c r="G729" s="11"/>
      <c r="H729" s="11">
        <v>0</v>
      </c>
      <c r="I729" s="11"/>
      <c r="J729" s="4"/>
      <c r="K729" s="11"/>
      <c r="L729" s="11"/>
      <c r="M729" s="11"/>
      <c r="N729" s="4"/>
      <c r="O729" s="155"/>
      <c r="P729" s="156"/>
      <c r="Q729" s="156"/>
      <c r="R729" s="157"/>
      <c r="S729" s="4"/>
      <c r="T729" s="4"/>
      <c r="U729" s="4"/>
      <c r="V729" s="4"/>
    </row>
    <row r="730" spans="1:22" s="5" customFormat="1" ht="12.75" x14ac:dyDescent="0.2">
      <c r="A730" s="51"/>
      <c r="B730" s="11"/>
      <c r="C730" s="11" t="s">
        <v>430</v>
      </c>
      <c r="D730" s="11"/>
      <c r="E730" s="11" t="s">
        <v>386</v>
      </c>
      <c r="F730" s="11">
        <v>107</v>
      </c>
      <c r="G730" s="11"/>
      <c r="H730" s="11"/>
      <c r="I730" s="11"/>
      <c r="J730" s="4"/>
      <c r="K730" s="11"/>
      <c r="L730" s="11"/>
      <c r="M730" s="11"/>
      <c r="N730" s="4"/>
      <c r="O730" s="155"/>
      <c r="P730" s="156"/>
      <c r="Q730" s="156"/>
      <c r="R730" s="157"/>
      <c r="S730" s="4"/>
      <c r="T730" s="4"/>
      <c r="U730" s="4"/>
      <c r="V730" s="4"/>
    </row>
    <row r="731" spans="1:22" s="5" customFormat="1" ht="12.75" x14ac:dyDescent="0.2">
      <c r="A731" s="51"/>
      <c r="B731" s="11"/>
      <c r="C731" s="11" t="s">
        <v>432</v>
      </c>
      <c r="D731" s="11"/>
      <c r="E731" s="11" t="s">
        <v>220</v>
      </c>
      <c r="F731" s="11">
        <v>21</v>
      </c>
      <c r="G731" s="11"/>
      <c r="H731" s="11"/>
      <c r="I731" s="11"/>
      <c r="J731" s="4"/>
      <c r="K731" s="11"/>
      <c r="L731" s="11"/>
      <c r="M731" s="11"/>
      <c r="N731" s="4"/>
      <c r="O731" s="155"/>
      <c r="P731" s="156"/>
      <c r="Q731" s="156"/>
      <c r="R731" s="157"/>
      <c r="S731" s="4"/>
      <c r="T731" s="4"/>
      <c r="U731" s="4"/>
      <c r="V731" s="4"/>
    </row>
    <row r="732" spans="1:22" s="5" customFormat="1" ht="12.75" x14ac:dyDescent="0.2">
      <c r="A732" s="51"/>
      <c r="B732" s="11"/>
      <c r="C732" s="11" t="s">
        <v>438</v>
      </c>
      <c r="D732" s="11"/>
      <c r="E732" s="11" t="s">
        <v>122</v>
      </c>
      <c r="F732" s="11">
        <v>19</v>
      </c>
      <c r="G732" s="11"/>
      <c r="H732" s="11"/>
      <c r="I732" s="11"/>
      <c r="J732" s="4"/>
      <c r="K732" s="11"/>
      <c r="L732" s="11"/>
      <c r="M732" s="11"/>
      <c r="N732" s="4"/>
      <c r="O732" s="155"/>
      <c r="P732" s="156"/>
      <c r="Q732" s="156"/>
      <c r="R732" s="157"/>
      <c r="S732" s="4"/>
      <c r="T732" s="4"/>
      <c r="U732" s="4"/>
      <c r="V732" s="4"/>
    </row>
    <row r="733" spans="1:22" s="5" customFormat="1" ht="12.75" x14ac:dyDescent="0.2">
      <c r="A733" s="51"/>
      <c r="B733" s="11"/>
      <c r="C733" s="11" t="s">
        <v>439</v>
      </c>
      <c r="D733" s="11"/>
      <c r="E733" s="11" t="s">
        <v>332</v>
      </c>
      <c r="F733" s="11">
        <v>26</v>
      </c>
      <c r="G733" s="11"/>
      <c r="H733" s="11">
        <v>0</v>
      </c>
      <c r="I733" s="11"/>
      <c r="J733" s="4"/>
      <c r="K733" s="11"/>
      <c r="L733" s="11"/>
      <c r="M733" s="11"/>
      <c r="N733" s="4"/>
      <c r="O733" s="155"/>
      <c r="P733" s="156"/>
      <c r="Q733" s="156"/>
      <c r="R733" s="157"/>
      <c r="S733" s="4"/>
      <c r="T733" s="4"/>
      <c r="U733" s="4"/>
      <c r="V733" s="4"/>
    </row>
    <row r="734" spans="1:22" s="5" customFormat="1" ht="12.75" x14ac:dyDescent="0.2">
      <c r="A734" s="51"/>
      <c r="B734" s="11"/>
      <c r="C734" s="11" t="s">
        <v>443</v>
      </c>
      <c r="D734" s="11"/>
      <c r="E734" s="11" t="s">
        <v>444</v>
      </c>
      <c r="F734" s="11">
        <v>24</v>
      </c>
      <c r="G734" s="11"/>
      <c r="H734" s="11">
        <v>0</v>
      </c>
      <c r="I734" s="11"/>
      <c r="J734" s="4"/>
      <c r="K734" s="11"/>
      <c r="L734" s="11"/>
      <c r="M734" s="11"/>
      <c r="N734" s="4"/>
      <c r="O734" s="155"/>
      <c r="P734" s="156"/>
      <c r="Q734" s="156"/>
      <c r="R734" s="157"/>
      <c r="S734" s="4"/>
      <c r="T734" s="4"/>
      <c r="U734" s="4"/>
      <c r="V734" s="4"/>
    </row>
    <row r="735" spans="1:22" s="5" customFormat="1" ht="12.75" x14ac:dyDescent="0.2">
      <c r="A735" s="51"/>
      <c r="B735" s="11"/>
      <c r="C735" s="11" t="s">
        <v>446</v>
      </c>
      <c r="D735" s="11"/>
      <c r="E735" s="11" t="s">
        <v>173</v>
      </c>
      <c r="F735" s="11">
        <v>242</v>
      </c>
      <c r="G735" s="11"/>
      <c r="H735" s="11">
        <v>0</v>
      </c>
      <c r="I735" s="11"/>
      <c r="J735" s="4"/>
      <c r="K735" s="11"/>
      <c r="L735" s="11"/>
      <c r="M735" s="11"/>
      <c r="N735" s="4"/>
      <c r="O735" s="155"/>
      <c r="P735" s="156"/>
      <c r="Q735" s="156"/>
      <c r="R735" s="157"/>
      <c r="S735" s="4"/>
      <c r="T735" s="4"/>
      <c r="U735" s="4"/>
      <c r="V735" s="4"/>
    </row>
    <row r="736" spans="1:22" s="5" customFormat="1" ht="12.75" x14ac:dyDescent="0.2">
      <c r="A736" s="51"/>
      <c r="B736" s="11"/>
      <c r="C736" s="11" t="s">
        <v>451</v>
      </c>
      <c r="D736" s="11"/>
      <c r="E736" s="11" t="s">
        <v>125</v>
      </c>
      <c r="F736" s="11">
        <v>20</v>
      </c>
      <c r="G736" s="11"/>
      <c r="H736" s="11">
        <v>0</v>
      </c>
      <c r="I736" s="11"/>
      <c r="J736" s="4"/>
      <c r="K736" s="11"/>
      <c r="L736" s="11"/>
      <c r="M736" s="11"/>
      <c r="N736" s="4"/>
      <c r="O736" s="155"/>
      <c r="P736" s="156"/>
      <c r="Q736" s="156"/>
      <c r="R736" s="157"/>
      <c r="S736" s="4"/>
      <c r="T736" s="4"/>
      <c r="U736" s="4"/>
      <c r="V736" s="4"/>
    </row>
    <row r="737" spans="1:22" s="5" customFormat="1" ht="12.75" x14ac:dyDescent="0.2">
      <c r="A737" s="51"/>
      <c r="B737" s="11"/>
      <c r="C737" s="11" t="s">
        <v>460</v>
      </c>
      <c r="D737" s="11"/>
      <c r="E737" s="11" t="s">
        <v>461</v>
      </c>
      <c r="F737" s="11">
        <v>90</v>
      </c>
      <c r="G737" s="11"/>
      <c r="H737" s="11">
        <v>0</v>
      </c>
      <c r="I737" s="11"/>
      <c r="J737" s="4"/>
      <c r="K737" s="11"/>
      <c r="L737" s="11"/>
      <c r="M737" s="11"/>
      <c r="N737" s="4"/>
      <c r="O737" s="155"/>
      <c r="P737" s="156"/>
      <c r="Q737" s="156"/>
      <c r="R737" s="157"/>
      <c r="S737" s="4"/>
      <c r="T737" s="4"/>
      <c r="U737" s="4"/>
      <c r="V737" s="4"/>
    </row>
    <row r="738" spans="1:22" s="5" customFormat="1" ht="12.75" x14ac:dyDescent="0.2">
      <c r="A738" s="51"/>
      <c r="B738" s="11"/>
      <c r="C738" s="11" t="s">
        <v>464</v>
      </c>
      <c r="D738" s="11"/>
      <c r="E738" s="11" t="s">
        <v>99</v>
      </c>
      <c r="F738" s="11">
        <v>525</v>
      </c>
      <c r="G738" s="11"/>
      <c r="H738" s="11">
        <v>0</v>
      </c>
      <c r="I738" s="11"/>
      <c r="J738" s="4"/>
      <c r="K738" s="11"/>
      <c r="L738" s="11"/>
      <c r="M738" s="11"/>
      <c r="N738" s="4"/>
      <c r="O738" s="155"/>
      <c r="P738" s="156"/>
      <c r="Q738" s="156"/>
      <c r="R738" s="157"/>
      <c r="S738" s="4"/>
      <c r="T738" s="4"/>
      <c r="U738" s="4"/>
      <c r="V738" s="4"/>
    </row>
    <row r="739" spans="1:22" s="5" customFormat="1" ht="12.75" x14ac:dyDescent="0.2">
      <c r="A739" s="51"/>
      <c r="B739" s="11"/>
      <c r="C739" s="11" t="s">
        <v>466</v>
      </c>
      <c r="D739" s="11"/>
      <c r="E739" s="11" t="s">
        <v>289</v>
      </c>
      <c r="F739" s="11">
        <v>20</v>
      </c>
      <c r="G739" s="11"/>
      <c r="H739" s="11"/>
      <c r="I739" s="11"/>
      <c r="J739" s="4"/>
      <c r="K739" s="11"/>
      <c r="L739" s="11"/>
      <c r="M739" s="11"/>
      <c r="N739" s="4"/>
      <c r="O739" s="155"/>
      <c r="P739" s="156"/>
      <c r="Q739" s="156"/>
      <c r="R739" s="157"/>
      <c r="S739" s="4"/>
      <c r="T739" s="4"/>
      <c r="U739" s="4"/>
      <c r="V739" s="4"/>
    </row>
    <row r="740" spans="1:22" s="5" customFormat="1" ht="12.75" x14ac:dyDescent="0.2">
      <c r="A740" s="51"/>
      <c r="B740" s="11"/>
      <c r="C740" s="11" t="s">
        <v>468</v>
      </c>
      <c r="D740" s="11"/>
      <c r="E740" s="11" t="s">
        <v>469</v>
      </c>
      <c r="F740" s="11">
        <v>12</v>
      </c>
      <c r="G740" s="11"/>
      <c r="H740" s="11">
        <v>0</v>
      </c>
      <c r="I740" s="11"/>
      <c r="J740" s="4"/>
      <c r="K740" s="11"/>
      <c r="L740" s="11"/>
      <c r="M740" s="11"/>
      <c r="N740" s="4"/>
      <c r="O740" s="155"/>
      <c r="P740" s="156"/>
      <c r="Q740" s="156"/>
      <c r="R740" s="157"/>
      <c r="S740" s="4"/>
      <c r="T740" s="4"/>
      <c r="U740" s="4"/>
      <c r="V740" s="4"/>
    </row>
    <row r="741" spans="1:22" s="5" customFormat="1" ht="12.75" x14ac:dyDescent="0.2">
      <c r="A741" s="51"/>
      <c r="B741" s="11"/>
      <c r="C741" s="11" t="s">
        <v>470</v>
      </c>
      <c r="D741" s="11"/>
      <c r="E741" s="11" t="s">
        <v>131</v>
      </c>
      <c r="F741" s="11">
        <v>32</v>
      </c>
      <c r="G741" s="11"/>
      <c r="H741" s="11"/>
      <c r="I741" s="11"/>
      <c r="J741" s="4"/>
      <c r="K741" s="11"/>
      <c r="L741" s="11"/>
      <c r="M741" s="11"/>
      <c r="N741" s="4"/>
      <c r="O741" s="155"/>
      <c r="P741" s="156"/>
      <c r="Q741" s="156"/>
      <c r="R741" s="157"/>
      <c r="S741" s="4"/>
      <c r="T741" s="4"/>
      <c r="U741" s="4"/>
      <c r="V741" s="4"/>
    </row>
    <row r="742" spans="1:22" s="5" customFormat="1" ht="12.75" x14ac:dyDescent="0.2">
      <c r="A742" s="51"/>
      <c r="B742" s="11"/>
      <c r="C742" s="11" t="s">
        <v>471</v>
      </c>
      <c r="D742" s="11"/>
      <c r="E742" s="11" t="s">
        <v>192</v>
      </c>
      <c r="F742" s="11">
        <v>20</v>
      </c>
      <c r="G742" s="11"/>
      <c r="H742" s="11"/>
      <c r="I742" s="11"/>
      <c r="J742" s="4"/>
      <c r="K742" s="11"/>
      <c r="L742" s="11"/>
      <c r="M742" s="11"/>
      <c r="N742" s="4"/>
      <c r="O742" s="155"/>
      <c r="P742" s="156"/>
      <c r="Q742" s="156"/>
      <c r="R742" s="157"/>
      <c r="S742" s="4"/>
      <c r="T742" s="4"/>
      <c r="U742" s="4"/>
      <c r="V742" s="4"/>
    </row>
    <row r="743" spans="1:22" s="5" customFormat="1" ht="12.75" x14ac:dyDescent="0.2">
      <c r="A743" s="51"/>
      <c r="B743" s="11"/>
      <c r="C743" s="11" t="s">
        <v>647</v>
      </c>
      <c r="D743" s="11"/>
      <c r="E743" s="11" t="s">
        <v>473</v>
      </c>
      <c r="F743" s="11">
        <v>31</v>
      </c>
      <c r="G743" s="11"/>
      <c r="H743" s="11"/>
      <c r="I743" s="11"/>
      <c r="J743" s="4"/>
      <c r="K743" s="11"/>
      <c r="L743" s="11"/>
      <c r="M743" s="11"/>
      <c r="N743" s="4"/>
      <c r="O743" s="155"/>
      <c r="P743" s="156"/>
      <c r="Q743" s="156"/>
      <c r="R743" s="157"/>
      <c r="S743" s="4"/>
      <c r="T743" s="4"/>
      <c r="U743" s="4"/>
      <c r="V743" s="4"/>
    </row>
    <row r="744" spans="1:22" s="5" customFormat="1" ht="12.75" x14ac:dyDescent="0.2">
      <c r="A744" s="51"/>
      <c r="B744" s="11"/>
      <c r="C744" s="11" t="s">
        <v>477</v>
      </c>
      <c r="D744" s="11"/>
      <c r="E744" s="11" t="s">
        <v>153</v>
      </c>
      <c r="F744" s="11">
        <v>21</v>
      </c>
      <c r="G744" s="11"/>
      <c r="H744" s="11"/>
      <c r="I744" s="11"/>
      <c r="J744" s="4"/>
      <c r="K744" s="11"/>
      <c r="L744" s="11"/>
      <c r="M744" s="11"/>
      <c r="N744" s="4"/>
      <c r="O744" s="155"/>
      <c r="P744" s="156"/>
      <c r="Q744" s="156"/>
      <c r="R744" s="157"/>
      <c r="S744" s="4"/>
      <c r="T744" s="4"/>
      <c r="U744" s="4"/>
      <c r="V744" s="4"/>
    </row>
    <row r="745" spans="1:22" s="5" customFormat="1" ht="12.75" x14ac:dyDescent="0.2">
      <c r="A745" s="51"/>
      <c r="B745" s="11"/>
      <c r="C745" s="11" t="s">
        <v>478</v>
      </c>
      <c r="D745" s="11"/>
      <c r="E745" s="11" t="s">
        <v>479</v>
      </c>
      <c r="F745" s="11">
        <v>4</v>
      </c>
      <c r="G745" s="11"/>
      <c r="H745" s="11"/>
      <c r="I745" s="11"/>
      <c r="J745" s="4"/>
      <c r="K745" s="11"/>
      <c r="L745" s="11"/>
      <c r="M745" s="11"/>
      <c r="N745" s="4"/>
      <c r="O745" s="155"/>
      <c r="P745" s="156"/>
      <c r="Q745" s="156"/>
      <c r="R745" s="157"/>
      <c r="S745" s="4"/>
      <c r="T745" s="4"/>
      <c r="U745" s="4"/>
      <c r="V745" s="4"/>
    </row>
    <row r="746" spans="1:22" s="5" customFormat="1" ht="12.75" x14ac:dyDescent="0.2">
      <c r="A746" s="51"/>
      <c r="B746" s="11"/>
      <c r="C746" s="11" t="s">
        <v>483</v>
      </c>
      <c r="D746" s="11"/>
      <c r="E746" s="11" t="s">
        <v>78</v>
      </c>
      <c r="F746" s="11">
        <v>4</v>
      </c>
      <c r="G746" s="11"/>
      <c r="H746" s="11"/>
      <c r="I746" s="11"/>
      <c r="J746" s="4"/>
      <c r="K746" s="11"/>
      <c r="L746" s="11"/>
      <c r="M746" s="11"/>
      <c r="N746" s="4"/>
      <c r="O746" s="155"/>
      <c r="P746" s="156"/>
      <c r="Q746" s="156"/>
      <c r="R746" s="157"/>
      <c r="S746" s="4"/>
      <c r="T746" s="4"/>
      <c r="U746" s="4"/>
      <c r="V746" s="4"/>
    </row>
    <row r="747" spans="1:22" s="5" customFormat="1" ht="12.75" x14ac:dyDescent="0.2">
      <c r="A747" s="51"/>
      <c r="B747" s="11"/>
      <c r="C747" s="11" t="s">
        <v>484</v>
      </c>
      <c r="D747" s="11"/>
      <c r="E747" s="11" t="s">
        <v>215</v>
      </c>
      <c r="F747" s="11">
        <v>18</v>
      </c>
      <c r="G747" s="11"/>
      <c r="H747" s="11"/>
      <c r="I747" s="11"/>
      <c r="J747" s="4"/>
      <c r="K747" s="11"/>
      <c r="L747" s="11"/>
      <c r="M747" s="11"/>
      <c r="N747" s="4"/>
      <c r="O747" s="155"/>
      <c r="P747" s="156"/>
      <c r="Q747" s="156"/>
      <c r="R747" s="157"/>
      <c r="S747" s="4"/>
      <c r="T747" s="4"/>
      <c r="U747" s="4"/>
      <c r="V747" s="4"/>
    </row>
    <row r="748" spans="1:22" s="5" customFormat="1" ht="12.75" x14ac:dyDescent="0.2">
      <c r="A748" s="51"/>
      <c r="B748" s="11"/>
      <c r="C748" s="11" t="s">
        <v>487</v>
      </c>
      <c r="D748" s="11"/>
      <c r="E748" s="11" t="s">
        <v>76</v>
      </c>
      <c r="F748" s="11">
        <v>1</v>
      </c>
      <c r="G748" s="11"/>
      <c r="H748" s="11"/>
      <c r="I748" s="11"/>
      <c r="J748" s="4"/>
      <c r="K748" s="11"/>
      <c r="L748" s="11"/>
      <c r="M748" s="11"/>
      <c r="N748" s="4"/>
      <c r="O748" s="155"/>
      <c r="P748" s="156"/>
      <c r="Q748" s="156"/>
      <c r="R748" s="157"/>
      <c r="S748" s="4"/>
      <c r="T748" s="4"/>
      <c r="U748" s="4"/>
      <c r="V748" s="4"/>
    </row>
    <row r="749" spans="1:22" s="5" customFormat="1" ht="12.75" x14ac:dyDescent="0.2">
      <c r="A749" s="51"/>
      <c r="B749" s="11"/>
      <c r="C749" s="11" t="s">
        <v>487</v>
      </c>
      <c r="D749" s="11"/>
      <c r="E749" s="11" t="s">
        <v>488</v>
      </c>
      <c r="F749" s="11">
        <v>6</v>
      </c>
      <c r="G749" s="11"/>
      <c r="H749" s="11"/>
      <c r="I749" s="11"/>
      <c r="J749" s="4"/>
      <c r="K749" s="11"/>
      <c r="L749" s="11"/>
      <c r="M749" s="11"/>
      <c r="N749" s="4"/>
      <c r="O749" s="155"/>
      <c r="P749" s="156"/>
      <c r="Q749" s="156"/>
      <c r="R749" s="157"/>
      <c r="S749" s="4"/>
      <c r="T749" s="4"/>
      <c r="U749" s="4"/>
      <c r="V749" s="4"/>
    </row>
    <row r="750" spans="1:22" s="5" customFormat="1" ht="12.75" x14ac:dyDescent="0.2">
      <c r="A750" s="51"/>
      <c r="B750" s="11"/>
      <c r="C750" s="11" t="s">
        <v>487</v>
      </c>
      <c r="D750" s="11"/>
      <c r="E750" s="11" t="s">
        <v>118</v>
      </c>
      <c r="F750" s="11">
        <v>4</v>
      </c>
      <c r="G750" s="11"/>
      <c r="H750" s="11"/>
      <c r="I750" s="11"/>
      <c r="J750" s="4"/>
      <c r="K750" s="11"/>
      <c r="L750" s="11"/>
      <c r="M750" s="11"/>
      <c r="N750" s="4"/>
      <c r="O750" s="155"/>
      <c r="P750" s="156"/>
      <c r="Q750" s="156"/>
      <c r="R750" s="157"/>
      <c r="S750" s="4"/>
      <c r="T750" s="4"/>
      <c r="U750" s="4"/>
      <c r="V750" s="4"/>
    </row>
    <row r="751" spans="1:22" s="5" customFormat="1" ht="12.75" x14ac:dyDescent="0.2">
      <c r="A751" s="51"/>
      <c r="B751" s="11"/>
      <c r="C751" s="11" t="s">
        <v>490</v>
      </c>
      <c r="D751" s="11"/>
      <c r="E751" s="11" t="s">
        <v>452</v>
      </c>
      <c r="F751" s="11">
        <v>24</v>
      </c>
      <c r="G751" s="11"/>
      <c r="H751" s="11"/>
      <c r="I751" s="11"/>
      <c r="J751" s="4"/>
      <c r="K751" s="11"/>
      <c r="L751" s="11"/>
      <c r="M751" s="11"/>
      <c r="N751" s="4"/>
      <c r="O751" s="155"/>
      <c r="P751" s="156"/>
      <c r="Q751" s="156"/>
      <c r="R751" s="157"/>
      <c r="S751" s="4"/>
      <c r="T751" s="4"/>
      <c r="U751" s="4"/>
      <c r="V751" s="4"/>
    </row>
    <row r="752" spans="1:22" s="5" customFormat="1" ht="12.75" x14ac:dyDescent="0.2">
      <c r="A752" s="51"/>
      <c r="B752" s="11"/>
      <c r="C752" s="11" t="s">
        <v>491</v>
      </c>
      <c r="D752" s="11"/>
      <c r="E752" s="11" t="s">
        <v>142</v>
      </c>
      <c r="F752" s="11">
        <v>3</v>
      </c>
      <c r="G752" s="11"/>
      <c r="H752" s="11"/>
      <c r="I752" s="11"/>
      <c r="J752" s="4"/>
      <c r="K752" s="11"/>
      <c r="L752" s="11"/>
      <c r="M752" s="11"/>
      <c r="N752" s="4"/>
      <c r="O752" s="155"/>
      <c r="P752" s="156"/>
      <c r="Q752" s="156"/>
      <c r="R752" s="157"/>
      <c r="S752" s="4"/>
      <c r="T752" s="4"/>
      <c r="U752" s="4"/>
      <c r="V752" s="4"/>
    </row>
    <row r="753" spans="1:22" s="5" customFormat="1" ht="12.75" x14ac:dyDescent="0.2">
      <c r="A753" s="51"/>
      <c r="B753" s="11"/>
      <c r="C753" s="11" t="s">
        <v>493</v>
      </c>
      <c r="D753" s="11"/>
      <c r="E753" s="11" t="s">
        <v>220</v>
      </c>
      <c r="F753" s="11">
        <v>30</v>
      </c>
      <c r="G753" s="11"/>
      <c r="H753" s="11">
        <v>0</v>
      </c>
      <c r="I753" s="11"/>
      <c r="J753" s="4"/>
      <c r="K753" s="11"/>
      <c r="L753" s="11"/>
      <c r="M753" s="11"/>
      <c r="N753" s="4"/>
      <c r="O753" s="155"/>
      <c r="P753" s="156"/>
      <c r="Q753" s="156"/>
      <c r="R753" s="157"/>
      <c r="S753" s="4"/>
      <c r="T753" s="4"/>
      <c r="U753" s="4"/>
      <c r="V753" s="4"/>
    </row>
    <row r="754" spans="1:22" s="5" customFormat="1" ht="12.75" x14ac:dyDescent="0.2">
      <c r="A754" s="51"/>
      <c r="B754" s="11"/>
      <c r="C754" s="11" t="s">
        <v>497</v>
      </c>
      <c r="D754" s="11"/>
      <c r="E754" s="11" t="s">
        <v>455</v>
      </c>
      <c r="F754" s="11">
        <v>1</v>
      </c>
      <c r="G754" s="11"/>
      <c r="H754" s="11"/>
      <c r="I754" s="11"/>
      <c r="J754" s="4"/>
      <c r="K754" s="11"/>
      <c r="L754" s="11"/>
      <c r="M754" s="11"/>
      <c r="N754" s="4"/>
      <c r="O754" s="155"/>
      <c r="P754" s="156"/>
      <c r="Q754" s="156"/>
      <c r="R754" s="157"/>
      <c r="S754" s="4"/>
      <c r="T754" s="4"/>
      <c r="U754" s="4"/>
      <c r="V754" s="4"/>
    </row>
    <row r="755" spans="1:22" s="5" customFormat="1" ht="12.75" x14ac:dyDescent="0.2">
      <c r="A755" s="51"/>
      <c r="B755" s="11"/>
      <c r="C755" s="11" t="s">
        <v>499</v>
      </c>
      <c r="D755" s="11"/>
      <c r="E755" s="11" t="s">
        <v>500</v>
      </c>
      <c r="F755" s="11">
        <v>5</v>
      </c>
      <c r="G755" s="11"/>
      <c r="H755" s="11"/>
      <c r="I755" s="11"/>
      <c r="J755" s="4"/>
      <c r="K755" s="11"/>
      <c r="L755" s="11"/>
      <c r="M755" s="11"/>
      <c r="N755" s="4"/>
      <c r="O755" s="155"/>
      <c r="P755" s="156"/>
      <c r="Q755" s="156"/>
      <c r="R755" s="157"/>
      <c r="S755" s="4"/>
      <c r="T755" s="4"/>
      <c r="U755" s="4"/>
      <c r="V755" s="4"/>
    </row>
    <row r="756" spans="1:22" s="5" customFormat="1" ht="12.75" x14ac:dyDescent="0.2">
      <c r="A756" s="51"/>
      <c r="B756" s="11"/>
      <c r="C756" s="11" t="s">
        <v>501</v>
      </c>
      <c r="D756" s="11"/>
      <c r="E756" s="11" t="s">
        <v>103</v>
      </c>
      <c r="F756" s="11">
        <v>18</v>
      </c>
      <c r="G756" s="11"/>
      <c r="H756" s="11"/>
      <c r="I756" s="11"/>
      <c r="J756" s="4"/>
      <c r="K756" s="11"/>
      <c r="L756" s="11"/>
      <c r="M756" s="11"/>
      <c r="N756" s="4"/>
      <c r="O756" s="155"/>
      <c r="P756" s="156"/>
      <c r="Q756" s="156"/>
      <c r="R756" s="157"/>
      <c r="S756" s="4"/>
      <c r="T756" s="4"/>
      <c r="U756" s="4"/>
      <c r="V756" s="4"/>
    </row>
    <row r="757" spans="1:22" s="5" customFormat="1" ht="12.75" x14ac:dyDescent="0.2">
      <c r="A757" s="51"/>
      <c r="B757" s="11"/>
      <c r="C757" s="11" t="s">
        <v>506</v>
      </c>
      <c r="D757" s="11"/>
      <c r="E757" s="11" t="s">
        <v>328</v>
      </c>
      <c r="F757" s="11">
        <v>7</v>
      </c>
      <c r="G757" s="11"/>
      <c r="H757" s="11"/>
      <c r="I757" s="11"/>
      <c r="J757" s="4"/>
      <c r="K757" s="11"/>
      <c r="L757" s="11"/>
      <c r="M757" s="11"/>
      <c r="N757" s="4"/>
      <c r="O757" s="155"/>
      <c r="P757" s="156"/>
      <c r="Q757" s="156"/>
      <c r="R757" s="157"/>
      <c r="S757" s="4"/>
      <c r="T757" s="4"/>
      <c r="U757" s="4"/>
      <c r="V757" s="4"/>
    </row>
    <row r="758" spans="1:22" s="5" customFormat="1" ht="12.75" x14ac:dyDescent="0.2">
      <c r="A758" s="51"/>
      <c r="B758" s="11"/>
      <c r="C758" s="11" t="s">
        <v>507</v>
      </c>
      <c r="D758" s="11"/>
      <c r="E758" s="11" t="s">
        <v>365</v>
      </c>
      <c r="F758" s="11">
        <v>158</v>
      </c>
      <c r="G758" s="11"/>
      <c r="H758" s="11"/>
      <c r="I758" s="11"/>
      <c r="J758" s="4"/>
      <c r="K758" s="11"/>
      <c r="L758" s="11"/>
      <c r="M758" s="11"/>
      <c r="N758" s="4"/>
      <c r="O758" s="155"/>
      <c r="P758" s="156"/>
      <c r="Q758" s="156"/>
      <c r="R758" s="157"/>
      <c r="S758" s="4"/>
      <c r="T758" s="4"/>
      <c r="U758" s="4"/>
      <c r="V758" s="4"/>
    </row>
    <row r="759" spans="1:22" s="5" customFormat="1" ht="12.75" x14ac:dyDescent="0.2">
      <c r="A759" s="51"/>
      <c r="B759" s="11"/>
      <c r="C759" s="11" t="s">
        <v>509</v>
      </c>
      <c r="D759" s="11"/>
      <c r="E759" s="11" t="s">
        <v>510</v>
      </c>
      <c r="F759" s="11">
        <v>22</v>
      </c>
      <c r="G759" s="11"/>
      <c r="H759" s="11">
        <v>0</v>
      </c>
      <c r="I759" s="11"/>
      <c r="J759" s="4"/>
      <c r="K759" s="11"/>
      <c r="L759" s="11"/>
      <c r="M759" s="11"/>
      <c r="N759" s="4"/>
      <c r="O759" s="155"/>
      <c r="P759" s="156"/>
      <c r="Q759" s="156"/>
      <c r="R759" s="157"/>
      <c r="S759" s="4"/>
      <c r="T759" s="4"/>
      <c r="U759" s="4"/>
      <c r="V759" s="4"/>
    </row>
    <row r="760" spans="1:22" s="5" customFormat="1" ht="12.75" x14ac:dyDescent="0.2">
      <c r="A760" s="51"/>
      <c r="B760" s="11"/>
      <c r="C760" s="11" t="s">
        <v>514</v>
      </c>
      <c r="D760" s="11"/>
      <c r="E760" s="11" t="s">
        <v>221</v>
      </c>
      <c r="F760" s="11">
        <v>15</v>
      </c>
      <c r="G760" s="11"/>
      <c r="H760" s="11"/>
      <c r="I760" s="11"/>
      <c r="J760" s="4"/>
      <c r="K760" s="11"/>
      <c r="L760" s="11"/>
      <c r="M760" s="11"/>
      <c r="N760" s="4"/>
      <c r="O760" s="155"/>
      <c r="P760" s="156"/>
      <c r="Q760" s="156"/>
      <c r="R760" s="157"/>
      <c r="S760" s="4"/>
      <c r="T760" s="4"/>
      <c r="U760" s="4"/>
      <c r="V760" s="4"/>
    </row>
    <row r="761" spans="1:22" s="5" customFormat="1" ht="12.75" x14ac:dyDescent="0.2">
      <c r="A761" s="51"/>
      <c r="B761" s="11"/>
      <c r="C761" s="11" t="s">
        <v>648</v>
      </c>
      <c r="D761" s="11"/>
      <c r="E761" s="11" t="s">
        <v>87</v>
      </c>
      <c r="F761" s="11">
        <v>5</v>
      </c>
      <c r="G761" s="11"/>
      <c r="H761" s="11"/>
      <c r="I761" s="11"/>
      <c r="J761" s="4"/>
      <c r="K761" s="11"/>
      <c r="L761" s="11"/>
      <c r="M761" s="11"/>
      <c r="N761" s="4"/>
      <c r="O761" s="155"/>
      <c r="P761" s="156"/>
      <c r="Q761" s="156"/>
      <c r="R761" s="157"/>
      <c r="S761" s="4"/>
      <c r="T761" s="4"/>
      <c r="U761" s="4"/>
      <c r="V761" s="4"/>
    </row>
    <row r="762" spans="1:22" s="5" customFormat="1" ht="12.75" x14ac:dyDescent="0.2">
      <c r="A762" s="51"/>
      <c r="B762" s="11"/>
      <c r="C762" s="11" t="s">
        <v>518</v>
      </c>
      <c r="D762" s="11"/>
      <c r="E762" s="11" t="s">
        <v>85</v>
      </c>
      <c r="F762" s="11">
        <v>2</v>
      </c>
      <c r="G762" s="11"/>
      <c r="H762" s="11"/>
      <c r="I762" s="11"/>
      <c r="J762" s="4"/>
      <c r="K762" s="11"/>
      <c r="L762" s="11"/>
      <c r="M762" s="11"/>
      <c r="N762" s="4"/>
      <c r="O762" s="155"/>
      <c r="P762" s="156"/>
      <c r="Q762" s="156"/>
      <c r="R762" s="157"/>
      <c r="S762" s="4"/>
      <c r="T762" s="4"/>
      <c r="U762" s="4"/>
      <c r="V762" s="4"/>
    </row>
    <row r="763" spans="1:22" s="5" customFormat="1" ht="12.75" x14ac:dyDescent="0.2">
      <c r="A763" s="51"/>
      <c r="B763" s="11"/>
      <c r="C763" s="11" t="s">
        <v>519</v>
      </c>
      <c r="D763" s="11"/>
      <c r="E763" s="11" t="s">
        <v>125</v>
      </c>
      <c r="F763" s="11">
        <v>2</v>
      </c>
      <c r="G763" s="11"/>
      <c r="H763" s="11">
        <v>0</v>
      </c>
      <c r="I763" s="11"/>
      <c r="J763" s="4"/>
      <c r="K763" s="11"/>
      <c r="L763" s="11"/>
      <c r="M763" s="11"/>
      <c r="N763" s="4"/>
      <c r="O763" s="155"/>
      <c r="P763" s="156"/>
      <c r="Q763" s="156"/>
      <c r="R763" s="157"/>
      <c r="S763" s="4"/>
      <c r="T763" s="4"/>
      <c r="U763" s="4"/>
      <c r="V763" s="4"/>
    </row>
    <row r="764" spans="1:22" s="5" customFormat="1" ht="12.75" x14ac:dyDescent="0.2">
      <c r="A764" s="51"/>
      <c r="B764" s="11"/>
      <c r="C764" s="11" t="s">
        <v>520</v>
      </c>
      <c r="D764" s="11"/>
      <c r="E764" s="11" t="s">
        <v>76</v>
      </c>
      <c r="F764" s="11">
        <v>17</v>
      </c>
      <c r="G764" s="11"/>
      <c r="H764" s="11"/>
      <c r="I764" s="11"/>
      <c r="J764" s="4"/>
      <c r="K764" s="11"/>
      <c r="L764" s="11"/>
      <c r="M764" s="11"/>
      <c r="N764" s="4"/>
      <c r="O764" s="155"/>
      <c r="P764" s="156"/>
      <c r="Q764" s="156"/>
      <c r="R764" s="157"/>
      <c r="S764" s="4"/>
      <c r="T764" s="4"/>
      <c r="U764" s="4"/>
      <c r="V764" s="4"/>
    </row>
    <row r="765" spans="1:22" s="5" customFormat="1" ht="12.75" x14ac:dyDescent="0.2">
      <c r="A765" s="51"/>
      <c r="B765" s="11"/>
      <c r="C765" s="11" t="s">
        <v>521</v>
      </c>
      <c r="D765" s="11"/>
      <c r="E765" s="11" t="s">
        <v>522</v>
      </c>
      <c r="F765" s="11">
        <v>15</v>
      </c>
      <c r="G765" s="11"/>
      <c r="H765" s="11"/>
      <c r="I765" s="11"/>
      <c r="J765" s="4"/>
      <c r="K765" s="11"/>
      <c r="L765" s="11"/>
      <c r="M765" s="11"/>
      <c r="N765" s="4"/>
      <c r="O765" s="155"/>
      <c r="P765" s="156"/>
      <c r="Q765" s="156"/>
      <c r="R765" s="157"/>
      <c r="S765" s="4"/>
      <c r="T765" s="4"/>
      <c r="U765" s="4"/>
      <c r="V765" s="4"/>
    </row>
    <row r="766" spans="1:22" s="5" customFormat="1" ht="12.75" x14ac:dyDescent="0.2">
      <c r="A766" s="51"/>
      <c r="B766" s="11"/>
      <c r="C766" s="11" t="s">
        <v>525</v>
      </c>
      <c r="D766" s="11"/>
      <c r="E766" s="11" t="s">
        <v>526</v>
      </c>
      <c r="F766" s="11">
        <v>3</v>
      </c>
      <c r="G766" s="11"/>
      <c r="H766" s="11"/>
      <c r="I766" s="11"/>
      <c r="J766" s="4"/>
      <c r="K766" s="11"/>
      <c r="L766" s="11"/>
      <c r="M766" s="11"/>
      <c r="N766" s="4"/>
      <c r="O766" s="155"/>
      <c r="P766" s="156"/>
      <c r="Q766" s="156"/>
      <c r="R766" s="157"/>
      <c r="S766" s="4"/>
      <c r="T766" s="4"/>
      <c r="U766" s="4"/>
      <c r="V766" s="4"/>
    </row>
    <row r="767" spans="1:22" s="5" customFormat="1" ht="12.75" x14ac:dyDescent="0.2">
      <c r="A767" s="51"/>
      <c r="B767" s="11"/>
      <c r="C767" s="11" t="s">
        <v>527</v>
      </c>
      <c r="D767" s="11"/>
      <c r="E767" s="11" t="s">
        <v>103</v>
      </c>
      <c r="F767" s="11">
        <v>13</v>
      </c>
      <c r="G767" s="11"/>
      <c r="H767" s="11"/>
      <c r="I767" s="11"/>
      <c r="J767" s="4"/>
      <c r="K767" s="11"/>
      <c r="L767" s="11"/>
      <c r="M767" s="11"/>
      <c r="N767" s="4"/>
      <c r="O767" s="155"/>
      <c r="P767" s="156"/>
      <c r="Q767" s="156"/>
      <c r="R767" s="157"/>
      <c r="S767" s="4"/>
      <c r="T767" s="4"/>
      <c r="U767" s="4"/>
      <c r="V767" s="4"/>
    </row>
    <row r="768" spans="1:22" s="5" customFormat="1" ht="12.75" x14ac:dyDescent="0.2">
      <c r="A768" s="51"/>
      <c r="B768" s="11"/>
      <c r="C768" s="11" t="s">
        <v>528</v>
      </c>
      <c r="D768" s="11"/>
      <c r="E768" s="11" t="s">
        <v>96</v>
      </c>
      <c r="F768" s="11">
        <v>6</v>
      </c>
      <c r="G768" s="11"/>
      <c r="H768" s="11"/>
      <c r="I768" s="11"/>
      <c r="J768" s="4"/>
      <c r="K768" s="11"/>
      <c r="L768" s="11"/>
      <c r="M768" s="11"/>
      <c r="N768" s="4"/>
      <c r="O768" s="155"/>
      <c r="P768" s="156"/>
      <c r="Q768" s="156"/>
      <c r="R768" s="157"/>
      <c r="S768" s="4"/>
      <c r="T768" s="4"/>
      <c r="U768" s="4"/>
      <c r="V768" s="4"/>
    </row>
    <row r="769" spans="1:22" s="5" customFormat="1" ht="12.75" x14ac:dyDescent="0.2">
      <c r="A769" s="51"/>
      <c r="B769" s="11"/>
      <c r="C769" s="11" t="s">
        <v>530</v>
      </c>
      <c r="D769" s="11"/>
      <c r="E769" s="11" t="s">
        <v>78</v>
      </c>
      <c r="F769" s="11">
        <v>8</v>
      </c>
      <c r="G769" s="11"/>
      <c r="H769" s="11"/>
      <c r="I769" s="11"/>
      <c r="J769" s="4"/>
      <c r="K769" s="11"/>
      <c r="L769" s="11"/>
      <c r="M769" s="11"/>
      <c r="N769" s="4"/>
      <c r="O769" s="155"/>
      <c r="P769" s="156"/>
      <c r="Q769" s="156"/>
      <c r="R769" s="157"/>
      <c r="S769" s="4"/>
      <c r="T769" s="4"/>
      <c r="U769" s="4"/>
      <c r="V769" s="4"/>
    </row>
    <row r="770" spans="1:22" s="5" customFormat="1" ht="12.75" x14ac:dyDescent="0.2">
      <c r="A770" s="51"/>
      <c r="B770" s="11"/>
      <c r="C770" s="11" t="s">
        <v>531</v>
      </c>
      <c r="D770" s="11"/>
      <c r="E770" s="11" t="s">
        <v>87</v>
      </c>
      <c r="F770" s="11">
        <v>1</v>
      </c>
      <c r="G770" s="11"/>
      <c r="H770" s="11"/>
      <c r="I770" s="11"/>
      <c r="J770" s="4"/>
      <c r="K770" s="11"/>
      <c r="L770" s="11"/>
      <c r="M770" s="11"/>
      <c r="N770" s="4"/>
      <c r="O770" s="155"/>
      <c r="P770" s="156"/>
      <c r="Q770" s="156"/>
      <c r="R770" s="157"/>
      <c r="S770" s="4"/>
      <c r="T770" s="4"/>
      <c r="U770" s="4"/>
      <c r="V770" s="4"/>
    </row>
    <row r="771" spans="1:22" s="5" customFormat="1" ht="12.75" x14ac:dyDescent="0.2">
      <c r="A771" s="51"/>
      <c r="B771" s="11"/>
      <c r="C771" s="11" t="s">
        <v>532</v>
      </c>
      <c r="D771" s="11"/>
      <c r="E771" s="11" t="s">
        <v>67</v>
      </c>
      <c r="F771" s="11">
        <v>39</v>
      </c>
      <c r="G771" s="11"/>
      <c r="H771" s="11">
        <v>0</v>
      </c>
      <c r="I771" s="11"/>
      <c r="J771" s="4"/>
      <c r="K771" s="11"/>
      <c r="L771" s="11"/>
      <c r="M771" s="11"/>
      <c r="N771" s="4"/>
      <c r="O771" s="155"/>
      <c r="P771" s="156"/>
      <c r="Q771" s="156"/>
      <c r="R771" s="157"/>
      <c r="S771" s="4"/>
      <c r="T771" s="4"/>
      <c r="U771" s="4"/>
      <c r="V771" s="4"/>
    </row>
    <row r="772" spans="1:22" s="5" customFormat="1" ht="12.75" x14ac:dyDescent="0.2">
      <c r="A772" s="51"/>
      <c r="B772" s="11"/>
      <c r="C772" s="11" t="s">
        <v>534</v>
      </c>
      <c r="D772" s="11"/>
      <c r="E772" s="11" t="s">
        <v>63</v>
      </c>
      <c r="F772" s="11">
        <v>1</v>
      </c>
      <c r="G772" s="11"/>
      <c r="H772" s="11"/>
      <c r="I772" s="11"/>
      <c r="J772" s="4"/>
      <c r="K772" s="11"/>
      <c r="L772" s="11"/>
      <c r="M772" s="11"/>
      <c r="N772" s="4"/>
      <c r="O772" s="155"/>
      <c r="P772" s="156"/>
      <c r="Q772" s="156"/>
      <c r="R772" s="157"/>
      <c r="S772" s="4"/>
      <c r="T772" s="4"/>
      <c r="U772" s="4"/>
      <c r="V772" s="4"/>
    </row>
    <row r="773" spans="1:22" s="5" customFormat="1" ht="12.75" x14ac:dyDescent="0.2">
      <c r="A773" s="51"/>
      <c r="B773" s="11"/>
      <c r="C773" s="11" t="s">
        <v>536</v>
      </c>
      <c r="D773" s="11"/>
      <c r="E773" s="11" t="s">
        <v>537</v>
      </c>
      <c r="F773" s="11">
        <v>6</v>
      </c>
      <c r="G773" s="11"/>
      <c r="H773" s="11"/>
      <c r="I773" s="11"/>
      <c r="J773" s="4"/>
      <c r="K773" s="11"/>
      <c r="L773" s="11"/>
      <c r="M773" s="11"/>
      <c r="N773" s="4"/>
      <c r="O773" s="155"/>
      <c r="P773" s="156"/>
      <c r="Q773" s="156"/>
      <c r="R773" s="157"/>
      <c r="S773" s="4"/>
      <c r="T773" s="4"/>
      <c r="U773" s="4"/>
      <c r="V773" s="4"/>
    </row>
    <row r="774" spans="1:22" s="5" customFormat="1" ht="12.75" x14ac:dyDescent="0.2">
      <c r="A774" s="51"/>
      <c r="B774" s="11"/>
      <c r="C774" s="11" t="s">
        <v>650</v>
      </c>
      <c r="D774" s="11"/>
      <c r="E774" s="11" t="s">
        <v>142</v>
      </c>
      <c r="F774" s="11">
        <v>1</v>
      </c>
      <c r="G774" s="11"/>
      <c r="H774" s="11"/>
      <c r="I774" s="11"/>
      <c r="J774" s="4"/>
      <c r="K774" s="11"/>
      <c r="L774" s="11"/>
      <c r="M774" s="11"/>
      <c r="N774" s="4"/>
      <c r="O774" s="155"/>
      <c r="P774" s="156"/>
      <c r="Q774" s="156"/>
      <c r="R774" s="157"/>
      <c r="S774" s="4"/>
      <c r="T774" s="4"/>
      <c r="U774" s="4"/>
      <c r="V774" s="4"/>
    </row>
    <row r="775" spans="1:22" s="5" customFormat="1" ht="12.75" x14ac:dyDescent="0.2">
      <c r="A775" s="51"/>
      <c r="B775" s="11"/>
      <c r="C775" s="11" t="s">
        <v>652</v>
      </c>
      <c r="D775" s="11"/>
      <c r="E775" s="11" t="s">
        <v>381</v>
      </c>
      <c r="F775" s="11">
        <v>2</v>
      </c>
      <c r="G775" s="11"/>
      <c r="H775" s="11"/>
      <c r="I775" s="11"/>
      <c r="J775" s="4"/>
      <c r="K775" s="11"/>
      <c r="L775" s="11"/>
      <c r="M775" s="11"/>
      <c r="N775" s="4"/>
      <c r="O775" s="155"/>
      <c r="P775" s="156"/>
      <c r="Q775" s="156"/>
      <c r="R775" s="157"/>
      <c r="S775" s="4"/>
      <c r="T775" s="4"/>
      <c r="U775" s="4"/>
      <c r="V775" s="4"/>
    </row>
    <row r="776" spans="1:22" s="5" customFormat="1" ht="12.75" x14ac:dyDescent="0.2">
      <c r="A776" s="51"/>
      <c r="B776" s="11"/>
      <c r="C776" s="11" t="s">
        <v>543</v>
      </c>
      <c r="D776" s="11"/>
      <c r="E776" s="11" t="s">
        <v>381</v>
      </c>
      <c r="F776" s="11">
        <v>153</v>
      </c>
      <c r="G776" s="11"/>
      <c r="H776" s="11">
        <v>0</v>
      </c>
      <c r="I776" s="11"/>
      <c r="J776" s="4"/>
      <c r="K776" s="11"/>
      <c r="L776" s="11"/>
      <c r="M776" s="11"/>
      <c r="N776" s="4"/>
      <c r="O776" s="155"/>
      <c r="P776" s="156"/>
      <c r="Q776" s="156"/>
      <c r="R776" s="157"/>
      <c r="S776" s="4"/>
      <c r="T776" s="4"/>
      <c r="U776" s="4"/>
      <c r="V776" s="4"/>
    </row>
    <row r="777" spans="1:22" s="5" customFormat="1" ht="12.75" x14ac:dyDescent="0.2">
      <c r="A777" s="51"/>
      <c r="B777" s="11"/>
      <c r="C777" s="11" t="s">
        <v>546</v>
      </c>
      <c r="D777" s="11"/>
      <c r="E777" s="11" t="s">
        <v>87</v>
      </c>
      <c r="F777" s="11">
        <v>68</v>
      </c>
      <c r="G777" s="11"/>
      <c r="H777" s="11"/>
      <c r="I777" s="11"/>
      <c r="J777" s="4"/>
      <c r="K777" s="11"/>
      <c r="L777" s="11"/>
      <c r="M777" s="11"/>
      <c r="N777" s="4"/>
      <c r="O777" s="155"/>
      <c r="P777" s="156"/>
      <c r="Q777" s="156"/>
      <c r="R777" s="157"/>
      <c r="S777" s="4"/>
      <c r="T777" s="4"/>
      <c r="U777" s="4"/>
      <c r="V777" s="4"/>
    </row>
    <row r="778" spans="1:22" s="5" customFormat="1" ht="12.75" x14ac:dyDescent="0.2">
      <c r="A778" s="51"/>
      <c r="B778" s="11"/>
      <c r="C778" s="11" t="s">
        <v>547</v>
      </c>
      <c r="D778" s="11"/>
      <c r="E778" s="11" t="s">
        <v>154</v>
      </c>
      <c r="F778" s="11">
        <v>25</v>
      </c>
      <c r="G778" s="11"/>
      <c r="H778" s="11"/>
      <c r="I778" s="11"/>
      <c r="J778" s="4"/>
      <c r="K778" s="11"/>
      <c r="L778" s="11"/>
      <c r="M778" s="11"/>
      <c r="N778" s="4"/>
      <c r="O778" s="155"/>
      <c r="P778" s="156"/>
      <c r="Q778" s="156"/>
      <c r="R778" s="157"/>
      <c r="S778" s="4"/>
      <c r="T778" s="4"/>
      <c r="U778" s="4"/>
      <c r="V778" s="4"/>
    </row>
    <row r="779" spans="1:22" s="5" customFormat="1" ht="12.75" x14ac:dyDescent="0.2">
      <c r="A779" s="51"/>
      <c r="B779" s="11"/>
      <c r="C779" s="11" t="s">
        <v>653</v>
      </c>
      <c r="D779" s="11"/>
      <c r="E779" s="11" t="s">
        <v>345</v>
      </c>
      <c r="F779" s="11">
        <v>1</v>
      </c>
      <c r="G779" s="11"/>
      <c r="H779" s="11"/>
      <c r="I779" s="11"/>
      <c r="J779" s="4"/>
      <c r="K779" s="11"/>
      <c r="L779" s="11"/>
      <c r="M779" s="11"/>
      <c r="N779" s="4"/>
      <c r="O779" s="155"/>
      <c r="P779" s="156"/>
      <c r="Q779" s="156"/>
      <c r="R779" s="157"/>
      <c r="S779" s="4"/>
      <c r="T779" s="4"/>
      <c r="U779" s="4"/>
      <c r="V779" s="4"/>
    </row>
    <row r="780" spans="1:22" s="5" customFormat="1" ht="12.75" x14ac:dyDescent="0.2">
      <c r="A780" s="51"/>
      <c r="B780" s="11"/>
      <c r="C780" s="11" t="s">
        <v>548</v>
      </c>
      <c r="D780" s="11"/>
      <c r="E780" s="11" t="s">
        <v>549</v>
      </c>
      <c r="F780" s="11">
        <v>1</v>
      </c>
      <c r="G780" s="11"/>
      <c r="H780" s="11"/>
      <c r="I780" s="11"/>
      <c r="J780" s="4"/>
      <c r="K780" s="11"/>
      <c r="L780" s="11"/>
      <c r="M780" s="11"/>
      <c r="N780" s="4"/>
      <c r="O780" s="155"/>
      <c r="P780" s="156"/>
      <c r="Q780" s="156"/>
      <c r="R780" s="157"/>
      <c r="S780" s="4"/>
      <c r="T780" s="4"/>
      <c r="U780" s="4"/>
      <c r="V780" s="4"/>
    </row>
    <row r="781" spans="1:22" s="5" customFormat="1" ht="12.75" x14ac:dyDescent="0.2">
      <c r="A781" s="51"/>
      <c r="B781" s="11"/>
      <c r="C781" s="11" t="s">
        <v>548</v>
      </c>
      <c r="D781" s="11"/>
      <c r="E781" s="11" t="s">
        <v>345</v>
      </c>
      <c r="F781" s="11">
        <v>21</v>
      </c>
      <c r="G781" s="11"/>
      <c r="H781" s="11"/>
      <c r="I781" s="11"/>
      <c r="J781" s="4"/>
      <c r="K781" s="11"/>
      <c r="L781" s="11"/>
      <c r="M781" s="11"/>
      <c r="N781" s="4"/>
      <c r="O781" s="155"/>
      <c r="P781" s="156"/>
      <c r="Q781" s="156"/>
      <c r="R781" s="157"/>
      <c r="S781" s="4"/>
      <c r="T781" s="4"/>
      <c r="U781" s="4"/>
      <c r="V781" s="4"/>
    </row>
    <row r="782" spans="1:22" s="5" customFormat="1" ht="12.75" x14ac:dyDescent="0.2">
      <c r="A782" s="51"/>
      <c r="B782" s="11"/>
      <c r="C782" s="11" t="s">
        <v>552</v>
      </c>
      <c r="D782" s="11"/>
      <c r="E782" s="11" t="s">
        <v>101</v>
      </c>
      <c r="F782" s="11">
        <v>6</v>
      </c>
      <c r="G782" s="11"/>
      <c r="H782" s="11"/>
      <c r="I782" s="11"/>
      <c r="J782" s="4"/>
      <c r="K782" s="11"/>
      <c r="L782" s="11"/>
      <c r="M782" s="11"/>
      <c r="N782" s="4"/>
      <c r="O782" s="155"/>
      <c r="P782" s="156"/>
      <c r="Q782" s="156"/>
      <c r="R782" s="157"/>
      <c r="S782" s="4"/>
      <c r="T782" s="4"/>
      <c r="U782" s="4"/>
      <c r="V782" s="4"/>
    </row>
    <row r="783" spans="1:22" s="5" customFormat="1" ht="12.75" x14ac:dyDescent="0.2">
      <c r="A783" s="51"/>
      <c r="B783" s="11"/>
      <c r="C783" s="11" t="s">
        <v>554</v>
      </c>
      <c r="D783" s="11"/>
      <c r="E783" s="11" t="s">
        <v>190</v>
      </c>
      <c r="F783" s="11">
        <v>37</v>
      </c>
      <c r="G783" s="11"/>
      <c r="H783" s="11">
        <v>0</v>
      </c>
      <c r="I783" s="11"/>
      <c r="J783" s="4"/>
      <c r="K783" s="11"/>
      <c r="L783" s="11"/>
      <c r="M783" s="11"/>
      <c r="N783" s="4"/>
      <c r="O783" s="155"/>
      <c r="P783" s="156"/>
      <c r="Q783" s="156"/>
      <c r="R783" s="157"/>
      <c r="S783" s="4"/>
      <c r="T783" s="4"/>
      <c r="U783" s="4"/>
      <c r="V783" s="4"/>
    </row>
    <row r="784" spans="1:22" s="5" customFormat="1" ht="12.75" x14ac:dyDescent="0.2">
      <c r="A784" s="51"/>
      <c r="B784" s="11"/>
      <c r="C784" s="11" t="s">
        <v>556</v>
      </c>
      <c r="D784" s="11"/>
      <c r="E784" s="11" t="s">
        <v>207</v>
      </c>
      <c r="F784" s="11">
        <v>4</v>
      </c>
      <c r="G784" s="11"/>
      <c r="H784" s="11">
        <v>0</v>
      </c>
      <c r="I784" s="11"/>
      <c r="J784" s="4"/>
      <c r="K784" s="11"/>
      <c r="L784" s="11"/>
      <c r="M784" s="11"/>
      <c r="N784" s="4"/>
      <c r="O784" s="155"/>
      <c r="P784" s="156"/>
      <c r="Q784" s="156"/>
      <c r="R784" s="157"/>
      <c r="S784" s="4"/>
      <c r="T784" s="4"/>
      <c r="U784" s="4"/>
      <c r="V784" s="4"/>
    </row>
    <row r="785" spans="1:22" s="5" customFormat="1" ht="12.75" x14ac:dyDescent="0.2">
      <c r="A785" s="51"/>
      <c r="B785" s="11"/>
      <c r="C785" s="11" t="s">
        <v>557</v>
      </c>
      <c r="D785" s="11"/>
      <c r="E785" s="11" t="s">
        <v>223</v>
      </c>
      <c r="F785" s="11">
        <v>92</v>
      </c>
      <c r="G785" s="11"/>
      <c r="H785" s="11">
        <v>0</v>
      </c>
      <c r="I785" s="11"/>
      <c r="J785" s="4"/>
      <c r="K785" s="11"/>
      <c r="L785" s="11"/>
      <c r="M785" s="11"/>
      <c r="N785" s="4"/>
      <c r="O785" s="155"/>
      <c r="P785" s="156"/>
      <c r="Q785" s="156"/>
      <c r="R785" s="157"/>
      <c r="S785" s="4"/>
      <c r="T785" s="4"/>
      <c r="U785" s="4"/>
      <c r="V785" s="4"/>
    </row>
    <row r="786" spans="1:22" s="5" customFormat="1" ht="12.75" x14ac:dyDescent="0.2">
      <c r="A786" s="51"/>
      <c r="B786" s="11"/>
      <c r="C786" s="11" t="s">
        <v>560</v>
      </c>
      <c r="D786" s="11"/>
      <c r="E786" s="11" t="s">
        <v>74</v>
      </c>
      <c r="F786" s="11">
        <v>83</v>
      </c>
      <c r="G786" s="11"/>
      <c r="H786" s="11">
        <v>0</v>
      </c>
      <c r="I786" s="11"/>
      <c r="J786" s="4"/>
      <c r="K786" s="11"/>
      <c r="L786" s="11"/>
      <c r="M786" s="11"/>
      <c r="N786" s="4"/>
      <c r="O786" s="155"/>
      <c r="P786" s="156"/>
      <c r="Q786" s="156"/>
      <c r="R786" s="157"/>
      <c r="S786" s="4"/>
      <c r="T786" s="4"/>
      <c r="U786" s="4"/>
      <c r="V786" s="4"/>
    </row>
    <row r="787" spans="1:22" s="5" customFormat="1" ht="12.75" x14ac:dyDescent="0.2">
      <c r="A787" s="51"/>
      <c r="B787" s="11"/>
      <c r="C787" s="11" t="s">
        <v>562</v>
      </c>
      <c r="D787" s="11"/>
      <c r="E787" s="11" t="s">
        <v>85</v>
      </c>
      <c r="F787" s="11">
        <v>29</v>
      </c>
      <c r="G787" s="11"/>
      <c r="H787" s="11">
        <v>0</v>
      </c>
      <c r="I787" s="11"/>
      <c r="J787" s="4"/>
      <c r="K787" s="11"/>
      <c r="L787" s="11"/>
      <c r="M787" s="11"/>
      <c r="N787" s="4"/>
      <c r="O787" s="155"/>
      <c r="P787" s="156"/>
      <c r="Q787" s="156"/>
      <c r="R787" s="157"/>
      <c r="S787" s="4"/>
      <c r="T787" s="4"/>
      <c r="U787" s="4"/>
      <c r="V787" s="4"/>
    </row>
    <row r="788" spans="1:22" s="5" customFormat="1" ht="12.75" x14ac:dyDescent="0.2">
      <c r="A788" s="51"/>
      <c r="B788" s="11"/>
      <c r="C788" s="11" t="s">
        <v>566</v>
      </c>
      <c r="D788" s="11"/>
      <c r="E788" s="11" t="s">
        <v>118</v>
      </c>
      <c r="F788" s="11">
        <v>27</v>
      </c>
      <c r="G788" s="11"/>
      <c r="H788" s="11"/>
      <c r="I788" s="11"/>
      <c r="J788" s="4"/>
      <c r="K788" s="11"/>
      <c r="L788" s="11"/>
      <c r="M788" s="11"/>
      <c r="N788" s="4"/>
      <c r="O788" s="155"/>
      <c r="P788" s="156"/>
      <c r="Q788" s="156"/>
      <c r="R788" s="157"/>
      <c r="S788" s="4"/>
      <c r="T788" s="4"/>
      <c r="U788" s="4"/>
      <c r="V788" s="4"/>
    </row>
    <row r="789" spans="1:22" s="5" customFormat="1" ht="12.75" x14ac:dyDescent="0.2">
      <c r="A789" s="51"/>
      <c r="B789" s="11"/>
      <c r="C789" s="11" t="s">
        <v>567</v>
      </c>
      <c r="D789" s="11"/>
      <c r="E789" s="11" t="s">
        <v>96</v>
      </c>
      <c r="F789" s="11">
        <v>1</v>
      </c>
      <c r="G789" s="11"/>
      <c r="H789" s="11"/>
      <c r="I789" s="11"/>
      <c r="J789" s="4"/>
      <c r="K789" s="11"/>
      <c r="L789" s="11"/>
      <c r="M789" s="11"/>
      <c r="N789" s="4"/>
      <c r="O789" s="155"/>
      <c r="P789" s="156"/>
      <c r="Q789" s="156"/>
      <c r="R789" s="157"/>
      <c r="S789" s="4"/>
      <c r="T789" s="4"/>
      <c r="U789" s="4"/>
      <c r="V789" s="4"/>
    </row>
    <row r="790" spans="1:22" s="5" customFormat="1" ht="12.75" x14ac:dyDescent="0.2">
      <c r="A790" s="51"/>
      <c r="B790" s="11"/>
      <c r="C790" s="11" t="s">
        <v>567</v>
      </c>
      <c r="D790" s="11"/>
      <c r="E790" s="11" t="s">
        <v>568</v>
      </c>
      <c r="F790" s="11">
        <v>32</v>
      </c>
      <c r="G790" s="11"/>
      <c r="H790" s="11">
        <v>0</v>
      </c>
      <c r="I790" s="11"/>
      <c r="J790" s="4"/>
      <c r="K790" s="11"/>
      <c r="L790" s="11"/>
      <c r="M790" s="11"/>
      <c r="N790" s="4"/>
      <c r="O790" s="155"/>
      <c r="P790" s="156"/>
      <c r="Q790" s="156"/>
      <c r="R790" s="157"/>
      <c r="S790" s="4"/>
      <c r="T790" s="4"/>
      <c r="U790" s="4"/>
      <c r="V790" s="4"/>
    </row>
    <row r="791" spans="1:22" s="5" customFormat="1" ht="12.75" x14ac:dyDescent="0.2">
      <c r="A791" s="51"/>
      <c r="B791" s="11"/>
      <c r="C791" s="11" t="s">
        <v>569</v>
      </c>
      <c r="D791" s="11"/>
      <c r="E791" s="11" t="s">
        <v>164</v>
      </c>
      <c r="F791" s="11">
        <v>248</v>
      </c>
      <c r="G791" s="11">
        <v>1</v>
      </c>
      <c r="H791" s="11">
        <v>0</v>
      </c>
      <c r="I791" s="11"/>
      <c r="J791" s="4"/>
      <c r="K791" s="11"/>
      <c r="L791" s="11"/>
      <c r="M791" s="11"/>
      <c r="N791" s="4"/>
      <c r="O791" s="155"/>
      <c r="P791" s="156"/>
      <c r="Q791" s="156"/>
      <c r="R791" s="157"/>
      <c r="S791" s="4"/>
      <c r="T791" s="4"/>
      <c r="U791" s="4"/>
      <c r="V791" s="4"/>
    </row>
    <row r="792" spans="1:22" s="5" customFormat="1" ht="12.75" x14ac:dyDescent="0.2">
      <c r="A792" s="51"/>
      <c r="B792" s="11"/>
      <c r="C792" s="11" t="s">
        <v>570</v>
      </c>
      <c r="D792" s="11"/>
      <c r="E792" s="11" t="s">
        <v>164</v>
      </c>
      <c r="F792" s="11">
        <v>45</v>
      </c>
      <c r="G792" s="11"/>
      <c r="H792" s="11"/>
      <c r="I792" s="11"/>
      <c r="J792" s="4"/>
      <c r="K792" s="11"/>
      <c r="L792" s="11"/>
      <c r="M792" s="11"/>
      <c r="N792" s="4"/>
      <c r="O792" s="155"/>
      <c r="P792" s="156"/>
      <c r="Q792" s="156"/>
      <c r="R792" s="157"/>
      <c r="S792" s="4"/>
      <c r="T792" s="4"/>
      <c r="U792" s="4"/>
      <c r="V792" s="4"/>
    </row>
    <row r="793" spans="1:22" s="5" customFormat="1" ht="12.75" x14ac:dyDescent="0.2">
      <c r="A793" s="51"/>
      <c r="B793" s="11"/>
      <c r="C793" s="11" t="s">
        <v>571</v>
      </c>
      <c r="D793" s="11"/>
      <c r="E793" s="11" t="s">
        <v>175</v>
      </c>
      <c r="F793" s="11">
        <v>549</v>
      </c>
      <c r="G793" s="11"/>
      <c r="H793" s="11">
        <v>0</v>
      </c>
      <c r="I793" s="11"/>
      <c r="J793" s="4"/>
      <c r="K793" s="11"/>
      <c r="L793" s="11"/>
      <c r="M793" s="11"/>
      <c r="N793" s="4"/>
      <c r="O793" s="155"/>
      <c r="P793" s="156"/>
      <c r="Q793" s="156"/>
      <c r="R793" s="157"/>
      <c r="S793" s="4"/>
      <c r="T793" s="4"/>
      <c r="U793" s="4"/>
      <c r="V793" s="4"/>
    </row>
    <row r="794" spans="1:22" s="5" customFormat="1" ht="12.75" x14ac:dyDescent="0.2">
      <c r="A794" s="51"/>
      <c r="B794" s="11"/>
      <c r="C794" s="11" t="s">
        <v>656</v>
      </c>
      <c r="D794" s="11"/>
      <c r="E794" s="11" t="s">
        <v>574</v>
      </c>
      <c r="F794" s="11">
        <v>17</v>
      </c>
      <c r="G794" s="11"/>
      <c r="H794" s="11">
        <v>0</v>
      </c>
      <c r="I794" s="11"/>
      <c r="J794" s="4"/>
      <c r="K794" s="11"/>
      <c r="L794" s="11"/>
      <c r="M794" s="11"/>
      <c r="N794" s="4"/>
      <c r="O794" s="155"/>
      <c r="P794" s="156"/>
      <c r="Q794" s="156"/>
      <c r="R794" s="157"/>
      <c r="S794" s="4"/>
      <c r="T794" s="4"/>
      <c r="U794" s="4"/>
      <c r="V794" s="4"/>
    </row>
    <row r="795" spans="1:22" s="5" customFormat="1" ht="12.75" x14ac:dyDescent="0.2">
      <c r="A795" s="51"/>
      <c r="B795" s="11"/>
      <c r="C795" s="11" t="s">
        <v>575</v>
      </c>
      <c r="D795" s="11"/>
      <c r="E795" s="11" t="s">
        <v>125</v>
      </c>
      <c r="F795" s="11">
        <v>63</v>
      </c>
      <c r="G795" s="11">
        <v>1</v>
      </c>
      <c r="H795" s="11">
        <v>0</v>
      </c>
      <c r="I795" s="11"/>
      <c r="J795" s="4"/>
      <c r="K795" s="11"/>
      <c r="L795" s="11"/>
      <c r="M795" s="11"/>
      <c r="N795" s="4"/>
      <c r="O795" s="155"/>
      <c r="P795" s="156"/>
      <c r="Q795" s="156"/>
      <c r="R795" s="157"/>
      <c r="S795" s="4"/>
      <c r="T795" s="4"/>
      <c r="U795" s="4"/>
      <c r="V795" s="4"/>
    </row>
    <row r="796" spans="1:22" s="5" customFormat="1" ht="12.75" x14ac:dyDescent="0.2">
      <c r="A796" s="51"/>
      <c r="B796" s="11"/>
      <c r="C796" s="11" t="s">
        <v>579</v>
      </c>
      <c r="D796" s="11"/>
      <c r="E796" s="11" t="s">
        <v>455</v>
      </c>
      <c r="F796" s="11">
        <v>92</v>
      </c>
      <c r="G796" s="11"/>
      <c r="H796" s="11"/>
      <c r="I796" s="11"/>
      <c r="J796" s="4"/>
      <c r="K796" s="11"/>
      <c r="L796" s="11"/>
      <c r="M796" s="11"/>
      <c r="N796" s="4"/>
      <c r="O796" s="155"/>
      <c r="P796" s="156"/>
      <c r="Q796" s="156"/>
      <c r="R796" s="157"/>
      <c r="S796" s="4"/>
      <c r="T796" s="4"/>
      <c r="U796" s="4"/>
      <c r="V796" s="4"/>
    </row>
    <row r="797" spans="1:22" ht="15.75" thickBot="1" x14ac:dyDescent="0.3">
      <c r="A797" s="51"/>
      <c r="B797" s="86"/>
      <c r="C797" s="86"/>
      <c r="D797" s="86"/>
      <c r="E797" s="86"/>
      <c r="F797" s="86"/>
      <c r="G797" s="86"/>
      <c r="H797" s="86"/>
      <c r="I797" s="86"/>
      <c r="K797" s="86"/>
      <c r="L797" s="86"/>
      <c r="M797" s="86"/>
      <c r="O797" s="341"/>
      <c r="P797" s="342"/>
      <c r="Q797" s="342"/>
      <c r="R797" s="343"/>
      <c r="U797" s="4"/>
      <c r="V797" s="4"/>
    </row>
    <row r="798" spans="1:22" ht="15.75" thickBot="1" x14ac:dyDescent="0.3">
      <c r="A798" s="51"/>
      <c r="B798" s="87" t="s">
        <v>582</v>
      </c>
      <c r="C798" s="88"/>
      <c r="D798" s="88"/>
      <c r="E798" s="88"/>
      <c r="F798" s="89">
        <f>SUM(F528:F797)</f>
        <v>34460</v>
      </c>
      <c r="G798" s="89">
        <f t="shared" ref="G798:H798" si="2">SUM(G528:G797)</f>
        <v>191</v>
      </c>
      <c r="H798" s="89">
        <f t="shared" si="2"/>
        <v>160</v>
      </c>
      <c r="I798" s="171">
        <f>AVERAGE(I558:I797)</f>
        <v>10.169775132275131</v>
      </c>
      <c r="K798" s="89"/>
      <c r="L798" s="89"/>
      <c r="M798" s="89"/>
      <c r="O798" s="344"/>
      <c r="P798" s="345"/>
      <c r="Q798" s="345"/>
      <c r="R798" s="346"/>
      <c r="U798" s="4"/>
      <c r="V798" s="4"/>
    </row>
    <row r="799" spans="1:22" x14ac:dyDescent="0.25">
      <c r="A799" s="51"/>
      <c r="B799" s="172"/>
      <c r="C799" s="51"/>
      <c r="D799" s="51"/>
      <c r="E799" s="51"/>
      <c r="I799" s="173"/>
      <c r="M799" s="169"/>
      <c r="O799" s="173"/>
      <c r="P799" s="173"/>
      <c r="Q799" s="173"/>
      <c r="R799" s="173"/>
      <c r="U799" s="4"/>
      <c r="V799" s="4"/>
    </row>
    <row r="800" spans="1:22" ht="63.75" x14ac:dyDescent="0.25">
      <c r="A800" s="51" t="s">
        <v>587</v>
      </c>
      <c r="B800" s="3" t="s">
        <v>42</v>
      </c>
      <c r="C800" s="3" t="s">
        <v>43</v>
      </c>
      <c r="D800" s="3" t="s">
        <v>44</v>
      </c>
      <c r="E800" s="3" t="s">
        <v>45</v>
      </c>
      <c r="F800" s="2" t="s">
        <v>634</v>
      </c>
      <c r="G800" s="2" t="s">
        <v>635</v>
      </c>
      <c r="H800" s="2" t="s">
        <v>636</v>
      </c>
      <c r="I800" s="2" t="s">
        <v>637</v>
      </c>
      <c r="J800" s="65"/>
      <c r="K800" s="45" t="s">
        <v>638</v>
      </c>
      <c r="L800" s="85" t="s">
        <v>639</v>
      </c>
      <c r="M800" s="92" t="s">
        <v>640</v>
      </c>
      <c r="N800" s="65"/>
      <c r="O800" s="335" t="s">
        <v>641</v>
      </c>
      <c r="P800" s="336"/>
      <c r="Q800" s="336"/>
      <c r="R800" s="337"/>
      <c r="U800" s="4"/>
      <c r="V800" s="4"/>
    </row>
    <row r="801" spans="1:22" x14ac:dyDescent="0.25">
      <c r="A801" s="51"/>
      <c r="B801" s="11"/>
      <c r="C801" s="11" t="s">
        <v>380</v>
      </c>
      <c r="D801" s="11"/>
      <c r="E801" s="11" t="s">
        <v>83</v>
      </c>
      <c r="F801" s="11">
        <v>36</v>
      </c>
      <c r="G801" s="11">
        <v>1</v>
      </c>
      <c r="H801" s="11">
        <v>1</v>
      </c>
      <c r="I801" s="11">
        <v>102</v>
      </c>
      <c r="K801" s="11"/>
      <c r="L801" s="11"/>
      <c r="M801" s="11"/>
      <c r="O801" s="338"/>
      <c r="P801" s="339"/>
      <c r="Q801" s="339"/>
      <c r="R801" s="340"/>
      <c r="U801" s="4"/>
      <c r="V801" s="4"/>
    </row>
    <row r="802" spans="1:22" x14ac:dyDescent="0.25">
      <c r="A802" s="51"/>
      <c r="B802" s="11"/>
      <c r="C802" s="11" t="s">
        <v>529</v>
      </c>
      <c r="D802" s="11"/>
      <c r="E802" s="11" t="s">
        <v>89</v>
      </c>
      <c r="F802" s="11">
        <v>194</v>
      </c>
      <c r="G802" s="11"/>
      <c r="H802" s="11">
        <v>1</v>
      </c>
      <c r="I802" s="11">
        <v>27</v>
      </c>
      <c r="K802" s="11"/>
      <c r="L802" s="11"/>
      <c r="M802" s="11"/>
      <c r="O802" s="338"/>
      <c r="P802" s="339"/>
      <c r="Q802" s="339"/>
      <c r="R802" s="340"/>
      <c r="U802" s="4"/>
      <c r="V802" s="4"/>
    </row>
    <row r="803" spans="1:22" s="5" customFormat="1" ht="12.75" x14ac:dyDescent="0.2">
      <c r="A803" s="51"/>
      <c r="B803" s="11"/>
      <c r="C803" s="11" t="s">
        <v>371</v>
      </c>
      <c r="D803" s="11"/>
      <c r="E803" s="11" t="s">
        <v>103</v>
      </c>
      <c r="F803" s="11">
        <v>6</v>
      </c>
      <c r="G803" s="11">
        <v>1</v>
      </c>
      <c r="H803" s="11">
        <v>1</v>
      </c>
      <c r="I803" s="11">
        <v>12</v>
      </c>
      <c r="J803" s="4"/>
      <c r="K803" s="11"/>
      <c r="L803" s="11"/>
      <c r="M803" s="11"/>
      <c r="N803" s="4"/>
      <c r="O803" s="155"/>
      <c r="P803" s="156"/>
      <c r="Q803" s="156"/>
      <c r="R803" s="157"/>
      <c r="S803" s="4"/>
      <c r="T803" s="4"/>
      <c r="U803" s="4"/>
      <c r="V803" s="4"/>
    </row>
    <row r="804" spans="1:22" s="5" customFormat="1" ht="12.75" x14ac:dyDescent="0.2">
      <c r="A804" s="51"/>
      <c r="B804" s="11"/>
      <c r="C804" s="11" t="s">
        <v>392</v>
      </c>
      <c r="D804" s="11"/>
      <c r="E804" s="11" t="s">
        <v>96</v>
      </c>
      <c r="F804" s="11">
        <v>10</v>
      </c>
      <c r="G804" s="11"/>
      <c r="H804" s="11">
        <v>1</v>
      </c>
      <c r="I804" s="11">
        <v>7</v>
      </c>
      <c r="J804" s="4"/>
      <c r="K804" s="11"/>
      <c r="L804" s="11"/>
      <c r="M804" s="11"/>
      <c r="N804" s="4"/>
      <c r="O804" s="155"/>
      <c r="P804" s="156"/>
      <c r="Q804" s="156"/>
      <c r="R804" s="157"/>
      <c r="S804" s="4"/>
      <c r="T804" s="4"/>
      <c r="U804" s="4"/>
      <c r="V804" s="4"/>
    </row>
    <row r="805" spans="1:22" s="5" customFormat="1" ht="12.75" x14ac:dyDescent="0.2">
      <c r="A805" s="51"/>
      <c r="B805" s="11"/>
      <c r="C805" s="11" t="s">
        <v>162</v>
      </c>
      <c r="D805" s="11"/>
      <c r="E805" s="11" t="s">
        <v>63</v>
      </c>
      <c r="F805" s="11">
        <v>101</v>
      </c>
      <c r="G805" s="11">
        <v>1</v>
      </c>
      <c r="H805" s="11">
        <v>1</v>
      </c>
      <c r="I805" s="11">
        <v>6</v>
      </c>
      <c r="J805" s="4"/>
      <c r="K805" s="11"/>
      <c r="L805" s="11"/>
      <c r="M805" s="11"/>
      <c r="N805" s="4"/>
      <c r="O805" s="155"/>
      <c r="P805" s="156"/>
      <c r="Q805" s="156"/>
      <c r="R805" s="157"/>
      <c r="S805" s="4"/>
      <c r="T805" s="4"/>
      <c r="U805" s="4"/>
      <c r="V805" s="4"/>
    </row>
    <row r="806" spans="1:22" s="5" customFormat="1" ht="12.75" x14ac:dyDescent="0.2">
      <c r="A806" s="51"/>
      <c r="B806" s="11"/>
      <c r="C806" s="11" t="s">
        <v>195</v>
      </c>
      <c r="D806" s="11"/>
      <c r="E806" s="11" t="s">
        <v>196</v>
      </c>
      <c r="F806" s="11">
        <v>178</v>
      </c>
      <c r="G806" s="11">
        <v>1</v>
      </c>
      <c r="H806" s="11">
        <v>1</v>
      </c>
      <c r="I806" s="11">
        <v>6</v>
      </c>
      <c r="J806" s="4"/>
      <c r="K806" s="11"/>
      <c r="L806" s="11"/>
      <c r="M806" s="11"/>
      <c r="N806" s="4"/>
      <c r="O806" s="155"/>
      <c r="P806" s="156"/>
      <c r="Q806" s="156"/>
      <c r="R806" s="157"/>
      <c r="S806" s="4"/>
      <c r="T806" s="4"/>
      <c r="U806" s="4"/>
      <c r="V806" s="4"/>
    </row>
    <row r="807" spans="1:22" s="5" customFormat="1" ht="12.75" x14ac:dyDescent="0.2">
      <c r="A807" s="51"/>
      <c r="B807" s="11"/>
      <c r="C807" s="11" t="s">
        <v>454</v>
      </c>
      <c r="D807" s="11"/>
      <c r="E807" s="11" t="s">
        <v>455</v>
      </c>
      <c r="F807" s="11">
        <v>4</v>
      </c>
      <c r="G807" s="11">
        <v>1</v>
      </c>
      <c r="H807" s="11">
        <v>1</v>
      </c>
      <c r="I807" s="11">
        <v>5</v>
      </c>
      <c r="J807" s="4"/>
      <c r="K807" s="11"/>
      <c r="L807" s="11"/>
      <c r="M807" s="11"/>
      <c r="N807" s="4"/>
      <c r="O807" s="155"/>
      <c r="P807" s="156"/>
      <c r="Q807" s="156"/>
      <c r="R807" s="157"/>
      <c r="S807" s="4"/>
      <c r="T807" s="4"/>
      <c r="U807" s="4"/>
      <c r="V807" s="4"/>
    </row>
    <row r="808" spans="1:22" s="5" customFormat="1" ht="12.75" x14ac:dyDescent="0.2">
      <c r="A808" s="51"/>
      <c r="B808" s="11"/>
      <c r="C808" s="11" t="s">
        <v>266</v>
      </c>
      <c r="D808" s="11"/>
      <c r="E808" s="11" t="s">
        <v>142</v>
      </c>
      <c r="F808" s="11">
        <v>10</v>
      </c>
      <c r="G808" s="11">
        <v>1</v>
      </c>
      <c r="H808" s="11">
        <v>1</v>
      </c>
      <c r="I808" s="11">
        <v>4</v>
      </c>
      <c r="J808" s="4"/>
      <c r="K808" s="11"/>
      <c r="L808" s="11"/>
      <c r="M808" s="11"/>
      <c r="N808" s="4"/>
      <c r="O808" s="155"/>
      <c r="P808" s="156"/>
      <c r="Q808" s="156"/>
      <c r="R808" s="157"/>
      <c r="S808" s="4"/>
      <c r="T808" s="4"/>
      <c r="U808" s="4"/>
      <c r="V808" s="4"/>
    </row>
    <row r="809" spans="1:22" s="5" customFormat="1" ht="12.75" x14ac:dyDescent="0.2">
      <c r="A809" s="51"/>
      <c r="B809" s="11"/>
      <c r="C809" s="11" t="s">
        <v>360</v>
      </c>
      <c r="D809" s="11"/>
      <c r="E809" s="11" t="s">
        <v>199</v>
      </c>
      <c r="F809" s="11">
        <v>448</v>
      </c>
      <c r="G809" s="11">
        <v>6</v>
      </c>
      <c r="H809" s="11">
        <v>6</v>
      </c>
      <c r="I809" s="11">
        <v>4</v>
      </c>
      <c r="J809" s="4"/>
      <c r="K809" s="11"/>
      <c r="L809" s="11"/>
      <c r="M809" s="11"/>
      <c r="N809" s="4"/>
      <c r="O809" s="155"/>
      <c r="P809" s="156"/>
      <c r="Q809" s="156"/>
      <c r="R809" s="157"/>
      <c r="S809" s="4"/>
      <c r="T809" s="4"/>
      <c r="U809" s="4"/>
      <c r="V809" s="4"/>
    </row>
    <row r="810" spans="1:22" s="5" customFormat="1" ht="12.75" x14ac:dyDescent="0.2">
      <c r="A810" s="51"/>
      <c r="B810" s="11"/>
      <c r="C810" s="11" t="s">
        <v>456</v>
      </c>
      <c r="D810" s="11"/>
      <c r="E810" s="11" t="s">
        <v>199</v>
      </c>
      <c r="F810" s="11">
        <v>237</v>
      </c>
      <c r="G810" s="11">
        <v>1</v>
      </c>
      <c r="H810" s="11">
        <v>1</v>
      </c>
      <c r="I810" s="11">
        <v>3</v>
      </c>
      <c r="J810" s="4"/>
      <c r="K810" s="11"/>
      <c r="L810" s="11"/>
      <c r="M810" s="11"/>
      <c r="N810" s="4"/>
      <c r="O810" s="155"/>
      <c r="P810" s="156"/>
      <c r="Q810" s="156"/>
      <c r="R810" s="157"/>
      <c r="S810" s="4"/>
      <c r="T810" s="4"/>
      <c r="U810" s="4"/>
      <c r="V810" s="4"/>
    </row>
    <row r="811" spans="1:22" s="5" customFormat="1" ht="12.75" x14ac:dyDescent="0.2">
      <c r="A811" s="51"/>
      <c r="B811" s="11"/>
      <c r="C811" s="11" t="s">
        <v>81</v>
      </c>
      <c r="D811" s="11"/>
      <c r="E811" s="11" t="s">
        <v>82</v>
      </c>
      <c r="F811" s="11">
        <v>662</v>
      </c>
      <c r="G811" s="11">
        <v>5</v>
      </c>
      <c r="H811" s="11">
        <v>5</v>
      </c>
      <c r="I811" s="11">
        <v>2</v>
      </c>
      <c r="J811" s="4"/>
      <c r="K811" s="11"/>
      <c r="L811" s="11"/>
      <c r="M811" s="11"/>
      <c r="N811" s="4"/>
      <c r="O811" s="155"/>
      <c r="P811" s="156"/>
      <c r="Q811" s="156"/>
      <c r="R811" s="157"/>
      <c r="S811" s="4"/>
      <c r="T811" s="4"/>
      <c r="U811" s="4"/>
      <c r="V811" s="4"/>
    </row>
    <row r="812" spans="1:22" s="5" customFormat="1" ht="12.75" x14ac:dyDescent="0.2">
      <c r="A812" s="51"/>
      <c r="B812" s="11"/>
      <c r="C812" s="11" t="s">
        <v>297</v>
      </c>
      <c r="D812" s="11"/>
      <c r="E812" s="11" t="s">
        <v>91</v>
      </c>
      <c r="F812" s="11">
        <v>214</v>
      </c>
      <c r="G812" s="11">
        <v>3</v>
      </c>
      <c r="H812" s="11">
        <v>3</v>
      </c>
      <c r="I812" s="11">
        <v>2</v>
      </c>
      <c r="J812" s="4"/>
      <c r="K812" s="11"/>
      <c r="L812" s="11"/>
      <c r="M812" s="11"/>
      <c r="N812" s="4"/>
      <c r="O812" s="155"/>
      <c r="P812" s="156"/>
      <c r="Q812" s="156"/>
      <c r="R812" s="157"/>
      <c r="S812" s="4"/>
      <c r="T812" s="4"/>
      <c r="U812" s="4"/>
      <c r="V812" s="4"/>
    </row>
    <row r="813" spans="1:22" s="5" customFormat="1" ht="12.75" x14ac:dyDescent="0.2">
      <c r="A813" s="51"/>
      <c r="B813" s="11"/>
      <c r="C813" s="11" t="s">
        <v>172</v>
      </c>
      <c r="D813" s="11"/>
      <c r="E813" s="11" t="s">
        <v>173</v>
      </c>
      <c r="F813" s="11">
        <v>114</v>
      </c>
      <c r="G813" s="11">
        <v>3</v>
      </c>
      <c r="H813" s="11">
        <v>3</v>
      </c>
      <c r="I813" s="170">
        <v>1.3333333333333299</v>
      </c>
      <c r="J813" s="4"/>
      <c r="K813" s="11"/>
      <c r="L813" s="11"/>
      <c r="M813" s="11"/>
      <c r="N813" s="4"/>
      <c r="O813" s="155"/>
      <c r="P813" s="156"/>
      <c r="Q813" s="156"/>
      <c r="R813" s="157"/>
      <c r="S813" s="4"/>
      <c r="T813" s="4"/>
      <c r="U813" s="4"/>
      <c r="V813" s="4"/>
    </row>
    <row r="814" spans="1:22" s="5" customFormat="1" ht="12.75" x14ac:dyDescent="0.2">
      <c r="A814" s="51"/>
      <c r="B814" s="11"/>
      <c r="C814" s="11" t="s">
        <v>100</v>
      </c>
      <c r="D814" s="11"/>
      <c r="E814" s="11" t="s">
        <v>102</v>
      </c>
      <c r="F814" s="11">
        <v>4</v>
      </c>
      <c r="G814" s="11">
        <v>1</v>
      </c>
      <c r="H814" s="11">
        <v>1</v>
      </c>
      <c r="I814" s="11">
        <v>1</v>
      </c>
      <c r="J814" s="4"/>
      <c r="K814" s="11"/>
      <c r="L814" s="11"/>
      <c r="M814" s="11"/>
      <c r="N814" s="4"/>
      <c r="O814" s="155"/>
      <c r="P814" s="156"/>
      <c r="Q814" s="156"/>
      <c r="R814" s="157"/>
      <c r="S814" s="4"/>
      <c r="T814" s="4"/>
      <c r="U814" s="4"/>
      <c r="V814" s="4"/>
    </row>
    <row r="815" spans="1:22" s="5" customFormat="1" ht="12.75" x14ac:dyDescent="0.2">
      <c r="A815" s="51"/>
      <c r="B815" s="11"/>
      <c r="C815" s="11" t="s">
        <v>441</v>
      </c>
      <c r="D815" s="11"/>
      <c r="E815" s="11" t="s">
        <v>442</v>
      </c>
      <c r="F815" s="11">
        <v>186</v>
      </c>
      <c r="G815" s="11">
        <v>9</v>
      </c>
      <c r="H815" s="11">
        <v>8</v>
      </c>
      <c r="I815" s="11">
        <v>0.875</v>
      </c>
      <c r="J815" s="4"/>
      <c r="K815" s="11"/>
      <c r="L815" s="11"/>
      <c r="M815" s="11"/>
      <c r="N815" s="4"/>
      <c r="O815" s="155"/>
      <c r="P815" s="156"/>
      <c r="Q815" s="156"/>
      <c r="R815" s="157"/>
      <c r="S815" s="4"/>
      <c r="T815" s="4"/>
      <c r="U815" s="4"/>
      <c r="V815" s="4"/>
    </row>
    <row r="816" spans="1:22" s="5" customFormat="1" ht="12.75" x14ac:dyDescent="0.2">
      <c r="A816" s="51"/>
      <c r="B816" s="11"/>
      <c r="C816" s="11" t="s">
        <v>177</v>
      </c>
      <c r="D816" s="11"/>
      <c r="E816" s="11" t="s">
        <v>178</v>
      </c>
      <c r="F816" s="11">
        <v>72</v>
      </c>
      <c r="G816" s="11">
        <v>2</v>
      </c>
      <c r="H816" s="11">
        <v>2</v>
      </c>
      <c r="I816" s="11">
        <v>0.5</v>
      </c>
      <c r="J816" s="4"/>
      <c r="K816" s="11"/>
      <c r="L816" s="11"/>
      <c r="M816" s="11"/>
      <c r="N816" s="4"/>
      <c r="O816" s="155"/>
      <c r="P816" s="156"/>
      <c r="Q816" s="156"/>
      <c r="R816" s="157"/>
      <c r="S816" s="4"/>
      <c r="T816" s="4"/>
      <c r="U816" s="4"/>
      <c r="V816" s="4"/>
    </row>
    <row r="817" spans="1:22" s="5" customFormat="1" ht="12.75" x14ac:dyDescent="0.2">
      <c r="A817" s="51"/>
      <c r="B817" s="11"/>
      <c r="C817" s="11" t="s">
        <v>287</v>
      </c>
      <c r="D817" s="11"/>
      <c r="E817" s="11" t="s">
        <v>64</v>
      </c>
      <c r="F817" s="11">
        <v>17</v>
      </c>
      <c r="G817" s="11">
        <v>2</v>
      </c>
      <c r="H817" s="11">
        <v>2</v>
      </c>
      <c r="I817" s="11">
        <v>0.5</v>
      </c>
      <c r="J817" s="4"/>
      <c r="K817" s="11"/>
      <c r="L817" s="11"/>
      <c r="M817" s="11"/>
      <c r="N817" s="4"/>
      <c r="O817" s="155"/>
      <c r="P817" s="156"/>
      <c r="Q817" s="156"/>
      <c r="R817" s="157"/>
      <c r="S817" s="4"/>
      <c r="T817" s="4"/>
      <c r="U817" s="4"/>
      <c r="V817" s="4"/>
    </row>
    <row r="818" spans="1:22" s="5" customFormat="1" ht="12.75" x14ac:dyDescent="0.2">
      <c r="A818" s="51"/>
      <c r="B818" s="11"/>
      <c r="C818" s="11" t="s">
        <v>141</v>
      </c>
      <c r="D818" s="11"/>
      <c r="E818" s="11" t="s">
        <v>142</v>
      </c>
      <c r="F818" s="11">
        <v>553</v>
      </c>
      <c r="G818" s="11">
        <v>12</v>
      </c>
      <c r="H818" s="11">
        <v>11</v>
      </c>
      <c r="I818" s="170">
        <v>0.45454545454545497</v>
      </c>
      <c r="J818" s="4"/>
      <c r="K818" s="11"/>
      <c r="L818" s="11"/>
      <c r="M818" s="11"/>
      <c r="N818" s="4"/>
      <c r="O818" s="155"/>
      <c r="P818" s="156"/>
      <c r="Q818" s="156"/>
      <c r="R818" s="157"/>
      <c r="S818" s="4"/>
      <c r="T818" s="4"/>
      <c r="U818" s="4"/>
      <c r="V818" s="4"/>
    </row>
    <row r="819" spans="1:22" s="5" customFormat="1" ht="12.75" x14ac:dyDescent="0.2">
      <c r="A819" s="51"/>
      <c r="B819" s="11"/>
      <c r="C819" s="11" t="s">
        <v>539</v>
      </c>
      <c r="D819" s="11"/>
      <c r="E819" s="11" t="s">
        <v>128</v>
      </c>
      <c r="F819" s="11">
        <v>259</v>
      </c>
      <c r="G819" s="11">
        <v>8</v>
      </c>
      <c r="H819" s="11">
        <v>8</v>
      </c>
      <c r="I819" s="174">
        <v>0.375</v>
      </c>
      <c r="J819" s="4"/>
      <c r="K819" s="11"/>
      <c r="L819" s="11"/>
      <c r="M819" s="11"/>
      <c r="N819" s="4"/>
      <c r="O819" s="155"/>
      <c r="P819" s="156"/>
      <c r="Q819" s="156"/>
      <c r="R819" s="157"/>
      <c r="S819" s="4"/>
      <c r="T819" s="4"/>
      <c r="U819" s="4"/>
      <c r="V819" s="4"/>
    </row>
    <row r="820" spans="1:22" s="5" customFormat="1" ht="12.75" x14ac:dyDescent="0.2">
      <c r="A820" s="51"/>
      <c r="B820" s="11"/>
      <c r="C820" s="11" t="s">
        <v>571</v>
      </c>
      <c r="D820" s="11"/>
      <c r="E820" s="11" t="s">
        <v>175</v>
      </c>
      <c r="F820" s="11">
        <v>526</v>
      </c>
      <c r="G820" s="11">
        <v>3</v>
      </c>
      <c r="H820" s="11">
        <v>3</v>
      </c>
      <c r="I820" s="170">
        <v>0.33333333333333298</v>
      </c>
      <c r="J820" s="4"/>
      <c r="K820" s="11"/>
      <c r="L820" s="11"/>
      <c r="M820" s="11"/>
      <c r="N820" s="4"/>
      <c r="O820" s="155"/>
      <c r="P820" s="156"/>
      <c r="Q820" s="156"/>
      <c r="R820" s="157"/>
      <c r="S820" s="4"/>
      <c r="T820" s="4"/>
      <c r="U820" s="4"/>
      <c r="V820" s="4"/>
    </row>
    <row r="821" spans="1:22" s="5" customFormat="1" ht="12.75" x14ac:dyDescent="0.2">
      <c r="A821" s="51"/>
      <c r="B821" s="11"/>
      <c r="C821" s="11" t="s">
        <v>295</v>
      </c>
      <c r="D821" s="11"/>
      <c r="E821" s="11" t="s">
        <v>296</v>
      </c>
      <c r="F821" s="11">
        <v>65</v>
      </c>
      <c r="G821" s="11">
        <v>6</v>
      </c>
      <c r="H821" s="11">
        <v>6</v>
      </c>
      <c r="I821" s="170">
        <v>0.16666666666666699</v>
      </c>
      <c r="J821" s="4"/>
      <c r="K821" s="11"/>
      <c r="L821" s="11"/>
      <c r="M821" s="11"/>
      <c r="N821" s="4"/>
      <c r="O821" s="155"/>
      <c r="P821" s="156"/>
      <c r="Q821" s="156"/>
      <c r="R821" s="157"/>
      <c r="S821" s="4"/>
      <c r="T821" s="4"/>
      <c r="U821" s="4"/>
      <c r="V821" s="4"/>
    </row>
    <row r="822" spans="1:22" s="5" customFormat="1" ht="12.75" x14ac:dyDescent="0.2">
      <c r="A822" s="51"/>
      <c r="B822" s="11"/>
      <c r="C822" s="11" t="s">
        <v>61</v>
      </c>
      <c r="D822" s="11"/>
      <c r="E822" s="11" t="s">
        <v>62</v>
      </c>
      <c r="F822" s="11">
        <v>79</v>
      </c>
      <c r="G822" s="11">
        <v>4</v>
      </c>
      <c r="H822" s="11">
        <v>4</v>
      </c>
      <c r="I822" s="11">
        <v>0</v>
      </c>
      <c r="J822" s="4"/>
      <c r="K822" s="11"/>
      <c r="L822" s="11"/>
      <c r="M822" s="11"/>
      <c r="N822" s="4"/>
      <c r="O822" s="155"/>
      <c r="P822" s="156"/>
      <c r="Q822" s="156"/>
      <c r="R822" s="157"/>
      <c r="S822" s="4"/>
      <c r="T822" s="4"/>
      <c r="U822" s="4"/>
      <c r="V822" s="4"/>
    </row>
    <row r="823" spans="1:22" s="5" customFormat="1" ht="12.75" x14ac:dyDescent="0.2">
      <c r="A823" s="51"/>
      <c r="B823" s="11"/>
      <c r="C823" s="11" t="s">
        <v>61</v>
      </c>
      <c r="D823" s="11"/>
      <c r="E823" s="11" t="s">
        <v>64</v>
      </c>
      <c r="F823" s="11">
        <v>146</v>
      </c>
      <c r="G823" s="11">
        <v>5</v>
      </c>
      <c r="H823" s="11">
        <v>5</v>
      </c>
      <c r="I823" s="11">
        <v>0</v>
      </c>
      <c r="J823" s="4"/>
      <c r="K823" s="11"/>
      <c r="L823" s="11"/>
      <c r="M823" s="11"/>
      <c r="N823" s="4"/>
      <c r="O823" s="155"/>
      <c r="P823" s="156"/>
      <c r="Q823" s="156"/>
      <c r="R823" s="157"/>
      <c r="S823" s="4"/>
      <c r="T823" s="4"/>
      <c r="U823" s="4"/>
      <c r="V823" s="4"/>
    </row>
    <row r="824" spans="1:22" s="5" customFormat="1" ht="12.75" x14ac:dyDescent="0.2">
      <c r="A824" s="51"/>
      <c r="B824" s="11"/>
      <c r="C824" s="11" t="s">
        <v>65</v>
      </c>
      <c r="D824" s="11"/>
      <c r="E824" s="11" t="s">
        <v>62</v>
      </c>
      <c r="F824" s="11">
        <v>22</v>
      </c>
      <c r="G824" s="11">
        <v>1</v>
      </c>
      <c r="H824" s="11">
        <v>1</v>
      </c>
      <c r="I824" s="11">
        <v>0</v>
      </c>
      <c r="J824" s="4"/>
      <c r="K824" s="11"/>
      <c r="L824" s="11"/>
      <c r="M824" s="11"/>
      <c r="N824" s="4"/>
      <c r="O824" s="155"/>
      <c r="P824" s="156"/>
      <c r="Q824" s="156"/>
      <c r="R824" s="157"/>
      <c r="S824" s="4"/>
      <c r="T824" s="4"/>
      <c r="U824" s="4"/>
      <c r="V824" s="4"/>
    </row>
    <row r="825" spans="1:22" s="5" customFormat="1" ht="12.75" x14ac:dyDescent="0.2">
      <c r="A825" s="51"/>
      <c r="B825" s="11"/>
      <c r="C825" s="11" t="s">
        <v>73</v>
      </c>
      <c r="D825" s="11"/>
      <c r="E825" s="11" t="s">
        <v>74</v>
      </c>
      <c r="F825" s="11">
        <v>1</v>
      </c>
      <c r="G825" s="11">
        <v>1</v>
      </c>
      <c r="H825" s="11">
        <v>1</v>
      </c>
      <c r="I825" s="11">
        <v>0</v>
      </c>
      <c r="J825" s="4"/>
      <c r="K825" s="11"/>
      <c r="L825" s="11"/>
      <c r="M825" s="11"/>
      <c r="N825" s="4"/>
      <c r="O825" s="155"/>
      <c r="P825" s="156"/>
      <c r="Q825" s="156"/>
      <c r="R825" s="157"/>
      <c r="S825" s="4"/>
      <c r="T825" s="4"/>
      <c r="U825" s="4"/>
      <c r="V825" s="4"/>
    </row>
    <row r="826" spans="1:22" s="5" customFormat="1" ht="12.75" x14ac:dyDescent="0.2">
      <c r="A826" s="51"/>
      <c r="B826" s="11"/>
      <c r="C826" s="11" t="s">
        <v>79</v>
      </c>
      <c r="D826" s="11"/>
      <c r="E826" s="11" t="s">
        <v>80</v>
      </c>
      <c r="F826" s="11">
        <v>207</v>
      </c>
      <c r="G826" s="11">
        <v>1</v>
      </c>
      <c r="H826" s="11">
        <v>1</v>
      </c>
      <c r="I826" s="11">
        <v>0</v>
      </c>
      <c r="J826" s="4"/>
      <c r="K826" s="11"/>
      <c r="L826" s="11"/>
      <c r="M826" s="11"/>
      <c r="N826" s="4"/>
      <c r="O826" s="155"/>
      <c r="P826" s="156"/>
      <c r="Q826" s="156"/>
      <c r="R826" s="157"/>
      <c r="S826" s="4"/>
      <c r="T826" s="4"/>
      <c r="U826" s="4"/>
      <c r="V826" s="4"/>
    </row>
    <row r="827" spans="1:22" s="5" customFormat="1" ht="12.75" x14ac:dyDescent="0.2">
      <c r="A827" s="51"/>
      <c r="B827" s="11"/>
      <c r="C827" s="11" t="s">
        <v>132</v>
      </c>
      <c r="D827" s="11"/>
      <c r="E827" s="11" t="s">
        <v>128</v>
      </c>
      <c r="F827" s="11">
        <v>76</v>
      </c>
      <c r="G827" s="11">
        <v>1</v>
      </c>
      <c r="H827" s="11">
        <v>1</v>
      </c>
      <c r="I827" s="11">
        <v>0</v>
      </c>
      <c r="J827" s="4"/>
      <c r="K827" s="11"/>
      <c r="L827" s="11"/>
      <c r="M827" s="11"/>
      <c r="N827" s="4"/>
      <c r="O827" s="155"/>
      <c r="P827" s="156"/>
      <c r="Q827" s="156"/>
      <c r="R827" s="157"/>
      <c r="S827" s="4"/>
      <c r="T827" s="4"/>
      <c r="U827" s="4"/>
      <c r="V827" s="4"/>
    </row>
    <row r="828" spans="1:22" s="5" customFormat="1" ht="12.75" x14ac:dyDescent="0.2">
      <c r="A828" s="51"/>
      <c r="B828" s="11"/>
      <c r="C828" s="11" t="s">
        <v>143</v>
      </c>
      <c r="D828" s="11"/>
      <c r="E828" s="11" t="s">
        <v>145</v>
      </c>
      <c r="F828" s="11">
        <v>83</v>
      </c>
      <c r="G828" s="11">
        <v>2</v>
      </c>
      <c r="H828" s="11">
        <v>2</v>
      </c>
      <c r="I828" s="11">
        <v>0</v>
      </c>
      <c r="J828" s="4"/>
      <c r="K828" s="11"/>
      <c r="L828" s="11"/>
      <c r="M828" s="11"/>
      <c r="N828" s="4"/>
      <c r="O828" s="155"/>
      <c r="P828" s="156"/>
      <c r="Q828" s="156"/>
      <c r="R828" s="157"/>
      <c r="S828" s="4"/>
      <c r="T828" s="4"/>
      <c r="U828" s="4"/>
      <c r="V828" s="4"/>
    </row>
    <row r="829" spans="1:22" s="5" customFormat="1" ht="12.75" x14ac:dyDescent="0.2">
      <c r="A829" s="51"/>
      <c r="B829" s="11"/>
      <c r="C829" s="11" t="s">
        <v>180</v>
      </c>
      <c r="D829" s="11"/>
      <c r="E829" s="11" t="s">
        <v>181</v>
      </c>
      <c r="F829" s="11">
        <v>40</v>
      </c>
      <c r="G829" s="11">
        <v>1</v>
      </c>
      <c r="H829" s="11">
        <v>1</v>
      </c>
      <c r="I829" s="11">
        <v>0</v>
      </c>
      <c r="J829" s="4"/>
      <c r="K829" s="11"/>
      <c r="L829" s="11"/>
      <c r="M829" s="11"/>
      <c r="N829" s="4"/>
      <c r="O829" s="155"/>
      <c r="P829" s="156"/>
      <c r="Q829" s="156"/>
      <c r="R829" s="157"/>
      <c r="S829" s="4"/>
      <c r="T829" s="4"/>
      <c r="U829" s="4"/>
      <c r="V829" s="4"/>
    </row>
    <row r="830" spans="1:22" s="5" customFormat="1" ht="12.75" x14ac:dyDescent="0.2">
      <c r="A830" s="51"/>
      <c r="B830" s="11"/>
      <c r="C830" s="11" t="s">
        <v>204</v>
      </c>
      <c r="D830" s="11"/>
      <c r="E830" s="11" t="s">
        <v>175</v>
      </c>
      <c r="F830" s="11">
        <v>30</v>
      </c>
      <c r="G830" s="11">
        <v>1</v>
      </c>
      <c r="H830" s="11">
        <v>1</v>
      </c>
      <c r="I830" s="11">
        <v>0</v>
      </c>
      <c r="J830" s="4"/>
      <c r="K830" s="11"/>
      <c r="L830" s="11"/>
      <c r="M830" s="11"/>
      <c r="N830" s="4"/>
      <c r="O830" s="155"/>
      <c r="P830" s="156"/>
      <c r="Q830" s="156"/>
      <c r="R830" s="157"/>
      <c r="S830" s="4"/>
      <c r="T830" s="4"/>
      <c r="U830" s="4"/>
      <c r="V830" s="4"/>
    </row>
    <row r="831" spans="1:22" s="5" customFormat="1" ht="12.75" x14ac:dyDescent="0.2">
      <c r="A831" s="51"/>
      <c r="B831" s="11"/>
      <c r="C831" s="11" t="s">
        <v>212</v>
      </c>
      <c r="D831" s="11"/>
      <c r="E831" s="11" t="s">
        <v>144</v>
      </c>
      <c r="F831" s="11">
        <v>12</v>
      </c>
      <c r="G831" s="11">
        <v>1</v>
      </c>
      <c r="H831" s="11">
        <v>1</v>
      </c>
      <c r="I831" s="11">
        <v>0</v>
      </c>
      <c r="J831" s="4"/>
      <c r="K831" s="11"/>
      <c r="L831" s="11"/>
      <c r="M831" s="11"/>
      <c r="N831" s="4"/>
      <c r="O831" s="155"/>
      <c r="P831" s="156"/>
      <c r="Q831" s="156"/>
      <c r="R831" s="157"/>
      <c r="S831" s="4"/>
      <c r="T831" s="4"/>
      <c r="U831" s="4"/>
      <c r="V831" s="4"/>
    </row>
    <row r="832" spans="1:22" s="5" customFormat="1" ht="12.75" x14ac:dyDescent="0.2">
      <c r="A832" s="51"/>
      <c r="B832" s="11"/>
      <c r="C832" s="11" t="s">
        <v>213</v>
      </c>
      <c r="D832" s="11"/>
      <c r="E832" s="11" t="s">
        <v>214</v>
      </c>
      <c r="F832" s="11">
        <v>12</v>
      </c>
      <c r="G832" s="11">
        <v>2</v>
      </c>
      <c r="H832" s="11">
        <v>1</v>
      </c>
      <c r="I832" s="11">
        <v>0</v>
      </c>
      <c r="J832" s="4"/>
      <c r="K832" s="11"/>
      <c r="L832" s="11"/>
      <c r="M832" s="11"/>
      <c r="N832" s="4"/>
      <c r="O832" s="155"/>
      <c r="P832" s="156"/>
      <c r="Q832" s="156"/>
      <c r="R832" s="157"/>
      <c r="S832" s="4"/>
      <c r="T832" s="4"/>
      <c r="U832" s="4"/>
      <c r="V832" s="4"/>
    </row>
    <row r="833" spans="1:22" s="5" customFormat="1" ht="12.75" x14ac:dyDescent="0.2">
      <c r="A833" s="51"/>
      <c r="B833" s="11"/>
      <c r="C833" s="11" t="s">
        <v>257</v>
      </c>
      <c r="D833" s="11"/>
      <c r="E833" s="11" t="s">
        <v>72</v>
      </c>
      <c r="F833" s="11">
        <v>254</v>
      </c>
      <c r="G833" s="11">
        <v>4</v>
      </c>
      <c r="H833" s="11">
        <v>4</v>
      </c>
      <c r="I833" s="11">
        <v>0</v>
      </c>
      <c r="J833" s="4"/>
      <c r="K833" s="11"/>
      <c r="L833" s="11"/>
      <c r="M833" s="11"/>
      <c r="N833" s="4"/>
      <c r="O833" s="155"/>
      <c r="P833" s="156"/>
      <c r="Q833" s="156"/>
      <c r="R833" s="157"/>
      <c r="S833" s="4"/>
      <c r="T833" s="4"/>
      <c r="U833" s="4"/>
      <c r="V833" s="4"/>
    </row>
    <row r="834" spans="1:22" s="5" customFormat="1" ht="12.75" x14ac:dyDescent="0.2">
      <c r="A834" s="51"/>
      <c r="B834" s="11"/>
      <c r="C834" s="11" t="s">
        <v>260</v>
      </c>
      <c r="D834" s="11"/>
      <c r="E834" s="11" t="s">
        <v>63</v>
      </c>
      <c r="F834" s="11">
        <v>38</v>
      </c>
      <c r="G834" s="11">
        <v>1</v>
      </c>
      <c r="H834" s="11">
        <v>1</v>
      </c>
      <c r="I834" s="11">
        <v>0</v>
      </c>
      <c r="J834" s="4"/>
      <c r="K834" s="11"/>
      <c r="L834" s="11"/>
      <c r="M834" s="11"/>
      <c r="N834" s="4"/>
      <c r="O834" s="155"/>
      <c r="P834" s="156"/>
      <c r="Q834" s="156"/>
      <c r="R834" s="157"/>
      <c r="S834" s="4"/>
      <c r="T834" s="4"/>
      <c r="U834" s="4"/>
      <c r="V834" s="4"/>
    </row>
    <row r="835" spans="1:22" s="5" customFormat="1" ht="12.75" x14ac:dyDescent="0.2">
      <c r="A835" s="51"/>
      <c r="B835" s="11"/>
      <c r="C835" s="11" t="s">
        <v>325</v>
      </c>
      <c r="D835" s="11"/>
      <c r="E835" s="11" t="s">
        <v>326</v>
      </c>
      <c r="F835" s="11">
        <v>8</v>
      </c>
      <c r="G835" s="11">
        <v>1</v>
      </c>
      <c r="H835" s="11">
        <v>1</v>
      </c>
      <c r="I835" s="11">
        <v>0</v>
      </c>
      <c r="J835" s="4"/>
      <c r="K835" s="11"/>
      <c r="L835" s="11"/>
      <c r="M835" s="11"/>
      <c r="N835" s="4"/>
      <c r="O835" s="155"/>
      <c r="P835" s="156"/>
      <c r="Q835" s="156"/>
      <c r="R835" s="157"/>
      <c r="S835" s="4"/>
      <c r="T835" s="4"/>
      <c r="U835" s="4"/>
      <c r="V835" s="4"/>
    </row>
    <row r="836" spans="1:22" s="5" customFormat="1" ht="12.75" x14ac:dyDescent="0.2">
      <c r="A836" s="51"/>
      <c r="B836" s="11"/>
      <c r="C836" s="11" t="s">
        <v>337</v>
      </c>
      <c r="D836" s="11"/>
      <c r="E836" s="11" t="s">
        <v>87</v>
      </c>
      <c r="F836" s="11">
        <v>69</v>
      </c>
      <c r="G836" s="11">
        <v>3</v>
      </c>
      <c r="H836" s="11">
        <v>3</v>
      </c>
      <c r="I836" s="11">
        <v>0</v>
      </c>
      <c r="J836" s="4"/>
      <c r="K836" s="11"/>
      <c r="L836" s="11"/>
      <c r="M836" s="11"/>
      <c r="N836" s="4"/>
      <c r="O836" s="155"/>
      <c r="P836" s="156"/>
      <c r="Q836" s="156"/>
      <c r="R836" s="157"/>
      <c r="S836" s="4"/>
      <c r="T836" s="4"/>
      <c r="U836" s="4"/>
      <c r="V836" s="4"/>
    </row>
    <row r="837" spans="1:22" s="5" customFormat="1" ht="12.75" x14ac:dyDescent="0.2">
      <c r="A837" s="51"/>
      <c r="B837" s="11"/>
      <c r="C837" s="11" t="s">
        <v>346</v>
      </c>
      <c r="D837" s="11"/>
      <c r="E837" s="11" t="s">
        <v>183</v>
      </c>
      <c r="F837" s="11">
        <v>31</v>
      </c>
      <c r="G837" s="11">
        <v>1</v>
      </c>
      <c r="H837" s="11">
        <v>1</v>
      </c>
      <c r="I837" s="11">
        <v>0</v>
      </c>
      <c r="J837" s="4"/>
      <c r="K837" s="11"/>
      <c r="L837" s="11"/>
      <c r="M837" s="11"/>
      <c r="N837" s="4"/>
      <c r="O837" s="155"/>
      <c r="P837" s="156"/>
      <c r="Q837" s="156"/>
      <c r="R837" s="157"/>
      <c r="S837" s="4"/>
      <c r="T837" s="4"/>
      <c r="U837" s="4"/>
      <c r="V837" s="4"/>
    </row>
    <row r="838" spans="1:22" s="5" customFormat="1" ht="12.75" x14ac:dyDescent="0.2">
      <c r="A838" s="51"/>
      <c r="B838" s="11"/>
      <c r="C838" s="11" t="s">
        <v>351</v>
      </c>
      <c r="D838" s="11"/>
      <c r="E838" s="11" t="s">
        <v>171</v>
      </c>
      <c r="F838" s="11">
        <v>59</v>
      </c>
      <c r="G838" s="11">
        <v>1</v>
      </c>
      <c r="H838" s="11">
        <v>1</v>
      </c>
      <c r="I838" s="11">
        <v>0</v>
      </c>
      <c r="J838" s="4"/>
      <c r="K838" s="11"/>
      <c r="L838" s="11"/>
      <c r="M838" s="11"/>
      <c r="N838" s="4"/>
      <c r="O838" s="155"/>
      <c r="P838" s="156"/>
      <c r="Q838" s="156"/>
      <c r="R838" s="157"/>
      <c r="S838" s="4"/>
      <c r="T838" s="4"/>
      <c r="U838" s="4"/>
      <c r="V838" s="4"/>
    </row>
    <row r="839" spans="1:22" s="5" customFormat="1" ht="12.75" x14ac:dyDescent="0.2">
      <c r="A839" s="51"/>
      <c r="B839" s="11"/>
      <c r="C839" s="11" t="s">
        <v>362</v>
      </c>
      <c r="D839" s="11"/>
      <c r="E839" s="11" t="s">
        <v>363</v>
      </c>
      <c r="F839" s="11">
        <v>63</v>
      </c>
      <c r="G839" s="11">
        <v>1</v>
      </c>
      <c r="H839" s="11">
        <v>1</v>
      </c>
      <c r="I839" s="11">
        <v>0</v>
      </c>
      <c r="J839" s="4"/>
      <c r="K839" s="11"/>
      <c r="L839" s="11"/>
      <c r="M839" s="11"/>
      <c r="N839" s="4"/>
      <c r="O839" s="155"/>
      <c r="P839" s="156"/>
      <c r="Q839" s="156"/>
      <c r="R839" s="157"/>
      <c r="S839" s="4"/>
      <c r="T839" s="4"/>
      <c r="U839" s="4"/>
      <c r="V839" s="4"/>
    </row>
    <row r="840" spans="1:22" s="5" customFormat="1" ht="12.75" x14ac:dyDescent="0.2">
      <c r="A840" s="51"/>
      <c r="B840" s="11"/>
      <c r="C840" s="11" t="s">
        <v>383</v>
      </c>
      <c r="D840" s="11"/>
      <c r="E840" s="11" t="s">
        <v>183</v>
      </c>
      <c r="F840" s="11">
        <v>96</v>
      </c>
      <c r="G840" s="11">
        <v>1</v>
      </c>
      <c r="H840" s="11">
        <v>1</v>
      </c>
      <c r="I840" s="11">
        <v>0</v>
      </c>
      <c r="J840" s="4"/>
      <c r="K840" s="11"/>
      <c r="L840" s="11"/>
      <c r="M840" s="11"/>
      <c r="N840" s="4"/>
      <c r="O840" s="155"/>
      <c r="P840" s="156"/>
      <c r="Q840" s="156"/>
      <c r="R840" s="157"/>
      <c r="S840" s="4"/>
      <c r="T840" s="4"/>
      <c r="U840" s="4"/>
      <c r="V840" s="4"/>
    </row>
    <row r="841" spans="1:22" s="5" customFormat="1" ht="12.75" x14ac:dyDescent="0.2">
      <c r="A841" s="51"/>
      <c r="B841" s="11"/>
      <c r="C841" s="11" t="s">
        <v>391</v>
      </c>
      <c r="D841" s="11"/>
      <c r="E841" s="11" t="s">
        <v>118</v>
      </c>
      <c r="F841" s="11">
        <v>392</v>
      </c>
      <c r="G841" s="11">
        <v>2</v>
      </c>
      <c r="H841" s="11">
        <v>2</v>
      </c>
      <c r="I841" s="11">
        <v>0</v>
      </c>
      <c r="J841" s="4"/>
      <c r="K841" s="11"/>
      <c r="L841" s="11"/>
      <c r="M841" s="11"/>
      <c r="N841" s="4"/>
      <c r="O841" s="155"/>
      <c r="P841" s="156"/>
      <c r="Q841" s="156"/>
      <c r="R841" s="157"/>
      <c r="S841" s="4"/>
      <c r="T841" s="4"/>
      <c r="U841" s="4"/>
      <c r="V841" s="4"/>
    </row>
    <row r="842" spans="1:22" s="5" customFormat="1" ht="12.75" x14ac:dyDescent="0.2">
      <c r="A842" s="51"/>
      <c r="B842" s="11"/>
      <c r="C842" s="11" t="s">
        <v>396</v>
      </c>
      <c r="D842" s="11"/>
      <c r="E842" s="11" t="s">
        <v>171</v>
      </c>
      <c r="F842" s="11">
        <v>514</v>
      </c>
      <c r="G842" s="11">
        <v>1</v>
      </c>
      <c r="H842" s="11">
        <v>1</v>
      </c>
      <c r="I842" s="11">
        <v>0</v>
      </c>
      <c r="J842" s="4"/>
      <c r="K842" s="11"/>
      <c r="L842" s="11"/>
      <c r="M842" s="11"/>
      <c r="N842" s="4"/>
      <c r="O842" s="155"/>
      <c r="P842" s="156"/>
      <c r="Q842" s="156"/>
      <c r="R842" s="157"/>
      <c r="S842" s="4"/>
      <c r="T842" s="4"/>
      <c r="U842" s="4"/>
      <c r="V842" s="4"/>
    </row>
    <row r="843" spans="1:22" s="5" customFormat="1" ht="12.75" x14ac:dyDescent="0.2">
      <c r="A843" s="51"/>
      <c r="B843" s="11"/>
      <c r="C843" s="11" t="s">
        <v>409</v>
      </c>
      <c r="D843" s="11"/>
      <c r="E843" s="11" t="s">
        <v>319</v>
      </c>
      <c r="F843" s="11">
        <v>138</v>
      </c>
      <c r="G843" s="11">
        <v>1</v>
      </c>
      <c r="H843" s="11">
        <v>1</v>
      </c>
      <c r="I843" s="11">
        <v>0</v>
      </c>
      <c r="J843" s="4"/>
      <c r="K843" s="11"/>
      <c r="L843" s="11"/>
      <c r="M843" s="11"/>
      <c r="N843" s="4"/>
      <c r="O843" s="155"/>
      <c r="P843" s="156"/>
      <c r="Q843" s="156"/>
      <c r="R843" s="157"/>
      <c r="S843" s="4"/>
      <c r="T843" s="4"/>
      <c r="U843" s="4"/>
      <c r="V843" s="4"/>
    </row>
    <row r="844" spans="1:22" s="5" customFormat="1" ht="12.75" x14ac:dyDescent="0.2">
      <c r="A844" s="51"/>
      <c r="B844" s="11"/>
      <c r="C844" s="11" t="s">
        <v>413</v>
      </c>
      <c r="D844" s="11"/>
      <c r="E844" s="11" t="s">
        <v>108</v>
      </c>
      <c r="F844" s="11">
        <v>18</v>
      </c>
      <c r="G844" s="11">
        <v>3</v>
      </c>
      <c r="H844" s="11">
        <v>3</v>
      </c>
      <c r="I844" s="11">
        <v>0</v>
      </c>
      <c r="J844" s="4"/>
      <c r="K844" s="11"/>
      <c r="L844" s="11"/>
      <c r="M844" s="11"/>
      <c r="N844" s="4"/>
      <c r="O844" s="155"/>
      <c r="P844" s="156"/>
      <c r="Q844" s="156"/>
      <c r="R844" s="157"/>
      <c r="S844" s="4"/>
      <c r="T844" s="4"/>
      <c r="U844" s="4"/>
      <c r="V844" s="4"/>
    </row>
    <row r="845" spans="1:22" s="5" customFormat="1" ht="12.75" x14ac:dyDescent="0.2">
      <c r="A845" s="51"/>
      <c r="B845" s="11"/>
      <c r="C845" s="11" t="s">
        <v>426</v>
      </c>
      <c r="D845" s="11"/>
      <c r="E845" s="11" t="s">
        <v>364</v>
      </c>
      <c r="F845" s="11">
        <v>74</v>
      </c>
      <c r="G845" s="11">
        <v>1</v>
      </c>
      <c r="H845" s="11">
        <v>1</v>
      </c>
      <c r="I845" s="11">
        <v>0</v>
      </c>
      <c r="J845" s="4"/>
      <c r="K845" s="11"/>
      <c r="L845" s="11"/>
      <c r="M845" s="11"/>
      <c r="N845" s="4"/>
      <c r="O845" s="155"/>
      <c r="P845" s="156"/>
      <c r="Q845" s="156"/>
      <c r="R845" s="157"/>
      <c r="S845" s="4"/>
      <c r="T845" s="4"/>
      <c r="U845" s="4"/>
      <c r="V845" s="4"/>
    </row>
    <row r="846" spans="1:22" s="5" customFormat="1" ht="12.75" x14ac:dyDescent="0.2">
      <c r="A846" s="51"/>
      <c r="B846" s="11"/>
      <c r="C846" s="11" t="s">
        <v>433</v>
      </c>
      <c r="D846" s="11"/>
      <c r="E846" s="11" t="s">
        <v>288</v>
      </c>
      <c r="F846" s="11">
        <v>13</v>
      </c>
      <c r="G846" s="11">
        <v>1</v>
      </c>
      <c r="H846" s="11">
        <v>1</v>
      </c>
      <c r="I846" s="11">
        <v>0</v>
      </c>
      <c r="J846" s="4"/>
      <c r="K846" s="11"/>
      <c r="L846" s="11"/>
      <c r="M846" s="11"/>
      <c r="N846" s="4"/>
      <c r="O846" s="155"/>
      <c r="P846" s="156"/>
      <c r="Q846" s="156"/>
      <c r="R846" s="157"/>
      <c r="S846" s="4"/>
      <c r="T846" s="4"/>
      <c r="U846" s="4"/>
      <c r="V846" s="4"/>
    </row>
    <row r="847" spans="1:22" s="5" customFormat="1" ht="12.75" x14ac:dyDescent="0.2">
      <c r="A847" s="51"/>
      <c r="B847" s="11"/>
      <c r="C847" s="11" t="s">
        <v>446</v>
      </c>
      <c r="D847" s="11"/>
      <c r="E847" s="11" t="s">
        <v>173</v>
      </c>
      <c r="F847" s="11">
        <v>169</v>
      </c>
      <c r="G847" s="11">
        <v>2</v>
      </c>
      <c r="H847" s="11">
        <v>1</v>
      </c>
      <c r="I847" s="11">
        <v>0</v>
      </c>
      <c r="J847" s="4"/>
      <c r="K847" s="11"/>
      <c r="L847" s="11"/>
      <c r="M847" s="11"/>
      <c r="N847" s="4"/>
      <c r="O847" s="155"/>
      <c r="P847" s="156"/>
      <c r="Q847" s="156"/>
      <c r="R847" s="157"/>
      <c r="S847" s="4"/>
      <c r="T847" s="4"/>
      <c r="U847" s="4"/>
      <c r="V847" s="4"/>
    </row>
    <row r="848" spans="1:22" s="5" customFormat="1" ht="12.75" x14ac:dyDescent="0.2">
      <c r="A848" s="51"/>
      <c r="B848" s="11"/>
      <c r="C848" s="11" t="s">
        <v>458</v>
      </c>
      <c r="D848" s="11"/>
      <c r="E848" s="11" t="s">
        <v>62</v>
      </c>
      <c r="F848" s="11">
        <v>14</v>
      </c>
      <c r="G848" s="11">
        <v>1</v>
      </c>
      <c r="H848" s="11">
        <v>1</v>
      </c>
      <c r="I848" s="11">
        <v>0</v>
      </c>
      <c r="J848" s="4"/>
      <c r="K848" s="11"/>
      <c r="L848" s="11"/>
      <c r="M848" s="11"/>
      <c r="N848" s="4"/>
      <c r="O848" s="155"/>
      <c r="P848" s="156"/>
      <c r="Q848" s="156"/>
      <c r="R848" s="157"/>
      <c r="S848" s="4"/>
      <c r="T848" s="4"/>
      <c r="U848" s="4"/>
      <c r="V848" s="4"/>
    </row>
    <row r="849" spans="1:22" s="5" customFormat="1" ht="12.75" x14ac:dyDescent="0.2">
      <c r="A849" s="51"/>
      <c r="B849" s="11"/>
      <c r="C849" s="11" t="s">
        <v>460</v>
      </c>
      <c r="D849" s="11"/>
      <c r="E849" s="11" t="s">
        <v>461</v>
      </c>
      <c r="F849" s="11">
        <v>97</v>
      </c>
      <c r="G849" s="11">
        <v>1</v>
      </c>
      <c r="H849" s="11">
        <v>1</v>
      </c>
      <c r="I849" s="11">
        <v>0</v>
      </c>
      <c r="J849" s="4"/>
      <c r="K849" s="11"/>
      <c r="L849" s="11"/>
      <c r="M849" s="11"/>
      <c r="N849" s="4"/>
      <c r="O849" s="155"/>
      <c r="P849" s="156"/>
      <c r="Q849" s="156"/>
      <c r="R849" s="157"/>
      <c r="S849" s="4"/>
      <c r="T849" s="4"/>
      <c r="U849" s="4"/>
      <c r="V849" s="4"/>
    </row>
    <row r="850" spans="1:22" s="5" customFormat="1" ht="12.75" x14ac:dyDescent="0.2">
      <c r="A850" s="51"/>
      <c r="B850" s="11"/>
      <c r="C850" s="11" t="s">
        <v>464</v>
      </c>
      <c r="D850" s="11"/>
      <c r="E850" s="11" t="s">
        <v>99</v>
      </c>
      <c r="F850" s="11">
        <v>354</v>
      </c>
      <c r="G850" s="11">
        <v>2</v>
      </c>
      <c r="H850" s="11">
        <v>2</v>
      </c>
      <c r="I850" s="11">
        <v>0</v>
      </c>
      <c r="J850" s="4"/>
      <c r="K850" s="11"/>
      <c r="L850" s="11"/>
      <c r="M850" s="11"/>
      <c r="N850" s="4"/>
      <c r="O850" s="155"/>
      <c r="P850" s="156"/>
      <c r="Q850" s="156"/>
      <c r="R850" s="157"/>
      <c r="S850" s="4"/>
      <c r="T850" s="4"/>
      <c r="U850" s="4"/>
      <c r="V850" s="4"/>
    </row>
    <row r="851" spans="1:22" s="5" customFormat="1" ht="12.75" x14ac:dyDescent="0.2">
      <c r="A851" s="51"/>
      <c r="B851" s="11"/>
      <c r="C851" s="11" t="s">
        <v>470</v>
      </c>
      <c r="D851" s="11"/>
      <c r="E851" s="11" t="s">
        <v>131</v>
      </c>
      <c r="F851" s="11">
        <v>41</v>
      </c>
      <c r="G851" s="11">
        <v>1</v>
      </c>
      <c r="H851" s="11">
        <v>1</v>
      </c>
      <c r="I851" s="11">
        <v>0</v>
      </c>
      <c r="J851" s="4"/>
      <c r="K851" s="11"/>
      <c r="L851" s="11"/>
      <c r="M851" s="11"/>
      <c r="N851" s="4"/>
      <c r="O851" s="155"/>
      <c r="P851" s="156"/>
      <c r="Q851" s="156"/>
      <c r="R851" s="157"/>
      <c r="S851" s="4"/>
      <c r="T851" s="4"/>
      <c r="U851" s="4"/>
      <c r="V851" s="4"/>
    </row>
    <row r="852" spans="1:22" s="5" customFormat="1" ht="12.75" x14ac:dyDescent="0.2">
      <c r="A852" s="51"/>
      <c r="B852" s="11"/>
      <c r="C852" s="11" t="s">
        <v>485</v>
      </c>
      <c r="D852" s="11"/>
      <c r="E852" s="11" t="s">
        <v>161</v>
      </c>
      <c r="F852" s="11">
        <v>163</v>
      </c>
      <c r="G852" s="11">
        <v>2</v>
      </c>
      <c r="H852" s="11">
        <v>1</v>
      </c>
      <c r="I852" s="11">
        <v>0</v>
      </c>
      <c r="J852" s="4"/>
      <c r="K852" s="11"/>
      <c r="L852" s="11"/>
      <c r="M852" s="11"/>
      <c r="N852" s="4"/>
      <c r="O852" s="155"/>
      <c r="P852" s="156"/>
      <c r="Q852" s="156"/>
      <c r="R852" s="157"/>
      <c r="S852" s="4"/>
      <c r="T852" s="4"/>
      <c r="U852" s="4"/>
      <c r="V852" s="4"/>
    </row>
    <row r="853" spans="1:22" s="5" customFormat="1" ht="12.75" x14ac:dyDescent="0.2">
      <c r="A853" s="51"/>
      <c r="B853" s="11"/>
      <c r="C853" s="11" t="s">
        <v>494</v>
      </c>
      <c r="D853" s="11"/>
      <c r="E853" s="11" t="s">
        <v>106</v>
      </c>
      <c r="F853" s="11">
        <v>201</v>
      </c>
      <c r="G853" s="11">
        <v>2</v>
      </c>
      <c r="H853" s="11">
        <v>2</v>
      </c>
      <c r="I853" s="11">
        <v>0</v>
      </c>
      <c r="J853" s="4"/>
      <c r="K853" s="11"/>
      <c r="L853" s="11"/>
      <c r="M853" s="11"/>
      <c r="N853" s="4"/>
      <c r="O853" s="155"/>
      <c r="P853" s="156"/>
      <c r="Q853" s="156"/>
      <c r="R853" s="157"/>
      <c r="S853" s="4"/>
      <c r="T853" s="4"/>
      <c r="U853" s="4"/>
      <c r="V853" s="4"/>
    </row>
    <row r="854" spans="1:22" s="5" customFormat="1" ht="12.75" x14ac:dyDescent="0.2">
      <c r="A854" s="51"/>
      <c r="B854" s="11"/>
      <c r="C854" s="11" t="s">
        <v>503</v>
      </c>
      <c r="D854" s="11"/>
      <c r="E854" s="11" t="s">
        <v>72</v>
      </c>
      <c r="F854" s="11">
        <v>557</v>
      </c>
      <c r="G854" s="11">
        <v>6</v>
      </c>
      <c r="H854" s="11">
        <v>5</v>
      </c>
      <c r="I854" s="11">
        <v>0</v>
      </c>
      <c r="J854" s="4"/>
      <c r="K854" s="11"/>
      <c r="L854" s="11"/>
      <c r="M854" s="11"/>
      <c r="N854" s="4"/>
      <c r="O854" s="155"/>
      <c r="P854" s="156"/>
      <c r="Q854" s="156"/>
      <c r="R854" s="157"/>
      <c r="S854" s="4"/>
      <c r="T854" s="4"/>
      <c r="U854" s="4"/>
      <c r="V854" s="4"/>
    </row>
    <row r="855" spans="1:22" s="5" customFormat="1" ht="12.75" x14ac:dyDescent="0.2">
      <c r="A855" s="51"/>
      <c r="B855" s="11"/>
      <c r="C855" s="11" t="s">
        <v>505</v>
      </c>
      <c r="D855" s="11"/>
      <c r="E855" s="11" t="s">
        <v>64</v>
      </c>
      <c r="F855" s="11">
        <v>24</v>
      </c>
      <c r="G855" s="11">
        <v>3</v>
      </c>
      <c r="H855" s="11">
        <v>2</v>
      </c>
      <c r="I855" s="11">
        <v>0</v>
      </c>
      <c r="J855" s="4"/>
      <c r="K855" s="11"/>
      <c r="L855" s="11"/>
      <c r="M855" s="11"/>
      <c r="N855" s="4"/>
      <c r="O855" s="155"/>
      <c r="P855" s="156"/>
      <c r="Q855" s="156"/>
      <c r="R855" s="157"/>
      <c r="S855" s="4"/>
      <c r="T855" s="4"/>
      <c r="U855" s="4"/>
      <c r="V855" s="4"/>
    </row>
    <row r="856" spans="1:22" s="5" customFormat="1" ht="12.75" x14ac:dyDescent="0.2">
      <c r="A856" s="51"/>
      <c r="B856" s="11"/>
      <c r="C856" s="11" t="s">
        <v>507</v>
      </c>
      <c r="D856" s="11"/>
      <c r="E856" s="11" t="s">
        <v>365</v>
      </c>
      <c r="F856" s="11">
        <v>112</v>
      </c>
      <c r="G856" s="11">
        <v>1</v>
      </c>
      <c r="H856" s="11">
        <v>1</v>
      </c>
      <c r="I856" s="11">
        <v>0</v>
      </c>
      <c r="J856" s="4"/>
      <c r="K856" s="11"/>
      <c r="L856" s="11"/>
      <c r="M856" s="11"/>
      <c r="N856" s="4"/>
      <c r="O856" s="155"/>
      <c r="P856" s="156"/>
      <c r="Q856" s="156"/>
      <c r="R856" s="157"/>
      <c r="S856" s="4"/>
      <c r="T856" s="4"/>
      <c r="U856" s="4"/>
      <c r="V856" s="4"/>
    </row>
    <row r="857" spans="1:22" s="5" customFormat="1" ht="12.75" x14ac:dyDescent="0.2">
      <c r="A857" s="51"/>
      <c r="B857" s="11"/>
      <c r="C857" s="11" t="s">
        <v>524</v>
      </c>
      <c r="D857" s="11"/>
      <c r="E857" s="11" t="s">
        <v>495</v>
      </c>
      <c r="F857" s="11">
        <v>96</v>
      </c>
      <c r="G857" s="11">
        <v>1</v>
      </c>
      <c r="H857" s="11">
        <v>1</v>
      </c>
      <c r="I857" s="11">
        <v>0</v>
      </c>
      <c r="J857" s="4"/>
      <c r="K857" s="11"/>
      <c r="L857" s="11"/>
      <c r="M857" s="11"/>
      <c r="N857" s="4"/>
      <c r="O857" s="155"/>
      <c r="P857" s="156"/>
      <c r="Q857" s="156"/>
      <c r="R857" s="157"/>
      <c r="S857" s="4"/>
      <c r="T857" s="4"/>
      <c r="U857" s="4"/>
      <c r="V857" s="4"/>
    </row>
    <row r="858" spans="1:22" s="5" customFormat="1" ht="12.75" x14ac:dyDescent="0.2">
      <c r="A858" s="51"/>
      <c r="B858" s="11"/>
      <c r="C858" s="11" t="s">
        <v>538</v>
      </c>
      <c r="D858" s="11"/>
      <c r="E858" s="11" t="s">
        <v>332</v>
      </c>
      <c r="F858" s="11">
        <v>246</v>
      </c>
      <c r="G858" s="11">
        <v>3</v>
      </c>
      <c r="H858" s="11">
        <v>3</v>
      </c>
      <c r="I858" s="11">
        <v>0</v>
      </c>
      <c r="J858" s="4"/>
      <c r="K858" s="11"/>
      <c r="L858" s="11"/>
      <c r="M858" s="11"/>
      <c r="N858" s="4"/>
      <c r="O858" s="155"/>
      <c r="P858" s="156"/>
      <c r="Q858" s="156"/>
      <c r="R858" s="157"/>
      <c r="S858" s="4"/>
      <c r="T858" s="4"/>
      <c r="U858" s="4"/>
      <c r="V858" s="4"/>
    </row>
    <row r="859" spans="1:22" s="5" customFormat="1" ht="12.75" x14ac:dyDescent="0.2">
      <c r="A859" s="51"/>
      <c r="B859" s="11"/>
      <c r="C859" s="11" t="s">
        <v>557</v>
      </c>
      <c r="D859" s="11"/>
      <c r="E859" s="11" t="s">
        <v>223</v>
      </c>
      <c r="F859" s="11">
        <v>89</v>
      </c>
      <c r="G859" s="11">
        <v>1</v>
      </c>
      <c r="H859" s="11">
        <v>1</v>
      </c>
      <c r="I859" s="11">
        <v>0</v>
      </c>
      <c r="J859" s="4"/>
      <c r="K859" s="11"/>
      <c r="L859" s="11"/>
      <c r="M859" s="11"/>
      <c r="N859" s="4"/>
      <c r="O859" s="155"/>
      <c r="P859" s="156"/>
      <c r="Q859" s="156"/>
      <c r="R859" s="157"/>
      <c r="S859" s="4"/>
      <c r="T859" s="4"/>
      <c r="U859" s="4"/>
      <c r="V859" s="4"/>
    </row>
    <row r="860" spans="1:22" s="5" customFormat="1" ht="12.75" x14ac:dyDescent="0.2">
      <c r="A860" s="51"/>
      <c r="B860" s="11"/>
      <c r="C860" s="11" t="s">
        <v>567</v>
      </c>
      <c r="D860" s="11"/>
      <c r="E860" s="11" t="s">
        <v>568</v>
      </c>
      <c r="F860" s="11">
        <v>24</v>
      </c>
      <c r="G860" s="11">
        <v>2</v>
      </c>
      <c r="H860" s="11">
        <v>2</v>
      </c>
      <c r="I860" s="11">
        <v>0</v>
      </c>
      <c r="J860" s="4"/>
      <c r="K860" s="11"/>
      <c r="L860" s="11"/>
      <c r="M860" s="11"/>
      <c r="N860" s="4"/>
      <c r="O860" s="155"/>
      <c r="P860" s="156"/>
      <c r="Q860" s="156"/>
      <c r="R860" s="157"/>
      <c r="S860" s="4"/>
      <c r="T860" s="4"/>
      <c r="U860" s="4"/>
      <c r="V860" s="4"/>
    </row>
    <row r="861" spans="1:22" s="5" customFormat="1" ht="12.75" x14ac:dyDescent="0.2">
      <c r="A861" s="51"/>
      <c r="B861" s="11"/>
      <c r="C861" s="11" t="s">
        <v>66</v>
      </c>
      <c r="D861" s="11"/>
      <c r="E861" s="11" t="s">
        <v>67</v>
      </c>
      <c r="F861" s="11">
        <v>25</v>
      </c>
      <c r="G861" s="11"/>
      <c r="H861" s="11"/>
      <c r="I861" s="11"/>
      <c r="J861" s="4"/>
      <c r="K861" s="11"/>
      <c r="L861" s="11"/>
      <c r="M861" s="11"/>
      <c r="N861" s="4"/>
      <c r="O861" s="155"/>
      <c r="P861" s="156"/>
      <c r="Q861" s="156"/>
      <c r="R861" s="157"/>
      <c r="S861" s="4"/>
      <c r="T861" s="4"/>
      <c r="U861" s="4"/>
      <c r="V861" s="4"/>
    </row>
    <row r="862" spans="1:22" s="5" customFormat="1" ht="12.75" x14ac:dyDescent="0.2">
      <c r="A862" s="51"/>
      <c r="B862" s="11"/>
      <c r="C862" s="11" t="s">
        <v>70</v>
      </c>
      <c r="D862" s="11"/>
      <c r="E862" s="11" t="s">
        <v>71</v>
      </c>
      <c r="F862" s="11">
        <v>48</v>
      </c>
      <c r="G862" s="11"/>
      <c r="H862" s="11"/>
      <c r="I862" s="11"/>
      <c r="J862" s="4"/>
      <c r="K862" s="11"/>
      <c r="L862" s="11"/>
      <c r="M862" s="11"/>
      <c r="N862" s="4"/>
      <c r="O862" s="155"/>
      <c r="P862" s="156"/>
      <c r="Q862" s="156"/>
      <c r="R862" s="157"/>
      <c r="S862" s="4"/>
      <c r="T862" s="4"/>
      <c r="U862" s="4"/>
      <c r="V862" s="4"/>
    </row>
    <row r="863" spans="1:22" s="5" customFormat="1" ht="12.75" x14ac:dyDescent="0.2">
      <c r="A863" s="51"/>
      <c r="B863" s="11"/>
      <c r="C863" s="11" t="s">
        <v>77</v>
      </c>
      <c r="D863" s="11"/>
      <c r="E863" s="11" t="s">
        <v>78</v>
      </c>
      <c r="F863" s="11">
        <v>2</v>
      </c>
      <c r="G863" s="11"/>
      <c r="H863" s="11"/>
      <c r="I863" s="11"/>
      <c r="J863" s="4"/>
      <c r="K863" s="11"/>
      <c r="L863" s="11"/>
      <c r="M863" s="11"/>
      <c r="N863" s="4"/>
      <c r="O863" s="155"/>
      <c r="P863" s="156"/>
      <c r="Q863" s="156"/>
      <c r="R863" s="157"/>
      <c r="S863" s="4"/>
      <c r="T863" s="4"/>
      <c r="U863" s="4"/>
      <c r="V863" s="4"/>
    </row>
    <row r="864" spans="1:22" s="5" customFormat="1" ht="12.75" x14ac:dyDescent="0.2">
      <c r="A864" s="51"/>
      <c r="B864" s="11"/>
      <c r="C864" s="11" t="s">
        <v>88</v>
      </c>
      <c r="D864" s="11"/>
      <c r="E864" s="11" t="s">
        <v>89</v>
      </c>
      <c r="F864" s="11">
        <v>5</v>
      </c>
      <c r="G864" s="11"/>
      <c r="H864" s="11">
        <v>0</v>
      </c>
      <c r="I864" s="11"/>
      <c r="J864" s="4"/>
      <c r="K864" s="11"/>
      <c r="L864" s="11"/>
      <c r="M864" s="11"/>
      <c r="N864" s="4"/>
      <c r="O864" s="155"/>
      <c r="P864" s="156"/>
      <c r="Q864" s="156"/>
      <c r="R864" s="157"/>
      <c r="S864" s="4"/>
      <c r="T864" s="4"/>
      <c r="U864" s="4"/>
      <c r="V864" s="4"/>
    </row>
    <row r="865" spans="1:22" s="5" customFormat="1" ht="12.75" x14ac:dyDescent="0.2">
      <c r="A865" s="51"/>
      <c r="B865" s="11"/>
      <c r="C865" s="11" t="s">
        <v>90</v>
      </c>
      <c r="D865" s="11"/>
      <c r="E865" s="11" t="s">
        <v>91</v>
      </c>
      <c r="F865" s="11">
        <v>9</v>
      </c>
      <c r="G865" s="11"/>
      <c r="H865" s="11"/>
      <c r="I865" s="11"/>
      <c r="J865" s="4"/>
      <c r="K865" s="11"/>
      <c r="L865" s="11"/>
      <c r="M865" s="11"/>
      <c r="N865" s="4"/>
      <c r="O865" s="155"/>
      <c r="P865" s="156"/>
      <c r="Q865" s="156"/>
      <c r="R865" s="157"/>
      <c r="S865" s="4"/>
      <c r="T865" s="4"/>
      <c r="U865" s="4"/>
      <c r="V865" s="4"/>
    </row>
    <row r="866" spans="1:22" s="5" customFormat="1" ht="12.75" x14ac:dyDescent="0.2">
      <c r="A866" s="51"/>
      <c r="B866" s="11"/>
      <c r="C866" s="11" t="s">
        <v>93</v>
      </c>
      <c r="D866" s="11"/>
      <c r="E866" s="11" t="s">
        <v>95</v>
      </c>
      <c r="F866" s="11">
        <v>15</v>
      </c>
      <c r="G866" s="11"/>
      <c r="H866" s="11"/>
      <c r="I866" s="11"/>
      <c r="J866" s="4"/>
      <c r="K866" s="11"/>
      <c r="L866" s="11"/>
      <c r="M866" s="11"/>
      <c r="N866" s="4"/>
      <c r="O866" s="155"/>
      <c r="P866" s="156"/>
      <c r="Q866" s="156"/>
      <c r="R866" s="157"/>
      <c r="S866" s="4"/>
      <c r="T866" s="4"/>
      <c r="U866" s="4"/>
      <c r="V866" s="4"/>
    </row>
    <row r="867" spans="1:22" s="5" customFormat="1" ht="12.75" x14ac:dyDescent="0.2">
      <c r="A867" s="51"/>
      <c r="B867" s="11"/>
      <c r="C867" s="11" t="s">
        <v>98</v>
      </c>
      <c r="D867" s="11"/>
      <c r="E867" s="11" t="s">
        <v>76</v>
      </c>
      <c r="F867" s="11">
        <v>147</v>
      </c>
      <c r="G867" s="11"/>
      <c r="H867" s="11">
        <v>0</v>
      </c>
      <c r="I867" s="11"/>
      <c r="J867" s="4"/>
      <c r="K867" s="11"/>
      <c r="L867" s="11"/>
      <c r="M867" s="11"/>
      <c r="N867" s="4"/>
      <c r="O867" s="155"/>
      <c r="P867" s="156"/>
      <c r="Q867" s="156"/>
      <c r="R867" s="157"/>
      <c r="S867" s="4"/>
      <c r="T867" s="4"/>
      <c r="U867" s="4"/>
      <c r="V867" s="4"/>
    </row>
    <row r="868" spans="1:22" s="5" customFormat="1" ht="12.75" x14ac:dyDescent="0.2">
      <c r="A868" s="51"/>
      <c r="B868" s="11"/>
      <c r="C868" s="11" t="s">
        <v>100</v>
      </c>
      <c r="D868" s="11"/>
      <c r="E868" s="11" t="s">
        <v>101</v>
      </c>
      <c r="F868" s="11">
        <v>22</v>
      </c>
      <c r="G868" s="11"/>
      <c r="H868" s="11">
        <v>0</v>
      </c>
      <c r="I868" s="11"/>
      <c r="J868" s="4"/>
      <c r="K868" s="11"/>
      <c r="L868" s="11"/>
      <c r="M868" s="11"/>
      <c r="N868" s="4"/>
      <c r="O868" s="155"/>
      <c r="P868" s="156"/>
      <c r="Q868" s="156"/>
      <c r="R868" s="157"/>
      <c r="S868" s="4"/>
      <c r="T868" s="4"/>
      <c r="U868" s="4"/>
      <c r="V868" s="4"/>
    </row>
    <row r="869" spans="1:22" s="5" customFormat="1" ht="12.75" x14ac:dyDescent="0.2">
      <c r="A869" s="51"/>
      <c r="B869" s="11"/>
      <c r="C869" s="11" t="s">
        <v>105</v>
      </c>
      <c r="D869" s="11"/>
      <c r="E869" s="11" t="s">
        <v>106</v>
      </c>
      <c r="F869" s="11">
        <v>13</v>
      </c>
      <c r="G869" s="11"/>
      <c r="H869" s="11">
        <v>0</v>
      </c>
      <c r="I869" s="11"/>
      <c r="J869" s="4"/>
      <c r="K869" s="11"/>
      <c r="L869" s="11"/>
      <c r="M869" s="11"/>
      <c r="N869" s="4"/>
      <c r="O869" s="155"/>
      <c r="P869" s="156"/>
      <c r="Q869" s="156"/>
      <c r="R869" s="157"/>
      <c r="S869" s="4"/>
      <c r="T869" s="4"/>
      <c r="U869" s="4"/>
      <c r="V869" s="4"/>
    </row>
    <row r="870" spans="1:22" s="5" customFormat="1" ht="12.75" x14ac:dyDescent="0.2">
      <c r="A870" s="51"/>
      <c r="B870" s="11"/>
      <c r="C870" s="11" t="s">
        <v>111</v>
      </c>
      <c r="D870" s="11"/>
      <c r="E870" s="11" t="s">
        <v>103</v>
      </c>
      <c r="F870" s="11">
        <v>21</v>
      </c>
      <c r="G870" s="11"/>
      <c r="H870" s="11">
        <v>0</v>
      </c>
      <c r="I870" s="11"/>
      <c r="J870" s="4"/>
      <c r="K870" s="11"/>
      <c r="L870" s="11"/>
      <c r="M870" s="11"/>
      <c r="N870" s="4"/>
      <c r="O870" s="155"/>
      <c r="P870" s="156"/>
      <c r="Q870" s="156"/>
      <c r="R870" s="157"/>
      <c r="S870" s="4"/>
      <c r="T870" s="4"/>
      <c r="U870" s="4"/>
      <c r="V870" s="4"/>
    </row>
    <row r="871" spans="1:22" s="5" customFormat="1" ht="12.75" x14ac:dyDescent="0.2">
      <c r="A871" s="51"/>
      <c r="B871" s="11"/>
      <c r="C871" s="11" t="s">
        <v>111</v>
      </c>
      <c r="D871" s="11"/>
      <c r="E871" s="11" t="s">
        <v>104</v>
      </c>
      <c r="F871" s="11">
        <v>2</v>
      </c>
      <c r="G871" s="11"/>
      <c r="H871" s="11">
        <v>0</v>
      </c>
      <c r="I871" s="11"/>
      <c r="J871" s="4"/>
      <c r="K871" s="11"/>
      <c r="L871" s="11"/>
      <c r="M871" s="11"/>
      <c r="N871" s="4"/>
      <c r="O871" s="155"/>
      <c r="P871" s="156"/>
      <c r="Q871" s="156"/>
      <c r="R871" s="157"/>
      <c r="S871" s="4"/>
      <c r="T871" s="4"/>
      <c r="U871" s="4"/>
      <c r="V871" s="4"/>
    </row>
    <row r="872" spans="1:22" s="5" customFormat="1" ht="12.75" x14ac:dyDescent="0.2">
      <c r="A872" s="51"/>
      <c r="B872" s="11"/>
      <c r="C872" s="11" t="s">
        <v>116</v>
      </c>
      <c r="D872" s="11"/>
      <c r="E872" s="11" t="s">
        <v>104</v>
      </c>
      <c r="F872" s="11">
        <v>36</v>
      </c>
      <c r="G872" s="11"/>
      <c r="H872" s="11">
        <v>0</v>
      </c>
      <c r="I872" s="11"/>
      <c r="J872" s="4"/>
      <c r="K872" s="11"/>
      <c r="L872" s="11"/>
      <c r="M872" s="11"/>
      <c r="N872" s="4"/>
      <c r="O872" s="155"/>
      <c r="P872" s="156"/>
      <c r="Q872" s="156"/>
      <c r="R872" s="157"/>
      <c r="S872" s="4"/>
      <c r="T872" s="4"/>
      <c r="U872" s="4"/>
      <c r="V872" s="4"/>
    </row>
    <row r="873" spans="1:22" s="5" customFormat="1" ht="12.75" x14ac:dyDescent="0.2">
      <c r="A873" s="51"/>
      <c r="B873" s="11"/>
      <c r="C873" s="11" t="s">
        <v>123</v>
      </c>
      <c r="D873" s="11"/>
      <c r="E873" s="11" t="s">
        <v>118</v>
      </c>
      <c r="F873" s="11">
        <v>11</v>
      </c>
      <c r="G873" s="11"/>
      <c r="H873" s="11">
        <v>0</v>
      </c>
      <c r="I873" s="11"/>
      <c r="J873" s="4"/>
      <c r="K873" s="11"/>
      <c r="L873" s="11"/>
      <c r="M873" s="11"/>
      <c r="N873" s="4"/>
      <c r="O873" s="155"/>
      <c r="P873" s="156"/>
      <c r="Q873" s="156"/>
      <c r="R873" s="157"/>
      <c r="S873" s="4"/>
      <c r="T873" s="4"/>
      <c r="U873" s="4"/>
      <c r="V873" s="4"/>
    </row>
    <row r="874" spans="1:22" s="5" customFormat="1" ht="12.75" x14ac:dyDescent="0.2">
      <c r="A874" s="51"/>
      <c r="B874" s="11"/>
      <c r="C874" s="11" t="s">
        <v>124</v>
      </c>
      <c r="D874" s="11"/>
      <c r="E874" s="11" t="s">
        <v>125</v>
      </c>
      <c r="F874" s="11">
        <v>10</v>
      </c>
      <c r="G874" s="11"/>
      <c r="H874" s="11"/>
      <c r="I874" s="11"/>
      <c r="J874" s="4"/>
      <c r="K874" s="11"/>
      <c r="L874" s="11"/>
      <c r="M874" s="11"/>
      <c r="N874" s="4"/>
      <c r="O874" s="155"/>
      <c r="P874" s="156"/>
      <c r="Q874" s="156"/>
      <c r="R874" s="157"/>
      <c r="S874" s="4"/>
      <c r="T874" s="4"/>
      <c r="U874" s="4"/>
      <c r="V874" s="4"/>
    </row>
    <row r="875" spans="1:22" s="5" customFormat="1" ht="12.75" x14ac:dyDescent="0.2">
      <c r="A875" s="51"/>
      <c r="B875" s="11"/>
      <c r="C875" s="11" t="s">
        <v>126</v>
      </c>
      <c r="D875" s="11"/>
      <c r="E875" s="11" t="s">
        <v>67</v>
      </c>
      <c r="F875" s="11">
        <v>188</v>
      </c>
      <c r="G875" s="11"/>
      <c r="H875" s="11">
        <v>0</v>
      </c>
      <c r="I875" s="11"/>
      <c r="J875" s="4"/>
      <c r="K875" s="11"/>
      <c r="L875" s="11"/>
      <c r="M875" s="11"/>
      <c r="N875" s="4"/>
      <c r="O875" s="155"/>
      <c r="P875" s="156"/>
      <c r="Q875" s="156"/>
      <c r="R875" s="157"/>
      <c r="S875" s="4"/>
      <c r="T875" s="4"/>
      <c r="U875" s="4"/>
      <c r="V875" s="4"/>
    </row>
    <row r="876" spans="1:22" s="5" customFormat="1" ht="12.75" x14ac:dyDescent="0.2">
      <c r="A876" s="51"/>
      <c r="B876" s="11"/>
      <c r="C876" s="11" t="s">
        <v>133</v>
      </c>
      <c r="D876" s="11"/>
      <c r="E876" s="11" t="s">
        <v>78</v>
      </c>
      <c r="F876" s="11">
        <v>22</v>
      </c>
      <c r="G876" s="11"/>
      <c r="H876" s="11"/>
      <c r="I876" s="11"/>
      <c r="J876" s="4"/>
      <c r="K876" s="11"/>
      <c r="L876" s="11"/>
      <c r="M876" s="11"/>
      <c r="N876" s="4"/>
      <c r="O876" s="155"/>
      <c r="P876" s="156"/>
      <c r="Q876" s="156"/>
      <c r="R876" s="157"/>
      <c r="S876" s="4"/>
      <c r="T876" s="4"/>
      <c r="U876" s="4"/>
      <c r="V876" s="4"/>
    </row>
    <row r="877" spans="1:22" s="5" customFormat="1" ht="12.75" x14ac:dyDescent="0.2">
      <c r="A877" s="51"/>
      <c r="B877" s="11"/>
      <c r="C877" s="11" t="s">
        <v>135</v>
      </c>
      <c r="D877" s="11"/>
      <c r="E877" s="11" t="s">
        <v>78</v>
      </c>
      <c r="F877" s="11">
        <v>10</v>
      </c>
      <c r="G877" s="11"/>
      <c r="H877" s="11"/>
      <c r="I877" s="11"/>
      <c r="J877" s="4"/>
      <c r="K877" s="11"/>
      <c r="L877" s="11"/>
      <c r="M877" s="11"/>
      <c r="N877" s="4"/>
      <c r="O877" s="155"/>
      <c r="P877" s="156"/>
      <c r="Q877" s="156"/>
      <c r="R877" s="157"/>
      <c r="S877" s="4"/>
      <c r="T877" s="4"/>
      <c r="U877" s="4"/>
      <c r="V877" s="4"/>
    </row>
    <row r="878" spans="1:22" s="5" customFormat="1" ht="12.75" x14ac:dyDescent="0.2">
      <c r="A878" s="51"/>
      <c r="B878" s="11"/>
      <c r="C878" s="11" t="s">
        <v>138</v>
      </c>
      <c r="D878" s="11"/>
      <c r="E878" s="11" t="s">
        <v>103</v>
      </c>
      <c r="F878" s="11">
        <v>4</v>
      </c>
      <c r="G878" s="11"/>
      <c r="H878" s="11"/>
      <c r="I878" s="11"/>
      <c r="J878" s="4"/>
      <c r="K878" s="11"/>
      <c r="L878" s="11"/>
      <c r="M878" s="11"/>
      <c r="N878" s="4"/>
      <c r="O878" s="155"/>
      <c r="P878" s="156"/>
      <c r="Q878" s="156"/>
      <c r="R878" s="157"/>
      <c r="S878" s="4"/>
      <c r="T878" s="4"/>
      <c r="U878" s="4"/>
      <c r="V878" s="4"/>
    </row>
    <row r="879" spans="1:22" s="5" customFormat="1" ht="12.75" x14ac:dyDescent="0.2">
      <c r="A879" s="51"/>
      <c r="B879" s="11"/>
      <c r="C879" s="11" t="s">
        <v>139</v>
      </c>
      <c r="D879" s="11"/>
      <c r="E879" s="11" t="s">
        <v>140</v>
      </c>
      <c r="F879" s="11">
        <v>14</v>
      </c>
      <c r="G879" s="11"/>
      <c r="H879" s="11">
        <v>0</v>
      </c>
      <c r="I879" s="11"/>
      <c r="J879" s="4"/>
      <c r="K879" s="11"/>
      <c r="L879" s="11"/>
      <c r="M879" s="11"/>
      <c r="N879" s="4"/>
      <c r="O879" s="155"/>
      <c r="P879" s="156"/>
      <c r="Q879" s="156"/>
      <c r="R879" s="157"/>
      <c r="S879" s="4"/>
      <c r="T879" s="4"/>
      <c r="U879" s="4"/>
      <c r="V879" s="4"/>
    </row>
    <row r="880" spans="1:22" s="5" customFormat="1" ht="12.75" x14ac:dyDescent="0.2">
      <c r="A880" s="51"/>
      <c r="B880" s="11"/>
      <c r="C880" s="11" t="s">
        <v>141</v>
      </c>
      <c r="D880" s="11"/>
      <c r="E880" s="11" t="s">
        <v>482</v>
      </c>
      <c r="F880" s="11">
        <v>1</v>
      </c>
      <c r="G880" s="11"/>
      <c r="H880" s="11"/>
      <c r="I880" s="11"/>
      <c r="J880" s="4"/>
      <c r="K880" s="11"/>
      <c r="L880" s="11"/>
      <c r="M880" s="11"/>
      <c r="N880" s="4"/>
      <c r="O880" s="155"/>
      <c r="P880" s="156"/>
      <c r="Q880" s="156"/>
      <c r="R880" s="157"/>
      <c r="S880" s="4"/>
      <c r="T880" s="4"/>
      <c r="U880" s="4"/>
      <c r="V880" s="4"/>
    </row>
    <row r="881" spans="1:22" s="5" customFormat="1" ht="12.75" x14ac:dyDescent="0.2">
      <c r="A881" s="51"/>
      <c r="B881" s="11"/>
      <c r="C881" s="11" t="s">
        <v>148</v>
      </c>
      <c r="D881" s="11"/>
      <c r="E881" s="11" t="s">
        <v>142</v>
      </c>
      <c r="F881" s="11">
        <v>1</v>
      </c>
      <c r="G881" s="11"/>
      <c r="H881" s="11"/>
      <c r="I881" s="11"/>
      <c r="J881" s="4"/>
      <c r="K881" s="11"/>
      <c r="L881" s="11"/>
      <c r="M881" s="11"/>
      <c r="N881" s="4"/>
      <c r="O881" s="155"/>
      <c r="P881" s="156"/>
      <c r="Q881" s="156"/>
      <c r="R881" s="157"/>
      <c r="S881" s="4"/>
      <c r="T881" s="4"/>
      <c r="U881" s="4"/>
      <c r="V881" s="4"/>
    </row>
    <row r="882" spans="1:22" s="5" customFormat="1" ht="12.75" x14ac:dyDescent="0.2">
      <c r="A882" s="51"/>
      <c r="B882" s="11"/>
      <c r="C882" s="11" t="s">
        <v>149</v>
      </c>
      <c r="D882" s="11"/>
      <c r="E882" s="11" t="s">
        <v>150</v>
      </c>
      <c r="F882" s="11">
        <v>44</v>
      </c>
      <c r="G882" s="11"/>
      <c r="H882" s="11">
        <v>0</v>
      </c>
      <c r="I882" s="11"/>
      <c r="J882" s="4"/>
      <c r="K882" s="11"/>
      <c r="L882" s="11"/>
      <c r="M882" s="11"/>
      <c r="N882" s="4"/>
      <c r="O882" s="155"/>
      <c r="P882" s="156"/>
      <c r="Q882" s="156"/>
      <c r="R882" s="157"/>
      <c r="S882" s="4"/>
      <c r="T882" s="4"/>
      <c r="U882" s="4"/>
      <c r="V882" s="4"/>
    </row>
    <row r="883" spans="1:22" s="5" customFormat="1" ht="12.75" x14ac:dyDescent="0.2">
      <c r="A883" s="51"/>
      <c r="B883" s="11"/>
      <c r="C883" s="11" t="s">
        <v>155</v>
      </c>
      <c r="D883" s="11"/>
      <c r="E883" s="11" t="s">
        <v>150</v>
      </c>
      <c r="F883" s="11">
        <v>2</v>
      </c>
      <c r="G883" s="11"/>
      <c r="H883" s="11"/>
      <c r="I883" s="11"/>
      <c r="J883" s="4"/>
      <c r="K883" s="11"/>
      <c r="L883" s="11"/>
      <c r="M883" s="11"/>
      <c r="N883" s="4"/>
      <c r="O883" s="155"/>
      <c r="P883" s="156"/>
      <c r="Q883" s="156"/>
      <c r="R883" s="157"/>
      <c r="S883" s="4"/>
      <c r="T883" s="4"/>
      <c r="U883" s="4"/>
      <c r="V883" s="4"/>
    </row>
    <row r="884" spans="1:22" s="5" customFormat="1" ht="12.75" x14ac:dyDescent="0.2">
      <c r="A884" s="51"/>
      <c r="B884" s="11"/>
      <c r="C884" s="11" t="s">
        <v>157</v>
      </c>
      <c r="D884" s="11"/>
      <c r="E884" s="11" t="s">
        <v>96</v>
      </c>
      <c r="F884" s="11">
        <v>11</v>
      </c>
      <c r="G884" s="11"/>
      <c r="H884" s="11"/>
      <c r="I884" s="11"/>
      <c r="J884" s="4"/>
      <c r="K884" s="11"/>
      <c r="L884" s="11"/>
      <c r="M884" s="11"/>
      <c r="N884" s="4"/>
      <c r="O884" s="155"/>
      <c r="P884" s="156"/>
      <c r="Q884" s="156"/>
      <c r="R884" s="157"/>
      <c r="S884" s="4"/>
      <c r="T884" s="4"/>
      <c r="U884" s="4"/>
      <c r="V884" s="4"/>
    </row>
    <row r="885" spans="1:22" s="5" customFormat="1" ht="12.75" x14ac:dyDescent="0.2">
      <c r="A885" s="51"/>
      <c r="B885" s="11"/>
      <c r="C885" s="11" t="s">
        <v>162</v>
      </c>
      <c r="D885" s="11"/>
      <c r="E885" s="11" t="s">
        <v>96</v>
      </c>
      <c r="F885" s="11">
        <v>1</v>
      </c>
      <c r="G885" s="11"/>
      <c r="H885" s="11"/>
      <c r="I885" s="11"/>
      <c r="J885" s="4"/>
      <c r="K885" s="11"/>
      <c r="L885" s="11"/>
      <c r="M885" s="11"/>
      <c r="N885" s="4"/>
      <c r="O885" s="155"/>
      <c r="P885" s="156"/>
      <c r="Q885" s="156"/>
      <c r="R885" s="157"/>
      <c r="S885" s="4"/>
      <c r="T885" s="4"/>
      <c r="U885" s="4"/>
      <c r="V885" s="4"/>
    </row>
    <row r="886" spans="1:22" s="5" customFormat="1" ht="12.75" x14ac:dyDescent="0.2">
      <c r="A886" s="51"/>
      <c r="B886" s="11"/>
      <c r="C886" s="11" t="s">
        <v>167</v>
      </c>
      <c r="D886" s="11"/>
      <c r="E886" s="11" t="s">
        <v>96</v>
      </c>
      <c r="F886" s="11">
        <v>100</v>
      </c>
      <c r="G886" s="11"/>
      <c r="H886" s="11">
        <v>0</v>
      </c>
      <c r="I886" s="11"/>
      <c r="J886" s="4"/>
      <c r="K886" s="11"/>
      <c r="L886" s="11"/>
      <c r="M886" s="11"/>
      <c r="N886" s="4"/>
      <c r="O886" s="155"/>
      <c r="P886" s="156"/>
      <c r="Q886" s="156"/>
      <c r="R886" s="157"/>
      <c r="S886" s="4"/>
      <c r="T886" s="4"/>
      <c r="U886" s="4"/>
      <c r="V886" s="4"/>
    </row>
    <row r="887" spans="1:22" s="5" customFormat="1" ht="12.75" x14ac:dyDescent="0.2">
      <c r="A887" s="51"/>
      <c r="B887" s="11"/>
      <c r="C887" s="11" t="s">
        <v>168</v>
      </c>
      <c r="D887" s="11"/>
      <c r="E887" s="11" t="s">
        <v>163</v>
      </c>
      <c r="F887" s="11">
        <v>2</v>
      </c>
      <c r="G887" s="11"/>
      <c r="H887" s="11"/>
      <c r="I887" s="11"/>
      <c r="J887" s="4"/>
      <c r="K887" s="11"/>
      <c r="L887" s="11"/>
      <c r="M887" s="11"/>
      <c r="N887" s="4"/>
      <c r="O887" s="155"/>
      <c r="P887" s="156"/>
      <c r="Q887" s="156"/>
      <c r="R887" s="157"/>
      <c r="S887" s="4"/>
      <c r="T887" s="4"/>
      <c r="U887" s="4"/>
      <c r="V887" s="4"/>
    </row>
    <row r="888" spans="1:22" s="5" customFormat="1" ht="12.75" x14ac:dyDescent="0.2">
      <c r="A888" s="51"/>
      <c r="B888" s="11"/>
      <c r="C888" s="11" t="s">
        <v>169</v>
      </c>
      <c r="D888" s="11"/>
      <c r="E888" s="11" t="s">
        <v>99</v>
      </c>
      <c r="F888" s="11">
        <v>6</v>
      </c>
      <c r="G888" s="11"/>
      <c r="H888" s="11"/>
      <c r="I888" s="11"/>
      <c r="J888" s="4"/>
      <c r="K888" s="11"/>
      <c r="L888" s="11"/>
      <c r="M888" s="11"/>
      <c r="N888" s="4"/>
      <c r="O888" s="155"/>
      <c r="P888" s="156"/>
      <c r="Q888" s="156"/>
      <c r="R888" s="157"/>
      <c r="S888" s="4"/>
      <c r="T888" s="4"/>
      <c r="U888" s="4"/>
      <c r="V888" s="4"/>
    </row>
    <row r="889" spans="1:22" s="5" customFormat="1" ht="12.75" x14ac:dyDescent="0.2">
      <c r="A889" s="51"/>
      <c r="B889" s="11"/>
      <c r="C889" s="11" t="s">
        <v>169</v>
      </c>
      <c r="D889" s="11"/>
      <c r="E889" s="11" t="s">
        <v>76</v>
      </c>
      <c r="F889" s="11">
        <v>20</v>
      </c>
      <c r="G889" s="11"/>
      <c r="H889" s="11">
        <v>0</v>
      </c>
      <c r="I889" s="11"/>
      <c r="J889" s="4"/>
      <c r="K889" s="11"/>
      <c r="L889" s="11"/>
      <c r="M889" s="11"/>
      <c r="N889" s="4"/>
      <c r="O889" s="155"/>
      <c r="P889" s="156"/>
      <c r="Q889" s="156"/>
      <c r="R889" s="157"/>
      <c r="S889" s="4"/>
      <c r="T889" s="4"/>
      <c r="U889" s="4"/>
      <c r="V889" s="4"/>
    </row>
    <row r="890" spans="1:22" s="5" customFormat="1" ht="12.75" x14ac:dyDescent="0.2">
      <c r="A890" s="51"/>
      <c r="B890" s="11"/>
      <c r="C890" s="11" t="s">
        <v>170</v>
      </c>
      <c r="D890" s="11"/>
      <c r="E890" s="11" t="s">
        <v>171</v>
      </c>
      <c r="F890" s="11">
        <v>8</v>
      </c>
      <c r="G890" s="11"/>
      <c r="H890" s="11">
        <v>0</v>
      </c>
      <c r="I890" s="11"/>
      <c r="J890" s="4"/>
      <c r="K890" s="11"/>
      <c r="L890" s="11"/>
      <c r="M890" s="11"/>
      <c r="N890" s="4"/>
      <c r="O890" s="155"/>
      <c r="P890" s="156"/>
      <c r="Q890" s="156"/>
      <c r="R890" s="157"/>
      <c r="S890" s="4"/>
      <c r="T890" s="4"/>
      <c r="U890" s="4"/>
      <c r="V890" s="4"/>
    </row>
    <row r="891" spans="1:22" s="5" customFormat="1" ht="12.75" x14ac:dyDescent="0.2">
      <c r="A891" s="51"/>
      <c r="B891" s="11"/>
      <c r="C891" s="11" t="s">
        <v>174</v>
      </c>
      <c r="D891" s="11"/>
      <c r="E891" s="11" t="s">
        <v>175</v>
      </c>
      <c r="F891" s="11">
        <v>27</v>
      </c>
      <c r="G891" s="11"/>
      <c r="H891" s="11">
        <v>0</v>
      </c>
      <c r="I891" s="11"/>
      <c r="J891" s="4"/>
      <c r="K891" s="11"/>
      <c r="L891" s="11"/>
      <c r="M891" s="11"/>
      <c r="N891" s="4"/>
      <c r="O891" s="155"/>
      <c r="P891" s="156"/>
      <c r="Q891" s="156"/>
      <c r="R891" s="157"/>
      <c r="S891" s="4"/>
      <c r="T891" s="4"/>
      <c r="U891" s="4"/>
      <c r="V891" s="4"/>
    </row>
    <row r="892" spans="1:22" s="5" customFormat="1" ht="12.75" x14ac:dyDescent="0.2">
      <c r="A892" s="51"/>
      <c r="B892" s="11"/>
      <c r="C892" s="11" t="s">
        <v>176</v>
      </c>
      <c r="D892" s="11"/>
      <c r="E892" s="11" t="s">
        <v>104</v>
      </c>
      <c r="F892" s="11">
        <v>1</v>
      </c>
      <c r="G892" s="11"/>
      <c r="H892" s="11"/>
      <c r="I892" s="11"/>
      <c r="J892" s="4"/>
      <c r="K892" s="11"/>
      <c r="L892" s="11"/>
      <c r="M892" s="11"/>
      <c r="N892" s="4"/>
      <c r="O892" s="155"/>
      <c r="P892" s="156"/>
      <c r="Q892" s="156"/>
      <c r="R892" s="157"/>
      <c r="S892" s="4"/>
      <c r="T892" s="4"/>
      <c r="U892" s="4"/>
      <c r="V892" s="4"/>
    </row>
    <row r="893" spans="1:22" s="5" customFormat="1" ht="12.75" x14ac:dyDescent="0.2">
      <c r="A893" s="51"/>
      <c r="B893" s="11"/>
      <c r="C893" s="11" t="s">
        <v>179</v>
      </c>
      <c r="D893" s="11"/>
      <c r="E893" s="11" t="s">
        <v>85</v>
      </c>
      <c r="F893" s="11">
        <v>15</v>
      </c>
      <c r="G893" s="11"/>
      <c r="H893" s="11"/>
      <c r="I893" s="11"/>
      <c r="J893" s="4"/>
      <c r="K893" s="11"/>
      <c r="L893" s="11"/>
      <c r="M893" s="11"/>
      <c r="N893" s="4"/>
      <c r="O893" s="155"/>
      <c r="P893" s="156"/>
      <c r="Q893" s="156"/>
      <c r="R893" s="157"/>
      <c r="S893" s="4"/>
      <c r="T893" s="4"/>
      <c r="U893" s="4"/>
      <c r="V893" s="4"/>
    </row>
    <row r="894" spans="1:22" s="5" customFormat="1" ht="12.75" x14ac:dyDescent="0.2">
      <c r="A894" s="51"/>
      <c r="B894" s="11"/>
      <c r="C894" s="11" t="s">
        <v>185</v>
      </c>
      <c r="D894" s="11"/>
      <c r="E894" s="11" t="s">
        <v>69</v>
      </c>
      <c r="F894" s="11">
        <v>11</v>
      </c>
      <c r="G894" s="11"/>
      <c r="H894" s="11"/>
      <c r="I894" s="11"/>
      <c r="J894" s="4"/>
      <c r="K894" s="11"/>
      <c r="L894" s="11"/>
      <c r="M894" s="11"/>
      <c r="N894" s="4"/>
      <c r="O894" s="155"/>
      <c r="P894" s="156"/>
      <c r="Q894" s="156"/>
      <c r="R894" s="157"/>
      <c r="S894" s="4"/>
      <c r="T894" s="4"/>
      <c r="U894" s="4"/>
      <c r="V894" s="4"/>
    </row>
    <row r="895" spans="1:22" s="5" customFormat="1" ht="12.75" x14ac:dyDescent="0.2">
      <c r="A895" s="51"/>
      <c r="B895" s="11"/>
      <c r="C895" s="11" t="s">
        <v>187</v>
      </c>
      <c r="D895" s="11"/>
      <c r="E895" s="11" t="s">
        <v>188</v>
      </c>
      <c r="F895" s="11">
        <v>14</v>
      </c>
      <c r="G895" s="11">
        <v>1</v>
      </c>
      <c r="H895" s="11">
        <v>0</v>
      </c>
      <c r="I895" s="11"/>
      <c r="J895" s="4"/>
      <c r="K895" s="11"/>
      <c r="L895" s="11"/>
      <c r="M895" s="11"/>
      <c r="N895" s="4"/>
      <c r="O895" s="155"/>
      <c r="P895" s="156"/>
      <c r="Q895" s="156"/>
      <c r="R895" s="157"/>
      <c r="S895" s="4"/>
      <c r="T895" s="4"/>
      <c r="U895" s="4"/>
      <c r="V895" s="4"/>
    </row>
    <row r="896" spans="1:22" s="5" customFormat="1" ht="12.75" x14ac:dyDescent="0.2">
      <c r="A896" s="51"/>
      <c r="B896" s="11"/>
      <c r="C896" s="11" t="s">
        <v>189</v>
      </c>
      <c r="D896" s="11"/>
      <c r="E896" s="11" t="s">
        <v>190</v>
      </c>
      <c r="F896" s="11">
        <v>33</v>
      </c>
      <c r="G896" s="11"/>
      <c r="H896" s="11">
        <v>0</v>
      </c>
      <c r="I896" s="11"/>
      <c r="J896" s="4"/>
      <c r="K896" s="11"/>
      <c r="L896" s="11"/>
      <c r="M896" s="11"/>
      <c r="N896" s="4"/>
      <c r="O896" s="155"/>
      <c r="P896" s="156"/>
      <c r="Q896" s="156"/>
      <c r="R896" s="157"/>
      <c r="S896" s="4"/>
      <c r="T896" s="4"/>
      <c r="U896" s="4"/>
      <c r="V896" s="4"/>
    </row>
    <row r="897" spans="1:22" s="5" customFormat="1" ht="12.75" x14ac:dyDescent="0.2">
      <c r="A897" s="51"/>
      <c r="B897" s="11"/>
      <c r="C897" s="11" t="s">
        <v>193</v>
      </c>
      <c r="D897" s="11"/>
      <c r="E897" s="11" t="s">
        <v>194</v>
      </c>
      <c r="F897" s="11">
        <v>20</v>
      </c>
      <c r="G897" s="11"/>
      <c r="H897" s="11"/>
      <c r="I897" s="11"/>
      <c r="J897" s="4"/>
      <c r="K897" s="11"/>
      <c r="L897" s="11"/>
      <c r="M897" s="11"/>
      <c r="N897" s="4"/>
      <c r="O897" s="155"/>
      <c r="P897" s="156"/>
      <c r="Q897" s="156"/>
      <c r="R897" s="157"/>
      <c r="S897" s="4"/>
      <c r="T897" s="4"/>
      <c r="U897" s="4"/>
      <c r="V897" s="4"/>
    </row>
    <row r="898" spans="1:22" s="5" customFormat="1" ht="12.75" x14ac:dyDescent="0.2">
      <c r="A898" s="51"/>
      <c r="B898" s="11"/>
      <c r="C898" s="11" t="s">
        <v>198</v>
      </c>
      <c r="D898" s="11"/>
      <c r="E898" s="11" t="s">
        <v>199</v>
      </c>
      <c r="F898" s="11">
        <v>342</v>
      </c>
      <c r="G898" s="11"/>
      <c r="H898" s="11">
        <v>0</v>
      </c>
      <c r="I898" s="11"/>
      <c r="J898" s="4"/>
      <c r="K898" s="11"/>
      <c r="L898" s="11"/>
      <c r="M898" s="11"/>
      <c r="N898" s="4"/>
      <c r="O898" s="155"/>
      <c r="P898" s="156"/>
      <c r="Q898" s="156"/>
      <c r="R898" s="157"/>
      <c r="S898" s="4"/>
      <c r="T898" s="4"/>
      <c r="U898" s="4"/>
      <c r="V898" s="4"/>
    </row>
    <row r="899" spans="1:22" s="5" customFormat="1" ht="12.75" x14ac:dyDescent="0.2">
      <c r="A899" s="51"/>
      <c r="B899" s="11"/>
      <c r="C899" s="11" t="s">
        <v>200</v>
      </c>
      <c r="D899" s="11"/>
      <c r="E899" s="11" t="s">
        <v>96</v>
      </c>
      <c r="F899" s="11">
        <v>8</v>
      </c>
      <c r="G899" s="11"/>
      <c r="H899" s="11"/>
      <c r="I899" s="11"/>
      <c r="J899" s="4"/>
      <c r="K899" s="11"/>
      <c r="L899" s="11"/>
      <c r="M899" s="11"/>
      <c r="N899" s="4"/>
      <c r="O899" s="155"/>
      <c r="P899" s="156"/>
      <c r="Q899" s="156"/>
      <c r="R899" s="157"/>
      <c r="S899" s="4"/>
      <c r="T899" s="4"/>
      <c r="U899" s="4"/>
      <c r="V899" s="4"/>
    </row>
    <row r="900" spans="1:22" s="5" customFormat="1" ht="12.75" x14ac:dyDescent="0.2">
      <c r="A900" s="51"/>
      <c r="B900" s="11"/>
      <c r="C900" s="11" t="s">
        <v>203</v>
      </c>
      <c r="D900" s="11"/>
      <c r="E900" s="11" t="s">
        <v>63</v>
      </c>
      <c r="F900" s="11">
        <v>17</v>
      </c>
      <c r="G900" s="11"/>
      <c r="H900" s="11">
        <v>0</v>
      </c>
      <c r="I900" s="11"/>
      <c r="J900" s="4"/>
      <c r="K900" s="11"/>
      <c r="L900" s="11"/>
      <c r="M900" s="11"/>
      <c r="N900" s="4"/>
      <c r="O900" s="155"/>
      <c r="P900" s="156"/>
      <c r="Q900" s="156"/>
      <c r="R900" s="157"/>
      <c r="S900" s="4"/>
      <c r="T900" s="4"/>
      <c r="U900" s="4"/>
      <c r="V900" s="4"/>
    </row>
    <row r="901" spans="1:22" s="5" customFormat="1" ht="12.75" x14ac:dyDescent="0.2">
      <c r="A901" s="51"/>
      <c r="B901" s="11"/>
      <c r="C901" s="11" t="s">
        <v>205</v>
      </c>
      <c r="D901" s="11"/>
      <c r="E901" s="11" t="s">
        <v>206</v>
      </c>
      <c r="F901" s="11">
        <v>16</v>
      </c>
      <c r="G901" s="11"/>
      <c r="H901" s="11">
        <v>0</v>
      </c>
      <c r="I901" s="11"/>
      <c r="J901" s="4"/>
      <c r="K901" s="11"/>
      <c r="L901" s="11"/>
      <c r="M901" s="11"/>
      <c r="N901" s="4"/>
      <c r="O901" s="155"/>
      <c r="P901" s="156"/>
      <c r="Q901" s="156"/>
      <c r="R901" s="157"/>
      <c r="S901" s="4"/>
      <c r="T901" s="4"/>
      <c r="U901" s="4"/>
      <c r="V901" s="4"/>
    </row>
    <row r="902" spans="1:22" s="5" customFormat="1" ht="12.75" x14ac:dyDescent="0.2">
      <c r="A902" s="51"/>
      <c r="B902" s="11"/>
      <c r="C902" s="11" t="s">
        <v>209</v>
      </c>
      <c r="D902" s="11"/>
      <c r="E902" s="11" t="s">
        <v>125</v>
      </c>
      <c r="F902" s="11">
        <v>11</v>
      </c>
      <c r="G902" s="11"/>
      <c r="H902" s="11"/>
      <c r="I902" s="11"/>
      <c r="J902" s="4"/>
      <c r="K902" s="11"/>
      <c r="L902" s="11"/>
      <c r="M902" s="11"/>
      <c r="N902" s="4"/>
      <c r="O902" s="155"/>
      <c r="P902" s="156"/>
      <c r="Q902" s="156"/>
      <c r="R902" s="157"/>
      <c r="S902" s="4"/>
      <c r="T902" s="4"/>
      <c r="U902" s="4"/>
      <c r="V902" s="4"/>
    </row>
    <row r="903" spans="1:22" s="5" customFormat="1" ht="12.75" x14ac:dyDescent="0.2">
      <c r="A903" s="51"/>
      <c r="B903" s="11"/>
      <c r="C903" s="11" t="s">
        <v>216</v>
      </c>
      <c r="D903" s="11"/>
      <c r="E903" s="11" t="s">
        <v>166</v>
      </c>
      <c r="F903" s="11">
        <v>9</v>
      </c>
      <c r="G903" s="11"/>
      <c r="H903" s="11">
        <v>0</v>
      </c>
      <c r="I903" s="11"/>
      <c r="J903" s="4"/>
      <c r="K903" s="11"/>
      <c r="L903" s="11"/>
      <c r="M903" s="11"/>
      <c r="N903" s="4"/>
      <c r="O903" s="155"/>
      <c r="P903" s="156"/>
      <c r="Q903" s="156"/>
      <c r="R903" s="157"/>
      <c r="S903" s="4"/>
      <c r="T903" s="4"/>
      <c r="U903" s="4"/>
      <c r="V903" s="4"/>
    </row>
    <row r="904" spans="1:22" s="5" customFormat="1" ht="12.75" x14ac:dyDescent="0.2">
      <c r="A904" s="51"/>
      <c r="B904" s="11"/>
      <c r="C904" s="11" t="s">
        <v>217</v>
      </c>
      <c r="D904" s="11"/>
      <c r="E904" s="11" t="s">
        <v>218</v>
      </c>
      <c r="F904" s="11">
        <v>4</v>
      </c>
      <c r="G904" s="11"/>
      <c r="H904" s="11"/>
      <c r="I904" s="11"/>
      <c r="J904" s="4"/>
      <c r="K904" s="11"/>
      <c r="L904" s="11"/>
      <c r="M904" s="11"/>
      <c r="N904" s="4"/>
      <c r="O904" s="155"/>
      <c r="P904" s="156"/>
      <c r="Q904" s="156"/>
      <c r="R904" s="157"/>
      <c r="S904" s="4"/>
      <c r="T904" s="4"/>
      <c r="U904" s="4"/>
      <c r="V904" s="4"/>
    </row>
    <row r="905" spans="1:22" s="5" customFormat="1" ht="12.75" x14ac:dyDescent="0.2">
      <c r="A905" s="51"/>
      <c r="B905" s="11"/>
      <c r="C905" s="11" t="s">
        <v>219</v>
      </c>
      <c r="D905" s="11"/>
      <c r="E905" s="11" t="s">
        <v>201</v>
      </c>
      <c r="F905" s="11">
        <v>16</v>
      </c>
      <c r="G905" s="11"/>
      <c r="H905" s="11">
        <v>0</v>
      </c>
      <c r="I905" s="11"/>
      <c r="J905" s="4"/>
      <c r="K905" s="11"/>
      <c r="L905" s="11"/>
      <c r="M905" s="11"/>
      <c r="N905" s="4"/>
      <c r="O905" s="155"/>
      <c r="P905" s="156"/>
      <c r="Q905" s="156"/>
      <c r="R905" s="157"/>
      <c r="S905" s="4"/>
      <c r="T905" s="4"/>
      <c r="U905" s="4"/>
      <c r="V905" s="4"/>
    </row>
    <row r="906" spans="1:22" s="5" customFormat="1" ht="12.75" x14ac:dyDescent="0.2">
      <c r="A906" s="51"/>
      <c r="B906" s="11"/>
      <c r="C906" s="11" t="s">
        <v>668</v>
      </c>
      <c r="D906" s="11"/>
      <c r="E906" s="11" t="s">
        <v>223</v>
      </c>
      <c r="F906" s="11">
        <v>1</v>
      </c>
      <c r="G906" s="11"/>
      <c r="H906" s="11">
        <v>0</v>
      </c>
      <c r="I906" s="11"/>
      <c r="J906" s="4"/>
      <c r="K906" s="11"/>
      <c r="L906" s="11"/>
      <c r="M906" s="11"/>
      <c r="N906" s="4"/>
      <c r="O906" s="155"/>
      <c r="P906" s="156"/>
      <c r="Q906" s="156"/>
      <c r="R906" s="157"/>
      <c r="S906" s="4"/>
      <c r="T906" s="4"/>
      <c r="U906" s="4"/>
      <c r="V906" s="4"/>
    </row>
    <row r="907" spans="1:22" s="5" customFormat="1" ht="12.75" x14ac:dyDescent="0.2">
      <c r="A907" s="51"/>
      <c r="B907" s="11"/>
      <c r="C907" s="11" t="s">
        <v>226</v>
      </c>
      <c r="D907" s="11"/>
      <c r="E907" s="11" t="s">
        <v>207</v>
      </c>
      <c r="F907" s="11">
        <v>15</v>
      </c>
      <c r="G907" s="11"/>
      <c r="H907" s="11">
        <v>0</v>
      </c>
      <c r="I907" s="11"/>
      <c r="J907" s="4"/>
      <c r="K907" s="11"/>
      <c r="L907" s="11"/>
      <c r="M907" s="11"/>
      <c r="N907" s="4"/>
      <c r="O907" s="155"/>
      <c r="P907" s="156"/>
      <c r="Q907" s="156"/>
      <c r="R907" s="157"/>
      <c r="S907" s="4"/>
      <c r="T907" s="4"/>
      <c r="U907" s="4"/>
      <c r="V907" s="4"/>
    </row>
    <row r="908" spans="1:22" s="5" customFormat="1" ht="12.75" x14ac:dyDescent="0.2">
      <c r="A908" s="51"/>
      <c r="B908" s="11"/>
      <c r="C908" s="11" t="s">
        <v>229</v>
      </c>
      <c r="D908" s="11"/>
      <c r="E908" s="11" t="s">
        <v>231</v>
      </c>
      <c r="F908" s="11">
        <v>9</v>
      </c>
      <c r="G908" s="11"/>
      <c r="H908" s="11"/>
      <c r="I908" s="11"/>
      <c r="J908" s="4"/>
      <c r="K908" s="11"/>
      <c r="L908" s="11"/>
      <c r="M908" s="11"/>
      <c r="N908" s="4"/>
      <c r="O908" s="155"/>
      <c r="P908" s="156"/>
      <c r="Q908" s="156"/>
      <c r="R908" s="157"/>
      <c r="S908" s="4"/>
      <c r="T908" s="4"/>
      <c r="U908" s="4"/>
      <c r="V908" s="4"/>
    </row>
    <row r="909" spans="1:22" s="5" customFormat="1" ht="12.75" x14ac:dyDescent="0.2">
      <c r="A909" s="51"/>
      <c r="B909" s="11"/>
      <c r="C909" s="11" t="s">
        <v>232</v>
      </c>
      <c r="D909" s="11"/>
      <c r="E909" s="11" t="s">
        <v>233</v>
      </c>
      <c r="F909" s="11">
        <v>10</v>
      </c>
      <c r="G909" s="11"/>
      <c r="H909" s="11">
        <v>0</v>
      </c>
      <c r="I909" s="11"/>
      <c r="J909" s="4"/>
      <c r="K909" s="11"/>
      <c r="L909" s="11"/>
      <c r="M909" s="11"/>
      <c r="N909" s="4"/>
      <c r="O909" s="155"/>
      <c r="P909" s="156"/>
      <c r="Q909" s="156"/>
      <c r="R909" s="157"/>
      <c r="S909" s="4"/>
      <c r="T909" s="4"/>
      <c r="U909" s="4"/>
      <c r="V909" s="4"/>
    </row>
    <row r="910" spans="1:22" s="5" customFormat="1" ht="12.75" x14ac:dyDescent="0.2">
      <c r="A910" s="51"/>
      <c r="B910" s="11"/>
      <c r="C910" s="11" t="s">
        <v>234</v>
      </c>
      <c r="D910" s="11"/>
      <c r="E910" s="11" t="s">
        <v>235</v>
      </c>
      <c r="F910" s="11">
        <v>15</v>
      </c>
      <c r="G910" s="11"/>
      <c r="H910" s="11"/>
      <c r="I910" s="11"/>
      <c r="J910" s="4"/>
      <c r="K910" s="11"/>
      <c r="L910" s="11"/>
      <c r="M910" s="11"/>
      <c r="N910" s="4"/>
      <c r="O910" s="155"/>
      <c r="P910" s="156"/>
      <c r="Q910" s="156"/>
      <c r="R910" s="157"/>
      <c r="S910" s="4"/>
      <c r="T910" s="4"/>
      <c r="U910" s="4"/>
      <c r="V910" s="4"/>
    </row>
    <row r="911" spans="1:22" s="5" customFormat="1" ht="12.75" x14ac:dyDescent="0.2">
      <c r="A911" s="51"/>
      <c r="B911" s="11"/>
      <c r="C911" s="11" t="s">
        <v>243</v>
      </c>
      <c r="D911" s="11"/>
      <c r="E911" s="11" t="s">
        <v>207</v>
      </c>
      <c r="F911" s="11">
        <v>126</v>
      </c>
      <c r="G911" s="11"/>
      <c r="H911" s="11">
        <v>0</v>
      </c>
      <c r="I911" s="11"/>
      <c r="J911" s="4"/>
      <c r="K911" s="11"/>
      <c r="L911" s="11"/>
      <c r="M911" s="11"/>
      <c r="N911" s="4"/>
      <c r="O911" s="155"/>
      <c r="P911" s="156"/>
      <c r="Q911" s="156"/>
      <c r="R911" s="157"/>
      <c r="S911" s="4"/>
      <c r="T911" s="4"/>
      <c r="U911" s="4"/>
      <c r="V911" s="4"/>
    </row>
    <row r="912" spans="1:22" s="5" customFormat="1" ht="12.75" x14ac:dyDescent="0.2">
      <c r="A912" s="51"/>
      <c r="B912" s="11"/>
      <c r="C912" s="11" t="s">
        <v>244</v>
      </c>
      <c r="D912" s="11"/>
      <c r="E912" s="11" t="s">
        <v>76</v>
      </c>
      <c r="F912" s="11">
        <v>228</v>
      </c>
      <c r="G912" s="11"/>
      <c r="H912" s="11">
        <v>0</v>
      </c>
      <c r="I912" s="11"/>
      <c r="J912" s="4"/>
      <c r="K912" s="11"/>
      <c r="L912" s="11"/>
      <c r="M912" s="11"/>
      <c r="N912" s="4"/>
      <c r="O912" s="155"/>
      <c r="P912" s="156"/>
      <c r="Q912" s="156"/>
      <c r="R912" s="157"/>
      <c r="S912" s="4"/>
      <c r="T912" s="4"/>
      <c r="U912" s="4"/>
      <c r="V912" s="4"/>
    </row>
    <row r="913" spans="1:22" s="5" customFormat="1" ht="12.75" x14ac:dyDescent="0.2">
      <c r="A913" s="51"/>
      <c r="B913" s="11"/>
      <c r="C913" s="11" t="s">
        <v>661</v>
      </c>
      <c r="D913" s="11"/>
      <c r="E913" s="11" t="s">
        <v>76</v>
      </c>
      <c r="F913" s="11">
        <v>1</v>
      </c>
      <c r="G913" s="11"/>
      <c r="H913" s="11">
        <v>0</v>
      </c>
      <c r="I913" s="11"/>
      <c r="J913" s="4"/>
      <c r="K913" s="11"/>
      <c r="L913" s="11"/>
      <c r="M913" s="11"/>
      <c r="N913" s="4"/>
      <c r="O913" s="155"/>
      <c r="P913" s="156"/>
      <c r="Q913" s="156"/>
      <c r="R913" s="157"/>
      <c r="S913" s="4"/>
      <c r="T913" s="4"/>
      <c r="U913" s="4"/>
      <c r="V913" s="4"/>
    </row>
    <row r="914" spans="1:22" s="5" customFormat="1" ht="12.75" x14ac:dyDescent="0.2">
      <c r="A914" s="51"/>
      <c r="B914" s="11"/>
      <c r="C914" s="11" t="s">
        <v>245</v>
      </c>
      <c r="D914" s="11"/>
      <c r="E914" s="11" t="s">
        <v>125</v>
      </c>
      <c r="F914" s="11">
        <v>3</v>
      </c>
      <c r="G914" s="11"/>
      <c r="H914" s="11">
        <v>0</v>
      </c>
      <c r="I914" s="11"/>
      <c r="J914" s="4"/>
      <c r="K914" s="11"/>
      <c r="L914" s="11"/>
      <c r="M914" s="11"/>
      <c r="N914" s="4"/>
      <c r="O914" s="155"/>
      <c r="P914" s="156"/>
      <c r="Q914" s="156"/>
      <c r="R914" s="157"/>
      <c r="S914" s="4"/>
      <c r="T914" s="4"/>
      <c r="U914" s="4"/>
      <c r="V914" s="4"/>
    </row>
    <row r="915" spans="1:22" s="5" customFormat="1" ht="12.75" x14ac:dyDescent="0.2">
      <c r="A915" s="51"/>
      <c r="B915" s="11"/>
      <c r="C915" s="11" t="s">
        <v>247</v>
      </c>
      <c r="D915" s="11"/>
      <c r="E915" s="11" t="s">
        <v>78</v>
      </c>
      <c r="F915" s="11">
        <v>10</v>
      </c>
      <c r="G915" s="11"/>
      <c r="H915" s="11">
        <v>0</v>
      </c>
      <c r="I915" s="11"/>
      <c r="J915" s="4"/>
      <c r="K915" s="11"/>
      <c r="L915" s="11"/>
      <c r="M915" s="11"/>
      <c r="N915" s="4"/>
      <c r="O915" s="155"/>
      <c r="P915" s="156"/>
      <c r="Q915" s="156"/>
      <c r="R915" s="157"/>
      <c r="S915" s="4"/>
      <c r="T915" s="4"/>
      <c r="U915" s="4"/>
      <c r="V915" s="4"/>
    </row>
    <row r="916" spans="1:22" s="5" customFormat="1" ht="12.75" x14ac:dyDescent="0.2">
      <c r="A916" s="51"/>
      <c r="B916" s="11"/>
      <c r="C916" s="11" t="s">
        <v>248</v>
      </c>
      <c r="D916" s="11"/>
      <c r="E916" s="11" t="s">
        <v>69</v>
      </c>
      <c r="F916" s="11">
        <v>109</v>
      </c>
      <c r="G916" s="11"/>
      <c r="H916" s="11">
        <v>0</v>
      </c>
      <c r="I916" s="11"/>
      <c r="J916" s="4"/>
      <c r="K916" s="11"/>
      <c r="L916" s="11"/>
      <c r="M916" s="11"/>
      <c r="N916" s="4"/>
      <c r="O916" s="155"/>
      <c r="P916" s="156"/>
      <c r="Q916" s="156"/>
      <c r="R916" s="157"/>
      <c r="S916" s="4"/>
      <c r="T916" s="4"/>
      <c r="U916" s="4"/>
      <c r="V916" s="4"/>
    </row>
    <row r="917" spans="1:22" s="5" customFormat="1" ht="12.75" x14ac:dyDescent="0.2">
      <c r="A917" s="51"/>
      <c r="B917" s="11"/>
      <c r="C917" s="11" t="s">
        <v>251</v>
      </c>
      <c r="D917" s="11"/>
      <c r="E917" s="11" t="s">
        <v>252</v>
      </c>
      <c r="F917" s="11">
        <v>51</v>
      </c>
      <c r="G917" s="11"/>
      <c r="H917" s="11">
        <v>0</v>
      </c>
      <c r="I917" s="11"/>
      <c r="J917" s="4"/>
      <c r="K917" s="11"/>
      <c r="L917" s="11"/>
      <c r="M917" s="11"/>
      <c r="N917" s="4"/>
      <c r="O917" s="155"/>
      <c r="P917" s="156"/>
      <c r="Q917" s="156"/>
      <c r="R917" s="157"/>
      <c r="S917" s="4"/>
      <c r="T917" s="4"/>
      <c r="U917" s="4"/>
      <c r="V917" s="4"/>
    </row>
    <row r="918" spans="1:22" s="5" customFormat="1" ht="12.75" x14ac:dyDescent="0.2">
      <c r="A918" s="51"/>
      <c r="B918" s="11"/>
      <c r="C918" s="11" t="s">
        <v>256</v>
      </c>
      <c r="D918" s="11"/>
      <c r="E918" s="11" t="s">
        <v>76</v>
      </c>
      <c r="F918" s="11">
        <v>2</v>
      </c>
      <c r="G918" s="11"/>
      <c r="H918" s="11"/>
      <c r="I918" s="11"/>
      <c r="J918" s="4"/>
      <c r="K918" s="11"/>
      <c r="L918" s="11"/>
      <c r="M918" s="11"/>
      <c r="N918" s="4"/>
      <c r="O918" s="155"/>
      <c r="P918" s="156"/>
      <c r="Q918" s="156"/>
      <c r="R918" s="157"/>
      <c r="S918" s="4"/>
      <c r="T918" s="4"/>
      <c r="U918" s="4"/>
      <c r="V918" s="4"/>
    </row>
    <row r="919" spans="1:22" s="5" customFormat="1" ht="12.75" x14ac:dyDescent="0.2">
      <c r="A919" s="51"/>
      <c r="B919" s="11"/>
      <c r="C919" s="11" t="s">
        <v>256</v>
      </c>
      <c r="D919" s="11"/>
      <c r="E919" s="11" t="s">
        <v>118</v>
      </c>
      <c r="F919" s="11">
        <v>10</v>
      </c>
      <c r="G919" s="11"/>
      <c r="H919" s="11">
        <v>0</v>
      </c>
      <c r="I919" s="11"/>
      <c r="J919" s="4"/>
      <c r="K919" s="11"/>
      <c r="L919" s="11"/>
      <c r="M919" s="11"/>
      <c r="N919" s="4"/>
      <c r="O919" s="155"/>
      <c r="P919" s="156"/>
      <c r="Q919" s="156"/>
      <c r="R919" s="157"/>
      <c r="S919" s="4"/>
      <c r="T919" s="4"/>
      <c r="U919" s="4"/>
      <c r="V919" s="4"/>
    </row>
    <row r="920" spans="1:22" s="5" customFormat="1" ht="12.75" x14ac:dyDescent="0.2">
      <c r="A920" s="51"/>
      <c r="B920" s="11"/>
      <c r="C920" s="11" t="s">
        <v>262</v>
      </c>
      <c r="D920" s="11"/>
      <c r="E920" s="11" t="s">
        <v>263</v>
      </c>
      <c r="F920" s="11">
        <v>21</v>
      </c>
      <c r="G920" s="11"/>
      <c r="H920" s="11">
        <v>0</v>
      </c>
      <c r="I920" s="11"/>
      <c r="J920" s="4"/>
      <c r="K920" s="11"/>
      <c r="L920" s="11"/>
      <c r="M920" s="11"/>
      <c r="N920" s="4"/>
      <c r="O920" s="155"/>
      <c r="P920" s="156"/>
      <c r="Q920" s="156"/>
      <c r="R920" s="157"/>
      <c r="S920" s="4"/>
      <c r="T920" s="4"/>
      <c r="U920" s="4"/>
      <c r="V920" s="4"/>
    </row>
    <row r="921" spans="1:22" s="5" customFormat="1" ht="12.75" x14ac:dyDescent="0.2">
      <c r="A921" s="51"/>
      <c r="B921" s="11"/>
      <c r="C921" s="11" t="s">
        <v>264</v>
      </c>
      <c r="D921" s="11"/>
      <c r="E921" s="11" t="s">
        <v>265</v>
      </c>
      <c r="F921" s="11">
        <v>7</v>
      </c>
      <c r="G921" s="11"/>
      <c r="H921" s="11"/>
      <c r="I921" s="11"/>
      <c r="J921" s="4"/>
      <c r="K921" s="11"/>
      <c r="L921" s="11"/>
      <c r="M921" s="11"/>
      <c r="N921" s="4"/>
      <c r="O921" s="155"/>
      <c r="P921" s="156"/>
      <c r="Q921" s="156"/>
      <c r="R921" s="157"/>
      <c r="S921" s="4"/>
      <c r="T921" s="4"/>
      <c r="U921" s="4"/>
      <c r="V921" s="4"/>
    </row>
    <row r="922" spans="1:22" s="5" customFormat="1" ht="12.75" x14ac:dyDescent="0.2">
      <c r="A922" s="51"/>
      <c r="B922" s="11"/>
      <c r="C922" s="11" t="s">
        <v>266</v>
      </c>
      <c r="D922" s="11"/>
      <c r="E922" s="11" t="s">
        <v>268</v>
      </c>
      <c r="F922" s="11">
        <v>1</v>
      </c>
      <c r="G922" s="11"/>
      <c r="H922" s="11"/>
      <c r="I922" s="11"/>
      <c r="J922" s="4"/>
      <c r="K922" s="11"/>
      <c r="L922" s="11"/>
      <c r="M922" s="11"/>
      <c r="N922" s="4"/>
      <c r="O922" s="155"/>
      <c r="P922" s="156"/>
      <c r="Q922" s="156"/>
      <c r="R922" s="157"/>
      <c r="S922" s="4"/>
      <c r="T922" s="4"/>
      <c r="U922" s="4"/>
      <c r="V922" s="4"/>
    </row>
    <row r="923" spans="1:22" s="5" customFormat="1" ht="12.75" x14ac:dyDescent="0.2">
      <c r="A923" s="51"/>
      <c r="B923" s="11"/>
      <c r="C923" s="11" t="s">
        <v>269</v>
      </c>
      <c r="D923" s="11"/>
      <c r="E923" s="11" t="s">
        <v>268</v>
      </c>
      <c r="F923" s="11">
        <v>15</v>
      </c>
      <c r="G923" s="11"/>
      <c r="H923" s="11"/>
      <c r="I923" s="11"/>
      <c r="J923" s="4"/>
      <c r="K923" s="11"/>
      <c r="L923" s="11"/>
      <c r="M923" s="11"/>
      <c r="N923" s="4"/>
      <c r="O923" s="155"/>
      <c r="P923" s="156"/>
      <c r="Q923" s="156"/>
      <c r="R923" s="157"/>
      <c r="S923" s="4"/>
      <c r="T923" s="4"/>
      <c r="U923" s="4"/>
      <c r="V923" s="4"/>
    </row>
    <row r="924" spans="1:22" s="5" customFormat="1" ht="12.75" x14ac:dyDescent="0.2">
      <c r="A924" s="51"/>
      <c r="B924" s="11"/>
      <c r="C924" s="11" t="s">
        <v>270</v>
      </c>
      <c r="D924" s="11"/>
      <c r="E924" s="11" t="s">
        <v>106</v>
      </c>
      <c r="F924" s="11">
        <v>1</v>
      </c>
      <c r="G924" s="11"/>
      <c r="H924" s="11">
        <v>0</v>
      </c>
      <c r="I924" s="11"/>
      <c r="J924" s="4"/>
      <c r="K924" s="11"/>
      <c r="L924" s="11"/>
      <c r="M924" s="11"/>
      <c r="N924" s="4"/>
      <c r="O924" s="155"/>
      <c r="P924" s="156"/>
      <c r="Q924" s="156"/>
      <c r="R924" s="157"/>
      <c r="S924" s="4"/>
      <c r="T924" s="4"/>
      <c r="U924" s="4"/>
      <c r="V924" s="4"/>
    </row>
    <row r="925" spans="1:22" s="5" customFormat="1" ht="12.75" x14ac:dyDescent="0.2">
      <c r="A925" s="51"/>
      <c r="B925" s="11"/>
      <c r="C925" s="11" t="s">
        <v>274</v>
      </c>
      <c r="D925" s="11"/>
      <c r="E925" s="11" t="s">
        <v>273</v>
      </c>
      <c r="F925" s="11">
        <v>1</v>
      </c>
      <c r="G925" s="11"/>
      <c r="H925" s="11"/>
      <c r="I925" s="11"/>
      <c r="J925" s="4"/>
      <c r="K925" s="11"/>
      <c r="L925" s="11"/>
      <c r="M925" s="11"/>
      <c r="N925" s="4"/>
      <c r="O925" s="155"/>
      <c r="P925" s="156"/>
      <c r="Q925" s="156"/>
      <c r="R925" s="157"/>
      <c r="S925" s="4"/>
      <c r="T925" s="4"/>
      <c r="U925" s="4"/>
      <c r="V925" s="4"/>
    </row>
    <row r="926" spans="1:22" s="5" customFormat="1" ht="12.75" x14ac:dyDescent="0.2">
      <c r="A926" s="51"/>
      <c r="B926" s="11"/>
      <c r="C926" s="11" t="s">
        <v>275</v>
      </c>
      <c r="D926" s="11"/>
      <c r="E926" s="11" t="s">
        <v>92</v>
      </c>
      <c r="F926" s="11">
        <v>7</v>
      </c>
      <c r="G926" s="11"/>
      <c r="H926" s="11"/>
      <c r="I926" s="11"/>
      <c r="J926" s="4"/>
      <c r="K926" s="11"/>
      <c r="L926" s="11"/>
      <c r="M926" s="11"/>
      <c r="N926" s="4"/>
      <c r="O926" s="155"/>
      <c r="P926" s="156"/>
      <c r="Q926" s="156"/>
      <c r="R926" s="157"/>
      <c r="S926" s="4"/>
      <c r="T926" s="4"/>
      <c r="U926" s="4"/>
      <c r="V926" s="4"/>
    </row>
    <row r="927" spans="1:22" s="5" customFormat="1" ht="12.75" x14ac:dyDescent="0.2">
      <c r="A927" s="51"/>
      <c r="B927" s="11"/>
      <c r="C927" s="11" t="s">
        <v>276</v>
      </c>
      <c r="D927" s="11"/>
      <c r="E927" s="11" t="s">
        <v>63</v>
      </c>
      <c r="F927" s="11">
        <v>17</v>
      </c>
      <c r="G927" s="11"/>
      <c r="H927" s="11">
        <v>0</v>
      </c>
      <c r="I927" s="11"/>
      <c r="J927" s="4"/>
      <c r="K927" s="11"/>
      <c r="L927" s="11"/>
      <c r="M927" s="11"/>
      <c r="N927" s="4"/>
      <c r="O927" s="155"/>
      <c r="P927" s="156"/>
      <c r="Q927" s="156"/>
      <c r="R927" s="157"/>
      <c r="S927" s="4"/>
      <c r="T927" s="4"/>
      <c r="U927" s="4"/>
      <c r="V927" s="4"/>
    </row>
    <row r="928" spans="1:22" s="5" customFormat="1" ht="12.75" x14ac:dyDescent="0.2">
      <c r="A928" s="51"/>
      <c r="B928" s="11"/>
      <c r="C928" s="11" t="s">
        <v>276</v>
      </c>
      <c r="D928" s="11"/>
      <c r="E928" s="11" t="s">
        <v>166</v>
      </c>
      <c r="F928" s="11">
        <v>1</v>
      </c>
      <c r="G928" s="11"/>
      <c r="H928" s="11"/>
      <c r="I928" s="11"/>
      <c r="J928" s="4"/>
      <c r="K928" s="11"/>
      <c r="L928" s="11"/>
      <c r="M928" s="11"/>
      <c r="N928" s="4"/>
      <c r="O928" s="155"/>
      <c r="P928" s="156"/>
      <c r="Q928" s="156"/>
      <c r="R928" s="157"/>
      <c r="S928" s="4"/>
      <c r="T928" s="4"/>
      <c r="U928" s="4"/>
      <c r="V928" s="4"/>
    </row>
    <row r="929" spans="1:22" s="5" customFormat="1" ht="12.75" x14ac:dyDescent="0.2">
      <c r="A929" s="51"/>
      <c r="B929" s="11"/>
      <c r="C929" s="11" t="s">
        <v>277</v>
      </c>
      <c r="D929" s="11"/>
      <c r="E929" s="11" t="s">
        <v>67</v>
      </c>
      <c r="F929" s="11">
        <v>1</v>
      </c>
      <c r="G929" s="11"/>
      <c r="H929" s="11"/>
      <c r="I929" s="11"/>
      <c r="J929" s="4"/>
      <c r="K929" s="11"/>
      <c r="L929" s="11"/>
      <c r="M929" s="11"/>
      <c r="N929" s="4"/>
      <c r="O929" s="155"/>
      <c r="P929" s="156"/>
      <c r="Q929" s="156"/>
      <c r="R929" s="157"/>
      <c r="S929" s="4"/>
      <c r="T929" s="4"/>
      <c r="U929" s="4"/>
      <c r="V929" s="4"/>
    </row>
    <row r="930" spans="1:22" s="5" customFormat="1" ht="12.75" x14ac:dyDescent="0.2">
      <c r="A930" s="51"/>
      <c r="B930" s="11"/>
      <c r="C930" s="11" t="s">
        <v>278</v>
      </c>
      <c r="D930" s="11"/>
      <c r="E930" s="11" t="s">
        <v>78</v>
      </c>
      <c r="F930" s="11">
        <v>10</v>
      </c>
      <c r="G930" s="11"/>
      <c r="H930" s="11">
        <v>0</v>
      </c>
      <c r="I930" s="11"/>
      <c r="J930" s="4"/>
      <c r="K930" s="11"/>
      <c r="L930" s="11"/>
      <c r="M930" s="11"/>
      <c r="N930" s="4"/>
      <c r="O930" s="155"/>
      <c r="P930" s="156"/>
      <c r="Q930" s="156"/>
      <c r="R930" s="157"/>
      <c r="S930" s="4"/>
      <c r="T930" s="4"/>
      <c r="U930" s="4"/>
      <c r="V930" s="4"/>
    </row>
    <row r="931" spans="1:22" s="5" customFormat="1" ht="12.75" x14ac:dyDescent="0.2">
      <c r="A931" s="51"/>
      <c r="B931" s="11"/>
      <c r="C931" s="11" t="s">
        <v>280</v>
      </c>
      <c r="D931" s="11"/>
      <c r="E931" s="11" t="s">
        <v>281</v>
      </c>
      <c r="F931" s="11">
        <v>5</v>
      </c>
      <c r="G931" s="11"/>
      <c r="H931" s="11"/>
      <c r="I931" s="11"/>
      <c r="J931" s="4"/>
      <c r="K931" s="11"/>
      <c r="L931" s="11"/>
      <c r="M931" s="11"/>
      <c r="N931" s="4"/>
      <c r="O931" s="155"/>
      <c r="P931" s="156"/>
      <c r="Q931" s="156"/>
      <c r="R931" s="157"/>
      <c r="S931" s="4"/>
      <c r="T931" s="4"/>
      <c r="U931" s="4"/>
      <c r="V931" s="4"/>
    </row>
    <row r="932" spans="1:22" s="5" customFormat="1" ht="12.75" x14ac:dyDescent="0.2">
      <c r="A932" s="51"/>
      <c r="B932" s="11"/>
      <c r="C932" s="11" t="s">
        <v>282</v>
      </c>
      <c r="D932" s="11"/>
      <c r="E932" s="11" t="s">
        <v>283</v>
      </c>
      <c r="F932" s="11">
        <v>2</v>
      </c>
      <c r="G932" s="11"/>
      <c r="H932" s="11"/>
      <c r="I932" s="11"/>
      <c r="J932" s="4"/>
      <c r="K932" s="11"/>
      <c r="L932" s="11"/>
      <c r="M932" s="11"/>
      <c r="N932" s="4"/>
      <c r="O932" s="155"/>
      <c r="P932" s="156"/>
      <c r="Q932" s="156"/>
      <c r="R932" s="157"/>
      <c r="S932" s="4"/>
      <c r="T932" s="4"/>
      <c r="U932" s="4"/>
      <c r="V932" s="4"/>
    </row>
    <row r="933" spans="1:22" s="5" customFormat="1" ht="12.75" x14ac:dyDescent="0.2">
      <c r="A933" s="51"/>
      <c r="B933" s="11"/>
      <c r="C933" s="11" t="s">
        <v>285</v>
      </c>
      <c r="D933" s="11"/>
      <c r="E933" s="11" t="s">
        <v>197</v>
      </c>
      <c r="F933" s="11">
        <v>213</v>
      </c>
      <c r="G933" s="11"/>
      <c r="H933" s="11">
        <v>0</v>
      </c>
      <c r="I933" s="11"/>
      <c r="J933" s="4"/>
      <c r="K933" s="11"/>
      <c r="L933" s="11"/>
      <c r="M933" s="11"/>
      <c r="N933" s="4"/>
      <c r="O933" s="155"/>
      <c r="P933" s="156"/>
      <c r="Q933" s="156"/>
      <c r="R933" s="157"/>
      <c r="S933" s="4"/>
      <c r="T933" s="4"/>
      <c r="U933" s="4"/>
      <c r="V933" s="4"/>
    </row>
    <row r="934" spans="1:22" s="5" customFormat="1" ht="12.75" x14ac:dyDescent="0.2">
      <c r="A934" s="51"/>
      <c r="B934" s="11"/>
      <c r="C934" s="11" t="s">
        <v>290</v>
      </c>
      <c r="D934" s="11"/>
      <c r="E934" s="11" t="s">
        <v>291</v>
      </c>
      <c r="F934" s="11">
        <v>1</v>
      </c>
      <c r="G934" s="11"/>
      <c r="H934" s="11"/>
      <c r="I934" s="11"/>
      <c r="J934" s="4"/>
      <c r="K934" s="11"/>
      <c r="L934" s="11"/>
      <c r="M934" s="11"/>
      <c r="N934" s="4"/>
      <c r="O934" s="155"/>
      <c r="P934" s="156"/>
      <c r="Q934" s="156"/>
      <c r="R934" s="157"/>
      <c r="S934" s="4"/>
      <c r="T934" s="4"/>
      <c r="U934" s="4"/>
      <c r="V934" s="4"/>
    </row>
    <row r="935" spans="1:22" s="5" customFormat="1" ht="12.75" x14ac:dyDescent="0.2">
      <c r="A935" s="51"/>
      <c r="B935" s="11"/>
      <c r="C935" s="11" t="s">
        <v>292</v>
      </c>
      <c r="D935" s="11"/>
      <c r="E935" s="11" t="s">
        <v>207</v>
      </c>
      <c r="F935" s="11">
        <v>27</v>
      </c>
      <c r="G935" s="11"/>
      <c r="H935" s="11">
        <v>0</v>
      </c>
      <c r="I935" s="11"/>
      <c r="J935" s="4"/>
      <c r="K935" s="11"/>
      <c r="L935" s="11"/>
      <c r="M935" s="11"/>
      <c r="N935" s="4"/>
      <c r="O935" s="155"/>
      <c r="P935" s="156"/>
      <c r="Q935" s="156"/>
      <c r="R935" s="157"/>
      <c r="S935" s="4"/>
      <c r="T935" s="4"/>
      <c r="U935" s="4"/>
      <c r="V935" s="4"/>
    </row>
    <row r="936" spans="1:22" s="5" customFormat="1" ht="12.75" x14ac:dyDescent="0.2">
      <c r="A936" s="51"/>
      <c r="B936" s="11"/>
      <c r="C936" s="11" t="s">
        <v>293</v>
      </c>
      <c r="D936" s="11"/>
      <c r="E936" s="11" t="s">
        <v>294</v>
      </c>
      <c r="F936" s="11">
        <v>24</v>
      </c>
      <c r="G936" s="11"/>
      <c r="H936" s="11">
        <v>0</v>
      </c>
      <c r="I936" s="11"/>
      <c r="J936" s="4"/>
      <c r="K936" s="11"/>
      <c r="L936" s="11"/>
      <c r="M936" s="11"/>
      <c r="N936" s="4"/>
      <c r="O936" s="155"/>
      <c r="P936" s="156"/>
      <c r="Q936" s="156"/>
      <c r="R936" s="157"/>
      <c r="S936" s="4"/>
      <c r="T936" s="4"/>
      <c r="U936" s="4"/>
      <c r="V936" s="4"/>
    </row>
    <row r="937" spans="1:22" s="5" customFormat="1" ht="12.75" x14ac:dyDescent="0.2">
      <c r="A937" s="51"/>
      <c r="B937" s="11"/>
      <c r="C937" s="11" t="s">
        <v>299</v>
      </c>
      <c r="D937" s="11"/>
      <c r="E937" s="11" t="s">
        <v>300</v>
      </c>
      <c r="F937" s="11">
        <v>8</v>
      </c>
      <c r="G937" s="11"/>
      <c r="H937" s="11">
        <v>0</v>
      </c>
      <c r="I937" s="11"/>
      <c r="J937" s="4"/>
      <c r="K937" s="11"/>
      <c r="L937" s="11"/>
      <c r="M937" s="11"/>
      <c r="N937" s="4"/>
      <c r="O937" s="155"/>
      <c r="P937" s="156"/>
      <c r="Q937" s="156"/>
      <c r="R937" s="157"/>
      <c r="S937" s="4"/>
      <c r="T937" s="4"/>
      <c r="U937" s="4"/>
      <c r="V937" s="4"/>
    </row>
    <row r="938" spans="1:22" s="5" customFormat="1" ht="12.75" x14ac:dyDescent="0.2">
      <c r="A938" s="51"/>
      <c r="B938" s="11"/>
      <c r="C938" s="11" t="s">
        <v>302</v>
      </c>
      <c r="D938" s="11"/>
      <c r="E938" s="11" t="s">
        <v>164</v>
      </c>
      <c r="F938" s="11">
        <v>1</v>
      </c>
      <c r="G938" s="11"/>
      <c r="H938" s="11"/>
      <c r="I938" s="11"/>
      <c r="J938" s="4"/>
      <c r="K938" s="11"/>
      <c r="L938" s="11"/>
      <c r="M938" s="11"/>
      <c r="N938" s="4"/>
      <c r="O938" s="155"/>
      <c r="P938" s="156"/>
      <c r="Q938" s="156"/>
      <c r="R938" s="157"/>
      <c r="S938" s="4"/>
      <c r="T938" s="4"/>
      <c r="U938" s="4"/>
      <c r="V938" s="4"/>
    </row>
    <row r="939" spans="1:22" s="5" customFormat="1" ht="12.75" x14ac:dyDescent="0.2">
      <c r="A939" s="51"/>
      <c r="B939" s="11"/>
      <c r="C939" s="11" t="s">
        <v>303</v>
      </c>
      <c r="D939" s="11"/>
      <c r="E939" s="11" t="s">
        <v>207</v>
      </c>
      <c r="F939" s="11">
        <v>5</v>
      </c>
      <c r="G939" s="11"/>
      <c r="H939" s="11"/>
      <c r="I939" s="11"/>
      <c r="J939" s="4"/>
      <c r="K939" s="11"/>
      <c r="L939" s="11"/>
      <c r="M939" s="11"/>
      <c r="N939" s="4"/>
      <c r="O939" s="155"/>
      <c r="P939" s="156"/>
      <c r="Q939" s="156"/>
      <c r="R939" s="157"/>
      <c r="S939" s="4"/>
      <c r="T939" s="4"/>
      <c r="U939" s="4"/>
      <c r="V939" s="4"/>
    </row>
    <row r="940" spans="1:22" s="5" customFormat="1" ht="12.75" x14ac:dyDescent="0.2">
      <c r="A940" s="51"/>
      <c r="B940" s="11"/>
      <c r="C940" s="11" t="s">
        <v>304</v>
      </c>
      <c r="D940" s="11"/>
      <c r="E940" s="11" t="s">
        <v>305</v>
      </c>
      <c r="F940" s="11">
        <v>23</v>
      </c>
      <c r="G940" s="11"/>
      <c r="H940" s="11">
        <v>0</v>
      </c>
      <c r="I940" s="11"/>
      <c r="J940" s="4"/>
      <c r="K940" s="11"/>
      <c r="L940" s="11"/>
      <c r="M940" s="11"/>
      <c r="N940" s="4"/>
      <c r="O940" s="155"/>
      <c r="P940" s="156"/>
      <c r="Q940" s="156"/>
      <c r="R940" s="157"/>
      <c r="S940" s="4"/>
      <c r="T940" s="4"/>
      <c r="U940" s="4"/>
      <c r="V940" s="4"/>
    </row>
    <row r="941" spans="1:22" s="5" customFormat="1" ht="12.75" x14ac:dyDescent="0.2">
      <c r="A941" s="51"/>
      <c r="B941" s="11"/>
      <c r="C941" s="11" t="s">
        <v>307</v>
      </c>
      <c r="D941" s="11"/>
      <c r="E941" s="11" t="s">
        <v>308</v>
      </c>
      <c r="F941" s="11">
        <v>2</v>
      </c>
      <c r="G941" s="11"/>
      <c r="H941" s="11"/>
      <c r="I941" s="11"/>
      <c r="J941" s="4"/>
      <c r="K941" s="11"/>
      <c r="L941" s="11"/>
      <c r="M941" s="11"/>
      <c r="N941" s="4"/>
      <c r="O941" s="155"/>
      <c r="P941" s="156"/>
      <c r="Q941" s="156"/>
      <c r="R941" s="157"/>
      <c r="S941" s="4"/>
      <c r="T941" s="4"/>
      <c r="U941" s="4"/>
      <c r="V941" s="4"/>
    </row>
    <row r="942" spans="1:22" s="5" customFormat="1" ht="12.75" x14ac:dyDescent="0.2">
      <c r="A942" s="51"/>
      <c r="B942" s="11"/>
      <c r="C942" s="11" t="s">
        <v>309</v>
      </c>
      <c r="D942" s="11"/>
      <c r="E942" s="11" t="s">
        <v>310</v>
      </c>
      <c r="F942" s="11">
        <v>12</v>
      </c>
      <c r="G942" s="11"/>
      <c r="H942" s="11">
        <v>0</v>
      </c>
      <c r="I942" s="11"/>
      <c r="J942" s="4"/>
      <c r="K942" s="11"/>
      <c r="L942" s="11"/>
      <c r="M942" s="11"/>
      <c r="N942" s="4"/>
      <c r="O942" s="155"/>
      <c r="P942" s="156"/>
      <c r="Q942" s="156"/>
      <c r="R942" s="157"/>
      <c r="S942" s="4"/>
      <c r="T942" s="4"/>
      <c r="U942" s="4"/>
      <c r="V942" s="4"/>
    </row>
    <row r="943" spans="1:22" s="5" customFormat="1" ht="12.75" x14ac:dyDescent="0.2">
      <c r="A943" s="51"/>
      <c r="B943" s="11"/>
      <c r="C943" s="11" t="s">
        <v>309</v>
      </c>
      <c r="D943" s="11"/>
      <c r="E943" s="11" t="s">
        <v>87</v>
      </c>
      <c r="F943" s="11">
        <v>2</v>
      </c>
      <c r="G943" s="11"/>
      <c r="H943" s="11"/>
      <c r="I943" s="11"/>
      <c r="J943" s="4"/>
      <c r="K943" s="11"/>
      <c r="L943" s="11"/>
      <c r="M943" s="11"/>
      <c r="N943" s="4"/>
      <c r="O943" s="155"/>
      <c r="P943" s="156"/>
      <c r="Q943" s="156"/>
      <c r="R943" s="157"/>
      <c r="S943" s="4"/>
      <c r="T943" s="4"/>
      <c r="U943" s="4"/>
      <c r="V943" s="4"/>
    </row>
    <row r="944" spans="1:22" s="5" customFormat="1" ht="12.75" x14ac:dyDescent="0.2">
      <c r="A944" s="51"/>
      <c r="B944" s="11"/>
      <c r="C944" s="11" t="s">
        <v>311</v>
      </c>
      <c r="D944" s="11"/>
      <c r="E944" s="11" t="s">
        <v>131</v>
      </c>
      <c r="F944" s="11">
        <v>1</v>
      </c>
      <c r="G944" s="11"/>
      <c r="H944" s="11"/>
      <c r="I944" s="11"/>
      <c r="J944" s="4"/>
      <c r="K944" s="11"/>
      <c r="L944" s="11"/>
      <c r="M944" s="11"/>
      <c r="N944" s="4"/>
      <c r="O944" s="155"/>
      <c r="P944" s="156"/>
      <c r="Q944" s="156"/>
      <c r="R944" s="157"/>
      <c r="S944" s="4"/>
      <c r="T944" s="4"/>
      <c r="U944" s="4"/>
      <c r="V944" s="4"/>
    </row>
    <row r="945" spans="1:22" s="5" customFormat="1" ht="12.75" x14ac:dyDescent="0.2">
      <c r="A945" s="51"/>
      <c r="B945" s="11"/>
      <c r="C945" s="11" t="s">
        <v>312</v>
      </c>
      <c r="D945" s="11"/>
      <c r="E945" s="11" t="s">
        <v>78</v>
      </c>
      <c r="F945" s="11">
        <v>208</v>
      </c>
      <c r="G945" s="11"/>
      <c r="H945" s="11">
        <v>0</v>
      </c>
      <c r="I945" s="11"/>
      <c r="J945" s="4"/>
      <c r="K945" s="11"/>
      <c r="L945" s="11"/>
      <c r="M945" s="11"/>
      <c r="N945" s="4"/>
      <c r="O945" s="155"/>
      <c r="P945" s="156"/>
      <c r="Q945" s="156"/>
      <c r="R945" s="157"/>
      <c r="S945" s="4"/>
      <c r="T945" s="4"/>
      <c r="U945" s="4"/>
      <c r="V945" s="4"/>
    </row>
    <row r="946" spans="1:22" s="5" customFormat="1" ht="12.75" x14ac:dyDescent="0.2">
      <c r="A946" s="51"/>
      <c r="B946" s="11"/>
      <c r="C946" s="11" t="s">
        <v>313</v>
      </c>
      <c r="D946" s="11"/>
      <c r="E946" s="11" t="s">
        <v>314</v>
      </c>
      <c r="F946" s="11">
        <v>8</v>
      </c>
      <c r="G946" s="11"/>
      <c r="H946" s="11">
        <v>0</v>
      </c>
      <c r="I946" s="11"/>
      <c r="J946" s="4"/>
      <c r="K946" s="11"/>
      <c r="L946" s="11"/>
      <c r="M946" s="11"/>
      <c r="N946" s="4"/>
      <c r="O946" s="155"/>
      <c r="P946" s="156"/>
      <c r="Q946" s="156"/>
      <c r="R946" s="157"/>
      <c r="S946" s="4"/>
      <c r="T946" s="4"/>
      <c r="U946" s="4"/>
      <c r="V946" s="4"/>
    </row>
    <row r="947" spans="1:22" s="5" customFormat="1" ht="12.75" x14ac:dyDescent="0.2">
      <c r="A947" s="51"/>
      <c r="B947" s="11"/>
      <c r="C947" s="11" t="s">
        <v>320</v>
      </c>
      <c r="D947" s="11"/>
      <c r="E947" s="11" t="s">
        <v>321</v>
      </c>
      <c r="F947" s="11">
        <v>8</v>
      </c>
      <c r="G947" s="11"/>
      <c r="H947" s="11"/>
      <c r="I947" s="11"/>
      <c r="J947" s="4"/>
      <c r="K947" s="11"/>
      <c r="L947" s="11"/>
      <c r="M947" s="11"/>
      <c r="N947" s="4"/>
      <c r="O947" s="155"/>
      <c r="P947" s="156"/>
      <c r="Q947" s="156"/>
      <c r="R947" s="157"/>
      <c r="S947" s="4"/>
      <c r="T947" s="4"/>
      <c r="U947" s="4"/>
      <c r="V947" s="4"/>
    </row>
    <row r="948" spans="1:22" s="5" customFormat="1" ht="12.75" x14ac:dyDescent="0.2">
      <c r="A948" s="51"/>
      <c r="B948" s="11"/>
      <c r="C948" s="11" t="s">
        <v>322</v>
      </c>
      <c r="D948" s="11"/>
      <c r="E948" s="11" t="s">
        <v>103</v>
      </c>
      <c r="F948" s="11">
        <v>3</v>
      </c>
      <c r="G948" s="11"/>
      <c r="H948" s="11"/>
      <c r="I948" s="11"/>
      <c r="J948" s="4"/>
      <c r="K948" s="11"/>
      <c r="L948" s="11"/>
      <c r="M948" s="11"/>
      <c r="N948" s="4"/>
      <c r="O948" s="155"/>
      <c r="P948" s="156"/>
      <c r="Q948" s="156"/>
      <c r="R948" s="157"/>
      <c r="S948" s="4"/>
      <c r="T948" s="4"/>
      <c r="U948" s="4"/>
      <c r="V948" s="4"/>
    </row>
    <row r="949" spans="1:22" s="5" customFormat="1" ht="12.75" x14ac:dyDescent="0.2">
      <c r="A949" s="51"/>
      <c r="B949" s="11"/>
      <c r="C949" s="11" t="s">
        <v>327</v>
      </c>
      <c r="D949" s="11"/>
      <c r="E949" s="11" t="s">
        <v>328</v>
      </c>
      <c r="F949" s="11">
        <v>9</v>
      </c>
      <c r="G949" s="11"/>
      <c r="H949" s="11"/>
      <c r="I949" s="11"/>
      <c r="J949" s="4"/>
      <c r="K949" s="11"/>
      <c r="L949" s="11"/>
      <c r="M949" s="11"/>
      <c r="N949" s="4"/>
      <c r="O949" s="155"/>
      <c r="P949" s="156"/>
      <c r="Q949" s="156"/>
      <c r="R949" s="157"/>
      <c r="S949" s="4"/>
      <c r="T949" s="4"/>
      <c r="U949" s="4"/>
      <c r="V949" s="4"/>
    </row>
    <row r="950" spans="1:22" s="5" customFormat="1" ht="12.75" x14ac:dyDescent="0.2">
      <c r="A950" s="51"/>
      <c r="B950" s="11"/>
      <c r="C950" s="11" t="s">
        <v>329</v>
      </c>
      <c r="D950" s="11"/>
      <c r="E950" s="11" t="s">
        <v>103</v>
      </c>
      <c r="F950" s="11">
        <v>2</v>
      </c>
      <c r="G950" s="11"/>
      <c r="H950" s="11"/>
      <c r="I950" s="11"/>
      <c r="J950" s="4"/>
      <c r="K950" s="11"/>
      <c r="L950" s="11"/>
      <c r="M950" s="11"/>
      <c r="N950" s="4"/>
      <c r="O950" s="155"/>
      <c r="P950" s="156"/>
      <c r="Q950" s="156"/>
      <c r="R950" s="157"/>
      <c r="S950" s="4"/>
      <c r="T950" s="4"/>
      <c r="U950" s="4"/>
      <c r="V950" s="4"/>
    </row>
    <row r="951" spans="1:22" s="5" customFormat="1" ht="12.75" x14ac:dyDescent="0.2">
      <c r="A951" s="51"/>
      <c r="B951" s="11"/>
      <c r="C951" s="11" t="s">
        <v>340</v>
      </c>
      <c r="D951" s="11"/>
      <c r="E951" s="11" t="s">
        <v>106</v>
      </c>
      <c r="F951" s="11">
        <v>2</v>
      </c>
      <c r="G951" s="11"/>
      <c r="H951" s="11"/>
      <c r="I951" s="11"/>
      <c r="J951" s="4"/>
      <c r="K951" s="11"/>
      <c r="L951" s="11"/>
      <c r="M951" s="11"/>
      <c r="N951" s="4"/>
      <c r="O951" s="155"/>
      <c r="P951" s="156"/>
      <c r="Q951" s="156"/>
      <c r="R951" s="157"/>
      <c r="S951" s="4"/>
      <c r="T951" s="4"/>
      <c r="U951" s="4"/>
      <c r="V951" s="4"/>
    </row>
    <row r="952" spans="1:22" s="5" customFormat="1" ht="12.75" x14ac:dyDescent="0.2">
      <c r="A952" s="51"/>
      <c r="B952" s="11"/>
      <c r="C952" s="11" t="s">
        <v>344</v>
      </c>
      <c r="D952" s="11"/>
      <c r="E952" s="11" t="s">
        <v>345</v>
      </c>
      <c r="F952" s="11">
        <v>21</v>
      </c>
      <c r="G952" s="11"/>
      <c r="H952" s="11">
        <v>0</v>
      </c>
      <c r="I952" s="11"/>
      <c r="J952" s="4"/>
      <c r="K952" s="11"/>
      <c r="L952" s="11"/>
      <c r="M952" s="11"/>
      <c r="N952" s="4"/>
      <c r="O952" s="155"/>
      <c r="P952" s="156"/>
      <c r="Q952" s="156"/>
      <c r="R952" s="157"/>
      <c r="S952" s="4"/>
      <c r="T952" s="4"/>
      <c r="U952" s="4"/>
      <c r="V952" s="4"/>
    </row>
    <row r="953" spans="1:22" s="5" customFormat="1" ht="12.75" x14ac:dyDescent="0.2">
      <c r="A953" s="51"/>
      <c r="B953" s="11"/>
      <c r="C953" s="11" t="s">
        <v>350</v>
      </c>
      <c r="D953" s="11"/>
      <c r="E953" s="11" t="s">
        <v>151</v>
      </c>
      <c r="F953" s="11">
        <v>27</v>
      </c>
      <c r="G953" s="11"/>
      <c r="H953" s="11">
        <v>0</v>
      </c>
      <c r="I953" s="11"/>
      <c r="J953" s="4"/>
      <c r="K953" s="11"/>
      <c r="L953" s="11"/>
      <c r="M953" s="11"/>
      <c r="N953" s="4"/>
      <c r="O953" s="155"/>
      <c r="P953" s="156"/>
      <c r="Q953" s="156"/>
      <c r="R953" s="157"/>
      <c r="S953" s="4"/>
      <c r="T953" s="4"/>
      <c r="U953" s="4"/>
      <c r="V953" s="4"/>
    </row>
    <row r="954" spans="1:22" s="5" customFormat="1" ht="12.75" x14ac:dyDescent="0.2">
      <c r="A954" s="51"/>
      <c r="B954" s="11"/>
      <c r="C954" s="11" t="s">
        <v>352</v>
      </c>
      <c r="D954" s="11"/>
      <c r="E954" s="11" t="s">
        <v>199</v>
      </c>
      <c r="F954" s="11">
        <v>39</v>
      </c>
      <c r="G954" s="11"/>
      <c r="H954" s="11">
        <v>0</v>
      </c>
      <c r="I954" s="11"/>
      <c r="J954" s="4"/>
      <c r="K954" s="11"/>
      <c r="L954" s="11"/>
      <c r="M954" s="11"/>
      <c r="N954" s="4"/>
      <c r="O954" s="155"/>
      <c r="P954" s="156"/>
      <c r="Q954" s="156"/>
      <c r="R954" s="157"/>
      <c r="S954" s="4"/>
      <c r="T954" s="4"/>
      <c r="U954" s="4"/>
      <c r="V954" s="4"/>
    </row>
    <row r="955" spans="1:22" s="5" customFormat="1" ht="12.75" x14ac:dyDescent="0.2">
      <c r="A955" s="51"/>
      <c r="B955" s="11"/>
      <c r="C955" s="11" t="s">
        <v>354</v>
      </c>
      <c r="D955" s="11"/>
      <c r="E955" s="11" t="s">
        <v>355</v>
      </c>
      <c r="F955" s="11">
        <v>7</v>
      </c>
      <c r="G955" s="11"/>
      <c r="H955" s="11"/>
      <c r="I955" s="11"/>
      <c r="J955" s="4"/>
      <c r="K955" s="11"/>
      <c r="L955" s="11"/>
      <c r="M955" s="11"/>
      <c r="N955" s="4"/>
      <c r="O955" s="155"/>
      <c r="P955" s="156"/>
      <c r="Q955" s="156"/>
      <c r="R955" s="157"/>
      <c r="S955" s="4"/>
      <c r="T955" s="4"/>
      <c r="U955" s="4"/>
      <c r="V955" s="4"/>
    </row>
    <row r="956" spans="1:22" s="5" customFormat="1" ht="12.75" x14ac:dyDescent="0.2">
      <c r="A956" s="51"/>
      <c r="B956" s="11"/>
      <c r="C956" s="11" t="s">
        <v>357</v>
      </c>
      <c r="D956" s="11"/>
      <c r="E956" s="11" t="s">
        <v>359</v>
      </c>
      <c r="F956" s="11">
        <v>10</v>
      </c>
      <c r="G956" s="11"/>
      <c r="H956" s="11">
        <v>0</v>
      </c>
      <c r="I956" s="11"/>
      <c r="J956" s="4"/>
      <c r="K956" s="11"/>
      <c r="L956" s="11"/>
      <c r="M956" s="11"/>
      <c r="N956" s="4"/>
      <c r="O956" s="155"/>
      <c r="P956" s="156"/>
      <c r="Q956" s="156"/>
      <c r="R956" s="157"/>
      <c r="S956" s="4"/>
      <c r="T956" s="4"/>
      <c r="U956" s="4"/>
      <c r="V956" s="4"/>
    </row>
    <row r="957" spans="1:22" s="5" customFormat="1" ht="12.75" x14ac:dyDescent="0.2">
      <c r="A957" s="51"/>
      <c r="B957" s="11"/>
      <c r="C957" s="11" t="s">
        <v>669</v>
      </c>
      <c r="D957" s="11"/>
      <c r="E957" s="11" t="s">
        <v>332</v>
      </c>
      <c r="F957" s="11">
        <v>2</v>
      </c>
      <c r="G957" s="11"/>
      <c r="H957" s="11"/>
      <c r="I957" s="11"/>
      <c r="J957" s="4"/>
      <c r="K957" s="11"/>
      <c r="L957" s="11"/>
      <c r="M957" s="11"/>
      <c r="N957" s="4"/>
      <c r="O957" s="155"/>
      <c r="P957" s="156"/>
      <c r="Q957" s="156"/>
      <c r="R957" s="157"/>
      <c r="S957" s="4"/>
      <c r="T957" s="4"/>
      <c r="U957" s="4"/>
      <c r="V957" s="4"/>
    </row>
    <row r="958" spans="1:22" s="5" customFormat="1" ht="12.75" x14ac:dyDescent="0.2">
      <c r="A958" s="51"/>
      <c r="B958" s="11"/>
      <c r="C958" s="11" t="s">
        <v>368</v>
      </c>
      <c r="D958" s="11"/>
      <c r="E958" s="11" t="s">
        <v>103</v>
      </c>
      <c r="F958" s="11">
        <v>15</v>
      </c>
      <c r="G958" s="11"/>
      <c r="H958" s="11">
        <v>0</v>
      </c>
      <c r="I958" s="11"/>
      <c r="J958" s="4"/>
      <c r="K958" s="11"/>
      <c r="L958" s="11"/>
      <c r="M958" s="11"/>
      <c r="N958" s="4"/>
      <c r="O958" s="155"/>
      <c r="P958" s="156"/>
      <c r="Q958" s="156"/>
      <c r="R958" s="157"/>
      <c r="S958" s="4"/>
      <c r="T958" s="4"/>
      <c r="U958" s="4"/>
      <c r="V958" s="4"/>
    </row>
    <row r="959" spans="1:22" s="5" customFormat="1" ht="12.75" x14ac:dyDescent="0.2">
      <c r="A959" s="51"/>
      <c r="B959" s="11"/>
      <c r="C959" s="11" t="s">
        <v>369</v>
      </c>
      <c r="D959" s="11"/>
      <c r="E959" s="11" t="s">
        <v>370</v>
      </c>
      <c r="F959" s="11">
        <v>5</v>
      </c>
      <c r="G959" s="11"/>
      <c r="H959" s="11"/>
      <c r="I959" s="11"/>
      <c r="J959" s="4"/>
      <c r="K959" s="11"/>
      <c r="L959" s="11"/>
      <c r="M959" s="11"/>
      <c r="N959" s="4"/>
      <c r="O959" s="155"/>
      <c r="P959" s="156"/>
      <c r="Q959" s="156"/>
      <c r="R959" s="157"/>
      <c r="S959" s="4"/>
      <c r="T959" s="4"/>
      <c r="U959" s="4"/>
      <c r="V959" s="4"/>
    </row>
    <row r="960" spans="1:22" s="5" customFormat="1" ht="12.75" x14ac:dyDescent="0.2">
      <c r="A960" s="51"/>
      <c r="B960" s="11"/>
      <c r="C960" s="11" t="s">
        <v>372</v>
      </c>
      <c r="D960" s="11"/>
      <c r="E960" s="11" t="s">
        <v>207</v>
      </c>
      <c r="F960" s="11">
        <v>4</v>
      </c>
      <c r="G960" s="11"/>
      <c r="H960" s="11"/>
      <c r="I960" s="11"/>
      <c r="J960" s="4"/>
      <c r="K960" s="11"/>
      <c r="L960" s="11"/>
      <c r="M960" s="11"/>
      <c r="N960" s="4"/>
      <c r="O960" s="155"/>
      <c r="P960" s="156"/>
      <c r="Q960" s="156"/>
      <c r="R960" s="157"/>
      <c r="S960" s="4"/>
      <c r="T960" s="4"/>
      <c r="U960" s="4"/>
      <c r="V960" s="4"/>
    </row>
    <row r="961" spans="1:22" s="5" customFormat="1" ht="12.75" x14ac:dyDescent="0.2">
      <c r="A961" s="51"/>
      <c r="B961" s="11"/>
      <c r="C961" s="11" t="s">
        <v>373</v>
      </c>
      <c r="D961" s="11"/>
      <c r="E961" s="11" t="s">
        <v>298</v>
      </c>
      <c r="F961" s="11">
        <v>36</v>
      </c>
      <c r="G961" s="11"/>
      <c r="H961" s="11">
        <v>0</v>
      </c>
      <c r="I961" s="11"/>
      <c r="J961" s="4"/>
      <c r="K961" s="11"/>
      <c r="L961" s="11"/>
      <c r="M961" s="11"/>
      <c r="N961" s="4"/>
      <c r="O961" s="155"/>
      <c r="P961" s="156"/>
      <c r="Q961" s="156"/>
      <c r="R961" s="157"/>
      <c r="S961" s="4"/>
      <c r="T961" s="4"/>
      <c r="U961" s="4"/>
      <c r="V961" s="4"/>
    </row>
    <row r="962" spans="1:22" s="5" customFormat="1" ht="12.75" x14ac:dyDescent="0.2">
      <c r="A962" s="51"/>
      <c r="B962" s="11"/>
      <c r="C962" s="11" t="s">
        <v>374</v>
      </c>
      <c r="D962" s="11"/>
      <c r="E962" s="11" t="s">
        <v>104</v>
      </c>
      <c r="F962" s="11">
        <v>232</v>
      </c>
      <c r="G962" s="11"/>
      <c r="H962" s="11">
        <v>0</v>
      </c>
      <c r="I962" s="11"/>
      <c r="J962" s="4"/>
      <c r="K962" s="11"/>
      <c r="L962" s="11"/>
      <c r="M962" s="11"/>
      <c r="N962" s="4"/>
      <c r="O962" s="155"/>
      <c r="P962" s="156"/>
      <c r="Q962" s="156"/>
      <c r="R962" s="157"/>
      <c r="S962" s="4"/>
      <c r="T962" s="4"/>
      <c r="U962" s="4"/>
      <c r="V962" s="4"/>
    </row>
    <row r="963" spans="1:22" s="5" customFormat="1" ht="12.75" x14ac:dyDescent="0.2">
      <c r="A963" s="51"/>
      <c r="B963" s="11"/>
      <c r="C963" s="11" t="s">
        <v>376</v>
      </c>
      <c r="D963" s="11"/>
      <c r="E963" s="11" t="s">
        <v>161</v>
      </c>
      <c r="F963" s="11">
        <v>10</v>
      </c>
      <c r="G963" s="11"/>
      <c r="H963" s="11"/>
      <c r="I963" s="11"/>
      <c r="J963" s="4"/>
      <c r="K963" s="11"/>
      <c r="L963" s="11"/>
      <c r="M963" s="11"/>
      <c r="N963" s="4"/>
      <c r="O963" s="155"/>
      <c r="P963" s="156"/>
      <c r="Q963" s="156"/>
      <c r="R963" s="157"/>
      <c r="S963" s="4"/>
      <c r="T963" s="4"/>
      <c r="U963" s="4"/>
      <c r="V963" s="4"/>
    </row>
    <row r="964" spans="1:22" s="5" customFormat="1" ht="12.75" x14ac:dyDescent="0.2">
      <c r="A964" s="51"/>
      <c r="B964" s="11"/>
      <c r="C964" s="11" t="s">
        <v>377</v>
      </c>
      <c r="D964" s="11"/>
      <c r="E964" s="11" t="s">
        <v>378</v>
      </c>
      <c r="F964" s="11">
        <v>146</v>
      </c>
      <c r="G964" s="11"/>
      <c r="H964" s="11">
        <v>0</v>
      </c>
      <c r="I964" s="11"/>
      <c r="J964" s="4"/>
      <c r="K964" s="11"/>
      <c r="L964" s="11"/>
      <c r="M964" s="11"/>
      <c r="N964" s="4"/>
      <c r="O964" s="155"/>
      <c r="P964" s="156"/>
      <c r="Q964" s="156"/>
      <c r="R964" s="157"/>
      <c r="S964" s="4"/>
      <c r="T964" s="4"/>
      <c r="U964" s="4"/>
      <c r="V964" s="4"/>
    </row>
    <row r="965" spans="1:22" s="5" customFormat="1" ht="12.75" x14ac:dyDescent="0.2">
      <c r="A965" s="51"/>
      <c r="B965" s="11"/>
      <c r="C965" s="11" t="s">
        <v>382</v>
      </c>
      <c r="D965" s="11"/>
      <c r="E965" s="11" t="s">
        <v>142</v>
      </c>
      <c r="F965" s="11">
        <v>1</v>
      </c>
      <c r="G965" s="11"/>
      <c r="H965" s="11"/>
      <c r="I965" s="11"/>
      <c r="J965" s="4"/>
      <c r="K965" s="11"/>
      <c r="L965" s="11"/>
      <c r="M965" s="11"/>
      <c r="N965" s="4"/>
      <c r="O965" s="155"/>
      <c r="P965" s="156"/>
      <c r="Q965" s="156"/>
      <c r="R965" s="157"/>
      <c r="S965" s="4"/>
      <c r="T965" s="4"/>
      <c r="U965" s="4"/>
      <c r="V965" s="4"/>
    </row>
    <row r="966" spans="1:22" s="5" customFormat="1" ht="12.75" x14ac:dyDescent="0.2">
      <c r="A966" s="51"/>
      <c r="B966" s="11"/>
      <c r="C966" s="11" t="s">
        <v>383</v>
      </c>
      <c r="D966" s="11"/>
      <c r="E966" s="11" t="s">
        <v>384</v>
      </c>
      <c r="F966" s="11">
        <v>1</v>
      </c>
      <c r="G966" s="11"/>
      <c r="H966" s="11"/>
      <c r="I966" s="11"/>
      <c r="J966" s="4"/>
      <c r="K966" s="11"/>
      <c r="L966" s="11"/>
      <c r="M966" s="11"/>
      <c r="N966" s="4"/>
      <c r="O966" s="155"/>
      <c r="P966" s="156"/>
      <c r="Q966" s="156"/>
      <c r="R966" s="157"/>
      <c r="S966" s="4"/>
      <c r="T966" s="4"/>
      <c r="U966" s="4"/>
      <c r="V966" s="4"/>
    </row>
    <row r="967" spans="1:22" s="5" customFormat="1" ht="12.75" x14ac:dyDescent="0.2">
      <c r="A967" s="51"/>
      <c r="B967" s="11"/>
      <c r="C967" s="11" t="s">
        <v>385</v>
      </c>
      <c r="D967" s="11"/>
      <c r="E967" s="11" t="s">
        <v>122</v>
      </c>
      <c r="F967" s="11">
        <v>29</v>
      </c>
      <c r="G967" s="11"/>
      <c r="H967" s="11"/>
      <c r="I967" s="11"/>
      <c r="J967" s="4"/>
      <c r="K967" s="11"/>
      <c r="L967" s="11"/>
      <c r="M967" s="11"/>
      <c r="N967" s="4"/>
      <c r="O967" s="155"/>
      <c r="P967" s="156"/>
      <c r="Q967" s="156"/>
      <c r="R967" s="157"/>
      <c r="S967" s="4"/>
      <c r="T967" s="4"/>
      <c r="U967" s="4"/>
      <c r="V967" s="4"/>
    </row>
    <row r="968" spans="1:22" s="5" customFormat="1" ht="12.75" x14ac:dyDescent="0.2">
      <c r="A968" s="51"/>
      <c r="B968" s="11"/>
      <c r="C968" s="11" t="s">
        <v>388</v>
      </c>
      <c r="D968" s="11"/>
      <c r="E968" s="11" t="s">
        <v>389</v>
      </c>
      <c r="F968" s="11">
        <v>4</v>
      </c>
      <c r="G968" s="11"/>
      <c r="H968" s="11"/>
      <c r="I968" s="11"/>
      <c r="J968" s="4"/>
      <c r="K968" s="11"/>
      <c r="L968" s="11"/>
      <c r="M968" s="11"/>
      <c r="N968" s="4"/>
      <c r="O968" s="155"/>
      <c r="P968" s="156"/>
      <c r="Q968" s="156"/>
      <c r="R968" s="157"/>
      <c r="S968" s="4"/>
      <c r="T968" s="4"/>
      <c r="U968" s="4"/>
      <c r="V968" s="4"/>
    </row>
    <row r="969" spans="1:22" s="5" customFormat="1" ht="12.75" x14ac:dyDescent="0.2">
      <c r="A969" s="51"/>
      <c r="B969" s="11"/>
      <c r="C969" s="11" t="s">
        <v>390</v>
      </c>
      <c r="D969" s="11"/>
      <c r="E969" s="11" t="s">
        <v>85</v>
      </c>
      <c r="F969" s="11">
        <v>6</v>
      </c>
      <c r="G969" s="11"/>
      <c r="H969" s="11">
        <v>0</v>
      </c>
      <c r="I969" s="11"/>
      <c r="J969" s="4"/>
      <c r="K969" s="11"/>
      <c r="L969" s="11"/>
      <c r="M969" s="11"/>
      <c r="N969" s="4"/>
      <c r="O969" s="155"/>
      <c r="P969" s="156"/>
      <c r="Q969" s="156"/>
      <c r="R969" s="157"/>
      <c r="S969" s="4"/>
      <c r="T969" s="4"/>
      <c r="U969" s="4"/>
      <c r="V969" s="4"/>
    </row>
    <row r="970" spans="1:22" s="5" customFormat="1" ht="12.75" x14ac:dyDescent="0.2">
      <c r="A970" s="51"/>
      <c r="B970" s="11"/>
      <c r="C970" s="11" t="s">
        <v>393</v>
      </c>
      <c r="D970" s="11"/>
      <c r="E970" s="11" t="s">
        <v>99</v>
      </c>
      <c r="F970" s="11">
        <v>3</v>
      </c>
      <c r="G970" s="11"/>
      <c r="H970" s="11">
        <v>0</v>
      </c>
      <c r="I970" s="11"/>
      <c r="J970" s="4"/>
      <c r="K970" s="11"/>
      <c r="L970" s="11"/>
      <c r="M970" s="11"/>
      <c r="N970" s="4"/>
      <c r="O970" s="155"/>
      <c r="P970" s="156"/>
      <c r="Q970" s="156"/>
      <c r="R970" s="157"/>
      <c r="S970" s="4"/>
      <c r="T970" s="4"/>
      <c r="U970" s="4"/>
      <c r="V970" s="4"/>
    </row>
    <row r="971" spans="1:22" s="5" customFormat="1" ht="12.75" x14ac:dyDescent="0.2">
      <c r="A971" s="51"/>
      <c r="B971" s="11"/>
      <c r="C971" s="11" t="s">
        <v>393</v>
      </c>
      <c r="D971" s="11"/>
      <c r="E971" s="11" t="s">
        <v>76</v>
      </c>
      <c r="F971" s="11">
        <v>144</v>
      </c>
      <c r="G971" s="11"/>
      <c r="H971" s="11">
        <v>0</v>
      </c>
      <c r="I971" s="11"/>
      <c r="J971" s="4"/>
      <c r="K971" s="11"/>
      <c r="L971" s="11"/>
      <c r="M971" s="11"/>
      <c r="N971" s="4"/>
      <c r="O971" s="155"/>
      <c r="P971" s="156"/>
      <c r="Q971" s="156"/>
      <c r="R971" s="157"/>
      <c r="S971" s="4"/>
      <c r="T971" s="4"/>
      <c r="U971" s="4"/>
      <c r="V971" s="4"/>
    </row>
    <row r="972" spans="1:22" s="5" customFormat="1" ht="12.75" x14ac:dyDescent="0.2">
      <c r="A972" s="51"/>
      <c r="B972" s="11"/>
      <c r="C972" s="11" t="s">
        <v>394</v>
      </c>
      <c r="D972" s="11"/>
      <c r="E972" s="11" t="s">
        <v>384</v>
      </c>
      <c r="F972" s="11">
        <v>64</v>
      </c>
      <c r="G972" s="11"/>
      <c r="H972" s="11">
        <v>0</v>
      </c>
      <c r="I972" s="11"/>
      <c r="J972" s="4"/>
      <c r="K972" s="11"/>
      <c r="L972" s="11"/>
      <c r="M972" s="11"/>
      <c r="N972" s="4"/>
      <c r="O972" s="155"/>
      <c r="P972" s="156"/>
      <c r="Q972" s="156"/>
      <c r="R972" s="157"/>
      <c r="S972" s="4"/>
      <c r="T972" s="4"/>
      <c r="U972" s="4"/>
      <c r="V972" s="4"/>
    </row>
    <row r="973" spans="1:22" s="5" customFormat="1" ht="12.75" x14ac:dyDescent="0.2">
      <c r="A973" s="51"/>
      <c r="B973" s="11"/>
      <c r="C973" s="11" t="s">
        <v>395</v>
      </c>
      <c r="D973" s="11"/>
      <c r="E973" s="11" t="s">
        <v>379</v>
      </c>
      <c r="F973" s="11">
        <v>29</v>
      </c>
      <c r="G973" s="11"/>
      <c r="H973" s="11">
        <v>0</v>
      </c>
      <c r="I973" s="11"/>
      <c r="J973" s="4"/>
      <c r="K973" s="11"/>
      <c r="L973" s="11"/>
      <c r="M973" s="11"/>
      <c r="N973" s="4"/>
      <c r="O973" s="155"/>
      <c r="P973" s="156"/>
      <c r="Q973" s="156"/>
      <c r="R973" s="157"/>
      <c r="S973" s="4"/>
      <c r="T973" s="4"/>
      <c r="U973" s="4"/>
      <c r="V973" s="4"/>
    </row>
    <row r="974" spans="1:22" s="5" customFormat="1" ht="12.75" x14ac:dyDescent="0.2">
      <c r="A974" s="51"/>
      <c r="B974" s="11"/>
      <c r="C974" s="11" t="s">
        <v>398</v>
      </c>
      <c r="D974" s="11"/>
      <c r="E974" s="11" t="s">
        <v>399</v>
      </c>
      <c r="F974" s="11">
        <v>12</v>
      </c>
      <c r="G974" s="11"/>
      <c r="H974" s="11">
        <v>0</v>
      </c>
      <c r="I974" s="11"/>
      <c r="J974" s="4"/>
      <c r="K974" s="11"/>
      <c r="L974" s="11"/>
      <c r="M974" s="11"/>
      <c r="N974" s="4"/>
      <c r="O974" s="155"/>
      <c r="P974" s="156"/>
      <c r="Q974" s="156"/>
      <c r="R974" s="157"/>
      <c r="S974" s="4"/>
      <c r="T974" s="4"/>
      <c r="U974" s="4"/>
      <c r="V974" s="4"/>
    </row>
    <row r="975" spans="1:22" s="5" customFormat="1" ht="12.75" x14ac:dyDescent="0.2">
      <c r="A975" s="51"/>
      <c r="B975" s="11"/>
      <c r="C975" s="11" t="s">
        <v>401</v>
      </c>
      <c r="D975" s="11"/>
      <c r="E975" s="11" t="s">
        <v>152</v>
      </c>
      <c r="F975" s="11">
        <v>30</v>
      </c>
      <c r="G975" s="11"/>
      <c r="H975" s="11">
        <v>0</v>
      </c>
      <c r="I975" s="11"/>
      <c r="J975" s="4"/>
      <c r="K975" s="11"/>
      <c r="L975" s="11"/>
      <c r="M975" s="11"/>
      <c r="N975" s="4"/>
      <c r="O975" s="155"/>
      <c r="P975" s="156"/>
      <c r="Q975" s="156"/>
      <c r="R975" s="157"/>
      <c r="S975" s="4"/>
      <c r="T975" s="4"/>
      <c r="U975" s="4"/>
      <c r="V975" s="4"/>
    </row>
    <row r="976" spans="1:22" s="5" customFormat="1" ht="12.75" x14ac:dyDescent="0.2">
      <c r="A976" s="51"/>
      <c r="B976" s="11"/>
      <c r="C976" s="11" t="s">
        <v>402</v>
      </c>
      <c r="D976" s="11"/>
      <c r="E976" s="11" t="s">
        <v>403</v>
      </c>
      <c r="F976" s="11">
        <v>25</v>
      </c>
      <c r="G976" s="11"/>
      <c r="H976" s="11">
        <v>0</v>
      </c>
      <c r="I976" s="11"/>
      <c r="J976" s="4"/>
      <c r="K976" s="11"/>
      <c r="L976" s="11"/>
      <c r="M976" s="11"/>
      <c r="N976" s="4"/>
      <c r="O976" s="155"/>
      <c r="P976" s="156"/>
      <c r="Q976" s="156"/>
      <c r="R976" s="157"/>
      <c r="S976" s="4"/>
      <c r="T976" s="4"/>
      <c r="U976" s="4"/>
      <c r="V976" s="4"/>
    </row>
    <row r="977" spans="1:22" s="5" customFormat="1" ht="12.75" x14ac:dyDescent="0.2">
      <c r="A977" s="51"/>
      <c r="B977" s="11"/>
      <c r="C977" s="11" t="s">
        <v>405</v>
      </c>
      <c r="D977" s="11"/>
      <c r="E977" s="11" t="s">
        <v>92</v>
      </c>
      <c r="F977" s="11">
        <v>42</v>
      </c>
      <c r="G977" s="11"/>
      <c r="H977" s="11"/>
      <c r="I977" s="11"/>
      <c r="J977" s="4"/>
      <c r="K977" s="11"/>
      <c r="L977" s="11"/>
      <c r="M977" s="11"/>
      <c r="N977" s="4"/>
      <c r="O977" s="155"/>
      <c r="P977" s="156"/>
      <c r="Q977" s="156"/>
      <c r="R977" s="157"/>
      <c r="S977" s="4"/>
      <c r="T977" s="4"/>
      <c r="U977" s="4"/>
      <c r="V977" s="4"/>
    </row>
    <row r="978" spans="1:22" s="5" customFormat="1" ht="12.75" x14ac:dyDescent="0.2">
      <c r="A978" s="51"/>
      <c r="B978" s="11"/>
      <c r="C978" s="11" t="s">
        <v>406</v>
      </c>
      <c r="D978" s="11"/>
      <c r="E978" s="11" t="s">
        <v>62</v>
      </c>
      <c r="F978" s="11">
        <v>1</v>
      </c>
      <c r="G978" s="11"/>
      <c r="H978" s="11"/>
      <c r="I978" s="11"/>
      <c r="J978" s="4"/>
      <c r="K978" s="11"/>
      <c r="L978" s="11"/>
      <c r="M978" s="11"/>
      <c r="N978" s="4"/>
      <c r="O978" s="155"/>
      <c r="P978" s="156"/>
      <c r="Q978" s="156"/>
      <c r="R978" s="157"/>
      <c r="S978" s="4"/>
      <c r="T978" s="4"/>
      <c r="U978" s="4"/>
      <c r="V978" s="4"/>
    </row>
    <row r="979" spans="1:22" s="5" customFormat="1" ht="12.75" x14ac:dyDescent="0.2">
      <c r="A979" s="51"/>
      <c r="B979" s="11"/>
      <c r="C979" s="11" t="s">
        <v>407</v>
      </c>
      <c r="D979" s="11"/>
      <c r="E979" s="11" t="s">
        <v>408</v>
      </c>
      <c r="F979" s="11">
        <v>41</v>
      </c>
      <c r="G979" s="11"/>
      <c r="H979" s="11"/>
      <c r="I979" s="11"/>
      <c r="J979" s="4"/>
      <c r="K979" s="11"/>
      <c r="L979" s="11"/>
      <c r="M979" s="11"/>
      <c r="N979" s="4"/>
      <c r="O979" s="155"/>
      <c r="P979" s="156"/>
      <c r="Q979" s="156"/>
      <c r="R979" s="157"/>
      <c r="S979" s="4"/>
      <c r="T979" s="4"/>
      <c r="U979" s="4"/>
      <c r="V979" s="4"/>
    </row>
    <row r="980" spans="1:22" s="5" customFormat="1" ht="12.75" x14ac:dyDescent="0.2">
      <c r="A980" s="51"/>
      <c r="B980" s="11"/>
      <c r="C980" s="11" t="s">
        <v>410</v>
      </c>
      <c r="D980" s="11"/>
      <c r="E980" s="11" t="s">
        <v>332</v>
      </c>
      <c r="F980" s="11">
        <v>7</v>
      </c>
      <c r="G980" s="11"/>
      <c r="H980" s="11">
        <v>0</v>
      </c>
      <c r="I980" s="11"/>
      <c r="J980" s="4"/>
      <c r="K980" s="11"/>
      <c r="L980" s="11"/>
      <c r="M980" s="11"/>
      <c r="N980" s="4"/>
      <c r="O980" s="155"/>
      <c r="P980" s="156"/>
      <c r="Q980" s="156"/>
      <c r="R980" s="157"/>
      <c r="S980" s="4"/>
      <c r="T980" s="4"/>
      <c r="U980" s="4"/>
      <c r="V980" s="4"/>
    </row>
    <row r="981" spans="1:22" s="5" customFormat="1" ht="12.75" x14ac:dyDescent="0.2">
      <c r="A981" s="51"/>
      <c r="B981" s="11"/>
      <c r="C981" s="11" t="s">
        <v>646</v>
      </c>
      <c r="D981" s="11"/>
      <c r="E981" s="11" t="s">
        <v>332</v>
      </c>
      <c r="F981" s="11">
        <v>3</v>
      </c>
      <c r="G981" s="11"/>
      <c r="H981" s="11">
        <v>0</v>
      </c>
      <c r="I981" s="11"/>
      <c r="J981" s="4"/>
      <c r="K981" s="11"/>
      <c r="L981" s="11"/>
      <c r="M981" s="11"/>
      <c r="N981" s="4"/>
      <c r="O981" s="155"/>
      <c r="P981" s="156"/>
      <c r="Q981" s="156"/>
      <c r="R981" s="157"/>
      <c r="S981" s="4"/>
      <c r="T981" s="4"/>
      <c r="U981" s="4"/>
      <c r="V981" s="4"/>
    </row>
    <row r="982" spans="1:22" s="5" customFormat="1" ht="12.75" x14ac:dyDescent="0.2">
      <c r="A982" s="51"/>
      <c r="B982" s="11"/>
      <c r="C982" s="11" t="s">
        <v>411</v>
      </c>
      <c r="D982" s="11"/>
      <c r="E982" s="11" t="s">
        <v>78</v>
      </c>
      <c r="F982" s="11">
        <v>11</v>
      </c>
      <c r="G982" s="11"/>
      <c r="H982" s="11"/>
      <c r="I982" s="11"/>
      <c r="J982" s="4"/>
      <c r="K982" s="11"/>
      <c r="L982" s="11"/>
      <c r="M982" s="11"/>
      <c r="N982" s="4"/>
      <c r="O982" s="155"/>
      <c r="P982" s="156"/>
      <c r="Q982" s="156"/>
      <c r="R982" s="157"/>
      <c r="S982" s="4"/>
      <c r="T982" s="4"/>
      <c r="U982" s="4"/>
      <c r="V982" s="4"/>
    </row>
    <row r="983" spans="1:22" s="5" customFormat="1" ht="12.75" x14ac:dyDescent="0.2">
      <c r="A983" s="51"/>
      <c r="B983" s="11"/>
      <c r="C983" s="11" t="s">
        <v>413</v>
      </c>
      <c r="D983" s="11"/>
      <c r="E983" s="11" t="s">
        <v>365</v>
      </c>
      <c r="F983" s="11">
        <v>1</v>
      </c>
      <c r="G983" s="11"/>
      <c r="H983" s="11"/>
      <c r="I983" s="11"/>
      <c r="J983" s="4"/>
      <c r="K983" s="11"/>
      <c r="L983" s="11"/>
      <c r="M983" s="11"/>
      <c r="N983" s="4"/>
      <c r="O983" s="155"/>
      <c r="P983" s="156"/>
      <c r="Q983" s="156"/>
      <c r="R983" s="157"/>
      <c r="S983" s="4"/>
      <c r="T983" s="4"/>
      <c r="U983" s="4"/>
      <c r="V983" s="4"/>
    </row>
    <row r="984" spans="1:22" s="5" customFormat="1" ht="12.75" x14ac:dyDescent="0.2">
      <c r="A984" s="51"/>
      <c r="B984" s="11"/>
      <c r="C984" s="11" t="s">
        <v>414</v>
      </c>
      <c r="D984" s="11"/>
      <c r="E984" s="11" t="s">
        <v>283</v>
      </c>
      <c r="F984" s="11">
        <v>107</v>
      </c>
      <c r="G984" s="11"/>
      <c r="H984" s="11">
        <v>0</v>
      </c>
      <c r="I984" s="11"/>
      <c r="J984" s="4"/>
      <c r="K984" s="11"/>
      <c r="L984" s="11"/>
      <c r="M984" s="11"/>
      <c r="N984" s="4"/>
      <c r="O984" s="155"/>
      <c r="P984" s="156"/>
      <c r="Q984" s="156"/>
      <c r="R984" s="157"/>
      <c r="S984" s="4"/>
      <c r="T984" s="4"/>
      <c r="U984" s="4"/>
      <c r="V984" s="4"/>
    </row>
    <row r="985" spans="1:22" s="5" customFormat="1" ht="12.75" x14ac:dyDescent="0.2">
      <c r="A985" s="51"/>
      <c r="B985" s="11"/>
      <c r="C985" s="11" t="s">
        <v>415</v>
      </c>
      <c r="D985" s="11"/>
      <c r="E985" s="11" t="s">
        <v>291</v>
      </c>
      <c r="F985" s="11">
        <v>12</v>
      </c>
      <c r="G985" s="11"/>
      <c r="H985" s="11"/>
      <c r="I985" s="11"/>
      <c r="J985" s="4"/>
      <c r="K985" s="11"/>
      <c r="L985" s="11"/>
      <c r="M985" s="11"/>
      <c r="N985" s="4"/>
      <c r="O985" s="155"/>
      <c r="P985" s="156"/>
      <c r="Q985" s="156"/>
      <c r="R985" s="157"/>
      <c r="S985" s="4"/>
      <c r="T985" s="4"/>
      <c r="U985" s="4"/>
      <c r="V985" s="4"/>
    </row>
    <row r="986" spans="1:22" s="5" customFormat="1" ht="12.75" x14ac:dyDescent="0.2">
      <c r="A986" s="51"/>
      <c r="B986" s="11"/>
      <c r="C986" s="11" t="s">
        <v>416</v>
      </c>
      <c r="D986" s="11"/>
      <c r="E986" s="11" t="s">
        <v>404</v>
      </c>
      <c r="F986" s="11">
        <v>22</v>
      </c>
      <c r="G986" s="11"/>
      <c r="H986" s="11">
        <v>0</v>
      </c>
      <c r="I986" s="11"/>
      <c r="J986" s="4"/>
      <c r="K986" s="11"/>
      <c r="L986" s="11"/>
      <c r="M986" s="11"/>
      <c r="N986" s="4"/>
      <c r="O986" s="155"/>
      <c r="P986" s="156"/>
      <c r="Q986" s="156"/>
      <c r="R986" s="157"/>
      <c r="S986" s="4"/>
      <c r="T986" s="4"/>
      <c r="U986" s="4"/>
      <c r="V986" s="4"/>
    </row>
    <row r="987" spans="1:22" s="5" customFormat="1" ht="12.75" x14ac:dyDescent="0.2">
      <c r="A987" s="51"/>
      <c r="B987" s="11"/>
      <c r="C987" s="11" t="s">
        <v>418</v>
      </c>
      <c r="D987" s="11"/>
      <c r="E987" s="11" t="s">
        <v>419</v>
      </c>
      <c r="F987" s="11">
        <v>10</v>
      </c>
      <c r="G987" s="11"/>
      <c r="H987" s="11">
        <v>0</v>
      </c>
      <c r="I987" s="11"/>
      <c r="J987" s="4"/>
      <c r="K987" s="11"/>
      <c r="L987" s="11"/>
      <c r="M987" s="11"/>
      <c r="N987" s="4"/>
      <c r="O987" s="155"/>
      <c r="P987" s="156"/>
      <c r="Q987" s="156"/>
      <c r="R987" s="157"/>
      <c r="S987" s="4"/>
      <c r="T987" s="4"/>
      <c r="U987" s="4"/>
      <c r="V987" s="4"/>
    </row>
    <row r="988" spans="1:22" s="5" customFormat="1" ht="12.75" x14ac:dyDescent="0.2">
      <c r="A988" s="51"/>
      <c r="B988" s="11"/>
      <c r="C988" s="11" t="s">
        <v>422</v>
      </c>
      <c r="D988" s="11"/>
      <c r="E988" s="11" t="s">
        <v>63</v>
      </c>
      <c r="F988" s="11">
        <v>1</v>
      </c>
      <c r="G988" s="11"/>
      <c r="H988" s="11"/>
      <c r="I988" s="11"/>
      <c r="J988" s="4"/>
      <c r="K988" s="11"/>
      <c r="L988" s="11"/>
      <c r="M988" s="11"/>
      <c r="N988" s="4"/>
      <c r="O988" s="155"/>
      <c r="P988" s="156"/>
      <c r="Q988" s="156"/>
      <c r="R988" s="157"/>
      <c r="S988" s="4"/>
      <c r="T988" s="4"/>
      <c r="U988" s="4"/>
      <c r="V988" s="4"/>
    </row>
    <row r="989" spans="1:22" s="5" customFormat="1" ht="12.75" x14ac:dyDescent="0.2">
      <c r="A989" s="51"/>
      <c r="B989" s="11"/>
      <c r="C989" s="11" t="s">
        <v>424</v>
      </c>
      <c r="D989" s="11"/>
      <c r="E989" s="11" t="s">
        <v>164</v>
      </c>
      <c r="F989" s="11">
        <v>7</v>
      </c>
      <c r="G989" s="11"/>
      <c r="H989" s="11"/>
      <c r="I989" s="11"/>
      <c r="J989" s="4"/>
      <c r="K989" s="11"/>
      <c r="L989" s="11"/>
      <c r="M989" s="11"/>
      <c r="N989" s="4"/>
      <c r="O989" s="155"/>
      <c r="P989" s="156"/>
      <c r="Q989" s="156"/>
      <c r="R989" s="157"/>
      <c r="S989" s="4"/>
      <c r="T989" s="4"/>
      <c r="U989" s="4"/>
      <c r="V989" s="4"/>
    </row>
    <row r="990" spans="1:22" s="5" customFormat="1" ht="12.75" x14ac:dyDescent="0.2">
      <c r="A990" s="51"/>
      <c r="B990" s="11"/>
      <c r="C990" s="11" t="s">
        <v>430</v>
      </c>
      <c r="D990" s="11"/>
      <c r="E990" s="11" t="s">
        <v>386</v>
      </c>
      <c r="F990" s="11">
        <v>78</v>
      </c>
      <c r="G990" s="11"/>
      <c r="H990" s="11">
        <v>0</v>
      </c>
      <c r="I990" s="11"/>
      <c r="J990" s="4"/>
      <c r="K990" s="11"/>
      <c r="L990" s="11"/>
      <c r="M990" s="11"/>
      <c r="N990" s="4"/>
      <c r="O990" s="155"/>
      <c r="P990" s="156"/>
      <c r="Q990" s="156"/>
      <c r="R990" s="157"/>
      <c r="S990" s="4"/>
      <c r="T990" s="4"/>
      <c r="U990" s="4"/>
      <c r="V990" s="4"/>
    </row>
    <row r="991" spans="1:22" s="5" customFormat="1" ht="12.75" x14ac:dyDescent="0.2">
      <c r="A991" s="51"/>
      <c r="B991" s="11"/>
      <c r="C991" s="11" t="s">
        <v>432</v>
      </c>
      <c r="D991" s="11"/>
      <c r="E991" s="11" t="s">
        <v>220</v>
      </c>
      <c r="F991" s="11">
        <v>16</v>
      </c>
      <c r="G991" s="11"/>
      <c r="H991" s="11"/>
      <c r="I991" s="11"/>
      <c r="J991" s="4"/>
      <c r="K991" s="11"/>
      <c r="L991" s="11"/>
      <c r="M991" s="11"/>
      <c r="N991" s="4"/>
      <c r="O991" s="155"/>
      <c r="P991" s="156"/>
      <c r="Q991" s="156"/>
      <c r="R991" s="157"/>
      <c r="S991" s="4"/>
      <c r="T991" s="4"/>
      <c r="U991" s="4"/>
      <c r="V991" s="4"/>
    </row>
    <row r="992" spans="1:22" s="5" customFormat="1" ht="12.75" x14ac:dyDescent="0.2">
      <c r="A992" s="51"/>
      <c r="B992" s="11"/>
      <c r="C992" s="11" t="s">
        <v>438</v>
      </c>
      <c r="D992" s="11"/>
      <c r="E992" s="11" t="s">
        <v>122</v>
      </c>
      <c r="F992" s="11">
        <v>19</v>
      </c>
      <c r="G992" s="11"/>
      <c r="H992" s="11"/>
      <c r="I992" s="11"/>
      <c r="J992" s="4"/>
      <c r="K992" s="11"/>
      <c r="L992" s="11"/>
      <c r="M992" s="11"/>
      <c r="N992" s="4"/>
      <c r="O992" s="155"/>
      <c r="P992" s="156"/>
      <c r="Q992" s="156"/>
      <c r="R992" s="157"/>
      <c r="S992" s="4"/>
      <c r="T992" s="4"/>
      <c r="U992" s="4"/>
      <c r="V992" s="4"/>
    </row>
    <row r="993" spans="1:22" s="5" customFormat="1" ht="12.75" x14ac:dyDescent="0.2">
      <c r="A993" s="51"/>
      <c r="B993" s="11"/>
      <c r="C993" s="11" t="s">
        <v>439</v>
      </c>
      <c r="D993" s="11"/>
      <c r="E993" s="11" t="s">
        <v>332</v>
      </c>
      <c r="F993" s="11">
        <v>16</v>
      </c>
      <c r="G993" s="11"/>
      <c r="H993" s="11">
        <v>0</v>
      </c>
      <c r="I993" s="11"/>
      <c r="J993" s="4"/>
      <c r="K993" s="11"/>
      <c r="L993" s="11"/>
      <c r="M993" s="11"/>
      <c r="N993" s="4"/>
      <c r="O993" s="155"/>
      <c r="P993" s="156"/>
      <c r="Q993" s="156"/>
      <c r="R993" s="157"/>
      <c r="S993" s="4"/>
      <c r="T993" s="4"/>
      <c r="U993" s="4"/>
      <c r="V993" s="4"/>
    </row>
    <row r="994" spans="1:22" s="5" customFormat="1" ht="12.75" x14ac:dyDescent="0.2">
      <c r="A994" s="51"/>
      <c r="B994" s="11"/>
      <c r="C994" s="11" t="s">
        <v>443</v>
      </c>
      <c r="D994" s="11"/>
      <c r="E994" s="11" t="s">
        <v>444</v>
      </c>
      <c r="F994" s="11">
        <v>23</v>
      </c>
      <c r="G994" s="11"/>
      <c r="H994" s="11">
        <v>0</v>
      </c>
      <c r="I994" s="11"/>
      <c r="J994" s="4"/>
      <c r="K994" s="11"/>
      <c r="L994" s="11"/>
      <c r="M994" s="11"/>
      <c r="N994" s="4"/>
      <c r="O994" s="155"/>
      <c r="P994" s="156"/>
      <c r="Q994" s="156"/>
      <c r="R994" s="157"/>
      <c r="S994" s="4"/>
      <c r="T994" s="4"/>
      <c r="U994" s="4"/>
      <c r="V994" s="4"/>
    </row>
    <row r="995" spans="1:22" s="5" customFormat="1" ht="12.75" x14ac:dyDescent="0.2">
      <c r="A995" s="51"/>
      <c r="B995" s="11"/>
      <c r="C995" s="11" t="s">
        <v>447</v>
      </c>
      <c r="D995" s="11"/>
      <c r="E995" s="11" t="s">
        <v>448</v>
      </c>
      <c r="F995" s="11">
        <v>175</v>
      </c>
      <c r="G995" s="11"/>
      <c r="H995" s="11">
        <v>0</v>
      </c>
      <c r="I995" s="11"/>
      <c r="J995" s="4"/>
      <c r="K995" s="11"/>
      <c r="L995" s="11"/>
      <c r="M995" s="11"/>
      <c r="N995" s="4"/>
      <c r="O995" s="155"/>
      <c r="P995" s="156"/>
      <c r="Q995" s="156"/>
      <c r="R995" s="157"/>
      <c r="S995" s="4"/>
      <c r="T995" s="4"/>
      <c r="U995" s="4"/>
      <c r="V995" s="4"/>
    </row>
    <row r="996" spans="1:22" s="5" customFormat="1" ht="12.75" x14ac:dyDescent="0.2">
      <c r="A996" s="51"/>
      <c r="B996" s="11"/>
      <c r="C996" s="11" t="s">
        <v>451</v>
      </c>
      <c r="D996" s="11"/>
      <c r="E996" s="11" t="s">
        <v>125</v>
      </c>
      <c r="F996" s="11">
        <v>31</v>
      </c>
      <c r="G996" s="11"/>
      <c r="H996" s="11">
        <v>0</v>
      </c>
      <c r="I996" s="11"/>
      <c r="J996" s="4"/>
      <c r="K996" s="11"/>
      <c r="L996" s="11"/>
      <c r="M996" s="11"/>
      <c r="N996" s="4"/>
      <c r="O996" s="155"/>
      <c r="P996" s="156"/>
      <c r="Q996" s="156"/>
      <c r="R996" s="157"/>
      <c r="S996" s="4"/>
      <c r="T996" s="4"/>
      <c r="U996" s="4"/>
      <c r="V996" s="4"/>
    </row>
    <row r="997" spans="1:22" s="5" customFormat="1" ht="12.75" x14ac:dyDescent="0.2">
      <c r="A997" s="51"/>
      <c r="B997" s="11"/>
      <c r="C997" s="11" t="s">
        <v>466</v>
      </c>
      <c r="D997" s="11"/>
      <c r="E997" s="11" t="s">
        <v>289</v>
      </c>
      <c r="F997" s="11">
        <v>37</v>
      </c>
      <c r="G997" s="11"/>
      <c r="H997" s="11">
        <v>0</v>
      </c>
      <c r="I997" s="11"/>
      <c r="J997" s="4"/>
      <c r="K997" s="11"/>
      <c r="L997" s="11"/>
      <c r="M997" s="11"/>
      <c r="N997" s="4"/>
      <c r="O997" s="155"/>
      <c r="P997" s="156"/>
      <c r="Q997" s="156"/>
      <c r="R997" s="157"/>
      <c r="S997" s="4"/>
      <c r="T997" s="4"/>
      <c r="U997" s="4"/>
      <c r="V997" s="4"/>
    </row>
    <row r="998" spans="1:22" s="5" customFormat="1" ht="12.75" x14ac:dyDescent="0.2">
      <c r="A998" s="51"/>
      <c r="B998" s="11"/>
      <c r="C998" s="11" t="s">
        <v>468</v>
      </c>
      <c r="D998" s="11"/>
      <c r="E998" s="11" t="s">
        <v>469</v>
      </c>
      <c r="F998" s="11">
        <v>14</v>
      </c>
      <c r="G998" s="11"/>
      <c r="H998" s="11">
        <v>0</v>
      </c>
      <c r="I998" s="11"/>
      <c r="J998" s="4"/>
      <c r="K998" s="11"/>
      <c r="L998" s="11"/>
      <c r="M998" s="11"/>
      <c r="N998" s="4"/>
      <c r="O998" s="155"/>
      <c r="P998" s="156"/>
      <c r="Q998" s="156"/>
      <c r="R998" s="157"/>
      <c r="S998" s="4"/>
      <c r="T998" s="4"/>
      <c r="U998" s="4"/>
      <c r="V998" s="4"/>
    </row>
    <row r="999" spans="1:22" s="5" customFormat="1" ht="12.75" x14ac:dyDescent="0.2">
      <c r="A999" s="51"/>
      <c r="B999" s="11"/>
      <c r="C999" s="11" t="s">
        <v>471</v>
      </c>
      <c r="D999" s="11"/>
      <c r="E999" s="11" t="s">
        <v>192</v>
      </c>
      <c r="F999" s="11">
        <v>23</v>
      </c>
      <c r="G999" s="11"/>
      <c r="H999" s="11"/>
      <c r="I999" s="11"/>
      <c r="J999" s="4"/>
      <c r="K999" s="11"/>
      <c r="L999" s="11"/>
      <c r="M999" s="11"/>
      <c r="N999" s="4"/>
      <c r="O999" s="155"/>
      <c r="P999" s="156"/>
      <c r="Q999" s="156"/>
      <c r="R999" s="157"/>
      <c r="S999" s="4"/>
      <c r="T999" s="4"/>
      <c r="U999" s="4"/>
      <c r="V999" s="4"/>
    </row>
    <row r="1000" spans="1:22" s="5" customFormat="1" ht="12.75" x14ac:dyDescent="0.2">
      <c r="A1000" s="51"/>
      <c r="B1000" s="11"/>
      <c r="C1000" s="11" t="s">
        <v>472</v>
      </c>
      <c r="D1000" s="11"/>
      <c r="E1000" s="11" t="s">
        <v>473</v>
      </c>
      <c r="F1000" s="11">
        <v>5</v>
      </c>
      <c r="G1000" s="11"/>
      <c r="H1000" s="11"/>
      <c r="I1000" s="11"/>
      <c r="J1000" s="4"/>
      <c r="K1000" s="11"/>
      <c r="L1000" s="11"/>
      <c r="M1000" s="11"/>
      <c r="N1000" s="4"/>
      <c r="O1000" s="155"/>
      <c r="P1000" s="156"/>
      <c r="Q1000" s="156"/>
      <c r="R1000" s="157"/>
      <c r="S1000" s="4"/>
      <c r="T1000" s="4"/>
      <c r="U1000" s="4"/>
      <c r="V1000" s="4"/>
    </row>
    <row r="1001" spans="1:22" s="5" customFormat="1" ht="12.75" x14ac:dyDescent="0.2">
      <c r="A1001" s="51"/>
      <c r="B1001" s="11"/>
      <c r="C1001" s="11" t="s">
        <v>647</v>
      </c>
      <c r="D1001" s="11"/>
      <c r="E1001" s="11" t="s">
        <v>473</v>
      </c>
      <c r="F1001" s="11">
        <v>33</v>
      </c>
      <c r="G1001" s="11"/>
      <c r="H1001" s="11"/>
      <c r="I1001" s="11"/>
      <c r="J1001" s="4"/>
      <c r="K1001" s="11"/>
      <c r="L1001" s="11"/>
      <c r="M1001" s="11"/>
      <c r="N1001" s="4"/>
      <c r="O1001" s="155"/>
      <c r="P1001" s="156"/>
      <c r="Q1001" s="156"/>
      <c r="R1001" s="157"/>
      <c r="S1001" s="4"/>
      <c r="T1001" s="4"/>
      <c r="U1001" s="4"/>
      <c r="V1001" s="4"/>
    </row>
    <row r="1002" spans="1:22" s="5" customFormat="1" ht="12.75" x14ac:dyDescent="0.2">
      <c r="A1002" s="51"/>
      <c r="B1002" s="11"/>
      <c r="C1002" s="11" t="s">
        <v>477</v>
      </c>
      <c r="D1002" s="11"/>
      <c r="E1002" s="11" t="s">
        <v>153</v>
      </c>
      <c r="F1002" s="11">
        <v>11</v>
      </c>
      <c r="G1002" s="11"/>
      <c r="H1002" s="11">
        <v>0</v>
      </c>
      <c r="I1002" s="11"/>
      <c r="J1002" s="4"/>
      <c r="K1002" s="11"/>
      <c r="L1002" s="11"/>
      <c r="M1002" s="11"/>
      <c r="N1002" s="4"/>
      <c r="O1002" s="155"/>
      <c r="P1002" s="156"/>
      <c r="Q1002" s="156"/>
      <c r="R1002" s="157"/>
      <c r="S1002" s="4"/>
      <c r="T1002" s="4"/>
      <c r="U1002" s="4"/>
      <c r="V1002" s="4"/>
    </row>
    <row r="1003" spans="1:22" s="5" customFormat="1" ht="12.75" x14ac:dyDescent="0.2">
      <c r="A1003" s="51"/>
      <c r="B1003" s="11"/>
      <c r="C1003" s="11" t="s">
        <v>478</v>
      </c>
      <c r="D1003" s="11"/>
      <c r="E1003" s="11" t="s">
        <v>479</v>
      </c>
      <c r="F1003" s="11">
        <v>7</v>
      </c>
      <c r="G1003" s="11"/>
      <c r="H1003" s="11">
        <v>0</v>
      </c>
      <c r="I1003" s="11"/>
      <c r="J1003" s="4"/>
      <c r="K1003" s="11"/>
      <c r="L1003" s="11"/>
      <c r="M1003" s="11"/>
      <c r="N1003" s="4"/>
      <c r="O1003" s="155"/>
      <c r="P1003" s="156"/>
      <c r="Q1003" s="156"/>
      <c r="R1003" s="157"/>
      <c r="S1003" s="4"/>
      <c r="T1003" s="4"/>
      <c r="U1003" s="4"/>
      <c r="V1003" s="4"/>
    </row>
    <row r="1004" spans="1:22" s="5" customFormat="1" ht="12.75" x14ac:dyDescent="0.2">
      <c r="A1004" s="51"/>
      <c r="B1004" s="11"/>
      <c r="C1004" s="11" t="s">
        <v>480</v>
      </c>
      <c r="D1004" s="11"/>
      <c r="E1004" s="11" t="s">
        <v>242</v>
      </c>
      <c r="F1004" s="11">
        <v>26</v>
      </c>
      <c r="G1004" s="11"/>
      <c r="H1004" s="11"/>
      <c r="I1004" s="11"/>
      <c r="J1004" s="4"/>
      <c r="K1004" s="11"/>
      <c r="L1004" s="11"/>
      <c r="M1004" s="11"/>
      <c r="N1004" s="4"/>
      <c r="O1004" s="155"/>
      <c r="P1004" s="156"/>
      <c r="Q1004" s="156"/>
      <c r="R1004" s="157"/>
      <c r="S1004" s="4"/>
      <c r="T1004" s="4"/>
      <c r="U1004" s="4"/>
      <c r="V1004" s="4"/>
    </row>
    <row r="1005" spans="1:22" s="5" customFormat="1" ht="12.75" x14ac:dyDescent="0.2">
      <c r="A1005" s="51"/>
      <c r="B1005" s="11"/>
      <c r="C1005" s="11" t="s">
        <v>483</v>
      </c>
      <c r="D1005" s="11"/>
      <c r="E1005" s="11" t="s">
        <v>78</v>
      </c>
      <c r="F1005" s="11">
        <v>4</v>
      </c>
      <c r="G1005" s="11"/>
      <c r="H1005" s="11"/>
      <c r="I1005" s="11"/>
      <c r="J1005" s="4"/>
      <c r="K1005" s="11"/>
      <c r="L1005" s="11"/>
      <c r="M1005" s="11"/>
      <c r="N1005" s="4"/>
      <c r="O1005" s="155"/>
      <c r="P1005" s="156"/>
      <c r="Q1005" s="156"/>
      <c r="R1005" s="157"/>
      <c r="S1005" s="4"/>
      <c r="T1005" s="4"/>
      <c r="U1005" s="4"/>
      <c r="V1005" s="4"/>
    </row>
    <row r="1006" spans="1:22" s="5" customFormat="1" ht="12.75" x14ac:dyDescent="0.2">
      <c r="A1006" s="51"/>
      <c r="B1006" s="11"/>
      <c r="C1006" s="11" t="s">
        <v>484</v>
      </c>
      <c r="D1006" s="11"/>
      <c r="E1006" s="11" t="s">
        <v>215</v>
      </c>
      <c r="F1006" s="11">
        <v>21</v>
      </c>
      <c r="G1006" s="11"/>
      <c r="H1006" s="11">
        <v>0</v>
      </c>
      <c r="I1006" s="11"/>
      <c r="J1006" s="4"/>
      <c r="K1006" s="11"/>
      <c r="L1006" s="11"/>
      <c r="M1006" s="11"/>
      <c r="N1006" s="4"/>
      <c r="O1006" s="155"/>
      <c r="P1006" s="156"/>
      <c r="Q1006" s="156"/>
      <c r="R1006" s="157"/>
      <c r="S1006" s="4"/>
      <c r="T1006" s="4"/>
      <c r="U1006" s="4"/>
      <c r="V1006" s="4"/>
    </row>
    <row r="1007" spans="1:22" s="5" customFormat="1" ht="12.75" x14ac:dyDescent="0.2">
      <c r="A1007" s="51"/>
      <c r="B1007" s="11"/>
      <c r="C1007" s="11" t="s">
        <v>487</v>
      </c>
      <c r="D1007" s="11"/>
      <c r="E1007" s="11" t="s">
        <v>76</v>
      </c>
      <c r="F1007" s="11">
        <v>1</v>
      </c>
      <c r="G1007" s="11"/>
      <c r="H1007" s="11"/>
      <c r="I1007" s="11"/>
      <c r="J1007" s="4"/>
      <c r="K1007" s="11"/>
      <c r="L1007" s="11"/>
      <c r="M1007" s="11"/>
      <c r="N1007" s="4"/>
      <c r="O1007" s="155"/>
      <c r="P1007" s="156"/>
      <c r="Q1007" s="156"/>
      <c r="R1007" s="157"/>
      <c r="S1007" s="4"/>
      <c r="T1007" s="4"/>
      <c r="U1007" s="4"/>
      <c r="V1007" s="4"/>
    </row>
    <row r="1008" spans="1:22" s="5" customFormat="1" ht="12.75" x14ac:dyDescent="0.2">
      <c r="A1008" s="51"/>
      <c r="B1008" s="11"/>
      <c r="C1008" s="11" t="s">
        <v>487</v>
      </c>
      <c r="D1008" s="11"/>
      <c r="E1008" s="11" t="s">
        <v>488</v>
      </c>
      <c r="F1008" s="11">
        <v>7</v>
      </c>
      <c r="G1008" s="11"/>
      <c r="H1008" s="11"/>
      <c r="I1008" s="11"/>
      <c r="J1008" s="4"/>
      <c r="K1008" s="11"/>
      <c r="L1008" s="11"/>
      <c r="M1008" s="11"/>
      <c r="N1008" s="4"/>
      <c r="O1008" s="155"/>
      <c r="P1008" s="156"/>
      <c r="Q1008" s="156"/>
      <c r="R1008" s="157"/>
      <c r="S1008" s="4"/>
      <c r="T1008" s="4"/>
      <c r="U1008" s="4"/>
      <c r="V1008" s="4"/>
    </row>
    <row r="1009" spans="1:22" s="5" customFormat="1" ht="12.75" x14ac:dyDescent="0.2">
      <c r="A1009" s="51"/>
      <c r="B1009" s="11"/>
      <c r="C1009" s="11" t="s">
        <v>487</v>
      </c>
      <c r="D1009" s="11"/>
      <c r="E1009" s="11" t="s">
        <v>118</v>
      </c>
      <c r="F1009" s="11">
        <v>3</v>
      </c>
      <c r="G1009" s="11"/>
      <c r="H1009" s="11"/>
      <c r="I1009" s="11"/>
      <c r="J1009" s="4"/>
      <c r="K1009" s="11"/>
      <c r="L1009" s="11"/>
      <c r="M1009" s="11"/>
      <c r="N1009" s="4"/>
      <c r="O1009" s="155"/>
      <c r="P1009" s="156"/>
      <c r="Q1009" s="156"/>
      <c r="R1009" s="157"/>
      <c r="S1009" s="4"/>
      <c r="T1009" s="4"/>
      <c r="U1009" s="4"/>
      <c r="V1009" s="4"/>
    </row>
    <row r="1010" spans="1:22" s="5" customFormat="1" ht="12.75" x14ac:dyDescent="0.2">
      <c r="A1010" s="51"/>
      <c r="B1010" s="11"/>
      <c r="C1010" s="11" t="s">
        <v>490</v>
      </c>
      <c r="D1010" s="11"/>
      <c r="E1010" s="11" t="s">
        <v>452</v>
      </c>
      <c r="F1010" s="11">
        <v>30</v>
      </c>
      <c r="G1010" s="11">
        <v>1</v>
      </c>
      <c r="H1010" s="11">
        <v>0</v>
      </c>
      <c r="I1010" s="11"/>
      <c r="J1010" s="4"/>
      <c r="K1010" s="11"/>
      <c r="L1010" s="11"/>
      <c r="M1010" s="11"/>
      <c r="N1010" s="4"/>
      <c r="O1010" s="155"/>
      <c r="P1010" s="156"/>
      <c r="Q1010" s="156"/>
      <c r="R1010" s="157"/>
      <c r="S1010" s="4"/>
      <c r="T1010" s="4"/>
      <c r="U1010" s="4"/>
      <c r="V1010" s="4"/>
    </row>
    <row r="1011" spans="1:22" s="5" customFormat="1" ht="12.75" x14ac:dyDescent="0.2">
      <c r="A1011" s="51"/>
      <c r="B1011" s="11"/>
      <c r="C1011" s="11" t="s">
        <v>493</v>
      </c>
      <c r="D1011" s="11"/>
      <c r="E1011" s="11" t="s">
        <v>220</v>
      </c>
      <c r="F1011" s="11">
        <v>31</v>
      </c>
      <c r="G1011" s="11"/>
      <c r="H1011" s="11">
        <v>0</v>
      </c>
      <c r="I1011" s="11"/>
      <c r="J1011" s="4"/>
      <c r="K1011" s="11"/>
      <c r="L1011" s="11"/>
      <c r="M1011" s="11"/>
      <c r="N1011" s="4"/>
      <c r="O1011" s="155"/>
      <c r="P1011" s="156"/>
      <c r="Q1011" s="156"/>
      <c r="R1011" s="157"/>
      <c r="S1011" s="4"/>
      <c r="T1011" s="4"/>
      <c r="U1011" s="4"/>
      <c r="V1011" s="4"/>
    </row>
    <row r="1012" spans="1:22" s="5" customFormat="1" ht="12.75" x14ac:dyDescent="0.2">
      <c r="A1012" s="51"/>
      <c r="B1012" s="11"/>
      <c r="C1012" s="11" t="s">
        <v>497</v>
      </c>
      <c r="D1012" s="11"/>
      <c r="E1012" s="11" t="s">
        <v>455</v>
      </c>
      <c r="F1012" s="11">
        <v>4</v>
      </c>
      <c r="G1012" s="11"/>
      <c r="H1012" s="11"/>
      <c r="I1012" s="11"/>
      <c r="J1012" s="4"/>
      <c r="K1012" s="11"/>
      <c r="L1012" s="11"/>
      <c r="M1012" s="11"/>
      <c r="N1012" s="4"/>
      <c r="O1012" s="155"/>
      <c r="P1012" s="156"/>
      <c r="Q1012" s="156"/>
      <c r="R1012" s="157"/>
      <c r="S1012" s="4"/>
      <c r="T1012" s="4"/>
      <c r="U1012" s="4"/>
      <c r="V1012" s="4"/>
    </row>
    <row r="1013" spans="1:22" s="5" customFormat="1" ht="12.75" x14ac:dyDescent="0.2">
      <c r="A1013" s="51"/>
      <c r="B1013" s="11"/>
      <c r="C1013" s="11" t="s">
        <v>499</v>
      </c>
      <c r="D1013" s="11"/>
      <c r="E1013" s="11" t="s">
        <v>500</v>
      </c>
      <c r="F1013" s="11">
        <v>8</v>
      </c>
      <c r="G1013" s="11"/>
      <c r="H1013" s="11"/>
      <c r="I1013" s="11"/>
      <c r="J1013" s="4"/>
      <c r="K1013" s="11"/>
      <c r="L1013" s="11"/>
      <c r="M1013" s="11"/>
      <c r="N1013" s="4"/>
      <c r="O1013" s="155"/>
      <c r="P1013" s="156"/>
      <c r="Q1013" s="156"/>
      <c r="R1013" s="157"/>
      <c r="S1013" s="4"/>
      <c r="T1013" s="4"/>
      <c r="U1013" s="4"/>
      <c r="V1013" s="4"/>
    </row>
    <row r="1014" spans="1:22" s="5" customFormat="1" ht="12.75" x14ac:dyDescent="0.2">
      <c r="A1014" s="51"/>
      <c r="B1014" s="11"/>
      <c r="C1014" s="11" t="s">
        <v>501</v>
      </c>
      <c r="D1014" s="11"/>
      <c r="E1014" s="11" t="s">
        <v>103</v>
      </c>
      <c r="F1014" s="11">
        <v>12</v>
      </c>
      <c r="G1014" s="11"/>
      <c r="H1014" s="11"/>
      <c r="I1014" s="11"/>
      <c r="J1014" s="4"/>
      <c r="K1014" s="11"/>
      <c r="L1014" s="11"/>
      <c r="M1014" s="11"/>
      <c r="N1014" s="4"/>
      <c r="O1014" s="155"/>
      <c r="P1014" s="156"/>
      <c r="Q1014" s="156"/>
      <c r="R1014" s="157"/>
      <c r="S1014" s="4"/>
      <c r="T1014" s="4"/>
      <c r="U1014" s="4"/>
      <c r="V1014" s="4"/>
    </row>
    <row r="1015" spans="1:22" s="5" customFormat="1" ht="12.75" x14ac:dyDescent="0.2">
      <c r="A1015" s="51"/>
      <c r="B1015" s="11"/>
      <c r="C1015" s="11" t="s">
        <v>506</v>
      </c>
      <c r="D1015" s="11"/>
      <c r="E1015" s="11" t="s">
        <v>328</v>
      </c>
      <c r="F1015" s="11">
        <v>13</v>
      </c>
      <c r="G1015" s="11"/>
      <c r="H1015" s="11"/>
      <c r="I1015" s="11"/>
      <c r="J1015" s="4"/>
      <c r="K1015" s="11"/>
      <c r="L1015" s="11"/>
      <c r="M1015" s="11"/>
      <c r="N1015" s="4"/>
      <c r="O1015" s="155"/>
      <c r="P1015" s="156"/>
      <c r="Q1015" s="156"/>
      <c r="R1015" s="157"/>
      <c r="S1015" s="4"/>
      <c r="T1015" s="4"/>
      <c r="U1015" s="4"/>
      <c r="V1015" s="4"/>
    </row>
    <row r="1016" spans="1:22" s="5" customFormat="1" ht="12.75" x14ac:dyDescent="0.2">
      <c r="A1016" s="51"/>
      <c r="B1016" s="11"/>
      <c r="C1016" s="11" t="s">
        <v>509</v>
      </c>
      <c r="D1016" s="11"/>
      <c r="E1016" s="11" t="s">
        <v>510</v>
      </c>
      <c r="F1016" s="11">
        <v>23</v>
      </c>
      <c r="G1016" s="11"/>
      <c r="H1016" s="11">
        <v>0</v>
      </c>
      <c r="I1016" s="11"/>
      <c r="J1016" s="4"/>
      <c r="K1016" s="11"/>
      <c r="L1016" s="11"/>
      <c r="M1016" s="11"/>
      <c r="N1016" s="4"/>
      <c r="O1016" s="155"/>
      <c r="P1016" s="156"/>
      <c r="Q1016" s="156"/>
      <c r="R1016" s="157"/>
      <c r="S1016" s="4"/>
      <c r="T1016" s="4"/>
      <c r="U1016" s="4"/>
      <c r="V1016" s="4"/>
    </row>
    <row r="1017" spans="1:22" s="5" customFormat="1" ht="12.75" x14ac:dyDescent="0.2">
      <c r="A1017" s="51"/>
      <c r="B1017" s="11"/>
      <c r="C1017" s="11" t="s">
        <v>514</v>
      </c>
      <c r="D1017" s="11"/>
      <c r="E1017" s="11" t="s">
        <v>221</v>
      </c>
      <c r="F1017" s="11">
        <v>14</v>
      </c>
      <c r="G1017" s="11"/>
      <c r="H1017" s="11">
        <v>0</v>
      </c>
      <c r="I1017" s="11"/>
      <c r="J1017" s="4"/>
      <c r="K1017" s="11"/>
      <c r="L1017" s="11"/>
      <c r="M1017" s="11"/>
      <c r="N1017" s="4"/>
      <c r="O1017" s="155"/>
      <c r="P1017" s="156"/>
      <c r="Q1017" s="156"/>
      <c r="R1017" s="157"/>
      <c r="S1017" s="4"/>
      <c r="T1017" s="4"/>
      <c r="U1017" s="4"/>
      <c r="V1017" s="4"/>
    </row>
    <row r="1018" spans="1:22" s="5" customFormat="1" ht="12.75" x14ac:dyDescent="0.2">
      <c r="A1018" s="51"/>
      <c r="B1018" s="11"/>
      <c r="C1018" s="11" t="s">
        <v>648</v>
      </c>
      <c r="D1018" s="11"/>
      <c r="E1018" s="11" t="s">
        <v>87</v>
      </c>
      <c r="F1018" s="11">
        <v>6</v>
      </c>
      <c r="G1018" s="11"/>
      <c r="H1018" s="11"/>
      <c r="I1018" s="11"/>
      <c r="J1018" s="4"/>
      <c r="K1018" s="11"/>
      <c r="L1018" s="11"/>
      <c r="M1018" s="11"/>
      <c r="N1018" s="4"/>
      <c r="O1018" s="155"/>
      <c r="P1018" s="156"/>
      <c r="Q1018" s="156"/>
      <c r="R1018" s="157"/>
      <c r="S1018" s="4"/>
      <c r="T1018" s="4"/>
      <c r="U1018" s="4"/>
      <c r="V1018" s="4"/>
    </row>
    <row r="1019" spans="1:22" s="5" customFormat="1" ht="12.75" x14ac:dyDescent="0.2">
      <c r="A1019" s="51"/>
      <c r="B1019" s="11"/>
      <c r="C1019" s="11" t="s">
        <v>518</v>
      </c>
      <c r="D1019" s="11"/>
      <c r="E1019" s="11" t="s">
        <v>85</v>
      </c>
      <c r="F1019" s="11">
        <v>4</v>
      </c>
      <c r="G1019" s="11"/>
      <c r="H1019" s="11">
        <v>0</v>
      </c>
      <c r="I1019" s="11"/>
      <c r="J1019" s="4"/>
      <c r="K1019" s="11"/>
      <c r="L1019" s="11"/>
      <c r="M1019" s="11"/>
      <c r="N1019" s="4"/>
      <c r="O1019" s="155"/>
      <c r="P1019" s="156"/>
      <c r="Q1019" s="156"/>
      <c r="R1019" s="157"/>
      <c r="S1019" s="4"/>
      <c r="T1019" s="4"/>
      <c r="U1019" s="4"/>
      <c r="V1019" s="4"/>
    </row>
    <row r="1020" spans="1:22" s="5" customFormat="1" ht="12.75" x14ac:dyDescent="0.2">
      <c r="A1020" s="51"/>
      <c r="B1020" s="11"/>
      <c r="C1020" s="11" t="s">
        <v>519</v>
      </c>
      <c r="D1020" s="11"/>
      <c r="E1020" s="11" t="s">
        <v>125</v>
      </c>
      <c r="F1020" s="11">
        <v>4</v>
      </c>
      <c r="G1020" s="11"/>
      <c r="H1020" s="11">
        <v>0</v>
      </c>
      <c r="I1020" s="11"/>
      <c r="J1020" s="4"/>
      <c r="K1020" s="11"/>
      <c r="L1020" s="11"/>
      <c r="M1020" s="11"/>
      <c r="N1020" s="4"/>
      <c r="O1020" s="155"/>
      <c r="P1020" s="156"/>
      <c r="Q1020" s="156"/>
      <c r="R1020" s="157"/>
      <c r="S1020" s="4"/>
      <c r="T1020" s="4"/>
      <c r="U1020" s="4"/>
      <c r="V1020" s="4"/>
    </row>
    <row r="1021" spans="1:22" s="5" customFormat="1" ht="12.75" x14ac:dyDescent="0.2">
      <c r="A1021" s="51"/>
      <c r="B1021" s="11"/>
      <c r="C1021" s="11" t="s">
        <v>520</v>
      </c>
      <c r="D1021" s="11"/>
      <c r="E1021" s="11" t="s">
        <v>76</v>
      </c>
      <c r="F1021" s="11">
        <v>18</v>
      </c>
      <c r="G1021" s="11"/>
      <c r="H1021" s="11"/>
      <c r="I1021" s="11"/>
      <c r="J1021" s="4"/>
      <c r="K1021" s="11"/>
      <c r="L1021" s="11"/>
      <c r="M1021" s="11"/>
      <c r="N1021" s="4"/>
      <c r="O1021" s="155"/>
      <c r="P1021" s="156"/>
      <c r="Q1021" s="156"/>
      <c r="R1021" s="157"/>
      <c r="S1021" s="4"/>
      <c r="T1021" s="4"/>
      <c r="U1021" s="4"/>
      <c r="V1021" s="4"/>
    </row>
    <row r="1022" spans="1:22" s="5" customFormat="1" ht="12.75" x14ac:dyDescent="0.2">
      <c r="A1022" s="51"/>
      <c r="B1022" s="11"/>
      <c r="C1022" s="11" t="s">
        <v>521</v>
      </c>
      <c r="D1022" s="11"/>
      <c r="E1022" s="11" t="s">
        <v>522</v>
      </c>
      <c r="F1022" s="11">
        <v>2</v>
      </c>
      <c r="G1022" s="11"/>
      <c r="H1022" s="11"/>
      <c r="I1022" s="11"/>
      <c r="J1022" s="4"/>
      <c r="K1022" s="11"/>
      <c r="L1022" s="11"/>
      <c r="M1022" s="11"/>
      <c r="N1022" s="4"/>
      <c r="O1022" s="155"/>
      <c r="P1022" s="156"/>
      <c r="Q1022" s="156"/>
      <c r="R1022" s="157"/>
      <c r="S1022" s="4"/>
      <c r="T1022" s="4"/>
      <c r="U1022" s="4"/>
      <c r="V1022" s="4"/>
    </row>
    <row r="1023" spans="1:22" s="5" customFormat="1" ht="12.75" x14ac:dyDescent="0.2">
      <c r="A1023" s="51"/>
      <c r="B1023" s="11"/>
      <c r="C1023" s="11" t="s">
        <v>525</v>
      </c>
      <c r="D1023" s="11"/>
      <c r="E1023" s="11" t="s">
        <v>526</v>
      </c>
      <c r="F1023" s="11">
        <v>1</v>
      </c>
      <c r="G1023" s="11"/>
      <c r="H1023" s="11"/>
      <c r="I1023" s="11"/>
      <c r="J1023" s="4"/>
      <c r="K1023" s="11"/>
      <c r="L1023" s="11"/>
      <c r="M1023" s="11"/>
      <c r="N1023" s="4"/>
      <c r="O1023" s="155"/>
      <c r="P1023" s="156"/>
      <c r="Q1023" s="156"/>
      <c r="R1023" s="157"/>
      <c r="S1023" s="4"/>
      <c r="T1023" s="4"/>
      <c r="U1023" s="4"/>
      <c r="V1023" s="4"/>
    </row>
    <row r="1024" spans="1:22" s="5" customFormat="1" ht="12.75" x14ac:dyDescent="0.2">
      <c r="A1024" s="51"/>
      <c r="B1024" s="11"/>
      <c r="C1024" s="11" t="s">
        <v>527</v>
      </c>
      <c r="D1024" s="11"/>
      <c r="E1024" s="11" t="s">
        <v>103</v>
      </c>
      <c r="F1024" s="11">
        <v>7</v>
      </c>
      <c r="G1024" s="11"/>
      <c r="H1024" s="11"/>
      <c r="I1024" s="11"/>
      <c r="J1024" s="4"/>
      <c r="K1024" s="11"/>
      <c r="L1024" s="11"/>
      <c r="M1024" s="11"/>
      <c r="N1024" s="4"/>
      <c r="O1024" s="155"/>
      <c r="P1024" s="156"/>
      <c r="Q1024" s="156"/>
      <c r="R1024" s="157"/>
      <c r="S1024" s="4"/>
      <c r="T1024" s="4"/>
      <c r="U1024" s="4"/>
      <c r="V1024" s="4"/>
    </row>
    <row r="1025" spans="1:22" s="5" customFormat="1" ht="12.75" x14ac:dyDescent="0.2">
      <c r="A1025" s="51"/>
      <c r="B1025" s="11"/>
      <c r="C1025" s="11" t="s">
        <v>528</v>
      </c>
      <c r="D1025" s="11"/>
      <c r="E1025" s="11" t="s">
        <v>96</v>
      </c>
      <c r="F1025" s="11">
        <v>16</v>
      </c>
      <c r="G1025" s="11"/>
      <c r="H1025" s="11">
        <v>0</v>
      </c>
      <c r="I1025" s="11"/>
      <c r="J1025" s="4"/>
      <c r="K1025" s="11"/>
      <c r="L1025" s="11"/>
      <c r="M1025" s="11"/>
      <c r="N1025" s="4"/>
      <c r="O1025" s="155"/>
      <c r="P1025" s="156"/>
      <c r="Q1025" s="156"/>
      <c r="R1025" s="157"/>
      <c r="S1025" s="4"/>
      <c r="T1025" s="4"/>
      <c r="U1025" s="4"/>
      <c r="V1025" s="4"/>
    </row>
    <row r="1026" spans="1:22" s="5" customFormat="1" ht="12.75" x14ac:dyDescent="0.2">
      <c r="A1026" s="51"/>
      <c r="B1026" s="11"/>
      <c r="C1026" s="11" t="s">
        <v>530</v>
      </c>
      <c r="D1026" s="11"/>
      <c r="E1026" s="11" t="s">
        <v>78</v>
      </c>
      <c r="F1026" s="11">
        <v>11</v>
      </c>
      <c r="G1026" s="11"/>
      <c r="H1026" s="11">
        <v>0</v>
      </c>
      <c r="I1026" s="11"/>
      <c r="J1026" s="4"/>
      <c r="K1026" s="11"/>
      <c r="L1026" s="11"/>
      <c r="M1026" s="11"/>
      <c r="N1026" s="4"/>
      <c r="O1026" s="155"/>
      <c r="P1026" s="156"/>
      <c r="Q1026" s="156"/>
      <c r="R1026" s="157"/>
      <c r="S1026" s="4"/>
      <c r="T1026" s="4"/>
      <c r="U1026" s="4"/>
      <c r="V1026" s="4"/>
    </row>
    <row r="1027" spans="1:22" s="5" customFormat="1" ht="12.75" x14ac:dyDescent="0.2">
      <c r="A1027" s="51"/>
      <c r="B1027" s="11"/>
      <c r="C1027" s="11" t="s">
        <v>532</v>
      </c>
      <c r="D1027" s="11"/>
      <c r="E1027" s="11" t="s">
        <v>67</v>
      </c>
      <c r="F1027" s="11">
        <v>36</v>
      </c>
      <c r="G1027" s="11"/>
      <c r="H1027" s="11">
        <v>0</v>
      </c>
      <c r="I1027" s="11"/>
      <c r="J1027" s="4"/>
      <c r="K1027" s="11"/>
      <c r="L1027" s="11"/>
      <c r="M1027" s="11"/>
      <c r="N1027" s="4"/>
      <c r="O1027" s="155"/>
      <c r="P1027" s="156"/>
      <c r="Q1027" s="156"/>
      <c r="R1027" s="157"/>
      <c r="S1027" s="4"/>
      <c r="T1027" s="4"/>
      <c r="U1027" s="4"/>
      <c r="V1027" s="4"/>
    </row>
    <row r="1028" spans="1:22" s="5" customFormat="1" ht="12.75" x14ac:dyDescent="0.2">
      <c r="A1028" s="51"/>
      <c r="B1028" s="11"/>
      <c r="C1028" s="11" t="s">
        <v>534</v>
      </c>
      <c r="D1028" s="11"/>
      <c r="E1028" s="11" t="s">
        <v>63</v>
      </c>
      <c r="F1028" s="11">
        <v>3</v>
      </c>
      <c r="G1028" s="11"/>
      <c r="H1028" s="11">
        <v>0</v>
      </c>
      <c r="I1028" s="11"/>
      <c r="J1028" s="4"/>
      <c r="K1028" s="11"/>
      <c r="L1028" s="11"/>
      <c r="M1028" s="11"/>
      <c r="N1028" s="4"/>
      <c r="O1028" s="155"/>
      <c r="P1028" s="156"/>
      <c r="Q1028" s="156"/>
      <c r="R1028" s="157"/>
      <c r="S1028" s="4"/>
      <c r="T1028" s="4"/>
      <c r="U1028" s="4"/>
      <c r="V1028" s="4"/>
    </row>
    <row r="1029" spans="1:22" s="5" customFormat="1" ht="12.75" x14ac:dyDescent="0.2">
      <c r="A1029" s="51"/>
      <c r="B1029" s="11"/>
      <c r="C1029" s="11" t="s">
        <v>536</v>
      </c>
      <c r="D1029" s="11"/>
      <c r="E1029" s="11" t="s">
        <v>537</v>
      </c>
      <c r="F1029" s="11">
        <v>12</v>
      </c>
      <c r="G1029" s="11"/>
      <c r="H1029" s="11">
        <v>0</v>
      </c>
      <c r="I1029" s="11"/>
      <c r="J1029" s="4"/>
      <c r="K1029" s="11"/>
      <c r="L1029" s="11"/>
      <c r="M1029" s="11"/>
      <c r="N1029" s="4"/>
      <c r="O1029" s="155"/>
      <c r="P1029" s="156"/>
      <c r="Q1029" s="156"/>
      <c r="R1029" s="157"/>
      <c r="S1029" s="4"/>
      <c r="T1029" s="4"/>
      <c r="U1029" s="4"/>
      <c r="V1029" s="4"/>
    </row>
    <row r="1030" spans="1:22" s="5" customFormat="1" ht="12.75" x14ac:dyDescent="0.2">
      <c r="A1030" s="51"/>
      <c r="B1030" s="11"/>
      <c r="C1030" s="11" t="s">
        <v>650</v>
      </c>
      <c r="D1030" s="11"/>
      <c r="E1030" s="11" t="s">
        <v>142</v>
      </c>
      <c r="F1030" s="11">
        <v>1</v>
      </c>
      <c r="G1030" s="11"/>
      <c r="H1030" s="11"/>
      <c r="I1030" s="11"/>
      <c r="J1030" s="4"/>
      <c r="K1030" s="11"/>
      <c r="L1030" s="11"/>
      <c r="M1030" s="11"/>
      <c r="N1030" s="4"/>
      <c r="O1030" s="155"/>
      <c r="P1030" s="156"/>
      <c r="Q1030" s="156"/>
      <c r="R1030" s="157"/>
      <c r="S1030" s="4"/>
      <c r="T1030" s="4"/>
      <c r="U1030" s="4"/>
      <c r="V1030" s="4"/>
    </row>
    <row r="1031" spans="1:22" s="5" customFormat="1" ht="12.75" x14ac:dyDescent="0.2">
      <c r="A1031" s="51"/>
      <c r="B1031" s="11"/>
      <c r="C1031" s="11" t="s">
        <v>543</v>
      </c>
      <c r="D1031" s="11"/>
      <c r="E1031" s="11" t="s">
        <v>381</v>
      </c>
      <c r="F1031" s="11">
        <v>131</v>
      </c>
      <c r="G1031" s="11"/>
      <c r="H1031" s="11">
        <v>0</v>
      </c>
      <c r="I1031" s="11"/>
      <c r="J1031" s="4"/>
      <c r="K1031" s="11"/>
      <c r="L1031" s="11"/>
      <c r="M1031" s="11"/>
      <c r="N1031" s="4"/>
      <c r="O1031" s="155"/>
      <c r="P1031" s="156"/>
      <c r="Q1031" s="156"/>
      <c r="R1031" s="157"/>
      <c r="S1031" s="4"/>
      <c r="T1031" s="4"/>
      <c r="U1031" s="4"/>
      <c r="V1031" s="4"/>
    </row>
    <row r="1032" spans="1:22" s="5" customFormat="1" ht="12.75" x14ac:dyDescent="0.2">
      <c r="A1032" s="51"/>
      <c r="B1032" s="11"/>
      <c r="C1032" s="11" t="s">
        <v>545</v>
      </c>
      <c r="D1032" s="11"/>
      <c r="E1032" s="11" t="s">
        <v>166</v>
      </c>
      <c r="F1032" s="11">
        <v>137</v>
      </c>
      <c r="G1032" s="11"/>
      <c r="H1032" s="11">
        <v>0</v>
      </c>
      <c r="I1032" s="11"/>
      <c r="J1032" s="4"/>
      <c r="K1032" s="11"/>
      <c r="L1032" s="11"/>
      <c r="M1032" s="11"/>
      <c r="N1032" s="4"/>
      <c r="O1032" s="155"/>
      <c r="P1032" s="156"/>
      <c r="Q1032" s="156"/>
      <c r="R1032" s="157"/>
      <c r="S1032" s="4"/>
      <c r="T1032" s="4"/>
      <c r="U1032" s="4"/>
      <c r="V1032" s="4"/>
    </row>
    <row r="1033" spans="1:22" s="5" customFormat="1" ht="12.75" x14ac:dyDescent="0.2">
      <c r="A1033" s="51"/>
      <c r="B1033" s="11"/>
      <c r="C1033" s="11" t="s">
        <v>546</v>
      </c>
      <c r="D1033" s="11"/>
      <c r="E1033" s="11" t="s">
        <v>87</v>
      </c>
      <c r="F1033" s="11">
        <v>80</v>
      </c>
      <c r="G1033" s="11"/>
      <c r="H1033" s="11"/>
      <c r="I1033" s="11"/>
      <c r="J1033" s="4"/>
      <c r="K1033" s="11"/>
      <c r="L1033" s="11"/>
      <c r="M1033" s="11"/>
      <c r="N1033" s="4"/>
      <c r="O1033" s="155"/>
      <c r="P1033" s="156"/>
      <c r="Q1033" s="156"/>
      <c r="R1033" s="157"/>
      <c r="S1033" s="4"/>
      <c r="T1033" s="4"/>
      <c r="U1033" s="4"/>
      <c r="V1033" s="4"/>
    </row>
    <row r="1034" spans="1:22" s="5" customFormat="1" ht="12.75" x14ac:dyDescent="0.2">
      <c r="A1034" s="51"/>
      <c r="B1034" s="11"/>
      <c r="C1034" s="11" t="s">
        <v>547</v>
      </c>
      <c r="D1034" s="11"/>
      <c r="E1034" s="11" t="s">
        <v>154</v>
      </c>
      <c r="F1034" s="11">
        <v>27</v>
      </c>
      <c r="G1034" s="11"/>
      <c r="H1034" s="11">
        <v>0</v>
      </c>
      <c r="I1034" s="11"/>
      <c r="J1034" s="4"/>
      <c r="K1034" s="11"/>
      <c r="L1034" s="11"/>
      <c r="M1034" s="11"/>
      <c r="N1034" s="4"/>
      <c r="O1034" s="155"/>
      <c r="P1034" s="156"/>
      <c r="Q1034" s="156"/>
      <c r="R1034" s="157"/>
      <c r="S1034" s="4"/>
      <c r="T1034" s="4"/>
      <c r="U1034" s="4"/>
      <c r="V1034" s="4"/>
    </row>
    <row r="1035" spans="1:22" s="5" customFormat="1" ht="12.75" x14ac:dyDescent="0.2">
      <c r="A1035" s="51"/>
      <c r="B1035" s="11"/>
      <c r="C1035" s="11" t="s">
        <v>653</v>
      </c>
      <c r="D1035" s="11"/>
      <c r="E1035" s="11" t="s">
        <v>345</v>
      </c>
      <c r="F1035" s="11">
        <v>1</v>
      </c>
      <c r="G1035" s="11"/>
      <c r="H1035" s="11"/>
      <c r="I1035" s="11"/>
      <c r="J1035" s="4"/>
      <c r="K1035" s="11"/>
      <c r="L1035" s="11"/>
      <c r="M1035" s="11"/>
      <c r="N1035" s="4"/>
      <c r="O1035" s="155"/>
      <c r="P1035" s="156"/>
      <c r="Q1035" s="156"/>
      <c r="R1035" s="157"/>
      <c r="S1035" s="4"/>
      <c r="T1035" s="4"/>
      <c r="U1035" s="4"/>
      <c r="V1035" s="4"/>
    </row>
    <row r="1036" spans="1:22" s="5" customFormat="1" ht="12.75" x14ac:dyDescent="0.2">
      <c r="A1036" s="51"/>
      <c r="B1036" s="11"/>
      <c r="C1036" s="11" t="s">
        <v>548</v>
      </c>
      <c r="D1036" s="11"/>
      <c r="E1036" s="11" t="s">
        <v>345</v>
      </c>
      <c r="F1036" s="11">
        <v>21</v>
      </c>
      <c r="G1036" s="11"/>
      <c r="H1036" s="11"/>
      <c r="I1036" s="11"/>
      <c r="J1036" s="4"/>
      <c r="K1036" s="11"/>
      <c r="L1036" s="11"/>
      <c r="M1036" s="11"/>
      <c r="N1036" s="4"/>
      <c r="O1036" s="155"/>
      <c r="P1036" s="156"/>
      <c r="Q1036" s="156"/>
      <c r="R1036" s="157"/>
      <c r="S1036" s="4"/>
      <c r="T1036" s="4"/>
      <c r="U1036" s="4"/>
      <c r="V1036" s="4"/>
    </row>
    <row r="1037" spans="1:22" s="5" customFormat="1" ht="12.75" x14ac:dyDescent="0.2">
      <c r="A1037" s="51"/>
      <c r="B1037" s="11"/>
      <c r="C1037" s="11" t="s">
        <v>551</v>
      </c>
      <c r="D1037" s="11"/>
      <c r="E1037" s="11" t="s">
        <v>207</v>
      </c>
      <c r="F1037" s="11">
        <v>1</v>
      </c>
      <c r="G1037" s="11"/>
      <c r="H1037" s="11"/>
      <c r="I1037" s="11"/>
      <c r="J1037" s="4"/>
      <c r="K1037" s="11"/>
      <c r="L1037" s="11"/>
      <c r="M1037" s="11"/>
      <c r="N1037" s="4"/>
      <c r="O1037" s="155"/>
      <c r="P1037" s="156"/>
      <c r="Q1037" s="156"/>
      <c r="R1037" s="157"/>
      <c r="S1037" s="4"/>
      <c r="T1037" s="4"/>
      <c r="U1037" s="4"/>
      <c r="V1037" s="4"/>
    </row>
    <row r="1038" spans="1:22" s="5" customFormat="1" ht="12.75" x14ac:dyDescent="0.2">
      <c r="A1038" s="51"/>
      <c r="B1038" s="11"/>
      <c r="C1038" s="11" t="s">
        <v>552</v>
      </c>
      <c r="D1038" s="11"/>
      <c r="E1038" s="11" t="s">
        <v>101</v>
      </c>
      <c r="F1038" s="11">
        <v>2</v>
      </c>
      <c r="G1038" s="11"/>
      <c r="H1038" s="11"/>
      <c r="I1038" s="11"/>
      <c r="J1038" s="4"/>
      <c r="K1038" s="11"/>
      <c r="L1038" s="11"/>
      <c r="M1038" s="11"/>
      <c r="N1038" s="4"/>
      <c r="O1038" s="155"/>
      <c r="P1038" s="156"/>
      <c r="Q1038" s="156"/>
      <c r="R1038" s="157"/>
      <c r="S1038" s="4"/>
      <c r="T1038" s="4"/>
      <c r="U1038" s="4"/>
      <c r="V1038" s="4"/>
    </row>
    <row r="1039" spans="1:22" s="5" customFormat="1" ht="12.75" x14ac:dyDescent="0.2">
      <c r="A1039" s="51"/>
      <c r="B1039" s="11"/>
      <c r="C1039" s="11" t="s">
        <v>554</v>
      </c>
      <c r="D1039" s="11"/>
      <c r="E1039" s="11" t="s">
        <v>190</v>
      </c>
      <c r="F1039" s="11">
        <v>36</v>
      </c>
      <c r="G1039" s="11"/>
      <c r="H1039" s="11">
        <v>0</v>
      </c>
      <c r="I1039" s="11"/>
      <c r="J1039" s="4"/>
      <c r="K1039" s="11"/>
      <c r="L1039" s="11"/>
      <c r="M1039" s="11"/>
      <c r="N1039" s="4"/>
      <c r="O1039" s="155"/>
      <c r="P1039" s="156"/>
      <c r="Q1039" s="156"/>
      <c r="R1039" s="157"/>
      <c r="S1039" s="4"/>
      <c r="T1039" s="4"/>
      <c r="U1039" s="4"/>
      <c r="V1039" s="4"/>
    </row>
    <row r="1040" spans="1:22" s="5" customFormat="1" ht="12.75" x14ac:dyDescent="0.2">
      <c r="A1040" s="51"/>
      <c r="B1040" s="11"/>
      <c r="C1040" s="11" t="s">
        <v>670</v>
      </c>
      <c r="D1040" s="11"/>
      <c r="E1040" s="11" t="s">
        <v>128</v>
      </c>
      <c r="F1040" s="11">
        <v>1</v>
      </c>
      <c r="G1040" s="11"/>
      <c r="H1040" s="11"/>
      <c r="I1040" s="11"/>
      <c r="J1040" s="4"/>
      <c r="K1040" s="11"/>
      <c r="L1040" s="11"/>
      <c r="M1040" s="11"/>
      <c r="N1040" s="4"/>
      <c r="O1040" s="155"/>
      <c r="P1040" s="156"/>
      <c r="Q1040" s="156"/>
      <c r="R1040" s="157"/>
      <c r="S1040" s="4"/>
      <c r="T1040" s="4"/>
      <c r="U1040" s="4"/>
      <c r="V1040" s="4"/>
    </row>
    <row r="1041" spans="1:22" s="5" customFormat="1" ht="12.75" x14ac:dyDescent="0.2">
      <c r="A1041" s="51"/>
      <c r="B1041" s="11"/>
      <c r="C1041" s="11" t="s">
        <v>556</v>
      </c>
      <c r="D1041" s="11"/>
      <c r="E1041" s="11" t="s">
        <v>207</v>
      </c>
      <c r="F1041" s="11">
        <v>3</v>
      </c>
      <c r="G1041" s="11"/>
      <c r="H1041" s="11">
        <v>0</v>
      </c>
      <c r="I1041" s="11"/>
      <c r="J1041" s="4"/>
      <c r="K1041" s="11"/>
      <c r="L1041" s="11"/>
      <c r="M1041" s="11"/>
      <c r="N1041" s="4"/>
      <c r="O1041" s="155"/>
      <c r="P1041" s="156"/>
      <c r="Q1041" s="156"/>
      <c r="R1041" s="157"/>
      <c r="S1041" s="4"/>
      <c r="T1041" s="4"/>
      <c r="U1041" s="4"/>
      <c r="V1041" s="4"/>
    </row>
    <row r="1042" spans="1:22" s="5" customFormat="1" ht="12.75" x14ac:dyDescent="0.2">
      <c r="A1042" s="51"/>
      <c r="B1042" s="11"/>
      <c r="C1042" s="11" t="s">
        <v>560</v>
      </c>
      <c r="D1042" s="11"/>
      <c r="E1042" s="11" t="s">
        <v>74</v>
      </c>
      <c r="F1042" s="11">
        <v>97</v>
      </c>
      <c r="G1042" s="11"/>
      <c r="H1042" s="11">
        <v>0</v>
      </c>
      <c r="I1042" s="11"/>
      <c r="J1042" s="4"/>
      <c r="K1042" s="11"/>
      <c r="L1042" s="11"/>
      <c r="M1042" s="11"/>
      <c r="N1042" s="4"/>
      <c r="O1042" s="155"/>
      <c r="P1042" s="156"/>
      <c r="Q1042" s="156"/>
      <c r="R1042" s="157"/>
      <c r="S1042" s="4"/>
      <c r="T1042" s="4"/>
      <c r="U1042" s="4"/>
      <c r="V1042" s="4"/>
    </row>
    <row r="1043" spans="1:22" s="5" customFormat="1" ht="12.75" x14ac:dyDescent="0.2">
      <c r="A1043" s="51"/>
      <c r="B1043" s="11"/>
      <c r="C1043" s="11" t="s">
        <v>561</v>
      </c>
      <c r="D1043" s="11"/>
      <c r="E1043" s="11" t="s">
        <v>63</v>
      </c>
      <c r="F1043" s="11">
        <v>2</v>
      </c>
      <c r="G1043" s="11"/>
      <c r="H1043" s="11"/>
      <c r="I1043" s="11"/>
      <c r="J1043" s="4"/>
      <c r="K1043" s="11"/>
      <c r="L1043" s="11"/>
      <c r="M1043" s="11"/>
      <c r="N1043" s="4"/>
      <c r="O1043" s="155"/>
      <c r="P1043" s="156"/>
      <c r="Q1043" s="156"/>
      <c r="R1043" s="157"/>
      <c r="S1043" s="4"/>
      <c r="T1043" s="4"/>
      <c r="U1043" s="4"/>
      <c r="V1043" s="4"/>
    </row>
    <row r="1044" spans="1:22" s="5" customFormat="1" ht="12.75" x14ac:dyDescent="0.2">
      <c r="A1044" s="51"/>
      <c r="B1044" s="11"/>
      <c r="C1044" s="11" t="s">
        <v>562</v>
      </c>
      <c r="D1044" s="11"/>
      <c r="E1044" s="11" t="s">
        <v>85</v>
      </c>
      <c r="F1044" s="11">
        <v>22</v>
      </c>
      <c r="G1044" s="11"/>
      <c r="H1044" s="11">
        <v>0</v>
      </c>
      <c r="I1044" s="11"/>
      <c r="J1044" s="4"/>
      <c r="K1044" s="11"/>
      <c r="L1044" s="11"/>
      <c r="M1044" s="11"/>
      <c r="N1044" s="4"/>
      <c r="O1044" s="155"/>
      <c r="P1044" s="156"/>
      <c r="Q1044" s="156"/>
      <c r="R1044" s="157"/>
      <c r="S1044" s="4"/>
      <c r="T1044" s="4"/>
      <c r="U1044" s="4"/>
      <c r="V1044" s="4"/>
    </row>
    <row r="1045" spans="1:22" s="5" customFormat="1" ht="12.75" x14ac:dyDescent="0.2">
      <c r="A1045" s="51"/>
      <c r="B1045" s="11"/>
      <c r="C1045" s="11" t="s">
        <v>565</v>
      </c>
      <c r="D1045" s="11"/>
      <c r="E1045" s="11" t="s">
        <v>164</v>
      </c>
      <c r="F1045" s="11">
        <v>1</v>
      </c>
      <c r="G1045" s="11"/>
      <c r="H1045" s="11"/>
      <c r="I1045" s="11"/>
      <c r="J1045" s="4"/>
      <c r="K1045" s="11"/>
      <c r="L1045" s="11"/>
      <c r="M1045" s="11"/>
      <c r="N1045" s="4"/>
      <c r="O1045" s="155"/>
      <c r="P1045" s="156"/>
      <c r="Q1045" s="156"/>
      <c r="R1045" s="157"/>
      <c r="S1045" s="4"/>
      <c r="T1045" s="4"/>
      <c r="U1045" s="4"/>
      <c r="V1045" s="4"/>
    </row>
    <row r="1046" spans="1:22" s="5" customFormat="1" ht="12.75" x14ac:dyDescent="0.2">
      <c r="A1046" s="51"/>
      <c r="B1046" s="11"/>
      <c r="C1046" s="11" t="s">
        <v>566</v>
      </c>
      <c r="D1046" s="11"/>
      <c r="E1046" s="11" t="s">
        <v>118</v>
      </c>
      <c r="F1046" s="11">
        <v>31</v>
      </c>
      <c r="G1046" s="11"/>
      <c r="H1046" s="11">
        <v>0</v>
      </c>
      <c r="I1046" s="11"/>
      <c r="J1046" s="4"/>
      <c r="K1046" s="11"/>
      <c r="L1046" s="11"/>
      <c r="M1046" s="11"/>
      <c r="N1046" s="4"/>
      <c r="O1046" s="155"/>
      <c r="P1046" s="156"/>
      <c r="Q1046" s="156"/>
      <c r="R1046" s="157"/>
      <c r="S1046" s="4"/>
      <c r="T1046" s="4"/>
      <c r="U1046" s="4"/>
      <c r="V1046" s="4"/>
    </row>
    <row r="1047" spans="1:22" s="5" customFormat="1" ht="12.75" x14ac:dyDescent="0.2">
      <c r="A1047" s="51"/>
      <c r="B1047" s="11"/>
      <c r="C1047" s="11" t="s">
        <v>567</v>
      </c>
      <c r="D1047" s="11"/>
      <c r="E1047" s="11" t="s">
        <v>96</v>
      </c>
      <c r="F1047" s="11">
        <v>1</v>
      </c>
      <c r="G1047" s="11"/>
      <c r="H1047" s="11"/>
      <c r="I1047" s="11"/>
      <c r="J1047" s="4"/>
      <c r="K1047" s="11"/>
      <c r="L1047" s="11"/>
      <c r="M1047" s="11"/>
      <c r="N1047" s="4"/>
      <c r="O1047" s="155"/>
      <c r="P1047" s="156"/>
      <c r="Q1047" s="156"/>
      <c r="R1047" s="157"/>
      <c r="S1047" s="4"/>
      <c r="T1047" s="4"/>
      <c r="U1047" s="4"/>
      <c r="V1047" s="4"/>
    </row>
    <row r="1048" spans="1:22" s="5" customFormat="1" ht="12.75" x14ac:dyDescent="0.2">
      <c r="A1048" s="51"/>
      <c r="B1048" s="11"/>
      <c r="C1048" s="11" t="s">
        <v>569</v>
      </c>
      <c r="D1048" s="11"/>
      <c r="E1048" s="11" t="s">
        <v>164</v>
      </c>
      <c r="F1048" s="11">
        <v>136</v>
      </c>
      <c r="G1048" s="11"/>
      <c r="H1048" s="11">
        <v>0</v>
      </c>
      <c r="I1048" s="11"/>
      <c r="J1048" s="4"/>
      <c r="K1048" s="11"/>
      <c r="L1048" s="11"/>
      <c r="M1048" s="11"/>
      <c r="N1048" s="4"/>
      <c r="O1048" s="155"/>
      <c r="P1048" s="156"/>
      <c r="Q1048" s="156"/>
      <c r="R1048" s="157"/>
      <c r="S1048" s="4"/>
      <c r="T1048" s="4"/>
      <c r="U1048" s="4"/>
      <c r="V1048" s="4"/>
    </row>
    <row r="1049" spans="1:22" s="5" customFormat="1" ht="12.75" x14ac:dyDescent="0.2">
      <c r="A1049" s="51"/>
      <c r="B1049" s="11"/>
      <c r="C1049" s="11" t="s">
        <v>570</v>
      </c>
      <c r="D1049" s="11"/>
      <c r="E1049" s="11" t="s">
        <v>164</v>
      </c>
      <c r="F1049" s="11">
        <v>30</v>
      </c>
      <c r="G1049" s="11"/>
      <c r="H1049" s="11">
        <v>0</v>
      </c>
      <c r="I1049" s="11"/>
      <c r="J1049" s="4"/>
      <c r="K1049" s="11"/>
      <c r="L1049" s="11"/>
      <c r="M1049" s="11"/>
      <c r="N1049" s="4"/>
      <c r="O1049" s="155"/>
      <c r="P1049" s="156"/>
      <c r="Q1049" s="156"/>
      <c r="R1049" s="157"/>
      <c r="S1049" s="4"/>
      <c r="T1049" s="4"/>
      <c r="U1049" s="4"/>
      <c r="V1049" s="4"/>
    </row>
    <row r="1050" spans="1:22" s="5" customFormat="1" ht="12.75" x14ac:dyDescent="0.2">
      <c r="A1050" s="51"/>
      <c r="B1050" s="11"/>
      <c r="C1050" s="11" t="s">
        <v>572</v>
      </c>
      <c r="D1050" s="11"/>
      <c r="E1050" s="11" t="s">
        <v>283</v>
      </c>
      <c r="F1050" s="11">
        <v>6</v>
      </c>
      <c r="G1050" s="11"/>
      <c r="H1050" s="11"/>
      <c r="I1050" s="11"/>
      <c r="J1050" s="4"/>
      <c r="K1050" s="11"/>
      <c r="L1050" s="11"/>
      <c r="M1050" s="11"/>
      <c r="N1050" s="4"/>
      <c r="O1050" s="155"/>
      <c r="P1050" s="156"/>
      <c r="Q1050" s="156"/>
      <c r="R1050" s="157"/>
      <c r="S1050" s="4"/>
      <c r="T1050" s="4"/>
      <c r="U1050" s="4"/>
      <c r="V1050" s="4"/>
    </row>
    <row r="1051" spans="1:22" s="5" customFormat="1" ht="12.75" x14ac:dyDescent="0.2">
      <c r="A1051" s="51"/>
      <c r="B1051" s="11"/>
      <c r="C1051" s="11" t="s">
        <v>656</v>
      </c>
      <c r="D1051" s="11"/>
      <c r="E1051" s="11" t="s">
        <v>574</v>
      </c>
      <c r="F1051" s="11">
        <v>16</v>
      </c>
      <c r="G1051" s="11"/>
      <c r="H1051" s="11">
        <v>0</v>
      </c>
      <c r="I1051" s="11"/>
      <c r="J1051" s="4"/>
      <c r="K1051" s="11"/>
      <c r="L1051" s="11"/>
      <c r="M1051" s="11"/>
      <c r="N1051" s="4"/>
      <c r="O1051" s="155"/>
      <c r="P1051" s="156"/>
      <c r="Q1051" s="156"/>
      <c r="R1051" s="157"/>
      <c r="S1051" s="4"/>
      <c r="T1051" s="4"/>
      <c r="U1051" s="4"/>
      <c r="V1051" s="4"/>
    </row>
    <row r="1052" spans="1:22" s="5" customFormat="1" ht="12.75" x14ac:dyDescent="0.2">
      <c r="A1052" s="51"/>
      <c r="B1052" s="11"/>
      <c r="C1052" s="11" t="s">
        <v>575</v>
      </c>
      <c r="D1052" s="11"/>
      <c r="E1052" s="11" t="s">
        <v>125</v>
      </c>
      <c r="F1052" s="11">
        <v>59</v>
      </c>
      <c r="G1052" s="11"/>
      <c r="H1052" s="11">
        <v>0</v>
      </c>
      <c r="I1052" s="11"/>
      <c r="J1052" s="4"/>
      <c r="K1052" s="11"/>
      <c r="L1052" s="11"/>
      <c r="M1052" s="11"/>
      <c r="N1052" s="4"/>
      <c r="O1052" s="155"/>
      <c r="P1052" s="156"/>
      <c r="Q1052" s="156"/>
      <c r="R1052" s="157"/>
      <c r="S1052" s="4"/>
      <c r="T1052" s="4"/>
      <c r="U1052" s="4"/>
      <c r="V1052" s="4"/>
    </row>
    <row r="1053" spans="1:22" s="5" customFormat="1" ht="12.75" x14ac:dyDescent="0.2">
      <c r="A1053" s="51"/>
      <c r="B1053" s="11"/>
      <c r="C1053" s="11" t="s">
        <v>579</v>
      </c>
      <c r="D1053" s="11"/>
      <c r="E1053" s="11" t="s">
        <v>455</v>
      </c>
      <c r="F1053" s="11">
        <v>91</v>
      </c>
      <c r="G1053" s="11"/>
      <c r="H1053" s="11">
        <v>0</v>
      </c>
      <c r="I1053" s="11"/>
      <c r="J1053" s="4"/>
      <c r="K1053" s="11"/>
      <c r="L1053" s="11"/>
      <c r="M1053" s="11"/>
      <c r="N1053" s="4"/>
      <c r="O1053" s="155"/>
      <c r="P1053" s="156"/>
      <c r="Q1053" s="156"/>
      <c r="R1053" s="157"/>
      <c r="S1053" s="4"/>
      <c r="T1053" s="4"/>
      <c r="U1053" s="4"/>
      <c r="V1053" s="4"/>
    </row>
    <row r="1054" spans="1:22" ht="15.75" thickBot="1" x14ac:dyDescent="0.3">
      <c r="A1054" s="51"/>
      <c r="B1054" s="86"/>
      <c r="C1054" s="86"/>
      <c r="D1054" s="86"/>
      <c r="E1054" s="86"/>
      <c r="F1054" s="86"/>
      <c r="G1054" s="86"/>
      <c r="H1054" s="86"/>
      <c r="I1054" s="86"/>
      <c r="K1054" s="86"/>
      <c r="L1054" s="86"/>
      <c r="M1054" s="86"/>
      <c r="O1054" s="341"/>
      <c r="P1054" s="342"/>
      <c r="Q1054" s="342"/>
      <c r="R1054" s="343"/>
      <c r="U1054" s="4"/>
      <c r="V1054" s="4"/>
    </row>
    <row r="1055" spans="1:22" ht="15.75" thickBot="1" x14ac:dyDescent="0.3">
      <c r="A1055" s="51"/>
      <c r="B1055" s="87" t="s">
        <v>582</v>
      </c>
      <c r="C1055" s="88"/>
      <c r="D1055" s="88"/>
      <c r="E1055" s="88"/>
      <c r="F1055" s="89">
        <f>SUM(F801:F1054)</f>
        <v>14045</v>
      </c>
      <c r="G1055" s="89">
        <f t="shared" ref="G1055:H1055" si="3">SUM(G801:G1054)</f>
        <v>139</v>
      </c>
      <c r="H1055" s="89">
        <f t="shared" si="3"/>
        <v>132</v>
      </c>
      <c r="I1055" s="171">
        <f>AVERAGE(I801:I1054)</f>
        <v>3.0922979797979804</v>
      </c>
      <c r="K1055" s="89"/>
      <c r="L1055" s="89"/>
      <c r="M1055" s="89"/>
      <c r="O1055" s="344"/>
      <c r="P1055" s="345"/>
      <c r="Q1055" s="345"/>
      <c r="R1055" s="346"/>
      <c r="U1055" s="4"/>
      <c r="V1055" s="4"/>
    </row>
    <row r="1056" spans="1:22" s="4" customFormat="1" ht="13.5" thickBot="1" x14ac:dyDescent="0.25">
      <c r="A1056" s="51"/>
      <c r="K1056" s="46"/>
    </row>
    <row r="1057" spans="1:22" ht="63.75" x14ac:dyDescent="0.25">
      <c r="A1057" s="51" t="s">
        <v>41</v>
      </c>
      <c r="B1057" s="52" t="s">
        <v>589</v>
      </c>
      <c r="C1057" s="52" t="s">
        <v>43</v>
      </c>
      <c r="D1057" s="52" t="s">
        <v>44</v>
      </c>
      <c r="E1057" s="52" t="s">
        <v>45</v>
      </c>
      <c r="F1057" s="53" t="s">
        <v>634</v>
      </c>
      <c r="G1057" s="53" t="s">
        <v>635</v>
      </c>
      <c r="H1057" s="53" t="s">
        <v>636</v>
      </c>
      <c r="I1057" s="53" t="s">
        <v>637</v>
      </c>
      <c r="J1057" s="67"/>
      <c r="K1057" s="53" t="s">
        <v>638</v>
      </c>
      <c r="L1057" s="53" t="s">
        <v>639</v>
      </c>
      <c r="M1057" s="53" t="s">
        <v>640</v>
      </c>
      <c r="N1057" s="67"/>
      <c r="O1057" s="353" t="s">
        <v>641</v>
      </c>
      <c r="P1057" s="354"/>
      <c r="Q1057" s="354"/>
      <c r="R1057" s="354"/>
      <c r="U1057" s="4"/>
      <c r="V1057" s="4"/>
    </row>
    <row r="1058" spans="1:22" x14ac:dyDescent="0.25">
      <c r="A1058" s="51"/>
      <c r="B1058" s="11"/>
      <c r="C1058" s="11" t="s">
        <v>61</v>
      </c>
      <c r="D1058" s="11"/>
      <c r="E1058" s="11" t="s">
        <v>62</v>
      </c>
      <c r="F1058" s="11">
        <v>18</v>
      </c>
      <c r="G1058" s="11">
        <v>1</v>
      </c>
      <c r="H1058" s="11">
        <v>0</v>
      </c>
      <c r="I1058" s="11"/>
      <c r="K1058" s="11"/>
      <c r="L1058" s="11"/>
      <c r="M1058" s="11"/>
      <c r="O1058" s="338"/>
      <c r="P1058" s="339"/>
      <c r="Q1058" s="339"/>
      <c r="R1058" s="340"/>
      <c r="U1058" s="4"/>
      <c r="V1058" s="4"/>
    </row>
    <row r="1059" spans="1:22" x14ac:dyDescent="0.25">
      <c r="A1059" s="51"/>
      <c r="B1059" s="11"/>
      <c r="C1059" s="11" t="s">
        <v>61</v>
      </c>
      <c r="D1059" s="11"/>
      <c r="E1059" s="11" t="s">
        <v>64</v>
      </c>
      <c r="F1059" s="11">
        <v>4</v>
      </c>
      <c r="G1059" s="11"/>
      <c r="H1059" s="11"/>
      <c r="I1059" s="11"/>
      <c r="K1059" s="11"/>
      <c r="L1059" s="11"/>
      <c r="M1059" s="11"/>
      <c r="O1059" s="338"/>
      <c r="P1059" s="339"/>
      <c r="Q1059" s="339"/>
      <c r="R1059" s="340"/>
      <c r="U1059" s="4"/>
      <c r="V1059" s="4"/>
    </row>
    <row r="1060" spans="1:22" s="5" customFormat="1" ht="12.75" x14ac:dyDescent="0.2">
      <c r="A1060" s="51"/>
      <c r="B1060" s="11"/>
      <c r="C1060" s="11" t="s">
        <v>70</v>
      </c>
      <c r="D1060" s="11"/>
      <c r="E1060" s="11" t="s">
        <v>71</v>
      </c>
      <c r="F1060" s="11">
        <v>4</v>
      </c>
      <c r="G1060" s="11"/>
      <c r="H1060" s="11">
        <v>0</v>
      </c>
      <c r="I1060" s="11"/>
      <c r="J1060" s="4"/>
      <c r="K1060" s="11"/>
      <c r="L1060" s="11"/>
      <c r="M1060" s="11"/>
      <c r="N1060" s="4"/>
      <c r="O1060" s="155"/>
      <c r="P1060" s="156"/>
      <c r="Q1060" s="156"/>
      <c r="R1060" s="157"/>
      <c r="S1060" s="4"/>
      <c r="T1060" s="4"/>
      <c r="U1060" s="4"/>
      <c r="V1060" s="4"/>
    </row>
    <row r="1061" spans="1:22" s="5" customFormat="1" ht="12.75" x14ac:dyDescent="0.2">
      <c r="A1061" s="51"/>
      <c r="B1061" s="11"/>
      <c r="C1061" s="11" t="s">
        <v>77</v>
      </c>
      <c r="D1061" s="11"/>
      <c r="E1061" s="11" t="s">
        <v>78</v>
      </c>
      <c r="F1061" s="11">
        <v>4</v>
      </c>
      <c r="G1061" s="11"/>
      <c r="H1061" s="11"/>
      <c r="I1061" s="11"/>
      <c r="J1061" s="4"/>
      <c r="K1061" s="11"/>
      <c r="L1061" s="11"/>
      <c r="M1061" s="11"/>
      <c r="N1061" s="4"/>
      <c r="O1061" s="155"/>
      <c r="P1061" s="156"/>
      <c r="Q1061" s="156"/>
      <c r="R1061" s="157"/>
      <c r="S1061" s="4"/>
      <c r="T1061" s="4"/>
      <c r="U1061" s="4"/>
      <c r="V1061" s="4"/>
    </row>
    <row r="1062" spans="1:22" s="5" customFormat="1" ht="12.75" x14ac:dyDescent="0.2">
      <c r="A1062" s="51"/>
      <c r="B1062" s="11"/>
      <c r="C1062" s="11" t="s">
        <v>79</v>
      </c>
      <c r="D1062" s="11"/>
      <c r="E1062" s="11" t="s">
        <v>80</v>
      </c>
      <c r="F1062" s="11">
        <v>9</v>
      </c>
      <c r="G1062" s="11"/>
      <c r="H1062" s="11"/>
      <c r="I1062" s="11"/>
      <c r="J1062" s="4"/>
      <c r="K1062" s="11"/>
      <c r="L1062" s="11"/>
      <c r="M1062" s="11"/>
      <c r="N1062" s="4"/>
      <c r="O1062" s="155"/>
      <c r="P1062" s="156"/>
      <c r="Q1062" s="156"/>
      <c r="R1062" s="157"/>
      <c r="S1062" s="4"/>
      <c r="T1062" s="4"/>
      <c r="U1062" s="4"/>
      <c r="V1062" s="4"/>
    </row>
    <row r="1063" spans="1:22" s="5" customFormat="1" ht="12.75" x14ac:dyDescent="0.2">
      <c r="A1063" s="51"/>
      <c r="B1063" s="11"/>
      <c r="C1063" s="11" t="s">
        <v>81</v>
      </c>
      <c r="D1063" s="11"/>
      <c r="E1063" s="11" t="s">
        <v>82</v>
      </c>
      <c r="F1063" s="11">
        <v>151</v>
      </c>
      <c r="G1063" s="11"/>
      <c r="H1063" s="11">
        <v>0</v>
      </c>
      <c r="I1063" s="11"/>
      <c r="J1063" s="4"/>
      <c r="K1063" s="11"/>
      <c r="L1063" s="11"/>
      <c r="M1063" s="11"/>
      <c r="N1063" s="4"/>
      <c r="O1063" s="155"/>
      <c r="P1063" s="156"/>
      <c r="Q1063" s="156"/>
      <c r="R1063" s="157"/>
      <c r="S1063" s="4"/>
      <c r="T1063" s="4"/>
      <c r="U1063" s="4"/>
      <c r="V1063" s="4"/>
    </row>
    <row r="1064" spans="1:22" s="5" customFormat="1" ht="12.75" x14ac:dyDescent="0.2">
      <c r="A1064" s="51"/>
      <c r="B1064" s="11"/>
      <c r="C1064" s="11" t="s">
        <v>88</v>
      </c>
      <c r="D1064" s="11"/>
      <c r="E1064" s="11" t="s">
        <v>89</v>
      </c>
      <c r="F1064" s="11">
        <v>1</v>
      </c>
      <c r="G1064" s="11"/>
      <c r="H1064" s="11"/>
      <c r="I1064" s="11"/>
      <c r="J1064" s="4"/>
      <c r="K1064" s="11"/>
      <c r="L1064" s="11"/>
      <c r="M1064" s="11"/>
      <c r="N1064" s="4"/>
      <c r="O1064" s="155"/>
      <c r="P1064" s="156"/>
      <c r="Q1064" s="156"/>
      <c r="R1064" s="157"/>
      <c r="S1064" s="4"/>
      <c r="T1064" s="4"/>
      <c r="U1064" s="4"/>
      <c r="V1064" s="4"/>
    </row>
    <row r="1065" spans="1:22" s="5" customFormat="1" ht="12.75" x14ac:dyDescent="0.2">
      <c r="A1065" s="51"/>
      <c r="B1065" s="11"/>
      <c r="C1065" s="11" t="s">
        <v>93</v>
      </c>
      <c r="D1065" s="11"/>
      <c r="E1065" s="11" t="s">
        <v>95</v>
      </c>
      <c r="F1065" s="11">
        <v>6</v>
      </c>
      <c r="G1065" s="11"/>
      <c r="H1065" s="11"/>
      <c r="I1065" s="11"/>
      <c r="J1065" s="4"/>
      <c r="K1065" s="11"/>
      <c r="L1065" s="11"/>
      <c r="M1065" s="11"/>
      <c r="N1065" s="4"/>
      <c r="O1065" s="155"/>
      <c r="P1065" s="156"/>
      <c r="Q1065" s="156"/>
      <c r="R1065" s="157"/>
      <c r="S1065" s="4"/>
      <c r="T1065" s="4"/>
      <c r="U1065" s="4"/>
      <c r="V1065" s="4"/>
    </row>
    <row r="1066" spans="1:22" s="5" customFormat="1" ht="12.75" x14ac:dyDescent="0.2">
      <c r="A1066" s="51"/>
      <c r="B1066" s="11"/>
      <c r="C1066" s="11" t="s">
        <v>642</v>
      </c>
      <c r="D1066" s="11"/>
      <c r="E1066" s="11" t="s">
        <v>99</v>
      </c>
      <c r="F1066" s="11">
        <v>1</v>
      </c>
      <c r="G1066" s="11"/>
      <c r="H1066" s="11"/>
      <c r="I1066" s="11"/>
      <c r="J1066" s="4"/>
      <c r="K1066" s="11"/>
      <c r="L1066" s="11"/>
      <c r="M1066" s="11"/>
      <c r="N1066" s="4"/>
      <c r="O1066" s="155"/>
      <c r="P1066" s="156"/>
      <c r="Q1066" s="156"/>
      <c r="R1066" s="157"/>
      <c r="S1066" s="4"/>
      <c r="T1066" s="4"/>
      <c r="U1066" s="4"/>
      <c r="V1066" s="4"/>
    </row>
    <row r="1067" spans="1:22" s="5" customFormat="1" ht="12.75" x14ac:dyDescent="0.2">
      <c r="A1067" s="51"/>
      <c r="B1067" s="11"/>
      <c r="C1067" s="11" t="s">
        <v>642</v>
      </c>
      <c r="D1067" s="11"/>
      <c r="E1067" s="11" t="s">
        <v>76</v>
      </c>
      <c r="F1067" s="11">
        <v>12</v>
      </c>
      <c r="G1067" s="11"/>
      <c r="H1067" s="11"/>
      <c r="I1067" s="11"/>
      <c r="J1067" s="4"/>
      <c r="K1067" s="11"/>
      <c r="L1067" s="11"/>
      <c r="M1067" s="11"/>
      <c r="N1067" s="4"/>
      <c r="O1067" s="155"/>
      <c r="P1067" s="156"/>
      <c r="Q1067" s="156"/>
      <c r="R1067" s="157"/>
      <c r="S1067" s="4"/>
      <c r="T1067" s="4"/>
      <c r="U1067" s="4"/>
      <c r="V1067" s="4"/>
    </row>
    <row r="1068" spans="1:22" s="5" customFormat="1" ht="12.75" x14ac:dyDescent="0.2">
      <c r="A1068" s="51"/>
      <c r="B1068" s="11"/>
      <c r="C1068" s="11" t="s">
        <v>100</v>
      </c>
      <c r="D1068" s="11"/>
      <c r="E1068" s="11" t="s">
        <v>101</v>
      </c>
      <c r="F1068" s="11">
        <v>2</v>
      </c>
      <c r="G1068" s="11"/>
      <c r="H1068" s="11"/>
      <c r="I1068" s="11"/>
      <c r="J1068" s="4"/>
      <c r="K1068" s="11"/>
      <c r="L1068" s="11"/>
      <c r="M1068" s="11"/>
      <c r="N1068" s="4"/>
      <c r="O1068" s="155"/>
      <c r="P1068" s="156"/>
      <c r="Q1068" s="156"/>
      <c r="R1068" s="157"/>
      <c r="S1068" s="4"/>
      <c r="T1068" s="4"/>
      <c r="U1068" s="4"/>
      <c r="V1068" s="4"/>
    </row>
    <row r="1069" spans="1:22" s="5" customFormat="1" ht="12.75" x14ac:dyDescent="0.2">
      <c r="A1069" s="51"/>
      <c r="B1069" s="11"/>
      <c r="C1069" s="11" t="s">
        <v>100</v>
      </c>
      <c r="D1069" s="11"/>
      <c r="E1069" s="11" t="s">
        <v>102</v>
      </c>
      <c r="F1069" s="11">
        <v>1</v>
      </c>
      <c r="G1069" s="11"/>
      <c r="H1069" s="11"/>
      <c r="I1069" s="11"/>
      <c r="J1069" s="4"/>
      <c r="K1069" s="11"/>
      <c r="L1069" s="11"/>
      <c r="M1069" s="11"/>
      <c r="N1069" s="4"/>
      <c r="O1069" s="155"/>
      <c r="P1069" s="156"/>
      <c r="Q1069" s="156"/>
      <c r="R1069" s="157"/>
      <c r="S1069" s="4"/>
      <c r="T1069" s="4"/>
      <c r="U1069" s="4"/>
      <c r="V1069" s="4"/>
    </row>
    <row r="1070" spans="1:22" s="5" customFormat="1" ht="12.75" x14ac:dyDescent="0.2">
      <c r="A1070" s="51"/>
      <c r="B1070" s="11"/>
      <c r="C1070" s="11" t="s">
        <v>105</v>
      </c>
      <c r="D1070" s="11"/>
      <c r="E1070" s="11" t="s">
        <v>106</v>
      </c>
      <c r="F1070" s="11">
        <v>1</v>
      </c>
      <c r="G1070" s="11"/>
      <c r="H1070" s="11"/>
      <c r="I1070" s="11"/>
      <c r="J1070" s="4"/>
      <c r="K1070" s="11"/>
      <c r="L1070" s="11"/>
      <c r="M1070" s="11"/>
      <c r="N1070" s="4"/>
      <c r="O1070" s="155"/>
      <c r="P1070" s="156"/>
      <c r="Q1070" s="156"/>
      <c r="R1070" s="157"/>
      <c r="S1070" s="4"/>
      <c r="T1070" s="4"/>
      <c r="U1070" s="4"/>
      <c r="V1070" s="4"/>
    </row>
    <row r="1071" spans="1:22" s="5" customFormat="1" ht="12.75" x14ac:dyDescent="0.2">
      <c r="A1071" s="51"/>
      <c r="B1071" s="11"/>
      <c r="C1071" s="11" t="s">
        <v>111</v>
      </c>
      <c r="D1071" s="11"/>
      <c r="E1071" s="11" t="s">
        <v>103</v>
      </c>
      <c r="F1071" s="11">
        <v>15</v>
      </c>
      <c r="G1071" s="11"/>
      <c r="H1071" s="11"/>
      <c r="I1071" s="11"/>
      <c r="J1071" s="4"/>
      <c r="K1071" s="11"/>
      <c r="L1071" s="11"/>
      <c r="M1071" s="11"/>
      <c r="N1071" s="4"/>
      <c r="O1071" s="155"/>
      <c r="P1071" s="156"/>
      <c r="Q1071" s="156"/>
      <c r="R1071" s="157"/>
      <c r="S1071" s="4"/>
      <c r="T1071" s="4"/>
      <c r="U1071" s="4"/>
      <c r="V1071" s="4"/>
    </row>
    <row r="1072" spans="1:22" s="5" customFormat="1" ht="12.75" x14ac:dyDescent="0.2">
      <c r="A1072" s="51"/>
      <c r="B1072" s="11"/>
      <c r="C1072" s="11" t="s">
        <v>121</v>
      </c>
      <c r="D1072" s="11"/>
      <c r="E1072" s="11" t="s">
        <v>122</v>
      </c>
      <c r="F1072" s="11">
        <v>1</v>
      </c>
      <c r="G1072" s="11"/>
      <c r="H1072" s="11"/>
      <c r="I1072" s="11"/>
      <c r="J1072" s="4"/>
      <c r="K1072" s="11"/>
      <c r="L1072" s="11"/>
      <c r="M1072" s="11"/>
      <c r="N1072" s="4"/>
      <c r="O1072" s="155"/>
      <c r="P1072" s="156"/>
      <c r="Q1072" s="156"/>
      <c r="R1072" s="157"/>
      <c r="S1072" s="4"/>
      <c r="T1072" s="4"/>
      <c r="U1072" s="4"/>
      <c r="V1072" s="4"/>
    </row>
    <row r="1073" spans="1:22" s="5" customFormat="1" ht="12.75" x14ac:dyDescent="0.2">
      <c r="A1073" s="51"/>
      <c r="B1073" s="11"/>
      <c r="C1073" s="11" t="s">
        <v>124</v>
      </c>
      <c r="D1073" s="11"/>
      <c r="E1073" s="11" t="s">
        <v>125</v>
      </c>
      <c r="F1073" s="11">
        <v>1</v>
      </c>
      <c r="G1073" s="11"/>
      <c r="H1073" s="11"/>
      <c r="I1073" s="11"/>
      <c r="J1073" s="4"/>
      <c r="K1073" s="11"/>
      <c r="L1073" s="11"/>
      <c r="M1073" s="11"/>
      <c r="N1073" s="4"/>
      <c r="O1073" s="155"/>
      <c r="P1073" s="156"/>
      <c r="Q1073" s="156"/>
      <c r="R1073" s="157"/>
      <c r="S1073" s="4"/>
      <c r="T1073" s="4"/>
      <c r="U1073" s="4"/>
      <c r="V1073" s="4"/>
    </row>
    <row r="1074" spans="1:22" s="5" customFormat="1" ht="12.75" x14ac:dyDescent="0.2">
      <c r="A1074" s="51"/>
      <c r="B1074" s="11"/>
      <c r="C1074" s="11" t="s">
        <v>126</v>
      </c>
      <c r="D1074" s="11"/>
      <c r="E1074" s="11" t="s">
        <v>67</v>
      </c>
      <c r="F1074" s="11">
        <v>32</v>
      </c>
      <c r="G1074" s="11"/>
      <c r="H1074" s="11">
        <v>0</v>
      </c>
      <c r="I1074" s="11"/>
      <c r="J1074" s="4"/>
      <c r="K1074" s="11"/>
      <c r="L1074" s="11"/>
      <c r="M1074" s="11"/>
      <c r="N1074" s="4"/>
      <c r="O1074" s="155"/>
      <c r="P1074" s="156"/>
      <c r="Q1074" s="156"/>
      <c r="R1074" s="157"/>
      <c r="S1074" s="4"/>
      <c r="T1074" s="4"/>
      <c r="U1074" s="4"/>
      <c r="V1074" s="4"/>
    </row>
    <row r="1075" spans="1:22" s="5" customFormat="1" ht="12.75" x14ac:dyDescent="0.2">
      <c r="A1075" s="51"/>
      <c r="B1075" s="11"/>
      <c r="C1075" s="11" t="s">
        <v>126</v>
      </c>
      <c r="D1075" s="11"/>
      <c r="E1075" s="11" t="s">
        <v>74</v>
      </c>
      <c r="F1075" s="11">
        <v>1</v>
      </c>
      <c r="G1075" s="11"/>
      <c r="H1075" s="11"/>
      <c r="I1075" s="11"/>
      <c r="J1075" s="4"/>
      <c r="K1075" s="11"/>
      <c r="L1075" s="11"/>
      <c r="M1075" s="11"/>
      <c r="N1075" s="4"/>
      <c r="O1075" s="155"/>
      <c r="P1075" s="156"/>
      <c r="Q1075" s="156"/>
      <c r="R1075" s="157"/>
      <c r="S1075" s="4"/>
      <c r="T1075" s="4"/>
      <c r="U1075" s="4"/>
      <c r="V1075" s="4"/>
    </row>
    <row r="1076" spans="1:22" s="5" customFormat="1" ht="12.75" x14ac:dyDescent="0.2">
      <c r="A1076" s="51"/>
      <c r="B1076" s="11"/>
      <c r="C1076" s="11" t="s">
        <v>132</v>
      </c>
      <c r="D1076" s="11"/>
      <c r="E1076" s="11" t="s">
        <v>128</v>
      </c>
      <c r="F1076" s="11">
        <v>4</v>
      </c>
      <c r="G1076" s="11"/>
      <c r="H1076" s="11"/>
      <c r="I1076" s="11"/>
      <c r="J1076" s="4"/>
      <c r="K1076" s="11"/>
      <c r="L1076" s="11"/>
      <c r="M1076" s="11"/>
      <c r="N1076" s="4"/>
      <c r="O1076" s="155"/>
      <c r="P1076" s="156"/>
      <c r="Q1076" s="156"/>
      <c r="R1076" s="157"/>
      <c r="S1076" s="4"/>
      <c r="T1076" s="4"/>
      <c r="U1076" s="4"/>
      <c r="V1076" s="4"/>
    </row>
    <row r="1077" spans="1:22" s="5" customFormat="1" ht="12.75" x14ac:dyDescent="0.2">
      <c r="A1077" s="51"/>
      <c r="B1077" s="11"/>
      <c r="C1077" s="11" t="s">
        <v>133</v>
      </c>
      <c r="D1077" s="11"/>
      <c r="E1077" s="11" t="s">
        <v>78</v>
      </c>
      <c r="F1077" s="11">
        <v>5</v>
      </c>
      <c r="G1077" s="11"/>
      <c r="H1077" s="11">
        <v>0</v>
      </c>
      <c r="I1077" s="11"/>
      <c r="J1077" s="4"/>
      <c r="K1077" s="11"/>
      <c r="L1077" s="11"/>
      <c r="M1077" s="11"/>
      <c r="N1077" s="4"/>
      <c r="O1077" s="155"/>
      <c r="P1077" s="156"/>
      <c r="Q1077" s="156"/>
      <c r="R1077" s="157"/>
      <c r="S1077" s="4"/>
      <c r="T1077" s="4"/>
      <c r="U1077" s="4"/>
      <c r="V1077" s="4"/>
    </row>
    <row r="1078" spans="1:22" s="5" customFormat="1" ht="12.75" x14ac:dyDescent="0.2">
      <c r="A1078" s="51"/>
      <c r="B1078" s="11"/>
      <c r="C1078" s="11" t="s">
        <v>138</v>
      </c>
      <c r="D1078" s="11"/>
      <c r="E1078" s="11" t="s">
        <v>103</v>
      </c>
      <c r="F1078" s="11">
        <v>4</v>
      </c>
      <c r="G1078" s="11">
        <v>1</v>
      </c>
      <c r="H1078" s="11">
        <v>0</v>
      </c>
      <c r="I1078" s="11"/>
      <c r="J1078" s="4"/>
      <c r="K1078" s="11"/>
      <c r="L1078" s="11"/>
      <c r="M1078" s="11"/>
      <c r="N1078" s="4"/>
      <c r="O1078" s="155"/>
      <c r="P1078" s="156"/>
      <c r="Q1078" s="156"/>
      <c r="R1078" s="157"/>
      <c r="S1078" s="4"/>
      <c r="T1078" s="4"/>
      <c r="U1078" s="4"/>
      <c r="V1078" s="4"/>
    </row>
    <row r="1079" spans="1:22" s="5" customFormat="1" ht="12.75" x14ac:dyDescent="0.2">
      <c r="A1079" s="51"/>
      <c r="B1079" s="11"/>
      <c r="C1079" s="11" t="s">
        <v>139</v>
      </c>
      <c r="D1079" s="11"/>
      <c r="E1079" s="11" t="s">
        <v>140</v>
      </c>
      <c r="F1079" s="11">
        <v>6</v>
      </c>
      <c r="G1079" s="11"/>
      <c r="H1079" s="11">
        <v>0</v>
      </c>
      <c r="I1079" s="11"/>
      <c r="J1079" s="4"/>
      <c r="K1079" s="11"/>
      <c r="L1079" s="11"/>
      <c r="M1079" s="11"/>
      <c r="N1079" s="4"/>
      <c r="O1079" s="155"/>
      <c r="P1079" s="156"/>
      <c r="Q1079" s="156"/>
      <c r="R1079" s="157"/>
      <c r="S1079" s="4"/>
      <c r="T1079" s="4"/>
      <c r="U1079" s="4"/>
      <c r="V1079" s="4"/>
    </row>
    <row r="1080" spans="1:22" s="5" customFormat="1" ht="12.75" x14ac:dyDescent="0.2">
      <c r="A1080" s="51"/>
      <c r="B1080" s="11"/>
      <c r="C1080" s="11" t="s">
        <v>141</v>
      </c>
      <c r="D1080" s="11"/>
      <c r="E1080" s="11" t="s">
        <v>142</v>
      </c>
      <c r="F1080" s="11">
        <v>60</v>
      </c>
      <c r="G1080" s="11">
        <v>2</v>
      </c>
      <c r="H1080" s="11">
        <v>1</v>
      </c>
      <c r="I1080" s="11">
        <v>0</v>
      </c>
      <c r="J1080" s="4"/>
      <c r="K1080" s="11"/>
      <c r="L1080" s="11"/>
      <c r="M1080" s="11"/>
      <c r="N1080" s="4"/>
      <c r="O1080" s="155"/>
      <c r="P1080" s="156"/>
      <c r="Q1080" s="156"/>
      <c r="R1080" s="157"/>
      <c r="S1080" s="4"/>
      <c r="T1080" s="4"/>
      <c r="U1080" s="4"/>
      <c r="V1080" s="4"/>
    </row>
    <row r="1081" spans="1:22" s="5" customFormat="1" ht="12.75" x14ac:dyDescent="0.2">
      <c r="A1081" s="51"/>
      <c r="B1081" s="11"/>
      <c r="C1081" s="11" t="s">
        <v>143</v>
      </c>
      <c r="D1081" s="11"/>
      <c r="E1081" s="11" t="s">
        <v>145</v>
      </c>
      <c r="F1081" s="11">
        <v>16</v>
      </c>
      <c r="G1081" s="11"/>
      <c r="H1081" s="11">
        <v>0</v>
      </c>
      <c r="I1081" s="11"/>
      <c r="J1081" s="4"/>
      <c r="K1081" s="11"/>
      <c r="L1081" s="11"/>
      <c r="M1081" s="11"/>
      <c r="N1081" s="4"/>
      <c r="O1081" s="155"/>
      <c r="P1081" s="156"/>
      <c r="Q1081" s="156"/>
      <c r="R1081" s="157"/>
      <c r="S1081" s="4"/>
      <c r="T1081" s="4"/>
      <c r="U1081" s="4"/>
      <c r="V1081" s="4"/>
    </row>
    <row r="1082" spans="1:22" s="5" customFormat="1" ht="12.75" x14ac:dyDescent="0.2">
      <c r="A1082" s="51"/>
      <c r="B1082" s="11"/>
      <c r="C1082" s="11" t="s">
        <v>148</v>
      </c>
      <c r="D1082" s="11"/>
      <c r="E1082" s="11" t="s">
        <v>142</v>
      </c>
      <c r="F1082" s="11">
        <v>1</v>
      </c>
      <c r="G1082" s="11"/>
      <c r="H1082" s="11"/>
      <c r="I1082" s="11"/>
      <c r="J1082" s="4"/>
      <c r="K1082" s="11"/>
      <c r="L1082" s="11"/>
      <c r="M1082" s="11"/>
      <c r="N1082" s="4"/>
      <c r="O1082" s="155"/>
      <c r="P1082" s="156"/>
      <c r="Q1082" s="156"/>
      <c r="R1082" s="157"/>
      <c r="S1082" s="4"/>
      <c r="T1082" s="4"/>
      <c r="U1082" s="4"/>
      <c r="V1082" s="4"/>
    </row>
    <row r="1083" spans="1:22" s="5" customFormat="1" ht="12.75" x14ac:dyDescent="0.2">
      <c r="A1083" s="51"/>
      <c r="B1083" s="11"/>
      <c r="C1083" s="11" t="s">
        <v>149</v>
      </c>
      <c r="D1083" s="11"/>
      <c r="E1083" s="11" t="s">
        <v>150</v>
      </c>
      <c r="F1083" s="11">
        <v>8</v>
      </c>
      <c r="G1083" s="11"/>
      <c r="H1083" s="11"/>
      <c r="I1083" s="11"/>
      <c r="J1083" s="4"/>
      <c r="K1083" s="11"/>
      <c r="L1083" s="11"/>
      <c r="M1083" s="11"/>
      <c r="N1083" s="4"/>
      <c r="O1083" s="155"/>
      <c r="P1083" s="156"/>
      <c r="Q1083" s="156"/>
      <c r="R1083" s="157"/>
      <c r="S1083" s="4"/>
      <c r="T1083" s="4"/>
      <c r="U1083" s="4"/>
      <c r="V1083" s="4"/>
    </row>
    <row r="1084" spans="1:22" s="5" customFormat="1" ht="12.75" x14ac:dyDescent="0.2">
      <c r="A1084" s="51"/>
      <c r="B1084" s="11"/>
      <c r="C1084" s="11" t="s">
        <v>157</v>
      </c>
      <c r="D1084" s="11"/>
      <c r="E1084" s="11" t="s">
        <v>96</v>
      </c>
      <c r="F1084" s="11">
        <v>1</v>
      </c>
      <c r="G1084" s="11"/>
      <c r="H1084" s="11"/>
      <c r="I1084" s="11"/>
      <c r="J1084" s="4"/>
      <c r="K1084" s="11"/>
      <c r="L1084" s="11"/>
      <c r="M1084" s="11"/>
      <c r="N1084" s="4"/>
      <c r="O1084" s="155"/>
      <c r="P1084" s="156"/>
      <c r="Q1084" s="156"/>
      <c r="R1084" s="157"/>
      <c r="S1084" s="4"/>
      <c r="T1084" s="4"/>
      <c r="U1084" s="4"/>
      <c r="V1084" s="4"/>
    </row>
    <row r="1085" spans="1:22" s="5" customFormat="1" ht="12.75" x14ac:dyDescent="0.2">
      <c r="A1085" s="51"/>
      <c r="B1085" s="11"/>
      <c r="C1085" s="11" t="s">
        <v>167</v>
      </c>
      <c r="D1085" s="11"/>
      <c r="E1085" s="11" t="s">
        <v>63</v>
      </c>
      <c r="F1085" s="11">
        <v>39</v>
      </c>
      <c r="G1085" s="11"/>
      <c r="H1085" s="11">
        <v>0</v>
      </c>
      <c r="I1085" s="11"/>
      <c r="J1085" s="4"/>
      <c r="K1085" s="11"/>
      <c r="L1085" s="11"/>
      <c r="M1085" s="11"/>
      <c r="N1085" s="4"/>
      <c r="O1085" s="155"/>
      <c r="P1085" s="156"/>
      <c r="Q1085" s="156"/>
      <c r="R1085" s="157"/>
      <c r="S1085" s="4"/>
      <c r="T1085" s="4"/>
      <c r="U1085" s="4"/>
      <c r="V1085" s="4"/>
    </row>
    <row r="1086" spans="1:22" s="5" customFormat="1" ht="12.75" x14ac:dyDescent="0.2">
      <c r="A1086" s="51"/>
      <c r="B1086" s="11"/>
      <c r="C1086" s="11" t="s">
        <v>167</v>
      </c>
      <c r="D1086" s="11"/>
      <c r="E1086" s="11" t="s">
        <v>96</v>
      </c>
      <c r="F1086" s="11">
        <v>17</v>
      </c>
      <c r="G1086" s="11"/>
      <c r="H1086" s="11">
        <v>0</v>
      </c>
      <c r="I1086" s="11"/>
      <c r="J1086" s="4"/>
      <c r="K1086" s="11"/>
      <c r="L1086" s="11"/>
      <c r="M1086" s="11"/>
      <c r="N1086" s="4"/>
      <c r="O1086" s="155"/>
      <c r="P1086" s="156"/>
      <c r="Q1086" s="156"/>
      <c r="R1086" s="157"/>
      <c r="S1086" s="4"/>
      <c r="T1086" s="4"/>
      <c r="U1086" s="4"/>
      <c r="V1086" s="4"/>
    </row>
    <row r="1087" spans="1:22" s="5" customFormat="1" ht="12.75" x14ac:dyDescent="0.2">
      <c r="A1087" s="51"/>
      <c r="B1087" s="11"/>
      <c r="C1087" s="11" t="s">
        <v>169</v>
      </c>
      <c r="D1087" s="11"/>
      <c r="E1087" s="11" t="s">
        <v>99</v>
      </c>
      <c r="F1087" s="11">
        <v>1</v>
      </c>
      <c r="G1087" s="11"/>
      <c r="H1087" s="11"/>
      <c r="I1087" s="11"/>
      <c r="J1087" s="4"/>
      <c r="K1087" s="11"/>
      <c r="L1087" s="11"/>
      <c r="M1087" s="11"/>
      <c r="N1087" s="4"/>
      <c r="O1087" s="155"/>
      <c r="P1087" s="156"/>
      <c r="Q1087" s="156"/>
      <c r="R1087" s="157"/>
      <c r="S1087" s="4"/>
      <c r="T1087" s="4"/>
      <c r="U1087" s="4"/>
      <c r="V1087" s="4"/>
    </row>
    <row r="1088" spans="1:22" s="5" customFormat="1" ht="12.75" x14ac:dyDescent="0.2">
      <c r="A1088" s="51"/>
      <c r="B1088" s="11"/>
      <c r="C1088" s="11" t="s">
        <v>169</v>
      </c>
      <c r="D1088" s="11"/>
      <c r="E1088" s="11" t="s">
        <v>76</v>
      </c>
      <c r="F1088" s="11">
        <v>2</v>
      </c>
      <c r="G1088" s="11"/>
      <c r="H1088" s="11"/>
      <c r="I1088" s="11"/>
      <c r="J1088" s="4"/>
      <c r="K1088" s="11"/>
      <c r="L1088" s="11"/>
      <c r="M1088" s="11"/>
      <c r="N1088" s="4"/>
      <c r="O1088" s="155"/>
      <c r="P1088" s="156"/>
      <c r="Q1088" s="156"/>
      <c r="R1088" s="157"/>
      <c r="S1088" s="4"/>
      <c r="T1088" s="4"/>
      <c r="U1088" s="4"/>
      <c r="V1088" s="4"/>
    </row>
    <row r="1089" spans="1:22" s="5" customFormat="1" ht="12.75" x14ac:dyDescent="0.2">
      <c r="A1089" s="51"/>
      <c r="B1089" s="11"/>
      <c r="C1089" s="11" t="s">
        <v>170</v>
      </c>
      <c r="D1089" s="11"/>
      <c r="E1089" s="11" t="s">
        <v>171</v>
      </c>
      <c r="F1089" s="11">
        <v>3</v>
      </c>
      <c r="G1089" s="11"/>
      <c r="H1089" s="11">
        <v>0</v>
      </c>
      <c r="I1089" s="11"/>
      <c r="J1089" s="4"/>
      <c r="K1089" s="11"/>
      <c r="L1089" s="11"/>
      <c r="M1089" s="11"/>
      <c r="N1089" s="4"/>
      <c r="O1089" s="155"/>
      <c r="P1089" s="156"/>
      <c r="Q1089" s="156"/>
      <c r="R1089" s="157"/>
      <c r="S1089" s="4"/>
      <c r="T1089" s="4"/>
      <c r="U1089" s="4"/>
      <c r="V1089" s="4"/>
    </row>
    <row r="1090" spans="1:22" s="5" customFormat="1" ht="12.75" x14ac:dyDescent="0.2">
      <c r="A1090" s="51"/>
      <c r="B1090" s="11"/>
      <c r="C1090" s="11" t="s">
        <v>172</v>
      </c>
      <c r="D1090" s="11"/>
      <c r="E1090" s="11" t="s">
        <v>173</v>
      </c>
      <c r="F1090" s="11">
        <v>16</v>
      </c>
      <c r="G1090" s="11"/>
      <c r="H1090" s="11"/>
      <c r="I1090" s="11"/>
      <c r="J1090" s="4"/>
      <c r="K1090" s="11"/>
      <c r="L1090" s="11"/>
      <c r="M1090" s="11"/>
      <c r="N1090" s="4"/>
      <c r="O1090" s="155"/>
      <c r="P1090" s="156"/>
      <c r="Q1090" s="156"/>
      <c r="R1090" s="157"/>
      <c r="S1090" s="4"/>
      <c r="T1090" s="4"/>
      <c r="U1090" s="4"/>
      <c r="V1090" s="4"/>
    </row>
    <row r="1091" spans="1:22" s="5" customFormat="1" ht="12.75" x14ac:dyDescent="0.2">
      <c r="A1091" s="51"/>
      <c r="B1091" s="11"/>
      <c r="C1091" s="11" t="s">
        <v>174</v>
      </c>
      <c r="D1091" s="11"/>
      <c r="E1091" s="11" t="s">
        <v>175</v>
      </c>
      <c r="F1091" s="11">
        <v>1</v>
      </c>
      <c r="G1091" s="11"/>
      <c r="H1091" s="11"/>
      <c r="I1091" s="11"/>
      <c r="J1091" s="4"/>
      <c r="K1091" s="11"/>
      <c r="L1091" s="11"/>
      <c r="M1091" s="11"/>
      <c r="N1091" s="4"/>
      <c r="O1091" s="155"/>
      <c r="P1091" s="156"/>
      <c r="Q1091" s="156"/>
      <c r="R1091" s="157"/>
      <c r="S1091" s="4"/>
      <c r="T1091" s="4"/>
      <c r="U1091" s="4"/>
      <c r="V1091" s="4"/>
    </row>
    <row r="1092" spans="1:22" s="5" customFormat="1" ht="12.75" x14ac:dyDescent="0.2">
      <c r="A1092" s="51"/>
      <c r="B1092" s="11"/>
      <c r="C1092" s="11" t="s">
        <v>177</v>
      </c>
      <c r="D1092" s="11"/>
      <c r="E1092" s="11" t="s">
        <v>178</v>
      </c>
      <c r="F1092" s="11">
        <v>6</v>
      </c>
      <c r="G1092" s="11"/>
      <c r="H1092" s="11">
        <v>0</v>
      </c>
      <c r="I1092" s="11"/>
      <c r="J1092" s="4"/>
      <c r="K1092" s="11"/>
      <c r="L1092" s="11"/>
      <c r="M1092" s="11"/>
      <c r="N1092" s="4"/>
      <c r="O1092" s="155"/>
      <c r="P1092" s="156"/>
      <c r="Q1092" s="156"/>
      <c r="R1092" s="157"/>
      <c r="S1092" s="4"/>
      <c r="T1092" s="4"/>
      <c r="U1092" s="4"/>
      <c r="V1092" s="4"/>
    </row>
    <row r="1093" spans="1:22" s="5" customFormat="1" ht="12.75" x14ac:dyDescent="0.2">
      <c r="A1093" s="51"/>
      <c r="B1093" s="11"/>
      <c r="C1093" s="11" t="s">
        <v>179</v>
      </c>
      <c r="D1093" s="11"/>
      <c r="E1093" s="11" t="s">
        <v>85</v>
      </c>
      <c r="F1093" s="11">
        <v>1</v>
      </c>
      <c r="G1093" s="11"/>
      <c r="H1093" s="11"/>
      <c r="I1093" s="11"/>
      <c r="J1093" s="4"/>
      <c r="K1093" s="11"/>
      <c r="L1093" s="11"/>
      <c r="M1093" s="11"/>
      <c r="N1093" s="4"/>
      <c r="O1093" s="155"/>
      <c r="P1093" s="156"/>
      <c r="Q1093" s="156"/>
      <c r="R1093" s="157"/>
      <c r="S1093" s="4"/>
      <c r="T1093" s="4"/>
      <c r="U1093" s="4"/>
      <c r="V1093" s="4"/>
    </row>
    <row r="1094" spans="1:22" s="5" customFormat="1" ht="12.75" x14ac:dyDescent="0.2">
      <c r="A1094" s="51"/>
      <c r="B1094" s="11"/>
      <c r="C1094" s="11" t="s">
        <v>180</v>
      </c>
      <c r="D1094" s="11"/>
      <c r="E1094" s="11" t="s">
        <v>181</v>
      </c>
      <c r="F1094" s="11">
        <v>3</v>
      </c>
      <c r="G1094" s="11"/>
      <c r="H1094" s="11"/>
      <c r="I1094" s="11"/>
      <c r="J1094" s="4"/>
      <c r="K1094" s="11"/>
      <c r="L1094" s="11"/>
      <c r="M1094" s="11"/>
      <c r="N1094" s="4"/>
      <c r="O1094" s="155"/>
      <c r="P1094" s="156"/>
      <c r="Q1094" s="156"/>
      <c r="R1094" s="157"/>
      <c r="S1094" s="4"/>
      <c r="T1094" s="4"/>
      <c r="U1094" s="4"/>
      <c r="V1094" s="4"/>
    </row>
    <row r="1095" spans="1:22" s="5" customFormat="1" ht="12.75" x14ac:dyDescent="0.2">
      <c r="A1095" s="51"/>
      <c r="B1095" s="11"/>
      <c r="C1095" s="11" t="s">
        <v>187</v>
      </c>
      <c r="D1095" s="11"/>
      <c r="E1095" s="11" t="s">
        <v>188</v>
      </c>
      <c r="F1095" s="11">
        <v>1</v>
      </c>
      <c r="G1095" s="11"/>
      <c r="H1095" s="11"/>
      <c r="I1095" s="11"/>
      <c r="J1095" s="4"/>
      <c r="K1095" s="11"/>
      <c r="L1095" s="11"/>
      <c r="M1095" s="11"/>
      <c r="N1095" s="4"/>
      <c r="O1095" s="155"/>
      <c r="P1095" s="156"/>
      <c r="Q1095" s="156"/>
      <c r="R1095" s="157"/>
      <c r="S1095" s="4"/>
      <c r="T1095" s="4"/>
      <c r="U1095" s="4"/>
      <c r="V1095" s="4"/>
    </row>
    <row r="1096" spans="1:22" s="5" customFormat="1" ht="12.75" x14ac:dyDescent="0.2">
      <c r="A1096" s="51"/>
      <c r="B1096" s="11"/>
      <c r="C1096" s="11" t="s">
        <v>189</v>
      </c>
      <c r="D1096" s="11"/>
      <c r="E1096" s="11" t="s">
        <v>190</v>
      </c>
      <c r="F1096" s="11">
        <v>1</v>
      </c>
      <c r="G1096" s="11"/>
      <c r="H1096" s="11"/>
      <c r="I1096" s="11"/>
      <c r="J1096" s="4"/>
      <c r="K1096" s="11"/>
      <c r="L1096" s="11"/>
      <c r="M1096" s="11"/>
      <c r="N1096" s="4"/>
      <c r="O1096" s="155"/>
      <c r="P1096" s="156"/>
      <c r="Q1096" s="156"/>
      <c r="R1096" s="157"/>
      <c r="S1096" s="4"/>
      <c r="T1096" s="4"/>
      <c r="U1096" s="4"/>
      <c r="V1096" s="4"/>
    </row>
    <row r="1097" spans="1:22" s="5" customFormat="1" ht="12.75" x14ac:dyDescent="0.2">
      <c r="A1097" s="51"/>
      <c r="B1097" s="11"/>
      <c r="C1097" s="11" t="s">
        <v>193</v>
      </c>
      <c r="D1097" s="11"/>
      <c r="E1097" s="11" t="s">
        <v>194</v>
      </c>
      <c r="F1097" s="11">
        <v>3</v>
      </c>
      <c r="G1097" s="11"/>
      <c r="H1097" s="11"/>
      <c r="I1097" s="11"/>
      <c r="J1097" s="4"/>
      <c r="K1097" s="11"/>
      <c r="L1097" s="11"/>
      <c r="M1097" s="11"/>
      <c r="N1097" s="4"/>
      <c r="O1097" s="155"/>
      <c r="P1097" s="156"/>
      <c r="Q1097" s="156"/>
      <c r="R1097" s="157"/>
      <c r="S1097" s="4"/>
      <c r="T1097" s="4"/>
      <c r="U1097" s="4"/>
      <c r="V1097" s="4"/>
    </row>
    <row r="1098" spans="1:22" s="5" customFormat="1" ht="12.75" x14ac:dyDescent="0.2">
      <c r="A1098" s="51"/>
      <c r="B1098" s="11"/>
      <c r="C1098" s="11" t="s">
        <v>195</v>
      </c>
      <c r="D1098" s="11"/>
      <c r="E1098" s="11" t="s">
        <v>196</v>
      </c>
      <c r="F1098" s="11">
        <v>11</v>
      </c>
      <c r="G1098" s="11"/>
      <c r="H1098" s="11">
        <v>0</v>
      </c>
      <c r="I1098" s="11"/>
      <c r="J1098" s="4"/>
      <c r="K1098" s="11"/>
      <c r="L1098" s="11"/>
      <c r="M1098" s="11"/>
      <c r="N1098" s="4"/>
      <c r="O1098" s="155"/>
      <c r="P1098" s="156"/>
      <c r="Q1098" s="156"/>
      <c r="R1098" s="157"/>
      <c r="S1098" s="4"/>
      <c r="T1098" s="4"/>
      <c r="U1098" s="4"/>
      <c r="V1098" s="4"/>
    </row>
    <row r="1099" spans="1:22" s="5" customFormat="1" ht="12.75" x14ac:dyDescent="0.2">
      <c r="A1099" s="51"/>
      <c r="B1099" s="11"/>
      <c r="C1099" s="11" t="s">
        <v>198</v>
      </c>
      <c r="D1099" s="11"/>
      <c r="E1099" s="11" t="s">
        <v>199</v>
      </c>
      <c r="F1099" s="11">
        <v>23</v>
      </c>
      <c r="G1099" s="11"/>
      <c r="H1099" s="11">
        <v>0</v>
      </c>
      <c r="I1099" s="11"/>
      <c r="J1099" s="4"/>
      <c r="K1099" s="11"/>
      <c r="L1099" s="11"/>
      <c r="M1099" s="11"/>
      <c r="N1099" s="4"/>
      <c r="O1099" s="155"/>
      <c r="P1099" s="156"/>
      <c r="Q1099" s="156"/>
      <c r="R1099" s="157"/>
      <c r="S1099" s="4"/>
      <c r="T1099" s="4"/>
      <c r="U1099" s="4"/>
      <c r="V1099" s="4"/>
    </row>
    <row r="1100" spans="1:22" s="5" customFormat="1" ht="12.75" x14ac:dyDescent="0.2">
      <c r="A1100" s="51"/>
      <c r="B1100" s="11"/>
      <c r="C1100" s="11" t="s">
        <v>200</v>
      </c>
      <c r="D1100" s="11"/>
      <c r="E1100" s="11" t="s">
        <v>96</v>
      </c>
      <c r="F1100" s="11">
        <v>1</v>
      </c>
      <c r="G1100" s="11">
        <v>1</v>
      </c>
      <c r="H1100" s="11">
        <v>0</v>
      </c>
      <c r="I1100" s="11"/>
      <c r="J1100" s="4"/>
      <c r="K1100" s="11"/>
      <c r="L1100" s="11"/>
      <c r="M1100" s="11"/>
      <c r="N1100" s="4"/>
      <c r="O1100" s="155"/>
      <c r="P1100" s="156"/>
      <c r="Q1100" s="156"/>
      <c r="R1100" s="157"/>
      <c r="S1100" s="4"/>
      <c r="T1100" s="4"/>
      <c r="U1100" s="4"/>
      <c r="V1100" s="4"/>
    </row>
    <row r="1101" spans="1:22" s="5" customFormat="1" ht="12.75" x14ac:dyDescent="0.2">
      <c r="A1101" s="51"/>
      <c r="B1101" s="11"/>
      <c r="C1101" s="11" t="s">
        <v>204</v>
      </c>
      <c r="D1101" s="11"/>
      <c r="E1101" s="11" t="s">
        <v>175</v>
      </c>
      <c r="F1101" s="11">
        <v>1</v>
      </c>
      <c r="G1101" s="11"/>
      <c r="H1101" s="11">
        <v>0</v>
      </c>
      <c r="I1101" s="11"/>
      <c r="J1101" s="4"/>
      <c r="K1101" s="11"/>
      <c r="L1101" s="11"/>
      <c r="M1101" s="11"/>
      <c r="N1101" s="4"/>
      <c r="O1101" s="155"/>
      <c r="P1101" s="156"/>
      <c r="Q1101" s="156"/>
      <c r="R1101" s="157"/>
      <c r="S1101" s="4"/>
      <c r="T1101" s="4"/>
      <c r="U1101" s="4"/>
      <c r="V1101" s="4"/>
    </row>
    <row r="1102" spans="1:22" s="5" customFormat="1" ht="12.75" x14ac:dyDescent="0.2">
      <c r="A1102" s="51"/>
      <c r="B1102" s="11"/>
      <c r="C1102" s="11" t="s">
        <v>205</v>
      </c>
      <c r="D1102" s="11"/>
      <c r="E1102" s="11" t="s">
        <v>206</v>
      </c>
      <c r="F1102" s="11">
        <v>2</v>
      </c>
      <c r="G1102" s="11"/>
      <c r="H1102" s="11"/>
      <c r="I1102" s="11"/>
      <c r="J1102" s="4"/>
      <c r="K1102" s="11"/>
      <c r="L1102" s="11"/>
      <c r="M1102" s="11"/>
      <c r="N1102" s="4"/>
      <c r="O1102" s="155"/>
      <c r="P1102" s="156"/>
      <c r="Q1102" s="156"/>
      <c r="R1102" s="157"/>
      <c r="S1102" s="4"/>
      <c r="T1102" s="4"/>
      <c r="U1102" s="4"/>
      <c r="V1102" s="4"/>
    </row>
    <row r="1103" spans="1:22" s="5" customFormat="1" ht="12.75" x14ac:dyDescent="0.2">
      <c r="A1103" s="51"/>
      <c r="B1103" s="11"/>
      <c r="C1103" s="11" t="s">
        <v>209</v>
      </c>
      <c r="D1103" s="11"/>
      <c r="E1103" s="11" t="s">
        <v>125</v>
      </c>
      <c r="F1103" s="11">
        <v>2</v>
      </c>
      <c r="G1103" s="11"/>
      <c r="H1103" s="11"/>
      <c r="I1103" s="11"/>
      <c r="J1103" s="4"/>
      <c r="K1103" s="11"/>
      <c r="L1103" s="11"/>
      <c r="M1103" s="11"/>
      <c r="N1103" s="4"/>
      <c r="O1103" s="155"/>
      <c r="P1103" s="156"/>
      <c r="Q1103" s="156"/>
      <c r="R1103" s="157"/>
      <c r="S1103" s="4"/>
      <c r="T1103" s="4"/>
      <c r="U1103" s="4"/>
      <c r="V1103" s="4"/>
    </row>
    <row r="1104" spans="1:22" s="5" customFormat="1" ht="12.75" x14ac:dyDescent="0.2">
      <c r="A1104" s="51"/>
      <c r="B1104" s="11"/>
      <c r="C1104" s="11" t="s">
        <v>211</v>
      </c>
      <c r="D1104" s="11"/>
      <c r="E1104" s="11" t="s">
        <v>69</v>
      </c>
      <c r="F1104" s="11">
        <v>1</v>
      </c>
      <c r="G1104" s="11"/>
      <c r="H1104" s="11"/>
      <c r="I1104" s="11"/>
      <c r="J1104" s="4"/>
      <c r="K1104" s="11"/>
      <c r="L1104" s="11"/>
      <c r="M1104" s="11"/>
      <c r="N1104" s="4"/>
      <c r="O1104" s="155"/>
      <c r="P1104" s="156"/>
      <c r="Q1104" s="156"/>
      <c r="R1104" s="157"/>
      <c r="S1104" s="4"/>
      <c r="T1104" s="4"/>
      <c r="U1104" s="4"/>
      <c r="V1104" s="4"/>
    </row>
    <row r="1105" spans="1:22" s="5" customFormat="1" ht="12.75" x14ac:dyDescent="0.2">
      <c r="A1105" s="51"/>
      <c r="B1105" s="11"/>
      <c r="C1105" s="11" t="s">
        <v>212</v>
      </c>
      <c r="D1105" s="11"/>
      <c r="E1105" s="11" t="s">
        <v>144</v>
      </c>
      <c r="F1105" s="11">
        <v>3</v>
      </c>
      <c r="G1105" s="11"/>
      <c r="H1105" s="11"/>
      <c r="I1105" s="11"/>
      <c r="J1105" s="4"/>
      <c r="K1105" s="11"/>
      <c r="L1105" s="11"/>
      <c r="M1105" s="11"/>
      <c r="N1105" s="4"/>
      <c r="O1105" s="155"/>
      <c r="P1105" s="156"/>
      <c r="Q1105" s="156"/>
      <c r="R1105" s="157"/>
      <c r="S1105" s="4"/>
      <c r="T1105" s="4"/>
      <c r="U1105" s="4"/>
      <c r="V1105" s="4"/>
    </row>
    <row r="1106" spans="1:22" s="5" customFormat="1" ht="12.75" x14ac:dyDescent="0.2">
      <c r="A1106" s="51"/>
      <c r="B1106" s="11"/>
      <c r="C1106" s="11" t="s">
        <v>219</v>
      </c>
      <c r="D1106" s="11"/>
      <c r="E1106" s="11" t="s">
        <v>201</v>
      </c>
      <c r="F1106" s="11">
        <v>2</v>
      </c>
      <c r="G1106" s="11"/>
      <c r="H1106" s="11"/>
      <c r="I1106" s="11"/>
      <c r="J1106" s="4"/>
      <c r="K1106" s="11"/>
      <c r="L1106" s="11"/>
      <c r="M1106" s="11"/>
      <c r="N1106" s="4"/>
      <c r="O1106" s="155"/>
      <c r="P1106" s="156"/>
      <c r="Q1106" s="156"/>
      <c r="R1106" s="157"/>
      <c r="S1106" s="4"/>
      <c r="T1106" s="4"/>
      <c r="U1106" s="4"/>
      <c r="V1106" s="4"/>
    </row>
    <row r="1107" spans="1:22" s="5" customFormat="1" ht="12.75" x14ac:dyDescent="0.2">
      <c r="A1107" s="51"/>
      <c r="B1107" s="11"/>
      <c r="C1107" s="11" t="s">
        <v>226</v>
      </c>
      <c r="D1107" s="11"/>
      <c r="E1107" s="11" t="s">
        <v>207</v>
      </c>
      <c r="F1107" s="11">
        <v>1</v>
      </c>
      <c r="G1107" s="11"/>
      <c r="H1107" s="11"/>
      <c r="I1107" s="11"/>
      <c r="J1107" s="4"/>
      <c r="K1107" s="11"/>
      <c r="L1107" s="11"/>
      <c r="M1107" s="11"/>
      <c r="N1107" s="4"/>
      <c r="O1107" s="155"/>
      <c r="P1107" s="156"/>
      <c r="Q1107" s="156"/>
      <c r="R1107" s="157"/>
      <c r="S1107" s="4"/>
      <c r="T1107" s="4"/>
      <c r="U1107" s="4"/>
      <c r="V1107" s="4"/>
    </row>
    <row r="1108" spans="1:22" s="5" customFormat="1" ht="12.75" x14ac:dyDescent="0.2">
      <c r="A1108" s="51"/>
      <c r="B1108" s="11"/>
      <c r="C1108" s="11" t="s">
        <v>229</v>
      </c>
      <c r="D1108" s="11"/>
      <c r="E1108" s="11" t="s">
        <v>231</v>
      </c>
      <c r="F1108" s="11">
        <v>1</v>
      </c>
      <c r="G1108" s="11"/>
      <c r="H1108" s="11"/>
      <c r="I1108" s="11"/>
      <c r="J1108" s="4"/>
      <c r="K1108" s="11"/>
      <c r="L1108" s="11"/>
      <c r="M1108" s="11"/>
      <c r="N1108" s="4"/>
      <c r="O1108" s="155"/>
      <c r="P1108" s="156"/>
      <c r="Q1108" s="156"/>
      <c r="R1108" s="157"/>
      <c r="S1108" s="4"/>
      <c r="T1108" s="4"/>
      <c r="U1108" s="4"/>
      <c r="V1108" s="4"/>
    </row>
    <row r="1109" spans="1:22" s="5" customFormat="1" ht="12.75" x14ac:dyDescent="0.2">
      <c r="A1109" s="51"/>
      <c r="B1109" s="11"/>
      <c r="C1109" s="11" t="s">
        <v>234</v>
      </c>
      <c r="D1109" s="11"/>
      <c r="E1109" s="11" t="s">
        <v>235</v>
      </c>
      <c r="F1109" s="11">
        <v>5</v>
      </c>
      <c r="G1109" s="11"/>
      <c r="H1109" s="11"/>
      <c r="I1109" s="11"/>
      <c r="J1109" s="4"/>
      <c r="K1109" s="11"/>
      <c r="L1109" s="11"/>
      <c r="M1109" s="11"/>
      <c r="N1109" s="4"/>
      <c r="O1109" s="155"/>
      <c r="P1109" s="156"/>
      <c r="Q1109" s="156"/>
      <c r="R1109" s="157"/>
      <c r="S1109" s="4"/>
      <c r="T1109" s="4"/>
      <c r="U1109" s="4"/>
      <c r="V1109" s="4"/>
    </row>
    <row r="1110" spans="1:22" s="5" customFormat="1" ht="12.75" x14ac:dyDescent="0.2">
      <c r="A1110" s="51"/>
      <c r="B1110" s="11"/>
      <c r="C1110" s="11" t="s">
        <v>237</v>
      </c>
      <c r="D1110" s="11"/>
      <c r="E1110" s="11" t="s">
        <v>150</v>
      </c>
      <c r="F1110" s="11">
        <v>1</v>
      </c>
      <c r="G1110" s="11"/>
      <c r="H1110" s="11"/>
      <c r="I1110" s="11"/>
      <c r="J1110" s="4"/>
      <c r="K1110" s="11"/>
      <c r="L1110" s="11"/>
      <c r="M1110" s="11"/>
      <c r="N1110" s="4"/>
      <c r="O1110" s="155"/>
      <c r="P1110" s="156"/>
      <c r="Q1110" s="156"/>
      <c r="R1110" s="157"/>
      <c r="S1110" s="4"/>
      <c r="T1110" s="4"/>
      <c r="U1110" s="4"/>
      <c r="V1110" s="4"/>
    </row>
    <row r="1111" spans="1:22" s="5" customFormat="1" ht="12.75" x14ac:dyDescent="0.2">
      <c r="A1111" s="51"/>
      <c r="B1111" s="11"/>
      <c r="C1111" s="11" t="s">
        <v>644</v>
      </c>
      <c r="D1111" s="11"/>
      <c r="E1111" s="11" t="s">
        <v>207</v>
      </c>
      <c r="F1111" s="11">
        <v>13</v>
      </c>
      <c r="G1111" s="11"/>
      <c r="H1111" s="11">
        <v>0</v>
      </c>
      <c r="I1111" s="11"/>
      <c r="J1111" s="4"/>
      <c r="K1111" s="11"/>
      <c r="L1111" s="11"/>
      <c r="M1111" s="11"/>
      <c r="N1111" s="4"/>
      <c r="O1111" s="155"/>
      <c r="P1111" s="156"/>
      <c r="Q1111" s="156"/>
      <c r="R1111" s="157"/>
      <c r="S1111" s="4"/>
      <c r="T1111" s="4"/>
      <c r="U1111" s="4"/>
      <c r="V1111" s="4"/>
    </row>
    <row r="1112" spans="1:22" s="5" customFormat="1" ht="12.75" x14ac:dyDescent="0.2">
      <c r="A1112" s="51"/>
      <c r="B1112" s="11"/>
      <c r="C1112" s="11" t="s">
        <v>644</v>
      </c>
      <c r="D1112" s="11"/>
      <c r="E1112" s="11" t="s">
        <v>76</v>
      </c>
      <c r="F1112" s="11">
        <v>24</v>
      </c>
      <c r="G1112" s="11">
        <v>1</v>
      </c>
      <c r="H1112" s="11">
        <v>1</v>
      </c>
      <c r="I1112" s="11">
        <v>0</v>
      </c>
      <c r="J1112" s="4"/>
      <c r="K1112" s="11"/>
      <c r="L1112" s="11"/>
      <c r="M1112" s="11"/>
      <c r="N1112" s="4"/>
      <c r="O1112" s="155"/>
      <c r="P1112" s="156"/>
      <c r="Q1112" s="156"/>
      <c r="R1112" s="157"/>
      <c r="S1112" s="4"/>
      <c r="T1112" s="4"/>
      <c r="U1112" s="4"/>
      <c r="V1112" s="4"/>
    </row>
    <row r="1113" spans="1:22" s="5" customFormat="1" ht="12.75" x14ac:dyDescent="0.2">
      <c r="A1113" s="51"/>
      <c r="B1113" s="11"/>
      <c r="C1113" s="11" t="s">
        <v>247</v>
      </c>
      <c r="D1113" s="11"/>
      <c r="E1113" s="11" t="s">
        <v>78</v>
      </c>
      <c r="F1113" s="11">
        <v>2</v>
      </c>
      <c r="G1113" s="11"/>
      <c r="H1113" s="11"/>
      <c r="I1113" s="11"/>
      <c r="J1113" s="4"/>
      <c r="K1113" s="11"/>
      <c r="L1113" s="11"/>
      <c r="M1113" s="11"/>
      <c r="N1113" s="4"/>
      <c r="O1113" s="155"/>
      <c r="P1113" s="156"/>
      <c r="Q1113" s="156"/>
      <c r="R1113" s="157"/>
      <c r="S1113" s="4"/>
      <c r="T1113" s="4"/>
      <c r="U1113" s="4"/>
      <c r="V1113" s="4"/>
    </row>
    <row r="1114" spans="1:22" s="5" customFormat="1" ht="12.75" x14ac:dyDescent="0.2">
      <c r="A1114" s="51"/>
      <c r="B1114" s="11"/>
      <c r="C1114" s="11" t="s">
        <v>248</v>
      </c>
      <c r="D1114" s="11"/>
      <c r="E1114" s="11" t="s">
        <v>69</v>
      </c>
      <c r="F1114" s="11">
        <v>14</v>
      </c>
      <c r="G1114" s="11"/>
      <c r="H1114" s="11">
        <v>0</v>
      </c>
      <c r="I1114" s="11"/>
      <c r="J1114" s="4"/>
      <c r="K1114" s="11"/>
      <c r="L1114" s="11"/>
      <c r="M1114" s="11"/>
      <c r="N1114" s="4"/>
      <c r="O1114" s="155"/>
      <c r="P1114" s="156"/>
      <c r="Q1114" s="156"/>
      <c r="R1114" s="157"/>
      <c r="S1114" s="4"/>
      <c r="T1114" s="4"/>
      <c r="U1114" s="4"/>
      <c r="V1114" s="4"/>
    </row>
    <row r="1115" spans="1:22" s="5" customFormat="1" ht="12.75" x14ac:dyDescent="0.2">
      <c r="A1115" s="51"/>
      <c r="B1115" s="11"/>
      <c r="C1115" s="11" t="s">
        <v>251</v>
      </c>
      <c r="D1115" s="11"/>
      <c r="E1115" s="11" t="s">
        <v>252</v>
      </c>
      <c r="F1115" s="11">
        <v>7</v>
      </c>
      <c r="G1115" s="11"/>
      <c r="H1115" s="11">
        <v>0</v>
      </c>
      <c r="I1115" s="11"/>
      <c r="J1115" s="4"/>
      <c r="K1115" s="11"/>
      <c r="L1115" s="11"/>
      <c r="M1115" s="11"/>
      <c r="N1115" s="4"/>
      <c r="O1115" s="155"/>
      <c r="P1115" s="156"/>
      <c r="Q1115" s="156"/>
      <c r="R1115" s="157"/>
      <c r="S1115" s="4"/>
      <c r="T1115" s="4"/>
      <c r="U1115" s="4"/>
      <c r="V1115" s="4"/>
    </row>
    <row r="1116" spans="1:22" s="5" customFormat="1" ht="12.75" x14ac:dyDescent="0.2">
      <c r="A1116" s="51"/>
      <c r="B1116" s="11"/>
      <c r="C1116" s="11" t="s">
        <v>256</v>
      </c>
      <c r="D1116" s="11"/>
      <c r="E1116" s="11" t="s">
        <v>76</v>
      </c>
      <c r="F1116" s="11">
        <v>1</v>
      </c>
      <c r="G1116" s="11"/>
      <c r="H1116" s="11"/>
      <c r="I1116" s="11"/>
      <c r="J1116" s="4"/>
      <c r="K1116" s="11"/>
      <c r="L1116" s="11"/>
      <c r="M1116" s="11"/>
      <c r="N1116" s="4"/>
      <c r="O1116" s="155"/>
      <c r="P1116" s="156"/>
      <c r="Q1116" s="156"/>
      <c r="R1116" s="157"/>
      <c r="S1116" s="4"/>
      <c r="T1116" s="4"/>
      <c r="U1116" s="4"/>
      <c r="V1116" s="4"/>
    </row>
    <row r="1117" spans="1:22" s="5" customFormat="1" ht="12.75" x14ac:dyDescent="0.2">
      <c r="A1117" s="51"/>
      <c r="B1117" s="11"/>
      <c r="C1117" s="11" t="s">
        <v>256</v>
      </c>
      <c r="D1117" s="11"/>
      <c r="E1117" s="11" t="s">
        <v>118</v>
      </c>
      <c r="F1117" s="11">
        <v>1</v>
      </c>
      <c r="G1117" s="11"/>
      <c r="H1117" s="11">
        <v>0</v>
      </c>
      <c r="I1117" s="11"/>
      <c r="J1117" s="4"/>
      <c r="K1117" s="11"/>
      <c r="L1117" s="11"/>
      <c r="M1117" s="11"/>
      <c r="N1117" s="4"/>
      <c r="O1117" s="155"/>
      <c r="P1117" s="156"/>
      <c r="Q1117" s="156"/>
      <c r="R1117" s="157"/>
      <c r="S1117" s="4"/>
      <c r="T1117" s="4"/>
      <c r="U1117" s="4"/>
      <c r="V1117" s="4"/>
    </row>
    <row r="1118" spans="1:22" s="5" customFormat="1" ht="12.75" x14ac:dyDescent="0.2">
      <c r="A1118" s="51"/>
      <c r="B1118" s="11"/>
      <c r="C1118" s="11" t="s">
        <v>257</v>
      </c>
      <c r="D1118" s="11"/>
      <c r="E1118" s="11" t="s">
        <v>72</v>
      </c>
      <c r="F1118" s="11">
        <v>18</v>
      </c>
      <c r="G1118" s="11"/>
      <c r="H1118" s="11">
        <v>0</v>
      </c>
      <c r="I1118" s="11"/>
      <c r="J1118" s="4"/>
      <c r="K1118" s="11"/>
      <c r="L1118" s="11"/>
      <c r="M1118" s="11"/>
      <c r="N1118" s="4"/>
      <c r="O1118" s="155"/>
      <c r="P1118" s="156"/>
      <c r="Q1118" s="156"/>
      <c r="R1118" s="157"/>
      <c r="S1118" s="4"/>
      <c r="T1118" s="4"/>
      <c r="U1118" s="4"/>
      <c r="V1118" s="4"/>
    </row>
    <row r="1119" spans="1:22" s="5" customFormat="1" ht="12.75" x14ac:dyDescent="0.2">
      <c r="A1119" s="51"/>
      <c r="B1119" s="11"/>
      <c r="C1119" s="11" t="s">
        <v>260</v>
      </c>
      <c r="D1119" s="11"/>
      <c r="E1119" s="11" t="s">
        <v>63</v>
      </c>
      <c r="F1119" s="11">
        <v>3</v>
      </c>
      <c r="G1119" s="11"/>
      <c r="H1119" s="11"/>
      <c r="I1119" s="11"/>
      <c r="J1119" s="4"/>
      <c r="K1119" s="11"/>
      <c r="L1119" s="11"/>
      <c r="M1119" s="11"/>
      <c r="N1119" s="4"/>
      <c r="O1119" s="155"/>
      <c r="P1119" s="156"/>
      <c r="Q1119" s="156"/>
      <c r="R1119" s="157"/>
      <c r="S1119" s="4"/>
      <c r="T1119" s="4"/>
      <c r="U1119" s="4"/>
      <c r="V1119" s="4"/>
    </row>
    <row r="1120" spans="1:22" s="5" customFormat="1" ht="12.75" x14ac:dyDescent="0.2">
      <c r="A1120" s="51"/>
      <c r="B1120" s="11"/>
      <c r="C1120" s="11" t="s">
        <v>262</v>
      </c>
      <c r="D1120" s="11"/>
      <c r="E1120" s="11" t="s">
        <v>263</v>
      </c>
      <c r="F1120" s="11">
        <v>2</v>
      </c>
      <c r="G1120" s="11"/>
      <c r="H1120" s="11"/>
      <c r="I1120" s="11"/>
      <c r="J1120" s="4"/>
      <c r="K1120" s="11"/>
      <c r="L1120" s="11"/>
      <c r="M1120" s="11"/>
      <c r="N1120" s="4"/>
      <c r="O1120" s="155"/>
      <c r="P1120" s="156"/>
      <c r="Q1120" s="156"/>
      <c r="R1120" s="157"/>
      <c r="S1120" s="4"/>
      <c r="T1120" s="4"/>
      <c r="U1120" s="4"/>
      <c r="V1120" s="4"/>
    </row>
    <row r="1121" spans="1:22" s="5" customFormat="1" ht="12.75" x14ac:dyDescent="0.2">
      <c r="A1121" s="51"/>
      <c r="B1121" s="11"/>
      <c r="C1121" s="11" t="s">
        <v>269</v>
      </c>
      <c r="D1121" s="11"/>
      <c r="E1121" s="11" t="s">
        <v>268</v>
      </c>
      <c r="F1121" s="11">
        <v>2</v>
      </c>
      <c r="G1121" s="11"/>
      <c r="H1121" s="11"/>
      <c r="I1121" s="11"/>
      <c r="J1121" s="4"/>
      <c r="K1121" s="11"/>
      <c r="L1121" s="11"/>
      <c r="M1121" s="11"/>
      <c r="N1121" s="4"/>
      <c r="O1121" s="155"/>
      <c r="P1121" s="156"/>
      <c r="Q1121" s="156"/>
      <c r="R1121" s="157"/>
      <c r="S1121" s="4"/>
      <c r="T1121" s="4"/>
      <c r="U1121" s="4"/>
      <c r="V1121" s="4"/>
    </row>
    <row r="1122" spans="1:22" s="5" customFormat="1" ht="12.75" x14ac:dyDescent="0.2">
      <c r="A1122" s="51"/>
      <c r="B1122" s="11"/>
      <c r="C1122" s="11" t="s">
        <v>271</v>
      </c>
      <c r="D1122" s="11"/>
      <c r="E1122" s="11" t="s">
        <v>99</v>
      </c>
      <c r="F1122" s="11">
        <v>2</v>
      </c>
      <c r="G1122" s="11"/>
      <c r="H1122" s="11"/>
      <c r="I1122" s="11"/>
      <c r="J1122" s="4"/>
      <c r="K1122" s="11"/>
      <c r="L1122" s="11"/>
      <c r="M1122" s="11"/>
      <c r="N1122" s="4"/>
      <c r="O1122" s="155"/>
      <c r="P1122" s="156"/>
      <c r="Q1122" s="156"/>
      <c r="R1122" s="157"/>
      <c r="S1122" s="4"/>
      <c r="T1122" s="4"/>
      <c r="U1122" s="4"/>
      <c r="V1122" s="4"/>
    </row>
    <row r="1123" spans="1:22" s="5" customFormat="1" ht="12.75" x14ac:dyDescent="0.2">
      <c r="A1123" s="51"/>
      <c r="B1123" s="11"/>
      <c r="C1123" s="11" t="s">
        <v>278</v>
      </c>
      <c r="D1123" s="11"/>
      <c r="E1123" s="11" t="s">
        <v>78</v>
      </c>
      <c r="F1123" s="11">
        <v>2</v>
      </c>
      <c r="G1123" s="11"/>
      <c r="H1123" s="11"/>
      <c r="I1123" s="11"/>
      <c r="J1123" s="4"/>
      <c r="K1123" s="11"/>
      <c r="L1123" s="11"/>
      <c r="M1123" s="11"/>
      <c r="N1123" s="4"/>
      <c r="O1123" s="155"/>
      <c r="P1123" s="156"/>
      <c r="Q1123" s="156"/>
      <c r="R1123" s="157"/>
      <c r="S1123" s="4"/>
      <c r="T1123" s="4"/>
      <c r="U1123" s="4"/>
      <c r="V1123" s="4"/>
    </row>
    <row r="1124" spans="1:22" s="5" customFormat="1" ht="12.75" x14ac:dyDescent="0.2">
      <c r="A1124" s="51"/>
      <c r="B1124" s="11"/>
      <c r="C1124" s="11" t="s">
        <v>280</v>
      </c>
      <c r="D1124" s="11"/>
      <c r="E1124" s="11" t="s">
        <v>281</v>
      </c>
      <c r="F1124" s="11">
        <v>3</v>
      </c>
      <c r="G1124" s="11">
        <v>1</v>
      </c>
      <c r="H1124" s="11">
        <v>1</v>
      </c>
      <c r="I1124" s="11">
        <v>0</v>
      </c>
      <c r="J1124" s="4"/>
      <c r="K1124" s="11"/>
      <c r="L1124" s="11"/>
      <c r="M1124" s="11"/>
      <c r="N1124" s="4"/>
      <c r="O1124" s="155"/>
      <c r="P1124" s="156"/>
      <c r="Q1124" s="156"/>
      <c r="R1124" s="157"/>
      <c r="S1124" s="4"/>
      <c r="T1124" s="4"/>
      <c r="U1124" s="4"/>
      <c r="V1124" s="4"/>
    </row>
    <row r="1125" spans="1:22" s="5" customFormat="1" ht="12.75" x14ac:dyDescent="0.2">
      <c r="A1125" s="51"/>
      <c r="B1125" s="11"/>
      <c r="C1125" s="11" t="s">
        <v>285</v>
      </c>
      <c r="D1125" s="11"/>
      <c r="E1125" s="11" t="s">
        <v>197</v>
      </c>
      <c r="F1125" s="11">
        <v>13</v>
      </c>
      <c r="G1125" s="11"/>
      <c r="H1125" s="11">
        <v>0</v>
      </c>
      <c r="I1125" s="11"/>
      <c r="J1125" s="4"/>
      <c r="K1125" s="11"/>
      <c r="L1125" s="11"/>
      <c r="M1125" s="11"/>
      <c r="N1125" s="4"/>
      <c r="O1125" s="155"/>
      <c r="P1125" s="156"/>
      <c r="Q1125" s="156"/>
      <c r="R1125" s="157"/>
      <c r="S1125" s="4"/>
      <c r="T1125" s="4"/>
      <c r="U1125" s="4"/>
      <c r="V1125" s="4"/>
    </row>
    <row r="1126" spans="1:22" s="5" customFormat="1" ht="12.75" x14ac:dyDescent="0.2">
      <c r="A1126" s="51"/>
      <c r="B1126" s="11"/>
      <c r="C1126" s="11" t="s">
        <v>287</v>
      </c>
      <c r="D1126" s="11"/>
      <c r="E1126" s="11" t="s">
        <v>64</v>
      </c>
      <c r="F1126" s="11">
        <v>5</v>
      </c>
      <c r="G1126" s="11"/>
      <c r="H1126" s="11">
        <v>0</v>
      </c>
      <c r="I1126" s="11"/>
      <c r="J1126" s="4"/>
      <c r="K1126" s="11"/>
      <c r="L1126" s="11"/>
      <c r="M1126" s="11"/>
      <c r="N1126" s="4"/>
      <c r="O1126" s="155"/>
      <c r="P1126" s="156"/>
      <c r="Q1126" s="156"/>
      <c r="R1126" s="157"/>
      <c r="S1126" s="4"/>
      <c r="T1126" s="4"/>
      <c r="U1126" s="4"/>
      <c r="V1126" s="4"/>
    </row>
    <row r="1127" spans="1:22" s="5" customFormat="1" ht="12.75" x14ac:dyDescent="0.2">
      <c r="A1127" s="51"/>
      <c r="B1127" s="11"/>
      <c r="C1127" s="11" t="s">
        <v>292</v>
      </c>
      <c r="D1127" s="11"/>
      <c r="E1127" s="11" t="s">
        <v>207</v>
      </c>
      <c r="F1127" s="11">
        <v>2</v>
      </c>
      <c r="G1127" s="11"/>
      <c r="H1127" s="11"/>
      <c r="I1127" s="11"/>
      <c r="J1127" s="4"/>
      <c r="K1127" s="11"/>
      <c r="L1127" s="11"/>
      <c r="M1127" s="11"/>
      <c r="N1127" s="4"/>
      <c r="O1127" s="155"/>
      <c r="P1127" s="156"/>
      <c r="Q1127" s="156"/>
      <c r="R1127" s="157"/>
      <c r="S1127" s="4"/>
      <c r="T1127" s="4"/>
      <c r="U1127" s="4"/>
      <c r="V1127" s="4"/>
    </row>
    <row r="1128" spans="1:22" s="5" customFormat="1" ht="12.75" x14ac:dyDescent="0.2">
      <c r="A1128" s="51"/>
      <c r="B1128" s="11"/>
      <c r="C1128" s="11" t="s">
        <v>293</v>
      </c>
      <c r="D1128" s="11"/>
      <c r="E1128" s="11" t="s">
        <v>294</v>
      </c>
      <c r="F1128" s="11">
        <v>5</v>
      </c>
      <c r="G1128" s="11"/>
      <c r="H1128" s="11"/>
      <c r="I1128" s="11"/>
      <c r="J1128" s="4"/>
      <c r="K1128" s="11"/>
      <c r="L1128" s="11"/>
      <c r="M1128" s="11"/>
      <c r="N1128" s="4"/>
      <c r="O1128" s="155"/>
      <c r="P1128" s="156"/>
      <c r="Q1128" s="156"/>
      <c r="R1128" s="157"/>
      <c r="S1128" s="4"/>
      <c r="T1128" s="4"/>
      <c r="U1128" s="4"/>
      <c r="V1128" s="4"/>
    </row>
    <row r="1129" spans="1:22" s="5" customFormat="1" ht="12.75" x14ac:dyDescent="0.2">
      <c r="A1129" s="51"/>
      <c r="B1129" s="11"/>
      <c r="C1129" s="11" t="s">
        <v>295</v>
      </c>
      <c r="D1129" s="11"/>
      <c r="E1129" s="11" t="s">
        <v>296</v>
      </c>
      <c r="F1129" s="11">
        <v>5</v>
      </c>
      <c r="G1129" s="11"/>
      <c r="H1129" s="11"/>
      <c r="I1129" s="11"/>
      <c r="J1129" s="4"/>
      <c r="K1129" s="11"/>
      <c r="L1129" s="11"/>
      <c r="M1129" s="11"/>
      <c r="N1129" s="4"/>
      <c r="O1129" s="155"/>
      <c r="P1129" s="156"/>
      <c r="Q1129" s="156"/>
      <c r="R1129" s="157"/>
      <c r="S1129" s="4"/>
      <c r="T1129" s="4"/>
      <c r="U1129" s="4"/>
      <c r="V1129" s="4"/>
    </row>
    <row r="1130" spans="1:22" s="5" customFormat="1" ht="12.75" x14ac:dyDescent="0.2">
      <c r="A1130" s="51"/>
      <c r="B1130" s="11"/>
      <c r="C1130" s="11" t="s">
        <v>297</v>
      </c>
      <c r="D1130" s="11"/>
      <c r="E1130" s="11" t="s">
        <v>91</v>
      </c>
      <c r="F1130" s="11">
        <v>41</v>
      </c>
      <c r="G1130" s="11">
        <v>2</v>
      </c>
      <c r="H1130" s="11">
        <v>2</v>
      </c>
      <c r="I1130" s="11">
        <v>1</v>
      </c>
      <c r="J1130" s="4"/>
      <c r="K1130" s="11"/>
      <c r="L1130" s="11"/>
      <c r="M1130" s="11"/>
      <c r="N1130" s="4"/>
      <c r="O1130" s="155"/>
      <c r="P1130" s="156"/>
      <c r="Q1130" s="156"/>
      <c r="R1130" s="157"/>
      <c r="S1130" s="4"/>
      <c r="T1130" s="4"/>
      <c r="U1130" s="4"/>
      <c r="V1130" s="4"/>
    </row>
    <row r="1131" spans="1:22" s="5" customFormat="1" ht="12.75" x14ac:dyDescent="0.2">
      <c r="A1131" s="51"/>
      <c r="B1131" s="11"/>
      <c r="C1131" s="11" t="s">
        <v>299</v>
      </c>
      <c r="D1131" s="11"/>
      <c r="E1131" s="11" t="s">
        <v>300</v>
      </c>
      <c r="F1131" s="11">
        <v>1</v>
      </c>
      <c r="G1131" s="11"/>
      <c r="H1131" s="11"/>
      <c r="I1131" s="11"/>
      <c r="J1131" s="4"/>
      <c r="K1131" s="11"/>
      <c r="L1131" s="11"/>
      <c r="M1131" s="11"/>
      <c r="N1131" s="4"/>
      <c r="O1131" s="155"/>
      <c r="P1131" s="156"/>
      <c r="Q1131" s="156"/>
      <c r="R1131" s="157"/>
      <c r="S1131" s="4"/>
      <c r="T1131" s="4"/>
      <c r="U1131" s="4"/>
      <c r="V1131" s="4"/>
    </row>
    <row r="1132" spans="1:22" s="5" customFormat="1" ht="12.75" x14ac:dyDescent="0.2">
      <c r="A1132" s="51"/>
      <c r="B1132" s="11"/>
      <c r="C1132" s="11" t="s">
        <v>307</v>
      </c>
      <c r="D1132" s="11"/>
      <c r="E1132" s="11" t="s">
        <v>308</v>
      </c>
      <c r="F1132" s="11">
        <v>2</v>
      </c>
      <c r="G1132" s="11"/>
      <c r="H1132" s="11"/>
      <c r="I1132" s="11"/>
      <c r="J1132" s="4"/>
      <c r="K1132" s="11"/>
      <c r="L1132" s="11"/>
      <c r="M1132" s="11"/>
      <c r="N1132" s="4"/>
      <c r="O1132" s="155"/>
      <c r="P1132" s="156"/>
      <c r="Q1132" s="156"/>
      <c r="R1132" s="157"/>
      <c r="S1132" s="4"/>
      <c r="T1132" s="4"/>
      <c r="U1132" s="4"/>
      <c r="V1132" s="4"/>
    </row>
    <row r="1133" spans="1:22" s="5" customFormat="1" ht="12.75" x14ac:dyDescent="0.2">
      <c r="A1133" s="51"/>
      <c r="B1133" s="11"/>
      <c r="C1133" s="11" t="s">
        <v>312</v>
      </c>
      <c r="D1133" s="11"/>
      <c r="E1133" s="11" t="s">
        <v>78</v>
      </c>
      <c r="F1133" s="11">
        <v>39</v>
      </c>
      <c r="G1133" s="11"/>
      <c r="H1133" s="11">
        <v>0</v>
      </c>
      <c r="I1133" s="11"/>
      <c r="J1133" s="4"/>
      <c r="K1133" s="11"/>
      <c r="L1133" s="11"/>
      <c r="M1133" s="11"/>
      <c r="N1133" s="4"/>
      <c r="O1133" s="155"/>
      <c r="P1133" s="156"/>
      <c r="Q1133" s="156"/>
      <c r="R1133" s="157"/>
      <c r="S1133" s="4"/>
      <c r="T1133" s="4"/>
      <c r="U1133" s="4"/>
      <c r="V1133" s="4"/>
    </row>
    <row r="1134" spans="1:22" s="5" customFormat="1" ht="12.75" x14ac:dyDescent="0.2">
      <c r="A1134" s="51"/>
      <c r="B1134" s="11"/>
      <c r="C1134" s="11" t="s">
        <v>322</v>
      </c>
      <c r="D1134" s="11"/>
      <c r="E1134" s="11" t="s">
        <v>103</v>
      </c>
      <c r="F1134" s="11">
        <v>1</v>
      </c>
      <c r="G1134" s="11"/>
      <c r="H1134" s="11"/>
      <c r="I1134" s="11"/>
      <c r="J1134" s="4"/>
      <c r="K1134" s="11"/>
      <c r="L1134" s="11"/>
      <c r="M1134" s="11"/>
      <c r="N1134" s="4"/>
      <c r="O1134" s="155"/>
      <c r="P1134" s="156"/>
      <c r="Q1134" s="156"/>
      <c r="R1134" s="157"/>
      <c r="S1134" s="4"/>
      <c r="T1134" s="4"/>
      <c r="U1134" s="4"/>
      <c r="V1134" s="4"/>
    </row>
    <row r="1135" spans="1:22" s="5" customFormat="1" ht="12.75" x14ac:dyDescent="0.2">
      <c r="A1135" s="51"/>
      <c r="B1135" s="11"/>
      <c r="C1135" s="11" t="s">
        <v>327</v>
      </c>
      <c r="D1135" s="11"/>
      <c r="E1135" s="11" t="s">
        <v>328</v>
      </c>
      <c r="F1135" s="11">
        <v>1</v>
      </c>
      <c r="G1135" s="11"/>
      <c r="H1135" s="11"/>
      <c r="I1135" s="11"/>
      <c r="J1135" s="4"/>
      <c r="K1135" s="11"/>
      <c r="L1135" s="11"/>
      <c r="M1135" s="11"/>
      <c r="N1135" s="4"/>
      <c r="O1135" s="155"/>
      <c r="P1135" s="156"/>
      <c r="Q1135" s="156"/>
      <c r="R1135" s="157"/>
      <c r="S1135" s="4"/>
      <c r="T1135" s="4"/>
      <c r="U1135" s="4"/>
      <c r="V1135" s="4"/>
    </row>
    <row r="1136" spans="1:22" s="5" customFormat="1" ht="12.75" x14ac:dyDescent="0.2">
      <c r="A1136" s="51"/>
      <c r="B1136" s="11"/>
      <c r="C1136" s="11" t="s">
        <v>329</v>
      </c>
      <c r="D1136" s="11"/>
      <c r="E1136" s="11" t="s">
        <v>102</v>
      </c>
      <c r="F1136" s="11">
        <v>1</v>
      </c>
      <c r="G1136" s="11"/>
      <c r="H1136" s="11"/>
      <c r="I1136" s="11"/>
      <c r="J1136" s="4"/>
      <c r="K1136" s="11"/>
      <c r="L1136" s="11"/>
      <c r="M1136" s="11"/>
      <c r="N1136" s="4"/>
      <c r="O1136" s="155"/>
      <c r="P1136" s="156"/>
      <c r="Q1136" s="156"/>
      <c r="R1136" s="157"/>
      <c r="S1136" s="4"/>
      <c r="T1136" s="4"/>
      <c r="U1136" s="4"/>
      <c r="V1136" s="4"/>
    </row>
    <row r="1137" spans="1:22" s="5" customFormat="1" ht="12.75" x14ac:dyDescent="0.2">
      <c r="A1137" s="51"/>
      <c r="B1137" s="11"/>
      <c r="C1137" s="11" t="s">
        <v>645</v>
      </c>
      <c r="D1137" s="11"/>
      <c r="E1137" s="11" t="s">
        <v>106</v>
      </c>
      <c r="F1137" s="11">
        <v>3</v>
      </c>
      <c r="G1137" s="11"/>
      <c r="H1137" s="11"/>
      <c r="I1137" s="11"/>
      <c r="J1137" s="4"/>
      <c r="K1137" s="11"/>
      <c r="L1137" s="11"/>
      <c r="M1137" s="11"/>
      <c r="N1137" s="4"/>
      <c r="O1137" s="155"/>
      <c r="P1137" s="156"/>
      <c r="Q1137" s="156"/>
      <c r="R1137" s="157"/>
      <c r="S1137" s="4"/>
      <c r="T1137" s="4"/>
      <c r="U1137" s="4"/>
      <c r="V1137" s="4"/>
    </row>
    <row r="1138" spans="1:22" s="5" customFormat="1" ht="12.75" x14ac:dyDescent="0.2">
      <c r="A1138" s="51"/>
      <c r="B1138" s="11"/>
      <c r="C1138" s="11" t="s">
        <v>337</v>
      </c>
      <c r="D1138" s="11"/>
      <c r="E1138" s="11" t="s">
        <v>87</v>
      </c>
      <c r="F1138" s="11">
        <v>5</v>
      </c>
      <c r="G1138" s="11"/>
      <c r="H1138" s="11">
        <v>0</v>
      </c>
      <c r="I1138" s="11"/>
      <c r="J1138" s="4"/>
      <c r="K1138" s="11"/>
      <c r="L1138" s="11"/>
      <c r="M1138" s="11"/>
      <c r="N1138" s="4"/>
      <c r="O1138" s="155"/>
      <c r="P1138" s="156"/>
      <c r="Q1138" s="156"/>
      <c r="R1138" s="157"/>
      <c r="S1138" s="4"/>
      <c r="T1138" s="4"/>
      <c r="U1138" s="4"/>
      <c r="V1138" s="4"/>
    </row>
    <row r="1139" spans="1:22" s="5" customFormat="1" ht="12.75" x14ac:dyDescent="0.2">
      <c r="A1139" s="51"/>
      <c r="B1139" s="11"/>
      <c r="C1139" s="11" t="s">
        <v>339</v>
      </c>
      <c r="D1139" s="11"/>
      <c r="E1139" s="11" t="s">
        <v>197</v>
      </c>
      <c r="F1139" s="11">
        <v>1</v>
      </c>
      <c r="G1139" s="11"/>
      <c r="H1139" s="11"/>
      <c r="I1139" s="11"/>
      <c r="J1139" s="4"/>
      <c r="K1139" s="11"/>
      <c r="L1139" s="11"/>
      <c r="M1139" s="11"/>
      <c r="N1139" s="4"/>
      <c r="O1139" s="155"/>
      <c r="P1139" s="156"/>
      <c r="Q1139" s="156"/>
      <c r="R1139" s="157"/>
      <c r="S1139" s="4"/>
      <c r="T1139" s="4"/>
      <c r="U1139" s="4"/>
      <c r="V1139" s="4"/>
    </row>
    <row r="1140" spans="1:22" s="5" customFormat="1" ht="12.75" x14ac:dyDescent="0.2">
      <c r="A1140" s="51"/>
      <c r="B1140" s="11"/>
      <c r="C1140" s="11" t="s">
        <v>344</v>
      </c>
      <c r="D1140" s="11"/>
      <c r="E1140" s="11" t="s">
        <v>345</v>
      </c>
      <c r="F1140" s="11">
        <v>2</v>
      </c>
      <c r="G1140" s="11"/>
      <c r="H1140" s="11"/>
      <c r="I1140" s="11"/>
      <c r="J1140" s="4"/>
      <c r="K1140" s="11"/>
      <c r="L1140" s="11"/>
      <c r="M1140" s="11"/>
      <c r="N1140" s="4"/>
      <c r="O1140" s="155"/>
      <c r="P1140" s="156"/>
      <c r="Q1140" s="156"/>
      <c r="R1140" s="157"/>
      <c r="S1140" s="4"/>
      <c r="T1140" s="4"/>
      <c r="U1140" s="4"/>
      <c r="V1140" s="4"/>
    </row>
    <row r="1141" spans="1:22" s="5" customFormat="1" ht="12.75" x14ac:dyDescent="0.2">
      <c r="A1141" s="51"/>
      <c r="B1141" s="11"/>
      <c r="C1141" s="11" t="s">
        <v>346</v>
      </c>
      <c r="D1141" s="11"/>
      <c r="E1141" s="11" t="s">
        <v>183</v>
      </c>
      <c r="F1141" s="11">
        <v>4</v>
      </c>
      <c r="G1141" s="11"/>
      <c r="H1141" s="11">
        <v>0</v>
      </c>
      <c r="I1141" s="11"/>
      <c r="J1141" s="4"/>
      <c r="K1141" s="11"/>
      <c r="L1141" s="11"/>
      <c r="M1141" s="11"/>
      <c r="N1141" s="4"/>
      <c r="O1141" s="155"/>
      <c r="P1141" s="156"/>
      <c r="Q1141" s="156"/>
      <c r="R1141" s="157"/>
      <c r="S1141" s="4"/>
      <c r="T1141" s="4"/>
      <c r="U1141" s="4"/>
      <c r="V1141" s="4"/>
    </row>
    <row r="1142" spans="1:22" s="5" customFormat="1" ht="12.75" x14ac:dyDescent="0.2">
      <c r="A1142" s="51"/>
      <c r="B1142" s="11"/>
      <c r="C1142" s="11" t="s">
        <v>350</v>
      </c>
      <c r="D1142" s="11"/>
      <c r="E1142" s="11" t="s">
        <v>151</v>
      </c>
      <c r="F1142" s="11">
        <v>1</v>
      </c>
      <c r="G1142" s="11"/>
      <c r="H1142" s="11"/>
      <c r="I1142" s="11"/>
      <c r="J1142" s="4"/>
      <c r="K1142" s="11"/>
      <c r="L1142" s="11"/>
      <c r="M1142" s="11"/>
      <c r="N1142" s="4"/>
      <c r="O1142" s="155"/>
      <c r="P1142" s="156"/>
      <c r="Q1142" s="156"/>
      <c r="R1142" s="157"/>
      <c r="S1142" s="4"/>
      <c r="T1142" s="4"/>
      <c r="U1142" s="4"/>
      <c r="V1142" s="4"/>
    </row>
    <row r="1143" spans="1:22" s="5" customFormat="1" ht="12.75" x14ac:dyDescent="0.2">
      <c r="A1143" s="51"/>
      <c r="B1143" s="11"/>
      <c r="C1143" s="11" t="s">
        <v>351</v>
      </c>
      <c r="D1143" s="11"/>
      <c r="E1143" s="11" t="s">
        <v>171</v>
      </c>
      <c r="F1143" s="11">
        <v>2</v>
      </c>
      <c r="G1143" s="11"/>
      <c r="H1143" s="11"/>
      <c r="I1143" s="11"/>
      <c r="J1143" s="4"/>
      <c r="K1143" s="11"/>
      <c r="L1143" s="11"/>
      <c r="M1143" s="11"/>
      <c r="N1143" s="4"/>
      <c r="O1143" s="155"/>
      <c r="P1143" s="156"/>
      <c r="Q1143" s="156"/>
      <c r="R1143" s="157"/>
      <c r="S1143" s="4"/>
      <c r="T1143" s="4"/>
      <c r="U1143" s="4"/>
      <c r="V1143" s="4"/>
    </row>
    <row r="1144" spans="1:22" s="5" customFormat="1" ht="12.75" x14ac:dyDescent="0.2">
      <c r="A1144" s="51"/>
      <c r="B1144" s="11"/>
      <c r="C1144" s="11" t="s">
        <v>352</v>
      </c>
      <c r="D1144" s="11"/>
      <c r="E1144" s="11" t="s">
        <v>199</v>
      </c>
      <c r="F1144" s="11">
        <v>3</v>
      </c>
      <c r="G1144" s="11"/>
      <c r="H1144" s="11">
        <v>0</v>
      </c>
      <c r="I1144" s="11"/>
      <c r="J1144" s="4"/>
      <c r="K1144" s="11"/>
      <c r="L1144" s="11"/>
      <c r="M1144" s="11"/>
      <c r="N1144" s="4"/>
      <c r="O1144" s="155"/>
      <c r="P1144" s="156"/>
      <c r="Q1144" s="156"/>
      <c r="R1144" s="157"/>
      <c r="S1144" s="4"/>
      <c r="T1144" s="4"/>
      <c r="U1144" s="4"/>
      <c r="V1144" s="4"/>
    </row>
    <row r="1145" spans="1:22" s="5" customFormat="1" ht="12.75" x14ac:dyDescent="0.2">
      <c r="A1145" s="51"/>
      <c r="B1145" s="11"/>
      <c r="C1145" s="11" t="s">
        <v>357</v>
      </c>
      <c r="D1145" s="11"/>
      <c r="E1145" s="11" t="s">
        <v>359</v>
      </c>
      <c r="F1145" s="11">
        <v>1</v>
      </c>
      <c r="G1145" s="11"/>
      <c r="H1145" s="11"/>
      <c r="I1145" s="11"/>
      <c r="J1145" s="4"/>
      <c r="K1145" s="11"/>
      <c r="L1145" s="11"/>
      <c r="M1145" s="11"/>
      <c r="N1145" s="4"/>
      <c r="O1145" s="155"/>
      <c r="P1145" s="156"/>
      <c r="Q1145" s="156"/>
      <c r="R1145" s="157"/>
      <c r="S1145" s="4"/>
      <c r="T1145" s="4"/>
      <c r="U1145" s="4"/>
      <c r="V1145" s="4"/>
    </row>
    <row r="1146" spans="1:22" s="5" customFormat="1" ht="12.75" x14ac:dyDescent="0.2">
      <c r="A1146" s="51"/>
      <c r="B1146" s="11"/>
      <c r="C1146" s="11" t="s">
        <v>360</v>
      </c>
      <c r="D1146" s="11"/>
      <c r="E1146" s="11" t="s">
        <v>199</v>
      </c>
      <c r="F1146" s="11">
        <v>28</v>
      </c>
      <c r="G1146" s="11"/>
      <c r="H1146" s="11">
        <v>0</v>
      </c>
      <c r="I1146" s="11"/>
      <c r="J1146" s="4"/>
      <c r="K1146" s="11"/>
      <c r="L1146" s="11"/>
      <c r="M1146" s="11"/>
      <c r="N1146" s="4"/>
      <c r="O1146" s="155"/>
      <c r="P1146" s="156"/>
      <c r="Q1146" s="156"/>
      <c r="R1146" s="157"/>
      <c r="S1146" s="4"/>
      <c r="T1146" s="4"/>
      <c r="U1146" s="4"/>
      <c r="V1146" s="4"/>
    </row>
    <row r="1147" spans="1:22" s="5" customFormat="1" ht="12.75" x14ac:dyDescent="0.2">
      <c r="A1147" s="51"/>
      <c r="B1147" s="11"/>
      <c r="C1147" s="11" t="s">
        <v>362</v>
      </c>
      <c r="D1147" s="11"/>
      <c r="E1147" s="11" t="s">
        <v>363</v>
      </c>
      <c r="F1147" s="11">
        <v>6</v>
      </c>
      <c r="G1147" s="11"/>
      <c r="H1147" s="11"/>
      <c r="I1147" s="11"/>
      <c r="J1147" s="4"/>
      <c r="K1147" s="11"/>
      <c r="L1147" s="11"/>
      <c r="M1147" s="11"/>
      <c r="N1147" s="4"/>
      <c r="O1147" s="155"/>
      <c r="P1147" s="156"/>
      <c r="Q1147" s="156"/>
      <c r="R1147" s="157"/>
      <c r="S1147" s="4"/>
      <c r="T1147" s="4"/>
      <c r="U1147" s="4"/>
      <c r="V1147" s="4"/>
    </row>
    <row r="1148" spans="1:22" s="5" customFormat="1" ht="12.75" x14ac:dyDescent="0.2">
      <c r="A1148" s="51"/>
      <c r="B1148" s="11"/>
      <c r="C1148" s="11" t="s">
        <v>369</v>
      </c>
      <c r="D1148" s="11"/>
      <c r="E1148" s="11" t="s">
        <v>370</v>
      </c>
      <c r="F1148" s="11">
        <v>4</v>
      </c>
      <c r="G1148" s="11"/>
      <c r="H1148" s="11">
        <v>0</v>
      </c>
      <c r="I1148" s="11"/>
      <c r="J1148" s="4"/>
      <c r="K1148" s="11"/>
      <c r="L1148" s="11"/>
      <c r="M1148" s="11"/>
      <c r="N1148" s="4"/>
      <c r="O1148" s="155"/>
      <c r="P1148" s="156"/>
      <c r="Q1148" s="156"/>
      <c r="R1148" s="157"/>
      <c r="S1148" s="4"/>
      <c r="T1148" s="4"/>
      <c r="U1148" s="4"/>
      <c r="V1148" s="4"/>
    </row>
    <row r="1149" spans="1:22" s="5" customFormat="1" ht="12.75" x14ac:dyDescent="0.2">
      <c r="A1149" s="51"/>
      <c r="B1149" s="11"/>
      <c r="C1149" s="11" t="s">
        <v>371</v>
      </c>
      <c r="D1149" s="11"/>
      <c r="E1149" s="11" t="s">
        <v>103</v>
      </c>
      <c r="F1149" s="11">
        <v>2</v>
      </c>
      <c r="G1149" s="11"/>
      <c r="H1149" s="11"/>
      <c r="I1149" s="11"/>
      <c r="J1149" s="4"/>
      <c r="K1149" s="11"/>
      <c r="L1149" s="11"/>
      <c r="M1149" s="11"/>
      <c r="N1149" s="4"/>
      <c r="O1149" s="155"/>
      <c r="P1149" s="156"/>
      <c r="Q1149" s="156"/>
      <c r="R1149" s="157"/>
      <c r="S1149" s="4"/>
      <c r="T1149" s="4"/>
      <c r="U1149" s="4"/>
      <c r="V1149" s="4"/>
    </row>
    <row r="1150" spans="1:22" s="5" customFormat="1" ht="12.75" x14ac:dyDescent="0.2">
      <c r="A1150" s="51"/>
      <c r="B1150" s="11"/>
      <c r="C1150" s="11" t="s">
        <v>373</v>
      </c>
      <c r="D1150" s="11"/>
      <c r="E1150" s="11" t="s">
        <v>298</v>
      </c>
      <c r="F1150" s="11">
        <v>1</v>
      </c>
      <c r="G1150" s="11"/>
      <c r="H1150" s="11"/>
      <c r="I1150" s="11"/>
      <c r="J1150" s="4"/>
      <c r="K1150" s="11"/>
      <c r="L1150" s="11"/>
      <c r="M1150" s="11"/>
      <c r="N1150" s="4"/>
      <c r="O1150" s="155"/>
      <c r="P1150" s="156"/>
      <c r="Q1150" s="156"/>
      <c r="R1150" s="157"/>
      <c r="S1150" s="4"/>
      <c r="T1150" s="4"/>
      <c r="U1150" s="4"/>
      <c r="V1150" s="4"/>
    </row>
    <row r="1151" spans="1:22" s="5" customFormat="1" ht="12.75" x14ac:dyDescent="0.2">
      <c r="A1151" s="51"/>
      <c r="B1151" s="11"/>
      <c r="C1151" s="11" t="s">
        <v>374</v>
      </c>
      <c r="D1151" s="11"/>
      <c r="E1151" s="11" t="s">
        <v>104</v>
      </c>
      <c r="F1151" s="11">
        <v>24</v>
      </c>
      <c r="G1151" s="11"/>
      <c r="H1151" s="11">
        <v>0</v>
      </c>
      <c r="I1151" s="11"/>
      <c r="J1151" s="4"/>
      <c r="K1151" s="11"/>
      <c r="L1151" s="11"/>
      <c r="M1151" s="11"/>
      <c r="N1151" s="4"/>
      <c r="O1151" s="155"/>
      <c r="P1151" s="156"/>
      <c r="Q1151" s="156"/>
      <c r="R1151" s="157"/>
      <c r="S1151" s="4"/>
      <c r="T1151" s="4"/>
      <c r="U1151" s="4"/>
      <c r="V1151" s="4"/>
    </row>
    <row r="1152" spans="1:22" s="5" customFormat="1" ht="12.75" x14ac:dyDescent="0.2">
      <c r="A1152" s="51"/>
      <c r="B1152" s="11"/>
      <c r="C1152" s="11" t="s">
        <v>376</v>
      </c>
      <c r="D1152" s="11"/>
      <c r="E1152" s="11" t="s">
        <v>161</v>
      </c>
      <c r="F1152" s="11">
        <v>2</v>
      </c>
      <c r="G1152" s="11"/>
      <c r="H1152" s="11">
        <v>0</v>
      </c>
      <c r="I1152" s="11"/>
      <c r="J1152" s="4"/>
      <c r="K1152" s="11"/>
      <c r="L1152" s="11"/>
      <c r="M1152" s="11"/>
      <c r="N1152" s="4"/>
      <c r="O1152" s="155"/>
      <c r="P1152" s="156"/>
      <c r="Q1152" s="156"/>
      <c r="R1152" s="157"/>
      <c r="S1152" s="4"/>
      <c r="T1152" s="4"/>
      <c r="U1152" s="4"/>
      <c r="V1152" s="4"/>
    </row>
    <row r="1153" spans="1:22" s="5" customFormat="1" ht="12.75" x14ac:dyDescent="0.2">
      <c r="A1153" s="51"/>
      <c r="B1153" s="11"/>
      <c r="C1153" s="11" t="s">
        <v>377</v>
      </c>
      <c r="D1153" s="11"/>
      <c r="E1153" s="11" t="s">
        <v>378</v>
      </c>
      <c r="F1153" s="11">
        <v>12</v>
      </c>
      <c r="G1153" s="11"/>
      <c r="H1153" s="11">
        <v>0</v>
      </c>
      <c r="I1153" s="11"/>
      <c r="J1153" s="4"/>
      <c r="K1153" s="11"/>
      <c r="L1153" s="11"/>
      <c r="M1153" s="11"/>
      <c r="N1153" s="4"/>
      <c r="O1153" s="155"/>
      <c r="P1153" s="156"/>
      <c r="Q1153" s="156"/>
      <c r="R1153" s="157"/>
      <c r="S1153" s="4"/>
      <c r="T1153" s="4"/>
      <c r="U1153" s="4"/>
      <c r="V1153" s="4"/>
    </row>
    <row r="1154" spans="1:22" s="5" customFormat="1" ht="12.75" x14ac:dyDescent="0.2">
      <c r="A1154" s="51"/>
      <c r="B1154" s="11"/>
      <c r="C1154" s="11" t="s">
        <v>380</v>
      </c>
      <c r="D1154" s="11"/>
      <c r="E1154" s="11" t="s">
        <v>83</v>
      </c>
      <c r="F1154" s="11">
        <v>11</v>
      </c>
      <c r="G1154" s="11"/>
      <c r="H1154" s="11"/>
      <c r="I1154" s="11"/>
      <c r="J1154" s="4"/>
      <c r="K1154" s="11"/>
      <c r="L1154" s="11"/>
      <c r="M1154" s="11"/>
      <c r="N1154" s="4"/>
      <c r="O1154" s="155"/>
      <c r="P1154" s="156"/>
      <c r="Q1154" s="156"/>
      <c r="R1154" s="157"/>
      <c r="S1154" s="4"/>
      <c r="T1154" s="4"/>
      <c r="U1154" s="4"/>
      <c r="V1154" s="4"/>
    </row>
    <row r="1155" spans="1:22" s="5" customFormat="1" ht="12.75" x14ac:dyDescent="0.2">
      <c r="A1155" s="51"/>
      <c r="B1155" s="11"/>
      <c r="C1155" s="11" t="s">
        <v>383</v>
      </c>
      <c r="D1155" s="11"/>
      <c r="E1155" s="11" t="s">
        <v>183</v>
      </c>
      <c r="F1155" s="11">
        <v>1</v>
      </c>
      <c r="G1155" s="11"/>
      <c r="H1155" s="11"/>
      <c r="I1155" s="11"/>
      <c r="J1155" s="4"/>
      <c r="K1155" s="11"/>
      <c r="L1155" s="11"/>
      <c r="M1155" s="11"/>
      <c r="N1155" s="4"/>
      <c r="O1155" s="155"/>
      <c r="P1155" s="156"/>
      <c r="Q1155" s="156"/>
      <c r="R1155" s="157"/>
      <c r="S1155" s="4"/>
      <c r="T1155" s="4"/>
      <c r="U1155" s="4"/>
      <c r="V1155" s="4"/>
    </row>
    <row r="1156" spans="1:22" s="5" customFormat="1" ht="12.75" x14ac:dyDescent="0.2">
      <c r="A1156" s="51"/>
      <c r="B1156" s="11"/>
      <c r="C1156" s="11" t="s">
        <v>385</v>
      </c>
      <c r="D1156" s="11"/>
      <c r="E1156" s="11" t="s">
        <v>122</v>
      </c>
      <c r="F1156" s="11">
        <v>7</v>
      </c>
      <c r="G1156" s="11"/>
      <c r="H1156" s="11"/>
      <c r="I1156" s="11"/>
      <c r="J1156" s="4"/>
      <c r="K1156" s="11"/>
      <c r="L1156" s="11"/>
      <c r="M1156" s="11"/>
      <c r="N1156" s="4"/>
      <c r="O1156" s="155"/>
      <c r="P1156" s="156"/>
      <c r="Q1156" s="156"/>
      <c r="R1156" s="157"/>
      <c r="S1156" s="4"/>
      <c r="T1156" s="4"/>
      <c r="U1156" s="4"/>
      <c r="V1156" s="4"/>
    </row>
    <row r="1157" spans="1:22" s="5" customFormat="1" ht="12.75" x14ac:dyDescent="0.2">
      <c r="A1157" s="51"/>
      <c r="B1157" s="11"/>
      <c r="C1157" s="11" t="s">
        <v>388</v>
      </c>
      <c r="D1157" s="11"/>
      <c r="E1157" s="11" t="s">
        <v>389</v>
      </c>
      <c r="F1157" s="11">
        <v>1</v>
      </c>
      <c r="G1157" s="11"/>
      <c r="H1157" s="11"/>
      <c r="I1157" s="11"/>
      <c r="J1157" s="4"/>
      <c r="K1157" s="11"/>
      <c r="L1157" s="11"/>
      <c r="M1157" s="11"/>
      <c r="N1157" s="4"/>
      <c r="O1157" s="155"/>
      <c r="P1157" s="156"/>
      <c r="Q1157" s="156"/>
      <c r="R1157" s="157"/>
      <c r="S1157" s="4"/>
      <c r="T1157" s="4"/>
      <c r="U1157" s="4"/>
      <c r="V1157" s="4"/>
    </row>
    <row r="1158" spans="1:22" s="5" customFormat="1" ht="12.75" x14ac:dyDescent="0.2">
      <c r="A1158" s="51"/>
      <c r="B1158" s="11"/>
      <c r="C1158" s="11" t="s">
        <v>390</v>
      </c>
      <c r="D1158" s="11"/>
      <c r="E1158" s="11" t="s">
        <v>85</v>
      </c>
      <c r="F1158" s="11">
        <v>1</v>
      </c>
      <c r="G1158" s="11"/>
      <c r="H1158" s="11"/>
      <c r="I1158" s="11"/>
      <c r="J1158" s="4"/>
      <c r="K1158" s="11"/>
      <c r="L1158" s="11"/>
      <c r="M1158" s="11"/>
      <c r="N1158" s="4"/>
      <c r="O1158" s="155"/>
      <c r="P1158" s="156"/>
      <c r="Q1158" s="156"/>
      <c r="R1158" s="157"/>
      <c r="S1158" s="4"/>
      <c r="T1158" s="4"/>
      <c r="U1158" s="4"/>
      <c r="V1158" s="4"/>
    </row>
    <row r="1159" spans="1:22" s="5" customFormat="1" ht="12.75" x14ac:dyDescent="0.2">
      <c r="A1159" s="51"/>
      <c r="B1159" s="11"/>
      <c r="C1159" s="11" t="s">
        <v>391</v>
      </c>
      <c r="D1159" s="11"/>
      <c r="E1159" s="11" t="s">
        <v>118</v>
      </c>
      <c r="F1159" s="11">
        <v>43</v>
      </c>
      <c r="G1159" s="11"/>
      <c r="H1159" s="11">
        <v>0</v>
      </c>
      <c r="I1159" s="11"/>
      <c r="J1159" s="4"/>
      <c r="K1159" s="11"/>
      <c r="L1159" s="11"/>
      <c r="M1159" s="11"/>
      <c r="N1159" s="4"/>
      <c r="O1159" s="155"/>
      <c r="P1159" s="156"/>
      <c r="Q1159" s="156"/>
      <c r="R1159" s="157"/>
      <c r="S1159" s="4"/>
      <c r="T1159" s="4"/>
      <c r="U1159" s="4"/>
      <c r="V1159" s="4"/>
    </row>
    <row r="1160" spans="1:22" s="5" customFormat="1" ht="12.75" x14ac:dyDescent="0.2">
      <c r="A1160" s="51"/>
      <c r="B1160" s="11"/>
      <c r="C1160" s="11" t="s">
        <v>392</v>
      </c>
      <c r="D1160" s="11"/>
      <c r="E1160" s="11" t="s">
        <v>96</v>
      </c>
      <c r="F1160" s="11">
        <v>1</v>
      </c>
      <c r="G1160" s="11"/>
      <c r="H1160" s="11"/>
      <c r="I1160" s="11"/>
      <c r="J1160" s="4"/>
      <c r="K1160" s="11"/>
      <c r="L1160" s="11"/>
      <c r="M1160" s="11"/>
      <c r="N1160" s="4"/>
      <c r="O1160" s="155"/>
      <c r="P1160" s="156"/>
      <c r="Q1160" s="156"/>
      <c r="R1160" s="157"/>
      <c r="S1160" s="4"/>
      <c r="T1160" s="4"/>
      <c r="U1160" s="4"/>
      <c r="V1160" s="4"/>
    </row>
    <row r="1161" spans="1:22" s="5" customFormat="1" ht="12.75" x14ac:dyDescent="0.2">
      <c r="A1161" s="51"/>
      <c r="B1161" s="11"/>
      <c r="C1161" s="11" t="s">
        <v>393</v>
      </c>
      <c r="D1161" s="11"/>
      <c r="E1161" s="11" t="s">
        <v>76</v>
      </c>
      <c r="F1161" s="11">
        <v>7</v>
      </c>
      <c r="G1161" s="11"/>
      <c r="H1161" s="11">
        <v>0</v>
      </c>
      <c r="I1161" s="11"/>
      <c r="J1161" s="4"/>
      <c r="K1161" s="11"/>
      <c r="L1161" s="11"/>
      <c r="M1161" s="11"/>
      <c r="N1161" s="4"/>
      <c r="O1161" s="155"/>
      <c r="P1161" s="156"/>
      <c r="Q1161" s="156"/>
      <c r="R1161" s="157"/>
      <c r="S1161" s="4"/>
      <c r="T1161" s="4"/>
      <c r="U1161" s="4"/>
      <c r="V1161" s="4"/>
    </row>
    <row r="1162" spans="1:22" s="5" customFormat="1" ht="12.75" x14ac:dyDescent="0.2">
      <c r="A1162" s="51"/>
      <c r="B1162" s="11"/>
      <c r="C1162" s="11" t="s">
        <v>394</v>
      </c>
      <c r="D1162" s="11"/>
      <c r="E1162" s="11" t="s">
        <v>384</v>
      </c>
      <c r="F1162" s="11">
        <v>2</v>
      </c>
      <c r="G1162" s="11"/>
      <c r="H1162" s="11">
        <v>0</v>
      </c>
      <c r="I1162" s="11"/>
      <c r="J1162" s="4"/>
      <c r="K1162" s="11"/>
      <c r="L1162" s="11"/>
      <c r="M1162" s="11"/>
      <c r="N1162" s="4"/>
      <c r="O1162" s="155"/>
      <c r="P1162" s="156"/>
      <c r="Q1162" s="156"/>
      <c r="R1162" s="157"/>
      <c r="S1162" s="4"/>
      <c r="T1162" s="4"/>
      <c r="U1162" s="4"/>
      <c r="V1162" s="4"/>
    </row>
    <row r="1163" spans="1:22" s="5" customFormat="1" ht="12.75" x14ac:dyDescent="0.2">
      <c r="A1163" s="51"/>
      <c r="B1163" s="11"/>
      <c r="C1163" s="11" t="s">
        <v>395</v>
      </c>
      <c r="D1163" s="11"/>
      <c r="E1163" s="11" t="s">
        <v>296</v>
      </c>
      <c r="F1163" s="11">
        <v>1</v>
      </c>
      <c r="G1163" s="11"/>
      <c r="H1163" s="11"/>
      <c r="I1163" s="11"/>
      <c r="J1163" s="4"/>
      <c r="K1163" s="11"/>
      <c r="L1163" s="11"/>
      <c r="M1163" s="11"/>
      <c r="N1163" s="4"/>
      <c r="O1163" s="155"/>
      <c r="P1163" s="156"/>
      <c r="Q1163" s="156"/>
      <c r="R1163" s="157"/>
      <c r="S1163" s="4"/>
      <c r="T1163" s="4"/>
      <c r="U1163" s="4"/>
      <c r="V1163" s="4"/>
    </row>
    <row r="1164" spans="1:22" s="5" customFormat="1" ht="12.75" x14ac:dyDescent="0.2">
      <c r="A1164" s="51"/>
      <c r="B1164" s="11"/>
      <c r="C1164" s="11" t="s">
        <v>395</v>
      </c>
      <c r="D1164" s="11"/>
      <c r="E1164" s="11" t="s">
        <v>379</v>
      </c>
      <c r="F1164" s="11">
        <v>4</v>
      </c>
      <c r="G1164" s="11"/>
      <c r="H1164" s="11"/>
      <c r="I1164" s="11"/>
      <c r="J1164" s="4"/>
      <c r="K1164" s="11"/>
      <c r="L1164" s="11"/>
      <c r="M1164" s="11"/>
      <c r="N1164" s="4"/>
      <c r="O1164" s="155"/>
      <c r="P1164" s="156"/>
      <c r="Q1164" s="156"/>
      <c r="R1164" s="157"/>
      <c r="S1164" s="4"/>
      <c r="T1164" s="4"/>
      <c r="U1164" s="4"/>
      <c r="V1164" s="4"/>
    </row>
    <row r="1165" spans="1:22" s="5" customFormat="1" ht="12.75" x14ac:dyDescent="0.2">
      <c r="A1165" s="51"/>
      <c r="B1165" s="11"/>
      <c r="C1165" s="11" t="s">
        <v>396</v>
      </c>
      <c r="D1165" s="11"/>
      <c r="E1165" s="11" t="s">
        <v>171</v>
      </c>
      <c r="F1165" s="11">
        <v>89</v>
      </c>
      <c r="G1165" s="11"/>
      <c r="H1165" s="11">
        <v>0</v>
      </c>
      <c r="I1165" s="11"/>
      <c r="J1165" s="4"/>
      <c r="K1165" s="11"/>
      <c r="L1165" s="11"/>
      <c r="M1165" s="11"/>
      <c r="N1165" s="4"/>
      <c r="O1165" s="155"/>
      <c r="P1165" s="156"/>
      <c r="Q1165" s="156"/>
      <c r="R1165" s="157"/>
      <c r="S1165" s="4"/>
      <c r="T1165" s="4"/>
      <c r="U1165" s="4"/>
      <c r="V1165" s="4"/>
    </row>
    <row r="1166" spans="1:22" s="5" customFormat="1" ht="12.75" x14ac:dyDescent="0.2">
      <c r="A1166" s="51"/>
      <c r="B1166" s="11"/>
      <c r="C1166" s="11" t="s">
        <v>398</v>
      </c>
      <c r="D1166" s="11"/>
      <c r="E1166" s="11" t="s">
        <v>399</v>
      </c>
      <c r="F1166" s="11">
        <v>1</v>
      </c>
      <c r="G1166" s="11"/>
      <c r="H1166" s="11"/>
      <c r="I1166" s="11"/>
      <c r="J1166" s="4"/>
      <c r="K1166" s="11"/>
      <c r="L1166" s="11"/>
      <c r="M1166" s="11"/>
      <c r="N1166" s="4"/>
      <c r="O1166" s="155"/>
      <c r="P1166" s="156"/>
      <c r="Q1166" s="156"/>
      <c r="R1166" s="157"/>
      <c r="S1166" s="4"/>
      <c r="T1166" s="4"/>
      <c r="U1166" s="4"/>
      <c r="V1166" s="4"/>
    </row>
    <row r="1167" spans="1:22" s="5" customFormat="1" ht="12.75" x14ac:dyDescent="0.2">
      <c r="A1167" s="51"/>
      <c r="B1167" s="11"/>
      <c r="C1167" s="11" t="s">
        <v>401</v>
      </c>
      <c r="D1167" s="11"/>
      <c r="E1167" s="11" t="s">
        <v>152</v>
      </c>
      <c r="F1167" s="11">
        <v>1</v>
      </c>
      <c r="G1167" s="11"/>
      <c r="H1167" s="11">
        <v>0</v>
      </c>
      <c r="I1167" s="11"/>
      <c r="J1167" s="4"/>
      <c r="K1167" s="11"/>
      <c r="L1167" s="11"/>
      <c r="M1167" s="11"/>
      <c r="N1167" s="4"/>
      <c r="O1167" s="155"/>
      <c r="P1167" s="156"/>
      <c r="Q1167" s="156"/>
      <c r="R1167" s="157"/>
      <c r="S1167" s="4"/>
      <c r="T1167" s="4"/>
      <c r="U1167" s="4"/>
      <c r="V1167" s="4"/>
    </row>
    <row r="1168" spans="1:22" s="5" customFormat="1" ht="12.75" x14ac:dyDescent="0.2">
      <c r="A1168" s="51"/>
      <c r="B1168" s="11"/>
      <c r="C1168" s="11" t="s">
        <v>402</v>
      </c>
      <c r="D1168" s="11"/>
      <c r="E1168" s="11" t="s">
        <v>403</v>
      </c>
      <c r="F1168" s="11">
        <v>2</v>
      </c>
      <c r="G1168" s="11"/>
      <c r="H1168" s="11"/>
      <c r="I1168" s="11"/>
      <c r="J1168" s="4"/>
      <c r="K1168" s="11"/>
      <c r="L1168" s="11"/>
      <c r="M1168" s="11"/>
      <c r="N1168" s="4"/>
      <c r="O1168" s="155"/>
      <c r="P1168" s="156"/>
      <c r="Q1168" s="156"/>
      <c r="R1168" s="157"/>
      <c r="S1168" s="4"/>
      <c r="T1168" s="4"/>
      <c r="U1168" s="4"/>
      <c r="V1168" s="4"/>
    </row>
    <row r="1169" spans="1:22" s="5" customFormat="1" ht="12.75" x14ac:dyDescent="0.2">
      <c r="A1169" s="51"/>
      <c r="B1169" s="11"/>
      <c r="C1169" s="11" t="s">
        <v>405</v>
      </c>
      <c r="D1169" s="11"/>
      <c r="E1169" s="11" t="s">
        <v>92</v>
      </c>
      <c r="F1169" s="11">
        <v>2</v>
      </c>
      <c r="G1169" s="11"/>
      <c r="H1169" s="11"/>
      <c r="I1169" s="11"/>
      <c r="J1169" s="4"/>
      <c r="K1169" s="11"/>
      <c r="L1169" s="11"/>
      <c r="M1169" s="11"/>
      <c r="N1169" s="4"/>
      <c r="O1169" s="155"/>
      <c r="P1169" s="156"/>
      <c r="Q1169" s="156"/>
      <c r="R1169" s="157"/>
      <c r="S1169" s="4"/>
      <c r="T1169" s="4"/>
      <c r="U1169" s="4"/>
      <c r="V1169" s="4"/>
    </row>
    <row r="1170" spans="1:22" s="5" customFormat="1" ht="12.75" x14ac:dyDescent="0.2">
      <c r="A1170" s="51"/>
      <c r="B1170" s="11"/>
      <c r="C1170" s="11" t="s">
        <v>407</v>
      </c>
      <c r="D1170" s="11"/>
      <c r="E1170" s="11" t="s">
        <v>408</v>
      </c>
      <c r="F1170" s="11">
        <v>4</v>
      </c>
      <c r="G1170" s="11"/>
      <c r="H1170" s="11"/>
      <c r="I1170" s="11"/>
      <c r="J1170" s="4"/>
      <c r="K1170" s="11"/>
      <c r="L1170" s="11"/>
      <c r="M1170" s="11"/>
      <c r="N1170" s="4"/>
      <c r="O1170" s="155"/>
      <c r="P1170" s="156"/>
      <c r="Q1170" s="156"/>
      <c r="R1170" s="157"/>
      <c r="S1170" s="4"/>
      <c r="T1170" s="4"/>
      <c r="U1170" s="4"/>
      <c r="V1170" s="4"/>
    </row>
    <row r="1171" spans="1:22" s="5" customFormat="1" ht="12.75" x14ac:dyDescent="0.2">
      <c r="A1171" s="51"/>
      <c r="B1171" s="11"/>
      <c r="C1171" s="11" t="s">
        <v>409</v>
      </c>
      <c r="D1171" s="11"/>
      <c r="E1171" s="11" t="s">
        <v>319</v>
      </c>
      <c r="F1171" s="11">
        <v>17</v>
      </c>
      <c r="G1171" s="11"/>
      <c r="H1171" s="11">
        <v>0</v>
      </c>
      <c r="I1171" s="11"/>
      <c r="J1171" s="4"/>
      <c r="K1171" s="11"/>
      <c r="L1171" s="11"/>
      <c r="M1171" s="11"/>
      <c r="N1171" s="4"/>
      <c r="O1171" s="155"/>
      <c r="P1171" s="156"/>
      <c r="Q1171" s="156"/>
      <c r="R1171" s="157"/>
      <c r="S1171" s="4"/>
      <c r="T1171" s="4"/>
      <c r="U1171" s="4"/>
      <c r="V1171" s="4"/>
    </row>
    <row r="1172" spans="1:22" s="5" customFormat="1" ht="12.75" x14ac:dyDescent="0.2">
      <c r="A1172" s="51"/>
      <c r="B1172" s="11"/>
      <c r="C1172" s="11" t="s">
        <v>411</v>
      </c>
      <c r="D1172" s="11"/>
      <c r="E1172" s="11" t="s">
        <v>78</v>
      </c>
      <c r="F1172" s="11">
        <v>1</v>
      </c>
      <c r="G1172" s="11"/>
      <c r="H1172" s="11"/>
      <c r="I1172" s="11"/>
      <c r="J1172" s="4"/>
      <c r="K1172" s="11"/>
      <c r="L1172" s="11"/>
      <c r="M1172" s="11"/>
      <c r="N1172" s="4"/>
      <c r="O1172" s="155"/>
      <c r="P1172" s="156"/>
      <c r="Q1172" s="156"/>
      <c r="R1172" s="157"/>
      <c r="S1172" s="4"/>
      <c r="T1172" s="4"/>
      <c r="U1172" s="4"/>
      <c r="V1172" s="4"/>
    </row>
    <row r="1173" spans="1:22" s="5" customFormat="1" ht="12.75" x14ac:dyDescent="0.2">
      <c r="A1173" s="51"/>
      <c r="B1173" s="11"/>
      <c r="C1173" s="11" t="s">
        <v>413</v>
      </c>
      <c r="D1173" s="11"/>
      <c r="E1173" s="11" t="s">
        <v>108</v>
      </c>
      <c r="F1173" s="11">
        <v>3</v>
      </c>
      <c r="G1173" s="11"/>
      <c r="H1173" s="11"/>
      <c r="I1173" s="11"/>
      <c r="J1173" s="4"/>
      <c r="K1173" s="11"/>
      <c r="L1173" s="11"/>
      <c r="M1173" s="11"/>
      <c r="N1173" s="4"/>
      <c r="O1173" s="155"/>
      <c r="P1173" s="156"/>
      <c r="Q1173" s="156"/>
      <c r="R1173" s="157"/>
      <c r="S1173" s="4"/>
      <c r="T1173" s="4"/>
      <c r="U1173" s="4"/>
      <c r="V1173" s="4"/>
    </row>
    <row r="1174" spans="1:22" s="5" customFormat="1" ht="12.75" x14ac:dyDescent="0.2">
      <c r="A1174" s="51"/>
      <c r="B1174" s="11"/>
      <c r="C1174" s="11" t="s">
        <v>414</v>
      </c>
      <c r="D1174" s="11"/>
      <c r="E1174" s="11" t="s">
        <v>283</v>
      </c>
      <c r="F1174" s="11">
        <v>11</v>
      </c>
      <c r="G1174" s="11"/>
      <c r="H1174" s="11"/>
      <c r="I1174" s="11"/>
      <c r="J1174" s="4"/>
      <c r="K1174" s="11"/>
      <c r="L1174" s="11"/>
      <c r="M1174" s="11"/>
      <c r="N1174" s="4"/>
      <c r="O1174" s="155"/>
      <c r="P1174" s="156"/>
      <c r="Q1174" s="156"/>
      <c r="R1174" s="157"/>
      <c r="S1174" s="4"/>
      <c r="T1174" s="4"/>
      <c r="U1174" s="4"/>
      <c r="V1174" s="4"/>
    </row>
    <row r="1175" spans="1:22" s="5" customFormat="1" ht="12.75" x14ac:dyDescent="0.2">
      <c r="A1175" s="51"/>
      <c r="B1175" s="11"/>
      <c r="C1175" s="11" t="s">
        <v>416</v>
      </c>
      <c r="D1175" s="11"/>
      <c r="E1175" s="11" t="s">
        <v>404</v>
      </c>
      <c r="F1175" s="11">
        <v>1</v>
      </c>
      <c r="G1175" s="11"/>
      <c r="H1175" s="11"/>
      <c r="I1175" s="11"/>
      <c r="J1175" s="4"/>
      <c r="K1175" s="11"/>
      <c r="L1175" s="11"/>
      <c r="M1175" s="11"/>
      <c r="N1175" s="4"/>
      <c r="O1175" s="155"/>
      <c r="P1175" s="156"/>
      <c r="Q1175" s="156"/>
      <c r="R1175" s="157"/>
      <c r="S1175" s="4"/>
      <c r="T1175" s="4"/>
      <c r="U1175" s="4"/>
      <c r="V1175" s="4"/>
    </row>
    <row r="1176" spans="1:22" s="5" customFormat="1" ht="12.75" x14ac:dyDescent="0.2">
      <c r="A1176" s="51"/>
      <c r="B1176" s="11"/>
      <c r="C1176" s="11" t="s">
        <v>418</v>
      </c>
      <c r="D1176" s="11"/>
      <c r="E1176" s="11" t="s">
        <v>419</v>
      </c>
      <c r="F1176" s="11">
        <v>1</v>
      </c>
      <c r="G1176" s="11"/>
      <c r="H1176" s="11"/>
      <c r="I1176" s="11"/>
      <c r="J1176" s="4"/>
      <c r="K1176" s="11"/>
      <c r="L1176" s="11"/>
      <c r="M1176" s="11"/>
      <c r="N1176" s="4"/>
      <c r="O1176" s="155"/>
      <c r="P1176" s="156"/>
      <c r="Q1176" s="156"/>
      <c r="R1176" s="157"/>
      <c r="S1176" s="4"/>
      <c r="T1176" s="4"/>
      <c r="U1176" s="4"/>
      <c r="V1176" s="4"/>
    </row>
    <row r="1177" spans="1:22" s="5" customFormat="1" ht="12.75" x14ac:dyDescent="0.2">
      <c r="A1177" s="51"/>
      <c r="B1177" s="11"/>
      <c r="C1177" s="11" t="s">
        <v>426</v>
      </c>
      <c r="D1177" s="11"/>
      <c r="E1177" s="11" t="s">
        <v>364</v>
      </c>
      <c r="F1177" s="11">
        <v>22</v>
      </c>
      <c r="G1177" s="11"/>
      <c r="H1177" s="11">
        <v>0</v>
      </c>
      <c r="I1177" s="11"/>
      <c r="J1177" s="4"/>
      <c r="K1177" s="11"/>
      <c r="L1177" s="11"/>
      <c r="M1177" s="11"/>
      <c r="N1177" s="4"/>
      <c r="O1177" s="155"/>
      <c r="P1177" s="156"/>
      <c r="Q1177" s="156"/>
      <c r="R1177" s="157"/>
      <c r="S1177" s="4"/>
      <c r="T1177" s="4"/>
      <c r="U1177" s="4"/>
      <c r="V1177" s="4"/>
    </row>
    <row r="1178" spans="1:22" s="5" customFormat="1" ht="12.75" x14ac:dyDescent="0.2">
      <c r="A1178" s="51"/>
      <c r="B1178" s="11"/>
      <c r="C1178" s="11" t="s">
        <v>429</v>
      </c>
      <c r="D1178" s="11"/>
      <c r="E1178" s="11" t="s">
        <v>104</v>
      </c>
      <c r="F1178" s="11">
        <v>1</v>
      </c>
      <c r="G1178" s="11"/>
      <c r="H1178" s="11"/>
      <c r="I1178" s="11"/>
      <c r="J1178" s="4"/>
      <c r="K1178" s="11"/>
      <c r="L1178" s="11"/>
      <c r="M1178" s="11"/>
      <c r="N1178" s="4"/>
      <c r="O1178" s="155"/>
      <c r="P1178" s="156"/>
      <c r="Q1178" s="156"/>
      <c r="R1178" s="157"/>
      <c r="S1178" s="4"/>
      <c r="T1178" s="4"/>
      <c r="U1178" s="4"/>
      <c r="V1178" s="4"/>
    </row>
    <row r="1179" spans="1:22" s="5" customFormat="1" ht="12.75" x14ac:dyDescent="0.2">
      <c r="A1179" s="51"/>
      <c r="B1179" s="11"/>
      <c r="C1179" s="11" t="s">
        <v>430</v>
      </c>
      <c r="D1179" s="11"/>
      <c r="E1179" s="11" t="s">
        <v>386</v>
      </c>
      <c r="F1179" s="11">
        <v>29</v>
      </c>
      <c r="G1179" s="11">
        <v>1</v>
      </c>
      <c r="H1179" s="11">
        <v>0</v>
      </c>
      <c r="I1179" s="11"/>
      <c r="J1179" s="4"/>
      <c r="K1179" s="11"/>
      <c r="L1179" s="11"/>
      <c r="M1179" s="11"/>
      <c r="N1179" s="4"/>
      <c r="O1179" s="155"/>
      <c r="P1179" s="156"/>
      <c r="Q1179" s="156"/>
      <c r="R1179" s="157"/>
      <c r="S1179" s="4"/>
      <c r="T1179" s="4"/>
      <c r="U1179" s="4"/>
      <c r="V1179" s="4"/>
    </row>
    <row r="1180" spans="1:22" s="5" customFormat="1" ht="12.75" x14ac:dyDescent="0.2">
      <c r="A1180" s="51"/>
      <c r="B1180" s="11"/>
      <c r="C1180" s="11" t="s">
        <v>432</v>
      </c>
      <c r="D1180" s="11"/>
      <c r="E1180" s="11" t="s">
        <v>220</v>
      </c>
      <c r="F1180" s="11">
        <v>9</v>
      </c>
      <c r="G1180" s="11"/>
      <c r="H1180" s="11"/>
      <c r="I1180" s="11"/>
      <c r="J1180" s="4"/>
      <c r="K1180" s="11"/>
      <c r="L1180" s="11"/>
      <c r="M1180" s="11"/>
      <c r="N1180" s="4"/>
      <c r="O1180" s="155"/>
      <c r="P1180" s="156"/>
      <c r="Q1180" s="156"/>
      <c r="R1180" s="157"/>
      <c r="S1180" s="4"/>
      <c r="T1180" s="4"/>
      <c r="U1180" s="4"/>
      <c r="V1180" s="4"/>
    </row>
    <row r="1181" spans="1:22" s="5" customFormat="1" ht="12.75" x14ac:dyDescent="0.2">
      <c r="A1181" s="51"/>
      <c r="B1181" s="11"/>
      <c r="C1181" s="11" t="s">
        <v>433</v>
      </c>
      <c r="D1181" s="11"/>
      <c r="E1181" s="11" t="s">
        <v>288</v>
      </c>
      <c r="F1181" s="11">
        <v>1</v>
      </c>
      <c r="G1181" s="11"/>
      <c r="H1181" s="11"/>
      <c r="I1181" s="11"/>
      <c r="J1181" s="4"/>
      <c r="K1181" s="11"/>
      <c r="L1181" s="11"/>
      <c r="M1181" s="11"/>
      <c r="N1181" s="4"/>
      <c r="O1181" s="155"/>
      <c r="P1181" s="156"/>
      <c r="Q1181" s="156"/>
      <c r="R1181" s="157"/>
      <c r="S1181" s="4"/>
      <c r="T1181" s="4"/>
      <c r="U1181" s="4"/>
      <c r="V1181" s="4"/>
    </row>
    <row r="1182" spans="1:22" s="5" customFormat="1" ht="12.75" x14ac:dyDescent="0.2">
      <c r="A1182" s="51"/>
      <c r="B1182" s="11"/>
      <c r="C1182" s="11" t="s">
        <v>439</v>
      </c>
      <c r="D1182" s="11"/>
      <c r="E1182" s="11" t="s">
        <v>332</v>
      </c>
      <c r="F1182" s="11">
        <v>3</v>
      </c>
      <c r="G1182" s="11">
        <v>1</v>
      </c>
      <c r="H1182" s="11">
        <v>0</v>
      </c>
      <c r="I1182" s="11"/>
      <c r="J1182" s="4"/>
      <c r="K1182" s="11"/>
      <c r="L1182" s="11"/>
      <c r="M1182" s="11"/>
      <c r="N1182" s="4"/>
      <c r="O1182" s="155"/>
      <c r="P1182" s="156"/>
      <c r="Q1182" s="156"/>
      <c r="R1182" s="157"/>
      <c r="S1182" s="4"/>
      <c r="T1182" s="4"/>
      <c r="U1182" s="4"/>
      <c r="V1182" s="4"/>
    </row>
    <row r="1183" spans="1:22" s="5" customFormat="1" ht="12.75" x14ac:dyDescent="0.2">
      <c r="A1183" s="51"/>
      <c r="B1183" s="11"/>
      <c r="C1183" s="11" t="s">
        <v>441</v>
      </c>
      <c r="D1183" s="11"/>
      <c r="E1183" s="11" t="s">
        <v>442</v>
      </c>
      <c r="F1183" s="11">
        <v>21</v>
      </c>
      <c r="G1183" s="11"/>
      <c r="H1183" s="11">
        <v>0</v>
      </c>
      <c r="I1183" s="11"/>
      <c r="J1183" s="4"/>
      <c r="K1183" s="11"/>
      <c r="L1183" s="11"/>
      <c r="M1183" s="11"/>
      <c r="N1183" s="4"/>
      <c r="O1183" s="155"/>
      <c r="P1183" s="156"/>
      <c r="Q1183" s="156"/>
      <c r="R1183" s="157"/>
      <c r="S1183" s="4"/>
      <c r="T1183" s="4"/>
      <c r="U1183" s="4"/>
      <c r="V1183" s="4"/>
    </row>
    <row r="1184" spans="1:22" s="5" customFormat="1" ht="12.75" x14ac:dyDescent="0.2">
      <c r="A1184" s="51"/>
      <c r="B1184" s="11"/>
      <c r="C1184" s="11" t="s">
        <v>443</v>
      </c>
      <c r="D1184" s="11"/>
      <c r="E1184" s="11" t="s">
        <v>444</v>
      </c>
      <c r="F1184" s="11">
        <v>6</v>
      </c>
      <c r="G1184" s="11"/>
      <c r="H1184" s="11">
        <v>0</v>
      </c>
      <c r="I1184" s="11"/>
      <c r="J1184" s="4"/>
      <c r="K1184" s="11"/>
      <c r="L1184" s="11"/>
      <c r="M1184" s="11"/>
      <c r="N1184" s="4"/>
      <c r="O1184" s="155"/>
      <c r="P1184" s="156"/>
      <c r="Q1184" s="156"/>
      <c r="R1184" s="157"/>
      <c r="S1184" s="4"/>
      <c r="T1184" s="4"/>
      <c r="U1184" s="4"/>
      <c r="V1184" s="4"/>
    </row>
    <row r="1185" spans="1:22" s="5" customFormat="1" ht="12.75" x14ac:dyDescent="0.2">
      <c r="A1185" s="51"/>
      <c r="B1185" s="11"/>
      <c r="C1185" s="11" t="s">
        <v>446</v>
      </c>
      <c r="D1185" s="11"/>
      <c r="E1185" s="11" t="s">
        <v>173</v>
      </c>
      <c r="F1185" s="11">
        <v>21</v>
      </c>
      <c r="G1185" s="11"/>
      <c r="H1185" s="11">
        <v>0</v>
      </c>
      <c r="I1185" s="11"/>
      <c r="J1185" s="4"/>
      <c r="K1185" s="11"/>
      <c r="L1185" s="11"/>
      <c r="M1185" s="11"/>
      <c r="N1185" s="4"/>
      <c r="O1185" s="155"/>
      <c r="P1185" s="156"/>
      <c r="Q1185" s="156"/>
      <c r="R1185" s="157"/>
      <c r="S1185" s="4"/>
      <c r="T1185" s="4"/>
      <c r="U1185" s="4"/>
      <c r="V1185" s="4"/>
    </row>
    <row r="1186" spans="1:22" s="5" customFormat="1" ht="12.75" x14ac:dyDescent="0.2">
      <c r="A1186" s="51"/>
      <c r="B1186" s="11"/>
      <c r="C1186" s="11" t="s">
        <v>447</v>
      </c>
      <c r="D1186" s="11"/>
      <c r="E1186" s="11" t="s">
        <v>448</v>
      </c>
      <c r="F1186" s="11">
        <v>17</v>
      </c>
      <c r="G1186" s="11"/>
      <c r="H1186" s="11"/>
      <c r="I1186" s="11"/>
      <c r="J1186" s="4"/>
      <c r="K1186" s="11"/>
      <c r="L1186" s="11"/>
      <c r="M1186" s="11"/>
      <c r="N1186" s="4"/>
      <c r="O1186" s="155"/>
      <c r="P1186" s="156"/>
      <c r="Q1186" s="156"/>
      <c r="R1186" s="157"/>
      <c r="S1186" s="4"/>
      <c r="T1186" s="4"/>
      <c r="U1186" s="4"/>
      <c r="V1186" s="4"/>
    </row>
    <row r="1187" spans="1:22" s="5" customFormat="1" ht="12.75" x14ac:dyDescent="0.2">
      <c r="A1187" s="51"/>
      <c r="B1187" s="11"/>
      <c r="C1187" s="11" t="s">
        <v>456</v>
      </c>
      <c r="D1187" s="11"/>
      <c r="E1187" s="11" t="s">
        <v>199</v>
      </c>
      <c r="F1187" s="11">
        <v>13</v>
      </c>
      <c r="G1187" s="11"/>
      <c r="H1187" s="11"/>
      <c r="I1187" s="11"/>
      <c r="J1187" s="4"/>
      <c r="K1187" s="11"/>
      <c r="L1187" s="11"/>
      <c r="M1187" s="11"/>
      <c r="N1187" s="4"/>
      <c r="O1187" s="155"/>
      <c r="P1187" s="156"/>
      <c r="Q1187" s="156"/>
      <c r="R1187" s="157"/>
      <c r="S1187" s="4"/>
      <c r="T1187" s="4"/>
      <c r="U1187" s="4"/>
      <c r="V1187" s="4"/>
    </row>
    <row r="1188" spans="1:22" s="5" customFormat="1" ht="12.75" x14ac:dyDescent="0.2">
      <c r="A1188" s="51"/>
      <c r="B1188" s="11"/>
      <c r="C1188" s="11" t="s">
        <v>460</v>
      </c>
      <c r="D1188" s="11"/>
      <c r="E1188" s="11" t="s">
        <v>461</v>
      </c>
      <c r="F1188" s="11">
        <v>11</v>
      </c>
      <c r="G1188" s="11"/>
      <c r="H1188" s="11"/>
      <c r="I1188" s="11"/>
      <c r="J1188" s="4"/>
      <c r="K1188" s="11"/>
      <c r="L1188" s="11"/>
      <c r="M1188" s="11"/>
      <c r="N1188" s="4"/>
      <c r="O1188" s="155"/>
      <c r="P1188" s="156"/>
      <c r="Q1188" s="156"/>
      <c r="R1188" s="157"/>
      <c r="S1188" s="4"/>
      <c r="T1188" s="4"/>
      <c r="U1188" s="4"/>
      <c r="V1188" s="4"/>
    </row>
    <row r="1189" spans="1:22" s="5" customFormat="1" ht="12.75" x14ac:dyDescent="0.2">
      <c r="A1189" s="51"/>
      <c r="B1189" s="11"/>
      <c r="C1189" s="11" t="s">
        <v>464</v>
      </c>
      <c r="D1189" s="11"/>
      <c r="E1189" s="11" t="s">
        <v>99</v>
      </c>
      <c r="F1189" s="11">
        <v>54</v>
      </c>
      <c r="G1189" s="11">
        <v>1</v>
      </c>
      <c r="H1189" s="11">
        <v>1</v>
      </c>
      <c r="I1189" s="11">
        <v>0</v>
      </c>
      <c r="J1189" s="4"/>
      <c r="K1189" s="11"/>
      <c r="L1189" s="11"/>
      <c r="M1189" s="11"/>
      <c r="N1189" s="4"/>
      <c r="O1189" s="155"/>
      <c r="P1189" s="156"/>
      <c r="Q1189" s="156"/>
      <c r="R1189" s="157"/>
      <c r="S1189" s="4"/>
      <c r="T1189" s="4"/>
      <c r="U1189" s="4"/>
      <c r="V1189" s="4"/>
    </row>
    <row r="1190" spans="1:22" s="5" customFormat="1" ht="12.75" x14ac:dyDescent="0.2">
      <c r="A1190" s="51"/>
      <c r="B1190" s="11"/>
      <c r="C1190" s="11" t="s">
        <v>466</v>
      </c>
      <c r="D1190" s="11"/>
      <c r="E1190" s="11" t="s">
        <v>289</v>
      </c>
      <c r="F1190" s="11">
        <v>7</v>
      </c>
      <c r="G1190" s="11"/>
      <c r="H1190" s="11"/>
      <c r="I1190" s="11"/>
      <c r="J1190" s="4"/>
      <c r="K1190" s="11"/>
      <c r="L1190" s="11"/>
      <c r="M1190" s="11"/>
      <c r="N1190" s="4"/>
      <c r="O1190" s="155"/>
      <c r="P1190" s="156"/>
      <c r="Q1190" s="156"/>
      <c r="R1190" s="157"/>
      <c r="S1190" s="4"/>
      <c r="T1190" s="4"/>
      <c r="U1190" s="4"/>
      <c r="V1190" s="4"/>
    </row>
    <row r="1191" spans="1:22" s="5" customFormat="1" ht="12.75" x14ac:dyDescent="0.2">
      <c r="A1191" s="51"/>
      <c r="B1191" s="11"/>
      <c r="C1191" s="11" t="s">
        <v>468</v>
      </c>
      <c r="D1191" s="11"/>
      <c r="E1191" s="11" t="s">
        <v>469</v>
      </c>
      <c r="F1191" s="11">
        <v>2</v>
      </c>
      <c r="G1191" s="11"/>
      <c r="H1191" s="11">
        <v>0</v>
      </c>
      <c r="I1191" s="11"/>
      <c r="J1191" s="4"/>
      <c r="K1191" s="11"/>
      <c r="L1191" s="11"/>
      <c r="M1191" s="11"/>
      <c r="N1191" s="4"/>
      <c r="O1191" s="155"/>
      <c r="P1191" s="156"/>
      <c r="Q1191" s="156"/>
      <c r="R1191" s="157"/>
      <c r="S1191" s="4"/>
      <c r="T1191" s="4"/>
      <c r="U1191" s="4"/>
      <c r="V1191" s="4"/>
    </row>
    <row r="1192" spans="1:22" s="5" customFormat="1" ht="12.75" x14ac:dyDescent="0.2">
      <c r="A1192" s="51"/>
      <c r="B1192" s="11"/>
      <c r="C1192" s="11" t="s">
        <v>470</v>
      </c>
      <c r="D1192" s="11"/>
      <c r="E1192" s="11" t="s">
        <v>131</v>
      </c>
      <c r="F1192" s="11">
        <v>3</v>
      </c>
      <c r="G1192" s="11"/>
      <c r="H1192" s="11"/>
      <c r="I1192" s="11"/>
      <c r="J1192" s="4"/>
      <c r="K1192" s="11"/>
      <c r="L1192" s="11"/>
      <c r="M1192" s="11"/>
      <c r="N1192" s="4"/>
      <c r="O1192" s="155"/>
      <c r="P1192" s="156"/>
      <c r="Q1192" s="156"/>
      <c r="R1192" s="157"/>
      <c r="S1192" s="4"/>
      <c r="T1192" s="4"/>
      <c r="U1192" s="4"/>
      <c r="V1192" s="4"/>
    </row>
    <row r="1193" spans="1:22" s="5" customFormat="1" ht="12.75" x14ac:dyDescent="0.2">
      <c r="A1193" s="51"/>
      <c r="B1193" s="11"/>
      <c r="C1193" s="11" t="s">
        <v>471</v>
      </c>
      <c r="D1193" s="11"/>
      <c r="E1193" s="11" t="s">
        <v>192</v>
      </c>
      <c r="F1193" s="11">
        <v>1</v>
      </c>
      <c r="G1193" s="11"/>
      <c r="H1193" s="11">
        <v>0</v>
      </c>
      <c r="I1193" s="11"/>
      <c r="J1193" s="4"/>
      <c r="K1193" s="11"/>
      <c r="L1193" s="11"/>
      <c r="M1193" s="11"/>
      <c r="N1193" s="4"/>
      <c r="O1193" s="155"/>
      <c r="P1193" s="156"/>
      <c r="Q1193" s="156"/>
      <c r="R1193" s="157"/>
      <c r="S1193" s="4"/>
      <c r="T1193" s="4"/>
      <c r="U1193" s="4"/>
      <c r="V1193" s="4"/>
    </row>
    <row r="1194" spans="1:22" s="5" customFormat="1" ht="12.75" x14ac:dyDescent="0.2">
      <c r="A1194" s="51"/>
      <c r="B1194" s="11"/>
      <c r="C1194" s="11" t="s">
        <v>472</v>
      </c>
      <c r="D1194" s="11"/>
      <c r="E1194" s="11" t="s">
        <v>473</v>
      </c>
      <c r="F1194" s="11">
        <v>4</v>
      </c>
      <c r="G1194" s="11"/>
      <c r="H1194" s="11">
        <v>0</v>
      </c>
      <c r="I1194" s="11"/>
      <c r="J1194" s="4"/>
      <c r="K1194" s="11"/>
      <c r="L1194" s="11"/>
      <c r="M1194" s="11"/>
      <c r="N1194" s="4"/>
      <c r="O1194" s="155"/>
      <c r="P1194" s="156"/>
      <c r="Q1194" s="156"/>
      <c r="R1194" s="157"/>
      <c r="S1194" s="4"/>
      <c r="T1194" s="4"/>
      <c r="U1194" s="4"/>
      <c r="V1194" s="4"/>
    </row>
    <row r="1195" spans="1:22" s="5" customFormat="1" ht="12.75" x14ac:dyDescent="0.2">
      <c r="A1195" s="51"/>
      <c r="B1195" s="11"/>
      <c r="C1195" s="11" t="s">
        <v>647</v>
      </c>
      <c r="D1195" s="11"/>
      <c r="E1195" s="11" t="s">
        <v>473</v>
      </c>
      <c r="F1195" s="11">
        <v>1</v>
      </c>
      <c r="G1195" s="11"/>
      <c r="H1195" s="11"/>
      <c r="I1195" s="11"/>
      <c r="J1195" s="4"/>
      <c r="K1195" s="11"/>
      <c r="L1195" s="11"/>
      <c r="M1195" s="11"/>
      <c r="N1195" s="4"/>
      <c r="O1195" s="155"/>
      <c r="P1195" s="156"/>
      <c r="Q1195" s="156"/>
      <c r="R1195" s="157"/>
      <c r="S1195" s="4"/>
      <c r="T1195" s="4"/>
      <c r="U1195" s="4"/>
      <c r="V1195" s="4"/>
    </row>
    <row r="1196" spans="1:22" s="5" customFormat="1" ht="12.75" x14ac:dyDescent="0.2">
      <c r="A1196" s="51"/>
      <c r="B1196" s="11"/>
      <c r="C1196" s="11" t="s">
        <v>474</v>
      </c>
      <c r="D1196" s="11"/>
      <c r="E1196" s="11" t="s">
        <v>142</v>
      </c>
      <c r="F1196" s="11">
        <v>1</v>
      </c>
      <c r="G1196" s="11"/>
      <c r="H1196" s="11"/>
      <c r="I1196" s="11"/>
      <c r="J1196" s="4"/>
      <c r="K1196" s="11"/>
      <c r="L1196" s="11"/>
      <c r="M1196" s="11"/>
      <c r="N1196" s="4"/>
      <c r="O1196" s="155"/>
      <c r="P1196" s="156"/>
      <c r="Q1196" s="156"/>
      <c r="R1196" s="157"/>
      <c r="S1196" s="4"/>
      <c r="T1196" s="4"/>
      <c r="U1196" s="4"/>
      <c r="V1196" s="4"/>
    </row>
    <row r="1197" spans="1:22" s="5" customFormat="1" ht="12.75" x14ac:dyDescent="0.2">
      <c r="A1197" s="51"/>
      <c r="B1197" s="11"/>
      <c r="C1197" s="11" t="s">
        <v>478</v>
      </c>
      <c r="D1197" s="11"/>
      <c r="E1197" s="11" t="s">
        <v>479</v>
      </c>
      <c r="F1197" s="11">
        <v>2</v>
      </c>
      <c r="G1197" s="11"/>
      <c r="H1197" s="11"/>
      <c r="I1197" s="11"/>
      <c r="J1197" s="4"/>
      <c r="K1197" s="11"/>
      <c r="L1197" s="11"/>
      <c r="M1197" s="11"/>
      <c r="N1197" s="4"/>
      <c r="O1197" s="155"/>
      <c r="P1197" s="156"/>
      <c r="Q1197" s="156"/>
      <c r="R1197" s="157"/>
      <c r="S1197" s="4"/>
      <c r="T1197" s="4"/>
      <c r="U1197" s="4"/>
      <c r="V1197" s="4"/>
    </row>
    <row r="1198" spans="1:22" s="5" customFormat="1" ht="12.75" x14ac:dyDescent="0.2">
      <c r="A1198" s="51"/>
      <c r="B1198" s="11"/>
      <c r="C1198" s="11" t="s">
        <v>480</v>
      </c>
      <c r="D1198" s="11"/>
      <c r="E1198" s="11" t="s">
        <v>242</v>
      </c>
      <c r="F1198" s="11">
        <v>14</v>
      </c>
      <c r="G1198" s="11"/>
      <c r="H1198" s="11">
        <v>0</v>
      </c>
      <c r="I1198" s="11"/>
      <c r="J1198" s="4"/>
      <c r="K1198" s="11"/>
      <c r="L1198" s="11"/>
      <c r="M1198" s="11"/>
      <c r="N1198" s="4"/>
      <c r="O1198" s="155"/>
      <c r="P1198" s="156"/>
      <c r="Q1198" s="156"/>
      <c r="R1198" s="157"/>
      <c r="S1198" s="4"/>
      <c r="T1198" s="4"/>
      <c r="U1198" s="4"/>
      <c r="V1198" s="4"/>
    </row>
    <row r="1199" spans="1:22" s="5" customFormat="1" ht="12.75" x14ac:dyDescent="0.2">
      <c r="A1199" s="51"/>
      <c r="B1199" s="11"/>
      <c r="C1199" s="11" t="s">
        <v>483</v>
      </c>
      <c r="D1199" s="11"/>
      <c r="E1199" s="11" t="s">
        <v>78</v>
      </c>
      <c r="F1199" s="11">
        <v>1</v>
      </c>
      <c r="G1199" s="11"/>
      <c r="H1199" s="11"/>
      <c r="I1199" s="11"/>
      <c r="J1199" s="4"/>
      <c r="K1199" s="11"/>
      <c r="L1199" s="11"/>
      <c r="M1199" s="11"/>
      <c r="N1199" s="4"/>
      <c r="O1199" s="155"/>
      <c r="P1199" s="156"/>
      <c r="Q1199" s="156"/>
      <c r="R1199" s="157"/>
      <c r="S1199" s="4"/>
      <c r="T1199" s="4"/>
      <c r="U1199" s="4"/>
      <c r="V1199" s="4"/>
    </row>
    <row r="1200" spans="1:22" s="5" customFormat="1" ht="12.75" x14ac:dyDescent="0.2">
      <c r="A1200" s="51"/>
      <c r="B1200" s="11"/>
      <c r="C1200" s="11" t="s">
        <v>484</v>
      </c>
      <c r="D1200" s="11"/>
      <c r="E1200" s="11" t="s">
        <v>215</v>
      </c>
      <c r="F1200" s="11">
        <v>5</v>
      </c>
      <c r="G1200" s="11"/>
      <c r="H1200" s="11"/>
      <c r="I1200" s="11"/>
      <c r="J1200" s="4"/>
      <c r="K1200" s="11"/>
      <c r="L1200" s="11"/>
      <c r="M1200" s="11"/>
      <c r="N1200" s="4"/>
      <c r="O1200" s="155"/>
      <c r="P1200" s="156"/>
      <c r="Q1200" s="156"/>
      <c r="R1200" s="157"/>
      <c r="S1200" s="4"/>
      <c r="T1200" s="4"/>
      <c r="U1200" s="4"/>
      <c r="V1200" s="4"/>
    </row>
    <row r="1201" spans="1:22" s="5" customFormat="1" ht="12.75" x14ac:dyDescent="0.2">
      <c r="A1201" s="51"/>
      <c r="B1201" s="11"/>
      <c r="C1201" s="11" t="s">
        <v>485</v>
      </c>
      <c r="D1201" s="11"/>
      <c r="E1201" s="11" t="s">
        <v>161</v>
      </c>
      <c r="F1201" s="11">
        <v>27</v>
      </c>
      <c r="G1201" s="11"/>
      <c r="H1201" s="11">
        <v>0</v>
      </c>
      <c r="I1201" s="11"/>
      <c r="J1201" s="4"/>
      <c r="K1201" s="11"/>
      <c r="L1201" s="11"/>
      <c r="M1201" s="11"/>
      <c r="N1201" s="4"/>
      <c r="O1201" s="155"/>
      <c r="P1201" s="156"/>
      <c r="Q1201" s="156"/>
      <c r="R1201" s="157"/>
      <c r="S1201" s="4"/>
      <c r="T1201" s="4"/>
      <c r="U1201" s="4"/>
      <c r="V1201" s="4"/>
    </row>
    <row r="1202" spans="1:22" s="5" customFormat="1" ht="12.75" x14ac:dyDescent="0.2">
      <c r="A1202" s="51"/>
      <c r="B1202" s="11"/>
      <c r="C1202" s="11" t="s">
        <v>487</v>
      </c>
      <c r="D1202" s="11"/>
      <c r="E1202" s="11" t="s">
        <v>76</v>
      </c>
      <c r="F1202" s="11">
        <v>1</v>
      </c>
      <c r="G1202" s="11"/>
      <c r="H1202" s="11"/>
      <c r="I1202" s="11"/>
      <c r="J1202" s="4"/>
      <c r="K1202" s="11"/>
      <c r="L1202" s="11"/>
      <c r="M1202" s="11"/>
      <c r="N1202" s="4"/>
      <c r="O1202" s="155"/>
      <c r="P1202" s="156"/>
      <c r="Q1202" s="156"/>
      <c r="R1202" s="157"/>
      <c r="S1202" s="4"/>
      <c r="T1202" s="4"/>
      <c r="U1202" s="4"/>
      <c r="V1202" s="4"/>
    </row>
    <row r="1203" spans="1:22" s="5" customFormat="1" ht="12.75" x14ac:dyDescent="0.2">
      <c r="A1203" s="51"/>
      <c r="B1203" s="11"/>
      <c r="C1203" s="11" t="s">
        <v>490</v>
      </c>
      <c r="D1203" s="11"/>
      <c r="E1203" s="11" t="s">
        <v>452</v>
      </c>
      <c r="F1203" s="11">
        <v>14</v>
      </c>
      <c r="G1203" s="11"/>
      <c r="H1203" s="11">
        <v>0</v>
      </c>
      <c r="I1203" s="11"/>
      <c r="J1203" s="4"/>
      <c r="K1203" s="11"/>
      <c r="L1203" s="11"/>
      <c r="M1203" s="11"/>
      <c r="N1203" s="4"/>
      <c r="O1203" s="155"/>
      <c r="P1203" s="156"/>
      <c r="Q1203" s="156"/>
      <c r="R1203" s="157"/>
      <c r="S1203" s="4"/>
      <c r="T1203" s="4"/>
      <c r="U1203" s="4"/>
      <c r="V1203" s="4"/>
    </row>
    <row r="1204" spans="1:22" s="5" customFormat="1" ht="12.75" x14ac:dyDescent="0.2">
      <c r="A1204" s="51"/>
      <c r="B1204" s="11"/>
      <c r="C1204" s="11" t="s">
        <v>493</v>
      </c>
      <c r="D1204" s="11"/>
      <c r="E1204" s="11" t="s">
        <v>220</v>
      </c>
      <c r="F1204" s="11">
        <v>1</v>
      </c>
      <c r="G1204" s="11"/>
      <c r="H1204" s="11"/>
      <c r="I1204" s="11"/>
      <c r="J1204" s="4"/>
      <c r="K1204" s="11"/>
      <c r="L1204" s="11"/>
      <c r="M1204" s="11"/>
      <c r="N1204" s="4"/>
      <c r="O1204" s="155"/>
      <c r="P1204" s="156"/>
      <c r="Q1204" s="156"/>
      <c r="R1204" s="157"/>
      <c r="S1204" s="4"/>
      <c r="T1204" s="4"/>
      <c r="U1204" s="4"/>
      <c r="V1204" s="4"/>
    </row>
    <row r="1205" spans="1:22" s="5" customFormat="1" ht="12.75" x14ac:dyDescent="0.2">
      <c r="A1205" s="51"/>
      <c r="B1205" s="11"/>
      <c r="C1205" s="11" t="s">
        <v>494</v>
      </c>
      <c r="D1205" s="11"/>
      <c r="E1205" s="11" t="s">
        <v>106</v>
      </c>
      <c r="F1205" s="11">
        <v>26</v>
      </c>
      <c r="G1205" s="11"/>
      <c r="H1205" s="11">
        <v>0</v>
      </c>
      <c r="I1205" s="11"/>
      <c r="J1205" s="4"/>
      <c r="K1205" s="11"/>
      <c r="L1205" s="11"/>
      <c r="M1205" s="11"/>
      <c r="N1205" s="4"/>
      <c r="O1205" s="155"/>
      <c r="P1205" s="156"/>
      <c r="Q1205" s="156"/>
      <c r="R1205" s="157"/>
      <c r="S1205" s="4"/>
      <c r="T1205" s="4"/>
      <c r="U1205" s="4"/>
      <c r="V1205" s="4"/>
    </row>
    <row r="1206" spans="1:22" s="5" customFormat="1" ht="12.75" x14ac:dyDescent="0.2">
      <c r="A1206" s="51"/>
      <c r="B1206" s="11"/>
      <c r="C1206" s="11" t="s">
        <v>496</v>
      </c>
      <c r="D1206" s="11"/>
      <c r="E1206" s="11" t="s">
        <v>87</v>
      </c>
      <c r="F1206" s="11">
        <v>1</v>
      </c>
      <c r="G1206" s="11"/>
      <c r="H1206" s="11"/>
      <c r="I1206" s="11"/>
      <c r="J1206" s="4"/>
      <c r="K1206" s="11"/>
      <c r="L1206" s="11"/>
      <c r="M1206" s="11"/>
      <c r="N1206" s="4"/>
      <c r="O1206" s="155"/>
      <c r="P1206" s="156"/>
      <c r="Q1206" s="156"/>
      <c r="R1206" s="157"/>
      <c r="S1206" s="4"/>
      <c r="T1206" s="4"/>
      <c r="U1206" s="4"/>
      <c r="V1206" s="4"/>
    </row>
    <row r="1207" spans="1:22" s="5" customFormat="1" ht="12.75" x14ac:dyDescent="0.2">
      <c r="A1207" s="51"/>
      <c r="B1207" s="11"/>
      <c r="C1207" s="11" t="s">
        <v>497</v>
      </c>
      <c r="D1207" s="11"/>
      <c r="E1207" s="11" t="s">
        <v>455</v>
      </c>
      <c r="F1207" s="11">
        <v>1</v>
      </c>
      <c r="G1207" s="11"/>
      <c r="H1207" s="11"/>
      <c r="I1207" s="11"/>
      <c r="J1207" s="4"/>
      <c r="K1207" s="11"/>
      <c r="L1207" s="11"/>
      <c r="M1207" s="11"/>
      <c r="N1207" s="4"/>
      <c r="O1207" s="155"/>
      <c r="P1207" s="156"/>
      <c r="Q1207" s="156"/>
      <c r="R1207" s="157"/>
      <c r="S1207" s="4"/>
      <c r="T1207" s="4"/>
      <c r="U1207" s="4"/>
      <c r="V1207" s="4"/>
    </row>
    <row r="1208" spans="1:22" s="5" customFormat="1" ht="12.75" x14ac:dyDescent="0.2">
      <c r="A1208" s="51"/>
      <c r="B1208" s="11"/>
      <c r="C1208" s="11" t="s">
        <v>501</v>
      </c>
      <c r="D1208" s="11"/>
      <c r="E1208" s="11" t="s">
        <v>103</v>
      </c>
      <c r="F1208" s="11">
        <v>8</v>
      </c>
      <c r="G1208" s="11"/>
      <c r="H1208" s="11">
        <v>0</v>
      </c>
      <c r="I1208" s="11"/>
      <c r="J1208" s="4"/>
      <c r="K1208" s="11"/>
      <c r="L1208" s="11"/>
      <c r="M1208" s="11"/>
      <c r="N1208" s="4"/>
      <c r="O1208" s="155"/>
      <c r="P1208" s="156"/>
      <c r="Q1208" s="156"/>
      <c r="R1208" s="157"/>
      <c r="S1208" s="4"/>
      <c r="T1208" s="4"/>
      <c r="U1208" s="4"/>
      <c r="V1208" s="4"/>
    </row>
    <row r="1209" spans="1:22" s="5" customFormat="1" ht="12.75" x14ac:dyDescent="0.2">
      <c r="A1209" s="51"/>
      <c r="B1209" s="11"/>
      <c r="C1209" s="11" t="s">
        <v>503</v>
      </c>
      <c r="D1209" s="11"/>
      <c r="E1209" s="11" t="s">
        <v>72</v>
      </c>
      <c r="F1209" s="11">
        <v>34</v>
      </c>
      <c r="G1209" s="11"/>
      <c r="H1209" s="11">
        <v>0</v>
      </c>
      <c r="I1209" s="11"/>
      <c r="J1209" s="4"/>
      <c r="K1209" s="11"/>
      <c r="L1209" s="11"/>
      <c r="M1209" s="11"/>
      <c r="N1209" s="4"/>
      <c r="O1209" s="155"/>
      <c r="P1209" s="156"/>
      <c r="Q1209" s="156"/>
      <c r="R1209" s="157"/>
      <c r="S1209" s="4"/>
      <c r="T1209" s="4"/>
      <c r="U1209" s="4"/>
      <c r="V1209" s="4"/>
    </row>
    <row r="1210" spans="1:22" s="5" customFormat="1" ht="12.75" x14ac:dyDescent="0.2">
      <c r="A1210" s="51"/>
      <c r="B1210" s="11"/>
      <c r="C1210" s="11" t="s">
        <v>505</v>
      </c>
      <c r="D1210" s="11"/>
      <c r="E1210" s="11" t="s">
        <v>62</v>
      </c>
      <c r="F1210" s="11">
        <v>1</v>
      </c>
      <c r="G1210" s="11"/>
      <c r="H1210" s="11"/>
      <c r="I1210" s="11"/>
      <c r="J1210" s="4"/>
      <c r="K1210" s="11"/>
      <c r="L1210" s="11"/>
      <c r="M1210" s="11"/>
      <c r="N1210" s="4"/>
      <c r="O1210" s="155"/>
      <c r="P1210" s="156"/>
      <c r="Q1210" s="156"/>
      <c r="R1210" s="157"/>
      <c r="S1210" s="4"/>
      <c r="T1210" s="4"/>
      <c r="U1210" s="4"/>
      <c r="V1210" s="4"/>
    </row>
    <row r="1211" spans="1:22" s="5" customFormat="1" ht="12.75" x14ac:dyDescent="0.2">
      <c r="A1211" s="51"/>
      <c r="B1211" s="11"/>
      <c r="C1211" s="11" t="s">
        <v>505</v>
      </c>
      <c r="D1211" s="11"/>
      <c r="E1211" s="11" t="s">
        <v>64</v>
      </c>
      <c r="F1211" s="11">
        <v>1</v>
      </c>
      <c r="G1211" s="11"/>
      <c r="H1211" s="11">
        <v>0</v>
      </c>
      <c r="I1211" s="11"/>
      <c r="J1211" s="4"/>
      <c r="K1211" s="11"/>
      <c r="L1211" s="11"/>
      <c r="M1211" s="11"/>
      <c r="N1211" s="4"/>
      <c r="O1211" s="155"/>
      <c r="P1211" s="156"/>
      <c r="Q1211" s="156"/>
      <c r="R1211" s="157"/>
      <c r="S1211" s="4"/>
      <c r="T1211" s="4"/>
      <c r="U1211" s="4"/>
      <c r="V1211" s="4"/>
    </row>
    <row r="1212" spans="1:22" s="5" customFormat="1" ht="12.75" x14ac:dyDescent="0.2">
      <c r="A1212" s="51"/>
      <c r="B1212" s="11"/>
      <c r="C1212" s="11" t="s">
        <v>506</v>
      </c>
      <c r="D1212" s="11"/>
      <c r="E1212" s="11" t="s">
        <v>328</v>
      </c>
      <c r="F1212" s="11">
        <v>2</v>
      </c>
      <c r="G1212" s="11"/>
      <c r="H1212" s="11"/>
      <c r="I1212" s="11"/>
      <c r="J1212" s="4"/>
      <c r="K1212" s="11"/>
      <c r="L1212" s="11"/>
      <c r="M1212" s="11"/>
      <c r="N1212" s="4"/>
      <c r="O1212" s="155"/>
      <c r="P1212" s="156"/>
      <c r="Q1212" s="156"/>
      <c r="R1212" s="157"/>
      <c r="S1212" s="4"/>
      <c r="T1212" s="4"/>
      <c r="U1212" s="4"/>
      <c r="V1212" s="4"/>
    </row>
    <row r="1213" spans="1:22" s="5" customFormat="1" ht="12.75" x14ac:dyDescent="0.2">
      <c r="A1213" s="51"/>
      <c r="B1213" s="11"/>
      <c r="C1213" s="11" t="s">
        <v>507</v>
      </c>
      <c r="D1213" s="11"/>
      <c r="E1213" s="11" t="s">
        <v>365</v>
      </c>
      <c r="F1213" s="11">
        <v>19</v>
      </c>
      <c r="G1213" s="11"/>
      <c r="H1213" s="11">
        <v>0</v>
      </c>
      <c r="I1213" s="11"/>
      <c r="J1213" s="4"/>
      <c r="K1213" s="11"/>
      <c r="L1213" s="11"/>
      <c r="M1213" s="11"/>
      <c r="N1213" s="4"/>
      <c r="O1213" s="155"/>
      <c r="P1213" s="156"/>
      <c r="Q1213" s="156"/>
      <c r="R1213" s="157"/>
      <c r="S1213" s="4"/>
      <c r="T1213" s="4"/>
      <c r="U1213" s="4"/>
      <c r="V1213" s="4"/>
    </row>
    <row r="1214" spans="1:22" s="5" customFormat="1" ht="12.75" x14ac:dyDescent="0.2">
      <c r="A1214" s="51"/>
      <c r="B1214" s="11"/>
      <c r="C1214" s="11" t="s">
        <v>512</v>
      </c>
      <c r="D1214" s="11"/>
      <c r="E1214" s="11" t="s">
        <v>319</v>
      </c>
      <c r="F1214" s="11">
        <v>1</v>
      </c>
      <c r="G1214" s="11"/>
      <c r="H1214" s="11"/>
      <c r="I1214" s="11"/>
      <c r="J1214" s="4"/>
      <c r="K1214" s="11"/>
      <c r="L1214" s="11"/>
      <c r="M1214" s="11"/>
      <c r="N1214" s="4"/>
      <c r="O1214" s="155"/>
      <c r="P1214" s="156"/>
      <c r="Q1214" s="156"/>
      <c r="R1214" s="157"/>
      <c r="S1214" s="4"/>
      <c r="T1214" s="4"/>
      <c r="U1214" s="4"/>
      <c r="V1214" s="4"/>
    </row>
    <row r="1215" spans="1:22" s="5" customFormat="1" ht="12.75" x14ac:dyDescent="0.2">
      <c r="A1215" s="51"/>
      <c r="B1215" s="11"/>
      <c r="C1215" s="11" t="s">
        <v>520</v>
      </c>
      <c r="D1215" s="11"/>
      <c r="E1215" s="11" t="s">
        <v>76</v>
      </c>
      <c r="F1215" s="11">
        <v>1</v>
      </c>
      <c r="G1215" s="11"/>
      <c r="H1215" s="11"/>
      <c r="I1215" s="11"/>
      <c r="J1215" s="4"/>
      <c r="K1215" s="11"/>
      <c r="L1215" s="11"/>
      <c r="M1215" s="11"/>
      <c r="N1215" s="4"/>
      <c r="O1215" s="155"/>
      <c r="P1215" s="156"/>
      <c r="Q1215" s="156"/>
      <c r="R1215" s="157"/>
      <c r="S1215" s="4"/>
      <c r="T1215" s="4"/>
      <c r="U1215" s="4"/>
      <c r="V1215" s="4"/>
    </row>
    <row r="1216" spans="1:22" s="5" customFormat="1" ht="12.75" x14ac:dyDescent="0.2">
      <c r="A1216" s="51"/>
      <c r="B1216" s="11"/>
      <c r="C1216" s="11" t="s">
        <v>521</v>
      </c>
      <c r="D1216" s="11"/>
      <c r="E1216" s="11" t="s">
        <v>522</v>
      </c>
      <c r="F1216" s="11">
        <v>10</v>
      </c>
      <c r="G1216" s="11"/>
      <c r="H1216" s="11">
        <v>0</v>
      </c>
      <c r="I1216" s="11"/>
      <c r="J1216" s="4"/>
      <c r="K1216" s="11"/>
      <c r="L1216" s="11"/>
      <c r="M1216" s="11"/>
      <c r="N1216" s="4"/>
      <c r="O1216" s="155"/>
      <c r="P1216" s="156"/>
      <c r="Q1216" s="156"/>
      <c r="R1216" s="157"/>
      <c r="S1216" s="4"/>
      <c r="T1216" s="4"/>
      <c r="U1216" s="4"/>
      <c r="V1216" s="4"/>
    </row>
    <row r="1217" spans="1:22" s="5" customFormat="1" ht="12.75" x14ac:dyDescent="0.2">
      <c r="A1217" s="51"/>
      <c r="B1217" s="11"/>
      <c r="C1217" s="11" t="s">
        <v>524</v>
      </c>
      <c r="D1217" s="11"/>
      <c r="E1217" s="11" t="s">
        <v>495</v>
      </c>
      <c r="F1217" s="11">
        <v>7</v>
      </c>
      <c r="G1217" s="11"/>
      <c r="H1217" s="11">
        <v>0</v>
      </c>
      <c r="I1217" s="11"/>
      <c r="J1217" s="4"/>
      <c r="K1217" s="11"/>
      <c r="L1217" s="11"/>
      <c r="M1217" s="11"/>
      <c r="N1217" s="4"/>
      <c r="O1217" s="155"/>
      <c r="P1217" s="156"/>
      <c r="Q1217" s="156"/>
      <c r="R1217" s="157"/>
      <c r="S1217" s="4"/>
      <c r="T1217" s="4"/>
      <c r="U1217" s="4"/>
      <c r="V1217" s="4"/>
    </row>
    <row r="1218" spans="1:22" s="5" customFormat="1" ht="12.75" x14ac:dyDescent="0.2">
      <c r="A1218" s="51"/>
      <c r="B1218" s="11"/>
      <c r="C1218" s="11" t="s">
        <v>527</v>
      </c>
      <c r="D1218" s="11"/>
      <c r="E1218" s="11" t="s">
        <v>103</v>
      </c>
      <c r="F1218" s="11">
        <v>6</v>
      </c>
      <c r="G1218" s="11"/>
      <c r="H1218" s="11">
        <v>0</v>
      </c>
      <c r="I1218" s="11"/>
      <c r="J1218" s="4"/>
      <c r="K1218" s="11"/>
      <c r="L1218" s="11"/>
      <c r="M1218" s="11"/>
      <c r="N1218" s="4"/>
      <c r="O1218" s="155"/>
      <c r="P1218" s="156"/>
      <c r="Q1218" s="156"/>
      <c r="R1218" s="157"/>
      <c r="S1218" s="4"/>
      <c r="T1218" s="4"/>
      <c r="U1218" s="4"/>
      <c r="V1218" s="4"/>
    </row>
    <row r="1219" spans="1:22" s="5" customFormat="1" ht="12.75" x14ac:dyDescent="0.2">
      <c r="A1219" s="51"/>
      <c r="B1219" s="11"/>
      <c r="C1219" s="11" t="s">
        <v>528</v>
      </c>
      <c r="D1219" s="11"/>
      <c r="E1219" s="11" t="s">
        <v>96</v>
      </c>
      <c r="F1219" s="11">
        <v>3</v>
      </c>
      <c r="G1219" s="11"/>
      <c r="H1219" s="11"/>
      <c r="I1219" s="11"/>
      <c r="J1219" s="4"/>
      <c r="K1219" s="11"/>
      <c r="L1219" s="11"/>
      <c r="M1219" s="11"/>
      <c r="N1219" s="4"/>
      <c r="O1219" s="155"/>
      <c r="P1219" s="156"/>
      <c r="Q1219" s="156"/>
      <c r="R1219" s="157"/>
      <c r="S1219" s="4"/>
      <c r="T1219" s="4"/>
      <c r="U1219" s="4"/>
      <c r="V1219" s="4"/>
    </row>
    <row r="1220" spans="1:22" s="5" customFormat="1" ht="12.75" x14ac:dyDescent="0.2">
      <c r="A1220" s="51"/>
      <c r="B1220" s="11"/>
      <c r="C1220" s="11" t="s">
        <v>529</v>
      </c>
      <c r="D1220" s="11"/>
      <c r="E1220" s="11" t="s">
        <v>89</v>
      </c>
      <c r="F1220" s="11">
        <v>32</v>
      </c>
      <c r="G1220" s="11"/>
      <c r="H1220" s="11">
        <v>0</v>
      </c>
      <c r="I1220" s="11"/>
      <c r="J1220" s="4"/>
      <c r="K1220" s="11"/>
      <c r="L1220" s="11"/>
      <c r="M1220" s="11"/>
      <c r="N1220" s="4"/>
      <c r="O1220" s="155"/>
      <c r="P1220" s="156"/>
      <c r="Q1220" s="156"/>
      <c r="R1220" s="157"/>
      <c r="S1220" s="4"/>
      <c r="T1220" s="4"/>
      <c r="U1220" s="4"/>
      <c r="V1220" s="4"/>
    </row>
    <row r="1221" spans="1:22" s="5" customFormat="1" ht="12.75" x14ac:dyDescent="0.2">
      <c r="A1221" s="51"/>
      <c r="B1221" s="11"/>
      <c r="C1221" s="11" t="s">
        <v>531</v>
      </c>
      <c r="D1221" s="11"/>
      <c r="E1221" s="11" t="s">
        <v>87</v>
      </c>
      <c r="F1221" s="11">
        <v>3</v>
      </c>
      <c r="G1221" s="11"/>
      <c r="H1221" s="11"/>
      <c r="I1221" s="11"/>
      <c r="J1221" s="4"/>
      <c r="K1221" s="11"/>
      <c r="L1221" s="11"/>
      <c r="M1221" s="11"/>
      <c r="N1221" s="4"/>
      <c r="O1221" s="155"/>
      <c r="P1221" s="156"/>
      <c r="Q1221" s="156"/>
      <c r="R1221" s="157"/>
      <c r="S1221" s="4"/>
      <c r="T1221" s="4"/>
      <c r="U1221" s="4"/>
      <c r="V1221" s="4"/>
    </row>
    <row r="1222" spans="1:22" s="5" customFormat="1" ht="12.75" x14ac:dyDescent="0.2">
      <c r="A1222" s="51"/>
      <c r="B1222" s="11"/>
      <c r="C1222" s="11" t="s">
        <v>532</v>
      </c>
      <c r="D1222" s="11"/>
      <c r="E1222" s="11" t="s">
        <v>67</v>
      </c>
      <c r="F1222" s="11">
        <v>15</v>
      </c>
      <c r="G1222" s="11"/>
      <c r="H1222" s="11">
        <v>0</v>
      </c>
      <c r="I1222" s="11"/>
      <c r="J1222" s="4"/>
      <c r="K1222" s="11"/>
      <c r="L1222" s="11"/>
      <c r="M1222" s="11"/>
      <c r="N1222" s="4"/>
      <c r="O1222" s="155"/>
      <c r="P1222" s="156"/>
      <c r="Q1222" s="156"/>
      <c r="R1222" s="157"/>
      <c r="S1222" s="4"/>
      <c r="T1222" s="4"/>
      <c r="U1222" s="4"/>
      <c r="V1222" s="4"/>
    </row>
    <row r="1223" spans="1:22" s="5" customFormat="1" ht="12.75" x14ac:dyDescent="0.2">
      <c r="A1223" s="51"/>
      <c r="B1223" s="11"/>
      <c r="C1223" s="11" t="s">
        <v>538</v>
      </c>
      <c r="D1223" s="11"/>
      <c r="E1223" s="11" t="s">
        <v>332</v>
      </c>
      <c r="F1223" s="11">
        <v>17</v>
      </c>
      <c r="G1223" s="11">
        <v>1</v>
      </c>
      <c r="H1223" s="11">
        <v>0</v>
      </c>
      <c r="I1223" s="11"/>
      <c r="J1223" s="4"/>
      <c r="K1223" s="11"/>
      <c r="L1223" s="11"/>
      <c r="M1223" s="11"/>
      <c r="N1223" s="4"/>
      <c r="O1223" s="155"/>
      <c r="P1223" s="156"/>
      <c r="Q1223" s="156"/>
      <c r="R1223" s="157"/>
      <c r="S1223" s="4"/>
      <c r="T1223" s="4"/>
      <c r="U1223" s="4"/>
      <c r="V1223" s="4"/>
    </row>
    <row r="1224" spans="1:22" s="5" customFormat="1" ht="12.75" x14ac:dyDescent="0.2">
      <c r="A1224" s="51"/>
      <c r="B1224" s="11"/>
      <c r="C1224" s="11" t="s">
        <v>539</v>
      </c>
      <c r="D1224" s="11"/>
      <c r="E1224" s="11" t="s">
        <v>128</v>
      </c>
      <c r="F1224" s="11">
        <v>41</v>
      </c>
      <c r="G1224" s="11"/>
      <c r="H1224" s="11">
        <v>0</v>
      </c>
      <c r="I1224" s="11"/>
      <c r="J1224" s="4"/>
      <c r="K1224" s="11"/>
      <c r="L1224" s="11"/>
      <c r="M1224" s="11"/>
      <c r="N1224" s="4"/>
      <c r="O1224" s="155"/>
      <c r="P1224" s="156"/>
      <c r="Q1224" s="156"/>
      <c r="R1224" s="157"/>
      <c r="S1224" s="4"/>
      <c r="T1224" s="4"/>
      <c r="U1224" s="4"/>
      <c r="V1224" s="4"/>
    </row>
    <row r="1225" spans="1:22" s="5" customFormat="1" ht="12.75" x14ac:dyDescent="0.2">
      <c r="A1225" s="51"/>
      <c r="B1225" s="11"/>
      <c r="C1225" s="11" t="s">
        <v>539</v>
      </c>
      <c r="D1225" s="11"/>
      <c r="E1225" s="11" t="s">
        <v>106</v>
      </c>
      <c r="F1225" s="11">
        <v>1</v>
      </c>
      <c r="G1225" s="11"/>
      <c r="H1225" s="11"/>
      <c r="I1225" s="11"/>
      <c r="J1225" s="4"/>
      <c r="K1225" s="11"/>
      <c r="L1225" s="11"/>
      <c r="M1225" s="11"/>
      <c r="N1225" s="4"/>
      <c r="O1225" s="155"/>
      <c r="P1225" s="156"/>
      <c r="Q1225" s="156"/>
      <c r="R1225" s="157"/>
      <c r="S1225" s="4"/>
      <c r="T1225" s="4"/>
      <c r="U1225" s="4"/>
      <c r="V1225" s="4"/>
    </row>
    <row r="1226" spans="1:22" s="5" customFormat="1" ht="12.75" x14ac:dyDescent="0.2">
      <c r="A1226" s="51"/>
      <c r="B1226" s="11"/>
      <c r="C1226" s="11" t="s">
        <v>543</v>
      </c>
      <c r="D1226" s="11"/>
      <c r="E1226" s="11" t="s">
        <v>381</v>
      </c>
      <c r="F1226" s="11">
        <v>18</v>
      </c>
      <c r="G1226" s="11"/>
      <c r="H1226" s="11">
        <v>0</v>
      </c>
      <c r="I1226" s="11"/>
      <c r="J1226" s="4"/>
      <c r="K1226" s="11"/>
      <c r="L1226" s="11"/>
      <c r="M1226" s="11"/>
      <c r="N1226" s="4"/>
      <c r="O1226" s="155"/>
      <c r="P1226" s="156"/>
      <c r="Q1226" s="156"/>
      <c r="R1226" s="157"/>
      <c r="S1226" s="4"/>
      <c r="T1226" s="4"/>
      <c r="U1226" s="4"/>
      <c r="V1226" s="4"/>
    </row>
    <row r="1227" spans="1:22" s="5" customFormat="1" ht="12.75" x14ac:dyDescent="0.2">
      <c r="A1227" s="51"/>
      <c r="B1227" s="11"/>
      <c r="C1227" s="11" t="s">
        <v>545</v>
      </c>
      <c r="D1227" s="11"/>
      <c r="E1227" s="11" t="s">
        <v>166</v>
      </c>
      <c r="F1227" s="11">
        <v>12</v>
      </c>
      <c r="G1227" s="11"/>
      <c r="H1227" s="11">
        <v>0</v>
      </c>
      <c r="I1227" s="11"/>
      <c r="J1227" s="4"/>
      <c r="K1227" s="11"/>
      <c r="L1227" s="11"/>
      <c r="M1227" s="11"/>
      <c r="N1227" s="4"/>
      <c r="O1227" s="155"/>
      <c r="P1227" s="156"/>
      <c r="Q1227" s="156"/>
      <c r="R1227" s="157"/>
      <c r="S1227" s="4"/>
      <c r="T1227" s="4"/>
      <c r="U1227" s="4"/>
      <c r="V1227" s="4"/>
    </row>
    <row r="1228" spans="1:22" s="5" customFormat="1" ht="12.75" x14ac:dyDescent="0.2">
      <c r="A1228" s="51"/>
      <c r="B1228" s="11"/>
      <c r="C1228" s="11" t="s">
        <v>546</v>
      </c>
      <c r="D1228" s="11"/>
      <c r="E1228" s="11" t="s">
        <v>87</v>
      </c>
      <c r="F1228" s="11">
        <v>5</v>
      </c>
      <c r="G1228" s="11"/>
      <c r="H1228" s="11"/>
      <c r="I1228" s="11"/>
      <c r="J1228" s="4"/>
      <c r="K1228" s="11"/>
      <c r="L1228" s="11"/>
      <c r="M1228" s="11"/>
      <c r="N1228" s="4"/>
      <c r="O1228" s="155"/>
      <c r="P1228" s="156"/>
      <c r="Q1228" s="156"/>
      <c r="R1228" s="157"/>
      <c r="S1228" s="4"/>
      <c r="T1228" s="4"/>
      <c r="U1228" s="4"/>
      <c r="V1228" s="4"/>
    </row>
    <row r="1229" spans="1:22" s="5" customFormat="1" ht="12.75" x14ac:dyDescent="0.2">
      <c r="A1229" s="51"/>
      <c r="B1229" s="11"/>
      <c r="C1229" s="11" t="s">
        <v>547</v>
      </c>
      <c r="D1229" s="11"/>
      <c r="E1229" s="11" t="s">
        <v>154</v>
      </c>
      <c r="F1229" s="11">
        <v>3</v>
      </c>
      <c r="G1229" s="11"/>
      <c r="H1229" s="11"/>
      <c r="I1229" s="11"/>
      <c r="J1229" s="4"/>
      <c r="K1229" s="11"/>
      <c r="L1229" s="11"/>
      <c r="M1229" s="11"/>
      <c r="N1229" s="4"/>
      <c r="O1229" s="155"/>
      <c r="P1229" s="156"/>
      <c r="Q1229" s="156"/>
      <c r="R1229" s="157"/>
      <c r="S1229" s="4"/>
      <c r="T1229" s="4"/>
      <c r="U1229" s="4"/>
      <c r="V1229" s="4"/>
    </row>
    <row r="1230" spans="1:22" s="5" customFormat="1" ht="12.75" x14ac:dyDescent="0.2">
      <c r="A1230" s="51"/>
      <c r="B1230" s="11"/>
      <c r="C1230" s="11" t="s">
        <v>653</v>
      </c>
      <c r="D1230" s="11"/>
      <c r="E1230" s="11" t="s">
        <v>345</v>
      </c>
      <c r="F1230" s="11">
        <v>5</v>
      </c>
      <c r="G1230" s="11"/>
      <c r="H1230" s="11"/>
      <c r="I1230" s="11"/>
      <c r="J1230" s="4"/>
      <c r="K1230" s="11"/>
      <c r="L1230" s="11"/>
      <c r="M1230" s="11"/>
      <c r="N1230" s="4"/>
      <c r="O1230" s="155"/>
      <c r="P1230" s="156"/>
      <c r="Q1230" s="156"/>
      <c r="R1230" s="157"/>
      <c r="S1230" s="4"/>
      <c r="T1230" s="4"/>
      <c r="U1230" s="4"/>
      <c r="V1230" s="4"/>
    </row>
    <row r="1231" spans="1:22" s="5" customFormat="1" ht="12.75" x14ac:dyDescent="0.2">
      <c r="A1231" s="51"/>
      <c r="B1231" s="11"/>
      <c r="C1231" s="11" t="s">
        <v>548</v>
      </c>
      <c r="D1231" s="11"/>
      <c r="E1231" s="11" t="s">
        <v>345</v>
      </c>
      <c r="F1231" s="11">
        <v>6</v>
      </c>
      <c r="G1231" s="11"/>
      <c r="H1231" s="11"/>
      <c r="I1231" s="11"/>
      <c r="J1231" s="4"/>
      <c r="K1231" s="11"/>
      <c r="L1231" s="11"/>
      <c r="M1231" s="11"/>
      <c r="N1231" s="4"/>
      <c r="O1231" s="155"/>
      <c r="P1231" s="156"/>
      <c r="Q1231" s="156"/>
      <c r="R1231" s="157"/>
      <c r="S1231" s="4"/>
      <c r="T1231" s="4"/>
      <c r="U1231" s="4"/>
      <c r="V1231" s="4"/>
    </row>
    <row r="1232" spans="1:22" s="5" customFormat="1" ht="12.75" x14ac:dyDescent="0.2">
      <c r="A1232" s="51"/>
      <c r="B1232" s="11"/>
      <c r="C1232" s="11" t="s">
        <v>552</v>
      </c>
      <c r="D1232" s="11"/>
      <c r="E1232" s="11" t="s">
        <v>101</v>
      </c>
      <c r="F1232" s="11">
        <v>2</v>
      </c>
      <c r="G1232" s="11"/>
      <c r="H1232" s="11">
        <v>0</v>
      </c>
      <c r="I1232" s="11"/>
      <c r="J1232" s="4"/>
      <c r="K1232" s="11"/>
      <c r="L1232" s="11"/>
      <c r="M1232" s="11"/>
      <c r="N1232" s="4"/>
      <c r="O1232" s="155"/>
      <c r="P1232" s="156"/>
      <c r="Q1232" s="156"/>
      <c r="R1232" s="157"/>
      <c r="S1232" s="4"/>
      <c r="T1232" s="4"/>
      <c r="U1232" s="4"/>
      <c r="V1232" s="4"/>
    </row>
    <row r="1233" spans="1:22" s="5" customFormat="1" ht="12.75" x14ac:dyDescent="0.2">
      <c r="A1233" s="51"/>
      <c r="B1233" s="11"/>
      <c r="C1233" s="11" t="s">
        <v>554</v>
      </c>
      <c r="D1233" s="11"/>
      <c r="E1233" s="11" t="s">
        <v>190</v>
      </c>
      <c r="F1233" s="11">
        <v>5</v>
      </c>
      <c r="G1233" s="11"/>
      <c r="H1233" s="11">
        <v>0</v>
      </c>
      <c r="I1233" s="11"/>
      <c r="J1233" s="4"/>
      <c r="K1233" s="11"/>
      <c r="L1233" s="11"/>
      <c r="M1233" s="11"/>
      <c r="N1233" s="4"/>
      <c r="O1233" s="155"/>
      <c r="P1233" s="156"/>
      <c r="Q1233" s="156"/>
      <c r="R1233" s="157"/>
      <c r="S1233" s="4"/>
      <c r="T1233" s="4"/>
      <c r="U1233" s="4"/>
      <c r="V1233" s="4"/>
    </row>
    <row r="1234" spans="1:22" s="5" customFormat="1" ht="12.75" x14ac:dyDescent="0.2">
      <c r="A1234" s="51"/>
      <c r="B1234" s="11"/>
      <c r="C1234" s="11" t="s">
        <v>557</v>
      </c>
      <c r="D1234" s="11"/>
      <c r="E1234" s="11" t="s">
        <v>223</v>
      </c>
      <c r="F1234" s="11">
        <v>9</v>
      </c>
      <c r="G1234" s="11"/>
      <c r="H1234" s="11"/>
      <c r="I1234" s="11"/>
      <c r="J1234" s="4"/>
      <c r="K1234" s="11"/>
      <c r="L1234" s="11"/>
      <c r="M1234" s="11"/>
      <c r="N1234" s="4"/>
      <c r="O1234" s="155"/>
      <c r="P1234" s="156"/>
      <c r="Q1234" s="156"/>
      <c r="R1234" s="157"/>
      <c r="S1234" s="4"/>
      <c r="T1234" s="4"/>
      <c r="U1234" s="4"/>
      <c r="V1234" s="4"/>
    </row>
    <row r="1235" spans="1:22" s="5" customFormat="1" ht="12.75" x14ac:dyDescent="0.2">
      <c r="A1235" s="51"/>
      <c r="B1235" s="11"/>
      <c r="C1235" s="11" t="s">
        <v>560</v>
      </c>
      <c r="D1235" s="11"/>
      <c r="E1235" s="11" t="s">
        <v>74</v>
      </c>
      <c r="F1235" s="11">
        <v>23</v>
      </c>
      <c r="G1235" s="11"/>
      <c r="H1235" s="11">
        <v>0</v>
      </c>
      <c r="I1235" s="11"/>
      <c r="J1235" s="4"/>
      <c r="K1235" s="11"/>
      <c r="L1235" s="11"/>
      <c r="M1235" s="11"/>
      <c r="N1235" s="4"/>
      <c r="O1235" s="155"/>
      <c r="P1235" s="156"/>
      <c r="Q1235" s="156"/>
      <c r="R1235" s="157"/>
      <c r="S1235" s="4"/>
      <c r="T1235" s="4"/>
      <c r="U1235" s="4"/>
      <c r="V1235" s="4"/>
    </row>
    <row r="1236" spans="1:22" s="5" customFormat="1" ht="12.75" x14ac:dyDescent="0.2">
      <c r="A1236" s="51"/>
      <c r="B1236" s="11"/>
      <c r="C1236" s="11" t="s">
        <v>562</v>
      </c>
      <c r="D1236" s="11"/>
      <c r="E1236" s="11" t="s">
        <v>85</v>
      </c>
      <c r="F1236" s="11">
        <v>7</v>
      </c>
      <c r="G1236" s="11"/>
      <c r="H1236" s="11">
        <v>0</v>
      </c>
      <c r="I1236" s="11"/>
      <c r="J1236" s="4"/>
      <c r="K1236" s="11"/>
      <c r="L1236" s="11"/>
      <c r="M1236" s="11"/>
      <c r="N1236" s="4"/>
      <c r="O1236" s="155"/>
      <c r="P1236" s="156"/>
      <c r="Q1236" s="156"/>
      <c r="R1236" s="157"/>
      <c r="S1236" s="4"/>
      <c r="T1236" s="4"/>
      <c r="U1236" s="4"/>
      <c r="V1236" s="4"/>
    </row>
    <row r="1237" spans="1:22" s="5" customFormat="1" ht="12.75" x14ac:dyDescent="0.2">
      <c r="A1237" s="51"/>
      <c r="B1237" s="11"/>
      <c r="C1237" s="11" t="s">
        <v>566</v>
      </c>
      <c r="D1237" s="11"/>
      <c r="E1237" s="11" t="s">
        <v>118</v>
      </c>
      <c r="F1237" s="11">
        <v>1</v>
      </c>
      <c r="G1237" s="11"/>
      <c r="H1237" s="11"/>
      <c r="I1237" s="11"/>
      <c r="J1237" s="4"/>
      <c r="K1237" s="11"/>
      <c r="L1237" s="11"/>
      <c r="M1237" s="11"/>
      <c r="N1237" s="4"/>
      <c r="O1237" s="155"/>
      <c r="P1237" s="156"/>
      <c r="Q1237" s="156"/>
      <c r="R1237" s="157"/>
      <c r="S1237" s="4"/>
      <c r="T1237" s="4"/>
      <c r="U1237" s="4"/>
      <c r="V1237" s="4"/>
    </row>
    <row r="1238" spans="1:22" s="5" customFormat="1" ht="12.75" x14ac:dyDescent="0.2">
      <c r="A1238" s="51"/>
      <c r="B1238" s="11"/>
      <c r="C1238" s="11" t="s">
        <v>569</v>
      </c>
      <c r="D1238" s="11"/>
      <c r="E1238" s="11" t="s">
        <v>164</v>
      </c>
      <c r="F1238" s="11">
        <v>71</v>
      </c>
      <c r="G1238" s="11">
        <v>3</v>
      </c>
      <c r="H1238" s="11">
        <v>1</v>
      </c>
      <c r="I1238" s="11">
        <v>0</v>
      </c>
      <c r="J1238" s="4"/>
      <c r="K1238" s="11"/>
      <c r="L1238" s="11"/>
      <c r="M1238" s="11"/>
      <c r="N1238" s="4"/>
      <c r="O1238" s="155"/>
      <c r="P1238" s="156"/>
      <c r="Q1238" s="156"/>
      <c r="R1238" s="157"/>
      <c r="S1238" s="4"/>
      <c r="T1238" s="4"/>
      <c r="U1238" s="4"/>
      <c r="V1238" s="4"/>
    </row>
    <row r="1239" spans="1:22" s="5" customFormat="1" ht="12.75" x14ac:dyDescent="0.2">
      <c r="A1239" s="51"/>
      <c r="B1239" s="11"/>
      <c r="C1239" s="11" t="s">
        <v>571</v>
      </c>
      <c r="D1239" s="11"/>
      <c r="E1239" s="11" t="s">
        <v>175</v>
      </c>
      <c r="F1239" s="11">
        <v>44</v>
      </c>
      <c r="G1239" s="11">
        <v>1</v>
      </c>
      <c r="H1239" s="11">
        <v>0</v>
      </c>
      <c r="I1239" s="11"/>
      <c r="J1239" s="4"/>
      <c r="K1239" s="11"/>
      <c r="L1239" s="11"/>
      <c r="M1239" s="11"/>
      <c r="N1239" s="4"/>
      <c r="O1239" s="155"/>
      <c r="P1239" s="156"/>
      <c r="Q1239" s="156"/>
      <c r="R1239" s="157"/>
      <c r="S1239" s="4"/>
      <c r="T1239" s="4"/>
      <c r="U1239" s="4"/>
      <c r="V1239" s="4"/>
    </row>
    <row r="1240" spans="1:22" s="5" customFormat="1" ht="12.75" x14ac:dyDescent="0.2">
      <c r="A1240" s="51"/>
      <c r="B1240" s="11"/>
      <c r="C1240" s="11" t="s">
        <v>572</v>
      </c>
      <c r="D1240" s="11"/>
      <c r="E1240" s="11" t="s">
        <v>283</v>
      </c>
      <c r="F1240" s="11">
        <v>1</v>
      </c>
      <c r="G1240" s="11"/>
      <c r="H1240" s="11">
        <v>0</v>
      </c>
      <c r="I1240" s="11"/>
      <c r="J1240" s="4"/>
      <c r="K1240" s="11"/>
      <c r="L1240" s="11"/>
      <c r="M1240" s="11"/>
      <c r="N1240" s="4"/>
      <c r="O1240" s="155"/>
      <c r="P1240" s="156"/>
      <c r="Q1240" s="156"/>
      <c r="R1240" s="157"/>
      <c r="S1240" s="4"/>
      <c r="T1240" s="4"/>
      <c r="U1240" s="4"/>
      <c r="V1240" s="4"/>
    </row>
    <row r="1241" spans="1:22" s="5" customFormat="1" ht="12.75" x14ac:dyDescent="0.2">
      <c r="A1241" s="51"/>
      <c r="B1241" s="11"/>
      <c r="C1241" s="11" t="s">
        <v>656</v>
      </c>
      <c r="D1241" s="11"/>
      <c r="E1241" s="11" t="s">
        <v>574</v>
      </c>
      <c r="F1241" s="11">
        <v>1</v>
      </c>
      <c r="G1241" s="11"/>
      <c r="H1241" s="11"/>
      <c r="I1241" s="11"/>
      <c r="J1241" s="4"/>
      <c r="K1241" s="11"/>
      <c r="L1241" s="11"/>
      <c r="M1241" s="11"/>
      <c r="N1241" s="4"/>
      <c r="O1241" s="155"/>
      <c r="P1241" s="156"/>
      <c r="Q1241" s="156"/>
      <c r="R1241" s="157"/>
      <c r="S1241" s="4"/>
      <c r="T1241" s="4"/>
      <c r="U1241" s="4"/>
      <c r="V1241" s="4"/>
    </row>
    <row r="1242" spans="1:22" s="5" customFormat="1" ht="12.75" x14ac:dyDescent="0.2">
      <c r="A1242" s="51"/>
      <c r="B1242" s="11"/>
      <c r="C1242" s="11" t="s">
        <v>575</v>
      </c>
      <c r="D1242" s="11"/>
      <c r="E1242" s="11" t="s">
        <v>125</v>
      </c>
      <c r="F1242" s="11">
        <v>3</v>
      </c>
      <c r="G1242" s="11"/>
      <c r="H1242" s="11"/>
      <c r="I1242" s="11"/>
      <c r="J1242" s="4"/>
      <c r="K1242" s="11"/>
      <c r="L1242" s="11"/>
      <c r="M1242" s="11"/>
      <c r="N1242" s="4"/>
      <c r="O1242" s="155"/>
      <c r="P1242" s="156"/>
      <c r="Q1242" s="156"/>
      <c r="R1242" s="157"/>
      <c r="S1242" s="4"/>
      <c r="T1242" s="4"/>
      <c r="U1242" s="4"/>
      <c r="V1242" s="4"/>
    </row>
    <row r="1243" spans="1:22" s="5" customFormat="1" ht="12.75" x14ac:dyDescent="0.2">
      <c r="A1243" s="51"/>
      <c r="B1243" s="11"/>
      <c r="C1243" s="11" t="s">
        <v>579</v>
      </c>
      <c r="D1243" s="11"/>
      <c r="E1243" s="11" t="s">
        <v>455</v>
      </c>
      <c r="F1243" s="11">
        <v>10</v>
      </c>
      <c r="G1243" s="11"/>
      <c r="H1243" s="11"/>
      <c r="I1243" s="11"/>
      <c r="J1243" s="4"/>
      <c r="K1243" s="11"/>
      <c r="L1243" s="11"/>
      <c r="M1243" s="11"/>
      <c r="N1243" s="4"/>
      <c r="O1243" s="155"/>
      <c r="P1243" s="156"/>
      <c r="Q1243" s="156"/>
      <c r="R1243" s="157"/>
      <c r="S1243" s="4"/>
      <c r="T1243" s="4"/>
      <c r="U1243" s="4"/>
      <c r="V1243" s="4"/>
    </row>
    <row r="1244" spans="1:22" ht="15.75" thickBot="1" x14ac:dyDescent="0.3">
      <c r="A1244" s="51"/>
      <c r="B1244" s="86"/>
      <c r="C1244" s="86"/>
      <c r="D1244" s="86"/>
      <c r="E1244" s="86"/>
      <c r="F1244" s="86"/>
      <c r="G1244" s="86"/>
      <c r="H1244" s="86"/>
      <c r="I1244" s="86"/>
      <c r="K1244" s="86"/>
      <c r="L1244" s="86"/>
      <c r="M1244" s="86"/>
      <c r="O1244" s="350"/>
      <c r="P1244" s="351"/>
      <c r="Q1244" s="351"/>
      <c r="R1244" s="352"/>
      <c r="U1244" s="4"/>
      <c r="V1244" s="4"/>
    </row>
    <row r="1245" spans="1:22" ht="15.75" thickBot="1" x14ac:dyDescent="0.3">
      <c r="A1245" s="51"/>
      <c r="B1245" s="87" t="s">
        <v>582</v>
      </c>
      <c r="C1245" s="88"/>
      <c r="D1245" s="88"/>
      <c r="E1245" s="88"/>
      <c r="F1245" s="89">
        <f>SUM(F1058:F1244)</f>
        <v>1788</v>
      </c>
      <c r="G1245" s="89">
        <f t="shared" ref="G1245:H1245" si="4">SUM(G1058:G1244)</f>
        <v>17</v>
      </c>
      <c r="H1245" s="89">
        <f t="shared" si="4"/>
        <v>7</v>
      </c>
      <c r="I1245" s="171">
        <f>AVERAGE(I1058:I1244)</f>
        <v>0.16666666666666666</v>
      </c>
      <c r="K1245" s="89"/>
      <c r="L1245" s="89"/>
      <c r="M1245" s="89"/>
      <c r="O1245" s="344"/>
      <c r="P1245" s="345"/>
      <c r="Q1245" s="345"/>
      <c r="R1245" s="346"/>
      <c r="U1245" s="4"/>
      <c r="V1245" s="4"/>
    </row>
    <row r="1246" spans="1:22" s="4" customFormat="1" ht="12.75" x14ac:dyDescent="0.2">
      <c r="A1246" s="51"/>
      <c r="K1246" s="46"/>
    </row>
    <row r="1247" spans="1:22" ht="63.75" x14ac:dyDescent="0.25">
      <c r="A1247" s="51" t="s">
        <v>584</v>
      </c>
      <c r="B1247" s="52" t="s">
        <v>589</v>
      </c>
      <c r="C1247" s="52" t="s">
        <v>43</v>
      </c>
      <c r="D1247" s="52" t="s">
        <v>44</v>
      </c>
      <c r="E1247" s="52" t="s">
        <v>45</v>
      </c>
      <c r="F1247" s="53" t="s">
        <v>634</v>
      </c>
      <c r="G1247" s="53" t="s">
        <v>635</v>
      </c>
      <c r="H1247" s="53" t="s">
        <v>636</v>
      </c>
      <c r="I1247" s="53" t="s">
        <v>637</v>
      </c>
      <c r="J1247" s="67"/>
      <c r="K1247" s="53" t="s">
        <v>638</v>
      </c>
      <c r="L1247" s="53" t="s">
        <v>639</v>
      </c>
      <c r="M1247" s="53" t="s">
        <v>640</v>
      </c>
      <c r="N1247" s="67"/>
      <c r="O1247" s="347" t="s">
        <v>641</v>
      </c>
      <c r="P1247" s="348"/>
      <c r="Q1247" s="348"/>
      <c r="R1247" s="349"/>
      <c r="U1247" s="4"/>
      <c r="V1247" s="4"/>
    </row>
    <row r="1248" spans="1:22" x14ac:dyDescent="0.25">
      <c r="A1248" s="51"/>
      <c r="B1248" s="11"/>
      <c r="C1248" s="11" t="s">
        <v>671</v>
      </c>
      <c r="D1248" s="11"/>
      <c r="E1248" s="11" t="s">
        <v>672</v>
      </c>
      <c r="F1248" s="11">
        <v>1</v>
      </c>
      <c r="G1248" s="11"/>
      <c r="H1248" s="11"/>
      <c r="I1248" s="11"/>
      <c r="K1248" s="11"/>
      <c r="L1248" s="11"/>
      <c r="M1248" s="11"/>
      <c r="O1248" s="338"/>
      <c r="P1248" s="339"/>
      <c r="Q1248" s="339"/>
      <c r="R1248" s="340"/>
      <c r="U1248" s="4"/>
      <c r="V1248" s="4"/>
    </row>
    <row r="1249" spans="1:22" s="5" customFormat="1" ht="12.75" x14ac:dyDescent="0.2">
      <c r="A1249" s="51"/>
      <c r="B1249" s="11"/>
      <c r="C1249" s="11" t="s">
        <v>61</v>
      </c>
      <c r="D1249" s="11"/>
      <c r="E1249" s="11" t="s">
        <v>62</v>
      </c>
      <c r="F1249" s="11">
        <v>25</v>
      </c>
      <c r="G1249" s="11">
        <v>1</v>
      </c>
      <c r="H1249" s="11">
        <v>0</v>
      </c>
      <c r="I1249" s="11"/>
      <c r="J1249" s="4"/>
      <c r="K1249" s="11"/>
      <c r="L1249" s="11"/>
      <c r="M1249" s="11"/>
      <c r="N1249" s="4"/>
      <c r="O1249" s="155"/>
      <c r="P1249" s="156"/>
      <c r="Q1249" s="156"/>
      <c r="R1249" s="157"/>
      <c r="S1249" s="4"/>
      <c r="T1249" s="4"/>
      <c r="U1249" s="4"/>
      <c r="V1249" s="4"/>
    </row>
    <row r="1250" spans="1:22" s="5" customFormat="1" ht="12.75" x14ac:dyDescent="0.2">
      <c r="A1250" s="51"/>
      <c r="B1250" s="11"/>
      <c r="C1250" s="11" t="s">
        <v>61</v>
      </c>
      <c r="D1250" s="11"/>
      <c r="E1250" s="11" t="s">
        <v>64</v>
      </c>
      <c r="F1250" s="11">
        <v>13</v>
      </c>
      <c r="G1250" s="11"/>
      <c r="H1250" s="11">
        <v>0</v>
      </c>
      <c r="I1250" s="11"/>
      <c r="J1250" s="4"/>
      <c r="K1250" s="11"/>
      <c r="L1250" s="11"/>
      <c r="M1250" s="11"/>
      <c r="N1250" s="4"/>
      <c r="O1250" s="155"/>
      <c r="P1250" s="156"/>
      <c r="Q1250" s="156"/>
      <c r="R1250" s="157"/>
      <c r="S1250" s="4"/>
      <c r="T1250" s="4"/>
      <c r="U1250" s="4"/>
      <c r="V1250" s="4"/>
    </row>
    <row r="1251" spans="1:22" s="5" customFormat="1" ht="12.75" x14ac:dyDescent="0.2">
      <c r="A1251" s="51"/>
      <c r="B1251" s="11"/>
      <c r="C1251" s="11" t="s">
        <v>65</v>
      </c>
      <c r="D1251" s="11"/>
      <c r="E1251" s="11" t="s">
        <v>62</v>
      </c>
      <c r="F1251" s="11">
        <v>13</v>
      </c>
      <c r="G1251" s="11">
        <v>1</v>
      </c>
      <c r="H1251" s="11">
        <v>0</v>
      </c>
      <c r="I1251" s="11"/>
      <c r="J1251" s="4"/>
      <c r="K1251" s="11"/>
      <c r="L1251" s="11"/>
      <c r="M1251" s="11"/>
      <c r="N1251" s="4"/>
      <c r="O1251" s="155"/>
      <c r="P1251" s="156"/>
      <c r="Q1251" s="156"/>
      <c r="R1251" s="157"/>
      <c r="S1251" s="4"/>
      <c r="T1251" s="4"/>
      <c r="U1251" s="4"/>
      <c r="V1251" s="4"/>
    </row>
    <row r="1252" spans="1:22" s="5" customFormat="1" ht="12.75" x14ac:dyDescent="0.2">
      <c r="A1252" s="51"/>
      <c r="B1252" s="11"/>
      <c r="C1252" s="11" t="s">
        <v>70</v>
      </c>
      <c r="D1252" s="11"/>
      <c r="E1252" s="11" t="s">
        <v>71</v>
      </c>
      <c r="F1252" s="11">
        <v>4</v>
      </c>
      <c r="G1252" s="11"/>
      <c r="H1252" s="11">
        <v>0</v>
      </c>
      <c r="I1252" s="11"/>
      <c r="J1252" s="4"/>
      <c r="K1252" s="11"/>
      <c r="L1252" s="11"/>
      <c r="M1252" s="11"/>
      <c r="N1252" s="4"/>
      <c r="O1252" s="155"/>
      <c r="P1252" s="156"/>
      <c r="Q1252" s="156"/>
      <c r="R1252" s="157"/>
      <c r="S1252" s="4"/>
      <c r="T1252" s="4"/>
      <c r="U1252" s="4"/>
      <c r="V1252" s="4"/>
    </row>
    <row r="1253" spans="1:22" s="5" customFormat="1" ht="12.75" x14ac:dyDescent="0.2">
      <c r="A1253" s="51"/>
      <c r="B1253" s="11"/>
      <c r="C1253" s="11" t="s">
        <v>77</v>
      </c>
      <c r="D1253" s="11"/>
      <c r="E1253" s="11" t="s">
        <v>78</v>
      </c>
      <c r="F1253" s="11">
        <v>1</v>
      </c>
      <c r="G1253" s="11"/>
      <c r="H1253" s="11"/>
      <c r="I1253" s="11"/>
      <c r="J1253" s="4"/>
      <c r="K1253" s="11"/>
      <c r="L1253" s="11"/>
      <c r="M1253" s="11"/>
      <c r="N1253" s="4"/>
      <c r="O1253" s="155"/>
      <c r="P1253" s="156"/>
      <c r="Q1253" s="156"/>
      <c r="R1253" s="157"/>
      <c r="S1253" s="4"/>
      <c r="T1253" s="4"/>
      <c r="U1253" s="4"/>
      <c r="V1253" s="4"/>
    </row>
    <row r="1254" spans="1:22" s="5" customFormat="1" ht="12.75" x14ac:dyDescent="0.2">
      <c r="A1254" s="51"/>
      <c r="B1254" s="11"/>
      <c r="C1254" s="11" t="s">
        <v>79</v>
      </c>
      <c r="D1254" s="11"/>
      <c r="E1254" s="11" t="s">
        <v>80</v>
      </c>
      <c r="F1254" s="11">
        <v>14</v>
      </c>
      <c r="G1254" s="11"/>
      <c r="H1254" s="11">
        <v>0</v>
      </c>
      <c r="I1254" s="11"/>
      <c r="J1254" s="4"/>
      <c r="K1254" s="11"/>
      <c r="L1254" s="11"/>
      <c r="M1254" s="11"/>
      <c r="N1254" s="4"/>
      <c r="O1254" s="155"/>
      <c r="P1254" s="156"/>
      <c r="Q1254" s="156"/>
      <c r="R1254" s="157"/>
      <c r="S1254" s="4"/>
      <c r="T1254" s="4"/>
      <c r="U1254" s="4"/>
      <c r="V1254" s="4"/>
    </row>
    <row r="1255" spans="1:22" s="5" customFormat="1" ht="12.75" x14ac:dyDescent="0.2">
      <c r="A1255" s="51"/>
      <c r="B1255" s="11"/>
      <c r="C1255" s="11" t="s">
        <v>81</v>
      </c>
      <c r="D1255" s="11"/>
      <c r="E1255" s="11" t="s">
        <v>82</v>
      </c>
      <c r="F1255" s="11">
        <v>175</v>
      </c>
      <c r="G1255" s="11"/>
      <c r="H1255" s="11">
        <v>0</v>
      </c>
      <c r="I1255" s="11"/>
      <c r="J1255" s="4"/>
      <c r="K1255" s="11"/>
      <c r="L1255" s="11"/>
      <c r="M1255" s="11"/>
      <c r="N1255" s="4"/>
      <c r="O1255" s="155"/>
      <c r="P1255" s="156"/>
      <c r="Q1255" s="156"/>
      <c r="R1255" s="157"/>
      <c r="S1255" s="4"/>
      <c r="T1255" s="4"/>
      <c r="U1255" s="4"/>
      <c r="V1255" s="4"/>
    </row>
    <row r="1256" spans="1:22" s="5" customFormat="1" ht="12.75" x14ac:dyDescent="0.2">
      <c r="A1256" s="51"/>
      <c r="B1256" s="11"/>
      <c r="C1256" s="11" t="s">
        <v>81</v>
      </c>
      <c r="D1256" s="11"/>
      <c r="E1256" s="11" t="s">
        <v>370</v>
      </c>
      <c r="F1256" s="11">
        <v>1</v>
      </c>
      <c r="G1256" s="11"/>
      <c r="H1256" s="11">
        <v>0</v>
      </c>
      <c r="I1256" s="11"/>
      <c r="J1256" s="4"/>
      <c r="K1256" s="11"/>
      <c r="L1256" s="11"/>
      <c r="M1256" s="11"/>
      <c r="N1256" s="4"/>
      <c r="O1256" s="155"/>
      <c r="P1256" s="156"/>
      <c r="Q1256" s="156"/>
      <c r="R1256" s="157"/>
      <c r="S1256" s="4"/>
      <c r="T1256" s="4"/>
      <c r="U1256" s="4"/>
      <c r="V1256" s="4"/>
    </row>
    <row r="1257" spans="1:22" s="5" customFormat="1" ht="12.75" x14ac:dyDescent="0.2">
      <c r="A1257" s="51"/>
      <c r="B1257" s="11"/>
      <c r="C1257" s="11" t="s">
        <v>88</v>
      </c>
      <c r="D1257" s="11"/>
      <c r="E1257" s="11" t="s">
        <v>89</v>
      </c>
      <c r="F1257" s="11">
        <v>1</v>
      </c>
      <c r="G1257" s="11"/>
      <c r="H1257" s="11"/>
      <c r="I1257" s="11"/>
      <c r="J1257" s="4"/>
      <c r="K1257" s="11"/>
      <c r="L1257" s="11"/>
      <c r="M1257" s="11"/>
      <c r="N1257" s="4"/>
      <c r="O1257" s="155"/>
      <c r="P1257" s="156"/>
      <c r="Q1257" s="156"/>
      <c r="R1257" s="157"/>
      <c r="S1257" s="4"/>
      <c r="T1257" s="4"/>
      <c r="U1257" s="4"/>
      <c r="V1257" s="4"/>
    </row>
    <row r="1258" spans="1:22" s="5" customFormat="1" ht="12.75" x14ac:dyDescent="0.2">
      <c r="A1258" s="51"/>
      <c r="B1258" s="11"/>
      <c r="C1258" s="11" t="s">
        <v>93</v>
      </c>
      <c r="D1258" s="11"/>
      <c r="E1258" s="11" t="s">
        <v>95</v>
      </c>
      <c r="F1258" s="11">
        <v>8</v>
      </c>
      <c r="G1258" s="11"/>
      <c r="H1258" s="11"/>
      <c r="I1258" s="11"/>
      <c r="J1258" s="4"/>
      <c r="K1258" s="11"/>
      <c r="L1258" s="11"/>
      <c r="M1258" s="11"/>
      <c r="N1258" s="4"/>
      <c r="O1258" s="155"/>
      <c r="P1258" s="156"/>
      <c r="Q1258" s="156"/>
      <c r="R1258" s="157"/>
      <c r="S1258" s="4"/>
      <c r="T1258" s="4"/>
      <c r="U1258" s="4"/>
      <c r="V1258" s="4"/>
    </row>
    <row r="1259" spans="1:22" s="5" customFormat="1" ht="12.75" x14ac:dyDescent="0.2">
      <c r="A1259" s="51"/>
      <c r="B1259" s="11"/>
      <c r="C1259" s="11" t="s">
        <v>98</v>
      </c>
      <c r="D1259" s="11"/>
      <c r="E1259" s="11" t="s">
        <v>99</v>
      </c>
      <c r="F1259" s="11">
        <v>3</v>
      </c>
      <c r="G1259" s="11"/>
      <c r="H1259" s="11"/>
      <c r="I1259" s="11"/>
      <c r="J1259" s="4"/>
      <c r="K1259" s="11"/>
      <c r="L1259" s="11"/>
      <c r="M1259" s="11"/>
      <c r="N1259" s="4"/>
      <c r="O1259" s="155"/>
      <c r="P1259" s="156"/>
      <c r="Q1259" s="156"/>
      <c r="R1259" s="157"/>
      <c r="S1259" s="4"/>
      <c r="T1259" s="4"/>
      <c r="U1259" s="4"/>
      <c r="V1259" s="4"/>
    </row>
    <row r="1260" spans="1:22" s="5" customFormat="1" ht="12.75" x14ac:dyDescent="0.2">
      <c r="A1260" s="51"/>
      <c r="B1260" s="11"/>
      <c r="C1260" s="11" t="s">
        <v>98</v>
      </c>
      <c r="D1260" s="11"/>
      <c r="E1260" s="11" t="s">
        <v>76</v>
      </c>
      <c r="F1260" s="11">
        <v>9</v>
      </c>
      <c r="G1260" s="11"/>
      <c r="H1260" s="11"/>
      <c r="I1260" s="11"/>
      <c r="J1260" s="4"/>
      <c r="K1260" s="11"/>
      <c r="L1260" s="11"/>
      <c r="M1260" s="11"/>
      <c r="N1260" s="4"/>
      <c r="O1260" s="155"/>
      <c r="P1260" s="156"/>
      <c r="Q1260" s="156"/>
      <c r="R1260" s="157"/>
      <c r="S1260" s="4"/>
      <c r="T1260" s="4"/>
      <c r="U1260" s="4"/>
      <c r="V1260" s="4"/>
    </row>
    <row r="1261" spans="1:22" s="5" customFormat="1" ht="12.75" x14ac:dyDescent="0.2">
      <c r="A1261" s="51"/>
      <c r="B1261" s="11"/>
      <c r="C1261" s="11" t="s">
        <v>100</v>
      </c>
      <c r="D1261" s="11"/>
      <c r="E1261" s="11" t="s">
        <v>101</v>
      </c>
      <c r="F1261" s="11">
        <v>2</v>
      </c>
      <c r="G1261" s="11"/>
      <c r="H1261" s="11"/>
      <c r="I1261" s="11"/>
      <c r="J1261" s="4"/>
      <c r="K1261" s="11"/>
      <c r="L1261" s="11"/>
      <c r="M1261" s="11"/>
      <c r="N1261" s="4"/>
      <c r="O1261" s="155"/>
      <c r="P1261" s="156"/>
      <c r="Q1261" s="156"/>
      <c r="R1261" s="157"/>
      <c r="S1261" s="4"/>
      <c r="T1261" s="4"/>
      <c r="U1261" s="4"/>
      <c r="V1261" s="4"/>
    </row>
    <row r="1262" spans="1:22" s="5" customFormat="1" ht="12.75" x14ac:dyDescent="0.2">
      <c r="A1262" s="51"/>
      <c r="B1262" s="11"/>
      <c r="C1262" s="11" t="s">
        <v>100</v>
      </c>
      <c r="D1262" s="11"/>
      <c r="E1262" s="11" t="s">
        <v>102</v>
      </c>
      <c r="F1262" s="11">
        <v>2</v>
      </c>
      <c r="G1262" s="11"/>
      <c r="H1262" s="11"/>
      <c r="I1262" s="11"/>
      <c r="J1262" s="4"/>
      <c r="K1262" s="11"/>
      <c r="L1262" s="11"/>
      <c r="M1262" s="11"/>
      <c r="N1262" s="4"/>
      <c r="O1262" s="155"/>
      <c r="P1262" s="156"/>
      <c r="Q1262" s="156"/>
      <c r="R1262" s="157"/>
      <c r="S1262" s="4"/>
      <c r="T1262" s="4"/>
      <c r="U1262" s="4"/>
      <c r="V1262" s="4"/>
    </row>
    <row r="1263" spans="1:22" s="5" customFormat="1" ht="12.75" x14ac:dyDescent="0.2">
      <c r="A1263" s="51"/>
      <c r="B1263" s="11"/>
      <c r="C1263" s="11" t="s">
        <v>105</v>
      </c>
      <c r="D1263" s="11"/>
      <c r="E1263" s="11" t="s">
        <v>106</v>
      </c>
      <c r="F1263" s="11">
        <v>3</v>
      </c>
      <c r="G1263" s="11"/>
      <c r="H1263" s="11">
        <v>0</v>
      </c>
      <c r="I1263" s="11"/>
      <c r="J1263" s="4"/>
      <c r="K1263" s="11"/>
      <c r="L1263" s="11"/>
      <c r="M1263" s="11"/>
      <c r="N1263" s="4"/>
      <c r="O1263" s="155"/>
      <c r="P1263" s="156"/>
      <c r="Q1263" s="156"/>
      <c r="R1263" s="157"/>
      <c r="S1263" s="4"/>
      <c r="T1263" s="4"/>
      <c r="U1263" s="4"/>
      <c r="V1263" s="4"/>
    </row>
    <row r="1264" spans="1:22" s="5" customFormat="1" ht="12.75" x14ac:dyDescent="0.2">
      <c r="A1264" s="51"/>
      <c r="B1264" s="11"/>
      <c r="C1264" s="11" t="s">
        <v>111</v>
      </c>
      <c r="D1264" s="11"/>
      <c r="E1264" s="11" t="s">
        <v>103</v>
      </c>
      <c r="F1264" s="11">
        <v>15</v>
      </c>
      <c r="G1264" s="11">
        <v>2</v>
      </c>
      <c r="H1264" s="11">
        <v>0</v>
      </c>
      <c r="I1264" s="11"/>
      <c r="J1264" s="4"/>
      <c r="K1264" s="11"/>
      <c r="L1264" s="11"/>
      <c r="M1264" s="11"/>
      <c r="N1264" s="4"/>
      <c r="O1264" s="155"/>
      <c r="P1264" s="156"/>
      <c r="Q1264" s="156"/>
      <c r="R1264" s="157"/>
      <c r="S1264" s="4"/>
      <c r="T1264" s="4"/>
      <c r="U1264" s="4"/>
      <c r="V1264" s="4"/>
    </row>
    <row r="1265" spans="1:22" s="5" customFormat="1" ht="12.75" x14ac:dyDescent="0.2">
      <c r="A1265" s="51"/>
      <c r="B1265" s="11"/>
      <c r="C1265" s="11" t="s">
        <v>121</v>
      </c>
      <c r="D1265" s="11"/>
      <c r="E1265" s="11" t="s">
        <v>122</v>
      </c>
      <c r="F1265" s="11">
        <v>1</v>
      </c>
      <c r="G1265" s="11"/>
      <c r="H1265" s="11"/>
      <c r="I1265" s="11"/>
      <c r="J1265" s="4"/>
      <c r="K1265" s="11"/>
      <c r="L1265" s="11"/>
      <c r="M1265" s="11"/>
      <c r="N1265" s="4"/>
      <c r="O1265" s="155"/>
      <c r="P1265" s="156"/>
      <c r="Q1265" s="156"/>
      <c r="R1265" s="157"/>
      <c r="S1265" s="4"/>
      <c r="T1265" s="4"/>
      <c r="U1265" s="4"/>
      <c r="V1265" s="4"/>
    </row>
    <row r="1266" spans="1:22" s="5" customFormat="1" ht="12.75" x14ac:dyDescent="0.2">
      <c r="A1266" s="51"/>
      <c r="B1266" s="11"/>
      <c r="C1266" s="11" t="s">
        <v>123</v>
      </c>
      <c r="D1266" s="11"/>
      <c r="E1266" s="11" t="s">
        <v>118</v>
      </c>
      <c r="F1266" s="11">
        <v>3</v>
      </c>
      <c r="G1266" s="11"/>
      <c r="H1266" s="11"/>
      <c r="I1266" s="11"/>
      <c r="J1266" s="4"/>
      <c r="K1266" s="11"/>
      <c r="L1266" s="11"/>
      <c r="M1266" s="11"/>
      <c r="N1266" s="4"/>
      <c r="O1266" s="155"/>
      <c r="P1266" s="156"/>
      <c r="Q1266" s="156"/>
      <c r="R1266" s="157"/>
      <c r="S1266" s="4"/>
      <c r="T1266" s="4"/>
      <c r="U1266" s="4"/>
      <c r="V1266" s="4"/>
    </row>
    <row r="1267" spans="1:22" s="5" customFormat="1" ht="12.75" x14ac:dyDescent="0.2">
      <c r="A1267" s="51"/>
      <c r="B1267" s="11"/>
      <c r="C1267" s="11" t="s">
        <v>126</v>
      </c>
      <c r="D1267" s="11"/>
      <c r="E1267" s="11" t="s">
        <v>67</v>
      </c>
      <c r="F1267" s="11">
        <v>38</v>
      </c>
      <c r="G1267" s="11"/>
      <c r="H1267" s="11">
        <v>0</v>
      </c>
      <c r="I1267" s="11"/>
      <c r="J1267" s="4"/>
      <c r="K1267" s="11"/>
      <c r="L1267" s="11"/>
      <c r="M1267" s="11"/>
      <c r="N1267" s="4"/>
      <c r="O1267" s="155"/>
      <c r="P1267" s="156"/>
      <c r="Q1267" s="156"/>
      <c r="R1267" s="157"/>
      <c r="S1267" s="4"/>
      <c r="T1267" s="4"/>
      <c r="U1267" s="4"/>
      <c r="V1267" s="4"/>
    </row>
    <row r="1268" spans="1:22" s="5" customFormat="1" ht="12.75" x14ac:dyDescent="0.2">
      <c r="A1268" s="51"/>
      <c r="B1268" s="11"/>
      <c r="C1268" s="11" t="s">
        <v>126</v>
      </c>
      <c r="D1268" s="11"/>
      <c r="E1268" s="11" t="s">
        <v>74</v>
      </c>
      <c r="F1268" s="11">
        <v>2</v>
      </c>
      <c r="G1268" s="11"/>
      <c r="H1268" s="11"/>
      <c r="I1268" s="11"/>
      <c r="J1268" s="4"/>
      <c r="K1268" s="11"/>
      <c r="L1268" s="11"/>
      <c r="M1268" s="11"/>
      <c r="N1268" s="4"/>
      <c r="O1268" s="155"/>
      <c r="P1268" s="156"/>
      <c r="Q1268" s="156"/>
      <c r="R1268" s="157"/>
      <c r="S1268" s="4"/>
      <c r="T1268" s="4"/>
      <c r="U1268" s="4"/>
      <c r="V1268" s="4"/>
    </row>
    <row r="1269" spans="1:22" s="5" customFormat="1" ht="12.75" x14ac:dyDescent="0.2">
      <c r="A1269" s="51"/>
      <c r="B1269" s="11"/>
      <c r="C1269" s="11" t="s">
        <v>132</v>
      </c>
      <c r="D1269" s="11"/>
      <c r="E1269" s="11" t="s">
        <v>128</v>
      </c>
      <c r="F1269" s="11">
        <v>7</v>
      </c>
      <c r="G1269" s="11"/>
      <c r="H1269" s="11"/>
      <c r="I1269" s="11"/>
      <c r="J1269" s="4"/>
      <c r="K1269" s="11"/>
      <c r="L1269" s="11"/>
      <c r="M1269" s="11"/>
      <c r="N1269" s="4"/>
      <c r="O1269" s="155"/>
      <c r="P1269" s="156"/>
      <c r="Q1269" s="156"/>
      <c r="R1269" s="157"/>
      <c r="S1269" s="4"/>
      <c r="T1269" s="4"/>
      <c r="U1269" s="4"/>
      <c r="V1269" s="4"/>
    </row>
    <row r="1270" spans="1:22" s="5" customFormat="1" ht="12.75" x14ac:dyDescent="0.2">
      <c r="A1270" s="51"/>
      <c r="B1270" s="11"/>
      <c r="C1270" s="11" t="s">
        <v>133</v>
      </c>
      <c r="D1270" s="11"/>
      <c r="E1270" s="11" t="s">
        <v>78</v>
      </c>
      <c r="F1270" s="11">
        <v>2</v>
      </c>
      <c r="G1270" s="11"/>
      <c r="H1270" s="11"/>
      <c r="I1270" s="11"/>
      <c r="J1270" s="4"/>
      <c r="K1270" s="11"/>
      <c r="L1270" s="11"/>
      <c r="M1270" s="11"/>
      <c r="N1270" s="4"/>
      <c r="O1270" s="155"/>
      <c r="P1270" s="156"/>
      <c r="Q1270" s="156"/>
      <c r="R1270" s="157"/>
      <c r="S1270" s="4"/>
      <c r="T1270" s="4"/>
      <c r="U1270" s="4"/>
      <c r="V1270" s="4"/>
    </row>
    <row r="1271" spans="1:22" s="5" customFormat="1" ht="12.75" x14ac:dyDescent="0.2">
      <c r="A1271" s="51"/>
      <c r="B1271" s="11"/>
      <c r="C1271" s="11" t="s">
        <v>138</v>
      </c>
      <c r="D1271" s="11"/>
      <c r="E1271" s="11" t="s">
        <v>103</v>
      </c>
      <c r="F1271" s="11">
        <v>3</v>
      </c>
      <c r="G1271" s="11"/>
      <c r="H1271" s="11"/>
      <c r="I1271" s="11"/>
      <c r="J1271" s="4"/>
      <c r="K1271" s="11"/>
      <c r="L1271" s="11"/>
      <c r="M1271" s="11"/>
      <c r="N1271" s="4"/>
      <c r="O1271" s="155"/>
      <c r="P1271" s="156"/>
      <c r="Q1271" s="156"/>
      <c r="R1271" s="157"/>
      <c r="S1271" s="4"/>
      <c r="T1271" s="4"/>
      <c r="U1271" s="4"/>
      <c r="V1271" s="4"/>
    </row>
    <row r="1272" spans="1:22" s="5" customFormat="1" ht="12.75" x14ac:dyDescent="0.2">
      <c r="A1272" s="51"/>
      <c r="B1272" s="11"/>
      <c r="C1272" s="11" t="s">
        <v>139</v>
      </c>
      <c r="D1272" s="11"/>
      <c r="E1272" s="11" t="s">
        <v>140</v>
      </c>
      <c r="F1272" s="11">
        <v>24</v>
      </c>
      <c r="G1272" s="11"/>
      <c r="H1272" s="11"/>
      <c r="I1272" s="11"/>
      <c r="J1272" s="4"/>
      <c r="K1272" s="11"/>
      <c r="L1272" s="11"/>
      <c r="M1272" s="11"/>
      <c r="N1272" s="4"/>
      <c r="O1272" s="155"/>
      <c r="P1272" s="156"/>
      <c r="Q1272" s="156"/>
      <c r="R1272" s="157"/>
      <c r="S1272" s="4"/>
      <c r="T1272" s="4"/>
      <c r="U1272" s="4"/>
      <c r="V1272" s="4"/>
    </row>
    <row r="1273" spans="1:22" s="5" customFormat="1" ht="12.75" x14ac:dyDescent="0.2">
      <c r="A1273" s="51"/>
      <c r="B1273" s="11"/>
      <c r="C1273" s="11" t="s">
        <v>141</v>
      </c>
      <c r="D1273" s="11"/>
      <c r="E1273" s="11" t="s">
        <v>142</v>
      </c>
      <c r="F1273" s="11">
        <v>111</v>
      </c>
      <c r="G1273" s="11">
        <v>6</v>
      </c>
      <c r="H1273" s="11">
        <v>2</v>
      </c>
      <c r="I1273" s="11">
        <v>0.5</v>
      </c>
      <c r="J1273" s="4"/>
      <c r="K1273" s="11"/>
      <c r="L1273" s="11"/>
      <c r="M1273" s="11"/>
      <c r="N1273" s="4"/>
      <c r="O1273" s="155"/>
      <c r="P1273" s="156"/>
      <c r="Q1273" s="156"/>
      <c r="R1273" s="157"/>
      <c r="S1273" s="4"/>
      <c r="T1273" s="4"/>
      <c r="U1273" s="4"/>
      <c r="V1273" s="4"/>
    </row>
    <row r="1274" spans="1:22" s="5" customFormat="1" ht="12.75" x14ac:dyDescent="0.2">
      <c r="A1274" s="51"/>
      <c r="B1274" s="11"/>
      <c r="C1274" s="11" t="s">
        <v>143</v>
      </c>
      <c r="D1274" s="11"/>
      <c r="E1274" s="11" t="s">
        <v>145</v>
      </c>
      <c r="F1274" s="11">
        <v>22</v>
      </c>
      <c r="G1274" s="11"/>
      <c r="H1274" s="11">
        <v>0</v>
      </c>
      <c r="I1274" s="11"/>
      <c r="J1274" s="4"/>
      <c r="K1274" s="11"/>
      <c r="L1274" s="11"/>
      <c r="M1274" s="11"/>
      <c r="N1274" s="4"/>
      <c r="O1274" s="155"/>
      <c r="P1274" s="156"/>
      <c r="Q1274" s="156"/>
      <c r="R1274" s="157"/>
      <c r="S1274" s="4"/>
      <c r="T1274" s="4"/>
      <c r="U1274" s="4"/>
      <c r="V1274" s="4"/>
    </row>
    <row r="1275" spans="1:22" s="5" customFormat="1" ht="12.75" x14ac:dyDescent="0.2">
      <c r="A1275" s="51"/>
      <c r="B1275" s="11"/>
      <c r="C1275" s="11" t="s">
        <v>149</v>
      </c>
      <c r="D1275" s="11"/>
      <c r="E1275" s="11" t="s">
        <v>150</v>
      </c>
      <c r="F1275" s="11">
        <v>9</v>
      </c>
      <c r="G1275" s="11"/>
      <c r="H1275" s="11">
        <v>0</v>
      </c>
      <c r="I1275" s="11"/>
      <c r="J1275" s="4"/>
      <c r="K1275" s="11"/>
      <c r="L1275" s="11"/>
      <c r="M1275" s="11"/>
      <c r="N1275" s="4"/>
      <c r="O1275" s="155"/>
      <c r="P1275" s="156"/>
      <c r="Q1275" s="156"/>
      <c r="R1275" s="157"/>
      <c r="S1275" s="4"/>
      <c r="T1275" s="4"/>
      <c r="U1275" s="4"/>
      <c r="V1275" s="4"/>
    </row>
    <row r="1276" spans="1:22" s="5" customFormat="1" ht="12.75" x14ac:dyDescent="0.2">
      <c r="A1276" s="51"/>
      <c r="B1276" s="11"/>
      <c r="C1276" s="11" t="s">
        <v>155</v>
      </c>
      <c r="D1276" s="11"/>
      <c r="E1276" s="11" t="s">
        <v>150</v>
      </c>
      <c r="F1276" s="11">
        <v>1</v>
      </c>
      <c r="G1276" s="11"/>
      <c r="H1276" s="11"/>
      <c r="I1276" s="11"/>
      <c r="J1276" s="4"/>
      <c r="K1276" s="11"/>
      <c r="L1276" s="11"/>
      <c r="M1276" s="11"/>
      <c r="N1276" s="4"/>
      <c r="O1276" s="155"/>
      <c r="P1276" s="156"/>
      <c r="Q1276" s="156"/>
      <c r="R1276" s="157"/>
      <c r="S1276" s="4"/>
      <c r="T1276" s="4"/>
      <c r="U1276" s="4"/>
      <c r="V1276" s="4"/>
    </row>
    <row r="1277" spans="1:22" s="5" customFormat="1" ht="12.75" x14ac:dyDescent="0.2">
      <c r="A1277" s="51"/>
      <c r="B1277" s="11"/>
      <c r="C1277" s="11" t="s">
        <v>157</v>
      </c>
      <c r="D1277" s="11"/>
      <c r="E1277" s="11" t="s">
        <v>96</v>
      </c>
      <c r="F1277" s="11">
        <v>6</v>
      </c>
      <c r="G1277" s="11"/>
      <c r="H1277" s="11">
        <v>0</v>
      </c>
      <c r="I1277" s="11"/>
      <c r="J1277" s="4"/>
      <c r="K1277" s="11"/>
      <c r="L1277" s="11"/>
      <c r="M1277" s="11"/>
      <c r="N1277" s="4"/>
      <c r="O1277" s="155"/>
      <c r="P1277" s="156"/>
      <c r="Q1277" s="156"/>
      <c r="R1277" s="157"/>
      <c r="S1277" s="4"/>
      <c r="T1277" s="4"/>
      <c r="U1277" s="4"/>
      <c r="V1277" s="4"/>
    </row>
    <row r="1278" spans="1:22" s="5" customFormat="1" ht="12.75" x14ac:dyDescent="0.2">
      <c r="A1278" s="51"/>
      <c r="B1278" s="11"/>
      <c r="C1278" s="11" t="s">
        <v>162</v>
      </c>
      <c r="D1278" s="11"/>
      <c r="E1278" s="11" t="s">
        <v>63</v>
      </c>
      <c r="F1278" s="11">
        <v>41</v>
      </c>
      <c r="G1278" s="11">
        <v>1</v>
      </c>
      <c r="H1278" s="11">
        <v>0</v>
      </c>
      <c r="I1278" s="11"/>
      <c r="J1278" s="4"/>
      <c r="K1278" s="11"/>
      <c r="L1278" s="11"/>
      <c r="M1278" s="11"/>
      <c r="N1278" s="4"/>
      <c r="O1278" s="155"/>
      <c r="P1278" s="156"/>
      <c r="Q1278" s="156"/>
      <c r="R1278" s="157"/>
      <c r="S1278" s="4"/>
      <c r="T1278" s="4"/>
      <c r="U1278" s="4"/>
      <c r="V1278" s="4"/>
    </row>
    <row r="1279" spans="1:22" s="5" customFormat="1" ht="12.75" x14ac:dyDescent="0.2">
      <c r="A1279" s="51"/>
      <c r="B1279" s="11"/>
      <c r="C1279" s="11" t="s">
        <v>167</v>
      </c>
      <c r="D1279" s="11"/>
      <c r="E1279" s="11" t="s">
        <v>96</v>
      </c>
      <c r="F1279" s="11">
        <v>29</v>
      </c>
      <c r="G1279" s="11"/>
      <c r="H1279" s="11">
        <v>0</v>
      </c>
      <c r="I1279" s="11"/>
      <c r="J1279" s="4"/>
      <c r="K1279" s="11"/>
      <c r="L1279" s="11"/>
      <c r="M1279" s="11"/>
      <c r="N1279" s="4"/>
      <c r="O1279" s="155"/>
      <c r="P1279" s="156"/>
      <c r="Q1279" s="156"/>
      <c r="R1279" s="157"/>
      <c r="S1279" s="4"/>
      <c r="T1279" s="4"/>
      <c r="U1279" s="4"/>
      <c r="V1279" s="4"/>
    </row>
    <row r="1280" spans="1:22" s="5" customFormat="1" ht="12.75" x14ac:dyDescent="0.2">
      <c r="A1280" s="51"/>
      <c r="B1280" s="11"/>
      <c r="C1280" s="11" t="s">
        <v>169</v>
      </c>
      <c r="D1280" s="11"/>
      <c r="E1280" s="11" t="s">
        <v>99</v>
      </c>
      <c r="F1280" s="11">
        <v>1</v>
      </c>
      <c r="G1280" s="11"/>
      <c r="H1280" s="11">
        <v>0</v>
      </c>
      <c r="I1280" s="11"/>
      <c r="J1280" s="4"/>
      <c r="K1280" s="11"/>
      <c r="L1280" s="11"/>
      <c r="M1280" s="11"/>
      <c r="N1280" s="4"/>
      <c r="O1280" s="155"/>
      <c r="P1280" s="156"/>
      <c r="Q1280" s="156"/>
      <c r="R1280" s="157"/>
      <c r="S1280" s="4"/>
      <c r="T1280" s="4"/>
      <c r="U1280" s="4"/>
      <c r="V1280" s="4"/>
    </row>
    <row r="1281" spans="1:22" s="5" customFormat="1" ht="12.75" x14ac:dyDescent="0.2">
      <c r="A1281" s="51"/>
      <c r="B1281" s="11"/>
      <c r="C1281" s="11" t="s">
        <v>169</v>
      </c>
      <c r="D1281" s="11"/>
      <c r="E1281" s="11" t="s">
        <v>76</v>
      </c>
      <c r="F1281" s="11">
        <v>2</v>
      </c>
      <c r="G1281" s="11"/>
      <c r="H1281" s="11"/>
      <c r="I1281" s="11"/>
      <c r="J1281" s="4"/>
      <c r="K1281" s="11"/>
      <c r="L1281" s="11"/>
      <c r="M1281" s="11"/>
      <c r="N1281" s="4"/>
      <c r="O1281" s="155"/>
      <c r="P1281" s="156"/>
      <c r="Q1281" s="156"/>
      <c r="R1281" s="157"/>
      <c r="S1281" s="4"/>
      <c r="T1281" s="4"/>
      <c r="U1281" s="4"/>
      <c r="V1281" s="4"/>
    </row>
    <row r="1282" spans="1:22" s="5" customFormat="1" ht="12.75" x14ac:dyDescent="0.2">
      <c r="A1282" s="51"/>
      <c r="B1282" s="11"/>
      <c r="C1282" s="11" t="s">
        <v>172</v>
      </c>
      <c r="D1282" s="11"/>
      <c r="E1282" s="11" t="s">
        <v>173</v>
      </c>
      <c r="F1282" s="11">
        <v>16</v>
      </c>
      <c r="G1282" s="11"/>
      <c r="H1282" s="11">
        <v>0</v>
      </c>
      <c r="I1282" s="11"/>
      <c r="J1282" s="4"/>
      <c r="K1282" s="11"/>
      <c r="L1282" s="11"/>
      <c r="M1282" s="11"/>
      <c r="N1282" s="4"/>
      <c r="O1282" s="155"/>
      <c r="P1282" s="156"/>
      <c r="Q1282" s="156"/>
      <c r="R1282" s="157"/>
      <c r="S1282" s="4"/>
      <c r="T1282" s="4"/>
      <c r="U1282" s="4"/>
      <c r="V1282" s="4"/>
    </row>
    <row r="1283" spans="1:22" s="5" customFormat="1" ht="12.75" x14ac:dyDescent="0.2">
      <c r="A1283" s="51"/>
      <c r="B1283" s="11"/>
      <c r="C1283" s="11" t="s">
        <v>172</v>
      </c>
      <c r="D1283" s="11"/>
      <c r="E1283" s="11" t="s">
        <v>225</v>
      </c>
      <c r="F1283" s="11">
        <v>1</v>
      </c>
      <c r="G1283" s="11"/>
      <c r="H1283" s="11"/>
      <c r="I1283" s="11"/>
      <c r="J1283" s="4"/>
      <c r="K1283" s="11"/>
      <c r="L1283" s="11"/>
      <c r="M1283" s="11"/>
      <c r="N1283" s="4"/>
      <c r="O1283" s="155"/>
      <c r="P1283" s="156"/>
      <c r="Q1283" s="156"/>
      <c r="R1283" s="157"/>
      <c r="S1283" s="4"/>
      <c r="T1283" s="4"/>
      <c r="U1283" s="4"/>
      <c r="V1283" s="4"/>
    </row>
    <row r="1284" spans="1:22" s="5" customFormat="1" ht="12.75" x14ac:dyDescent="0.2">
      <c r="A1284" s="51"/>
      <c r="B1284" s="11"/>
      <c r="C1284" s="11" t="s">
        <v>174</v>
      </c>
      <c r="D1284" s="11"/>
      <c r="E1284" s="11" t="s">
        <v>175</v>
      </c>
      <c r="F1284" s="11">
        <v>2</v>
      </c>
      <c r="G1284" s="11"/>
      <c r="H1284" s="11"/>
      <c r="I1284" s="11"/>
      <c r="J1284" s="4"/>
      <c r="K1284" s="11"/>
      <c r="L1284" s="11"/>
      <c r="M1284" s="11"/>
      <c r="N1284" s="4"/>
      <c r="O1284" s="155"/>
      <c r="P1284" s="156"/>
      <c r="Q1284" s="156"/>
      <c r="R1284" s="157"/>
      <c r="S1284" s="4"/>
      <c r="T1284" s="4"/>
      <c r="U1284" s="4"/>
      <c r="V1284" s="4"/>
    </row>
    <row r="1285" spans="1:22" s="5" customFormat="1" ht="12.75" x14ac:dyDescent="0.2">
      <c r="A1285" s="51"/>
      <c r="B1285" s="11"/>
      <c r="C1285" s="11" t="s">
        <v>177</v>
      </c>
      <c r="D1285" s="11"/>
      <c r="E1285" s="11" t="s">
        <v>178</v>
      </c>
      <c r="F1285" s="11">
        <v>4</v>
      </c>
      <c r="G1285" s="11"/>
      <c r="H1285" s="11">
        <v>0</v>
      </c>
      <c r="I1285" s="11"/>
      <c r="J1285" s="4"/>
      <c r="K1285" s="11"/>
      <c r="L1285" s="11"/>
      <c r="M1285" s="11"/>
      <c r="N1285" s="4"/>
      <c r="O1285" s="155"/>
      <c r="P1285" s="156"/>
      <c r="Q1285" s="156"/>
      <c r="R1285" s="157"/>
      <c r="S1285" s="4"/>
      <c r="T1285" s="4"/>
      <c r="U1285" s="4"/>
      <c r="V1285" s="4"/>
    </row>
    <row r="1286" spans="1:22" s="5" customFormat="1" ht="12.75" x14ac:dyDescent="0.2">
      <c r="A1286" s="51"/>
      <c r="B1286" s="11"/>
      <c r="C1286" s="11" t="s">
        <v>179</v>
      </c>
      <c r="D1286" s="11"/>
      <c r="E1286" s="11" t="s">
        <v>85</v>
      </c>
      <c r="F1286" s="11">
        <v>1</v>
      </c>
      <c r="G1286" s="11"/>
      <c r="H1286" s="11"/>
      <c r="I1286" s="11"/>
      <c r="J1286" s="4"/>
      <c r="K1286" s="11"/>
      <c r="L1286" s="11"/>
      <c r="M1286" s="11"/>
      <c r="N1286" s="4"/>
      <c r="O1286" s="155"/>
      <c r="P1286" s="156"/>
      <c r="Q1286" s="156"/>
      <c r="R1286" s="157"/>
      <c r="S1286" s="4"/>
      <c r="T1286" s="4"/>
      <c r="U1286" s="4"/>
      <c r="V1286" s="4"/>
    </row>
    <row r="1287" spans="1:22" s="5" customFormat="1" ht="12.75" x14ac:dyDescent="0.2">
      <c r="A1287" s="51"/>
      <c r="B1287" s="11"/>
      <c r="C1287" s="11" t="s">
        <v>180</v>
      </c>
      <c r="D1287" s="11"/>
      <c r="E1287" s="11" t="s">
        <v>181</v>
      </c>
      <c r="F1287" s="11">
        <v>5</v>
      </c>
      <c r="G1287" s="11">
        <v>1</v>
      </c>
      <c r="H1287" s="11">
        <v>1</v>
      </c>
      <c r="I1287" s="11">
        <v>0</v>
      </c>
      <c r="J1287" s="4"/>
      <c r="K1287" s="11"/>
      <c r="L1287" s="11"/>
      <c r="M1287" s="11"/>
      <c r="N1287" s="4"/>
      <c r="O1287" s="155"/>
      <c r="P1287" s="156"/>
      <c r="Q1287" s="156"/>
      <c r="R1287" s="157"/>
      <c r="S1287" s="4"/>
      <c r="T1287" s="4"/>
      <c r="U1287" s="4"/>
      <c r="V1287" s="4"/>
    </row>
    <row r="1288" spans="1:22" s="5" customFormat="1" ht="12.75" x14ac:dyDescent="0.2">
      <c r="A1288" s="51"/>
      <c r="B1288" s="11"/>
      <c r="C1288" s="11" t="s">
        <v>185</v>
      </c>
      <c r="D1288" s="11"/>
      <c r="E1288" s="11" t="s">
        <v>69</v>
      </c>
      <c r="F1288" s="11">
        <v>3</v>
      </c>
      <c r="G1288" s="11"/>
      <c r="H1288" s="11">
        <v>0</v>
      </c>
      <c r="I1288" s="11"/>
      <c r="J1288" s="4"/>
      <c r="K1288" s="11"/>
      <c r="L1288" s="11"/>
      <c r="M1288" s="11"/>
      <c r="N1288" s="4"/>
      <c r="O1288" s="155"/>
      <c r="P1288" s="156"/>
      <c r="Q1288" s="156"/>
      <c r="R1288" s="157"/>
      <c r="S1288" s="4"/>
      <c r="T1288" s="4"/>
      <c r="U1288" s="4"/>
      <c r="V1288" s="4"/>
    </row>
    <row r="1289" spans="1:22" s="5" customFormat="1" ht="12.75" x14ac:dyDescent="0.2">
      <c r="A1289" s="51"/>
      <c r="B1289" s="11"/>
      <c r="C1289" s="11" t="s">
        <v>187</v>
      </c>
      <c r="D1289" s="11"/>
      <c r="E1289" s="11" t="s">
        <v>188</v>
      </c>
      <c r="F1289" s="11">
        <v>3</v>
      </c>
      <c r="G1289" s="11"/>
      <c r="H1289" s="11"/>
      <c r="I1289" s="11"/>
      <c r="J1289" s="4"/>
      <c r="K1289" s="11"/>
      <c r="L1289" s="11"/>
      <c r="M1289" s="11"/>
      <c r="N1289" s="4"/>
      <c r="O1289" s="155"/>
      <c r="P1289" s="156"/>
      <c r="Q1289" s="156"/>
      <c r="R1289" s="157"/>
      <c r="S1289" s="4"/>
      <c r="T1289" s="4"/>
      <c r="U1289" s="4"/>
      <c r="V1289" s="4"/>
    </row>
    <row r="1290" spans="1:22" s="5" customFormat="1" ht="12.75" x14ac:dyDescent="0.2">
      <c r="A1290" s="51"/>
      <c r="B1290" s="11"/>
      <c r="C1290" s="11" t="s">
        <v>189</v>
      </c>
      <c r="D1290" s="11"/>
      <c r="E1290" s="11" t="s">
        <v>190</v>
      </c>
      <c r="F1290" s="11">
        <v>2</v>
      </c>
      <c r="G1290" s="11"/>
      <c r="H1290" s="11"/>
      <c r="I1290" s="11"/>
      <c r="J1290" s="4"/>
      <c r="K1290" s="11"/>
      <c r="L1290" s="11"/>
      <c r="M1290" s="11"/>
      <c r="N1290" s="4"/>
      <c r="O1290" s="155"/>
      <c r="P1290" s="156"/>
      <c r="Q1290" s="156"/>
      <c r="R1290" s="157"/>
      <c r="S1290" s="4"/>
      <c r="T1290" s="4"/>
      <c r="U1290" s="4"/>
      <c r="V1290" s="4"/>
    </row>
    <row r="1291" spans="1:22" s="5" customFormat="1" ht="12.75" x14ac:dyDescent="0.2">
      <c r="A1291" s="51"/>
      <c r="B1291" s="11"/>
      <c r="C1291" s="11" t="s">
        <v>193</v>
      </c>
      <c r="D1291" s="11"/>
      <c r="E1291" s="11" t="s">
        <v>194</v>
      </c>
      <c r="F1291" s="11">
        <v>2</v>
      </c>
      <c r="G1291" s="11"/>
      <c r="H1291" s="11">
        <v>0</v>
      </c>
      <c r="I1291" s="11"/>
      <c r="J1291" s="4"/>
      <c r="K1291" s="11"/>
      <c r="L1291" s="11"/>
      <c r="M1291" s="11"/>
      <c r="N1291" s="4"/>
      <c r="O1291" s="155"/>
      <c r="P1291" s="156"/>
      <c r="Q1291" s="156"/>
      <c r="R1291" s="157"/>
      <c r="S1291" s="4"/>
      <c r="T1291" s="4"/>
      <c r="U1291" s="4"/>
      <c r="V1291" s="4"/>
    </row>
    <row r="1292" spans="1:22" s="5" customFormat="1" ht="12.75" x14ac:dyDescent="0.2">
      <c r="A1292" s="51"/>
      <c r="B1292" s="11"/>
      <c r="C1292" s="11" t="s">
        <v>195</v>
      </c>
      <c r="D1292" s="11"/>
      <c r="E1292" s="11" t="s">
        <v>196</v>
      </c>
      <c r="F1292" s="11">
        <v>11</v>
      </c>
      <c r="G1292" s="11"/>
      <c r="H1292" s="11">
        <v>0</v>
      </c>
      <c r="I1292" s="11"/>
      <c r="J1292" s="4"/>
      <c r="K1292" s="11"/>
      <c r="L1292" s="11"/>
      <c r="M1292" s="11"/>
      <c r="N1292" s="4"/>
      <c r="O1292" s="155"/>
      <c r="P1292" s="156"/>
      <c r="Q1292" s="156"/>
      <c r="R1292" s="157"/>
      <c r="S1292" s="4"/>
      <c r="T1292" s="4"/>
      <c r="U1292" s="4"/>
      <c r="V1292" s="4"/>
    </row>
    <row r="1293" spans="1:22" s="5" customFormat="1" ht="12.75" x14ac:dyDescent="0.2">
      <c r="A1293" s="51"/>
      <c r="B1293" s="11"/>
      <c r="C1293" s="11" t="s">
        <v>198</v>
      </c>
      <c r="D1293" s="11"/>
      <c r="E1293" s="11" t="s">
        <v>199</v>
      </c>
      <c r="F1293" s="11">
        <v>17</v>
      </c>
      <c r="G1293" s="11"/>
      <c r="H1293" s="11">
        <v>0</v>
      </c>
      <c r="I1293" s="11"/>
      <c r="J1293" s="4"/>
      <c r="K1293" s="11"/>
      <c r="L1293" s="11"/>
      <c r="M1293" s="11"/>
      <c r="N1293" s="4"/>
      <c r="O1293" s="155"/>
      <c r="P1293" s="156"/>
      <c r="Q1293" s="156"/>
      <c r="R1293" s="157"/>
      <c r="S1293" s="4"/>
      <c r="T1293" s="4"/>
      <c r="U1293" s="4"/>
      <c r="V1293" s="4"/>
    </row>
    <row r="1294" spans="1:22" s="5" customFormat="1" ht="12.75" x14ac:dyDescent="0.2">
      <c r="A1294" s="51"/>
      <c r="B1294" s="11"/>
      <c r="C1294" s="11" t="s">
        <v>200</v>
      </c>
      <c r="D1294" s="11"/>
      <c r="E1294" s="11" t="s">
        <v>96</v>
      </c>
      <c r="F1294" s="11">
        <v>3</v>
      </c>
      <c r="G1294" s="11">
        <v>1</v>
      </c>
      <c r="H1294" s="11">
        <v>0</v>
      </c>
      <c r="I1294" s="11"/>
      <c r="J1294" s="4"/>
      <c r="K1294" s="11"/>
      <c r="L1294" s="11"/>
      <c r="M1294" s="11"/>
      <c r="N1294" s="4"/>
      <c r="O1294" s="155"/>
      <c r="P1294" s="156"/>
      <c r="Q1294" s="156"/>
      <c r="R1294" s="157"/>
      <c r="S1294" s="4"/>
      <c r="T1294" s="4"/>
      <c r="U1294" s="4"/>
      <c r="V1294" s="4"/>
    </row>
    <row r="1295" spans="1:22" s="5" customFormat="1" ht="12.75" x14ac:dyDescent="0.2">
      <c r="A1295" s="51"/>
      <c r="B1295" s="11"/>
      <c r="C1295" s="11" t="s">
        <v>203</v>
      </c>
      <c r="D1295" s="11"/>
      <c r="E1295" s="11" t="s">
        <v>63</v>
      </c>
      <c r="F1295" s="11">
        <v>6</v>
      </c>
      <c r="G1295" s="11"/>
      <c r="H1295" s="11"/>
      <c r="I1295" s="11"/>
      <c r="J1295" s="4"/>
      <c r="K1295" s="11"/>
      <c r="L1295" s="11"/>
      <c r="M1295" s="11"/>
      <c r="N1295" s="4"/>
      <c r="O1295" s="155"/>
      <c r="P1295" s="156"/>
      <c r="Q1295" s="156"/>
      <c r="R1295" s="157"/>
      <c r="S1295" s="4"/>
      <c r="T1295" s="4"/>
      <c r="U1295" s="4"/>
      <c r="V1295" s="4"/>
    </row>
    <row r="1296" spans="1:22" s="5" customFormat="1" ht="12.75" x14ac:dyDescent="0.2">
      <c r="A1296" s="51"/>
      <c r="B1296" s="11"/>
      <c r="C1296" s="11" t="s">
        <v>204</v>
      </c>
      <c r="D1296" s="11"/>
      <c r="E1296" s="11" t="s">
        <v>175</v>
      </c>
      <c r="F1296" s="11">
        <v>1</v>
      </c>
      <c r="G1296" s="11"/>
      <c r="H1296" s="11"/>
      <c r="I1296" s="11"/>
      <c r="J1296" s="4"/>
      <c r="K1296" s="11"/>
      <c r="L1296" s="11"/>
      <c r="M1296" s="11"/>
      <c r="N1296" s="4"/>
      <c r="O1296" s="155"/>
      <c r="P1296" s="156"/>
      <c r="Q1296" s="156"/>
      <c r="R1296" s="157"/>
      <c r="S1296" s="4"/>
      <c r="T1296" s="4"/>
      <c r="U1296" s="4"/>
      <c r="V1296" s="4"/>
    </row>
    <row r="1297" spans="1:22" s="5" customFormat="1" ht="12.75" x14ac:dyDescent="0.2">
      <c r="A1297" s="51"/>
      <c r="B1297" s="11"/>
      <c r="C1297" s="11" t="s">
        <v>205</v>
      </c>
      <c r="D1297" s="11"/>
      <c r="E1297" s="11" t="s">
        <v>206</v>
      </c>
      <c r="F1297" s="11">
        <v>4</v>
      </c>
      <c r="G1297" s="11"/>
      <c r="H1297" s="11"/>
      <c r="I1297" s="11"/>
      <c r="J1297" s="4"/>
      <c r="K1297" s="11"/>
      <c r="L1297" s="11"/>
      <c r="M1297" s="11"/>
      <c r="N1297" s="4"/>
      <c r="O1297" s="155"/>
      <c r="P1297" s="156"/>
      <c r="Q1297" s="156"/>
      <c r="R1297" s="157"/>
      <c r="S1297" s="4"/>
      <c r="T1297" s="4"/>
      <c r="U1297" s="4"/>
      <c r="V1297" s="4"/>
    </row>
    <row r="1298" spans="1:22" s="5" customFormat="1" ht="12.75" x14ac:dyDescent="0.2">
      <c r="A1298" s="51"/>
      <c r="B1298" s="11"/>
      <c r="C1298" s="11" t="s">
        <v>209</v>
      </c>
      <c r="D1298" s="11"/>
      <c r="E1298" s="11" t="s">
        <v>125</v>
      </c>
      <c r="F1298" s="11">
        <v>1</v>
      </c>
      <c r="G1298" s="11"/>
      <c r="H1298" s="11"/>
      <c r="I1298" s="11"/>
      <c r="J1298" s="4"/>
      <c r="K1298" s="11"/>
      <c r="L1298" s="11"/>
      <c r="M1298" s="11"/>
      <c r="N1298" s="4"/>
      <c r="O1298" s="155"/>
      <c r="P1298" s="156"/>
      <c r="Q1298" s="156"/>
      <c r="R1298" s="157"/>
      <c r="S1298" s="4"/>
      <c r="T1298" s="4"/>
      <c r="U1298" s="4"/>
      <c r="V1298" s="4"/>
    </row>
    <row r="1299" spans="1:22" s="5" customFormat="1" ht="12.75" x14ac:dyDescent="0.2">
      <c r="A1299" s="51"/>
      <c r="B1299" s="11"/>
      <c r="C1299" s="11" t="s">
        <v>673</v>
      </c>
      <c r="D1299" s="11"/>
      <c r="E1299" s="11" t="s">
        <v>175</v>
      </c>
      <c r="F1299" s="11">
        <v>1</v>
      </c>
      <c r="G1299" s="11"/>
      <c r="H1299" s="11"/>
      <c r="I1299" s="11"/>
      <c r="J1299" s="4"/>
      <c r="K1299" s="11"/>
      <c r="L1299" s="11"/>
      <c r="M1299" s="11"/>
      <c r="N1299" s="4"/>
      <c r="O1299" s="155"/>
      <c r="P1299" s="156"/>
      <c r="Q1299" s="156"/>
      <c r="R1299" s="157"/>
      <c r="S1299" s="4"/>
      <c r="T1299" s="4"/>
      <c r="U1299" s="4"/>
      <c r="V1299" s="4"/>
    </row>
    <row r="1300" spans="1:22" s="5" customFormat="1" ht="12.75" x14ac:dyDescent="0.2">
      <c r="A1300" s="51"/>
      <c r="B1300" s="11"/>
      <c r="C1300" s="11" t="s">
        <v>212</v>
      </c>
      <c r="D1300" s="11"/>
      <c r="E1300" s="11" t="s">
        <v>144</v>
      </c>
      <c r="F1300" s="11">
        <v>2</v>
      </c>
      <c r="G1300" s="11"/>
      <c r="H1300" s="11"/>
      <c r="I1300" s="11"/>
      <c r="J1300" s="4"/>
      <c r="K1300" s="11"/>
      <c r="L1300" s="11"/>
      <c r="M1300" s="11"/>
      <c r="N1300" s="4"/>
      <c r="O1300" s="155"/>
      <c r="P1300" s="156"/>
      <c r="Q1300" s="156"/>
      <c r="R1300" s="157"/>
      <c r="S1300" s="4"/>
      <c r="T1300" s="4"/>
      <c r="U1300" s="4"/>
      <c r="V1300" s="4"/>
    </row>
    <row r="1301" spans="1:22" s="5" customFormat="1" ht="12.75" x14ac:dyDescent="0.2">
      <c r="A1301" s="51"/>
      <c r="B1301" s="11"/>
      <c r="C1301" s="11" t="s">
        <v>219</v>
      </c>
      <c r="D1301" s="11"/>
      <c r="E1301" s="11" t="s">
        <v>201</v>
      </c>
      <c r="F1301" s="11">
        <v>1</v>
      </c>
      <c r="G1301" s="11"/>
      <c r="H1301" s="11"/>
      <c r="I1301" s="11"/>
      <c r="J1301" s="4"/>
      <c r="K1301" s="11"/>
      <c r="L1301" s="11"/>
      <c r="M1301" s="11"/>
      <c r="N1301" s="4"/>
      <c r="O1301" s="155"/>
      <c r="P1301" s="156"/>
      <c r="Q1301" s="156"/>
      <c r="R1301" s="157"/>
      <c r="S1301" s="4"/>
      <c r="T1301" s="4"/>
      <c r="U1301" s="4"/>
      <c r="V1301" s="4"/>
    </row>
    <row r="1302" spans="1:22" s="5" customFormat="1" ht="12.75" x14ac:dyDescent="0.2">
      <c r="A1302" s="51"/>
      <c r="B1302" s="11"/>
      <c r="C1302" s="11" t="s">
        <v>226</v>
      </c>
      <c r="D1302" s="11"/>
      <c r="E1302" s="11" t="s">
        <v>207</v>
      </c>
      <c r="F1302" s="11">
        <v>2</v>
      </c>
      <c r="G1302" s="11"/>
      <c r="H1302" s="11">
        <v>0</v>
      </c>
      <c r="I1302" s="11"/>
      <c r="J1302" s="4"/>
      <c r="K1302" s="11"/>
      <c r="L1302" s="11"/>
      <c r="M1302" s="11"/>
      <c r="N1302" s="4"/>
      <c r="O1302" s="155"/>
      <c r="P1302" s="156"/>
      <c r="Q1302" s="156"/>
      <c r="R1302" s="157"/>
      <c r="S1302" s="4"/>
      <c r="T1302" s="4"/>
      <c r="U1302" s="4"/>
      <c r="V1302" s="4"/>
    </row>
    <row r="1303" spans="1:22" s="5" customFormat="1" ht="12.75" x14ac:dyDescent="0.2">
      <c r="A1303" s="51"/>
      <c r="B1303" s="11"/>
      <c r="C1303" s="11" t="s">
        <v>234</v>
      </c>
      <c r="D1303" s="11"/>
      <c r="E1303" s="11" t="s">
        <v>235</v>
      </c>
      <c r="F1303" s="11">
        <v>2</v>
      </c>
      <c r="G1303" s="11">
        <v>1</v>
      </c>
      <c r="H1303" s="11">
        <v>0</v>
      </c>
      <c r="I1303" s="11"/>
      <c r="J1303" s="4"/>
      <c r="K1303" s="11"/>
      <c r="L1303" s="11"/>
      <c r="M1303" s="11"/>
      <c r="N1303" s="4"/>
      <c r="O1303" s="155"/>
      <c r="P1303" s="156"/>
      <c r="Q1303" s="156"/>
      <c r="R1303" s="157"/>
      <c r="S1303" s="4"/>
      <c r="T1303" s="4"/>
      <c r="U1303" s="4"/>
      <c r="V1303" s="4"/>
    </row>
    <row r="1304" spans="1:22" s="5" customFormat="1" ht="12.75" x14ac:dyDescent="0.2">
      <c r="A1304" s="51"/>
      <c r="B1304" s="11"/>
      <c r="C1304" s="11" t="s">
        <v>237</v>
      </c>
      <c r="D1304" s="11"/>
      <c r="E1304" s="11" t="s">
        <v>150</v>
      </c>
      <c r="F1304" s="11">
        <v>1</v>
      </c>
      <c r="G1304" s="11"/>
      <c r="H1304" s="11"/>
      <c r="I1304" s="11"/>
      <c r="J1304" s="4"/>
      <c r="K1304" s="11"/>
      <c r="L1304" s="11"/>
      <c r="M1304" s="11"/>
      <c r="N1304" s="4"/>
      <c r="O1304" s="155"/>
      <c r="P1304" s="156"/>
      <c r="Q1304" s="156"/>
      <c r="R1304" s="157"/>
      <c r="S1304" s="4"/>
      <c r="T1304" s="4"/>
      <c r="U1304" s="4"/>
      <c r="V1304" s="4"/>
    </row>
    <row r="1305" spans="1:22" s="5" customFormat="1" ht="12.75" x14ac:dyDescent="0.2">
      <c r="A1305" s="51"/>
      <c r="B1305" s="11"/>
      <c r="C1305" s="11" t="s">
        <v>644</v>
      </c>
      <c r="D1305" s="11"/>
      <c r="E1305" s="11" t="s">
        <v>207</v>
      </c>
      <c r="F1305" s="11">
        <v>5</v>
      </c>
      <c r="G1305" s="11"/>
      <c r="H1305" s="11">
        <v>0</v>
      </c>
      <c r="I1305" s="11"/>
      <c r="J1305" s="4"/>
      <c r="K1305" s="11"/>
      <c r="L1305" s="11"/>
      <c r="M1305" s="11"/>
      <c r="N1305" s="4"/>
      <c r="O1305" s="155"/>
      <c r="P1305" s="156"/>
      <c r="Q1305" s="156"/>
      <c r="R1305" s="157"/>
      <c r="S1305" s="4"/>
      <c r="T1305" s="4"/>
      <c r="U1305" s="4"/>
      <c r="V1305" s="4"/>
    </row>
    <row r="1306" spans="1:22" s="5" customFormat="1" ht="12.75" x14ac:dyDescent="0.2">
      <c r="A1306" s="51"/>
      <c r="B1306" s="11"/>
      <c r="C1306" s="11" t="s">
        <v>644</v>
      </c>
      <c r="D1306" s="11"/>
      <c r="E1306" s="11" t="s">
        <v>76</v>
      </c>
      <c r="F1306" s="11">
        <v>7</v>
      </c>
      <c r="G1306" s="11"/>
      <c r="H1306" s="11"/>
      <c r="I1306" s="11"/>
      <c r="J1306" s="4"/>
      <c r="K1306" s="11"/>
      <c r="L1306" s="11"/>
      <c r="M1306" s="11"/>
      <c r="N1306" s="4"/>
      <c r="O1306" s="155"/>
      <c r="P1306" s="156"/>
      <c r="Q1306" s="156"/>
      <c r="R1306" s="157"/>
      <c r="S1306" s="4"/>
      <c r="T1306" s="4"/>
      <c r="U1306" s="4"/>
      <c r="V1306" s="4"/>
    </row>
    <row r="1307" spans="1:22" s="5" customFormat="1" ht="12.75" x14ac:dyDescent="0.2">
      <c r="A1307" s="51"/>
      <c r="B1307" s="11"/>
      <c r="C1307" s="11" t="s">
        <v>243</v>
      </c>
      <c r="D1307" s="11"/>
      <c r="E1307" s="11" t="s">
        <v>207</v>
      </c>
      <c r="F1307" s="11">
        <v>12</v>
      </c>
      <c r="G1307" s="11"/>
      <c r="H1307" s="11">
        <v>0</v>
      </c>
      <c r="I1307" s="11"/>
      <c r="J1307" s="4"/>
      <c r="K1307" s="11"/>
      <c r="L1307" s="11"/>
      <c r="M1307" s="11"/>
      <c r="N1307" s="4"/>
      <c r="O1307" s="155"/>
      <c r="P1307" s="156"/>
      <c r="Q1307" s="156"/>
      <c r="R1307" s="157"/>
      <c r="S1307" s="4"/>
      <c r="T1307" s="4"/>
      <c r="U1307" s="4"/>
      <c r="V1307" s="4"/>
    </row>
    <row r="1308" spans="1:22" s="5" customFormat="1" ht="12.75" x14ac:dyDescent="0.2">
      <c r="A1308" s="51"/>
      <c r="B1308" s="11"/>
      <c r="C1308" s="11" t="s">
        <v>244</v>
      </c>
      <c r="D1308" s="11"/>
      <c r="E1308" s="11" t="s">
        <v>76</v>
      </c>
      <c r="F1308" s="11">
        <v>17</v>
      </c>
      <c r="G1308" s="11"/>
      <c r="H1308" s="11"/>
      <c r="I1308" s="11"/>
      <c r="J1308" s="4"/>
      <c r="K1308" s="11"/>
      <c r="L1308" s="11"/>
      <c r="M1308" s="11"/>
      <c r="N1308" s="4"/>
      <c r="O1308" s="155"/>
      <c r="P1308" s="156"/>
      <c r="Q1308" s="156"/>
      <c r="R1308" s="157"/>
      <c r="S1308" s="4"/>
      <c r="T1308" s="4"/>
      <c r="U1308" s="4"/>
      <c r="V1308" s="4"/>
    </row>
    <row r="1309" spans="1:22" s="5" customFormat="1" ht="12.75" x14ac:dyDescent="0.2">
      <c r="A1309" s="51"/>
      <c r="B1309" s="11"/>
      <c r="C1309" s="11" t="s">
        <v>661</v>
      </c>
      <c r="D1309" s="11"/>
      <c r="E1309" s="11" t="s">
        <v>76</v>
      </c>
      <c r="F1309" s="11">
        <v>1</v>
      </c>
      <c r="G1309" s="11">
        <v>1</v>
      </c>
      <c r="H1309" s="11">
        <v>1</v>
      </c>
      <c r="I1309" s="11">
        <v>0</v>
      </c>
      <c r="J1309" s="4"/>
      <c r="K1309" s="11"/>
      <c r="L1309" s="11"/>
      <c r="M1309" s="11"/>
      <c r="N1309" s="4"/>
      <c r="O1309" s="155"/>
      <c r="P1309" s="156"/>
      <c r="Q1309" s="156"/>
      <c r="R1309" s="157"/>
      <c r="S1309" s="4"/>
      <c r="T1309" s="4"/>
      <c r="U1309" s="4"/>
      <c r="V1309" s="4"/>
    </row>
    <row r="1310" spans="1:22" s="5" customFormat="1" ht="12.75" x14ac:dyDescent="0.2">
      <c r="A1310" s="51"/>
      <c r="B1310" s="11"/>
      <c r="C1310" s="11" t="s">
        <v>247</v>
      </c>
      <c r="D1310" s="11"/>
      <c r="E1310" s="11" t="s">
        <v>78</v>
      </c>
      <c r="F1310" s="11">
        <v>3</v>
      </c>
      <c r="G1310" s="11"/>
      <c r="H1310" s="11"/>
      <c r="I1310" s="11"/>
      <c r="J1310" s="4"/>
      <c r="K1310" s="11"/>
      <c r="L1310" s="11"/>
      <c r="M1310" s="11"/>
      <c r="N1310" s="4"/>
      <c r="O1310" s="155"/>
      <c r="P1310" s="156"/>
      <c r="Q1310" s="156"/>
      <c r="R1310" s="157"/>
      <c r="S1310" s="4"/>
      <c r="T1310" s="4"/>
      <c r="U1310" s="4"/>
      <c r="V1310" s="4"/>
    </row>
    <row r="1311" spans="1:22" s="5" customFormat="1" ht="12.75" x14ac:dyDescent="0.2">
      <c r="A1311" s="51"/>
      <c r="B1311" s="11"/>
      <c r="C1311" s="11" t="s">
        <v>248</v>
      </c>
      <c r="D1311" s="11"/>
      <c r="E1311" s="11" t="s">
        <v>69</v>
      </c>
      <c r="F1311" s="11">
        <v>15</v>
      </c>
      <c r="G1311" s="11"/>
      <c r="H1311" s="11">
        <v>0</v>
      </c>
      <c r="I1311" s="11"/>
      <c r="J1311" s="4"/>
      <c r="K1311" s="11"/>
      <c r="L1311" s="11"/>
      <c r="M1311" s="11"/>
      <c r="N1311" s="4"/>
      <c r="O1311" s="155"/>
      <c r="P1311" s="156"/>
      <c r="Q1311" s="156"/>
      <c r="R1311" s="157"/>
      <c r="S1311" s="4"/>
      <c r="T1311" s="4"/>
      <c r="U1311" s="4"/>
      <c r="V1311" s="4"/>
    </row>
    <row r="1312" spans="1:22" s="5" customFormat="1" ht="12.75" x14ac:dyDescent="0.2">
      <c r="A1312" s="51"/>
      <c r="B1312" s="11"/>
      <c r="C1312" s="11" t="s">
        <v>251</v>
      </c>
      <c r="D1312" s="11"/>
      <c r="E1312" s="11" t="s">
        <v>252</v>
      </c>
      <c r="F1312" s="11">
        <v>8</v>
      </c>
      <c r="G1312" s="11"/>
      <c r="H1312" s="11">
        <v>0</v>
      </c>
      <c r="I1312" s="11"/>
      <c r="J1312" s="4"/>
      <c r="K1312" s="11"/>
      <c r="L1312" s="11"/>
      <c r="M1312" s="11"/>
      <c r="N1312" s="4"/>
      <c r="O1312" s="155"/>
      <c r="P1312" s="156"/>
      <c r="Q1312" s="156"/>
      <c r="R1312" s="157"/>
      <c r="S1312" s="4"/>
      <c r="T1312" s="4"/>
      <c r="U1312" s="4"/>
      <c r="V1312" s="4"/>
    </row>
    <row r="1313" spans="1:22" s="5" customFormat="1" ht="12.75" x14ac:dyDescent="0.2">
      <c r="A1313" s="51"/>
      <c r="B1313" s="11"/>
      <c r="C1313" s="11" t="s">
        <v>257</v>
      </c>
      <c r="D1313" s="11"/>
      <c r="E1313" s="11" t="s">
        <v>72</v>
      </c>
      <c r="F1313" s="11">
        <v>13</v>
      </c>
      <c r="G1313" s="11"/>
      <c r="H1313" s="11">
        <v>0</v>
      </c>
      <c r="I1313" s="11"/>
      <c r="J1313" s="4"/>
      <c r="K1313" s="11"/>
      <c r="L1313" s="11"/>
      <c r="M1313" s="11"/>
      <c r="N1313" s="4"/>
      <c r="O1313" s="155"/>
      <c r="P1313" s="156"/>
      <c r="Q1313" s="156"/>
      <c r="R1313" s="157"/>
      <c r="S1313" s="4"/>
      <c r="T1313" s="4"/>
      <c r="U1313" s="4"/>
      <c r="V1313" s="4"/>
    </row>
    <row r="1314" spans="1:22" s="5" customFormat="1" ht="12.75" x14ac:dyDescent="0.2">
      <c r="A1314" s="51"/>
      <c r="B1314" s="11"/>
      <c r="C1314" s="11" t="s">
        <v>260</v>
      </c>
      <c r="D1314" s="11"/>
      <c r="E1314" s="11" t="s">
        <v>63</v>
      </c>
      <c r="F1314" s="11">
        <v>5</v>
      </c>
      <c r="G1314" s="11"/>
      <c r="H1314" s="11">
        <v>0</v>
      </c>
      <c r="I1314" s="11"/>
      <c r="J1314" s="4"/>
      <c r="K1314" s="11"/>
      <c r="L1314" s="11"/>
      <c r="M1314" s="11"/>
      <c r="N1314" s="4"/>
      <c r="O1314" s="155"/>
      <c r="P1314" s="156"/>
      <c r="Q1314" s="156"/>
      <c r="R1314" s="157"/>
      <c r="S1314" s="4"/>
      <c r="T1314" s="4"/>
      <c r="U1314" s="4"/>
      <c r="V1314" s="4"/>
    </row>
    <row r="1315" spans="1:22" s="5" customFormat="1" ht="12.75" x14ac:dyDescent="0.2">
      <c r="A1315" s="51"/>
      <c r="B1315" s="11"/>
      <c r="C1315" s="11" t="s">
        <v>262</v>
      </c>
      <c r="D1315" s="11"/>
      <c r="E1315" s="11" t="s">
        <v>263</v>
      </c>
      <c r="F1315" s="11">
        <v>2</v>
      </c>
      <c r="G1315" s="11"/>
      <c r="H1315" s="11"/>
      <c r="I1315" s="11"/>
      <c r="J1315" s="4"/>
      <c r="K1315" s="11"/>
      <c r="L1315" s="11"/>
      <c r="M1315" s="11"/>
      <c r="N1315" s="4"/>
      <c r="O1315" s="155"/>
      <c r="P1315" s="156"/>
      <c r="Q1315" s="156"/>
      <c r="R1315" s="157"/>
      <c r="S1315" s="4"/>
      <c r="T1315" s="4"/>
      <c r="U1315" s="4"/>
      <c r="V1315" s="4"/>
    </row>
    <row r="1316" spans="1:22" s="5" customFormat="1" ht="12.75" x14ac:dyDescent="0.2">
      <c r="A1316" s="51"/>
      <c r="B1316" s="11"/>
      <c r="C1316" s="11" t="s">
        <v>269</v>
      </c>
      <c r="D1316" s="11"/>
      <c r="E1316" s="11" t="s">
        <v>268</v>
      </c>
      <c r="F1316" s="11">
        <v>3</v>
      </c>
      <c r="G1316" s="11"/>
      <c r="H1316" s="11"/>
      <c r="I1316" s="11"/>
      <c r="J1316" s="4"/>
      <c r="K1316" s="11"/>
      <c r="L1316" s="11"/>
      <c r="M1316" s="11"/>
      <c r="N1316" s="4"/>
      <c r="O1316" s="155"/>
      <c r="P1316" s="156"/>
      <c r="Q1316" s="156"/>
      <c r="R1316" s="157"/>
      <c r="S1316" s="4"/>
      <c r="T1316" s="4"/>
      <c r="U1316" s="4"/>
      <c r="V1316" s="4"/>
    </row>
    <row r="1317" spans="1:22" s="5" customFormat="1" ht="12.75" x14ac:dyDescent="0.2">
      <c r="A1317" s="51"/>
      <c r="B1317" s="11"/>
      <c r="C1317" s="11" t="s">
        <v>270</v>
      </c>
      <c r="D1317" s="11"/>
      <c r="E1317" s="11" t="s">
        <v>106</v>
      </c>
      <c r="F1317" s="11">
        <v>3</v>
      </c>
      <c r="G1317" s="11"/>
      <c r="H1317" s="11">
        <v>0</v>
      </c>
      <c r="I1317" s="11"/>
      <c r="J1317" s="4"/>
      <c r="K1317" s="11"/>
      <c r="L1317" s="11"/>
      <c r="M1317" s="11"/>
      <c r="N1317" s="4"/>
      <c r="O1317" s="155"/>
      <c r="P1317" s="156"/>
      <c r="Q1317" s="156"/>
      <c r="R1317" s="157"/>
      <c r="S1317" s="4"/>
      <c r="T1317" s="4"/>
      <c r="U1317" s="4"/>
      <c r="V1317" s="4"/>
    </row>
    <row r="1318" spans="1:22" s="5" customFormat="1" ht="12.75" x14ac:dyDescent="0.2">
      <c r="A1318" s="51"/>
      <c r="B1318" s="11"/>
      <c r="C1318" s="11" t="s">
        <v>271</v>
      </c>
      <c r="D1318" s="11"/>
      <c r="E1318" s="11" t="s">
        <v>99</v>
      </c>
      <c r="F1318" s="11">
        <v>1</v>
      </c>
      <c r="G1318" s="11"/>
      <c r="H1318" s="11"/>
      <c r="I1318" s="11"/>
      <c r="J1318" s="4"/>
      <c r="K1318" s="11"/>
      <c r="L1318" s="11"/>
      <c r="M1318" s="11"/>
      <c r="N1318" s="4"/>
      <c r="O1318" s="155"/>
      <c r="P1318" s="156"/>
      <c r="Q1318" s="156"/>
      <c r="R1318" s="157"/>
      <c r="S1318" s="4"/>
      <c r="T1318" s="4"/>
      <c r="U1318" s="4"/>
      <c r="V1318" s="4"/>
    </row>
    <row r="1319" spans="1:22" s="5" customFormat="1" ht="12.75" x14ac:dyDescent="0.2">
      <c r="A1319" s="51"/>
      <c r="B1319" s="11"/>
      <c r="C1319" s="11" t="s">
        <v>271</v>
      </c>
      <c r="D1319" s="11"/>
      <c r="E1319" s="11" t="s">
        <v>76</v>
      </c>
      <c r="F1319" s="11">
        <v>1</v>
      </c>
      <c r="G1319" s="11"/>
      <c r="H1319" s="11"/>
      <c r="I1319" s="11"/>
      <c r="J1319" s="4"/>
      <c r="K1319" s="11"/>
      <c r="L1319" s="11"/>
      <c r="M1319" s="11"/>
      <c r="N1319" s="4"/>
      <c r="O1319" s="155"/>
      <c r="P1319" s="156"/>
      <c r="Q1319" s="156"/>
      <c r="R1319" s="157"/>
      <c r="S1319" s="4"/>
      <c r="T1319" s="4"/>
      <c r="U1319" s="4"/>
      <c r="V1319" s="4"/>
    </row>
    <row r="1320" spans="1:22" s="5" customFormat="1" ht="12.75" x14ac:dyDescent="0.2">
      <c r="A1320" s="51"/>
      <c r="B1320" s="11"/>
      <c r="C1320" s="11" t="s">
        <v>276</v>
      </c>
      <c r="D1320" s="11"/>
      <c r="E1320" s="11" t="s">
        <v>166</v>
      </c>
      <c r="F1320" s="11">
        <v>1</v>
      </c>
      <c r="G1320" s="11"/>
      <c r="H1320" s="11"/>
      <c r="I1320" s="11"/>
      <c r="J1320" s="4"/>
      <c r="K1320" s="11"/>
      <c r="L1320" s="11"/>
      <c r="M1320" s="11"/>
      <c r="N1320" s="4"/>
      <c r="O1320" s="155"/>
      <c r="P1320" s="156"/>
      <c r="Q1320" s="156"/>
      <c r="R1320" s="157"/>
      <c r="S1320" s="4"/>
      <c r="T1320" s="4"/>
      <c r="U1320" s="4"/>
      <c r="V1320" s="4"/>
    </row>
    <row r="1321" spans="1:22" s="5" customFormat="1" ht="12.75" x14ac:dyDescent="0.2">
      <c r="A1321" s="51"/>
      <c r="B1321" s="11"/>
      <c r="C1321" s="11" t="s">
        <v>278</v>
      </c>
      <c r="D1321" s="11"/>
      <c r="E1321" s="11" t="s">
        <v>78</v>
      </c>
      <c r="F1321" s="11">
        <v>6</v>
      </c>
      <c r="G1321" s="11"/>
      <c r="H1321" s="11">
        <v>0</v>
      </c>
      <c r="I1321" s="11"/>
      <c r="J1321" s="4"/>
      <c r="K1321" s="11"/>
      <c r="L1321" s="11"/>
      <c r="M1321" s="11"/>
      <c r="N1321" s="4"/>
      <c r="O1321" s="155"/>
      <c r="P1321" s="156"/>
      <c r="Q1321" s="156"/>
      <c r="R1321" s="157"/>
      <c r="S1321" s="4"/>
      <c r="T1321" s="4"/>
      <c r="U1321" s="4"/>
      <c r="V1321" s="4"/>
    </row>
    <row r="1322" spans="1:22" s="5" customFormat="1" ht="12.75" x14ac:dyDescent="0.2">
      <c r="A1322" s="51"/>
      <c r="B1322" s="11"/>
      <c r="C1322" s="11" t="s">
        <v>280</v>
      </c>
      <c r="D1322" s="11"/>
      <c r="E1322" s="11" t="s">
        <v>281</v>
      </c>
      <c r="F1322" s="11">
        <v>1</v>
      </c>
      <c r="G1322" s="11"/>
      <c r="H1322" s="11"/>
      <c r="I1322" s="11"/>
      <c r="J1322" s="4"/>
      <c r="K1322" s="11"/>
      <c r="L1322" s="11"/>
      <c r="M1322" s="11"/>
      <c r="N1322" s="4"/>
      <c r="O1322" s="155"/>
      <c r="P1322" s="156"/>
      <c r="Q1322" s="156"/>
      <c r="R1322" s="157"/>
      <c r="S1322" s="4"/>
      <c r="T1322" s="4"/>
      <c r="U1322" s="4"/>
      <c r="V1322" s="4"/>
    </row>
    <row r="1323" spans="1:22" s="5" customFormat="1" ht="12.75" x14ac:dyDescent="0.2">
      <c r="A1323" s="51"/>
      <c r="B1323" s="11"/>
      <c r="C1323" s="11" t="s">
        <v>285</v>
      </c>
      <c r="D1323" s="11"/>
      <c r="E1323" s="11" t="s">
        <v>197</v>
      </c>
      <c r="F1323" s="11">
        <v>17</v>
      </c>
      <c r="G1323" s="11"/>
      <c r="H1323" s="11">
        <v>0</v>
      </c>
      <c r="I1323" s="11"/>
      <c r="J1323" s="4"/>
      <c r="K1323" s="11"/>
      <c r="L1323" s="11"/>
      <c r="M1323" s="11"/>
      <c r="N1323" s="4"/>
      <c r="O1323" s="155"/>
      <c r="P1323" s="156"/>
      <c r="Q1323" s="156"/>
      <c r="R1323" s="157"/>
      <c r="S1323" s="4"/>
      <c r="T1323" s="4"/>
      <c r="U1323" s="4"/>
      <c r="V1323" s="4"/>
    </row>
    <row r="1324" spans="1:22" s="5" customFormat="1" ht="12.75" x14ac:dyDescent="0.2">
      <c r="A1324" s="51"/>
      <c r="B1324" s="11"/>
      <c r="C1324" s="11" t="s">
        <v>285</v>
      </c>
      <c r="D1324" s="11"/>
      <c r="E1324" s="11" t="s">
        <v>171</v>
      </c>
      <c r="F1324" s="11">
        <v>1</v>
      </c>
      <c r="G1324" s="11"/>
      <c r="H1324" s="11"/>
      <c r="I1324" s="11"/>
      <c r="J1324" s="4"/>
      <c r="K1324" s="11"/>
      <c r="L1324" s="11"/>
      <c r="M1324" s="11"/>
      <c r="N1324" s="4"/>
      <c r="O1324" s="155"/>
      <c r="P1324" s="156"/>
      <c r="Q1324" s="156"/>
      <c r="R1324" s="157"/>
      <c r="S1324" s="4"/>
      <c r="T1324" s="4"/>
      <c r="U1324" s="4"/>
      <c r="V1324" s="4"/>
    </row>
    <row r="1325" spans="1:22" s="5" customFormat="1" ht="12.75" x14ac:dyDescent="0.2">
      <c r="A1325" s="51"/>
      <c r="B1325" s="11"/>
      <c r="C1325" s="11" t="s">
        <v>287</v>
      </c>
      <c r="D1325" s="11"/>
      <c r="E1325" s="11" t="s">
        <v>62</v>
      </c>
      <c r="F1325" s="11">
        <v>1</v>
      </c>
      <c r="G1325" s="11"/>
      <c r="H1325" s="11"/>
      <c r="I1325" s="11"/>
      <c r="J1325" s="4"/>
      <c r="K1325" s="11"/>
      <c r="L1325" s="11"/>
      <c r="M1325" s="11"/>
      <c r="N1325" s="4"/>
      <c r="O1325" s="155"/>
      <c r="P1325" s="156"/>
      <c r="Q1325" s="156"/>
      <c r="R1325" s="157"/>
      <c r="S1325" s="4"/>
      <c r="T1325" s="4"/>
      <c r="U1325" s="4"/>
      <c r="V1325" s="4"/>
    </row>
    <row r="1326" spans="1:22" s="5" customFormat="1" ht="12.75" x14ac:dyDescent="0.2">
      <c r="A1326" s="51"/>
      <c r="B1326" s="11"/>
      <c r="C1326" s="11" t="s">
        <v>287</v>
      </c>
      <c r="D1326" s="11"/>
      <c r="E1326" s="11" t="s">
        <v>64</v>
      </c>
      <c r="F1326" s="11">
        <v>5</v>
      </c>
      <c r="G1326" s="11">
        <v>1</v>
      </c>
      <c r="H1326" s="11">
        <v>0</v>
      </c>
      <c r="I1326" s="11"/>
      <c r="J1326" s="4"/>
      <c r="K1326" s="11"/>
      <c r="L1326" s="11"/>
      <c r="M1326" s="11"/>
      <c r="N1326" s="4"/>
      <c r="O1326" s="155"/>
      <c r="P1326" s="156"/>
      <c r="Q1326" s="156"/>
      <c r="R1326" s="157"/>
      <c r="S1326" s="4"/>
      <c r="T1326" s="4"/>
      <c r="U1326" s="4"/>
      <c r="V1326" s="4"/>
    </row>
    <row r="1327" spans="1:22" s="5" customFormat="1" ht="12.75" x14ac:dyDescent="0.2">
      <c r="A1327" s="51"/>
      <c r="B1327" s="11"/>
      <c r="C1327" s="11" t="s">
        <v>292</v>
      </c>
      <c r="D1327" s="11"/>
      <c r="E1327" s="11" t="s">
        <v>207</v>
      </c>
      <c r="F1327" s="11">
        <v>2</v>
      </c>
      <c r="G1327" s="11"/>
      <c r="H1327" s="11"/>
      <c r="I1327" s="11"/>
      <c r="J1327" s="4"/>
      <c r="K1327" s="11"/>
      <c r="L1327" s="11"/>
      <c r="M1327" s="11"/>
      <c r="N1327" s="4"/>
      <c r="O1327" s="155"/>
      <c r="P1327" s="156"/>
      <c r="Q1327" s="156"/>
      <c r="R1327" s="157"/>
      <c r="S1327" s="4"/>
      <c r="T1327" s="4"/>
      <c r="U1327" s="4"/>
      <c r="V1327" s="4"/>
    </row>
    <row r="1328" spans="1:22" s="5" customFormat="1" ht="12.75" x14ac:dyDescent="0.2">
      <c r="A1328" s="51"/>
      <c r="B1328" s="11"/>
      <c r="C1328" s="11" t="s">
        <v>293</v>
      </c>
      <c r="D1328" s="11"/>
      <c r="E1328" s="11" t="s">
        <v>294</v>
      </c>
      <c r="F1328" s="11">
        <v>11</v>
      </c>
      <c r="G1328" s="11"/>
      <c r="H1328" s="11">
        <v>0</v>
      </c>
      <c r="I1328" s="11"/>
      <c r="J1328" s="4"/>
      <c r="K1328" s="11"/>
      <c r="L1328" s="11"/>
      <c r="M1328" s="11"/>
      <c r="N1328" s="4"/>
      <c r="O1328" s="155"/>
      <c r="P1328" s="156"/>
      <c r="Q1328" s="156"/>
      <c r="R1328" s="157"/>
      <c r="S1328" s="4"/>
      <c r="T1328" s="4"/>
      <c r="U1328" s="4"/>
      <c r="V1328" s="4"/>
    </row>
    <row r="1329" spans="1:22" s="5" customFormat="1" ht="12.75" x14ac:dyDescent="0.2">
      <c r="A1329" s="51"/>
      <c r="B1329" s="11"/>
      <c r="C1329" s="11" t="s">
        <v>295</v>
      </c>
      <c r="D1329" s="11"/>
      <c r="E1329" s="11" t="s">
        <v>296</v>
      </c>
      <c r="F1329" s="11">
        <v>6</v>
      </c>
      <c r="G1329" s="11"/>
      <c r="H1329" s="11"/>
      <c r="I1329" s="11"/>
      <c r="J1329" s="4"/>
      <c r="K1329" s="11"/>
      <c r="L1329" s="11"/>
      <c r="M1329" s="11"/>
      <c r="N1329" s="4"/>
      <c r="O1329" s="155"/>
      <c r="P1329" s="156"/>
      <c r="Q1329" s="156"/>
      <c r="R1329" s="157"/>
      <c r="S1329" s="4"/>
      <c r="T1329" s="4"/>
      <c r="U1329" s="4"/>
      <c r="V1329" s="4"/>
    </row>
    <row r="1330" spans="1:22" s="5" customFormat="1" ht="12.75" x14ac:dyDescent="0.2">
      <c r="A1330" s="51"/>
      <c r="B1330" s="11"/>
      <c r="C1330" s="11" t="s">
        <v>297</v>
      </c>
      <c r="D1330" s="11"/>
      <c r="E1330" s="11" t="s">
        <v>91</v>
      </c>
      <c r="F1330" s="11">
        <v>39</v>
      </c>
      <c r="G1330" s="11"/>
      <c r="H1330" s="11">
        <v>0</v>
      </c>
      <c r="I1330" s="11"/>
      <c r="J1330" s="4"/>
      <c r="K1330" s="11"/>
      <c r="L1330" s="11"/>
      <c r="M1330" s="11"/>
      <c r="N1330" s="4"/>
      <c r="O1330" s="155"/>
      <c r="P1330" s="156"/>
      <c r="Q1330" s="156"/>
      <c r="R1330" s="157"/>
      <c r="S1330" s="4"/>
      <c r="T1330" s="4"/>
      <c r="U1330" s="4"/>
      <c r="V1330" s="4"/>
    </row>
    <row r="1331" spans="1:22" s="5" customFormat="1" ht="12.75" x14ac:dyDescent="0.2">
      <c r="A1331" s="51"/>
      <c r="B1331" s="11"/>
      <c r="C1331" s="11" t="s">
        <v>299</v>
      </c>
      <c r="D1331" s="11"/>
      <c r="E1331" s="11" t="s">
        <v>300</v>
      </c>
      <c r="F1331" s="11">
        <v>1</v>
      </c>
      <c r="G1331" s="11">
        <v>1</v>
      </c>
      <c r="H1331" s="11">
        <v>1</v>
      </c>
      <c r="I1331" s="11">
        <v>0</v>
      </c>
      <c r="J1331" s="4"/>
      <c r="K1331" s="11"/>
      <c r="L1331" s="11"/>
      <c r="M1331" s="11"/>
      <c r="N1331" s="4"/>
      <c r="O1331" s="155"/>
      <c r="P1331" s="156"/>
      <c r="Q1331" s="156"/>
      <c r="R1331" s="157"/>
      <c r="S1331" s="4"/>
      <c r="T1331" s="4"/>
      <c r="U1331" s="4"/>
      <c r="V1331" s="4"/>
    </row>
    <row r="1332" spans="1:22" s="5" customFormat="1" ht="12.75" x14ac:dyDescent="0.2">
      <c r="A1332" s="51"/>
      <c r="B1332" s="11"/>
      <c r="C1332" s="11" t="s">
        <v>302</v>
      </c>
      <c r="D1332" s="11"/>
      <c r="E1332" s="11" t="s">
        <v>164</v>
      </c>
      <c r="F1332" s="11">
        <v>1</v>
      </c>
      <c r="G1332" s="11"/>
      <c r="H1332" s="11"/>
      <c r="I1332" s="11"/>
      <c r="J1332" s="4"/>
      <c r="K1332" s="11"/>
      <c r="L1332" s="11"/>
      <c r="M1332" s="11"/>
      <c r="N1332" s="4"/>
      <c r="O1332" s="155"/>
      <c r="P1332" s="156"/>
      <c r="Q1332" s="156"/>
      <c r="R1332" s="157"/>
      <c r="S1332" s="4"/>
      <c r="T1332" s="4"/>
      <c r="U1332" s="4"/>
      <c r="V1332" s="4"/>
    </row>
    <row r="1333" spans="1:22" s="5" customFormat="1" ht="12.75" x14ac:dyDescent="0.2">
      <c r="A1333" s="51"/>
      <c r="B1333" s="11"/>
      <c r="C1333" s="11" t="s">
        <v>303</v>
      </c>
      <c r="D1333" s="11"/>
      <c r="E1333" s="11" t="s">
        <v>207</v>
      </c>
      <c r="F1333" s="11">
        <v>1</v>
      </c>
      <c r="G1333" s="11"/>
      <c r="H1333" s="11"/>
      <c r="I1333" s="11"/>
      <c r="J1333" s="4"/>
      <c r="K1333" s="11"/>
      <c r="L1333" s="11"/>
      <c r="M1333" s="11"/>
      <c r="N1333" s="4"/>
      <c r="O1333" s="155"/>
      <c r="P1333" s="156"/>
      <c r="Q1333" s="156"/>
      <c r="R1333" s="157"/>
      <c r="S1333" s="4"/>
      <c r="T1333" s="4"/>
      <c r="U1333" s="4"/>
      <c r="V1333" s="4"/>
    </row>
    <row r="1334" spans="1:22" s="5" customFormat="1" ht="12.75" x14ac:dyDescent="0.2">
      <c r="A1334" s="51"/>
      <c r="B1334" s="11"/>
      <c r="C1334" s="11" t="s">
        <v>307</v>
      </c>
      <c r="D1334" s="11"/>
      <c r="E1334" s="11" t="s">
        <v>308</v>
      </c>
      <c r="F1334" s="11">
        <v>2</v>
      </c>
      <c r="G1334" s="11"/>
      <c r="H1334" s="11"/>
      <c r="I1334" s="11"/>
      <c r="J1334" s="4"/>
      <c r="K1334" s="11"/>
      <c r="L1334" s="11"/>
      <c r="M1334" s="11"/>
      <c r="N1334" s="4"/>
      <c r="O1334" s="155"/>
      <c r="P1334" s="156"/>
      <c r="Q1334" s="156"/>
      <c r="R1334" s="157"/>
      <c r="S1334" s="4"/>
      <c r="T1334" s="4"/>
      <c r="U1334" s="4"/>
      <c r="V1334" s="4"/>
    </row>
    <row r="1335" spans="1:22" s="5" customFormat="1" ht="12.75" x14ac:dyDescent="0.2">
      <c r="A1335" s="51"/>
      <c r="B1335" s="11"/>
      <c r="C1335" s="11" t="s">
        <v>309</v>
      </c>
      <c r="D1335" s="11"/>
      <c r="E1335" s="11" t="s">
        <v>310</v>
      </c>
      <c r="F1335" s="11">
        <v>4</v>
      </c>
      <c r="G1335" s="11"/>
      <c r="H1335" s="11"/>
      <c r="I1335" s="11"/>
      <c r="J1335" s="4"/>
      <c r="K1335" s="11"/>
      <c r="L1335" s="11"/>
      <c r="M1335" s="11"/>
      <c r="N1335" s="4"/>
      <c r="O1335" s="155"/>
      <c r="P1335" s="156"/>
      <c r="Q1335" s="156"/>
      <c r="R1335" s="157"/>
      <c r="S1335" s="4"/>
      <c r="T1335" s="4"/>
      <c r="U1335" s="4"/>
      <c r="V1335" s="4"/>
    </row>
    <row r="1336" spans="1:22" s="5" customFormat="1" ht="12.75" x14ac:dyDescent="0.2">
      <c r="A1336" s="51"/>
      <c r="B1336" s="11"/>
      <c r="C1336" s="11" t="s">
        <v>312</v>
      </c>
      <c r="D1336" s="11"/>
      <c r="E1336" s="11" t="s">
        <v>78</v>
      </c>
      <c r="F1336" s="11">
        <v>41</v>
      </c>
      <c r="G1336" s="11">
        <v>1</v>
      </c>
      <c r="H1336" s="11">
        <v>0</v>
      </c>
      <c r="I1336" s="11"/>
      <c r="J1336" s="4"/>
      <c r="K1336" s="11"/>
      <c r="L1336" s="11"/>
      <c r="M1336" s="11"/>
      <c r="N1336" s="4"/>
      <c r="O1336" s="155"/>
      <c r="P1336" s="156"/>
      <c r="Q1336" s="156"/>
      <c r="R1336" s="157"/>
      <c r="S1336" s="4"/>
      <c r="T1336" s="4"/>
      <c r="U1336" s="4"/>
      <c r="V1336" s="4"/>
    </row>
    <row r="1337" spans="1:22" s="5" customFormat="1" ht="12.75" x14ac:dyDescent="0.2">
      <c r="A1337" s="51"/>
      <c r="B1337" s="11"/>
      <c r="C1337" s="11" t="s">
        <v>313</v>
      </c>
      <c r="D1337" s="11"/>
      <c r="E1337" s="11" t="s">
        <v>314</v>
      </c>
      <c r="F1337" s="11">
        <v>2</v>
      </c>
      <c r="G1337" s="11">
        <v>1</v>
      </c>
      <c r="H1337" s="11">
        <v>1</v>
      </c>
      <c r="I1337" s="11">
        <v>0</v>
      </c>
      <c r="J1337" s="4"/>
      <c r="K1337" s="11"/>
      <c r="L1337" s="11"/>
      <c r="M1337" s="11"/>
      <c r="N1337" s="4"/>
      <c r="O1337" s="155"/>
      <c r="P1337" s="156"/>
      <c r="Q1337" s="156"/>
      <c r="R1337" s="157"/>
      <c r="S1337" s="4"/>
      <c r="T1337" s="4"/>
      <c r="U1337" s="4"/>
      <c r="V1337" s="4"/>
    </row>
    <row r="1338" spans="1:22" s="5" customFormat="1" ht="12.75" x14ac:dyDescent="0.2">
      <c r="A1338" s="51"/>
      <c r="B1338" s="11"/>
      <c r="C1338" s="11" t="s">
        <v>320</v>
      </c>
      <c r="D1338" s="11"/>
      <c r="E1338" s="11" t="s">
        <v>321</v>
      </c>
      <c r="F1338" s="11">
        <v>1</v>
      </c>
      <c r="G1338" s="11"/>
      <c r="H1338" s="11"/>
      <c r="I1338" s="11"/>
      <c r="J1338" s="4"/>
      <c r="K1338" s="11"/>
      <c r="L1338" s="11"/>
      <c r="M1338" s="11"/>
      <c r="N1338" s="4"/>
      <c r="O1338" s="155"/>
      <c r="P1338" s="156"/>
      <c r="Q1338" s="156"/>
      <c r="R1338" s="157"/>
      <c r="S1338" s="4"/>
      <c r="T1338" s="4"/>
      <c r="U1338" s="4"/>
      <c r="V1338" s="4"/>
    </row>
    <row r="1339" spans="1:22" s="5" customFormat="1" ht="12.75" x14ac:dyDescent="0.2">
      <c r="A1339" s="51"/>
      <c r="B1339" s="11"/>
      <c r="C1339" s="11" t="s">
        <v>325</v>
      </c>
      <c r="D1339" s="11"/>
      <c r="E1339" s="11" t="s">
        <v>326</v>
      </c>
      <c r="F1339" s="11">
        <v>1</v>
      </c>
      <c r="G1339" s="11"/>
      <c r="H1339" s="11">
        <v>0</v>
      </c>
      <c r="I1339" s="11"/>
      <c r="J1339" s="4"/>
      <c r="K1339" s="11"/>
      <c r="L1339" s="11"/>
      <c r="M1339" s="11"/>
      <c r="N1339" s="4"/>
      <c r="O1339" s="155"/>
      <c r="P1339" s="156"/>
      <c r="Q1339" s="156"/>
      <c r="R1339" s="157"/>
      <c r="S1339" s="4"/>
      <c r="T1339" s="4"/>
      <c r="U1339" s="4"/>
      <c r="V1339" s="4"/>
    </row>
    <row r="1340" spans="1:22" s="5" customFormat="1" ht="12.75" x14ac:dyDescent="0.2">
      <c r="A1340" s="51"/>
      <c r="B1340" s="11"/>
      <c r="C1340" s="11" t="s">
        <v>333</v>
      </c>
      <c r="D1340" s="11"/>
      <c r="E1340" s="11" t="s">
        <v>69</v>
      </c>
      <c r="F1340" s="11">
        <v>1</v>
      </c>
      <c r="G1340" s="11"/>
      <c r="H1340" s="11">
        <v>0</v>
      </c>
      <c r="I1340" s="11"/>
      <c r="J1340" s="4"/>
      <c r="K1340" s="11"/>
      <c r="L1340" s="11"/>
      <c r="M1340" s="11"/>
      <c r="N1340" s="4"/>
      <c r="O1340" s="155"/>
      <c r="P1340" s="156"/>
      <c r="Q1340" s="156"/>
      <c r="R1340" s="157"/>
      <c r="S1340" s="4"/>
      <c r="T1340" s="4"/>
      <c r="U1340" s="4"/>
      <c r="V1340" s="4"/>
    </row>
    <row r="1341" spans="1:22" s="5" customFormat="1" ht="12.75" x14ac:dyDescent="0.2">
      <c r="A1341" s="51"/>
      <c r="B1341" s="11"/>
      <c r="C1341" s="11" t="s">
        <v>336</v>
      </c>
      <c r="D1341" s="11"/>
      <c r="E1341" s="11" t="s">
        <v>106</v>
      </c>
      <c r="F1341" s="11">
        <v>1</v>
      </c>
      <c r="G1341" s="11"/>
      <c r="H1341" s="11"/>
      <c r="I1341" s="11"/>
      <c r="J1341" s="4"/>
      <c r="K1341" s="11"/>
      <c r="L1341" s="11"/>
      <c r="M1341" s="11"/>
      <c r="N1341" s="4"/>
      <c r="O1341" s="155"/>
      <c r="P1341" s="156"/>
      <c r="Q1341" s="156"/>
      <c r="R1341" s="157"/>
      <c r="S1341" s="4"/>
      <c r="T1341" s="4"/>
      <c r="U1341" s="4"/>
      <c r="V1341" s="4"/>
    </row>
    <row r="1342" spans="1:22" s="5" customFormat="1" ht="12.75" x14ac:dyDescent="0.2">
      <c r="A1342" s="51"/>
      <c r="B1342" s="11"/>
      <c r="C1342" s="11" t="s">
        <v>337</v>
      </c>
      <c r="D1342" s="11"/>
      <c r="E1342" s="11" t="s">
        <v>87</v>
      </c>
      <c r="F1342" s="11">
        <v>3</v>
      </c>
      <c r="G1342" s="11"/>
      <c r="H1342" s="11">
        <v>0</v>
      </c>
      <c r="I1342" s="11"/>
      <c r="J1342" s="4"/>
      <c r="K1342" s="11"/>
      <c r="L1342" s="11"/>
      <c r="M1342" s="11"/>
      <c r="N1342" s="4"/>
      <c r="O1342" s="155"/>
      <c r="P1342" s="156"/>
      <c r="Q1342" s="156"/>
      <c r="R1342" s="157"/>
      <c r="S1342" s="4"/>
      <c r="T1342" s="4"/>
      <c r="U1342" s="4"/>
      <c r="V1342" s="4"/>
    </row>
    <row r="1343" spans="1:22" s="5" customFormat="1" ht="12.75" x14ac:dyDescent="0.2">
      <c r="A1343" s="51"/>
      <c r="B1343" s="11"/>
      <c r="C1343" s="11" t="s">
        <v>344</v>
      </c>
      <c r="D1343" s="11"/>
      <c r="E1343" s="11" t="s">
        <v>345</v>
      </c>
      <c r="F1343" s="11">
        <v>1</v>
      </c>
      <c r="G1343" s="11"/>
      <c r="H1343" s="11"/>
      <c r="I1343" s="11"/>
      <c r="J1343" s="4"/>
      <c r="K1343" s="11"/>
      <c r="L1343" s="11"/>
      <c r="M1343" s="11"/>
      <c r="N1343" s="4"/>
      <c r="O1343" s="155"/>
      <c r="P1343" s="156"/>
      <c r="Q1343" s="156"/>
      <c r="R1343" s="157"/>
      <c r="S1343" s="4"/>
      <c r="T1343" s="4"/>
      <c r="U1343" s="4"/>
      <c r="V1343" s="4"/>
    </row>
    <row r="1344" spans="1:22" s="5" customFormat="1" ht="12.75" x14ac:dyDescent="0.2">
      <c r="A1344" s="51"/>
      <c r="B1344" s="11"/>
      <c r="C1344" s="11" t="s">
        <v>346</v>
      </c>
      <c r="D1344" s="11"/>
      <c r="E1344" s="11" t="s">
        <v>183</v>
      </c>
      <c r="F1344" s="11">
        <v>3</v>
      </c>
      <c r="G1344" s="11"/>
      <c r="H1344" s="11"/>
      <c r="I1344" s="11"/>
      <c r="J1344" s="4"/>
      <c r="K1344" s="11"/>
      <c r="L1344" s="11"/>
      <c r="M1344" s="11"/>
      <c r="N1344" s="4"/>
      <c r="O1344" s="155"/>
      <c r="P1344" s="156"/>
      <c r="Q1344" s="156"/>
      <c r="R1344" s="157"/>
      <c r="S1344" s="4"/>
      <c r="T1344" s="4"/>
      <c r="U1344" s="4"/>
      <c r="V1344" s="4"/>
    </row>
    <row r="1345" spans="1:22" s="5" customFormat="1" ht="12.75" x14ac:dyDescent="0.2">
      <c r="A1345" s="51"/>
      <c r="B1345" s="11"/>
      <c r="C1345" s="11" t="s">
        <v>350</v>
      </c>
      <c r="D1345" s="11"/>
      <c r="E1345" s="11" t="s">
        <v>151</v>
      </c>
      <c r="F1345" s="11">
        <v>3</v>
      </c>
      <c r="G1345" s="11"/>
      <c r="H1345" s="11"/>
      <c r="I1345" s="11"/>
      <c r="J1345" s="4"/>
      <c r="K1345" s="11"/>
      <c r="L1345" s="11"/>
      <c r="M1345" s="11"/>
      <c r="N1345" s="4"/>
      <c r="O1345" s="155"/>
      <c r="P1345" s="156"/>
      <c r="Q1345" s="156"/>
      <c r="R1345" s="157"/>
      <c r="S1345" s="4"/>
      <c r="T1345" s="4"/>
      <c r="U1345" s="4"/>
      <c r="V1345" s="4"/>
    </row>
    <row r="1346" spans="1:22" s="5" customFormat="1" ht="12.75" x14ac:dyDescent="0.2">
      <c r="A1346" s="51"/>
      <c r="B1346" s="11"/>
      <c r="C1346" s="11" t="s">
        <v>351</v>
      </c>
      <c r="D1346" s="11"/>
      <c r="E1346" s="11" t="s">
        <v>171</v>
      </c>
      <c r="F1346" s="11">
        <v>1</v>
      </c>
      <c r="G1346" s="11"/>
      <c r="H1346" s="11"/>
      <c r="I1346" s="11"/>
      <c r="J1346" s="4"/>
      <c r="K1346" s="11"/>
      <c r="L1346" s="11"/>
      <c r="M1346" s="11"/>
      <c r="N1346" s="4"/>
      <c r="O1346" s="155"/>
      <c r="P1346" s="156"/>
      <c r="Q1346" s="156"/>
      <c r="R1346" s="157"/>
      <c r="S1346" s="4"/>
      <c r="T1346" s="4"/>
      <c r="U1346" s="4"/>
      <c r="V1346" s="4"/>
    </row>
    <row r="1347" spans="1:22" s="5" customFormat="1" ht="12.75" x14ac:dyDescent="0.2">
      <c r="A1347" s="51"/>
      <c r="B1347" s="11"/>
      <c r="C1347" s="11" t="s">
        <v>352</v>
      </c>
      <c r="D1347" s="11"/>
      <c r="E1347" s="11" t="s">
        <v>199</v>
      </c>
      <c r="F1347" s="11">
        <v>4</v>
      </c>
      <c r="G1347" s="11"/>
      <c r="H1347" s="11"/>
      <c r="I1347" s="11"/>
      <c r="J1347" s="4"/>
      <c r="K1347" s="11"/>
      <c r="L1347" s="11"/>
      <c r="M1347" s="11"/>
      <c r="N1347" s="4"/>
      <c r="O1347" s="155"/>
      <c r="P1347" s="156"/>
      <c r="Q1347" s="156"/>
      <c r="R1347" s="157"/>
      <c r="S1347" s="4"/>
      <c r="T1347" s="4"/>
      <c r="U1347" s="4"/>
      <c r="V1347" s="4"/>
    </row>
    <row r="1348" spans="1:22" s="5" customFormat="1" ht="12.75" x14ac:dyDescent="0.2">
      <c r="A1348" s="51"/>
      <c r="B1348" s="11"/>
      <c r="C1348" s="11" t="s">
        <v>357</v>
      </c>
      <c r="D1348" s="11"/>
      <c r="E1348" s="11" t="s">
        <v>359</v>
      </c>
      <c r="F1348" s="11">
        <v>1</v>
      </c>
      <c r="G1348" s="11"/>
      <c r="H1348" s="11"/>
      <c r="I1348" s="11"/>
      <c r="J1348" s="4"/>
      <c r="K1348" s="11"/>
      <c r="L1348" s="11"/>
      <c r="M1348" s="11"/>
      <c r="N1348" s="4"/>
      <c r="O1348" s="155"/>
      <c r="P1348" s="156"/>
      <c r="Q1348" s="156"/>
      <c r="R1348" s="157"/>
      <c r="S1348" s="4"/>
      <c r="T1348" s="4"/>
      <c r="U1348" s="4"/>
      <c r="V1348" s="4"/>
    </row>
    <row r="1349" spans="1:22" s="5" customFormat="1" ht="12.75" x14ac:dyDescent="0.2">
      <c r="A1349" s="51"/>
      <c r="B1349" s="11"/>
      <c r="C1349" s="11" t="s">
        <v>360</v>
      </c>
      <c r="D1349" s="11"/>
      <c r="E1349" s="11" t="s">
        <v>199</v>
      </c>
      <c r="F1349" s="11">
        <v>17</v>
      </c>
      <c r="G1349" s="11"/>
      <c r="H1349" s="11">
        <v>0</v>
      </c>
      <c r="I1349" s="11"/>
      <c r="J1349" s="4"/>
      <c r="K1349" s="11"/>
      <c r="L1349" s="11"/>
      <c r="M1349" s="11"/>
      <c r="N1349" s="4"/>
      <c r="O1349" s="155"/>
      <c r="P1349" s="156"/>
      <c r="Q1349" s="156"/>
      <c r="R1349" s="157"/>
      <c r="S1349" s="4"/>
      <c r="T1349" s="4"/>
      <c r="U1349" s="4"/>
      <c r="V1349" s="4"/>
    </row>
    <row r="1350" spans="1:22" s="5" customFormat="1" ht="12.75" x14ac:dyDescent="0.2">
      <c r="A1350" s="51"/>
      <c r="B1350" s="11"/>
      <c r="C1350" s="11" t="s">
        <v>362</v>
      </c>
      <c r="D1350" s="11"/>
      <c r="E1350" s="11" t="s">
        <v>363</v>
      </c>
      <c r="F1350" s="11">
        <v>6</v>
      </c>
      <c r="G1350" s="11"/>
      <c r="H1350" s="11"/>
      <c r="I1350" s="11"/>
      <c r="J1350" s="4"/>
      <c r="K1350" s="11"/>
      <c r="L1350" s="11"/>
      <c r="M1350" s="11"/>
      <c r="N1350" s="4"/>
      <c r="O1350" s="155"/>
      <c r="P1350" s="156"/>
      <c r="Q1350" s="156"/>
      <c r="R1350" s="157"/>
      <c r="S1350" s="4"/>
      <c r="T1350" s="4"/>
      <c r="U1350" s="4"/>
      <c r="V1350" s="4"/>
    </row>
    <row r="1351" spans="1:22" s="5" customFormat="1" ht="12.75" x14ac:dyDescent="0.2">
      <c r="A1351" s="51"/>
      <c r="B1351" s="11"/>
      <c r="C1351" s="11" t="s">
        <v>368</v>
      </c>
      <c r="D1351" s="11"/>
      <c r="E1351" s="11" t="s">
        <v>103</v>
      </c>
      <c r="F1351" s="11">
        <v>1</v>
      </c>
      <c r="G1351" s="11"/>
      <c r="H1351" s="11"/>
      <c r="I1351" s="11"/>
      <c r="J1351" s="4"/>
      <c r="K1351" s="11"/>
      <c r="L1351" s="11"/>
      <c r="M1351" s="11"/>
      <c r="N1351" s="4"/>
      <c r="O1351" s="155"/>
      <c r="P1351" s="156"/>
      <c r="Q1351" s="156"/>
      <c r="R1351" s="157"/>
      <c r="S1351" s="4"/>
      <c r="T1351" s="4"/>
      <c r="U1351" s="4"/>
      <c r="V1351" s="4"/>
    </row>
    <row r="1352" spans="1:22" s="5" customFormat="1" ht="12.75" x14ac:dyDescent="0.2">
      <c r="A1352" s="51"/>
      <c r="B1352" s="11"/>
      <c r="C1352" s="11" t="s">
        <v>369</v>
      </c>
      <c r="D1352" s="11"/>
      <c r="E1352" s="11" t="s">
        <v>370</v>
      </c>
      <c r="F1352" s="11">
        <v>2</v>
      </c>
      <c r="G1352" s="11"/>
      <c r="H1352" s="11">
        <v>0</v>
      </c>
      <c r="I1352" s="11"/>
      <c r="J1352" s="4"/>
      <c r="K1352" s="11"/>
      <c r="L1352" s="11"/>
      <c r="M1352" s="11"/>
      <c r="N1352" s="4"/>
      <c r="O1352" s="155"/>
      <c r="P1352" s="156"/>
      <c r="Q1352" s="156"/>
      <c r="R1352" s="157"/>
      <c r="S1352" s="4"/>
      <c r="T1352" s="4"/>
      <c r="U1352" s="4"/>
      <c r="V1352" s="4"/>
    </row>
    <row r="1353" spans="1:22" s="5" customFormat="1" ht="12.75" x14ac:dyDescent="0.2">
      <c r="A1353" s="51"/>
      <c r="B1353" s="11"/>
      <c r="C1353" s="11" t="s">
        <v>372</v>
      </c>
      <c r="D1353" s="11"/>
      <c r="E1353" s="11" t="s">
        <v>207</v>
      </c>
      <c r="F1353" s="11">
        <v>2</v>
      </c>
      <c r="G1353" s="11"/>
      <c r="H1353" s="11"/>
      <c r="I1353" s="11"/>
      <c r="J1353" s="4"/>
      <c r="K1353" s="11"/>
      <c r="L1353" s="11"/>
      <c r="M1353" s="11"/>
      <c r="N1353" s="4"/>
      <c r="O1353" s="155"/>
      <c r="P1353" s="156"/>
      <c r="Q1353" s="156"/>
      <c r="R1353" s="157"/>
      <c r="S1353" s="4"/>
      <c r="T1353" s="4"/>
      <c r="U1353" s="4"/>
      <c r="V1353" s="4"/>
    </row>
    <row r="1354" spans="1:22" s="5" customFormat="1" ht="12.75" x14ac:dyDescent="0.2">
      <c r="A1354" s="51"/>
      <c r="B1354" s="11"/>
      <c r="C1354" s="11" t="s">
        <v>373</v>
      </c>
      <c r="D1354" s="11"/>
      <c r="E1354" s="11" t="s">
        <v>298</v>
      </c>
      <c r="F1354" s="11">
        <v>2</v>
      </c>
      <c r="G1354" s="11"/>
      <c r="H1354" s="11"/>
      <c r="I1354" s="11"/>
      <c r="J1354" s="4"/>
      <c r="K1354" s="11"/>
      <c r="L1354" s="11"/>
      <c r="M1354" s="11"/>
      <c r="N1354" s="4"/>
      <c r="O1354" s="155"/>
      <c r="P1354" s="156"/>
      <c r="Q1354" s="156"/>
      <c r="R1354" s="157"/>
      <c r="S1354" s="4"/>
      <c r="T1354" s="4"/>
      <c r="U1354" s="4"/>
      <c r="V1354" s="4"/>
    </row>
    <row r="1355" spans="1:22" s="5" customFormat="1" ht="12.75" x14ac:dyDescent="0.2">
      <c r="A1355" s="51"/>
      <c r="B1355" s="11"/>
      <c r="C1355" s="11" t="s">
        <v>374</v>
      </c>
      <c r="D1355" s="11"/>
      <c r="E1355" s="11" t="s">
        <v>104</v>
      </c>
      <c r="F1355" s="11">
        <v>27</v>
      </c>
      <c r="G1355" s="11"/>
      <c r="H1355" s="11">
        <v>0</v>
      </c>
      <c r="I1355" s="11"/>
      <c r="J1355" s="4"/>
      <c r="K1355" s="11"/>
      <c r="L1355" s="11"/>
      <c r="M1355" s="11"/>
      <c r="N1355" s="4"/>
      <c r="O1355" s="155"/>
      <c r="P1355" s="156"/>
      <c r="Q1355" s="156"/>
      <c r="R1355" s="157"/>
      <c r="S1355" s="4"/>
      <c r="T1355" s="4"/>
      <c r="U1355" s="4"/>
      <c r="V1355" s="4"/>
    </row>
    <row r="1356" spans="1:22" s="5" customFormat="1" ht="12.75" x14ac:dyDescent="0.2">
      <c r="A1356" s="51"/>
      <c r="B1356" s="11"/>
      <c r="C1356" s="11" t="s">
        <v>376</v>
      </c>
      <c r="D1356" s="11"/>
      <c r="E1356" s="11" t="s">
        <v>161</v>
      </c>
      <c r="F1356" s="11">
        <v>5</v>
      </c>
      <c r="G1356" s="11"/>
      <c r="H1356" s="11"/>
      <c r="I1356" s="11"/>
      <c r="J1356" s="4"/>
      <c r="K1356" s="11"/>
      <c r="L1356" s="11"/>
      <c r="M1356" s="11"/>
      <c r="N1356" s="4"/>
      <c r="O1356" s="155"/>
      <c r="P1356" s="156"/>
      <c r="Q1356" s="156"/>
      <c r="R1356" s="157"/>
      <c r="S1356" s="4"/>
      <c r="T1356" s="4"/>
      <c r="U1356" s="4"/>
      <c r="V1356" s="4"/>
    </row>
    <row r="1357" spans="1:22" s="5" customFormat="1" ht="12.75" x14ac:dyDescent="0.2">
      <c r="A1357" s="51"/>
      <c r="B1357" s="11"/>
      <c r="C1357" s="11" t="s">
        <v>377</v>
      </c>
      <c r="D1357" s="11"/>
      <c r="E1357" s="11" t="s">
        <v>378</v>
      </c>
      <c r="F1357" s="11">
        <v>16</v>
      </c>
      <c r="G1357" s="11"/>
      <c r="H1357" s="11"/>
      <c r="I1357" s="11"/>
      <c r="J1357" s="4"/>
      <c r="K1357" s="11"/>
      <c r="L1357" s="11"/>
      <c r="M1357" s="11"/>
      <c r="N1357" s="4"/>
      <c r="O1357" s="155"/>
      <c r="P1357" s="156"/>
      <c r="Q1357" s="156"/>
      <c r="R1357" s="157"/>
      <c r="S1357" s="4"/>
      <c r="T1357" s="4"/>
      <c r="U1357" s="4"/>
      <c r="V1357" s="4"/>
    </row>
    <row r="1358" spans="1:22" s="5" customFormat="1" ht="12.75" x14ac:dyDescent="0.2">
      <c r="A1358" s="51"/>
      <c r="B1358" s="11"/>
      <c r="C1358" s="11" t="s">
        <v>380</v>
      </c>
      <c r="D1358" s="11"/>
      <c r="E1358" s="11" t="s">
        <v>83</v>
      </c>
      <c r="F1358" s="11">
        <v>9</v>
      </c>
      <c r="G1358" s="11"/>
      <c r="H1358" s="11">
        <v>0</v>
      </c>
      <c r="I1358" s="11"/>
      <c r="J1358" s="4"/>
      <c r="K1358" s="11"/>
      <c r="L1358" s="11"/>
      <c r="M1358" s="11"/>
      <c r="N1358" s="4"/>
      <c r="O1358" s="155"/>
      <c r="P1358" s="156"/>
      <c r="Q1358" s="156"/>
      <c r="R1358" s="157"/>
      <c r="S1358" s="4"/>
      <c r="T1358" s="4"/>
      <c r="U1358" s="4"/>
      <c r="V1358" s="4"/>
    </row>
    <row r="1359" spans="1:22" s="5" customFormat="1" ht="12.75" x14ac:dyDescent="0.2">
      <c r="A1359" s="51"/>
      <c r="B1359" s="11"/>
      <c r="C1359" s="11" t="s">
        <v>385</v>
      </c>
      <c r="D1359" s="11"/>
      <c r="E1359" s="11" t="s">
        <v>122</v>
      </c>
      <c r="F1359" s="11">
        <v>4</v>
      </c>
      <c r="G1359" s="11"/>
      <c r="H1359" s="11"/>
      <c r="I1359" s="11"/>
      <c r="J1359" s="4"/>
      <c r="K1359" s="11"/>
      <c r="L1359" s="11"/>
      <c r="M1359" s="11"/>
      <c r="N1359" s="4"/>
      <c r="O1359" s="155"/>
      <c r="P1359" s="156"/>
      <c r="Q1359" s="156"/>
      <c r="R1359" s="157"/>
      <c r="S1359" s="4"/>
      <c r="T1359" s="4"/>
      <c r="U1359" s="4"/>
      <c r="V1359" s="4"/>
    </row>
    <row r="1360" spans="1:22" s="5" customFormat="1" ht="12.75" x14ac:dyDescent="0.2">
      <c r="A1360" s="51"/>
      <c r="B1360" s="11"/>
      <c r="C1360" s="11" t="s">
        <v>388</v>
      </c>
      <c r="D1360" s="11"/>
      <c r="E1360" s="11" t="s">
        <v>389</v>
      </c>
      <c r="F1360" s="11">
        <v>1</v>
      </c>
      <c r="G1360" s="11"/>
      <c r="H1360" s="11"/>
      <c r="I1360" s="11"/>
      <c r="J1360" s="4"/>
      <c r="K1360" s="11"/>
      <c r="L1360" s="11"/>
      <c r="M1360" s="11"/>
      <c r="N1360" s="4"/>
      <c r="O1360" s="155"/>
      <c r="P1360" s="156"/>
      <c r="Q1360" s="156"/>
      <c r="R1360" s="157"/>
      <c r="S1360" s="4"/>
      <c r="T1360" s="4"/>
      <c r="U1360" s="4"/>
      <c r="V1360" s="4"/>
    </row>
    <row r="1361" spans="1:22" s="5" customFormat="1" ht="12.75" x14ac:dyDescent="0.2">
      <c r="A1361" s="51"/>
      <c r="B1361" s="11"/>
      <c r="C1361" s="11" t="s">
        <v>391</v>
      </c>
      <c r="D1361" s="11"/>
      <c r="E1361" s="11" t="s">
        <v>118</v>
      </c>
      <c r="F1361" s="11">
        <v>36</v>
      </c>
      <c r="G1361" s="11"/>
      <c r="H1361" s="11">
        <v>0</v>
      </c>
      <c r="I1361" s="11"/>
      <c r="J1361" s="4"/>
      <c r="K1361" s="11"/>
      <c r="L1361" s="11"/>
      <c r="M1361" s="11"/>
      <c r="N1361" s="4"/>
      <c r="O1361" s="155"/>
      <c r="P1361" s="156"/>
      <c r="Q1361" s="156"/>
      <c r="R1361" s="157"/>
      <c r="S1361" s="4"/>
      <c r="T1361" s="4"/>
      <c r="U1361" s="4"/>
      <c r="V1361" s="4"/>
    </row>
    <row r="1362" spans="1:22" s="5" customFormat="1" ht="12.75" x14ac:dyDescent="0.2">
      <c r="A1362" s="51"/>
      <c r="B1362" s="11"/>
      <c r="C1362" s="11" t="s">
        <v>392</v>
      </c>
      <c r="D1362" s="11"/>
      <c r="E1362" s="11" t="s">
        <v>96</v>
      </c>
      <c r="F1362" s="11">
        <v>1</v>
      </c>
      <c r="G1362" s="11"/>
      <c r="H1362" s="11"/>
      <c r="I1362" s="11"/>
      <c r="J1362" s="4"/>
      <c r="K1362" s="11"/>
      <c r="L1362" s="11"/>
      <c r="M1362" s="11"/>
      <c r="N1362" s="4"/>
      <c r="O1362" s="155"/>
      <c r="P1362" s="156"/>
      <c r="Q1362" s="156"/>
      <c r="R1362" s="157"/>
      <c r="S1362" s="4"/>
      <c r="T1362" s="4"/>
      <c r="U1362" s="4"/>
      <c r="V1362" s="4"/>
    </row>
    <row r="1363" spans="1:22" s="5" customFormat="1" ht="12.75" x14ac:dyDescent="0.2">
      <c r="A1363" s="51"/>
      <c r="B1363" s="11"/>
      <c r="C1363" s="11" t="s">
        <v>393</v>
      </c>
      <c r="D1363" s="11"/>
      <c r="E1363" s="11" t="s">
        <v>99</v>
      </c>
      <c r="F1363" s="11">
        <v>1</v>
      </c>
      <c r="G1363" s="11"/>
      <c r="H1363" s="11"/>
      <c r="I1363" s="11"/>
      <c r="J1363" s="4"/>
      <c r="K1363" s="11"/>
      <c r="L1363" s="11"/>
      <c r="M1363" s="11"/>
      <c r="N1363" s="4"/>
      <c r="O1363" s="155"/>
      <c r="P1363" s="156"/>
      <c r="Q1363" s="156"/>
      <c r="R1363" s="157"/>
      <c r="S1363" s="4"/>
      <c r="T1363" s="4"/>
      <c r="U1363" s="4"/>
      <c r="V1363" s="4"/>
    </row>
    <row r="1364" spans="1:22" s="5" customFormat="1" ht="12.75" x14ac:dyDescent="0.2">
      <c r="A1364" s="51"/>
      <c r="B1364" s="11"/>
      <c r="C1364" s="11" t="s">
        <v>393</v>
      </c>
      <c r="D1364" s="11"/>
      <c r="E1364" s="11" t="s">
        <v>76</v>
      </c>
      <c r="F1364" s="11">
        <v>4</v>
      </c>
      <c r="G1364" s="11"/>
      <c r="H1364" s="11">
        <v>0</v>
      </c>
      <c r="I1364" s="11"/>
      <c r="J1364" s="4"/>
      <c r="K1364" s="11"/>
      <c r="L1364" s="11"/>
      <c r="M1364" s="11"/>
      <c r="N1364" s="4"/>
      <c r="O1364" s="155"/>
      <c r="P1364" s="156"/>
      <c r="Q1364" s="156"/>
      <c r="R1364" s="157"/>
      <c r="S1364" s="4"/>
      <c r="T1364" s="4"/>
      <c r="U1364" s="4"/>
      <c r="V1364" s="4"/>
    </row>
    <row r="1365" spans="1:22" s="5" customFormat="1" ht="12.75" x14ac:dyDescent="0.2">
      <c r="A1365" s="51"/>
      <c r="B1365" s="11"/>
      <c r="C1365" s="11" t="s">
        <v>394</v>
      </c>
      <c r="D1365" s="11"/>
      <c r="E1365" s="11" t="s">
        <v>384</v>
      </c>
      <c r="F1365" s="11">
        <v>1</v>
      </c>
      <c r="G1365" s="11"/>
      <c r="H1365" s="11">
        <v>0</v>
      </c>
      <c r="I1365" s="11"/>
      <c r="J1365" s="4"/>
      <c r="K1365" s="11"/>
      <c r="L1365" s="11"/>
      <c r="M1365" s="11"/>
      <c r="N1365" s="4"/>
      <c r="O1365" s="155"/>
      <c r="P1365" s="156"/>
      <c r="Q1365" s="156"/>
      <c r="R1365" s="157"/>
      <c r="S1365" s="4"/>
      <c r="T1365" s="4"/>
      <c r="U1365" s="4"/>
      <c r="V1365" s="4"/>
    </row>
    <row r="1366" spans="1:22" s="5" customFormat="1" ht="12.75" x14ac:dyDescent="0.2">
      <c r="A1366" s="51"/>
      <c r="B1366" s="11"/>
      <c r="C1366" s="11" t="s">
        <v>395</v>
      </c>
      <c r="D1366" s="11"/>
      <c r="E1366" s="11" t="s">
        <v>379</v>
      </c>
      <c r="F1366" s="11">
        <v>1</v>
      </c>
      <c r="G1366" s="11"/>
      <c r="H1366" s="11"/>
      <c r="I1366" s="11"/>
      <c r="J1366" s="4"/>
      <c r="K1366" s="11"/>
      <c r="L1366" s="11"/>
      <c r="M1366" s="11"/>
      <c r="N1366" s="4"/>
      <c r="O1366" s="155"/>
      <c r="P1366" s="156"/>
      <c r="Q1366" s="156"/>
      <c r="R1366" s="157"/>
      <c r="S1366" s="4"/>
      <c r="T1366" s="4"/>
      <c r="U1366" s="4"/>
      <c r="V1366" s="4"/>
    </row>
    <row r="1367" spans="1:22" s="5" customFormat="1" ht="12.75" x14ac:dyDescent="0.2">
      <c r="A1367" s="51"/>
      <c r="B1367" s="11"/>
      <c r="C1367" s="11" t="s">
        <v>396</v>
      </c>
      <c r="D1367" s="11"/>
      <c r="E1367" s="11" t="s">
        <v>171</v>
      </c>
      <c r="F1367" s="11">
        <v>68</v>
      </c>
      <c r="G1367" s="11"/>
      <c r="H1367" s="11">
        <v>0</v>
      </c>
      <c r="I1367" s="11"/>
      <c r="J1367" s="4"/>
      <c r="K1367" s="11"/>
      <c r="L1367" s="11"/>
      <c r="M1367" s="11"/>
      <c r="N1367" s="4"/>
      <c r="O1367" s="155"/>
      <c r="P1367" s="156"/>
      <c r="Q1367" s="156"/>
      <c r="R1367" s="157"/>
      <c r="S1367" s="4"/>
      <c r="T1367" s="4"/>
      <c r="U1367" s="4"/>
      <c r="V1367" s="4"/>
    </row>
    <row r="1368" spans="1:22" s="5" customFormat="1" ht="12.75" x14ac:dyDescent="0.2">
      <c r="A1368" s="51"/>
      <c r="B1368" s="11"/>
      <c r="C1368" s="11" t="s">
        <v>398</v>
      </c>
      <c r="D1368" s="11"/>
      <c r="E1368" s="11" t="s">
        <v>399</v>
      </c>
      <c r="F1368" s="11">
        <v>3</v>
      </c>
      <c r="G1368" s="11"/>
      <c r="H1368" s="11"/>
      <c r="I1368" s="11"/>
      <c r="J1368" s="4"/>
      <c r="K1368" s="11"/>
      <c r="L1368" s="11"/>
      <c r="M1368" s="11"/>
      <c r="N1368" s="4"/>
      <c r="O1368" s="155"/>
      <c r="P1368" s="156"/>
      <c r="Q1368" s="156"/>
      <c r="R1368" s="157"/>
      <c r="S1368" s="4"/>
      <c r="T1368" s="4"/>
      <c r="U1368" s="4"/>
      <c r="V1368" s="4"/>
    </row>
    <row r="1369" spans="1:22" s="5" customFormat="1" ht="12.75" x14ac:dyDescent="0.2">
      <c r="A1369" s="51"/>
      <c r="B1369" s="11"/>
      <c r="C1369" s="11" t="s">
        <v>401</v>
      </c>
      <c r="D1369" s="11"/>
      <c r="E1369" s="11" t="s">
        <v>152</v>
      </c>
      <c r="F1369" s="11">
        <v>4</v>
      </c>
      <c r="G1369" s="11"/>
      <c r="H1369" s="11">
        <v>0</v>
      </c>
      <c r="I1369" s="11"/>
      <c r="J1369" s="4"/>
      <c r="K1369" s="11"/>
      <c r="L1369" s="11"/>
      <c r="M1369" s="11"/>
      <c r="N1369" s="4"/>
      <c r="O1369" s="155"/>
      <c r="P1369" s="156"/>
      <c r="Q1369" s="156"/>
      <c r="R1369" s="157"/>
      <c r="S1369" s="4"/>
      <c r="T1369" s="4"/>
      <c r="U1369" s="4"/>
      <c r="V1369" s="4"/>
    </row>
    <row r="1370" spans="1:22" s="5" customFormat="1" ht="12.75" x14ac:dyDescent="0.2">
      <c r="A1370" s="51"/>
      <c r="B1370" s="11"/>
      <c r="C1370" s="11" t="s">
        <v>402</v>
      </c>
      <c r="D1370" s="11"/>
      <c r="E1370" s="11" t="s">
        <v>403</v>
      </c>
      <c r="F1370" s="11">
        <v>4</v>
      </c>
      <c r="G1370" s="11"/>
      <c r="H1370" s="11">
        <v>0</v>
      </c>
      <c r="I1370" s="11"/>
      <c r="J1370" s="4"/>
      <c r="K1370" s="11"/>
      <c r="L1370" s="11"/>
      <c r="M1370" s="11"/>
      <c r="N1370" s="4"/>
      <c r="O1370" s="155"/>
      <c r="P1370" s="156"/>
      <c r="Q1370" s="156"/>
      <c r="R1370" s="157"/>
      <c r="S1370" s="4"/>
      <c r="T1370" s="4"/>
      <c r="U1370" s="4"/>
      <c r="V1370" s="4"/>
    </row>
    <row r="1371" spans="1:22" s="5" customFormat="1" ht="12.75" x14ac:dyDescent="0.2">
      <c r="A1371" s="51"/>
      <c r="B1371" s="11"/>
      <c r="C1371" s="11" t="s">
        <v>405</v>
      </c>
      <c r="D1371" s="11"/>
      <c r="E1371" s="11" t="s">
        <v>92</v>
      </c>
      <c r="F1371" s="11">
        <v>5</v>
      </c>
      <c r="G1371" s="11"/>
      <c r="H1371" s="11">
        <v>0</v>
      </c>
      <c r="I1371" s="11"/>
      <c r="J1371" s="4"/>
      <c r="K1371" s="11"/>
      <c r="L1371" s="11"/>
      <c r="M1371" s="11"/>
      <c r="N1371" s="4"/>
      <c r="O1371" s="155"/>
      <c r="P1371" s="156"/>
      <c r="Q1371" s="156"/>
      <c r="R1371" s="157"/>
      <c r="S1371" s="4"/>
      <c r="T1371" s="4"/>
      <c r="U1371" s="4"/>
      <c r="V1371" s="4"/>
    </row>
    <row r="1372" spans="1:22" s="5" customFormat="1" ht="12.75" x14ac:dyDescent="0.2">
      <c r="A1372" s="51"/>
      <c r="B1372" s="11"/>
      <c r="C1372" s="11" t="s">
        <v>407</v>
      </c>
      <c r="D1372" s="11"/>
      <c r="E1372" s="11" t="s">
        <v>408</v>
      </c>
      <c r="F1372" s="11">
        <v>1</v>
      </c>
      <c r="G1372" s="11"/>
      <c r="H1372" s="11"/>
      <c r="I1372" s="11"/>
      <c r="J1372" s="4"/>
      <c r="K1372" s="11"/>
      <c r="L1372" s="11"/>
      <c r="M1372" s="11"/>
      <c r="N1372" s="4"/>
      <c r="O1372" s="155"/>
      <c r="P1372" s="156"/>
      <c r="Q1372" s="156"/>
      <c r="R1372" s="157"/>
      <c r="S1372" s="4"/>
      <c r="T1372" s="4"/>
      <c r="U1372" s="4"/>
      <c r="V1372" s="4"/>
    </row>
    <row r="1373" spans="1:22" s="5" customFormat="1" ht="12.75" x14ac:dyDescent="0.2">
      <c r="A1373" s="51"/>
      <c r="B1373" s="11"/>
      <c r="C1373" s="11" t="s">
        <v>409</v>
      </c>
      <c r="D1373" s="11"/>
      <c r="E1373" s="11" t="s">
        <v>319</v>
      </c>
      <c r="F1373" s="11">
        <v>14</v>
      </c>
      <c r="G1373" s="11"/>
      <c r="H1373" s="11"/>
      <c r="I1373" s="11"/>
      <c r="J1373" s="4"/>
      <c r="K1373" s="11"/>
      <c r="L1373" s="11"/>
      <c r="M1373" s="11"/>
      <c r="N1373" s="4"/>
      <c r="O1373" s="155"/>
      <c r="P1373" s="156"/>
      <c r="Q1373" s="156"/>
      <c r="R1373" s="157"/>
      <c r="S1373" s="4"/>
      <c r="T1373" s="4"/>
      <c r="U1373" s="4"/>
      <c r="V1373" s="4"/>
    </row>
    <row r="1374" spans="1:22" s="5" customFormat="1" ht="12.75" x14ac:dyDescent="0.2">
      <c r="A1374" s="51"/>
      <c r="B1374" s="11"/>
      <c r="C1374" s="11" t="s">
        <v>411</v>
      </c>
      <c r="D1374" s="11"/>
      <c r="E1374" s="11" t="s">
        <v>78</v>
      </c>
      <c r="F1374" s="11">
        <v>2</v>
      </c>
      <c r="G1374" s="11"/>
      <c r="H1374" s="11"/>
      <c r="I1374" s="11"/>
      <c r="J1374" s="4"/>
      <c r="K1374" s="11"/>
      <c r="L1374" s="11"/>
      <c r="M1374" s="11"/>
      <c r="N1374" s="4"/>
      <c r="O1374" s="155"/>
      <c r="P1374" s="156"/>
      <c r="Q1374" s="156"/>
      <c r="R1374" s="157"/>
      <c r="S1374" s="4"/>
      <c r="T1374" s="4"/>
      <c r="U1374" s="4"/>
      <c r="V1374" s="4"/>
    </row>
    <row r="1375" spans="1:22" s="5" customFormat="1" ht="12.75" x14ac:dyDescent="0.2">
      <c r="A1375" s="51"/>
      <c r="B1375" s="11"/>
      <c r="C1375" s="11" t="s">
        <v>413</v>
      </c>
      <c r="D1375" s="11"/>
      <c r="E1375" s="11" t="s">
        <v>108</v>
      </c>
      <c r="F1375" s="11">
        <v>6</v>
      </c>
      <c r="G1375" s="11"/>
      <c r="H1375" s="11">
        <v>0</v>
      </c>
      <c r="I1375" s="11"/>
      <c r="J1375" s="4"/>
      <c r="K1375" s="11"/>
      <c r="L1375" s="11"/>
      <c r="M1375" s="11"/>
      <c r="N1375" s="4"/>
      <c r="O1375" s="155"/>
      <c r="P1375" s="156"/>
      <c r="Q1375" s="156"/>
      <c r="R1375" s="157"/>
      <c r="S1375" s="4"/>
      <c r="T1375" s="4"/>
      <c r="U1375" s="4"/>
      <c r="V1375" s="4"/>
    </row>
    <row r="1376" spans="1:22" s="5" customFormat="1" ht="12.75" x14ac:dyDescent="0.2">
      <c r="A1376" s="51"/>
      <c r="B1376" s="11"/>
      <c r="C1376" s="11" t="s">
        <v>414</v>
      </c>
      <c r="D1376" s="11"/>
      <c r="E1376" s="11" t="s">
        <v>283</v>
      </c>
      <c r="F1376" s="11">
        <v>9</v>
      </c>
      <c r="G1376" s="11"/>
      <c r="H1376" s="11"/>
      <c r="I1376" s="11"/>
      <c r="J1376" s="4"/>
      <c r="K1376" s="11"/>
      <c r="L1376" s="11"/>
      <c r="M1376" s="11"/>
      <c r="N1376" s="4"/>
      <c r="O1376" s="155"/>
      <c r="P1376" s="156"/>
      <c r="Q1376" s="156"/>
      <c r="R1376" s="157"/>
      <c r="S1376" s="4"/>
      <c r="T1376" s="4"/>
      <c r="U1376" s="4"/>
      <c r="V1376" s="4"/>
    </row>
    <row r="1377" spans="1:22" s="5" customFormat="1" ht="12.75" x14ac:dyDescent="0.2">
      <c r="A1377" s="51"/>
      <c r="B1377" s="11"/>
      <c r="C1377" s="11" t="s">
        <v>416</v>
      </c>
      <c r="D1377" s="11"/>
      <c r="E1377" s="11" t="s">
        <v>404</v>
      </c>
      <c r="F1377" s="11">
        <v>2</v>
      </c>
      <c r="G1377" s="11"/>
      <c r="H1377" s="11">
        <v>0</v>
      </c>
      <c r="I1377" s="11"/>
      <c r="J1377" s="4"/>
      <c r="K1377" s="11"/>
      <c r="L1377" s="11"/>
      <c r="M1377" s="11"/>
      <c r="N1377" s="4"/>
      <c r="O1377" s="155"/>
      <c r="P1377" s="156"/>
      <c r="Q1377" s="156"/>
      <c r="R1377" s="157"/>
      <c r="S1377" s="4"/>
      <c r="T1377" s="4"/>
      <c r="U1377" s="4"/>
      <c r="V1377" s="4"/>
    </row>
    <row r="1378" spans="1:22" s="5" customFormat="1" ht="12.75" x14ac:dyDescent="0.2">
      <c r="A1378" s="51"/>
      <c r="B1378" s="11"/>
      <c r="C1378" s="11" t="s">
        <v>418</v>
      </c>
      <c r="D1378" s="11"/>
      <c r="E1378" s="11" t="s">
        <v>419</v>
      </c>
      <c r="F1378" s="11">
        <v>2</v>
      </c>
      <c r="G1378" s="11"/>
      <c r="H1378" s="11"/>
      <c r="I1378" s="11"/>
      <c r="J1378" s="4"/>
      <c r="K1378" s="11"/>
      <c r="L1378" s="11"/>
      <c r="M1378" s="11"/>
      <c r="N1378" s="4"/>
      <c r="O1378" s="155"/>
      <c r="P1378" s="156"/>
      <c r="Q1378" s="156"/>
      <c r="R1378" s="157"/>
      <c r="S1378" s="4"/>
      <c r="T1378" s="4"/>
      <c r="U1378" s="4"/>
      <c r="V1378" s="4"/>
    </row>
    <row r="1379" spans="1:22" s="5" customFormat="1" ht="12.75" x14ac:dyDescent="0.2">
      <c r="A1379" s="51"/>
      <c r="B1379" s="11"/>
      <c r="C1379" s="11" t="s">
        <v>426</v>
      </c>
      <c r="D1379" s="11"/>
      <c r="E1379" s="11" t="s">
        <v>364</v>
      </c>
      <c r="F1379" s="11">
        <v>21</v>
      </c>
      <c r="G1379" s="11"/>
      <c r="H1379" s="11"/>
      <c r="I1379" s="11"/>
      <c r="J1379" s="4"/>
      <c r="K1379" s="11"/>
      <c r="L1379" s="11"/>
      <c r="M1379" s="11"/>
      <c r="N1379" s="4"/>
      <c r="O1379" s="155"/>
      <c r="P1379" s="156"/>
      <c r="Q1379" s="156"/>
      <c r="R1379" s="157"/>
      <c r="S1379" s="4"/>
      <c r="T1379" s="4"/>
      <c r="U1379" s="4"/>
      <c r="V1379" s="4"/>
    </row>
    <row r="1380" spans="1:22" s="5" customFormat="1" ht="12.75" x14ac:dyDescent="0.2">
      <c r="A1380" s="51"/>
      <c r="B1380" s="11"/>
      <c r="C1380" s="11" t="s">
        <v>430</v>
      </c>
      <c r="D1380" s="11"/>
      <c r="E1380" s="11" t="s">
        <v>386</v>
      </c>
      <c r="F1380" s="11">
        <v>49</v>
      </c>
      <c r="G1380" s="11"/>
      <c r="H1380" s="11">
        <v>0</v>
      </c>
      <c r="I1380" s="11"/>
      <c r="J1380" s="4"/>
      <c r="K1380" s="11"/>
      <c r="L1380" s="11"/>
      <c r="M1380" s="11"/>
      <c r="N1380" s="4"/>
      <c r="O1380" s="155"/>
      <c r="P1380" s="156"/>
      <c r="Q1380" s="156"/>
      <c r="R1380" s="157"/>
      <c r="S1380" s="4"/>
      <c r="T1380" s="4"/>
      <c r="U1380" s="4"/>
      <c r="V1380" s="4"/>
    </row>
    <row r="1381" spans="1:22" s="5" customFormat="1" ht="12.75" x14ac:dyDescent="0.2">
      <c r="A1381" s="51"/>
      <c r="B1381" s="11"/>
      <c r="C1381" s="11" t="s">
        <v>432</v>
      </c>
      <c r="D1381" s="11"/>
      <c r="E1381" s="11" t="s">
        <v>220</v>
      </c>
      <c r="F1381" s="11">
        <v>6</v>
      </c>
      <c r="G1381" s="11"/>
      <c r="H1381" s="11"/>
      <c r="I1381" s="11"/>
      <c r="J1381" s="4"/>
      <c r="K1381" s="11"/>
      <c r="L1381" s="11"/>
      <c r="M1381" s="11"/>
      <c r="N1381" s="4"/>
      <c r="O1381" s="155"/>
      <c r="P1381" s="156"/>
      <c r="Q1381" s="156"/>
      <c r="R1381" s="157"/>
      <c r="S1381" s="4"/>
      <c r="T1381" s="4"/>
      <c r="U1381" s="4"/>
      <c r="V1381" s="4"/>
    </row>
    <row r="1382" spans="1:22" s="5" customFormat="1" ht="12.75" x14ac:dyDescent="0.2">
      <c r="A1382" s="51"/>
      <c r="B1382" s="11"/>
      <c r="C1382" s="11" t="s">
        <v>433</v>
      </c>
      <c r="D1382" s="11"/>
      <c r="E1382" s="11" t="s">
        <v>288</v>
      </c>
      <c r="F1382" s="11">
        <v>4</v>
      </c>
      <c r="G1382" s="11"/>
      <c r="H1382" s="11"/>
      <c r="I1382" s="11"/>
      <c r="J1382" s="4"/>
      <c r="K1382" s="11"/>
      <c r="L1382" s="11"/>
      <c r="M1382" s="11"/>
      <c r="N1382" s="4"/>
      <c r="O1382" s="155"/>
      <c r="P1382" s="156"/>
      <c r="Q1382" s="156"/>
      <c r="R1382" s="157"/>
      <c r="S1382" s="4"/>
      <c r="T1382" s="4"/>
      <c r="U1382" s="4"/>
      <c r="V1382" s="4"/>
    </row>
    <row r="1383" spans="1:22" s="5" customFormat="1" ht="12.75" x14ac:dyDescent="0.2">
      <c r="A1383" s="51"/>
      <c r="B1383" s="11"/>
      <c r="C1383" s="11" t="s">
        <v>439</v>
      </c>
      <c r="D1383" s="11"/>
      <c r="E1383" s="11" t="s">
        <v>332</v>
      </c>
      <c r="F1383" s="11">
        <v>2</v>
      </c>
      <c r="G1383" s="11"/>
      <c r="H1383" s="11">
        <v>0</v>
      </c>
      <c r="I1383" s="11"/>
      <c r="J1383" s="4"/>
      <c r="K1383" s="11"/>
      <c r="L1383" s="11"/>
      <c r="M1383" s="11"/>
      <c r="N1383" s="4"/>
      <c r="O1383" s="155"/>
      <c r="P1383" s="156"/>
      <c r="Q1383" s="156"/>
      <c r="R1383" s="157"/>
      <c r="S1383" s="4"/>
      <c r="T1383" s="4"/>
      <c r="U1383" s="4"/>
      <c r="V1383" s="4"/>
    </row>
    <row r="1384" spans="1:22" s="5" customFormat="1" ht="12.75" x14ac:dyDescent="0.2">
      <c r="A1384" s="51"/>
      <c r="B1384" s="11"/>
      <c r="C1384" s="11" t="s">
        <v>441</v>
      </c>
      <c r="D1384" s="11"/>
      <c r="E1384" s="11" t="s">
        <v>442</v>
      </c>
      <c r="F1384" s="11">
        <v>13</v>
      </c>
      <c r="G1384" s="11"/>
      <c r="H1384" s="11"/>
      <c r="I1384" s="11"/>
      <c r="J1384" s="4"/>
      <c r="K1384" s="11"/>
      <c r="L1384" s="11"/>
      <c r="M1384" s="11"/>
      <c r="N1384" s="4"/>
      <c r="O1384" s="155"/>
      <c r="P1384" s="156"/>
      <c r="Q1384" s="156"/>
      <c r="R1384" s="157"/>
      <c r="S1384" s="4"/>
      <c r="T1384" s="4"/>
      <c r="U1384" s="4"/>
      <c r="V1384" s="4"/>
    </row>
    <row r="1385" spans="1:22" s="5" customFormat="1" ht="12.75" x14ac:dyDescent="0.2">
      <c r="A1385" s="51"/>
      <c r="B1385" s="11"/>
      <c r="C1385" s="11" t="s">
        <v>443</v>
      </c>
      <c r="D1385" s="11"/>
      <c r="E1385" s="11" t="s">
        <v>444</v>
      </c>
      <c r="F1385" s="11">
        <v>5</v>
      </c>
      <c r="G1385" s="11"/>
      <c r="H1385" s="11"/>
      <c r="I1385" s="11"/>
      <c r="J1385" s="4"/>
      <c r="K1385" s="11"/>
      <c r="L1385" s="11"/>
      <c r="M1385" s="11"/>
      <c r="N1385" s="4"/>
      <c r="O1385" s="155"/>
      <c r="P1385" s="156"/>
      <c r="Q1385" s="156"/>
      <c r="R1385" s="157"/>
      <c r="S1385" s="4"/>
      <c r="T1385" s="4"/>
      <c r="U1385" s="4"/>
      <c r="V1385" s="4"/>
    </row>
    <row r="1386" spans="1:22" s="5" customFormat="1" ht="12.75" x14ac:dyDescent="0.2">
      <c r="A1386" s="51"/>
      <c r="B1386" s="11"/>
      <c r="C1386" s="11" t="s">
        <v>446</v>
      </c>
      <c r="D1386" s="11"/>
      <c r="E1386" s="11" t="s">
        <v>173</v>
      </c>
      <c r="F1386" s="11">
        <v>20</v>
      </c>
      <c r="G1386" s="11"/>
      <c r="H1386" s="11">
        <v>0</v>
      </c>
      <c r="I1386" s="11"/>
      <c r="J1386" s="4"/>
      <c r="K1386" s="11"/>
      <c r="L1386" s="11"/>
      <c r="M1386" s="11"/>
      <c r="N1386" s="4"/>
      <c r="O1386" s="155"/>
      <c r="P1386" s="156"/>
      <c r="Q1386" s="156"/>
      <c r="R1386" s="157"/>
      <c r="S1386" s="4"/>
      <c r="T1386" s="4"/>
      <c r="U1386" s="4"/>
      <c r="V1386" s="4"/>
    </row>
    <row r="1387" spans="1:22" s="5" customFormat="1" ht="12.75" x14ac:dyDescent="0.2">
      <c r="A1387" s="51"/>
      <c r="B1387" s="11"/>
      <c r="C1387" s="11" t="s">
        <v>447</v>
      </c>
      <c r="D1387" s="11"/>
      <c r="E1387" s="11" t="s">
        <v>448</v>
      </c>
      <c r="F1387" s="11">
        <v>23</v>
      </c>
      <c r="G1387" s="11"/>
      <c r="H1387" s="11">
        <v>0</v>
      </c>
      <c r="I1387" s="11"/>
      <c r="J1387" s="4"/>
      <c r="K1387" s="11"/>
      <c r="L1387" s="11"/>
      <c r="M1387" s="11"/>
      <c r="N1387" s="4"/>
      <c r="O1387" s="155"/>
      <c r="P1387" s="156"/>
      <c r="Q1387" s="156"/>
      <c r="R1387" s="157"/>
      <c r="S1387" s="4"/>
      <c r="T1387" s="4"/>
      <c r="U1387" s="4"/>
      <c r="V1387" s="4"/>
    </row>
    <row r="1388" spans="1:22" s="5" customFormat="1" ht="12.75" x14ac:dyDescent="0.2">
      <c r="A1388" s="51"/>
      <c r="B1388" s="11"/>
      <c r="C1388" s="11" t="s">
        <v>449</v>
      </c>
      <c r="D1388" s="11"/>
      <c r="E1388" s="11" t="s">
        <v>78</v>
      </c>
      <c r="F1388" s="11">
        <v>1</v>
      </c>
      <c r="G1388" s="11"/>
      <c r="H1388" s="11"/>
      <c r="I1388" s="11"/>
      <c r="J1388" s="4"/>
      <c r="K1388" s="11"/>
      <c r="L1388" s="11"/>
      <c r="M1388" s="11"/>
      <c r="N1388" s="4"/>
      <c r="O1388" s="155"/>
      <c r="P1388" s="156"/>
      <c r="Q1388" s="156"/>
      <c r="R1388" s="157"/>
      <c r="S1388" s="4"/>
      <c r="T1388" s="4"/>
      <c r="U1388" s="4"/>
      <c r="V1388" s="4"/>
    </row>
    <row r="1389" spans="1:22" s="5" customFormat="1" ht="12.75" x14ac:dyDescent="0.2">
      <c r="A1389" s="51"/>
      <c r="B1389" s="11"/>
      <c r="C1389" s="11" t="s">
        <v>451</v>
      </c>
      <c r="D1389" s="11"/>
      <c r="E1389" s="11" t="s">
        <v>125</v>
      </c>
      <c r="F1389" s="11">
        <v>3</v>
      </c>
      <c r="G1389" s="11"/>
      <c r="H1389" s="11"/>
      <c r="I1389" s="11"/>
      <c r="J1389" s="4"/>
      <c r="K1389" s="11"/>
      <c r="L1389" s="11"/>
      <c r="M1389" s="11"/>
      <c r="N1389" s="4"/>
      <c r="O1389" s="155"/>
      <c r="P1389" s="156"/>
      <c r="Q1389" s="156"/>
      <c r="R1389" s="157"/>
      <c r="S1389" s="4"/>
      <c r="T1389" s="4"/>
      <c r="U1389" s="4"/>
      <c r="V1389" s="4"/>
    </row>
    <row r="1390" spans="1:22" s="5" customFormat="1" ht="12.75" x14ac:dyDescent="0.2">
      <c r="A1390" s="51"/>
      <c r="B1390" s="11"/>
      <c r="C1390" s="11" t="s">
        <v>456</v>
      </c>
      <c r="D1390" s="11"/>
      <c r="E1390" s="11" t="s">
        <v>199</v>
      </c>
      <c r="F1390" s="11">
        <v>8</v>
      </c>
      <c r="G1390" s="11"/>
      <c r="H1390" s="11"/>
      <c r="I1390" s="11"/>
      <c r="J1390" s="4"/>
      <c r="K1390" s="11"/>
      <c r="L1390" s="11"/>
      <c r="M1390" s="11"/>
      <c r="N1390" s="4"/>
      <c r="O1390" s="155"/>
      <c r="P1390" s="156"/>
      <c r="Q1390" s="156"/>
      <c r="R1390" s="157"/>
      <c r="S1390" s="4"/>
      <c r="T1390" s="4"/>
      <c r="U1390" s="4"/>
      <c r="V1390" s="4"/>
    </row>
    <row r="1391" spans="1:22" s="5" customFormat="1" ht="12.75" x14ac:dyDescent="0.2">
      <c r="A1391" s="51"/>
      <c r="B1391" s="11"/>
      <c r="C1391" s="11" t="s">
        <v>458</v>
      </c>
      <c r="D1391" s="11"/>
      <c r="E1391" s="11" t="s">
        <v>62</v>
      </c>
      <c r="F1391" s="11">
        <v>2</v>
      </c>
      <c r="G1391" s="11"/>
      <c r="H1391" s="11"/>
      <c r="I1391" s="11"/>
      <c r="J1391" s="4"/>
      <c r="K1391" s="11"/>
      <c r="L1391" s="11"/>
      <c r="M1391" s="11"/>
      <c r="N1391" s="4"/>
      <c r="O1391" s="155"/>
      <c r="P1391" s="156"/>
      <c r="Q1391" s="156"/>
      <c r="R1391" s="157"/>
      <c r="S1391" s="4"/>
      <c r="T1391" s="4"/>
      <c r="U1391" s="4"/>
      <c r="V1391" s="4"/>
    </row>
    <row r="1392" spans="1:22" s="5" customFormat="1" ht="12.75" x14ac:dyDescent="0.2">
      <c r="A1392" s="51"/>
      <c r="B1392" s="11"/>
      <c r="C1392" s="11" t="s">
        <v>460</v>
      </c>
      <c r="D1392" s="11"/>
      <c r="E1392" s="11" t="s">
        <v>461</v>
      </c>
      <c r="F1392" s="11">
        <v>18</v>
      </c>
      <c r="G1392" s="11"/>
      <c r="H1392" s="11">
        <v>0</v>
      </c>
      <c r="I1392" s="11"/>
      <c r="J1392" s="4"/>
      <c r="K1392" s="11"/>
      <c r="L1392" s="11"/>
      <c r="M1392" s="11"/>
      <c r="N1392" s="4"/>
      <c r="O1392" s="155"/>
      <c r="P1392" s="156"/>
      <c r="Q1392" s="156"/>
      <c r="R1392" s="157"/>
      <c r="S1392" s="4"/>
      <c r="T1392" s="4"/>
      <c r="U1392" s="4"/>
      <c r="V1392" s="4"/>
    </row>
    <row r="1393" spans="1:22" s="5" customFormat="1" ht="12.75" x14ac:dyDescent="0.2">
      <c r="A1393" s="51"/>
      <c r="B1393" s="11"/>
      <c r="C1393" s="11" t="s">
        <v>464</v>
      </c>
      <c r="D1393" s="11"/>
      <c r="E1393" s="11" t="s">
        <v>99</v>
      </c>
      <c r="F1393" s="11">
        <v>66</v>
      </c>
      <c r="G1393" s="11">
        <v>2</v>
      </c>
      <c r="H1393" s="11">
        <v>1</v>
      </c>
      <c r="I1393" s="11">
        <v>0</v>
      </c>
      <c r="J1393" s="4"/>
      <c r="K1393" s="11"/>
      <c r="L1393" s="11"/>
      <c r="M1393" s="11"/>
      <c r="N1393" s="4"/>
      <c r="O1393" s="155"/>
      <c r="P1393" s="156"/>
      <c r="Q1393" s="156"/>
      <c r="R1393" s="157"/>
      <c r="S1393" s="4"/>
      <c r="T1393" s="4"/>
      <c r="U1393" s="4"/>
      <c r="V1393" s="4"/>
    </row>
    <row r="1394" spans="1:22" s="5" customFormat="1" ht="12.75" x14ac:dyDescent="0.2">
      <c r="A1394" s="51"/>
      <c r="B1394" s="11"/>
      <c r="C1394" s="11" t="s">
        <v>465</v>
      </c>
      <c r="D1394" s="11"/>
      <c r="E1394" s="11" t="s">
        <v>69</v>
      </c>
      <c r="F1394" s="11">
        <v>1</v>
      </c>
      <c r="G1394" s="11"/>
      <c r="H1394" s="11"/>
      <c r="I1394" s="11"/>
      <c r="J1394" s="4"/>
      <c r="K1394" s="11"/>
      <c r="L1394" s="11"/>
      <c r="M1394" s="11"/>
      <c r="N1394" s="4"/>
      <c r="O1394" s="155"/>
      <c r="P1394" s="156"/>
      <c r="Q1394" s="156"/>
      <c r="R1394" s="157"/>
      <c r="S1394" s="4"/>
      <c r="T1394" s="4"/>
      <c r="U1394" s="4"/>
      <c r="V1394" s="4"/>
    </row>
    <row r="1395" spans="1:22" s="5" customFormat="1" ht="12.75" x14ac:dyDescent="0.2">
      <c r="A1395" s="51"/>
      <c r="B1395" s="11"/>
      <c r="C1395" s="11" t="s">
        <v>466</v>
      </c>
      <c r="D1395" s="11"/>
      <c r="E1395" s="11" t="s">
        <v>289</v>
      </c>
      <c r="F1395" s="11">
        <v>4</v>
      </c>
      <c r="G1395" s="11"/>
      <c r="H1395" s="11">
        <v>0</v>
      </c>
      <c r="I1395" s="11"/>
      <c r="J1395" s="4"/>
      <c r="K1395" s="11"/>
      <c r="L1395" s="11"/>
      <c r="M1395" s="11"/>
      <c r="N1395" s="4"/>
      <c r="O1395" s="155"/>
      <c r="P1395" s="156"/>
      <c r="Q1395" s="156"/>
      <c r="R1395" s="157"/>
      <c r="S1395" s="4"/>
      <c r="T1395" s="4"/>
      <c r="U1395" s="4"/>
      <c r="V1395" s="4"/>
    </row>
    <row r="1396" spans="1:22" s="5" customFormat="1" ht="12.75" x14ac:dyDescent="0.2">
      <c r="A1396" s="51"/>
      <c r="B1396" s="11"/>
      <c r="C1396" s="11" t="s">
        <v>468</v>
      </c>
      <c r="D1396" s="11"/>
      <c r="E1396" s="11" t="s">
        <v>469</v>
      </c>
      <c r="F1396" s="11">
        <v>2</v>
      </c>
      <c r="G1396" s="11"/>
      <c r="H1396" s="11"/>
      <c r="I1396" s="11"/>
      <c r="J1396" s="4"/>
      <c r="K1396" s="11"/>
      <c r="L1396" s="11"/>
      <c r="M1396" s="11"/>
      <c r="N1396" s="4"/>
      <c r="O1396" s="155"/>
      <c r="P1396" s="156"/>
      <c r="Q1396" s="156"/>
      <c r="R1396" s="157"/>
      <c r="S1396" s="4"/>
      <c r="T1396" s="4"/>
      <c r="U1396" s="4"/>
      <c r="V1396" s="4"/>
    </row>
    <row r="1397" spans="1:22" s="5" customFormat="1" ht="12.75" x14ac:dyDescent="0.2">
      <c r="A1397" s="51"/>
      <c r="B1397" s="11"/>
      <c r="C1397" s="11" t="s">
        <v>470</v>
      </c>
      <c r="D1397" s="11"/>
      <c r="E1397" s="11" t="s">
        <v>131</v>
      </c>
      <c r="F1397" s="11">
        <v>1</v>
      </c>
      <c r="G1397" s="11"/>
      <c r="H1397" s="11"/>
      <c r="I1397" s="11"/>
      <c r="J1397" s="4"/>
      <c r="K1397" s="11"/>
      <c r="L1397" s="11"/>
      <c r="M1397" s="11"/>
      <c r="N1397" s="4"/>
      <c r="O1397" s="155"/>
      <c r="P1397" s="156"/>
      <c r="Q1397" s="156"/>
      <c r="R1397" s="157"/>
      <c r="S1397" s="4"/>
      <c r="T1397" s="4"/>
      <c r="U1397" s="4"/>
      <c r="V1397" s="4"/>
    </row>
    <row r="1398" spans="1:22" s="5" customFormat="1" ht="12.75" x14ac:dyDescent="0.2">
      <c r="A1398" s="51"/>
      <c r="B1398" s="11"/>
      <c r="C1398" s="11" t="s">
        <v>471</v>
      </c>
      <c r="D1398" s="11"/>
      <c r="E1398" s="11" t="s">
        <v>192</v>
      </c>
      <c r="F1398" s="11">
        <v>8</v>
      </c>
      <c r="G1398" s="11"/>
      <c r="H1398" s="11"/>
      <c r="I1398" s="11"/>
      <c r="J1398" s="4"/>
      <c r="K1398" s="11"/>
      <c r="L1398" s="11"/>
      <c r="M1398" s="11"/>
      <c r="N1398" s="4"/>
      <c r="O1398" s="155"/>
      <c r="P1398" s="156"/>
      <c r="Q1398" s="156"/>
      <c r="R1398" s="157"/>
      <c r="S1398" s="4"/>
      <c r="T1398" s="4"/>
      <c r="U1398" s="4"/>
      <c r="V1398" s="4"/>
    </row>
    <row r="1399" spans="1:22" s="5" customFormat="1" ht="12.75" x14ac:dyDescent="0.2">
      <c r="A1399" s="51"/>
      <c r="B1399" s="11"/>
      <c r="C1399" s="11" t="s">
        <v>472</v>
      </c>
      <c r="D1399" s="11"/>
      <c r="E1399" s="11" t="s">
        <v>473</v>
      </c>
      <c r="F1399" s="11">
        <v>1</v>
      </c>
      <c r="G1399" s="11"/>
      <c r="H1399" s="11"/>
      <c r="I1399" s="11"/>
      <c r="J1399" s="4"/>
      <c r="K1399" s="11"/>
      <c r="L1399" s="11"/>
      <c r="M1399" s="11"/>
      <c r="N1399" s="4"/>
      <c r="O1399" s="155"/>
      <c r="P1399" s="156"/>
      <c r="Q1399" s="156"/>
      <c r="R1399" s="157"/>
      <c r="S1399" s="4"/>
      <c r="T1399" s="4"/>
      <c r="U1399" s="4"/>
      <c r="V1399" s="4"/>
    </row>
    <row r="1400" spans="1:22" s="5" customFormat="1" ht="12.75" x14ac:dyDescent="0.2">
      <c r="A1400" s="51"/>
      <c r="B1400" s="11"/>
      <c r="C1400" s="11" t="s">
        <v>647</v>
      </c>
      <c r="D1400" s="11"/>
      <c r="E1400" s="11" t="s">
        <v>473</v>
      </c>
      <c r="F1400" s="11">
        <v>5</v>
      </c>
      <c r="G1400" s="11"/>
      <c r="H1400" s="11">
        <v>0</v>
      </c>
      <c r="I1400" s="11"/>
      <c r="J1400" s="4"/>
      <c r="K1400" s="11"/>
      <c r="L1400" s="11"/>
      <c r="M1400" s="11"/>
      <c r="N1400" s="4"/>
      <c r="O1400" s="155"/>
      <c r="P1400" s="156"/>
      <c r="Q1400" s="156"/>
      <c r="R1400" s="157"/>
      <c r="S1400" s="4"/>
      <c r="T1400" s="4"/>
      <c r="U1400" s="4"/>
      <c r="V1400" s="4"/>
    </row>
    <row r="1401" spans="1:22" s="5" customFormat="1" ht="12.75" x14ac:dyDescent="0.2">
      <c r="A1401" s="51"/>
      <c r="B1401" s="11"/>
      <c r="C1401" s="11" t="s">
        <v>477</v>
      </c>
      <c r="D1401" s="11"/>
      <c r="E1401" s="11" t="s">
        <v>153</v>
      </c>
      <c r="F1401" s="11">
        <v>3</v>
      </c>
      <c r="G1401" s="11"/>
      <c r="H1401" s="11"/>
      <c r="I1401" s="11"/>
      <c r="J1401" s="4"/>
      <c r="K1401" s="11"/>
      <c r="L1401" s="11"/>
      <c r="M1401" s="11"/>
      <c r="N1401" s="4"/>
      <c r="O1401" s="155"/>
      <c r="P1401" s="156"/>
      <c r="Q1401" s="156"/>
      <c r="R1401" s="157"/>
      <c r="S1401" s="4"/>
      <c r="T1401" s="4"/>
      <c r="U1401" s="4"/>
      <c r="V1401" s="4"/>
    </row>
    <row r="1402" spans="1:22" s="5" customFormat="1" ht="12.75" x14ac:dyDescent="0.2">
      <c r="A1402" s="51"/>
      <c r="B1402" s="11"/>
      <c r="C1402" s="11" t="s">
        <v>478</v>
      </c>
      <c r="D1402" s="11"/>
      <c r="E1402" s="11" t="s">
        <v>479</v>
      </c>
      <c r="F1402" s="11">
        <v>1</v>
      </c>
      <c r="G1402" s="11"/>
      <c r="H1402" s="11"/>
      <c r="I1402" s="11"/>
      <c r="J1402" s="4"/>
      <c r="K1402" s="11"/>
      <c r="L1402" s="11"/>
      <c r="M1402" s="11"/>
      <c r="N1402" s="4"/>
      <c r="O1402" s="155"/>
      <c r="P1402" s="156"/>
      <c r="Q1402" s="156"/>
      <c r="R1402" s="157"/>
      <c r="S1402" s="4"/>
      <c r="T1402" s="4"/>
      <c r="U1402" s="4"/>
      <c r="V1402" s="4"/>
    </row>
    <row r="1403" spans="1:22" s="5" customFormat="1" ht="12.75" x14ac:dyDescent="0.2">
      <c r="A1403" s="51"/>
      <c r="B1403" s="11"/>
      <c r="C1403" s="11" t="s">
        <v>480</v>
      </c>
      <c r="D1403" s="11"/>
      <c r="E1403" s="11" t="s">
        <v>242</v>
      </c>
      <c r="F1403" s="11">
        <v>15</v>
      </c>
      <c r="G1403" s="11"/>
      <c r="H1403" s="11">
        <v>0</v>
      </c>
      <c r="I1403" s="11"/>
      <c r="J1403" s="4"/>
      <c r="K1403" s="11"/>
      <c r="L1403" s="11"/>
      <c r="M1403" s="11"/>
      <c r="N1403" s="4"/>
      <c r="O1403" s="155"/>
      <c r="P1403" s="156"/>
      <c r="Q1403" s="156"/>
      <c r="R1403" s="157"/>
      <c r="S1403" s="4"/>
      <c r="T1403" s="4"/>
      <c r="U1403" s="4"/>
      <c r="V1403" s="4"/>
    </row>
    <row r="1404" spans="1:22" s="5" customFormat="1" ht="12.75" x14ac:dyDescent="0.2">
      <c r="A1404" s="51"/>
      <c r="B1404" s="11"/>
      <c r="C1404" s="11" t="s">
        <v>484</v>
      </c>
      <c r="D1404" s="11"/>
      <c r="E1404" s="11" t="s">
        <v>215</v>
      </c>
      <c r="F1404" s="11">
        <v>4</v>
      </c>
      <c r="G1404" s="11"/>
      <c r="H1404" s="11"/>
      <c r="I1404" s="11"/>
      <c r="J1404" s="4"/>
      <c r="K1404" s="11"/>
      <c r="L1404" s="11"/>
      <c r="M1404" s="11"/>
      <c r="N1404" s="4"/>
      <c r="O1404" s="155"/>
      <c r="P1404" s="156"/>
      <c r="Q1404" s="156"/>
      <c r="R1404" s="157"/>
      <c r="S1404" s="4"/>
      <c r="T1404" s="4"/>
      <c r="U1404" s="4"/>
      <c r="V1404" s="4"/>
    </row>
    <row r="1405" spans="1:22" s="5" customFormat="1" ht="12.75" x14ac:dyDescent="0.2">
      <c r="A1405" s="51"/>
      <c r="B1405" s="11"/>
      <c r="C1405" s="11" t="s">
        <v>485</v>
      </c>
      <c r="D1405" s="11"/>
      <c r="E1405" s="11" t="s">
        <v>161</v>
      </c>
      <c r="F1405" s="11">
        <v>28</v>
      </c>
      <c r="G1405" s="11">
        <v>1</v>
      </c>
      <c r="H1405" s="11">
        <v>0</v>
      </c>
      <c r="I1405" s="11"/>
      <c r="J1405" s="4"/>
      <c r="K1405" s="11"/>
      <c r="L1405" s="11"/>
      <c r="M1405" s="11"/>
      <c r="N1405" s="4"/>
      <c r="O1405" s="155"/>
      <c r="P1405" s="156"/>
      <c r="Q1405" s="156"/>
      <c r="R1405" s="157"/>
      <c r="S1405" s="4"/>
      <c r="T1405" s="4"/>
      <c r="U1405" s="4"/>
      <c r="V1405" s="4"/>
    </row>
    <row r="1406" spans="1:22" s="5" customFormat="1" ht="12.75" x14ac:dyDescent="0.2">
      <c r="A1406" s="51"/>
      <c r="B1406" s="11"/>
      <c r="C1406" s="11" t="s">
        <v>490</v>
      </c>
      <c r="D1406" s="11"/>
      <c r="E1406" s="11" t="s">
        <v>452</v>
      </c>
      <c r="F1406" s="11">
        <v>14</v>
      </c>
      <c r="G1406" s="11"/>
      <c r="H1406" s="11">
        <v>0</v>
      </c>
      <c r="I1406" s="11"/>
      <c r="J1406" s="4"/>
      <c r="K1406" s="11"/>
      <c r="L1406" s="11"/>
      <c r="M1406" s="11"/>
      <c r="N1406" s="4"/>
      <c r="O1406" s="155"/>
      <c r="P1406" s="156"/>
      <c r="Q1406" s="156"/>
      <c r="R1406" s="157"/>
      <c r="S1406" s="4"/>
      <c r="T1406" s="4"/>
      <c r="U1406" s="4"/>
      <c r="V1406" s="4"/>
    </row>
    <row r="1407" spans="1:22" s="5" customFormat="1" ht="12.75" x14ac:dyDescent="0.2">
      <c r="A1407" s="51"/>
      <c r="B1407" s="11"/>
      <c r="C1407" s="11" t="s">
        <v>493</v>
      </c>
      <c r="D1407" s="11"/>
      <c r="E1407" s="11" t="s">
        <v>220</v>
      </c>
      <c r="F1407" s="11">
        <v>2</v>
      </c>
      <c r="G1407" s="11"/>
      <c r="H1407" s="11"/>
      <c r="I1407" s="11"/>
      <c r="J1407" s="4"/>
      <c r="K1407" s="11"/>
      <c r="L1407" s="11"/>
      <c r="M1407" s="11"/>
      <c r="N1407" s="4"/>
      <c r="O1407" s="155"/>
      <c r="P1407" s="156"/>
      <c r="Q1407" s="156"/>
      <c r="R1407" s="157"/>
      <c r="S1407" s="4"/>
      <c r="T1407" s="4"/>
      <c r="U1407" s="4"/>
      <c r="V1407" s="4"/>
    </row>
    <row r="1408" spans="1:22" s="5" customFormat="1" ht="12.75" x14ac:dyDescent="0.2">
      <c r="A1408" s="51"/>
      <c r="B1408" s="11"/>
      <c r="C1408" s="11" t="s">
        <v>494</v>
      </c>
      <c r="D1408" s="11"/>
      <c r="E1408" s="11" t="s">
        <v>106</v>
      </c>
      <c r="F1408" s="11">
        <v>37</v>
      </c>
      <c r="G1408" s="11"/>
      <c r="H1408" s="11">
        <v>0</v>
      </c>
      <c r="I1408" s="11"/>
      <c r="J1408" s="4"/>
      <c r="K1408" s="11"/>
      <c r="L1408" s="11"/>
      <c r="M1408" s="11"/>
      <c r="N1408" s="4"/>
      <c r="O1408" s="155"/>
      <c r="P1408" s="156"/>
      <c r="Q1408" s="156"/>
      <c r="R1408" s="157"/>
      <c r="S1408" s="4"/>
      <c r="T1408" s="4"/>
      <c r="U1408" s="4"/>
      <c r="V1408" s="4"/>
    </row>
    <row r="1409" spans="1:22" s="5" customFormat="1" ht="12.75" x14ac:dyDescent="0.2">
      <c r="A1409" s="51"/>
      <c r="B1409" s="11"/>
      <c r="C1409" s="11" t="s">
        <v>499</v>
      </c>
      <c r="D1409" s="11"/>
      <c r="E1409" s="11" t="s">
        <v>500</v>
      </c>
      <c r="F1409" s="11">
        <v>1</v>
      </c>
      <c r="G1409" s="11"/>
      <c r="H1409" s="11"/>
      <c r="I1409" s="11"/>
      <c r="J1409" s="4"/>
      <c r="K1409" s="11"/>
      <c r="L1409" s="11"/>
      <c r="M1409" s="11"/>
      <c r="N1409" s="4"/>
      <c r="O1409" s="155"/>
      <c r="P1409" s="156"/>
      <c r="Q1409" s="156"/>
      <c r="R1409" s="157"/>
      <c r="S1409" s="4"/>
      <c r="T1409" s="4"/>
      <c r="U1409" s="4"/>
      <c r="V1409" s="4"/>
    </row>
    <row r="1410" spans="1:22" s="5" customFormat="1" ht="12.75" x14ac:dyDescent="0.2">
      <c r="A1410" s="51"/>
      <c r="B1410" s="11"/>
      <c r="C1410" s="11" t="s">
        <v>501</v>
      </c>
      <c r="D1410" s="11"/>
      <c r="E1410" s="11" t="s">
        <v>103</v>
      </c>
      <c r="F1410" s="11">
        <v>6</v>
      </c>
      <c r="G1410" s="11"/>
      <c r="H1410" s="11">
        <v>0</v>
      </c>
      <c r="I1410" s="11"/>
      <c r="J1410" s="4"/>
      <c r="K1410" s="11"/>
      <c r="L1410" s="11"/>
      <c r="M1410" s="11"/>
      <c r="N1410" s="4"/>
      <c r="O1410" s="155"/>
      <c r="P1410" s="156"/>
      <c r="Q1410" s="156"/>
      <c r="R1410" s="157"/>
      <c r="S1410" s="4"/>
      <c r="T1410" s="4"/>
      <c r="U1410" s="4"/>
      <c r="V1410" s="4"/>
    </row>
    <row r="1411" spans="1:22" s="5" customFormat="1" ht="12.75" x14ac:dyDescent="0.2">
      <c r="A1411" s="51"/>
      <c r="B1411" s="11"/>
      <c r="C1411" s="11" t="s">
        <v>503</v>
      </c>
      <c r="D1411" s="11"/>
      <c r="E1411" s="11" t="s">
        <v>72</v>
      </c>
      <c r="F1411" s="11">
        <v>40</v>
      </c>
      <c r="G1411" s="11"/>
      <c r="H1411" s="11">
        <v>0</v>
      </c>
      <c r="I1411" s="11"/>
      <c r="J1411" s="4"/>
      <c r="K1411" s="11"/>
      <c r="L1411" s="11"/>
      <c r="M1411" s="11"/>
      <c r="N1411" s="4"/>
      <c r="O1411" s="155"/>
      <c r="P1411" s="156"/>
      <c r="Q1411" s="156"/>
      <c r="R1411" s="157"/>
      <c r="S1411" s="4"/>
      <c r="T1411" s="4"/>
      <c r="U1411" s="4"/>
      <c r="V1411" s="4"/>
    </row>
    <row r="1412" spans="1:22" s="5" customFormat="1" ht="12.75" x14ac:dyDescent="0.2">
      <c r="A1412" s="51"/>
      <c r="B1412" s="11"/>
      <c r="C1412" s="11" t="s">
        <v>505</v>
      </c>
      <c r="D1412" s="11"/>
      <c r="E1412" s="11" t="s">
        <v>62</v>
      </c>
      <c r="F1412" s="11">
        <v>3</v>
      </c>
      <c r="G1412" s="11"/>
      <c r="H1412" s="11"/>
      <c r="I1412" s="11"/>
      <c r="J1412" s="4"/>
      <c r="K1412" s="11"/>
      <c r="L1412" s="11"/>
      <c r="M1412" s="11"/>
      <c r="N1412" s="4"/>
      <c r="O1412" s="155"/>
      <c r="P1412" s="156"/>
      <c r="Q1412" s="156"/>
      <c r="R1412" s="157"/>
      <c r="S1412" s="4"/>
      <c r="T1412" s="4"/>
      <c r="U1412" s="4"/>
      <c r="V1412" s="4"/>
    </row>
    <row r="1413" spans="1:22" s="5" customFormat="1" ht="12.75" x14ac:dyDescent="0.2">
      <c r="A1413" s="51"/>
      <c r="B1413" s="11"/>
      <c r="C1413" s="11" t="s">
        <v>505</v>
      </c>
      <c r="D1413" s="11"/>
      <c r="E1413" s="11" t="s">
        <v>64</v>
      </c>
      <c r="F1413" s="11">
        <v>4</v>
      </c>
      <c r="G1413" s="11"/>
      <c r="H1413" s="11">
        <v>0</v>
      </c>
      <c r="I1413" s="11"/>
      <c r="J1413" s="4"/>
      <c r="K1413" s="11"/>
      <c r="L1413" s="11"/>
      <c r="M1413" s="11"/>
      <c r="N1413" s="4"/>
      <c r="O1413" s="155"/>
      <c r="P1413" s="156"/>
      <c r="Q1413" s="156"/>
      <c r="R1413" s="157"/>
      <c r="S1413" s="4"/>
      <c r="T1413" s="4"/>
      <c r="U1413" s="4"/>
      <c r="V1413" s="4"/>
    </row>
    <row r="1414" spans="1:22" s="5" customFormat="1" ht="12.75" x14ac:dyDescent="0.2">
      <c r="A1414" s="51"/>
      <c r="B1414" s="11"/>
      <c r="C1414" s="11" t="s">
        <v>506</v>
      </c>
      <c r="D1414" s="11"/>
      <c r="E1414" s="11" t="s">
        <v>328</v>
      </c>
      <c r="F1414" s="11">
        <v>1</v>
      </c>
      <c r="G1414" s="11"/>
      <c r="H1414" s="11"/>
      <c r="I1414" s="11"/>
      <c r="J1414" s="4"/>
      <c r="K1414" s="11"/>
      <c r="L1414" s="11"/>
      <c r="M1414" s="11"/>
      <c r="N1414" s="4"/>
      <c r="O1414" s="155"/>
      <c r="P1414" s="156"/>
      <c r="Q1414" s="156"/>
      <c r="R1414" s="157"/>
      <c r="S1414" s="4"/>
      <c r="T1414" s="4"/>
      <c r="U1414" s="4"/>
      <c r="V1414" s="4"/>
    </row>
    <row r="1415" spans="1:22" s="5" customFormat="1" ht="12.75" x14ac:dyDescent="0.2">
      <c r="A1415" s="51"/>
      <c r="B1415" s="11"/>
      <c r="C1415" s="11" t="s">
        <v>507</v>
      </c>
      <c r="D1415" s="11"/>
      <c r="E1415" s="11" t="s">
        <v>365</v>
      </c>
      <c r="F1415" s="11">
        <v>22</v>
      </c>
      <c r="G1415" s="11"/>
      <c r="H1415" s="11">
        <v>0</v>
      </c>
      <c r="I1415" s="11"/>
      <c r="J1415" s="4"/>
      <c r="K1415" s="11"/>
      <c r="L1415" s="11"/>
      <c r="M1415" s="11"/>
      <c r="N1415" s="4"/>
      <c r="O1415" s="155"/>
      <c r="P1415" s="156"/>
      <c r="Q1415" s="156"/>
      <c r="R1415" s="157"/>
      <c r="S1415" s="4"/>
      <c r="T1415" s="4"/>
      <c r="U1415" s="4"/>
      <c r="V1415" s="4"/>
    </row>
    <row r="1416" spans="1:22" s="5" customFormat="1" ht="12.75" x14ac:dyDescent="0.2">
      <c r="A1416" s="51"/>
      <c r="B1416" s="11"/>
      <c r="C1416" s="11" t="s">
        <v>509</v>
      </c>
      <c r="D1416" s="11"/>
      <c r="E1416" s="11" t="s">
        <v>510</v>
      </c>
      <c r="F1416" s="11">
        <v>2</v>
      </c>
      <c r="G1416" s="11"/>
      <c r="H1416" s="11"/>
      <c r="I1416" s="11"/>
      <c r="J1416" s="4"/>
      <c r="K1416" s="11"/>
      <c r="L1416" s="11"/>
      <c r="M1416" s="11"/>
      <c r="N1416" s="4"/>
      <c r="O1416" s="155"/>
      <c r="P1416" s="156"/>
      <c r="Q1416" s="156"/>
      <c r="R1416" s="157"/>
      <c r="S1416" s="4"/>
      <c r="T1416" s="4"/>
      <c r="U1416" s="4"/>
      <c r="V1416" s="4"/>
    </row>
    <row r="1417" spans="1:22" s="5" customFormat="1" ht="12.75" x14ac:dyDescent="0.2">
      <c r="A1417" s="51"/>
      <c r="B1417" s="11"/>
      <c r="C1417" s="11" t="s">
        <v>512</v>
      </c>
      <c r="D1417" s="11"/>
      <c r="E1417" s="11" t="s">
        <v>319</v>
      </c>
      <c r="F1417" s="11">
        <v>2</v>
      </c>
      <c r="G1417" s="11"/>
      <c r="H1417" s="11"/>
      <c r="I1417" s="11"/>
      <c r="J1417" s="4"/>
      <c r="K1417" s="11"/>
      <c r="L1417" s="11"/>
      <c r="M1417" s="11"/>
      <c r="N1417" s="4"/>
      <c r="O1417" s="155"/>
      <c r="P1417" s="156"/>
      <c r="Q1417" s="156"/>
      <c r="R1417" s="157"/>
      <c r="S1417" s="4"/>
      <c r="T1417" s="4"/>
      <c r="U1417" s="4"/>
      <c r="V1417" s="4"/>
    </row>
    <row r="1418" spans="1:22" s="5" customFormat="1" ht="12.75" x14ac:dyDescent="0.2">
      <c r="A1418" s="51"/>
      <c r="B1418" s="11"/>
      <c r="C1418" s="11" t="s">
        <v>514</v>
      </c>
      <c r="D1418" s="11"/>
      <c r="E1418" s="11" t="s">
        <v>221</v>
      </c>
      <c r="F1418" s="11">
        <v>1</v>
      </c>
      <c r="G1418" s="11"/>
      <c r="H1418" s="11"/>
      <c r="I1418" s="11"/>
      <c r="J1418" s="4"/>
      <c r="K1418" s="11"/>
      <c r="L1418" s="11"/>
      <c r="M1418" s="11"/>
      <c r="N1418" s="4"/>
      <c r="O1418" s="155"/>
      <c r="P1418" s="156"/>
      <c r="Q1418" s="156"/>
      <c r="R1418" s="157"/>
      <c r="S1418" s="4"/>
      <c r="T1418" s="4"/>
      <c r="U1418" s="4"/>
      <c r="V1418" s="4"/>
    </row>
    <row r="1419" spans="1:22" s="5" customFormat="1" ht="12.75" x14ac:dyDescent="0.2">
      <c r="A1419" s="51"/>
      <c r="B1419" s="11"/>
      <c r="C1419" s="11" t="s">
        <v>518</v>
      </c>
      <c r="D1419" s="11"/>
      <c r="E1419" s="11" t="s">
        <v>85</v>
      </c>
      <c r="F1419" s="11">
        <v>1</v>
      </c>
      <c r="G1419" s="11"/>
      <c r="H1419" s="11">
        <v>0</v>
      </c>
      <c r="I1419" s="11"/>
      <c r="J1419" s="4"/>
      <c r="K1419" s="11"/>
      <c r="L1419" s="11"/>
      <c r="M1419" s="11"/>
      <c r="N1419" s="4"/>
      <c r="O1419" s="155"/>
      <c r="P1419" s="156"/>
      <c r="Q1419" s="156"/>
      <c r="R1419" s="157"/>
      <c r="S1419" s="4"/>
      <c r="T1419" s="4"/>
      <c r="U1419" s="4"/>
      <c r="V1419" s="4"/>
    </row>
    <row r="1420" spans="1:22" s="5" customFormat="1" ht="12.75" x14ac:dyDescent="0.2">
      <c r="A1420" s="51"/>
      <c r="B1420" s="11"/>
      <c r="C1420" s="11" t="s">
        <v>520</v>
      </c>
      <c r="D1420" s="11"/>
      <c r="E1420" s="11" t="s">
        <v>76</v>
      </c>
      <c r="F1420" s="11">
        <v>1</v>
      </c>
      <c r="G1420" s="11"/>
      <c r="H1420" s="11"/>
      <c r="I1420" s="11"/>
      <c r="J1420" s="4"/>
      <c r="K1420" s="11"/>
      <c r="L1420" s="11"/>
      <c r="M1420" s="11"/>
      <c r="N1420" s="4"/>
      <c r="O1420" s="155"/>
      <c r="P1420" s="156"/>
      <c r="Q1420" s="156"/>
      <c r="R1420" s="157"/>
      <c r="S1420" s="4"/>
      <c r="T1420" s="4"/>
      <c r="U1420" s="4"/>
      <c r="V1420" s="4"/>
    </row>
    <row r="1421" spans="1:22" s="5" customFormat="1" ht="12.75" x14ac:dyDescent="0.2">
      <c r="A1421" s="51"/>
      <c r="B1421" s="11"/>
      <c r="C1421" s="11" t="s">
        <v>521</v>
      </c>
      <c r="D1421" s="11"/>
      <c r="E1421" s="11" t="s">
        <v>522</v>
      </c>
      <c r="F1421" s="11">
        <v>10</v>
      </c>
      <c r="G1421" s="11"/>
      <c r="H1421" s="11">
        <v>0</v>
      </c>
      <c r="I1421" s="11"/>
      <c r="J1421" s="4"/>
      <c r="K1421" s="11"/>
      <c r="L1421" s="11"/>
      <c r="M1421" s="11"/>
      <c r="N1421" s="4"/>
      <c r="O1421" s="155"/>
      <c r="P1421" s="156"/>
      <c r="Q1421" s="156"/>
      <c r="R1421" s="157"/>
      <c r="S1421" s="4"/>
      <c r="T1421" s="4"/>
      <c r="U1421" s="4"/>
      <c r="V1421" s="4"/>
    </row>
    <row r="1422" spans="1:22" s="5" customFormat="1" ht="12.75" x14ac:dyDescent="0.2">
      <c r="A1422" s="51"/>
      <c r="B1422" s="11"/>
      <c r="C1422" s="11" t="s">
        <v>524</v>
      </c>
      <c r="D1422" s="11"/>
      <c r="E1422" s="11" t="s">
        <v>495</v>
      </c>
      <c r="F1422" s="11">
        <v>16</v>
      </c>
      <c r="G1422" s="11"/>
      <c r="H1422" s="11">
        <v>0</v>
      </c>
      <c r="I1422" s="11"/>
      <c r="J1422" s="4"/>
      <c r="K1422" s="11"/>
      <c r="L1422" s="11"/>
      <c r="M1422" s="11"/>
      <c r="N1422" s="4"/>
      <c r="O1422" s="155"/>
      <c r="P1422" s="156"/>
      <c r="Q1422" s="156"/>
      <c r="R1422" s="157"/>
      <c r="S1422" s="4"/>
      <c r="T1422" s="4"/>
      <c r="U1422" s="4"/>
      <c r="V1422" s="4"/>
    </row>
    <row r="1423" spans="1:22" s="5" customFormat="1" ht="12.75" x14ac:dyDescent="0.2">
      <c r="A1423" s="51"/>
      <c r="B1423" s="11"/>
      <c r="C1423" s="11" t="s">
        <v>525</v>
      </c>
      <c r="D1423" s="11"/>
      <c r="E1423" s="11" t="s">
        <v>526</v>
      </c>
      <c r="F1423" s="11">
        <v>1</v>
      </c>
      <c r="G1423" s="11"/>
      <c r="H1423" s="11"/>
      <c r="I1423" s="11"/>
      <c r="J1423" s="4"/>
      <c r="K1423" s="11"/>
      <c r="L1423" s="11"/>
      <c r="M1423" s="11"/>
      <c r="N1423" s="4"/>
      <c r="O1423" s="155"/>
      <c r="P1423" s="156"/>
      <c r="Q1423" s="156"/>
      <c r="R1423" s="157"/>
      <c r="S1423" s="4"/>
      <c r="T1423" s="4"/>
      <c r="U1423" s="4"/>
      <c r="V1423" s="4"/>
    </row>
    <row r="1424" spans="1:22" s="5" customFormat="1" ht="12.75" x14ac:dyDescent="0.2">
      <c r="A1424" s="51"/>
      <c r="B1424" s="11"/>
      <c r="C1424" s="11" t="s">
        <v>527</v>
      </c>
      <c r="D1424" s="11"/>
      <c r="E1424" s="11" t="s">
        <v>103</v>
      </c>
      <c r="F1424" s="11">
        <v>3</v>
      </c>
      <c r="G1424" s="11"/>
      <c r="H1424" s="11"/>
      <c r="I1424" s="11"/>
      <c r="J1424" s="4"/>
      <c r="K1424" s="11"/>
      <c r="L1424" s="11"/>
      <c r="M1424" s="11"/>
      <c r="N1424" s="4"/>
      <c r="O1424" s="155"/>
      <c r="P1424" s="156"/>
      <c r="Q1424" s="156"/>
      <c r="R1424" s="157"/>
      <c r="S1424" s="4"/>
      <c r="T1424" s="4"/>
      <c r="U1424" s="4"/>
      <c r="V1424" s="4"/>
    </row>
    <row r="1425" spans="1:22" s="5" customFormat="1" ht="12.75" x14ac:dyDescent="0.2">
      <c r="A1425" s="51"/>
      <c r="B1425" s="11"/>
      <c r="C1425" s="11" t="s">
        <v>528</v>
      </c>
      <c r="D1425" s="11"/>
      <c r="E1425" s="11" t="s">
        <v>96</v>
      </c>
      <c r="F1425" s="11">
        <v>3</v>
      </c>
      <c r="G1425" s="11"/>
      <c r="H1425" s="11">
        <v>0</v>
      </c>
      <c r="I1425" s="11"/>
      <c r="J1425" s="4"/>
      <c r="K1425" s="11"/>
      <c r="L1425" s="11"/>
      <c r="M1425" s="11"/>
      <c r="N1425" s="4"/>
      <c r="O1425" s="155"/>
      <c r="P1425" s="156"/>
      <c r="Q1425" s="156"/>
      <c r="R1425" s="157"/>
      <c r="S1425" s="4"/>
      <c r="T1425" s="4"/>
      <c r="U1425" s="4"/>
      <c r="V1425" s="4"/>
    </row>
    <row r="1426" spans="1:22" s="5" customFormat="1" ht="12.75" x14ac:dyDescent="0.2">
      <c r="A1426" s="51"/>
      <c r="B1426" s="11"/>
      <c r="C1426" s="11" t="s">
        <v>529</v>
      </c>
      <c r="D1426" s="11"/>
      <c r="E1426" s="11" t="s">
        <v>89</v>
      </c>
      <c r="F1426" s="11">
        <v>22</v>
      </c>
      <c r="G1426" s="11"/>
      <c r="H1426" s="11">
        <v>0</v>
      </c>
      <c r="I1426" s="11"/>
      <c r="J1426" s="4"/>
      <c r="K1426" s="11"/>
      <c r="L1426" s="11"/>
      <c r="M1426" s="11"/>
      <c r="N1426" s="4"/>
      <c r="O1426" s="155"/>
      <c r="P1426" s="156"/>
      <c r="Q1426" s="156"/>
      <c r="R1426" s="157"/>
      <c r="S1426" s="4"/>
      <c r="T1426" s="4"/>
      <c r="U1426" s="4"/>
      <c r="V1426" s="4"/>
    </row>
    <row r="1427" spans="1:22" s="5" customFormat="1" ht="12.75" x14ac:dyDescent="0.2">
      <c r="A1427" s="51"/>
      <c r="B1427" s="11"/>
      <c r="C1427" s="11" t="s">
        <v>531</v>
      </c>
      <c r="D1427" s="11"/>
      <c r="E1427" s="11" t="s">
        <v>87</v>
      </c>
      <c r="F1427" s="11">
        <v>2</v>
      </c>
      <c r="G1427" s="11"/>
      <c r="H1427" s="11"/>
      <c r="I1427" s="11"/>
      <c r="J1427" s="4"/>
      <c r="K1427" s="11"/>
      <c r="L1427" s="11"/>
      <c r="M1427" s="11"/>
      <c r="N1427" s="4"/>
      <c r="O1427" s="155"/>
      <c r="P1427" s="156"/>
      <c r="Q1427" s="156"/>
      <c r="R1427" s="157"/>
      <c r="S1427" s="4"/>
      <c r="T1427" s="4"/>
      <c r="U1427" s="4"/>
      <c r="V1427" s="4"/>
    </row>
    <row r="1428" spans="1:22" s="5" customFormat="1" ht="12.75" x14ac:dyDescent="0.2">
      <c r="A1428" s="51"/>
      <c r="B1428" s="11"/>
      <c r="C1428" s="11" t="s">
        <v>532</v>
      </c>
      <c r="D1428" s="11"/>
      <c r="E1428" s="11" t="s">
        <v>67</v>
      </c>
      <c r="F1428" s="11">
        <v>18</v>
      </c>
      <c r="G1428" s="11"/>
      <c r="H1428" s="11">
        <v>0</v>
      </c>
      <c r="I1428" s="11"/>
      <c r="J1428" s="4"/>
      <c r="K1428" s="11"/>
      <c r="L1428" s="11"/>
      <c r="M1428" s="11"/>
      <c r="N1428" s="4"/>
      <c r="O1428" s="155"/>
      <c r="P1428" s="156"/>
      <c r="Q1428" s="156"/>
      <c r="R1428" s="157"/>
      <c r="S1428" s="4"/>
      <c r="T1428" s="4"/>
      <c r="U1428" s="4"/>
      <c r="V1428" s="4"/>
    </row>
    <row r="1429" spans="1:22" s="5" customFormat="1" ht="12.75" x14ac:dyDescent="0.2">
      <c r="A1429" s="51"/>
      <c r="B1429" s="11"/>
      <c r="C1429" s="11" t="s">
        <v>536</v>
      </c>
      <c r="D1429" s="11"/>
      <c r="E1429" s="11" t="s">
        <v>537</v>
      </c>
      <c r="F1429" s="11">
        <v>1</v>
      </c>
      <c r="G1429" s="11"/>
      <c r="H1429" s="11"/>
      <c r="I1429" s="11"/>
      <c r="J1429" s="4"/>
      <c r="K1429" s="11"/>
      <c r="L1429" s="11"/>
      <c r="M1429" s="11"/>
      <c r="N1429" s="4"/>
      <c r="O1429" s="155"/>
      <c r="P1429" s="156"/>
      <c r="Q1429" s="156"/>
      <c r="R1429" s="157"/>
      <c r="S1429" s="4"/>
      <c r="T1429" s="4"/>
      <c r="U1429" s="4"/>
      <c r="V1429" s="4"/>
    </row>
    <row r="1430" spans="1:22" s="5" customFormat="1" ht="12.75" x14ac:dyDescent="0.2">
      <c r="A1430" s="51"/>
      <c r="B1430" s="11"/>
      <c r="C1430" s="11" t="s">
        <v>538</v>
      </c>
      <c r="D1430" s="11"/>
      <c r="E1430" s="11" t="s">
        <v>332</v>
      </c>
      <c r="F1430" s="11">
        <v>17</v>
      </c>
      <c r="G1430" s="11"/>
      <c r="H1430" s="11">
        <v>0</v>
      </c>
      <c r="I1430" s="11"/>
      <c r="J1430" s="4"/>
      <c r="K1430" s="11"/>
      <c r="L1430" s="11"/>
      <c r="M1430" s="11"/>
      <c r="N1430" s="4"/>
      <c r="O1430" s="155"/>
      <c r="P1430" s="156"/>
      <c r="Q1430" s="156"/>
      <c r="R1430" s="157"/>
      <c r="S1430" s="4"/>
      <c r="T1430" s="4"/>
      <c r="U1430" s="4"/>
      <c r="V1430" s="4"/>
    </row>
    <row r="1431" spans="1:22" s="5" customFormat="1" ht="12.75" x14ac:dyDescent="0.2">
      <c r="A1431" s="51"/>
      <c r="B1431" s="11"/>
      <c r="C1431" s="11" t="s">
        <v>539</v>
      </c>
      <c r="D1431" s="11"/>
      <c r="E1431" s="11" t="s">
        <v>128</v>
      </c>
      <c r="F1431" s="11">
        <v>66</v>
      </c>
      <c r="G1431" s="11"/>
      <c r="H1431" s="11">
        <v>0</v>
      </c>
      <c r="I1431" s="11"/>
      <c r="J1431" s="4"/>
      <c r="K1431" s="11"/>
      <c r="L1431" s="11"/>
      <c r="M1431" s="11"/>
      <c r="N1431" s="4"/>
      <c r="O1431" s="155"/>
      <c r="P1431" s="156"/>
      <c r="Q1431" s="156"/>
      <c r="R1431" s="157"/>
      <c r="S1431" s="4"/>
      <c r="T1431" s="4"/>
      <c r="U1431" s="4"/>
      <c r="V1431" s="4"/>
    </row>
    <row r="1432" spans="1:22" s="5" customFormat="1" ht="12.75" x14ac:dyDescent="0.2">
      <c r="A1432" s="51"/>
      <c r="B1432" s="11"/>
      <c r="C1432" s="11" t="s">
        <v>543</v>
      </c>
      <c r="D1432" s="11"/>
      <c r="E1432" s="11" t="s">
        <v>381</v>
      </c>
      <c r="F1432" s="11">
        <v>26</v>
      </c>
      <c r="G1432" s="11"/>
      <c r="H1432" s="11">
        <v>0</v>
      </c>
      <c r="I1432" s="11"/>
      <c r="J1432" s="4"/>
      <c r="K1432" s="11"/>
      <c r="L1432" s="11"/>
      <c r="M1432" s="11"/>
      <c r="N1432" s="4"/>
      <c r="O1432" s="155"/>
      <c r="P1432" s="156"/>
      <c r="Q1432" s="156"/>
      <c r="R1432" s="157"/>
      <c r="S1432" s="4"/>
      <c r="T1432" s="4"/>
      <c r="U1432" s="4"/>
      <c r="V1432" s="4"/>
    </row>
    <row r="1433" spans="1:22" s="5" customFormat="1" ht="12.75" x14ac:dyDescent="0.2">
      <c r="A1433" s="51"/>
      <c r="B1433" s="11"/>
      <c r="C1433" s="11" t="s">
        <v>545</v>
      </c>
      <c r="D1433" s="11"/>
      <c r="E1433" s="11" t="s">
        <v>166</v>
      </c>
      <c r="F1433" s="11">
        <v>7</v>
      </c>
      <c r="G1433" s="11"/>
      <c r="H1433" s="11"/>
      <c r="I1433" s="11"/>
      <c r="J1433" s="4"/>
      <c r="K1433" s="11"/>
      <c r="L1433" s="11"/>
      <c r="M1433" s="11"/>
      <c r="N1433" s="4"/>
      <c r="O1433" s="155"/>
      <c r="P1433" s="156"/>
      <c r="Q1433" s="156"/>
      <c r="R1433" s="157"/>
      <c r="S1433" s="4"/>
      <c r="T1433" s="4"/>
      <c r="U1433" s="4"/>
      <c r="V1433" s="4"/>
    </row>
    <row r="1434" spans="1:22" s="5" customFormat="1" ht="12.75" x14ac:dyDescent="0.2">
      <c r="A1434" s="51"/>
      <c r="B1434" s="11"/>
      <c r="C1434" s="11" t="s">
        <v>546</v>
      </c>
      <c r="D1434" s="11"/>
      <c r="E1434" s="11" t="s">
        <v>87</v>
      </c>
      <c r="F1434" s="11">
        <v>10</v>
      </c>
      <c r="G1434" s="11"/>
      <c r="H1434" s="11"/>
      <c r="I1434" s="11"/>
      <c r="J1434" s="4"/>
      <c r="K1434" s="11"/>
      <c r="L1434" s="11"/>
      <c r="M1434" s="11"/>
      <c r="N1434" s="4"/>
      <c r="O1434" s="155"/>
      <c r="P1434" s="156"/>
      <c r="Q1434" s="156"/>
      <c r="R1434" s="157"/>
      <c r="S1434" s="4"/>
      <c r="T1434" s="4"/>
      <c r="U1434" s="4"/>
      <c r="V1434" s="4"/>
    </row>
    <row r="1435" spans="1:22" s="5" customFormat="1" ht="12.75" x14ac:dyDescent="0.2">
      <c r="A1435" s="51"/>
      <c r="B1435" s="11"/>
      <c r="C1435" s="11" t="s">
        <v>547</v>
      </c>
      <c r="D1435" s="11"/>
      <c r="E1435" s="11" t="s">
        <v>154</v>
      </c>
      <c r="F1435" s="11">
        <v>2</v>
      </c>
      <c r="G1435" s="11"/>
      <c r="H1435" s="11"/>
      <c r="I1435" s="11"/>
      <c r="J1435" s="4"/>
      <c r="K1435" s="11"/>
      <c r="L1435" s="11"/>
      <c r="M1435" s="11"/>
      <c r="N1435" s="4"/>
      <c r="O1435" s="155"/>
      <c r="P1435" s="156"/>
      <c r="Q1435" s="156"/>
      <c r="R1435" s="157"/>
      <c r="S1435" s="4"/>
      <c r="T1435" s="4"/>
      <c r="U1435" s="4"/>
      <c r="V1435" s="4"/>
    </row>
    <row r="1436" spans="1:22" s="5" customFormat="1" ht="12.75" x14ac:dyDescent="0.2">
      <c r="A1436" s="51"/>
      <c r="B1436" s="11"/>
      <c r="C1436" s="11" t="s">
        <v>548</v>
      </c>
      <c r="D1436" s="11"/>
      <c r="E1436" s="11" t="s">
        <v>345</v>
      </c>
      <c r="F1436" s="11">
        <v>9</v>
      </c>
      <c r="G1436" s="11"/>
      <c r="H1436" s="11">
        <v>0</v>
      </c>
      <c r="I1436" s="11"/>
      <c r="J1436" s="4"/>
      <c r="K1436" s="11"/>
      <c r="L1436" s="11"/>
      <c r="M1436" s="11"/>
      <c r="N1436" s="4"/>
      <c r="O1436" s="155"/>
      <c r="P1436" s="156"/>
      <c r="Q1436" s="156"/>
      <c r="R1436" s="157"/>
      <c r="S1436" s="4"/>
      <c r="T1436" s="4"/>
      <c r="U1436" s="4"/>
      <c r="V1436" s="4"/>
    </row>
    <row r="1437" spans="1:22" s="5" customFormat="1" ht="12.75" x14ac:dyDescent="0.2">
      <c r="A1437" s="51"/>
      <c r="B1437" s="11"/>
      <c r="C1437" s="11" t="s">
        <v>552</v>
      </c>
      <c r="D1437" s="11"/>
      <c r="E1437" s="11" t="s">
        <v>101</v>
      </c>
      <c r="F1437" s="11">
        <v>6</v>
      </c>
      <c r="G1437" s="11"/>
      <c r="H1437" s="11">
        <v>0</v>
      </c>
      <c r="I1437" s="11"/>
      <c r="J1437" s="4"/>
      <c r="K1437" s="11"/>
      <c r="L1437" s="11"/>
      <c r="M1437" s="11"/>
      <c r="N1437" s="4"/>
      <c r="O1437" s="155"/>
      <c r="P1437" s="156"/>
      <c r="Q1437" s="156"/>
      <c r="R1437" s="157"/>
      <c r="S1437" s="4"/>
      <c r="T1437" s="4"/>
      <c r="U1437" s="4"/>
      <c r="V1437" s="4"/>
    </row>
    <row r="1438" spans="1:22" s="5" customFormat="1" ht="12.75" x14ac:dyDescent="0.2">
      <c r="A1438" s="51"/>
      <c r="B1438" s="11"/>
      <c r="C1438" s="11" t="s">
        <v>654</v>
      </c>
      <c r="D1438" s="11"/>
      <c r="E1438" s="11" t="s">
        <v>106</v>
      </c>
      <c r="F1438" s="11">
        <v>2</v>
      </c>
      <c r="G1438" s="11"/>
      <c r="H1438" s="11"/>
      <c r="I1438" s="11"/>
      <c r="J1438" s="4"/>
      <c r="K1438" s="11"/>
      <c r="L1438" s="11"/>
      <c r="M1438" s="11"/>
      <c r="N1438" s="4"/>
      <c r="O1438" s="155"/>
      <c r="P1438" s="156"/>
      <c r="Q1438" s="156"/>
      <c r="R1438" s="157"/>
      <c r="S1438" s="4"/>
      <c r="T1438" s="4"/>
      <c r="U1438" s="4"/>
      <c r="V1438" s="4"/>
    </row>
    <row r="1439" spans="1:22" s="5" customFormat="1" ht="12.75" x14ac:dyDescent="0.2">
      <c r="A1439" s="51"/>
      <c r="B1439" s="11"/>
      <c r="C1439" s="11" t="s">
        <v>554</v>
      </c>
      <c r="D1439" s="11"/>
      <c r="E1439" s="11" t="s">
        <v>190</v>
      </c>
      <c r="F1439" s="11">
        <v>4</v>
      </c>
      <c r="G1439" s="11"/>
      <c r="H1439" s="11">
        <v>0</v>
      </c>
      <c r="I1439" s="11"/>
      <c r="J1439" s="4"/>
      <c r="K1439" s="11"/>
      <c r="L1439" s="11"/>
      <c r="M1439" s="11"/>
      <c r="N1439" s="4"/>
      <c r="O1439" s="155"/>
      <c r="P1439" s="156"/>
      <c r="Q1439" s="156"/>
      <c r="R1439" s="157"/>
      <c r="S1439" s="4"/>
      <c r="T1439" s="4"/>
      <c r="U1439" s="4"/>
      <c r="V1439" s="4"/>
    </row>
    <row r="1440" spans="1:22" s="5" customFormat="1" ht="12.75" x14ac:dyDescent="0.2">
      <c r="A1440" s="51"/>
      <c r="B1440" s="11"/>
      <c r="C1440" s="11" t="s">
        <v>557</v>
      </c>
      <c r="D1440" s="11"/>
      <c r="E1440" s="11" t="s">
        <v>223</v>
      </c>
      <c r="F1440" s="11">
        <v>6</v>
      </c>
      <c r="G1440" s="11"/>
      <c r="H1440" s="11"/>
      <c r="I1440" s="11"/>
      <c r="J1440" s="4"/>
      <c r="K1440" s="11"/>
      <c r="L1440" s="11"/>
      <c r="M1440" s="11"/>
      <c r="N1440" s="4"/>
      <c r="O1440" s="155"/>
      <c r="P1440" s="156"/>
      <c r="Q1440" s="156"/>
      <c r="R1440" s="157"/>
      <c r="S1440" s="4"/>
      <c r="T1440" s="4"/>
      <c r="U1440" s="4"/>
      <c r="V1440" s="4"/>
    </row>
    <row r="1441" spans="1:22" s="5" customFormat="1" ht="12.75" x14ac:dyDescent="0.2">
      <c r="A1441" s="51"/>
      <c r="B1441" s="11"/>
      <c r="C1441" s="11" t="s">
        <v>560</v>
      </c>
      <c r="D1441" s="11"/>
      <c r="E1441" s="11" t="s">
        <v>74</v>
      </c>
      <c r="F1441" s="11">
        <v>22</v>
      </c>
      <c r="G1441" s="11"/>
      <c r="H1441" s="11">
        <v>0</v>
      </c>
      <c r="I1441" s="11"/>
      <c r="J1441" s="4"/>
      <c r="K1441" s="11"/>
      <c r="L1441" s="11"/>
      <c r="M1441" s="11"/>
      <c r="N1441" s="4"/>
      <c r="O1441" s="155"/>
      <c r="P1441" s="156"/>
      <c r="Q1441" s="156"/>
      <c r="R1441" s="157"/>
      <c r="S1441" s="4"/>
      <c r="T1441" s="4"/>
      <c r="U1441" s="4"/>
      <c r="V1441" s="4"/>
    </row>
    <row r="1442" spans="1:22" s="5" customFormat="1" ht="12.75" x14ac:dyDescent="0.2">
      <c r="A1442" s="51"/>
      <c r="B1442" s="11"/>
      <c r="C1442" s="11" t="s">
        <v>562</v>
      </c>
      <c r="D1442" s="11"/>
      <c r="E1442" s="11" t="s">
        <v>85</v>
      </c>
      <c r="F1442" s="11">
        <v>8</v>
      </c>
      <c r="G1442" s="11"/>
      <c r="H1442" s="11">
        <v>0</v>
      </c>
      <c r="I1442" s="11"/>
      <c r="J1442" s="4"/>
      <c r="K1442" s="11"/>
      <c r="L1442" s="11"/>
      <c r="M1442" s="11"/>
      <c r="N1442" s="4"/>
      <c r="O1442" s="155"/>
      <c r="P1442" s="156"/>
      <c r="Q1442" s="156"/>
      <c r="R1442" s="157"/>
      <c r="S1442" s="4"/>
      <c r="T1442" s="4"/>
      <c r="U1442" s="4"/>
      <c r="V1442" s="4"/>
    </row>
    <row r="1443" spans="1:22" s="5" customFormat="1" ht="12.75" x14ac:dyDescent="0.2">
      <c r="A1443" s="51"/>
      <c r="B1443" s="11"/>
      <c r="C1443" s="11" t="s">
        <v>565</v>
      </c>
      <c r="D1443" s="11"/>
      <c r="E1443" s="11" t="s">
        <v>164</v>
      </c>
      <c r="F1443" s="11">
        <v>1</v>
      </c>
      <c r="G1443" s="11"/>
      <c r="H1443" s="11"/>
      <c r="I1443" s="11"/>
      <c r="J1443" s="4"/>
      <c r="K1443" s="11"/>
      <c r="L1443" s="11"/>
      <c r="M1443" s="11"/>
      <c r="N1443" s="4"/>
      <c r="O1443" s="155"/>
      <c r="P1443" s="156"/>
      <c r="Q1443" s="156"/>
      <c r="R1443" s="157"/>
      <c r="S1443" s="4"/>
      <c r="T1443" s="4"/>
      <c r="U1443" s="4"/>
      <c r="V1443" s="4"/>
    </row>
    <row r="1444" spans="1:22" s="5" customFormat="1" ht="12.75" x14ac:dyDescent="0.2">
      <c r="A1444" s="51"/>
      <c r="B1444" s="11"/>
      <c r="C1444" s="11" t="s">
        <v>567</v>
      </c>
      <c r="D1444" s="11"/>
      <c r="E1444" s="11" t="s">
        <v>568</v>
      </c>
      <c r="F1444" s="11">
        <v>3</v>
      </c>
      <c r="G1444" s="11"/>
      <c r="H1444" s="11"/>
      <c r="I1444" s="11"/>
      <c r="J1444" s="4"/>
      <c r="K1444" s="11"/>
      <c r="L1444" s="11"/>
      <c r="M1444" s="11"/>
      <c r="N1444" s="4"/>
      <c r="O1444" s="155"/>
      <c r="P1444" s="156"/>
      <c r="Q1444" s="156"/>
      <c r="R1444" s="157"/>
      <c r="S1444" s="4"/>
      <c r="T1444" s="4"/>
      <c r="U1444" s="4"/>
      <c r="V1444" s="4"/>
    </row>
    <row r="1445" spans="1:22" s="5" customFormat="1" ht="12.75" x14ac:dyDescent="0.2">
      <c r="A1445" s="51"/>
      <c r="B1445" s="11"/>
      <c r="C1445" s="11" t="s">
        <v>569</v>
      </c>
      <c r="D1445" s="11"/>
      <c r="E1445" s="11" t="s">
        <v>164</v>
      </c>
      <c r="F1445" s="11">
        <v>70</v>
      </c>
      <c r="G1445" s="11">
        <v>1</v>
      </c>
      <c r="H1445" s="11">
        <v>0</v>
      </c>
      <c r="I1445" s="11"/>
      <c r="J1445" s="4"/>
      <c r="K1445" s="11"/>
      <c r="L1445" s="11"/>
      <c r="M1445" s="11"/>
      <c r="N1445" s="4"/>
      <c r="O1445" s="155"/>
      <c r="P1445" s="156"/>
      <c r="Q1445" s="156"/>
      <c r="R1445" s="157"/>
      <c r="S1445" s="4"/>
      <c r="T1445" s="4"/>
      <c r="U1445" s="4"/>
      <c r="V1445" s="4"/>
    </row>
    <row r="1446" spans="1:22" s="5" customFormat="1" ht="12.75" x14ac:dyDescent="0.2">
      <c r="A1446" s="51"/>
      <c r="B1446" s="11"/>
      <c r="C1446" s="11" t="s">
        <v>570</v>
      </c>
      <c r="D1446" s="11"/>
      <c r="E1446" s="11" t="s">
        <v>164</v>
      </c>
      <c r="F1446" s="11">
        <v>9</v>
      </c>
      <c r="G1446" s="11"/>
      <c r="H1446" s="11">
        <v>0</v>
      </c>
      <c r="I1446" s="11"/>
      <c r="J1446" s="4"/>
      <c r="K1446" s="11"/>
      <c r="L1446" s="11"/>
      <c r="M1446" s="11"/>
      <c r="N1446" s="4"/>
      <c r="O1446" s="155"/>
      <c r="P1446" s="156"/>
      <c r="Q1446" s="156"/>
      <c r="R1446" s="157"/>
      <c r="S1446" s="4"/>
      <c r="T1446" s="4"/>
      <c r="U1446" s="4"/>
      <c r="V1446" s="4"/>
    </row>
    <row r="1447" spans="1:22" s="5" customFormat="1" ht="12.75" x14ac:dyDescent="0.2">
      <c r="A1447" s="51"/>
      <c r="B1447" s="11"/>
      <c r="C1447" s="11" t="s">
        <v>571</v>
      </c>
      <c r="D1447" s="11"/>
      <c r="E1447" s="11" t="s">
        <v>175</v>
      </c>
      <c r="F1447" s="11">
        <v>40</v>
      </c>
      <c r="G1447" s="11">
        <v>1</v>
      </c>
      <c r="H1447" s="11">
        <v>0</v>
      </c>
      <c r="I1447" s="11"/>
      <c r="J1447" s="4"/>
      <c r="K1447" s="11"/>
      <c r="L1447" s="11"/>
      <c r="M1447" s="11"/>
      <c r="N1447" s="4"/>
      <c r="O1447" s="155"/>
      <c r="P1447" s="156"/>
      <c r="Q1447" s="156"/>
      <c r="R1447" s="157"/>
      <c r="S1447" s="4"/>
      <c r="T1447" s="4"/>
      <c r="U1447" s="4"/>
      <c r="V1447" s="4"/>
    </row>
    <row r="1448" spans="1:22" s="5" customFormat="1" ht="12.75" x14ac:dyDescent="0.2">
      <c r="A1448" s="51"/>
      <c r="B1448" s="11"/>
      <c r="C1448" s="11" t="s">
        <v>656</v>
      </c>
      <c r="D1448" s="11"/>
      <c r="E1448" s="11" t="s">
        <v>72</v>
      </c>
      <c r="F1448" s="11">
        <v>1</v>
      </c>
      <c r="G1448" s="11"/>
      <c r="H1448" s="11"/>
      <c r="I1448" s="11"/>
      <c r="J1448" s="4"/>
      <c r="K1448" s="11"/>
      <c r="L1448" s="11"/>
      <c r="M1448" s="11"/>
      <c r="N1448" s="4"/>
      <c r="O1448" s="155"/>
      <c r="P1448" s="156"/>
      <c r="Q1448" s="156"/>
      <c r="R1448" s="157"/>
      <c r="S1448" s="4"/>
      <c r="T1448" s="4"/>
      <c r="U1448" s="4"/>
      <c r="V1448" s="4"/>
    </row>
    <row r="1449" spans="1:22" s="5" customFormat="1" ht="12.75" x14ac:dyDescent="0.2">
      <c r="A1449" s="51"/>
      <c r="B1449" s="11"/>
      <c r="C1449" s="11" t="s">
        <v>656</v>
      </c>
      <c r="D1449" s="11"/>
      <c r="E1449" s="11" t="s">
        <v>574</v>
      </c>
      <c r="F1449" s="11">
        <v>3</v>
      </c>
      <c r="G1449" s="11"/>
      <c r="H1449" s="11"/>
      <c r="I1449" s="11"/>
      <c r="J1449" s="4"/>
      <c r="K1449" s="11"/>
      <c r="L1449" s="11"/>
      <c r="M1449" s="11"/>
      <c r="N1449" s="4"/>
      <c r="O1449" s="155"/>
      <c r="P1449" s="156"/>
      <c r="Q1449" s="156"/>
      <c r="R1449" s="157"/>
      <c r="S1449" s="4"/>
      <c r="T1449" s="4"/>
      <c r="U1449" s="4"/>
      <c r="V1449" s="4"/>
    </row>
    <row r="1450" spans="1:22" s="5" customFormat="1" ht="12.75" x14ac:dyDescent="0.2">
      <c r="A1450" s="51"/>
      <c r="B1450" s="11"/>
      <c r="C1450" s="11" t="s">
        <v>575</v>
      </c>
      <c r="D1450" s="11"/>
      <c r="E1450" s="11" t="s">
        <v>125</v>
      </c>
      <c r="F1450" s="11">
        <v>5</v>
      </c>
      <c r="G1450" s="11"/>
      <c r="H1450" s="11"/>
      <c r="I1450" s="11"/>
      <c r="J1450" s="4"/>
      <c r="K1450" s="11"/>
      <c r="L1450" s="11"/>
      <c r="M1450" s="11"/>
      <c r="N1450" s="4"/>
      <c r="O1450" s="155"/>
      <c r="P1450" s="156"/>
      <c r="Q1450" s="156"/>
      <c r="R1450" s="157"/>
      <c r="S1450" s="4"/>
      <c r="T1450" s="4"/>
      <c r="U1450" s="4"/>
      <c r="V1450" s="4"/>
    </row>
    <row r="1451" spans="1:22" s="5" customFormat="1" ht="12.75" x14ac:dyDescent="0.2">
      <c r="A1451" s="51"/>
      <c r="B1451" s="11"/>
      <c r="C1451" s="11" t="s">
        <v>579</v>
      </c>
      <c r="D1451" s="11"/>
      <c r="E1451" s="11" t="s">
        <v>455</v>
      </c>
      <c r="F1451" s="11">
        <v>15</v>
      </c>
      <c r="G1451" s="11"/>
      <c r="H1451" s="11"/>
      <c r="I1451" s="11"/>
      <c r="J1451" s="4"/>
      <c r="K1451" s="11"/>
      <c r="L1451" s="11"/>
      <c r="M1451" s="11"/>
      <c r="N1451" s="4"/>
      <c r="O1451" s="155"/>
      <c r="P1451" s="156"/>
      <c r="Q1451" s="156"/>
      <c r="R1451" s="157"/>
      <c r="S1451" s="4"/>
      <c r="T1451" s="4"/>
      <c r="U1451" s="4"/>
      <c r="V1451" s="4"/>
    </row>
    <row r="1452" spans="1:22" s="5" customFormat="1" ht="12.75" x14ac:dyDescent="0.2">
      <c r="A1452" s="51"/>
      <c r="B1452" s="11"/>
      <c r="C1452" s="11"/>
      <c r="D1452" s="11"/>
      <c r="E1452" s="11"/>
      <c r="F1452" s="11"/>
      <c r="G1452" s="11"/>
      <c r="H1452" s="11"/>
      <c r="I1452" s="11"/>
      <c r="J1452" s="4"/>
      <c r="K1452" s="11"/>
      <c r="L1452" s="11"/>
      <c r="M1452" s="11"/>
      <c r="N1452" s="4"/>
      <c r="O1452" s="155"/>
      <c r="P1452" s="156"/>
      <c r="Q1452" s="156"/>
      <c r="R1452" s="157"/>
      <c r="S1452" s="4"/>
      <c r="T1452" s="4"/>
      <c r="U1452" s="4"/>
      <c r="V1452" s="4"/>
    </row>
    <row r="1453" spans="1:22" ht="15.75" thickBot="1" x14ac:dyDescent="0.3">
      <c r="A1453" s="51"/>
      <c r="B1453" s="86"/>
      <c r="C1453" s="86"/>
      <c r="D1453" s="86"/>
      <c r="E1453" s="86"/>
      <c r="F1453" s="86"/>
      <c r="G1453" s="86"/>
      <c r="H1453" s="86"/>
      <c r="I1453" s="86"/>
      <c r="K1453" s="86"/>
      <c r="L1453" s="86"/>
      <c r="M1453" s="86"/>
      <c r="O1453" s="350"/>
      <c r="P1453" s="351"/>
      <c r="Q1453" s="351"/>
      <c r="R1453" s="352"/>
      <c r="U1453" s="4"/>
      <c r="V1453" s="4"/>
    </row>
    <row r="1454" spans="1:22" ht="15.75" thickBot="1" x14ac:dyDescent="0.3">
      <c r="A1454" s="51"/>
      <c r="B1454" s="87" t="s">
        <v>582</v>
      </c>
      <c r="C1454" s="88"/>
      <c r="D1454" s="88"/>
      <c r="E1454" s="88"/>
      <c r="F1454" s="89">
        <f>SUM(F1248:F1453)</f>
        <v>2056</v>
      </c>
      <c r="G1454" s="89">
        <f t="shared" ref="G1454:H1454" si="5">SUM(G1248:G1453)</f>
        <v>24</v>
      </c>
      <c r="H1454" s="89">
        <f t="shared" si="5"/>
        <v>7</v>
      </c>
      <c r="I1454" s="171">
        <f>AVERAGE(I1248:I1453)</f>
        <v>8.3333333333333329E-2</v>
      </c>
      <c r="K1454" s="89"/>
      <c r="L1454" s="89"/>
      <c r="M1454" s="89"/>
      <c r="O1454" s="344"/>
      <c r="P1454" s="345"/>
      <c r="Q1454" s="345"/>
      <c r="R1454" s="346"/>
      <c r="U1454" s="4"/>
      <c r="V1454" s="4"/>
    </row>
    <row r="1455" spans="1:22" s="4" customFormat="1" ht="12.75" x14ac:dyDescent="0.2">
      <c r="A1455" s="51"/>
      <c r="K1455" s="46"/>
    </row>
    <row r="1456" spans="1:22" ht="63.75" x14ac:dyDescent="0.25">
      <c r="A1456" s="51" t="s">
        <v>667</v>
      </c>
      <c r="B1456" s="52" t="s">
        <v>589</v>
      </c>
      <c r="C1456" s="52" t="s">
        <v>43</v>
      </c>
      <c r="D1456" s="52" t="s">
        <v>44</v>
      </c>
      <c r="E1456" s="52" t="s">
        <v>45</v>
      </c>
      <c r="F1456" s="53" t="s">
        <v>634</v>
      </c>
      <c r="G1456" s="53" t="s">
        <v>635</v>
      </c>
      <c r="H1456" s="53" t="s">
        <v>636</v>
      </c>
      <c r="I1456" s="53" t="s">
        <v>637</v>
      </c>
      <c r="J1456" s="67"/>
      <c r="K1456" s="53" t="s">
        <v>638</v>
      </c>
      <c r="L1456" s="53" t="s">
        <v>639</v>
      </c>
      <c r="M1456" s="53" t="s">
        <v>640</v>
      </c>
      <c r="N1456" s="67"/>
      <c r="O1456" s="347" t="s">
        <v>641</v>
      </c>
      <c r="P1456" s="348"/>
      <c r="Q1456" s="348"/>
      <c r="R1456" s="349"/>
      <c r="U1456" s="4"/>
      <c r="V1456" s="4"/>
    </row>
    <row r="1457" spans="1:22" x14ac:dyDescent="0.25">
      <c r="A1457" s="51"/>
      <c r="B1457" s="11"/>
      <c r="C1457" s="11" t="s">
        <v>61</v>
      </c>
      <c r="D1457" s="11"/>
      <c r="E1457" s="11" t="s">
        <v>62</v>
      </c>
      <c r="F1457" s="11">
        <v>6</v>
      </c>
      <c r="G1457" s="11"/>
      <c r="H1457" s="11">
        <v>0</v>
      </c>
      <c r="I1457" s="11"/>
      <c r="K1457" s="11"/>
      <c r="L1457" s="11"/>
      <c r="M1457" s="11"/>
      <c r="O1457" s="338"/>
      <c r="P1457" s="339"/>
      <c r="Q1457" s="339"/>
      <c r="R1457" s="340"/>
      <c r="U1457" s="4"/>
      <c r="V1457" s="4"/>
    </row>
    <row r="1458" spans="1:22" x14ac:dyDescent="0.25">
      <c r="A1458" s="51"/>
      <c r="B1458" s="11"/>
      <c r="C1458" s="11" t="s">
        <v>61</v>
      </c>
      <c r="D1458" s="11"/>
      <c r="E1458" s="11" t="s">
        <v>64</v>
      </c>
      <c r="F1458" s="11">
        <v>6</v>
      </c>
      <c r="G1458" s="11"/>
      <c r="H1458" s="11"/>
      <c r="I1458" s="11"/>
      <c r="K1458" s="11"/>
      <c r="L1458" s="11"/>
      <c r="M1458" s="11"/>
      <c r="O1458" s="338"/>
      <c r="P1458" s="339"/>
      <c r="Q1458" s="339"/>
      <c r="R1458" s="340"/>
      <c r="U1458" s="4"/>
      <c r="V1458" s="4"/>
    </row>
    <row r="1459" spans="1:22" x14ac:dyDescent="0.25">
      <c r="A1459" s="51"/>
      <c r="B1459" s="11"/>
      <c r="C1459" s="11" t="s">
        <v>65</v>
      </c>
      <c r="D1459" s="11"/>
      <c r="E1459" s="11" t="s">
        <v>62</v>
      </c>
      <c r="F1459" s="11">
        <v>7</v>
      </c>
      <c r="G1459" s="11"/>
      <c r="H1459" s="11">
        <v>0</v>
      </c>
      <c r="I1459" s="11"/>
      <c r="K1459" s="11"/>
      <c r="L1459" s="11"/>
      <c r="M1459" s="11"/>
      <c r="O1459" s="338"/>
      <c r="P1459" s="339"/>
      <c r="Q1459" s="339"/>
      <c r="R1459" s="340"/>
      <c r="U1459" s="4"/>
      <c r="V1459" s="4"/>
    </row>
    <row r="1460" spans="1:22" s="5" customFormat="1" ht="12.75" x14ac:dyDescent="0.2">
      <c r="A1460" s="51"/>
      <c r="B1460" s="11"/>
      <c r="C1460" s="11" t="s">
        <v>79</v>
      </c>
      <c r="D1460" s="11"/>
      <c r="E1460" s="11" t="s">
        <v>80</v>
      </c>
      <c r="F1460" s="11">
        <v>4</v>
      </c>
      <c r="G1460" s="11"/>
      <c r="H1460" s="11"/>
      <c r="I1460" s="11"/>
      <c r="J1460" s="4"/>
      <c r="K1460" s="11"/>
      <c r="L1460" s="11"/>
      <c r="M1460" s="11"/>
      <c r="N1460" s="4"/>
      <c r="O1460" s="155"/>
      <c r="P1460" s="156"/>
      <c r="Q1460" s="156"/>
      <c r="R1460" s="157"/>
      <c r="S1460" s="4"/>
      <c r="T1460" s="4"/>
      <c r="U1460" s="4"/>
      <c r="V1460" s="4"/>
    </row>
    <row r="1461" spans="1:22" s="5" customFormat="1" ht="12.75" x14ac:dyDescent="0.2">
      <c r="A1461" s="51"/>
      <c r="B1461" s="11"/>
      <c r="C1461" s="11" t="s">
        <v>81</v>
      </c>
      <c r="D1461" s="11"/>
      <c r="E1461" s="11" t="s">
        <v>82</v>
      </c>
      <c r="F1461" s="11">
        <v>93</v>
      </c>
      <c r="G1461" s="11"/>
      <c r="H1461" s="11">
        <v>0</v>
      </c>
      <c r="I1461" s="11"/>
      <c r="J1461" s="4"/>
      <c r="K1461" s="11"/>
      <c r="L1461" s="11"/>
      <c r="M1461" s="11"/>
      <c r="N1461" s="4"/>
      <c r="O1461" s="155"/>
      <c r="P1461" s="156"/>
      <c r="Q1461" s="156"/>
      <c r="R1461" s="157"/>
      <c r="S1461" s="4"/>
      <c r="T1461" s="4"/>
      <c r="U1461" s="4"/>
      <c r="V1461" s="4"/>
    </row>
    <row r="1462" spans="1:22" s="5" customFormat="1" ht="12.75" x14ac:dyDescent="0.2">
      <c r="A1462" s="51"/>
      <c r="B1462" s="11"/>
      <c r="C1462" s="11" t="s">
        <v>93</v>
      </c>
      <c r="D1462" s="11"/>
      <c r="E1462" s="11" t="s">
        <v>95</v>
      </c>
      <c r="F1462" s="11">
        <v>9</v>
      </c>
      <c r="G1462" s="11"/>
      <c r="H1462" s="11"/>
      <c r="I1462" s="11"/>
      <c r="J1462" s="4"/>
      <c r="K1462" s="11"/>
      <c r="L1462" s="11"/>
      <c r="M1462" s="11"/>
      <c r="N1462" s="4"/>
      <c r="O1462" s="155"/>
      <c r="P1462" s="156"/>
      <c r="Q1462" s="156"/>
      <c r="R1462" s="157"/>
      <c r="S1462" s="4"/>
      <c r="T1462" s="4"/>
      <c r="U1462" s="4"/>
      <c r="V1462" s="4"/>
    </row>
    <row r="1463" spans="1:22" s="5" customFormat="1" ht="12.75" x14ac:dyDescent="0.2">
      <c r="A1463" s="51"/>
      <c r="B1463" s="11"/>
      <c r="C1463" s="11" t="s">
        <v>98</v>
      </c>
      <c r="D1463" s="11"/>
      <c r="E1463" s="11" t="s">
        <v>76</v>
      </c>
      <c r="F1463" s="11">
        <v>3</v>
      </c>
      <c r="G1463" s="11"/>
      <c r="H1463" s="11"/>
      <c r="I1463" s="11"/>
      <c r="J1463" s="4"/>
      <c r="K1463" s="11"/>
      <c r="L1463" s="11"/>
      <c r="M1463" s="11"/>
      <c r="N1463" s="4"/>
      <c r="O1463" s="155"/>
      <c r="P1463" s="156"/>
      <c r="Q1463" s="156"/>
      <c r="R1463" s="157"/>
      <c r="S1463" s="4"/>
      <c r="T1463" s="4"/>
      <c r="U1463" s="4"/>
      <c r="V1463" s="4"/>
    </row>
    <row r="1464" spans="1:22" s="5" customFormat="1" ht="12.75" x14ac:dyDescent="0.2">
      <c r="A1464" s="51"/>
      <c r="B1464" s="11"/>
      <c r="C1464" s="11" t="s">
        <v>100</v>
      </c>
      <c r="D1464" s="11"/>
      <c r="E1464" s="11" t="s">
        <v>101</v>
      </c>
      <c r="F1464" s="11">
        <v>3</v>
      </c>
      <c r="G1464" s="11"/>
      <c r="H1464" s="11"/>
      <c r="I1464" s="11"/>
      <c r="J1464" s="4"/>
      <c r="K1464" s="11"/>
      <c r="L1464" s="11"/>
      <c r="M1464" s="11"/>
      <c r="N1464" s="4"/>
      <c r="O1464" s="155"/>
      <c r="P1464" s="156"/>
      <c r="Q1464" s="156"/>
      <c r="R1464" s="157"/>
      <c r="S1464" s="4"/>
      <c r="T1464" s="4"/>
      <c r="U1464" s="4"/>
      <c r="V1464" s="4"/>
    </row>
    <row r="1465" spans="1:22" s="5" customFormat="1" ht="12.75" x14ac:dyDescent="0.2">
      <c r="A1465" s="51"/>
      <c r="B1465" s="11"/>
      <c r="C1465" s="11" t="s">
        <v>100</v>
      </c>
      <c r="D1465" s="11"/>
      <c r="E1465" s="11" t="s">
        <v>102</v>
      </c>
      <c r="F1465" s="11">
        <v>2</v>
      </c>
      <c r="G1465" s="11"/>
      <c r="H1465" s="11"/>
      <c r="I1465" s="11"/>
      <c r="J1465" s="4"/>
      <c r="K1465" s="11"/>
      <c r="L1465" s="11"/>
      <c r="M1465" s="11"/>
      <c r="N1465" s="4"/>
      <c r="O1465" s="155"/>
      <c r="P1465" s="156"/>
      <c r="Q1465" s="156"/>
      <c r="R1465" s="157"/>
      <c r="S1465" s="4"/>
      <c r="T1465" s="4"/>
      <c r="U1465" s="4"/>
      <c r="V1465" s="4"/>
    </row>
    <row r="1466" spans="1:22" s="5" customFormat="1" ht="12.75" x14ac:dyDescent="0.2">
      <c r="A1466" s="51"/>
      <c r="B1466" s="11"/>
      <c r="C1466" s="11" t="s">
        <v>111</v>
      </c>
      <c r="D1466" s="11"/>
      <c r="E1466" s="11" t="s">
        <v>103</v>
      </c>
      <c r="F1466" s="11">
        <v>7</v>
      </c>
      <c r="G1466" s="11"/>
      <c r="H1466" s="11">
        <v>0</v>
      </c>
      <c r="I1466" s="11"/>
      <c r="J1466" s="4"/>
      <c r="K1466" s="11"/>
      <c r="L1466" s="11"/>
      <c r="M1466" s="11"/>
      <c r="N1466" s="4"/>
      <c r="O1466" s="155"/>
      <c r="P1466" s="156"/>
      <c r="Q1466" s="156"/>
      <c r="R1466" s="157"/>
      <c r="S1466" s="4"/>
      <c r="T1466" s="4"/>
      <c r="U1466" s="4"/>
      <c r="V1466" s="4"/>
    </row>
    <row r="1467" spans="1:22" s="5" customFormat="1" ht="12.75" x14ac:dyDescent="0.2">
      <c r="A1467" s="51"/>
      <c r="B1467" s="11"/>
      <c r="C1467" s="11" t="s">
        <v>126</v>
      </c>
      <c r="D1467" s="11"/>
      <c r="E1467" s="11" t="s">
        <v>67</v>
      </c>
      <c r="F1467" s="11">
        <v>4</v>
      </c>
      <c r="G1467" s="11"/>
      <c r="H1467" s="11"/>
      <c r="I1467" s="11"/>
      <c r="J1467" s="4"/>
      <c r="K1467" s="11"/>
      <c r="L1467" s="11"/>
      <c r="M1467" s="11"/>
      <c r="N1467" s="4"/>
      <c r="O1467" s="155"/>
      <c r="P1467" s="156"/>
      <c r="Q1467" s="156"/>
      <c r="R1467" s="157"/>
      <c r="S1467" s="4"/>
      <c r="T1467" s="4"/>
      <c r="U1467" s="4"/>
      <c r="V1467" s="4"/>
    </row>
    <row r="1468" spans="1:22" s="5" customFormat="1" ht="12.75" x14ac:dyDescent="0.2">
      <c r="A1468" s="51"/>
      <c r="B1468" s="11"/>
      <c r="C1468" s="11" t="s">
        <v>126</v>
      </c>
      <c r="D1468" s="11"/>
      <c r="E1468" s="11" t="s">
        <v>74</v>
      </c>
      <c r="F1468" s="11">
        <v>1</v>
      </c>
      <c r="G1468" s="11"/>
      <c r="H1468" s="11"/>
      <c r="I1468" s="11"/>
      <c r="J1468" s="4"/>
      <c r="K1468" s="11"/>
      <c r="L1468" s="11"/>
      <c r="M1468" s="11"/>
      <c r="N1468" s="4"/>
      <c r="O1468" s="155"/>
      <c r="P1468" s="156"/>
      <c r="Q1468" s="156"/>
      <c r="R1468" s="157"/>
      <c r="S1468" s="4"/>
      <c r="T1468" s="4"/>
      <c r="U1468" s="4"/>
      <c r="V1468" s="4"/>
    </row>
    <row r="1469" spans="1:22" s="5" customFormat="1" ht="12.75" x14ac:dyDescent="0.2">
      <c r="A1469" s="51"/>
      <c r="B1469" s="11"/>
      <c r="C1469" s="11" t="s">
        <v>132</v>
      </c>
      <c r="D1469" s="11"/>
      <c r="E1469" s="11" t="s">
        <v>128</v>
      </c>
      <c r="F1469" s="11">
        <v>4</v>
      </c>
      <c r="G1469" s="11"/>
      <c r="H1469" s="11"/>
      <c r="I1469" s="11"/>
      <c r="J1469" s="4"/>
      <c r="K1469" s="11"/>
      <c r="L1469" s="11"/>
      <c r="M1469" s="11"/>
      <c r="N1469" s="4"/>
      <c r="O1469" s="155"/>
      <c r="P1469" s="156"/>
      <c r="Q1469" s="156"/>
      <c r="R1469" s="157"/>
      <c r="S1469" s="4"/>
      <c r="T1469" s="4"/>
      <c r="U1469" s="4"/>
      <c r="V1469" s="4"/>
    </row>
    <row r="1470" spans="1:22" s="5" customFormat="1" ht="12.75" x14ac:dyDescent="0.2">
      <c r="A1470" s="51"/>
      <c r="B1470" s="11"/>
      <c r="C1470" s="11" t="s">
        <v>133</v>
      </c>
      <c r="D1470" s="11"/>
      <c r="E1470" s="11" t="s">
        <v>78</v>
      </c>
      <c r="F1470" s="11">
        <v>5</v>
      </c>
      <c r="G1470" s="11"/>
      <c r="H1470" s="11"/>
      <c r="I1470" s="11"/>
      <c r="J1470" s="4"/>
      <c r="K1470" s="11"/>
      <c r="L1470" s="11"/>
      <c r="M1470" s="11"/>
      <c r="N1470" s="4"/>
      <c r="O1470" s="155"/>
      <c r="P1470" s="156"/>
      <c r="Q1470" s="156"/>
      <c r="R1470" s="157"/>
      <c r="S1470" s="4"/>
      <c r="T1470" s="4"/>
      <c r="U1470" s="4"/>
      <c r="V1470" s="4"/>
    </row>
    <row r="1471" spans="1:22" s="5" customFormat="1" ht="12.75" x14ac:dyDescent="0.2">
      <c r="A1471" s="51"/>
      <c r="B1471" s="11"/>
      <c r="C1471" s="11" t="s">
        <v>139</v>
      </c>
      <c r="D1471" s="11"/>
      <c r="E1471" s="11" t="s">
        <v>140</v>
      </c>
      <c r="F1471" s="11">
        <v>12</v>
      </c>
      <c r="G1471" s="11"/>
      <c r="H1471" s="11"/>
      <c r="I1471" s="11"/>
      <c r="J1471" s="4"/>
      <c r="K1471" s="11"/>
      <c r="L1471" s="11"/>
      <c r="M1471" s="11"/>
      <c r="N1471" s="4"/>
      <c r="O1471" s="155"/>
      <c r="P1471" s="156"/>
      <c r="Q1471" s="156"/>
      <c r="R1471" s="157"/>
      <c r="S1471" s="4"/>
      <c r="T1471" s="4"/>
      <c r="U1471" s="4"/>
      <c r="V1471" s="4"/>
    </row>
    <row r="1472" spans="1:22" s="5" customFormat="1" ht="12.75" x14ac:dyDescent="0.2">
      <c r="A1472" s="51"/>
      <c r="B1472" s="11"/>
      <c r="C1472" s="11" t="s">
        <v>141</v>
      </c>
      <c r="D1472" s="11"/>
      <c r="E1472" s="11" t="s">
        <v>142</v>
      </c>
      <c r="F1472" s="11">
        <v>70</v>
      </c>
      <c r="G1472" s="11"/>
      <c r="H1472" s="11">
        <v>0</v>
      </c>
      <c r="I1472" s="11"/>
      <c r="J1472" s="4"/>
      <c r="K1472" s="11"/>
      <c r="L1472" s="11"/>
      <c r="M1472" s="11"/>
      <c r="N1472" s="4"/>
      <c r="O1472" s="155"/>
      <c r="P1472" s="156"/>
      <c r="Q1472" s="156"/>
      <c r="R1472" s="157"/>
      <c r="S1472" s="4"/>
      <c r="T1472" s="4"/>
      <c r="U1472" s="4"/>
      <c r="V1472" s="4"/>
    </row>
    <row r="1473" spans="1:22" s="5" customFormat="1" ht="12.75" x14ac:dyDescent="0.2">
      <c r="A1473" s="51"/>
      <c r="B1473" s="11"/>
      <c r="C1473" s="11" t="s">
        <v>143</v>
      </c>
      <c r="D1473" s="11"/>
      <c r="E1473" s="11" t="s">
        <v>145</v>
      </c>
      <c r="F1473" s="11">
        <v>9</v>
      </c>
      <c r="G1473" s="11"/>
      <c r="H1473" s="11">
        <v>0</v>
      </c>
      <c r="I1473" s="11"/>
      <c r="J1473" s="4"/>
      <c r="K1473" s="11"/>
      <c r="L1473" s="11"/>
      <c r="M1473" s="11"/>
      <c r="N1473" s="4"/>
      <c r="O1473" s="155"/>
      <c r="P1473" s="156"/>
      <c r="Q1473" s="156"/>
      <c r="R1473" s="157"/>
      <c r="S1473" s="4"/>
      <c r="T1473" s="4"/>
      <c r="U1473" s="4"/>
      <c r="V1473" s="4"/>
    </row>
    <row r="1474" spans="1:22" s="5" customFormat="1" ht="12.75" x14ac:dyDescent="0.2">
      <c r="A1474" s="51"/>
      <c r="B1474" s="11"/>
      <c r="C1474" s="11" t="s">
        <v>149</v>
      </c>
      <c r="D1474" s="11"/>
      <c r="E1474" s="11" t="s">
        <v>150</v>
      </c>
      <c r="F1474" s="11">
        <v>6</v>
      </c>
      <c r="G1474" s="11"/>
      <c r="H1474" s="11"/>
      <c r="I1474" s="11"/>
      <c r="J1474" s="4"/>
      <c r="K1474" s="11"/>
      <c r="L1474" s="11"/>
      <c r="M1474" s="11"/>
      <c r="N1474" s="4"/>
      <c r="O1474" s="155"/>
      <c r="P1474" s="156"/>
      <c r="Q1474" s="156"/>
      <c r="R1474" s="157"/>
      <c r="S1474" s="4"/>
      <c r="T1474" s="4"/>
      <c r="U1474" s="4"/>
      <c r="V1474" s="4"/>
    </row>
    <row r="1475" spans="1:22" s="5" customFormat="1" ht="12.75" x14ac:dyDescent="0.2">
      <c r="A1475" s="51"/>
      <c r="B1475" s="11"/>
      <c r="C1475" s="11" t="s">
        <v>157</v>
      </c>
      <c r="D1475" s="11"/>
      <c r="E1475" s="11" t="s">
        <v>96</v>
      </c>
      <c r="F1475" s="11">
        <v>2</v>
      </c>
      <c r="G1475" s="11"/>
      <c r="H1475" s="11"/>
      <c r="I1475" s="11"/>
      <c r="J1475" s="4"/>
      <c r="K1475" s="11"/>
      <c r="L1475" s="11"/>
      <c r="M1475" s="11"/>
      <c r="N1475" s="4"/>
      <c r="O1475" s="155"/>
      <c r="P1475" s="156"/>
      <c r="Q1475" s="156"/>
      <c r="R1475" s="157"/>
      <c r="S1475" s="4"/>
      <c r="T1475" s="4"/>
      <c r="U1475" s="4"/>
      <c r="V1475" s="4"/>
    </row>
    <row r="1476" spans="1:22" s="5" customFormat="1" ht="12.75" x14ac:dyDescent="0.2">
      <c r="A1476" s="51"/>
      <c r="B1476" s="11"/>
      <c r="C1476" s="11" t="s">
        <v>162</v>
      </c>
      <c r="D1476" s="11"/>
      <c r="E1476" s="11" t="s">
        <v>63</v>
      </c>
      <c r="F1476" s="11">
        <v>10</v>
      </c>
      <c r="G1476" s="11"/>
      <c r="H1476" s="11"/>
      <c r="I1476" s="11"/>
      <c r="J1476" s="4"/>
      <c r="K1476" s="11"/>
      <c r="L1476" s="11"/>
      <c r="M1476" s="11"/>
      <c r="N1476" s="4"/>
      <c r="O1476" s="155"/>
      <c r="P1476" s="156"/>
      <c r="Q1476" s="156"/>
      <c r="R1476" s="157"/>
      <c r="S1476" s="4"/>
      <c r="T1476" s="4"/>
      <c r="U1476" s="4"/>
      <c r="V1476" s="4"/>
    </row>
    <row r="1477" spans="1:22" s="5" customFormat="1" ht="12.75" x14ac:dyDescent="0.2">
      <c r="A1477" s="51"/>
      <c r="B1477" s="11"/>
      <c r="C1477" s="11" t="s">
        <v>167</v>
      </c>
      <c r="D1477" s="11"/>
      <c r="E1477" s="11" t="s">
        <v>96</v>
      </c>
      <c r="F1477" s="11">
        <v>17</v>
      </c>
      <c r="G1477" s="11"/>
      <c r="H1477" s="11"/>
      <c r="I1477" s="11"/>
      <c r="J1477" s="4"/>
      <c r="K1477" s="11"/>
      <c r="L1477" s="11"/>
      <c r="M1477" s="11"/>
      <c r="N1477" s="4"/>
      <c r="O1477" s="155"/>
      <c r="P1477" s="156"/>
      <c r="Q1477" s="156"/>
      <c r="R1477" s="157"/>
      <c r="S1477" s="4"/>
      <c r="T1477" s="4"/>
      <c r="U1477" s="4"/>
      <c r="V1477" s="4"/>
    </row>
    <row r="1478" spans="1:22" s="5" customFormat="1" ht="12.75" x14ac:dyDescent="0.2">
      <c r="A1478" s="51"/>
      <c r="B1478" s="11"/>
      <c r="C1478" s="11" t="s">
        <v>172</v>
      </c>
      <c r="D1478" s="11"/>
      <c r="E1478" s="11" t="s">
        <v>173</v>
      </c>
      <c r="F1478" s="11">
        <v>10</v>
      </c>
      <c r="G1478" s="11"/>
      <c r="H1478" s="11"/>
      <c r="I1478" s="11"/>
      <c r="J1478" s="4"/>
      <c r="K1478" s="11"/>
      <c r="L1478" s="11"/>
      <c r="M1478" s="11"/>
      <c r="N1478" s="4"/>
      <c r="O1478" s="155"/>
      <c r="P1478" s="156"/>
      <c r="Q1478" s="156"/>
      <c r="R1478" s="157"/>
      <c r="S1478" s="4"/>
      <c r="T1478" s="4"/>
      <c r="U1478" s="4"/>
      <c r="V1478" s="4"/>
    </row>
    <row r="1479" spans="1:22" s="5" customFormat="1" ht="12.75" x14ac:dyDescent="0.2">
      <c r="A1479" s="51"/>
      <c r="B1479" s="11"/>
      <c r="C1479" s="11" t="s">
        <v>174</v>
      </c>
      <c r="D1479" s="11"/>
      <c r="E1479" s="11" t="s">
        <v>175</v>
      </c>
      <c r="F1479" s="11">
        <v>1</v>
      </c>
      <c r="G1479" s="11"/>
      <c r="H1479" s="11"/>
      <c r="I1479" s="11"/>
      <c r="J1479" s="4"/>
      <c r="K1479" s="11"/>
      <c r="L1479" s="11"/>
      <c r="M1479" s="11"/>
      <c r="N1479" s="4"/>
      <c r="O1479" s="155"/>
      <c r="P1479" s="156"/>
      <c r="Q1479" s="156"/>
      <c r="R1479" s="157"/>
      <c r="S1479" s="4"/>
      <c r="T1479" s="4"/>
      <c r="U1479" s="4"/>
      <c r="V1479" s="4"/>
    </row>
    <row r="1480" spans="1:22" s="5" customFormat="1" ht="12.75" x14ac:dyDescent="0.2">
      <c r="A1480" s="51"/>
      <c r="B1480" s="11"/>
      <c r="C1480" s="11" t="s">
        <v>177</v>
      </c>
      <c r="D1480" s="11"/>
      <c r="E1480" s="11" t="s">
        <v>178</v>
      </c>
      <c r="F1480" s="11">
        <v>1</v>
      </c>
      <c r="G1480" s="11"/>
      <c r="H1480" s="11">
        <v>0</v>
      </c>
      <c r="I1480" s="11"/>
      <c r="J1480" s="4"/>
      <c r="K1480" s="11"/>
      <c r="L1480" s="11"/>
      <c r="M1480" s="11"/>
      <c r="N1480" s="4"/>
      <c r="O1480" s="155"/>
      <c r="P1480" s="156"/>
      <c r="Q1480" s="156"/>
      <c r="R1480" s="157"/>
      <c r="S1480" s="4"/>
      <c r="T1480" s="4"/>
      <c r="U1480" s="4"/>
      <c r="V1480" s="4"/>
    </row>
    <row r="1481" spans="1:22" s="5" customFormat="1" ht="12.75" x14ac:dyDescent="0.2">
      <c r="A1481" s="51"/>
      <c r="B1481" s="11"/>
      <c r="C1481" s="11" t="s">
        <v>180</v>
      </c>
      <c r="D1481" s="11"/>
      <c r="E1481" s="11" t="s">
        <v>181</v>
      </c>
      <c r="F1481" s="11">
        <v>4</v>
      </c>
      <c r="G1481" s="11">
        <v>1</v>
      </c>
      <c r="H1481" s="11">
        <v>1</v>
      </c>
      <c r="I1481" s="11">
        <v>0</v>
      </c>
      <c r="J1481" s="4"/>
      <c r="K1481" s="11"/>
      <c r="L1481" s="11"/>
      <c r="M1481" s="11"/>
      <c r="N1481" s="4"/>
      <c r="O1481" s="155"/>
      <c r="P1481" s="156"/>
      <c r="Q1481" s="156"/>
      <c r="R1481" s="157"/>
      <c r="S1481" s="4"/>
      <c r="T1481" s="4"/>
      <c r="U1481" s="4"/>
      <c r="V1481" s="4"/>
    </row>
    <row r="1482" spans="1:22" s="5" customFormat="1" ht="12.75" x14ac:dyDescent="0.2">
      <c r="A1482" s="51"/>
      <c r="B1482" s="11"/>
      <c r="C1482" s="11" t="s">
        <v>187</v>
      </c>
      <c r="D1482" s="11"/>
      <c r="E1482" s="11" t="s">
        <v>188</v>
      </c>
      <c r="F1482" s="11">
        <v>1</v>
      </c>
      <c r="G1482" s="11"/>
      <c r="H1482" s="11"/>
      <c r="I1482" s="11"/>
      <c r="J1482" s="4"/>
      <c r="K1482" s="11"/>
      <c r="L1482" s="11"/>
      <c r="M1482" s="11"/>
      <c r="N1482" s="4"/>
      <c r="O1482" s="155"/>
      <c r="P1482" s="156"/>
      <c r="Q1482" s="156"/>
      <c r="R1482" s="157"/>
      <c r="S1482" s="4"/>
      <c r="T1482" s="4"/>
      <c r="U1482" s="4"/>
      <c r="V1482" s="4"/>
    </row>
    <row r="1483" spans="1:22" s="5" customFormat="1" ht="12.75" x14ac:dyDescent="0.2">
      <c r="A1483" s="51"/>
      <c r="B1483" s="11"/>
      <c r="C1483" s="11" t="s">
        <v>189</v>
      </c>
      <c r="D1483" s="11"/>
      <c r="E1483" s="11" t="s">
        <v>190</v>
      </c>
      <c r="F1483" s="11">
        <v>1</v>
      </c>
      <c r="G1483" s="11"/>
      <c r="H1483" s="11"/>
      <c r="I1483" s="11"/>
      <c r="J1483" s="4"/>
      <c r="K1483" s="11"/>
      <c r="L1483" s="11"/>
      <c r="M1483" s="11"/>
      <c r="N1483" s="4"/>
      <c r="O1483" s="155"/>
      <c r="P1483" s="156"/>
      <c r="Q1483" s="156"/>
      <c r="R1483" s="157"/>
      <c r="S1483" s="4"/>
      <c r="T1483" s="4"/>
      <c r="U1483" s="4"/>
      <c r="V1483" s="4"/>
    </row>
    <row r="1484" spans="1:22" s="5" customFormat="1" ht="12.75" x14ac:dyDescent="0.2">
      <c r="A1484" s="51"/>
      <c r="B1484" s="11"/>
      <c r="C1484" s="11" t="s">
        <v>193</v>
      </c>
      <c r="D1484" s="11"/>
      <c r="E1484" s="11" t="s">
        <v>194</v>
      </c>
      <c r="F1484" s="11">
        <v>5</v>
      </c>
      <c r="G1484" s="11"/>
      <c r="H1484" s="11"/>
      <c r="I1484" s="11"/>
      <c r="J1484" s="4"/>
      <c r="K1484" s="11"/>
      <c r="L1484" s="11"/>
      <c r="M1484" s="11"/>
      <c r="N1484" s="4"/>
      <c r="O1484" s="155"/>
      <c r="P1484" s="156"/>
      <c r="Q1484" s="156"/>
      <c r="R1484" s="157"/>
      <c r="S1484" s="4"/>
      <c r="T1484" s="4"/>
      <c r="U1484" s="4"/>
      <c r="V1484" s="4"/>
    </row>
    <row r="1485" spans="1:22" s="5" customFormat="1" ht="12.75" x14ac:dyDescent="0.2">
      <c r="A1485" s="51"/>
      <c r="B1485" s="11"/>
      <c r="C1485" s="11" t="s">
        <v>195</v>
      </c>
      <c r="D1485" s="11"/>
      <c r="E1485" s="11" t="s">
        <v>196</v>
      </c>
      <c r="F1485" s="11">
        <v>2</v>
      </c>
      <c r="G1485" s="11"/>
      <c r="H1485" s="11">
        <v>0</v>
      </c>
      <c r="I1485" s="11"/>
      <c r="J1485" s="4"/>
      <c r="K1485" s="11"/>
      <c r="L1485" s="11"/>
      <c r="M1485" s="11"/>
      <c r="N1485" s="4"/>
      <c r="O1485" s="155"/>
      <c r="P1485" s="156"/>
      <c r="Q1485" s="156"/>
      <c r="R1485" s="157"/>
      <c r="S1485" s="4"/>
      <c r="T1485" s="4"/>
      <c r="U1485" s="4"/>
      <c r="V1485" s="4"/>
    </row>
    <row r="1486" spans="1:22" s="5" customFormat="1" ht="12.75" x14ac:dyDescent="0.2">
      <c r="A1486" s="51"/>
      <c r="B1486" s="11"/>
      <c r="C1486" s="11" t="s">
        <v>198</v>
      </c>
      <c r="D1486" s="11"/>
      <c r="E1486" s="11" t="s">
        <v>199</v>
      </c>
      <c r="F1486" s="11">
        <v>8</v>
      </c>
      <c r="G1486" s="11"/>
      <c r="H1486" s="11"/>
      <c r="I1486" s="11"/>
      <c r="J1486" s="4"/>
      <c r="K1486" s="11"/>
      <c r="L1486" s="11"/>
      <c r="M1486" s="11"/>
      <c r="N1486" s="4"/>
      <c r="O1486" s="155"/>
      <c r="P1486" s="156"/>
      <c r="Q1486" s="156"/>
      <c r="R1486" s="157"/>
      <c r="S1486" s="4"/>
      <c r="T1486" s="4"/>
      <c r="U1486" s="4"/>
      <c r="V1486" s="4"/>
    </row>
    <row r="1487" spans="1:22" s="5" customFormat="1" ht="12.75" x14ac:dyDescent="0.2">
      <c r="A1487" s="51"/>
      <c r="B1487" s="11"/>
      <c r="C1487" s="11" t="s">
        <v>203</v>
      </c>
      <c r="D1487" s="11"/>
      <c r="E1487" s="11" t="s">
        <v>63</v>
      </c>
      <c r="F1487" s="11">
        <v>1</v>
      </c>
      <c r="G1487" s="11"/>
      <c r="H1487" s="11"/>
      <c r="I1487" s="11"/>
      <c r="J1487" s="4"/>
      <c r="K1487" s="11"/>
      <c r="L1487" s="11"/>
      <c r="M1487" s="11"/>
      <c r="N1487" s="4"/>
      <c r="O1487" s="155"/>
      <c r="P1487" s="156"/>
      <c r="Q1487" s="156"/>
      <c r="R1487" s="157"/>
      <c r="S1487" s="4"/>
      <c r="T1487" s="4"/>
      <c r="U1487" s="4"/>
      <c r="V1487" s="4"/>
    </row>
    <row r="1488" spans="1:22" s="5" customFormat="1" ht="12.75" x14ac:dyDescent="0.2">
      <c r="A1488" s="51"/>
      <c r="B1488" s="11"/>
      <c r="C1488" s="11" t="s">
        <v>204</v>
      </c>
      <c r="D1488" s="11"/>
      <c r="E1488" s="11" t="s">
        <v>175</v>
      </c>
      <c r="F1488" s="11">
        <v>1</v>
      </c>
      <c r="G1488" s="11">
        <v>1</v>
      </c>
      <c r="H1488" s="11">
        <v>0</v>
      </c>
      <c r="I1488" s="11"/>
      <c r="J1488" s="4"/>
      <c r="K1488" s="11"/>
      <c r="L1488" s="11"/>
      <c r="M1488" s="11"/>
      <c r="N1488" s="4"/>
      <c r="O1488" s="155"/>
      <c r="P1488" s="156"/>
      <c r="Q1488" s="156"/>
      <c r="R1488" s="157"/>
      <c r="S1488" s="4"/>
      <c r="T1488" s="4"/>
      <c r="U1488" s="4"/>
      <c r="V1488" s="4"/>
    </row>
    <row r="1489" spans="1:22" s="5" customFormat="1" ht="12.75" x14ac:dyDescent="0.2">
      <c r="A1489" s="51"/>
      <c r="B1489" s="11"/>
      <c r="C1489" s="11" t="s">
        <v>212</v>
      </c>
      <c r="D1489" s="11"/>
      <c r="E1489" s="11" t="s">
        <v>144</v>
      </c>
      <c r="F1489" s="11">
        <v>3</v>
      </c>
      <c r="G1489" s="11"/>
      <c r="H1489" s="11">
        <v>0</v>
      </c>
      <c r="I1489" s="11"/>
      <c r="J1489" s="4"/>
      <c r="K1489" s="11"/>
      <c r="L1489" s="11"/>
      <c r="M1489" s="11"/>
      <c r="N1489" s="4"/>
      <c r="O1489" s="155"/>
      <c r="P1489" s="156"/>
      <c r="Q1489" s="156"/>
      <c r="R1489" s="157"/>
      <c r="S1489" s="4"/>
      <c r="T1489" s="4"/>
      <c r="U1489" s="4"/>
      <c r="V1489" s="4"/>
    </row>
    <row r="1490" spans="1:22" s="5" customFormat="1" ht="12.75" x14ac:dyDescent="0.2">
      <c r="A1490" s="51"/>
      <c r="B1490" s="11"/>
      <c r="C1490" s="11" t="s">
        <v>226</v>
      </c>
      <c r="D1490" s="11"/>
      <c r="E1490" s="11" t="s">
        <v>207</v>
      </c>
      <c r="F1490" s="11">
        <v>1</v>
      </c>
      <c r="G1490" s="11"/>
      <c r="H1490" s="11"/>
      <c r="I1490" s="11"/>
      <c r="J1490" s="4"/>
      <c r="K1490" s="11"/>
      <c r="L1490" s="11"/>
      <c r="M1490" s="11"/>
      <c r="N1490" s="4"/>
      <c r="O1490" s="155"/>
      <c r="P1490" s="156"/>
      <c r="Q1490" s="156"/>
      <c r="R1490" s="157"/>
      <c r="S1490" s="4"/>
      <c r="T1490" s="4"/>
      <c r="U1490" s="4"/>
      <c r="V1490" s="4"/>
    </row>
    <row r="1491" spans="1:22" s="5" customFormat="1" ht="12.75" x14ac:dyDescent="0.2">
      <c r="A1491" s="51"/>
      <c r="B1491" s="11"/>
      <c r="C1491" s="11" t="s">
        <v>229</v>
      </c>
      <c r="D1491" s="11"/>
      <c r="E1491" s="11" t="s">
        <v>231</v>
      </c>
      <c r="F1491" s="11">
        <v>1</v>
      </c>
      <c r="G1491" s="11"/>
      <c r="H1491" s="11"/>
      <c r="I1491" s="11"/>
      <c r="J1491" s="4"/>
      <c r="K1491" s="11"/>
      <c r="L1491" s="11"/>
      <c r="M1491" s="11"/>
      <c r="N1491" s="4"/>
      <c r="O1491" s="155"/>
      <c r="P1491" s="156"/>
      <c r="Q1491" s="156"/>
      <c r="R1491" s="157"/>
      <c r="S1491" s="4"/>
      <c r="T1491" s="4"/>
      <c r="U1491" s="4"/>
      <c r="V1491" s="4"/>
    </row>
    <row r="1492" spans="1:22" s="5" customFormat="1" ht="12.75" x14ac:dyDescent="0.2">
      <c r="A1492" s="51"/>
      <c r="B1492" s="11"/>
      <c r="C1492" s="11" t="s">
        <v>234</v>
      </c>
      <c r="D1492" s="11"/>
      <c r="E1492" s="11" t="s">
        <v>235</v>
      </c>
      <c r="F1492" s="11">
        <v>3</v>
      </c>
      <c r="G1492" s="11"/>
      <c r="H1492" s="11"/>
      <c r="I1492" s="11"/>
      <c r="J1492" s="4"/>
      <c r="K1492" s="11"/>
      <c r="L1492" s="11"/>
      <c r="M1492" s="11"/>
      <c r="N1492" s="4"/>
      <c r="O1492" s="155"/>
      <c r="P1492" s="156"/>
      <c r="Q1492" s="156"/>
      <c r="R1492" s="157"/>
      <c r="S1492" s="4"/>
      <c r="T1492" s="4"/>
      <c r="U1492" s="4"/>
      <c r="V1492" s="4"/>
    </row>
    <row r="1493" spans="1:22" s="5" customFormat="1" ht="12.75" x14ac:dyDescent="0.2">
      <c r="A1493" s="51"/>
      <c r="B1493" s="11"/>
      <c r="C1493" s="11" t="s">
        <v>644</v>
      </c>
      <c r="D1493" s="11"/>
      <c r="E1493" s="11" t="s">
        <v>76</v>
      </c>
      <c r="F1493" s="11">
        <v>1</v>
      </c>
      <c r="G1493" s="11"/>
      <c r="H1493" s="11"/>
      <c r="I1493" s="11"/>
      <c r="J1493" s="4"/>
      <c r="K1493" s="11"/>
      <c r="L1493" s="11"/>
      <c r="M1493" s="11"/>
      <c r="N1493" s="4"/>
      <c r="O1493" s="155"/>
      <c r="P1493" s="156"/>
      <c r="Q1493" s="156"/>
      <c r="R1493" s="157"/>
      <c r="S1493" s="4"/>
      <c r="T1493" s="4"/>
      <c r="U1493" s="4"/>
      <c r="V1493" s="4"/>
    </row>
    <row r="1494" spans="1:22" s="5" customFormat="1" ht="12.75" x14ac:dyDescent="0.2">
      <c r="A1494" s="51"/>
      <c r="B1494" s="11"/>
      <c r="C1494" s="11" t="s">
        <v>243</v>
      </c>
      <c r="D1494" s="11"/>
      <c r="E1494" s="11" t="s">
        <v>207</v>
      </c>
      <c r="F1494" s="11">
        <v>3</v>
      </c>
      <c r="G1494" s="11"/>
      <c r="H1494" s="11"/>
      <c r="I1494" s="11"/>
      <c r="J1494" s="4"/>
      <c r="K1494" s="11"/>
      <c r="L1494" s="11"/>
      <c r="M1494" s="11"/>
      <c r="N1494" s="4"/>
      <c r="O1494" s="155"/>
      <c r="P1494" s="156"/>
      <c r="Q1494" s="156"/>
      <c r="R1494" s="157"/>
      <c r="S1494" s="4"/>
      <c r="T1494" s="4"/>
      <c r="U1494" s="4"/>
      <c r="V1494" s="4"/>
    </row>
    <row r="1495" spans="1:22" s="5" customFormat="1" ht="12.75" x14ac:dyDescent="0.2">
      <c r="A1495" s="51"/>
      <c r="B1495" s="11"/>
      <c r="C1495" s="11" t="s">
        <v>244</v>
      </c>
      <c r="D1495" s="11"/>
      <c r="E1495" s="11" t="s">
        <v>76</v>
      </c>
      <c r="F1495" s="11">
        <v>11</v>
      </c>
      <c r="G1495" s="11"/>
      <c r="H1495" s="11"/>
      <c r="I1495" s="11"/>
      <c r="J1495" s="4"/>
      <c r="K1495" s="11"/>
      <c r="L1495" s="11"/>
      <c r="M1495" s="11"/>
      <c r="N1495" s="4"/>
      <c r="O1495" s="155"/>
      <c r="P1495" s="156"/>
      <c r="Q1495" s="156"/>
      <c r="R1495" s="157"/>
      <c r="S1495" s="4"/>
      <c r="T1495" s="4"/>
      <c r="U1495" s="4"/>
      <c r="V1495" s="4"/>
    </row>
    <row r="1496" spans="1:22" s="5" customFormat="1" ht="12.75" x14ac:dyDescent="0.2">
      <c r="A1496" s="51"/>
      <c r="B1496" s="11"/>
      <c r="C1496" s="11" t="s">
        <v>247</v>
      </c>
      <c r="D1496" s="11"/>
      <c r="E1496" s="11" t="s">
        <v>78</v>
      </c>
      <c r="F1496" s="11">
        <v>2</v>
      </c>
      <c r="G1496" s="11"/>
      <c r="H1496" s="11"/>
      <c r="I1496" s="11"/>
      <c r="J1496" s="4"/>
      <c r="K1496" s="11"/>
      <c r="L1496" s="11"/>
      <c r="M1496" s="11"/>
      <c r="N1496" s="4"/>
      <c r="O1496" s="155"/>
      <c r="P1496" s="156"/>
      <c r="Q1496" s="156"/>
      <c r="R1496" s="157"/>
      <c r="S1496" s="4"/>
      <c r="T1496" s="4"/>
      <c r="U1496" s="4"/>
      <c r="V1496" s="4"/>
    </row>
    <row r="1497" spans="1:22" s="5" customFormat="1" ht="12.75" x14ac:dyDescent="0.2">
      <c r="A1497" s="51"/>
      <c r="B1497" s="11"/>
      <c r="C1497" s="11" t="s">
        <v>248</v>
      </c>
      <c r="D1497" s="11"/>
      <c r="E1497" s="11" t="s">
        <v>69</v>
      </c>
      <c r="F1497" s="11">
        <v>13</v>
      </c>
      <c r="G1497" s="11"/>
      <c r="H1497" s="11">
        <v>0</v>
      </c>
      <c r="I1497" s="11"/>
      <c r="J1497" s="4"/>
      <c r="K1497" s="11"/>
      <c r="L1497" s="11"/>
      <c r="M1497" s="11"/>
      <c r="N1497" s="4"/>
      <c r="O1497" s="155"/>
      <c r="P1497" s="156"/>
      <c r="Q1497" s="156"/>
      <c r="R1497" s="157"/>
      <c r="S1497" s="4"/>
      <c r="T1497" s="4"/>
      <c r="U1497" s="4"/>
      <c r="V1497" s="4"/>
    </row>
    <row r="1498" spans="1:22" s="5" customFormat="1" ht="12.75" x14ac:dyDescent="0.2">
      <c r="A1498" s="51"/>
      <c r="B1498" s="11"/>
      <c r="C1498" s="11" t="s">
        <v>251</v>
      </c>
      <c r="D1498" s="11"/>
      <c r="E1498" s="11" t="s">
        <v>252</v>
      </c>
      <c r="F1498" s="11">
        <v>3</v>
      </c>
      <c r="G1498" s="11"/>
      <c r="H1498" s="11">
        <v>0</v>
      </c>
      <c r="I1498" s="11"/>
      <c r="J1498" s="4"/>
      <c r="K1498" s="11"/>
      <c r="L1498" s="11"/>
      <c r="M1498" s="11"/>
      <c r="N1498" s="4"/>
      <c r="O1498" s="155"/>
      <c r="P1498" s="156"/>
      <c r="Q1498" s="156"/>
      <c r="R1498" s="157"/>
      <c r="S1498" s="4"/>
      <c r="T1498" s="4"/>
      <c r="U1498" s="4"/>
      <c r="V1498" s="4"/>
    </row>
    <row r="1499" spans="1:22" s="5" customFormat="1" ht="12.75" x14ac:dyDescent="0.2">
      <c r="A1499" s="51"/>
      <c r="B1499" s="11"/>
      <c r="C1499" s="11" t="s">
        <v>256</v>
      </c>
      <c r="D1499" s="11"/>
      <c r="E1499" s="11" t="s">
        <v>76</v>
      </c>
      <c r="F1499" s="11">
        <v>1</v>
      </c>
      <c r="G1499" s="11"/>
      <c r="H1499" s="11"/>
      <c r="I1499" s="11"/>
      <c r="J1499" s="4"/>
      <c r="K1499" s="11"/>
      <c r="L1499" s="11"/>
      <c r="M1499" s="11"/>
      <c r="N1499" s="4"/>
      <c r="O1499" s="155"/>
      <c r="P1499" s="156"/>
      <c r="Q1499" s="156"/>
      <c r="R1499" s="157"/>
      <c r="S1499" s="4"/>
      <c r="T1499" s="4"/>
      <c r="U1499" s="4"/>
      <c r="V1499" s="4"/>
    </row>
    <row r="1500" spans="1:22" s="5" customFormat="1" ht="12.75" x14ac:dyDescent="0.2">
      <c r="A1500" s="51"/>
      <c r="B1500" s="11"/>
      <c r="C1500" s="11" t="s">
        <v>257</v>
      </c>
      <c r="D1500" s="11"/>
      <c r="E1500" s="11" t="s">
        <v>72</v>
      </c>
      <c r="F1500" s="11">
        <v>10</v>
      </c>
      <c r="G1500" s="11"/>
      <c r="H1500" s="11"/>
      <c r="I1500" s="11"/>
      <c r="J1500" s="4"/>
      <c r="K1500" s="11"/>
      <c r="L1500" s="11"/>
      <c r="M1500" s="11"/>
      <c r="N1500" s="4"/>
      <c r="O1500" s="155"/>
      <c r="P1500" s="156"/>
      <c r="Q1500" s="156"/>
      <c r="R1500" s="157"/>
      <c r="S1500" s="4"/>
      <c r="T1500" s="4"/>
      <c r="U1500" s="4"/>
      <c r="V1500" s="4"/>
    </row>
    <row r="1501" spans="1:22" s="5" customFormat="1" ht="12.75" x14ac:dyDescent="0.2">
      <c r="A1501" s="51"/>
      <c r="B1501" s="11"/>
      <c r="C1501" s="11" t="s">
        <v>260</v>
      </c>
      <c r="D1501" s="11"/>
      <c r="E1501" s="11" t="s">
        <v>63</v>
      </c>
      <c r="F1501" s="11">
        <v>2</v>
      </c>
      <c r="G1501" s="11"/>
      <c r="H1501" s="11"/>
      <c r="I1501" s="11"/>
      <c r="J1501" s="4"/>
      <c r="K1501" s="11"/>
      <c r="L1501" s="11"/>
      <c r="M1501" s="11"/>
      <c r="N1501" s="4"/>
      <c r="O1501" s="155"/>
      <c r="P1501" s="156"/>
      <c r="Q1501" s="156"/>
      <c r="R1501" s="157"/>
      <c r="S1501" s="4"/>
      <c r="T1501" s="4"/>
      <c r="U1501" s="4"/>
      <c r="V1501" s="4"/>
    </row>
    <row r="1502" spans="1:22" s="5" customFormat="1" ht="12.75" x14ac:dyDescent="0.2">
      <c r="A1502" s="51"/>
      <c r="B1502" s="11"/>
      <c r="C1502" s="11" t="s">
        <v>262</v>
      </c>
      <c r="D1502" s="11"/>
      <c r="E1502" s="11" t="s">
        <v>263</v>
      </c>
      <c r="F1502" s="11">
        <v>2</v>
      </c>
      <c r="G1502" s="11"/>
      <c r="H1502" s="11"/>
      <c r="I1502" s="11"/>
      <c r="J1502" s="4"/>
      <c r="K1502" s="11"/>
      <c r="L1502" s="11"/>
      <c r="M1502" s="11"/>
      <c r="N1502" s="4"/>
      <c r="O1502" s="155"/>
      <c r="P1502" s="156"/>
      <c r="Q1502" s="156"/>
      <c r="R1502" s="157"/>
      <c r="S1502" s="4"/>
      <c r="T1502" s="4"/>
      <c r="U1502" s="4"/>
      <c r="V1502" s="4"/>
    </row>
    <row r="1503" spans="1:22" s="5" customFormat="1" ht="12.75" x14ac:dyDescent="0.2">
      <c r="A1503" s="51"/>
      <c r="B1503" s="11"/>
      <c r="C1503" s="11" t="s">
        <v>266</v>
      </c>
      <c r="D1503" s="11"/>
      <c r="E1503" s="11" t="s">
        <v>142</v>
      </c>
      <c r="F1503" s="11">
        <v>1</v>
      </c>
      <c r="G1503" s="11"/>
      <c r="H1503" s="11"/>
      <c r="I1503" s="11"/>
      <c r="J1503" s="4"/>
      <c r="K1503" s="11"/>
      <c r="L1503" s="11"/>
      <c r="M1503" s="11"/>
      <c r="N1503" s="4"/>
      <c r="O1503" s="155"/>
      <c r="P1503" s="156"/>
      <c r="Q1503" s="156"/>
      <c r="R1503" s="157"/>
      <c r="S1503" s="4"/>
      <c r="T1503" s="4"/>
      <c r="U1503" s="4"/>
      <c r="V1503" s="4"/>
    </row>
    <row r="1504" spans="1:22" s="5" customFormat="1" ht="12.75" x14ac:dyDescent="0.2">
      <c r="A1504" s="51"/>
      <c r="B1504" s="11"/>
      <c r="C1504" s="11" t="s">
        <v>269</v>
      </c>
      <c r="D1504" s="11"/>
      <c r="E1504" s="11" t="s">
        <v>268</v>
      </c>
      <c r="F1504" s="11">
        <v>4</v>
      </c>
      <c r="G1504" s="11"/>
      <c r="H1504" s="11"/>
      <c r="I1504" s="11"/>
      <c r="J1504" s="4"/>
      <c r="K1504" s="11"/>
      <c r="L1504" s="11"/>
      <c r="M1504" s="11"/>
      <c r="N1504" s="4"/>
      <c r="O1504" s="155"/>
      <c r="P1504" s="156"/>
      <c r="Q1504" s="156"/>
      <c r="R1504" s="157"/>
      <c r="S1504" s="4"/>
      <c r="T1504" s="4"/>
      <c r="U1504" s="4"/>
      <c r="V1504" s="4"/>
    </row>
    <row r="1505" spans="1:22" s="5" customFormat="1" ht="12.75" x14ac:dyDescent="0.2">
      <c r="A1505" s="51"/>
      <c r="B1505" s="11"/>
      <c r="C1505" s="11" t="s">
        <v>278</v>
      </c>
      <c r="D1505" s="11"/>
      <c r="E1505" s="11" t="s">
        <v>78</v>
      </c>
      <c r="F1505" s="11">
        <v>3</v>
      </c>
      <c r="G1505" s="11"/>
      <c r="H1505" s="11">
        <v>0</v>
      </c>
      <c r="I1505" s="11"/>
      <c r="J1505" s="4"/>
      <c r="K1505" s="11"/>
      <c r="L1505" s="11"/>
      <c r="M1505" s="11"/>
      <c r="N1505" s="4"/>
      <c r="O1505" s="155"/>
      <c r="P1505" s="156"/>
      <c r="Q1505" s="156"/>
      <c r="R1505" s="157"/>
      <c r="S1505" s="4"/>
      <c r="T1505" s="4"/>
      <c r="U1505" s="4"/>
      <c r="V1505" s="4"/>
    </row>
    <row r="1506" spans="1:22" s="5" customFormat="1" ht="12.75" x14ac:dyDescent="0.2">
      <c r="A1506" s="51"/>
      <c r="B1506" s="11"/>
      <c r="C1506" s="11" t="s">
        <v>280</v>
      </c>
      <c r="D1506" s="11"/>
      <c r="E1506" s="11" t="s">
        <v>281</v>
      </c>
      <c r="F1506" s="11">
        <v>3</v>
      </c>
      <c r="G1506" s="11"/>
      <c r="H1506" s="11"/>
      <c r="I1506" s="11"/>
      <c r="J1506" s="4"/>
      <c r="K1506" s="11"/>
      <c r="L1506" s="11"/>
      <c r="M1506" s="11"/>
      <c r="N1506" s="4"/>
      <c r="O1506" s="155"/>
      <c r="P1506" s="156"/>
      <c r="Q1506" s="156"/>
      <c r="R1506" s="157"/>
      <c r="S1506" s="4"/>
      <c r="T1506" s="4"/>
      <c r="U1506" s="4"/>
      <c r="V1506" s="4"/>
    </row>
    <row r="1507" spans="1:22" s="5" customFormat="1" ht="12.75" x14ac:dyDescent="0.2">
      <c r="A1507" s="51"/>
      <c r="B1507" s="11"/>
      <c r="C1507" s="11" t="s">
        <v>285</v>
      </c>
      <c r="D1507" s="11"/>
      <c r="E1507" s="11" t="s">
        <v>197</v>
      </c>
      <c r="F1507" s="11">
        <v>7</v>
      </c>
      <c r="G1507" s="11"/>
      <c r="H1507" s="11"/>
      <c r="I1507" s="11"/>
      <c r="J1507" s="4"/>
      <c r="K1507" s="11"/>
      <c r="L1507" s="11"/>
      <c r="M1507" s="11"/>
      <c r="N1507" s="4"/>
      <c r="O1507" s="155"/>
      <c r="P1507" s="156"/>
      <c r="Q1507" s="156"/>
      <c r="R1507" s="157"/>
      <c r="S1507" s="4"/>
      <c r="T1507" s="4"/>
      <c r="U1507" s="4"/>
      <c r="V1507" s="4"/>
    </row>
    <row r="1508" spans="1:22" s="5" customFormat="1" ht="12.75" x14ac:dyDescent="0.2">
      <c r="A1508" s="51"/>
      <c r="B1508" s="11"/>
      <c r="C1508" s="11" t="s">
        <v>293</v>
      </c>
      <c r="D1508" s="11"/>
      <c r="E1508" s="11" t="s">
        <v>294</v>
      </c>
      <c r="F1508" s="11">
        <v>5</v>
      </c>
      <c r="G1508" s="11"/>
      <c r="H1508" s="11"/>
      <c r="I1508" s="11"/>
      <c r="J1508" s="4"/>
      <c r="K1508" s="11"/>
      <c r="L1508" s="11"/>
      <c r="M1508" s="11"/>
      <c r="N1508" s="4"/>
      <c r="O1508" s="155"/>
      <c r="P1508" s="156"/>
      <c r="Q1508" s="156"/>
      <c r="R1508" s="157"/>
      <c r="S1508" s="4"/>
      <c r="T1508" s="4"/>
      <c r="U1508" s="4"/>
      <c r="V1508" s="4"/>
    </row>
    <row r="1509" spans="1:22" s="5" customFormat="1" ht="12.75" x14ac:dyDescent="0.2">
      <c r="A1509" s="51"/>
      <c r="B1509" s="11"/>
      <c r="C1509" s="11" t="s">
        <v>295</v>
      </c>
      <c r="D1509" s="11"/>
      <c r="E1509" s="11" t="s">
        <v>296</v>
      </c>
      <c r="F1509" s="11">
        <v>9</v>
      </c>
      <c r="G1509" s="11"/>
      <c r="H1509" s="11"/>
      <c r="I1509" s="11"/>
      <c r="J1509" s="4"/>
      <c r="K1509" s="11"/>
      <c r="L1509" s="11"/>
      <c r="M1509" s="11"/>
      <c r="N1509" s="4"/>
      <c r="O1509" s="155"/>
      <c r="P1509" s="156"/>
      <c r="Q1509" s="156"/>
      <c r="R1509" s="157"/>
      <c r="S1509" s="4"/>
      <c r="T1509" s="4"/>
      <c r="U1509" s="4"/>
      <c r="V1509" s="4"/>
    </row>
    <row r="1510" spans="1:22" s="5" customFormat="1" ht="12.75" x14ac:dyDescent="0.2">
      <c r="A1510" s="51"/>
      <c r="B1510" s="11"/>
      <c r="C1510" s="11" t="s">
        <v>297</v>
      </c>
      <c r="D1510" s="11"/>
      <c r="E1510" s="11" t="s">
        <v>91</v>
      </c>
      <c r="F1510" s="11">
        <v>11</v>
      </c>
      <c r="G1510" s="11"/>
      <c r="H1510" s="11">
        <v>0</v>
      </c>
      <c r="I1510" s="11"/>
      <c r="J1510" s="4"/>
      <c r="K1510" s="11"/>
      <c r="L1510" s="11"/>
      <c r="M1510" s="11"/>
      <c r="N1510" s="4"/>
      <c r="O1510" s="155"/>
      <c r="P1510" s="156"/>
      <c r="Q1510" s="156"/>
      <c r="R1510" s="157"/>
      <c r="S1510" s="4"/>
      <c r="T1510" s="4"/>
      <c r="U1510" s="4"/>
      <c r="V1510" s="4"/>
    </row>
    <row r="1511" spans="1:22" s="5" customFormat="1" ht="12.75" x14ac:dyDescent="0.2">
      <c r="A1511" s="51"/>
      <c r="B1511" s="11"/>
      <c r="C1511" s="11" t="s">
        <v>299</v>
      </c>
      <c r="D1511" s="11"/>
      <c r="E1511" s="11" t="s">
        <v>300</v>
      </c>
      <c r="F1511" s="11">
        <v>1</v>
      </c>
      <c r="G1511" s="11"/>
      <c r="H1511" s="11"/>
      <c r="I1511" s="11"/>
      <c r="J1511" s="4"/>
      <c r="K1511" s="11"/>
      <c r="L1511" s="11"/>
      <c r="M1511" s="11"/>
      <c r="N1511" s="4"/>
      <c r="O1511" s="155"/>
      <c r="P1511" s="156"/>
      <c r="Q1511" s="156"/>
      <c r="R1511" s="157"/>
      <c r="S1511" s="4"/>
      <c r="T1511" s="4"/>
      <c r="U1511" s="4"/>
      <c r="V1511" s="4"/>
    </row>
    <row r="1512" spans="1:22" s="5" customFormat="1" ht="12.75" x14ac:dyDescent="0.2">
      <c r="A1512" s="51"/>
      <c r="B1512" s="11"/>
      <c r="C1512" s="11" t="s">
        <v>302</v>
      </c>
      <c r="D1512" s="11"/>
      <c r="E1512" s="11" t="s">
        <v>164</v>
      </c>
      <c r="F1512" s="11">
        <v>1</v>
      </c>
      <c r="G1512" s="11"/>
      <c r="H1512" s="11"/>
      <c r="I1512" s="11"/>
      <c r="J1512" s="4"/>
      <c r="K1512" s="11"/>
      <c r="L1512" s="11"/>
      <c r="M1512" s="11"/>
      <c r="N1512" s="4"/>
      <c r="O1512" s="155"/>
      <c r="P1512" s="156"/>
      <c r="Q1512" s="156"/>
      <c r="R1512" s="157"/>
      <c r="S1512" s="4"/>
      <c r="T1512" s="4"/>
      <c r="U1512" s="4"/>
      <c r="V1512" s="4"/>
    </row>
    <row r="1513" spans="1:22" s="5" customFormat="1" ht="12.75" x14ac:dyDescent="0.2">
      <c r="A1513" s="51"/>
      <c r="B1513" s="11"/>
      <c r="C1513" s="11" t="s">
        <v>312</v>
      </c>
      <c r="D1513" s="11"/>
      <c r="E1513" s="11" t="s">
        <v>78</v>
      </c>
      <c r="F1513" s="11">
        <v>10</v>
      </c>
      <c r="G1513" s="11"/>
      <c r="H1513" s="11"/>
      <c r="I1513" s="11"/>
      <c r="J1513" s="4"/>
      <c r="K1513" s="11"/>
      <c r="L1513" s="11"/>
      <c r="M1513" s="11"/>
      <c r="N1513" s="4"/>
      <c r="O1513" s="155"/>
      <c r="P1513" s="156"/>
      <c r="Q1513" s="156"/>
      <c r="R1513" s="157"/>
      <c r="S1513" s="4"/>
      <c r="T1513" s="4"/>
      <c r="U1513" s="4"/>
      <c r="V1513" s="4"/>
    </row>
    <row r="1514" spans="1:22" s="5" customFormat="1" ht="12.75" x14ac:dyDescent="0.2">
      <c r="A1514" s="51"/>
      <c r="B1514" s="11"/>
      <c r="C1514" s="11" t="s">
        <v>313</v>
      </c>
      <c r="D1514" s="11"/>
      <c r="E1514" s="11" t="s">
        <v>314</v>
      </c>
      <c r="F1514" s="11">
        <v>1</v>
      </c>
      <c r="G1514" s="11"/>
      <c r="H1514" s="11"/>
      <c r="I1514" s="11"/>
      <c r="J1514" s="4"/>
      <c r="K1514" s="11"/>
      <c r="L1514" s="11"/>
      <c r="M1514" s="11"/>
      <c r="N1514" s="4"/>
      <c r="O1514" s="155"/>
      <c r="P1514" s="156"/>
      <c r="Q1514" s="156"/>
      <c r="R1514" s="157"/>
      <c r="S1514" s="4"/>
      <c r="T1514" s="4"/>
      <c r="U1514" s="4"/>
      <c r="V1514" s="4"/>
    </row>
    <row r="1515" spans="1:22" s="5" customFormat="1" ht="12.75" x14ac:dyDescent="0.2">
      <c r="A1515" s="51"/>
      <c r="B1515" s="11"/>
      <c r="C1515" s="11" t="s">
        <v>320</v>
      </c>
      <c r="D1515" s="11"/>
      <c r="E1515" s="11" t="s">
        <v>321</v>
      </c>
      <c r="F1515" s="11">
        <v>1</v>
      </c>
      <c r="G1515" s="11"/>
      <c r="H1515" s="11"/>
      <c r="I1515" s="11"/>
      <c r="J1515" s="4"/>
      <c r="K1515" s="11"/>
      <c r="L1515" s="11"/>
      <c r="M1515" s="11"/>
      <c r="N1515" s="4"/>
      <c r="O1515" s="155"/>
      <c r="P1515" s="156"/>
      <c r="Q1515" s="156"/>
      <c r="R1515" s="157"/>
      <c r="S1515" s="4"/>
      <c r="T1515" s="4"/>
      <c r="U1515" s="4"/>
      <c r="V1515" s="4"/>
    </row>
    <row r="1516" spans="1:22" s="5" customFormat="1" ht="12.75" x14ac:dyDescent="0.2">
      <c r="A1516" s="51"/>
      <c r="B1516" s="11"/>
      <c r="C1516" s="11" t="s">
        <v>322</v>
      </c>
      <c r="D1516" s="11"/>
      <c r="E1516" s="11" t="s">
        <v>103</v>
      </c>
      <c r="F1516" s="11">
        <v>1</v>
      </c>
      <c r="G1516" s="11"/>
      <c r="H1516" s="11"/>
      <c r="I1516" s="11"/>
      <c r="J1516" s="4"/>
      <c r="K1516" s="11"/>
      <c r="L1516" s="11"/>
      <c r="M1516" s="11"/>
      <c r="N1516" s="4"/>
      <c r="O1516" s="155"/>
      <c r="P1516" s="156"/>
      <c r="Q1516" s="156"/>
      <c r="R1516" s="157"/>
      <c r="S1516" s="4"/>
      <c r="T1516" s="4"/>
      <c r="U1516" s="4"/>
      <c r="V1516" s="4"/>
    </row>
    <row r="1517" spans="1:22" s="5" customFormat="1" ht="12.75" x14ac:dyDescent="0.2">
      <c r="A1517" s="51"/>
      <c r="B1517" s="11"/>
      <c r="C1517" s="11" t="s">
        <v>337</v>
      </c>
      <c r="D1517" s="11"/>
      <c r="E1517" s="11" t="s">
        <v>87</v>
      </c>
      <c r="F1517" s="11">
        <v>2</v>
      </c>
      <c r="G1517" s="11"/>
      <c r="H1517" s="11"/>
      <c r="I1517" s="11"/>
      <c r="J1517" s="4"/>
      <c r="K1517" s="11"/>
      <c r="L1517" s="11"/>
      <c r="M1517" s="11"/>
      <c r="N1517" s="4"/>
      <c r="O1517" s="155"/>
      <c r="P1517" s="156"/>
      <c r="Q1517" s="156"/>
      <c r="R1517" s="157"/>
      <c r="S1517" s="4"/>
      <c r="T1517" s="4"/>
      <c r="U1517" s="4"/>
      <c r="V1517" s="4"/>
    </row>
    <row r="1518" spans="1:22" s="5" customFormat="1" ht="12.75" x14ac:dyDescent="0.2">
      <c r="A1518" s="51"/>
      <c r="B1518" s="11"/>
      <c r="C1518" s="11" t="s">
        <v>344</v>
      </c>
      <c r="D1518" s="11"/>
      <c r="E1518" s="11" t="s">
        <v>345</v>
      </c>
      <c r="F1518" s="11">
        <v>3</v>
      </c>
      <c r="G1518" s="11"/>
      <c r="H1518" s="11"/>
      <c r="I1518" s="11"/>
      <c r="J1518" s="4"/>
      <c r="K1518" s="11"/>
      <c r="L1518" s="11"/>
      <c r="M1518" s="11"/>
      <c r="N1518" s="4"/>
      <c r="O1518" s="155"/>
      <c r="P1518" s="156"/>
      <c r="Q1518" s="156"/>
      <c r="R1518" s="157"/>
      <c r="S1518" s="4"/>
      <c r="T1518" s="4"/>
      <c r="U1518" s="4"/>
      <c r="V1518" s="4"/>
    </row>
    <row r="1519" spans="1:22" s="5" customFormat="1" ht="12.75" x14ac:dyDescent="0.2">
      <c r="A1519" s="51"/>
      <c r="B1519" s="11"/>
      <c r="C1519" s="11" t="s">
        <v>346</v>
      </c>
      <c r="D1519" s="11"/>
      <c r="E1519" s="11" t="s">
        <v>183</v>
      </c>
      <c r="F1519" s="11">
        <v>8</v>
      </c>
      <c r="G1519" s="11"/>
      <c r="H1519" s="11"/>
      <c r="I1519" s="11"/>
      <c r="J1519" s="4"/>
      <c r="K1519" s="11"/>
      <c r="L1519" s="11"/>
      <c r="M1519" s="11"/>
      <c r="N1519" s="4"/>
      <c r="O1519" s="155"/>
      <c r="P1519" s="156"/>
      <c r="Q1519" s="156"/>
      <c r="R1519" s="157"/>
      <c r="S1519" s="4"/>
      <c r="T1519" s="4"/>
      <c r="U1519" s="4"/>
      <c r="V1519" s="4"/>
    </row>
    <row r="1520" spans="1:22" s="5" customFormat="1" ht="12.75" x14ac:dyDescent="0.2">
      <c r="A1520" s="51"/>
      <c r="B1520" s="11"/>
      <c r="C1520" s="11" t="s">
        <v>350</v>
      </c>
      <c r="D1520" s="11"/>
      <c r="E1520" s="11" t="s">
        <v>151</v>
      </c>
      <c r="F1520" s="11">
        <v>3</v>
      </c>
      <c r="G1520" s="11"/>
      <c r="H1520" s="11"/>
      <c r="I1520" s="11"/>
      <c r="J1520" s="4"/>
      <c r="K1520" s="11"/>
      <c r="L1520" s="11"/>
      <c r="M1520" s="11"/>
      <c r="N1520" s="4"/>
      <c r="O1520" s="155"/>
      <c r="P1520" s="156"/>
      <c r="Q1520" s="156"/>
      <c r="R1520" s="157"/>
      <c r="S1520" s="4"/>
      <c r="T1520" s="4"/>
      <c r="U1520" s="4"/>
      <c r="V1520" s="4"/>
    </row>
    <row r="1521" spans="1:22" s="5" customFormat="1" ht="12.75" x14ac:dyDescent="0.2">
      <c r="A1521" s="51"/>
      <c r="B1521" s="11"/>
      <c r="C1521" s="11" t="s">
        <v>352</v>
      </c>
      <c r="D1521" s="11"/>
      <c r="E1521" s="11" t="s">
        <v>199</v>
      </c>
      <c r="F1521" s="11">
        <v>6</v>
      </c>
      <c r="G1521" s="11"/>
      <c r="H1521" s="11">
        <v>0</v>
      </c>
      <c r="I1521" s="11"/>
      <c r="J1521" s="4"/>
      <c r="K1521" s="11"/>
      <c r="L1521" s="11"/>
      <c r="M1521" s="11"/>
      <c r="N1521" s="4"/>
      <c r="O1521" s="155"/>
      <c r="P1521" s="156"/>
      <c r="Q1521" s="156"/>
      <c r="R1521" s="157"/>
      <c r="S1521" s="4"/>
      <c r="T1521" s="4"/>
      <c r="U1521" s="4"/>
      <c r="V1521" s="4"/>
    </row>
    <row r="1522" spans="1:22" s="5" customFormat="1" ht="12.75" x14ac:dyDescent="0.2">
      <c r="A1522" s="51"/>
      <c r="B1522" s="11"/>
      <c r="C1522" s="11" t="s">
        <v>357</v>
      </c>
      <c r="D1522" s="11"/>
      <c r="E1522" s="11" t="s">
        <v>359</v>
      </c>
      <c r="F1522" s="11">
        <v>1</v>
      </c>
      <c r="G1522" s="11"/>
      <c r="H1522" s="11"/>
      <c r="I1522" s="11"/>
      <c r="J1522" s="4"/>
      <c r="K1522" s="11"/>
      <c r="L1522" s="11"/>
      <c r="M1522" s="11"/>
      <c r="N1522" s="4"/>
      <c r="O1522" s="155"/>
      <c r="P1522" s="156"/>
      <c r="Q1522" s="156"/>
      <c r="R1522" s="157"/>
      <c r="S1522" s="4"/>
      <c r="T1522" s="4"/>
      <c r="U1522" s="4"/>
      <c r="V1522" s="4"/>
    </row>
    <row r="1523" spans="1:22" s="5" customFormat="1" ht="12.75" x14ac:dyDescent="0.2">
      <c r="A1523" s="51"/>
      <c r="B1523" s="11"/>
      <c r="C1523" s="11" t="s">
        <v>360</v>
      </c>
      <c r="D1523" s="11"/>
      <c r="E1523" s="11" t="s">
        <v>199</v>
      </c>
      <c r="F1523" s="11">
        <v>3</v>
      </c>
      <c r="G1523" s="11"/>
      <c r="H1523" s="11">
        <v>0</v>
      </c>
      <c r="I1523" s="11"/>
      <c r="J1523" s="4"/>
      <c r="K1523" s="11"/>
      <c r="L1523" s="11"/>
      <c r="M1523" s="11"/>
      <c r="N1523" s="4"/>
      <c r="O1523" s="155"/>
      <c r="P1523" s="156"/>
      <c r="Q1523" s="156"/>
      <c r="R1523" s="157"/>
      <c r="S1523" s="4"/>
      <c r="T1523" s="4"/>
      <c r="U1523" s="4"/>
      <c r="V1523" s="4"/>
    </row>
    <row r="1524" spans="1:22" s="5" customFormat="1" ht="12.75" x14ac:dyDescent="0.2">
      <c r="A1524" s="51"/>
      <c r="B1524" s="11"/>
      <c r="C1524" s="11" t="s">
        <v>362</v>
      </c>
      <c r="D1524" s="11"/>
      <c r="E1524" s="11" t="s">
        <v>363</v>
      </c>
      <c r="F1524" s="11">
        <v>10</v>
      </c>
      <c r="G1524" s="11"/>
      <c r="H1524" s="11"/>
      <c r="I1524" s="11"/>
      <c r="J1524" s="4"/>
      <c r="K1524" s="11"/>
      <c r="L1524" s="11"/>
      <c r="M1524" s="11"/>
      <c r="N1524" s="4"/>
      <c r="O1524" s="155"/>
      <c r="P1524" s="156"/>
      <c r="Q1524" s="156"/>
      <c r="R1524" s="157"/>
      <c r="S1524" s="4"/>
      <c r="T1524" s="4"/>
      <c r="U1524" s="4"/>
      <c r="V1524" s="4"/>
    </row>
    <row r="1525" spans="1:22" s="5" customFormat="1" ht="12.75" x14ac:dyDescent="0.2">
      <c r="A1525" s="51"/>
      <c r="B1525" s="11"/>
      <c r="C1525" s="11" t="s">
        <v>368</v>
      </c>
      <c r="D1525" s="11"/>
      <c r="E1525" s="11" t="s">
        <v>103</v>
      </c>
      <c r="F1525" s="11">
        <v>2</v>
      </c>
      <c r="G1525" s="11"/>
      <c r="H1525" s="11"/>
      <c r="I1525" s="11"/>
      <c r="J1525" s="4"/>
      <c r="K1525" s="11"/>
      <c r="L1525" s="11"/>
      <c r="M1525" s="11"/>
      <c r="N1525" s="4"/>
      <c r="O1525" s="155"/>
      <c r="P1525" s="156"/>
      <c r="Q1525" s="156"/>
      <c r="R1525" s="157"/>
      <c r="S1525" s="4"/>
      <c r="T1525" s="4"/>
      <c r="U1525" s="4"/>
      <c r="V1525" s="4"/>
    </row>
    <row r="1526" spans="1:22" s="5" customFormat="1" ht="12.75" x14ac:dyDescent="0.2">
      <c r="A1526" s="51"/>
      <c r="B1526" s="11"/>
      <c r="C1526" s="11" t="s">
        <v>371</v>
      </c>
      <c r="D1526" s="11"/>
      <c r="E1526" s="11" t="s">
        <v>103</v>
      </c>
      <c r="F1526" s="11">
        <v>1</v>
      </c>
      <c r="G1526" s="11"/>
      <c r="H1526" s="11"/>
      <c r="I1526" s="11"/>
      <c r="J1526" s="4"/>
      <c r="K1526" s="11"/>
      <c r="L1526" s="11"/>
      <c r="M1526" s="11"/>
      <c r="N1526" s="4"/>
      <c r="O1526" s="155"/>
      <c r="P1526" s="156"/>
      <c r="Q1526" s="156"/>
      <c r="R1526" s="157"/>
      <c r="S1526" s="4"/>
      <c r="T1526" s="4"/>
      <c r="U1526" s="4"/>
      <c r="V1526" s="4"/>
    </row>
    <row r="1527" spans="1:22" s="5" customFormat="1" ht="12.75" x14ac:dyDescent="0.2">
      <c r="A1527" s="51"/>
      <c r="B1527" s="11"/>
      <c r="C1527" s="11" t="s">
        <v>373</v>
      </c>
      <c r="D1527" s="11"/>
      <c r="E1527" s="11" t="s">
        <v>298</v>
      </c>
      <c r="F1527" s="11">
        <v>1</v>
      </c>
      <c r="G1527" s="11"/>
      <c r="H1527" s="11"/>
      <c r="I1527" s="11"/>
      <c r="J1527" s="4"/>
      <c r="K1527" s="11"/>
      <c r="L1527" s="11"/>
      <c r="M1527" s="11"/>
      <c r="N1527" s="4"/>
      <c r="O1527" s="155"/>
      <c r="P1527" s="156"/>
      <c r="Q1527" s="156"/>
      <c r="R1527" s="157"/>
      <c r="S1527" s="4"/>
      <c r="T1527" s="4"/>
      <c r="U1527" s="4"/>
      <c r="V1527" s="4"/>
    </row>
    <row r="1528" spans="1:22" s="5" customFormat="1" ht="12.75" x14ac:dyDescent="0.2">
      <c r="A1528" s="51"/>
      <c r="B1528" s="11"/>
      <c r="C1528" s="11" t="s">
        <v>374</v>
      </c>
      <c r="D1528" s="11"/>
      <c r="E1528" s="11" t="s">
        <v>104</v>
      </c>
      <c r="F1528" s="11">
        <v>7</v>
      </c>
      <c r="G1528" s="11"/>
      <c r="H1528" s="11">
        <v>0</v>
      </c>
      <c r="I1528" s="11"/>
      <c r="J1528" s="4"/>
      <c r="K1528" s="11"/>
      <c r="L1528" s="11"/>
      <c r="M1528" s="11"/>
      <c r="N1528" s="4"/>
      <c r="O1528" s="155"/>
      <c r="P1528" s="156"/>
      <c r="Q1528" s="156"/>
      <c r="R1528" s="157"/>
      <c r="S1528" s="4"/>
      <c r="T1528" s="4"/>
      <c r="U1528" s="4"/>
      <c r="V1528" s="4"/>
    </row>
    <row r="1529" spans="1:22" s="5" customFormat="1" ht="12.75" x14ac:dyDescent="0.2">
      <c r="A1529" s="51"/>
      <c r="B1529" s="11"/>
      <c r="C1529" s="11" t="s">
        <v>376</v>
      </c>
      <c r="D1529" s="11"/>
      <c r="E1529" s="11" t="s">
        <v>161</v>
      </c>
      <c r="F1529" s="11">
        <v>3</v>
      </c>
      <c r="G1529" s="11"/>
      <c r="H1529" s="11">
        <v>0</v>
      </c>
      <c r="I1529" s="11"/>
      <c r="J1529" s="4"/>
      <c r="K1529" s="11"/>
      <c r="L1529" s="11"/>
      <c r="M1529" s="11"/>
      <c r="N1529" s="4"/>
      <c r="O1529" s="155"/>
      <c r="P1529" s="156"/>
      <c r="Q1529" s="156"/>
      <c r="R1529" s="157"/>
      <c r="S1529" s="4"/>
      <c r="T1529" s="4"/>
      <c r="U1529" s="4"/>
      <c r="V1529" s="4"/>
    </row>
    <row r="1530" spans="1:22" s="5" customFormat="1" ht="12.75" x14ac:dyDescent="0.2">
      <c r="A1530" s="51"/>
      <c r="B1530" s="11"/>
      <c r="C1530" s="11" t="s">
        <v>377</v>
      </c>
      <c r="D1530" s="11"/>
      <c r="E1530" s="11" t="s">
        <v>378</v>
      </c>
      <c r="F1530" s="11">
        <v>10</v>
      </c>
      <c r="G1530" s="11"/>
      <c r="H1530" s="11"/>
      <c r="I1530" s="11"/>
      <c r="J1530" s="4"/>
      <c r="K1530" s="11"/>
      <c r="L1530" s="11"/>
      <c r="M1530" s="11"/>
      <c r="N1530" s="4"/>
      <c r="O1530" s="155"/>
      <c r="P1530" s="156"/>
      <c r="Q1530" s="156"/>
      <c r="R1530" s="157"/>
      <c r="S1530" s="4"/>
      <c r="T1530" s="4"/>
      <c r="U1530" s="4"/>
      <c r="V1530" s="4"/>
    </row>
    <row r="1531" spans="1:22" s="5" customFormat="1" ht="12.75" x14ac:dyDescent="0.2">
      <c r="A1531" s="51"/>
      <c r="B1531" s="11"/>
      <c r="C1531" s="11" t="s">
        <v>380</v>
      </c>
      <c r="D1531" s="11"/>
      <c r="E1531" s="11" t="s">
        <v>83</v>
      </c>
      <c r="F1531" s="11">
        <v>2</v>
      </c>
      <c r="G1531" s="11"/>
      <c r="H1531" s="11"/>
      <c r="I1531" s="11"/>
      <c r="J1531" s="4"/>
      <c r="K1531" s="11"/>
      <c r="L1531" s="11"/>
      <c r="M1531" s="11"/>
      <c r="N1531" s="4"/>
      <c r="O1531" s="155"/>
      <c r="P1531" s="156"/>
      <c r="Q1531" s="156"/>
      <c r="R1531" s="157"/>
      <c r="S1531" s="4"/>
      <c r="T1531" s="4"/>
      <c r="U1531" s="4"/>
      <c r="V1531" s="4"/>
    </row>
    <row r="1532" spans="1:22" s="5" customFormat="1" ht="12.75" x14ac:dyDescent="0.2">
      <c r="A1532" s="51"/>
      <c r="B1532" s="11"/>
      <c r="C1532" s="11" t="s">
        <v>383</v>
      </c>
      <c r="D1532" s="11"/>
      <c r="E1532" s="11" t="s">
        <v>183</v>
      </c>
      <c r="F1532" s="11">
        <v>4</v>
      </c>
      <c r="G1532" s="11"/>
      <c r="H1532" s="11"/>
      <c r="I1532" s="11"/>
      <c r="J1532" s="4"/>
      <c r="K1532" s="11"/>
      <c r="L1532" s="11"/>
      <c r="M1532" s="11"/>
      <c r="N1532" s="4"/>
      <c r="O1532" s="155"/>
      <c r="P1532" s="156"/>
      <c r="Q1532" s="156"/>
      <c r="R1532" s="157"/>
      <c r="S1532" s="4"/>
      <c r="T1532" s="4"/>
      <c r="U1532" s="4"/>
      <c r="V1532" s="4"/>
    </row>
    <row r="1533" spans="1:22" s="5" customFormat="1" ht="12.75" x14ac:dyDescent="0.2">
      <c r="A1533" s="51"/>
      <c r="B1533" s="11"/>
      <c r="C1533" s="11" t="s">
        <v>385</v>
      </c>
      <c r="D1533" s="11"/>
      <c r="E1533" s="11" t="s">
        <v>122</v>
      </c>
      <c r="F1533" s="11">
        <v>1</v>
      </c>
      <c r="G1533" s="11"/>
      <c r="H1533" s="11"/>
      <c r="I1533" s="11"/>
      <c r="J1533" s="4"/>
      <c r="K1533" s="11"/>
      <c r="L1533" s="11"/>
      <c r="M1533" s="11"/>
      <c r="N1533" s="4"/>
      <c r="O1533" s="155"/>
      <c r="P1533" s="156"/>
      <c r="Q1533" s="156"/>
      <c r="R1533" s="157"/>
      <c r="S1533" s="4"/>
      <c r="T1533" s="4"/>
      <c r="U1533" s="4"/>
      <c r="V1533" s="4"/>
    </row>
    <row r="1534" spans="1:22" s="5" customFormat="1" ht="12.75" x14ac:dyDescent="0.2">
      <c r="A1534" s="51"/>
      <c r="B1534" s="11"/>
      <c r="C1534" s="11" t="s">
        <v>391</v>
      </c>
      <c r="D1534" s="11"/>
      <c r="E1534" s="11" t="s">
        <v>118</v>
      </c>
      <c r="F1534" s="11">
        <v>19</v>
      </c>
      <c r="G1534" s="11"/>
      <c r="H1534" s="11">
        <v>0</v>
      </c>
      <c r="I1534" s="11"/>
      <c r="J1534" s="4"/>
      <c r="K1534" s="11"/>
      <c r="L1534" s="11"/>
      <c r="M1534" s="11"/>
      <c r="N1534" s="4"/>
      <c r="O1534" s="155"/>
      <c r="P1534" s="156"/>
      <c r="Q1534" s="156"/>
      <c r="R1534" s="157"/>
      <c r="S1534" s="4"/>
      <c r="T1534" s="4"/>
      <c r="U1534" s="4"/>
      <c r="V1534" s="4"/>
    </row>
    <row r="1535" spans="1:22" s="5" customFormat="1" ht="12.75" x14ac:dyDescent="0.2">
      <c r="A1535" s="51"/>
      <c r="B1535" s="11"/>
      <c r="C1535" s="11" t="s">
        <v>392</v>
      </c>
      <c r="D1535" s="11"/>
      <c r="E1535" s="11" t="s">
        <v>96</v>
      </c>
      <c r="F1535" s="11">
        <v>1</v>
      </c>
      <c r="G1535" s="11"/>
      <c r="H1535" s="11"/>
      <c r="I1535" s="11"/>
      <c r="J1535" s="4"/>
      <c r="K1535" s="11"/>
      <c r="L1535" s="11"/>
      <c r="M1535" s="11"/>
      <c r="N1535" s="4"/>
      <c r="O1535" s="155"/>
      <c r="P1535" s="156"/>
      <c r="Q1535" s="156"/>
      <c r="R1535" s="157"/>
      <c r="S1535" s="4"/>
      <c r="T1535" s="4"/>
      <c r="U1535" s="4"/>
      <c r="V1535" s="4"/>
    </row>
    <row r="1536" spans="1:22" s="5" customFormat="1" ht="12.75" x14ac:dyDescent="0.2">
      <c r="A1536" s="51"/>
      <c r="B1536" s="11"/>
      <c r="C1536" s="11" t="s">
        <v>394</v>
      </c>
      <c r="D1536" s="11"/>
      <c r="E1536" s="11" t="s">
        <v>384</v>
      </c>
      <c r="F1536" s="11">
        <v>5</v>
      </c>
      <c r="G1536" s="11"/>
      <c r="H1536" s="11"/>
      <c r="I1536" s="11"/>
      <c r="J1536" s="4"/>
      <c r="K1536" s="11"/>
      <c r="L1536" s="11"/>
      <c r="M1536" s="11"/>
      <c r="N1536" s="4"/>
      <c r="O1536" s="155"/>
      <c r="P1536" s="156"/>
      <c r="Q1536" s="156"/>
      <c r="R1536" s="157"/>
      <c r="S1536" s="4"/>
      <c r="T1536" s="4"/>
      <c r="U1536" s="4"/>
      <c r="V1536" s="4"/>
    </row>
    <row r="1537" spans="1:22" s="5" customFormat="1" ht="12.75" x14ac:dyDescent="0.2">
      <c r="A1537" s="51"/>
      <c r="B1537" s="11"/>
      <c r="C1537" s="11" t="s">
        <v>395</v>
      </c>
      <c r="D1537" s="11"/>
      <c r="E1537" s="11" t="s">
        <v>296</v>
      </c>
      <c r="F1537" s="11">
        <v>2</v>
      </c>
      <c r="G1537" s="11"/>
      <c r="H1537" s="11"/>
      <c r="I1537" s="11"/>
      <c r="J1537" s="4"/>
      <c r="K1537" s="11"/>
      <c r="L1537" s="11"/>
      <c r="M1537" s="11"/>
      <c r="N1537" s="4"/>
      <c r="O1537" s="155"/>
      <c r="P1537" s="156"/>
      <c r="Q1537" s="156"/>
      <c r="R1537" s="157"/>
      <c r="S1537" s="4"/>
      <c r="T1537" s="4"/>
      <c r="U1537" s="4"/>
      <c r="V1537" s="4"/>
    </row>
    <row r="1538" spans="1:22" s="5" customFormat="1" ht="12.75" x14ac:dyDescent="0.2">
      <c r="A1538" s="51"/>
      <c r="B1538" s="11"/>
      <c r="C1538" s="11" t="s">
        <v>395</v>
      </c>
      <c r="D1538" s="11"/>
      <c r="E1538" s="11" t="s">
        <v>379</v>
      </c>
      <c r="F1538" s="11">
        <v>1</v>
      </c>
      <c r="G1538" s="11"/>
      <c r="H1538" s="11"/>
      <c r="I1538" s="11"/>
      <c r="J1538" s="4"/>
      <c r="K1538" s="11"/>
      <c r="L1538" s="11"/>
      <c r="M1538" s="11"/>
      <c r="N1538" s="4"/>
      <c r="O1538" s="155"/>
      <c r="P1538" s="156"/>
      <c r="Q1538" s="156"/>
      <c r="R1538" s="157"/>
      <c r="S1538" s="4"/>
      <c r="T1538" s="4"/>
      <c r="U1538" s="4"/>
      <c r="V1538" s="4"/>
    </row>
    <row r="1539" spans="1:22" s="5" customFormat="1" ht="12.75" x14ac:dyDescent="0.2">
      <c r="A1539" s="51"/>
      <c r="B1539" s="11"/>
      <c r="C1539" s="11" t="s">
        <v>396</v>
      </c>
      <c r="D1539" s="11"/>
      <c r="E1539" s="11" t="s">
        <v>171</v>
      </c>
      <c r="F1539" s="11">
        <v>21</v>
      </c>
      <c r="G1539" s="11"/>
      <c r="H1539" s="11"/>
      <c r="I1539" s="11"/>
      <c r="J1539" s="4"/>
      <c r="K1539" s="11"/>
      <c r="L1539" s="11"/>
      <c r="M1539" s="11"/>
      <c r="N1539" s="4"/>
      <c r="O1539" s="155"/>
      <c r="P1539" s="156"/>
      <c r="Q1539" s="156"/>
      <c r="R1539" s="157"/>
      <c r="S1539" s="4"/>
      <c r="T1539" s="4"/>
      <c r="U1539" s="4"/>
      <c r="V1539" s="4"/>
    </row>
    <row r="1540" spans="1:22" s="5" customFormat="1" ht="12.75" x14ac:dyDescent="0.2">
      <c r="A1540" s="51"/>
      <c r="B1540" s="11"/>
      <c r="C1540" s="11" t="s">
        <v>398</v>
      </c>
      <c r="D1540" s="11"/>
      <c r="E1540" s="11" t="s">
        <v>399</v>
      </c>
      <c r="F1540" s="11">
        <v>1</v>
      </c>
      <c r="G1540" s="11"/>
      <c r="H1540" s="11"/>
      <c r="I1540" s="11"/>
      <c r="J1540" s="4"/>
      <c r="K1540" s="11"/>
      <c r="L1540" s="11"/>
      <c r="M1540" s="11"/>
      <c r="N1540" s="4"/>
      <c r="O1540" s="155"/>
      <c r="P1540" s="156"/>
      <c r="Q1540" s="156"/>
      <c r="R1540" s="157"/>
      <c r="S1540" s="4"/>
      <c r="T1540" s="4"/>
      <c r="U1540" s="4"/>
      <c r="V1540" s="4"/>
    </row>
    <row r="1541" spans="1:22" s="5" customFormat="1" ht="12.75" x14ac:dyDescent="0.2">
      <c r="A1541" s="51"/>
      <c r="B1541" s="11"/>
      <c r="C1541" s="11" t="s">
        <v>401</v>
      </c>
      <c r="D1541" s="11"/>
      <c r="E1541" s="11" t="s">
        <v>152</v>
      </c>
      <c r="F1541" s="11">
        <v>3</v>
      </c>
      <c r="G1541" s="11"/>
      <c r="H1541" s="11"/>
      <c r="I1541" s="11"/>
      <c r="J1541" s="4"/>
      <c r="K1541" s="11"/>
      <c r="L1541" s="11"/>
      <c r="M1541" s="11"/>
      <c r="N1541" s="4"/>
      <c r="O1541" s="155"/>
      <c r="P1541" s="156"/>
      <c r="Q1541" s="156"/>
      <c r="R1541" s="157"/>
      <c r="S1541" s="4"/>
      <c r="T1541" s="4"/>
      <c r="U1541" s="4"/>
      <c r="V1541" s="4"/>
    </row>
    <row r="1542" spans="1:22" s="5" customFormat="1" ht="12.75" x14ac:dyDescent="0.2">
      <c r="A1542" s="51"/>
      <c r="B1542" s="11"/>
      <c r="C1542" s="11" t="s">
        <v>402</v>
      </c>
      <c r="D1542" s="11"/>
      <c r="E1542" s="11" t="s">
        <v>403</v>
      </c>
      <c r="F1542" s="11">
        <v>2</v>
      </c>
      <c r="G1542" s="11"/>
      <c r="H1542" s="11">
        <v>0</v>
      </c>
      <c r="I1542" s="11"/>
      <c r="J1542" s="4"/>
      <c r="K1542" s="11"/>
      <c r="L1542" s="11"/>
      <c r="M1542" s="11"/>
      <c r="N1542" s="4"/>
      <c r="O1542" s="155"/>
      <c r="P1542" s="156"/>
      <c r="Q1542" s="156"/>
      <c r="R1542" s="157"/>
      <c r="S1542" s="4"/>
      <c r="T1542" s="4"/>
      <c r="U1542" s="4"/>
      <c r="V1542" s="4"/>
    </row>
    <row r="1543" spans="1:22" s="5" customFormat="1" ht="12.75" x14ac:dyDescent="0.2">
      <c r="A1543" s="51"/>
      <c r="B1543" s="11"/>
      <c r="C1543" s="11" t="s">
        <v>405</v>
      </c>
      <c r="D1543" s="11"/>
      <c r="E1543" s="11" t="s">
        <v>92</v>
      </c>
      <c r="F1543" s="11">
        <v>3</v>
      </c>
      <c r="G1543" s="11"/>
      <c r="H1543" s="11"/>
      <c r="I1543" s="11"/>
      <c r="J1543" s="4"/>
      <c r="K1543" s="11"/>
      <c r="L1543" s="11"/>
      <c r="M1543" s="11"/>
      <c r="N1543" s="4"/>
      <c r="O1543" s="155"/>
      <c r="P1543" s="156"/>
      <c r="Q1543" s="156"/>
      <c r="R1543" s="157"/>
      <c r="S1543" s="4"/>
      <c r="T1543" s="4"/>
      <c r="U1543" s="4"/>
      <c r="V1543" s="4"/>
    </row>
    <row r="1544" spans="1:22" s="5" customFormat="1" ht="12.75" x14ac:dyDescent="0.2">
      <c r="A1544" s="51"/>
      <c r="B1544" s="11"/>
      <c r="C1544" s="11" t="s">
        <v>609</v>
      </c>
      <c r="D1544" s="11"/>
      <c r="E1544" s="11" t="s">
        <v>610</v>
      </c>
      <c r="F1544" s="11">
        <v>1</v>
      </c>
      <c r="G1544" s="11"/>
      <c r="H1544" s="11"/>
      <c r="I1544" s="11"/>
      <c r="J1544" s="4"/>
      <c r="K1544" s="11"/>
      <c r="L1544" s="11"/>
      <c r="M1544" s="11"/>
      <c r="N1544" s="4"/>
      <c r="O1544" s="155"/>
      <c r="P1544" s="156"/>
      <c r="Q1544" s="156"/>
      <c r="R1544" s="157"/>
      <c r="S1544" s="4"/>
      <c r="T1544" s="4"/>
      <c r="U1544" s="4"/>
      <c r="V1544" s="4"/>
    </row>
    <row r="1545" spans="1:22" s="5" customFormat="1" ht="12.75" x14ac:dyDescent="0.2">
      <c r="A1545" s="51"/>
      <c r="B1545" s="11"/>
      <c r="C1545" s="11" t="s">
        <v>407</v>
      </c>
      <c r="D1545" s="11"/>
      <c r="E1545" s="11" t="s">
        <v>408</v>
      </c>
      <c r="F1545" s="11">
        <v>2</v>
      </c>
      <c r="G1545" s="11"/>
      <c r="H1545" s="11"/>
      <c r="I1545" s="11"/>
      <c r="J1545" s="4"/>
      <c r="K1545" s="11"/>
      <c r="L1545" s="11"/>
      <c r="M1545" s="11"/>
      <c r="N1545" s="4"/>
      <c r="O1545" s="155"/>
      <c r="P1545" s="156"/>
      <c r="Q1545" s="156"/>
      <c r="R1545" s="157"/>
      <c r="S1545" s="4"/>
      <c r="T1545" s="4"/>
      <c r="U1545" s="4"/>
      <c r="V1545" s="4"/>
    </row>
    <row r="1546" spans="1:22" s="5" customFormat="1" ht="12.75" x14ac:dyDescent="0.2">
      <c r="A1546" s="51"/>
      <c r="B1546" s="11"/>
      <c r="C1546" s="11" t="s">
        <v>666</v>
      </c>
      <c r="D1546" s="11"/>
      <c r="E1546" s="11" t="s">
        <v>408</v>
      </c>
      <c r="F1546" s="11">
        <v>1</v>
      </c>
      <c r="G1546" s="11"/>
      <c r="H1546" s="11"/>
      <c r="I1546" s="11"/>
      <c r="J1546" s="4"/>
      <c r="K1546" s="11"/>
      <c r="L1546" s="11"/>
      <c r="M1546" s="11"/>
      <c r="N1546" s="4"/>
      <c r="O1546" s="155"/>
      <c r="P1546" s="156"/>
      <c r="Q1546" s="156"/>
      <c r="R1546" s="157"/>
      <c r="S1546" s="4"/>
      <c r="T1546" s="4"/>
      <c r="U1546" s="4"/>
      <c r="V1546" s="4"/>
    </row>
    <row r="1547" spans="1:22" s="5" customFormat="1" ht="12.75" x14ac:dyDescent="0.2">
      <c r="A1547" s="51"/>
      <c r="B1547" s="11"/>
      <c r="C1547" s="11" t="s">
        <v>409</v>
      </c>
      <c r="D1547" s="11"/>
      <c r="E1547" s="11" t="s">
        <v>319</v>
      </c>
      <c r="F1547" s="11">
        <v>4</v>
      </c>
      <c r="G1547" s="11">
        <v>1</v>
      </c>
      <c r="H1547" s="11">
        <v>1</v>
      </c>
      <c r="I1547" s="11">
        <v>1</v>
      </c>
      <c r="J1547" s="4"/>
      <c r="K1547" s="11"/>
      <c r="L1547" s="11"/>
      <c r="M1547" s="11"/>
      <c r="N1547" s="4"/>
      <c r="O1547" s="155"/>
      <c r="P1547" s="156"/>
      <c r="Q1547" s="156"/>
      <c r="R1547" s="157"/>
      <c r="S1547" s="4"/>
      <c r="T1547" s="4"/>
      <c r="U1547" s="4"/>
      <c r="V1547" s="4"/>
    </row>
    <row r="1548" spans="1:22" s="5" customFormat="1" ht="12.75" x14ac:dyDescent="0.2">
      <c r="A1548" s="51"/>
      <c r="B1548" s="11"/>
      <c r="C1548" s="11" t="s">
        <v>413</v>
      </c>
      <c r="D1548" s="11"/>
      <c r="E1548" s="11" t="s">
        <v>108</v>
      </c>
      <c r="F1548" s="11">
        <v>1</v>
      </c>
      <c r="G1548" s="11"/>
      <c r="H1548" s="11">
        <v>0</v>
      </c>
      <c r="I1548" s="11"/>
      <c r="J1548" s="4"/>
      <c r="K1548" s="11"/>
      <c r="L1548" s="11"/>
      <c r="M1548" s="11"/>
      <c r="N1548" s="4"/>
      <c r="O1548" s="155"/>
      <c r="P1548" s="156"/>
      <c r="Q1548" s="156"/>
      <c r="R1548" s="157"/>
      <c r="S1548" s="4"/>
      <c r="T1548" s="4"/>
      <c r="U1548" s="4"/>
      <c r="V1548" s="4"/>
    </row>
    <row r="1549" spans="1:22" s="5" customFormat="1" ht="12.75" x14ac:dyDescent="0.2">
      <c r="A1549" s="51"/>
      <c r="B1549" s="11"/>
      <c r="C1549" s="11" t="s">
        <v>414</v>
      </c>
      <c r="D1549" s="11"/>
      <c r="E1549" s="11" t="s">
        <v>283</v>
      </c>
      <c r="F1549" s="11">
        <v>8</v>
      </c>
      <c r="G1549" s="11"/>
      <c r="H1549" s="11"/>
      <c r="I1549" s="11"/>
      <c r="J1549" s="4"/>
      <c r="K1549" s="11"/>
      <c r="L1549" s="11"/>
      <c r="M1549" s="11"/>
      <c r="N1549" s="4"/>
      <c r="O1549" s="155"/>
      <c r="P1549" s="156"/>
      <c r="Q1549" s="156"/>
      <c r="R1549" s="157"/>
      <c r="S1549" s="4"/>
      <c r="T1549" s="4"/>
      <c r="U1549" s="4"/>
      <c r="V1549" s="4"/>
    </row>
    <row r="1550" spans="1:22" s="5" customFormat="1" ht="12.75" x14ac:dyDescent="0.2">
      <c r="A1550" s="51"/>
      <c r="B1550" s="11"/>
      <c r="C1550" s="11" t="s">
        <v>415</v>
      </c>
      <c r="D1550" s="11"/>
      <c r="E1550" s="11" t="s">
        <v>291</v>
      </c>
      <c r="F1550" s="11">
        <v>1</v>
      </c>
      <c r="G1550" s="11"/>
      <c r="H1550" s="11"/>
      <c r="I1550" s="11"/>
      <c r="J1550" s="4"/>
      <c r="K1550" s="11"/>
      <c r="L1550" s="11"/>
      <c r="M1550" s="11"/>
      <c r="N1550" s="4"/>
      <c r="O1550" s="155"/>
      <c r="P1550" s="156"/>
      <c r="Q1550" s="156"/>
      <c r="R1550" s="157"/>
      <c r="S1550" s="4"/>
      <c r="T1550" s="4"/>
      <c r="U1550" s="4"/>
      <c r="V1550" s="4"/>
    </row>
    <row r="1551" spans="1:22" s="5" customFormat="1" ht="12.75" x14ac:dyDescent="0.2">
      <c r="A1551" s="51"/>
      <c r="B1551" s="11"/>
      <c r="C1551" s="11" t="s">
        <v>418</v>
      </c>
      <c r="D1551" s="11"/>
      <c r="E1551" s="11" t="s">
        <v>419</v>
      </c>
      <c r="F1551" s="11">
        <v>1</v>
      </c>
      <c r="G1551" s="11"/>
      <c r="H1551" s="11"/>
      <c r="I1551" s="11"/>
      <c r="J1551" s="4"/>
      <c r="K1551" s="11"/>
      <c r="L1551" s="11"/>
      <c r="M1551" s="11"/>
      <c r="N1551" s="4"/>
      <c r="O1551" s="155"/>
      <c r="P1551" s="156"/>
      <c r="Q1551" s="156"/>
      <c r="R1551" s="157"/>
      <c r="S1551" s="4"/>
      <c r="T1551" s="4"/>
      <c r="U1551" s="4"/>
      <c r="V1551" s="4"/>
    </row>
    <row r="1552" spans="1:22" s="5" customFormat="1" ht="12.75" x14ac:dyDescent="0.2">
      <c r="A1552" s="51"/>
      <c r="B1552" s="11"/>
      <c r="C1552" s="11" t="s">
        <v>426</v>
      </c>
      <c r="D1552" s="11"/>
      <c r="E1552" s="11" t="s">
        <v>364</v>
      </c>
      <c r="F1552" s="11">
        <v>28</v>
      </c>
      <c r="G1552" s="11"/>
      <c r="H1552" s="11">
        <v>0</v>
      </c>
      <c r="I1552" s="11"/>
      <c r="J1552" s="4"/>
      <c r="K1552" s="11"/>
      <c r="L1552" s="11"/>
      <c r="M1552" s="11"/>
      <c r="N1552" s="4"/>
      <c r="O1552" s="155"/>
      <c r="P1552" s="156"/>
      <c r="Q1552" s="156"/>
      <c r="R1552" s="157"/>
      <c r="S1552" s="4"/>
      <c r="T1552" s="4"/>
      <c r="U1552" s="4"/>
      <c r="V1552" s="4"/>
    </row>
    <row r="1553" spans="1:22" s="5" customFormat="1" ht="12.75" x14ac:dyDescent="0.2">
      <c r="A1553" s="51"/>
      <c r="B1553" s="11"/>
      <c r="C1553" s="11" t="s">
        <v>430</v>
      </c>
      <c r="D1553" s="11"/>
      <c r="E1553" s="11" t="s">
        <v>386</v>
      </c>
      <c r="F1553" s="11">
        <v>28</v>
      </c>
      <c r="G1553" s="11">
        <v>1</v>
      </c>
      <c r="H1553" s="11">
        <v>0</v>
      </c>
      <c r="I1553" s="11"/>
      <c r="J1553" s="4"/>
      <c r="K1553" s="11"/>
      <c r="L1553" s="11"/>
      <c r="M1553" s="11"/>
      <c r="N1553" s="4"/>
      <c r="O1553" s="155"/>
      <c r="P1553" s="156"/>
      <c r="Q1553" s="156"/>
      <c r="R1553" s="157"/>
      <c r="S1553" s="4"/>
      <c r="T1553" s="4"/>
      <c r="U1553" s="4"/>
      <c r="V1553" s="4"/>
    </row>
    <row r="1554" spans="1:22" s="5" customFormat="1" ht="12.75" x14ac:dyDescent="0.2">
      <c r="A1554" s="51"/>
      <c r="B1554" s="11"/>
      <c r="C1554" s="11" t="s">
        <v>432</v>
      </c>
      <c r="D1554" s="11"/>
      <c r="E1554" s="11" t="s">
        <v>220</v>
      </c>
      <c r="F1554" s="11">
        <v>3</v>
      </c>
      <c r="G1554" s="11"/>
      <c r="H1554" s="11"/>
      <c r="I1554" s="11"/>
      <c r="J1554" s="4"/>
      <c r="K1554" s="11"/>
      <c r="L1554" s="11"/>
      <c r="M1554" s="11"/>
      <c r="N1554" s="4"/>
      <c r="O1554" s="155"/>
      <c r="P1554" s="156"/>
      <c r="Q1554" s="156"/>
      <c r="R1554" s="157"/>
      <c r="S1554" s="4"/>
      <c r="T1554" s="4"/>
      <c r="U1554" s="4"/>
      <c r="V1554" s="4"/>
    </row>
    <row r="1555" spans="1:22" s="5" customFormat="1" ht="12.75" x14ac:dyDescent="0.2">
      <c r="A1555" s="51"/>
      <c r="B1555" s="11"/>
      <c r="C1555" s="11" t="s">
        <v>433</v>
      </c>
      <c r="D1555" s="11"/>
      <c r="E1555" s="11" t="s">
        <v>288</v>
      </c>
      <c r="F1555" s="11">
        <v>4</v>
      </c>
      <c r="G1555" s="11"/>
      <c r="H1555" s="11"/>
      <c r="I1555" s="11"/>
      <c r="J1555" s="4"/>
      <c r="K1555" s="11"/>
      <c r="L1555" s="11"/>
      <c r="M1555" s="11"/>
      <c r="N1555" s="4"/>
      <c r="O1555" s="155"/>
      <c r="P1555" s="156"/>
      <c r="Q1555" s="156"/>
      <c r="R1555" s="157"/>
      <c r="S1555" s="4"/>
      <c r="T1555" s="4"/>
      <c r="U1555" s="4"/>
      <c r="V1555" s="4"/>
    </row>
    <row r="1556" spans="1:22" s="5" customFormat="1" ht="12.75" x14ac:dyDescent="0.2">
      <c r="A1556" s="51"/>
      <c r="B1556" s="11"/>
      <c r="C1556" s="11" t="s">
        <v>439</v>
      </c>
      <c r="D1556" s="11"/>
      <c r="E1556" s="11" t="s">
        <v>332</v>
      </c>
      <c r="F1556" s="11">
        <v>1</v>
      </c>
      <c r="G1556" s="11"/>
      <c r="H1556" s="11"/>
      <c r="I1556" s="11"/>
      <c r="J1556" s="4"/>
      <c r="K1556" s="11"/>
      <c r="L1556" s="11"/>
      <c r="M1556" s="11"/>
      <c r="N1556" s="4"/>
      <c r="O1556" s="155"/>
      <c r="P1556" s="156"/>
      <c r="Q1556" s="156"/>
      <c r="R1556" s="157"/>
      <c r="S1556" s="4"/>
      <c r="T1556" s="4"/>
      <c r="U1556" s="4"/>
      <c r="V1556" s="4"/>
    </row>
    <row r="1557" spans="1:22" s="5" customFormat="1" ht="12.75" x14ac:dyDescent="0.2">
      <c r="A1557" s="51"/>
      <c r="B1557" s="11"/>
      <c r="C1557" s="11" t="s">
        <v>441</v>
      </c>
      <c r="D1557" s="11"/>
      <c r="E1557" s="11" t="s">
        <v>442</v>
      </c>
      <c r="F1557" s="11">
        <v>12</v>
      </c>
      <c r="G1557" s="11"/>
      <c r="H1557" s="11">
        <v>0</v>
      </c>
      <c r="I1557" s="11"/>
      <c r="J1557" s="4"/>
      <c r="K1557" s="11"/>
      <c r="L1557" s="11"/>
      <c r="M1557" s="11"/>
      <c r="N1557" s="4"/>
      <c r="O1557" s="155"/>
      <c r="P1557" s="156"/>
      <c r="Q1557" s="156"/>
      <c r="R1557" s="157"/>
      <c r="S1557" s="4"/>
      <c r="T1557" s="4"/>
      <c r="U1557" s="4"/>
      <c r="V1557" s="4"/>
    </row>
    <row r="1558" spans="1:22" s="5" customFormat="1" ht="12.75" x14ac:dyDescent="0.2">
      <c r="A1558" s="51"/>
      <c r="B1558" s="11"/>
      <c r="C1558" s="11" t="s">
        <v>446</v>
      </c>
      <c r="D1558" s="11"/>
      <c r="E1558" s="11" t="s">
        <v>173</v>
      </c>
      <c r="F1558" s="11">
        <v>7</v>
      </c>
      <c r="G1558" s="11"/>
      <c r="H1558" s="11">
        <v>0</v>
      </c>
      <c r="I1558" s="11"/>
      <c r="J1558" s="4"/>
      <c r="K1558" s="11"/>
      <c r="L1558" s="11"/>
      <c r="M1558" s="11"/>
      <c r="N1558" s="4"/>
      <c r="O1558" s="155"/>
      <c r="P1558" s="156"/>
      <c r="Q1558" s="156"/>
      <c r="R1558" s="157"/>
      <c r="S1558" s="4"/>
      <c r="T1558" s="4"/>
      <c r="U1558" s="4"/>
      <c r="V1558" s="4"/>
    </row>
    <row r="1559" spans="1:22" s="5" customFormat="1" ht="12.75" x14ac:dyDescent="0.2">
      <c r="A1559" s="51"/>
      <c r="B1559" s="11"/>
      <c r="C1559" s="11" t="s">
        <v>447</v>
      </c>
      <c r="D1559" s="11"/>
      <c r="E1559" s="11" t="s">
        <v>448</v>
      </c>
      <c r="F1559" s="11">
        <v>10</v>
      </c>
      <c r="G1559" s="11"/>
      <c r="H1559" s="11"/>
      <c r="I1559" s="11"/>
      <c r="J1559" s="4"/>
      <c r="K1559" s="11"/>
      <c r="L1559" s="11"/>
      <c r="M1559" s="11"/>
      <c r="N1559" s="4"/>
      <c r="O1559" s="155"/>
      <c r="P1559" s="156"/>
      <c r="Q1559" s="156"/>
      <c r="R1559" s="157"/>
      <c r="S1559" s="4"/>
      <c r="T1559" s="4"/>
      <c r="U1559" s="4"/>
      <c r="V1559" s="4"/>
    </row>
    <row r="1560" spans="1:22" s="5" customFormat="1" ht="12.75" x14ac:dyDescent="0.2">
      <c r="A1560" s="51"/>
      <c r="B1560" s="11"/>
      <c r="C1560" s="11" t="s">
        <v>451</v>
      </c>
      <c r="D1560" s="11"/>
      <c r="E1560" s="11" t="s">
        <v>125</v>
      </c>
      <c r="F1560" s="11">
        <v>1</v>
      </c>
      <c r="G1560" s="11"/>
      <c r="H1560" s="11"/>
      <c r="I1560" s="11"/>
      <c r="J1560" s="4"/>
      <c r="K1560" s="11"/>
      <c r="L1560" s="11"/>
      <c r="M1560" s="11"/>
      <c r="N1560" s="4"/>
      <c r="O1560" s="155"/>
      <c r="P1560" s="156"/>
      <c r="Q1560" s="156"/>
      <c r="R1560" s="157"/>
      <c r="S1560" s="4"/>
      <c r="T1560" s="4"/>
      <c r="U1560" s="4"/>
      <c r="V1560" s="4"/>
    </row>
    <row r="1561" spans="1:22" s="5" customFormat="1" ht="12.75" x14ac:dyDescent="0.2">
      <c r="A1561" s="51"/>
      <c r="B1561" s="11"/>
      <c r="C1561" s="11" t="s">
        <v>456</v>
      </c>
      <c r="D1561" s="11"/>
      <c r="E1561" s="11" t="s">
        <v>199</v>
      </c>
      <c r="F1561" s="11">
        <v>8</v>
      </c>
      <c r="G1561" s="11"/>
      <c r="H1561" s="11"/>
      <c r="I1561" s="11"/>
      <c r="J1561" s="4"/>
      <c r="K1561" s="11"/>
      <c r="L1561" s="11"/>
      <c r="M1561" s="11"/>
      <c r="N1561" s="4"/>
      <c r="O1561" s="155"/>
      <c r="P1561" s="156"/>
      <c r="Q1561" s="156"/>
      <c r="R1561" s="157"/>
      <c r="S1561" s="4"/>
      <c r="T1561" s="4"/>
      <c r="U1561" s="4"/>
      <c r="V1561" s="4"/>
    </row>
    <row r="1562" spans="1:22" s="5" customFormat="1" ht="12.75" x14ac:dyDescent="0.2">
      <c r="A1562" s="51"/>
      <c r="B1562" s="11"/>
      <c r="C1562" s="11" t="s">
        <v>458</v>
      </c>
      <c r="D1562" s="11"/>
      <c r="E1562" s="11" t="s">
        <v>62</v>
      </c>
      <c r="F1562" s="11">
        <v>1</v>
      </c>
      <c r="G1562" s="11"/>
      <c r="H1562" s="11"/>
      <c r="I1562" s="11"/>
      <c r="J1562" s="4"/>
      <c r="K1562" s="11"/>
      <c r="L1562" s="11"/>
      <c r="M1562" s="11"/>
      <c r="N1562" s="4"/>
      <c r="O1562" s="155"/>
      <c r="P1562" s="156"/>
      <c r="Q1562" s="156"/>
      <c r="R1562" s="157"/>
      <c r="S1562" s="4"/>
      <c r="T1562" s="4"/>
      <c r="U1562" s="4"/>
      <c r="V1562" s="4"/>
    </row>
    <row r="1563" spans="1:22" s="5" customFormat="1" ht="12.75" x14ac:dyDescent="0.2">
      <c r="A1563" s="51"/>
      <c r="B1563" s="11"/>
      <c r="C1563" s="11" t="s">
        <v>460</v>
      </c>
      <c r="D1563" s="11"/>
      <c r="E1563" s="11" t="s">
        <v>461</v>
      </c>
      <c r="F1563" s="11">
        <v>5</v>
      </c>
      <c r="G1563" s="11"/>
      <c r="H1563" s="11"/>
      <c r="I1563" s="11"/>
      <c r="J1563" s="4"/>
      <c r="K1563" s="11"/>
      <c r="L1563" s="11"/>
      <c r="M1563" s="11"/>
      <c r="N1563" s="4"/>
      <c r="O1563" s="155"/>
      <c r="P1563" s="156"/>
      <c r="Q1563" s="156"/>
      <c r="R1563" s="157"/>
      <c r="S1563" s="4"/>
      <c r="T1563" s="4"/>
      <c r="U1563" s="4"/>
      <c r="V1563" s="4"/>
    </row>
    <row r="1564" spans="1:22" s="5" customFormat="1" ht="12.75" x14ac:dyDescent="0.2">
      <c r="A1564" s="51"/>
      <c r="B1564" s="11"/>
      <c r="C1564" s="11" t="s">
        <v>464</v>
      </c>
      <c r="D1564" s="11"/>
      <c r="E1564" s="11" t="s">
        <v>99</v>
      </c>
      <c r="F1564" s="11">
        <v>23</v>
      </c>
      <c r="G1564" s="11"/>
      <c r="H1564" s="11">
        <v>0</v>
      </c>
      <c r="I1564" s="11"/>
      <c r="J1564" s="4"/>
      <c r="K1564" s="11"/>
      <c r="L1564" s="11"/>
      <c r="M1564" s="11"/>
      <c r="N1564" s="4"/>
      <c r="O1564" s="155"/>
      <c r="P1564" s="156"/>
      <c r="Q1564" s="156"/>
      <c r="R1564" s="157"/>
      <c r="S1564" s="4"/>
      <c r="T1564" s="4"/>
      <c r="U1564" s="4"/>
      <c r="V1564" s="4"/>
    </row>
    <row r="1565" spans="1:22" s="5" customFormat="1" ht="12.75" x14ac:dyDescent="0.2">
      <c r="A1565" s="51"/>
      <c r="B1565" s="11"/>
      <c r="C1565" s="11" t="s">
        <v>466</v>
      </c>
      <c r="D1565" s="11"/>
      <c r="E1565" s="11" t="s">
        <v>289</v>
      </c>
      <c r="F1565" s="11">
        <v>5</v>
      </c>
      <c r="G1565" s="11"/>
      <c r="H1565" s="11"/>
      <c r="I1565" s="11"/>
      <c r="J1565" s="4"/>
      <c r="K1565" s="11"/>
      <c r="L1565" s="11"/>
      <c r="M1565" s="11"/>
      <c r="N1565" s="4"/>
      <c r="O1565" s="155"/>
      <c r="P1565" s="156"/>
      <c r="Q1565" s="156"/>
      <c r="R1565" s="157"/>
      <c r="S1565" s="4"/>
      <c r="T1565" s="4"/>
      <c r="U1565" s="4"/>
      <c r="V1565" s="4"/>
    </row>
    <row r="1566" spans="1:22" s="5" customFormat="1" ht="12.75" x14ac:dyDescent="0.2">
      <c r="A1566" s="51"/>
      <c r="B1566" s="11"/>
      <c r="C1566" s="11" t="s">
        <v>470</v>
      </c>
      <c r="D1566" s="11"/>
      <c r="E1566" s="11" t="s">
        <v>131</v>
      </c>
      <c r="F1566" s="11">
        <v>3</v>
      </c>
      <c r="G1566" s="11"/>
      <c r="H1566" s="11"/>
      <c r="I1566" s="11"/>
      <c r="J1566" s="4"/>
      <c r="K1566" s="11"/>
      <c r="L1566" s="11"/>
      <c r="M1566" s="11"/>
      <c r="N1566" s="4"/>
      <c r="O1566" s="155"/>
      <c r="P1566" s="156"/>
      <c r="Q1566" s="156"/>
      <c r="R1566" s="157"/>
      <c r="S1566" s="4"/>
      <c r="T1566" s="4"/>
      <c r="U1566" s="4"/>
      <c r="V1566" s="4"/>
    </row>
    <row r="1567" spans="1:22" s="5" customFormat="1" ht="12.75" x14ac:dyDescent="0.2">
      <c r="A1567" s="51"/>
      <c r="B1567" s="11"/>
      <c r="C1567" s="11" t="s">
        <v>471</v>
      </c>
      <c r="D1567" s="11"/>
      <c r="E1567" s="11" t="s">
        <v>192</v>
      </c>
      <c r="F1567" s="11">
        <v>5</v>
      </c>
      <c r="G1567" s="11"/>
      <c r="H1567" s="11"/>
      <c r="I1567" s="11"/>
      <c r="J1567" s="4"/>
      <c r="K1567" s="11"/>
      <c r="L1567" s="11"/>
      <c r="M1567" s="11"/>
      <c r="N1567" s="4"/>
      <c r="O1567" s="155"/>
      <c r="P1567" s="156"/>
      <c r="Q1567" s="156"/>
      <c r="R1567" s="157"/>
      <c r="S1567" s="4"/>
      <c r="T1567" s="4"/>
      <c r="U1567" s="4"/>
      <c r="V1567" s="4"/>
    </row>
    <row r="1568" spans="1:22" s="5" customFormat="1" ht="12.75" x14ac:dyDescent="0.2">
      <c r="A1568" s="51"/>
      <c r="B1568" s="11"/>
      <c r="C1568" s="11" t="s">
        <v>647</v>
      </c>
      <c r="D1568" s="11"/>
      <c r="E1568" s="11" t="s">
        <v>473</v>
      </c>
      <c r="F1568" s="11">
        <v>4</v>
      </c>
      <c r="G1568" s="11"/>
      <c r="H1568" s="11">
        <v>0</v>
      </c>
      <c r="I1568" s="11"/>
      <c r="J1568" s="4"/>
      <c r="K1568" s="11"/>
      <c r="L1568" s="11"/>
      <c r="M1568" s="11"/>
      <c r="N1568" s="4"/>
      <c r="O1568" s="155"/>
      <c r="P1568" s="156"/>
      <c r="Q1568" s="156"/>
      <c r="R1568" s="157"/>
      <c r="S1568" s="4"/>
      <c r="T1568" s="4"/>
      <c r="U1568" s="4"/>
      <c r="V1568" s="4"/>
    </row>
    <row r="1569" spans="1:22" s="5" customFormat="1" ht="12.75" x14ac:dyDescent="0.2">
      <c r="A1569" s="51"/>
      <c r="B1569" s="11"/>
      <c r="C1569" s="11" t="s">
        <v>477</v>
      </c>
      <c r="D1569" s="11"/>
      <c r="E1569" s="11" t="s">
        <v>153</v>
      </c>
      <c r="F1569" s="11">
        <v>2</v>
      </c>
      <c r="G1569" s="11"/>
      <c r="H1569" s="11"/>
      <c r="I1569" s="11"/>
      <c r="J1569" s="4"/>
      <c r="K1569" s="11"/>
      <c r="L1569" s="11"/>
      <c r="M1569" s="11"/>
      <c r="N1569" s="4"/>
      <c r="O1569" s="155"/>
      <c r="P1569" s="156"/>
      <c r="Q1569" s="156"/>
      <c r="R1569" s="157"/>
      <c r="S1569" s="4"/>
      <c r="T1569" s="4"/>
      <c r="U1569" s="4"/>
      <c r="V1569" s="4"/>
    </row>
    <row r="1570" spans="1:22" s="5" customFormat="1" ht="12.75" x14ac:dyDescent="0.2">
      <c r="A1570" s="51"/>
      <c r="B1570" s="11"/>
      <c r="C1570" s="11" t="s">
        <v>478</v>
      </c>
      <c r="D1570" s="11"/>
      <c r="E1570" s="11" t="s">
        <v>479</v>
      </c>
      <c r="F1570" s="11">
        <v>1</v>
      </c>
      <c r="G1570" s="11"/>
      <c r="H1570" s="11"/>
      <c r="I1570" s="11"/>
      <c r="J1570" s="4"/>
      <c r="K1570" s="11"/>
      <c r="L1570" s="11"/>
      <c r="M1570" s="11"/>
      <c r="N1570" s="4"/>
      <c r="O1570" s="155"/>
      <c r="P1570" s="156"/>
      <c r="Q1570" s="156"/>
      <c r="R1570" s="157"/>
      <c r="S1570" s="4"/>
      <c r="T1570" s="4"/>
      <c r="U1570" s="4"/>
      <c r="V1570" s="4"/>
    </row>
    <row r="1571" spans="1:22" s="5" customFormat="1" ht="12.75" x14ac:dyDescent="0.2">
      <c r="A1571" s="51"/>
      <c r="B1571" s="11"/>
      <c r="C1571" s="11" t="s">
        <v>480</v>
      </c>
      <c r="D1571" s="11"/>
      <c r="E1571" s="11" t="s">
        <v>242</v>
      </c>
      <c r="F1571" s="11">
        <v>15</v>
      </c>
      <c r="G1571" s="11"/>
      <c r="H1571" s="11">
        <v>0</v>
      </c>
      <c r="I1571" s="11"/>
      <c r="J1571" s="4"/>
      <c r="K1571" s="11"/>
      <c r="L1571" s="11"/>
      <c r="M1571" s="11"/>
      <c r="N1571" s="4"/>
      <c r="O1571" s="155"/>
      <c r="P1571" s="156"/>
      <c r="Q1571" s="156"/>
      <c r="R1571" s="157"/>
      <c r="S1571" s="4"/>
      <c r="T1571" s="4"/>
      <c r="U1571" s="4"/>
      <c r="V1571" s="4"/>
    </row>
    <row r="1572" spans="1:22" s="5" customFormat="1" ht="12.75" x14ac:dyDescent="0.2">
      <c r="A1572" s="51"/>
      <c r="B1572" s="11"/>
      <c r="C1572" s="11" t="s">
        <v>484</v>
      </c>
      <c r="D1572" s="11"/>
      <c r="E1572" s="11" t="s">
        <v>215</v>
      </c>
      <c r="F1572" s="11">
        <v>3</v>
      </c>
      <c r="G1572" s="11"/>
      <c r="H1572" s="11"/>
      <c r="I1572" s="11"/>
      <c r="J1572" s="4"/>
      <c r="K1572" s="11"/>
      <c r="L1572" s="11"/>
      <c r="M1572" s="11"/>
      <c r="N1572" s="4"/>
      <c r="O1572" s="155"/>
      <c r="P1572" s="156"/>
      <c r="Q1572" s="156"/>
      <c r="R1572" s="157"/>
      <c r="S1572" s="4"/>
      <c r="T1572" s="4"/>
      <c r="U1572" s="4"/>
      <c r="V1572" s="4"/>
    </row>
    <row r="1573" spans="1:22" s="5" customFormat="1" ht="12.75" x14ac:dyDescent="0.2">
      <c r="A1573" s="51"/>
      <c r="B1573" s="11"/>
      <c r="C1573" s="11" t="s">
        <v>485</v>
      </c>
      <c r="D1573" s="11"/>
      <c r="E1573" s="11" t="s">
        <v>161</v>
      </c>
      <c r="F1573" s="11">
        <v>12</v>
      </c>
      <c r="G1573" s="11"/>
      <c r="H1573" s="11">
        <v>0</v>
      </c>
      <c r="I1573" s="11"/>
      <c r="J1573" s="4"/>
      <c r="K1573" s="11"/>
      <c r="L1573" s="11"/>
      <c r="M1573" s="11"/>
      <c r="N1573" s="4"/>
      <c r="O1573" s="155"/>
      <c r="P1573" s="156"/>
      <c r="Q1573" s="156"/>
      <c r="R1573" s="157"/>
      <c r="S1573" s="4"/>
      <c r="T1573" s="4"/>
      <c r="U1573" s="4"/>
      <c r="V1573" s="4"/>
    </row>
    <row r="1574" spans="1:22" s="5" customFormat="1" ht="12.75" x14ac:dyDescent="0.2">
      <c r="A1574" s="51"/>
      <c r="B1574" s="11"/>
      <c r="C1574" s="11" t="s">
        <v>487</v>
      </c>
      <c r="D1574" s="11"/>
      <c r="E1574" s="11" t="s">
        <v>76</v>
      </c>
      <c r="F1574" s="11">
        <v>1</v>
      </c>
      <c r="G1574" s="11"/>
      <c r="H1574" s="11"/>
      <c r="I1574" s="11"/>
      <c r="J1574" s="4"/>
      <c r="K1574" s="11"/>
      <c r="L1574" s="11"/>
      <c r="M1574" s="11"/>
      <c r="N1574" s="4"/>
      <c r="O1574" s="155"/>
      <c r="P1574" s="156"/>
      <c r="Q1574" s="156"/>
      <c r="R1574" s="157"/>
      <c r="S1574" s="4"/>
      <c r="T1574" s="4"/>
      <c r="U1574" s="4"/>
      <c r="V1574" s="4"/>
    </row>
    <row r="1575" spans="1:22" s="5" customFormat="1" ht="12.75" x14ac:dyDescent="0.2">
      <c r="A1575" s="51"/>
      <c r="B1575" s="11"/>
      <c r="C1575" s="11" t="s">
        <v>490</v>
      </c>
      <c r="D1575" s="11"/>
      <c r="E1575" s="11" t="s">
        <v>452</v>
      </c>
      <c r="F1575" s="11">
        <v>13</v>
      </c>
      <c r="G1575" s="11">
        <v>1</v>
      </c>
      <c r="H1575" s="11">
        <v>0</v>
      </c>
      <c r="I1575" s="11"/>
      <c r="J1575" s="4"/>
      <c r="K1575" s="11"/>
      <c r="L1575" s="11"/>
      <c r="M1575" s="11"/>
      <c r="N1575" s="4"/>
      <c r="O1575" s="155"/>
      <c r="P1575" s="156"/>
      <c r="Q1575" s="156"/>
      <c r="R1575" s="157"/>
      <c r="S1575" s="4"/>
      <c r="T1575" s="4"/>
      <c r="U1575" s="4"/>
      <c r="V1575" s="4"/>
    </row>
    <row r="1576" spans="1:22" s="5" customFormat="1" ht="12.75" x14ac:dyDescent="0.2">
      <c r="A1576" s="51"/>
      <c r="B1576" s="11"/>
      <c r="C1576" s="11" t="s">
        <v>493</v>
      </c>
      <c r="D1576" s="11"/>
      <c r="E1576" s="11" t="s">
        <v>220</v>
      </c>
      <c r="F1576" s="11">
        <v>2</v>
      </c>
      <c r="G1576" s="11"/>
      <c r="H1576" s="11"/>
      <c r="I1576" s="11"/>
      <c r="J1576" s="4"/>
      <c r="K1576" s="11"/>
      <c r="L1576" s="11"/>
      <c r="M1576" s="11"/>
      <c r="N1576" s="4"/>
      <c r="O1576" s="155"/>
      <c r="P1576" s="156"/>
      <c r="Q1576" s="156"/>
      <c r="R1576" s="157"/>
      <c r="S1576" s="4"/>
      <c r="T1576" s="4"/>
      <c r="U1576" s="4"/>
      <c r="V1576" s="4"/>
    </row>
    <row r="1577" spans="1:22" s="5" customFormat="1" ht="12.75" x14ac:dyDescent="0.2">
      <c r="A1577" s="51"/>
      <c r="B1577" s="11"/>
      <c r="C1577" s="11" t="s">
        <v>494</v>
      </c>
      <c r="D1577" s="11"/>
      <c r="E1577" s="11" t="s">
        <v>106</v>
      </c>
      <c r="F1577" s="11">
        <v>23</v>
      </c>
      <c r="G1577" s="11"/>
      <c r="H1577" s="11">
        <v>0</v>
      </c>
      <c r="I1577" s="11"/>
      <c r="J1577" s="4"/>
      <c r="K1577" s="11"/>
      <c r="L1577" s="11"/>
      <c r="M1577" s="11"/>
      <c r="N1577" s="4"/>
      <c r="O1577" s="155"/>
      <c r="P1577" s="156"/>
      <c r="Q1577" s="156"/>
      <c r="R1577" s="157"/>
      <c r="S1577" s="4"/>
      <c r="T1577" s="4"/>
      <c r="U1577" s="4"/>
      <c r="V1577" s="4"/>
    </row>
    <row r="1578" spans="1:22" s="5" customFormat="1" ht="12.75" x14ac:dyDescent="0.2">
      <c r="A1578" s="51"/>
      <c r="B1578" s="11"/>
      <c r="C1578" s="11" t="s">
        <v>497</v>
      </c>
      <c r="D1578" s="11"/>
      <c r="E1578" s="11" t="s">
        <v>455</v>
      </c>
      <c r="F1578" s="11">
        <v>1</v>
      </c>
      <c r="G1578" s="11"/>
      <c r="H1578" s="11"/>
      <c r="I1578" s="11"/>
      <c r="J1578" s="4"/>
      <c r="K1578" s="11"/>
      <c r="L1578" s="11"/>
      <c r="M1578" s="11"/>
      <c r="N1578" s="4"/>
      <c r="O1578" s="155"/>
      <c r="P1578" s="156"/>
      <c r="Q1578" s="156"/>
      <c r="R1578" s="157"/>
      <c r="S1578" s="4"/>
      <c r="T1578" s="4"/>
      <c r="U1578" s="4"/>
      <c r="V1578" s="4"/>
    </row>
    <row r="1579" spans="1:22" s="5" customFormat="1" ht="12.75" x14ac:dyDescent="0.2">
      <c r="A1579" s="51"/>
      <c r="B1579" s="11"/>
      <c r="C1579" s="11" t="s">
        <v>499</v>
      </c>
      <c r="D1579" s="11"/>
      <c r="E1579" s="11" t="s">
        <v>500</v>
      </c>
      <c r="F1579" s="11">
        <v>2</v>
      </c>
      <c r="G1579" s="11"/>
      <c r="H1579" s="11"/>
      <c r="I1579" s="11"/>
      <c r="J1579" s="4"/>
      <c r="K1579" s="11"/>
      <c r="L1579" s="11"/>
      <c r="M1579" s="11"/>
      <c r="N1579" s="4"/>
      <c r="O1579" s="155"/>
      <c r="P1579" s="156"/>
      <c r="Q1579" s="156"/>
      <c r="R1579" s="157"/>
      <c r="S1579" s="4"/>
      <c r="T1579" s="4"/>
      <c r="U1579" s="4"/>
      <c r="V1579" s="4"/>
    </row>
    <row r="1580" spans="1:22" s="5" customFormat="1" ht="12.75" x14ac:dyDescent="0.2">
      <c r="A1580" s="51"/>
      <c r="B1580" s="11"/>
      <c r="C1580" s="11" t="s">
        <v>501</v>
      </c>
      <c r="D1580" s="11"/>
      <c r="E1580" s="11" t="s">
        <v>103</v>
      </c>
      <c r="F1580" s="11">
        <v>2</v>
      </c>
      <c r="G1580" s="11"/>
      <c r="H1580" s="11"/>
      <c r="I1580" s="11"/>
      <c r="J1580" s="4"/>
      <c r="K1580" s="11"/>
      <c r="L1580" s="11"/>
      <c r="M1580" s="11"/>
      <c r="N1580" s="4"/>
      <c r="O1580" s="155"/>
      <c r="P1580" s="156"/>
      <c r="Q1580" s="156"/>
      <c r="R1580" s="157"/>
      <c r="S1580" s="4"/>
      <c r="T1580" s="4"/>
      <c r="U1580" s="4"/>
      <c r="V1580" s="4"/>
    </row>
    <row r="1581" spans="1:22" s="5" customFormat="1" ht="12.75" x14ac:dyDescent="0.2">
      <c r="A1581" s="51"/>
      <c r="B1581" s="11"/>
      <c r="C1581" s="11" t="s">
        <v>503</v>
      </c>
      <c r="D1581" s="11"/>
      <c r="E1581" s="11" t="s">
        <v>72</v>
      </c>
      <c r="F1581" s="11">
        <v>20</v>
      </c>
      <c r="G1581" s="11"/>
      <c r="H1581" s="11"/>
      <c r="I1581" s="11"/>
      <c r="J1581" s="4"/>
      <c r="K1581" s="11"/>
      <c r="L1581" s="11"/>
      <c r="M1581" s="11"/>
      <c r="N1581" s="4"/>
      <c r="O1581" s="155"/>
      <c r="P1581" s="156"/>
      <c r="Q1581" s="156"/>
      <c r="R1581" s="157"/>
      <c r="S1581" s="4"/>
      <c r="T1581" s="4"/>
      <c r="U1581" s="4"/>
      <c r="V1581" s="4"/>
    </row>
    <row r="1582" spans="1:22" s="5" customFormat="1" ht="12.75" x14ac:dyDescent="0.2">
      <c r="A1582" s="51"/>
      <c r="B1582" s="11"/>
      <c r="C1582" s="11" t="s">
        <v>505</v>
      </c>
      <c r="D1582" s="11"/>
      <c r="E1582" s="11" t="s">
        <v>62</v>
      </c>
      <c r="F1582" s="11">
        <v>1</v>
      </c>
      <c r="G1582" s="11"/>
      <c r="H1582" s="11"/>
      <c r="I1582" s="11"/>
      <c r="J1582" s="4"/>
      <c r="K1582" s="11"/>
      <c r="L1582" s="11"/>
      <c r="M1582" s="11"/>
      <c r="N1582" s="4"/>
      <c r="O1582" s="155"/>
      <c r="P1582" s="156"/>
      <c r="Q1582" s="156"/>
      <c r="R1582" s="157"/>
      <c r="S1582" s="4"/>
      <c r="T1582" s="4"/>
      <c r="U1582" s="4"/>
      <c r="V1582" s="4"/>
    </row>
    <row r="1583" spans="1:22" s="5" customFormat="1" ht="12.75" x14ac:dyDescent="0.2">
      <c r="A1583" s="51"/>
      <c r="B1583" s="11"/>
      <c r="C1583" s="11" t="s">
        <v>505</v>
      </c>
      <c r="D1583" s="11"/>
      <c r="E1583" s="11" t="s">
        <v>64</v>
      </c>
      <c r="F1583" s="11">
        <v>2</v>
      </c>
      <c r="G1583" s="11"/>
      <c r="H1583" s="11"/>
      <c r="I1583" s="11"/>
      <c r="J1583" s="4"/>
      <c r="K1583" s="11"/>
      <c r="L1583" s="11"/>
      <c r="M1583" s="11"/>
      <c r="N1583" s="4"/>
      <c r="O1583" s="155"/>
      <c r="P1583" s="156"/>
      <c r="Q1583" s="156"/>
      <c r="R1583" s="157"/>
      <c r="S1583" s="4"/>
      <c r="T1583" s="4"/>
      <c r="U1583" s="4"/>
      <c r="V1583" s="4"/>
    </row>
    <row r="1584" spans="1:22" s="5" customFormat="1" ht="12.75" x14ac:dyDescent="0.2">
      <c r="A1584" s="51"/>
      <c r="B1584" s="11"/>
      <c r="C1584" s="11" t="s">
        <v>507</v>
      </c>
      <c r="D1584" s="11"/>
      <c r="E1584" s="11" t="s">
        <v>365</v>
      </c>
      <c r="F1584" s="11">
        <v>29</v>
      </c>
      <c r="G1584" s="11"/>
      <c r="H1584" s="11">
        <v>0</v>
      </c>
      <c r="I1584" s="11"/>
      <c r="J1584" s="4"/>
      <c r="K1584" s="11"/>
      <c r="L1584" s="11"/>
      <c r="M1584" s="11"/>
      <c r="N1584" s="4"/>
      <c r="O1584" s="155"/>
      <c r="P1584" s="156"/>
      <c r="Q1584" s="156"/>
      <c r="R1584" s="157"/>
      <c r="S1584" s="4"/>
      <c r="T1584" s="4"/>
      <c r="U1584" s="4"/>
      <c r="V1584" s="4"/>
    </row>
    <row r="1585" spans="1:22" s="5" customFormat="1" ht="12.75" x14ac:dyDescent="0.2">
      <c r="A1585" s="51"/>
      <c r="B1585" s="11"/>
      <c r="C1585" s="11" t="s">
        <v>520</v>
      </c>
      <c r="D1585" s="11"/>
      <c r="E1585" s="11" t="s">
        <v>76</v>
      </c>
      <c r="F1585" s="11">
        <v>1</v>
      </c>
      <c r="G1585" s="11"/>
      <c r="H1585" s="11"/>
      <c r="I1585" s="11"/>
      <c r="J1585" s="4"/>
      <c r="K1585" s="11"/>
      <c r="L1585" s="11"/>
      <c r="M1585" s="11"/>
      <c r="N1585" s="4"/>
      <c r="O1585" s="155"/>
      <c r="P1585" s="156"/>
      <c r="Q1585" s="156"/>
      <c r="R1585" s="157"/>
      <c r="S1585" s="4"/>
      <c r="T1585" s="4"/>
      <c r="U1585" s="4"/>
      <c r="V1585" s="4"/>
    </row>
    <row r="1586" spans="1:22" s="5" customFormat="1" ht="12.75" x14ac:dyDescent="0.2">
      <c r="A1586" s="51"/>
      <c r="B1586" s="11"/>
      <c r="C1586" s="11" t="s">
        <v>521</v>
      </c>
      <c r="D1586" s="11"/>
      <c r="E1586" s="11" t="s">
        <v>522</v>
      </c>
      <c r="F1586" s="11">
        <v>9</v>
      </c>
      <c r="G1586" s="11"/>
      <c r="H1586" s="11"/>
      <c r="I1586" s="11"/>
      <c r="J1586" s="4"/>
      <c r="K1586" s="11"/>
      <c r="L1586" s="11"/>
      <c r="M1586" s="11"/>
      <c r="N1586" s="4"/>
      <c r="O1586" s="155"/>
      <c r="P1586" s="156"/>
      <c r="Q1586" s="156"/>
      <c r="R1586" s="157"/>
      <c r="S1586" s="4"/>
      <c r="T1586" s="4"/>
      <c r="U1586" s="4"/>
      <c r="V1586" s="4"/>
    </row>
    <row r="1587" spans="1:22" s="5" customFormat="1" ht="12.75" x14ac:dyDescent="0.2">
      <c r="A1587" s="51"/>
      <c r="B1587" s="11"/>
      <c r="C1587" s="11" t="s">
        <v>524</v>
      </c>
      <c r="D1587" s="11"/>
      <c r="E1587" s="11" t="s">
        <v>495</v>
      </c>
      <c r="F1587" s="11">
        <v>4</v>
      </c>
      <c r="G1587" s="11"/>
      <c r="H1587" s="11">
        <v>0</v>
      </c>
      <c r="I1587" s="11"/>
      <c r="J1587" s="4"/>
      <c r="K1587" s="11"/>
      <c r="L1587" s="11"/>
      <c r="M1587" s="11"/>
      <c r="N1587" s="4"/>
      <c r="O1587" s="155"/>
      <c r="P1587" s="156"/>
      <c r="Q1587" s="156"/>
      <c r="R1587" s="157"/>
      <c r="S1587" s="4"/>
      <c r="T1587" s="4"/>
      <c r="U1587" s="4"/>
      <c r="V1587" s="4"/>
    </row>
    <row r="1588" spans="1:22" s="5" customFormat="1" ht="12.75" x14ac:dyDescent="0.2">
      <c r="A1588" s="51"/>
      <c r="B1588" s="11"/>
      <c r="C1588" s="11" t="s">
        <v>527</v>
      </c>
      <c r="D1588" s="11"/>
      <c r="E1588" s="11" t="s">
        <v>103</v>
      </c>
      <c r="F1588" s="11">
        <v>4</v>
      </c>
      <c r="G1588" s="11"/>
      <c r="H1588" s="11"/>
      <c r="I1588" s="11"/>
      <c r="J1588" s="4"/>
      <c r="K1588" s="11"/>
      <c r="L1588" s="11"/>
      <c r="M1588" s="11"/>
      <c r="N1588" s="4"/>
      <c r="O1588" s="155"/>
      <c r="P1588" s="156"/>
      <c r="Q1588" s="156"/>
      <c r="R1588" s="157"/>
      <c r="S1588" s="4"/>
      <c r="T1588" s="4"/>
      <c r="U1588" s="4"/>
      <c r="V1588" s="4"/>
    </row>
    <row r="1589" spans="1:22" s="5" customFormat="1" ht="12.75" x14ac:dyDescent="0.2">
      <c r="A1589" s="51"/>
      <c r="B1589" s="11"/>
      <c r="C1589" s="11" t="s">
        <v>528</v>
      </c>
      <c r="D1589" s="11"/>
      <c r="E1589" s="11" t="s">
        <v>96</v>
      </c>
      <c r="F1589" s="11">
        <v>3</v>
      </c>
      <c r="G1589" s="11"/>
      <c r="H1589" s="11"/>
      <c r="I1589" s="11"/>
      <c r="J1589" s="4"/>
      <c r="K1589" s="11"/>
      <c r="L1589" s="11"/>
      <c r="M1589" s="11"/>
      <c r="N1589" s="4"/>
      <c r="O1589" s="155"/>
      <c r="P1589" s="156"/>
      <c r="Q1589" s="156"/>
      <c r="R1589" s="157"/>
      <c r="S1589" s="4"/>
      <c r="T1589" s="4"/>
      <c r="U1589" s="4"/>
      <c r="V1589" s="4"/>
    </row>
    <row r="1590" spans="1:22" s="5" customFormat="1" ht="12.75" x14ac:dyDescent="0.2">
      <c r="A1590" s="51"/>
      <c r="B1590" s="11"/>
      <c r="C1590" s="11" t="s">
        <v>529</v>
      </c>
      <c r="D1590" s="11"/>
      <c r="E1590" s="11" t="s">
        <v>89</v>
      </c>
      <c r="F1590" s="11">
        <v>16</v>
      </c>
      <c r="G1590" s="11"/>
      <c r="H1590" s="11">
        <v>0</v>
      </c>
      <c r="I1590" s="11"/>
      <c r="J1590" s="4"/>
      <c r="K1590" s="11"/>
      <c r="L1590" s="11"/>
      <c r="M1590" s="11"/>
      <c r="N1590" s="4"/>
      <c r="O1590" s="155"/>
      <c r="P1590" s="156"/>
      <c r="Q1590" s="156"/>
      <c r="R1590" s="157"/>
      <c r="S1590" s="4"/>
      <c r="T1590" s="4"/>
      <c r="U1590" s="4"/>
      <c r="V1590" s="4"/>
    </row>
    <row r="1591" spans="1:22" s="5" customFormat="1" ht="12.75" x14ac:dyDescent="0.2">
      <c r="A1591" s="51"/>
      <c r="B1591" s="11"/>
      <c r="C1591" s="11" t="s">
        <v>532</v>
      </c>
      <c r="D1591" s="11"/>
      <c r="E1591" s="11" t="s">
        <v>67</v>
      </c>
      <c r="F1591" s="11">
        <v>18</v>
      </c>
      <c r="G1591" s="11"/>
      <c r="H1591" s="11">
        <v>0</v>
      </c>
      <c r="I1591" s="11"/>
      <c r="J1591" s="4"/>
      <c r="K1591" s="11"/>
      <c r="L1591" s="11"/>
      <c r="M1591" s="11"/>
      <c r="N1591" s="4"/>
      <c r="O1591" s="155"/>
      <c r="P1591" s="156"/>
      <c r="Q1591" s="156"/>
      <c r="R1591" s="157"/>
      <c r="S1591" s="4"/>
      <c r="T1591" s="4"/>
      <c r="U1591" s="4"/>
      <c r="V1591" s="4"/>
    </row>
    <row r="1592" spans="1:22" s="5" customFormat="1" ht="12.75" x14ac:dyDescent="0.2">
      <c r="A1592" s="51"/>
      <c r="B1592" s="11"/>
      <c r="C1592" s="11" t="s">
        <v>538</v>
      </c>
      <c r="D1592" s="11"/>
      <c r="E1592" s="11" t="s">
        <v>332</v>
      </c>
      <c r="F1592" s="11">
        <v>10</v>
      </c>
      <c r="G1592" s="11"/>
      <c r="H1592" s="11"/>
      <c r="I1592" s="11"/>
      <c r="J1592" s="4"/>
      <c r="K1592" s="11"/>
      <c r="L1592" s="11"/>
      <c r="M1592" s="11"/>
      <c r="N1592" s="4"/>
      <c r="O1592" s="155"/>
      <c r="P1592" s="156"/>
      <c r="Q1592" s="156"/>
      <c r="R1592" s="157"/>
      <c r="S1592" s="4"/>
      <c r="T1592" s="4"/>
      <c r="U1592" s="4"/>
      <c r="V1592" s="4"/>
    </row>
    <row r="1593" spans="1:22" s="5" customFormat="1" ht="12.75" x14ac:dyDescent="0.2">
      <c r="A1593" s="51"/>
      <c r="B1593" s="11"/>
      <c r="C1593" s="11" t="s">
        <v>539</v>
      </c>
      <c r="D1593" s="11"/>
      <c r="E1593" s="11" t="s">
        <v>128</v>
      </c>
      <c r="F1593" s="11">
        <v>50</v>
      </c>
      <c r="G1593" s="11"/>
      <c r="H1593" s="11">
        <v>0</v>
      </c>
      <c r="I1593" s="11"/>
      <c r="J1593" s="4"/>
      <c r="K1593" s="11"/>
      <c r="L1593" s="11"/>
      <c r="M1593" s="11"/>
      <c r="N1593" s="4"/>
      <c r="O1593" s="155"/>
      <c r="P1593" s="156"/>
      <c r="Q1593" s="156"/>
      <c r="R1593" s="157"/>
      <c r="S1593" s="4"/>
      <c r="T1593" s="4"/>
      <c r="U1593" s="4"/>
      <c r="V1593" s="4"/>
    </row>
    <row r="1594" spans="1:22" s="5" customFormat="1" ht="12.75" x14ac:dyDescent="0.2">
      <c r="A1594" s="51"/>
      <c r="B1594" s="11"/>
      <c r="C1594" s="11" t="s">
        <v>543</v>
      </c>
      <c r="D1594" s="11"/>
      <c r="E1594" s="11" t="s">
        <v>381</v>
      </c>
      <c r="F1594" s="11">
        <v>17</v>
      </c>
      <c r="G1594" s="11"/>
      <c r="H1594" s="11">
        <v>0</v>
      </c>
      <c r="I1594" s="11"/>
      <c r="J1594" s="4"/>
      <c r="K1594" s="11"/>
      <c r="L1594" s="11"/>
      <c r="M1594" s="11"/>
      <c r="N1594" s="4"/>
      <c r="O1594" s="155"/>
      <c r="P1594" s="156"/>
      <c r="Q1594" s="156"/>
      <c r="R1594" s="157"/>
      <c r="S1594" s="4"/>
      <c r="T1594" s="4"/>
      <c r="U1594" s="4"/>
      <c r="V1594" s="4"/>
    </row>
    <row r="1595" spans="1:22" s="5" customFormat="1" ht="12.75" x14ac:dyDescent="0.2">
      <c r="A1595" s="51"/>
      <c r="B1595" s="11"/>
      <c r="C1595" s="11" t="s">
        <v>545</v>
      </c>
      <c r="D1595" s="11"/>
      <c r="E1595" s="11" t="s">
        <v>166</v>
      </c>
      <c r="F1595" s="11">
        <v>1</v>
      </c>
      <c r="G1595" s="11"/>
      <c r="H1595" s="11"/>
      <c r="I1595" s="11"/>
      <c r="J1595" s="4"/>
      <c r="K1595" s="11"/>
      <c r="L1595" s="11"/>
      <c r="M1595" s="11"/>
      <c r="N1595" s="4"/>
      <c r="O1595" s="155"/>
      <c r="P1595" s="156"/>
      <c r="Q1595" s="156"/>
      <c r="R1595" s="157"/>
      <c r="S1595" s="4"/>
      <c r="T1595" s="4"/>
      <c r="U1595" s="4"/>
      <c r="V1595" s="4"/>
    </row>
    <row r="1596" spans="1:22" s="5" customFormat="1" ht="12.75" x14ac:dyDescent="0.2">
      <c r="A1596" s="51"/>
      <c r="B1596" s="11"/>
      <c r="C1596" s="11" t="s">
        <v>546</v>
      </c>
      <c r="D1596" s="11"/>
      <c r="E1596" s="11" t="s">
        <v>87</v>
      </c>
      <c r="F1596" s="11">
        <v>5</v>
      </c>
      <c r="G1596" s="11"/>
      <c r="H1596" s="11">
        <v>0</v>
      </c>
      <c r="I1596" s="11"/>
      <c r="J1596" s="4"/>
      <c r="K1596" s="11"/>
      <c r="L1596" s="11"/>
      <c r="M1596" s="11"/>
      <c r="N1596" s="4"/>
      <c r="O1596" s="155"/>
      <c r="P1596" s="156"/>
      <c r="Q1596" s="156"/>
      <c r="R1596" s="157"/>
      <c r="S1596" s="4"/>
      <c r="T1596" s="4"/>
      <c r="U1596" s="4"/>
      <c r="V1596" s="4"/>
    </row>
    <row r="1597" spans="1:22" s="5" customFormat="1" ht="12.75" x14ac:dyDescent="0.2">
      <c r="A1597" s="51"/>
      <c r="B1597" s="11"/>
      <c r="C1597" s="11" t="s">
        <v>547</v>
      </c>
      <c r="D1597" s="11"/>
      <c r="E1597" s="11" t="s">
        <v>154</v>
      </c>
      <c r="F1597" s="11">
        <v>7</v>
      </c>
      <c r="G1597" s="11"/>
      <c r="H1597" s="11"/>
      <c r="I1597" s="11"/>
      <c r="J1597" s="4"/>
      <c r="K1597" s="11"/>
      <c r="L1597" s="11"/>
      <c r="M1597" s="11"/>
      <c r="N1597" s="4"/>
      <c r="O1597" s="155"/>
      <c r="P1597" s="156"/>
      <c r="Q1597" s="156"/>
      <c r="R1597" s="157"/>
      <c r="S1597" s="4"/>
      <c r="T1597" s="4"/>
      <c r="U1597" s="4"/>
      <c r="V1597" s="4"/>
    </row>
    <row r="1598" spans="1:22" s="5" customFormat="1" ht="12.75" x14ac:dyDescent="0.2">
      <c r="A1598" s="51"/>
      <c r="B1598" s="11"/>
      <c r="C1598" s="11" t="s">
        <v>548</v>
      </c>
      <c r="D1598" s="11"/>
      <c r="E1598" s="11" t="s">
        <v>345</v>
      </c>
      <c r="F1598" s="11">
        <v>5</v>
      </c>
      <c r="G1598" s="11"/>
      <c r="H1598" s="11"/>
      <c r="I1598" s="11"/>
      <c r="J1598" s="4"/>
      <c r="K1598" s="11"/>
      <c r="L1598" s="11"/>
      <c r="M1598" s="11"/>
      <c r="N1598" s="4"/>
      <c r="O1598" s="155"/>
      <c r="P1598" s="156"/>
      <c r="Q1598" s="156"/>
      <c r="R1598" s="157"/>
      <c r="S1598" s="4"/>
      <c r="T1598" s="4"/>
      <c r="U1598" s="4"/>
      <c r="V1598" s="4"/>
    </row>
    <row r="1599" spans="1:22" s="5" customFormat="1" ht="12.75" x14ac:dyDescent="0.2">
      <c r="A1599" s="51"/>
      <c r="B1599" s="11"/>
      <c r="C1599" s="11" t="s">
        <v>654</v>
      </c>
      <c r="D1599" s="11"/>
      <c r="E1599" s="11" t="s">
        <v>106</v>
      </c>
      <c r="F1599" s="11">
        <v>1</v>
      </c>
      <c r="G1599" s="11"/>
      <c r="H1599" s="11"/>
      <c r="I1599" s="11"/>
      <c r="J1599" s="4"/>
      <c r="K1599" s="11"/>
      <c r="L1599" s="11"/>
      <c r="M1599" s="11"/>
      <c r="N1599" s="4"/>
      <c r="O1599" s="155"/>
      <c r="P1599" s="156"/>
      <c r="Q1599" s="156"/>
      <c r="R1599" s="157"/>
      <c r="S1599" s="4"/>
      <c r="T1599" s="4"/>
      <c r="U1599" s="4"/>
      <c r="V1599" s="4"/>
    </row>
    <row r="1600" spans="1:22" s="5" customFormat="1" ht="12.75" x14ac:dyDescent="0.2">
      <c r="A1600" s="51"/>
      <c r="B1600" s="11"/>
      <c r="C1600" s="11" t="s">
        <v>557</v>
      </c>
      <c r="D1600" s="11"/>
      <c r="E1600" s="11" t="s">
        <v>223</v>
      </c>
      <c r="F1600" s="11">
        <v>4</v>
      </c>
      <c r="G1600" s="11"/>
      <c r="H1600" s="11"/>
      <c r="I1600" s="11"/>
      <c r="J1600" s="4"/>
      <c r="K1600" s="11"/>
      <c r="L1600" s="11"/>
      <c r="M1600" s="11"/>
      <c r="N1600" s="4"/>
      <c r="O1600" s="155"/>
      <c r="P1600" s="156"/>
      <c r="Q1600" s="156"/>
      <c r="R1600" s="157"/>
      <c r="S1600" s="4"/>
      <c r="T1600" s="4"/>
      <c r="U1600" s="4"/>
      <c r="V1600" s="4"/>
    </row>
    <row r="1601" spans="1:22" s="5" customFormat="1" ht="12.75" x14ac:dyDescent="0.2">
      <c r="A1601" s="51"/>
      <c r="B1601" s="11"/>
      <c r="C1601" s="11" t="s">
        <v>560</v>
      </c>
      <c r="D1601" s="11"/>
      <c r="E1601" s="11" t="s">
        <v>74</v>
      </c>
      <c r="F1601" s="11">
        <v>3</v>
      </c>
      <c r="G1601" s="11"/>
      <c r="H1601" s="11"/>
      <c r="I1601" s="11"/>
      <c r="J1601" s="4"/>
      <c r="K1601" s="11"/>
      <c r="L1601" s="11"/>
      <c r="M1601" s="11"/>
      <c r="N1601" s="4"/>
      <c r="O1601" s="155"/>
      <c r="P1601" s="156"/>
      <c r="Q1601" s="156"/>
      <c r="R1601" s="157"/>
      <c r="S1601" s="4"/>
      <c r="T1601" s="4"/>
      <c r="U1601" s="4"/>
      <c r="V1601" s="4"/>
    </row>
    <row r="1602" spans="1:22" s="5" customFormat="1" ht="12.75" x14ac:dyDescent="0.2">
      <c r="A1602" s="51"/>
      <c r="B1602" s="11"/>
      <c r="C1602" s="11" t="s">
        <v>562</v>
      </c>
      <c r="D1602" s="11"/>
      <c r="E1602" s="11" t="s">
        <v>85</v>
      </c>
      <c r="F1602" s="11">
        <v>3</v>
      </c>
      <c r="G1602" s="11"/>
      <c r="H1602" s="11">
        <v>0</v>
      </c>
      <c r="I1602" s="11"/>
      <c r="J1602" s="4"/>
      <c r="K1602" s="11"/>
      <c r="L1602" s="11"/>
      <c r="M1602" s="11"/>
      <c r="N1602" s="4"/>
      <c r="O1602" s="155"/>
      <c r="P1602" s="156"/>
      <c r="Q1602" s="156"/>
      <c r="R1602" s="157"/>
      <c r="S1602" s="4"/>
      <c r="T1602" s="4"/>
      <c r="U1602" s="4"/>
      <c r="V1602" s="4"/>
    </row>
    <row r="1603" spans="1:22" s="5" customFormat="1" ht="12.75" x14ac:dyDescent="0.2">
      <c r="A1603" s="51"/>
      <c r="B1603" s="11"/>
      <c r="C1603" s="11" t="s">
        <v>567</v>
      </c>
      <c r="D1603" s="11"/>
      <c r="E1603" s="11" t="s">
        <v>568</v>
      </c>
      <c r="F1603" s="11">
        <v>1</v>
      </c>
      <c r="G1603" s="11"/>
      <c r="H1603" s="11"/>
      <c r="I1603" s="11"/>
      <c r="J1603" s="4"/>
      <c r="K1603" s="11"/>
      <c r="L1603" s="11"/>
      <c r="M1603" s="11"/>
      <c r="N1603" s="4"/>
      <c r="O1603" s="155"/>
      <c r="P1603" s="156"/>
      <c r="Q1603" s="156"/>
      <c r="R1603" s="157"/>
      <c r="S1603" s="4"/>
      <c r="T1603" s="4"/>
      <c r="U1603" s="4"/>
      <c r="V1603" s="4"/>
    </row>
    <row r="1604" spans="1:22" s="5" customFormat="1" ht="12.75" x14ac:dyDescent="0.2">
      <c r="A1604" s="51"/>
      <c r="B1604" s="11"/>
      <c r="C1604" s="11" t="s">
        <v>569</v>
      </c>
      <c r="D1604" s="11"/>
      <c r="E1604" s="11" t="s">
        <v>164</v>
      </c>
      <c r="F1604" s="11">
        <v>58</v>
      </c>
      <c r="G1604" s="11">
        <v>1</v>
      </c>
      <c r="H1604" s="11">
        <v>1</v>
      </c>
      <c r="I1604" s="11">
        <v>0</v>
      </c>
      <c r="J1604" s="4"/>
      <c r="K1604" s="11"/>
      <c r="L1604" s="11"/>
      <c r="M1604" s="11"/>
      <c r="N1604" s="4"/>
      <c r="O1604" s="155"/>
      <c r="P1604" s="156"/>
      <c r="Q1604" s="156"/>
      <c r="R1604" s="157"/>
      <c r="S1604" s="4"/>
      <c r="T1604" s="4"/>
      <c r="U1604" s="4"/>
      <c r="V1604" s="4"/>
    </row>
    <row r="1605" spans="1:22" s="5" customFormat="1" ht="12.75" x14ac:dyDescent="0.2">
      <c r="A1605" s="51"/>
      <c r="B1605" s="11"/>
      <c r="C1605" s="11" t="s">
        <v>570</v>
      </c>
      <c r="D1605" s="11"/>
      <c r="E1605" s="11" t="s">
        <v>164</v>
      </c>
      <c r="F1605" s="11">
        <v>4</v>
      </c>
      <c r="G1605" s="11"/>
      <c r="H1605" s="11"/>
      <c r="I1605" s="11"/>
      <c r="J1605" s="4"/>
      <c r="K1605" s="11"/>
      <c r="L1605" s="11"/>
      <c r="M1605" s="11"/>
      <c r="N1605" s="4"/>
      <c r="O1605" s="155"/>
      <c r="P1605" s="156"/>
      <c r="Q1605" s="156"/>
      <c r="R1605" s="157"/>
      <c r="S1605" s="4"/>
      <c r="T1605" s="4"/>
      <c r="U1605" s="4"/>
      <c r="V1605" s="4"/>
    </row>
    <row r="1606" spans="1:22" s="5" customFormat="1" ht="12.75" x14ac:dyDescent="0.2">
      <c r="A1606" s="51"/>
      <c r="B1606" s="11"/>
      <c r="C1606" s="11" t="s">
        <v>571</v>
      </c>
      <c r="D1606" s="11"/>
      <c r="E1606" s="11" t="s">
        <v>175</v>
      </c>
      <c r="F1606" s="11">
        <v>28</v>
      </c>
      <c r="G1606" s="11"/>
      <c r="H1606" s="11">
        <v>0</v>
      </c>
      <c r="I1606" s="11"/>
      <c r="J1606" s="4"/>
      <c r="K1606" s="11"/>
      <c r="L1606" s="11"/>
      <c r="M1606" s="11"/>
      <c r="N1606" s="4"/>
      <c r="O1606" s="155"/>
      <c r="P1606" s="156"/>
      <c r="Q1606" s="156"/>
      <c r="R1606" s="157"/>
      <c r="S1606" s="4"/>
      <c r="T1606" s="4"/>
      <c r="U1606" s="4"/>
      <c r="V1606" s="4"/>
    </row>
    <row r="1607" spans="1:22" s="5" customFormat="1" ht="12.75" x14ac:dyDescent="0.2">
      <c r="A1607" s="51"/>
      <c r="B1607" s="11"/>
      <c r="C1607" s="11" t="s">
        <v>656</v>
      </c>
      <c r="D1607" s="11"/>
      <c r="E1607" s="11" t="s">
        <v>574</v>
      </c>
      <c r="F1607" s="11">
        <v>2</v>
      </c>
      <c r="G1607" s="11"/>
      <c r="H1607" s="11"/>
      <c r="I1607" s="11"/>
      <c r="J1607" s="4"/>
      <c r="K1607" s="11"/>
      <c r="L1607" s="11"/>
      <c r="M1607" s="11"/>
      <c r="N1607" s="4"/>
      <c r="O1607" s="155"/>
      <c r="P1607" s="156"/>
      <c r="Q1607" s="156"/>
      <c r="R1607" s="157"/>
      <c r="S1607" s="4"/>
      <c r="T1607" s="4"/>
      <c r="U1607" s="4"/>
      <c r="V1607" s="4"/>
    </row>
    <row r="1608" spans="1:22" s="5" customFormat="1" ht="12.75" x14ac:dyDescent="0.2">
      <c r="A1608" s="51"/>
      <c r="B1608" s="11"/>
      <c r="C1608" s="11" t="s">
        <v>575</v>
      </c>
      <c r="D1608" s="11"/>
      <c r="E1608" s="11" t="s">
        <v>125</v>
      </c>
      <c r="F1608" s="11">
        <v>1</v>
      </c>
      <c r="G1608" s="11"/>
      <c r="H1608" s="11"/>
      <c r="I1608" s="11"/>
      <c r="J1608" s="4"/>
      <c r="K1608" s="11"/>
      <c r="L1608" s="11"/>
      <c r="M1608" s="11"/>
      <c r="N1608" s="4"/>
      <c r="O1608" s="155"/>
      <c r="P1608" s="156"/>
      <c r="Q1608" s="156"/>
      <c r="R1608" s="157"/>
      <c r="S1608" s="4"/>
      <c r="T1608" s="4"/>
      <c r="U1608" s="4"/>
      <c r="V1608" s="4"/>
    </row>
    <row r="1609" spans="1:22" s="5" customFormat="1" ht="12.75" x14ac:dyDescent="0.2">
      <c r="A1609" s="51"/>
      <c r="B1609" s="11"/>
      <c r="C1609" s="11" t="s">
        <v>579</v>
      </c>
      <c r="D1609" s="11"/>
      <c r="E1609" s="11" t="s">
        <v>455</v>
      </c>
      <c r="F1609" s="11">
        <v>4</v>
      </c>
      <c r="G1609" s="11"/>
      <c r="H1609" s="11"/>
      <c r="I1609" s="11"/>
      <c r="J1609" s="4"/>
      <c r="K1609" s="11"/>
      <c r="L1609" s="11"/>
      <c r="M1609" s="11"/>
      <c r="N1609" s="4"/>
      <c r="O1609" s="155"/>
      <c r="P1609" s="156"/>
      <c r="Q1609" s="156"/>
      <c r="R1609" s="157"/>
      <c r="S1609" s="4"/>
      <c r="T1609" s="4"/>
      <c r="U1609" s="4"/>
      <c r="V1609" s="4"/>
    </row>
    <row r="1610" spans="1:22" s="5" customFormat="1" ht="12.75" x14ac:dyDescent="0.2">
      <c r="A1610" s="51"/>
      <c r="B1610" s="11"/>
      <c r="C1610" s="11"/>
      <c r="D1610" s="11"/>
      <c r="E1610" s="11"/>
      <c r="F1610" s="11"/>
      <c r="G1610" s="11"/>
      <c r="H1610" s="11"/>
      <c r="I1610" s="11"/>
      <c r="J1610" s="4"/>
      <c r="K1610" s="11"/>
      <c r="L1610" s="11"/>
      <c r="M1610" s="11"/>
      <c r="N1610" s="4"/>
      <c r="O1610" s="155"/>
      <c r="P1610" s="156"/>
      <c r="Q1610" s="156"/>
      <c r="R1610" s="157"/>
      <c r="S1610" s="4"/>
      <c r="T1610" s="4"/>
      <c r="U1610" s="4"/>
      <c r="V1610" s="4"/>
    </row>
    <row r="1611" spans="1:22" ht="15.75" thickBot="1" x14ac:dyDescent="0.3">
      <c r="A1611" s="51"/>
      <c r="B1611" s="86"/>
      <c r="C1611" s="86"/>
      <c r="D1611" s="86"/>
      <c r="E1611" s="86"/>
      <c r="F1611" s="86"/>
      <c r="G1611" s="86"/>
      <c r="H1611" s="86"/>
      <c r="I1611" s="86"/>
      <c r="K1611" s="86"/>
      <c r="L1611" s="86"/>
      <c r="M1611" s="86"/>
      <c r="O1611" s="350"/>
      <c r="P1611" s="351"/>
      <c r="Q1611" s="351"/>
      <c r="R1611" s="352"/>
      <c r="U1611" s="4"/>
      <c r="V1611" s="4"/>
    </row>
    <row r="1612" spans="1:22" ht="15.75" thickBot="1" x14ac:dyDescent="0.3">
      <c r="A1612" s="51"/>
      <c r="B1612" s="87" t="s">
        <v>582</v>
      </c>
      <c r="C1612" s="88"/>
      <c r="D1612" s="88"/>
      <c r="E1612" s="88"/>
      <c r="F1612" s="89">
        <f>SUM(F1457:F1611)</f>
        <v>1109</v>
      </c>
      <c r="G1612" s="89">
        <f t="shared" ref="G1612:H1612" si="6">SUM(G1457:G1611)</f>
        <v>6</v>
      </c>
      <c r="H1612" s="89">
        <f t="shared" si="6"/>
        <v>3</v>
      </c>
      <c r="I1612" s="171">
        <f>AVERAGE(I1457:I1611)</f>
        <v>0.33333333333333331</v>
      </c>
      <c r="K1612" s="91"/>
      <c r="L1612" s="89"/>
      <c r="M1612" s="90"/>
      <c r="O1612" s="344"/>
      <c r="P1612" s="345"/>
      <c r="Q1612" s="345"/>
      <c r="R1612" s="346"/>
      <c r="U1612" s="4"/>
      <c r="V1612" s="4"/>
    </row>
    <row r="1613" spans="1:22" x14ac:dyDescent="0.25">
      <c r="A1613" s="51"/>
      <c r="B1613" s="51"/>
      <c r="C1613" s="51"/>
      <c r="D1613" s="51"/>
      <c r="E1613" s="51"/>
      <c r="F1613" s="167"/>
      <c r="G1613" s="167"/>
      <c r="H1613" s="167"/>
      <c r="I1613" s="168"/>
      <c r="K1613" s="169"/>
      <c r="L1613" s="167"/>
      <c r="M1613" s="54"/>
      <c r="O1613" s="173"/>
      <c r="P1613" s="173"/>
      <c r="Q1613" s="173"/>
      <c r="R1613" s="173"/>
      <c r="U1613" s="4"/>
      <c r="V1613" s="4"/>
    </row>
    <row r="1614" spans="1:22" ht="63.75" x14ac:dyDescent="0.25">
      <c r="A1614" s="51" t="s">
        <v>587</v>
      </c>
      <c r="B1614" s="52" t="s">
        <v>589</v>
      </c>
      <c r="C1614" s="52" t="s">
        <v>43</v>
      </c>
      <c r="D1614" s="52" t="s">
        <v>44</v>
      </c>
      <c r="E1614" s="52" t="s">
        <v>45</v>
      </c>
      <c r="F1614" s="53" t="s">
        <v>634</v>
      </c>
      <c r="G1614" s="53" t="s">
        <v>635</v>
      </c>
      <c r="H1614" s="53" t="s">
        <v>636</v>
      </c>
      <c r="I1614" s="53" t="s">
        <v>637</v>
      </c>
      <c r="J1614" s="67"/>
      <c r="K1614" s="53" t="s">
        <v>638</v>
      </c>
      <c r="L1614" s="53" t="s">
        <v>639</v>
      </c>
      <c r="M1614" s="53" t="s">
        <v>640</v>
      </c>
      <c r="N1614" s="67"/>
      <c r="O1614" s="347" t="s">
        <v>641</v>
      </c>
      <c r="P1614" s="348"/>
      <c r="Q1614" s="348"/>
      <c r="R1614" s="349"/>
      <c r="U1614" s="4"/>
      <c r="V1614" s="4"/>
    </row>
    <row r="1615" spans="1:22" x14ac:dyDescent="0.25">
      <c r="A1615" s="51"/>
      <c r="B1615" s="11"/>
      <c r="C1615" s="11" t="s">
        <v>61</v>
      </c>
      <c r="D1615" s="11"/>
      <c r="E1615" s="11" t="s">
        <v>62</v>
      </c>
      <c r="F1615" s="11">
        <v>16</v>
      </c>
      <c r="G1615" s="11">
        <v>1</v>
      </c>
      <c r="H1615" s="11">
        <v>0</v>
      </c>
      <c r="I1615" s="11"/>
      <c r="K1615" s="11"/>
      <c r="L1615" s="11"/>
      <c r="M1615" s="11"/>
      <c r="O1615" s="338"/>
      <c r="P1615" s="339"/>
      <c r="Q1615" s="339"/>
      <c r="R1615" s="340"/>
      <c r="U1615" s="4"/>
      <c r="V1615" s="4"/>
    </row>
    <row r="1616" spans="1:22" x14ac:dyDescent="0.25">
      <c r="A1616" s="51"/>
      <c r="B1616" s="11"/>
      <c r="C1616" s="11" t="s">
        <v>61</v>
      </c>
      <c r="D1616" s="11"/>
      <c r="E1616" s="11" t="s">
        <v>64</v>
      </c>
      <c r="F1616" s="11">
        <v>7</v>
      </c>
      <c r="G1616" s="11"/>
      <c r="H1616" s="11">
        <v>0</v>
      </c>
      <c r="I1616" s="11"/>
      <c r="K1616" s="11"/>
      <c r="L1616" s="11"/>
      <c r="M1616" s="11"/>
      <c r="O1616" s="338"/>
      <c r="P1616" s="339"/>
      <c r="Q1616" s="339"/>
      <c r="R1616" s="340"/>
      <c r="U1616" s="4"/>
      <c r="V1616" s="4"/>
    </row>
    <row r="1617" spans="1:22" x14ac:dyDescent="0.25">
      <c r="A1617" s="51"/>
      <c r="B1617" s="11"/>
      <c r="C1617" s="11" t="s">
        <v>65</v>
      </c>
      <c r="D1617" s="11"/>
      <c r="E1617" s="11" t="s">
        <v>62</v>
      </c>
      <c r="F1617" s="11">
        <v>7</v>
      </c>
      <c r="G1617" s="11"/>
      <c r="H1617" s="11">
        <v>0</v>
      </c>
      <c r="I1617" s="11"/>
      <c r="K1617" s="11"/>
      <c r="L1617" s="11"/>
      <c r="M1617" s="11"/>
      <c r="O1617" s="338"/>
      <c r="P1617" s="339"/>
      <c r="Q1617" s="339"/>
      <c r="R1617" s="340"/>
      <c r="U1617" s="4"/>
      <c r="V1617" s="4"/>
    </row>
    <row r="1618" spans="1:22" s="5" customFormat="1" ht="12.75" x14ac:dyDescent="0.2">
      <c r="A1618" s="51"/>
      <c r="B1618" s="11"/>
      <c r="C1618" s="11" t="s">
        <v>70</v>
      </c>
      <c r="D1618" s="11"/>
      <c r="E1618" s="11" t="s">
        <v>71</v>
      </c>
      <c r="F1618" s="11">
        <v>4</v>
      </c>
      <c r="G1618" s="11"/>
      <c r="H1618" s="11"/>
      <c r="I1618" s="11"/>
      <c r="J1618" s="4"/>
      <c r="K1618" s="11"/>
      <c r="L1618" s="11"/>
      <c r="M1618" s="11"/>
      <c r="N1618" s="4"/>
      <c r="O1618" s="155"/>
      <c r="P1618" s="156"/>
      <c r="Q1618" s="156"/>
      <c r="R1618" s="157"/>
      <c r="S1618" s="4"/>
      <c r="T1618" s="4"/>
      <c r="U1618" s="4"/>
      <c r="V1618" s="4"/>
    </row>
    <row r="1619" spans="1:22" s="5" customFormat="1" ht="12.75" x14ac:dyDescent="0.2">
      <c r="A1619" s="51"/>
      <c r="B1619" s="11"/>
      <c r="C1619" s="11" t="s">
        <v>77</v>
      </c>
      <c r="D1619" s="11"/>
      <c r="E1619" s="11" t="s">
        <v>78</v>
      </c>
      <c r="F1619" s="11">
        <v>1</v>
      </c>
      <c r="G1619" s="11"/>
      <c r="H1619" s="11">
        <v>0</v>
      </c>
      <c r="I1619" s="11"/>
      <c r="J1619" s="4"/>
      <c r="K1619" s="11"/>
      <c r="L1619" s="11"/>
      <c r="M1619" s="11"/>
      <c r="N1619" s="4"/>
      <c r="O1619" s="155"/>
      <c r="P1619" s="156"/>
      <c r="Q1619" s="156"/>
      <c r="R1619" s="157"/>
      <c r="S1619" s="4"/>
      <c r="T1619" s="4"/>
      <c r="U1619" s="4"/>
      <c r="V1619" s="4"/>
    </row>
    <row r="1620" spans="1:22" s="5" customFormat="1" ht="12.75" x14ac:dyDescent="0.2">
      <c r="A1620" s="51"/>
      <c r="B1620" s="11"/>
      <c r="C1620" s="11" t="s">
        <v>79</v>
      </c>
      <c r="D1620" s="11"/>
      <c r="E1620" s="11" t="s">
        <v>80</v>
      </c>
      <c r="F1620" s="11">
        <v>8</v>
      </c>
      <c r="G1620" s="11"/>
      <c r="H1620" s="11"/>
      <c r="I1620" s="11"/>
      <c r="J1620" s="4"/>
      <c r="K1620" s="11"/>
      <c r="L1620" s="11"/>
      <c r="M1620" s="11"/>
      <c r="N1620" s="4"/>
      <c r="O1620" s="155"/>
      <c r="P1620" s="156"/>
      <c r="Q1620" s="156"/>
      <c r="R1620" s="157"/>
      <c r="S1620" s="4"/>
      <c r="T1620" s="4"/>
      <c r="U1620" s="4"/>
      <c r="V1620" s="4"/>
    </row>
    <row r="1621" spans="1:22" s="5" customFormat="1" ht="12.75" x14ac:dyDescent="0.2">
      <c r="A1621" s="51"/>
      <c r="B1621" s="11"/>
      <c r="C1621" s="11" t="s">
        <v>81</v>
      </c>
      <c r="D1621" s="11"/>
      <c r="E1621" s="11" t="s">
        <v>82</v>
      </c>
      <c r="F1621" s="11">
        <v>128</v>
      </c>
      <c r="G1621" s="11">
        <v>1</v>
      </c>
      <c r="H1621" s="11">
        <v>0</v>
      </c>
      <c r="I1621" s="11"/>
      <c r="J1621" s="4"/>
      <c r="K1621" s="11"/>
      <c r="L1621" s="11"/>
      <c r="M1621" s="11"/>
      <c r="N1621" s="4"/>
      <c r="O1621" s="155"/>
      <c r="P1621" s="156"/>
      <c r="Q1621" s="156"/>
      <c r="R1621" s="157"/>
      <c r="S1621" s="4"/>
      <c r="T1621" s="4"/>
      <c r="U1621" s="4"/>
      <c r="V1621" s="4"/>
    </row>
    <row r="1622" spans="1:22" s="5" customFormat="1" ht="12.75" x14ac:dyDescent="0.2">
      <c r="A1622" s="51"/>
      <c r="B1622" s="11"/>
      <c r="C1622" s="11" t="s">
        <v>93</v>
      </c>
      <c r="D1622" s="11"/>
      <c r="E1622" s="11" t="s">
        <v>95</v>
      </c>
      <c r="F1622" s="11">
        <v>2</v>
      </c>
      <c r="G1622" s="11"/>
      <c r="H1622" s="11"/>
      <c r="I1622" s="11"/>
      <c r="J1622" s="4"/>
      <c r="K1622" s="11"/>
      <c r="L1622" s="11"/>
      <c r="M1622" s="11"/>
      <c r="N1622" s="4"/>
      <c r="O1622" s="155"/>
      <c r="P1622" s="156"/>
      <c r="Q1622" s="156"/>
      <c r="R1622" s="157"/>
      <c r="S1622" s="4"/>
      <c r="T1622" s="4"/>
      <c r="U1622" s="4"/>
      <c r="V1622" s="4"/>
    </row>
    <row r="1623" spans="1:22" s="5" customFormat="1" ht="12.75" x14ac:dyDescent="0.2">
      <c r="A1623" s="51"/>
      <c r="B1623" s="11"/>
      <c r="C1623" s="11" t="s">
        <v>98</v>
      </c>
      <c r="D1623" s="11"/>
      <c r="E1623" s="11" t="s">
        <v>99</v>
      </c>
      <c r="F1623" s="11">
        <v>2</v>
      </c>
      <c r="G1623" s="11"/>
      <c r="H1623" s="11"/>
      <c r="I1623" s="11"/>
      <c r="J1623" s="4"/>
      <c r="K1623" s="11"/>
      <c r="L1623" s="11"/>
      <c r="M1623" s="11"/>
      <c r="N1623" s="4"/>
      <c r="O1623" s="155"/>
      <c r="P1623" s="156"/>
      <c r="Q1623" s="156"/>
      <c r="R1623" s="157"/>
      <c r="S1623" s="4"/>
      <c r="T1623" s="4"/>
      <c r="U1623" s="4"/>
      <c r="V1623" s="4"/>
    </row>
    <row r="1624" spans="1:22" s="5" customFormat="1" ht="12.75" x14ac:dyDescent="0.2">
      <c r="A1624" s="51"/>
      <c r="B1624" s="11"/>
      <c r="C1624" s="11" t="s">
        <v>98</v>
      </c>
      <c r="D1624" s="11"/>
      <c r="E1624" s="11" t="s">
        <v>76</v>
      </c>
      <c r="F1624" s="11">
        <v>13</v>
      </c>
      <c r="G1624" s="11"/>
      <c r="H1624" s="11"/>
      <c r="I1624" s="11"/>
      <c r="J1624" s="4"/>
      <c r="K1624" s="11"/>
      <c r="L1624" s="11"/>
      <c r="M1624" s="11"/>
      <c r="N1624" s="4"/>
      <c r="O1624" s="155"/>
      <c r="P1624" s="156"/>
      <c r="Q1624" s="156"/>
      <c r="R1624" s="157"/>
      <c r="S1624" s="4"/>
      <c r="T1624" s="4"/>
      <c r="U1624" s="4"/>
      <c r="V1624" s="4"/>
    </row>
    <row r="1625" spans="1:22" s="5" customFormat="1" ht="12.75" x14ac:dyDescent="0.2">
      <c r="A1625" s="51"/>
      <c r="B1625" s="11"/>
      <c r="C1625" s="11" t="s">
        <v>100</v>
      </c>
      <c r="D1625" s="11"/>
      <c r="E1625" s="11" t="s">
        <v>101</v>
      </c>
      <c r="F1625" s="11">
        <v>3</v>
      </c>
      <c r="G1625" s="11"/>
      <c r="H1625" s="11"/>
      <c r="I1625" s="11"/>
      <c r="J1625" s="4"/>
      <c r="K1625" s="11"/>
      <c r="L1625" s="11"/>
      <c r="M1625" s="11"/>
      <c r="N1625" s="4"/>
      <c r="O1625" s="155"/>
      <c r="P1625" s="156"/>
      <c r="Q1625" s="156"/>
      <c r="R1625" s="157"/>
      <c r="S1625" s="4"/>
      <c r="T1625" s="4"/>
      <c r="U1625" s="4"/>
      <c r="V1625" s="4"/>
    </row>
    <row r="1626" spans="1:22" s="5" customFormat="1" ht="12.75" x14ac:dyDescent="0.2">
      <c r="A1626" s="51"/>
      <c r="B1626" s="11"/>
      <c r="C1626" s="11" t="s">
        <v>100</v>
      </c>
      <c r="D1626" s="11"/>
      <c r="E1626" s="11" t="s">
        <v>102</v>
      </c>
      <c r="F1626" s="11">
        <v>1</v>
      </c>
      <c r="G1626" s="11"/>
      <c r="H1626" s="11"/>
      <c r="I1626" s="11"/>
      <c r="J1626" s="4"/>
      <c r="K1626" s="11"/>
      <c r="L1626" s="11"/>
      <c r="M1626" s="11"/>
      <c r="N1626" s="4"/>
      <c r="O1626" s="155"/>
      <c r="P1626" s="156"/>
      <c r="Q1626" s="156"/>
      <c r="R1626" s="157"/>
      <c r="S1626" s="4"/>
      <c r="T1626" s="4"/>
      <c r="U1626" s="4"/>
      <c r="V1626" s="4"/>
    </row>
    <row r="1627" spans="1:22" s="5" customFormat="1" ht="12.75" x14ac:dyDescent="0.2">
      <c r="A1627" s="51"/>
      <c r="B1627" s="11"/>
      <c r="C1627" s="11" t="s">
        <v>105</v>
      </c>
      <c r="D1627" s="11"/>
      <c r="E1627" s="11" t="s">
        <v>106</v>
      </c>
      <c r="F1627" s="11">
        <v>1</v>
      </c>
      <c r="G1627" s="11"/>
      <c r="H1627" s="11"/>
      <c r="I1627" s="11"/>
      <c r="J1627" s="4"/>
      <c r="K1627" s="11"/>
      <c r="L1627" s="11"/>
      <c r="M1627" s="11"/>
      <c r="N1627" s="4"/>
      <c r="O1627" s="155"/>
      <c r="P1627" s="156"/>
      <c r="Q1627" s="156"/>
      <c r="R1627" s="157"/>
      <c r="S1627" s="4"/>
      <c r="T1627" s="4"/>
      <c r="U1627" s="4"/>
      <c r="V1627" s="4"/>
    </row>
    <row r="1628" spans="1:22" s="5" customFormat="1" ht="12.75" x14ac:dyDescent="0.2">
      <c r="A1628" s="51"/>
      <c r="B1628" s="11"/>
      <c r="C1628" s="11" t="s">
        <v>111</v>
      </c>
      <c r="D1628" s="11"/>
      <c r="E1628" s="11" t="s">
        <v>103</v>
      </c>
      <c r="F1628" s="11">
        <v>10</v>
      </c>
      <c r="G1628" s="11"/>
      <c r="H1628" s="11">
        <v>0</v>
      </c>
      <c r="I1628" s="11"/>
      <c r="J1628" s="4"/>
      <c r="K1628" s="11"/>
      <c r="L1628" s="11"/>
      <c r="M1628" s="11"/>
      <c r="N1628" s="4"/>
      <c r="O1628" s="155"/>
      <c r="P1628" s="156"/>
      <c r="Q1628" s="156"/>
      <c r="R1628" s="157"/>
      <c r="S1628" s="4"/>
      <c r="T1628" s="4"/>
      <c r="U1628" s="4"/>
      <c r="V1628" s="4"/>
    </row>
    <row r="1629" spans="1:22" s="5" customFormat="1" ht="12.75" x14ac:dyDescent="0.2">
      <c r="A1629" s="51"/>
      <c r="B1629" s="11"/>
      <c r="C1629" s="11" t="s">
        <v>126</v>
      </c>
      <c r="D1629" s="11"/>
      <c r="E1629" s="11" t="s">
        <v>67</v>
      </c>
      <c r="F1629" s="11">
        <v>30</v>
      </c>
      <c r="G1629" s="11"/>
      <c r="H1629" s="11">
        <v>0</v>
      </c>
      <c r="I1629" s="11"/>
      <c r="J1629" s="4"/>
      <c r="K1629" s="11"/>
      <c r="L1629" s="11"/>
      <c r="M1629" s="11"/>
      <c r="N1629" s="4"/>
      <c r="O1629" s="155"/>
      <c r="P1629" s="156"/>
      <c r="Q1629" s="156"/>
      <c r="R1629" s="157"/>
      <c r="S1629" s="4"/>
      <c r="T1629" s="4"/>
      <c r="U1629" s="4"/>
      <c r="V1629" s="4"/>
    </row>
    <row r="1630" spans="1:22" s="5" customFormat="1" ht="12.75" x14ac:dyDescent="0.2">
      <c r="A1630" s="51"/>
      <c r="B1630" s="11"/>
      <c r="C1630" s="11" t="s">
        <v>126</v>
      </c>
      <c r="D1630" s="11"/>
      <c r="E1630" s="11" t="s">
        <v>74</v>
      </c>
      <c r="F1630" s="11">
        <v>1</v>
      </c>
      <c r="G1630" s="11"/>
      <c r="H1630" s="11"/>
      <c r="I1630" s="11"/>
      <c r="J1630" s="4"/>
      <c r="K1630" s="11"/>
      <c r="L1630" s="11"/>
      <c r="M1630" s="11"/>
      <c r="N1630" s="4"/>
      <c r="O1630" s="155"/>
      <c r="P1630" s="156"/>
      <c r="Q1630" s="156"/>
      <c r="R1630" s="157"/>
      <c r="S1630" s="4"/>
      <c r="T1630" s="4"/>
      <c r="U1630" s="4"/>
      <c r="V1630" s="4"/>
    </row>
    <row r="1631" spans="1:22" s="5" customFormat="1" ht="12.75" x14ac:dyDescent="0.2">
      <c r="A1631" s="51"/>
      <c r="B1631" s="11"/>
      <c r="C1631" s="11" t="s">
        <v>132</v>
      </c>
      <c r="D1631" s="11"/>
      <c r="E1631" s="11" t="s">
        <v>128</v>
      </c>
      <c r="F1631" s="11">
        <v>3</v>
      </c>
      <c r="G1631" s="11"/>
      <c r="H1631" s="11"/>
      <c r="I1631" s="11"/>
      <c r="J1631" s="4"/>
      <c r="K1631" s="11"/>
      <c r="L1631" s="11"/>
      <c r="M1631" s="11"/>
      <c r="N1631" s="4"/>
      <c r="O1631" s="155"/>
      <c r="P1631" s="156"/>
      <c r="Q1631" s="156"/>
      <c r="R1631" s="157"/>
      <c r="S1631" s="4"/>
      <c r="T1631" s="4"/>
      <c r="U1631" s="4"/>
      <c r="V1631" s="4"/>
    </row>
    <row r="1632" spans="1:22" s="5" customFormat="1" ht="12.75" x14ac:dyDescent="0.2">
      <c r="A1632" s="51"/>
      <c r="B1632" s="11"/>
      <c r="C1632" s="11" t="s">
        <v>133</v>
      </c>
      <c r="D1632" s="11"/>
      <c r="E1632" s="11" t="s">
        <v>78</v>
      </c>
      <c r="F1632" s="11">
        <v>2</v>
      </c>
      <c r="G1632" s="11"/>
      <c r="H1632" s="11">
        <v>0</v>
      </c>
      <c r="I1632" s="11"/>
      <c r="J1632" s="4"/>
      <c r="K1632" s="11"/>
      <c r="L1632" s="11"/>
      <c r="M1632" s="11"/>
      <c r="N1632" s="4"/>
      <c r="O1632" s="155"/>
      <c r="P1632" s="156"/>
      <c r="Q1632" s="156"/>
      <c r="R1632" s="157"/>
      <c r="S1632" s="4"/>
      <c r="T1632" s="4"/>
      <c r="U1632" s="4"/>
      <c r="V1632" s="4"/>
    </row>
    <row r="1633" spans="1:22" s="5" customFormat="1" ht="12.75" x14ac:dyDescent="0.2">
      <c r="A1633" s="51"/>
      <c r="B1633" s="11"/>
      <c r="C1633" s="11" t="s">
        <v>138</v>
      </c>
      <c r="D1633" s="11"/>
      <c r="E1633" s="11" t="s">
        <v>103</v>
      </c>
      <c r="F1633" s="11">
        <v>2</v>
      </c>
      <c r="G1633" s="11"/>
      <c r="H1633" s="11"/>
      <c r="I1633" s="11"/>
      <c r="J1633" s="4"/>
      <c r="K1633" s="11"/>
      <c r="L1633" s="11"/>
      <c r="M1633" s="11"/>
      <c r="N1633" s="4"/>
      <c r="O1633" s="155"/>
      <c r="P1633" s="156"/>
      <c r="Q1633" s="156"/>
      <c r="R1633" s="157"/>
      <c r="S1633" s="4"/>
      <c r="T1633" s="4"/>
      <c r="U1633" s="4"/>
      <c r="V1633" s="4"/>
    </row>
    <row r="1634" spans="1:22" s="5" customFormat="1" ht="12.75" x14ac:dyDescent="0.2">
      <c r="A1634" s="51"/>
      <c r="B1634" s="11"/>
      <c r="C1634" s="11" t="s">
        <v>139</v>
      </c>
      <c r="D1634" s="11"/>
      <c r="E1634" s="11" t="s">
        <v>140</v>
      </c>
      <c r="F1634" s="11">
        <v>4</v>
      </c>
      <c r="G1634" s="11"/>
      <c r="H1634" s="11"/>
      <c r="I1634" s="11"/>
      <c r="J1634" s="4"/>
      <c r="K1634" s="11"/>
      <c r="L1634" s="11"/>
      <c r="M1634" s="11"/>
      <c r="N1634" s="4"/>
      <c r="O1634" s="155"/>
      <c r="P1634" s="156"/>
      <c r="Q1634" s="156"/>
      <c r="R1634" s="157"/>
      <c r="S1634" s="4"/>
      <c r="T1634" s="4"/>
      <c r="U1634" s="4"/>
      <c r="V1634" s="4"/>
    </row>
    <row r="1635" spans="1:22" s="5" customFormat="1" ht="12.75" x14ac:dyDescent="0.2">
      <c r="A1635" s="51"/>
      <c r="B1635" s="11"/>
      <c r="C1635" s="11" t="s">
        <v>141</v>
      </c>
      <c r="D1635" s="11"/>
      <c r="E1635" s="11" t="s">
        <v>142</v>
      </c>
      <c r="F1635" s="11">
        <v>39</v>
      </c>
      <c r="G1635" s="11"/>
      <c r="H1635" s="11">
        <v>0</v>
      </c>
      <c r="I1635" s="11"/>
      <c r="J1635" s="4"/>
      <c r="K1635" s="11"/>
      <c r="L1635" s="11"/>
      <c r="M1635" s="11"/>
      <c r="N1635" s="4"/>
      <c r="O1635" s="155"/>
      <c r="P1635" s="156"/>
      <c r="Q1635" s="156"/>
      <c r="R1635" s="157"/>
      <c r="S1635" s="4"/>
      <c r="T1635" s="4"/>
      <c r="U1635" s="4"/>
      <c r="V1635" s="4"/>
    </row>
    <row r="1636" spans="1:22" s="5" customFormat="1" ht="12.75" x14ac:dyDescent="0.2">
      <c r="A1636" s="51"/>
      <c r="B1636" s="11"/>
      <c r="C1636" s="11" t="s">
        <v>143</v>
      </c>
      <c r="D1636" s="11"/>
      <c r="E1636" s="11" t="s">
        <v>145</v>
      </c>
      <c r="F1636" s="11">
        <v>5</v>
      </c>
      <c r="G1636" s="11"/>
      <c r="H1636" s="11">
        <v>0</v>
      </c>
      <c r="I1636" s="11"/>
      <c r="J1636" s="4"/>
      <c r="K1636" s="11"/>
      <c r="L1636" s="11"/>
      <c r="M1636" s="11"/>
      <c r="N1636" s="4"/>
      <c r="O1636" s="155"/>
      <c r="P1636" s="156"/>
      <c r="Q1636" s="156"/>
      <c r="R1636" s="157"/>
      <c r="S1636" s="4"/>
      <c r="T1636" s="4"/>
      <c r="U1636" s="4"/>
      <c r="V1636" s="4"/>
    </row>
    <row r="1637" spans="1:22" s="5" customFormat="1" ht="12.75" x14ac:dyDescent="0.2">
      <c r="A1637" s="51"/>
      <c r="B1637" s="11"/>
      <c r="C1637" s="11" t="s">
        <v>149</v>
      </c>
      <c r="D1637" s="11"/>
      <c r="E1637" s="11" t="s">
        <v>150</v>
      </c>
      <c r="F1637" s="11">
        <v>7</v>
      </c>
      <c r="G1637" s="11"/>
      <c r="H1637" s="11"/>
      <c r="I1637" s="11"/>
      <c r="J1637" s="4"/>
      <c r="K1637" s="11"/>
      <c r="L1637" s="11"/>
      <c r="M1637" s="11"/>
      <c r="N1637" s="4"/>
      <c r="O1637" s="155"/>
      <c r="P1637" s="156"/>
      <c r="Q1637" s="156"/>
      <c r="R1637" s="157"/>
      <c r="S1637" s="4"/>
      <c r="T1637" s="4"/>
      <c r="U1637" s="4"/>
      <c r="V1637" s="4"/>
    </row>
    <row r="1638" spans="1:22" s="5" customFormat="1" ht="12.75" x14ac:dyDescent="0.2">
      <c r="A1638" s="51"/>
      <c r="B1638" s="11"/>
      <c r="C1638" s="11" t="s">
        <v>162</v>
      </c>
      <c r="D1638" s="11"/>
      <c r="E1638" s="11" t="s">
        <v>63</v>
      </c>
      <c r="F1638" s="11">
        <v>34</v>
      </c>
      <c r="G1638" s="11">
        <v>1</v>
      </c>
      <c r="H1638" s="11">
        <v>0</v>
      </c>
      <c r="I1638" s="11"/>
      <c r="J1638" s="4"/>
      <c r="K1638" s="11"/>
      <c r="L1638" s="11"/>
      <c r="M1638" s="11"/>
      <c r="N1638" s="4"/>
      <c r="O1638" s="155"/>
      <c r="P1638" s="156"/>
      <c r="Q1638" s="156"/>
      <c r="R1638" s="157"/>
      <c r="S1638" s="4"/>
      <c r="T1638" s="4"/>
      <c r="U1638" s="4"/>
      <c r="V1638" s="4"/>
    </row>
    <row r="1639" spans="1:22" s="5" customFormat="1" ht="12.75" x14ac:dyDescent="0.2">
      <c r="A1639" s="51"/>
      <c r="B1639" s="11"/>
      <c r="C1639" s="11" t="s">
        <v>167</v>
      </c>
      <c r="D1639" s="11"/>
      <c r="E1639" s="11" t="s">
        <v>96</v>
      </c>
      <c r="F1639" s="11">
        <v>11</v>
      </c>
      <c r="G1639" s="11"/>
      <c r="H1639" s="11">
        <v>0</v>
      </c>
      <c r="I1639" s="11"/>
      <c r="J1639" s="4"/>
      <c r="K1639" s="11"/>
      <c r="L1639" s="11"/>
      <c r="M1639" s="11"/>
      <c r="N1639" s="4"/>
      <c r="O1639" s="155"/>
      <c r="P1639" s="156"/>
      <c r="Q1639" s="156"/>
      <c r="R1639" s="157"/>
      <c r="S1639" s="4"/>
      <c r="T1639" s="4"/>
      <c r="U1639" s="4"/>
      <c r="V1639" s="4"/>
    </row>
    <row r="1640" spans="1:22" s="5" customFormat="1" ht="12.75" x14ac:dyDescent="0.2">
      <c r="A1640" s="51"/>
      <c r="B1640" s="11"/>
      <c r="C1640" s="11" t="s">
        <v>169</v>
      </c>
      <c r="D1640" s="11"/>
      <c r="E1640" s="11" t="s">
        <v>76</v>
      </c>
      <c r="F1640" s="11">
        <v>5</v>
      </c>
      <c r="G1640" s="11"/>
      <c r="H1640" s="11"/>
      <c r="I1640" s="11"/>
      <c r="J1640" s="4"/>
      <c r="K1640" s="11"/>
      <c r="L1640" s="11"/>
      <c r="M1640" s="11"/>
      <c r="N1640" s="4"/>
      <c r="O1640" s="155"/>
      <c r="P1640" s="156"/>
      <c r="Q1640" s="156"/>
      <c r="R1640" s="157"/>
      <c r="S1640" s="4"/>
      <c r="T1640" s="4"/>
      <c r="U1640" s="4"/>
      <c r="V1640" s="4"/>
    </row>
    <row r="1641" spans="1:22" s="5" customFormat="1" ht="12.75" x14ac:dyDescent="0.2">
      <c r="A1641" s="51"/>
      <c r="B1641" s="11"/>
      <c r="C1641" s="11" t="s">
        <v>170</v>
      </c>
      <c r="D1641" s="11"/>
      <c r="E1641" s="11" t="s">
        <v>171</v>
      </c>
      <c r="F1641" s="11">
        <v>1</v>
      </c>
      <c r="G1641" s="11"/>
      <c r="H1641" s="11"/>
      <c r="I1641" s="11"/>
      <c r="J1641" s="4"/>
      <c r="K1641" s="11"/>
      <c r="L1641" s="11"/>
      <c r="M1641" s="11"/>
      <c r="N1641" s="4"/>
      <c r="O1641" s="155"/>
      <c r="P1641" s="156"/>
      <c r="Q1641" s="156"/>
      <c r="R1641" s="157"/>
      <c r="S1641" s="4"/>
      <c r="T1641" s="4"/>
      <c r="U1641" s="4"/>
      <c r="V1641" s="4"/>
    </row>
    <row r="1642" spans="1:22" s="5" customFormat="1" ht="12.75" x14ac:dyDescent="0.2">
      <c r="A1642" s="51"/>
      <c r="B1642" s="11"/>
      <c r="C1642" s="11" t="s">
        <v>172</v>
      </c>
      <c r="D1642" s="11"/>
      <c r="E1642" s="11" t="s">
        <v>173</v>
      </c>
      <c r="F1642" s="11">
        <v>7</v>
      </c>
      <c r="G1642" s="11"/>
      <c r="H1642" s="11">
        <v>0</v>
      </c>
      <c r="I1642" s="11"/>
      <c r="J1642" s="4"/>
      <c r="K1642" s="11"/>
      <c r="L1642" s="11"/>
      <c r="M1642" s="11"/>
      <c r="N1642" s="4"/>
      <c r="O1642" s="155"/>
      <c r="P1642" s="156"/>
      <c r="Q1642" s="156"/>
      <c r="R1642" s="157"/>
      <c r="S1642" s="4"/>
      <c r="T1642" s="4"/>
      <c r="U1642" s="4"/>
      <c r="V1642" s="4"/>
    </row>
    <row r="1643" spans="1:22" s="5" customFormat="1" ht="12.75" x14ac:dyDescent="0.2">
      <c r="A1643" s="51"/>
      <c r="B1643" s="11"/>
      <c r="C1643" s="11" t="s">
        <v>174</v>
      </c>
      <c r="D1643" s="11"/>
      <c r="E1643" s="11" t="s">
        <v>175</v>
      </c>
      <c r="F1643" s="11">
        <v>2</v>
      </c>
      <c r="G1643" s="11"/>
      <c r="H1643" s="11"/>
      <c r="I1643" s="11"/>
      <c r="J1643" s="4"/>
      <c r="K1643" s="11"/>
      <c r="L1643" s="11"/>
      <c r="M1643" s="11"/>
      <c r="N1643" s="4"/>
      <c r="O1643" s="155"/>
      <c r="P1643" s="156"/>
      <c r="Q1643" s="156"/>
      <c r="R1643" s="157"/>
      <c r="S1643" s="4"/>
      <c r="T1643" s="4"/>
      <c r="U1643" s="4"/>
      <c r="V1643" s="4"/>
    </row>
    <row r="1644" spans="1:22" s="5" customFormat="1" ht="12.75" x14ac:dyDescent="0.2">
      <c r="A1644" s="51"/>
      <c r="B1644" s="11"/>
      <c r="C1644" s="11" t="s">
        <v>177</v>
      </c>
      <c r="D1644" s="11"/>
      <c r="E1644" s="11" t="s">
        <v>178</v>
      </c>
      <c r="F1644" s="11">
        <v>4</v>
      </c>
      <c r="G1644" s="11"/>
      <c r="H1644" s="11">
        <v>0</v>
      </c>
      <c r="I1644" s="11"/>
      <c r="J1644" s="4"/>
      <c r="K1644" s="11"/>
      <c r="L1644" s="11"/>
      <c r="M1644" s="11"/>
      <c r="N1644" s="4"/>
      <c r="O1644" s="155"/>
      <c r="P1644" s="156"/>
      <c r="Q1644" s="156"/>
      <c r="R1644" s="157"/>
      <c r="S1644" s="4"/>
      <c r="T1644" s="4"/>
      <c r="U1644" s="4"/>
      <c r="V1644" s="4"/>
    </row>
    <row r="1645" spans="1:22" s="5" customFormat="1" ht="12.75" x14ac:dyDescent="0.2">
      <c r="A1645" s="51"/>
      <c r="B1645" s="11"/>
      <c r="C1645" s="11" t="s">
        <v>179</v>
      </c>
      <c r="D1645" s="11"/>
      <c r="E1645" s="11" t="s">
        <v>85</v>
      </c>
      <c r="F1645" s="11">
        <v>1</v>
      </c>
      <c r="G1645" s="11"/>
      <c r="H1645" s="11"/>
      <c r="I1645" s="11"/>
      <c r="J1645" s="4"/>
      <c r="K1645" s="11"/>
      <c r="L1645" s="11"/>
      <c r="M1645" s="11"/>
      <c r="N1645" s="4"/>
      <c r="O1645" s="155"/>
      <c r="P1645" s="156"/>
      <c r="Q1645" s="156"/>
      <c r="R1645" s="157"/>
      <c r="S1645" s="4"/>
      <c r="T1645" s="4"/>
      <c r="U1645" s="4"/>
      <c r="V1645" s="4"/>
    </row>
    <row r="1646" spans="1:22" s="5" customFormat="1" ht="12.75" x14ac:dyDescent="0.2">
      <c r="A1646" s="51"/>
      <c r="B1646" s="11"/>
      <c r="C1646" s="11" t="s">
        <v>180</v>
      </c>
      <c r="D1646" s="11"/>
      <c r="E1646" s="11" t="s">
        <v>181</v>
      </c>
      <c r="F1646" s="11">
        <v>2</v>
      </c>
      <c r="G1646" s="11">
        <v>1</v>
      </c>
      <c r="H1646" s="11">
        <v>1</v>
      </c>
      <c r="I1646" s="11">
        <v>0</v>
      </c>
      <c r="J1646" s="4"/>
      <c r="K1646" s="11"/>
      <c r="L1646" s="11"/>
      <c r="M1646" s="11"/>
      <c r="N1646" s="4"/>
      <c r="O1646" s="155"/>
      <c r="P1646" s="156"/>
      <c r="Q1646" s="156"/>
      <c r="R1646" s="157"/>
      <c r="S1646" s="4"/>
      <c r="T1646" s="4"/>
      <c r="U1646" s="4"/>
      <c r="V1646" s="4"/>
    </row>
    <row r="1647" spans="1:22" s="5" customFormat="1" ht="12.75" x14ac:dyDescent="0.2">
      <c r="A1647" s="51"/>
      <c r="B1647" s="11"/>
      <c r="C1647" s="11" t="s">
        <v>185</v>
      </c>
      <c r="D1647" s="11"/>
      <c r="E1647" s="11" t="s">
        <v>69</v>
      </c>
      <c r="F1647" s="11">
        <v>2</v>
      </c>
      <c r="G1647" s="11"/>
      <c r="H1647" s="11">
        <v>0</v>
      </c>
      <c r="I1647" s="11"/>
      <c r="J1647" s="4"/>
      <c r="K1647" s="11"/>
      <c r="L1647" s="11"/>
      <c r="M1647" s="11"/>
      <c r="N1647" s="4"/>
      <c r="O1647" s="155"/>
      <c r="P1647" s="156"/>
      <c r="Q1647" s="156"/>
      <c r="R1647" s="157"/>
      <c r="S1647" s="4"/>
      <c r="T1647" s="4"/>
      <c r="U1647" s="4"/>
      <c r="V1647" s="4"/>
    </row>
    <row r="1648" spans="1:22" s="5" customFormat="1" ht="12.75" x14ac:dyDescent="0.2">
      <c r="A1648" s="51"/>
      <c r="B1648" s="11"/>
      <c r="C1648" s="11" t="s">
        <v>187</v>
      </c>
      <c r="D1648" s="11"/>
      <c r="E1648" s="11" t="s">
        <v>188</v>
      </c>
      <c r="F1648" s="11">
        <v>2</v>
      </c>
      <c r="G1648" s="11"/>
      <c r="H1648" s="11">
        <v>0</v>
      </c>
      <c r="I1648" s="11"/>
      <c r="J1648" s="4"/>
      <c r="K1648" s="11"/>
      <c r="L1648" s="11"/>
      <c r="M1648" s="11"/>
      <c r="N1648" s="4"/>
      <c r="O1648" s="155"/>
      <c r="P1648" s="156"/>
      <c r="Q1648" s="156"/>
      <c r="R1648" s="157"/>
      <c r="S1648" s="4"/>
      <c r="T1648" s="4"/>
      <c r="U1648" s="4"/>
      <c r="V1648" s="4"/>
    </row>
    <row r="1649" spans="1:22" s="5" customFormat="1" ht="12.75" x14ac:dyDescent="0.2">
      <c r="A1649" s="51"/>
      <c r="B1649" s="11"/>
      <c r="C1649" s="11" t="s">
        <v>189</v>
      </c>
      <c r="D1649" s="11"/>
      <c r="E1649" s="11" t="s">
        <v>190</v>
      </c>
      <c r="F1649" s="11">
        <v>5</v>
      </c>
      <c r="G1649" s="11"/>
      <c r="H1649" s="11"/>
      <c r="I1649" s="11"/>
      <c r="J1649" s="4"/>
      <c r="K1649" s="11"/>
      <c r="L1649" s="11"/>
      <c r="M1649" s="11"/>
      <c r="N1649" s="4"/>
      <c r="O1649" s="155"/>
      <c r="P1649" s="156"/>
      <c r="Q1649" s="156"/>
      <c r="R1649" s="157"/>
      <c r="S1649" s="4"/>
      <c r="T1649" s="4"/>
      <c r="U1649" s="4"/>
      <c r="V1649" s="4"/>
    </row>
    <row r="1650" spans="1:22" s="5" customFormat="1" ht="12.75" x14ac:dyDescent="0.2">
      <c r="A1650" s="51"/>
      <c r="B1650" s="11"/>
      <c r="C1650" s="11" t="s">
        <v>193</v>
      </c>
      <c r="D1650" s="11"/>
      <c r="E1650" s="11" t="s">
        <v>194</v>
      </c>
      <c r="F1650" s="11">
        <v>3</v>
      </c>
      <c r="G1650" s="11"/>
      <c r="H1650" s="11"/>
      <c r="I1650" s="11"/>
      <c r="J1650" s="4"/>
      <c r="K1650" s="11"/>
      <c r="L1650" s="11"/>
      <c r="M1650" s="11"/>
      <c r="N1650" s="4"/>
      <c r="O1650" s="155"/>
      <c r="P1650" s="156"/>
      <c r="Q1650" s="156"/>
      <c r="R1650" s="157"/>
      <c r="S1650" s="4"/>
      <c r="T1650" s="4"/>
      <c r="U1650" s="4"/>
      <c r="V1650" s="4"/>
    </row>
    <row r="1651" spans="1:22" s="5" customFormat="1" ht="12.75" x14ac:dyDescent="0.2">
      <c r="A1651" s="51"/>
      <c r="B1651" s="11"/>
      <c r="C1651" s="11" t="s">
        <v>195</v>
      </c>
      <c r="D1651" s="11"/>
      <c r="E1651" s="11" t="s">
        <v>196</v>
      </c>
      <c r="F1651" s="11">
        <v>9</v>
      </c>
      <c r="G1651" s="11"/>
      <c r="H1651" s="11"/>
      <c r="I1651" s="11"/>
      <c r="J1651" s="4"/>
      <c r="K1651" s="11"/>
      <c r="L1651" s="11"/>
      <c r="M1651" s="11"/>
      <c r="N1651" s="4"/>
      <c r="O1651" s="155"/>
      <c r="P1651" s="156"/>
      <c r="Q1651" s="156"/>
      <c r="R1651" s="157"/>
      <c r="S1651" s="4"/>
      <c r="T1651" s="4"/>
      <c r="U1651" s="4"/>
      <c r="V1651" s="4"/>
    </row>
    <row r="1652" spans="1:22" s="5" customFormat="1" ht="12.75" x14ac:dyDescent="0.2">
      <c r="A1652" s="51"/>
      <c r="B1652" s="11"/>
      <c r="C1652" s="11" t="s">
        <v>198</v>
      </c>
      <c r="D1652" s="11"/>
      <c r="E1652" s="11" t="s">
        <v>199</v>
      </c>
      <c r="F1652" s="11">
        <v>16</v>
      </c>
      <c r="G1652" s="11"/>
      <c r="H1652" s="11"/>
      <c r="I1652" s="11"/>
      <c r="J1652" s="4"/>
      <c r="K1652" s="11"/>
      <c r="L1652" s="11"/>
      <c r="M1652" s="11"/>
      <c r="N1652" s="4"/>
      <c r="O1652" s="155"/>
      <c r="P1652" s="156"/>
      <c r="Q1652" s="156"/>
      <c r="R1652" s="157"/>
      <c r="S1652" s="4"/>
      <c r="T1652" s="4"/>
      <c r="U1652" s="4"/>
      <c r="V1652" s="4"/>
    </row>
    <row r="1653" spans="1:22" s="5" customFormat="1" ht="12.75" x14ac:dyDescent="0.2">
      <c r="A1653" s="51"/>
      <c r="B1653" s="11"/>
      <c r="C1653" s="11" t="s">
        <v>200</v>
      </c>
      <c r="D1653" s="11"/>
      <c r="E1653" s="11" t="s">
        <v>96</v>
      </c>
      <c r="F1653" s="11">
        <v>3</v>
      </c>
      <c r="G1653" s="11">
        <v>1</v>
      </c>
      <c r="H1653" s="11">
        <v>0</v>
      </c>
      <c r="I1653" s="11"/>
      <c r="J1653" s="4"/>
      <c r="K1653" s="11"/>
      <c r="L1653" s="11"/>
      <c r="M1653" s="11"/>
      <c r="N1653" s="4"/>
      <c r="O1653" s="155"/>
      <c r="P1653" s="156"/>
      <c r="Q1653" s="156"/>
      <c r="R1653" s="157"/>
      <c r="S1653" s="4"/>
      <c r="T1653" s="4"/>
      <c r="U1653" s="4"/>
      <c r="V1653" s="4"/>
    </row>
    <row r="1654" spans="1:22" s="5" customFormat="1" ht="12.75" x14ac:dyDescent="0.2">
      <c r="A1654" s="51"/>
      <c r="B1654" s="11"/>
      <c r="C1654" s="11" t="s">
        <v>203</v>
      </c>
      <c r="D1654" s="11"/>
      <c r="E1654" s="11" t="s">
        <v>63</v>
      </c>
      <c r="F1654" s="11">
        <v>5</v>
      </c>
      <c r="G1654" s="11"/>
      <c r="H1654" s="11"/>
      <c r="I1654" s="11"/>
      <c r="J1654" s="4"/>
      <c r="K1654" s="11"/>
      <c r="L1654" s="11"/>
      <c r="M1654" s="11"/>
      <c r="N1654" s="4"/>
      <c r="O1654" s="155"/>
      <c r="P1654" s="156"/>
      <c r="Q1654" s="156"/>
      <c r="R1654" s="157"/>
      <c r="S1654" s="4"/>
      <c r="T1654" s="4"/>
      <c r="U1654" s="4"/>
      <c r="V1654" s="4"/>
    </row>
    <row r="1655" spans="1:22" s="5" customFormat="1" ht="12.75" x14ac:dyDescent="0.2">
      <c r="A1655" s="51"/>
      <c r="B1655" s="11"/>
      <c r="C1655" s="11" t="s">
        <v>205</v>
      </c>
      <c r="D1655" s="11"/>
      <c r="E1655" s="11" t="s">
        <v>206</v>
      </c>
      <c r="F1655" s="11">
        <v>1</v>
      </c>
      <c r="G1655" s="11"/>
      <c r="H1655" s="11"/>
      <c r="I1655" s="11"/>
      <c r="J1655" s="4"/>
      <c r="K1655" s="11"/>
      <c r="L1655" s="11"/>
      <c r="M1655" s="11"/>
      <c r="N1655" s="4"/>
      <c r="O1655" s="155"/>
      <c r="P1655" s="156"/>
      <c r="Q1655" s="156"/>
      <c r="R1655" s="157"/>
      <c r="S1655" s="4"/>
      <c r="T1655" s="4"/>
      <c r="U1655" s="4"/>
      <c r="V1655" s="4"/>
    </row>
    <row r="1656" spans="1:22" s="5" customFormat="1" ht="12.75" x14ac:dyDescent="0.2">
      <c r="A1656" s="51"/>
      <c r="B1656" s="11"/>
      <c r="C1656" s="11" t="s">
        <v>211</v>
      </c>
      <c r="D1656" s="11"/>
      <c r="E1656" s="11" t="s">
        <v>69</v>
      </c>
      <c r="F1656" s="11">
        <v>1</v>
      </c>
      <c r="G1656" s="11"/>
      <c r="H1656" s="11"/>
      <c r="I1656" s="11"/>
      <c r="J1656" s="4"/>
      <c r="K1656" s="11"/>
      <c r="L1656" s="11"/>
      <c r="M1656" s="11"/>
      <c r="N1656" s="4"/>
      <c r="O1656" s="155"/>
      <c r="P1656" s="156"/>
      <c r="Q1656" s="156"/>
      <c r="R1656" s="157"/>
      <c r="S1656" s="4"/>
      <c r="T1656" s="4"/>
      <c r="U1656" s="4"/>
      <c r="V1656" s="4"/>
    </row>
    <row r="1657" spans="1:22" s="5" customFormat="1" ht="12.75" x14ac:dyDescent="0.2">
      <c r="A1657" s="51"/>
      <c r="B1657" s="11"/>
      <c r="C1657" s="11" t="s">
        <v>212</v>
      </c>
      <c r="D1657" s="11"/>
      <c r="E1657" s="11" t="s">
        <v>144</v>
      </c>
      <c r="F1657" s="11">
        <v>2</v>
      </c>
      <c r="G1657" s="11"/>
      <c r="H1657" s="11"/>
      <c r="I1657" s="11"/>
      <c r="J1657" s="4"/>
      <c r="K1657" s="11"/>
      <c r="L1657" s="11"/>
      <c r="M1657" s="11"/>
      <c r="N1657" s="4"/>
      <c r="O1657" s="155"/>
      <c r="P1657" s="156"/>
      <c r="Q1657" s="156"/>
      <c r="R1657" s="157"/>
      <c r="S1657" s="4"/>
      <c r="T1657" s="4"/>
      <c r="U1657" s="4"/>
      <c r="V1657" s="4"/>
    </row>
    <row r="1658" spans="1:22" s="5" customFormat="1" ht="12.75" x14ac:dyDescent="0.2">
      <c r="A1658" s="51"/>
      <c r="B1658" s="11"/>
      <c r="C1658" s="11" t="s">
        <v>219</v>
      </c>
      <c r="D1658" s="11"/>
      <c r="E1658" s="11" t="s">
        <v>201</v>
      </c>
      <c r="F1658" s="11">
        <v>1</v>
      </c>
      <c r="G1658" s="11"/>
      <c r="H1658" s="11"/>
      <c r="I1658" s="11"/>
      <c r="J1658" s="4"/>
      <c r="K1658" s="11"/>
      <c r="L1658" s="11"/>
      <c r="M1658" s="11"/>
      <c r="N1658" s="4"/>
      <c r="O1658" s="155"/>
      <c r="P1658" s="156"/>
      <c r="Q1658" s="156"/>
      <c r="R1658" s="157"/>
      <c r="S1658" s="4"/>
      <c r="T1658" s="4"/>
      <c r="U1658" s="4"/>
      <c r="V1658" s="4"/>
    </row>
    <row r="1659" spans="1:22" s="5" customFormat="1" ht="12.75" x14ac:dyDescent="0.2">
      <c r="A1659" s="51"/>
      <c r="B1659" s="11"/>
      <c r="C1659" s="11" t="s">
        <v>226</v>
      </c>
      <c r="D1659" s="11"/>
      <c r="E1659" s="11" t="s">
        <v>207</v>
      </c>
      <c r="F1659" s="11">
        <v>2</v>
      </c>
      <c r="G1659" s="11"/>
      <c r="H1659" s="11"/>
      <c r="I1659" s="11"/>
      <c r="J1659" s="4"/>
      <c r="K1659" s="11"/>
      <c r="L1659" s="11"/>
      <c r="M1659" s="11"/>
      <c r="N1659" s="4"/>
      <c r="O1659" s="155"/>
      <c r="P1659" s="156"/>
      <c r="Q1659" s="156"/>
      <c r="R1659" s="157"/>
      <c r="S1659" s="4"/>
      <c r="T1659" s="4"/>
      <c r="U1659" s="4"/>
      <c r="V1659" s="4"/>
    </row>
    <row r="1660" spans="1:22" s="5" customFormat="1" ht="12.75" x14ac:dyDescent="0.2">
      <c r="A1660" s="51"/>
      <c r="B1660" s="11"/>
      <c r="C1660" s="11" t="s">
        <v>229</v>
      </c>
      <c r="D1660" s="11"/>
      <c r="E1660" s="11" t="s">
        <v>231</v>
      </c>
      <c r="F1660" s="11">
        <v>1</v>
      </c>
      <c r="G1660" s="11"/>
      <c r="H1660" s="11"/>
      <c r="I1660" s="11"/>
      <c r="J1660" s="4"/>
      <c r="K1660" s="11"/>
      <c r="L1660" s="11"/>
      <c r="M1660" s="11"/>
      <c r="N1660" s="4"/>
      <c r="O1660" s="155"/>
      <c r="P1660" s="156"/>
      <c r="Q1660" s="156"/>
      <c r="R1660" s="157"/>
      <c r="S1660" s="4"/>
      <c r="T1660" s="4"/>
      <c r="U1660" s="4"/>
      <c r="V1660" s="4"/>
    </row>
    <row r="1661" spans="1:22" s="5" customFormat="1" ht="12.75" x14ac:dyDescent="0.2">
      <c r="A1661" s="51"/>
      <c r="B1661" s="11"/>
      <c r="C1661" s="11" t="s">
        <v>243</v>
      </c>
      <c r="D1661" s="11"/>
      <c r="E1661" s="11" t="s">
        <v>207</v>
      </c>
      <c r="F1661" s="11">
        <v>17</v>
      </c>
      <c r="G1661" s="11"/>
      <c r="H1661" s="11">
        <v>0</v>
      </c>
      <c r="I1661" s="11"/>
      <c r="J1661" s="4"/>
      <c r="K1661" s="11"/>
      <c r="L1661" s="11"/>
      <c r="M1661" s="11"/>
      <c r="N1661" s="4"/>
      <c r="O1661" s="155"/>
      <c r="P1661" s="156"/>
      <c r="Q1661" s="156"/>
      <c r="R1661" s="157"/>
      <c r="S1661" s="4"/>
      <c r="T1661" s="4"/>
      <c r="U1661" s="4"/>
      <c r="V1661" s="4"/>
    </row>
    <row r="1662" spans="1:22" s="5" customFormat="1" ht="12.75" x14ac:dyDescent="0.2">
      <c r="A1662" s="51"/>
      <c r="B1662" s="11"/>
      <c r="C1662" s="11" t="s">
        <v>244</v>
      </c>
      <c r="D1662" s="11"/>
      <c r="E1662" s="11" t="s">
        <v>76</v>
      </c>
      <c r="F1662" s="11">
        <v>23</v>
      </c>
      <c r="G1662" s="11"/>
      <c r="H1662" s="11">
        <v>0</v>
      </c>
      <c r="I1662" s="11"/>
      <c r="J1662" s="4"/>
      <c r="K1662" s="11"/>
      <c r="L1662" s="11"/>
      <c r="M1662" s="11"/>
      <c r="N1662" s="4"/>
      <c r="O1662" s="155"/>
      <c r="P1662" s="156"/>
      <c r="Q1662" s="156"/>
      <c r="R1662" s="157"/>
      <c r="S1662" s="4"/>
      <c r="T1662" s="4"/>
      <c r="U1662" s="4"/>
      <c r="V1662" s="4"/>
    </row>
    <row r="1663" spans="1:22" s="5" customFormat="1" ht="12.75" x14ac:dyDescent="0.2">
      <c r="A1663" s="51"/>
      <c r="B1663" s="11"/>
      <c r="C1663" s="11" t="s">
        <v>247</v>
      </c>
      <c r="D1663" s="11"/>
      <c r="E1663" s="11" t="s">
        <v>78</v>
      </c>
      <c r="F1663" s="11">
        <v>7</v>
      </c>
      <c r="G1663" s="11"/>
      <c r="H1663" s="11">
        <v>0</v>
      </c>
      <c r="I1663" s="11"/>
      <c r="J1663" s="4"/>
      <c r="K1663" s="11"/>
      <c r="L1663" s="11"/>
      <c r="M1663" s="11"/>
      <c r="N1663" s="4"/>
      <c r="O1663" s="155"/>
      <c r="P1663" s="156"/>
      <c r="Q1663" s="156"/>
      <c r="R1663" s="157"/>
      <c r="S1663" s="4"/>
      <c r="T1663" s="4"/>
      <c r="U1663" s="4"/>
      <c r="V1663" s="4"/>
    </row>
    <row r="1664" spans="1:22" s="5" customFormat="1" ht="12.75" x14ac:dyDescent="0.2">
      <c r="A1664" s="51"/>
      <c r="B1664" s="11"/>
      <c r="C1664" s="11" t="s">
        <v>248</v>
      </c>
      <c r="D1664" s="11"/>
      <c r="E1664" s="11" t="s">
        <v>69</v>
      </c>
      <c r="F1664" s="11">
        <v>8</v>
      </c>
      <c r="G1664" s="11"/>
      <c r="H1664" s="11">
        <v>0</v>
      </c>
      <c r="I1664" s="11"/>
      <c r="J1664" s="4"/>
      <c r="K1664" s="11"/>
      <c r="L1664" s="11"/>
      <c r="M1664" s="11"/>
      <c r="N1664" s="4"/>
      <c r="O1664" s="155"/>
      <c r="P1664" s="156"/>
      <c r="Q1664" s="156"/>
      <c r="R1664" s="157"/>
      <c r="S1664" s="4"/>
      <c r="T1664" s="4"/>
      <c r="U1664" s="4"/>
      <c r="V1664" s="4"/>
    </row>
    <row r="1665" spans="1:22" s="5" customFormat="1" ht="12.75" x14ac:dyDescent="0.2">
      <c r="A1665" s="51"/>
      <c r="B1665" s="11"/>
      <c r="C1665" s="11" t="s">
        <v>251</v>
      </c>
      <c r="D1665" s="11"/>
      <c r="E1665" s="11" t="s">
        <v>252</v>
      </c>
      <c r="F1665" s="11">
        <v>5</v>
      </c>
      <c r="G1665" s="11"/>
      <c r="H1665" s="11">
        <v>0</v>
      </c>
      <c r="I1665" s="11"/>
      <c r="J1665" s="4"/>
      <c r="K1665" s="11"/>
      <c r="L1665" s="11"/>
      <c r="M1665" s="11"/>
      <c r="N1665" s="4"/>
      <c r="O1665" s="155"/>
      <c r="P1665" s="156"/>
      <c r="Q1665" s="156"/>
      <c r="R1665" s="157"/>
      <c r="S1665" s="4"/>
      <c r="T1665" s="4"/>
      <c r="U1665" s="4"/>
      <c r="V1665" s="4"/>
    </row>
    <row r="1666" spans="1:22" s="5" customFormat="1" ht="12.75" x14ac:dyDescent="0.2">
      <c r="A1666" s="51"/>
      <c r="B1666" s="11"/>
      <c r="C1666" s="11" t="s">
        <v>257</v>
      </c>
      <c r="D1666" s="11"/>
      <c r="E1666" s="11" t="s">
        <v>72</v>
      </c>
      <c r="F1666" s="11">
        <v>6</v>
      </c>
      <c r="G1666" s="11"/>
      <c r="H1666" s="11">
        <v>0</v>
      </c>
      <c r="I1666" s="11"/>
      <c r="J1666" s="4"/>
      <c r="K1666" s="11"/>
      <c r="L1666" s="11"/>
      <c r="M1666" s="11"/>
      <c r="N1666" s="4"/>
      <c r="O1666" s="155"/>
      <c r="P1666" s="156"/>
      <c r="Q1666" s="156"/>
      <c r="R1666" s="157"/>
      <c r="S1666" s="4"/>
      <c r="T1666" s="4"/>
      <c r="U1666" s="4"/>
      <c r="V1666" s="4"/>
    </row>
    <row r="1667" spans="1:22" s="5" customFormat="1" ht="12.75" x14ac:dyDescent="0.2">
      <c r="A1667" s="51"/>
      <c r="B1667" s="11"/>
      <c r="C1667" s="11" t="s">
        <v>260</v>
      </c>
      <c r="D1667" s="11"/>
      <c r="E1667" s="11" t="s">
        <v>63</v>
      </c>
      <c r="F1667" s="11">
        <v>3</v>
      </c>
      <c r="G1667" s="11"/>
      <c r="H1667" s="11">
        <v>0</v>
      </c>
      <c r="I1667" s="11"/>
      <c r="J1667" s="4"/>
      <c r="K1667" s="11"/>
      <c r="L1667" s="11"/>
      <c r="M1667" s="11"/>
      <c r="N1667" s="4"/>
      <c r="O1667" s="155"/>
      <c r="P1667" s="156"/>
      <c r="Q1667" s="156"/>
      <c r="R1667" s="157"/>
      <c r="S1667" s="4"/>
      <c r="T1667" s="4"/>
      <c r="U1667" s="4"/>
      <c r="V1667" s="4"/>
    </row>
    <row r="1668" spans="1:22" s="5" customFormat="1" ht="12.75" x14ac:dyDescent="0.2">
      <c r="A1668" s="51"/>
      <c r="B1668" s="11"/>
      <c r="C1668" s="11" t="s">
        <v>269</v>
      </c>
      <c r="D1668" s="11"/>
      <c r="E1668" s="11" t="s">
        <v>268</v>
      </c>
      <c r="F1668" s="11">
        <v>2</v>
      </c>
      <c r="G1668" s="11"/>
      <c r="H1668" s="11"/>
      <c r="I1668" s="11"/>
      <c r="J1668" s="4"/>
      <c r="K1668" s="11"/>
      <c r="L1668" s="11"/>
      <c r="M1668" s="11"/>
      <c r="N1668" s="4"/>
      <c r="O1668" s="155"/>
      <c r="P1668" s="156"/>
      <c r="Q1668" s="156"/>
      <c r="R1668" s="157"/>
      <c r="S1668" s="4"/>
      <c r="T1668" s="4"/>
      <c r="U1668" s="4"/>
      <c r="V1668" s="4"/>
    </row>
    <row r="1669" spans="1:22" s="5" customFormat="1" ht="12.75" x14ac:dyDescent="0.2">
      <c r="A1669" s="51"/>
      <c r="B1669" s="11"/>
      <c r="C1669" s="11" t="s">
        <v>276</v>
      </c>
      <c r="D1669" s="11"/>
      <c r="E1669" s="11" t="s">
        <v>166</v>
      </c>
      <c r="F1669" s="11">
        <v>1</v>
      </c>
      <c r="G1669" s="11"/>
      <c r="H1669" s="11"/>
      <c r="I1669" s="11"/>
      <c r="J1669" s="4"/>
      <c r="K1669" s="11"/>
      <c r="L1669" s="11"/>
      <c r="M1669" s="11"/>
      <c r="N1669" s="4"/>
      <c r="O1669" s="155"/>
      <c r="P1669" s="156"/>
      <c r="Q1669" s="156"/>
      <c r="R1669" s="157"/>
      <c r="S1669" s="4"/>
      <c r="T1669" s="4"/>
      <c r="U1669" s="4"/>
      <c r="V1669" s="4"/>
    </row>
    <row r="1670" spans="1:22" s="5" customFormat="1" ht="12.75" x14ac:dyDescent="0.2">
      <c r="A1670" s="51"/>
      <c r="B1670" s="11"/>
      <c r="C1670" s="11" t="s">
        <v>278</v>
      </c>
      <c r="D1670" s="11"/>
      <c r="E1670" s="11" t="s">
        <v>78</v>
      </c>
      <c r="F1670" s="11">
        <v>4</v>
      </c>
      <c r="G1670" s="11"/>
      <c r="H1670" s="11">
        <v>0</v>
      </c>
      <c r="I1670" s="11"/>
      <c r="J1670" s="4"/>
      <c r="K1670" s="11"/>
      <c r="L1670" s="11"/>
      <c r="M1670" s="11"/>
      <c r="N1670" s="4"/>
      <c r="O1670" s="155"/>
      <c r="P1670" s="156"/>
      <c r="Q1670" s="156"/>
      <c r="R1670" s="157"/>
      <c r="S1670" s="4"/>
      <c r="T1670" s="4"/>
      <c r="U1670" s="4"/>
      <c r="V1670" s="4"/>
    </row>
    <row r="1671" spans="1:22" s="5" customFormat="1" ht="12.75" x14ac:dyDescent="0.2">
      <c r="A1671" s="51"/>
      <c r="B1671" s="11"/>
      <c r="C1671" s="11" t="s">
        <v>285</v>
      </c>
      <c r="D1671" s="11"/>
      <c r="E1671" s="11" t="s">
        <v>197</v>
      </c>
      <c r="F1671" s="11">
        <v>11</v>
      </c>
      <c r="G1671" s="11">
        <v>1</v>
      </c>
      <c r="H1671" s="11">
        <v>0</v>
      </c>
      <c r="I1671" s="11"/>
      <c r="J1671" s="4"/>
      <c r="K1671" s="11"/>
      <c r="L1671" s="11"/>
      <c r="M1671" s="11"/>
      <c r="N1671" s="4"/>
      <c r="O1671" s="155"/>
      <c r="P1671" s="156"/>
      <c r="Q1671" s="156"/>
      <c r="R1671" s="157"/>
      <c r="S1671" s="4"/>
      <c r="T1671" s="4"/>
      <c r="U1671" s="4"/>
      <c r="V1671" s="4"/>
    </row>
    <row r="1672" spans="1:22" s="5" customFormat="1" ht="12.75" x14ac:dyDescent="0.2">
      <c r="A1672" s="51"/>
      <c r="B1672" s="11"/>
      <c r="C1672" s="11" t="s">
        <v>292</v>
      </c>
      <c r="D1672" s="11"/>
      <c r="E1672" s="11" t="s">
        <v>207</v>
      </c>
      <c r="F1672" s="11">
        <v>1</v>
      </c>
      <c r="G1672" s="11"/>
      <c r="H1672" s="11"/>
      <c r="I1672" s="11"/>
      <c r="J1672" s="4"/>
      <c r="K1672" s="11"/>
      <c r="L1672" s="11"/>
      <c r="M1672" s="11"/>
      <c r="N1672" s="4"/>
      <c r="O1672" s="155"/>
      <c r="P1672" s="156"/>
      <c r="Q1672" s="156"/>
      <c r="R1672" s="157"/>
      <c r="S1672" s="4"/>
      <c r="T1672" s="4"/>
      <c r="U1672" s="4"/>
      <c r="V1672" s="4"/>
    </row>
    <row r="1673" spans="1:22" s="5" customFormat="1" ht="12.75" x14ac:dyDescent="0.2">
      <c r="A1673" s="51"/>
      <c r="B1673" s="11"/>
      <c r="C1673" s="11" t="s">
        <v>293</v>
      </c>
      <c r="D1673" s="11"/>
      <c r="E1673" s="11" t="s">
        <v>294</v>
      </c>
      <c r="F1673" s="11">
        <v>4</v>
      </c>
      <c r="G1673" s="11"/>
      <c r="H1673" s="11"/>
      <c r="I1673" s="11"/>
      <c r="J1673" s="4"/>
      <c r="K1673" s="11"/>
      <c r="L1673" s="11"/>
      <c r="M1673" s="11"/>
      <c r="N1673" s="4"/>
      <c r="O1673" s="155"/>
      <c r="P1673" s="156"/>
      <c r="Q1673" s="156"/>
      <c r="R1673" s="157"/>
      <c r="S1673" s="4"/>
      <c r="T1673" s="4"/>
      <c r="U1673" s="4"/>
      <c r="V1673" s="4"/>
    </row>
    <row r="1674" spans="1:22" s="5" customFormat="1" ht="12.75" x14ac:dyDescent="0.2">
      <c r="A1674" s="51"/>
      <c r="B1674" s="11"/>
      <c r="C1674" s="11" t="s">
        <v>295</v>
      </c>
      <c r="D1674" s="11"/>
      <c r="E1674" s="11" t="s">
        <v>296</v>
      </c>
      <c r="F1674" s="11">
        <v>4</v>
      </c>
      <c r="G1674" s="11"/>
      <c r="H1674" s="11"/>
      <c r="I1674" s="11"/>
      <c r="J1674" s="4"/>
      <c r="K1674" s="11"/>
      <c r="L1674" s="11"/>
      <c r="M1674" s="11"/>
      <c r="N1674" s="4"/>
      <c r="O1674" s="155"/>
      <c r="P1674" s="156"/>
      <c r="Q1674" s="156"/>
      <c r="R1674" s="157"/>
      <c r="S1674" s="4"/>
      <c r="T1674" s="4"/>
      <c r="U1674" s="4"/>
      <c r="V1674" s="4"/>
    </row>
    <row r="1675" spans="1:22" s="5" customFormat="1" ht="12.75" x14ac:dyDescent="0.2">
      <c r="A1675" s="51"/>
      <c r="B1675" s="11"/>
      <c r="C1675" s="11" t="s">
        <v>297</v>
      </c>
      <c r="D1675" s="11"/>
      <c r="E1675" s="11" t="s">
        <v>91</v>
      </c>
      <c r="F1675" s="11">
        <v>35</v>
      </c>
      <c r="G1675" s="11"/>
      <c r="H1675" s="11">
        <v>0</v>
      </c>
      <c r="I1675" s="11"/>
      <c r="J1675" s="4"/>
      <c r="K1675" s="11"/>
      <c r="L1675" s="11"/>
      <c r="M1675" s="11"/>
      <c r="N1675" s="4"/>
      <c r="O1675" s="155"/>
      <c r="P1675" s="156"/>
      <c r="Q1675" s="156"/>
      <c r="R1675" s="157"/>
      <c r="S1675" s="4"/>
      <c r="T1675" s="4"/>
      <c r="U1675" s="4"/>
      <c r="V1675" s="4"/>
    </row>
    <row r="1676" spans="1:22" s="5" customFormat="1" ht="12.75" x14ac:dyDescent="0.2">
      <c r="A1676" s="51"/>
      <c r="B1676" s="11"/>
      <c r="C1676" s="11" t="s">
        <v>302</v>
      </c>
      <c r="D1676" s="11"/>
      <c r="E1676" s="11" t="s">
        <v>164</v>
      </c>
      <c r="F1676" s="11">
        <v>2</v>
      </c>
      <c r="G1676" s="11"/>
      <c r="H1676" s="11"/>
      <c r="I1676" s="11"/>
      <c r="J1676" s="4"/>
      <c r="K1676" s="11"/>
      <c r="L1676" s="11"/>
      <c r="M1676" s="11"/>
      <c r="N1676" s="4"/>
      <c r="O1676" s="155"/>
      <c r="P1676" s="156"/>
      <c r="Q1676" s="156"/>
      <c r="R1676" s="157"/>
      <c r="S1676" s="4"/>
      <c r="T1676" s="4"/>
      <c r="U1676" s="4"/>
      <c r="V1676" s="4"/>
    </row>
    <row r="1677" spans="1:22" s="5" customFormat="1" ht="12.75" x14ac:dyDescent="0.2">
      <c r="A1677" s="51"/>
      <c r="B1677" s="11"/>
      <c r="C1677" s="11" t="s">
        <v>307</v>
      </c>
      <c r="D1677" s="11"/>
      <c r="E1677" s="11" t="s">
        <v>308</v>
      </c>
      <c r="F1677" s="11">
        <v>5</v>
      </c>
      <c r="G1677" s="11"/>
      <c r="H1677" s="11"/>
      <c r="I1677" s="11"/>
      <c r="J1677" s="4"/>
      <c r="K1677" s="11"/>
      <c r="L1677" s="11"/>
      <c r="M1677" s="11"/>
      <c r="N1677" s="4"/>
      <c r="O1677" s="155"/>
      <c r="P1677" s="156"/>
      <c r="Q1677" s="156"/>
      <c r="R1677" s="157"/>
      <c r="S1677" s="4"/>
      <c r="T1677" s="4"/>
      <c r="U1677" s="4"/>
      <c r="V1677" s="4"/>
    </row>
    <row r="1678" spans="1:22" s="5" customFormat="1" ht="12.75" x14ac:dyDescent="0.2">
      <c r="A1678" s="51"/>
      <c r="B1678" s="11"/>
      <c r="C1678" s="11" t="s">
        <v>312</v>
      </c>
      <c r="D1678" s="11"/>
      <c r="E1678" s="11" t="s">
        <v>78</v>
      </c>
      <c r="F1678" s="11">
        <v>34</v>
      </c>
      <c r="G1678" s="11"/>
      <c r="H1678" s="11">
        <v>0</v>
      </c>
      <c r="I1678" s="11"/>
      <c r="J1678" s="4"/>
      <c r="K1678" s="11"/>
      <c r="L1678" s="11"/>
      <c r="M1678" s="11"/>
      <c r="N1678" s="4"/>
      <c r="O1678" s="155"/>
      <c r="P1678" s="156"/>
      <c r="Q1678" s="156"/>
      <c r="R1678" s="157"/>
      <c r="S1678" s="4"/>
      <c r="T1678" s="4"/>
      <c r="U1678" s="4"/>
      <c r="V1678" s="4"/>
    </row>
    <row r="1679" spans="1:22" s="5" customFormat="1" ht="12.75" x14ac:dyDescent="0.2">
      <c r="A1679" s="51"/>
      <c r="B1679" s="11"/>
      <c r="C1679" s="11" t="s">
        <v>320</v>
      </c>
      <c r="D1679" s="11"/>
      <c r="E1679" s="11" t="s">
        <v>321</v>
      </c>
      <c r="F1679" s="11">
        <v>1</v>
      </c>
      <c r="G1679" s="11"/>
      <c r="H1679" s="11"/>
      <c r="I1679" s="11"/>
      <c r="J1679" s="4"/>
      <c r="K1679" s="11"/>
      <c r="L1679" s="11"/>
      <c r="M1679" s="11"/>
      <c r="N1679" s="4"/>
      <c r="O1679" s="155"/>
      <c r="P1679" s="156"/>
      <c r="Q1679" s="156"/>
      <c r="R1679" s="157"/>
      <c r="S1679" s="4"/>
      <c r="T1679" s="4"/>
      <c r="U1679" s="4"/>
      <c r="V1679" s="4"/>
    </row>
    <row r="1680" spans="1:22" s="5" customFormat="1" ht="12.75" x14ac:dyDescent="0.2">
      <c r="A1680" s="51"/>
      <c r="B1680" s="11"/>
      <c r="C1680" s="11" t="s">
        <v>322</v>
      </c>
      <c r="D1680" s="11"/>
      <c r="E1680" s="11" t="s">
        <v>103</v>
      </c>
      <c r="F1680" s="11">
        <v>1</v>
      </c>
      <c r="G1680" s="11"/>
      <c r="H1680" s="11"/>
      <c r="I1680" s="11"/>
      <c r="J1680" s="4"/>
      <c r="K1680" s="11"/>
      <c r="L1680" s="11"/>
      <c r="M1680" s="11"/>
      <c r="N1680" s="4"/>
      <c r="O1680" s="155"/>
      <c r="P1680" s="156"/>
      <c r="Q1680" s="156"/>
      <c r="R1680" s="157"/>
      <c r="S1680" s="4"/>
      <c r="T1680" s="4"/>
      <c r="U1680" s="4"/>
      <c r="V1680" s="4"/>
    </row>
    <row r="1681" spans="1:22" s="5" customFormat="1" ht="12.75" x14ac:dyDescent="0.2">
      <c r="A1681" s="51"/>
      <c r="B1681" s="11"/>
      <c r="C1681" s="11" t="s">
        <v>337</v>
      </c>
      <c r="D1681" s="11"/>
      <c r="E1681" s="11" t="s">
        <v>87</v>
      </c>
      <c r="F1681" s="11">
        <v>3</v>
      </c>
      <c r="G1681" s="11"/>
      <c r="H1681" s="11">
        <v>0</v>
      </c>
      <c r="I1681" s="11"/>
      <c r="J1681" s="4"/>
      <c r="K1681" s="11"/>
      <c r="L1681" s="11"/>
      <c r="M1681" s="11"/>
      <c r="N1681" s="4"/>
      <c r="O1681" s="155"/>
      <c r="P1681" s="156"/>
      <c r="Q1681" s="156"/>
      <c r="R1681" s="157"/>
      <c r="S1681" s="4"/>
      <c r="T1681" s="4"/>
      <c r="U1681" s="4"/>
      <c r="V1681" s="4"/>
    </row>
    <row r="1682" spans="1:22" s="5" customFormat="1" ht="12.75" x14ac:dyDescent="0.2">
      <c r="A1682" s="51"/>
      <c r="B1682" s="11"/>
      <c r="C1682" s="11" t="s">
        <v>344</v>
      </c>
      <c r="D1682" s="11"/>
      <c r="E1682" s="11" t="s">
        <v>345</v>
      </c>
      <c r="F1682" s="11">
        <v>1</v>
      </c>
      <c r="G1682" s="11"/>
      <c r="H1682" s="11"/>
      <c r="I1682" s="11"/>
      <c r="J1682" s="4"/>
      <c r="K1682" s="11"/>
      <c r="L1682" s="11"/>
      <c r="M1682" s="11"/>
      <c r="N1682" s="4"/>
      <c r="O1682" s="155"/>
      <c r="P1682" s="156"/>
      <c r="Q1682" s="156"/>
      <c r="R1682" s="157"/>
      <c r="S1682" s="4"/>
      <c r="T1682" s="4"/>
      <c r="U1682" s="4"/>
      <c r="V1682" s="4"/>
    </row>
    <row r="1683" spans="1:22" s="5" customFormat="1" ht="12.75" x14ac:dyDescent="0.2">
      <c r="A1683" s="51"/>
      <c r="B1683" s="11"/>
      <c r="C1683" s="11" t="s">
        <v>346</v>
      </c>
      <c r="D1683" s="11"/>
      <c r="E1683" s="11" t="s">
        <v>183</v>
      </c>
      <c r="F1683" s="11">
        <v>6</v>
      </c>
      <c r="G1683" s="11"/>
      <c r="H1683" s="11"/>
      <c r="I1683" s="11"/>
      <c r="J1683" s="4"/>
      <c r="K1683" s="11"/>
      <c r="L1683" s="11"/>
      <c r="M1683" s="11"/>
      <c r="N1683" s="4"/>
      <c r="O1683" s="155"/>
      <c r="P1683" s="156"/>
      <c r="Q1683" s="156"/>
      <c r="R1683" s="157"/>
      <c r="S1683" s="4"/>
      <c r="T1683" s="4"/>
      <c r="U1683" s="4"/>
      <c r="V1683" s="4"/>
    </row>
    <row r="1684" spans="1:22" s="5" customFormat="1" ht="12.75" x14ac:dyDescent="0.2">
      <c r="A1684" s="51"/>
      <c r="B1684" s="11"/>
      <c r="C1684" s="11" t="s">
        <v>350</v>
      </c>
      <c r="D1684" s="11"/>
      <c r="E1684" s="11" t="s">
        <v>151</v>
      </c>
      <c r="F1684" s="11">
        <v>4</v>
      </c>
      <c r="G1684" s="11"/>
      <c r="H1684" s="11">
        <v>0</v>
      </c>
      <c r="I1684" s="11"/>
      <c r="J1684" s="4"/>
      <c r="K1684" s="11"/>
      <c r="L1684" s="11"/>
      <c r="M1684" s="11"/>
      <c r="N1684" s="4"/>
      <c r="O1684" s="155"/>
      <c r="P1684" s="156"/>
      <c r="Q1684" s="156"/>
      <c r="R1684" s="157"/>
      <c r="S1684" s="4"/>
      <c r="T1684" s="4"/>
      <c r="U1684" s="4"/>
      <c r="V1684" s="4"/>
    </row>
    <row r="1685" spans="1:22" s="5" customFormat="1" ht="12.75" x14ac:dyDescent="0.2">
      <c r="A1685" s="51"/>
      <c r="B1685" s="11"/>
      <c r="C1685" s="11" t="s">
        <v>351</v>
      </c>
      <c r="D1685" s="11"/>
      <c r="E1685" s="11" t="s">
        <v>171</v>
      </c>
      <c r="F1685" s="11">
        <v>1</v>
      </c>
      <c r="G1685" s="11"/>
      <c r="H1685" s="11">
        <v>0</v>
      </c>
      <c r="I1685" s="11"/>
      <c r="J1685" s="4"/>
      <c r="K1685" s="11"/>
      <c r="L1685" s="11"/>
      <c r="M1685" s="11"/>
      <c r="N1685" s="4"/>
      <c r="O1685" s="155"/>
      <c r="P1685" s="156"/>
      <c r="Q1685" s="156"/>
      <c r="R1685" s="157"/>
      <c r="S1685" s="4"/>
      <c r="T1685" s="4"/>
      <c r="U1685" s="4"/>
      <c r="V1685" s="4"/>
    </row>
    <row r="1686" spans="1:22" s="5" customFormat="1" ht="12.75" x14ac:dyDescent="0.2">
      <c r="A1686" s="51"/>
      <c r="B1686" s="11"/>
      <c r="C1686" s="11" t="s">
        <v>352</v>
      </c>
      <c r="D1686" s="11"/>
      <c r="E1686" s="11" t="s">
        <v>199</v>
      </c>
      <c r="F1686" s="11">
        <v>2</v>
      </c>
      <c r="G1686" s="11"/>
      <c r="H1686" s="11"/>
      <c r="I1686" s="11"/>
      <c r="J1686" s="4"/>
      <c r="K1686" s="11"/>
      <c r="L1686" s="11"/>
      <c r="M1686" s="11"/>
      <c r="N1686" s="4"/>
      <c r="O1686" s="155"/>
      <c r="P1686" s="156"/>
      <c r="Q1686" s="156"/>
      <c r="R1686" s="157"/>
      <c r="S1686" s="4"/>
      <c r="T1686" s="4"/>
      <c r="U1686" s="4"/>
      <c r="V1686" s="4"/>
    </row>
    <row r="1687" spans="1:22" s="5" customFormat="1" ht="12.75" x14ac:dyDescent="0.2">
      <c r="A1687" s="51"/>
      <c r="B1687" s="11"/>
      <c r="C1687" s="11" t="s">
        <v>357</v>
      </c>
      <c r="D1687" s="11"/>
      <c r="E1687" s="11" t="s">
        <v>359</v>
      </c>
      <c r="F1687" s="11">
        <v>1</v>
      </c>
      <c r="G1687" s="11"/>
      <c r="H1687" s="11"/>
      <c r="I1687" s="11"/>
      <c r="J1687" s="4"/>
      <c r="K1687" s="11"/>
      <c r="L1687" s="11"/>
      <c r="M1687" s="11"/>
      <c r="N1687" s="4"/>
      <c r="O1687" s="155"/>
      <c r="P1687" s="156"/>
      <c r="Q1687" s="156"/>
      <c r="R1687" s="157"/>
      <c r="S1687" s="4"/>
      <c r="T1687" s="4"/>
      <c r="U1687" s="4"/>
      <c r="V1687" s="4"/>
    </row>
    <row r="1688" spans="1:22" s="5" customFormat="1" ht="12.75" x14ac:dyDescent="0.2">
      <c r="A1688" s="51"/>
      <c r="B1688" s="11"/>
      <c r="C1688" s="11" t="s">
        <v>360</v>
      </c>
      <c r="D1688" s="11"/>
      <c r="E1688" s="11" t="s">
        <v>199</v>
      </c>
      <c r="F1688" s="11">
        <v>13</v>
      </c>
      <c r="G1688" s="11"/>
      <c r="H1688" s="11">
        <v>0</v>
      </c>
      <c r="I1688" s="11"/>
      <c r="J1688" s="4"/>
      <c r="K1688" s="11"/>
      <c r="L1688" s="11"/>
      <c r="M1688" s="11"/>
      <c r="N1688" s="4"/>
      <c r="O1688" s="155"/>
      <c r="P1688" s="156"/>
      <c r="Q1688" s="156"/>
      <c r="R1688" s="157"/>
      <c r="S1688" s="4"/>
      <c r="T1688" s="4"/>
      <c r="U1688" s="4"/>
      <c r="V1688" s="4"/>
    </row>
    <row r="1689" spans="1:22" s="5" customFormat="1" ht="12.75" x14ac:dyDescent="0.2">
      <c r="A1689" s="51"/>
      <c r="B1689" s="11"/>
      <c r="C1689" s="11" t="s">
        <v>362</v>
      </c>
      <c r="D1689" s="11"/>
      <c r="E1689" s="11" t="s">
        <v>363</v>
      </c>
      <c r="F1689" s="11">
        <v>7</v>
      </c>
      <c r="G1689" s="11"/>
      <c r="H1689" s="11">
        <v>0</v>
      </c>
      <c r="I1689" s="11"/>
      <c r="J1689" s="4"/>
      <c r="K1689" s="11"/>
      <c r="L1689" s="11"/>
      <c r="M1689" s="11"/>
      <c r="N1689" s="4"/>
      <c r="O1689" s="155"/>
      <c r="P1689" s="156"/>
      <c r="Q1689" s="156"/>
      <c r="R1689" s="157"/>
      <c r="S1689" s="4"/>
      <c r="T1689" s="4"/>
      <c r="U1689" s="4"/>
      <c r="V1689" s="4"/>
    </row>
    <row r="1690" spans="1:22" s="5" customFormat="1" ht="12.75" x14ac:dyDescent="0.2">
      <c r="A1690" s="51"/>
      <c r="B1690" s="11"/>
      <c r="C1690" s="11" t="s">
        <v>368</v>
      </c>
      <c r="D1690" s="11"/>
      <c r="E1690" s="11" t="s">
        <v>103</v>
      </c>
      <c r="F1690" s="11">
        <v>1</v>
      </c>
      <c r="G1690" s="11"/>
      <c r="H1690" s="11"/>
      <c r="I1690" s="11"/>
      <c r="J1690" s="4"/>
      <c r="K1690" s="11"/>
      <c r="L1690" s="11"/>
      <c r="M1690" s="11"/>
      <c r="N1690" s="4"/>
      <c r="O1690" s="155"/>
      <c r="P1690" s="156"/>
      <c r="Q1690" s="156"/>
      <c r="R1690" s="157"/>
      <c r="S1690" s="4"/>
      <c r="T1690" s="4"/>
      <c r="U1690" s="4"/>
      <c r="V1690" s="4"/>
    </row>
    <row r="1691" spans="1:22" s="5" customFormat="1" ht="12.75" x14ac:dyDescent="0.2">
      <c r="A1691" s="51"/>
      <c r="B1691" s="11"/>
      <c r="C1691" s="11" t="s">
        <v>369</v>
      </c>
      <c r="D1691" s="11"/>
      <c r="E1691" s="11" t="s">
        <v>370</v>
      </c>
      <c r="F1691" s="11">
        <v>4</v>
      </c>
      <c r="G1691" s="11"/>
      <c r="H1691" s="11">
        <v>0</v>
      </c>
      <c r="I1691" s="11"/>
      <c r="J1691" s="4"/>
      <c r="K1691" s="11"/>
      <c r="L1691" s="11"/>
      <c r="M1691" s="11"/>
      <c r="N1691" s="4"/>
      <c r="O1691" s="155"/>
      <c r="P1691" s="156"/>
      <c r="Q1691" s="156"/>
      <c r="R1691" s="157"/>
      <c r="S1691" s="4"/>
      <c r="T1691" s="4"/>
      <c r="U1691" s="4"/>
      <c r="V1691" s="4"/>
    </row>
    <row r="1692" spans="1:22" s="5" customFormat="1" ht="12.75" x14ac:dyDescent="0.2">
      <c r="A1692" s="51"/>
      <c r="B1692" s="11"/>
      <c r="C1692" s="11" t="s">
        <v>372</v>
      </c>
      <c r="D1692" s="11"/>
      <c r="E1692" s="11" t="s">
        <v>207</v>
      </c>
      <c r="F1692" s="11">
        <v>1</v>
      </c>
      <c r="G1692" s="11"/>
      <c r="H1692" s="11"/>
      <c r="I1692" s="11"/>
      <c r="J1692" s="4"/>
      <c r="K1692" s="11"/>
      <c r="L1692" s="11"/>
      <c r="M1692" s="11"/>
      <c r="N1692" s="4"/>
      <c r="O1692" s="155"/>
      <c r="P1692" s="156"/>
      <c r="Q1692" s="156"/>
      <c r="R1692" s="157"/>
      <c r="S1692" s="4"/>
      <c r="T1692" s="4"/>
      <c r="U1692" s="4"/>
      <c r="V1692" s="4"/>
    </row>
    <row r="1693" spans="1:22" s="5" customFormat="1" ht="12.75" x14ac:dyDescent="0.2">
      <c r="A1693" s="51"/>
      <c r="B1693" s="11"/>
      <c r="C1693" s="11" t="s">
        <v>373</v>
      </c>
      <c r="D1693" s="11"/>
      <c r="E1693" s="11" t="s">
        <v>298</v>
      </c>
      <c r="F1693" s="11">
        <v>2</v>
      </c>
      <c r="G1693" s="11"/>
      <c r="H1693" s="11"/>
      <c r="I1693" s="11"/>
      <c r="J1693" s="4"/>
      <c r="K1693" s="11"/>
      <c r="L1693" s="11"/>
      <c r="M1693" s="11"/>
      <c r="N1693" s="4"/>
      <c r="O1693" s="155"/>
      <c r="P1693" s="156"/>
      <c r="Q1693" s="156"/>
      <c r="R1693" s="157"/>
      <c r="S1693" s="4"/>
      <c r="T1693" s="4"/>
      <c r="U1693" s="4"/>
      <c r="V1693" s="4"/>
    </row>
    <row r="1694" spans="1:22" s="5" customFormat="1" ht="12.75" x14ac:dyDescent="0.2">
      <c r="A1694" s="51"/>
      <c r="B1694" s="11"/>
      <c r="C1694" s="11" t="s">
        <v>374</v>
      </c>
      <c r="D1694" s="11"/>
      <c r="E1694" s="11" t="s">
        <v>104</v>
      </c>
      <c r="F1694" s="11">
        <v>25</v>
      </c>
      <c r="G1694" s="11">
        <v>1</v>
      </c>
      <c r="H1694" s="11">
        <v>1</v>
      </c>
      <c r="I1694" s="11">
        <v>1</v>
      </c>
      <c r="J1694" s="4"/>
      <c r="K1694" s="11"/>
      <c r="L1694" s="11"/>
      <c r="M1694" s="11"/>
      <c r="N1694" s="4"/>
      <c r="O1694" s="155"/>
      <c r="P1694" s="156"/>
      <c r="Q1694" s="156"/>
      <c r="R1694" s="157"/>
      <c r="S1694" s="4"/>
      <c r="T1694" s="4"/>
      <c r="U1694" s="4"/>
      <c r="V1694" s="4"/>
    </row>
    <row r="1695" spans="1:22" s="5" customFormat="1" ht="12.75" x14ac:dyDescent="0.2">
      <c r="A1695" s="51"/>
      <c r="B1695" s="11"/>
      <c r="C1695" s="11" t="s">
        <v>376</v>
      </c>
      <c r="D1695" s="11"/>
      <c r="E1695" s="11" t="s">
        <v>161</v>
      </c>
      <c r="F1695" s="11">
        <v>3</v>
      </c>
      <c r="G1695" s="11"/>
      <c r="H1695" s="11"/>
      <c r="I1695" s="11"/>
      <c r="J1695" s="4"/>
      <c r="K1695" s="11"/>
      <c r="L1695" s="11"/>
      <c r="M1695" s="11"/>
      <c r="N1695" s="4"/>
      <c r="O1695" s="155"/>
      <c r="P1695" s="156"/>
      <c r="Q1695" s="156"/>
      <c r="R1695" s="157"/>
      <c r="S1695" s="4"/>
      <c r="T1695" s="4"/>
      <c r="U1695" s="4"/>
      <c r="V1695" s="4"/>
    </row>
    <row r="1696" spans="1:22" s="5" customFormat="1" ht="12.75" x14ac:dyDescent="0.2">
      <c r="A1696" s="51"/>
      <c r="B1696" s="11"/>
      <c r="C1696" s="11" t="s">
        <v>377</v>
      </c>
      <c r="D1696" s="11"/>
      <c r="E1696" s="11" t="s">
        <v>378</v>
      </c>
      <c r="F1696" s="11">
        <v>11</v>
      </c>
      <c r="G1696" s="11"/>
      <c r="H1696" s="11"/>
      <c r="I1696" s="11"/>
      <c r="J1696" s="4"/>
      <c r="K1696" s="11"/>
      <c r="L1696" s="11"/>
      <c r="M1696" s="11"/>
      <c r="N1696" s="4"/>
      <c r="O1696" s="155"/>
      <c r="P1696" s="156"/>
      <c r="Q1696" s="156"/>
      <c r="R1696" s="157"/>
      <c r="S1696" s="4"/>
      <c r="T1696" s="4"/>
      <c r="U1696" s="4"/>
      <c r="V1696" s="4"/>
    </row>
    <row r="1697" spans="1:22" s="5" customFormat="1" ht="12.75" x14ac:dyDescent="0.2">
      <c r="A1697" s="51"/>
      <c r="B1697" s="11"/>
      <c r="C1697" s="11" t="s">
        <v>380</v>
      </c>
      <c r="D1697" s="11"/>
      <c r="E1697" s="11" t="s">
        <v>83</v>
      </c>
      <c r="F1697" s="11">
        <v>6</v>
      </c>
      <c r="G1697" s="11"/>
      <c r="H1697" s="11">
        <v>0</v>
      </c>
      <c r="I1697" s="11"/>
      <c r="J1697" s="4"/>
      <c r="K1697" s="11"/>
      <c r="L1697" s="11"/>
      <c r="M1697" s="11"/>
      <c r="N1697" s="4"/>
      <c r="O1697" s="155"/>
      <c r="P1697" s="156"/>
      <c r="Q1697" s="156"/>
      <c r="R1697" s="157"/>
      <c r="S1697" s="4"/>
      <c r="T1697" s="4"/>
      <c r="U1697" s="4"/>
      <c r="V1697" s="4"/>
    </row>
    <row r="1698" spans="1:22" s="5" customFormat="1" ht="12.75" x14ac:dyDescent="0.2">
      <c r="A1698" s="51"/>
      <c r="B1698" s="11"/>
      <c r="C1698" s="11" t="s">
        <v>383</v>
      </c>
      <c r="D1698" s="11"/>
      <c r="E1698" s="11" t="s">
        <v>183</v>
      </c>
      <c r="F1698" s="11">
        <v>2</v>
      </c>
      <c r="G1698" s="11"/>
      <c r="H1698" s="11"/>
      <c r="I1698" s="11"/>
      <c r="J1698" s="4"/>
      <c r="K1698" s="11"/>
      <c r="L1698" s="11"/>
      <c r="M1698" s="11"/>
      <c r="N1698" s="4"/>
      <c r="O1698" s="155"/>
      <c r="P1698" s="156"/>
      <c r="Q1698" s="156"/>
      <c r="R1698" s="157"/>
      <c r="S1698" s="4"/>
      <c r="T1698" s="4"/>
      <c r="U1698" s="4"/>
      <c r="V1698" s="4"/>
    </row>
    <row r="1699" spans="1:22" s="5" customFormat="1" ht="12.75" x14ac:dyDescent="0.2">
      <c r="A1699" s="51"/>
      <c r="B1699" s="11"/>
      <c r="C1699" s="11" t="s">
        <v>385</v>
      </c>
      <c r="D1699" s="11"/>
      <c r="E1699" s="11" t="s">
        <v>122</v>
      </c>
      <c r="F1699" s="11">
        <v>3</v>
      </c>
      <c r="G1699" s="11"/>
      <c r="H1699" s="11"/>
      <c r="I1699" s="11"/>
      <c r="J1699" s="4"/>
      <c r="K1699" s="11"/>
      <c r="L1699" s="11"/>
      <c r="M1699" s="11"/>
      <c r="N1699" s="4"/>
      <c r="O1699" s="155"/>
      <c r="P1699" s="156"/>
      <c r="Q1699" s="156"/>
      <c r="R1699" s="157"/>
      <c r="S1699" s="4"/>
      <c r="T1699" s="4"/>
      <c r="U1699" s="4"/>
      <c r="V1699" s="4"/>
    </row>
    <row r="1700" spans="1:22" s="5" customFormat="1" ht="12.75" x14ac:dyDescent="0.2">
      <c r="A1700" s="51"/>
      <c r="B1700" s="11"/>
      <c r="C1700" s="11" t="s">
        <v>388</v>
      </c>
      <c r="D1700" s="11"/>
      <c r="E1700" s="11" t="s">
        <v>389</v>
      </c>
      <c r="F1700" s="11">
        <v>1</v>
      </c>
      <c r="G1700" s="11"/>
      <c r="H1700" s="11"/>
      <c r="I1700" s="11"/>
      <c r="J1700" s="4"/>
      <c r="K1700" s="11"/>
      <c r="L1700" s="11"/>
      <c r="M1700" s="11"/>
      <c r="N1700" s="4"/>
      <c r="O1700" s="155"/>
      <c r="P1700" s="156"/>
      <c r="Q1700" s="156"/>
      <c r="R1700" s="157"/>
      <c r="S1700" s="4"/>
      <c r="T1700" s="4"/>
      <c r="U1700" s="4"/>
      <c r="V1700" s="4"/>
    </row>
    <row r="1701" spans="1:22" s="5" customFormat="1" ht="12.75" x14ac:dyDescent="0.2">
      <c r="A1701" s="51"/>
      <c r="B1701" s="11"/>
      <c r="C1701" s="11" t="s">
        <v>391</v>
      </c>
      <c r="D1701" s="11"/>
      <c r="E1701" s="11" t="s">
        <v>118</v>
      </c>
      <c r="F1701" s="11">
        <v>25</v>
      </c>
      <c r="G1701" s="11"/>
      <c r="H1701" s="11">
        <v>0</v>
      </c>
      <c r="I1701" s="11"/>
      <c r="J1701" s="4"/>
      <c r="K1701" s="11"/>
      <c r="L1701" s="11"/>
      <c r="M1701" s="11"/>
      <c r="N1701" s="4"/>
      <c r="O1701" s="155"/>
      <c r="P1701" s="156"/>
      <c r="Q1701" s="156"/>
      <c r="R1701" s="157"/>
      <c r="S1701" s="4"/>
      <c r="T1701" s="4"/>
      <c r="U1701" s="4"/>
      <c r="V1701" s="4"/>
    </row>
    <row r="1702" spans="1:22" s="5" customFormat="1" ht="12.75" x14ac:dyDescent="0.2">
      <c r="A1702" s="51"/>
      <c r="B1702" s="11"/>
      <c r="C1702" s="11" t="s">
        <v>393</v>
      </c>
      <c r="D1702" s="11"/>
      <c r="E1702" s="11" t="s">
        <v>76</v>
      </c>
      <c r="F1702" s="11">
        <v>7</v>
      </c>
      <c r="G1702" s="11"/>
      <c r="H1702" s="11">
        <v>0</v>
      </c>
      <c r="I1702" s="11"/>
      <c r="J1702" s="4"/>
      <c r="K1702" s="11"/>
      <c r="L1702" s="11"/>
      <c r="M1702" s="11"/>
      <c r="N1702" s="4"/>
      <c r="O1702" s="155"/>
      <c r="P1702" s="156"/>
      <c r="Q1702" s="156"/>
      <c r="R1702" s="157"/>
      <c r="S1702" s="4"/>
      <c r="T1702" s="4"/>
      <c r="U1702" s="4"/>
      <c r="V1702" s="4"/>
    </row>
    <row r="1703" spans="1:22" s="5" customFormat="1" ht="12.75" x14ac:dyDescent="0.2">
      <c r="A1703" s="51"/>
      <c r="B1703" s="11"/>
      <c r="C1703" s="11" t="s">
        <v>394</v>
      </c>
      <c r="D1703" s="11"/>
      <c r="E1703" s="11" t="s">
        <v>384</v>
      </c>
      <c r="F1703" s="11">
        <v>2</v>
      </c>
      <c r="G1703" s="11"/>
      <c r="H1703" s="11"/>
      <c r="I1703" s="11"/>
      <c r="J1703" s="4"/>
      <c r="K1703" s="11"/>
      <c r="L1703" s="11"/>
      <c r="M1703" s="11"/>
      <c r="N1703" s="4"/>
      <c r="O1703" s="155"/>
      <c r="P1703" s="156"/>
      <c r="Q1703" s="156"/>
      <c r="R1703" s="157"/>
      <c r="S1703" s="4"/>
      <c r="T1703" s="4"/>
      <c r="U1703" s="4"/>
      <c r="V1703" s="4"/>
    </row>
    <row r="1704" spans="1:22" s="5" customFormat="1" ht="12.75" x14ac:dyDescent="0.2">
      <c r="A1704" s="51"/>
      <c r="B1704" s="11"/>
      <c r="C1704" s="11" t="s">
        <v>395</v>
      </c>
      <c r="D1704" s="11"/>
      <c r="E1704" s="11" t="s">
        <v>379</v>
      </c>
      <c r="F1704" s="11">
        <v>6</v>
      </c>
      <c r="G1704" s="11">
        <v>1</v>
      </c>
      <c r="H1704" s="11">
        <v>0</v>
      </c>
      <c r="I1704" s="11"/>
      <c r="J1704" s="4"/>
      <c r="K1704" s="11"/>
      <c r="L1704" s="11"/>
      <c r="M1704" s="11"/>
      <c r="N1704" s="4"/>
      <c r="O1704" s="155"/>
      <c r="P1704" s="156"/>
      <c r="Q1704" s="156"/>
      <c r="R1704" s="157"/>
      <c r="S1704" s="4"/>
      <c r="T1704" s="4"/>
      <c r="U1704" s="4"/>
      <c r="V1704" s="4"/>
    </row>
    <row r="1705" spans="1:22" s="5" customFormat="1" ht="12.75" x14ac:dyDescent="0.2">
      <c r="A1705" s="51"/>
      <c r="B1705" s="11"/>
      <c r="C1705" s="11" t="s">
        <v>396</v>
      </c>
      <c r="D1705" s="11"/>
      <c r="E1705" s="11" t="s">
        <v>171</v>
      </c>
      <c r="F1705" s="11">
        <v>43</v>
      </c>
      <c r="G1705" s="11"/>
      <c r="H1705" s="11">
        <v>0</v>
      </c>
      <c r="I1705" s="11"/>
      <c r="J1705" s="4"/>
      <c r="K1705" s="11"/>
      <c r="L1705" s="11"/>
      <c r="M1705" s="11"/>
      <c r="N1705" s="4"/>
      <c r="O1705" s="155"/>
      <c r="P1705" s="156"/>
      <c r="Q1705" s="156"/>
      <c r="R1705" s="157"/>
      <c r="S1705" s="4"/>
      <c r="T1705" s="4"/>
      <c r="U1705" s="4"/>
      <c r="V1705" s="4"/>
    </row>
    <row r="1706" spans="1:22" s="5" customFormat="1" ht="12.75" x14ac:dyDescent="0.2">
      <c r="A1706" s="51"/>
      <c r="B1706" s="11"/>
      <c r="C1706" s="11" t="s">
        <v>398</v>
      </c>
      <c r="D1706" s="11"/>
      <c r="E1706" s="11" t="s">
        <v>399</v>
      </c>
      <c r="F1706" s="11">
        <v>2</v>
      </c>
      <c r="G1706" s="11"/>
      <c r="H1706" s="11"/>
      <c r="I1706" s="11"/>
      <c r="J1706" s="4"/>
      <c r="K1706" s="11"/>
      <c r="L1706" s="11"/>
      <c r="M1706" s="11"/>
      <c r="N1706" s="4"/>
      <c r="O1706" s="155"/>
      <c r="P1706" s="156"/>
      <c r="Q1706" s="156"/>
      <c r="R1706" s="157"/>
      <c r="S1706" s="4"/>
      <c r="T1706" s="4"/>
      <c r="U1706" s="4"/>
      <c r="V1706" s="4"/>
    </row>
    <row r="1707" spans="1:22" s="5" customFormat="1" ht="12.75" x14ac:dyDescent="0.2">
      <c r="A1707" s="51"/>
      <c r="B1707" s="11"/>
      <c r="C1707" s="11" t="s">
        <v>401</v>
      </c>
      <c r="D1707" s="11"/>
      <c r="E1707" s="11" t="s">
        <v>152</v>
      </c>
      <c r="F1707" s="11">
        <v>2</v>
      </c>
      <c r="G1707" s="11">
        <v>1</v>
      </c>
      <c r="H1707" s="11">
        <v>1</v>
      </c>
      <c r="I1707" s="11">
        <v>3</v>
      </c>
      <c r="J1707" s="4"/>
      <c r="K1707" s="11"/>
      <c r="L1707" s="11"/>
      <c r="M1707" s="11"/>
      <c r="N1707" s="4"/>
      <c r="O1707" s="155"/>
      <c r="P1707" s="156"/>
      <c r="Q1707" s="156"/>
      <c r="R1707" s="157"/>
      <c r="S1707" s="4"/>
      <c r="T1707" s="4"/>
      <c r="U1707" s="4"/>
      <c r="V1707" s="4"/>
    </row>
    <row r="1708" spans="1:22" s="5" customFormat="1" ht="12.75" x14ac:dyDescent="0.2">
      <c r="A1708" s="51"/>
      <c r="B1708" s="11"/>
      <c r="C1708" s="11" t="s">
        <v>402</v>
      </c>
      <c r="D1708" s="11"/>
      <c r="E1708" s="11" t="s">
        <v>403</v>
      </c>
      <c r="F1708" s="11">
        <v>1</v>
      </c>
      <c r="G1708" s="11"/>
      <c r="H1708" s="11"/>
      <c r="I1708" s="11"/>
      <c r="J1708" s="4"/>
      <c r="K1708" s="11"/>
      <c r="L1708" s="11"/>
      <c r="M1708" s="11"/>
      <c r="N1708" s="4"/>
      <c r="O1708" s="155"/>
      <c r="P1708" s="156"/>
      <c r="Q1708" s="156"/>
      <c r="R1708" s="157"/>
      <c r="S1708" s="4"/>
      <c r="T1708" s="4"/>
      <c r="U1708" s="4"/>
      <c r="V1708" s="4"/>
    </row>
    <row r="1709" spans="1:22" s="5" customFormat="1" ht="12.75" x14ac:dyDescent="0.2">
      <c r="A1709" s="51"/>
      <c r="B1709" s="11"/>
      <c r="C1709" s="11" t="s">
        <v>405</v>
      </c>
      <c r="D1709" s="11"/>
      <c r="E1709" s="11" t="s">
        <v>92</v>
      </c>
      <c r="F1709" s="11">
        <v>1</v>
      </c>
      <c r="G1709" s="11"/>
      <c r="H1709" s="11"/>
      <c r="I1709" s="11"/>
      <c r="J1709" s="4"/>
      <c r="K1709" s="11"/>
      <c r="L1709" s="11"/>
      <c r="M1709" s="11"/>
      <c r="N1709" s="4"/>
      <c r="O1709" s="155"/>
      <c r="P1709" s="156"/>
      <c r="Q1709" s="156"/>
      <c r="R1709" s="157"/>
      <c r="S1709" s="4"/>
      <c r="T1709" s="4"/>
      <c r="U1709" s="4"/>
      <c r="V1709" s="4"/>
    </row>
    <row r="1710" spans="1:22" s="5" customFormat="1" ht="12.75" x14ac:dyDescent="0.2">
      <c r="A1710" s="51"/>
      <c r="B1710" s="11"/>
      <c r="C1710" s="11" t="s">
        <v>406</v>
      </c>
      <c r="D1710" s="11"/>
      <c r="E1710" s="11" t="s">
        <v>62</v>
      </c>
      <c r="F1710" s="11">
        <v>1</v>
      </c>
      <c r="G1710" s="11"/>
      <c r="H1710" s="11"/>
      <c r="I1710" s="11"/>
      <c r="J1710" s="4"/>
      <c r="K1710" s="11"/>
      <c r="L1710" s="11"/>
      <c r="M1710" s="11"/>
      <c r="N1710" s="4"/>
      <c r="O1710" s="155"/>
      <c r="P1710" s="156"/>
      <c r="Q1710" s="156"/>
      <c r="R1710" s="157"/>
      <c r="S1710" s="4"/>
      <c r="T1710" s="4"/>
      <c r="U1710" s="4"/>
      <c r="V1710" s="4"/>
    </row>
    <row r="1711" spans="1:22" s="5" customFormat="1" ht="12.75" x14ac:dyDescent="0.2">
      <c r="A1711" s="51"/>
      <c r="B1711" s="11"/>
      <c r="C1711" s="11" t="s">
        <v>407</v>
      </c>
      <c r="D1711" s="11"/>
      <c r="E1711" s="11" t="s">
        <v>408</v>
      </c>
      <c r="F1711" s="11">
        <v>3</v>
      </c>
      <c r="G1711" s="11"/>
      <c r="H1711" s="11"/>
      <c r="I1711" s="11"/>
      <c r="J1711" s="4"/>
      <c r="K1711" s="11"/>
      <c r="L1711" s="11"/>
      <c r="M1711" s="11"/>
      <c r="N1711" s="4"/>
      <c r="O1711" s="155"/>
      <c r="P1711" s="156"/>
      <c r="Q1711" s="156"/>
      <c r="R1711" s="157"/>
      <c r="S1711" s="4"/>
      <c r="T1711" s="4"/>
      <c r="U1711" s="4"/>
      <c r="V1711" s="4"/>
    </row>
    <row r="1712" spans="1:22" s="5" customFormat="1" ht="12.75" x14ac:dyDescent="0.2">
      <c r="A1712" s="51"/>
      <c r="B1712" s="11"/>
      <c r="C1712" s="11" t="s">
        <v>409</v>
      </c>
      <c r="D1712" s="11"/>
      <c r="E1712" s="11" t="s">
        <v>319</v>
      </c>
      <c r="F1712" s="11">
        <v>11</v>
      </c>
      <c r="G1712" s="11"/>
      <c r="H1712" s="11">
        <v>0</v>
      </c>
      <c r="I1712" s="11"/>
      <c r="J1712" s="4"/>
      <c r="K1712" s="11"/>
      <c r="L1712" s="11"/>
      <c r="M1712" s="11"/>
      <c r="N1712" s="4"/>
      <c r="O1712" s="155"/>
      <c r="P1712" s="156"/>
      <c r="Q1712" s="156"/>
      <c r="R1712" s="157"/>
      <c r="S1712" s="4"/>
      <c r="T1712" s="4"/>
      <c r="U1712" s="4"/>
      <c r="V1712" s="4"/>
    </row>
    <row r="1713" spans="1:22" s="5" customFormat="1" ht="12.75" x14ac:dyDescent="0.2">
      <c r="A1713" s="51"/>
      <c r="B1713" s="11"/>
      <c r="C1713" s="11" t="s">
        <v>413</v>
      </c>
      <c r="D1713" s="11"/>
      <c r="E1713" s="11" t="s">
        <v>108</v>
      </c>
      <c r="F1713" s="11">
        <v>1</v>
      </c>
      <c r="G1713" s="11"/>
      <c r="H1713" s="11">
        <v>0</v>
      </c>
      <c r="I1713" s="11"/>
      <c r="J1713" s="4"/>
      <c r="K1713" s="11"/>
      <c r="L1713" s="11"/>
      <c r="M1713" s="11"/>
      <c r="N1713" s="4"/>
      <c r="O1713" s="155"/>
      <c r="P1713" s="156"/>
      <c r="Q1713" s="156"/>
      <c r="R1713" s="157"/>
      <c r="S1713" s="4"/>
      <c r="T1713" s="4"/>
      <c r="U1713" s="4"/>
      <c r="V1713" s="4"/>
    </row>
    <row r="1714" spans="1:22" s="5" customFormat="1" ht="12.75" x14ac:dyDescent="0.2">
      <c r="A1714" s="51"/>
      <c r="B1714" s="11"/>
      <c r="C1714" s="11" t="s">
        <v>414</v>
      </c>
      <c r="D1714" s="11"/>
      <c r="E1714" s="11" t="s">
        <v>283</v>
      </c>
      <c r="F1714" s="11">
        <v>7</v>
      </c>
      <c r="G1714" s="11"/>
      <c r="H1714" s="11">
        <v>0</v>
      </c>
      <c r="I1714" s="11"/>
      <c r="J1714" s="4"/>
      <c r="K1714" s="11"/>
      <c r="L1714" s="11"/>
      <c r="M1714" s="11"/>
      <c r="N1714" s="4"/>
      <c r="O1714" s="155"/>
      <c r="P1714" s="156"/>
      <c r="Q1714" s="156"/>
      <c r="R1714" s="157"/>
      <c r="S1714" s="4"/>
      <c r="T1714" s="4"/>
      <c r="U1714" s="4"/>
      <c r="V1714" s="4"/>
    </row>
    <row r="1715" spans="1:22" s="5" customFormat="1" ht="12.75" x14ac:dyDescent="0.2">
      <c r="A1715" s="51"/>
      <c r="B1715" s="11"/>
      <c r="C1715" s="11" t="s">
        <v>415</v>
      </c>
      <c r="D1715" s="11"/>
      <c r="E1715" s="11" t="s">
        <v>291</v>
      </c>
      <c r="F1715" s="11">
        <v>1</v>
      </c>
      <c r="G1715" s="11"/>
      <c r="H1715" s="11"/>
      <c r="I1715" s="11"/>
      <c r="J1715" s="4"/>
      <c r="K1715" s="11"/>
      <c r="L1715" s="11"/>
      <c r="M1715" s="11"/>
      <c r="N1715" s="4"/>
      <c r="O1715" s="155"/>
      <c r="P1715" s="156"/>
      <c r="Q1715" s="156"/>
      <c r="R1715" s="157"/>
      <c r="S1715" s="4"/>
      <c r="T1715" s="4"/>
      <c r="U1715" s="4"/>
      <c r="V1715" s="4"/>
    </row>
    <row r="1716" spans="1:22" s="5" customFormat="1" ht="12.75" x14ac:dyDescent="0.2">
      <c r="A1716" s="51"/>
      <c r="B1716" s="11"/>
      <c r="C1716" s="11" t="s">
        <v>416</v>
      </c>
      <c r="D1716" s="11"/>
      <c r="E1716" s="11" t="s">
        <v>404</v>
      </c>
      <c r="F1716" s="11">
        <v>1</v>
      </c>
      <c r="G1716" s="11"/>
      <c r="H1716" s="11">
        <v>0</v>
      </c>
      <c r="I1716" s="11"/>
      <c r="J1716" s="4"/>
      <c r="K1716" s="11"/>
      <c r="L1716" s="11"/>
      <c r="M1716" s="11"/>
      <c r="N1716" s="4"/>
      <c r="O1716" s="155"/>
      <c r="P1716" s="156"/>
      <c r="Q1716" s="156"/>
      <c r="R1716" s="157"/>
      <c r="S1716" s="4"/>
      <c r="T1716" s="4"/>
      <c r="U1716" s="4"/>
      <c r="V1716" s="4"/>
    </row>
    <row r="1717" spans="1:22" s="5" customFormat="1" ht="12.75" x14ac:dyDescent="0.2">
      <c r="A1717" s="51"/>
      <c r="B1717" s="11"/>
      <c r="C1717" s="11" t="s">
        <v>418</v>
      </c>
      <c r="D1717" s="11"/>
      <c r="E1717" s="11" t="s">
        <v>419</v>
      </c>
      <c r="F1717" s="11">
        <v>2</v>
      </c>
      <c r="G1717" s="11"/>
      <c r="H1717" s="11"/>
      <c r="I1717" s="11"/>
      <c r="J1717" s="4"/>
      <c r="K1717" s="11"/>
      <c r="L1717" s="11"/>
      <c r="M1717" s="11"/>
      <c r="N1717" s="4"/>
      <c r="O1717" s="155"/>
      <c r="P1717" s="156"/>
      <c r="Q1717" s="156"/>
      <c r="R1717" s="157"/>
      <c r="S1717" s="4"/>
      <c r="T1717" s="4"/>
      <c r="U1717" s="4"/>
      <c r="V1717" s="4"/>
    </row>
    <row r="1718" spans="1:22" s="5" customFormat="1" ht="12.75" x14ac:dyDescent="0.2">
      <c r="A1718" s="51"/>
      <c r="B1718" s="11"/>
      <c r="C1718" s="11" t="s">
        <v>426</v>
      </c>
      <c r="D1718" s="11"/>
      <c r="E1718" s="11" t="s">
        <v>364</v>
      </c>
      <c r="F1718" s="11">
        <v>19</v>
      </c>
      <c r="G1718" s="11"/>
      <c r="H1718" s="11">
        <v>0</v>
      </c>
      <c r="I1718" s="11"/>
      <c r="J1718" s="4"/>
      <c r="K1718" s="11"/>
      <c r="L1718" s="11"/>
      <c r="M1718" s="11"/>
      <c r="N1718" s="4"/>
      <c r="O1718" s="155"/>
      <c r="P1718" s="156"/>
      <c r="Q1718" s="156"/>
      <c r="R1718" s="157"/>
      <c r="S1718" s="4"/>
      <c r="T1718" s="4"/>
      <c r="U1718" s="4"/>
      <c r="V1718" s="4"/>
    </row>
    <row r="1719" spans="1:22" s="5" customFormat="1" ht="12.75" x14ac:dyDescent="0.2">
      <c r="A1719" s="51"/>
      <c r="B1719" s="11"/>
      <c r="C1719" s="11" t="s">
        <v>430</v>
      </c>
      <c r="D1719" s="11"/>
      <c r="E1719" s="11" t="s">
        <v>386</v>
      </c>
      <c r="F1719" s="11">
        <v>27</v>
      </c>
      <c r="G1719" s="11"/>
      <c r="H1719" s="11">
        <v>0</v>
      </c>
      <c r="I1719" s="11"/>
      <c r="J1719" s="4"/>
      <c r="K1719" s="11"/>
      <c r="L1719" s="11"/>
      <c r="M1719" s="11"/>
      <c r="N1719" s="4"/>
      <c r="O1719" s="155"/>
      <c r="P1719" s="156"/>
      <c r="Q1719" s="156"/>
      <c r="R1719" s="157"/>
      <c r="S1719" s="4"/>
      <c r="T1719" s="4"/>
      <c r="U1719" s="4"/>
      <c r="V1719" s="4"/>
    </row>
    <row r="1720" spans="1:22" s="5" customFormat="1" ht="12.75" x14ac:dyDescent="0.2">
      <c r="A1720" s="51"/>
      <c r="B1720" s="11"/>
      <c r="C1720" s="11" t="s">
        <v>432</v>
      </c>
      <c r="D1720" s="11"/>
      <c r="E1720" s="11" t="s">
        <v>220</v>
      </c>
      <c r="F1720" s="11">
        <v>4</v>
      </c>
      <c r="G1720" s="11"/>
      <c r="H1720" s="11">
        <v>0</v>
      </c>
      <c r="I1720" s="11"/>
      <c r="J1720" s="4"/>
      <c r="K1720" s="11"/>
      <c r="L1720" s="11"/>
      <c r="M1720" s="11"/>
      <c r="N1720" s="4"/>
      <c r="O1720" s="155"/>
      <c r="P1720" s="156"/>
      <c r="Q1720" s="156"/>
      <c r="R1720" s="157"/>
      <c r="S1720" s="4"/>
      <c r="T1720" s="4"/>
      <c r="U1720" s="4"/>
      <c r="V1720" s="4"/>
    </row>
    <row r="1721" spans="1:22" s="5" customFormat="1" ht="12.75" x14ac:dyDescent="0.2">
      <c r="A1721" s="51"/>
      <c r="B1721" s="11"/>
      <c r="C1721" s="11" t="s">
        <v>433</v>
      </c>
      <c r="D1721" s="11"/>
      <c r="E1721" s="11" t="s">
        <v>288</v>
      </c>
      <c r="F1721" s="11">
        <v>2</v>
      </c>
      <c r="G1721" s="11"/>
      <c r="H1721" s="11"/>
      <c r="I1721" s="11"/>
      <c r="J1721" s="4"/>
      <c r="K1721" s="11"/>
      <c r="L1721" s="11"/>
      <c r="M1721" s="11"/>
      <c r="N1721" s="4"/>
      <c r="O1721" s="155"/>
      <c r="P1721" s="156"/>
      <c r="Q1721" s="156"/>
      <c r="R1721" s="157"/>
      <c r="S1721" s="4"/>
      <c r="T1721" s="4"/>
      <c r="U1721" s="4"/>
      <c r="V1721" s="4"/>
    </row>
    <row r="1722" spans="1:22" s="5" customFormat="1" ht="12.75" x14ac:dyDescent="0.2">
      <c r="A1722" s="51"/>
      <c r="B1722" s="11"/>
      <c r="C1722" s="11" t="s">
        <v>438</v>
      </c>
      <c r="D1722" s="11"/>
      <c r="E1722" s="11" t="s">
        <v>122</v>
      </c>
      <c r="F1722" s="11">
        <v>1</v>
      </c>
      <c r="G1722" s="11"/>
      <c r="H1722" s="11"/>
      <c r="I1722" s="11"/>
      <c r="J1722" s="4"/>
      <c r="K1722" s="11"/>
      <c r="L1722" s="11"/>
      <c r="M1722" s="11"/>
      <c r="N1722" s="4"/>
      <c r="O1722" s="155"/>
      <c r="P1722" s="156"/>
      <c r="Q1722" s="156"/>
      <c r="R1722" s="157"/>
      <c r="S1722" s="4"/>
      <c r="T1722" s="4"/>
      <c r="U1722" s="4"/>
      <c r="V1722" s="4"/>
    </row>
    <row r="1723" spans="1:22" s="5" customFormat="1" ht="12.75" x14ac:dyDescent="0.2">
      <c r="A1723" s="51"/>
      <c r="B1723" s="11"/>
      <c r="C1723" s="11" t="s">
        <v>439</v>
      </c>
      <c r="D1723" s="11"/>
      <c r="E1723" s="11" t="s">
        <v>332</v>
      </c>
      <c r="F1723" s="11">
        <v>4</v>
      </c>
      <c r="G1723" s="11"/>
      <c r="H1723" s="11"/>
      <c r="I1723" s="11"/>
      <c r="J1723" s="4"/>
      <c r="K1723" s="11"/>
      <c r="L1723" s="11"/>
      <c r="M1723" s="11"/>
      <c r="N1723" s="4"/>
      <c r="O1723" s="155"/>
      <c r="P1723" s="156"/>
      <c r="Q1723" s="156"/>
      <c r="R1723" s="157"/>
      <c r="S1723" s="4"/>
      <c r="T1723" s="4"/>
      <c r="U1723" s="4"/>
      <c r="V1723" s="4"/>
    </row>
    <row r="1724" spans="1:22" s="5" customFormat="1" ht="12.75" x14ac:dyDescent="0.2">
      <c r="A1724" s="51"/>
      <c r="B1724" s="11"/>
      <c r="C1724" s="11" t="s">
        <v>441</v>
      </c>
      <c r="D1724" s="11"/>
      <c r="E1724" s="11" t="s">
        <v>442</v>
      </c>
      <c r="F1724" s="11">
        <v>9</v>
      </c>
      <c r="G1724" s="11"/>
      <c r="H1724" s="11">
        <v>0</v>
      </c>
      <c r="I1724" s="11"/>
      <c r="J1724" s="4"/>
      <c r="K1724" s="11"/>
      <c r="L1724" s="11"/>
      <c r="M1724" s="11"/>
      <c r="N1724" s="4"/>
      <c r="O1724" s="155"/>
      <c r="P1724" s="156"/>
      <c r="Q1724" s="156"/>
      <c r="R1724" s="157"/>
      <c r="S1724" s="4"/>
      <c r="T1724" s="4"/>
      <c r="U1724" s="4"/>
      <c r="V1724" s="4"/>
    </row>
    <row r="1725" spans="1:22" s="5" customFormat="1" ht="12.75" x14ac:dyDescent="0.2">
      <c r="A1725" s="51"/>
      <c r="B1725" s="11"/>
      <c r="C1725" s="11" t="s">
        <v>443</v>
      </c>
      <c r="D1725" s="11"/>
      <c r="E1725" s="11" t="s">
        <v>444</v>
      </c>
      <c r="F1725" s="11">
        <v>5</v>
      </c>
      <c r="G1725" s="11"/>
      <c r="H1725" s="11"/>
      <c r="I1725" s="11"/>
      <c r="J1725" s="4"/>
      <c r="K1725" s="11"/>
      <c r="L1725" s="11"/>
      <c r="M1725" s="11"/>
      <c r="N1725" s="4"/>
      <c r="O1725" s="155"/>
      <c r="P1725" s="156"/>
      <c r="Q1725" s="156"/>
      <c r="R1725" s="157"/>
      <c r="S1725" s="4"/>
      <c r="T1725" s="4"/>
      <c r="U1725" s="4"/>
      <c r="V1725" s="4"/>
    </row>
    <row r="1726" spans="1:22" s="5" customFormat="1" ht="12.75" x14ac:dyDescent="0.2">
      <c r="A1726" s="51"/>
      <c r="B1726" s="11"/>
      <c r="C1726" s="11" t="s">
        <v>446</v>
      </c>
      <c r="D1726" s="11"/>
      <c r="E1726" s="11" t="s">
        <v>173</v>
      </c>
      <c r="F1726" s="11">
        <v>22</v>
      </c>
      <c r="G1726" s="11"/>
      <c r="H1726" s="11">
        <v>0</v>
      </c>
      <c r="I1726" s="11"/>
      <c r="J1726" s="4"/>
      <c r="K1726" s="11"/>
      <c r="L1726" s="11"/>
      <c r="M1726" s="11"/>
      <c r="N1726" s="4"/>
      <c r="O1726" s="155"/>
      <c r="P1726" s="156"/>
      <c r="Q1726" s="156"/>
      <c r="R1726" s="157"/>
      <c r="S1726" s="4"/>
      <c r="T1726" s="4"/>
      <c r="U1726" s="4"/>
      <c r="V1726" s="4"/>
    </row>
    <row r="1727" spans="1:22" s="5" customFormat="1" ht="12.75" x14ac:dyDescent="0.2">
      <c r="A1727" s="51"/>
      <c r="B1727" s="11"/>
      <c r="C1727" s="11" t="s">
        <v>447</v>
      </c>
      <c r="D1727" s="11"/>
      <c r="E1727" s="11" t="s">
        <v>448</v>
      </c>
      <c r="F1727" s="11">
        <v>18</v>
      </c>
      <c r="G1727" s="11"/>
      <c r="H1727" s="11"/>
      <c r="I1727" s="11"/>
      <c r="J1727" s="4"/>
      <c r="K1727" s="11"/>
      <c r="L1727" s="11"/>
      <c r="M1727" s="11"/>
      <c r="N1727" s="4"/>
      <c r="O1727" s="155"/>
      <c r="P1727" s="156"/>
      <c r="Q1727" s="156"/>
      <c r="R1727" s="157"/>
      <c r="S1727" s="4"/>
      <c r="T1727" s="4"/>
      <c r="U1727" s="4"/>
      <c r="V1727" s="4"/>
    </row>
    <row r="1728" spans="1:22" s="5" customFormat="1" ht="12.75" x14ac:dyDescent="0.2">
      <c r="A1728" s="51"/>
      <c r="B1728" s="11"/>
      <c r="C1728" s="11" t="s">
        <v>451</v>
      </c>
      <c r="D1728" s="11"/>
      <c r="E1728" s="11" t="s">
        <v>125</v>
      </c>
      <c r="F1728" s="11">
        <v>3</v>
      </c>
      <c r="G1728" s="11"/>
      <c r="H1728" s="11"/>
      <c r="I1728" s="11"/>
      <c r="J1728" s="4"/>
      <c r="K1728" s="11"/>
      <c r="L1728" s="11"/>
      <c r="M1728" s="11"/>
      <c r="N1728" s="4"/>
      <c r="O1728" s="155"/>
      <c r="P1728" s="156"/>
      <c r="Q1728" s="156"/>
      <c r="R1728" s="157"/>
      <c r="S1728" s="4"/>
      <c r="T1728" s="4"/>
      <c r="U1728" s="4"/>
      <c r="V1728" s="4"/>
    </row>
    <row r="1729" spans="1:22" s="5" customFormat="1" ht="12.75" x14ac:dyDescent="0.2">
      <c r="A1729" s="51"/>
      <c r="B1729" s="11"/>
      <c r="C1729" s="11" t="s">
        <v>454</v>
      </c>
      <c r="D1729" s="11"/>
      <c r="E1729" s="11" t="s">
        <v>455</v>
      </c>
      <c r="F1729" s="11">
        <v>2</v>
      </c>
      <c r="G1729" s="11"/>
      <c r="H1729" s="11"/>
      <c r="I1729" s="11"/>
      <c r="J1729" s="4"/>
      <c r="K1729" s="11"/>
      <c r="L1729" s="11"/>
      <c r="M1729" s="11"/>
      <c r="N1729" s="4"/>
      <c r="O1729" s="155"/>
      <c r="P1729" s="156"/>
      <c r="Q1729" s="156"/>
      <c r="R1729" s="157"/>
      <c r="S1729" s="4"/>
      <c r="T1729" s="4"/>
      <c r="U1729" s="4"/>
      <c r="V1729" s="4"/>
    </row>
    <row r="1730" spans="1:22" s="5" customFormat="1" ht="12.75" x14ac:dyDescent="0.2">
      <c r="A1730" s="51"/>
      <c r="B1730" s="11"/>
      <c r="C1730" s="11" t="s">
        <v>456</v>
      </c>
      <c r="D1730" s="11"/>
      <c r="E1730" s="11" t="s">
        <v>199</v>
      </c>
      <c r="F1730" s="11">
        <v>4</v>
      </c>
      <c r="G1730" s="11"/>
      <c r="H1730" s="11"/>
      <c r="I1730" s="11"/>
      <c r="J1730" s="4"/>
      <c r="K1730" s="11"/>
      <c r="L1730" s="11"/>
      <c r="M1730" s="11"/>
      <c r="N1730" s="4"/>
      <c r="O1730" s="155"/>
      <c r="P1730" s="156"/>
      <c r="Q1730" s="156"/>
      <c r="R1730" s="157"/>
      <c r="S1730" s="4"/>
      <c r="T1730" s="4"/>
      <c r="U1730" s="4"/>
      <c r="V1730" s="4"/>
    </row>
    <row r="1731" spans="1:22" s="5" customFormat="1" ht="12.75" x14ac:dyDescent="0.2">
      <c r="A1731" s="51"/>
      <c r="B1731" s="11"/>
      <c r="C1731" s="11" t="s">
        <v>457</v>
      </c>
      <c r="D1731" s="11"/>
      <c r="E1731" s="11" t="s">
        <v>199</v>
      </c>
      <c r="F1731" s="11">
        <v>4</v>
      </c>
      <c r="G1731" s="11"/>
      <c r="H1731" s="11"/>
      <c r="I1731" s="11"/>
      <c r="J1731" s="4"/>
      <c r="K1731" s="11"/>
      <c r="L1731" s="11"/>
      <c r="M1731" s="11"/>
      <c r="N1731" s="4"/>
      <c r="O1731" s="155"/>
      <c r="P1731" s="156"/>
      <c r="Q1731" s="156"/>
      <c r="R1731" s="157"/>
      <c r="S1731" s="4"/>
      <c r="T1731" s="4"/>
      <c r="U1731" s="4"/>
      <c r="V1731" s="4"/>
    </row>
    <row r="1732" spans="1:22" s="5" customFormat="1" ht="12.75" x14ac:dyDescent="0.2">
      <c r="A1732" s="51"/>
      <c r="B1732" s="11"/>
      <c r="C1732" s="11" t="s">
        <v>458</v>
      </c>
      <c r="D1732" s="11"/>
      <c r="E1732" s="11" t="s">
        <v>62</v>
      </c>
      <c r="F1732" s="11">
        <v>1</v>
      </c>
      <c r="G1732" s="11"/>
      <c r="H1732" s="11">
        <v>0</v>
      </c>
      <c r="I1732" s="11"/>
      <c r="J1732" s="4"/>
      <c r="K1732" s="11"/>
      <c r="L1732" s="11"/>
      <c r="M1732" s="11"/>
      <c r="N1732" s="4"/>
      <c r="O1732" s="155"/>
      <c r="P1732" s="156"/>
      <c r="Q1732" s="156"/>
      <c r="R1732" s="157"/>
      <c r="S1732" s="4"/>
      <c r="T1732" s="4"/>
      <c r="U1732" s="4"/>
      <c r="V1732" s="4"/>
    </row>
    <row r="1733" spans="1:22" s="5" customFormat="1" ht="12.75" x14ac:dyDescent="0.2">
      <c r="A1733" s="51"/>
      <c r="B1733" s="11"/>
      <c r="C1733" s="11" t="s">
        <v>460</v>
      </c>
      <c r="D1733" s="11"/>
      <c r="E1733" s="11" t="s">
        <v>461</v>
      </c>
      <c r="F1733" s="11">
        <v>11</v>
      </c>
      <c r="G1733" s="11"/>
      <c r="H1733" s="11"/>
      <c r="I1733" s="11"/>
      <c r="J1733" s="4"/>
      <c r="K1733" s="11"/>
      <c r="L1733" s="11"/>
      <c r="M1733" s="11"/>
      <c r="N1733" s="4"/>
      <c r="O1733" s="155"/>
      <c r="P1733" s="156"/>
      <c r="Q1733" s="156"/>
      <c r="R1733" s="157"/>
      <c r="S1733" s="4"/>
      <c r="T1733" s="4"/>
      <c r="U1733" s="4"/>
      <c r="V1733" s="4"/>
    </row>
    <row r="1734" spans="1:22" s="5" customFormat="1" ht="12.75" x14ac:dyDescent="0.2">
      <c r="A1734" s="51"/>
      <c r="B1734" s="11"/>
      <c r="C1734" s="11" t="s">
        <v>464</v>
      </c>
      <c r="D1734" s="11"/>
      <c r="E1734" s="11" t="s">
        <v>99</v>
      </c>
      <c r="F1734" s="11">
        <v>33</v>
      </c>
      <c r="G1734" s="11"/>
      <c r="H1734" s="11">
        <v>0</v>
      </c>
      <c r="I1734" s="11"/>
      <c r="J1734" s="4"/>
      <c r="K1734" s="11"/>
      <c r="L1734" s="11"/>
      <c r="M1734" s="11"/>
      <c r="N1734" s="4"/>
      <c r="O1734" s="155"/>
      <c r="P1734" s="156"/>
      <c r="Q1734" s="156"/>
      <c r="R1734" s="157"/>
      <c r="S1734" s="4"/>
      <c r="T1734" s="4"/>
      <c r="U1734" s="4"/>
      <c r="V1734" s="4"/>
    </row>
    <row r="1735" spans="1:22" s="5" customFormat="1" ht="12.75" x14ac:dyDescent="0.2">
      <c r="A1735" s="51"/>
      <c r="B1735" s="11"/>
      <c r="C1735" s="11" t="s">
        <v>466</v>
      </c>
      <c r="D1735" s="11"/>
      <c r="E1735" s="11" t="s">
        <v>64</v>
      </c>
      <c r="F1735" s="11">
        <v>1</v>
      </c>
      <c r="G1735" s="11"/>
      <c r="H1735" s="11"/>
      <c r="I1735" s="11"/>
      <c r="J1735" s="4"/>
      <c r="K1735" s="11"/>
      <c r="L1735" s="11"/>
      <c r="M1735" s="11"/>
      <c r="N1735" s="4"/>
      <c r="O1735" s="155"/>
      <c r="P1735" s="156"/>
      <c r="Q1735" s="156"/>
      <c r="R1735" s="157"/>
      <c r="S1735" s="4"/>
      <c r="T1735" s="4"/>
      <c r="U1735" s="4"/>
      <c r="V1735" s="4"/>
    </row>
    <row r="1736" spans="1:22" s="5" customFormat="1" ht="12.75" x14ac:dyDescent="0.2">
      <c r="A1736" s="51"/>
      <c r="B1736" s="11"/>
      <c r="C1736" s="11" t="s">
        <v>466</v>
      </c>
      <c r="D1736" s="11"/>
      <c r="E1736" s="11" t="s">
        <v>289</v>
      </c>
      <c r="F1736" s="11">
        <v>4</v>
      </c>
      <c r="G1736" s="11"/>
      <c r="H1736" s="11"/>
      <c r="I1736" s="11"/>
      <c r="J1736" s="4"/>
      <c r="K1736" s="11"/>
      <c r="L1736" s="11"/>
      <c r="M1736" s="11"/>
      <c r="N1736" s="4"/>
      <c r="O1736" s="155"/>
      <c r="P1736" s="156"/>
      <c r="Q1736" s="156"/>
      <c r="R1736" s="157"/>
      <c r="S1736" s="4"/>
      <c r="T1736" s="4"/>
      <c r="U1736" s="4"/>
      <c r="V1736" s="4"/>
    </row>
    <row r="1737" spans="1:22" s="5" customFormat="1" ht="12.75" x14ac:dyDescent="0.2">
      <c r="A1737" s="51"/>
      <c r="B1737" s="11"/>
      <c r="C1737" s="11" t="s">
        <v>468</v>
      </c>
      <c r="D1737" s="11"/>
      <c r="E1737" s="11" t="s">
        <v>469</v>
      </c>
      <c r="F1737" s="11">
        <v>1</v>
      </c>
      <c r="G1737" s="11"/>
      <c r="H1737" s="11"/>
      <c r="I1737" s="11"/>
      <c r="J1737" s="4"/>
      <c r="K1737" s="11"/>
      <c r="L1737" s="11"/>
      <c r="M1737" s="11"/>
      <c r="N1737" s="4"/>
      <c r="O1737" s="155"/>
      <c r="P1737" s="156"/>
      <c r="Q1737" s="156"/>
      <c r="R1737" s="157"/>
      <c r="S1737" s="4"/>
      <c r="T1737" s="4"/>
      <c r="U1737" s="4"/>
      <c r="V1737" s="4"/>
    </row>
    <row r="1738" spans="1:22" s="5" customFormat="1" ht="12.75" x14ac:dyDescent="0.2">
      <c r="A1738" s="51"/>
      <c r="B1738" s="11"/>
      <c r="C1738" s="11" t="s">
        <v>470</v>
      </c>
      <c r="D1738" s="11"/>
      <c r="E1738" s="11" t="s">
        <v>131</v>
      </c>
      <c r="F1738" s="11">
        <v>1</v>
      </c>
      <c r="G1738" s="11"/>
      <c r="H1738" s="11"/>
      <c r="I1738" s="11"/>
      <c r="J1738" s="4"/>
      <c r="K1738" s="11"/>
      <c r="L1738" s="11"/>
      <c r="M1738" s="11"/>
      <c r="N1738" s="4"/>
      <c r="O1738" s="155"/>
      <c r="P1738" s="156"/>
      <c r="Q1738" s="156"/>
      <c r="R1738" s="157"/>
      <c r="S1738" s="4"/>
      <c r="T1738" s="4"/>
      <c r="U1738" s="4"/>
      <c r="V1738" s="4"/>
    </row>
    <row r="1739" spans="1:22" s="5" customFormat="1" ht="12.75" x14ac:dyDescent="0.2">
      <c r="A1739" s="51"/>
      <c r="B1739" s="11"/>
      <c r="C1739" s="11" t="s">
        <v>647</v>
      </c>
      <c r="D1739" s="11"/>
      <c r="E1739" s="11" t="s">
        <v>473</v>
      </c>
      <c r="F1739" s="11">
        <v>5</v>
      </c>
      <c r="G1739" s="11"/>
      <c r="H1739" s="11">
        <v>0</v>
      </c>
      <c r="I1739" s="11"/>
      <c r="J1739" s="4"/>
      <c r="K1739" s="11"/>
      <c r="L1739" s="11"/>
      <c r="M1739" s="11"/>
      <c r="N1739" s="4"/>
      <c r="O1739" s="155"/>
      <c r="P1739" s="156"/>
      <c r="Q1739" s="156"/>
      <c r="R1739" s="157"/>
      <c r="S1739" s="4"/>
      <c r="T1739" s="4"/>
      <c r="U1739" s="4"/>
      <c r="V1739" s="4"/>
    </row>
    <row r="1740" spans="1:22" s="5" customFormat="1" ht="12.75" x14ac:dyDescent="0.2">
      <c r="A1740" s="51"/>
      <c r="B1740" s="11"/>
      <c r="C1740" s="11" t="s">
        <v>478</v>
      </c>
      <c r="D1740" s="11"/>
      <c r="E1740" s="11" t="s">
        <v>479</v>
      </c>
      <c r="F1740" s="11">
        <v>1</v>
      </c>
      <c r="G1740" s="11"/>
      <c r="H1740" s="11"/>
      <c r="I1740" s="11"/>
      <c r="J1740" s="4"/>
      <c r="K1740" s="11"/>
      <c r="L1740" s="11"/>
      <c r="M1740" s="11"/>
      <c r="N1740" s="4"/>
      <c r="O1740" s="155"/>
      <c r="P1740" s="156"/>
      <c r="Q1740" s="156"/>
      <c r="R1740" s="157"/>
      <c r="S1740" s="4"/>
      <c r="T1740" s="4"/>
      <c r="U1740" s="4"/>
      <c r="V1740" s="4"/>
    </row>
    <row r="1741" spans="1:22" s="5" customFormat="1" ht="12.75" x14ac:dyDescent="0.2">
      <c r="A1741" s="51"/>
      <c r="B1741" s="11"/>
      <c r="C1741" s="11" t="s">
        <v>480</v>
      </c>
      <c r="D1741" s="11"/>
      <c r="E1741" s="11" t="s">
        <v>242</v>
      </c>
      <c r="F1741" s="11">
        <v>3</v>
      </c>
      <c r="G1741" s="11"/>
      <c r="H1741" s="11"/>
      <c r="I1741" s="11"/>
      <c r="J1741" s="4"/>
      <c r="K1741" s="11"/>
      <c r="L1741" s="11"/>
      <c r="M1741" s="11"/>
      <c r="N1741" s="4"/>
      <c r="O1741" s="155"/>
      <c r="P1741" s="156"/>
      <c r="Q1741" s="156"/>
      <c r="R1741" s="157"/>
      <c r="S1741" s="4"/>
      <c r="T1741" s="4"/>
      <c r="U1741" s="4"/>
      <c r="V1741" s="4"/>
    </row>
    <row r="1742" spans="1:22" s="5" customFormat="1" ht="12.75" x14ac:dyDescent="0.2">
      <c r="A1742" s="51"/>
      <c r="B1742" s="11"/>
      <c r="C1742" s="11" t="s">
        <v>484</v>
      </c>
      <c r="D1742" s="11"/>
      <c r="E1742" s="11" t="s">
        <v>215</v>
      </c>
      <c r="F1742" s="11">
        <v>6</v>
      </c>
      <c r="G1742" s="11"/>
      <c r="H1742" s="11"/>
      <c r="I1742" s="11"/>
      <c r="J1742" s="4"/>
      <c r="K1742" s="11"/>
      <c r="L1742" s="11"/>
      <c r="M1742" s="11"/>
      <c r="N1742" s="4"/>
      <c r="O1742" s="155"/>
      <c r="P1742" s="156"/>
      <c r="Q1742" s="156"/>
      <c r="R1742" s="157"/>
      <c r="S1742" s="4"/>
      <c r="T1742" s="4"/>
      <c r="U1742" s="4"/>
      <c r="V1742" s="4"/>
    </row>
    <row r="1743" spans="1:22" s="5" customFormat="1" ht="12.75" x14ac:dyDescent="0.2">
      <c r="A1743" s="51"/>
      <c r="B1743" s="11"/>
      <c r="C1743" s="11" t="s">
        <v>485</v>
      </c>
      <c r="D1743" s="11"/>
      <c r="E1743" s="11" t="s">
        <v>161</v>
      </c>
      <c r="F1743" s="11">
        <v>8</v>
      </c>
      <c r="G1743" s="11"/>
      <c r="H1743" s="11"/>
      <c r="I1743" s="11"/>
      <c r="J1743" s="4"/>
      <c r="K1743" s="11"/>
      <c r="L1743" s="11"/>
      <c r="M1743" s="11"/>
      <c r="N1743" s="4"/>
      <c r="O1743" s="155"/>
      <c r="P1743" s="156"/>
      <c r="Q1743" s="156"/>
      <c r="R1743" s="157"/>
      <c r="S1743" s="4"/>
      <c r="T1743" s="4"/>
      <c r="U1743" s="4"/>
      <c r="V1743" s="4"/>
    </row>
    <row r="1744" spans="1:22" s="5" customFormat="1" ht="12.75" x14ac:dyDescent="0.2">
      <c r="A1744" s="51"/>
      <c r="B1744" s="11"/>
      <c r="C1744" s="11" t="s">
        <v>487</v>
      </c>
      <c r="D1744" s="11"/>
      <c r="E1744" s="11" t="s">
        <v>76</v>
      </c>
      <c r="F1744" s="11">
        <v>1</v>
      </c>
      <c r="G1744" s="11"/>
      <c r="H1744" s="11"/>
      <c r="I1744" s="11"/>
      <c r="J1744" s="4"/>
      <c r="K1744" s="11"/>
      <c r="L1744" s="11"/>
      <c r="M1744" s="11"/>
      <c r="N1744" s="4"/>
      <c r="O1744" s="155"/>
      <c r="P1744" s="156"/>
      <c r="Q1744" s="156"/>
      <c r="R1744" s="157"/>
      <c r="S1744" s="4"/>
      <c r="T1744" s="4"/>
      <c r="U1744" s="4"/>
      <c r="V1744" s="4"/>
    </row>
    <row r="1745" spans="1:22" s="5" customFormat="1" ht="12.75" x14ac:dyDescent="0.2">
      <c r="A1745" s="51"/>
      <c r="B1745" s="11"/>
      <c r="C1745" s="11" t="s">
        <v>490</v>
      </c>
      <c r="D1745" s="11"/>
      <c r="E1745" s="11" t="s">
        <v>145</v>
      </c>
      <c r="F1745" s="11">
        <v>1</v>
      </c>
      <c r="G1745" s="11"/>
      <c r="H1745" s="11"/>
      <c r="I1745" s="11"/>
      <c r="J1745" s="4"/>
      <c r="K1745" s="11"/>
      <c r="L1745" s="11"/>
      <c r="M1745" s="11"/>
      <c r="N1745" s="4"/>
      <c r="O1745" s="155"/>
      <c r="P1745" s="156"/>
      <c r="Q1745" s="156"/>
      <c r="R1745" s="157"/>
      <c r="S1745" s="4"/>
      <c r="T1745" s="4"/>
      <c r="U1745" s="4"/>
      <c r="V1745" s="4"/>
    </row>
    <row r="1746" spans="1:22" s="5" customFormat="1" ht="12.75" x14ac:dyDescent="0.2">
      <c r="A1746" s="51"/>
      <c r="B1746" s="11"/>
      <c r="C1746" s="11" t="s">
        <v>490</v>
      </c>
      <c r="D1746" s="11"/>
      <c r="E1746" s="11" t="s">
        <v>452</v>
      </c>
      <c r="F1746" s="11">
        <v>10</v>
      </c>
      <c r="G1746" s="11"/>
      <c r="H1746" s="11">
        <v>0</v>
      </c>
      <c r="I1746" s="11"/>
      <c r="J1746" s="4"/>
      <c r="K1746" s="11"/>
      <c r="L1746" s="11"/>
      <c r="M1746" s="11"/>
      <c r="N1746" s="4"/>
      <c r="O1746" s="155"/>
      <c r="P1746" s="156"/>
      <c r="Q1746" s="156"/>
      <c r="R1746" s="157"/>
      <c r="S1746" s="4"/>
      <c r="T1746" s="4"/>
      <c r="U1746" s="4"/>
      <c r="V1746" s="4"/>
    </row>
    <row r="1747" spans="1:22" s="5" customFormat="1" ht="12.75" x14ac:dyDescent="0.2">
      <c r="A1747" s="51"/>
      <c r="B1747" s="11"/>
      <c r="C1747" s="11" t="s">
        <v>491</v>
      </c>
      <c r="D1747" s="11"/>
      <c r="E1747" s="11" t="s">
        <v>142</v>
      </c>
      <c r="F1747" s="11">
        <v>1</v>
      </c>
      <c r="G1747" s="11">
        <v>1</v>
      </c>
      <c r="H1747" s="11">
        <v>0</v>
      </c>
      <c r="I1747" s="11"/>
      <c r="J1747" s="4"/>
      <c r="K1747" s="11"/>
      <c r="L1747" s="11"/>
      <c r="M1747" s="11"/>
      <c r="N1747" s="4"/>
      <c r="O1747" s="155"/>
      <c r="P1747" s="156"/>
      <c r="Q1747" s="156"/>
      <c r="R1747" s="157"/>
      <c r="S1747" s="4"/>
      <c r="T1747" s="4"/>
      <c r="U1747" s="4"/>
      <c r="V1747" s="4"/>
    </row>
    <row r="1748" spans="1:22" s="5" customFormat="1" ht="12.75" x14ac:dyDescent="0.2">
      <c r="A1748" s="51"/>
      <c r="B1748" s="11"/>
      <c r="C1748" s="11" t="s">
        <v>493</v>
      </c>
      <c r="D1748" s="11"/>
      <c r="E1748" s="11" t="s">
        <v>220</v>
      </c>
      <c r="F1748" s="11">
        <v>1</v>
      </c>
      <c r="G1748" s="11"/>
      <c r="H1748" s="11"/>
      <c r="I1748" s="11"/>
      <c r="J1748" s="4"/>
      <c r="K1748" s="11"/>
      <c r="L1748" s="11"/>
      <c r="M1748" s="11"/>
      <c r="N1748" s="4"/>
      <c r="O1748" s="155"/>
      <c r="P1748" s="156"/>
      <c r="Q1748" s="156"/>
      <c r="R1748" s="157"/>
      <c r="S1748" s="4"/>
      <c r="T1748" s="4"/>
      <c r="U1748" s="4"/>
      <c r="V1748" s="4"/>
    </row>
    <row r="1749" spans="1:22" s="5" customFormat="1" ht="12.75" x14ac:dyDescent="0.2">
      <c r="A1749" s="51"/>
      <c r="B1749" s="11"/>
      <c r="C1749" s="11" t="s">
        <v>494</v>
      </c>
      <c r="D1749" s="11"/>
      <c r="E1749" s="11" t="s">
        <v>106</v>
      </c>
      <c r="F1749" s="11">
        <v>30</v>
      </c>
      <c r="G1749" s="11">
        <v>1</v>
      </c>
      <c r="H1749" s="11">
        <v>1</v>
      </c>
      <c r="I1749" s="11">
        <v>2</v>
      </c>
      <c r="J1749" s="4"/>
      <c r="K1749" s="11"/>
      <c r="L1749" s="11"/>
      <c r="M1749" s="11"/>
      <c r="N1749" s="4"/>
      <c r="O1749" s="155"/>
      <c r="P1749" s="156"/>
      <c r="Q1749" s="156"/>
      <c r="R1749" s="157"/>
      <c r="S1749" s="4"/>
      <c r="T1749" s="4"/>
      <c r="U1749" s="4"/>
      <c r="V1749" s="4"/>
    </row>
    <row r="1750" spans="1:22" s="5" customFormat="1" ht="12.75" x14ac:dyDescent="0.2">
      <c r="A1750" s="51"/>
      <c r="B1750" s="11"/>
      <c r="C1750" s="11" t="s">
        <v>497</v>
      </c>
      <c r="D1750" s="11"/>
      <c r="E1750" s="11" t="s">
        <v>455</v>
      </c>
      <c r="F1750" s="11">
        <v>1</v>
      </c>
      <c r="G1750" s="11"/>
      <c r="H1750" s="11"/>
      <c r="I1750" s="11"/>
      <c r="J1750" s="4"/>
      <c r="K1750" s="11"/>
      <c r="L1750" s="11"/>
      <c r="M1750" s="11"/>
      <c r="N1750" s="4"/>
      <c r="O1750" s="155"/>
      <c r="P1750" s="156"/>
      <c r="Q1750" s="156"/>
      <c r="R1750" s="157"/>
      <c r="S1750" s="4"/>
      <c r="T1750" s="4"/>
      <c r="U1750" s="4"/>
      <c r="V1750" s="4"/>
    </row>
    <row r="1751" spans="1:22" s="5" customFormat="1" ht="12.75" x14ac:dyDescent="0.2">
      <c r="A1751" s="51"/>
      <c r="B1751" s="11"/>
      <c r="C1751" s="11" t="s">
        <v>499</v>
      </c>
      <c r="D1751" s="11"/>
      <c r="E1751" s="11" t="s">
        <v>500</v>
      </c>
      <c r="F1751" s="11">
        <v>1</v>
      </c>
      <c r="G1751" s="11"/>
      <c r="H1751" s="11"/>
      <c r="I1751" s="11"/>
      <c r="J1751" s="4"/>
      <c r="K1751" s="11"/>
      <c r="L1751" s="11"/>
      <c r="M1751" s="11"/>
      <c r="N1751" s="4"/>
      <c r="O1751" s="155"/>
      <c r="P1751" s="156"/>
      <c r="Q1751" s="156"/>
      <c r="R1751" s="157"/>
      <c r="S1751" s="4"/>
      <c r="T1751" s="4"/>
      <c r="U1751" s="4"/>
      <c r="V1751" s="4"/>
    </row>
    <row r="1752" spans="1:22" s="5" customFormat="1" ht="12.75" x14ac:dyDescent="0.2">
      <c r="A1752" s="51"/>
      <c r="B1752" s="11"/>
      <c r="C1752" s="11" t="s">
        <v>501</v>
      </c>
      <c r="D1752" s="11"/>
      <c r="E1752" s="11" t="s">
        <v>103</v>
      </c>
      <c r="F1752" s="11">
        <v>6</v>
      </c>
      <c r="G1752" s="11"/>
      <c r="H1752" s="11">
        <v>0</v>
      </c>
      <c r="I1752" s="11"/>
      <c r="J1752" s="4"/>
      <c r="K1752" s="11"/>
      <c r="L1752" s="11"/>
      <c r="M1752" s="11"/>
      <c r="N1752" s="4"/>
      <c r="O1752" s="155"/>
      <c r="P1752" s="156"/>
      <c r="Q1752" s="156"/>
      <c r="R1752" s="157"/>
      <c r="S1752" s="4"/>
      <c r="T1752" s="4"/>
      <c r="U1752" s="4"/>
      <c r="V1752" s="4"/>
    </row>
    <row r="1753" spans="1:22" s="5" customFormat="1" ht="12.75" x14ac:dyDescent="0.2">
      <c r="A1753" s="51"/>
      <c r="B1753" s="11"/>
      <c r="C1753" s="11" t="s">
        <v>503</v>
      </c>
      <c r="D1753" s="11"/>
      <c r="E1753" s="11" t="s">
        <v>72</v>
      </c>
      <c r="F1753" s="11">
        <v>20</v>
      </c>
      <c r="G1753" s="11"/>
      <c r="H1753" s="11">
        <v>0</v>
      </c>
      <c r="I1753" s="11"/>
      <c r="J1753" s="4"/>
      <c r="K1753" s="11"/>
      <c r="L1753" s="11"/>
      <c r="M1753" s="11"/>
      <c r="N1753" s="4"/>
      <c r="O1753" s="155"/>
      <c r="P1753" s="156"/>
      <c r="Q1753" s="156"/>
      <c r="R1753" s="157"/>
      <c r="S1753" s="4"/>
      <c r="T1753" s="4"/>
      <c r="U1753" s="4"/>
      <c r="V1753" s="4"/>
    </row>
    <row r="1754" spans="1:22" s="5" customFormat="1" ht="12.75" x14ac:dyDescent="0.2">
      <c r="A1754" s="51"/>
      <c r="B1754" s="11"/>
      <c r="C1754" s="11" t="s">
        <v>505</v>
      </c>
      <c r="D1754" s="11"/>
      <c r="E1754" s="11" t="s">
        <v>62</v>
      </c>
      <c r="F1754" s="11">
        <v>1</v>
      </c>
      <c r="G1754" s="11"/>
      <c r="H1754" s="11"/>
      <c r="I1754" s="11"/>
      <c r="J1754" s="4"/>
      <c r="K1754" s="11"/>
      <c r="L1754" s="11"/>
      <c r="M1754" s="11"/>
      <c r="N1754" s="4"/>
      <c r="O1754" s="155"/>
      <c r="P1754" s="156"/>
      <c r="Q1754" s="156"/>
      <c r="R1754" s="157"/>
      <c r="S1754" s="4"/>
      <c r="T1754" s="4"/>
      <c r="U1754" s="4"/>
      <c r="V1754" s="4"/>
    </row>
    <row r="1755" spans="1:22" s="5" customFormat="1" ht="12.75" x14ac:dyDescent="0.2">
      <c r="A1755" s="51"/>
      <c r="B1755" s="11"/>
      <c r="C1755" s="11" t="s">
        <v>505</v>
      </c>
      <c r="D1755" s="11"/>
      <c r="E1755" s="11" t="s">
        <v>64</v>
      </c>
      <c r="F1755" s="11">
        <v>7</v>
      </c>
      <c r="G1755" s="11">
        <v>2</v>
      </c>
      <c r="H1755" s="11">
        <v>2</v>
      </c>
      <c r="I1755" s="11">
        <v>54.5</v>
      </c>
      <c r="J1755" s="4"/>
      <c r="K1755" s="11"/>
      <c r="L1755" s="11"/>
      <c r="M1755" s="11"/>
      <c r="N1755" s="4"/>
      <c r="O1755" s="155"/>
      <c r="P1755" s="156"/>
      <c r="Q1755" s="156"/>
      <c r="R1755" s="157"/>
      <c r="S1755" s="4"/>
      <c r="T1755" s="4"/>
      <c r="U1755" s="4"/>
      <c r="V1755" s="4"/>
    </row>
    <row r="1756" spans="1:22" s="5" customFormat="1" ht="12.75" x14ac:dyDescent="0.2">
      <c r="A1756" s="51"/>
      <c r="B1756" s="11"/>
      <c r="C1756" s="11" t="s">
        <v>506</v>
      </c>
      <c r="D1756" s="11"/>
      <c r="E1756" s="11" t="s">
        <v>328</v>
      </c>
      <c r="F1756" s="11">
        <v>2</v>
      </c>
      <c r="G1756" s="11"/>
      <c r="H1756" s="11"/>
      <c r="I1756" s="11"/>
      <c r="J1756" s="4"/>
      <c r="K1756" s="11"/>
      <c r="L1756" s="11"/>
      <c r="M1756" s="11"/>
      <c r="N1756" s="4"/>
      <c r="O1756" s="155"/>
      <c r="P1756" s="156"/>
      <c r="Q1756" s="156"/>
      <c r="R1756" s="157"/>
      <c r="S1756" s="4"/>
      <c r="T1756" s="4"/>
      <c r="U1756" s="4"/>
      <c r="V1756" s="4"/>
    </row>
    <row r="1757" spans="1:22" s="5" customFormat="1" ht="12.75" x14ac:dyDescent="0.2">
      <c r="A1757" s="51"/>
      <c r="B1757" s="11"/>
      <c r="C1757" s="11" t="s">
        <v>507</v>
      </c>
      <c r="D1757" s="11"/>
      <c r="E1757" s="11" t="s">
        <v>365</v>
      </c>
      <c r="F1757" s="11">
        <v>18</v>
      </c>
      <c r="G1757" s="11">
        <v>1</v>
      </c>
      <c r="H1757" s="11">
        <v>1</v>
      </c>
      <c r="I1757" s="11">
        <v>0</v>
      </c>
      <c r="J1757" s="4"/>
      <c r="K1757" s="11"/>
      <c r="L1757" s="11"/>
      <c r="M1757" s="11"/>
      <c r="N1757" s="4"/>
      <c r="O1757" s="155"/>
      <c r="P1757" s="156"/>
      <c r="Q1757" s="156"/>
      <c r="R1757" s="157"/>
      <c r="S1757" s="4"/>
      <c r="T1757" s="4"/>
      <c r="U1757" s="4"/>
      <c r="V1757" s="4"/>
    </row>
    <row r="1758" spans="1:22" s="5" customFormat="1" ht="12.75" x14ac:dyDescent="0.2">
      <c r="A1758" s="51"/>
      <c r="B1758" s="11"/>
      <c r="C1758" s="11" t="s">
        <v>648</v>
      </c>
      <c r="D1758" s="11"/>
      <c r="E1758" s="11" t="s">
        <v>87</v>
      </c>
      <c r="F1758" s="11">
        <v>1</v>
      </c>
      <c r="G1758" s="11"/>
      <c r="H1758" s="11"/>
      <c r="I1758" s="11"/>
      <c r="J1758" s="4"/>
      <c r="K1758" s="11"/>
      <c r="L1758" s="11"/>
      <c r="M1758" s="11"/>
      <c r="N1758" s="4"/>
      <c r="O1758" s="155"/>
      <c r="P1758" s="156"/>
      <c r="Q1758" s="156"/>
      <c r="R1758" s="157"/>
      <c r="S1758" s="4"/>
      <c r="T1758" s="4"/>
      <c r="U1758" s="4"/>
      <c r="V1758" s="4"/>
    </row>
    <row r="1759" spans="1:22" s="5" customFormat="1" ht="12.75" x14ac:dyDescent="0.2">
      <c r="A1759" s="51"/>
      <c r="B1759" s="11"/>
      <c r="C1759" s="11" t="s">
        <v>518</v>
      </c>
      <c r="D1759" s="11"/>
      <c r="E1759" s="11" t="s">
        <v>85</v>
      </c>
      <c r="F1759" s="11">
        <v>3</v>
      </c>
      <c r="G1759" s="11"/>
      <c r="H1759" s="11">
        <v>0</v>
      </c>
      <c r="I1759" s="11"/>
      <c r="J1759" s="4"/>
      <c r="K1759" s="11"/>
      <c r="L1759" s="11"/>
      <c r="M1759" s="11"/>
      <c r="N1759" s="4"/>
      <c r="O1759" s="155"/>
      <c r="P1759" s="156"/>
      <c r="Q1759" s="156"/>
      <c r="R1759" s="157"/>
      <c r="S1759" s="4"/>
      <c r="T1759" s="4"/>
      <c r="U1759" s="4"/>
      <c r="V1759" s="4"/>
    </row>
    <row r="1760" spans="1:22" s="5" customFormat="1" ht="12.75" x14ac:dyDescent="0.2">
      <c r="A1760" s="51"/>
      <c r="B1760" s="11"/>
      <c r="C1760" s="11" t="s">
        <v>521</v>
      </c>
      <c r="D1760" s="11"/>
      <c r="E1760" s="11" t="s">
        <v>522</v>
      </c>
      <c r="F1760" s="11">
        <v>13</v>
      </c>
      <c r="G1760" s="11"/>
      <c r="H1760" s="11">
        <v>0</v>
      </c>
      <c r="I1760" s="11"/>
      <c r="J1760" s="4"/>
      <c r="K1760" s="11"/>
      <c r="L1760" s="11"/>
      <c r="M1760" s="11"/>
      <c r="N1760" s="4"/>
      <c r="O1760" s="155"/>
      <c r="P1760" s="156"/>
      <c r="Q1760" s="156"/>
      <c r="R1760" s="157"/>
      <c r="S1760" s="4"/>
      <c r="T1760" s="4"/>
      <c r="U1760" s="4"/>
      <c r="V1760" s="4"/>
    </row>
    <row r="1761" spans="1:22" s="5" customFormat="1" ht="12.75" x14ac:dyDescent="0.2">
      <c r="A1761" s="51"/>
      <c r="B1761" s="11"/>
      <c r="C1761" s="11" t="s">
        <v>524</v>
      </c>
      <c r="D1761" s="11"/>
      <c r="E1761" s="11" t="s">
        <v>495</v>
      </c>
      <c r="F1761" s="11">
        <v>12</v>
      </c>
      <c r="G1761" s="11"/>
      <c r="H1761" s="11">
        <v>0</v>
      </c>
      <c r="I1761" s="11"/>
      <c r="J1761" s="4"/>
      <c r="K1761" s="11"/>
      <c r="L1761" s="11"/>
      <c r="M1761" s="11"/>
      <c r="N1761" s="4"/>
      <c r="O1761" s="155"/>
      <c r="P1761" s="156"/>
      <c r="Q1761" s="156"/>
      <c r="R1761" s="157"/>
      <c r="S1761" s="4"/>
      <c r="T1761" s="4"/>
      <c r="U1761" s="4"/>
      <c r="V1761" s="4"/>
    </row>
    <row r="1762" spans="1:22" s="5" customFormat="1" ht="12.75" x14ac:dyDescent="0.2">
      <c r="A1762" s="51"/>
      <c r="B1762" s="11"/>
      <c r="C1762" s="11" t="s">
        <v>527</v>
      </c>
      <c r="D1762" s="11"/>
      <c r="E1762" s="11" t="s">
        <v>103</v>
      </c>
      <c r="F1762" s="11">
        <v>2</v>
      </c>
      <c r="G1762" s="11"/>
      <c r="H1762" s="11"/>
      <c r="I1762" s="11"/>
      <c r="J1762" s="4"/>
      <c r="K1762" s="11"/>
      <c r="L1762" s="11"/>
      <c r="M1762" s="11"/>
      <c r="N1762" s="4"/>
      <c r="O1762" s="155"/>
      <c r="P1762" s="156"/>
      <c r="Q1762" s="156"/>
      <c r="R1762" s="157"/>
      <c r="S1762" s="4"/>
      <c r="T1762" s="4"/>
      <c r="U1762" s="4"/>
      <c r="V1762" s="4"/>
    </row>
    <row r="1763" spans="1:22" s="5" customFormat="1" ht="12.75" x14ac:dyDescent="0.2">
      <c r="A1763" s="51"/>
      <c r="B1763" s="11"/>
      <c r="C1763" s="11" t="s">
        <v>528</v>
      </c>
      <c r="D1763" s="11"/>
      <c r="E1763" s="11" t="s">
        <v>96</v>
      </c>
      <c r="F1763" s="11">
        <v>1</v>
      </c>
      <c r="G1763" s="11"/>
      <c r="H1763" s="11"/>
      <c r="I1763" s="11"/>
      <c r="J1763" s="4"/>
      <c r="K1763" s="11"/>
      <c r="L1763" s="11"/>
      <c r="M1763" s="11"/>
      <c r="N1763" s="4"/>
      <c r="O1763" s="155"/>
      <c r="P1763" s="156"/>
      <c r="Q1763" s="156"/>
      <c r="R1763" s="157"/>
      <c r="S1763" s="4"/>
      <c r="T1763" s="4"/>
      <c r="U1763" s="4"/>
      <c r="V1763" s="4"/>
    </row>
    <row r="1764" spans="1:22" s="5" customFormat="1" ht="12.75" x14ac:dyDescent="0.2">
      <c r="A1764" s="51"/>
      <c r="B1764" s="11"/>
      <c r="C1764" s="11" t="s">
        <v>529</v>
      </c>
      <c r="D1764" s="11"/>
      <c r="E1764" s="11" t="s">
        <v>89</v>
      </c>
      <c r="F1764" s="11">
        <v>19</v>
      </c>
      <c r="G1764" s="11"/>
      <c r="H1764" s="11">
        <v>0</v>
      </c>
      <c r="I1764" s="11"/>
      <c r="J1764" s="4"/>
      <c r="K1764" s="11"/>
      <c r="L1764" s="11"/>
      <c r="M1764" s="11"/>
      <c r="N1764" s="4"/>
      <c r="O1764" s="155"/>
      <c r="P1764" s="156"/>
      <c r="Q1764" s="156"/>
      <c r="R1764" s="157"/>
      <c r="S1764" s="4"/>
      <c r="T1764" s="4"/>
      <c r="U1764" s="4"/>
      <c r="V1764" s="4"/>
    </row>
    <row r="1765" spans="1:22" s="5" customFormat="1" ht="12.75" x14ac:dyDescent="0.2">
      <c r="A1765" s="51"/>
      <c r="B1765" s="11"/>
      <c r="C1765" s="11" t="s">
        <v>530</v>
      </c>
      <c r="D1765" s="11"/>
      <c r="E1765" s="11" t="s">
        <v>78</v>
      </c>
      <c r="F1765" s="11">
        <v>1</v>
      </c>
      <c r="G1765" s="11"/>
      <c r="H1765" s="11">
        <v>0</v>
      </c>
      <c r="I1765" s="11"/>
      <c r="J1765" s="4"/>
      <c r="K1765" s="11"/>
      <c r="L1765" s="11"/>
      <c r="M1765" s="11"/>
      <c r="N1765" s="4"/>
      <c r="O1765" s="155"/>
      <c r="P1765" s="156"/>
      <c r="Q1765" s="156"/>
      <c r="R1765" s="157"/>
      <c r="S1765" s="4"/>
      <c r="T1765" s="4"/>
      <c r="U1765" s="4"/>
      <c r="V1765" s="4"/>
    </row>
    <row r="1766" spans="1:22" s="5" customFormat="1" ht="12.75" x14ac:dyDescent="0.2">
      <c r="A1766" s="51"/>
      <c r="B1766" s="11"/>
      <c r="C1766" s="11" t="s">
        <v>532</v>
      </c>
      <c r="D1766" s="11"/>
      <c r="E1766" s="11" t="s">
        <v>67</v>
      </c>
      <c r="F1766" s="11">
        <v>3</v>
      </c>
      <c r="G1766" s="11"/>
      <c r="H1766" s="11">
        <v>0</v>
      </c>
      <c r="I1766" s="11"/>
      <c r="J1766" s="4"/>
      <c r="K1766" s="11"/>
      <c r="L1766" s="11"/>
      <c r="M1766" s="11"/>
      <c r="N1766" s="4"/>
      <c r="O1766" s="155"/>
      <c r="P1766" s="156"/>
      <c r="Q1766" s="156"/>
      <c r="R1766" s="157"/>
      <c r="S1766" s="4"/>
      <c r="T1766" s="4"/>
      <c r="U1766" s="4"/>
      <c r="V1766" s="4"/>
    </row>
    <row r="1767" spans="1:22" s="5" customFormat="1" ht="12.75" x14ac:dyDescent="0.2">
      <c r="A1767" s="51"/>
      <c r="B1767" s="11"/>
      <c r="C1767" s="11" t="s">
        <v>536</v>
      </c>
      <c r="D1767" s="11"/>
      <c r="E1767" s="11" t="s">
        <v>537</v>
      </c>
      <c r="F1767" s="11">
        <v>2</v>
      </c>
      <c r="G1767" s="11"/>
      <c r="H1767" s="11"/>
      <c r="I1767" s="11"/>
      <c r="J1767" s="4"/>
      <c r="K1767" s="11"/>
      <c r="L1767" s="11"/>
      <c r="M1767" s="11"/>
      <c r="N1767" s="4"/>
      <c r="O1767" s="155"/>
      <c r="P1767" s="156"/>
      <c r="Q1767" s="156"/>
      <c r="R1767" s="157"/>
      <c r="S1767" s="4"/>
      <c r="T1767" s="4"/>
      <c r="U1767" s="4"/>
      <c r="V1767" s="4"/>
    </row>
    <row r="1768" spans="1:22" s="5" customFormat="1" ht="12.75" x14ac:dyDescent="0.2">
      <c r="A1768" s="51"/>
      <c r="B1768" s="11"/>
      <c r="C1768" s="11" t="s">
        <v>538</v>
      </c>
      <c r="D1768" s="11"/>
      <c r="E1768" s="11" t="s">
        <v>332</v>
      </c>
      <c r="F1768" s="11">
        <v>15</v>
      </c>
      <c r="G1768" s="11"/>
      <c r="H1768" s="11">
        <v>0</v>
      </c>
      <c r="I1768" s="11"/>
      <c r="J1768" s="4"/>
      <c r="K1768" s="11"/>
      <c r="L1768" s="11"/>
      <c r="M1768" s="11"/>
      <c r="N1768" s="4"/>
      <c r="O1768" s="155"/>
      <c r="P1768" s="156"/>
      <c r="Q1768" s="156"/>
      <c r="R1768" s="157"/>
      <c r="S1768" s="4"/>
      <c r="T1768" s="4"/>
      <c r="U1768" s="4"/>
      <c r="V1768" s="4"/>
    </row>
    <row r="1769" spans="1:22" s="5" customFormat="1" ht="12.75" x14ac:dyDescent="0.2">
      <c r="A1769" s="51"/>
      <c r="B1769" s="11"/>
      <c r="C1769" s="11" t="s">
        <v>539</v>
      </c>
      <c r="D1769" s="11"/>
      <c r="E1769" s="11" t="s">
        <v>128</v>
      </c>
      <c r="F1769" s="11">
        <v>58</v>
      </c>
      <c r="G1769" s="11"/>
      <c r="H1769" s="11">
        <v>0</v>
      </c>
      <c r="I1769" s="11"/>
      <c r="J1769" s="4"/>
      <c r="K1769" s="11"/>
      <c r="L1769" s="11"/>
      <c r="M1769" s="11"/>
      <c r="N1769" s="4"/>
      <c r="O1769" s="155"/>
      <c r="P1769" s="156"/>
      <c r="Q1769" s="156"/>
      <c r="R1769" s="157"/>
      <c r="S1769" s="4"/>
      <c r="T1769" s="4"/>
      <c r="U1769" s="4"/>
      <c r="V1769" s="4"/>
    </row>
    <row r="1770" spans="1:22" s="5" customFormat="1" ht="12.75" x14ac:dyDescent="0.2">
      <c r="A1770" s="51"/>
      <c r="B1770" s="11"/>
      <c r="C1770" s="11" t="s">
        <v>543</v>
      </c>
      <c r="D1770" s="11"/>
      <c r="E1770" s="11" t="s">
        <v>381</v>
      </c>
      <c r="F1770" s="11">
        <v>13</v>
      </c>
      <c r="G1770" s="11"/>
      <c r="H1770" s="11">
        <v>0</v>
      </c>
      <c r="I1770" s="11"/>
      <c r="J1770" s="4"/>
      <c r="K1770" s="11"/>
      <c r="L1770" s="11"/>
      <c r="M1770" s="11"/>
      <c r="N1770" s="4"/>
      <c r="O1770" s="155"/>
      <c r="P1770" s="156"/>
      <c r="Q1770" s="156"/>
      <c r="R1770" s="157"/>
      <c r="S1770" s="4"/>
      <c r="T1770" s="4"/>
      <c r="U1770" s="4"/>
      <c r="V1770" s="4"/>
    </row>
    <row r="1771" spans="1:22" s="5" customFormat="1" ht="12.75" x14ac:dyDescent="0.2">
      <c r="A1771" s="51"/>
      <c r="B1771" s="11"/>
      <c r="C1771" s="11" t="s">
        <v>545</v>
      </c>
      <c r="D1771" s="11"/>
      <c r="E1771" s="11" t="s">
        <v>166</v>
      </c>
      <c r="F1771" s="11">
        <v>6</v>
      </c>
      <c r="G1771" s="11"/>
      <c r="H1771" s="11"/>
      <c r="I1771" s="11"/>
      <c r="J1771" s="4"/>
      <c r="K1771" s="11"/>
      <c r="L1771" s="11"/>
      <c r="M1771" s="11"/>
      <c r="N1771" s="4"/>
      <c r="O1771" s="155"/>
      <c r="P1771" s="156"/>
      <c r="Q1771" s="156"/>
      <c r="R1771" s="157"/>
      <c r="S1771" s="4"/>
      <c r="T1771" s="4"/>
      <c r="U1771" s="4"/>
      <c r="V1771" s="4"/>
    </row>
    <row r="1772" spans="1:22" s="5" customFormat="1" ht="12.75" x14ac:dyDescent="0.2">
      <c r="A1772" s="51"/>
      <c r="B1772" s="11"/>
      <c r="C1772" s="11" t="s">
        <v>546</v>
      </c>
      <c r="D1772" s="11"/>
      <c r="E1772" s="11" t="s">
        <v>87</v>
      </c>
      <c r="F1772" s="11">
        <v>2</v>
      </c>
      <c r="G1772" s="11"/>
      <c r="H1772" s="11"/>
      <c r="I1772" s="11"/>
      <c r="J1772" s="4"/>
      <c r="K1772" s="11"/>
      <c r="L1772" s="11"/>
      <c r="M1772" s="11"/>
      <c r="N1772" s="4"/>
      <c r="O1772" s="155"/>
      <c r="P1772" s="156"/>
      <c r="Q1772" s="156"/>
      <c r="R1772" s="157"/>
      <c r="S1772" s="4"/>
      <c r="T1772" s="4"/>
      <c r="U1772" s="4"/>
      <c r="V1772" s="4"/>
    </row>
    <row r="1773" spans="1:22" s="5" customFormat="1" ht="12.75" x14ac:dyDescent="0.2">
      <c r="A1773" s="51"/>
      <c r="B1773" s="11"/>
      <c r="C1773" s="11" t="s">
        <v>547</v>
      </c>
      <c r="D1773" s="11"/>
      <c r="E1773" s="11" t="s">
        <v>154</v>
      </c>
      <c r="F1773" s="11">
        <v>4</v>
      </c>
      <c r="G1773" s="11"/>
      <c r="H1773" s="11"/>
      <c r="I1773" s="11"/>
      <c r="J1773" s="4"/>
      <c r="K1773" s="11"/>
      <c r="L1773" s="11"/>
      <c r="M1773" s="11"/>
      <c r="N1773" s="4"/>
      <c r="O1773" s="155"/>
      <c r="P1773" s="156"/>
      <c r="Q1773" s="156"/>
      <c r="R1773" s="157"/>
      <c r="S1773" s="4"/>
      <c r="T1773" s="4"/>
      <c r="U1773" s="4"/>
      <c r="V1773" s="4"/>
    </row>
    <row r="1774" spans="1:22" s="5" customFormat="1" ht="12.75" x14ac:dyDescent="0.2">
      <c r="A1774" s="51"/>
      <c r="B1774" s="11"/>
      <c r="C1774" s="11" t="s">
        <v>548</v>
      </c>
      <c r="D1774" s="11"/>
      <c r="E1774" s="11" t="s">
        <v>345</v>
      </c>
      <c r="F1774" s="11">
        <v>10</v>
      </c>
      <c r="G1774" s="11"/>
      <c r="H1774" s="11"/>
      <c r="I1774" s="11"/>
      <c r="J1774" s="4"/>
      <c r="K1774" s="11"/>
      <c r="L1774" s="11"/>
      <c r="M1774" s="11"/>
      <c r="N1774" s="4"/>
      <c r="O1774" s="155"/>
      <c r="P1774" s="156"/>
      <c r="Q1774" s="156"/>
      <c r="R1774" s="157"/>
      <c r="S1774" s="4"/>
      <c r="T1774" s="4"/>
      <c r="U1774" s="4"/>
      <c r="V1774" s="4"/>
    </row>
    <row r="1775" spans="1:22" s="5" customFormat="1" ht="12.75" x14ac:dyDescent="0.2">
      <c r="A1775" s="51"/>
      <c r="B1775" s="11"/>
      <c r="C1775" s="11" t="s">
        <v>552</v>
      </c>
      <c r="D1775" s="11"/>
      <c r="E1775" s="11" t="s">
        <v>101</v>
      </c>
      <c r="F1775" s="11">
        <v>1</v>
      </c>
      <c r="G1775" s="11"/>
      <c r="H1775" s="11"/>
      <c r="I1775" s="11"/>
      <c r="J1775" s="4"/>
      <c r="K1775" s="11"/>
      <c r="L1775" s="11"/>
      <c r="M1775" s="11"/>
      <c r="N1775" s="4"/>
      <c r="O1775" s="155"/>
      <c r="P1775" s="156"/>
      <c r="Q1775" s="156"/>
      <c r="R1775" s="157"/>
      <c r="S1775" s="4"/>
      <c r="T1775" s="4"/>
      <c r="U1775" s="4"/>
      <c r="V1775" s="4"/>
    </row>
    <row r="1776" spans="1:22" s="5" customFormat="1" ht="12.75" x14ac:dyDescent="0.2">
      <c r="A1776" s="51"/>
      <c r="B1776" s="11"/>
      <c r="C1776" s="11" t="s">
        <v>554</v>
      </c>
      <c r="D1776" s="11"/>
      <c r="E1776" s="11" t="s">
        <v>190</v>
      </c>
      <c r="F1776" s="11">
        <v>3</v>
      </c>
      <c r="G1776" s="11"/>
      <c r="H1776" s="11"/>
      <c r="I1776" s="11"/>
      <c r="J1776" s="4"/>
      <c r="K1776" s="11"/>
      <c r="L1776" s="11"/>
      <c r="M1776" s="11"/>
      <c r="N1776" s="4"/>
      <c r="O1776" s="155"/>
      <c r="P1776" s="156"/>
      <c r="Q1776" s="156"/>
      <c r="R1776" s="157"/>
      <c r="S1776" s="4"/>
      <c r="T1776" s="4"/>
      <c r="U1776" s="4"/>
      <c r="V1776" s="4"/>
    </row>
    <row r="1777" spans="1:22" s="5" customFormat="1" ht="12.75" x14ac:dyDescent="0.2">
      <c r="A1777" s="51"/>
      <c r="B1777" s="11"/>
      <c r="C1777" s="11" t="s">
        <v>557</v>
      </c>
      <c r="D1777" s="11"/>
      <c r="E1777" s="11" t="s">
        <v>223</v>
      </c>
      <c r="F1777" s="11">
        <v>2</v>
      </c>
      <c r="G1777" s="11"/>
      <c r="H1777" s="11"/>
      <c r="I1777" s="11"/>
      <c r="J1777" s="4"/>
      <c r="K1777" s="11"/>
      <c r="L1777" s="11"/>
      <c r="M1777" s="11"/>
      <c r="N1777" s="4"/>
      <c r="O1777" s="155"/>
      <c r="P1777" s="156"/>
      <c r="Q1777" s="156"/>
      <c r="R1777" s="157"/>
      <c r="S1777" s="4"/>
      <c r="T1777" s="4"/>
      <c r="U1777" s="4"/>
      <c r="V1777" s="4"/>
    </row>
    <row r="1778" spans="1:22" s="5" customFormat="1" ht="12.75" x14ac:dyDescent="0.2">
      <c r="A1778" s="51"/>
      <c r="B1778" s="11"/>
      <c r="C1778" s="11" t="s">
        <v>560</v>
      </c>
      <c r="D1778" s="11"/>
      <c r="E1778" s="11" t="s">
        <v>74</v>
      </c>
      <c r="F1778" s="11">
        <v>15</v>
      </c>
      <c r="G1778" s="11"/>
      <c r="H1778" s="11">
        <v>0</v>
      </c>
      <c r="I1778" s="11"/>
      <c r="J1778" s="4"/>
      <c r="K1778" s="11"/>
      <c r="L1778" s="11"/>
      <c r="M1778" s="11"/>
      <c r="N1778" s="4"/>
      <c r="O1778" s="155"/>
      <c r="P1778" s="156"/>
      <c r="Q1778" s="156"/>
      <c r="R1778" s="157"/>
      <c r="S1778" s="4"/>
      <c r="T1778" s="4"/>
      <c r="U1778" s="4"/>
      <c r="V1778" s="4"/>
    </row>
    <row r="1779" spans="1:22" s="5" customFormat="1" ht="12.75" x14ac:dyDescent="0.2">
      <c r="A1779" s="51"/>
      <c r="B1779" s="11"/>
      <c r="C1779" s="11" t="s">
        <v>562</v>
      </c>
      <c r="D1779" s="11"/>
      <c r="E1779" s="11" t="s">
        <v>85</v>
      </c>
      <c r="F1779" s="11">
        <v>4</v>
      </c>
      <c r="G1779" s="11"/>
      <c r="H1779" s="11"/>
      <c r="I1779" s="11"/>
      <c r="J1779" s="4"/>
      <c r="K1779" s="11"/>
      <c r="L1779" s="11"/>
      <c r="M1779" s="11"/>
      <c r="N1779" s="4"/>
      <c r="O1779" s="155"/>
      <c r="P1779" s="156"/>
      <c r="Q1779" s="156"/>
      <c r="R1779" s="157"/>
      <c r="S1779" s="4"/>
      <c r="T1779" s="4"/>
      <c r="U1779" s="4"/>
      <c r="V1779" s="4"/>
    </row>
    <row r="1780" spans="1:22" s="5" customFormat="1" ht="12.75" x14ac:dyDescent="0.2">
      <c r="A1780" s="51"/>
      <c r="B1780" s="11"/>
      <c r="C1780" s="11" t="s">
        <v>566</v>
      </c>
      <c r="D1780" s="11"/>
      <c r="E1780" s="11" t="s">
        <v>118</v>
      </c>
      <c r="F1780" s="11">
        <v>1</v>
      </c>
      <c r="G1780" s="11"/>
      <c r="H1780" s="11"/>
      <c r="I1780" s="11"/>
      <c r="J1780" s="4"/>
      <c r="K1780" s="11"/>
      <c r="L1780" s="11"/>
      <c r="M1780" s="11"/>
      <c r="N1780" s="4"/>
      <c r="O1780" s="155"/>
      <c r="P1780" s="156"/>
      <c r="Q1780" s="156"/>
      <c r="R1780" s="157"/>
      <c r="S1780" s="4"/>
      <c r="T1780" s="4"/>
      <c r="U1780" s="4"/>
      <c r="V1780" s="4"/>
    </row>
    <row r="1781" spans="1:22" s="5" customFormat="1" ht="12.75" x14ac:dyDescent="0.2">
      <c r="A1781" s="51"/>
      <c r="B1781" s="11"/>
      <c r="C1781" s="11" t="s">
        <v>569</v>
      </c>
      <c r="D1781" s="11"/>
      <c r="E1781" s="11" t="s">
        <v>164</v>
      </c>
      <c r="F1781" s="11">
        <v>43</v>
      </c>
      <c r="G1781" s="11">
        <v>1</v>
      </c>
      <c r="H1781" s="11">
        <v>0</v>
      </c>
      <c r="I1781" s="11"/>
      <c r="J1781" s="4"/>
      <c r="K1781" s="11"/>
      <c r="L1781" s="11"/>
      <c r="M1781" s="11"/>
      <c r="N1781" s="4"/>
      <c r="O1781" s="155"/>
      <c r="P1781" s="156"/>
      <c r="Q1781" s="156"/>
      <c r="R1781" s="157"/>
      <c r="S1781" s="4"/>
      <c r="T1781" s="4"/>
      <c r="U1781" s="4"/>
      <c r="V1781" s="4"/>
    </row>
    <row r="1782" spans="1:22" s="5" customFormat="1" ht="12.75" x14ac:dyDescent="0.2">
      <c r="A1782" s="51"/>
      <c r="B1782" s="11"/>
      <c r="C1782" s="11" t="s">
        <v>570</v>
      </c>
      <c r="D1782" s="11"/>
      <c r="E1782" s="11" t="s">
        <v>164</v>
      </c>
      <c r="F1782" s="11">
        <v>6</v>
      </c>
      <c r="G1782" s="11"/>
      <c r="H1782" s="11">
        <v>0</v>
      </c>
      <c r="I1782" s="11"/>
      <c r="J1782" s="4"/>
      <c r="K1782" s="11"/>
      <c r="L1782" s="11"/>
      <c r="M1782" s="11"/>
      <c r="N1782" s="4"/>
      <c r="O1782" s="155"/>
      <c r="P1782" s="156"/>
      <c r="Q1782" s="156"/>
      <c r="R1782" s="157"/>
      <c r="S1782" s="4"/>
      <c r="T1782" s="4"/>
      <c r="U1782" s="4"/>
      <c r="V1782" s="4"/>
    </row>
    <row r="1783" spans="1:22" s="5" customFormat="1" ht="12.75" x14ac:dyDescent="0.2">
      <c r="A1783" s="51"/>
      <c r="B1783" s="11"/>
      <c r="C1783" s="11" t="s">
        <v>571</v>
      </c>
      <c r="D1783" s="11"/>
      <c r="E1783" s="11" t="s">
        <v>175</v>
      </c>
      <c r="F1783" s="11">
        <v>35</v>
      </c>
      <c r="G1783" s="11">
        <v>1</v>
      </c>
      <c r="H1783" s="11">
        <v>0</v>
      </c>
      <c r="I1783" s="11"/>
      <c r="J1783" s="4"/>
      <c r="K1783" s="11"/>
      <c r="L1783" s="11"/>
      <c r="M1783" s="11"/>
      <c r="N1783" s="4"/>
      <c r="O1783" s="155"/>
      <c r="P1783" s="156"/>
      <c r="Q1783" s="156"/>
      <c r="R1783" s="157"/>
      <c r="S1783" s="4"/>
      <c r="T1783" s="4"/>
      <c r="U1783" s="4"/>
      <c r="V1783" s="4"/>
    </row>
    <row r="1784" spans="1:22" s="5" customFormat="1" ht="12.75" x14ac:dyDescent="0.2">
      <c r="A1784" s="51"/>
      <c r="B1784" s="11"/>
      <c r="C1784" s="11" t="s">
        <v>656</v>
      </c>
      <c r="D1784" s="11"/>
      <c r="E1784" s="11" t="s">
        <v>574</v>
      </c>
      <c r="F1784" s="11">
        <v>1</v>
      </c>
      <c r="G1784" s="11"/>
      <c r="H1784" s="11"/>
      <c r="I1784" s="11"/>
      <c r="J1784" s="4"/>
      <c r="K1784" s="11"/>
      <c r="L1784" s="11"/>
      <c r="M1784" s="11"/>
      <c r="N1784" s="4"/>
      <c r="O1784" s="155"/>
      <c r="P1784" s="156"/>
      <c r="Q1784" s="156"/>
      <c r="R1784" s="157"/>
      <c r="S1784" s="4"/>
      <c r="T1784" s="4"/>
      <c r="U1784" s="4"/>
      <c r="V1784" s="4"/>
    </row>
    <row r="1785" spans="1:22" s="5" customFormat="1" ht="12.75" x14ac:dyDescent="0.2">
      <c r="A1785" s="51"/>
      <c r="B1785" s="11"/>
      <c r="C1785" s="11" t="s">
        <v>575</v>
      </c>
      <c r="D1785" s="11"/>
      <c r="E1785" s="11" t="s">
        <v>125</v>
      </c>
      <c r="F1785" s="11">
        <v>5</v>
      </c>
      <c r="G1785" s="11"/>
      <c r="H1785" s="11"/>
      <c r="I1785" s="11"/>
      <c r="J1785" s="4"/>
      <c r="K1785" s="11"/>
      <c r="L1785" s="11"/>
      <c r="M1785" s="11"/>
      <c r="N1785" s="4"/>
      <c r="O1785" s="155"/>
      <c r="P1785" s="156"/>
      <c r="Q1785" s="156"/>
      <c r="R1785" s="157"/>
      <c r="S1785" s="4"/>
      <c r="T1785" s="4"/>
      <c r="U1785" s="4"/>
      <c r="V1785" s="4"/>
    </row>
    <row r="1786" spans="1:22" s="5" customFormat="1" ht="12.75" x14ac:dyDescent="0.2">
      <c r="A1786" s="51"/>
      <c r="B1786" s="11"/>
      <c r="C1786" s="11" t="s">
        <v>579</v>
      </c>
      <c r="D1786" s="11"/>
      <c r="E1786" s="11" t="s">
        <v>455</v>
      </c>
      <c r="F1786" s="11">
        <v>14</v>
      </c>
      <c r="G1786" s="11"/>
      <c r="H1786" s="11"/>
      <c r="I1786" s="11"/>
      <c r="J1786" s="4"/>
      <c r="K1786" s="11"/>
      <c r="L1786" s="11"/>
      <c r="M1786" s="11"/>
      <c r="N1786" s="4"/>
      <c r="O1786" s="155"/>
      <c r="P1786" s="156"/>
      <c r="Q1786" s="156"/>
      <c r="R1786" s="157"/>
      <c r="S1786" s="4"/>
      <c r="T1786" s="4"/>
      <c r="U1786" s="4"/>
      <c r="V1786" s="4"/>
    </row>
    <row r="1787" spans="1:22" s="5" customFormat="1" ht="11.45" customHeight="1" x14ac:dyDescent="0.2">
      <c r="A1787" s="51"/>
      <c r="B1787" s="11"/>
      <c r="C1787" s="11"/>
      <c r="D1787" s="11"/>
      <c r="E1787" s="11"/>
      <c r="F1787" s="11"/>
      <c r="G1787" s="11"/>
      <c r="H1787" s="11"/>
      <c r="I1787" s="11"/>
      <c r="J1787" s="4"/>
      <c r="K1787" s="11"/>
      <c r="L1787" s="11"/>
      <c r="M1787" s="11"/>
      <c r="N1787" s="4"/>
      <c r="O1787" s="155"/>
      <c r="P1787" s="156"/>
      <c r="Q1787" s="156"/>
      <c r="R1787" s="157"/>
      <c r="S1787" s="4"/>
      <c r="T1787" s="4"/>
      <c r="U1787" s="4"/>
      <c r="V1787" s="4"/>
    </row>
    <row r="1788" spans="1:22" ht="15.75" thickBot="1" x14ac:dyDescent="0.3">
      <c r="A1788" s="51"/>
      <c r="B1788" s="86"/>
      <c r="C1788" s="86"/>
      <c r="D1788" s="86"/>
      <c r="E1788" s="86"/>
      <c r="F1788" s="86"/>
      <c r="G1788" s="86"/>
      <c r="H1788" s="86"/>
      <c r="I1788" s="86"/>
      <c r="K1788" s="86"/>
      <c r="L1788" s="86"/>
      <c r="M1788" s="86"/>
      <c r="O1788" s="350"/>
      <c r="P1788" s="351"/>
      <c r="Q1788" s="351"/>
      <c r="R1788" s="352"/>
      <c r="U1788" s="4"/>
      <c r="V1788" s="4"/>
    </row>
    <row r="1789" spans="1:22" ht="15.75" thickBot="1" x14ac:dyDescent="0.3">
      <c r="A1789" s="51"/>
      <c r="B1789" s="87" t="s">
        <v>582</v>
      </c>
      <c r="C1789" s="88"/>
      <c r="D1789" s="88"/>
      <c r="E1789" s="88"/>
      <c r="F1789" s="89">
        <f>SUM(F1615:F1788)</f>
        <v>1397</v>
      </c>
      <c r="G1789" s="89">
        <f t="shared" ref="G1789:H1789" si="7">SUM(G1615:G1788)</f>
        <v>16</v>
      </c>
      <c r="H1789" s="89">
        <f t="shared" si="7"/>
        <v>7</v>
      </c>
      <c r="I1789" s="171">
        <f>AVERAGE(I1615:I1788)</f>
        <v>10.083333333333334</v>
      </c>
      <c r="K1789" s="91"/>
      <c r="L1789" s="89"/>
      <c r="M1789" s="90"/>
      <c r="O1789" s="344"/>
      <c r="P1789" s="345"/>
      <c r="Q1789" s="345"/>
      <c r="R1789" s="346"/>
      <c r="U1789" s="4"/>
      <c r="V1789" s="4"/>
    </row>
    <row r="1790" spans="1:22" s="4" customFormat="1" ht="12.75" x14ac:dyDescent="0.2">
      <c r="A1790" s="51"/>
    </row>
    <row r="1791" spans="1:22" s="4" customFormat="1" ht="12.75" x14ac:dyDescent="0.2"/>
    <row r="1792" spans="1:22" s="4" customFormat="1" ht="12.75" hidden="1" x14ac:dyDescent="0.2">
      <c r="K1792" s="46"/>
      <c r="O1792" s="46"/>
    </row>
    <row r="1793" spans="11:15" s="4" customFormat="1" ht="12.75" hidden="1" x14ac:dyDescent="0.2">
      <c r="K1793" s="46"/>
      <c r="O1793" s="46"/>
    </row>
    <row r="1794" spans="11:15" s="4" customFormat="1" ht="12.75" hidden="1" x14ac:dyDescent="0.2">
      <c r="K1794" s="46"/>
      <c r="O1794" s="46"/>
    </row>
    <row r="1795" spans="11:15" s="4" customFormat="1" ht="12.75" hidden="1" x14ac:dyDescent="0.2">
      <c r="K1795" s="46"/>
      <c r="O1795" s="46"/>
    </row>
    <row r="1796" spans="11:15" s="4" customFormat="1" ht="12.75" hidden="1" x14ac:dyDescent="0.2">
      <c r="K1796" s="46"/>
      <c r="O1796" s="46"/>
    </row>
    <row r="1797" spans="11:15" x14ac:dyDescent="0.25"/>
    <row r="1798" spans="11:15" x14ac:dyDescent="0.25"/>
    <row r="1799" spans="11:15" x14ac:dyDescent="0.25"/>
    <row r="1800" spans="11:15" x14ac:dyDescent="0.25"/>
    <row r="1801" spans="11:15" x14ac:dyDescent="0.25"/>
    <row r="1802" spans="11:15" x14ac:dyDescent="0.25"/>
    <row r="1803" spans="11:15" x14ac:dyDescent="0.25"/>
    <row r="1804" spans="11:15" x14ac:dyDescent="0.25"/>
    <row r="1805" spans="11:15" x14ac:dyDescent="0.25"/>
    <row r="1806" spans="11:15" x14ac:dyDescent="0.25"/>
    <row r="1807" spans="11:15" x14ac:dyDescent="0.25"/>
    <row r="1808" spans="11:15"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sheetData>
  <mergeCells count="16410">
    <mergeCell ref="K2:L5"/>
    <mergeCell ref="O16:R16"/>
    <mergeCell ref="O17:R17"/>
    <mergeCell ref="O2:Q6"/>
    <mergeCell ref="DW285:DZ285"/>
    <mergeCell ref="EA285:ED285"/>
    <mergeCell ref="EE285:EH285"/>
    <mergeCell ref="EI285:EL285"/>
    <mergeCell ref="EM285:EP285"/>
    <mergeCell ref="DC285:DF285"/>
    <mergeCell ref="DG285:DJ285"/>
    <mergeCell ref="DK285:DN285"/>
    <mergeCell ref="DO285:DR285"/>
    <mergeCell ref="DS285:DV285"/>
    <mergeCell ref="CI285:CL285"/>
    <mergeCell ref="CM285:CP285"/>
    <mergeCell ref="CQ285:CT285"/>
    <mergeCell ref="CU285:CX285"/>
    <mergeCell ref="CY285:DB285"/>
    <mergeCell ref="O281:R281"/>
    <mergeCell ref="O282:R282"/>
    <mergeCell ref="S285:V285"/>
    <mergeCell ref="W285:Z285"/>
    <mergeCell ref="AA285:AD285"/>
    <mergeCell ref="AE285:AH285"/>
    <mergeCell ref="AI285:AL285"/>
    <mergeCell ref="AM285:AP285"/>
    <mergeCell ref="O285:R285"/>
    <mergeCell ref="O286:R286"/>
    <mergeCell ref="AQ285:AT285"/>
    <mergeCell ref="AU285:AX285"/>
    <mergeCell ref="AY285:BB285"/>
    <mergeCell ref="BC285:BF285"/>
    <mergeCell ref="BG285:BJ285"/>
    <mergeCell ref="BK285:BN285"/>
    <mergeCell ref="BO285:BR285"/>
    <mergeCell ref="BS285:BV285"/>
    <mergeCell ref="BW285:BZ285"/>
    <mergeCell ref="CA285:CD285"/>
    <mergeCell ref="CE285:CH285"/>
    <mergeCell ref="O284:R284"/>
    <mergeCell ref="DO286:DR286"/>
    <mergeCell ref="DS286:DV286"/>
    <mergeCell ref="DW286:DZ286"/>
    <mergeCell ref="EA286:ED286"/>
    <mergeCell ref="EE286:EH286"/>
    <mergeCell ref="CU286:CX286"/>
    <mergeCell ref="CY286:DB286"/>
    <mergeCell ref="DC286:DF286"/>
    <mergeCell ref="DG286:DJ286"/>
    <mergeCell ref="DK286:DN286"/>
    <mergeCell ref="CA286:CD286"/>
    <mergeCell ref="CE286:CH286"/>
    <mergeCell ref="CI286:CL286"/>
    <mergeCell ref="CM286:CP286"/>
    <mergeCell ref="CQ286:CT286"/>
    <mergeCell ref="BG286:BJ286"/>
    <mergeCell ref="BK286:BN286"/>
    <mergeCell ref="BO286:BR286"/>
    <mergeCell ref="BS286:BV286"/>
    <mergeCell ref="BW286:BZ286"/>
    <mergeCell ref="AM286:AP286"/>
    <mergeCell ref="AQ286:AT286"/>
    <mergeCell ref="AU286:AX286"/>
    <mergeCell ref="JG285:JJ285"/>
    <mergeCell ref="JK285:JN285"/>
    <mergeCell ref="JO285:JR285"/>
    <mergeCell ref="JS285:JV285"/>
    <mergeCell ref="JW285:JZ285"/>
    <mergeCell ref="IM285:IP285"/>
    <mergeCell ref="IQ285:IT285"/>
    <mergeCell ref="IU285:IX285"/>
    <mergeCell ref="IY285:JB285"/>
    <mergeCell ref="JC285:JF285"/>
    <mergeCell ref="HS285:HV285"/>
    <mergeCell ref="HW285:HZ285"/>
    <mergeCell ref="IA285:ID285"/>
    <mergeCell ref="IE285:IH285"/>
    <mergeCell ref="II285:IL285"/>
    <mergeCell ref="GY285:HB285"/>
    <mergeCell ref="HC285:HF285"/>
    <mergeCell ref="HG285:HJ285"/>
    <mergeCell ref="HK285:HN285"/>
    <mergeCell ref="HO285:HR285"/>
    <mergeCell ref="GE285:GH285"/>
    <mergeCell ref="GI285:GL285"/>
    <mergeCell ref="GM285:GP285"/>
    <mergeCell ref="GQ285:GT285"/>
    <mergeCell ref="GU285:GX285"/>
    <mergeCell ref="FK285:FN285"/>
    <mergeCell ref="FO285:FR285"/>
    <mergeCell ref="FS285:FV285"/>
    <mergeCell ref="FW285:FZ285"/>
    <mergeCell ref="GA285:GD285"/>
    <mergeCell ref="EQ285:ET285"/>
    <mergeCell ref="EU285:EX285"/>
    <mergeCell ref="EY285:FB285"/>
    <mergeCell ref="FC285:FF285"/>
    <mergeCell ref="FG285:FJ285"/>
    <mergeCell ref="OQ285:OT285"/>
    <mergeCell ref="OU285:OX285"/>
    <mergeCell ref="OY285:PB285"/>
    <mergeCell ref="PC285:PF285"/>
    <mergeCell ref="PG285:PJ285"/>
    <mergeCell ref="NW285:NZ285"/>
    <mergeCell ref="OA285:OD285"/>
    <mergeCell ref="OE285:OH285"/>
    <mergeCell ref="OI285:OL285"/>
    <mergeCell ref="OM285:OP285"/>
    <mergeCell ref="NC285:NF285"/>
    <mergeCell ref="NG285:NJ285"/>
    <mergeCell ref="NK285:NN285"/>
    <mergeCell ref="NO285:NR285"/>
    <mergeCell ref="NS285:NV285"/>
    <mergeCell ref="MI285:ML285"/>
    <mergeCell ref="MM285:MP285"/>
    <mergeCell ref="MQ285:MT285"/>
    <mergeCell ref="MU285:MX285"/>
    <mergeCell ref="MY285:NB285"/>
    <mergeCell ref="LO285:LR285"/>
    <mergeCell ref="LS285:LV285"/>
    <mergeCell ref="LW285:LZ285"/>
    <mergeCell ref="MA285:MD285"/>
    <mergeCell ref="ME285:MH285"/>
    <mergeCell ref="KU285:KX285"/>
    <mergeCell ref="KY285:LB285"/>
    <mergeCell ref="LC285:LF285"/>
    <mergeCell ref="LG285:LJ285"/>
    <mergeCell ref="LK285:LN285"/>
    <mergeCell ref="KA285:KD285"/>
    <mergeCell ref="KE285:KH285"/>
    <mergeCell ref="KI285:KL285"/>
    <mergeCell ref="KM285:KP285"/>
    <mergeCell ref="KQ285:KT285"/>
    <mergeCell ref="UA285:UD285"/>
    <mergeCell ref="UE285:UH285"/>
    <mergeCell ref="UI285:UL285"/>
    <mergeCell ref="UM285:UP285"/>
    <mergeCell ref="UQ285:UT285"/>
    <mergeCell ref="TG285:TJ285"/>
    <mergeCell ref="TK285:TN285"/>
    <mergeCell ref="TO285:TR285"/>
    <mergeCell ref="TS285:TV285"/>
    <mergeCell ref="TW285:TZ285"/>
    <mergeCell ref="SM285:SP285"/>
    <mergeCell ref="SQ285:ST285"/>
    <mergeCell ref="SU285:SX285"/>
    <mergeCell ref="SY285:TB285"/>
    <mergeCell ref="TC285:TF285"/>
    <mergeCell ref="RS285:RV285"/>
    <mergeCell ref="RW285:RZ285"/>
    <mergeCell ref="SA285:SD285"/>
    <mergeCell ref="SE285:SH285"/>
    <mergeCell ref="SI285:SL285"/>
    <mergeCell ref="QY285:RB285"/>
    <mergeCell ref="RC285:RF285"/>
    <mergeCell ref="RG285:RJ285"/>
    <mergeCell ref="RK285:RN285"/>
    <mergeCell ref="RO285:RR285"/>
    <mergeCell ref="QE285:QH285"/>
    <mergeCell ref="QI285:QL285"/>
    <mergeCell ref="QM285:QP285"/>
    <mergeCell ref="QQ285:QT285"/>
    <mergeCell ref="QU285:QX285"/>
    <mergeCell ref="PK285:PN285"/>
    <mergeCell ref="PO285:PR285"/>
    <mergeCell ref="PS285:PV285"/>
    <mergeCell ref="PW285:PZ285"/>
    <mergeCell ref="QA285:QD285"/>
    <mergeCell ref="ZK285:ZN285"/>
    <mergeCell ref="ZO285:ZR285"/>
    <mergeCell ref="ZS285:ZV285"/>
    <mergeCell ref="ZW285:ZZ285"/>
    <mergeCell ref="AAA285:AAD285"/>
    <mergeCell ref="YQ285:YT285"/>
    <mergeCell ref="YU285:YX285"/>
    <mergeCell ref="YY285:ZB285"/>
    <mergeCell ref="ZC285:ZF285"/>
    <mergeCell ref="ZG285:ZJ285"/>
    <mergeCell ref="XW285:XZ285"/>
    <mergeCell ref="YA285:YD285"/>
    <mergeCell ref="YE285:YH285"/>
    <mergeCell ref="YI285:YL285"/>
    <mergeCell ref="YM285:YP285"/>
    <mergeCell ref="XC285:XF285"/>
    <mergeCell ref="XG285:XJ285"/>
    <mergeCell ref="XK285:XN285"/>
    <mergeCell ref="XO285:XR285"/>
    <mergeCell ref="XS285:XV285"/>
    <mergeCell ref="WI285:WL285"/>
    <mergeCell ref="WM285:WP285"/>
    <mergeCell ref="WQ285:WT285"/>
    <mergeCell ref="WU285:WX285"/>
    <mergeCell ref="WY285:XB285"/>
    <mergeCell ref="VO285:VR285"/>
    <mergeCell ref="VS285:VV285"/>
    <mergeCell ref="VW285:VZ285"/>
    <mergeCell ref="WA285:WD285"/>
    <mergeCell ref="WE285:WH285"/>
    <mergeCell ref="UU285:UX285"/>
    <mergeCell ref="UY285:VB285"/>
    <mergeCell ref="VC285:VF285"/>
    <mergeCell ref="VG285:VJ285"/>
    <mergeCell ref="VK285:VN285"/>
    <mergeCell ref="AEU285:AEX285"/>
    <mergeCell ref="AEY285:AFB285"/>
    <mergeCell ref="AFC285:AFF285"/>
    <mergeCell ref="AFG285:AFJ285"/>
    <mergeCell ref="AFK285:AFN285"/>
    <mergeCell ref="AEA285:AED285"/>
    <mergeCell ref="AEE285:AEH285"/>
    <mergeCell ref="AEI285:AEL285"/>
    <mergeCell ref="AEM285:AEP285"/>
    <mergeCell ref="AEQ285:AET285"/>
    <mergeCell ref="ADG285:ADJ285"/>
    <mergeCell ref="ADK285:ADN285"/>
    <mergeCell ref="ADO285:ADR285"/>
    <mergeCell ref="ADS285:ADV285"/>
    <mergeCell ref="ADW285:ADZ285"/>
    <mergeCell ref="ACM285:ACP285"/>
    <mergeCell ref="ACQ285:ACT285"/>
    <mergeCell ref="ACU285:ACX285"/>
    <mergeCell ref="ACY285:ADB285"/>
    <mergeCell ref="ADC285:ADF285"/>
    <mergeCell ref="ABS285:ABV285"/>
    <mergeCell ref="ABW285:ABZ285"/>
    <mergeCell ref="ACA285:ACD285"/>
    <mergeCell ref="ACE285:ACH285"/>
    <mergeCell ref="ACI285:ACL285"/>
    <mergeCell ref="AAY285:ABB285"/>
    <mergeCell ref="ABC285:ABF285"/>
    <mergeCell ref="ABG285:ABJ285"/>
    <mergeCell ref="ABK285:ABN285"/>
    <mergeCell ref="ABO285:ABR285"/>
    <mergeCell ref="AAE285:AAH285"/>
    <mergeCell ref="AAI285:AAL285"/>
    <mergeCell ref="AAM285:AAP285"/>
    <mergeCell ref="AAQ285:AAT285"/>
    <mergeCell ref="AAU285:AAX285"/>
    <mergeCell ref="AKE285:AKH285"/>
    <mergeCell ref="AKI285:AKL285"/>
    <mergeCell ref="AKM285:AKP285"/>
    <mergeCell ref="AKQ285:AKT285"/>
    <mergeCell ref="AKU285:AKX285"/>
    <mergeCell ref="AJK285:AJN285"/>
    <mergeCell ref="AJO285:AJR285"/>
    <mergeCell ref="AJS285:AJV285"/>
    <mergeCell ref="AJW285:AJZ285"/>
    <mergeCell ref="AKA285:AKD285"/>
    <mergeCell ref="AIQ285:AIT285"/>
    <mergeCell ref="AIU285:AIX285"/>
    <mergeCell ref="AIY285:AJB285"/>
    <mergeCell ref="AJC285:AJF285"/>
    <mergeCell ref="AJG285:AJJ285"/>
    <mergeCell ref="AHW285:AHZ285"/>
    <mergeCell ref="AIA285:AID285"/>
    <mergeCell ref="AIE285:AIH285"/>
    <mergeCell ref="AII285:AIL285"/>
    <mergeCell ref="AIM285:AIP285"/>
    <mergeCell ref="AHC285:AHF285"/>
    <mergeCell ref="AHG285:AHJ285"/>
    <mergeCell ref="AHK285:AHN285"/>
    <mergeCell ref="AHO285:AHR285"/>
    <mergeCell ref="AHS285:AHV285"/>
    <mergeCell ref="AGI285:AGL285"/>
    <mergeCell ref="AGM285:AGP285"/>
    <mergeCell ref="AGQ285:AGT285"/>
    <mergeCell ref="AGU285:AGX285"/>
    <mergeCell ref="AGY285:AHB285"/>
    <mergeCell ref="AFO285:AFR285"/>
    <mergeCell ref="AFS285:AFV285"/>
    <mergeCell ref="AFW285:AFZ285"/>
    <mergeCell ref="AGA285:AGD285"/>
    <mergeCell ref="AGE285:AGH285"/>
    <mergeCell ref="APO285:APR285"/>
    <mergeCell ref="APS285:APV285"/>
    <mergeCell ref="APW285:APZ285"/>
    <mergeCell ref="AQA285:AQD285"/>
    <mergeCell ref="AQE285:AQH285"/>
    <mergeCell ref="AOU285:AOX285"/>
    <mergeCell ref="AOY285:APB285"/>
    <mergeCell ref="APC285:APF285"/>
    <mergeCell ref="APG285:APJ285"/>
    <mergeCell ref="APK285:APN285"/>
    <mergeCell ref="AOA285:AOD285"/>
    <mergeCell ref="AOE285:AOH285"/>
    <mergeCell ref="AOI285:AOL285"/>
    <mergeCell ref="AOM285:AOP285"/>
    <mergeCell ref="AOQ285:AOT285"/>
    <mergeCell ref="ANG285:ANJ285"/>
    <mergeCell ref="ANK285:ANN285"/>
    <mergeCell ref="ANO285:ANR285"/>
    <mergeCell ref="ANS285:ANV285"/>
    <mergeCell ref="ANW285:ANZ285"/>
    <mergeCell ref="AMM285:AMP285"/>
    <mergeCell ref="AMQ285:AMT285"/>
    <mergeCell ref="AMU285:AMX285"/>
    <mergeCell ref="AMY285:ANB285"/>
    <mergeCell ref="ANC285:ANF285"/>
    <mergeCell ref="ALS285:ALV285"/>
    <mergeCell ref="ALW285:ALZ285"/>
    <mergeCell ref="AMA285:AMD285"/>
    <mergeCell ref="AME285:AMH285"/>
    <mergeCell ref="AMI285:AML285"/>
    <mergeCell ref="AKY285:ALB285"/>
    <mergeCell ref="ALC285:ALF285"/>
    <mergeCell ref="ALG285:ALJ285"/>
    <mergeCell ref="ALK285:ALN285"/>
    <mergeCell ref="ALO285:ALR285"/>
    <mergeCell ref="AUY285:AVB285"/>
    <mergeCell ref="AVC285:AVF285"/>
    <mergeCell ref="AVG285:AVJ285"/>
    <mergeCell ref="AVK285:AVN285"/>
    <mergeCell ref="AVO285:AVR285"/>
    <mergeCell ref="AUE285:AUH285"/>
    <mergeCell ref="AUI285:AUL285"/>
    <mergeCell ref="AUM285:AUP285"/>
    <mergeCell ref="AUQ285:AUT285"/>
    <mergeCell ref="AUU285:AUX285"/>
    <mergeCell ref="ATK285:ATN285"/>
    <mergeCell ref="ATO285:ATR285"/>
    <mergeCell ref="ATS285:ATV285"/>
    <mergeCell ref="ATW285:ATZ285"/>
    <mergeCell ref="AUA285:AUD285"/>
    <mergeCell ref="ASQ285:AST285"/>
    <mergeCell ref="ASU285:ASX285"/>
    <mergeCell ref="ASY285:ATB285"/>
    <mergeCell ref="ATC285:ATF285"/>
    <mergeCell ref="ATG285:ATJ285"/>
    <mergeCell ref="ARW285:ARZ285"/>
    <mergeCell ref="ASA285:ASD285"/>
    <mergeCell ref="ASE285:ASH285"/>
    <mergeCell ref="ASI285:ASL285"/>
    <mergeCell ref="ASM285:ASP285"/>
    <mergeCell ref="ARC285:ARF285"/>
    <mergeCell ref="ARG285:ARJ285"/>
    <mergeCell ref="ARK285:ARN285"/>
    <mergeCell ref="ARO285:ARR285"/>
    <mergeCell ref="ARS285:ARV285"/>
    <mergeCell ref="AQI285:AQL285"/>
    <mergeCell ref="AQM285:AQP285"/>
    <mergeCell ref="AQQ285:AQT285"/>
    <mergeCell ref="AQU285:AQX285"/>
    <mergeCell ref="AQY285:ARB285"/>
    <mergeCell ref="BAI285:BAL285"/>
    <mergeCell ref="BAM285:BAP285"/>
    <mergeCell ref="BAQ285:BAT285"/>
    <mergeCell ref="BAU285:BAX285"/>
    <mergeCell ref="BAY285:BBB285"/>
    <mergeCell ref="AZO285:AZR285"/>
    <mergeCell ref="AZS285:AZV285"/>
    <mergeCell ref="AZW285:AZZ285"/>
    <mergeCell ref="BAA285:BAD285"/>
    <mergeCell ref="BAE285:BAH285"/>
    <mergeCell ref="AYU285:AYX285"/>
    <mergeCell ref="AYY285:AZB285"/>
    <mergeCell ref="AZC285:AZF285"/>
    <mergeCell ref="AZG285:AZJ285"/>
    <mergeCell ref="AZK285:AZN285"/>
    <mergeCell ref="AYA285:AYD285"/>
    <mergeCell ref="AYE285:AYH285"/>
    <mergeCell ref="AYI285:AYL285"/>
    <mergeCell ref="AYM285:AYP285"/>
    <mergeCell ref="AYQ285:AYT285"/>
    <mergeCell ref="AXG285:AXJ285"/>
    <mergeCell ref="AXK285:AXN285"/>
    <mergeCell ref="AXO285:AXR285"/>
    <mergeCell ref="AXS285:AXV285"/>
    <mergeCell ref="AXW285:AXZ285"/>
    <mergeCell ref="AWM285:AWP285"/>
    <mergeCell ref="AWQ285:AWT285"/>
    <mergeCell ref="AWU285:AWX285"/>
    <mergeCell ref="AWY285:AXB285"/>
    <mergeCell ref="AXC285:AXF285"/>
    <mergeCell ref="AVS285:AVV285"/>
    <mergeCell ref="AVW285:AVZ285"/>
    <mergeCell ref="AWA285:AWD285"/>
    <mergeCell ref="AWE285:AWH285"/>
    <mergeCell ref="AWI285:AWL285"/>
    <mergeCell ref="BFS285:BFV285"/>
    <mergeCell ref="BFW285:BFZ285"/>
    <mergeCell ref="BGA285:BGD285"/>
    <mergeCell ref="BGE285:BGH285"/>
    <mergeCell ref="BGI285:BGL285"/>
    <mergeCell ref="BEY285:BFB285"/>
    <mergeCell ref="BFC285:BFF285"/>
    <mergeCell ref="BFG285:BFJ285"/>
    <mergeCell ref="BFK285:BFN285"/>
    <mergeCell ref="BFO285:BFR285"/>
    <mergeCell ref="BEE285:BEH285"/>
    <mergeCell ref="BEI285:BEL285"/>
    <mergeCell ref="BEM285:BEP285"/>
    <mergeCell ref="BEQ285:BET285"/>
    <mergeCell ref="BEU285:BEX285"/>
    <mergeCell ref="BDK285:BDN285"/>
    <mergeCell ref="BDO285:BDR285"/>
    <mergeCell ref="BDS285:BDV285"/>
    <mergeCell ref="BDW285:BDZ285"/>
    <mergeCell ref="BEA285:BED285"/>
    <mergeCell ref="BCQ285:BCT285"/>
    <mergeCell ref="BCU285:BCX285"/>
    <mergeCell ref="BCY285:BDB285"/>
    <mergeCell ref="BDC285:BDF285"/>
    <mergeCell ref="BDG285:BDJ285"/>
    <mergeCell ref="BBW285:BBZ285"/>
    <mergeCell ref="BCA285:BCD285"/>
    <mergeCell ref="BCE285:BCH285"/>
    <mergeCell ref="BCI285:BCL285"/>
    <mergeCell ref="BCM285:BCP285"/>
    <mergeCell ref="BBC285:BBF285"/>
    <mergeCell ref="BBG285:BBJ285"/>
    <mergeCell ref="BBK285:BBN285"/>
    <mergeCell ref="BBO285:BBR285"/>
    <mergeCell ref="BBS285:BBV285"/>
    <mergeCell ref="BLC285:BLF285"/>
    <mergeCell ref="BLG285:BLJ285"/>
    <mergeCell ref="BLK285:BLN285"/>
    <mergeCell ref="BLO285:BLR285"/>
    <mergeCell ref="BLS285:BLV285"/>
    <mergeCell ref="BKI285:BKL285"/>
    <mergeCell ref="BKM285:BKP285"/>
    <mergeCell ref="BKQ285:BKT285"/>
    <mergeCell ref="BKU285:BKX285"/>
    <mergeCell ref="BKY285:BLB285"/>
    <mergeCell ref="BJO285:BJR285"/>
    <mergeCell ref="BJS285:BJV285"/>
    <mergeCell ref="BJW285:BJZ285"/>
    <mergeCell ref="BKA285:BKD285"/>
    <mergeCell ref="BKE285:BKH285"/>
    <mergeCell ref="BIU285:BIX285"/>
    <mergeCell ref="BIY285:BJB285"/>
    <mergeCell ref="BJC285:BJF285"/>
    <mergeCell ref="BJG285:BJJ285"/>
    <mergeCell ref="BJK285:BJN285"/>
    <mergeCell ref="BIA285:BID285"/>
    <mergeCell ref="BIE285:BIH285"/>
    <mergeCell ref="BII285:BIL285"/>
    <mergeCell ref="BIM285:BIP285"/>
    <mergeCell ref="BIQ285:BIT285"/>
    <mergeCell ref="BHG285:BHJ285"/>
    <mergeCell ref="BHK285:BHN285"/>
    <mergeCell ref="BHO285:BHR285"/>
    <mergeCell ref="BHS285:BHV285"/>
    <mergeCell ref="BHW285:BHZ285"/>
    <mergeCell ref="BGM285:BGP285"/>
    <mergeCell ref="BGQ285:BGT285"/>
    <mergeCell ref="BGU285:BGX285"/>
    <mergeCell ref="BGY285:BHB285"/>
    <mergeCell ref="BHC285:BHF285"/>
    <mergeCell ref="BQM285:BQP285"/>
    <mergeCell ref="BQQ285:BQT285"/>
    <mergeCell ref="BQU285:BQX285"/>
    <mergeCell ref="BQY285:BRB285"/>
    <mergeCell ref="BRC285:BRF285"/>
    <mergeCell ref="BPS285:BPV285"/>
    <mergeCell ref="BPW285:BPZ285"/>
    <mergeCell ref="BQA285:BQD285"/>
    <mergeCell ref="BQE285:BQH285"/>
    <mergeCell ref="BQI285:BQL285"/>
    <mergeCell ref="BOY285:BPB285"/>
    <mergeCell ref="BPC285:BPF285"/>
    <mergeCell ref="BPG285:BPJ285"/>
    <mergeCell ref="BPK285:BPN285"/>
    <mergeCell ref="BPO285:BPR285"/>
    <mergeCell ref="BOE285:BOH285"/>
    <mergeCell ref="BOI285:BOL285"/>
    <mergeCell ref="BOM285:BOP285"/>
    <mergeCell ref="BOQ285:BOT285"/>
    <mergeCell ref="BOU285:BOX285"/>
    <mergeCell ref="BNK285:BNN285"/>
    <mergeCell ref="BNO285:BNR285"/>
    <mergeCell ref="BNS285:BNV285"/>
    <mergeCell ref="BNW285:BNZ285"/>
    <mergeCell ref="BOA285:BOD285"/>
    <mergeCell ref="BMQ285:BMT285"/>
    <mergeCell ref="BMU285:BMX285"/>
    <mergeCell ref="BMY285:BNB285"/>
    <mergeCell ref="BNC285:BNF285"/>
    <mergeCell ref="BNG285:BNJ285"/>
    <mergeCell ref="BLW285:BLZ285"/>
    <mergeCell ref="BMA285:BMD285"/>
    <mergeCell ref="BME285:BMH285"/>
    <mergeCell ref="BMI285:BML285"/>
    <mergeCell ref="BMM285:BMP285"/>
    <mergeCell ref="BVW285:BVZ285"/>
    <mergeCell ref="BWA285:BWD285"/>
    <mergeCell ref="BWE285:BWH285"/>
    <mergeCell ref="BWI285:BWL285"/>
    <mergeCell ref="BWM285:BWP285"/>
    <mergeCell ref="BVC285:BVF285"/>
    <mergeCell ref="BVG285:BVJ285"/>
    <mergeCell ref="BVK285:BVN285"/>
    <mergeCell ref="BVO285:BVR285"/>
    <mergeCell ref="BVS285:BVV285"/>
    <mergeCell ref="BUI285:BUL285"/>
    <mergeCell ref="BUM285:BUP285"/>
    <mergeCell ref="BUQ285:BUT285"/>
    <mergeCell ref="BUU285:BUX285"/>
    <mergeCell ref="BUY285:BVB285"/>
    <mergeCell ref="BTO285:BTR285"/>
    <mergeCell ref="BTS285:BTV285"/>
    <mergeCell ref="BTW285:BTZ285"/>
    <mergeCell ref="BUA285:BUD285"/>
    <mergeCell ref="BUE285:BUH285"/>
    <mergeCell ref="BSU285:BSX285"/>
    <mergeCell ref="BSY285:BTB285"/>
    <mergeCell ref="BTC285:BTF285"/>
    <mergeCell ref="BTG285:BTJ285"/>
    <mergeCell ref="BTK285:BTN285"/>
    <mergeCell ref="BSA285:BSD285"/>
    <mergeCell ref="BSE285:BSH285"/>
    <mergeCell ref="BSI285:BSL285"/>
    <mergeCell ref="BSM285:BSP285"/>
    <mergeCell ref="BSQ285:BST285"/>
    <mergeCell ref="BRG285:BRJ285"/>
    <mergeCell ref="BRK285:BRN285"/>
    <mergeCell ref="BRO285:BRR285"/>
    <mergeCell ref="BRS285:BRV285"/>
    <mergeCell ref="BRW285:BRZ285"/>
    <mergeCell ref="CBG285:CBJ285"/>
    <mergeCell ref="CBK285:CBN285"/>
    <mergeCell ref="CBO285:CBR285"/>
    <mergeCell ref="CBS285:CBV285"/>
    <mergeCell ref="CBW285:CBZ285"/>
    <mergeCell ref="CAM285:CAP285"/>
    <mergeCell ref="CAQ285:CAT285"/>
    <mergeCell ref="CAU285:CAX285"/>
    <mergeCell ref="CAY285:CBB285"/>
    <mergeCell ref="CBC285:CBF285"/>
    <mergeCell ref="BZS285:BZV285"/>
    <mergeCell ref="BZW285:BZZ285"/>
    <mergeCell ref="CAA285:CAD285"/>
    <mergeCell ref="CAE285:CAH285"/>
    <mergeCell ref="CAI285:CAL285"/>
    <mergeCell ref="BYY285:BZB285"/>
    <mergeCell ref="BZC285:BZF285"/>
    <mergeCell ref="BZG285:BZJ285"/>
    <mergeCell ref="BZK285:BZN285"/>
    <mergeCell ref="BZO285:BZR285"/>
    <mergeCell ref="BYE285:BYH285"/>
    <mergeCell ref="BYI285:BYL285"/>
    <mergeCell ref="BYM285:BYP285"/>
    <mergeCell ref="BYQ285:BYT285"/>
    <mergeCell ref="BYU285:BYX285"/>
    <mergeCell ref="BXK285:BXN285"/>
    <mergeCell ref="BXO285:BXR285"/>
    <mergeCell ref="BXS285:BXV285"/>
    <mergeCell ref="BXW285:BXZ285"/>
    <mergeCell ref="BYA285:BYD285"/>
    <mergeCell ref="BWQ285:BWT285"/>
    <mergeCell ref="BWU285:BWX285"/>
    <mergeCell ref="BWY285:BXB285"/>
    <mergeCell ref="BXC285:BXF285"/>
    <mergeCell ref="BXG285:BXJ285"/>
    <mergeCell ref="CGQ285:CGT285"/>
    <mergeCell ref="CGU285:CGX285"/>
    <mergeCell ref="CGY285:CHB285"/>
    <mergeCell ref="CHC285:CHF285"/>
    <mergeCell ref="CHG285:CHJ285"/>
    <mergeCell ref="CFW285:CFZ285"/>
    <mergeCell ref="CGA285:CGD285"/>
    <mergeCell ref="CGE285:CGH285"/>
    <mergeCell ref="CGI285:CGL285"/>
    <mergeCell ref="CGM285:CGP285"/>
    <mergeCell ref="CFC285:CFF285"/>
    <mergeCell ref="CFG285:CFJ285"/>
    <mergeCell ref="CFK285:CFN285"/>
    <mergeCell ref="CFO285:CFR285"/>
    <mergeCell ref="CFS285:CFV285"/>
    <mergeCell ref="CEI285:CEL285"/>
    <mergeCell ref="CEM285:CEP285"/>
    <mergeCell ref="CEQ285:CET285"/>
    <mergeCell ref="CEU285:CEX285"/>
    <mergeCell ref="CEY285:CFB285"/>
    <mergeCell ref="CDO285:CDR285"/>
    <mergeCell ref="CDS285:CDV285"/>
    <mergeCell ref="CDW285:CDZ285"/>
    <mergeCell ref="CEA285:CED285"/>
    <mergeCell ref="CEE285:CEH285"/>
    <mergeCell ref="CCU285:CCX285"/>
    <mergeCell ref="CCY285:CDB285"/>
    <mergeCell ref="CDC285:CDF285"/>
    <mergeCell ref="CDG285:CDJ285"/>
    <mergeCell ref="CDK285:CDN285"/>
    <mergeCell ref="CCA285:CCD285"/>
    <mergeCell ref="CCE285:CCH285"/>
    <mergeCell ref="CCI285:CCL285"/>
    <mergeCell ref="CCM285:CCP285"/>
    <mergeCell ref="CCQ285:CCT285"/>
    <mergeCell ref="CMA285:CMD285"/>
    <mergeCell ref="CME285:CMH285"/>
    <mergeCell ref="CMI285:CML285"/>
    <mergeCell ref="CMM285:CMP285"/>
    <mergeCell ref="CMQ285:CMT285"/>
    <mergeCell ref="CLG285:CLJ285"/>
    <mergeCell ref="CLK285:CLN285"/>
    <mergeCell ref="CLO285:CLR285"/>
    <mergeCell ref="CLS285:CLV285"/>
    <mergeCell ref="CLW285:CLZ285"/>
    <mergeCell ref="CKM285:CKP285"/>
    <mergeCell ref="CKQ285:CKT285"/>
    <mergeCell ref="CKU285:CKX285"/>
    <mergeCell ref="CKY285:CLB285"/>
    <mergeCell ref="CLC285:CLF285"/>
    <mergeCell ref="CJS285:CJV285"/>
    <mergeCell ref="CJW285:CJZ285"/>
    <mergeCell ref="CKA285:CKD285"/>
    <mergeCell ref="CKE285:CKH285"/>
    <mergeCell ref="CKI285:CKL285"/>
    <mergeCell ref="CIY285:CJB285"/>
    <mergeCell ref="CJC285:CJF285"/>
    <mergeCell ref="CJG285:CJJ285"/>
    <mergeCell ref="CJK285:CJN285"/>
    <mergeCell ref="CJO285:CJR285"/>
    <mergeCell ref="CIE285:CIH285"/>
    <mergeCell ref="CII285:CIL285"/>
    <mergeCell ref="CIM285:CIP285"/>
    <mergeCell ref="CIQ285:CIT285"/>
    <mergeCell ref="CIU285:CIX285"/>
    <mergeCell ref="CHK285:CHN285"/>
    <mergeCell ref="CHO285:CHR285"/>
    <mergeCell ref="CHS285:CHV285"/>
    <mergeCell ref="CHW285:CHZ285"/>
    <mergeCell ref="CIA285:CID285"/>
    <mergeCell ref="CRK285:CRN285"/>
    <mergeCell ref="CRO285:CRR285"/>
    <mergeCell ref="CRS285:CRV285"/>
    <mergeCell ref="CRW285:CRZ285"/>
    <mergeCell ref="CSA285:CSD285"/>
    <mergeCell ref="CQQ285:CQT285"/>
    <mergeCell ref="CQU285:CQX285"/>
    <mergeCell ref="CQY285:CRB285"/>
    <mergeCell ref="CRC285:CRF285"/>
    <mergeCell ref="CRG285:CRJ285"/>
    <mergeCell ref="CPW285:CPZ285"/>
    <mergeCell ref="CQA285:CQD285"/>
    <mergeCell ref="CQE285:CQH285"/>
    <mergeCell ref="CQI285:CQL285"/>
    <mergeCell ref="CQM285:CQP285"/>
    <mergeCell ref="CPC285:CPF285"/>
    <mergeCell ref="CPG285:CPJ285"/>
    <mergeCell ref="CPK285:CPN285"/>
    <mergeCell ref="CPO285:CPR285"/>
    <mergeCell ref="CPS285:CPV285"/>
    <mergeCell ref="COI285:COL285"/>
    <mergeCell ref="COM285:COP285"/>
    <mergeCell ref="COQ285:COT285"/>
    <mergeCell ref="COU285:COX285"/>
    <mergeCell ref="COY285:CPB285"/>
    <mergeCell ref="CNO285:CNR285"/>
    <mergeCell ref="CNS285:CNV285"/>
    <mergeCell ref="CNW285:CNZ285"/>
    <mergeCell ref="COA285:COD285"/>
    <mergeCell ref="COE285:COH285"/>
    <mergeCell ref="CMU285:CMX285"/>
    <mergeCell ref="CMY285:CNB285"/>
    <mergeCell ref="CNC285:CNF285"/>
    <mergeCell ref="CNG285:CNJ285"/>
    <mergeCell ref="CNK285:CNN285"/>
    <mergeCell ref="CWU285:CWX285"/>
    <mergeCell ref="CWY285:CXB285"/>
    <mergeCell ref="CXC285:CXF285"/>
    <mergeCell ref="CXG285:CXJ285"/>
    <mergeCell ref="CXK285:CXN285"/>
    <mergeCell ref="CWA285:CWD285"/>
    <mergeCell ref="CWE285:CWH285"/>
    <mergeCell ref="CWI285:CWL285"/>
    <mergeCell ref="CWM285:CWP285"/>
    <mergeCell ref="CWQ285:CWT285"/>
    <mergeCell ref="CVG285:CVJ285"/>
    <mergeCell ref="CVK285:CVN285"/>
    <mergeCell ref="CVO285:CVR285"/>
    <mergeCell ref="CVS285:CVV285"/>
    <mergeCell ref="CVW285:CVZ285"/>
    <mergeCell ref="CUM285:CUP285"/>
    <mergeCell ref="CUQ285:CUT285"/>
    <mergeCell ref="CUU285:CUX285"/>
    <mergeCell ref="CUY285:CVB285"/>
    <mergeCell ref="CVC285:CVF285"/>
    <mergeCell ref="CTS285:CTV285"/>
    <mergeCell ref="CTW285:CTZ285"/>
    <mergeCell ref="CUA285:CUD285"/>
    <mergeCell ref="CUE285:CUH285"/>
    <mergeCell ref="CUI285:CUL285"/>
    <mergeCell ref="CSY285:CTB285"/>
    <mergeCell ref="CTC285:CTF285"/>
    <mergeCell ref="CTG285:CTJ285"/>
    <mergeCell ref="CTK285:CTN285"/>
    <mergeCell ref="CTO285:CTR285"/>
    <mergeCell ref="CSE285:CSH285"/>
    <mergeCell ref="CSI285:CSL285"/>
    <mergeCell ref="CSM285:CSP285"/>
    <mergeCell ref="CSQ285:CST285"/>
    <mergeCell ref="CSU285:CSX285"/>
    <mergeCell ref="DCE285:DCH285"/>
    <mergeCell ref="DCI285:DCL285"/>
    <mergeCell ref="DCM285:DCP285"/>
    <mergeCell ref="DCQ285:DCT285"/>
    <mergeCell ref="DCU285:DCX285"/>
    <mergeCell ref="DBK285:DBN285"/>
    <mergeCell ref="DBO285:DBR285"/>
    <mergeCell ref="DBS285:DBV285"/>
    <mergeCell ref="DBW285:DBZ285"/>
    <mergeCell ref="DCA285:DCD285"/>
    <mergeCell ref="DAQ285:DAT285"/>
    <mergeCell ref="DAU285:DAX285"/>
    <mergeCell ref="DAY285:DBB285"/>
    <mergeCell ref="DBC285:DBF285"/>
    <mergeCell ref="DBG285:DBJ285"/>
    <mergeCell ref="CZW285:CZZ285"/>
    <mergeCell ref="DAA285:DAD285"/>
    <mergeCell ref="DAE285:DAH285"/>
    <mergeCell ref="DAI285:DAL285"/>
    <mergeCell ref="DAM285:DAP285"/>
    <mergeCell ref="CZC285:CZF285"/>
    <mergeCell ref="CZG285:CZJ285"/>
    <mergeCell ref="CZK285:CZN285"/>
    <mergeCell ref="CZO285:CZR285"/>
    <mergeCell ref="CZS285:CZV285"/>
    <mergeCell ref="CYI285:CYL285"/>
    <mergeCell ref="CYM285:CYP285"/>
    <mergeCell ref="CYQ285:CYT285"/>
    <mergeCell ref="CYU285:CYX285"/>
    <mergeCell ref="CYY285:CZB285"/>
    <mergeCell ref="CXO285:CXR285"/>
    <mergeCell ref="CXS285:CXV285"/>
    <mergeCell ref="CXW285:CXZ285"/>
    <mergeCell ref="CYA285:CYD285"/>
    <mergeCell ref="CYE285:CYH285"/>
    <mergeCell ref="DHO285:DHR285"/>
    <mergeCell ref="DHS285:DHV285"/>
    <mergeCell ref="DHW285:DHZ285"/>
    <mergeCell ref="DIA285:DID285"/>
    <mergeCell ref="DIE285:DIH285"/>
    <mergeCell ref="DGU285:DGX285"/>
    <mergeCell ref="DGY285:DHB285"/>
    <mergeCell ref="DHC285:DHF285"/>
    <mergeCell ref="DHG285:DHJ285"/>
    <mergeCell ref="DHK285:DHN285"/>
    <mergeCell ref="DGA285:DGD285"/>
    <mergeCell ref="DGE285:DGH285"/>
    <mergeCell ref="DGI285:DGL285"/>
    <mergeCell ref="DGM285:DGP285"/>
    <mergeCell ref="DGQ285:DGT285"/>
    <mergeCell ref="DFG285:DFJ285"/>
    <mergeCell ref="DFK285:DFN285"/>
    <mergeCell ref="DFO285:DFR285"/>
    <mergeCell ref="DFS285:DFV285"/>
    <mergeCell ref="DFW285:DFZ285"/>
    <mergeCell ref="DEM285:DEP285"/>
    <mergeCell ref="DEQ285:DET285"/>
    <mergeCell ref="DEU285:DEX285"/>
    <mergeCell ref="DEY285:DFB285"/>
    <mergeCell ref="DFC285:DFF285"/>
    <mergeCell ref="DDS285:DDV285"/>
    <mergeCell ref="DDW285:DDZ285"/>
    <mergeCell ref="DEA285:DED285"/>
    <mergeCell ref="DEE285:DEH285"/>
    <mergeCell ref="DEI285:DEL285"/>
    <mergeCell ref="DCY285:DDB285"/>
    <mergeCell ref="DDC285:DDF285"/>
    <mergeCell ref="DDG285:DDJ285"/>
    <mergeCell ref="DDK285:DDN285"/>
    <mergeCell ref="DDO285:DDR285"/>
    <mergeCell ref="DMY285:DNB285"/>
    <mergeCell ref="DNC285:DNF285"/>
    <mergeCell ref="DNG285:DNJ285"/>
    <mergeCell ref="DNK285:DNN285"/>
    <mergeCell ref="DNO285:DNR285"/>
    <mergeCell ref="DME285:DMH285"/>
    <mergeCell ref="DMI285:DML285"/>
    <mergeCell ref="DMM285:DMP285"/>
    <mergeCell ref="DMQ285:DMT285"/>
    <mergeCell ref="DMU285:DMX285"/>
    <mergeCell ref="DLK285:DLN285"/>
    <mergeCell ref="DLO285:DLR285"/>
    <mergeCell ref="DLS285:DLV285"/>
    <mergeCell ref="DLW285:DLZ285"/>
    <mergeCell ref="DMA285:DMD285"/>
    <mergeCell ref="DKQ285:DKT285"/>
    <mergeCell ref="DKU285:DKX285"/>
    <mergeCell ref="DKY285:DLB285"/>
    <mergeCell ref="DLC285:DLF285"/>
    <mergeCell ref="DLG285:DLJ285"/>
    <mergeCell ref="DJW285:DJZ285"/>
    <mergeCell ref="DKA285:DKD285"/>
    <mergeCell ref="DKE285:DKH285"/>
    <mergeCell ref="DKI285:DKL285"/>
    <mergeCell ref="DKM285:DKP285"/>
    <mergeCell ref="DJC285:DJF285"/>
    <mergeCell ref="DJG285:DJJ285"/>
    <mergeCell ref="DJK285:DJN285"/>
    <mergeCell ref="DJO285:DJR285"/>
    <mergeCell ref="DJS285:DJV285"/>
    <mergeCell ref="DII285:DIL285"/>
    <mergeCell ref="DIM285:DIP285"/>
    <mergeCell ref="DIQ285:DIT285"/>
    <mergeCell ref="DIU285:DIX285"/>
    <mergeCell ref="DIY285:DJB285"/>
    <mergeCell ref="DSI285:DSL285"/>
    <mergeCell ref="DSM285:DSP285"/>
    <mergeCell ref="DSQ285:DST285"/>
    <mergeCell ref="DSU285:DSX285"/>
    <mergeCell ref="DSY285:DTB285"/>
    <mergeCell ref="DRO285:DRR285"/>
    <mergeCell ref="DRS285:DRV285"/>
    <mergeCell ref="DRW285:DRZ285"/>
    <mergeCell ref="DSA285:DSD285"/>
    <mergeCell ref="DSE285:DSH285"/>
    <mergeCell ref="DQU285:DQX285"/>
    <mergeCell ref="DQY285:DRB285"/>
    <mergeCell ref="DRC285:DRF285"/>
    <mergeCell ref="DRG285:DRJ285"/>
    <mergeCell ref="DRK285:DRN285"/>
    <mergeCell ref="DQA285:DQD285"/>
    <mergeCell ref="DQE285:DQH285"/>
    <mergeCell ref="DQI285:DQL285"/>
    <mergeCell ref="DQM285:DQP285"/>
    <mergeCell ref="DQQ285:DQT285"/>
    <mergeCell ref="DPG285:DPJ285"/>
    <mergeCell ref="DPK285:DPN285"/>
    <mergeCell ref="DPO285:DPR285"/>
    <mergeCell ref="DPS285:DPV285"/>
    <mergeCell ref="DPW285:DPZ285"/>
    <mergeCell ref="DOM285:DOP285"/>
    <mergeCell ref="DOQ285:DOT285"/>
    <mergeCell ref="DOU285:DOX285"/>
    <mergeCell ref="DOY285:DPB285"/>
    <mergeCell ref="DPC285:DPF285"/>
    <mergeCell ref="DNS285:DNV285"/>
    <mergeCell ref="DNW285:DNZ285"/>
    <mergeCell ref="DOA285:DOD285"/>
    <mergeCell ref="DOE285:DOH285"/>
    <mergeCell ref="DOI285:DOL285"/>
    <mergeCell ref="DXS285:DXV285"/>
    <mergeCell ref="DXW285:DXZ285"/>
    <mergeCell ref="DYA285:DYD285"/>
    <mergeCell ref="DYE285:DYH285"/>
    <mergeCell ref="DYI285:DYL285"/>
    <mergeCell ref="DWY285:DXB285"/>
    <mergeCell ref="DXC285:DXF285"/>
    <mergeCell ref="DXG285:DXJ285"/>
    <mergeCell ref="DXK285:DXN285"/>
    <mergeCell ref="DXO285:DXR285"/>
    <mergeCell ref="DWE285:DWH285"/>
    <mergeCell ref="DWI285:DWL285"/>
    <mergeCell ref="DWM285:DWP285"/>
    <mergeCell ref="DWQ285:DWT285"/>
    <mergeCell ref="DWU285:DWX285"/>
    <mergeCell ref="DVK285:DVN285"/>
    <mergeCell ref="DVO285:DVR285"/>
    <mergeCell ref="DVS285:DVV285"/>
    <mergeCell ref="DVW285:DVZ285"/>
    <mergeCell ref="DWA285:DWD285"/>
    <mergeCell ref="DUQ285:DUT285"/>
    <mergeCell ref="DUU285:DUX285"/>
    <mergeCell ref="DUY285:DVB285"/>
    <mergeCell ref="DVC285:DVF285"/>
    <mergeCell ref="DVG285:DVJ285"/>
    <mergeCell ref="DTW285:DTZ285"/>
    <mergeCell ref="DUA285:DUD285"/>
    <mergeCell ref="DUE285:DUH285"/>
    <mergeCell ref="DUI285:DUL285"/>
    <mergeCell ref="DUM285:DUP285"/>
    <mergeCell ref="DTC285:DTF285"/>
    <mergeCell ref="DTG285:DTJ285"/>
    <mergeCell ref="DTK285:DTN285"/>
    <mergeCell ref="DTO285:DTR285"/>
    <mergeCell ref="DTS285:DTV285"/>
    <mergeCell ref="EDC285:EDF285"/>
    <mergeCell ref="EDG285:EDJ285"/>
    <mergeCell ref="EDK285:EDN285"/>
    <mergeCell ref="EDO285:EDR285"/>
    <mergeCell ref="EDS285:EDV285"/>
    <mergeCell ref="ECI285:ECL285"/>
    <mergeCell ref="ECM285:ECP285"/>
    <mergeCell ref="ECQ285:ECT285"/>
    <mergeCell ref="ECU285:ECX285"/>
    <mergeCell ref="ECY285:EDB285"/>
    <mergeCell ref="EBO285:EBR285"/>
    <mergeCell ref="EBS285:EBV285"/>
    <mergeCell ref="EBW285:EBZ285"/>
    <mergeCell ref="ECA285:ECD285"/>
    <mergeCell ref="ECE285:ECH285"/>
    <mergeCell ref="EAU285:EAX285"/>
    <mergeCell ref="EAY285:EBB285"/>
    <mergeCell ref="EBC285:EBF285"/>
    <mergeCell ref="EBG285:EBJ285"/>
    <mergeCell ref="EBK285:EBN285"/>
    <mergeCell ref="EAA285:EAD285"/>
    <mergeCell ref="EAE285:EAH285"/>
    <mergeCell ref="EAI285:EAL285"/>
    <mergeCell ref="EAM285:EAP285"/>
    <mergeCell ref="EAQ285:EAT285"/>
    <mergeCell ref="DZG285:DZJ285"/>
    <mergeCell ref="DZK285:DZN285"/>
    <mergeCell ref="DZO285:DZR285"/>
    <mergeCell ref="DZS285:DZV285"/>
    <mergeCell ref="DZW285:DZZ285"/>
    <mergeCell ref="DYM285:DYP285"/>
    <mergeCell ref="DYQ285:DYT285"/>
    <mergeCell ref="DYU285:DYX285"/>
    <mergeCell ref="DYY285:DZB285"/>
    <mergeCell ref="DZC285:DZF285"/>
    <mergeCell ref="EIM285:EIP285"/>
    <mergeCell ref="EIQ285:EIT285"/>
    <mergeCell ref="EIU285:EIX285"/>
    <mergeCell ref="EIY285:EJB285"/>
    <mergeCell ref="EJC285:EJF285"/>
    <mergeCell ref="EHS285:EHV285"/>
    <mergeCell ref="EHW285:EHZ285"/>
    <mergeCell ref="EIA285:EID285"/>
    <mergeCell ref="EIE285:EIH285"/>
    <mergeCell ref="EII285:EIL285"/>
    <mergeCell ref="EGY285:EHB285"/>
    <mergeCell ref="EHC285:EHF285"/>
    <mergeCell ref="EHG285:EHJ285"/>
    <mergeCell ref="EHK285:EHN285"/>
    <mergeCell ref="EHO285:EHR285"/>
    <mergeCell ref="EGE285:EGH285"/>
    <mergeCell ref="EGI285:EGL285"/>
    <mergeCell ref="EGM285:EGP285"/>
    <mergeCell ref="EGQ285:EGT285"/>
    <mergeCell ref="EGU285:EGX285"/>
    <mergeCell ref="EFK285:EFN285"/>
    <mergeCell ref="EFO285:EFR285"/>
    <mergeCell ref="EFS285:EFV285"/>
    <mergeCell ref="EFW285:EFZ285"/>
    <mergeCell ref="EGA285:EGD285"/>
    <mergeCell ref="EEQ285:EET285"/>
    <mergeCell ref="EEU285:EEX285"/>
    <mergeCell ref="EEY285:EFB285"/>
    <mergeCell ref="EFC285:EFF285"/>
    <mergeCell ref="EFG285:EFJ285"/>
    <mergeCell ref="EDW285:EDZ285"/>
    <mergeCell ref="EEA285:EED285"/>
    <mergeCell ref="EEE285:EEH285"/>
    <mergeCell ref="EEI285:EEL285"/>
    <mergeCell ref="EEM285:EEP285"/>
    <mergeCell ref="ENW285:ENZ285"/>
    <mergeCell ref="EOA285:EOD285"/>
    <mergeCell ref="EOE285:EOH285"/>
    <mergeCell ref="EOI285:EOL285"/>
    <mergeCell ref="EOM285:EOP285"/>
    <mergeCell ref="ENC285:ENF285"/>
    <mergeCell ref="ENG285:ENJ285"/>
    <mergeCell ref="ENK285:ENN285"/>
    <mergeCell ref="ENO285:ENR285"/>
    <mergeCell ref="ENS285:ENV285"/>
    <mergeCell ref="EMI285:EML285"/>
    <mergeCell ref="EMM285:EMP285"/>
    <mergeCell ref="EMQ285:EMT285"/>
    <mergeCell ref="EMU285:EMX285"/>
    <mergeCell ref="EMY285:ENB285"/>
    <mergeCell ref="ELO285:ELR285"/>
    <mergeCell ref="ELS285:ELV285"/>
    <mergeCell ref="ELW285:ELZ285"/>
    <mergeCell ref="EMA285:EMD285"/>
    <mergeCell ref="EME285:EMH285"/>
    <mergeCell ref="EKU285:EKX285"/>
    <mergeCell ref="EKY285:ELB285"/>
    <mergeCell ref="ELC285:ELF285"/>
    <mergeCell ref="ELG285:ELJ285"/>
    <mergeCell ref="ELK285:ELN285"/>
    <mergeCell ref="EKA285:EKD285"/>
    <mergeCell ref="EKE285:EKH285"/>
    <mergeCell ref="EKI285:EKL285"/>
    <mergeCell ref="EKM285:EKP285"/>
    <mergeCell ref="EKQ285:EKT285"/>
    <mergeCell ref="EJG285:EJJ285"/>
    <mergeCell ref="EJK285:EJN285"/>
    <mergeCell ref="EJO285:EJR285"/>
    <mergeCell ref="EJS285:EJV285"/>
    <mergeCell ref="EJW285:EJZ285"/>
    <mergeCell ref="ETG285:ETJ285"/>
    <mergeCell ref="ETK285:ETN285"/>
    <mergeCell ref="ETO285:ETR285"/>
    <mergeCell ref="ETS285:ETV285"/>
    <mergeCell ref="ETW285:ETZ285"/>
    <mergeCell ref="ESM285:ESP285"/>
    <mergeCell ref="ESQ285:EST285"/>
    <mergeCell ref="ESU285:ESX285"/>
    <mergeCell ref="ESY285:ETB285"/>
    <mergeCell ref="ETC285:ETF285"/>
    <mergeCell ref="ERS285:ERV285"/>
    <mergeCell ref="ERW285:ERZ285"/>
    <mergeCell ref="ESA285:ESD285"/>
    <mergeCell ref="ESE285:ESH285"/>
    <mergeCell ref="ESI285:ESL285"/>
    <mergeCell ref="EQY285:ERB285"/>
    <mergeCell ref="ERC285:ERF285"/>
    <mergeCell ref="ERG285:ERJ285"/>
    <mergeCell ref="ERK285:ERN285"/>
    <mergeCell ref="ERO285:ERR285"/>
    <mergeCell ref="EQE285:EQH285"/>
    <mergeCell ref="EQI285:EQL285"/>
    <mergeCell ref="EQM285:EQP285"/>
    <mergeCell ref="EQQ285:EQT285"/>
    <mergeCell ref="EQU285:EQX285"/>
    <mergeCell ref="EPK285:EPN285"/>
    <mergeCell ref="EPO285:EPR285"/>
    <mergeCell ref="EPS285:EPV285"/>
    <mergeCell ref="EPW285:EPZ285"/>
    <mergeCell ref="EQA285:EQD285"/>
    <mergeCell ref="EOQ285:EOT285"/>
    <mergeCell ref="EOU285:EOX285"/>
    <mergeCell ref="EOY285:EPB285"/>
    <mergeCell ref="EPC285:EPF285"/>
    <mergeCell ref="EPG285:EPJ285"/>
    <mergeCell ref="EYQ285:EYT285"/>
    <mergeCell ref="EYU285:EYX285"/>
    <mergeCell ref="EYY285:EZB285"/>
    <mergeCell ref="EZC285:EZF285"/>
    <mergeCell ref="EZG285:EZJ285"/>
    <mergeCell ref="EXW285:EXZ285"/>
    <mergeCell ref="EYA285:EYD285"/>
    <mergeCell ref="EYE285:EYH285"/>
    <mergeCell ref="EYI285:EYL285"/>
    <mergeCell ref="EYM285:EYP285"/>
    <mergeCell ref="EXC285:EXF285"/>
    <mergeCell ref="EXG285:EXJ285"/>
    <mergeCell ref="EXK285:EXN285"/>
    <mergeCell ref="EXO285:EXR285"/>
    <mergeCell ref="EXS285:EXV285"/>
    <mergeCell ref="EWI285:EWL285"/>
    <mergeCell ref="EWM285:EWP285"/>
    <mergeCell ref="EWQ285:EWT285"/>
    <mergeCell ref="EWU285:EWX285"/>
    <mergeCell ref="EWY285:EXB285"/>
    <mergeCell ref="EVO285:EVR285"/>
    <mergeCell ref="EVS285:EVV285"/>
    <mergeCell ref="EVW285:EVZ285"/>
    <mergeCell ref="EWA285:EWD285"/>
    <mergeCell ref="EWE285:EWH285"/>
    <mergeCell ref="EUU285:EUX285"/>
    <mergeCell ref="EUY285:EVB285"/>
    <mergeCell ref="EVC285:EVF285"/>
    <mergeCell ref="EVG285:EVJ285"/>
    <mergeCell ref="EVK285:EVN285"/>
    <mergeCell ref="EUA285:EUD285"/>
    <mergeCell ref="EUE285:EUH285"/>
    <mergeCell ref="EUI285:EUL285"/>
    <mergeCell ref="EUM285:EUP285"/>
    <mergeCell ref="EUQ285:EUT285"/>
    <mergeCell ref="FEA285:FED285"/>
    <mergeCell ref="FEE285:FEH285"/>
    <mergeCell ref="FEI285:FEL285"/>
    <mergeCell ref="FEM285:FEP285"/>
    <mergeCell ref="FEQ285:FET285"/>
    <mergeCell ref="FDG285:FDJ285"/>
    <mergeCell ref="FDK285:FDN285"/>
    <mergeCell ref="FDO285:FDR285"/>
    <mergeCell ref="FDS285:FDV285"/>
    <mergeCell ref="FDW285:FDZ285"/>
    <mergeCell ref="FCM285:FCP285"/>
    <mergeCell ref="FCQ285:FCT285"/>
    <mergeCell ref="FCU285:FCX285"/>
    <mergeCell ref="FCY285:FDB285"/>
    <mergeCell ref="FDC285:FDF285"/>
    <mergeCell ref="FBS285:FBV285"/>
    <mergeCell ref="FBW285:FBZ285"/>
    <mergeCell ref="FCA285:FCD285"/>
    <mergeCell ref="FCE285:FCH285"/>
    <mergeCell ref="FCI285:FCL285"/>
    <mergeCell ref="FAY285:FBB285"/>
    <mergeCell ref="FBC285:FBF285"/>
    <mergeCell ref="FBG285:FBJ285"/>
    <mergeCell ref="FBK285:FBN285"/>
    <mergeCell ref="FBO285:FBR285"/>
    <mergeCell ref="FAE285:FAH285"/>
    <mergeCell ref="FAI285:FAL285"/>
    <mergeCell ref="FAM285:FAP285"/>
    <mergeCell ref="FAQ285:FAT285"/>
    <mergeCell ref="FAU285:FAX285"/>
    <mergeCell ref="EZK285:EZN285"/>
    <mergeCell ref="EZO285:EZR285"/>
    <mergeCell ref="EZS285:EZV285"/>
    <mergeCell ref="EZW285:EZZ285"/>
    <mergeCell ref="FAA285:FAD285"/>
    <mergeCell ref="FJK285:FJN285"/>
    <mergeCell ref="FJO285:FJR285"/>
    <mergeCell ref="FJS285:FJV285"/>
    <mergeCell ref="FJW285:FJZ285"/>
    <mergeCell ref="FKA285:FKD285"/>
    <mergeCell ref="FIQ285:FIT285"/>
    <mergeCell ref="FIU285:FIX285"/>
    <mergeCell ref="FIY285:FJB285"/>
    <mergeCell ref="FJC285:FJF285"/>
    <mergeCell ref="FJG285:FJJ285"/>
    <mergeCell ref="FHW285:FHZ285"/>
    <mergeCell ref="FIA285:FID285"/>
    <mergeCell ref="FIE285:FIH285"/>
    <mergeCell ref="FII285:FIL285"/>
    <mergeCell ref="FIM285:FIP285"/>
    <mergeCell ref="FHC285:FHF285"/>
    <mergeCell ref="FHG285:FHJ285"/>
    <mergeCell ref="FHK285:FHN285"/>
    <mergeCell ref="FHO285:FHR285"/>
    <mergeCell ref="FHS285:FHV285"/>
    <mergeCell ref="FGI285:FGL285"/>
    <mergeCell ref="FGM285:FGP285"/>
    <mergeCell ref="FGQ285:FGT285"/>
    <mergeCell ref="FGU285:FGX285"/>
    <mergeCell ref="FGY285:FHB285"/>
    <mergeCell ref="FFO285:FFR285"/>
    <mergeCell ref="FFS285:FFV285"/>
    <mergeCell ref="FFW285:FFZ285"/>
    <mergeCell ref="FGA285:FGD285"/>
    <mergeCell ref="FGE285:FGH285"/>
    <mergeCell ref="FEU285:FEX285"/>
    <mergeCell ref="FEY285:FFB285"/>
    <mergeCell ref="FFC285:FFF285"/>
    <mergeCell ref="FFG285:FFJ285"/>
    <mergeCell ref="FFK285:FFN285"/>
    <mergeCell ref="FOU285:FOX285"/>
    <mergeCell ref="FOY285:FPB285"/>
    <mergeCell ref="FPC285:FPF285"/>
    <mergeCell ref="FPG285:FPJ285"/>
    <mergeCell ref="FPK285:FPN285"/>
    <mergeCell ref="FOA285:FOD285"/>
    <mergeCell ref="FOE285:FOH285"/>
    <mergeCell ref="FOI285:FOL285"/>
    <mergeCell ref="FOM285:FOP285"/>
    <mergeCell ref="FOQ285:FOT285"/>
    <mergeCell ref="FNG285:FNJ285"/>
    <mergeCell ref="FNK285:FNN285"/>
    <mergeCell ref="FNO285:FNR285"/>
    <mergeCell ref="FNS285:FNV285"/>
    <mergeCell ref="FNW285:FNZ285"/>
    <mergeCell ref="FMM285:FMP285"/>
    <mergeCell ref="FMQ285:FMT285"/>
    <mergeCell ref="FMU285:FMX285"/>
    <mergeCell ref="FMY285:FNB285"/>
    <mergeCell ref="FNC285:FNF285"/>
    <mergeCell ref="FLS285:FLV285"/>
    <mergeCell ref="FLW285:FLZ285"/>
    <mergeCell ref="FMA285:FMD285"/>
    <mergeCell ref="FME285:FMH285"/>
    <mergeCell ref="FMI285:FML285"/>
    <mergeCell ref="FKY285:FLB285"/>
    <mergeCell ref="FLC285:FLF285"/>
    <mergeCell ref="FLG285:FLJ285"/>
    <mergeCell ref="FLK285:FLN285"/>
    <mergeCell ref="FLO285:FLR285"/>
    <mergeCell ref="FKE285:FKH285"/>
    <mergeCell ref="FKI285:FKL285"/>
    <mergeCell ref="FKM285:FKP285"/>
    <mergeCell ref="FKQ285:FKT285"/>
    <mergeCell ref="FKU285:FKX285"/>
    <mergeCell ref="FUE285:FUH285"/>
    <mergeCell ref="FUI285:FUL285"/>
    <mergeCell ref="FUM285:FUP285"/>
    <mergeCell ref="FUQ285:FUT285"/>
    <mergeCell ref="FUU285:FUX285"/>
    <mergeCell ref="FTK285:FTN285"/>
    <mergeCell ref="FTO285:FTR285"/>
    <mergeCell ref="FTS285:FTV285"/>
    <mergeCell ref="FTW285:FTZ285"/>
    <mergeCell ref="FUA285:FUD285"/>
    <mergeCell ref="FSQ285:FST285"/>
    <mergeCell ref="FSU285:FSX285"/>
    <mergeCell ref="FSY285:FTB285"/>
    <mergeCell ref="FTC285:FTF285"/>
    <mergeCell ref="FTG285:FTJ285"/>
    <mergeCell ref="FRW285:FRZ285"/>
    <mergeCell ref="FSA285:FSD285"/>
    <mergeCell ref="FSE285:FSH285"/>
    <mergeCell ref="FSI285:FSL285"/>
    <mergeCell ref="FSM285:FSP285"/>
    <mergeCell ref="FRC285:FRF285"/>
    <mergeCell ref="FRG285:FRJ285"/>
    <mergeCell ref="FRK285:FRN285"/>
    <mergeCell ref="FRO285:FRR285"/>
    <mergeCell ref="FRS285:FRV285"/>
    <mergeCell ref="FQI285:FQL285"/>
    <mergeCell ref="FQM285:FQP285"/>
    <mergeCell ref="FQQ285:FQT285"/>
    <mergeCell ref="FQU285:FQX285"/>
    <mergeCell ref="FQY285:FRB285"/>
    <mergeCell ref="FPO285:FPR285"/>
    <mergeCell ref="FPS285:FPV285"/>
    <mergeCell ref="FPW285:FPZ285"/>
    <mergeCell ref="FQA285:FQD285"/>
    <mergeCell ref="FQE285:FQH285"/>
    <mergeCell ref="FZO285:FZR285"/>
    <mergeCell ref="FZS285:FZV285"/>
    <mergeCell ref="FZW285:FZZ285"/>
    <mergeCell ref="GAA285:GAD285"/>
    <mergeCell ref="GAE285:GAH285"/>
    <mergeCell ref="FYU285:FYX285"/>
    <mergeCell ref="FYY285:FZB285"/>
    <mergeCell ref="FZC285:FZF285"/>
    <mergeCell ref="FZG285:FZJ285"/>
    <mergeCell ref="FZK285:FZN285"/>
    <mergeCell ref="FYA285:FYD285"/>
    <mergeCell ref="FYE285:FYH285"/>
    <mergeCell ref="FYI285:FYL285"/>
    <mergeCell ref="FYM285:FYP285"/>
    <mergeCell ref="FYQ285:FYT285"/>
    <mergeCell ref="FXG285:FXJ285"/>
    <mergeCell ref="FXK285:FXN285"/>
    <mergeCell ref="FXO285:FXR285"/>
    <mergeCell ref="FXS285:FXV285"/>
    <mergeCell ref="FXW285:FXZ285"/>
    <mergeCell ref="FWM285:FWP285"/>
    <mergeCell ref="FWQ285:FWT285"/>
    <mergeCell ref="FWU285:FWX285"/>
    <mergeCell ref="FWY285:FXB285"/>
    <mergeCell ref="FXC285:FXF285"/>
    <mergeCell ref="FVS285:FVV285"/>
    <mergeCell ref="FVW285:FVZ285"/>
    <mergeCell ref="FWA285:FWD285"/>
    <mergeCell ref="FWE285:FWH285"/>
    <mergeCell ref="FWI285:FWL285"/>
    <mergeCell ref="FUY285:FVB285"/>
    <mergeCell ref="FVC285:FVF285"/>
    <mergeCell ref="FVG285:FVJ285"/>
    <mergeCell ref="FVK285:FVN285"/>
    <mergeCell ref="FVO285:FVR285"/>
    <mergeCell ref="GEY285:GFB285"/>
    <mergeCell ref="GFC285:GFF285"/>
    <mergeCell ref="GFG285:GFJ285"/>
    <mergeCell ref="GFK285:GFN285"/>
    <mergeCell ref="GFO285:GFR285"/>
    <mergeCell ref="GEE285:GEH285"/>
    <mergeCell ref="GEI285:GEL285"/>
    <mergeCell ref="GEM285:GEP285"/>
    <mergeCell ref="GEQ285:GET285"/>
    <mergeCell ref="GEU285:GEX285"/>
    <mergeCell ref="GDK285:GDN285"/>
    <mergeCell ref="GDO285:GDR285"/>
    <mergeCell ref="GDS285:GDV285"/>
    <mergeCell ref="GDW285:GDZ285"/>
    <mergeCell ref="GEA285:GED285"/>
    <mergeCell ref="GCQ285:GCT285"/>
    <mergeCell ref="GCU285:GCX285"/>
    <mergeCell ref="GCY285:GDB285"/>
    <mergeCell ref="GDC285:GDF285"/>
    <mergeCell ref="GDG285:GDJ285"/>
    <mergeCell ref="GBW285:GBZ285"/>
    <mergeCell ref="GCA285:GCD285"/>
    <mergeCell ref="GCE285:GCH285"/>
    <mergeCell ref="GCI285:GCL285"/>
    <mergeCell ref="GCM285:GCP285"/>
    <mergeCell ref="GBC285:GBF285"/>
    <mergeCell ref="GBG285:GBJ285"/>
    <mergeCell ref="GBK285:GBN285"/>
    <mergeCell ref="GBO285:GBR285"/>
    <mergeCell ref="GBS285:GBV285"/>
    <mergeCell ref="GAI285:GAL285"/>
    <mergeCell ref="GAM285:GAP285"/>
    <mergeCell ref="GAQ285:GAT285"/>
    <mergeCell ref="GAU285:GAX285"/>
    <mergeCell ref="GAY285:GBB285"/>
    <mergeCell ref="GKI285:GKL285"/>
    <mergeCell ref="GKM285:GKP285"/>
    <mergeCell ref="GKQ285:GKT285"/>
    <mergeCell ref="GKU285:GKX285"/>
    <mergeCell ref="GKY285:GLB285"/>
    <mergeCell ref="GJO285:GJR285"/>
    <mergeCell ref="GJS285:GJV285"/>
    <mergeCell ref="GJW285:GJZ285"/>
    <mergeCell ref="GKA285:GKD285"/>
    <mergeCell ref="GKE285:GKH285"/>
    <mergeCell ref="GIU285:GIX285"/>
    <mergeCell ref="GIY285:GJB285"/>
    <mergeCell ref="GJC285:GJF285"/>
    <mergeCell ref="GJG285:GJJ285"/>
    <mergeCell ref="GJK285:GJN285"/>
    <mergeCell ref="GIA285:GID285"/>
    <mergeCell ref="GIE285:GIH285"/>
    <mergeCell ref="GII285:GIL285"/>
    <mergeCell ref="GIM285:GIP285"/>
    <mergeCell ref="GIQ285:GIT285"/>
    <mergeCell ref="GHG285:GHJ285"/>
    <mergeCell ref="GHK285:GHN285"/>
    <mergeCell ref="GHO285:GHR285"/>
    <mergeCell ref="GHS285:GHV285"/>
    <mergeCell ref="GHW285:GHZ285"/>
    <mergeCell ref="GGM285:GGP285"/>
    <mergeCell ref="GGQ285:GGT285"/>
    <mergeCell ref="GGU285:GGX285"/>
    <mergeCell ref="GGY285:GHB285"/>
    <mergeCell ref="GHC285:GHF285"/>
    <mergeCell ref="GFS285:GFV285"/>
    <mergeCell ref="GFW285:GFZ285"/>
    <mergeCell ref="GGA285:GGD285"/>
    <mergeCell ref="GGE285:GGH285"/>
    <mergeCell ref="GGI285:GGL285"/>
    <mergeCell ref="GPS285:GPV285"/>
    <mergeCell ref="GPW285:GPZ285"/>
    <mergeCell ref="GQA285:GQD285"/>
    <mergeCell ref="GQE285:GQH285"/>
    <mergeCell ref="GQI285:GQL285"/>
    <mergeCell ref="GOY285:GPB285"/>
    <mergeCell ref="GPC285:GPF285"/>
    <mergeCell ref="GPG285:GPJ285"/>
    <mergeCell ref="GPK285:GPN285"/>
    <mergeCell ref="GPO285:GPR285"/>
    <mergeCell ref="GOE285:GOH285"/>
    <mergeCell ref="GOI285:GOL285"/>
    <mergeCell ref="GOM285:GOP285"/>
    <mergeCell ref="GOQ285:GOT285"/>
    <mergeCell ref="GOU285:GOX285"/>
    <mergeCell ref="GNK285:GNN285"/>
    <mergeCell ref="GNO285:GNR285"/>
    <mergeCell ref="GNS285:GNV285"/>
    <mergeCell ref="GNW285:GNZ285"/>
    <mergeCell ref="GOA285:GOD285"/>
    <mergeCell ref="GMQ285:GMT285"/>
    <mergeCell ref="GMU285:GMX285"/>
    <mergeCell ref="GMY285:GNB285"/>
    <mergeCell ref="GNC285:GNF285"/>
    <mergeCell ref="GNG285:GNJ285"/>
    <mergeCell ref="GLW285:GLZ285"/>
    <mergeCell ref="GMA285:GMD285"/>
    <mergeCell ref="GME285:GMH285"/>
    <mergeCell ref="GMI285:GML285"/>
    <mergeCell ref="GMM285:GMP285"/>
    <mergeCell ref="GLC285:GLF285"/>
    <mergeCell ref="GLG285:GLJ285"/>
    <mergeCell ref="GLK285:GLN285"/>
    <mergeCell ref="GLO285:GLR285"/>
    <mergeCell ref="GLS285:GLV285"/>
    <mergeCell ref="GVC285:GVF285"/>
    <mergeCell ref="GVG285:GVJ285"/>
    <mergeCell ref="GVK285:GVN285"/>
    <mergeCell ref="GVO285:GVR285"/>
    <mergeCell ref="GVS285:GVV285"/>
    <mergeCell ref="GUI285:GUL285"/>
    <mergeCell ref="GUM285:GUP285"/>
    <mergeCell ref="GUQ285:GUT285"/>
    <mergeCell ref="GUU285:GUX285"/>
    <mergeCell ref="GUY285:GVB285"/>
    <mergeCell ref="GTO285:GTR285"/>
    <mergeCell ref="GTS285:GTV285"/>
    <mergeCell ref="GTW285:GTZ285"/>
    <mergeCell ref="GUA285:GUD285"/>
    <mergeCell ref="GUE285:GUH285"/>
    <mergeCell ref="GSU285:GSX285"/>
    <mergeCell ref="GSY285:GTB285"/>
    <mergeCell ref="GTC285:GTF285"/>
    <mergeCell ref="GTG285:GTJ285"/>
    <mergeCell ref="GTK285:GTN285"/>
    <mergeCell ref="GSA285:GSD285"/>
    <mergeCell ref="GSE285:GSH285"/>
    <mergeCell ref="GSI285:GSL285"/>
    <mergeCell ref="GSM285:GSP285"/>
    <mergeCell ref="GSQ285:GST285"/>
    <mergeCell ref="GRG285:GRJ285"/>
    <mergeCell ref="GRK285:GRN285"/>
    <mergeCell ref="GRO285:GRR285"/>
    <mergeCell ref="GRS285:GRV285"/>
    <mergeCell ref="GRW285:GRZ285"/>
    <mergeCell ref="GQM285:GQP285"/>
    <mergeCell ref="GQQ285:GQT285"/>
    <mergeCell ref="GQU285:GQX285"/>
    <mergeCell ref="GQY285:GRB285"/>
    <mergeCell ref="GRC285:GRF285"/>
    <mergeCell ref="HAM285:HAP285"/>
    <mergeCell ref="HAQ285:HAT285"/>
    <mergeCell ref="HAU285:HAX285"/>
    <mergeCell ref="HAY285:HBB285"/>
    <mergeCell ref="HBC285:HBF285"/>
    <mergeCell ref="GZS285:GZV285"/>
    <mergeCell ref="GZW285:GZZ285"/>
    <mergeCell ref="HAA285:HAD285"/>
    <mergeCell ref="HAE285:HAH285"/>
    <mergeCell ref="HAI285:HAL285"/>
    <mergeCell ref="GYY285:GZB285"/>
    <mergeCell ref="GZC285:GZF285"/>
    <mergeCell ref="GZG285:GZJ285"/>
    <mergeCell ref="GZK285:GZN285"/>
    <mergeCell ref="GZO285:GZR285"/>
    <mergeCell ref="GYE285:GYH285"/>
    <mergeCell ref="GYI285:GYL285"/>
    <mergeCell ref="GYM285:GYP285"/>
    <mergeCell ref="GYQ285:GYT285"/>
    <mergeCell ref="GYU285:GYX285"/>
    <mergeCell ref="GXK285:GXN285"/>
    <mergeCell ref="GXO285:GXR285"/>
    <mergeCell ref="GXS285:GXV285"/>
    <mergeCell ref="GXW285:GXZ285"/>
    <mergeCell ref="GYA285:GYD285"/>
    <mergeCell ref="GWQ285:GWT285"/>
    <mergeCell ref="GWU285:GWX285"/>
    <mergeCell ref="GWY285:GXB285"/>
    <mergeCell ref="GXC285:GXF285"/>
    <mergeCell ref="GXG285:GXJ285"/>
    <mergeCell ref="GVW285:GVZ285"/>
    <mergeCell ref="GWA285:GWD285"/>
    <mergeCell ref="GWE285:GWH285"/>
    <mergeCell ref="GWI285:GWL285"/>
    <mergeCell ref="GWM285:GWP285"/>
    <mergeCell ref="HFW285:HFZ285"/>
    <mergeCell ref="HGA285:HGD285"/>
    <mergeCell ref="HGE285:HGH285"/>
    <mergeCell ref="HGI285:HGL285"/>
    <mergeCell ref="HGM285:HGP285"/>
    <mergeCell ref="HFC285:HFF285"/>
    <mergeCell ref="HFG285:HFJ285"/>
    <mergeCell ref="HFK285:HFN285"/>
    <mergeCell ref="HFO285:HFR285"/>
    <mergeCell ref="HFS285:HFV285"/>
    <mergeCell ref="HEI285:HEL285"/>
    <mergeCell ref="HEM285:HEP285"/>
    <mergeCell ref="HEQ285:HET285"/>
    <mergeCell ref="HEU285:HEX285"/>
    <mergeCell ref="HEY285:HFB285"/>
    <mergeCell ref="HDO285:HDR285"/>
    <mergeCell ref="HDS285:HDV285"/>
    <mergeCell ref="HDW285:HDZ285"/>
    <mergeCell ref="HEA285:HED285"/>
    <mergeCell ref="HEE285:HEH285"/>
    <mergeCell ref="HCU285:HCX285"/>
    <mergeCell ref="HCY285:HDB285"/>
    <mergeCell ref="HDC285:HDF285"/>
    <mergeCell ref="HDG285:HDJ285"/>
    <mergeCell ref="HDK285:HDN285"/>
    <mergeCell ref="HCA285:HCD285"/>
    <mergeCell ref="HCE285:HCH285"/>
    <mergeCell ref="HCI285:HCL285"/>
    <mergeCell ref="HCM285:HCP285"/>
    <mergeCell ref="HCQ285:HCT285"/>
    <mergeCell ref="HBG285:HBJ285"/>
    <mergeCell ref="HBK285:HBN285"/>
    <mergeCell ref="HBO285:HBR285"/>
    <mergeCell ref="HBS285:HBV285"/>
    <mergeCell ref="HBW285:HBZ285"/>
    <mergeCell ref="HLG285:HLJ285"/>
    <mergeCell ref="HLK285:HLN285"/>
    <mergeCell ref="HLO285:HLR285"/>
    <mergeCell ref="HLS285:HLV285"/>
    <mergeCell ref="HLW285:HLZ285"/>
    <mergeCell ref="HKM285:HKP285"/>
    <mergeCell ref="HKQ285:HKT285"/>
    <mergeCell ref="HKU285:HKX285"/>
    <mergeCell ref="HKY285:HLB285"/>
    <mergeCell ref="HLC285:HLF285"/>
    <mergeCell ref="HJS285:HJV285"/>
    <mergeCell ref="HJW285:HJZ285"/>
    <mergeCell ref="HKA285:HKD285"/>
    <mergeCell ref="HKE285:HKH285"/>
    <mergeCell ref="HKI285:HKL285"/>
    <mergeCell ref="HIY285:HJB285"/>
    <mergeCell ref="HJC285:HJF285"/>
    <mergeCell ref="HJG285:HJJ285"/>
    <mergeCell ref="HJK285:HJN285"/>
    <mergeCell ref="HJO285:HJR285"/>
    <mergeCell ref="HIE285:HIH285"/>
    <mergeCell ref="HII285:HIL285"/>
    <mergeCell ref="HIM285:HIP285"/>
    <mergeCell ref="HIQ285:HIT285"/>
    <mergeCell ref="HIU285:HIX285"/>
    <mergeCell ref="HHK285:HHN285"/>
    <mergeCell ref="HHO285:HHR285"/>
    <mergeCell ref="HHS285:HHV285"/>
    <mergeCell ref="HHW285:HHZ285"/>
    <mergeCell ref="HIA285:HID285"/>
    <mergeCell ref="HGQ285:HGT285"/>
    <mergeCell ref="HGU285:HGX285"/>
    <mergeCell ref="HGY285:HHB285"/>
    <mergeCell ref="HHC285:HHF285"/>
    <mergeCell ref="HHG285:HHJ285"/>
    <mergeCell ref="HQQ285:HQT285"/>
    <mergeCell ref="HQU285:HQX285"/>
    <mergeCell ref="HQY285:HRB285"/>
    <mergeCell ref="HRC285:HRF285"/>
    <mergeCell ref="HRG285:HRJ285"/>
    <mergeCell ref="HPW285:HPZ285"/>
    <mergeCell ref="HQA285:HQD285"/>
    <mergeCell ref="HQE285:HQH285"/>
    <mergeCell ref="HQI285:HQL285"/>
    <mergeCell ref="HQM285:HQP285"/>
    <mergeCell ref="HPC285:HPF285"/>
    <mergeCell ref="HPG285:HPJ285"/>
    <mergeCell ref="HPK285:HPN285"/>
    <mergeCell ref="HPO285:HPR285"/>
    <mergeCell ref="HPS285:HPV285"/>
    <mergeCell ref="HOI285:HOL285"/>
    <mergeCell ref="HOM285:HOP285"/>
    <mergeCell ref="HOQ285:HOT285"/>
    <mergeCell ref="HOU285:HOX285"/>
    <mergeCell ref="HOY285:HPB285"/>
    <mergeCell ref="HNO285:HNR285"/>
    <mergeCell ref="HNS285:HNV285"/>
    <mergeCell ref="HNW285:HNZ285"/>
    <mergeCell ref="HOA285:HOD285"/>
    <mergeCell ref="HOE285:HOH285"/>
    <mergeCell ref="HMU285:HMX285"/>
    <mergeCell ref="HMY285:HNB285"/>
    <mergeCell ref="HNC285:HNF285"/>
    <mergeCell ref="HNG285:HNJ285"/>
    <mergeCell ref="HNK285:HNN285"/>
    <mergeCell ref="HMA285:HMD285"/>
    <mergeCell ref="HME285:HMH285"/>
    <mergeCell ref="HMI285:HML285"/>
    <mergeCell ref="HMM285:HMP285"/>
    <mergeCell ref="HMQ285:HMT285"/>
    <mergeCell ref="HWA285:HWD285"/>
    <mergeCell ref="HWE285:HWH285"/>
    <mergeCell ref="HWI285:HWL285"/>
    <mergeCell ref="HWM285:HWP285"/>
    <mergeCell ref="HWQ285:HWT285"/>
    <mergeCell ref="HVG285:HVJ285"/>
    <mergeCell ref="HVK285:HVN285"/>
    <mergeCell ref="HVO285:HVR285"/>
    <mergeCell ref="HVS285:HVV285"/>
    <mergeCell ref="HVW285:HVZ285"/>
    <mergeCell ref="HUM285:HUP285"/>
    <mergeCell ref="HUQ285:HUT285"/>
    <mergeCell ref="HUU285:HUX285"/>
    <mergeCell ref="HUY285:HVB285"/>
    <mergeCell ref="HVC285:HVF285"/>
    <mergeCell ref="HTS285:HTV285"/>
    <mergeCell ref="HTW285:HTZ285"/>
    <mergeCell ref="HUA285:HUD285"/>
    <mergeCell ref="HUE285:HUH285"/>
    <mergeCell ref="HUI285:HUL285"/>
    <mergeCell ref="HSY285:HTB285"/>
    <mergeCell ref="HTC285:HTF285"/>
    <mergeCell ref="HTG285:HTJ285"/>
    <mergeCell ref="HTK285:HTN285"/>
    <mergeCell ref="HTO285:HTR285"/>
    <mergeCell ref="HSE285:HSH285"/>
    <mergeCell ref="HSI285:HSL285"/>
    <mergeCell ref="HSM285:HSP285"/>
    <mergeCell ref="HSQ285:HST285"/>
    <mergeCell ref="HSU285:HSX285"/>
    <mergeCell ref="HRK285:HRN285"/>
    <mergeCell ref="HRO285:HRR285"/>
    <mergeCell ref="HRS285:HRV285"/>
    <mergeCell ref="HRW285:HRZ285"/>
    <mergeCell ref="HSA285:HSD285"/>
    <mergeCell ref="IBK285:IBN285"/>
    <mergeCell ref="IBO285:IBR285"/>
    <mergeCell ref="IBS285:IBV285"/>
    <mergeCell ref="IBW285:IBZ285"/>
    <mergeCell ref="ICA285:ICD285"/>
    <mergeCell ref="IAQ285:IAT285"/>
    <mergeCell ref="IAU285:IAX285"/>
    <mergeCell ref="IAY285:IBB285"/>
    <mergeCell ref="IBC285:IBF285"/>
    <mergeCell ref="IBG285:IBJ285"/>
    <mergeCell ref="HZW285:HZZ285"/>
    <mergeCell ref="IAA285:IAD285"/>
    <mergeCell ref="IAE285:IAH285"/>
    <mergeCell ref="IAI285:IAL285"/>
    <mergeCell ref="IAM285:IAP285"/>
    <mergeCell ref="HZC285:HZF285"/>
    <mergeCell ref="HZG285:HZJ285"/>
    <mergeCell ref="HZK285:HZN285"/>
    <mergeCell ref="HZO285:HZR285"/>
    <mergeCell ref="HZS285:HZV285"/>
    <mergeCell ref="HYI285:HYL285"/>
    <mergeCell ref="HYM285:HYP285"/>
    <mergeCell ref="HYQ285:HYT285"/>
    <mergeCell ref="HYU285:HYX285"/>
    <mergeCell ref="HYY285:HZB285"/>
    <mergeCell ref="HXO285:HXR285"/>
    <mergeCell ref="HXS285:HXV285"/>
    <mergeCell ref="HXW285:HXZ285"/>
    <mergeCell ref="HYA285:HYD285"/>
    <mergeCell ref="HYE285:HYH285"/>
    <mergeCell ref="HWU285:HWX285"/>
    <mergeCell ref="HWY285:HXB285"/>
    <mergeCell ref="HXC285:HXF285"/>
    <mergeCell ref="HXG285:HXJ285"/>
    <mergeCell ref="HXK285:HXN285"/>
    <mergeCell ref="IGU285:IGX285"/>
    <mergeCell ref="IGY285:IHB285"/>
    <mergeCell ref="IHC285:IHF285"/>
    <mergeCell ref="IHG285:IHJ285"/>
    <mergeCell ref="IHK285:IHN285"/>
    <mergeCell ref="IGA285:IGD285"/>
    <mergeCell ref="IGE285:IGH285"/>
    <mergeCell ref="IGI285:IGL285"/>
    <mergeCell ref="IGM285:IGP285"/>
    <mergeCell ref="IGQ285:IGT285"/>
    <mergeCell ref="IFG285:IFJ285"/>
    <mergeCell ref="IFK285:IFN285"/>
    <mergeCell ref="IFO285:IFR285"/>
    <mergeCell ref="IFS285:IFV285"/>
    <mergeCell ref="IFW285:IFZ285"/>
    <mergeCell ref="IEM285:IEP285"/>
    <mergeCell ref="IEQ285:IET285"/>
    <mergeCell ref="IEU285:IEX285"/>
    <mergeCell ref="IEY285:IFB285"/>
    <mergeCell ref="IFC285:IFF285"/>
    <mergeCell ref="IDS285:IDV285"/>
    <mergeCell ref="IDW285:IDZ285"/>
    <mergeCell ref="IEA285:IED285"/>
    <mergeCell ref="IEE285:IEH285"/>
    <mergeCell ref="IEI285:IEL285"/>
    <mergeCell ref="ICY285:IDB285"/>
    <mergeCell ref="IDC285:IDF285"/>
    <mergeCell ref="IDG285:IDJ285"/>
    <mergeCell ref="IDK285:IDN285"/>
    <mergeCell ref="IDO285:IDR285"/>
    <mergeCell ref="ICE285:ICH285"/>
    <mergeCell ref="ICI285:ICL285"/>
    <mergeCell ref="ICM285:ICP285"/>
    <mergeCell ref="ICQ285:ICT285"/>
    <mergeCell ref="ICU285:ICX285"/>
    <mergeCell ref="IME285:IMH285"/>
    <mergeCell ref="IMI285:IML285"/>
    <mergeCell ref="IMM285:IMP285"/>
    <mergeCell ref="IMQ285:IMT285"/>
    <mergeCell ref="IMU285:IMX285"/>
    <mergeCell ref="ILK285:ILN285"/>
    <mergeCell ref="ILO285:ILR285"/>
    <mergeCell ref="ILS285:ILV285"/>
    <mergeCell ref="ILW285:ILZ285"/>
    <mergeCell ref="IMA285:IMD285"/>
    <mergeCell ref="IKQ285:IKT285"/>
    <mergeCell ref="IKU285:IKX285"/>
    <mergeCell ref="IKY285:ILB285"/>
    <mergeCell ref="ILC285:ILF285"/>
    <mergeCell ref="ILG285:ILJ285"/>
    <mergeCell ref="IJW285:IJZ285"/>
    <mergeCell ref="IKA285:IKD285"/>
    <mergeCell ref="IKE285:IKH285"/>
    <mergeCell ref="IKI285:IKL285"/>
    <mergeCell ref="IKM285:IKP285"/>
    <mergeCell ref="IJC285:IJF285"/>
    <mergeCell ref="IJG285:IJJ285"/>
    <mergeCell ref="IJK285:IJN285"/>
    <mergeCell ref="IJO285:IJR285"/>
    <mergeCell ref="IJS285:IJV285"/>
    <mergeCell ref="III285:IIL285"/>
    <mergeCell ref="IIM285:IIP285"/>
    <mergeCell ref="IIQ285:IIT285"/>
    <mergeCell ref="IIU285:IIX285"/>
    <mergeCell ref="IIY285:IJB285"/>
    <mergeCell ref="IHO285:IHR285"/>
    <mergeCell ref="IHS285:IHV285"/>
    <mergeCell ref="IHW285:IHZ285"/>
    <mergeCell ref="IIA285:IID285"/>
    <mergeCell ref="IIE285:IIH285"/>
    <mergeCell ref="IRO285:IRR285"/>
    <mergeCell ref="IRS285:IRV285"/>
    <mergeCell ref="IRW285:IRZ285"/>
    <mergeCell ref="ISA285:ISD285"/>
    <mergeCell ref="ISE285:ISH285"/>
    <mergeCell ref="IQU285:IQX285"/>
    <mergeCell ref="IQY285:IRB285"/>
    <mergeCell ref="IRC285:IRF285"/>
    <mergeCell ref="IRG285:IRJ285"/>
    <mergeCell ref="IRK285:IRN285"/>
    <mergeCell ref="IQA285:IQD285"/>
    <mergeCell ref="IQE285:IQH285"/>
    <mergeCell ref="IQI285:IQL285"/>
    <mergeCell ref="IQM285:IQP285"/>
    <mergeCell ref="IQQ285:IQT285"/>
    <mergeCell ref="IPG285:IPJ285"/>
    <mergeCell ref="IPK285:IPN285"/>
    <mergeCell ref="IPO285:IPR285"/>
    <mergeCell ref="IPS285:IPV285"/>
    <mergeCell ref="IPW285:IPZ285"/>
    <mergeCell ref="IOM285:IOP285"/>
    <mergeCell ref="IOQ285:IOT285"/>
    <mergeCell ref="IOU285:IOX285"/>
    <mergeCell ref="IOY285:IPB285"/>
    <mergeCell ref="IPC285:IPF285"/>
    <mergeCell ref="INS285:INV285"/>
    <mergeCell ref="INW285:INZ285"/>
    <mergeCell ref="IOA285:IOD285"/>
    <mergeCell ref="IOE285:IOH285"/>
    <mergeCell ref="IOI285:IOL285"/>
    <mergeCell ref="IMY285:INB285"/>
    <mergeCell ref="INC285:INF285"/>
    <mergeCell ref="ING285:INJ285"/>
    <mergeCell ref="INK285:INN285"/>
    <mergeCell ref="INO285:INR285"/>
    <mergeCell ref="IWY285:IXB285"/>
    <mergeCell ref="IXC285:IXF285"/>
    <mergeCell ref="IXG285:IXJ285"/>
    <mergeCell ref="IXK285:IXN285"/>
    <mergeCell ref="IXO285:IXR285"/>
    <mergeCell ref="IWE285:IWH285"/>
    <mergeCell ref="IWI285:IWL285"/>
    <mergeCell ref="IWM285:IWP285"/>
    <mergeCell ref="IWQ285:IWT285"/>
    <mergeCell ref="IWU285:IWX285"/>
    <mergeCell ref="IVK285:IVN285"/>
    <mergeCell ref="IVO285:IVR285"/>
    <mergeCell ref="IVS285:IVV285"/>
    <mergeCell ref="IVW285:IVZ285"/>
    <mergeCell ref="IWA285:IWD285"/>
    <mergeCell ref="IUQ285:IUT285"/>
    <mergeCell ref="IUU285:IUX285"/>
    <mergeCell ref="IUY285:IVB285"/>
    <mergeCell ref="IVC285:IVF285"/>
    <mergeCell ref="IVG285:IVJ285"/>
    <mergeCell ref="ITW285:ITZ285"/>
    <mergeCell ref="IUA285:IUD285"/>
    <mergeCell ref="IUE285:IUH285"/>
    <mergeCell ref="IUI285:IUL285"/>
    <mergeCell ref="IUM285:IUP285"/>
    <mergeCell ref="ITC285:ITF285"/>
    <mergeCell ref="ITG285:ITJ285"/>
    <mergeCell ref="ITK285:ITN285"/>
    <mergeCell ref="ITO285:ITR285"/>
    <mergeCell ref="ITS285:ITV285"/>
    <mergeCell ref="ISI285:ISL285"/>
    <mergeCell ref="ISM285:ISP285"/>
    <mergeCell ref="ISQ285:IST285"/>
    <mergeCell ref="ISU285:ISX285"/>
    <mergeCell ref="ISY285:ITB285"/>
    <mergeCell ref="JCI285:JCL285"/>
    <mergeCell ref="JCM285:JCP285"/>
    <mergeCell ref="JCQ285:JCT285"/>
    <mergeCell ref="JCU285:JCX285"/>
    <mergeCell ref="JCY285:JDB285"/>
    <mergeCell ref="JBO285:JBR285"/>
    <mergeCell ref="JBS285:JBV285"/>
    <mergeCell ref="JBW285:JBZ285"/>
    <mergeCell ref="JCA285:JCD285"/>
    <mergeCell ref="JCE285:JCH285"/>
    <mergeCell ref="JAU285:JAX285"/>
    <mergeCell ref="JAY285:JBB285"/>
    <mergeCell ref="JBC285:JBF285"/>
    <mergeCell ref="JBG285:JBJ285"/>
    <mergeCell ref="JBK285:JBN285"/>
    <mergeCell ref="JAA285:JAD285"/>
    <mergeCell ref="JAE285:JAH285"/>
    <mergeCell ref="JAI285:JAL285"/>
    <mergeCell ref="JAM285:JAP285"/>
    <mergeCell ref="JAQ285:JAT285"/>
    <mergeCell ref="IZG285:IZJ285"/>
    <mergeCell ref="IZK285:IZN285"/>
    <mergeCell ref="IZO285:IZR285"/>
    <mergeCell ref="IZS285:IZV285"/>
    <mergeCell ref="IZW285:IZZ285"/>
    <mergeCell ref="IYM285:IYP285"/>
    <mergeCell ref="IYQ285:IYT285"/>
    <mergeCell ref="IYU285:IYX285"/>
    <mergeCell ref="IYY285:IZB285"/>
    <mergeCell ref="IZC285:IZF285"/>
    <mergeCell ref="IXS285:IXV285"/>
    <mergeCell ref="IXW285:IXZ285"/>
    <mergeCell ref="IYA285:IYD285"/>
    <mergeCell ref="IYE285:IYH285"/>
    <mergeCell ref="IYI285:IYL285"/>
    <mergeCell ref="JHS285:JHV285"/>
    <mergeCell ref="JHW285:JHZ285"/>
    <mergeCell ref="JIA285:JID285"/>
    <mergeCell ref="JIE285:JIH285"/>
    <mergeCell ref="JII285:JIL285"/>
    <mergeCell ref="JGY285:JHB285"/>
    <mergeCell ref="JHC285:JHF285"/>
    <mergeCell ref="JHG285:JHJ285"/>
    <mergeCell ref="JHK285:JHN285"/>
    <mergeCell ref="JHO285:JHR285"/>
    <mergeCell ref="JGE285:JGH285"/>
    <mergeCell ref="JGI285:JGL285"/>
    <mergeCell ref="JGM285:JGP285"/>
    <mergeCell ref="JGQ285:JGT285"/>
    <mergeCell ref="JGU285:JGX285"/>
    <mergeCell ref="JFK285:JFN285"/>
    <mergeCell ref="JFO285:JFR285"/>
    <mergeCell ref="JFS285:JFV285"/>
    <mergeCell ref="JFW285:JFZ285"/>
    <mergeCell ref="JGA285:JGD285"/>
    <mergeCell ref="JEQ285:JET285"/>
    <mergeCell ref="JEU285:JEX285"/>
    <mergeCell ref="JEY285:JFB285"/>
    <mergeCell ref="JFC285:JFF285"/>
    <mergeCell ref="JFG285:JFJ285"/>
    <mergeCell ref="JDW285:JDZ285"/>
    <mergeCell ref="JEA285:JED285"/>
    <mergeCell ref="JEE285:JEH285"/>
    <mergeCell ref="JEI285:JEL285"/>
    <mergeCell ref="JEM285:JEP285"/>
    <mergeCell ref="JDC285:JDF285"/>
    <mergeCell ref="JDG285:JDJ285"/>
    <mergeCell ref="JDK285:JDN285"/>
    <mergeCell ref="JDO285:JDR285"/>
    <mergeCell ref="JDS285:JDV285"/>
    <mergeCell ref="JNC285:JNF285"/>
    <mergeCell ref="JNG285:JNJ285"/>
    <mergeCell ref="JNK285:JNN285"/>
    <mergeCell ref="JNO285:JNR285"/>
    <mergeCell ref="JNS285:JNV285"/>
    <mergeCell ref="JMI285:JML285"/>
    <mergeCell ref="JMM285:JMP285"/>
    <mergeCell ref="JMQ285:JMT285"/>
    <mergeCell ref="JMU285:JMX285"/>
    <mergeCell ref="JMY285:JNB285"/>
    <mergeCell ref="JLO285:JLR285"/>
    <mergeCell ref="JLS285:JLV285"/>
    <mergeCell ref="JLW285:JLZ285"/>
    <mergeCell ref="JMA285:JMD285"/>
    <mergeCell ref="JME285:JMH285"/>
    <mergeCell ref="JKU285:JKX285"/>
    <mergeCell ref="JKY285:JLB285"/>
    <mergeCell ref="JLC285:JLF285"/>
    <mergeCell ref="JLG285:JLJ285"/>
    <mergeCell ref="JLK285:JLN285"/>
    <mergeCell ref="JKA285:JKD285"/>
    <mergeCell ref="JKE285:JKH285"/>
    <mergeCell ref="JKI285:JKL285"/>
    <mergeCell ref="JKM285:JKP285"/>
    <mergeCell ref="JKQ285:JKT285"/>
    <mergeCell ref="JJG285:JJJ285"/>
    <mergeCell ref="JJK285:JJN285"/>
    <mergeCell ref="JJO285:JJR285"/>
    <mergeCell ref="JJS285:JJV285"/>
    <mergeCell ref="JJW285:JJZ285"/>
    <mergeCell ref="JIM285:JIP285"/>
    <mergeCell ref="JIQ285:JIT285"/>
    <mergeCell ref="JIU285:JIX285"/>
    <mergeCell ref="JIY285:JJB285"/>
    <mergeCell ref="JJC285:JJF285"/>
    <mergeCell ref="JSM285:JSP285"/>
    <mergeCell ref="JSQ285:JST285"/>
    <mergeCell ref="JSU285:JSX285"/>
    <mergeCell ref="JSY285:JTB285"/>
    <mergeCell ref="JTC285:JTF285"/>
    <mergeCell ref="JRS285:JRV285"/>
    <mergeCell ref="JRW285:JRZ285"/>
    <mergeCell ref="JSA285:JSD285"/>
    <mergeCell ref="JSE285:JSH285"/>
    <mergeCell ref="JSI285:JSL285"/>
    <mergeCell ref="JQY285:JRB285"/>
    <mergeCell ref="JRC285:JRF285"/>
    <mergeCell ref="JRG285:JRJ285"/>
    <mergeCell ref="JRK285:JRN285"/>
    <mergeCell ref="JRO285:JRR285"/>
    <mergeCell ref="JQE285:JQH285"/>
    <mergeCell ref="JQI285:JQL285"/>
    <mergeCell ref="JQM285:JQP285"/>
    <mergeCell ref="JQQ285:JQT285"/>
    <mergeCell ref="JQU285:JQX285"/>
    <mergeCell ref="JPK285:JPN285"/>
    <mergeCell ref="JPO285:JPR285"/>
    <mergeCell ref="JPS285:JPV285"/>
    <mergeCell ref="JPW285:JPZ285"/>
    <mergeCell ref="JQA285:JQD285"/>
    <mergeCell ref="JOQ285:JOT285"/>
    <mergeCell ref="JOU285:JOX285"/>
    <mergeCell ref="JOY285:JPB285"/>
    <mergeCell ref="JPC285:JPF285"/>
    <mergeCell ref="JPG285:JPJ285"/>
    <mergeCell ref="JNW285:JNZ285"/>
    <mergeCell ref="JOA285:JOD285"/>
    <mergeCell ref="JOE285:JOH285"/>
    <mergeCell ref="JOI285:JOL285"/>
    <mergeCell ref="JOM285:JOP285"/>
    <mergeCell ref="JXW285:JXZ285"/>
    <mergeCell ref="JYA285:JYD285"/>
    <mergeCell ref="JYE285:JYH285"/>
    <mergeCell ref="JYI285:JYL285"/>
    <mergeCell ref="JYM285:JYP285"/>
    <mergeCell ref="JXC285:JXF285"/>
    <mergeCell ref="JXG285:JXJ285"/>
    <mergeCell ref="JXK285:JXN285"/>
    <mergeCell ref="JXO285:JXR285"/>
    <mergeCell ref="JXS285:JXV285"/>
    <mergeCell ref="JWI285:JWL285"/>
    <mergeCell ref="JWM285:JWP285"/>
    <mergeCell ref="JWQ285:JWT285"/>
    <mergeCell ref="JWU285:JWX285"/>
    <mergeCell ref="JWY285:JXB285"/>
    <mergeCell ref="JVO285:JVR285"/>
    <mergeCell ref="JVS285:JVV285"/>
    <mergeCell ref="JVW285:JVZ285"/>
    <mergeCell ref="JWA285:JWD285"/>
    <mergeCell ref="JWE285:JWH285"/>
    <mergeCell ref="JUU285:JUX285"/>
    <mergeCell ref="JUY285:JVB285"/>
    <mergeCell ref="JVC285:JVF285"/>
    <mergeCell ref="JVG285:JVJ285"/>
    <mergeCell ref="JVK285:JVN285"/>
    <mergeCell ref="JUA285:JUD285"/>
    <mergeCell ref="JUE285:JUH285"/>
    <mergeCell ref="JUI285:JUL285"/>
    <mergeCell ref="JUM285:JUP285"/>
    <mergeCell ref="JUQ285:JUT285"/>
    <mergeCell ref="JTG285:JTJ285"/>
    <mergeCell ref="JTK285:JTN285"/>
    <mergeCell ref="JTO285:JTR285"/>
    <mergeCell ref="JTS285:JTV285"/>
    <mergeCell ref="JTW285:JTZ285"/>
    <mergeCell ref="KDG285:KDJ285"/>
    <mergeCell ref="KDK285:KDN285"/>
    <mergeCell ref="KDO285:KDR285"/>
    <mergeCell ref="KDS285:KDV285"/>
    <mergeCell ref="KDW285:KDZ285"/>
    <mergeCell ref="KCM285:KCP285"/>
    <mergeCell ref="KCQ285:KCT285"/>
    <mergeCell ref="KCU285:KCX285"/>
    <mergeCell ref="KCY285:KDB285"/>
    <mergeCell ref="KDC285:KDF285"/>
    <mergeCell ref="KBS285:KBV285"/>
    <mergeCell ref="KBW285:KBZ285"/>
    <mergeCell ref="KCA285:KCD285"/>
    <mergeCell ref="KCE285:KCH285"/>
    <mergeCell ref="KCI285:KCL285"/>
    <mergeCell ref="KAY285:KBB285"/>
    <mergeCell ref="KBC285:KBF285"/>
    <mergeCell ref="KBG285:KBJ285"/>
    <mergeCell ref="KBK285:KBN285"/>
    <mergeCell ref="KBO285:KBR285"/>
    <mergeCell ref="KAE285:KAH285"/>
    <mergeCell ref="KAI285:KAL285"/>
    <mergeCell ref="KAM285:KAP285"/>
    <mergeCell ref="KAQ285:KAT285"/>
    <mergeCell ref="KAU285:KAX285"/>
    <mergeCell ref="JZK285:JZN285"/>
    <mergeCell ref="JZO285:JZR285"/>
    <mergeCell ref="JZS285:JZV285"/>
    <mergeCell ref="JZW285:JZZ285"/>
    <mergeCell ref="KAA285:KAD285"/>
    <mergeCell ref="JYQ285:JYT285"/>
    <mergeCell ref="JYU285:JYX285"/>
    <mergeCell ref="JYY285:JZB285"/>
    <mergeCell ref="JZC285:JZF285"/>
    <mergeCell ref="JZG285:JZJ285"/>
    <mergeCell ref="KIQ285:KIT285"/>
    <mergeCell ref="KIU285:KIX285"/>
    <mergeCell ref="KIY285:KJB285"/>
    <mergeCell ref="KJC285:KJF285"/>
    <mergeCell ref="KJG285:KJJ285"/>
    <mergeCell ref="KHW285:KHZ285"/>
    <mergeCell ref="KIA285:KID285"/>
    <mergeCell ref="KIE285:KIH285"/>
    <mergeCell ref="KII285:KIL285"/>
    <mergeCell ref="KIM285:KIP285"/>
    <mergeCell ref="KHC285:KHF285"/>
    <mergeCell ref="KHG285:KHJ285"/>
    <mergeCell ref="KHK285:KHN285"/>
    <mergeCell ref="KHO285:KHR285"/>
    <mergeCell ref="KHS285:KHV285"/>
    <mergeCell ref="KGI285:KGL285"/>
    <mergeCell ref="KGM285:KGP285"/>
    <mergeCell ref="KGQ285:KGT285"/>
    <mergeCell ref="KGU285:KGX285"/>
    <mergeCell ref="KGY285:KHB285"/>
    <mergeCell ref="KFO285:KFR285"/>
    <mergeCell ref="KFS285:KFV285"/>
    <mergeCell ref="KFW285:KFZ285"/>
    <mergeCell ref="KGA285:KGD285"/>
    <mergeCell ref="KGE285:KGH285"/>
    <mergeCell ref="KEU285:KEX285"/>
    <mergeCell ref="KEY285:KFB285"/>
    <mergeCell ref="KFC285:KFF285"/>
    <mergeCell ref="KFG285:KFJ285"/>
    <mergeCell ref="KFK285:KFN285"/>
    <mergeCell ref="KEA285:KED285"/>
    <mergeCell ref="KEE285:KEH285"/>
    <mergeCell ref="KEI285:KEL285"/>
    <mergeCell ref="KEM285:KEP285"/>
    <mergeCell ref="KEQ285:KET285"/>
    <mergeCell ref="KOA285:KOD285"/>
    <mergeCell ref="KOE285:KOH285"/>
    <mergeCell ref="KOI285:KOL285"/>
    <mergeCell ref="KOM285:KOP285"/>
    <mergeCell ref="KOQ285:KOT285"/>
    <mergeCell ref="KNG285:KNJ285"/>
    <mergeCell ref="KNK285:KNN285"/>
    <mergeCell ref="KNO285:KNR285"/>
    <mergeCell ref="KNS285:KNV285"/>
    <mergeCell ref="KNW285:KNZ285"/>
    <mergeCell ref="KMM285:KMP285"/>
    <mergeCell ref="KMQ285:KMT285"/>
    <mergeCell ref="KMU285:KMX285"/>
    <mergeCell ref="KMY285:KNB285"/>
    <mergeCell ref="KNC285:KNF285"/>
    <mergeCell ref="KLS285:KLV285"/>
    <mergeCell ref="KLW285:KLZ285"/>
    <mergeCell ref="KMA285:KMD285"/>
    <mergeCell ref="KME285:KMH285"/>
    <mergeCell ref="KMI285:KML285"/>
    <mergeCell ref="KKY285:KLB285"/>
    <mergeCell ref="KLC285:KLF285"/>
    <mergeCell ref="KLG285:KLJ285"/>
    <mergeCell ref="KLK285:KLN285"/>
    <mergeCell ref="KLO285:KLR285"/>
    <mergeCell ref="KKE285:KKH285"/>
    <mergeCell ref="KKI285:KKL285"/>
    <mergeCell ref="KKM285:KKP285"/>
    <mergeCell ref="KKQ285:KKT285"/>
    <mergeCell ref="KKU285:KKX285"/>
    <mergeCell ref="KJK285:KJN285"/>
    <mergeCell ref="KJO285:KJR285"/>
    <mergeCell ref="KJS285:KJV285"/>
    <mergeCell ref="KJW285:KJZ285"/>
    <mergeCell ref="KKA285:KKD285"/>
    <mergeCell ref="KTK285:KTN285"/>
    <mergeCell ref="KTO285:KTR285"/>
    <mergeCell ref="KTS285:KTV285"/>
    <mergeCell ref="KTW285:KTZ285"/>
    <mergeCell ref="KUA285:KUD285"/>
    <mergeCell ref="KSQ285:KST285"/>
    <mergeCell ref="KSU285:KSX285"/>
    <mergeCell ref="KSY285:KTB285"/>
    <mergeCell ref="KTC285:KTF285"/>
    <mergeCell ref="KTG285:KTJ285"/>
    <mergeCell ref="KRW285:KRZ285"/>
    <mergeCell ref="KSA285:KSD285"/>
    <mergeCell ref="KSE285:KSH285"/>
    <mergeCell ref="KSI285:KSL285"/>
    <mergeCell ref="KSM285:KSP285"/>
    <mergeCell ref="KRC285:KRF285"/>
    <mergeCell ref="KRG285:KRJ285"/>
    <mergeCell ref="KRK285:KRN285"/>
    <mergeCell ref="KRO285:KRR285"/>
    <mergeCell ref="KRS285:KRV285"/>
    <mergeCell ref="KQI285:KQL285"/>
    <mergeCell ref="KQM285:KQP285"/>
    <mergeCell ref="KQQ285:KQT285"/>
    <mergeCell ref="KQU285:KQX285"/>
    <mergeCell ref="KQY285:KRB285"/>
    <mergeCell ref="KPO285:KPR285"/>
    <mergeCell ref="KPS285:KPV285"/>
    <mergeCell ref="KPW285:KPZ285"/>
    <mergeCell ref="KQA285:KQD285"/>
    <mergeCell ref="KQE285:KQH285"/>
    <mergeCell ref="KOU285:KOX285"/>
    <mergeCell ref="KOY285:KPB285"/>
    <mergeCell ref="KPC285:KPF285"/>
    <mergeCell ref="KPG285:KPJ285"/>
    <mergeCell ref="KPK285:KPN285"/>
    <mergeCell ref="KYU285:KYX285"/>
    <mergeCell ref="KYY285:KZB285"/>
    <mergeCell ref="KZC285:KZF285"/>
    <mergeCell ref="KZG285:KZJ285"/>
    <mergeCell ref="KZK285:KZN285"/>
    <mergeCell ref="KYA285:KYD285"/>
    <mergeCell ref="KYE285:KYH285"/>
    <mergeCell ref="KYI285:KYL285"/>
    <mergeCell ref="KYM285:KYP285"/>
    <mergeCell ref="KYQ285:KYT285"/>
    <mergeCell ref="KXG285:KXJ285"/>
    <mergeCell ref="KXK285:KXN285"/>
    <mergeCell ref="KXO285:KXR285"/>
    <mergeCell ref="KXS285:KXV285"/>
    <mergeCell ref="KXW285:KXZ285"/>
    <mergeCell ref="KWM285:KWP285"/>
    <mergeCell ref="KWQ285:KWT285"/>
    <mergeCell ref="KWU285:KWX285"/>
    <mergeCell ref="KWY285:KXB285"/>
    <mergeCell ref="KXC285:KXF285"/>
    <mergeCell ref="KVS285:KVV285"/>
    <mergeCell ref="KVW285:KVZ285"/>
    <mergeCell ref="KWA285:KWD285"/>
    <mergeCell ref="KWE285:KWH285"/>
    <mergeCell ref="KWI285:KWL285"/>
    <mergeCell ref="KUY285:KVB285"/>
    <mergeCell ref="KVC285:KVF285"/>
    <mergeCell ref="KVG285:KVJ285"/>
    <mergeCell ref="KVK285:KVN285"/>
    <mergeCell ref="KVO285:KVR285"/>
    <mergeCell ref="KUE285:KUH285"/>
    <mergeCell ref="KUI285:KUL285"/>
    <mergeCell ref="KUM285:KUP285"/>
    <mergeCell ref="KUQ285:KUT285"/>
    <mergeCell ref="KUU285:KUX285"/>
    <mergeCell ref="LEE285:LEH285"/>
    <mergeCell ref="LEI285:LEL285"/>
    <mergeCell ref="LEM285:LEP285"/>
    <mergeCell ref="LEQ285:LET285"/>
    <mergeCell ref="LEU285:LEX285"/>
    <mergeCell ref="LDK285:LDN285"/>
    <mergeCell ref="LDO285:LDR285"/>
    <mergeCell ref="LDS285:LDV285"/>
    <mergeCell ref="LDW285:LDZ285"/>
    <mergeCell ref="LEA285:LED285"/>
    <mergeCell ref="LCQ285:LCT285"/>
    <mergeCell ref="LCU285:LCX285"/>
    <mergeCell ref="LCY285:LDB285"/>
    <mergeCell ref="LDC285:LDF285"/>
    <mergeCell ref="LDG285:LDJ285"/>
    <mergeCell ref="LBW285:LBZ285"/>
    <mergeCell ref="LCA285:LCD285"/>
    <mergeCell ref="LCE285:LCH285"/>
    <mergeCell ref="LCI285:LCL285"/>
    <mergeCell ref="LCM285:LCP285"/>
    <mergeCell ref="LBC285:LBF285"/>
    <mergeCell ref="LBG285:LBJ285"/>
    <mergeCell ref="LBK285:LBN285"/>
    <mergeCell ref="LBO285:LBR285"/>
    <mergeCell ref="LBS285:LBV285"/>
    <mergeCell ref="LAI285:LAL285"/>
    <mergeCell ref="LAM285:LAP285"/>
    <mergeCell ref="LAQ285:LAT285"/>
    <mergeCell ref="LAU285:LAX285"/>
    <mergeCell ref="LAY285:LBB285"/>
    <mergeCell ref="KZO285:KZR285"/>
    <mergeCell ref="KZS285:KZV285"/>
    <mergeCell ref="KZW285:KZZ285"/>
    <mergeCell ref="LAA285:LAD285"/>
    <mergeCell ref="LAE285:LAH285"/>
    <mergeCell ref="LJO285:LJR285"/>
    <mergeCell ref="LJS285:LJV285"/>
    <mergeCell ref="LJW285:LJZ285"/>
    <mergeCell ref="LKA285:LKD285"/>
    <mergeCell ref="LKE285:LKH285"/>
    <mergeCell ref="LIU285:LIX285"/>
    <mergeCell ref="LIY285:LJB285"/>
    <mergeCell ref="LJC285:LJF285"/>
    <mergeCell ref="LJG285:LJJ285"/>
    <mergeCell ref="LJK285:LJN285"/>
    <mergeCell ref="LIA285:LID285"/>
    <mergeCell ref="LIE285:LIH285"/>
    <mergeCell ref="LII285:LIL285"/>
    <mergeCell ref="LIM285:LIP285"/>
    <mergeCell ref="LIQ285:LIT285"/>
    <mergeCell ref="LHG285:LHJ285"/>
    <mergeCell ref="LHK285:LHN285"/>
    <mergeCell ref="LHO285:LHR285"/>
    <mergeCell ref="LHS285:LHV285"/>
    <mergeCell ref="LHW285:LHZ285"/>
    <mergeCell ref="LGM285:LGP285"/>
    <mergeCell ref="LGQ285:LGT285"/>
    <mergeCell ref="LGU285:LGX285"/>
    <mergeCell ref="LGY285:LHB285"/>
    <mergeCell ref="LHC285:LHF285"/>
    <mergeCell ref="LFS285:LFV285"/>
    <mergeCell ref="LFW285:LFZ285"/>
    <mergeCell ref="LGA285:LGD285"/>
    <mergeCell ref="LGE285:LGH285"/>
    <mergeCell ref="LGI285:LGL285"/>
    <mergeCell ref="LEY285:LFB285"/>
    <mergeCell ref="LFC285:LFF285"/>
    <mergeCell ref="LFG285:LFJ285"/>
    <mergeCell ref="LFK285:LFN285"/>
    <mergeCell ref="LFO285:LFR285"/>
    <mergeCell ref="LOY285:LPB285"/>
    <mergeCell ref="LPC285:LPF285"/>
    <mergeCell ref="LPG285:LPJ285"/>
    <mergeCell ref="LPK285:LPN285"/>
    <mergeCell ref="LPO285:LPR285"/>
    <mergeCell ref="LOE285:LOH285"/>
    <mergeCell ref="LOI285:LOL285"/>
    <mergeCell ref="LOM285:LOP285"/>
    <mergeCell ref="LOQ285:LOT285"/>
    <mergeCell ref="LOU285:LOX285"/>
    <mergeCell ref="LNK285:LNN285"/>
    <mergeCell ref="LNO285:LNR285"/>
    <mergeCell ref="LNS285:LNV285"/>
    <mergeCell ref="LNW285:LNZ285"/>
    <mergeCell ref="LOA285:LOD285"/>
    <mergeCell ref="LMQ285:LMT285"/>
    <mergeCell ref="LMU285:LMX285"/>
    <mergeCell ref="LMY285:LNB285"/>
    <mergeCell ref="LNC285:LNF285"/>
    <mergeCell ref="LNG285:LNJ285"/>
    <mergeCell ref="LLW285:LLZ285"/>
    <mergeCell ref="LMA285:LMD285"/>
    <mergeCell ref="LME285:LMH285"/>
    <mergeCell ref="LMI285:LML285"/>
    <mergeCell ref="LMM285:LMP285"/>
    <mergeCell ref="LLC285:LLF285"/>
    <mergeCell ref="LLG285:LLJ285"/>
    <mergeCell ref="LLK285:LLN285"/>
    <mergeCell ref="LLO285:LLR285"/>
    <mergeCell ref="LLS285:LLV285"/>
    <mergeCell ref="LKI285:LKL285"/>
    <mergeCell ref="LKM285:LKP285"/>
    <mergeCell ref="LKQ285:LKT285"/>
    <mergeCell ref="LKU285:LKX285"/>
    <mergeCell ref="LKY285:LLB285"/>
    <mergeCell ref="LUI285:LUL285"/>
    <mergeCell ref="LUM285:LUP285"/>
    <mergeCell ref="LUQ285:LUT285"/>
    <mergeCell ref="LUU285:LUX285"/>
    <mergeCell ref="LUY285:LVB285"/>
    <mergeCell ref="LTO285:LTR285"/>
    <mergeCell ref="LTS285:LTV285"/>
    <mergeCell ref="LTW285:LTZ285"/>
    <mergeCell ref="LUA285:LUD285"/>
    <mergeCell ref="LUE285:LUH285"/>
    <mergeCell ref="LSU285:LSX285"/>
    <mergeCell ref="LSY285:LTB285"/>
    <mergeCell ref="LTC285:LTF285"/>
    <mergeCell ref="LTG285:LTJ285"/>
    <mergeCell ref="LTK285:LTN285"/>
    <mergeCell ref="LSA285:LSD285"/>
    <mergeCell ref="LSE285:LSH285"/>
    <mergeCell ref="LSI285:LSL285"/>
    <mergeCell ref="LSM285:LSP285"/>
    <mergeCell ref="LSQ285:LST285"/>
    <mergeCell ref="LRG285:LRJ285"/>
    <mergeCell ref="LRK285:LRN285"/>
    <mergeCell ref="LRO285:LRR285"/>
    <mergeCell ref="LRS285:LRV285"/>
    <mergeCell ref="LRW285:LRZ285"/>
    <mergeCell ref="LQM285:LQP285"/>
    <mergeCell ref="LQQ285:LQT285"/>
    <mergeCell ref="LQU285:LQX285"/>
    <mergeCell ref="LQY285:LRB285"/>
    <mergeCell ref="LRC285:LRF285"/>
    <mergeCell ref="LPS285:LPV285"/>
    <mergeCell ref="LPW285:LPZ285"/>
    <mergeCell ref="LQA285:LQD285"/>
    <mergeCell ref="LQE285:LQH285"/>
    <mergeCell ref="LQI285:LQL285"/>
    <mergeCell ref="LZS285:LZV285"/>
    <mergeCell ref="LZW285:LZZ285"/>
    <mergeCell ref="MAA285:MAD285"/>
    <mergeCell ref="MAE285:MAH285"/>
    <mergeCell ref="MAI285:MAL285"/>
    <mergeCell ref="LYY285:LZB285"/>
    <mergeCell ref="LZC285:LZF285"/>
    <mergeCell ref="LZG285:LZJ285"/>
    <mergeCell ref="LZK285:LZN285"/>
    <mergeCell ref="LZO285:LZR285"/>
    <mergeCell ref="LYE285:LYH285"/>
    <mergeCell ref="LYI285:LYL285"/>
    <mergeCell ref="LYM285:LYP285"/>
    <mergeCell ref="LYQ285:LYT285"/>
    <mergeCell ref="LYU285:LYX285"/>
    <mergeCell ref="LXK285:LXN285"/>
    <mergeCell ref="LXO285:LXR285"/>
    <mergeCell ref="LXS285:LXV285"/>
    <mergeCell ref="LXW285:LXZ285"/>
    <mergeCell ref="LYA285:LYD285"/>
    <mergeCell ref="LWQ285:LWT285"/>
    <mergeCell ref="LWU285:LWX285"/>
    <mergeCell ref="LWY285:LXB285"/>
    <mergeCell ref="LXC285:LXF285"/>
    <mergeCell ref="LXG285:LXJ285"/>
    <mergeCell ref="LVW285:LVZ285"/>
    <mergeCell ref="LWA285:LWD285"/>
    <mergeCell ref="LWE285:LWH285"/>
    <mergeCell ref="LWI285:LWL285"/>
    <mergeCell ref="LWM285:LWP285"/>
    <mergeCell ref="LVC285:LVF285"/>
    <mergeCell ref="LVG285:LVJ285"/>
    <mergeCell ref="LVK285:LVN285"/>
    <mergeCell ref="LVO285:LVR285"/>
    <mergeCell ref="LVS285:LVV285"/>
    <mergeCell ref="MFC285:MFF285"/>
    <mergeCell ref="MFG285:MFJ285"/>
    <mergeCell ref="MFK285:MFN285"/>
    <mergeCell ref="MFO285:MFR285"/>
    <mergeCell ref="MFS285:MFV285"/>
    <mergeCell ref="MEI285:MEL285"/>
    <mergeCell ref="MEM285:MEP285"/>
    <mergeCell ref="MEQ285:MET285"/>
    <mergeCell ref="MEU285:MEX285"/>
    <mergeCell ref="MEY285:MFB285"/>
    <mergeCell ref="MDO285:MDR285"/>
    <mergeCell ref="MDS285:MDV285"/>
    <mergeCell ref="MDW285:MDZ285"/>
    <mergeCell ref="MEA285:MED285"/>
    <mergeCell ref="MEE285:MEH285"/>
    <mergeCell ref="MCU285:MCX285"/>
    <mergeCell ref="MCY285:MDB285"/>
    <mergeCell ref="MDC285:MDF285"/>
    <mergeCell ref="MDG285:MDJ285"/>
    <mergeCell ref="MDK285:MDN285"/>
    <mergeCell ref="MCA285:MCD285"/>
    <mergeCell ref="MCE285:MCH285"/>
    <mergeCell ref="MCI285:MCL285"/>
    <mergeCell ref="MCM285:MCP285"/>
    <mergeCell ref="MCQ285:MCT285"/>
    <mergeCell ref="MBG285:MBJ285"/>
    <mergeCell ref="MBK285:MBN285"/>
    <mergeCell ref="MBO285:MBR285"/>
    <mergeCell ref="MBS285:MBV285"/>
    <mergeCell ref="MBW285:MBZ285"/>
    <mergeCell ref="MAM285:MAP285"/>
    <mergeCell ref="MAQ285:MAT285"/>
    <mergeCell ref="MAU285:MAX285"/>
    <mergeCell ref="MAY285:MBB285"/>
    <mergeCell ref="MBC285:MBF285"/>
    <mergeCell ref="MKM285:MKP285"/>
    <mergeCell ref="MKQ285:MKT285"/>
    <mergeCell ref="MKU285:MKX285"/>
    <mergeCell ref="MKY285:MLB285"/>
    <mergeCell ref="MLC285:MLF285"/>
    <mergeCell ref="MJS285:MJV285"/>
    <mergeCell ref="MJW285:MJZ285"/>
    <mergeCell ref="MKA285:MKD285"/>
    <mergeCell ref="MKE285:MKH285"/>
    <mergeCell ref="MKI285:MKL285"/>
    <mergeCell ref="MIY285:MJB285"/>
    <mergeCell ref="MJC285:MJF285"/>
    <mergeCell ref="MJG285:MJJ285"/>
    <mergeCell ref="MJK285:MJN285"/>
    <mergeCell ref="MJO285:MJR285"/>
    <mergeCell ref="MIE285:MIH285"/>
    <mergeCell ref="MII285:MIL285"/>
    <mergeCell ref="MIM285:MIP285"/>
    <mergeCell ref="MIQ285:MIT285"/>
    <mergeCell ref="MIU285:MIX285"/>
    <mergeCell ref="MHK285:MHN285"/>
    <mergeCell ref="MHO285:MHR285"/>
    <mergeCell ref="MHS285:MHV285"/>
    <mergeCell ref="MHW285:MHZ285"/>
    <mergeCell ref="MIA285:MID285"/>
    <mergeCell ref="MGQ285:MGT285"/>
    <mergeCell ref="MGU285:MGX285"/>
    <mergeCell ref="MGY285:MHB285"/>
    <mergeCell ref="MHC285:MHF285"/>
    <mergeCell ref="MHG285:MHJ285"/>
    <mergeCell ref="MFW285:MFZ285"/>
    <mergeCell ref="MGA285:MGD285"/>
    <mergeCell ref="MGE285:MGH285"/>
    <mergeCell ref="MGI285:MGL285"/>
    <mergeCell ref="MGM285:MGP285"/>
    <mergeCell ref="MPW285:MPZ285"/>
    <mergeCell ref="MQA285:MQD285"/>
    <mergeCell ref="MQE285:MQH285"/>
    <mergeCell ref="MQI285:MQL285"/>
    <mergeCell ref="MQM285:MQP285"/>
    <mergeCell ref="MPC285:MPF285"/>
    <mergeCell ref="MPG285:MPJ285"/>
    <mergeCell ref="MPK285:MPN285"/>
    <mergeCell ref="MPO285:MPR285"/>
    <mergeCell ref="MPS285:MPV285"/>
    <mergeCell ref="MOI285:MOL285"/>
    <mergeCell ref="MOM285:MOP285"/>
    <mergeCell ref="MOQ285:MOT285"/>
    <mergeCell ref="MOU285:MOX285"/>
    <mergeCell ref="MOY285:MPB285"/>
    <mergeCell ref="MNO285:MNR285"/>
    <mergeCell ref="MNS285:MNV285"/>
    <mergeCell ref="MNW285:MNZ285"/>
    <mergeCell ref="MOA285:MOD285"/>
    <mergeCell ref="MOE285:MOH285"/>
    <mergeCell ref="MMU285:MMX285"/>
    <mergeCell ref="MMY285:MNB285"/>
    <mergeCell ref="MNC285:MNF285"/>
    <mergeCell ref="MNG285:MNJ285"/>
    <mergeCell ref="MNK285:MNN285"/>
    <mergeCell ref="MMA285:MMD285"/>
    <mergeCell ref="MME285:MMH285"/>
    <mergeCell ref="MMI285:MML285"/>
    <mergeCell ref="MMM285:MMP285"/>
    <mergeCell ref="MMQ285:MMT285"/>
    <mergeCell ref="MLG285:MLJ285"/>
    <mergeCell ref="MLK285:MLN285"/>
    <mergeCell ref="MLO285:MLR285"/>
    <mergeCell ref="MLS285:MLV285"/>
    <mergeCell ref="MLW285:MLZ285"/>
    <mergeCell ref="MVG285:MVJ285"/>
    <mergeCell ref="MVK285:MVN285"/>
    <mergeCell ref="MVO285:MVR285"/>
    <mergeCell ref="MVS285:MVV285"/>
    <mergeCell ref="MVW285:MVZ285"/>
    <mergeCell ref="MUM285:MUP285"/>
    <mergeCell ref="MUQ285:MUT285"/>
    <mergeCell ref="MUU285:MUX285"/>
    <mergeCell ref="MUY285:MVB285"/>
    <mergeCell ref="MVC285:MVF285"/>
    <mergeCell ref="MTS285:MTV285"/>
    <mergeCell ref="MTW285:MTZ285"/>
    <mergeCell ref="MUA285:MUD285"/>
    <mergeCell ref="MUE285:MUH285"/>
    <mergeCell ref="MUI285:MUL285"/>
    <mergeCell ref="MSY285:MTB285"/>
    <mergeCell ref="MTC285:MTF285"/>
    <mergeCell ref="MTG285:MTJ285"/>
    <mergeCell ref="MTK285:MTN285"/>
    <mergeCell ref="MTO285:MTR285"/>
    <mergeCell ref="MSE285:MSH285"/>
    <mergeCell ref="MSI285:MSL285"/>
    <mergeCell ref="MSM285:MSP285"/>
    <mergeCell ref="MSQ285:MST285"/>
    <mergeCell ref="MSU285:MSX285"/>
    <mergeCell ref="MRK285:MRN285"/>
    <mergeCell ref="MRO285:MRR285"/>
    <mergeCell ref="MRS285:MRV285"/>
    <mergeCell ref="MRW285:MRZ285"/>
    <mergeCell ref="MSA285:MSD285"/>
    <mergeCell ref="MQQ285:MQT285"/>
    <mergeCell ref="MQU285:MQX285"/>
    <mergeCell ref="MQY285:MRB285"/>
    <mergeCell ref="MRC285:MRF285"/>
    <mergeCell ref="MRG285:MRJ285"/>
    <mergeCell ref="NAQ285:NAT285"/>
    <mergeCell ref="NAU285:NAX285"/>
    <mergeCell ref="NAY285:NBB285"/>
    <mergeCell ref="NBC285:NBF285"/>
    <mergeCell ref="NBG285:NBJ285"/>
    <mergeCell ref="MZW285:MZZ285"/>
    <mergeCell ref="NAA285:NAD285"/>
    <mergeCell ref="NAE285:NAH285"/>
    <mergeCell ref="NAI285:NAL285"/>
    <mergeCell ref="NAM285:NAP285"/>
    <mergeCell ref="MZC285:MZF285"/>
    <mergeCell ref="MZG285:MZJ285"/>
    <mergeCell ref="MZK285:MZN285"/>
    <mergeCell ref="MZO285:MZR285"/>
    <mergeCell ref="MZS285:MZV285"/>
    <mergeCell ref="MYI285:MYL285"/>
    <mergeCell ref="MYM285:MYP285"/>
    <mergeCell ref="MYQ285:MYT285"/>
    <mergeCell ref="MYU285:MYX285"/>
    <mergeCell ref="MYY285:MZB285"/>
    <mergeCell ref="MXO285:MXR285"/>
    <mergeCell ref="MXS285:MXV285"/>
    <mergeCell ref="MXW285:MXZ285"/>
    <mergeCell ref="MYA285:MYD285"/>
    <mergeCell ref="MYE285:MYH285"/>
    <mergeCell ref="MWU285:MWX285"/>
    <mergeCell ref="MWY285:MXB285"/>
    <mergeCell ref="MXC285:MXF285"/>
    <mergeCell ref="MXG285:MXJ285"/>
    <mergeCell ref="MXK285:MXN285"/>
    <mergeCell ref="MWA285:MWD285"/>
    <mergeCell ref="MWE285:MWH285"/>
    <mergeCell ref="MWI285:MWL285"/>
    <mergeCell ref="MWM285:MWP285"/>
    <mergeCell ref="MWQ285:MWT285"/>
    <mergeCell ref="NGA285:NGD285"/>
    <mergeCell ref="NGE285:NGH285"/>
    <mergeCell ref="NGI285:NGL285"/>
    <mergeCell ref="NGM285:NGP285"/>
    <mergeCell ref="NGQ285:NGT285"/>
    <mergeCell ref="NFG285:NFJ285"/>
    <mergeCell ref="NFK285:NFN285"/>
    <mergeCell ref="NFO285:NFR285"/>
    <mergeCell ref="NFS285:NFV285"/>
    <mergeCell ref="NFW285:NFZ285"/>
    <mergeCell ref="NEM285:NEP285"/>
    <mergeCell ref="NEQ285:NET285"/>
    <mergeCell ref="NEU285:NEX285"/>
    <mergeCell ref="NEY285:NFB285"/>
    <mergeCell ref="NFC285:NFF285"/>
    <mergeCell ref="NDS285:NDV285"/>
    <mergeCell ref="NDW285:NDZ285"/>
    <mergeCell ref="NEA285:NED285"/>
    <mergeCell ref="NEE285:NEH285"/>
    <mergeCell ref="NEI285:NEL285"/>
    <mergeCell ref="NCY285:NDB285"/>
    <mergeCell ref="NDC285:NDF285"/>
    <mergeCell ref="NDG285:NDJ285"/>
    <mergeCell ref="NDK285:NDN285"/>
    <mergeCell ref="NDO285:NDR285"/>
    <mergeCell ref="NCE285:NCH285"/>
    <mergeCell ref="NCI285:NCL285"/>
    <mergeCell ref="NCM285:NCP285"/>
    <mergeCell ref="NCQ285:NCT285"/>
    <mergeCell ref="NCU285:NCX285"/>
    <mergeCell ref="NBK285:NBN285"/>
    <mergeCell ref="NBO285:NBR285"/>
    <mergeCell ref="NBS285:NBV285"/>
    <mergeCell ref="NBW285:NBZ285"/>
    <mergeCell ref="NCA285:NCD285"/>
    <mergeCell ref="NLK285:NLN285"/>
    <mergeCell ref="NLO285:NLR285"/>
    <mergeCell ref="NLS285:NLV285"/>
    <mergeCell ref="NLW285:NLZ285"/>
    <mergeCell ref="NMA285:NMD285"/>
    <mergeCell ref="NKQ285:NKT285"/>
    <mergeCell ref="NKU285:NKX285"/>
    <mergeCell ref="NKY285:NLB285"/>
    <mergeCell ref="NLC285:NLF285"/>
    <mergeCell ref="NLG285:NLJ285"/>
    <mergeCell ref="NJW285:NJZ285"/>
    <mergeCell ref="NKA285:NKD285"/>
    <mergeCell ref="NKE285:NKH285"/>
    <mergeCell ref="NKI285:NKL285"/>
    <mergeCell ref="NKM285:NKP285"/>
    <mergeCell ref="NJC285:NJF285"/>
    <mergeCell ref="NJG285:NJJ285"/>
    <mergeCell ref="NJK285:NJN285"/>
    <mergeCell ref="NJO285:NJR285"/>
    <mergeCell ref="NJS285:NJV285"/>
    <mergeCell ref="NII285:NIL285"/>
    <mergeCell ref="NIM285:NIP285"/>
    <mergeCell ref="NIQ285:NIT285"/>
    <mergeCell ref="NIU285:NIX285"/>
    <mergeCell ref="NIY285:NJB285"/>
    <mergeCell ref="NHO285:NHR285"/>
    <mergeCell ref="NHS285:NHV285"/>
    <mergeCell ref="NHW285:NHZ285"/>
    <mergeCell ref="NIA285:NID285"/>
    <mergeCell ref="NIE285:NIH285"/>
    <mergeCell ref="NGU285:NGX285"/>
    <mergeCell ref="NGY285:NHB285"/>
    <mergeCell ref="NHC285:NHF285"/>
    <mergeCell ref="NHG285:NHJ285"/>
    <mergeCell ref="NHK285:NHN285"/>
    <mergeCell ref="NQU285:NQX285"/>
    <mergeCell ref="NQY285:NRB285"/>
    <mergeCell ref="NRC285:NRF285"/>
    <mergeCell ref="NRG285:NRJ285"/>
    <mergeCell ref="NRK285:NRN285"/>
    <mergeCell ref="NQA285:NQD285"/>
    <mergeCell ref="NQE285:NQH285"/>
    <mergeCell ref="NQI285:NQL285"/>
    <mergeCell ref="NQM285:NQP285"/>
    <mergeCell ref="NQQ285:NQT285"/>
    <mergeCell ref="NPG285:NPJ285"/>
    <mergeCell ref="NPK285:NPN285"/>
    <mergeCell ref="NPO285:NPR285"/>
    <mergeCell ref="NPS285:NPV285"/>
    <mergeCell ref="NPW285:NPZ285"/>
    <mergeCell ref="NOM285:NOP285"/>
    <mergeCell ref="NOQ285:NOT285"/>
    <mergeCell ref="NOU285:NOX285"/>
    <mergeCell ref="NOY285:NPB285"/>
    <mergeCell ref="NPC285:NPF285"/>
    <mergeCell ref="NNS285:NNV285"/>
    <mergeCell ref="NNW285:NNZ285"/>
    <mergeCell ref="NOA285:NOD285"/>
    <mergeCell ref="NOE285:NOH285"/>
    <mergeCell ref="NOI285:NOL285"/>
    <mergeCell ref="NMY285:NNB285"/>
    <mergeCell ref="NNC285:NNF285"/>
    <mergeCell ref="NNG285:NNJ285"/>
    <mergeCell ref="NNK285:NNN285"/>
    <mergeCell ref="NNO285:NNR285"/>
    <mergeCell ref="NME285:NMH285"/>
    <mergeCell ref="NMI285:NML285"/>
    <mergeCell ref="NMM285:NMP285"/>
    <mergeCell ref="NMQ285:NMT285"/>
    <mergeCell ref="NMU285:NMX285"/>
    <mergeCell ref="NWE285:NWH285"/>
    <mergeCell ref="NWI285:NWL285"/>
    <mergeCell ref="NWM285:NWP285"/>
    <mergeCell ref="NWQ285:NWT285"/>
    <mergeCell ref="NWU285:NWX285"/>
    <mergeCell ref="NVK285:NVN285"/>
    <mergeCell ref="NVO285:NVR285"/>
    <mergeCell ref="NVS285:NVV285"/>
    <mergeCell ref="NVW285:NVZ285"/>
    <mergeCell ref="NWA285:NWD285"/>
    <mergeCell ref="NUQ285:NUT285"/>
    <mergeCell ref="NUU285:NUX285"/>
    <mergeCell ref="NUY285:NVB285"/>
    <mergeCell ref="NVC285:NVF285"/>
    <mergeCell ref="NVG285:NVJ285"/>
    <mergeCell ref="NTW285:NTZ285"/>
    <mergeCell ref="NUA285:NUD285"/>
    <mergeCell ref="NUE285:NUH285"/>
    <mergeCell ref="NUI285:NUL285"/>
    <mergeCell ref="NUM285:NUP285"/>
    <mergeCell ref="NTC285:NTF285"/>
    <mergeCell ref="NTG285:NTJ285"/>
    <mergeCell ref="NTK285:NTN285"/>
    <mergeCell ref="NTO285:NTR285"/>
    <mergeCell ref="NTS285:NTV285"/>
    <mergeCell ref="NSI285:NSL285"/>
    <mergeCell ref="NSM285:NSP285"/>
    <mergeCell ref="NSQ285:NST285"/>
    <mergeCell ref="NSU285:NSX285"/>
    <mergeCell ref="NSY285:NTB285"/>
    <mergeCell ref="NRO285:NRR285"/>
    <mergeCell ref="NRS285:NRV285"/>
    <mergeCell ref="NRW285:NRZ285"/>
    <mergeCell ref="NSA285:NSD285"/>
    <mergeCell ref="NSE285:NSH285"/>
    <mergeCell ref="OBO285:OBR285"/>
    <mergeCell ref="OBS285:OBV285"/>
    <mergeCell ref="OBW285:OBZ285"/>
    <mergeCell ref="OCA285:OCD285"/>
    <mergeCell ref="OCE285:OCH285"/>
    <mergeCell ref="OAU285:OAX285"/>
    <mergeCell ref="OAY285:OBB285"/>
    <mergeCell ref="OBC285:OBF285"/>
    <mergeCell ref="OBG285:OBJ285"/>
    <mergeCell ref="OBK285:OBN285"/>
    <mergeCell ref="OAA285:OAD285"/>
    <mergeCell ref="OAE285:OAH285"/>
    <mergeCell ref="OAI285:OAL285"/>
    <mergeCell ref="OAM285:OAP285"/>
    <mergeCell ref="OAQ285:OAT285"/>
    <mergeCell ref="NZG285:NZJ285"/>
    <mergeCell ref="NZK285:NZN285"/>
    <mergeCell ref="NZO285:NZR285"/>
    <mergeCell ref="NZS285:NZV285"/>
    <mergeCell ref="NZW285:NZZ285"/>
    <mergeCell ref="NYM285:NYP285"/>
    <mergeCell ref="NYQ285:NYT285"/>
    <mergeCell ref="NYU285:NYX285"/>
    <mergeCell ref="NYY285:NZB285"/>
    <mergeCell ref="NZC285:NZF285"/>
    <mergeCell ref="NXS285:NXV285"/>
    <mergeCell ref="NXW285:NXZ285"/>
    <mergeCell ref="NYA285:NYD285"/>
    <mergeCell ref="NYE285:NYH285"/>
    <mergeCell ref="NYI285:NYL285"/>
    <mergeCell ref="NWY285:NXB285"/>
    <mergeCell ref="NXC285:NXF285"/>
    <mergeCell ref="NXG285:NXJ285"/>
    <mergeCell ref="NXK285:NXN285"/>
    <mergeCell ref="NXO285:NXR285"/>
    <mergeCell ref="OGY285:OHB285"/>
    <mergeCell ref="OHC285:OHF285"/>
    <mergeCell ref="OHG285:OHJ285"/>
    <mergeCell ref="OHK285:OHN285"/>
    <mergeCell ref="OHO285:OHR285"/>
    <mergeCell ref="OGE285:OGH285"/>
    <mergeCell ref="OGI285:OGL285"/>
    <mergeCell ref="OGM285:OGP285"/>
    <mergeCell ref="OGQ285:OGT285"/>
    <mergeCell ref="OGU285:OGX285"/>
    <mergeCell ref="OFK285:OFN285"/>
    <mergeCell ref="OFO285:OFR285"/>
    <mergeCell ref="OFS285:OFV285"/>
    <mergeCell ref="OFW285:OFZ285"/>
    <mergeCell ref="OGA285:OGD285"/>
    <mergeCell ref="OEQ285:OET285"/>
    <mergeCell ref="OEU285:OEX285"/>
    <mergeCell ref="OEY285:OFB285"/>
    <mergeCell ref="OFC285:OFF285"/>
    <mergeCell ref="OFG285:OFJ285"/>
    <mergeCell ref="ODW285:ODZ285"/>
    <mergeCell ref="OEA285:OED285"/>
    <mergeCell ref="OEE285:OEH285"/>
    <mergeCell ref="OEI285:OEL285"/>
    <mergeCell ref="OEM285:OEP285"/>
    <mergeCell ref="ODC285:ODF285"/>
    <mergeCell ref="ODG285:ODJ285"/>
    <mergeCell ref="ODK285:ODN285"/>
    <mergeCell ref="ODO285:ODR285"/>
    <mergeCell ref="ODS285:ODV285"/>
    <mergeCell ref="OCI285:OCL285"/>
    <mergeCell ref="OCM285:OCP285"/>
    <mergeCell ref="OCQ285:OCT285"/>
    <mergeCell ref="OCU285:OCX285"/>
    <mergeCell ref="OCY285:ODB285"/>
    <mergeCell ref="OMI285:OML285"/>
    <mergeCell ref="OMM285:OMP285"/>
    <mergeCell ref="OMQ285:OMT285"/>
    <mergeCell ref="OMU285:OMX285"/>
    <mergeCell ref="OMY285:ONB285"/>
    <mergeCell ref="OLO285:OLR285"/>
    <mergeCell ref="OLS285:OLV285"/>
    <mergeCell ref="OLW285:OLZ285"/>
    <mergeCell ref="OMA285:OMD285"/>
    <mergeCell ref="OME285:OMH285"/>
    <mergeCell ref="OKU285:OKX285"/>
    <mergeCell ref="OKY285:OLB285"/>
    <mergeCell ref="OLC285:OLF285"/>
    <mergeCell ref="OLG285:OLJ285"/>
    <mergeCell ref="OLK285:OLN285"/>
    <mergeCell ref="OKA285:OKD285"/>
    <mergeCell ref="OKE285:OKH285"/>
    <mergeCell ref="OKI285:OKL285"/>
    <mergeCell ref="OKM285:OKP285"/>
    <mergeCell ref="OKQ285:OKT285"/>
    <mergeCell ref="OJG285:OJJ285"/>
    <mergeCell ref="OJK285:OJN285"/>
    <mergeCell ref="OJO285:OJR285"/>
    <mergeCell ref="OJS285:OJV285"/>
    <mergeCell ref="OJW285:OJZ285"/>
    <mergeCell ref="OIM285:OIP285"/>
    <mergeCell ref="OIQ285:OIT285"/>
    <mergeCell ref="OIU285:OIX285"/>
    <mergeCell ref="OIY285:OJB285"/>
    <mergeCell ref="OJC285:OJF285"/>
    <mergeCell ref="OHS285:OHV285"/>
    <mergeCell ref="OHW285:OHZ285"/>
    <mergeCell ref="OIA285:OID285"/>
    <mergeCell ref="OIE285:OIH285"/>
    <mergeCell ref="OII285:OIL285"/>
    <mergeCell ref="ORS285:ORV285"/>
    <mergeCell ref="ORW285:ORZ285"/>
    <mergeCell ref="OSA285:OSD285"/>
    <mergeCell ref="OSE285:OSH285"/>
    <mergeCell ref="OSI285:OSL285"/>
    <mergeCell ref="OQY285:ORB285"/>
    <mergeCell ref="ORC285:ORF285"/>
    <mergeCell ref="ORG285:ORJ285"/>
    <mergeCell ref="ORK285:ORN285"/>
    <mergeCell ref="ORO285:ORR285"/>
    <mergeCell ref="OQE285:OQH285"/>
    <mergeCell ref="OQI285:OQL285"/>
    <mergeCell ref="OQM285:OQP285"/>
    <mergeCell ref="OQQ285:OQT285"/>
    <mergeCell ref="OQU285:OQX285"/>
    <mergeCell ref="OPK285:OPN285"/>
    <mergeCell ref="OPO285:OPR285"/>
    <mergeCell ref="OPS285:OPV285"/>
    <mergeCell ref="OPW285:OPZ285"/>
    <mergeCell ref="OQA285:OQD285"/>
    <mergeCell ref="OOQ285:OOT285"/>
    <mergeCell ref="OOU285:OOX285"/>
    <mergeCell ref="OOY285:OPB285"/>
    <mergeCell ref="OPC285:OPF285"/>
    <mergeCell ref="OPG285:OPJ285"/>
    <mergeCell ref="ONW285:ONZ285"/>
    <mergeCell ref="OOA285:OOD285"/>
    <mergeCell ref="OOE285:OOH285"/>
    <mergeCell ref="OOI285:OOL285"/>
    <mergeCell ref="OOM285:OOP285"/>
    <mergeCell ref="ONC285:ONF285"/>
    <mergeCell ref="ONG285:ONJ285"/>
    <mergeCell ref="ONK285:ONN285"/>
    <mergeCell ref="ONO285:ONR285"/>
    <mergeCell ref="ONS285:ONV285"/>
    <mergeCell ref="OXC285:OXF285"/>
    <mergeCell ref="OXG285:OXJ285"/>
    <mergeCell ref="OXK285:OXN285"/>
    <mergeCell ref="OXO285:OXR285"/>
    <mergeCell ref="OXS285:OXV285"/>
    <mergeCell ref="OWI285:OWL285"/>
    <mergeCell ref="OWM285:OWP285"/>
    <mergeCell ref="OWQ285:OWT285"/>
    <mergeCell ref="OWU285:OWX285"/>
    <mergeCell ref="OWY285:OXB285"/>
    <mergeCell ref="OVO285:OVR285"/>
    <mergeCell ref="OVS285:OVV285"/>
    <mergeCell ref="OVW285:OVZ285"/>
    <mergeCell ref="OWA285:OWD285"/>
    <mergeCell ref="OWE285:OWH285"/>
    <mergeCell ref="OUU285:OUX285"/>
    <mergeCell ref="OUY285:OVB285"/>
    <mergeCell ref="OVC285:OVF285"/>
    <mergeCell ref="OVG285:OVJ285"/>
    <mergeCell ref="OVK285:OVN285"/>
    <mergeCell ref="OUA285:OUD285"/>
    <mergeCell ref="OUE285:OUH285"/>
    <mergeCell ref="OUI285:OUL285"/>
    <mergeCell ref="OUM285:OUP285"/>
    <mergeCell ref="OUQ285:OUT285"/>
    <mergeCell ref="OTG285:OTJ285"/>
    <mergeCell ref="OTK285:OTN285"/>
    <mergeCell ref="OTO285:OTR285"/>
    <mergeCell ref="OTS285:OTV285"/>
    <mergeCell ref="OTW285:OTZ285"/>
    <mergeCell ref="OSM285:OSP285"/>
    <mergeCell ref="OSQ285:OST285"/>
    <mergeCell ref="OSU285:OSX285"/>
    <mergeCell ref="OSY285:OTB285"/>
    <mergeCell ref="OTC285:OTF285"/>
    <mergeCell ref="PCM285:PCP285"/>
    <mergeCell ref="PCQ285:PCT285"/>
    <mergeCell ref="PCU285:PCX285"/>
    <mergeCell ref="PCY285:PDB285"/>
    <mergeCell ref="PDC285:PDF285"/>
    <mergeCell ref="PBS285:PBV285"/>
    <mergeCell ref="PBW285:PBZ285"/>
    <mergeCell ref="PCA285:PCD285"/>
    <mergeCell ref="PCE285:PCH285"/>
    <mergeCell ref="PCI285:PCL285"/>
    <mergeCell ref="PAY285:PBB285"/>
    <mergeCell ref="PBC285:PBF285"/>
    <mergeCell ref="PBG285:PBJ285"/>
    <mergeCell ref="PBK285:PBN285"/>
    <mergeCell ref="PBO285:PBR285"/>
    <mergeCell ref="PAE285:PAH285"/>
    <mergeCell ref="PAI285:PAL285"/>
    <mergeCell ref="PAM285:PAP285"/>
    <mergeCell ref="PAQ285:PAT285"/>
    <mergeCell ref="PAU285:PAX285"/>
    <mergeCell ref="OZK285:OZN285"/>
    <mergeCell ref="OZO285:OZR285"/>
    <mergeCell ref="OZS285:OZV285"/>
    <mergeCell ref="OZW285:OZZ285"/>
    <mergeCell ref="PAA285:PAD285"/>
    <mergeCell ref="OYQ285:OYT285"/>
    <mergeCell ref="OYU285:OYX285"/>
    <mergeCell ref="OYY285:OZB285"/>
    <mergeCell ref="OZC285:OZF285"/>
    <mergeCell ref="OZG285:OZJ285"/>
    <mergeCell ref="OXW285:OXZ285"/>
    <mergeCell ref="OYA285:OYD285"/>
    <mergeCell ref="OYE285:OYH285"/>
    <mergeCell ref="OYI285:OYL285"/>
    <mergeCell ref="OYM285:OYP285"/>
    <mergeCell ref="PHW285:PHZ285"/>
    <mergeCell ref="PIA285:PID285"/>
    <mergeCell ref="PIE285:PIH285"/>
    <mergeCell ref="PII285:PIL285"/>
    <mergeCell ref="PIM285:PIP285"/>
    <mergeCell ref="PHC285:PHF285"/>
    <mergeCell ref="PHG285:PHJ285"/>
    <mergeCell ref="PHK285:PHN285"/>
    <mergeCell ref="PHO285:PHR285"/>
    <mergeCell ref="PHS285:PHV285"/>
    <mergeCell ref="PGI285:PGL285"/>
    <mergeCell ref="PGM285:PGP285"/>
    <mergeCell ref="PGQ285:PGT285"/>
    <mergeCell ref="PGU285:PGX285"/>
    <mergeCell ref="PGY285:PHB285"/>
    <mergeCell ref="PFO285:PFR285"/>
    <mergeCell ref="PFS285:PFV285"/>
    <mergeCell ref="PFW285:PFZ285"/>
    <mergeCell ref="PGA285:PGD285"/>
    <mergeCell ref="PGE285:PGH285"/>
    <mergeCell ref="PEU285:PEX285"/>
    <mergeCell ref="PEY285:PFB285"/>
    <mergeCell ref="PFC285:PFF285"/>
    <mergeCell ref="PFG285:PFJ285"/>
    <mergeCell ref="PFK285:PFN285"/>
    <mergeCell ref="PEA285:PED285"/>
    <mergeCell ref="PEE285:PEH285"/>
    <mergeCell ref="PEI285:PEL285"/>
    <mergeCell ref="PEM285:PEP285"/>
    <mergeCell ref="PEQ285:PET285"/>
    <mergeCell ref="PDG285:PDJ285"/>
    <mergeCell ref="PDK285:PDN285"/>
    <mergeCell ref="PDO285:PDR285"/>
    <mergeCell ref="PDS285:PDV285"/>
    <mergeCell ref="PDW285:PDZ285"/>
    <mergeCell ref="PNG285:PNJ285"/>
    <mergeCell ref="PNK285:PNN285"/>
    <mergeCell ref="PNO285:PNR285"/>
    <mergeCell ref="PNS285:PNV285"/>
    <mergeCell ref="PNW285:PNZ285"/>
    <mergeCell ref="PMM285:PMP285"/>
    <mergeCell ref="PMQ285:PMT285"/>
    <mergeCell ref="PMU285:PMX285"/>
    <mergeCell ref="PMY285:PNB285"/>
    <mergeCell ref="PNC285:PNF285"/>
    <mergeCell ref="PLS285:PLV285"/>
    <mergeCell ref="PLW285:PLZ285"/>
    <mergeCell ref="PMA285:PMD285"/>
    <mergeCell ref="PME285:PMH285"/>
    <mergeCell ref="PMI285:PML285"/>
    <mergeCell ref="PKY285:PLB285"/>
    <mergeCell ref="PLC285:PLF285"/>
    <mergeCell ref="PLG285:PLJ285"/>
    <mergeCell ref="PLK285:PLN285"/>
    <mergeCell ref="PLO285:PLR285"/>
    <mergeCell ref="PKE285:PKH285"/>
    <mergeCell ref="PKI285:PKL285"/>
    <mergeCell ref="PKM285:PKP285"/>
    <mergeCell ref="PKQ285:PKT285"/>
    <mergeCell ref="PKU285:PKX285"/>
    <mergeCell ref="PJK285:PJN285"/>
    <mergeCell ref="PJO285:PJR285"/>
    <mergeCell ref="PJS285:PJV285"/>
    <mergeCell ref="PJW285:PJZ285"/>
    <mergeCell ref="PKA285:PKD285"/>
    <mergeCell ref="PIQ285:PIT285"/>
    <mergeCell ref="PIU285:PIX285"/>
    <mergeCell ref="PIY285:PJB285"/>
    <mergeCell ref="PJC285:PJF285"/>
    <mergeCell ref="PJG285:PJJ285"/>
    <mergeCell ref="PSQ285:PST285"/>
    <mergeCell ref="PSU285:PSX285"/>
    <mergeCell ref="PSY285:PTB285"/>
    <mergeCell ref="PTC285:PTF285"/>
    <mergeCell ref="PTG285:PTJ285"/>
    <mergeCell ref="PRW285:PRZ285"/>
    <mergeCell ref="PSA285:PSD285"/>
    <mergeCell ref="PSE285:PSH285"/>
    <mergeCell ref="PSI285:PSL285"/>
    <mergeCell ref="PSM285:PSP285"/>
    <mergeCell ref="PRC285:PRF285"/>
    <mergeCell ref="PRG285:PRJ285"/>
    <mergeCell ref="PRK285:PRN285"/>
    <mergeCell ref="PRO285:PRR285"/>
    <mergeCell ref="PRS285:PRV285"/>
    <mergeCell ref="PQI285:PQL285"/>
    <mergeCell ref="PQM285:PQP285"/>
    <mergeCell ref="PQQ285:PQT285"/>
    <mergeCell ref="PQU285:PQX285"/>
    <mergeCell ref="PQY285:PRB285"/>
    <mergeCell ref="PPO285:PPR285"/>
    <mergeCell ref="PPS285:PPV285"/>
    <mergeCell ref="PPW285:PPZ285"/>
    <mergeCell ref="PQA285:PQD285"/>
    <mergeCell ref="PQE285:PQH285"/>
    <mergeCell ref="POU285:POX285"/>
    <mergeCell ref="POY285:PPB285"/>
    <mergeCell ref="PPC285:PPF285"/>
    <mergeCell ref="PPG285:PPJ285"/>
    <mergeCell ref="PPK285:PPN285"/>
    <mergeCell ref="POA285:POD285"/>
    <mergeCell ref="POE285:POH285"/>
    <mergeCell ref="POI285:POL285"/>
    <mergeCell ref="POM285:POP285"/>
    <mergeCell ref="POQ285:POT285"/>
    <mergeCell ref="PYA285:PYD285"/>
    <mergeCell ref="PYE285:PYH285"/>
    <mergeCell ref="PYI285:PYL285"/>
    <mergeCell ref="PYM285:PYP285"/>
    <mergeCell ref="PYQ285:PYT285"/>
    <mergeCell ref="PXG285:PXJ285"/>
    <mergeCell ref="PXK285:PXN285"/>
    <mergeCell ref="PXO285:PXR285"/>
    <mergeCell ref="PXS285:PXV285"/>
    <mergeCell ref="PXW285:PXZ285"/>
    <mergeCell ref="PWM285:PWP285"/>
    <mergeCell ref="PWQ285:PWT285"/>
    <mergeCell ref="PWU285:PWX285"/>
    <mergeCell ref="PWY285:PXB285"/>
    <mergeCell ref="PXC285:PXF285"/>
    <mergeCell ref="PVS285:PVV285"/>
    <mergeCell ref="PVW285:PVZ285"/>
    <mergeCell ref="PWA285:PWD285"/>
    <mergeCell ref="PWE285:PWH285"/>
    <mergeCell ref="PWI285:PWL285"/>
    <mergeCell ref="PUY285:PVB285"/>
    <mergeCell ref="PVC285:PVF285"/>
    <mergeCell ref="PVG285:PVJ285"/>
    <mergeCell ref="PVK285:PVN285"/>
    <mergeCell ref="PVO285:PVR285"/>
    <mergeCell ref="PUE285:PUH285"/>
    <mergeCell ref="PUI285:PUL285"/>
    <mergeCell ref="PUM285:PUP285"/>
    <mergeCell ref="PUQ285:PUT285"/>
    <mergeCell ref="PUU285:PUX285"/>
    <mergeCell ref="PTK285:PTN285"/>
    <mergeCell ref="PTO285:PTR285"/>
    <mergeCell ref="PTS285:PTV285"/>
    <mergeCell ref="PTW285:PTZ285"/>
    <mergeCell ref="PUA285:PUD285"/>
    <mergeCell ref="QDK285:QDN285"/>
    <mergeCell ref="QDO285:QDR285"/>
    <mergeCell ref="QDS285:QDV285"/>
    <mergeCell ref="QDW285:QDZ285"/>
    <mergeCell ref="QEA285:QED285"/>
    <mergeCell ref="QCQ285:QCT285"/>
    <mergeCell ref="QCU285:QCX285"/>
    <mergeCell ref="QCY285:QDB285"/>
    <mergeCell ref="QDC285:QDF285"/>
    <mergeCell ref="QDG285:QDJ285"/>
    <mergeCell ref="QBW285:QBZ285"/>
    <mergeCell ref="QCA285:QCD285"/>
    <mergeCell ref="QCE285:QCH285"/>
    <mergeCell ref="QCI285:QCL285"/>
    <mergeCell ref="QCM285:QCP285"/>
    <mergeCell ref="QBC285:QBF285"/>
    <mergeCell ref="QBG285:QBJ285"/>
    <mergeCell ref="QBK285:QBN285"/>
    <mergeCell ref="QBO285:QBR285"/>
    <mergeCell ref="QBS285:QBV285"/>
    <mergeCell ref="QAI285:QAL285"/>
    <mergeCell ref="QAM285:QAP285"/>
    <mergeCell ref="QAQ285:QAT285"/>
    <mergeCell ref="QAU285:QAX285"/>
    <mergeCell ref="QAY285:QBB285"/>
    <mergeCell ref="PZO285:PZR285"/>
    <mergeCell ref="PZS285:PZV285"/>
    <mergeCell ref="PZW285:PZZ285"/>
    <mergeCell ref="QAA285:QAD285"/>
    <mergeCell ref="QAE285:QAH285"/>
    <mergeCell ref="PYU285:PYX285"/>
    <mergeCell ref="PYY285:PZB285"/>
    <mergeCell ref="PZC285:PZF285"/>
    <mergeCell ref="PZG285:PZJ285"/>
    <mergeCell ref="PZK285:PZN285"/>
    <mergeCell ref="QIU285:QIX285"/>
    <mergeCell ref="QIY285:QJB285"/>
    <mergeCell ref="QJC285:QJF285"/>
    <mergeCell ref="QJG285:QJJ285"/>
    <mergeCell ref="QJK285:QJN285"/>
    <mergeCell ref="QIA285:QID285"/>
    <mergeCell ref="QIE285:QIH285"/>
    <mergeCell ref="QII285:QIL285"/>
    <mergeCell ref="QIM285:QIP285"/>
    <mergeCell ref="QIQ285:QIT285"/>
    <mergeCell ref="QHG285:QHJ285"/>
    <mergeCell ref="QHK285:QHN285"/>
    <mergeCell ref="QHO285:QHR285"/>
    <mergeCell ref="QHS285:QHV285"/>
    <mergeCell ref="QHW285:QHZ285"/>
    <mergeCell ref="QGM285:QGP285"/>
    <mergeCell ref="QGQ285:QGT285"/>
    <mergeCell ref="QGU285:QGX285"/>
    <mergeCell ref="QGY285:QHB285"/>
    <mergeCell ref="QHC285:QHF285"/>
    <mergeCell ref="QFS285:QFV285"/>
    <mergeCell ref="QFW285:QFZ285"/>
    <mergeCell ref="QGA285:QGD285"/>
    <mergeCell ref="QGE285:QGH285"/>
    <mergeCell ref="QGI285:QGL285"/>
    <mergeCell ref="QEY285:QFB285"/>
    <mergeCell ref="QFC285:QFF285"/>
    <mergeCell ref="QFG285:QFJ285"/>
    <mergeCell ref="QFK285:QFN285"/>
    <mergeCell ref="QFO285:QFR285"/>
    <mergeCell ref="QEE285:QEH285"/>
    <mergeCell ref="QEI285:QEL285"/>
    <mergeCell ref="QEM285:QEP285"/>
    <mergeCell ref="QEQ285:QET285"/>
    <mergeCell ref="QEU285:QEX285"/>
    <mergeCell ref="QOE285:QOH285"/>
    <mergeCell ref="QOI285:QOL285"/>
    <mergeCell ref="QOM285:QOP285"/>
    <mergeCell ref="QOQ285:QOT285"/>
    <mergeCell ref="QOU285:QOX285"/>
    <mergeCell ref="QNK285:QNN285"/>
    <mergeCell ref="QNO285:QNR285"/>
    <mergeCell ref="QNS285:QNV285"/>
    <mergeCell ref="QNW285:QNZ285"/>
    <mergeCell ref="QOA285:QOD285"/>
    <mergeCell ref="QMQ285:QMT285"/>
    <mergeCell ref="QMU285:QMX285"/>
    <mergeCell ref="QMY285:QNB285"/>
    <mergeCell ref="QNC285:QNF285"/>
    <mergeCell ref="QNG285:QNJ285"/>
    <mergeCell ref="QLW285:QLZ285"/>
    <mergeCell ref="QMA285:QMD285"/>
    <mergeCell ref="QME285:QMH285"/>
    <mergeCell ref="QMI285:QML285"/>
    <mergeCell ref="QMM285:QMP285"/>
    <mergeCell ref="QLC285:QLF285"/>
    <mergeCell ref="QLG285:QLJ285"/>
    <mergeCell ref="QLK285:QLN285"/>
    <mergeCell ref="QLO285:QLR285"/>
    <mergeCell ref="QLS285:QLV285"/>
    <mergeCell ref="QKI285:QKL285"/>
    <mergeCell ref="QKM285:QKP285"/>
    <mergeCell ref="QKQ285:QKT285"/>
    <mergeCell ref="QKU285:QKX285"/>
    <mergeCell ref="QKY285:QLB285"/>
    <mergeCell ref="QJO285:QJR285"/>
    <mergeCell ref="QJS285:QJV285"/>
    <mergeCell ref="QJW285:QJZ285"/>
    <mergeCell ref="QKA285:QKD285"/>
    <mergeCell ref="QKE285:QKH285"/>
    <mergeCell ref="QTO285:QTR285"/>
    <mergeCell ref="QTS285:QTV285"/>
    <mergeCell ref="QTW285:QTZ285"/>
    <mergeCell ref="QUA285:QUD285"/>
    <mergeCell ref="QUE285:QUH285"/>
    <mergeCell ref="QSU285:QSX285"/>
    <mergeCell ref="QSY285:QTB285"/>
    <mergeCell ref="QTC285:QTF285"/>
    <mergeCell ref="QTG285:QTJ285"/>
    <mergeCell ref="QTK285:QTN285"/>
    <mergeCell ref="QSA285:QSD285"/>
    <mergeCell ref="QSE285:QSH285"/>
    <mergeCell ref="QSI285:QSL285"/>
    <mergeCell ref="QSM285:QSP285"/>
    <mergeCell ref="QSQ285:QST285"/>
    <mergeCell ref="QRG285:QRJ285"/>
    <mergeCell ref="QRK285:QRN285"/>
    <mergeCell ref="QRO285:QRR285"/>
    <mergeCell ref="QRS285:QRV285"/>
    <mergeCell ref="QRW285:QRZ285"/>
    <mergeCell ref="QQM285:QQP285"/>
    <mergeCell ref="QQQ285:QQT285"/>
    <mergeCell ref="QQU285:QQX285"/>
    <mergeCell ref="QQY285:QRB285"/>
    <mergeCell ref="QRC285:QRF285"/>
    <mergeCell ref="QPS285:QPV285"/>
    <mergeCell ref="QPW285:QPZ285"/>
    <mergeCell ref="QQA285:QQD285"/>
    <mergeCell ref="QQE285:QQH285"/>
    <mergeCell ref="QQI285:QQL285"/>
    <mergeCell ref="QOY285:QPB285"/>
    <mergeCell ref="QPC285:QPF285"/>
    <mergeCell ref="QPG285:QPJ285"/>
    <mergeCell ref="QPK285:QPN285"/>
    <mergeCell ref="QPO285:QPR285"/>
    <mergeCell ref="QYY285:QZB285"/>
    <mergeCell ref="QZC285:QZF285"/>
    <mergeCell ref="QZG285:QZJ285"/>
    <mergeCell ref="QZK285:QZN285"/>
    <mergeCell ref="QZO285:QZR285"/>
    <mergeCell ref="QYE285:QYH285"/>
    <mergeCell ref="QYI285:QYL285"/>
    <mergeCell ref="QYM285:QYP285"/>
    <mergeCell ref="QYQ285:QYT285"/>
    <mergeCell ref="QYU285:QYX285"/>
    <mergeCell ref="QXK285:QXN285"/>
    <mergeCell ref="QXO285:QXR285"/>
    <mergeCell ref="QXS285:QXV285"/>
    <mergeCell ref="QXW285:QXZ285"/>
    <mergeCell ref="QYA285:QYD285"/>
    <mergeCell ref="QWQ285:QWT285"/>
    <mergeCell ref="QWU285:QWX285"/>
    <mergeCell ref="QWY285:QXB285"/>
    <mergeCell ref="QXC285:QXF285"/>
    <mergeCell ref="QXG285:QXJ285"/>
    <mergeCell ref="QVW285:QVZ285"/>
    <mergeCell ref="QWA285:QWD285"/>
    <mergeCell ref="QWE285:QWH285"/>
    <mergeCell ref="QWI285:QWL285"/>
    <mergeCell ref="QWM285:QWP285"/>
    <mergeCell ref="QVC285:QVF285"/>
    <mergeCell ref="QVG285:QVJ285"/>
    <mergeCell ref="QVK285:QVN285"/>
    <mergeCell ref="QVO285:QVR285"/>
    <mergeCell ref="QVS285:QVV285"/>
    <mergeCell ref="QUI285:QUL285"/>
    <mergeCell ref="QUM285:QUP285"/>
    <mergeCell ref="QUQ285:QUT285"/>
    <mergeCell ref="QUU285:QUX285"/>
    <mergeCell ref="QUY285:QVB285"/>
    <mergeCell ref="REI285:REL285"/>
    <mergeCell ref="REM285:REP285"/>
    <mergeCell ref="REQ285:RET285"/>
    <mergeCell ref="REU285:REX285"/>
    <mergeCell ref="REY285:RFB285"/>
    <mergeCell ref="RDO285:RDR285"/>
    <mergeCell ref="RDS285:RDV285"/>
    <mergeCell ref="RDW285:RDZ285"/>
    <mergeCell ref="REA285:RED285"/>
    <mergeCell ref="REE285:REH285"/>
    <mergeCell ref="RCU285:RCX285"/>
    <mergeCell ref="RCY285:RDB285"/>
    <mergeCell ref="RDC285:RDF285"/>
    <mergeCell ref="RDG285:RDJ285"/>
    <mergeCell ref="RDK285:RDN285"/>
    <mergeCell ref="RCA285:RCD285"/>
    <mergeCell ref="RCE285:RCH285"/>
    <mergeCell ref="RCI285:RCL285"/>
    <mergeCell ref="RCM285:RCP285"/>
    <mergeCell ref="RCQ285:RCT285"/>
    <mergeCell ref="RBG285:RBJ285"/>
    <mergeCell ref="RBK285:RBN285"/>
    <mergeCell ref="RBO285:RBR285"/>
    <mergeCell ref="RBS285:RBV285"/>
    <mergeCell ref="RBW285:RBZ285"/>
    <mergeCell ref="RAM285:RAP285"/>
    <mergeCell ref="RAQ285:RAT285"/>
    <mergeCell ref="RAU285:RAX285"/>
    <mergeCell ref="RAY285:RBB285"/>
    <mergeCell ref="RBC285:RBF285"/>
    <mergeCell ref="QZS285:QZV285"/>
    <mergeCell ref="QZW285:QZZ285"/>
    <mergeCell ref="RAA285:RAD285"/>
    <mergeCell ref="RAE285:RAH285"/>
    <mergeCell ref="RAI285:RAL285"/>
    <mergeCell ref="RJS285:RJV285"/>
    <mergeCell ref="RJW285:RJZ285"/>
    <mergeCell ref="RKA285:RKD285"/>
    <mergeCell ref="RKE285:RKH285"/>
    <mergeCell ref="RKI285:RKL285"/>
    <mergeCell ref="RIY285:RJB285"/>
    <mergeCell ref="RJC285:RJF285"/>
    <mergeCell ref="RJG285:RJJ285"/>
    <mergeCell ref="RJK285:RJN285"/>
    <mergeCell ref="RJO285:RJR285"/>
    <mergeCell ref="RIE285:RIH285"/>
    <mergeCell ref="RII285:RIL285"/>
    <mergeCell ref="RIM285:RIP285"/>
    <mergeCell ref="RIQ285:RIT285"/>
    <mergeCell ref="RIU285:RIX285"/>
    <mergeCell ref="RHK285:RHN285"/>
    <mergeCell ref="RHO285:RHR285"/>
    <mergeCell ref="RHS285:RHV285"/>
    <mergeCell ref="RHW285:RHZ285"/>
    <mergeCell ref="RIA285:RID285"/>
    <mergeCell ref="RGQ285:RGT285"/>
    <mergeCell ref="RGU285:RGX285"/>
    <mergeCell ref="RGY285:RHB285"/>
    <mergeCell ref="RHC285:RHF285"/>
    <mergeCell ref="RHG285:RHJ285"/>
    <mergeCell ref="RFW285:RFZ285"/>
    <mergeCell ref="RGA285:RGD285"/>
    <mergeCell ref="RGE285:RGH285"/>
    <mergeCell ref="RGI285:RGL285"/>
    <mergeCell ref="RGM285:RGP285"/>
    <mergeCell ref="RFC285:RFF285"/>
    <mergeCell ref="RFG285:RFJ285"/>
    <mergeCell ref="RFK285:RFN285"/>
    <mergeCell ref="RFO285:RFR285"/>
    <mergeCell ref="RFS285:RFV285"/>
    <mergeCell ref="RPC285:RPF285"/>
    <mergeCell ref="RPG285:RPJ285"/>
    <mergeCell ref="RPK285:RPN285"/>
    <mergeCell ref="RPO285:RPR285"/>
    <mergeCell ref="RPS285:RPV285"/>
    <mergeCell ref="ROI285:ROL285"/>
    <mergeCell ref="ROM285:ROP285"/>
    <mergeCell ref="ROQ285:ROT285"/>
    <mergeCell ref="ROU285:ROX285"/>
    <mergeCell ref="ROY285:RPB285"/>
    <mergeCell ref="RNO285:RNR285"/>
    <mergeCell ref="RNS285:RNV285"/>
    <mergeCell ref="RNW285:RNZ285"/>
    <mergeCell ref="ROA285:ROD285"/>
    <mergeCell ref="ROE285:ROH285"/>
    <mergeCell ref="RMU285:RMX285"/>
    <mergeCell ref="RMY285:RNB285"/>
    <mergeCell ref="RNC285:RNF285"/>
    <mergeCell ref="RNG285:RNJ285"/>
    <mergeCell ref="RNK285:RNN285"/>
    <mergeCell ref="RMA285:RMD285"/>
    <mergeCell ref="RME285:RMH285"/>
    <mergeCell ref="RMI285:RML285"/>
    <mergeCell ref="RMM285:RMP285"/>
    <mergeCell ref="RMQ285:RMT285"/>
    <mergeCell ref="RLG285:RLJ285"/>
    <mergeCell ref="RLK285:RLN285"/>
    <mergeCell ref="RLO285:RLR285"/>
    <mergeCell ref="RLS285:RLV285"/>
    <mergeCell ref="RLW285:RLZ285"/>
    <mergeCell ref="RKM285:RKP285"/>
    <mergeCell ref="RKQ285:RKT285"/>
    <mergeCell ref="RKU285:RKX285"/>
    <mergeCell ref="RKY285:RLB285"/>
    <mergeCell ref="RLC285:RLF285"/>
    <mergeCell ref="RUM285:RUP285"/>
    <mergeCell ref="RUQ285:RUT285"/>
    <mergeCell ref="RUU285:RUX285"/>
    <mergeCell ref="RUY285:RVB285"/>
    <mergeCell ref="RVC285:RVF285"/>
    <mergeCell ref="RTS285:RTV285"/>
    <mergeCell ref="RTW285:RTZ285"/>
    <mergeCell ref="RUA285:RUD285"/>
    <mergeCell ref="RUE285:RUH285"/>
    <mergeCell ref="RUI285:RUL285"/>
    <mergeCell ref="RSY285:RTB285"/>
    <mergeCell ref="RTC285:RTF285"/>
    <mergeCell ref="RTG285:RTJ285"/>
    <mergeCell ref="RTK285:RTN285"/>
    <mergeCell ref="RTO285:RTR285"/>
    <mergeCell ref="RSE285:RSH285"/>
    <mergeCell ref="RSI285:RSL285"/>
    <mergeCell ref="RSM285:RSP285"/>
    <mergeCell ref="RSQ285:RST285"/>
    <mergeCell ref="RSU285:RSX285"/>
    <mergeCell ref="RRK285:RRN285"/>
    <mergeCell ref="RRO285:RRR285"/>
    <mergeCell ref="RRS285:RRV285"/>
    <mergeCell ref="RRW285:RRZ285"/>
    <mergeCell ref="RSA285:RSD285"/>
    <mergeCell ref="RQQ285:RQT285"/>
    <mergeCell ref="RQU285:RQX285"/>
    <mergeCell ref="RQY285:RRB285"/>
    <mergeCell ref="RRC285:RRF285"/>
    <mergeCell ref="RRG285:RRJ285"/>
    <mergeCell ref="RPW285:RPZ285"/>
    <mergeCell ref="RQA285:RQD285"/>
    <mergeCell ref="RQE285:RQH285"/>
    <mergeCell ref="RQI285:RQL285"/>
    <mergeCell ref="RQM285:RQP285"/>
    <mergeCell ref="RZW285:RZZ285"/>
    <mergeCell ref="SAA285:SAD285"/>
    <mergeCell ref="SAE285:SAH285"/>
    <mergeCell ref="SAI285:SAL285"/>
    <mergeCell ref="SAM285:SAP285"/>
    <mergeCell ref="RZC285:RZF285"/>
    <mergeCell ref="RZG285:RZJ285"/>
    <mergeCell ref="RZK285:RZN285"/>
    <mergeCell ref="RZO285:RZR285"/>
    <mergeCell ref="RZS285:RZV285"/>
    <mergeCell ref="RYI285:RYL285"/>
    <mergeCell ref="RYM285:RYP285"/>
    <mergeCell ref="RYQ285:RYT285"/>
    <mergeCell ref="RYU285:RYX285"/>
    <mergeCell ref="RYY285:RZB285"/>
    <mergeCell ref="RXO285:RXR285"/>
    <mergeCell ref="RXS285:RXV285"/>
    <mergeCell ref="RXW285:RXZ285"/>
    <mergeCell ref="RYA285:RYD285"/>
    <mergeCell ref="RYE285:RYH285"/>
    <mergeCell ref="RWU285:RWX285"/>
    <mergeCell ref="RWY285:RXB285"/>
    <mergeCell ref="RXC285:RXF285"/>
    <mergeCell ref="RXG285:RXJ285"/>
    <mergeCell ref="RXK285:RXN285"/>
    <mergeCell ref="RWA285:RWD285"/>
    <mergeCell ref="RWE285:RWH285"/>
    <mergeCell ref="RWI285:RWL285"/>
    <mergeCell ref="RWM285:RWP285"/>
    <mergeCell ref="RWQ285:RWT285"/>
    <mergeCell ref="RVG285:RVJ285"/>
    <mergeCell ref="RVK285:RVN285"/>
    <mergeCell ref="RVO285:RVR285"/>
    <mergeCell ref="RVS285:RVV285"/>
    <mergeCell ref="RVW285:RVZ285"/>
    <mergeCell ref="SFG285:SFJ285"/>
    <mergeCell ref="SFK285:SFN285"/>
    <mergeCell ref="SFO285:SFR285"/>
    <mergeCell ref="SFS285:SFV285"/>
    <mergeCell ref="SFW285:SFZ285"/>
    <mergeCell ref="SEM285:SEP285"/>
    <mergeCell ref="SEQ285:SET285"/>
    <mergeCell ref="SEU285:SEX285"/>
    <mergeCell ref="SEY285:SFB285"/>
    <mergeCell ref="SFC285:SFF285"/>
    <mergeCell ref="SDS285:SDV285"/>
    <mergeCell ref="SDW285:SDZ285"/>
    <mergeCell ref="SEA285:SED285"/>
    <mergeCell ref="SEE285:SEH285"/>
    <mergeCell ref="SEI285:SEL285"/>
    <mergeCell ref="SCY285:SDB285"/>
    <mergeCell ref="SDC285:SDF285"/>
    <mergeCell ref="SDG285:SDJ285"/>
    <mergeCell ref="SDK285:SDN285"/>
    <mergeCell ref="SDO285:SDR285"/>
    <mergeCell ref="SCE285:SCH285"/>
    <mergeCell ref="SCI285:SCL285"/>
    <mergeCell ref="SCM285:SCP285"/>
    <mergeCell ref="SCQ285:SCT285"/>
    <mergeCell ref="SCU285:SCX285"/>
    <mergeCell ref="SBK285:SBN285"/>
    <mergeCell ref="SBO285:SBR285"/>
    <mergeCell ref="SBS285:SBV285"/>
    <mergeCell ref="SBW285:SBZ285"/>
    <mergeCell ref="SCA285:SCD285"/>
    <mergeCell ref="SAQ285:SAT285"/>
    <mergeCell ref="SAU285:SAX285"/>
    <mergeCell ref="SAY285:SBB285"/>
    <mergeCell ref="SBC285:SBF285"/>
    <mergeCell ref="SBG285:SBJ285"/>
    <mergeCell ref="SKQ285:SKT285"/>
    <mergeCell ref="SKU285:SKX285"/>
    <mergeCell ref="SKY285:SLB285"/>
    <mergeCell ref="SLC285:SLF285"/>
    <mergeCell ref="SLG285:SLJ285"/>
    <mergeCell ref="SJW285:SJZ285"/>
    <mergeCell ref="SKA285:SKD285"/>
    <mergeCell ref="SKE285:SKH285"/>
    <mergeCell ref="SKI285:SKL285"/>
    <mergeCell ref="SKM285:SKP285"/>
    <mergeCell ref="SJC285:SJF285"/>
    <mergeCell ref="SJG285:SJJ285"/>
    <mergeCell ref="SJK285:SJN285"/>
    <mergeCell ref="SJO285:SJR285"/>
    <mergeCell ref="SJS285:SJV285"/>
    <mergeCell ref="SII285:SIL285"/>
    <mergeCell ref="SIM285:SIP285"/>
    <mergeCell ref="SIQ285:SIT285"/>
    <mergeCell ref="SIU285:SIX285"/>
    <mergeCell ref="SIY285:SJB285"/>
    <mergeCell ref="SHO285:SHR285"/>
    <mergeCell ref="SHS285:SHV285"/>
    <mergeCell ref="SHW285:SHZ285"/>
    <mergeCell ref="SIA285:SID285"/>
    <mergeCell ref="SIE285:SIH285"/>
    <mergeCell ref="SGU285:SGX285"/>
    <mergeCell ref="SGY285:SHB285"/>
    <mergeCell ref="SHC285:SHF285"/>
    <mergeCell ref="SHG285:SHJ285"/>
    <mergeCell ref="SHK285:SHN285"/>
    <mergeCell ref="SGA285:SGD285"/>
    <mergeCell ref="SGE285:SGH285"/>
    <mergeCell ref="SGI285:SGL285"/>
    <mergeCell ref="SGM285:SGP285"/>
    <mergeCell ref="SGQ285:SGT285"/>
    <mergeCell ref="SQA285:SQD285"/>
    <mergeCell ref="SQE285:SQH285"/>
    <mergeCell ref="SQI285:SQL285"/>
    <mergeCell ref="SQM285:SQP285"/>
    <mergeCell ref="SQQ285:SQT285"/>
    <mergeCell ref="SPG285:SPJ285"/>
    <mergeCell ref="SPK285:SPN285"/>
    <mergeCell ref="SPO285:SPR285"/>
    <mergeCell ref="SPS285:SPV285"/>
    <mergeCell ref="SPW285:SPZ285"/>
    <mergeCell ref="SOM285:SOP285"/>
    <mergeCell ref="SOQ285:SOT285"/>
    <mergeCell ref="SOU285:SOX285"/>
    <mergeCell ref="SOY285:SPB285"/>
    <mergeCell ref="SPC285:SPF285"/>
    <mergeCell ref="SNS285:SNV285"/>
    <mergeCell ref="SNW285:SNZ285"/>
    <mergeCell ref="SOA285:SOD285"/>
    <mergeCell ref="SOE285:SOH285"/>
    <mergeCell ref="SOI285:SOL285"/>
    <mergeCell ref="SMY285:SNB285"/>
    <mergeCell ref="SNC285:SNF285"/>
    <mergeCell ref="SNG285:SNJ285"/>
    <mergeCell ref="SNK285:SNN285"/>
    <mergeCell ref="SNO285:SNR285"/>
    <mergeCell ref="SME285:SMH285"/>
    <mergeCell ref="SMI285:SML285"/>
    <mergeCell ref="SMM285:SMP285"/>
    <mergeCell ref="SMQ285:SMT285"/>
    <mergeCell ref="SMU285:SMX285"/>
    <mergeCell ref="SLK285:SLN285"/>
    <mergeCell ref="SLO285:SLR285"/>
    <mergeCell ref="SLS285:SLV285"/>
    <mergeCell ref="SLW285:SLZ285"/>
    <mergeCell ref="SMA285:SMD285"/>
    <mergeCell ref="SVK285:SVN285"/>
    <mergeCell ref="SVO285:SVR285"/>
    <mergeCell ref="SVS285:SVV285"/>
    <mergeCell ref="SVW285:SVZ285"/>
    <mergeCell ref="SWA285:SWD285"/>
    <mergeCell ref="SUQ285:SUT285"/>
    <mergeCell ref="SUU285:SUX285"/>
    <mergeCell ref="SUY285:SVB285"/>
    <mergeCell ref="SVC285:SVF285"/>
    <mergeCell ref="SVG285:SVJ285"/>
    <mergeCell ref="STW285:STZ285"/>
    <mergeCell ref="SUA285:SUD285"/>
    <mergeCell ref="SUE285:SUH285"/>
    <mergeCell ref="SUI285:SUL285"/>
    <mergeCell ref="SUM285:SUP285"/>
    <mergeCell ref="STC285:STF285"/>
    <mergeCell ref="STG285:STJ285"/>
    <mergeCell ref="STK285:STN285"/>
    <mergeCell ref="STO285:STR285"/>
    <mergeCell ref="STS285:STV285"/>
    <mergeCell ref="SSI285:SSL285"/>
    <mergeCell ref="SSM285:SSP285"/>
    <mergeCell ref="SSQ285:SST285"/>
    <mergeCell ref="SSU285:SSX285"/>
    <mergeCell ref="SSY285:STB285"/>
    <mergeCell ref="SRO285:SRR285"/>
    <mergeCell ref="SRS285:SRV285"/>
    <mergeCell ref="SRW285:SRZ285"/>
    <mergeCell ref="SSA285:SSD285"/>
    <mergeCell ref="SSE285:SSH285"/>
    <mergeCell ref="SQU285:SQX285"/>
    <mergeCell ref="SQY285:SRB285"/>
    <mergeCell ref="SRC285:SRF285"/>
    <mergeCell ref="SRG285:SRJ285"/>
    <mergeCell ref="SRK285:SRN285"/>
    <mergeCell ref="TAU285:TAX285"/>
    <mergeCell ref="TAY285:TBB285"/>
    <mergeCell ref="TBC285:TBF285"/>
    <mergeCell ref="TBG285:TBJ285"/>
    <mergeCell ref="TBK285:TBN285"/>
    <mergeCell ref="TAA285:TAD285"/>
    <mergeCell ref="TAE285:TAH285"/>
    <mergeCell ref="TAI285:TAL285"/>
    <mergeCell ref="TAM285:TAP285"/>
    <mergeCell ref="TAQ285:TAT285"/>
    <mergeCell ref="SZG285:SZJ285"/>
    <mergeCell ref="SZK285:SZN285"/>
    <mergeCell ref="SZO285:SZR285"/>
    <mergeCell ref="SZS285:SZV285"/>
    <mergeCell ref="SZW285:SZZ285"/>
    <mergeCell ref="SYM285:SYP285"/>
    <mergeCell ref="SYQ285:SYT285"/>
    <mergeCell ref="SYU285:SYX285"/>
    <mergeCell ref="SYY285:SZB285"/>
    <mergeCell ref="SZC285:SZF285"/>
    <mergeCell ref="SXS285:SXV285"/>
    <mergeCell ref="SXW285:SXZ285"/>
    <mergeCell ref="SYA285:SYD285"/>
    <mergeCell ref="SYE285:SYH285"/>
    <mergeCell ref="SYI285:SYL285"/>
    <mergeCell ref="SWY285:SXB285"/>
    <mergeCell ref="SXC285:SXF285"/>
    <mergeCell ref="SXG285:SXJ285"/>
    <mergeCell ref="SXK285:SXN285"/>
    <mergeCell ref="SXO285:SXR285"/>
    <mergeCell ref="SWE285:SWH285"/>
    <mergeCell ref="SWI285:SWL285"/>
    <mergeCell ref="SWM285:SWP285"/>
    <mergeCell ref="SWQ285:SWT285"/>
    <mergeCell ref="SWU285:SWX285"/>
    <mergeCell ref="TGE285:TGH285"/>
    <mergeCell ref="TGI285:TGL285"/>
    <mergeCell ref="TGM285:TGP285"/>
    <mergeCell ref="TGQ285:TGT285"/>
    <mergeCell ref="TGU285:TGX285"/>
    <mergeCell ref="TFK285:TFN285"/>
    <mergeCell ref="TFO285:TFR285"/>
    <mergeCell ref="TFS285:TFV285"/>
    <mergeCell ref="TFW285:TFZ285"/>
    <mergeCell ref="TGA285:TGD285"/>
    <mergeCell ref="TEQ285:TET285"/>
    <mergeCell ref="TEU285:TEX285"/>
    <mergeCell ref="TEY285:TFB285"/>
    <mergeCell ref="TFC285:TFF285"/>
    <mergeCell ref="TFG285:TFJ285"/>
    <mergeCell ref="TDW285:TDZ285"/>
    <mergeCell ref="TEA285:TED285"/>
    <mergeCell ref="TEE285:TEH285"/>
    <mergeCell ref="TEI285:TEL285"/>
    <mergeCell ref="TEM285:TEP285"/>
    <mergeCell ref="TDC285:TDF285"/>
    <mergeCell ref="TDG285:TDJ285"/>
    <mergeCell ref="TDK285:TDN285"/>
    <mergeCell ref="TDO285:TDR285"/>
    <mergeCell ref="TDS285:TDV285"/>
    <mergeCell ref="TCI285:TCL285"/>
    <mergeCell ref="TCM285:TCP285"/>
    <mergeCell ref="TCQ285:TCT285"/>
    <mergeCell ref="TCU285:TCX285"/>
    <mergeCell ref="TCY285:TDB285"/>
    <mergeCell ref="TBO285:TBR285"/>
    <mergeCell ref="TBS285:TBV285"/>
    <mergeCell ref="TBW285:TBZ285"/>
    <mergeCell ref="TCA285:TCD285"/>
    <mergeCell ref="TCE285:TCH285"/>
    <mergeCell ref="TLO285:TLR285"/>
    <mergeCell ref="TLS285:TLV285"/>
    <mergeCell ref="TLW285:TLZ285"/>
    <mergeCell ref="TMA285:TMD285"/>
    <mergeCell ref="TME285:TMH285"/>
    <mergeCell ref="TKU285:TKX285"/>
    <mergeCell ref="TKY285:TLB285"/>
    <mergeCell ref="TLC285:TLF285"/>
    <mergeCell ref="TLG285:TLJ285"/>
    <mergeCell ref="TLK285:TLN285"/>
    <mergeCell ref="TKA285:TKD285"/>
    <mergeCell ref="TKE285:TKH285"/>
    <mergeCell ref="TKI285:TKL285"/>
    <mergeCell ref="TKM285:TKP285"/>
    <mergeCell ref="TKQ285:TKT285"/>
    <mergeCell ref="TJG285:TJJ285"/>
    <mergeCell ref="TJK285:TJN285"/>
    <mergeCell ref="TJO285:TJR285"/>
    <mergeCell ref="TJS285:TJV285"/>
    <mergeCell ref="TJW285:TJZ285"/>
    <mergeCell ref="TIM285:TIP285"/>
    <mergeCell ref="TIQ285:TIT285"/>
    <mergeCell ref="TIU285:TIX285"/>
    <mergeCell ref="TIY285:TJB285"/>
    <mergeCell ref="TJC285:TJF285"/>
    <mergeCell ref="THS285:THV285"/>
    <mergeCell ref="THW285:THZ285"/>
    <mergeCell ref="TIA285:TID285"/>
    <mergeCell ref="TIE285:TIH285"/>
    <mergeCell ref="TII285:TIL285"/>
    <mergeCell ref="TGY285:THB285"/>
    <mergeCell ref="THC285:THF285"/>
    <mergeCell ref="THG285:THJ285"/>
    <mergeCell ref="THK285:THN285"/>
    <mergeCell ref="THO285:THR285"/>
    <mergeCell ref="TQY285:TRB285"/>
    <mergeCell ref="TRC285:TRF285"/>
    <mergeCell ref="TRG285:TRJ285"/>
    <mergeCell ref="TRK285:TRN285"/>
    <mergeCell ref="TRO285:TRR285"/>
    <mergeCell ref="TQE285:TQH285"/>
    <mergeCell ref="TQI285:TQL285"/>
    <mergeCell ref="TQM285:TQP285"/>
    <mergeCell ref="TQQ285:TQT285"/>
    <mergeCell ref="TQU285:TQX285"/>
    <mergeCell ref="TPK285:TPN285"/>
    <mergeCell ref="TPO285:TPR285"/>
    <mergeCell ref="TPS285:TPV285"/>
    <mergeCell ref="TPW285:TPZ285"/>
    <mergeCell ref="TQA285:TQD285"/>
    <mergeCell ref="TOQ285:TOT285"/>
    <mergeCell ref="TOU285:TOX285"/>
    <mergeCell ref="TOY285:TPB285"/>
    <mergeCell ref="TPC285:TPF285"/>
    <mergeCell ref="TPG285:TPJ285"/>
    <mergeCell ref="TNW285:TNZ285"/>
    <mergeCell ref="TOA285:TOD285"/>
    <mergeCell ref="TOE285:TOH285"/>
    <mergeCell ref="TOI285:TOL285"/>
    <mergeCell ref="TOM285:TOP285"/>
    <mergeCell ref="TNC285:TNF285"/>
    <mergeCell ref="TNG285:TNJ285"/>
    <mergeCell ref="TNK285:TNN285"/>
    <mergeCell ref="TNO285:TNR285"/>
    <mergeCell ref="TNS285:TNV285"/>
    <mergeCell ref="TMI285:TML285"/>
    <mergeCell ref="TMM285:TMP285"/>
    <mergeCell ref="TMQ285:TMT285"/>
    <mergeCell ref="TMU285:TMX285"/>
    <mergeCell ref="TMY285:TNB285"/>
    <mergeCell ref="TWI285:TWL285"/>
    <mergeCell ref="TWM285:TWP285"/>
    <mergeCell ref="TWQ285:TWT285"/>
    <mergeCell ref="TWU285:TWX285"/>
    <mergeCell ref="TWY285:TXB285"/>
    <mergeCell ref="TVO285:TVR285"/>
    <mergeCell ref="TVS285:TVV285"/>
    <mergeCell ref="TVW285:TVZ285"/>
    <mergeCell ref="TWA285:TWD285"/>
    <mergeCell ref="TWE285:TWH285"/>
    <mergeCell ref="TUU285:TUX285"/>
    <mergeCell ref="TUY285:TVB285"/>
    <mergeCell ref="TVC285:TVF285"/>
    <mergeCell ref="TVG285:TVJ285"/>
    <mergeCell ref="TVK285:TVN285"/>
    <mergeCell ref="TUA285:TUD285"/>
    <mergeCell ref="TUE285:TUH285"/>
    <mergeCell ref="TUI285:TUL285"/>
    <mergeCell ref="TUM285:TUP285"/>
    <mergeCell ref="TUQ285:TUT285"/>
    <mergeCell ref="TTG285:TTJ285"/>
    <mergeCell ref="TTK285:TTN285"/>
    <mergeCell ref="TTO285:TTR285"/>
    <mergeCell ref="TTS285:TTV285"/>
    <mergeCell ref="TTW285:TTZ285"/>
    <mergeCell ref="TSM285:TSP285"/>
    <mergeCell ref="TSQ285:TST285"/>
    <mergeCell ref="TSU285:TSX285"/>
    <mergeCell ref="TSY285:TTB285"/>
    <mergeCell ref="TTC285:TTF285"/>
    <mergeCell ref="TRS285:TRV285"/>
    <mergeCell ref="TRW285:TRZ285"/>
    <mergeCell ref="TSA285:TSD285"/>
    <mergeCell ref="TSE285:TSH285"/>
    <mergeCell ref="TSI285:TSL285"/>
    <mergeCell ref="UBS285:UBV285"/>
    <mergeCell ref="UBW285:UBZ285"/>
    <mergeCell ref="UCA285:UCD285"/>
    <mergeCell ref="UCE285:UCH285"/>
    <mergeCell ref="UCI285:UCL285"/>
    <mergeCell ref="UAY285:UBB285"/>
    <mergeCell ref="UBC285:UBF285"/>
    <mergeCell ref="UBG285:UBJ285"/>
    <mergeCell ref="UBK285:UBN285"/>
    <mergeCell ref="UBO285:UBR285"/>
    <mergeCell ref="UAE285:UAH285"/>
    <mergeCell ref="UAI285:UAL285"/>
    <mergeCell ref="UAM285:UAP285"/>
    <mergeCell ref="UAQ285:UAT285"/>
    <mergeCell ref="UAU285:UAX285"/>
    <mergeCell ref="TZK285:TZN285"/>
    <mergeCell ref="TZO285:TZR285"/>
    <mergeCell ref="TZS285:TZV285"/>
    <mergeCell ref="TZW285:TZZ285"/>
    <mergeCell ref="UAA285:UAD285"/>
    <mergeCell ref="TYQ285:TYT285"/>
    <mergeCell ref="TYU285:TYX285"/>
    <mergeCell ref="TYY285:TZB285"/>
    <mergeCell ref="TZC285:TZF285"/>
    <mergeCell ref="TZG285:TZJ285"/>
    <mergeCell ref="TXW285:TXZ285"/>
    <mergeCell ref="TYA285:TYD285"/>
    <mergeCell ref="TYE285:TYH285"/>
    <mergeCell ref="TYI285:TYL285"/>
    <mergeCell ref="TYM285:TYP285"/>
    <mergeCell ref="TXC285:TXF285"/>
    <mergeCell ref="TXG285:TXJ285"/>
    <mergeCell ref="TXK285:TXN285"/>
    <mergeCell ref="TXO285:TXR285"/>
    <mergeCell ref="TXS285:TXV285"/>
    <mergeCell ref="UHC285:UHF285"/>
    <mergeCell ref="UHG285:UHJ285"/>
    <mergeCell ref="UHK285:UHN285"/>
    <mergeCell ref="UHO285:UHR285"/>
    <mergeCell ref="UHS285:UHV285"/>
    <mergeCell ref="UGI285:UGL285"/>
    <mergeCell ref="UGM285:UGP285"/>
    <mergeCell ref="UGQ285:UGT285"/>
    <mergeCell ref="UGU285:UGX285"/>
    <mergeCell ref="UGY285:UHB285"/>
    <mergeCell ref="UFO285:UFR285"/>
    <mergeCell ref="UFS285:UFV285"/>
    <mergeCell ref="UFW285:UFZ285"/>
    <mergeCell ref="UGA285:UGD285"/>
    <mergeCell ref="UGE285:UGH285"/>
    <mergeCell ref="UEU285:UEX285"/>
    <mergeCell ref="UEY285:UFB285"/>
    <mergeCell ref="UFC285:UFF285"/>
    <mergeCell ref="UFG285:UFJ285"/>
    <mergeCell ref="UFK285:UFN285"/>
    <mergeCell ref="UEA285:UED285"/>
    <mergeCell ref="UEE285:UEH285"/>
    <mergeCell ref="UEI285:UEL285"/>
    <mergeCell ref="UEM285:UEP285"/>
    <mergeCell ref="UEQ285:UET285"/>
    <mergeCell ref="UDG285:UDJ285"/>
    <mergeCell ref="UDK285:UDN285"/>
    <mergeCell ref="UDO285:UDR285"/>
    <mergeCell ref="UDS285:UDV285"/>
    <mergeCell ref="UDW285:UDZ285"/>
    <mergeCell ref="UCM285:UCP285"/>
    <mergeCell ref="UCQ285:UCT285"/>
    <mergeCell ref="UCU285:UCX285"/>
    <mergeCell ref="UCY285:UDB285"/>
    <mergeCell ref="UDC285:UDF285"/>
    <mergeCell ref="UMM285:UMP285"/>
    <mergeCell ref="UMQ285:UMT285"/>
    <mergeCell ref="UMU285:UMX285"/>
    <mergeCell ref="UMY285:UNB285"/>
    <mergeCell ref="UNC285:UNF285"/>
    <mergeCell ref="ULS285:ULV285"/>
    <mergeCell ref="ULW285:ULZ285"/>
    <mergeCell ref="UMA285:UMD285"/>
    <mergeCell ref="UME285:UMH285"/>
    <mergeCell ref="UMI285:UML285"/>
    <mergeCell ref="UKY285:ULB285"/>
    <mergeCell ref="ULC285:ULF285"/>
    <mergeCell ref="ULG285:ULJ285"/>
    <mergeCell ref="ULK285:ULN285"/>
    <mergeCell ref="ULO285:ULR285"/>
    <mergeCell ref="UKE285:UKH285"/>
    <mergeCell ref="UKI285:UKL285"/>
    <mergeCell ref="UKM285:UKP285"/>
    <mergeCell ref="UKQ285:UKT285"/>
    <mergeCell ref="UKU285:UKX285"/>
    <mergeCell ref="UJK285:UJN285"/>
    <mergeCell ref="UJO285:UJR285"/>
    <mergeCell ref="UJS285:UJV285"/>
    <mergeCell ref="UJW285:UJZ285"/>
    <mergeCell ref="UKA285:UKD285"/>
    <mergeCell ref="UIQ285:UIT285"/>
    <mergeCell ref="UIU285:UIX285"/>
    <mergeCell ref="UIY285:UJB285"/>
    <mergeCell ref="UJC285:UJF285"/>
    <mergeCell ref="UJG285:UJJ285"/>
    <mergeCell ref="UHW285:UHZ285"/>
    <mergeCell ref="UIA285:UID285"/>
    <mergeCell ref="UIE285:UIH285"/>
    <mergeCell ref="UII285:UIL285"/>
    <mergeCell ref="UIM285:UIP285"/>
    <mergeCell ref="URW285:URZ285"/>
    <mergeCell ref="USA285:USD285"/>
    <mergeCell ref="USE285:USH285"/>
    <mergeCell ref="USI285:USL285"/>
    <mergeCell ref="USM285:USP285"/>
    <mergeCell ref="URC285:URF285"/>
    <mergeCell ref="URG285:URJ285"/>
    <mergeCell ref="URK285:URN285"/>
    <mergeCell ref="URO285:URR285"/>
    <mergeCell ref="URS285:URV285"/>
    <mergeCell ref="UQI285:UQL285"/>
    <mergeCell ref="UQM285:UQP285"/>
    <mergeCell ref="UQQ285:UQT285"/>
    <mergeCell ref="UQU285:UQX285"/>
    <mergeCell ref="UQY285:URB285"/>
    <mergeCell ref="UPO285:UPR285"/>
    <mergeCell ref="UPS285:UPV285"/>
    <mergeCell ref="UPW285:UPZ285"/>
    <mergeCell ref="UQA285:UQD285"/>
    <mergeCell ref="UQE285:UQH285"/>
    <mergeCell ref="UOU285:UOX285"/>
    <mergeCell ref="UOY285:UPB285"/>
    <mergeCell ref="UPC285:UPF285"/>
    <mergeCell ref="UPG285:UPJ285"/>
    <mergeCell ref="UPK285:UPN285"/>
    <mergeCell ref="UOA285:UOD285"/>
    <mergeCell ref="UOE285:UOH285"/>
    <mergeCell ref="UOI285:UOL285"/>
    <mergeCell ref="UOM285:UOP285"/>
    <mergeCell ref="UOQ285:UOT285"/>
    <mergeCell ref="UNG285:UNJ285"/>
    <mergeCell ref="UNK285:UNN285"/>
    <mergeCell ref="UNO285:UNR285"/>
    <mergeCell ref="UNS285:UNV285"/>
    <mergeCell ref="UNW285:UNZ285"/>
    <mergeCell ref="UXG285:UXJ285"/>
    <mergeCell ref="UXK285:UXN285"/>
    <mergeCell ref="UXO285:UXR285"/>
    <mergeCell ref="UXS285:UXV285"/>
    <mergeCell ref="UXW285:UXZ285"/>
    <mergeCell ref="UWM285:UWP285"/>
    <mergeCell ref="UWQ285:UWT285"/>
    <mergeCell ref="UWU285:UWX285"/>
    <mergeCell ref="UWY285:UXB285"/>
    <mergeCell ref="UXC285:UXF285"/>
    <mergeCell ref="UVS285:UVV285"/>
    <mergeCell ref="UVW285:UVZ285"/>
    <mergeCell ref="UWA285:UWD285"/>
    <mergeCell ref="UWE285:UWH285"/>
    <mergeCell ref="UWI285:UWL285"/>
    <mergeCell ref="UUY285:UVB285"/>
    <mergeCell ref="UVC285:UVF285"/>
    <mergeCell ref="UVG285:UVJ285"/>
    <mergeCell ref="UVK285:UVN285"/>
    <mergeCell ref="UVO285:UVR285"/>
    <mergeCell ref="UUE285:UUH285"/>
    <mergeCell ref="UUI285:UUL285"/>
    <mergeCell ref="UUM285:UUP285"/>
    <mergeCell ref="UUQ285:UUT285"/>
    <mergeCell ref="UUU285:UUX285"/>
    <mergeCell ref="UTK285:UTN285"/>
    <mergeCell ref="UTO285:UTR285"/>
    <mergeCell ref="UTS285:UTV285"/>
    <mergeCell ref="UTW285:UTZ285"/>
    <mergeCell ref="UUA285:UUD285"/>
    <mergeCell ref="USQ285:UST285"/>
    <mergeCell ref="USU285:USX285"/>
    <mergeCell ref="USY285:UTB285"/>
    <mergeCell ref="UTC285:UTF285"/>
    <mergeCell ref="UTG285:UTJ285"/>
    <mergeCell ref="VCQ285:VCT285"/>
    <mergeCell ref="VCU285:VCX285"/>
    <mergeCell ref="VCY285:VDB285"/>
    <mergeCell ref="VDC285:VDF285"/>
    <mergeCell ref="VDG285:VDJ285"/>
    <mergeCell ref="VBW285:VBZ285"/>
    <mergeCell ref="VCA285:VCD285"/>
    <mergeCell ref="VCE285:VCH285"/>
    <mergeCell ref="VCI285:VCL285"/>
    <mergeCell ref="VCM285:VCP285"/>
    <mergeCell ref="VBC285:VBF285"/>
    <mergeCell ref="VBG285:VBJ285"/>
    <mergeCell ref="VBK285:VBN285"/>
    <mergeCell ref="VBO285:VBR285"/>
    <mergeCell ref="VBS285:VBV285"/>
    <mergeCell ref="VAI285:VAL285"/>
    <mergeCell ref="VAM285:VAP285"/>
    <mergeCell ref="VAQ285:VAT285"/>
    <mergeCell ref="VAU285:VAX285"/>
    <mergeCell ref="VAY285:VBB285"/>
    <mergeCell ref="UZO285:UZR285"/>
    <mergeCell ref="UZS285:UZV285"/>
    <mergeCell ref="UZW285:UZZ285"/>
    <mergeCell ref="VAA285:VAD285"/>
    <mergeCell ref="VAE285:VAH285"/>
    <mergeCell ref="UYU285:UYX285"/>
    <mergeCell ref="UYY285:UZB285"/>
    <mergeCell ref="UZC285:UZF285"/>
    <mergeCell ref="UZG285:UZJ285"/>
    <mergeCell ref="UZK285:UZN285"/>
    <mergeCell ref="UYA285:UYD285"/>
    <mergeCell ref="UYE285:UYH285"/>
    <mergeCell ref="UYI285:UYL285"/>
    <mergeCell ref="UYM285:UYP285"/>
    <mergeCell ref="UYQ285:UYT285"/>
    <mergeCell ref="VIA285:VID285"/>
    <mergeCell ref="VIE285:VIH285"/>
    <mergeCell ref="VII285:VIL285"/>
    <mergeCell ref="VIM285:VIP285"/>
    <mergeCell ref="VIQ285:VIT285"/>
    <mergeCell ref="VHG285:VHJ285"/>
    <mergeCell ref="VHK285:VHN285"/>
    <mergeCell ref="VHO285:VHR285"/>
    <mergeCell ref="VHS285:VHV285"/>
    <mergeCell ref="VHW285:VHZ285"/>
    <mergeCell ref="VGM285:VGP285"/>
    <mergeCell ref="VGQ285:VGT285"/>
    <mergeCell ref="VGU285:VGX285"/>
    <mergeCell ref="VGY285:VHB285"/>
    <mergeCell ref="VHC285:VHF285"/>
    <mergeCell ref="VFS285:VFV285"/>
    <mergeCell ref="VFW285:VFZ285"/>
    <mergeCell ref="VGA285:VGD285"/>
    <mergeCell ref="VGE285:VGH285"/>
    <mergeCell ref="VGI285:VGL285"/>
    <mergeCell ref="VEY285:VFB285"/>
    <mergeCell ref="VFC285:VFF285"/>
    <mergeCell ref="VFG285:VFJ285"/>
    <mergeCell ref="VFK285:VFN285"/>
    <mergeCell ref="VFO285:VFR285"/>
    <mergeCell ref="VEE285:VEH285"/>
    <mergeCell ref="VEI285:VEL285"/>
    <mergeCell ref="VEM285:VEP285"/>
    <mergeCell ref="VEQ285:VET285"/>
    <mergeCell ref="VEU285:VEX285"/>
    <mergeCell ref="VDK285:VDN285"/>
    <mergeCell ref="VDO285:VDR285"/>
    <mergeCell ref="VDS285:VDV285"/>
    <mergeCell ref="VDW285:VDZ285"/>
    <mergeCell ref="VEA285:VED285"/>
    <mergeCell ref="VNK285:VNN285"/>
    <mergeCell ref="VNO285:VNR285"/>
    <mergeCell ref="VNS285:VNV285"/>
    <mergeCell ref="VNW285:VNZ285"/>
    <mergeCell ref="VOA285:VOD285"/>
    <mergeCell ref="VMQ285:VMT285"/>
    <mergeCell ref="VMU285:VMX285"/>
    <mergeCell ref="VMY285:VNB285"/>
    <mergeCell ref="VNC285:VNF285"/>
    <mergeCell ref="VNG285:VNJ285"/>
    <mergeCell ref="VLW285:VLZ285"/>
    <mergeCell ref="VMA285:VMD285"/>
    <mergeCell ref="VME285:VMH285"/>
    <mergeCell ref="VMI285:VML285"/>
    <mergeCell ref="VMM285:VMP285"/>
    <mergeCell ref="VLC285:VLF285"/>
    <mergeCell ref="VLG285:VLJ285"/>
    <mergeCell ref="VLK285:VLN285"/>
    <mergeCell ref="VLO285:VLR285"/>
    <mergeCell ref="VLS285:VLV285"/>
    <mergeCell ref="VKI285:VKL285"/>
    <mergeCell ref="VKM285:VKP285"/>
    <mergeCell ref="VKQ285:VKT285"/>
    <mergeCell ref="VKU285:VKX285"/>
    <mergeCell ref="VKY285:VLB285"/>
    <mergeCell ref="VJO285:VJR285"/>
    <mergeCell ref="VJS285:VJV285"/>
    <mergeCell ref="VJW285:VJZ285"/>
    <mergeCell ref="VKA285:VKD285"/>
    <mergeCell ref="VKE285:VKH285"/>
    <mergeCell ref="VIU285:VIX285"/>
    <mergeCell ref="VIY285:VJB285"/>
    <mergeCell ref="VJC285:VJF285"/>
    <mergeCell ref="VJG285:VJJ285"/>
    <mergeCell ref="VJK285:VJN285"/>
    <mergeCell ref="VSU285:VSX285"/>
    <mergeCell ref="VSY285:VTB285"/>
    <mergeCell ref="VTC285:VTF285"/>
    <mergeCell ref="VTG285:VTJ285"/>
    <mergeCell ref="VTK285:VTN285"/>
    <mergeCell ref="VSA285:VSD285"/>
    <mergeCell ref="VSE285:VSH285"/>
    <mergeCell ref="VSI285:VSL285"/>
    <mergeCell ref="VSM285:VSP285"/>
    <mergeCell ref="VSQ285:VST285"/>
    <mergeCell ref="VRG285:VRJ285"/>
    <mergeCell ref="VRK285:VRN285"/>
    <mergeCell ref="VRO285:VRR285"/>
    <mergeCell ref="VRS285:VRV285"/>
    <mergeCell ref="VRW285:VRZ285"/>
    <mergeCell ref="VQM285:VQP285"/>
    <mergeCell ref="VQQ285:VQT285"/>
    <mergeCell ref="VQU285:VQX285"/>
    <mergeCell ref="VQY285:VRB285"/>
    <mergeCell ref="VRC285:VRF285"/>
    <mergeCell ref="VPS285:VPV285"/>
    <mergeCell ref="VPW285:VPZ285"/>
    <mergeCell ref="VQA285:VQD285"/>
    <mergeCell ref="VQE285:VQH285"/>
    <mergeCell ref="VQI285:VQL285"/>
    <mergeCell ref="VOY285:VPB285"/>
    <mergeCell ref="VPC285:VPF285"/>
    <mergeCell ref="VPG285:VPJ285"/>
    <mergeCell ref="VPK285:VPN285"/>
    <mergeCell ref="VPO285:VPR285"/>
    <mergeCell ref="VOE285:VOH285"/>
    <mergeCell ref="VOI285:VOL285"/>
    <mergeCell ref="VOM285:VOP285"/>
    <mergeCell ref="VOQ285:VOT285"/>
    <mergeCell ref="VOU285:VOX285"/>
    <mergeCell ref="VYE285:VYH285"/>
    <mergeCell ref="VYI285:VYL285"/>
    <mergeCell ref="VYM285:VYP285"/>
    <mergeCell ref="VYQ285:VYT285"/>
    <mergeCell ref="VYU285:VYX285"/>
    <mergeCell ref="VXK285:VXN285"/>
    <mergeCell ref="VXO285:VXR285"/>
    <mergeCell ref="VXS285:VXV285"/>
    <mergeCell ref="VXW285:VXZ285"/>
    <mergeCell ref="VYA285:VYD285"/>
    <mergeCell ref="VWQ285:VWT285"/>
    <mergeCell ref="VWU285:VWX285"/>
    <mergeCell ref="VWY285:VXB285"/>
    <mergeCell ref="VXC285:VXF285"/>
    <mergeCell ref="VXG285:VXJ285"/>
    <mergeCell ref="VVW285:VVZ285"/>
    <mergeCell ref="VWA285:VWD285"/>
    <mergeCell ref="VWE285:VWH285"/>
    <mergeCell ref="VWI285:VWL285"/>
    <mergeCell ref="VWM285:VWP285"/>
    <mergeCell ref="VVC285:VVF285"/>
    <mergeCell ref="VVG285:VVJ285"/>
    <mergeCell ref="VVK285:VVN285"/>
    <mergeCell ref="VVO285:VVR285"/>
    <mergeCell ref="VVS285:VVV285"/>
    <mergeCell ref="VUI285:VUL285"/>
    <mergeCell ref="VUM285:VUP285"/>
    <mergeCell ref="VUQ285:VUT285"/>
    <mergeCell ref="VUU285:VUX285"/>
    <mergeCell ref="VUY285:VVB285"/>
    <mergeCell ref="VTO285:VTR285"/>
    <mergeCell ref="VTS285:VTV285"/>
    <mergeCell ref="VTW285:VTZ285"/>
    <mergeCell ref="VUA285:VUD285"/>
    <mergeCell ref="VUE285:VUH285"/>
    <mergeCell ref="WDO285:WDR285"/>
    <mergeCell ref="WDS285:WDV285"/>
    <mergeCell ref="WDW285:WDZ285"/>
    <mergeCell ref="WEA285:WED285"/>
    <mergeCell ref="WEE285:WEH285"/>
    <mergeCell ref="WCU285:WCX285"/>
    <mergeCell ref="WCY285:WDB285"/>
    <mergeCell ref="WDC285:WDF285"/>
    <mergeCell ref="WDG285:WDJ285"/>
    <mergeCell ref="WDK285:WDN285"/>
    <mergeCell ref="WCA285:WCD285"/>
    <mergeCell ref="WCE285:WCH285"/>
    <mergeCell ref="WCI285:WCL285"/>
    <mergeCell ref="WCM285:WCP285"/>
    <mergeCell ref="WCQ285:WCT285"/>
    <mergeCell ref="WBG285:WBJ285"/>
    <mergeCell ref="WBK285:WBN285"/>
    <mergeCell ref="WBO285:WBR285"/>
    <mergeCell ref="WBS285:WBV285"/>
    <mergeCell ref="WBW285:WBZ285"/>
    <mergeCell ref="WAM285:WAP285"/>
    <mergeCell ref="WAQ285:WAT285"/>
    <mergeCell ref="WAU285:WAX285"/>
    <mergeCell ref="WAY285:WBB285"/>
    <mergeCell ref="WBC285:WBF285"/>
    <mergeCell ref="VZS285:VZV285"/>
    <mergeCell ref="VZW285:VZZ285"/>
    <mergeCell ref="WAA285:WAD285"/>
    <mergeCell ref="WAE285:WAH285"/>
    <mergeCell ref="WAI285:WAL285"/>
    <mergeCell ref="VYY285:VZB285"/>
    <mergeCell ref="VZC285:VZF285"/>
    <mergeCell ref="VZG285:VZJ285"/>
    <mergeCell ref="VZK285:VZN285"/>
    <mergeCell ref="VZO285:VZR285"/>
    <mergeCell ref="WIY285:WJB285"/>
    <mergeCell ref="WJC285:WJF285"/>
    <mergeCell ref="WJG285:WJJ285"/>
    <mergeCell ref="WJK285:WJN285"/>
    <mergeCell ref="WJO285:WJR285"/>
    <mergeCell ref="WIE285:WIH285"/>
    <mergeCell ref="WII285:WIL285"/>
    <mergeCell ref="WIM285:WIP285"/>
    <mergeCell ref="WIQ285:WIT285"/>
    <mergeCell ref="WIU285:WIX285"/>
    <mergeCell ref="WHK285:WHN285"/>
    <mergeCell ref="WHO285:WHR285"/>
    <mergeCell ref="WHS285:WHV285"/>
    <mergeCell ref="WHW285:WHZ285"/>
    <mergeCell ref="WIA285:WID285"/>
    <mergeCell ref="WGQ285:WGT285"/>
    <mergeCell ref="WGU285:WGX285"/>
    <mergeCell ref="WGY285:WHB285"/>
    <mergeCell ref="WHC285:WHF285"/>
    <mergeCell ref="WHG285:WHJ285"/>
    <mergeCell ref="WFW285:WFZ285"/>
    <mergeCell ref="WGA285:WGD285"/>
    <mergeCell ref="WGE285:WGH285"/>
    <mergeCell ref="WGI285:WGL285"/>
    <mergeCell ref="WGM285:WGP285"/>
    <mergeCell ref="WFC285:WFF285"/>
    <mergeCell ref="WFG285:WFJ285"/>
    <mergeCell ref="WFK285:WFN285"/>
    <mergeCell ref="WFO285:WFR285"/>
    <mergeCell ref="WFS285:WFV285"/>
    <mergeCell ref="WEI285:WEL285"/>
    <mergeCell ref="WEM285:WEP285"/>
    <mergeCell ref="WEQ285:WET285"/>
    <mergeCell ref="WEU285:WEX285"/>
    <mergeCell ref="WEY285:WFB285"/>
    <mergeCell ref="WOI285:WOL285"/>
    <mergeCell ref="WOM285:WOP285"/>
    <mergeCell ref="WOQ285:WOT285"/>
    <mergeCell ref="WOU285:WOX285"/>
    <mergeCell ref="WOY285:WPB285"/>
    <mergeCell ref="WNO285:WNR285"/>
    <mergeCell ref="WNS285:WNV285"/>
    <mergeCell ref="WNW285:WNZ285"/>
    <mergeCell ref="WOA285:WOD285"/>
    <mergeCell ref="WOE285:WOH285"/>
    <mergeCell ref="WMU285:WMX285"/>
    <mergeCell ref="WMY285:WNB285"/>
    <mergeCell ref="WNC285:WNF285"/>
    <mergeCell ref="WNG285:WNJ285"/>
    <mergeCell ref="WNK285:WNN285"/>
    <mergeCell ref="WMA285:WMD285"/>
    <mergeCell ref="WME285:WMH285"/>
    <mergeCell ref="WMI285:WML285"/>
    <mergeCell ref="WMM285:WMP285"/>
    <mergeCell ref="WMQ285:WMT285"/>
    <mergeCell ref="WLG285:WLJ285"/>
    <mergeCell ref="WLK285:WLN285"/>
    <mergeCell ref="WLO285:WLR285"/>
    <mergeCell ref="WLS285:WLV285"/>
    <mergeCell ref="WLW285:WLZ285"/>
    <mergeCell ref="WKM285:WKP285"/>
    <mergeCell ref="WKQ285:WKT285"/>
    <mergeCell ref="WKU285:WKX285"/>
    <mergeCell ref="WKY285:WLB285"/>
    <mergeCell ref="WLC285:WLF285"/>
    <mergeCell ref="WJS285:WJV285"/>
    <mergeCell ref="WJW285:WJZ285"/>
    <mergeCell ref="WKA285:WKD285"/>
    <mergeCell ref="WKE285:WKH285"/>
    <mergeCell ref="WKI285:WKL285"/>
    <mergeCell ref="WTW285:WTZ285"/>
    <mergeCell ref="WUA285:WUD285"/>
    <mergeCell ref="WUE285:WUH285"/>
    <mergeCell ref="WUI285:WUL285"/>
    <mergeCell ref="WSY285:WTB285"/>
    <mergeCell ref="WTC285:WTF285"/>
    <mergeCell ref="WTG285:WTJ285"/>
    <mergeCell ref="WTK285:WTN285"/>
    <mergeCell ref="WTO285:WTR285"/>
    <mergeCell ref="WSE285:WSH285"/>
    <mergeCell ref="WSI285:WSL285"/>
    <mergeCell ref="WSM285:WSP285"/>
    <mergeCell ref="WSQ285:WST285"/>
    <mergeCell ref="WSU285:WSX285"/>
    <mergeCell ref="WRK285:WRN285"/>
    <mergeCell ref="WRO285:WRR285"/>
    <mergeCell ref="WRS285:WRV285"/>
    <mergeCell ref="WRW285:WRZ285"/>
    <mergeCell ref="WSA285:WSD285"/>
    <mergeCell ref="WQQ285:WQT285"/>
    <mergeCell ref="WQU285:WQX285"/>
    <mergeCell ref="WQY285:WRB285"/>
    <mergeCell ref="WRC285:WRF285"/>
    <mergeCell ref="WRG285:WRJ285"/>
    <mergeCell ref="WPW285:WPZ285"/>
    <mergeCell ref="WQA285:WQD285"/>
    <mergeCell ref="WQE285:WQH285"/>
    <mergeCell ref="WQI285:WQL285"/>
    <mergeCell ref="WQM285:WQP285"/>
    <mergeCell ref="WPC285:WPF285"/>
    <mergeCell ref="WPG285:WPJ285"/>
    <mergeCell ref="WPK285:WPN285"/>
    <mergeCell ref="WPO285:WPR285"/>
    <mergeCell ref="WPS285:WPV285"/>
    <mergeCell ref="XEY285:XFB285"/>
    <mergeCell ref="XFC285:XFD285"/>
    <mergeCell ref="XDS285:XDV285"/>
    <mergeCell ref="XDW285:XDZ285"/>
    <mergeCell ref="XEA285:XED285"/>
    <mergeCell ref="XEE285:XEH285"/>
    <mergeCell ref="XEI285:XEL285"/>
    <mergeCell ref="XCY285:XDB285"/>
    <mergeCell ref="XDC285:XDF285"/>
    <mergeCell ref="XDG285:XDJ285"/>
    <mergeCell ref="XDK285:XDN285"/>
    <mergeCell ref="XDO285:XDR285"/>
    <mergeCell ref="XCE285:XCH285"/>
    <mergeCell ref="XCI285:XCL285"/>
    <mergeCell ref="XCM285:XCP285"/>
    <mergeCell ref="XCQ285:XCT285"/>
    <mergeCell ref="XCU285:XCX285"/>
    <mergeCell ref="XBK285:XBN285"/>
    <mergeCell ref="XBO285:XBR285"/>
    <mergeCell ref="XBS285:XBV285"/>
    <mergeCell ref="XBW285:XBZ285"/>
    <mergeCell ref="XCA285:XCD285"/>
    <mergeCell ref="XAQ285:XAT285"/>
    <mergeCell ref="XAU285:XAX285"/>
    <mergeCell ref="XAY285:XBB285"/>
    <mergeCell ref="XBC285:XBF285"/>
    <mergeCell ref="XBG285:XBJ285"/>
    <mergeCell ref="WZW285:WZZ285"/>
    <mergeCell ref="XAA285:XAD285"/>
    <mergeCell ref="XAE285:XAH285"/>
    <mergeCell ref="XAI285:XAL285"/>
    <mergeCell ref="XAM285:XAP285"/>
    <mergeCell ref="WZC285:WZF285"/>
    <mergeCell ref="WZG285:WZJ285"/>
    <mergeCell ref="WZK285:WZN285"/>
    <mergeCell ref="WZO285:WZR285"/>
    <mergeCell ref="WZS285:WZV285"/>
    <mergeCell ref="AY286:BB286"/>
    <mergeCell ref="BC286:BF286"/>
    <mergeCell ref="S286:V286"/>
    <mergeCell ref="W286:Z286"/>
    <mergeCell ref="AA286:AD286"/>
    <mergeCell ref="AE286:AH286"/>
    <mergeCell ref="AI286:AL286"/>
    <mergeCell ref="XEM285:XEP285"/>
    <mergeCell ref="XEQ285:XET285"/>
    <mergeCell ref="XEU285:XEX285"/>
    <mergeCell ref="WYI285:WYL285"/>
    <mergeCell ref="WYM285:WYP285"/>
    <mergeCell ref="WYQ285:WYT285"/>
    <mergeCell ref="WYU285:WYX285"/>
    <mergeCell ref="WYY285:WZB285"/>
    <mergeCell ref="WXO285:WXR285"/>
    <mergeCell ref="WXS285:WXV285"/>
    <mergeCell ref="WXW285:WXZ285"/>
    <mergeCell ref="WYA285:WYD285"/>
    <mergeCell ref="WYE285:WYH285"/>
    <mergeCell ref="WWU285:WWX285"/>
    <mergeCell ref="WWY285:WXB285"/>
    <mergeCell ref="WXC285:WXF285"/>
    <mergeCell ref="WXG285:WXJ285"/>
    <mergeCell ref="WXK285:WXN285"/>
    <mergeCell ref="WWA285:WWD285"/>
    <mergeCell ref="WWE285:WWH285"/>
    <mergeCell ref="WWI285:WWL285"/>
    <mergeCell ref="WWM285:WWP285"/>
    <mergeCell ref="WWQ285:WWT285"/>
    <mergeCell ref="WVG285:WVJ285"/>
    <mergeCell ref="WVK285:WVN285"/>
    <mergeCell ref="WVO285:WVR285"/>
    <mergeCell ref="WVS285:WVV285"/>
    <mergeCell ref="WVW285:WVZ285"/>
    <mergeCell ref="WUM285:WUP285"/>
    <mergeCell ref="WUQ285:WUT285"/>
    <mergeCell ref="WUU285:WUX285"/>
    <mergeCell ref="WUY285:WVB285"/>
    <mergeCell ref="WVC285:WVF285"/>
    <mergeCell ref="WTS285:WTV285"/>
    <mergeCell ref="IY286:JB286"/>
    <mergeCell ref="JC286:JF286"/>
    <mergeCell ref="JG286:JJ286"/>
    <mergeCell ref="JK286:JN286"/>
    <mergeCell ref="JO286:JR286"/>
    <mergeCell ref="IE286:IH286"/>
    <mergeCell ref="II286:IL286"/>
    <mergeCell ref="IM286:IP286"/>
    <mergeCell ref="IQ286:IT286"/>
    <mergeCell ref="IU286:IX286"/>
    <mergeCell ref="HK286:HN286"/>
    <mergeCell ref="HO286:HR286"/>
    <mergeCell ref="HS286:HV286"/>
    <mergeCell ref="HW286:HZ286"/>
    <mergeCell ref="IA286:ID286"/>
    <mergeCell ref="GQ286:GT286"/>
    <mergeCell ref="GU286:GX286"/>
    <mergeCell ref="GY286:HB286"/>
    <mergeCell ref="HC286:HF286"/>
    <mergeCell ref="HG286:HJ286"/>
    <mergeCell ref="FW286:FZ286"/>
    <mergeCell ref="GA286:GD286"/>
    <mergeCell ref="GE286:GH286"/>
    <mergeCell ref="GI286:GL286"/>
    <mergeCell ref="GM286:GP286"/>
    <mergeCell ref="FC286:FF286"/>
    <mergeCell ref="FG286:FJ286"/>
    <mergeCell ref="FK286:FN286"/>
    <mergeCell ref="FO286:FR286"/>
    <mergeCell ref="FS286:FV286"/>
    <mergeCell ref="EI286:EL286"/>
    <mergeCell ref="EM286:EP286"/>
    <mergeCell ref="EQ286:ET286"/>
    <mergeCell ref="EU286:EX286"/>
    <mergeCell ref="EY286:FB286"/>
    <mergeCell ref="OI286:OL286"/>
    <mergeCell ref="OM286:OP286"/>
    <mergeCell ref="OQ286:OT286"/>
    <mergeCell ref="OU286:OX286"/>
    <mergeCell ref="OY286:PB286"/>
    <mergeCell ref="NO286:NR286"/>
    <mergeCell ref="NS286:NV286"/>
    <mergeCell ref="NW286:NZ286"/>
    <mergeCell ref="OA286:OD286"/>
    <mergeCell ref="OE286:OH286"/>
    <mergeCell ref="MU286:MX286"/>
    <mergeCell ref="MY286:NB286"/>
    <mergeCell ref="NC286:NF286"/>
    <mergeCell ref="NG286:NJ286"/>
    <mergeCell ref="NK286:NN286"/>
    <mergeCell ref="MA286:MD286"/>
    <mergeCell ref="ME286:MH286"/>
    <mergeCell ref="MI286:ML286"/>
    <mergeCell ref="MM286:MP286"/>
    <mergeCell ref="MQ286:MT286"/>
    <mergeCell ref="LG286:LJ286"/>
    <mergeCell ref="LK286:LN286"/>
    <mergeCell ref="LO286:LR286"/>
    <mergeCell ref="LS286:LV286"/>
    <mergeCell ref="LW286:LZ286"/>
    <mergeCell ref="KM286:KP286"/>
    <mergeCell ref="KQ286:KT286"/>
    <mergeCell ref="KU286:KX286"/>
    <mergeCell ref="KY286:LB286"/>
    <mergeCell ref="LC286:LF286"/>
    <mergeCell ref="JS286:JV286"/>
    <mergeCell ref="JW286:JZ286"/>
    <mergeCell ref="KA286:KD286"/>
    <mergeCell ref="KE286:KH286"/>
    <mergeCell ref="KI286:KL286"/>
    <mergeCell ref="TS286:TV286"/>
    <mergeCell ref="TW286:TZ286"/>
    <mergeCell ref="UA286:UD286"/>
    <mergeCell ref="UE286:UH286"/>
    <mergeCell ref="UI286:UL286"/>
    <mergeCell ref="SY286:TB286"/>
    <mergeCell ref="TC286:TF286"/>
    <mergeCell ref="TG286:TJ286"/>
    <mergeCell ref="TK286:TN286"/>
    <mergeCell ref="TO286:TR286"/>
    <mergeCell ref="SE286:SH286"/>
    <mergeCell ref="SI286:SL286"/>
    <mergeCell ref="SM286:SP286"/>
    <mergeCell ref="SQ286:ST286"/>
    <mergeCell ref="SU286:SX286"/>
    <mergeCell ref="RK286:RN286"/>
    <mergeCell ref="RO286:RR286"/>
    <mergeCell ref="RS286:RV286"/>
    <mergeCell ref="RW286:RZ286"/>
    <mergeCell ref="SA286:SD286"/>
    <mergeCell ref="QQ286:QT286"/>
    <mergeCell ref="QU286:QX286"/>
    <mergeCell ref="QY286:RB286"/>
    <mergeCell ref="RC286:RF286"/>
    <mergeCell ref="RG286:RJ286"/>
    <mergeCell ref="PW286:PZ286"/>
    <mergeCell ref="QA286:QD286"/>
    <mergeCell ref="QE286:QH286"/>
    <mergeCell ref="QI286:QL286"/>
    <mergeCell ref="QM286:QP286"/>
    <mergeCell ref="PC286:PF286"/>
    <mergeCell ref="PG286:PJ286"/>
    <mergeCell ref="PK286:PN286"/>
    <mergeCell ref="PO286:PR286"/>
    <mergeCell ref="PS286:PV286"/>
    <mergeCell ref="ZC286:ZF286"/>
    <mergeCell ref="ZG286:ZJ286"/>
    <mergeCell ref="ZK286:ZN286"/>
    <mergeCell ref="ZO286:ZR286"/>
    <mergeCell ref="ZS286:ZV286"/>
    <mergeCell ref="YI286:YL286"/>
    <mergeCell ref="YM286:YP286"/>
    <mergeCell ref="YQ286:YT286"/>
    <mergeCell ref="YU286:YX286"/>
    <mergeCell ref="YY286:ZB286"/>
    <mergeCell ref="XO286:XR286"/>
    <mergeCell ref="XS286:XV286"/>
    <mergeCell ref="XW286:XZ286"/>
    <mergeCell ref="YA286:YD286"/>
    <mergeCell ref="YE286:YH286"/>
    <mergeCell ref="WU286:WX286"/>
    <mergeCell ref="WY286:XB286"/>
    <mergeCell ref="XC286:XF286"/>
    <mergeCell ref="XG286:XJ286"/>
    <mergeCell ref="XK286:XN286"/>
    <mergeCell ref="WA286:WD286"/>
    <mergeCell ref="WE286:WH286"/>
    <mergeCell ref="WI286:WL286"/>
    <mergeCell ref="WM286:WP286"/>
    <mergeCell ref="WQ286:WT286"/>
    <mergeCell ref="VG286:VJ286"/>
    <mergeCell ref="VK286:VN286"/>
    <mergeCell ref="VO286:VR286"/>
    <mergeCell ref="VS286:VV286"/>
    <mergeCell ref="VW286:VZ286"/>
    <mergeCell ref="UM286:UP286"/>
    <mergeCell ref="UQ286:UT286"/>
    <mergeCell ref="UU286:UX286"/>
    <mergeCell ref="UY286:VB286"/>
    <mergeCell ref="VC286:VF286"/>
    <mergeCell ref="AEM286:AEP286"/>
    <mergeCell ref="AEQ286:AET286"/>
    <mergeCell ref="AEU286:AEX286"/>
    <mergeCell ref="AEY286:AFB286"/>
    <mergeCell ref="AFC286:AFF286"/>
    <mergeCell ref="ADS286:ADV286"/>
    <mergeCell ref="ADW286:ADZ286"/>
    <mergeCell ref="AEA286:AED286"/>
    <mergeCell ref="AEE286:AEH286"/>
    <mergeCell ref="AEI286:AEL286"/>
    <mergeCell ref="ACY286:ADB286"/>
    <mergeCell ref="ADC286:ADF286"/>
    <mergeCell ref="ADG286:ADJ286"/>
    <mergeCell ref="ADK286:ADN286"/>
    <mergeCell ref="ADO286:ADR286"/>
    <mergeCell ref="ACE286:ACH286"/>
    <mergeCell ref="ACI286:ACL286"/>
    <mergeCell ref="ACM286:ACP286"/>
    <mergeCell ref="ACQ286:ACT286"/>
    <mergeCell ref="ACU286:ACX286"/>
    <mergeCell ref="ABK286:ABN286"/>
    <mergeCell ref="ABO286:ABR286"/>
    <mergeCell ref="ABS286:ABV286"/>
    <mergeCell ref="ABW286:ABZ286"/>
    <mergeCell ref="ACA286:ACD286"/>
    <mergeCell ref="AAQ286:AAT286"/>
    <mergeCell ref="AAU286:AAX286"/>
    <mergeCell ref="AAY286:ABB286"/>
    <mergeCell ref="ABC286:ABF286"/>
    <mergeCell ref="ABG286:ABJ286"/>
    <mergeCell ref="ZW286:ZZ286"/>
    <mergeCell ref="AAA286:AAD286"/>
    <mergeCell ref="AAE286:AAH286"/>
    <mergeCell ref="AAI286:AAL286"/>
    <mergeCell ref="AAM286:AAP286"/>
    <mergeCell ref="AJW286:AJZ286"/>
    <mergeCell ref="AKA286:AKD286"/>
    <mergeCell ref="AKE286:AKH286"/>
    <mergeCell ref="AKI286:AKL286"/>
    <mergeCell ref="AKM286:AKP286"/>
    <mergeCell ref="AJC286:AJF286"/>
    <mergeCell ref="AJG286:AJJ286"/>
    <mergeCell ref="AJK286:AJN286"/>
    <mergeCell ref="AJO286:AJR286"/>
    <mergeCell ref="AJS286:AJV286"/>
    <mergeCell ref="AII286:AIL286"/>
    <mergeCell ref="AIM286:AIP286"/>
    <mergeCell ref="AIQ286:AIT286"/>
    <mergeCell ref="AIU286:AIX286"/>
    <mergeCell ref="AIY286:AJB286"/>
    <mergeCell ref="AHO286:AHR286"/>
    <mergeCell ref="AHS286:AHV286"/>
    <mergeCell ref="AHW286:AHZ286"/>
    <mergeCell ref="AIA286:AID286"/>
    <mergeCell ref="AIE286:AIH286"/>
    <mergeCell ref="AGU286:AGX286"/>
    <mergeCell ref="AGY286:AHB286"/>
    <mergeCell ref="AHC286:AHF286"/>
    <mergeCell ref="AHG286:AHJ286"/>
    <mergeCell ref="AHK286:AHN286"/>
    <mergeCell ref="AGA286:AGD286"/>
    <mergeCell ref="AGE286:AGH286"/>
    <mergeCell ref="AGI286:AGL286"/>
    <mergeCell ref="AGM286:AGP286"/>
    <mergeCell ref="AGQ286:AGT286"/>
    <mergeCell ref="AFG286:AFJ286"/>
    <mergeCell ref="AFK286:AFN286"/>
    <mergeCell ref="AFO286:AFR286"/>
    <mergeCell ref="AFS286:AFV286"/>
    <mergeCell ref="AFW286:AFZ286"/>
    <mergeCell ref="APG286:APJ286"/>
    <mergeCell ref="APK286:APN286"/>
    <mergeCell ref="APO286:APR286"/>
    <mergeCell ref="APS286:APV286"/>
    <mergeCell ref="APW286:APZ286"/>
    <mergeCell ref="AOM286:AOP286"/>
    <mergeCell ref="AOQ286:AOT286"/>
    <mergeCell ref="AOU286:AOX286"/>
    <mergeCell ref="AOY286:APB286"/>
    <mergeCell ref="APC286:APF286"/>
    <mergeCell ref="ANS286:ANV286"/>
    <mergeCell ref="ANW286:ANZ286"/>
    <mergeCell ref="AOA286:AOD286"/>
    <mergeCell ref="AOE286:AOH286"/>
    <mergeCell ref="AOI286:AOL286"/>
    <mergeCell ref="AMY286:ANB286"/>
    <mergeCell ref="ANC286:ANF286"/>
    <mergeCell ref="ANG286:ANJ286"/>
    <mergeCell ref="ANK286:ANN286"/>
    <mergeCell ref="ANO286:ANR286"/>
    <mergeCell ref="AME286:AMH286"/>
    <mergeCell ref="AMI286:AML286"/>
    <mergeCell ref="AMM286:AMP286"/>
    <mergeCell ref="AMQ286:AMT286"/>
    <mergeCell ref="AMU286:AMX286"/>
    <mergeCell ref="ALK286:ALN286"/>
    <mergeCell ref="ALO286:ALR286"/>
    <mergeCell ref="ALS286:ALV286"/>
    <mergeCell ref="ALW286:ALZ286"/>
    <mergeCell ref="AMA286:AMD286"/>
    <mergeCell ref="AKQ286:AKT286"/>
    <mergeCell ref="AKU286:AKX286"/>
    <mergeCell ref="AKY286:ALB286"/>
    <mergeCell ref="ALC286:ALF286"/>
    <mergeCell ref="ALG286:ALJ286"/>
    <mergeCell ref="AUQ286:AUT286"/>
    <mergeCell ref="AUU286:AUX286"/>
    <mergeCell ref="AUY286:AVB286"/>
    <mergeCell ref="AVC286:AVF286"/>
    <mergeCell ref="AVG286:AVJ286"/>
    <mergeCell ref="ATW286:ATZ286"/>
    <mergeCell ref="AUA286:AUD286"/>
    <mergeCell ref="AUE286:AUH286"/>
    <mergeCell ref="AUI286:AUL286"/>
    <mergeCell ref="AUM286:AUP286"/>
    <mergeCell ref="ATC286:ATF286"/>
    <mergeCell ref="ATG286:ATJ286"/>
    <mergeCell ref="ATK286:ATN286"/>
    <mergeCell ref="ATO286:ATR286"/>
    <mergeCell ref="ATS286:ATV286"/>
    <mergeCell ref="ASI286:ASL286"/>
    <mergeCell ref="ASM286:ASP286"/>
    <mergeCell ref="ASQ286:AST286"/>
    <mergeCell ref="ASU286:ASX286"/>
    <mergeCell ref="ASY286:ATB286"/>
    <mergeCell ref="ARO286:ARR286"/>
    <mergeCell ref="ARS286:ARV286"/>
    <mergeCell ref="ARW286:ARZ286"/>
    <mergeCell ref="ASA286:ASD286"/>
    <mergeCell ref="ASE286:ASH286"/>
    <mergeCell ref="AQU286:AQX286"/>
    <mergeCell ref="AQY286:ARB286"/>
    <mergeCell ref="ARC286:ARF286"/>
    <mergeCell ref="ARG286:ARJ286"/>
    <mergeCell ref="ARK286:ARN286"/>
    <mergeCell ref="AQA286:AQD286"/>
    <mergeCell ref="AQE286:AQH286"/>
    <mergeCell ref="AQI286:AQL286"/>
    <mergeCell ref="AQM286:AQP286"/>
    <mergeCell ref="AQQ286:AQT286"/>
    <mergeCell ref="BAA286:BAD286"/>
    <mergeCell ref="BAE286:BAH286"/>
    <mergeCell ref="BAI286:BAL286"/>
    <mergeCell ref="BAM286:BAP286"/>
    <mergeCell ref="BAQ286:BAT286"/>
    <mergeCell ref="AZG286:AZJ286"/>
    <mergeCell ref="AZK286:AZN286"/>
    <mergeCell ref="AZO286:AZR286"/>
    <mergeCell ref="AZS286:AZV286"/>
    <mergeCell ref="AZW286:AZZ286"/>
    <mergeCell ref="AYM286:AYP286"/>
    <mergeCell ref="AYQ286:AYT286"/>
    <mergeCell ref="AYU286:AYX286"/>
    <mergeCell ref="AYY286:AZB286"/>
    <mergeCell ref="AZC286:AZF286"/>
    <mergeCell ref="AXS286:AXV286"/>
    <mergeCell ref="AXW286:AXZ286"/>
    <mergeCell ref="AYA286:AYD286"/>
    <mergeCell ref="AYE286:AYH286"/>
    <mergeCell ref="AYI286:AYL286"/>
    <mergeCell ref="AWY286:AXB286"/>
    <mergeCell ref="AXC286:AXF286"/>
    <mergeCell ref="AXG286:AXJ286"/>
    <mergeCell ref="AXK286:AXN286"/>
    <mergeCell ref="AXO286:AXR286"/>
    <mergeCell ref="AWE286:AWH286"/>
    <mergeCell ref="AWI286:AWL286"/>
    <mergeCell ref="AWM286:AWP286"/>
    <mergeCell ref="AWQ286:AWT286"/>
    <mergeCell ref="AWU286:AWX286"/>
    <mergeCell ref="AVK286:AVN286"/>
    <mergeCell ref="AVO286:AVR286"/>
    <mergeCell ref="AVS286:AVV286"/>
    <mergeCell ref="AVW286:AVZ286"/>
    <mergeCell ref="AWA286:AWD286"/>
    <mergeCell ref="BFK286:BFN286"/>
    <mergeCell ref="BFO286:BFR286"/>
    <mergeCell ref="BFS286:BFV286"/>
    <mergeCell ref="BFW286:BFZ286"/>
    <mergeCell ref="BGA286:BGD286"/>
    <mergeCell ref="BEQ286:BET286"/>
    <mergeCell ref="BEU286:BEX286"/>
    <mergeCell ref="BEY286:BFB286"/>
    <mergeCell ref="BFC286:BFF286"/>
    <mergeCell ref="BFG286:BFJ286"/>
    <mergeCell ref="BDW286:BDZ286"/>
    <mergeCell ref="BEA286:BED286"/>
    <mergeCell ref="BEE286:BEH286"/>
    <mergeCell ref="BEI286:BEL286"/>
    <mergeCell ref="BEM286:BEP286"/>
    <mergeCell ref="BDC286:BDF286"/>
    <mergeCell ref="BDG286:BDJ286"/>
    <mergeCell ref="BDK286:BDN286"/>
    <mergeCell ref="BDO286:BDR286"/>
    <mergeCell ref="BDS286:BDV286"/>
    <mergeCell ref="BCI286:BCL286"/>
    <mergeCell ref="BCM286:BCP286"/>
    <mergeCell ref="BCQ286:BCT286"/>
    <mergeCell ref="BCU286:BCX286"/>
    <mergeCell ref="BCY286:BDB286"/>
    <mergeCell ref="BBO286:BBR286"/>
    <mergeCell ref="BBS286:BBV286"/>
    <mergeCell ref="BBW286:BBZ286"/>
    <mergeCell ref="BCA286:BCD286"/>
    <mergeCell ref="BCE286:BCH286"/>
    <mergeCell ref="BAU286:BAX286"/>
    <mergeCell ref="BAY286:BBB286"/>
    <mergeCell ref="BBC286:BBF286"/>
    <mergeCell ref="BBG286:BBJ286"/>
    <mergeCell ref="BBK286:BBN286"/>
    <mergeCell ref="BKU286:BKX286"/>
    <mergeCell ref="BKY286:BLB286"/>
    <mergeCell ref="BLC286:BLF286"/>
    <mergeCell ref="BLG286:BLJ286"/>
    <mergeCell ref="BLK286:BLN286"/>
    <mergeCell ref="BKA286:BKD286"/>
    <mergeCell ref="BKE286:BKH286"/>
    <mergeCell ref="BKI286:BKL286"/>
    <mergeCell ref="BKM286:BKP286"/>
    <mergeCell ref="BKQ286:BKT286"/>
    <mergeCell ref="BJG286:BJJ286"/>
    <mergeCell ref="BJK286:BJN286"/>
    <mergeCell ref="BJO286:BJR286"/>
    <mergeCell ref="BJS286:BJV286"/>
    <mergeCell ref="BJW286:BJZ286"/>
    <mergeCell ref="BIM286:BIP286"/>
    <mergeCell ref="BIQ286:BIT286"/>
    <mergeCell ref="BIU286:BIX286"/>
    <mergeCell ref="BIY286:BJB286"/>
    <mergeCell ref="BJC286:BJF286"/>
    <mergeCell ref="BHS286:BHV286"/>
    <mergeCell ref="BHW286:BHZ286"/>
    <mergeCell ref="BIA286:BID286"/>
    <mergeCell ref="BIE286:BIH286"/>
    <mergeCell ref="BII286:BIL286"/>
    <mergeCell ref="BGY286:BHB286"/>
    <mergeCell ref="BHC286:BHF286"/>
    <mergeCell ref="BHG286:BHJ286"/>
    <mergeCell ref="BHK286:BHN286"/>
    <mergeCell ref="BHO286:BHR286"/>
    <mergeCell ref="BGE286:BGH286"/>
    <mergeCell ref="BGI286:BGL286"/>
    <mergeCell ref="BGM286:BGP286"/>
    <mergeCell ref="BGQ286:BGT286"/>
    <mergeCell ref="BGU286:BGX286"/>
    <mergeCell ref="BQE286:BQH286"/>
    <mergeCell ref="BQI286:BQL286"/>
    <mergeCell ref="BQM286:BQP286"/>
    <mergeCell ref="BQQ286:BQT286"/>
    <mergeCell ref="BQU286:BQX286"/>
    <mergeCell ref="BPK286:BPN286"/>
    <mergeCell ref="BPO286:BPR286"/>
    <mergeCell ref="BPS286:BPV286"/>
    <mergeCell ref="BPW286:BPZ286"/>
    <mergeCell ref="BQA286:BQD286"/>
    <mergeCell ref="BOQ286:BOT286"/>
    <mergeCell ref="BOU286:BOX286"/>
    <mergeCell ref="BOY286:BPB286"/>
    <mergeCell ref="BPC286:BPF286"/>
    <mergeCell ref="BPG286:BPJ286"/>
    <mergeCell ref="BNW286:BNZ286"/>
    <mergeCell ref="BOA286:BOD286"/>
    <mergeCell ref="BOE286:BOH286"/>
    <mergeCell ref="BOI286:BOL286"/>
    <mergeCell ref="BOM286:BOP286"/>
    <mergeCell ref="BNC286:BNF286"/>
    <mergeCell ref="BNG286:BNJ286"/>
    <mergeCell ref="BNK286:BNN286"/>
    <mergeCell ref="BNO286:BNR286"/>
    <mergeCell ref="BNS286:BNV286"/>
    <mergeCell ref="BMI286:BML286"/>
    <mergeCell ref="BMM286:BMP286"/>
    <mergeCell ref="BMQ286:BMT286"/>
    <mergeCell ref="BMU286:BMX286"/>
    <mergeCell ref="BMY286:BNB286"/>
    <mergeCell ref="BLO286:BLR286"/>
    <mergeCell ref="BLS286:BLV286"/>
    <mergeCell ref="BLW286:BLZ286"/>
    <mergeCell ref="BMA286:BMD286"/>
    <mergeCell ref="BME286:BMH286"/>
    <mergeCell ref="BVO286:BVR286"/>
    <mergeCell ref="BVS286:BVV286"/>
    <mergeCell ref="BVW286:BVZ286"/>
    <mergeCell ref="BWA286:BWD286"/>
    <mergeCell ref="BWE286:BWH286"/>
    <mergeCell ref="BUU286:BUX286"/>
    <mergeCell ref="BUY286:BVB286"/>
    <mergeCell ref="BVC286:BVF286"/>
    <mergeCell ref="BVG286:BVJ286"/>
    <mergeCell ref="BVK286:BVN286"/>
    <mergeCell ref="BUA286:BUD286"/>
    <mergeCell ref="BUE286:BUH286"/>
    <mergeCell ref="BUI286:BUL286"/>
    <mergeCell ref="BUM286:BUP286"/>
    <mergeCell ref="BUQ286:BUT286"/>
    <mergeCell ref="BTG286:BTJ286"/>
    <mergeCell ref="BTK286:BTN286"/>
    <mergeCell ref="BTO286:BTR286"/>
    <mergeCell ref="BTS286:BTV286"/>
    <mergeCell ref="BTW286:BTZ286"/>
    <mergeCell ref="BSM286:BSP286"/>
    <mergeCell ref="BSQ286:BST286"/>
    <mergeCell ref="BSU286:BSX286"/>
    <mergeCell ref="BSY286:BTB286"/>
    <mergeCell ref="BTC286:BTF286"/>
    <mergeCell ref="BRS286:BRV286"/>
    <mergeCell ref="BRW286:BRZ286"/>
    <mergeCell ref="BSA286:BSD286"/>
    <mergeCell ref="BSE286:BSH286"/>
    <mergeCell ref="BSI286:BSL286"/>
    <mergeCell ref="BQY286:BRB286"/>
    <mergeCell ref="BRC286:BRF286"/>
    <mergeCell ref="BRG286:BRJ286"/>
    <mergeCell ref="BRK286:BRN286"/>
    <mergeCell ref="BRO286:BRR286"/>
    <mergeCell ref="CAY286:CBB286"/>
    <mergeCell ref="CBC286:CBF286"/>
    <mergeCell ref="CBG286:CBJ286"/>
    <mergeCell ref="CBK286:CBN286"/>
    <mergeCell ref="CBO286:CBR286"/>
    <mergeCell ref="CAE286:CAH286"/>
    <mergeCell ref="CAI286:CAL286"/>
    <mergeCell ref="CAM286:CAP286"/>
    <mergeCell ref="CAQ286:CAT286"/>
    <mergeCell ref="CAU286:CAX286"/>
    <mergeCell ref="BZK286:BZN286"/>
    <mergeCell ref="BZO286:BZR286"/>
    <mergeCell ref="BZS286:BZV286"/>
    <mergeCell ref="BZW286:BZZ286"/>
    <mergeCell ref="CAA286:CAD286"/>
    <mergeCell ref="BYQ286:BYT286"/>
    <mergeCell ref="BYU286:BYX286"/>
    <mergeCell ref="BYY286:BZB286"/>
    <mergeCell ref="BZC286:BZF286"/>
    <mergeCell ref="BZG286:BZJ286"/>
    <mergeCell ref="BXW286:BXZ286"/>
    <mergeCell ref="BYA286:BYD286"/>
    <mergeCell ref="BYE286:BYH286"/>
    <mergeCell ref="BYI286:BYL286"/>
    <mergeCell ref="BYM286:BYP286"/>
    <mergeCell ref="BXC286:BXF286"/>
    <mergeCell ref="BXG286:BXJ286"/>
    <mergeCell ref="BXK286:BXN286"/>
    <mergeCell ref="BXO286:BXR286"/>
    <mergeCell ref="BXS286:BXV286"/>
    <mergeCell ref="BWI286:BWL286"/>
    <mergeCell ref="BWM286:BWP286"/>
    <mergeCell ref="BWQ286:BWT286"/>
    <mergeCell ref="BWU286:BWX286"/>
    <mergeCell ref="BWY286:BXB286"/>
    <mergeCell ref="CGI286:CGL286"/>
    <mergeCell ref="CGM286:CGP286"/>
    <mergeCell ref="CGQ286:CGT286"/>
    <mergeCell ref="CGU286:CGX286"/>
    <mergeCell ref="CGY286:CHB286"/>
    <mergeCell ref="CFO286:CFR286"/>
    <mergeCell ref="CFS286:CFV286"/>
    <mergeCell ref="CFW286:CFZ286"/>
    <mergeCell ref="CGA286:CGD286"/>
    <mergeCell ref="CGE286:CGH286"/>
    <mergeCell ref="CEU286:CEX286"/>
    <mergeCell ref="CEY286:CFB286"/>
    <mergeCell ref="CFC286:CFF286"/>
    <mergeCell ref="CFG286:CFJ286"/>
    <mergeCell ref="CFK286:CFN286"/>
    <mergeCell ref="CEA286:CED286"/>
    <mergeCell ref="CEE286:CEH286"/>
    <mergeCell ref="CEI286:CEL286"/>
    <mergeCell ref="CEM286:CEP286"/>
    <mergeCell ref="CEQ286:CET286"/>
    <mergeCell ref="CDG286:CDJ286"/>
    <mergeCell ref="CDK286:CDN286"/>
    <mergeCell ref="CDO286:CDR286"/>
    <mergeCell ref="CDS286:CDV286"/>
    <mergeCell ref="CDW286:CDZ286"/>
    <mergeCell ref="CCM286:CCP286"/>
    <mergeCell ref="CCQ286:CCT286"/>
    <mergeCell ref="CCU286:CCX286"/>
    <mergeCell ref="CCY286:CDB286"/>
    <mergeCell ref="CDC286:CDF286"/>
    <mergeCell ref="CBS286:CBV286"/>
    <mergeCell ref="CBW286:CBZ286"/>
    <mergeCell ref="CCA286:CCD286"/>
    <mergeCell ref="CCE286:CCH286"/>
    <mergeCell ref="CCI286:CCL286"/>
    <mergeCell ref="CLS286:CLV286"/>
    <mergeCell ref="CLW286:CLZ286"/>
    <mergeCell ref="CMA286:CMD286"/>
    <mergeCell ref="CME286:CMH286"/>
    <mergeCell ref="CMI286:CML286"/>
    <mergeCell ref="CKY286:CLB286"/>
    <mergeCell ref="CLC286:CLF286"/>
    <mergeCell ref="CLG286:CLJ286"/>
    <mergeCell ref="CLK286:CLN286"/>
    <mergeCell ref="CLO286:CLR286"/>
    <mergeCell ref="CKE286:CKH286"/>
    <mergeCell ref="CKI286:CKL286"/>
    <mergeCell ref="CKM286:CKP286"/>
    <mergeCell ref="CKQ286:CKT286"/>
    <mergeCell ref="CKU286:CKX286"/>
    <mergeCell ref="CJK286:CJN286"/>
    <mergeCell ref="CJO286:CJR286"/>
    <mergeCell ref="CJS286:CJV286"/>
    <mergeCell ref="CJW286:CJZ286"/>
    <mergeCell ref="CKA286:CKD286"/>
    <mergeCell ref="CIQ286:CIT286"/>
    <mergeCell ref="CIU286:CIX286"/>
    <mergeCell ref="CIY286:CJB286"/>
    <mergeCell ref="CJC286:CJF286"/>
    <mergeCell ref="CJG286:CJJ286"/>
    <mergeCell ref="CHW286:CHZ286"/>
    <mergeCell ref="CIA286:CID286"/>
    <mergeCell ref="CIE286:CIH286"/>
    <mergeCell ref="CII286:CIL286"/>
    <mergeCell ref="CIM286:CIP286"/>
    <mergeCell ref="CHC286:CHF286"/>
    <mergeCell ref="CHG286:CHJ286"/>
    <mergeCell ref="CHK286:CHN286"/>
    <mergeCell ref="CHO286:CHR286"/>
    <mergeCell ref="CHS286:CHV286"/>
    <mergeCell ref="CRC286:CRF286"/>
    <mergeCell ref="CRG286:CRJ286"/>
    <mergeCell ref="CRK286:CRN286"/>
    <mergeCell ref="CRO286:CRR286"/>
    <mergeCell ref="CRS286:CRV286"/>
    <mergeCell ref="CQI286:CQL286"/>
    <mergeCell ref="CQM286:CQP286"/>
    <mergeCell ref="CQQ286:CQT286"/>
    <mergeCell ref="CQU286:CQX286"/>
    <mergeCell ref="CQY286:CRB286"/>
    <mergeCell ref="CPO286:CPR286"/>
    <mergeCell ref="CPS286:CPV286"/>
    <mergeCell ref="CPW286:CPZ286"/>
    <mergeCell ref="CQA286:CQD286"/>
    <mergeCell ref="CQE286:CQH286"/>
    <mergeCell ref="COU286:COX286"/>
    <mergeCell ref="COY286:CPB286"/>
    <mergeCell ref="CPC286:CPF286"/>
    <mergeCell ref="CPG286:CPJ286"/>
    <mergeCell ref="CPK286:CPN286"/>
    <mergeCell ref="COA286:COD286"/>
    <mergeCell ref="COE286:COH286"/>
    <mergeCell ref="COI286:COL286"/>
    <mergeCell ref="COM286:COP286"/>
    <mergeCell ref="COQ286:COT286"/>
    <mergeCell ref="CNG286:CNJ286"/>
    <mergeCell ref="CNK286:CNN286"/>
    <mergeCell ref="CNO286:CNR286"/>
    <mergeCell ref="CNS286:CNV286"/>
    <mergeCell ref="CNW286:CNZ286"/>
    <mergeCell ref="CMM286:CMP286"/>
    <mergeCell ref="CMQ286:CMT286"/>
    <mergeCell ref="CMU286:CMX286"/>
    <mergeCell ref="CMY286:CNB286"/>
    <mergeCell ref="CNC286:CNF286"/>
    <mergeCell ref="CWM286:CWP286"/>
    <mergeCell ref="CWQ286:CWT286"/>
    <mergeCell ref="CWU286:CWX286"/>
    <mergeCell ref="CWY286:CXB286"/>
    <mergeCell ref="CXC286:CXF286"/>
    <mergeCell ref="CVS286:CVV286"/>
    <mergeCell ref="CVW286:CVZ286"/>
    <mergeCell ref="CWA286:CWD286"/>
    <mergeCell ref="CWE286:CWH286"/>
    <mergeCell ref="CWI286:CWL286"/>
    <mergeCell ref="CUY286:CVB286"/>
    <mergeCell ref="CVC286:CVF286"/>
    <mergeCell ref="CVG286:CVJ286"/>
    <mergeCell ref="CVK286:CVN286"/>
    <mergeCell ref="CVO286:CVR286"/>
    <mergeCell ref="CUE286:CUH286"/>
    <mergeCell ref="CUI286:CUL286"/>
    <mergeCell ref="CUM286:CUP286"/>
    <mergeCell ref="CUQ286:CUT286"/>
    <mergeCell ref="CUU286:CUX286"/>
    <mergeCell ref="CTK286:CTN286"/>
    <mergeCell ref="CTO286:CTR286"/>
    <mergeCell ref="CTS286:CTV286"/>
    <mergeCell ref="CTW286:CTZ286"/>
    <mergeCell ref="CUA286:CUD286"/>
    <mergeCell ref="CSQ286:CST286"/>
    <mergeCell ref="CSU286:CSX286"/>
    <mergeCell ref="CSY286:CTB286"/>
    <mergeCell ref="CTC286:CTF286"/>
    <mergeCell ref="CTG286:CTJ286"/>
    <mergeCell ref="CRW286:CRZ286"/>
    <mergeCell ref="CSA286:CSD286"/>
    <mergeCell ref="CSE286:CSH286"/>
    <mergeCell ref="CSI286:CSL286"/>
    <mergeCell ref="CSM286:CSP286"/>
    <mergeCell ref="DBW286:DBZ286"/>
    <mergeCell ref="DCA286:DCD286"/>
    <mergeCell ref="DCE286:DCH286"/>
    <mergeCell ref="DCI286:DCL286"/>
    <mergeCell ref="DCM286:DCP286"/>
    <mergeCell ref="DBC286:DBF286"/>
    <mergeCell ref="DBG286:DBJ286"/>
    <mergeCell ref="DBK286:DBN286"/>
    <mergeCell ref="DBO286:DBR286"/>
    <mergeCell ref="DBS286:DBV286"/>
    <mergeCell ref="DAI286:DAL286"/>
    <mergeCell ref="DAM286:DAP286"/>
    <mergeCell ref="DAQ286:DAT286"/>
    <mergeCell ref="DAU286:DAX286"/>
    <mergeCell ref="DAY286:DBB286"/>
    <mergeCell ref="CZO286:CZR286"/>
    <mergeCell ref="CZS286:CZV286"/>
    <mergeCell ref="CZW286:CZZ286"/>
    <mergeCell ref="DAA286:DAD286"/>
    <mergeCell ref="DAE286:DAH286"/>
    <mergeCell ref="CYU286:CYX286"/>
    <mergeCell ref="CYY286:CZB286"/>
    <mergeCell ref="CZC286:CZF286"/>
    <mergeCell ref="CZG286:CZJ286"/>
    <mergeCell ref="CZK286:CZN286"/>
    <mergeCell ref="CYA286:CYD286"/>
    <mergeCell ref="CYE286:CYH286"/>
    <mergeCell ref="CYI286:CYL286"/>
    <mergeCell ref="CYM286:CYP286"/>
    <mergeCell ref="CYQ286:CYT286"/>
    <mergeCell ref="CXG286:CXJ286"/>
    <mergeCell ref="CXK286:CXN286"/>
    <mergeCell ref="CXO286:CXR286"/>
    <mergeCell ref="CXS286:CXV286"/>
    <mergeCell ref="CXW286:CXZ286"/>
    <mergeCell ref="DHG286:DHJ286"/>
    <mergeCell ref="DHK286:DHN286"/>
    <mergeCell ref="DHO286:DHR286"/>
    <mergeCell ref="DHS286:DHV286"/>
    <mergeCell ref="DHW286:DHZ286"/>
    <mergeCell ref="DGM286:DGP286"/>
    <mergeCell ref="DGQ286:DGT286"/>
    <mergeCell ref="DGU286:DGX286"/>
    <mergeCell ref="DGY286:DHB286"/>
    <mergeCell ref="DHC286:DHF286"/>
    <mergeCell ref="DFS286:DFV286"/>
    <mergeCell ref="DFW286:DFZ286"/>
    <mergeCell ref="DGA286:DGD286"/>
    <mergeCell ref="DGE286:DGH286"/>
    <mergeCell ref="DGI286:DGL286"/>
    <mergeCell ref="DEY286:DFB286"/>
    <mergeCell ref="DFC286:DFF286"/>
    <mergeCell ref="DFG286:DFJ286"/>
    <mergeCell ref="DFK286:DFN286"/>
    <mergeCell ref="DFO286:DFR286"/>
    <mergeCell ref="DEE286:DEH286"/>
    <mergeCell ref="DEI286:DEL286"/>
    <mergeCell ref="DEM286:DEP286"/>
    <mergeCell ref="DEQ286:DET286"/>
    <mergeCell ref="DEU286:DEX286"/>
    <mergeCell ref="DDK286:DDN286"/>
    <mergeCell ref="DDO286:DDR286"/>
    <mergeCell ref="DDS286:DDV286"/>
    <mergeCell ref="DDW286:DDZ286"/>
    <mergeCell ref="DEA286:DED286"/>
    <mergeCell ref="DCQ286:DCT286"/>
    <mergeCell ref="DCU286:DCX286"/>
    <mergeCell ref="DCY286:DDB286"/>
    <mergeCell ref="DDC286:DDF286"/>
    <mergeCell ref="DDG286:DDJ286"/>
    <mergeCell ref="DMQ286:DMT286"/>
    <mergeCell ref="DMU286:DMX286"/>
    <mergeCell ref="DMY286:DNB286"/>
    <mergeCell ref="DNC286:DNF286"/>
    <mergeCell ref="DNG286:DNJ286"/>
    <mergeCell ref="DLW286:DLZ286"/>
    <mergeCell ref="DMA286:DMD286"/>
    <mergeCell ref="DME286:DMH286"/>
    <mergeCell ref="DMI286:DML286"/>
    <mergeCell ref="DMM286:DMP286"/>
    <mergeCell ref="DLC286:DLF286"/>
    <mergeCell ref="DLG286:DLJ286"/>
    <mergeCell ref="DLK286:DLN286"/>
    <mergeCell ref="DLO286:DLR286"/>
    <mergeCell ref="DLS286:DLV286"/>
    <mergeCell ref="DKI286:DKL286"/>
    <mergeCell ref="DKM286:DKP286"/>
    <mergeCell ref="DKQ286:DKT286"/>
    <mergeCell ref="DKU286:DKX286"/>
    <mergeCell ref="DKY286:DLB286"/>
    <mergeCell ref="DJO286:DJR286"/>
    <mergeCell ref="DJS286:DJV286"/>
    <mergeCell ref="DJW286:DJZ286"/>
    <mergeCell ref="DKA286:DKD286"/>
    <mergeCell ref="DKE286:DKH286"/>
    <mergeCell ref="DIU286:DIX286"/>
    <mergeCell ref="DIY286:DJB286"/>
    <mergeCell ref="DJC286:DJF286"/>
    <mergeCell ref="DJG286:DJJ286"/>
    <mergeCell ref="DJK286:DJN286"/>
    <mergeCell ref="DIA286:DID286"/>
    <mergeCell ref="DIE286:DIH286"/>
    <mergeCell ref="DII286:DIL286"/>
    <mergeCell ref="DIM286:DIP286"/>
    <mergeCell ref="DIQ286:DIT286"/>
    <mergeCell ref="DSA286:DSD286"/>
    <mergeCell ref="DSE286:DSH286"/>
    <mergeCell ref="DSI286:DSL286"/>
    <mergeCell ref="DSM286:DSP286"/>
    <mergeCell ref="DSQ286:DST286"/>
    <mergeCell ref="DRG286:DRJ286"/>
    <mergeCell ref="DRK286:DRN286"/>
    <mergeCell ref="DRO286:DRR286"/>
    <mergeCell ref="DRS286:DRV286"/>
    <mergeCell ref="DRW286:DRZ286"/>
    <mergeCell ref="DQM286:DQP286"/>
    <mergeCell ref="DQQ286:DQT286"/>
    <mergeCell ref="DQU286:DQX286"/>
    <mergeCell ref="DQY286:DRB286"/>
    <mergeCell ref="DRC286:DRF286"/>
    <mergeCell ref="DPS286:DPV286"/>
    <mergeCell ref="DPW286:DPZ286"/>
    <mergeCell ref="DQA286:DQD286"/>
    <mergeCell ref="DQE286:DQH286"/>
    <mergeCell ref="DQI286:DQL286"/>
    <mergeCell ref="DOY286:DPB286"/>
    <mergeCell ref="DPC286:DPF286"/>
    <mergeCell ref="DPG286:DPJ286"/>
    <mergeCell ref="DPK286:DPN286"/>
    <mergeCell ref="DPO286:DPR286"/>
    <mergeCell ref="DOE286:DOH286"/>
    <mergeCell ref="DOI286:DOL286"/>
    <mergeCell ref="DOM286:DOP286"/>
    <mergeCell ref="DOQ286:DOT286"/>
    <mergeCell ref="DOU286:DOX286"/>
    <mergeCell ref="DNK286:DNN286"/>
    <mergeCell ref="DNO286:DNR286"/>
    <mergeCell ref="DNS286:DNV286"/>
    <mergeCell ref="DNW286:DNZ286"/>
    <mergeCell ref="DOA286:DOD286"/>
    <mergeCell ref="DXK286:DXN286"/>
    <mergeCell ref="DXO286:DXR286"/>
    <mergeCell ref="DXS286:DXV286"/>
    <mergeCell ref="DXW286:DXZ286"/>
    <mergeCell ref="DYA286:DYD286"/>
    <mergeCell ref="DWQ286:DWT286"/>
    <mergeCell ref="DWU286:DWX286"/>
    <mergeCell ref="DWY286:DXB286"/>
    <mergeCell ref="DXC286:DXF286"/>
    <mergeCell ref="DXG286:DXJ286"/>
    <mergeCell ref="DVW286:DVZ286"/>
    <mergeCell ref="DWA286:DWD286"/>
    <mergeCell ref="DWE286:DWH286"/>
    <mergeCell ref="DWI286:DWL286"/>
    <mergeCell ref="DWM286:DWP286"/>
    <mergeCell ref="DVC286:DVF286"/>
    <mergeCell ref="DVG286:DVJ286"/>
    <mergeCell ref="DVK286:DVN286"/>
    <mergeCell ref="DVO286:DVR286"/>
    <mergeCell ref="DVS286:DVV286"/>
    <mergeCell ref="DUI286:DUL286"/>
    <mergeCell ref="DUM286:DUP286"/>
    <mergeCell ref="DUQ286:DUT286"/>
    <mergeCell ref="DUU286:DUX286"/>
    <mergeCell ref="DUY286:DVB286"/>
    <mergeCell ref="DTO286:DTR286"/>
    <mergeCell ref="DTS286:DTV286"/>
    <mergeCell ref="DTW286:DTZ286"/>
    <mergeCell ref="DUA286:DUD286"/>
    <mergeCell ref="DUE286:DUH286"/>
    <mergeCell ref="DSU286:DSX286"/>
    <mergeCell ref="DSY286:DTB286"/>
    <mergeCell ref="DTC286:DTF286"/>
    <mergeCell ref="DTG286:DTJ286"/>
    <mergeCell ref="DTK286:DTN286"/>
    <mergeCell ref="ECU286:ECX286"/>
    <mergeCell ref="ECY286:EDB286"/>
    <mergeCell ref="EDC286:EDF286"/>
    <mergeCell ref="EDG286:EDJ286"/>
    <mergeCell ref="EDK286:EDN286"/>
    <mergeCell ref="ECA286:ECD286"/>
    <mergeCell ref="ECE286:ECH286"/>
    <mergeCell ref="ECI286:ECL286"/>
    <mergeCell ref="ECM286:ECP286"/>
    <mergeCell ref="ECQ286:ECT286"/>
    <mergeCell ref="EBG286:EBJ286"/>
    <mergeCell ref="EBK286:EBN286"/>
    <mergeCell ref="EBO286:EBR286"/>
    <mergeCell ref="EBS286:EBV286"/>
    <mergeCell ref="EBW286:EBZ286"/>
    <mergeCell ref="EAM286:EAP286"/>
    <mergeCell ref="EAQ286:EAT286"/>
    <mergeCell ref="EAU286:EAX286"/>
    <mergeCell ref="EAY286:EBB286"/>
    <mergeCell ref="EBC286:EBF286"/>
    <mergeCell ref="DZS286:DZV286"/>
    <mergeCell ref="DZW286:DZZ286"/>
    <mergeCell ref="EAA286:EAD286"/>
    <mergeCell ref="EAE286:EAH286"/>
    <mergeCell ref="EAI286:EAL286"/>
    <mergeCell ref="DYY286:DZB286"/>
    <mergeCell ref="DZC286:DZF286"/>
    <mergeCell ref="DZG286:DZJ286"/>
    <mergeCell ref="DZK286:DZN286"/>
    <mergeCell ref="DZO286:DZR286"/>
    <mergeCell ref="DYE286:DYH286"/>
    <mergeCell ref="DYI286:DYL286"/>
    <mergeCell ref="DYM286:DYP286"/>
    <mergeCell ref="DYQ286:DYT286"/>
    <mergeCell ref="DYU286:DYX286"/>
    <mergeCell ref="EIE286:EIH286"/>
    <mergeCell ref="EII286:EIL286"/>
    <mergeCell ref="EIM286:EIP286"/>
    <mergeCell ref="EIQ286:EIT286"/>
    <mergeCell ref="EIU286:EIX286"/>
    <mergeCell ref="EHK286:EHN286"/>
    <mergeCell ref="EHO286:EHR286"/>
    <mergeCell ref="EHS286:EHV286"/>
    <mergeCell ref="EHW286:EHZ286"/>
    <mergeCell ref="EIA286:EID286"/>
    <mergeCell ref="EGQ286:EGT286"/>
    <mergeCell ref="EGU286:EGX286"/>
    <mergeCell ref="EGY286:EHB286"/>
    <mergeCell ref="EHC286:EHF286"/>
    <mergeCell ref="EHG286:EHJ286"/>
    <mergeCell ref="EFW286:EFZ286"/>
    <mergeCell ref="EGA286:EGD286"/>
    <mergeCell ref="EGE286:EGH286"/>
    <mergeCell ref="EGI286:EGL286"/>
    <mergeCell ref="EGM286:EGP286"/>
    <mergeCell ref="EFC286:EFF286"/>
    <mergeCell ref="EFG286:EFJ286"/>
    <mergeCell ref="EFK286:EFN286"/>
    <mergeCell ref="EFO286:EFR286"/>
    <mergeCell ref="EFS286:EFV286"/>
    <mergeCell ref="EEI286:EEL286"/>
    <mergeCell ref="EEM286:EEP286"/>
    <mergeCell ref="EEQ286:EET286"/>
    <mergeCell ref="EEU286:EEX286"/>
    <mergeCell ref="EEY286:EFB286"/>
    <mergeCell ref="EDO286:EDR286"/>
    <mergeCell ref="EDS286:EDV286"/>
    <mergeCell ref="EDW286:EDZ286"/>
    <mergeCell ref="EEA286:EED286"/>
    <mergeCell ref="EEE286:EEH286"/>
    <mergeCell ref="ENO286:ENR286"/>
    <mergeCell ref="ENS286:ENV286"/>
    <mergeCell ref="ENW286:ENZ286"/>
    <mergeCell ref="EOA286:EOD286"/>
    <mergeCell ref="EOE286:EOH286"/>
    <mergeCell ref="EMU286:EMX286"/>
    <mergeCell ref="EMY286:ENB286"/>
    <mergeCell ref="ENC286:ENF286"/>
    <mergeCell ref="ENG286:ENJ286"/>
    <mergeCell ref="ENK286:ENN286"/>
    <mergeCell ref="EMA286:EMD286"/>
    <mergeCell ref="EME286:EMH286"/>
    <mergeCell ref="EMI286:EML286"/>
    <mergeCell ref="EMM286:EMP286"/>
    <mergeCell ref="EMQ286:EMT286"/>
    <mergeCell ref="ELG286:ELJ286"/>
    <mergeCell ref="ELK286:ELN286"/>
    <mergeCell ref="ELO286:ELR286"/>
    <mergeCell ref="ELS286:ELV286"/>
    <mergeCell ref="ELW286:ELZ286"/>
    <mergeCell ref="EKM286:EKP286"/>
    <mergeCell ref="EKQ286:EKT286"/>
    <mergeCell ref="EKU286:EKX286"/>
    <mergeCell ref="EKY286:ELB286"/>
    <mergeCell ref="ELC286:ELF286"/>
    <mergeCell ref="EJS286:EJV286"/>
    <mergeCell ref="EJW286:EJZ286"/>
    <mergeCell ref="EKA286:EKD286"/>
    <mergeCell ref="EKE286:EKH286"/>
    <mergeCell ref="EKI286:EKL286"/>
    <mergeCell ref="EIY286:EJB286"/>
    <mergeCell ref="EJC286:EJF286"/>
    <mergeCell ref="EJG286:EJJ286"/>
    <mergeCell ref="EJK286:EJN286"/>
    <mergeCell ref="EJO286:EJR286"/>
    <mergeCell ref="ESY286:ETB286"/>
    <mergeCell ref="ETC286:ETF286"/>
    <mergeCell ref="ETG286:ETJ286"/>
    <mergeCell ref="ETK286:ETN286"/>
    <mergeCell ref="ETO286:ETR286"/>
    <mergeCell ref="ESE286:ESH286"/>
    <mergeCell ref="ESI286:ESL286"/>
    <mergeCell ref="ESM286:ESP286"/>
    <mergeCell ref="ESQ286:EST286"/>
    <mergeCell ref="ESU286:ESX286"/>
    <mergeCell ref="ERK286:ERN286"/>
    <mergeCell ref="ERO286:ERR286"/>
    <mergeCell ref="ERS286:ERV286"/>
    <mergeCell ref="ERW286:ERZ286"/>
    <mergeCell ref="ESA286:ESD286"/>
    <mergeCell ref="EQQ286:EQT286"/>
    <mergeCell ref="EQU286:EQX286"/>
    <mergeCell ref="EQY286:ERB286"/>
    <mergeCell ref="ERC286:ERF286"/>
    <mergeCell ref="ERG286:ERJ286"/>
    <mergeCell ref="EPW286:EPZ286"/>
    <mergeCell ref="EQA286:EQD286"/>
    <mergeCell ref="EQE286:EQH286"/>
    <mergeCell ref="EQI286:EQL286"/>
    <mergeCell ref="EQM286:EQP286"/>
    <mergeCell ref="EPC286:EPF286"/>
    <mergeCell ref="EPG286:EPJ286"/>
    <mergeCell ref="EPK286:EPN286"/>
    <mergeCell ref="EPO286:EPR286"/>
    <mergeCell ref="EPS286:EPV286"/>
    <mergeCell ref="EOI286:EOL286"/>
    <mergeCell ref="EOM286:EOP286"/>
    <mergeCell ref="EOQ286:EOT286"/>
    <mergeCell ref="EOU286:EOX286"/>
    <mergeCell ref="EOY286:EPB286"/>
    <mergeCell ref="EYI286:EYL286"/>
    <mergeCell ref="EYM286:EYP286"/>
    <mergeCell ref="EYQ286:EYT286"/>
    <mergeCell ref="EYU286:EYX286"/>
    <mergeCell ref="EYY286:EZB286"/>
    <mergeCell ref="EXO286:EXR286"/>
    <mergeCell ref="EXS286:EXV286"/>
    <mergeCell ref="EXW286:EXZ286"/>
    <mergeCell ref="EYA286:EYD286"/>
    <mergeCell ref="EYE286:EYH286"/>
    <mergeCell ref="EWU286:EWX286"/>
    <mergeCell ref="EWY286:EXB286"/>
    <mergeCell ref="EXC286:EXF286"/>
    <mergeCell ref="EXG286:EXJ286"/>
    <mergeCell ref="EXK286:EXN286"/>
    <mergeCell ref="EWA286:EWD286"/>
    <mergeCell ref="EWE286:EWH286"/>
    <mergeCell ref="EWI286:EWL286"/>
    <mergeCell ref="EWM286:EWP286"/>
    <mergeCell ref="EWQ286:EWT286"/>
    <mergeCell ref="EVG286:EVJ286"/>
    <mergeCell ref="EVK286:EVN286"/>
    <mergeCell ref="EVO286:EVR286"/>
    <mergeCell ref="EVS286:EVV286"/>
    <mergeCell ref="EVW286:EVZ286"/>
    <mergeCell ref="EUM286:EUP286"/>
    <mergeCell ref="EUQ286:EUT286"/>
    <mergeCell ref="EUU286:EUX286"/>
    <mergeCell ref="EUY286:EVB286"/>
    <mergeCell ref="EVC286:EVF286"/>
    <mergeCell ref="ETS286:ETV286"/>
    <mergeCell ref="ETW286:ETZ286"/>
    <mergeCell ref="EUA286:EUD286"/>
    <mergeCell ref="EUE286:EUH286"/>
    <mergeCell ref="EUI286:EUL286"/>
    <mergeCell ref="FDS286:FDV286"/>
    <mergeCell ref="FDW286:FDZ286"/>
    <mergeCell ref="FEA286:FED286"/>
    <mergeCell ref="FEE286:FEH286"/>
    <mergeCell ref="FEI286:FEL286"/>
    <mergeCell ref="FCY286:FDB286"/>
    <mergeCell ref="FDC286:FDF286"/>
    <mergeCell ref="FDG286:FDJ286"/>
    <mergeCell ref="FDK286:FDN286"/>
    <mergeCell ref="FDO286:FDR286"/>
    <mergeCell ref="FCE286:FCH286"/>
    <mergeCell ref="FCI286:FCL286"/>
    <mergeCell ref="FCM286:FCP286"/>
    <mergeCell ref="FCQ286:FCT286"/>
    <mergeCell ref="FCU286:FCX286"/>
    <mergeCell ref="FBK286:FBN286"/>
    <mergeCell ref="FBO286:FBR286"/>
    <mergeCell ref="FBS286:FBV286"/>
    <mergeCell ref="FBW286:FBZ286"/>
    <mergeCell ref="FCA286:FCD286"/>
    <mergeCell ref="FAQ286:FAT286"/>
    <mergeCell ref="FAU286:FAX286"/>
    <mergeCell ref="FAY286:FBB286"/>
    <mergeCell ref="FBC286:FBF286"/>
    <mergeCell ref="FBG286:FBJ286"/>
    <mergeCell ref="EZW286:EZZ286"/>
    <mergeCell ref="FAA286:FAD286"/>
    <mergeCell ref="FAE286:FAH286"/>
    <mergeCell ref="FAI286:FAL286"/>
    <mergeCell ref="FAM286:FAP286"/>
    <mergeCell ref="EZC286:EZF286"/>
    <mergeCell ref="EZG286:EZJ286"/>
    <mergeCell ref="EZK286:EZN286"/>
    <mergeCell ref="EZO286:EZR286"/>
    <mergeCell ref="EZS286:EZV286"/>
    <mergeCell ref="FJC286:FJF286"/>
    <mergeCell ref="FJG286:FJJ286"/>
    <mergeCell ref="FJK286:FJN286"/>
    <mergeCell ref="FJO286:FJR286"/>
    <mergeCell ref="FJS286:FJV286"/>
    <mergeCell ref="FII286:FIL286"/>
    <mergeCell ref="FIM286:FIP286"/>
    <mergeCell ref="FIQ286:FIT286"/>
    <mergeCell ref="FIU286:FIX286"/>
    <mergeCell ref="FIY286:FJB286"/>
    <mergeCell ref="FHO286:FHR286"/>
    <mergeCell ref="FHS286:FHV286"/>
    <mergeCell ref="FHW286:FHZ286"/>
    <mergeCell ref="FIA286:FID286"/>
    <mergeCell ref="FIE286:FIH286"/>
    <mergeCell ref="FGU286:FGX286"/>
    <mergeCell ref="FGY286:FHB286"/>
    <mergeCell ref="FHC286:FHF286"/>
    <mergeCell ref="FHG286:FHJ286"/>
    <mergeCell ref="FHK286:FHN286"/>
    <mergeCell ref="FGA286:FGD286"/>
    <mergeCell ref="FGE286:FGH286"/>
    <mergeCell ref="FGI286:FGL286"/>
    <mergeCell ref="FGM286:FGP286"/>
    <mergeCell ref="FGQ286:FGT286"/>
    <mergeCell ref="FFG286:FFJ286"/>
    <mergeCell ref="FFK286:FFN286"/>
    <mergeCell ref="FFO286:FFR286"/>
    <mergeCell ref="FFS286:FFV286"/>
    <mergeCell ref="FFW286:FFZ286"/>
    <mergeCell ref="FEM286:FEP286"/>
    <mergeCell ref="FEQ286:FET286"/>
    <mergeCell ref="FEU286:FEX286"/>
    <mergeCell ref="FEY286:FFB286"/>
    <mergeCell ref="FFC286:FFF286"/>
    <mergeCell ref="FOM286:FOP286"/>
    <mergeCell ref="FOQ286:FOT286"/>
    <mergeCell ref="FOU286:FOX286"/>
    <mergeCell ref="FOY286:FPB286"/>
    <mergeCell ref="FPC286:FPF286"/>
    <mergeCell ref="FNS286:FNV286"/>
    <mergeCell ref="FNW286:FNZ286"/>
    <mergeCell ref="FOA286:FOD286"/>
    <mergeCell ref="FOE286:FOH286"/>
    <mergeCell ref="FOI286:FOL286"/>
    <mergeCell ref="FMY286:FNB286"/>
    <mergeCell ref="FNC286:FNF286"/>
    <mergeCell ref="FNG286:FNJ286"/>
    <mergeCell ref="FNK286:FNN286"/>
    <mergeCell ref="FNO286:FNR286"/>
    <mergeCell ref="FME286:FMH286"/>
    <mergeCell ref="FMI286:FML286"/>
    <mergeCell ref="FMM286:FMP286"/>
    <mergeCell ref="FMQ286:FMT286"/>
    <mergeCell ref="FMU286:FMX286"/>
    <mergeCell ref="FLK286:FLN286"/>
    <mergeCell ref="FLO286:FLR286"/>
    <mergeCell ref="FLS286:FLV286"/>
    <mergeCell ref="FLW286:FLZ286"/>
    <mergeCell ref="FMA286:FMD286"/>
    <mergeCell ref="FKQ286:FKT286"/>
    <mergeCell ref="FKU286:FKX286"/>
    <mergeCell ref="FKY286:FLB286"/>
    <mergeCell ref="FLC286:FLF286"/>
    <mergeCell ref="FLG286:FLJ286"/>
    <mergeCell ref="FJW286:FJZ286"/>
    <mergeCell ref="FKA286:FKD286"/>
    <mergeCell ref="FKE286:FKH286"/>
    <mergeCell ref="FKI286:FKL286"/>
    <mergeCell ref="FKM286:FKP286"/>
    <mergeCell ref="FTW286:FTZ286"/>
    <mergeCell ref="FUA286:FUD286"/>
    <mergeCell ref="FUE286:FUH286"/>
    <mergeCell ref="FUI286:FUL286"/>
    <mergeCell ref="FUM286:FUP286"/>
    <mergeCell ref="FTC286:FTF286"/>
    <mergeCell ref="FTG286:FTJ286"/>
    <mergeCell ref="FTK286:FTN286"/>
    <mergeCell ref="FTO286:FTR286"/>
    <mergeCell ref="FTS286:FTV286"/>
    <mergeCell ref="FSI286:FSL286"/>
    <mergeCell ref="FSM286:FSP286"/>
    <mergeCell ref="FSQ286:FST286"/>
    <mergeCell ref="FSU286:FSX286"/>
    <mergeCell ref="FSY286:FTB286"/>
    <mergeCell ref="FRO286:FRR286"/>
    <mergeCell ref="FRS286:FRV286"/>
    <mergeCell ref="FRW286:FRZ286"/>
    <mergeCell ref="FSA286:FSD286"/>
    <mergeCell ref="FSE286:FSH286"/>
    <mergeCell ref="FQU286:FQX286"/>
    <mergeCell ref="FQY286:FRB286"/>
    <mergeCell ref="FRC286:FRF286"/>
    <mergeCell ref="FRG286:FRJ286"/>
    <mergeCell ref="FRK286:FRN286"/>
    <mergeCell ref="FQA286:FQD286"/>
    <mergeCell ref="FQE286:FQH286"/>
    <mergeCell ref="FQI286:FQL286"/>
    <mergeCell ref="FQM286:FQP286"/>
    <mergeCell ref="FQQ286:FQT286"/>
    <mergeCell ref="FPG286:FPJ286"/>
    <mergeCell ref="FPK286:FPN286"/>
    <mergeCell ref="FPO286:FPR286"/>
    <mergeCell ref="FPS286:FPV286"/>
    <mergeCell ref="FPW286:FPZ286"/>
    <mergeCell ref="FZG286:FZJ286"/>
    <mergeCell ref="FZK286:FZN286"/>
    <mergeCell ref="FZO286:FZR286"/>
    <mergeCell ref="FZS286:FZV286"/>
    <mergeCell ref="FZW286:FZZ286"/>
    <mergeCell ref="FYM286:FYP286"/>
    <mergeCell ref="FYQ286:FYT286"/>
    <mergeCell ref="FYU286:FYX286"/>
    <mergeCell ref="FYY286:FZB286"/>
    <mergeCell ref="FZC286:FZF286"/>
    <mergeCell ref="FXS286:FXV286"/>
    <mergeCell ref="FXW286:FXZ286"/>
    <mergeCell ref="FYA286:FYD286"/>
    <mergeCell ref="FYE286:FYH286"/>
    <mergeCell ref="FYI286:FYL286"/>
    <mergeCell ref="FWY286:FXB286"/>
    <mergeCell ref="FXC286:FXF286"/>
    <mergeCell ref="FXG286:FXJ286"/>
    <mergeCell ref="FXK286:FXN286"/>
    <mergeCell ref="FXO286:FXR286"/>
    <mergeCell ref="FWE286:FWH286"/>
    <mergeCell ref="FWI286:FWL286"/>
    <mergeCell ref="FWM286:FWP286"/>
    <mergeCell ref="FWQ286:FWT286"/>
    <mergeCell ref="FWU286:FWX286"/>
    <mergeCell ref="FVK286:FVN286"/>
    <mergeCell ref="FVO286:FVR286"/>
    <mergeCell ref="FVS286:FVV286"/>
    <mergeCell ref="FVW286:FVZ286"/>
    <mergeCell ref="FWA286:FWD286"/>
    <mergeCell ref="FUQ286:FUT286"/>
    <mergeCell ref="FUU286:FUX286"/>
    <mergeCell ref="FUY286:FVB286"/>
    <mergeCell ref="FVC286:FVF286"/>
    <mergeCell ref="FVG286:FVJ286"/>
    <mergeCell ref="GEQ286:GET286"/>
    <mergeCell ref="GEU286:GEX286"/>
    <mergeCell ref="GEY286:GFB286"/>
    <mergeCell ref="GFC286:GFF286"/>
    <mergeCell ref="GFG286:GFJ286"/>
    <mergeCell ref="GDW286:GDZ286"/>
    <mergeCell ref="GEA286:GED286"/>
    <mergeCell ref="GEE286:GEH286"/>
    <mergeCell ref="GEI286:GEL286"/>
    <mergeCell ref="GEM286:GEP286"/>
    <mergeCell ref="GDC286:GDF286"/>
    <mergeCell ref="GDG286:GDJ286"/>
    <mergeCell ref="GDK286:GDN286"/>
    <mergeCell ref="GDO286:GDR286"/>
    <mergeCell ref="GDS286:GDV286"/>
    <mergeCell ref="GCI286:GCL286"/>
    <mergeCell ref="GCM286:GCP286"/>
    <mergeCell ref="GCQ286:GCT286"/>
    <mergeCell ref="GCU286:GCX286"/>
    <mergeCell ref="GCY286:GDB286"/>
    <mergeCell ref="GBO286:GBR286"/>
    <mergeCell ref="GBS286:GBV286"/>
    <mergeCell ref="GBW286:GBZ286"/>
    <mergeCell ref="GCA286:GCD286"/>
    <mergeCell ref="GCE286:GCH286"/>
    <mergeCell ref="GAU286:GAX286"/>
    <mergeCell ref="GAY286:GBB286"/>
    <mergeCell ref="GBC286:GBF286"/>
    <mergeCell ref="GBG286:GBJ286"/>
    <mergeCell ref="GBK286:GBN286"/>
    <mergeCell ref="GAA286:GAD286"/>
    <mergeCell ref="GAE286:GAH286"/>
    <mergeCell ref="GAI286:GAL286"/>
    <mergeCell ref="GAM286:GAP286"/>
    <mergeCell ref="GAQ286:GAT286"/>
    <mergeCell ref="GKA286:GKD286"/>
    <mergeCell ref="GKE286:GKH286"/>
    <mergeCell ref="GKI286:GKL286"/>
    <mergeCell ref="GKM286:GKP286"/>
    <mergeCell ref="GKQ286:GKT286"/>
    <mergeCell ref="GJG286:GJJ286"/>
    <mergeCell ref="GJK286:GJN286"/>
    <mergeCell ref="GJO286:GJR286"/>
    <mergeCell ref="GJS286:GJV286"/>
    <mergeCell ref="GJW286:GJZ286"/>
    <mergeCell ref="GIM286:GIP286"/>
    <mergeCell ref="GIQ286:GIT286"/>
    <mergeCell ref="GIU286:GIX286"/>
    <mergeCell ref="GIY286:GJB286"/>
    <mergeCell ref="GJC286:GJF286"/>
    <mergeCell ref="GHS286:GHV286"/>
    <mergeCell ref="GHW286:GHZ286"/>
    <mergeCell ref="GIA286:GID286"/>
    <mergeCell ref="GIE286:GIH286"/>
    <mergeCell ref="GII286:GIL286"/>
    <mergeCell ref="GGY286:GHB286"/>
    <mergeCell ref="GHC286:GHF286"/>
    <mergeCell ref="GHG286:GHJ286"/>
    <mergeCell ref="GHK286:GHN286"/>
    <mergeCell ref="GHO286:GHR286"/>
    <mergeCell ref="GGE286:GGH286"/>
    <mergeCell ref="GGI286:GGL286"/>
    <mergeCell ref="GGM286:GGP286"/>
    <mergeCell ref="GGQ286:GGT286"/>
    <mergeCell ref="GGU286:GGX286"/>
    <mergeCell ref="GFK286:GFN286"/>
    <mergeCell ref="GFO286:GFR286"/>
    <mergeCell ref="GFS286:GFV286"/>
    <mergeCell ref="GFW286:GFZ286"/>
    <mergeCell ref="GGA286:GGD286"/>
    <mergeCell ref="GPK286:GPN286"/>
    <mergeCell ref="GPO286:GPR286"/>
    <mergeCell ref="GPS286:GPV286"/>
    <mergeCell ref="GPW286:GPZ286"/>
    <mergeCell ref="GQA286:GQD286"/>
    <mergeCell ref="GOQ286:GOT286"/>
    <mergeCell ref="GOU286:GOX286"/>
    <mergeCell ref="GOY286:GPB286"/>
    <mergeCell ref="GPC286:GPF286"/>
    <mergeCell ref="GPG286:GPJ286"/>
    <mergeCell ref="GNW286:GNZ286"/>
    <mergeCell ref="GOA286:GOD286"/>
    <mergeCell ref="GOE286:GOH286"/>
    <mergeCell ref="GOI286:GOL286"/>
    <mergeCell ref="GOM286:GOP286"/>
    <mergeCell ref="GNC286:GNF286"/>
    <mergeCell ref="GNG286:GNJ286"/>
    <mergeCell ref="GNK286:GNN286"/>
    <mergeCell ref="GNO286:GNR286"/>
    <mergeCell ref="GNS286:GNV286"/>
    <mergeCell ref="GMI286:GML286"/>
    <mergeCell ref="GMM286:GMP286"/>
    <mergeCell ref="GMQ286:GMT286"/>
    <mergeCell ref="GMU286:GMX286"/>
    <mergeCell ref="GMY286:GNB286"/>
    <mergeCell ref="GLO286:GLR286"/>
    <mergeCell ref="GLS286:GLV286"/>
    <mergeCell ref="GLW286:GLZ286"/>
    <mergeCell ref="GMA286:GMD286"/>
    <mergeCell ref="GME286:GMH286"/>
    <mergeCell ref="GKU286:GKX286"/>
    <mergeCell ref="GKY286:GLB286"/>
    <mergeCell ref="GLC286:GLF286"/>
    <mergeCell ref="GLG286:GLJ286"/>
    <mergeCell ref="GLK286:GLN286"/>
    <mergeCell ref="GUU286:GUX286"/>
    <mergeCell ref="GUY286:GVB286"/>
    <mergeCell ref="GVC286:GVF286"/>
    <mergeCell ref="GVG286:GVJ286"/>
    <mergeCell ref="GVK286:GVN286"/>
    <mergeCell ref="GUA286:GUD286"/>
    <mergeCell ref="GUE286:GUH286"/>
    <mergeCell ref="GUI286:GUL286"/>
    <mergeCell ref="GUM286:GUP286"/>
    <mergeCell ref="GUQ286:GUT286"/>
    <mergeCell ref="GTG286:GTJ286"/>
    <mergeCell ref="GTK286:GTN286"/>
    <mergeCell ref="GTO286:GTR286"/>
    <mergeCell ref="GTS286:GTV286"/>
    <mergeCell ref="GTW286:GTZ286"/>
    <mergeCell ref="GSM286:GSP286"/>
    <mergeCell ref="GSQ286:GST286"/>
    <mergeCell ref="GSU286:GSX286"/>
    <mergeCell ref="GSY286:GTB286"/>
    <mergeCell ref="GTC286:GTF286"/>
    <mergeCell ref="GRS286:GRV286"/>
    <mergeCell ref="GRW286:GRZ286"/>
    <mergeCell ref="GSA286:GSD286"/>
    <mergeCell ref="GSE286:GSH286"/>
    <mergeCell ref="GSI286:GSL286"/>
    <mergeCell ref="GQY286:GRB286"/>
    <mergeCell ref="GRC286:GRF286"/>
    <mergeCell ref="GRG286:GRJ286"/>
    <mergeCell ref="GRK286:GRN286"/>
    <mergeCell ref="GRO286:GRR286"/>
    <mergeCell ref="GQE286:GQH286"/>
    <mergeCell ref="GQI286:GQL286"/>
    <mergeCell ref="GQM286:GQP286"/>
    <mergeCell ref="GQQ286:GQT286"/>
    <mergeCell ref="GQU286:GQX286"/>
    <mergeCell ref="HAE286:HAH286"/>
    <mergeCell ref="HAI286:HAL286"/>
    <mergeCell ref="HAM286:HAP286"/>
    <mergeCell ref="HAQ286:HAT286"/>
    <mergeCell ref="HAU286:HAX286"/>
    <mergeCell ref="GZK286:GZN286"/>
    <mergeCell ref="GZO286:GZR286"/>
    <mergeCell ref="GZS286:GZV286"/>
    <mergeCell ref="GZW286:GZZ286"/>
    <mergeCell ref="HAA286:HAD286"/>
    <mergeCell ref="GYQ286:GYT286"/>
    <mergeCell ref="GYU286:GYX286"/>
    <mergeCell ref="GYY286:GZB286"/>
    <mergeCell ref="GZC286:GZF286"/>
    <mergeCell ref="GZG286:GZJ286"/>
    <mergeCell ref="GXW286:GXZ286"/>
    <mergeCell ref="GYA286:GYD286"/>
    <mergeCell ref="GYE286:GYH286"/>
    <mergeCell ref="GYI286:GYL286"/>
    <mergeCell ref="GYM286:GYP286"/>
    <mergeCell ref="GXC286:GXF286"/>
    <mergeCell ref="GXG286:GXJ286"/>
    <mergeCell ref="GXK286:GXN286"/>
    <mergeCell ref="GXO286:GXR286"/>
    <mergeCell ref="GXS286:GXV286"/>
    <mergeCell ref="GWI286:GWL286"/>
    <mergeCell ref="GWM286:GWP286"/>
    <mergeCell ref="GWQ286:GWT286"/>
    <mergeCell ref="GWU286:GWX286"/>
    <mergeCell ref="GWY286:GXB286"/>
    <mergeCell ref="GVO286:GVR286"/>
    <mergeCell ref="GVS286:GVV286"/>
    <mergeCell ref="GVW286:GVZ286"/>
    <mergeCell ref="GWA286:GWD286"/>
    <mergeCell ref="GWE286:GWH286"/>
    <mergeCell ref="HFO286:HFR286"/>
    <mergeCell ref="HFS286:HFV286"/>
    <mergeCell ref="HFW286:HFZ286"/>
    <mergeCell ref="HGA286:HGD286"/>
    <mergeCell ref="HGE286:HGH286"/>
    <mergeCell ref="HEU286:HEX286"/>
    <mergeCell ref="HEY286:HFB286"/>
    <mergeCell ref="HFC286:HFF286"/>
    <mergeCell ref="HFG286:HFJ286"/>
    <mergeCell ref="HFK286:HFN286"/>
    <mergeCell ref="HEA286:HED286"/>
    <mergeCell ref="HEE286:HEH286"/>
    <mergeCell ref="HEI286:HEL286"/>
    <mergeCell ref="HEM286:HEP286"/>
    <mergeCell ref="HEQ286:HET286"/>
    <mergeCell ref="HDG286:HDJ286"/>
    <mergeCell ref="HDK286:HDN286"/>
    <mergeCell ref="HDO286:HDR286"/>
    <mergeCell ref="HDS286:HDV286"/>
    <mergeCell ref="HDW286:HDZ286"/>
    <mergeCell ref="HCM286:HCP286"/>
    <mergeCell ref="HCQ286:HCT286"/>
    <mergeCell ref="HCU286:HCX286"/>
    <mergeCell ref="HCY286:HDB286"/>
    <mergeCell ref="HDC286:HDF286"/>
    <mergeCell ref="HBS286:HBV286"/>
    <mergeCell ref="HBW286:HBZ286"/>
    <mergeCell ref="HCA286:HCD286"/>
    <mergeCell ref="HCE286:HCH286"/>
    <mergeCell ref="HCI286:HCL286"/>
    <mergeCell ref="HAY286:HBB286"/>
    <mergeCell ref="HBC286:HBF286"/>
    <mergeCell ref="HBG286:HBJ286"/>
    <mergeCell ref="HBK286:HBN286"/>
    <mergeCell ref="HBO286:HBR286"/>
    <mergeCell ref="HKY286:HLB286"/>
    <mergeCell ref="HLC286:HLF286"/>
    <mergeCell ref="HLG286:HLJ286"/>
    <mergeCell ref="HLK286:HLN286"/>
    <mergeCell ref="HLO286:HLR286"/>
    <mergeCell ref="HKE286:HKH286"/>
    <mergeCell ref="HKI286:HKL286"/>
    <mergeCell ref="HKM286:HKP286"/>
    <mergeCell ref="HKQ286:HKT286"/>
    <mergeCell ref="HKU286:HKX286"/>
    <mergeCell ref="HJK286:HJN286"/>
    <mergeCell ref="HJO286:HJR286"/>
    <mergeCell ref="HJS286:HJV286"/>
    <mergeCell ref="HJW286:HJZ286"/>
    <mergeCell ref="HKA286:HKD286"/>
    <mergeCell ref="HIQ286:HIT286"/>
    <mergeCell ref="HIU286:HIX286"/>
    <mergeCell ref="HIY286:HJB286"/>
    <mergeCell ref="HJC286:HJF286"/>
    <mergeCell ref="HJG286:HJJ286"/>
    <mergeCell ref="HHW286:HHZ286"/>
    <mergeCell ref="HIA286:HID286"/>
    <mergeCell ref="HIE286:HIH286"/>
    <mergeCell ref="HII286:HIL286"/>
    <mergeCell ref="HIM286:HIP286"/>
    <mergeCell ref="HHC286:HHF286"/>
    <mergeCell ref="HHG286:HHJ286"/>
    <mergeCell ref="HHK286:HHN286"/>
    <mergeCell ref="HHO286:HHR286"/>
    <mergeCell ref="HHS286:HHV286"/>
    <mergeCell ref="HGI286:HGL286"/>
    <mergeCell ref="HGM286:HGP286"/>
    <mergeCell ref="HGQ286:HGT286"/>
    <mergeCell ref="HGU286:HGX286"/>
    <mergeCell ref="HGY286:HHB286"/>
    <mergeCell ref="HQI286:HQL286"/>
    <mergeCell ref="HQM286:HQP286"/>
    <mergeCell ref="HQQ286:HQT286"/>
    <mergeCell ref="HQU286:HQX286"/>
    <mergeCell ref="HQY286:HRB286"/>
    <mergeCell ref="HPO286:HPR286"/>
    <mergeCell ref="HPS286:HPV286"/>
    <mergeCell ref="HPW286:HPZ286"/>
    <mergeCell ref="HQA286:HQD286"/>
    <mergeCell ref="HQE286:HQH286"/>
    <mergeCell ref="HOU286:HOX286"/>
    <mergeCell ref="HOY286:HPB286"/>
    <mergeCell ref="HPC286:HPF286"/>
    <mergeCell ref="HPG286:HPJ286"/>
    <mergeCell ref="HPK286:HPN286"/>
    <mergeCell ref="HOA286:HOD286"/>
    <mergeCell ref="HOE286:HOH286"/>
    <mergeCell ref="HOI286:HOL286"/>
    <mergeCell ref="HOM286:HOP286"/>
    <mergeCell ref="HOQ286:HOT286"/>
    <mergeCell ref="HNG286:HNJ286"/>
    <mergeCell ref="HNK286:HNN286"/>
    <mergeCell ref="HNO286:HNR286"/>
    <mergeCell ref="HNS286:HNV286"/>
    <mergeCell ref="HNW286:HNZ286"/>
    <mergeCell ref="HMM286:HMP286"/>
    <mergeCell ref="HMQ286:HMT286"/>
    <mergeCell ref="HMU286:HMX286"/>
    <mergeCell ref="HMY286:HNB286"/>
    <mergeCell ref="HNC286:HNF286"/>
    <mergeCell ref="HLS286:HLV286"/>
    <mergeCell ref="HLW286:HLZ286"/>
    <mergeCell ref="HMA286:HMD286"/>
    <mergeCell ref="HME286:HMH286"/>
    <mergeCell ref="HMI286:HML286"/>
    <mergeCell ref="HVS286:HVV286"/>
    <mergeCell ref="HVW286:HVZ286"/>
    <mergeCell ref="HWA286:HWD286"/>
    <mergeCell ref="HWE286:HWH286"/>
    <mergeCell ref="HWI286:HWL286"/>
    <mergeCell ref="HUY286:HVB286"/>
    <mergeCell ref="HVC286:HVF286"/>
    <mergeCell ref="HVG286:HVJ286"/>
    <mergeCell ref="HVK286:HVN286"/>
    <mergeCell ref="HVO286:HVR286"/>
    <mergeCell ref="HUE286:HUH286"/>
    <mergeCell ref="HUI286:HUL286"/>
    <mergeCell ref="HUM286:HUP286"/>
    <mergeCell ref="HUQ286:HUT286"/>
    <mergeCell ref="HUU286:HUX286"/>
    <mergeCell ref="HTK286:HTN286"/>
    <mergeCell ref="HTO286:HTR286"/>
    <mergeCell ref="HTS286:HTV286"/>
    <mergeCell ref="HTW286:HTZ286"/>
    <mergeCell ref="HUA286:HUD286"/>
    <mergeCell ref="HSQ286:HST286"/>
    <mergeCell ref="HSU286:HSX286"/>
    <mergeCell ref="HSY286:HTB286"/>
    <mergeCell ref="HTC286:HTF286"/>
    <mergeCell ref="HTG286:HTJ286"/>
    <mergeCell ref="HRW286:HRZ286"/>
    <mergeCell ref="HSA286:HSD286"/>
    <mergeCell ref="HSE286:HSH286"/>
    <mergeCell ref="HSI286:HSL286"/>
    <mergeCell ref="HSM286:HSP286"/>
    <mergeCell ref="HRC286:HRF286"/>
    <mergeCell ref="HRG286:HRJ286"/>
    <mergeCell ref="HRK286:HRN286"/>
    <mergeCell ref="HRO286:HRR286"/>
    <mergeCell ref="HRS286:HRV286"/>
    <mergeCell ref="IBC286:IBF286"/>
    <mergeCell ref="IBG286:IBJ286"/>
    <mergeCell ref="IBK286:IBN286"/>
    <mergeCell ref="IBO286:IBR286"/>
    <mergeCell ref="IBS286:IBV286"/>
    <mergeCell ref="IAI286:IAL286"/>
    <mergeCell ref="IAM286:IAP286"/>
    <mergeCell ref="IAQ286:IAT286"/>
    <mergeCell ref="IAU286:IAX286"/>
    <mergeCell ref="IAY286:IBB286"/>
    <mergeCell ref="HZO286:HZR286"/>
    <mergeCell ref="HZS286:HZV286"/>
    <mergeCell ref="HZW286:HZZ286"/>
    <mergeCell ref="IAA286:IAD286"/>
    <mergeCell ref="IAE286:IAH286"/>
    <mergeCell ref="HYU286:HYX286"/>
    <mergeCell ref="HYY286:HZB286"/>
    <mergeCell ref="HZC286:HZF286"/>
    <mergeCell ref="HZG286:HZJ286"/>
    <mergeCell ref="HZK286:HZN286"/>
    <mergeCell ref="HYA286:HYD286"/>
    <mergeCell ref="HYE286:HYH286"/>
    <mergeCell ref="HYI286:HYL286"/>
    <mergeCell ref="HYM286:HYP286"/>
    <mergeCell ref="HYQ286:HYT286"/>
    <mergeCell ref="HXG286:HXJ286"/>
    <mergeCell ref="HXK286:HXN286"/>
    <mergeCell ref="HXO286:HXR286"/>
    <mergeCell ref="HXS286:HXV286"/>
    <mergeCell ref="HXW286:HXZ286"/>
    <mergeCell ref="HWM286:HWP286"/>
    <mergeCell ref="HWQ286:HWT286"/>
    <mergeCell ref="HWU286:HWX286"/>
    <mergeCell ref="HWY286:HXB286"/>
    <mergeCell ref="HXC286:HXF286"/>
    <mergeCell ref="IGM286:IGP286"/>
    <mergeCell ref="IGQ286:IGT286"/>
    <mergeCell ref="IGU286:IGX286"/>
    <mergeCell ref="IGY286:IHB286"/>
    <mergeCell ref="IHC286:IHF286"/>
    <mergeCell ref="IFS286:IFV286"/>
    <mergeCell ref="IFW286:IFZ286"/>
    <mergeCell ref="IGA286:IGD286"/>
    <mergeCell ref="IGE286:IGH286"/>
    <mergeCell ref="IGI286:IGL286"/>
    <mergeCell ref="IEY286:IFB286"/>
    <mergeCell ref="IFC286:IFF286"/>
    <mergeCell ref="IFG286:IFJ286"/>
    <mergeCell ref="IFK286:IFN286"/>
    <mergeCell ref="IFO286:IFR286"/>
    <mergeCell ref="IEE286:IEH286"/>
    <mergeCell ref="IEI286:IEL286"/>
    <mergeCell ref="IEM286:IEP286"/>
    <mergeCell ref="IEQ286:IET286"/>
    <mergeCell ref="IEU286:IEX286"/>
    <mergeCell ref="IDK286:IDN286"/>
    <mergeCell ref="IDO286:IDR286"/>
    <mergeCell ref="IDS286:IDV286"/>
    <mergeCell ref="IDW286:IDZ286"/>
    <mergeCell ref="IEA286:IED286"/>
    <mergeCell ref="ICQ286:ICT286"/>
    <mergeCell ref="ICU286:ICX286"/>
    <mergeCell ref="ICY286:IDB286"/>
    <mergeCell ref="IDC286:IDF286"/>
    <mergeCell ref="IDG286:IDJ286"/>
    <mergeCell ref="IBW286:IBZ286"/>
    <mergeCell ref="ICA286:ICD286"/>
    <mergeCell ref="ICE286:ICH286"/>
    <mergeCell ref="ICI286:ICL286"/>
    <mergeCell ref="ICM286:ICP286"/>
    <mergeCell ref="ILW286:ILZ286"/>
    <mergeCell ref="IMA286:IMD286"/>
    <mergeCell ref="IME286:IMH286"/>
    <mergeCell ref="IMI286:IML286"/>
    <mergeCell ref="IMM286:IMP286"/>
    <mergeCell ref="ILC286:ILF286"/>
    <mergeCell ref="ILG286:ILJ286"/>
    <mergeCell ref="ILK286:ILN286"/>
    <mergeCell ref="ILO286:ILR286"/>
    <mergeCell ref="ILS286:ILV286"/>
    <mergeCell ref="IKI286:IKL286"/>
    <mergeCell ref="IKM286:IKP286"/>
    <mergeCell ref="IKQ286:IKT286"/>
    <mergeCell ref="IKU286:IKX286"/>
    <mergeCell ref="IKY286:ILB286"/>
    <mergeCell ref="IJO286:IJR286"/>
    <mergeCell ref="IJS286:IJV286"/>
    <mergeCell ref="IJW286:IJZ286"/>
    <mergeCell ref="IKA286:IKD286"/>
    <mergeCell ref="IKE286:IKH286"/>
    <mergeCell ref="IIU286:IIX286"/>
    <mergeCell ref="IIY286:IJB286"/>
    <mergeCell ref="IJC286:IJF286"/>
    <mergeCell ref="IJG286:IJJ286"/>
    <mergeCell ref="IJK286:IJN286"/>
    <mergeCell ref="IIA286:IID286"/>
    <mergeCell ref="IIE286:IIH286"/>
    <mergeCell ref="III286:IIL286"/>
    <mergeCell ref="IIM286:IIP286"/>
    <mergeCell ref="IIQ286:IIT286"/>
    <mergeCell ref="IHG286:IHJ286"/>
    <mergeCell ref="IHK286:IHN286"/>
    <mergeCell ref="IHO286:IHR286"/>
    <mergeCell ref="IHS286:IHV286"/>
    <mergeCell ref="IHW286:IHZ286"/>
    <mergeCell ref="IRG286:IRJ286"/>
    <mergeCell ref="IRK286:IRN286"/>
    <mergeCell ref="IRO286:IRR286"/>
    <mergeCell ref="IRS286:IRV286"/>
    <mergeCell ref="IRW286:IRZ286"/>
    <mergeCell ref="IQM286:IQP286"/>
    <mergeCell ref="IQQ286:IQT286"/>
    <mergeCell ref="IQU286:IQX286"/>
    <mergeCell ref="IQY286:IRB286"/>
    <mergeCell ref="IRC286:IRF286"/>
    <mergeCell ref="IPS286:IPV286"/>
    <mergeCell ref="IPW286:IPZ286"/>
    <mergeCell ref="IQA286:IQD286"/>
    <mergeCell ref="IQE286:IQH286"/>
    <mergeCell ref="IQI286:IQL286"/>
    <mergeCell ref="IOY286:IPB286"/>
    <mergeCell ref="IPC286:IPF286"/>
    <mergeCell ref="IPG286:IPJ286"/>
    <mergeCell ref="IPK286:IPN286"/>
    <mergeCell ref="IPO286:IPR286"/>
    <mergeCell ref="IOE286:IOH286"/>
    <mergeCell ref="IOI286:IOL286"/>
    <mergeCell ref="IOM286:IOP286"/>
    <mergeCell ref="IOQ286:IOT286"/>
    <mergeCell ref="IOU286:IOX286"/>
    <mergeCell ref="INK286:INN286"/>
    <mergeCell ref="INO286:INR286"/>
    <mergeCell ref="INS286:INV286"/>
    <mergeCell ref="INW286:INZ286"/>
    <mergeCell ref="IOA286:IOD286"/>
    <mergeCell ref="IMQ286:IMT286"/>
    <mergeCell ref="IMU286:IMX286"/>
    <mergeCell ref="IMY286:INB286"/>
    <mergeCell ref="INC286:INF286"/>
    <mergeCell ref="ING286:INJ286"/>
    <mergeCell ref="IWQ286:IWT286"/>
    <mergeCell ref="IWU286:IWX286"/>
    <mergeCell ref="IWY286:IXB286"/>
    <mergeCell ref="IXC286:IXF286"/>
    <mergeCell ref="IXG286:IXJ286"/>
    <mergeCell ref="IVW286:IVZ286"/>
    <mergeCell ref="IWA286:IWD286"/>
    <mergeCell ref="IWE286:IWH286"/>
    <mergeCell ref="IWI286:IWL286"/>
    <mergeCell ref="IWM286:IWP286"/>
    <mergeCell ref="IVC286:IVF286"/>
    <mergeCell ref="IVG286:IVJ286"/>
    <mergeCell ref="IVK286:IVN286"/>
    <mergeCell ref="IVO286:IVR286"/>
    <mergeCell ref="IVS286:IVV286"/>
    <mergeCell ref="IUI286:IUL286"/>
    <mergeCell ref="IUM286:IUP286"/>
    <mergeCell ref="IUQ286:IUT286"/>
    <mergeCell ref="IUU286:IUX286"/>
    <mergeCell ref="IUY286:IVB286"/>
    <mergeCell ref="ITO286:ITR286"/>
    <mergeCell ref="ITS286:ITV286"/>
    <mergeCell ref="ITW286:ITZ286"/>
    <mergeCell ref="IUA286:IUD286"/>
    <mergeCell ref="IUE286:IUH286"/>
    <mergeCell ref="ISU286:ISX286"/>
    <mergeCell ref="ISY286:ITB286"/>
    <mergeCell ref="ITC286:ITF286"/>
    <mergeCell ref="ITG286:ITJ286"/>
    <mergeCell ref="ITK286:ITN286"/>
    <mergeCell ref="ISA286:ISD286"/>
    <mergeCell ref="ISE286:ISH286"/>
    <mergeCell ref="ISI286:ISL286"/>
    <mergeCell ref="ISM286:ISP286"/>
    <mergeCell ref="ISQ286:IST286"/>
    <mergeCell ref="JCA286:JCD286"/>
    <mergeCell ref="JCE286:JCH286"/>
    <mergeCell ref="JCI286:JCL286"/>
    <mergeCell ref="JCM286:JCP286"/>
    <mergeCell ref="JCQ286:JCT286"/>
    <mergeCell ref="JBG286:JBJ286"/>
    <mergeCell ref="JBK286:JBN286"/>
    <mergeCell ref="JBO286:JBR286"/>
    <mergeCell ref="JBS286:JBV286"/>
    <mergeCell ref="JBW286:JBZ286"/>
    <mergeCell ref="JAM286:JAP286"/>
    <mergeCell ref="JAQ286:JAT286"/>
    <mergeCell ref="JAU286:JAX286"/>
    <mergeCell ref="JAY286:JBB286"/>
    <mergeCell ref="JBC286:JBF286"/>
    <mergeCell ref="IZS286:IZV286"/>
    <mergeCell ref="IZW286:IZZ286"/>
    <mergeCell ref="JAA286:JAD286"/>
    <mergeCell ref="JAE286:JAH286"/>
    <mergeCell ref="JAI286:JAL286"/>
    <mergeCell ref="IYY286:IZB286"/>
    <mergeCell ref="IZC286:IZF286"/>
    <mergeCell ref="IZG286:IZJ286"/>
    <mergeCell ref="IZK286:IZN286"/>
    <mergeCell ref="IZO286:IZR286"/>
    <mergeCell ref="IYE286:IYH286"/>
    <mergeCell ref="IYI286:IYL286"/>
    <mergeCell ref="IYM286:IYP286"/>
    <mergeCell ref="IYQ286:IYT286"/>
    <mergeCell ref="IYU286:IYX286"/>
    <mergeCell ref="IXK286:IXN286"/>
    <mergeCell ref="IXO286:IXR286"/>
    <mergeCell ref="IXS286:IXV286"/>
    <mergeCell ref="IXW286:IXZ286"/>
    <mergeCell ref="IYA286:IYD286"/>
    <mergeCell ref="JHK286:JHN286"/>
    <mergeCell ref="JHO286:JHR286"/>
    <mergeCell ref="JHS286:JHV286"/>
    <mergeCell ref="JHW286:JHZ286"/>
    <mergeCell ref="JIA286:JID286"/>
    <mergeCell ref="JGQ286:JGT286"/>
    <mergeCell ref="JGU286:JGX286"/>
    <mergeCell ref="JGY286:JHB286"/>
    <mergeCell ref="JHC286:JHF286"/>
    <mergeCell ref="JHG286:JHJ286"/>
    <mergeCell ref="JFW286:JFZ286"/>
    <mergeCell ref="JGA286:JGD286"/>
    <mergeCell ref="JGE286:JGH286"/>
    <mergeCell ref="JGI286:JGL286"/>
    <mergeCell ref="JGM286:JGP286"/>
    <mergeCell ref="JFC286:JFF286"/>
    <mergeCell ref="JFG286:JFJ286"/>
    <mergeCell ref="JFK286:JFN286"/>
    <mergeCell ref="JFO286:JFR286"/>
    <mergeCell ref="JFS286:JFV286"/>
    <mergeCell ref="JEI286:JEL286"/>
    <mergeCell ref="JEM286:JEP286"/>
    <mergeCell ref="JEQ286:JET286"/>
    <mergeCell ref="JEU286:JEX286"/>
    <mergeCell ref="JEY286:JFB286"/>
    <mergeCell ref="JDO286:JDR286"/>
    <mergeCell ref="JDS286:JDV286"/>
    <mergeCell ref="JDW286:JDZ286"/>
    <mergeCell ref="JEA286:JED286"/>
    <mergeCell ref="JEE286:JEH286"/>
    <mergeCell ref="JCU286:JCX286"/>
    <mergeCell ref="JCY286:JDB286"/>
    <mergeCell ref="JDC286:JDF286"/>
    <mergeCell ref="JDG286:JDJ286"/>
    <mergeCell ref="JDK286:JDN286"/>
    <mergeCell ref="JMU286:JMX286"/>
    <mergeCell ref="JMY286:JNB286"/>
    <mergeCell ref="JNC286:JNF286"/>
    <mergeCell ref="JNG286:JNJ286"/>
    <mergeCell ref="JNK286:JNN286"/>
    <mergeCell ref="JMA286:JMD286"/>
    <mergeCell ref="JME286:JMH286"/>
    <mergeCell ref="JMI286:JML286"/>
    <mergeCell ref="JMM286:JMP286"/>
    <mergeCell ref="JMQ286:JMT286"/>
    <mergeCell ref="JLG286:JLJ286"/>
    <mergeCell ref="JLK286:JLN286"/>
    <mergeCell ref="JLO286:JLR286"/>
    <mergeCell ref="JLS286:JLV286"/>
    <mergeCell ref="JLW286:JLZ286"/>
    <mergeCell ref="JKM286:JKP286"/>
    <mergeCell ref="JKQ286:JKT286"/>
    <mergeCell ref="JKU286:JKX286"/>
    <mergeCell ref="JKY286:JLB286"/>
    <mergeCell ref="JLC286:JLF286"/>
    <mergeCell ref="JJS286:JJV286"/>
    <mergeCell ref="JJW286:JJZ286"/>
    <mergeCell ref="JKA286:JKD286"/>
    <mergeCell ref="JKE286:JKH286"/>
    <mergeCell ref="JKI286:JKL286"/>
    <mergeCell ref="JIY286:JJB286"/>
    <mergeCell ref="JJC286:JJF286"/>
    <mergeCell ref="JJG286:JJJ286"/>
    <mergeCell ref="JJK286:JJN286"/>
    <mergeCell ref="JJO286:JJR286"/>
    <mergeCell ref="JIE286:JIH286"/>
    <mergeCell ref="JII286:JIL286"/>
    <mergeCell ref="JIM286:JIP286"/>
    <mergeCell ref="JIQ286:JIT286"/>
    <mergeCell ref="JIU286:JIX286"/>
    <mergeCell ref="JSE286:JSH286"/>
    <mergeCell ref="JSI286:JSL286"/>
    <mergeCell ref="JSM286:JSP286"/>
    <mergeCell ref="JSQ286:JST286"/>
    <mergeCell ref="JSU286:JSX286"/>
    <mergeCell ref="JRK286:JRN286"/>
    <mergeCell ref="JRO286:JRR286"/>
    <mergeCell ref="JRS286:JRV286"/>
    <mergeCell ref="JRW286:JRZ286"/>
    <mergeCell ref="JSA286:JSD286"/>
    <mergeCell ref="JQQ286:JQT286"/>
    <mergeCell ref="JQU286:JQX286"/>
    <mergeCell ref="JQY286:JRB286"/>
    <mergeCell ref="JRC286:JRF286"/>
    <mergeCell ref="JRG286:JRJ286"/>
    <mergeCell ref="JPW286:JPZ286"/>
    <mergeCell ref="JQA286:JQD286"/>
    <mergeCell ref="JQE286:JQH286"/>
    <mergeCell ref="JQI286:JQL286"/>
    <mergeCell ref="JQM286:JQP286"/>
    <mergeCell ref="JPC286:JPF286"/>
    <mergeCell ref="JPG286:JPJ286"/>
    <mergeCell ref="JPK286:JPN286"/>
    <mergeCell ref="JPO286:JPR286"/>
    <mergeCell ref="JPS286:JPV286"/>
    <mergeCell ref="JOI286:JOL286"/>
    <mergeCell ref="JOM286:JOP286"/>
    <mergeCell ref="JOQ286:JOT286"/>
    <mergeCell ref="JOU286:JOX286"/>
    <mergeCell ref="JOY286:JPB286"/>
    <mergeCell ref="JNO286:JNR286"/>
    <mergeCell ref="JNS286:JNV286"/>
    <mergeCell ref="JNW286:JNZ286"/>
    <mergeCell ref="JOA286:JOD286"/>
    <mergeCell ref="JOE286:JOH286"/>
    <mergeCell ref="JXO286:JXR286"/>
    <mergeCell ref="JXS286:JXV286"/>
    <mergeCell ref="JXW286:JXZ286"/>
    <mergeCell ref="JYA286:JYD286"/>
    <mergeCell ref="JYE286:JYH286"/>
    <mergeCell ref="JWU286:JWX286"/>
    <mergeCell ref="JWY286:JXB286"/>
    <mergeCell ref="JXC286:JXF286"/>
    <mergeCell ref="JXG286:JXJ286"/>
    <mergeCell ref="JXK286:JXN286"/>
    <mergeCell ref="JWA286:JWD286"/>
    <mergeCell ref="JWE286:JWH286"/>
    <mergeCell ref="JWI286:JWL286"/>
    <mergeCell ref="JWM286:JWP286"/>
    <mergeCell ref="JWQ286:JWT286"/>
    <mergeCell ref="JVG286:JVJ286"/>
    <mergeCell ref="JVK286:JVN286"/>
    <mergeCell ref="JVO286:JVR286"/>
    <mergeCell ref="JVS286:JVV286"/>
    <mergeCell ref="JVW286:JVZ286"/>
    <mergeCell ref="JUM286:JUP286"/>
    <mergeCell ref="JUQ286:JUT286"/>
    <mergeCell ref="JUU286:JUX286"/>
    <mergeCell ref="JUY286:JVB286"/>
    <mergeCell ref="JVC286:JVF286"/>
    <mergeCell ref="JTS286:JTV286"/>
    <mergeCell ref="JTW286:JTZ286"/>
    <mergeCell ref="JUA286:JUD286"/>
    <mergeCell ref="JUE286:JUH286"/>
    <mergeCell ref="JUI286:JUL286"/>
    <mergeCell ref="JSY286:JTB286"/>
    <mergeCell ref="JTC286:JTF286"/>
    <mergeCell ref="JTG286:JTJ286"/>
    <mergeCell ref="JTK286:JTN286"/>
    <mergeCell ref="JTO286:JTR286"/>
    <mergeCell ref="KCY286:KDB286"/>
    <mergeCell ref="KDC286:KDF286"/>
    <mergeCell ref="KDG286:KDJ286"/>
    <mergeCell ref="KDK286:KDN286"/>
    <mergeCell ref="KDO286:KDR286"/>
    <mergeCell ref="KCE286:KCH286"/>
    <mergeCell ref="KCI286:KCL286"/>
    <mergeCell ref="KCM286:KCP286"/>
    <mergeCell ref="KCQ286:KCT286"/>
    <mergeCell ref="KCU286:KCX286"/>
    <mergeCell ref="KBK286:KBN286"/>
    <mergeCell ref="KBO286:KBR286"/>
    <mergeCell ref="KBS286:KBV286"/>
    <mergeCell ref="KBW286:KBZ286"/>
    <mergeCell ref="KCA286:KCD286"/>
    <mergeCell ref="KAQ286:KAT286"/>
    <mergeCell ref="KAU286:KAX286"/>
    <mergeCell ref="KAY286:KBB286"/>
    <mergeCell ref="KBC286:KBF286"/>
    <mergeCell ref="KBG286:KBJ286"/>
    <mergeCell ref="JZW286:JZZ286"/>
    <mergeCell ref="KAA286:KAD286"/>
    <mergeCell ref="KAE286:KAH286"/>
    <mergeCell ref="KAI286:KAL286"/>
    <mergeCell ref="KAM286:KAP286"/>
    <mergeCell ref="JZC286:JZF286"/>
    <mergeCell ref="JZG286:JZJ286"/>
    <mergeCell ref="JZK286:JZN286"/>
    <mergeCell ref="JZO286:JZR286"/>
    <mergeCell ref="JZS286:JZV286"/>
    <mergeCell ref="JYI286:JYL286"/>
    <mergeCell ref="JYM286:JYP286"/>
    <mergeCell ref="JYQ286:JYT286"/>
    <mergeCell ref="JYU286:JYX286"/>
    <mergeCell ref="JYY286:JZB286"/>
    <mergeCell ref="KII286:KIL286"/>
    <mergeCell ref="KIM286:KIP286"/>
    <mergeCell ref="KIQ286:KIT286"/>
    <mergeCell ref="KIU286:KIX286"/>
    <mergeCell ref="KIY286:KJB286"/>
    <mergeCell ref="KHO286:KHR286"/>
    <mergeCell ref="KHS286:KHV286"/>
    <mergeCell ref="KHW286:KHZ286"/>
    <mergeCell ref="KIA286:KID286"/>
    <mergeCell ref="KIE286:KIH286"/>
    <mergeCell ref="KGU286:KGX286"/>
    <mergeCell ref="KGY286:KHB286"/>
    <mergeCell ref="KHC286:KHF286"/>
    <mergeCell ref="KHG286:KHJ286"/>
    <mergeCell ref="KHK286:KHN286"/>
    <mergeCell ref="KGA286:KGD286"/>
    <mergeCell ref="KGE286:KGH286"/>
    <mergeCell ref="KGI286:KGL286"/>
    <mergeCell ref="KGM286:KGP286"/>
    <mergeCell ref="KGQ286:KGT286"/>
    <mergeCell ref="KFG286:KFJ286"/>
    <mergeCell ref="KFK286:KFN286"/>
    <mergeCell ref="KFO286:KFR286"/>
    <mergeCell ref="KFS286:KFV286"/>
    <mergeCell ref="KFW286:KFZ286"/>
    <mergeCell ref="KEM286:KEP286"/>
    <mergeCell ref="KEQ286:KET286"/>
    <mergeCell ref="KEU286:KEX286"/>
    <mergeCell ref="KEY286:KFB286"/>
    <mergeCell ref="KFC286:KFF286"/>
    <mergeCell ref="KDS286:KDV286"/>
    <mergeCell ref="KDW286:KDZ286"/>
    <mergeCell ref="KEA286:KED286"/>
    <mergeCell ref="KEE286:KEH286"/>
    <mergeCell ref="KEI286:KEL286"/>
    <mergeCell ref="KNS286:KNV286"/>
    <mergeCell ref="KNW286:KNZ286"/>
    <mergeCell ref="KOA286:KOD286"/>
    <mergeCell ref="KOE286:KOH286"/>
    <mergeCell ref="KOI286:KOL286"/>
    <mergeCell ref="KMY286:KNB286"/>
    <mergeCell ref="KNC286:KNF286"/>
    <mergeCell ref="KNG286:KNJ286"/>
    <mergeCell ref="KNK286:KNN286"/>
    <mergeCell ref="KNO286:KNR286"/>
    <mergeCell ref="KME286:KMH286"/>
    <mergeCell ref="KMI286:KML286"/>
    <mergeCell ref="KMM286:KMP286"/>
    <mergeCell ref="KMQ286:KMT286"/>
    <mergeCell ref="KMU286:KMX286"/>
    <mergeCell ref="KLK286:KLN286"/>
    <mergeCell ref="KLO286:KLR286"/>
    <mergeCell ref="KLS286:KLV286"/>
    <mergeCell ref="KLW286:KLZ286"/>
    <mergeCell ref="KMA286:KMD286"/>
    <mergeCell ref="KKQ286:KKT286"/>
    <mergeCell ref="KKU286:KKX286"/>
    <mergeCell ref="KKY286:KLB286"/>
    <mergeCell ref="KLC286:KLF286"/>
    <mergeCell ref="KLG286:KLJ286"/>
    <mergeCell ref="KJW286:KJZ286"/>
    <mergeCell ref="KKA286:KKD286"/>
    <mergeCell ref="KKE286:KKH286"/>
    <mergeCell ref="KKI286:KKL286"/>
    <mergeCell ref="KKM286:KKP286"/>
    <mergeCell ref="KJC286:KJF286"/>
    <mergeCell ref="KJG286:KJJ286"/>
    <mergeCell ref="KJK286:KJN286"/>
    <mergeCell ref="KJO286:KJR286"/>
    <mergeCell ref="KJS286:KJV286"/>
    <mergeCell ref="KTC286:KTF286"/>
    <mergeCell ref="KTG286:KTJ286"/>
    <mergeCell ref="KTK286:KTN286"/>
    <mergeCell ref="KTO286:KTR286"/>
    <mergeCell ref="KTS286:KTV286"/>
    <mergeCell ref="KSI286:KSL286"/>
    <mergeCell ref="KSM286:KSP286"/>
    <mergeCell ref="KSQ286:KST286"/>
    <mergeCell ref="KSU286:KSX286"/>
    <mergeCell ref="KSY286:KTB286"/>
    <mergeCell ref="KRO286:KRR286"/>
    <mergeCell ref="KRS286:KRV286"/>
    <mergeCell ref="KRW286:KRZ286"/>
    <mergeCell ref="KSA286:KSD286"/>
    <mergeCell ref="KSE286:KSH286"/>
    <mergeCell ref="KQU286:KQX286"/>
    <mergeCell ref="KQY286:KRB286"/>
    <mergeCell ref="KRC286:KRF286"/>
    <mergeCell ref="KRG286:KRJ286"/>
    <mergeCell ref="KRK286:KRN286"/>
    <mergeCell ref="KQA286:KQD286"/>
    <mergeCell ref="KQE286:KQH286"/>
    <mergeCell ref="KQI286:KQL286"/>
    <mergeCell ref="KQM286:KQP286"/>
    <mergeCell ref="KQQ286:KQT286"/>
    <mergeCell ref="KPG286:KPJ286"/>
    <mergeCell ref="KPK286:KPN286"/>
    <mergeCell ref="KPO286:KPR286"/>
    <mergeCell ref="KPS286:KPV286"/>
    <mergeCell ref="KPW286:KPZ286"/>
    <mergeCell ref="KOM286:KOP286"/>
    <mergeCell ref="KOQ286:KOT286"/>
    <mergeCell ref="KOU286:KOX286"/>
    <mergeCell ref="KOY286:KPB286"/>
    <mergeCell ref="KPC286:KPF286"/>
    <mergeCell ref="KYM286:KYP286"/>
    <mergeCell ref="KYQ286:KYT286"/>
    <mergeCell ref="KYU286:KYX286"/>
    <mergeCell ref="KYY286:KZB286"/>
    <mergeCell ref="KZC286:KZF286"/>
    <mergeCell ref="KXS286:KXV286"/>
    <mergeCell ref="KXW286:KXZ286"/>
    <mergeCell ref="KYA286:KYD286"/>
    <mergeCell ref="KYE286:KYH286"/>
    <mergeCell ref="KYI286:KYL286"/>
    <mergeCell ref="KWY286:KXB286"/>
    <mergeCell ref="KXC286:KXF286"/>
    <mergeCell ref="KXG286:KXJ286"/>
    <mergeCell ref="KXK286:KXN286"/>
    <mergeCell ref="KXO286:KXR286"/>
    <mergeCell ref="KWE286:KWH286"/>
    <mergeCell ref="KWI286:KWL286"/>
    <mergeCell ref="KWM286:KWP286"/>
    <mergeCell ref="KWQ286:KWT286"/>
    <mergeCell ref="KWU286:KWX286"/>
    <mergeCell ref="KVK286:KVN286"/>
    <mergeCell ref="KVO286:KVR286"/>
    <mergeCell ref="KVS286:KVV286"/>
    <mergeCell ref="KVW286:KVZ286"/>
    <mergeCell ref="KWA286:KWD286"/>
    <mergeCell ref="KUQ286:KUT286"/>
    <mergeCell ref="KUU286:KUX286"/>
    <mergeCell ref="KUY286:KVB286"/>
    <mergeCell ref="KVC286:KVF286"/>
    <mergeCell ref="KVG286:KVJ286"/>
    <mergeCell ref="KTW286:KTZ286"/>
    <mergeCell ref="KUA286:KUD286"/>
    <mergeCell ref="KUE286:KUH286"/>
    <mergeCell ref="KUI286:KUL286"/>
    <mergeCell ref="KUM286:KUP286"/>
    <mergeCell ref="LDW286:LDZ286"/>
    <mergeCell ref="LEA286:LED286"/>
    <mergeCell ref="LEE286:LEH286"/>
    <mergeCell ref="LEI286:LEL286"/>
    <mergeCell ref="LEM286:LEP286"/>
    <mergeCell ref="LDC286:LDF286"/>
    <mergeCell ref="LDG286:LDJ286"/>
    <mergeCell ref="LDK286:LDN286"/>
    <mergeCell ref="LDO286:LDR286"/>
    <mergeCell ref="LDS286:LDV286"/>
    <mergeCell ref="LCI286:LCL286"/>
    <mergeCell ref="LCM286:LCP286"/>
    <mergeCell ref="LCQ286:LCT286"/>
    <mergeCell ref="LCU286:LCX286"/>
    <mergeCell ref="LCY286:LDB286"/>
    <mergeCell ref="LBO286:LBR286"/>
    <mergeCell ref="LBS286:LBV286"/>
    <mergeCell ref="LBW286:LBZ286"/>
    <mergeCell ref="LCA286:LCD286"/>
    <mergeCell ref="LCE286:LCH286"/>
    <mergeCell ref="LAU286:LAX286"/>
    <mergeCell ref="LAY286:LBB286"/>
    <mergeCell ref="LBC286:LBF286"/>
    <mergeCell ref="LBG286:LBJ286"/>
    <mergeCell ref="LBK286:LBN286"/>
    <mergeCell ref="LAA286:LAD286"/>
    <mergeCell ref="LAE286:LAH286"/>
    <mergeCell ref="LAI286:LAL286"/>
    <mergeCell ref="LAM286:LAP286"/>
    <mergeCell ref="LAQ286:LAT286"/>
    <mergeCell ref="KZG286:KZJ286"/>
    <mergeCell ref="KZK286:KZN286"/>
    <mergeCell ref="KZO286:KZR286"/>
    <mergeCell ref="KZS286:KZV286"/>
    <mergeCell ref="KZW286:KZZ286"/>
    <mergeCell ref="LJG286:LJJ286"/>
    <mergeCell ref="LJK286:LJN286"/>
    <mergeCell ref="LJO286:LJR286"/>
    <mergeCell ref="LJS286:LJV286"/>
    <mergeCell ref="LJW286:LJZ286"/>
    <mergeCell ref="LIM286:LIP286"/>
    <mergeCell ref="LIQ286:LIT286"/>
    <mergeCell ref="LIU286:LIX286"/>
    <mergeCell ref="LIY286:LJB286"/>
    <mergeCell ref="LJC286:LJF286"/>
    <mergeCell ref="LHS286:LHV286"/>
    <mergeCell ref="LHW286:LHZ286"/>
    <mergeCell ref="LIA286:LID286"/>
    <mergeCell ref="LIE286:LIH286"/>
    <mergeCell ref="LII286:LIL286"/>
    <mergeCell ref="LGY286:LHB286"/>
    <mergeCell ref="LHC286:LHF286"/>
    <mergeCell ref="LHG286:LHJ286"/>
    <mergeCell ref="LHK286:LHN286"/>
    <mergeCell ref="LHO286:LHR286"/>
    <mergeCell ref="LGE286:LGH286"/>
    <mergeCell ref="LGI286:LGL286"/>
    <mergeCell ref="LGM286:LGP286"/>
    <mergeCell ref="LGQ286:LGT286"/>
    <mergeCell ref="LGU286:LGX286"/>
    <mergeCell ref="LFK286:LFN286"/>
    <mergeCell ref="LFO286:LFR286"/>
    <mergeCell ref="LFS286:LFV286"/>
    <mergeCell ref="LFW286:LFZ286"/>
    <mergeCell ref="LGA286:LGD286"/>
    <mergeCell ref="LEQ286:LET286"/>
    <mergeCell ref="LEU286:LEX286"/>
    <mergeCell ref="LEY286:LFB286"/>
    <mergeCell ref="LFC286:LFF286"/>
    <mergeCell ref="LFG286:LFJ286"/>
    <mergeCell ref="LOQ286:LOT286"/>
    <mergeCell ref="LOU286:LOX286"/>
    <mergeCell ref="LOY286:LPB286"/>
    <mergeCell ref="LPC286:LPF286"/>
    <mergeCell ref="LPG286:LPJ286"/>
    <mergeCell ref="LNW286:LNZ286"/>
    <mergeCell ref="LOA286:LOD286"/>
    <mergeCell ref="LOE286:LOH286"/>
    <mergeCell ref="LOI286:LOL286"/>
    <mergeCell ref="LOM286:LOP286"/>
    <mergeCell ref="LNC286:LNF286"/>
    <mergeCell ref="LNG286:LNJ286"/>
    <mergeCell ref="LNK286:LNN286"/>
    <mergeCell ref="LNO286:LNR286"/>
    <mergeCell ref="LNS286:LNV286"/>
    <mergeCell ref="LMI286:LML286"/>
    <mergeCell ref="LMM286:LMP286"/>
    <mergeCell ref="LMQ286:LMT286"/>
    <mergeCell ref="LMU286:LMX286"/>
    <mergeCell ref="LMY286:LNB286"/>
    <mergeCell ref="LLO286:LLR286"/>
    <mergeCell ref="LLS286:LLV286"/>
    <mergeCell ref="LLW286:LLZ286"/>
    <mergeCell ref="LMA286:LMD286"/>
    <mergeCell ref="LME286:LMH286"/>
    <mergeCell ref="LKU286:LKX286"/>
    <mergeCell ref="LKY286:LLB286"/>
    <mergeCell ref="LLC286:LLF286"/>
    <mergeCell ref="LLG286:LLJ286"/>
    <mergeCell ref="LLK286:LLN286"/>
    <mergeCell ref="LKA286:LKD286"/>
    <mergeCell ref="LKE286:LKH286"/>
    <mergeCell ref="LKI286:LKL286"/>
    <mergeCell ref="LKM286:LKP286"/>
    <mergeCell ref="LKQ286:LKT286"/>
    <mergeCell ref="LUA286:LUD286"/>
    <mergeCell ref="LUE286:LUH286"/>
    <mergeCell ref="LUI286:LUL286"/>
    <mergeCell ref="LUM286:LUP286"/>
    <mergeCell ref="LUQ286:LUT286"/>
    <mergeCell ref="LTG286:LTJ286"/>
    <mergeCell ref="LTK286:LTN286"/>
    <mergeCell ref="LTO286:LTR286"/>
    <mergeCell ref="LTS286:LTV286"/>
    <mergeCell ref="LTW286:LTZ286"/>
    <mergeCell ref="LSM286:LSP286"/>
    <mergeCell ref="LSQ286:LST286"/>
    <mergeCell ref="LSU286:LSX286"/>
    <mergeCell ref="LSY286:LTB286"/>
    <mergeCell ref="LTC286:LTF286"/>
    <mergeCell ref="LRS286:LRV286"/>
    <mergeCell ref="LRW286:LRZ286"/>
    <mergeCell ref="LSA286:LSD286"/>
    <mergeCell ref="LSE286:LSH286"/>
    <mergeCell ref="LSI286:LSL286"/>
    <mergeCell ref="LQY286:LRB286"/>
    <mergeCell ref="LRC286:LRF286"/>
    <mergeCell ref="LRG286:LRJ286"/>
    <mergeCell ref="LRK286:LRN286"/>
    <mergeCell ref="LRO286:LRR286"/>
    <mergeCell ref="LQE286:LQH286"/>
    <mergeCell ref="LQI286:LQL286"/>
    <mergeCell ref="LQM286:LQP286"/>
    <mergeCell ref="LQQ286:LQT286"/>
    <mergeCell ref="LQU286:LQX286"/>
    <mergeCell ref="LPK286:LPN286"/>
    <mergeCell ref="LPO286:LPR286"/>
    <mergeCell ref="LPS286:LPV286"/>
    <mergeCell ref="LPW286:LPZ286"/>
    <mergeCell ref="LQA286:LQD286"/>
    <mergeCell ref="LZK286:LZN286"/>
    <mergeCell ref="LZO286:LZR286"/>
    <mergeCell ref="LZS286:LZV286"/>
    <mergeCell ref="LZW286:LZZ286"/>
    <mergeCell ref="MAA286:MAD286"/>
    <mergeCell ref="LYQ286:LYT286"/>
    <mergeCell ref="LYU286:LYX286"/>
    <mergeCell ref="LYY286:LZB286"/>
    <mergeCell ref="LZC286:LZF286"/>
    <mergeCell ref="LZG286:LZJ286"/>
    <mergeCell ref="LXW286:LXZ286"/>
    <mergeCell ref="LYA286:LYD286"/>
    <mergeCell ref="LYE286:LYH286"/>
    <mergeCell ref="LYI286:LYL286"/>
    <mergeCell ref="LYM286:LYP286"/>
    <mergeCell ref="LXC286:LXF286"/>
    <mergeCell ref="LXG286:LXJ286"/>
    <mergeCell ref="LXK286:LXN286"/>
    <mergeCell ref="LXO286:LXR286"/>
    <mergeCell ref="LXS286:LXV286"/>
    <mergeCell ref="LWI286:LWL286"/>
    <mergeCell ref="LWM286:LWP286"/>
    <mergeCell ref="LWQ286:LWT286"/>
    <mergeCell ref="LWU286:LWX286"/>
    <mergeCell ref="LWY286:LXB286"/>
    <mergeCell ref="LVO286:LVR286"/>
    <mergeCell ref="LVS286:LVV286"/>
    <mergeCell ref="LVW286:LVZ286"/>
    <mergeCell ref="LWA286:LWD286"/>
    <mergeCell ref="LWE286:LWH286"/>
    <mergeCell ref="LUU286:LUX286"/>
    <mergeCell ref="LUY286:LVB286"/>
    <mergeCell ref="LVC286:LVF286"/>
    <mergeCell ref="LVG286:LVJ286"/>
    <mergeCell ref="LVK286:LVN286"/>
    <mergeCell ref="MEU286:MEX286"/>
    <mergeCell ref="MEY286:MFB286"/>
    <mergeCell ref="MFC286:MFF286"/>
    <mergeCell ref="MFG286:MFJ286"/>
    <mergeCell ref="MFK286:MFN286"/>
    <mergeCell ref="MEA286:MED286"/>
    <mergeCell ref="MEE286:MEH286"/>
    <mergeCell ref="MEI286:MEL286"/>
    <mergeCell ref="MEM286:MEP286"/>
    <mergeCell ref="MEQ286:MET286"/>
    <mergeCell ref="MDG286:MDJ286"/>
    <mergeCell ref="MDK286:MDN286"/>
    <mergeCell ref="MDO286:MDR286"/>
    <mergeCell ref="MDS286:MDV286"/>
    <mergeCell ref="MDW286:MDZ286"/>
    <mergeCell ref="MCM286:MCP286"/>
    <mergeCell ref="MCQ286:MCT286"/>
    <mergeCell ref="MCU286:MCX286"/>
    <mergeCell ref="MCY286:MDB286"/>
    <mergeCell ref="MDC286:MDF286"/>
    <mergeCell ref="MBS286:MBV286"/>
    <mergeCell ref="MBW286:MBZ286"/>
    <mergeCell ref="MCA286:MCD286"/>
    <mergeCell ref="MCE286:MCH286"/>
    <mergeCell ref="MCI286:MCL286"/>
    <mergeCell ref="MAY286:MBB286"/>
    <mergeCell ref="MBC286:MBF286"/>
    <mergeCell ref="MBG286:MBJ286"/>
    <mergeCell ref="MBK286:MBN286"/>
    <mergeCell ref="MBO286:MBR286"/>
    <mergeCell ref="MAE286:MAH286"/>
    <mergeCell ref="MAI286:MAL286"/>
    <mergeCell ref="MAM286:MAP286"/>
    <mergeCell ref="MAQ286:MAT286"/>
    <mergeCell ref="MAU286:MAX286"/>
    <mergeCell ref="MKE286:MKH286"/>
    <mergeCell ref="MKI286:MKL286"/>
    <mergeCell ref="MKM286:MKP286"/>
    <mergeCell ref="MKQ286:MKT286"/>
    <mergeCell ref="MKU286:MKX286"/>
    <mergeCell ref="MJK286:MJN286"/>
    <mergeCell ref="MJO286:MJR286"/>
    <mergeCell ref="MJS286:MJV286"/>
    <mergeCell ref="MJW286:MJZ286"/>
    <mergeCell ref="MKA286:MKD286"/>
    <mergeCell ref="MIQ286:MIT286"/>
    <mergeCell ref="MIU286:MIX286"/>
    <mergeCell ref="MIY286:MJB286"/>
    <mergeCell ref="MJC286:MJF286"/>
    <mergeCell ref="MJG286:MJJ286"/>
    <mergeCell ref="MHW286:MHZ286"/>
    <mergeCell ref="MIA286:MID286"/>
    <mergeCell ref="MIE286:MIH286"/>
    <mergeCell ref="MII286:MIL286"/>
    <mergeCell ref="MIM286:MIP286"/>
    <mergeCell ref="MHC286:MHF286"/>
    <mergeCell ref="MHG286:MHJ286"/>
    <mergeCell ref="MHK286:MHN286"/>
    <mergeCell ref="MHO286:MHR286"/>
    <mergeCell ref="MHS286:MHV286"/>
    <mergeCell ref="MGI286:MGL286"/>
    <mergeCell ref="MGM286:MGP286"/>
    <mergeCell ref="MGQ286:MGT286"/>
    <mergeCell ref="MGU286:MGX286"/>
    <mergeCell ref="MGY286:MHB286"/>
    <mergeCell ref="MFO286:MFR286"/>
    <mergeCell ref="MFS286:MFV286"/>
    <mergeCell ref="MFW286:MFZ286"/>
    <mergeCell ref="MGA286:MGD286"/>
    <mergeCell ref="MGE286:MGH286"/>
    <mergeCell ref="MPO286:MPR286"/>
    <mergeCell ref="MPS286:MPV286"/>
    <mergeCell ref="MPW286:MPZ286"/>
    <mergeCell ref="MQA286:MQD286"/>
    <mergeCell ref="MQE286:MQH286"/>
    <mergeCell ref="MOU286:MOX286"/>
    <mergeCell ref="MOY286:MPB286"/>
    <mergeCell ref="MPC286:MPF286"/>
    <mergeCell ref="MPG286:MPJ286"/>
    <mergeCell ref="MPK286:MPN286"/>
    <mergeCell ref="MOA286:MOD286"/>
    <mergeCell ref="MOE286:MOH286"/>
    <mergeCell ref="MOI286:MOL286"/>
    <mergeCell ref="MOM286:MOP286"/>
    <mergeCell ref="MOQ286:MOT286"/>
    <mergeCell ref="MNG286:MNJ286"/>
    <mergeCell ref="MNK286:MNN286"/>
    <mergeCell ref="MNO286:MNR286"/>
    <mergeCell ref="MNS286:MNV286"/>
    <mergeCell ref="MNW286:MNZ286"/>
    <mergeCell ref="MMM286:MMP286"/>
    <mergeCell ref="MMQ286:MMT286"/>
    <mergeCell ref="MMU286:MMX286"/>
    <mergeCell ref="MMY286:MNB286"/>
    <mergeCell ref="MNC286:MNF286"/>
    <mergeCell ref="MLS286:MLV286"/>
    <mergeCell ref="MLW286:MLZ286"/>
    <mergeCell ref="MMA286:MMD286"/>
    <mergeCell ref="MME286:MMH286"/>
    <mergeCell ref="MMI286:MML286"/>
    <mergeCell ref="MKY286:MLB286"/>
    <mergeCell ref="MLC286:MLF286"/>
    <mergeCell ref="MLG286:MLJ286"/>
    <mergeCell ref="MLK286:MLN286"/>
    <mergeCell ref="MLO286:MLR286"/>
    <mergeCell ref="MUY286:MVB286"/>
    <mergeCell ref="MVC286:MVF286"/>
    <mergeCell ref="MVG286:MVJ286"/>
    <mergeCell ref="MVK286:MVN286"/>
    <mergeCell ref="MVO286:MVR286"/>
    <mergeCell ref="MUE286:MUH286"/>
    <mergeCell ref="MUI286:MUL286"/>
    <mergeCell ref="MUM286:MUP286"/>
    <mergeCell ref="MUQ286:MUT286"/>
    <mergeCell ref="MUU286:MUX286"/>
    <mergeCell ref="MTK286:MTN286"/>
    <mergeCell ref="MTO286:MTR286"/>
    <mergeCell ref="MTS286:MTV286"/>
    <mergeCell ref="MTW286:MTZ286"/>
    <mergeCell ref="MUA286:MUD286"/>
    <mergeCell ref="MSQ286:MST286"/>
    <mergeCell ref="MSU286:MSX286"/>
    <mergeCell ref="MSY286:MTB286"/>
    <mergeCell ref="MTC286:MTF286"/>
    <mergeCell ref="MTG286:MTJ286"/>
    <mergeCell ref="MRW286:MRZ286"/>
    <mergeCell ref="MSA286:MSD286"/>
    <mergeCell ref="MSE286:MSH286"/>
    <mergeCell ref="MSI286:MSL286"/>
    <mergeCell ref="MSM286:MSP286"/>
    <mergeCell ref="MRC286:MRF286"/>
    <mergeCell ref="MRG286:MRJ286"/>
    <mergeCell ref="MRK286:MRN286"/>
    <mergeCell ref="MRO286:MRR286"/>
    <mergeCell ref="MRS286:MRV286"/>
    <mergeCell ref="MQI286:MQL286"/>
    <mergeCell ref="MQM286:MQP286"/>
    <mergeCell ref="MQQ286:MQT286"/>
    <mergeCell ref="MQU286:MQX286"/>
    <mergeCell ref="MQY286:MRB286"/>
    <mergeCell ref="NAI286:NAL286"/>
    <mergeCell ref="NAM286:NAP286"/>
    <mergeCell ref="NAQ286:NAT286"/>
    <mergeCell ref="NAU286:NAX286"/>
    <mergeCell ref="NAY286:NBB286"/>
    <mergeCell ref="MZO286:MZR286"/>
    <mergeCell ref="MZS286:MZV286"/>
    <mergeCell ref="MZW286:MZZ286"/>
    <mergeCell ref="NAA286:NAD286"/>
    <mergeCell ref="NAE286:NAH286"/>
    <mergeCell ref="MYU286:MYX286"/>
    <mergeCell ref="MYY286:MZB286"/>
    <mergeCell ref="MZC286:MZF286"/>
    <mergeCell ref="MZG286:MZJ286"/>
    <mergeCell ref="MZK286:MZN286"/>
    <mergeCell ref="MYA286:MYD286"/>
    <mergeCell ref="MYE286:MYH286"/>
    <mergeCell ref="MYI286:MYL286"/>
    <mergeCell ref="MYM286:MYP286"/>
    <mergeCell ref="MYQ286:MYT286"/>
    <mergeCell ref="MXG286:MXJ286"/>
    <mergeCell ref="MXK286:MXN286"/>
    <mergeCell ref="MXO286:MXR286"/>
    <mergeCell ref="MXS286:MXV286"/>
    <mergeCell ref="MXW286:MXZ286"/>
    <mergeCell ref="MWM286:MWP286"/>
    <mergeCell ref="MWQ286:MWT286"/>
    <mergeCell ref="MWU286:MWX286"/>
    <mergeCell ref="MWY286:MXB286"/>
    <mergeCell ref="MXC286:MXF286"/>
    <mergeCell ref="MVS286:MVV286"/>
    <mergeCell ref="MVW286:MVZ286"/>
    <mergeCell ref="MWA286:MWD286"/>
    <mergeCell ref="MWE286:MWH286"/>
    <mergeCell ref="MWI286:MWL286"/>
    <mergeCell ref="NFS286:NFV286"/>
    <mergeCell ref="NFW286:NFZ286"/>
    <mergeCell ref="NGA286:NGD286"/>
    <mergeCell ref="NGE286:NGH286"/>
    <mergeCell ref="NGI286:NGL286"/>
    <mergeCell ref="NEY286:NFB286"/>
    <mergeCell ref="NFC286:NFF286"/>
    <mergeCell ref="NFG286:NFJ286"/>
    <mergeCell ref="NFK286:NFN286"/>
    <mergeCell ref="NFO286:NFR286"/>
    <mergeCell ref="NEE286:NEH286"/>
    <mergeCell ref="NEI286:NEL286"/>
    <mergeCell ref="NEM286:NEP286"/>
    <mergeCell ref="NEQ286:NET286"/>
    <mergeCell ref="NEU286:NEX286"/>
    <mergeCell ref="NDK286:NDN286"/>
    <mergeCell ref="NDO286:NDR286"/>
    <mergeCell ref="NDS286:NDV286"/>
    <mergeCell ref="NDW286:NDZ286"/>
    <mergeCell ref="NEA286:NED286"/>
    <mergeCell ref="NCQ286:NCT286"/>
    <mergeCell ref="NCU286:NCX286"/>
    <mergeCell ref="NCY286:NDB286"/>
    <mergeCell ref="NDC286:NDF286"/>
    <mergeCell ref="NDG286:NDJ286"/>
    <mergeCell ref="NBW286:NBZ286"/>
    <mergeCell ref="NCA286:NCD286"/>
    <mergeCell ref="NCE286:NCH286"/>
    <mergeCell ref="NCI286:NCL286"/>
    <mergeCell ref="NCM286:NCP286"/>
    <mergeCell ref="NBC286:NBF286"/>
    <mergeCell ref="NBG286:NBJ286"/>
    <mergeCell ref="NBK286:NBN286"/>
    <mergeCell ref="NBO286:NBR286"/>
    <mergeCell ref="NBS286:NBV286"/>
    <mergeCell ref="NLC286:NLF286"/>
    <mergeCell ref="NLG286:NLJ286"/>
    <mergeCell ref="NLK286:NLN286"/>
    <mergeCell ref="NLO286:NLR286"/>
    <mergeCell ref="NLS286:NLV286"/>
    <mergeCell ref="NKI286:NKL286"/>
    <mergeCell ref="NKM286:NKP286"/>
    <mergeCell ref="NKQ286:NKT286"/>
    <mergeCell ref="NKU286:NKX286"/>
    <mergeCell ref="NKY286:NLB286"/>
    <mergeCell ref="NJO286:NJR286"/>
    <mergeCell ref="NJS286:NJV286"/>
    <mergeCell ref="NJW286:NJZ286"/>
    <mergeCell ref="NKA286:NKD286"/>
    <mergeCell ref="NKE286:NKH286"/>
    <mergeCell ref="NIU286:NIX286"/>
    <mergeCell ref="NIY286:NJB286"/>
    <mergeCell ref="NJC286:NJF286"/>
    <mergeCell ref="NJG286:NJJ286"/>
    <mergeCell ref="NJK286:NJN286"/>
    <mergeCell ref="NIA286:NID286"/>
    <mergeCell ref="NIE286:NIH286"/>
    <mergeCell ref="NII286:NIL286"/>
    <mergeCell ref="NIM286:NIP286"/>
    <mergeCell ref="NIQ286:NIT286"/>
    <mergeCell ref="NHG286:NHJ286"/>
    <mergeCell ref="NHK286:NHN286"/>
    <mergeCell ref="NHO286:NHR286"/>
    <mergeCell ref="NHS286:NHV286"/>
    <mergeCell ref="NHW286:NHZ286"/>
    <mergeCell ref="NGM286:NGP286"/>
    <mergeCell ref="NGQ286:NGT286"/>
    <mergeCell ref="NGU286:NGX286"/>
    <mergeCell ref="NGY286:NHB286"/>
    <mergeCell ref="NHC286:NHF286"/>
    <mergeCell ref="NQM286:NQP286"/>
    <mergeCell ref="NQQ286:NQT286"/>
    <mergeCell ref="NQU286:NQX286"/>
    <mergeCell ref="NQY286:NRB286"/>
    <mergeCell ref="NRC286:NRF286"/>
    <mergeCell ref="NPS286:NPV286"/>
    <mergeCell ref="NPW286:NPZ286"/>
    <mergeCell ref="NQA286:NQD286"/>
    <mergeCell ref="NQE286:NQH286"/>
    <mergeCell ref="NQI286:NQL286"/>
    <mergeCell ref="NOY286:NPB286"/>
    <mergeCell ref="NPC286:NPF286"/>
    <mergeCell ref="NPG286:NPJ286"/>
    <mergeCell ref="NPK286:NPN286"/>
    <mergeCell ref="NPO286:NPR286"/>
    <mergeCell ref="NOE286:NOH286"/>
    <mergeCell ref="NOI286:NOL286"/>
    <mergeCell ref="NOM286:NOP286"/>
    <mergeCell ref="NOQ286:NOT286"/>
    <mergeCell ref="NOU286:NOX286"/>
    <mergeCell ref="NNK286:NNN286"/>
    <mergeCell ref="NNO286:NNR286"/>
    <mergeCell ref="NNS286:NNV286"/>
    <mergeCell ref="NNW286:NNZ286"/>
    <mergeCell ref="NOA286:NOD286"/>
    <mergeCell ref="NMQ286:NMT286"/>
    <mergeCell ref="NMU286:NMX286"/>
    <mergeCell ref="NMY286:NNB286"/>
    <mergeCell ref="NNC286:NNF286"/>
    <mergeCell ref="NNG286:NNJ286"/>
    <mergeCell ref="NLW286:NLZ286"/>
    <mergeCell ref="NMA286:NMD286"/>
    <mergeCell ref="NME286:NMH286"/>
    <mergeCell ref="NMI286:NML286"/>
    <mergeCell ref="NMM286:NMP286"/>
    <mergeCell ref="NVW286:NVZ286"/>
    <mergeCell ref="NWA286:NWD286"/>
    <mergeCell ref="NWE286:NWH286"/>
    <mergeCell ref="NWI286:NWL286"/>
    <mergeCell ref="NWM286:NWP286"/>
    <mergeCell ref="NVC286:NVF286"/>
    <mergeCell ref="NVG286:NVJ286"/>
    <mergeCell ref="NVK286:NVN286"/>
    <mergeCell ref="NVO286:NVR286"/>
    <mergeCell ref="NVS286:NVV286"/>
    <mergeCell ref="NUI286:NUL286"/>
    <mergeCell ref="NUM286:NUP286"/>
    <mergeCell ref="NUQ286:NUT286"/>
    <mergeCell ref="NUU286:NUX286"/>
    <mergeCell ref="NUY286:NVB286"/>
    <mergeCell ref="NTO286:NTR286"/>
    <mergeCell ref="NTS286:NTV286"/>
    <mergeCell ref="NTW286:NTZ286"/>
    <mergeCell ref="NUA286:NUD286"/>
    <mergeCell ref="NUE286:NUH286"/>
    <mergeCell ref="NSU286:NSX286"/>
    <mergeCell ref="NSY286:NTB286"/>
    <mergeCell ref="NTC286:NTF286"/>
    <mergeCell ref="NTG286:NTJ286"/>
    <mergeCell ref="NTK286:NTN286"/>
    <mergeCell ref="NSA286:NSD286"/>
    <mergeCell ref="NSE286:NSH286"/>
    <mergeCell ref="NSI286:NSL286"/>
    <mergeCell ref="NSM286:NSP286"/>
    <mergeCell ref="NSQ286:NST286"/>
    <mergeCell ref="NRG286:NRJ286"/>
    <mergeCell ref="NRK286:NRN286"/>
    <mergeCell ref="NRO286:NRR286"/>
    <mergeCell ref="NRS286:NRV286"/>
    <mergeCell ref="NRW286:NRZ286"/>
    <mergeCell ref="OBG286:OBJ286"/>
    <mergeCell ref="OBK286:OBN286"/>
    <mergeCell ref="OBO286:OBR286"/>
    <mergeCell ref="OBS286:OBV286"/>
    <mergeCell ref="OBW286:OBZ286"/>
    <mergeCell ref="OAM286:OAP286"/>
    <mergeCell ref="OAQ286:OAT286"/>
    <mergeCell ref="OAU286:OAX286"/>
    <mergeCell ref="OAY286:OBB286"/>
    <mergeCell ref="OBC286:OBF286"/>
    <mergeCell ref="NZS286:NZV286"/>
    <mergeCell ref="NZW286:NZZ286"/>
    <mergeCell ref="OAA286:OAD286"/>
    <mergeCell ref="OAE286:OAH286"/>
    <mergeCell ref="OAI286:OAL286"/>
    <mergeCell ref="NYY286:NZB286"/>
    <mergeCell ref="NZC286:NZF286"/>
    <mergeCell ref="NZG286:NZJ286"/>
    <mergeCell ref="NZK286:NZN286"/>
    <mergeCell ref="NZO286:NZR286"/>
    <mergeCell ref="NYE286:NYH286"/>
    <mergeCell ref="NYI286:NYL286"/>
    <mergeCell ref="NYM286:NYP286"/>
    <mergeCell ref="NYQ286:NYT286"/>
    <mergeCell ref="NYU286:NYX286"/>
    <mergeCell ref="NXK286:NXN286"/>
    <mergeCell ref="NXO286:NXR286"/>
    <mergeCell ref="NXS286:NXV286"/>
    <mergeCell ref="NXW286:NXZ286"/>
    <mergeCell ref="NYA286:NYD286"/>
    <mergeCell ref="NWQ286:NWT286"/>
    <mergeCell ref="NWU286:NWX286"/>
    <mergeCell ref="NWY286:NXB286"/>
    <mergeCell ref="NXC286:NXF286"/>
    <mergeCell ref="NXG286:NXJ286"/>
    <mergeCell ref="OGQ286:OGT286"/>
    <mergeCell ref="OGU286:OGX286"/>
    <mergeCell ref="OGY286:OHB286"/>
    <mergeCell ref="OHC286:OHF286"/>
    <mergeCell ref="OHG286:OHJ286"/>
    <mergeCell ref="OFW286:OFZ286"/>
    <mergeCell ref="OGA286:OGD286"/>
    <mergeCell ref="OGE286:OGH286"/>
    <mergeCell ref="OGI286:OGL286"/>
    <mergeCell ref="OGM286:OGP286"/>
    <mergeCell ref="OFC286:OFF286"/>
    <mergeCell ref="OFG286:OFJ286"/>
    <mergeCell ref="OFK286:OFN286"/>
    <mergeCell ref="OFO286:OFR286"/>
    <mergeCell ref="OFS286:OFV286"/>
    <mergeCell ref="OEI286:OEL286"/>
    <mergeCell ref="OEM286:OEP286"/>
    <mergeCell ref="OEQ286:OET286"/>
    <mergeCell ref="OEU286:OEX286"/>
    <mergeCell ref="OEY286:OFB286"/>
    <mergeCell ref="ODO286:ODR286"/>
    <mergeCell ref="ODS286:ODV286"/>
    <mergeCell ref="ODW286:ODZ286"/>
    <mergeCell ref="OEA286:OED286"/>
    <mergeCell ref="OEE286:OEH286"/>
    <mergeCell ref="OCU286:OCX286"/>
    <mergeCell ref="OCY286:ODB286"/>
    <mergeCell ref="ODC286:ODF286"/>
    <mergeCell ref="ODG286:ODJ286"/>
    <mergeCell ref="ODK286:ODN286"/>
    <mergeCell ref="OCA286:OCD286"/>
    <mergeCell ref="OCE286:OCH286"/>
    <mergeCell ref="OCI286:OCL286"/>
    <mergeCell ref="OCM286:OCP286"/>
    <mergeCell ref="OCQ286:OCT286"/>
    <mergeCell ref="OMA286:OMD286"/>
    <mergeCell ref="OME286:OMH286"/>
    <mergeCell ref="OMI286:OML286"/>
    <mergeCell ref="OMM286:OMP286"/>
    <mergeCell ref="OMQ286:OMT286"/>
    <mergeCell ref="OLG286:OLJ286"/>
    <mergeCell ref="OLK286:OLN286"/>
    <mergeCell ref="OLO286:OLR286"/>
    <mergeCell ref="OLS286:OLV286"/>
    <mergeCell ref="OLW286:OLZ286"/>
    <mergeCell ref="OKM286:OKP286"/>
    <mergeCell ref="OKQ286:OKT286"/>
    <mergeCell ref="OKU286:OKX286"/>
    <mergeCell ref="OKY286:OLB286"/>
    <mergeCell ref="OLC286:OLF286"/>
    <mergeCell ref="OJS286:OJV286"/>
    <mergeCell ref="OJW286:OJZ286"/>
    <mergeCell ref="OKA286:OKD286"/>
    <mergeCell ref="OKE286:OKH286"/>
    <mergeCell ref="OKI286:OKL286"/>
    <mergeCell ref="OIY286:OJB286"/>
    <mergeCell ref="OJC286:OJF286"/>
    <mergeCell ref="OJG286:OJJ286"/>
    <mergeCell ref="OJK286:OJN286"/>
    <mergeCell ref="OJO286:OJR286"/>
    <mergeCell ref="OIE286:OIH286"/>
    <mergeCell ref="OII286:OIL286"/>
    <mergeCell ref="OIM286:OIP286"/>
    <mergeCell ref="OIQ286:OIT286"/>
    <mergeCell ref="OIU286:OIX286"/>
    <mergeCell ref="OHK286:OHN286"/>
    <mergeCell ref="OHO286:OHR286"/>
    <mergeCell ref="OHS286:OHV286"/>
    <mergeCell ref="OHW286:OHZ286"/>
    <mergeCell ref="OIA286:OID286"/>
    <mergeCell ref="ORK286:ORN286"/>
    <mergeCell ref="ORO286:ORR286"/>
    <mergeCell ref="ORS286:ORV286"/>
    <mergeCell ref="ORW286:ORZ286"/>
    <mergeCell ref="OSA286:OSD286"/>
    <mergeCell ref="OQQ286:OQT286"/>
    <mergeCell ref="OQU286:OQX286"/>
    <mergeCell ref="OQY286:ORB286"/>
    <mergeCell ref="ORC286:ORF286"/>
    <mergeCell ref="ORG286:ORJ286"/>
    <mergeCell ref="OPW286:OPZ286"/>
    <mergeCell ref="OQA286:OQD286"/>
    <mergeCell ref="OQE286:OQH286"/>
    <mergeCell ref="OQI286:OQL286"/>
    <mergeCell ref="OQM286:OQP286"/>
    <mergeCell ref="OPC286:OPF286"/>
    <mergeCell ref="OPG286:OPJ286"/>
    <mergeCell ref="OPK286:OPN286"/>
    <mergeCell ref="OPO286:OPR286"/>
    <mergeCell ref="OPS286:OPV286"/>
    <mergeCell ref="OOI286:OOL286"/>
    <mergeCell ref="OOM286:OOP286"/>
    <mergeCell ref="OOQ286:OOT286"/>
    <mergeCell ref="OOU286:OOX286"/>
    <mergeCell ref="OOY286:OPB286"/>
    <mergeCell ref="ONO286:ONR286"/>
    <mergeCell ref="ONS286:ONV286"/>
    <mergeCell ref="ONW286:ONZ286"/>
    <mergeCell ref="OOA286:OOD286"/>
    <mergeCell ref="OOE286:OOH286"/>
    <mergeCell ref="OMU286:OMX286"/>
    <mergeCell ref="OMY286:ONB286"/>
    <mergeCell ref="ONC286:ONF286"/>
    <mergeCell ref="ONG286:ONJ286"/>
    <mergeCell ref="ONK286:ONN286"/>
    <mergeCell ref="OWU286:OWX286"/>
    <mergeCell ref="OWY286:OXB286"/>
    <mergeCell ref="OXC286:OXF286"/>
    <mergeCell ref="OXG286:OXJ286"/>
    <mergeCell ref="OXK286:OXN286"/>
    <mergeCell ref="OWA286:OWD286"/>
    <mergeCell ref="OWE286:OWH286"/>
    <mergeCell ref="OWI286:OWL286"/>
    <mergeCell ref="OWM286:OWP286"/>
    <mergeCell ref="OWQ286:OWT286"/>
    <mergeCell ref="OVG286:OVJ286"/>
    <mergeCell ref="OVK286:OVN286"/>
    <mergeCell ref="OVO286:OVR286"/>
    <mergeCell ref="OVS286:OVV286"/>
    <mergeCell ref="OVW286:OVZ286"/>
    <mergeCell ref="OUM286:OUP286"/>
    <mergeCell ref="OUQ286:OUT286"/>
    <mergeCell ref="OUU286:OUX286"/>
    <mergeCell ref="OUY286:OVB286"/>
    <mergeCell ref="OVC286:OVF286"/>
    <mergeCell ref="OTS286:OTV286"/>
    <mergeCell ref="OTW286:OTZ286"/>
    <mergeCell ref="OUA286:OUD286"/>
    <mergeCell ref="OUE286:OUH286"/>
    <mergeCell ref="OUI286:OUL286"/>
    <mergeCell ref="OSY286:OTB286"/>
    <mergeCell ref="OTC286:OTF286"/>
    <mergeCell ref="OTG286:OTJ286"/>
    <mergeCell ref="OTK286:OTN286"/>
    <mergeCell ref="OTO286:OTR286"/>
    <mergeCell ref="OSE286:OSH286"/>
    <mergeCell ref="OSI286:OSL286"/>
    <mergeCell ref="OSM286:OSP286"/>
    <mergeCell ref="OSQ286:OST286"/>
    <mergeCell ref="OSU286:OSX286"/>
    <mergeCell ref="PCE286:PCH286"/>
    <mergeCell ref="PCI286:PCL286"/>
    <mergeCell ref="PCM286:PCP286"/>
    <mergeCell ref="PCQ286:PCT286"/>
    <mergeCell ref="PCU286:PCX286"/>
    <mergeCell ref="PBK286:PBN286"/>
    <mergeCell ref="PBO286:PBR286"/>
    <mergeCell ref="PBS286:PBV286"/>
    <mergeCell ref="PBW286:PBZ286"/>
    <mergeCell ref="PCA286:PCD286"/>
    <mergeCell ref="PAQ286:PAT286"/>
    <mergeCell ref="PAU286:PAX286"/>
    <mergeCell ref="PAY286:PBB286"/>
    <mergeCell ref="PBC286:PBF286"/>
    <mergeCell ref="PBG286:PBJ286"/>
    <mergeCell ref="OZW286:OZZ286"/>
    <mergeCell ref="PAA286:PAD286"/>
    <mergeCell ref="PAE286:PAH286"/>
    <mergeCell ref="PAI286:PAL286"/>
    <mergeCell ref="PAM286:PAP286"/>
    <mergeCell ref="OZC286:OZF286"/>
    <mergeCell ref="OZG286:OZJ286"/>
    <mergeCell ref="OZK286:OZN286"/>
    <mergeCell ref="OZO286:OZR286"/>
    <mergeCell ref="OZS286:OZV286"/>
    <mergeCell ref="OYI286:OYL286"/>
    <mergeCell ref="OYM286:OYP286"/>
    <mergeCell ref="OYQ286:OYT286"/>
    <mergeCell ref="OYU286:OYX286"/>
    <mergeCell ref="OYY286:OZB286"/>
    <mergeCell ref="OXO286:OXR286"/>
    <mergeCell ref="OXS286:OXV286"/>
    <mergeCell ref="OXW286:OXZ286"/>
    <mergeCell ref="OYA286:OYD286"/>
    <mergeCell ref="OYE286:OYH286"/>
    <mergeCell ref="PHO286:PHR286"/>
    <mergeCell ref="PHS286:PHV286"/>
    <mergeCell ref="PHW286:PHZ286"/>
    <mergeCell ref="PIA286:PID286"/>
    <mergeCell ref="PIE286:PIH286"/>
    <mergeCell ref="PGU286:PGX286"/>
    <mergeCell ref="PGY286:PHB286"/>
    <mergeCell ref="PHC286:PHF286"/>
    <mergeCell ref="PHG286:PHJ286"/>
    <mergeCell ref="PHK286:PHN286"/>
    <mergeCell ref="PGA286:PGD286"/>
    <mergeCell ref="PGE286:PGH286"/>
    <mergeCell ref="PGI286:PGL286"/>
    <mergeCell ref="PGM286:PGP286"/>
    <mergeCell ref="PGQ286:PGT286"/>
    <mergeCell ref="PFG286:PFJ286"/>
    <mergeCell ref="PFK286:PFN286"/>
    <mergeCell ref="PFO286:PFR286"/>
    <mergeCell ref="PFS286:PFV286"/>
    <mergeCell ref="PFW286:PFZ286"/>
    <mergeCell ref="PEM286:PEP286"/>
    <mergeCell ref="PEQ286:PET286"/>
    <mergeCell ref="PEU286:PEX286"/>
    <mergeCell ref="PEY286:PFB286"/>
    <mergeCell ref="PFC286:PFF286"/>
    <mergeCell ref="PDS286:PDV286"/>
    <mergeCell ref="PDW286:PDZ286"/>
    <mergeCell ref="PEA286:PED286"/>
    <mergeCell ref="PEE286:PEH286"/>
    <mergeCell ref="PEI286:PEL286"/>
    <mergeCell ref="PCY286:PDB286"/>
    <mergeCell ref="PDC286:PDF286"/>
    <mergeCell ref="PDG286:PDJ286"/>
    <mergeCell ref="PDK286:PDN286"/>
    <mergeCell ref="PDO286:PDR286"/>
    <mergeCell ref="PMY286:PNB286"/>
    <mergeCell ref="PNC286:PNF286"/>
    <mergeCell ref="PNG286:PNJ286"/>
    <mergeCell ref="PNK286:PNN286"/>
    <mergeCell ref="PNO286:PNR286"/>
    <mergeCell ref="PME286:PMH286"/>
    <mergeCell ref="PMI286:PML286"/>
    <mergeCell ref="PMM286:PMP286"/>
    <mergeCell ref="PMQ286:PMT286"/>
    <mergeCell ref="PMU286:PMX286"/>
    <mergeCell ref="PLK286:PLN286"/>
    <mergeCell ref="PLO286:PLR286"/>
    <mergeCell ref="PLS286:PLV286"/>
    <mergeCell ref="PLW286:PLZ286"/>
    <mergeCell ref="PMA286:PMD286"/>
    <mergeCell ref="PKQ286:PKT286"/>
    <mergeCell ref="PKU286:PKX286"/>
    <mergeCell ref="PKY286:PLB286"/>
    <mergeCell ref="PLC286:PLF286"/>
    <mergeCell ref="PLG286:PLJ286"/>
    <mergeCell ref="PJW286:PJZ286"/>
    <mergeCell ref="PKA286:PKD286"/>
    <mergeCell ref="PKE286:PKH286"/>
    <mergeCell ref="PKI286:PKL286"/>
    <mergeCell ref="PKM286:PKP286"/>
    <mergeCell ref="PJC286:PJF286"/>
    <mergeCell ref="PJG286:PJJ286"/>
    <mergeCell ref="PJK286:PJN286"/>
    <mergeCell ref="PJO286:PJR286"/>
    <mergeCell ref="PJS286:PJV286"/>
    <mergeCell ref="PII286:PIL286"/>
    <mergeCell ref="PIM286:PIP286"/>
    <mergeCell ref="PIQ286:PIT286"/>
    <mergeCell ref="PIU286:PIX286"/>
    <mergeCell ref="PIY286:PJB286"/>
    <mergeCell ref="PSI286:PSL286"/>
    <mergeCell ref="PSM286:PSP286"/>
    <mergeCell ref="PSQ286:PST286"/>
    <mergeCell ref="PSU286:PSX286"/>
    <mergeCell ref="PSY286:PTB286"/>
    <mergeCell ref="PRO286:PRR286"/>
    <mergeCell ref="PRS286:PRV286"/>
    <mergeCell ref="PRW286:PRZ286"/>
    <mergeCell ref="PSA286:PSD286"/>
    <mergeCell ref="PSE286:PSH286"/>
    <mergeCell ref="PQU286:PQX286"/>
    <mergeCell ref="PQY286:PRB286"/>
    <mergeCell ref="PRC286:PRF286"/>
    <mergeCell ref="PRG286:PRJ286"/>
    <mergeCell ref="PRK286:PRN286"/>
    <mergeCell ref="PQA286:PQD286"/>
    <mergeCell ref="PQE286:PQH286"/>
    <mergeCell ref="PQI286:PQL286"/>
    <mergeCell ref="PQM286:PQP286"/>
    <mergeCell ref="PQQ286:PQT286"/>
    <mergeCell ref="PPG286:PPJ286"/>
    <mergeCell ref="PPK286:PPN286"/>
    <mergeCell ref="PPO286:PPR286"/>
    <mergeCell ref="PPS286:PPV286"/>
    <mergeCell ref="PPW286:PPZ286"/>
    <mergeCell ref="POM286:POP286"/>
    <mergeCell ref="POQ286:POT286"/>
    <mergeCell ref="POU286:POX286"/>
    <mergeCell ref="POY286:PPB286"/>
    <mergeCell ref="PPC286:PPF286"/>
    <mergeCell ref="PNS286:PNV286"/>
    <mergeCell ref="PNW286:PNZ286"/>
    <mergeCell ref="POA286:POD286"/>
    <mergeCell ref="POE286:POH286"/>
    <mergeCell ref="POI286:POL286"/>
    <mergeCell ref="PXS286:PXV286"/>
    <mergeCell ref="PXW286:PXZ286"/>
    <mergeCell ref="PYA286:PYD286"/>
    <mergeCell ref="PYE286:PYH286"/>
    <mergeCell ref="PYI286:PYL286"/>
    <mergeCell ref="PWY286:PXB286"/>
    <mergeCell ref="PXC286:PXF286"/>
    <mergeCell ref="PXG286:PXJ286"/>
    <mergeCell ref="PXK286:PXN286"/>
    <mergeCell ref="PXO286:PXR286"/>
    <mergeCell ref="PWE286:PWH286"/>
    <mergeCell ref="PWI286:PWL286"/>
    <mergeCell ref="PWM286:PWP286"/>
    <mergeCell ref="PWQ286:PWT286"/>
    <mergeCell ref="PWU286:PWX286"/>
    <mergeCell ref="PVK286:PVN286"/>
    <mergeCell ref="PVO286:PVR286"/>
    <mergeCell ref="PVS286:PVV286"/>
    <mergeCell ref="PVW286:PVZ286"/>
    <mergeCell ref="PWA286:PWD286"/>
    <mergeCell ref="PUQ286:PUT286"/>
    <mergeCell ref="PUU286:PUX286"/>
    <mergeCell ref="PUY286:PVB286"/>
    <mergeCell ref="PVC286:PVF286"/>
    <mergeCell ref="PVG286:PVJ286"/>
    <mergeCell ref="PTW286:PTZ286"/>
    <mergeCell ref="PUA286:PUD286"/>
    <mergeCell ref="PUE286:PUH286"/>
    <mergeCell ref="PUI286:PUL286"/>
    <mergeCell ref="PUM286:PUP286"/>
    <mergeCell ref="PTC286:PTF286"/>
    <mergeCell ref="PTG286:PTJ286"/>
    <mergeCell ref="PTK286:PTN286"/>
    <mergeCell ref="PTO286:PTR286"/>
    <mergeCell ref="PTS286:PTV286"/>
    <mergeCell ref="QDC286:QDF286"/>
    <mergeCell ref="QDG286:QDJ286"/>
    <mergeCell ref="QDK286:QDN286"/>
    <mergeCell ref="QDO286:QDR286"/>
    <mergeCell ref="QDS286:QDV286"/>
    <mergeCell ref="QCI286:QCL286"/>
    <mergeCell ref="QCM286:QCP286"/>
    <mergeCell ref="QCQ286:QCT286"/>
    <mergeCell ref="QCU286:QCX286"/>
    <mergeCell ref="QCY286:QDB286"/>
    <mergeCell ref="QBO286:QBR286"/>
    <mergeCell ref="QBS286:QBV286"/>
    <mergeCell ref="QBW286:QBZ286"/>
    <mergeCell ref="QCA286:QCD286"/>
    <mergeCell ref="QCE286:QCH286"/>
    <mergeCell ref="QAU286:QAX286"/>
    <mergeCell ref="QAY286:QBB286"/>
    <mergeCell ref="QBC286:QBF286"/>
    <mergeCell ref="QBG286:QBJ286"/>
    <mergeCell ref="QBK286:QBN286"/>
    <mergeCell ref="QAA286:QAD286"/>
    <mergeCell ref="QAE286:QAH286"/>
    <mergeCell ref="QAI286:QAL286"/>
    <mergeCell ref="QAM286:QAP286"/>
    <mergeCell ref="QAQ286:QAT286"/>
    <mergeCell ref="PZG286:PZJ286"/>
    <mergeCell ref="PZK286:PZN286"/>
    <mergeCell ref="PZO286:PZR286"/>
    <mergeCell ref="PZS286:PZV286"/>
    <mergeCell ref="PZW286:PZZ286"/>
    <mergeCell ref="PYM286:PYP286"/>
    <mergeCell ref="PYQ286:PYT286"/>
    <mergeCell ref="PYU286:PYX286"/>
    <mergeCell ref="PYY286:PZB286"/>
    <mergeCell ref="PZC286:PZF286"/>
    <mergeCell ref="QIM286:QIP286"/>
    <mergeCell ref="QIQ286:QIT286"/>
    <mergeCell ref="QIU286:QIX286"/>
    <mergeCell ref="QIY286:QJB286"/>
    <mergeCell ref="QJC286:QJF286"/>
    <mergeCell ref="QHS286:QHV286"/>
    <mergeCell ref="QHW286:QHZ286"/>
    <mergeCell ref="QIA286:QID286"/>
    <mergeCell ref="QIE286:QIH286"/>
    <mergeCell ref="QII286:QIL286"/>
    <mergeCell ref="QGY286:QHB286"/>
    <mergeCell ref="QHC286:QHF286"/>
    <mergeCell ref="QHG286:QHJ286"/>
    <mergeCell ref="QHK286:QHN286"/>
    <mergeCell ref="QHO286:QHR286"/>
    <mergeCell ref="QGE286:QGH286"/>
    <mergeCell ref="QGI286:QGL286"/>
    <mergeCell ref="QGM286:QGP286"/>
    <mergeCell ref="QGQ286:QGT286"/>
    <mergeCell ref="QGU286:QGX286"/>
    <mergeCell ref="QFK286:QFN286"/>
    <mergeCell ref="QFO286:QFR286"/>
    <mergeCell ref="QFS286:QFV286"/>
    <mergeCell ref="QFW286:QFZ286"/>
    <mergeCell ref="QGA286:QGD286"/>
    <mergeCell ref="QEQ286:QET286"/>
    <mergeCell ref="QEU286:QEX286"/>
    <mergeCell ref="QEY286:QFB286"/>
    <mergeCell ref="QFC286:QFF286"/>
    <mergeCell ref="QFG286:QFJ286"/>
    <mergeCell ref="QDW286:QDZ286"/>
    <mergeCell ref="QEA286:QED286"/>
    <mergeCell ref="QEE286:QEH286"/>
    <mergeCell ref="QEI286:QEL286"/>
    <mergeCell ref="QEM286:QEP286"/>
    <mergeCell ref="QNW286:QNZ286"/>
    <mergeCell ref="QOA286:QOD286"/>
    <mergeCell ref="QOE286:QOH286"/>
    <mergeCell ref="QOI286:QOL286"/>
    <mergeCell ref="QOM286:QOP286"/>
    <mergeCell ref="QNC286:QNF286"/>
    <mergeCell ref="QNG286:QNJ286"/>
    <mergeCell ref="QNK286:QNN286"/>
    <mergeCell ref="QNO286:QNR286"/>
    <mergeCell ref="QNS286:QNV286"/>
    <mergeCell ref="QMI286:QML286"/>
    <mergeCell ref="QMM286:QMP286"/>
    <mergeCell ref="QMQ286:QMT286"/>
    <mergeCell ref="QMU286:QMX286"/>
    <mergeCell ref="QMY286:QNB286"/>
    <mergeCell ref="QLO286:QLR286"/>
    <mergeCell ref="QLS286:QLV286"/>
    <mergeCell ref="QLW286:QLZ286"/>
    <mergeCell ref="QMA286:QMD286"/>
    <mergeCell ref="QME286:QMH286"/>
    <mergeCell ref="QKU286:QKX286"/>
    <mergeCell ref="QKY286:QLB286"/>
    <mergeCell ref="QLC286:QLF286"/>
    <mergeCell ref="QLG286:QLJ286"/>
    <mergeCell ref="QLK286:QLN286"/>
    <mergeCell ref="QKA286:QKD286"/>
    <mergeCell ref="QKE286:QKH286"/>
    <mergeCell ref="QKI286:QKL286"/>
    <mergeCell ref="QKM286:QKP286"/>
    <mergeCell ref="QKQ286:QKT286"/>
    <mergeCell ref="QJG286:QJJ286"/>
    <mergeCell ref="QJK286:QJN286"/>
    <mergeCell ref="QJO286:QJR286"/>
    <mergeCell ref="QJS286:QJV286"/>
    <mergeCell ref="QJW286:QJZ286"/>
    <mergeCell ref="QTG286:QTJ286"/>
    <mergeCell ref="QTK286:QTN286"/>
    <mergeCell ref="QTO286:QTR286"/>
    <mergeCell ref="QTS286:QTV286"/>
    <mergeCell ref="QTW286:QTZ286"/>
    <mergeCell ref="QSM286:QSP286"/>
    <mergeCell ref="QSQ286:QST286"/>
    <mergeCell ref="QSU286:QSX286"/>
    <mergeCell ref="QSY286:QTB286"/>
    <mergeCell ref="QTC286:QTF286"/>
    <mergeCell ref="QRS286:QRV286"/>
    <mergeCell ref="QRW286:QRZ286"/>
    <mergeCell ref="QSA286:QSD286"/>
    <mergeCell ref="QSE286:QSH286"/>
    <mergeCell ref="QSI286:QSL286"/>
    <mergeCell ref="QQY286:QRB286"/>
    <mergeCell ref="QRC286:QRF286"/>
    <mergeCell ref="QRG286:QRJ286"/>
    <mergeCell ref="QRK286:QRN286"/>
    <mergeCell ref="QRO286:QRR286"/>
    <mergeCell ref="QQE286:QQH286"/>
    <mergeCell ref="QQI286:QQL286"/>
    <mergeCell ref="QQM286:QQP286"/>
    <mergeCell ref="QQQ286:QQT286"/>
    <mergeCell ref="QQU286:QQX286"/>
    <mergeCell ref="QPK286:QPN286"/>
    <mergeCell ref="QPO286:QPR286"/>
    <mergeCell ref="QPS286:QPV286"/>
    <mergeCell ref="QPW286:QPZ286"/>
    <mergeCell ref="QQA286:QQD286"/>
    <mergeCell ref="QOQ286:QOT286"/>
    <mergeCell ref="QOU286:QOX286"/>
    <mergeCell ref="QOY286:QPB286"/>
    <mergeCell ref="QPC286:QPF286"/>
    <mergeCell ref="QPG286:QPJ286"/>
    <mergeCell ref="QYQ286:QYT286"/>
    <mergeCell ref="QYU286:QYX286"/>
    <mergeCell ref="QYY286:QZB286"/>
    <mergeCell ref="QZC286:QZF286"/>
    <mergeCell ref="QZG286:QZJ286"/>
    <mergeCell ref="QXW286:QXZ286"/>
    <mergeCell ref="QYA286:QYD286"/>
    <mergeCell ref="QYE286:QYH286"/>
    <mergeCell ref="QYI286:QYL286"/>
    <mergeCell ref="QYM286:QYP286"/>
    <mergeCell ref="QXC286:QXF286"/>
    <mergeCell ref="QXG286:QXJ286"/>
    <mergeCell ref="QXK286:QXN286"/>
    <mergeCell ref="QXO286:QXR286"/>
    <mergeCell ref="QXS286:QXV286"/>
    <mergeCell ref="QWI286:QWL286"/>
    <mergeCell ref="QWM286:QWP286"/>
    <mergeCell ref="QWQ286:QWT286"/>
    <mergeCell ref="QWU286:QWX286"/>
    <mergeCell ref="QWY286:QXB286"/>
    <mergeCell ref="QVO286:QVR286"/>
    <mergeCell ref="QVS286:QVV286"/>
    <mergeCell ref="QVW286:QVZ286"/>
    <mergeCell ref="QWA286:QWD286"/>
    <mergeCell ref="QWE286:QWH286"/>
    <mergeCell ref="QUU286:QUX286"/>
    <mergeCell ref="QUY286:QVB286"/>
    <mergeCell ref="QVC286:QVF286"/>
    <mergeCell ref="QVG286:QVJ286"/>
    <mergeCell ref="QVK286:QVN286"/>
    <mergeCell ref="QUA286:QUD286"/>
    <mergeCell ref="QUE286:QUH286"/>
    <mergeCell ref="QUI286:QUL286"/>
    <mergeCell ref="QUM286:QUP286"/>
    <mergeCell ref="QUQ286:QUT286"/>
    <mergeCell ref="REA286:RED286"/>
    <mergeCell ref="REE286:REH286"/>
    <mergeCell ref="REI286:REL286"/>
    <mergeCell ref="REM286:REP286"/>
    <mergeCell ref="REQ286:RET286"/>
    <mergeCell ref="RDG286:RDJ286"/>
    <mergeCell ref="RDK286:RDN286"/>
    <mergeCell ref="RDO286:RDR286"/>
    <mergeCell ref="RDS286:RDV286"/>
    <mergeCell ref="RDW286:RDZ286"/>
    <mergeCell ref="RCM286:RCP286"/>
    <mergeCell ref="RCQ286:RCT286"/>
    <mergeCell ref="RCU286:RCX286"/>
    <mergeCell ref="RCY286:RDB286"/>
    <mergeCell ref="RDC286:RDF286"/>
    <mergeCell ref="RBS286:RBV286"/>
    <mergeCell ref="RBW286:RBZ286"/>
    <mergeCell ref="RCA286:RCD286"/>
    <mergeCell ref="RCE286:RCH286"/>
    <mergeCell ref="RCI286:RCL286"/>
    <mergeCell ref="RAY286:RBB286"/>
    <mergeCell ref="RBC286:RBF286"/>
    <mergeCell ref="RBG286:RBJ286"/>
    <mergeCell ref="RBK286:RBN286"/>
    <mergeCell ref="RBO286:RBR286"/>
    <mergeCell ref="RAE286:RAH286"/>
    <mergeCell ref="RAI286:RAL286"/>
    <mergeCell ref="RAM286:RAP286"/>
    <mergeCell ref="RAQ286:RAT286"/>
    <mergeCell ref="RAU286:RAX286"/>
    <mergeCell ref="QZK286:QZN286"/>
    <mergeCell ref="QZO286:QZR286"/>
    <mergeCell ref="QZS286:QZV286"/>
    <mergeCell ref="QZW286:QZZ286"/>
    <mergeCell ref="RAA286:RAD286"/>
    <mergeCell ref="RJK286:RJN286"/>
    <mergeCell ref="RJO286:RJR286"/>
    <mergeCell ref="RJS286:RJV286"/>
    <mergeCell ref="RJW286:RJZ286"/>
    <mergeCell ref="RKA286:RKD286"/>
    <mergeCell ref="RIQ286:RIT286"/>
    <mergeCell ref="RIU286:RIX286"/>
    <mergeCell ref="RIY286:RJB286"/>
    <mergeCell ref="RJC286:RJF286"/>
    <mergeCell ref="RJG286:RJJ286"/>
    <mergeCell ref="RHW286:RHZ286"/>
    <mergeCell ref="RIA286:RID286"/>
    <mergeCell ref="RIE286:RIH286"/>
    <mergeCell ref="RII286:RIL286"/>
    <mergeCell ref="RIM286:RIP286"/>
    <mergeCell ref="RHC286:RHF286"/>
    <mergeCell ref="RHG286:RHJ286"/>
    <mergeCell ref="RHK286:RHN286"/>
    <mergeCell ref="RHO286:RHR286"/>
    <mergeCell ref="RHS286:RHV286"/>
    <mergeCell ref="RGI286:RGL286"/>
    <mergeCell ref="RGM286:RGP286"/>
    <mergeCell ref="RGQ286:RGT286"/>
    <mergeCell ref="RGU286:RGX286"/>
    <mergeCell ref="RGY286:RHB286"/>
    <mergeCell ref="RFO286:RFR286"/>
    <mergeCell ref="RFS286:RFV286"/>
    <mergeCell ref="RFW286:RFZ286"/>
    <mergeCell ref="RGA286:RGD286"/>
    <mergeCell ref="RGE286:RGH286"/>
    <mergeCell ref="REU286:REX286"/>
    <mergeCell ref="REY286:RFB286"/>
    <mergeCell ref="RFC286:RFF286"/>
    <mergeCell ref="RFG286:RFJ286"/>
    <mergeCell ref="RFK286:RFN286"/>
    <mergeCell ref="ROU286:ROX286"/>
    <mergeCell ref="ROY286:RPB286"/>
    <mergeCell ref="RPC286:RPF286"/>
    <mergeCell ref="RPG286:RPJ286"/>
    <mergeCell ref="RPK286:RPN286"/>
    <mergeCell ref="ROA286:ROD286"/>
    <mergeCell ref="ROE286:ROH286"/>
    <mergeCell ref="ROI286:ROL286"/>
    <mergeCell ref="ROM286:ROP286"/>
    <mergeCell ref="ROQ286:ROT286"/>
    <mergeCell ref="RNG286:RNJ286"/>
    <mergeCell ref="RNK286:RNN286"/>
    <mergeCell ref="RNO286:RNR286"/>
    <mergeCell ref="RNS286:RNV286"/>
    <mergeCell ref="RNW286:RNZ286"/>
    <mergeCell ref="RMM286:RMP286"/>
    <mergeCell ref="RMQ286:RMT286"/>
    <mergeCell ref="RMU286:RMX286"/>
    <mergeCell ref="RMY286:RNB286"/>
    <mergeCell ref="RNC286:RNF286"/>
    <mergeCell ref="RLS286:RLV286"/>
    <mergeCell ref="RLW286:RLZ286"/>
    <mergeCell ref="RMA286:RMD286"/>
    <mergeCell ref="RME286:RMH286"/>
    <mergeCell ref="RMI286:RML286"/>
    <mergeCell ref="RKY286:RLB286"/>
    <mergeCell ref="RLC286:RLF286"/>
    <mergeCell ref="RLG286:RLJ286"/>
    <mergeCell ref="RLK286:RLN286"/>
    <mergeCell ref="RLO286:RLR286"/>
    <mergeCell ref="RKE286:RKH286"/>
    <mergeCell ref="RKI286:RKL286"/>
    <mergeCell ref="RKM286:RKP286"/>
    <mergeCell ref="RKQ286:RKT286"/>
    <mergeCell ref="RKU286:RKX286"/>
    <mergeCell ref="RUE286:RUH286"/>
    <mergeCell ref="RUI286:RUL286"/>
    <mergeCell ref="RUM286:RUP286"/>
    <mergeCell ref="RUQ286:RUT286"/>
    <mergeCell ref="RUU286:RUX286"/>
    <mergeCell ref="RTK286:RTN286"/>
    <mergeCell ref="RTO286:RTR286"/>
    <mergeCell ref="RTS286:RTV286"/>
    <mergeCell ref="RTW286:RTZ286"/>
    <mergeCell ref="RUA286:RUD286"/>
    <mergeCell ref="RSQ286:RST286"/>
    <mergeCell ref="RSU286:RSX286"/>
    <mergeCell ref="RSY286:RTB286"/>
    <mergeCell ref="RTC286:RTF286"/>
    <mergeCell ref="RTG286:RTJ286"/>
    <mergeCell ref="RRW286:RRZ286"/>
    <mergeCell ref="RSA286:RSD286"/>
    <mergeCell ref="RSE286:RSH286"/>
    <mergeCell ref="RSI286:RSL286"/>
    <mergeCell ref="RSM286:RSP286"/>
    <mergeCell ref="RRC286:RRF286"/>
    <mergeCell ref="RRG286:RRJ286"/>
    <mergeCell ref="RRK286:RRN286"/>
    <mergeCell ref="RRO286:RRR286"/>
    <mergeCell ref="RRS286:RRV286"/>
    <mergeCell ref="RQI286:RQL286"/>
    <mergeCell ref="RQM286:RQP286"/>
    <mergeCell ref="RQQ286:RQT286"/>
    <mergeCell ref="RQU286:RQX286"/>
    <mergeCell ref="RQY286:RRB286"/>
    <mergeCell ref="RPO286:RPR286"/>
    <mergeCell ref="RPS286:RPV286"/>
    <mergeCell ref="RPW286:RPZ286"/>
    <mergeCell ref="RQA286:RQD286"/>
    <mergeCell ref="RQE286:RQH286"/>
    <mergeCell ref="RZO286:RZR286"/>
    <mergeCell ref="RZS286:RZV286"/>
    <mergeCell ref="RZW286:RZZ286"/>
    <mergeCell ref="SAA286:SAD286"/>
    <mergeCell ref="SAE286:SAH286"/>
    <mergeCell ref="RYU286:RYX286"/>
    <mergeCell ref="RYY286:RZB286"/>
    <mergeCell ref="RZC286:RZF286"/>
    <mergeCell ref="RZG286:RZJ286"/>
    <mergeCell ref="RZK286:RZN286"/>
    <mergeCell ref="RYA286:RYD286"/>
    <mergeCell ref="RYE286:RYH286"/>
    <mergeCell ref="RYI286:RYL286"/>
    <mergeCell ref="RYM286:RYP286"/>
    <mergeCell ref="RYQ286:RYT286"/>
    <mergeCell ref="RXG286:RXJ286"/>
    <mergeCell ref="RXK286:RXN286"/>
    <mergeCell ref="RXO286:RXR286"/>
    <mergeCell ref="RXS286:RXV286"/>
    <mergeCell ref="RXW286:RXZ286"/>
    <mergeCell ref="RWM286:RWP286"/>
    <mergeCell ref="RWQ286:RWT286"/>
    <mergeCell ref="RWU286:RWX286"/>
    <mergeCell ref="RWY286:RXB286"/>
    <mergeCell ref="RXC286:RXF286"/>
    <mergeCell ref="RVS286:RVV286"/>
    <mergeCell ref="RVW286:RVZ286"/>
    <mergeCell ref="RWA286:RWD286"/>
    <mergeCell ref="RWE286:RWH286"/>
    <mergeCell ref="RWI286:RWL286"/>
    <mergeCell ref="RUY286:RVB286"/>
    <mergeCell ref="RVC286:RVF286"/>
    <mergeCell ref="RVG286:RVJ286"/>
    <mergeCell ref="RVK286:RVN286"/>
    <mergeCell ref="RVO286:RVR286"/>
    <mergeCell ref="SEY286:SFB286"/>
    <mergeCell ref="SFC286:SFF286"/>
    <mergeCell ref="SFG286:SFJ286"/>
    <mergeCell ref="SFK286:SFN286"/>
    <mergeCell ref="SFO286:SFR286"/>
    <mergeCell ref="SEE286:SEH286"/>
    <mergeCell ref="SEI286:SEL286"/>
    <mergeCell ref="SEM286:SEP286"/>
    <mergeCell ref="SEQ286:SET286"/>
    <mergeCell ref="SEU286:SEX286"/>
    <mergeCell ref="SDK286:SDN286"/>
    <mergeCell ref="SDO286:SDR286"/>
    <mergeCell ref="SDS286:SDV286"/>
    <mergeCell ref="SDW286:SDZ286"/>
    <mergeCell ref="SEA286:SED286"/>
    <mergeCell ref="SCQ286:SCT286"/>
    <mergeCell ref="SCU286:SCX286"/>
    <mergeCell ref="SCY286:SDB286"/>
    <mergeCell ref="SDC286:SDF286"/>
    <mergeCell ref="SDG286:SDJ286"/>
    <mergeCell ref="SBW286:SBZ286"/>
    <mergeCell ref="SCA286:SCD286"/>
    <mergeCell ref="SCE286:SCH286"/>
    <mergeCell ref="SCI286:SCL286"/>
    <mergeCell ref="SCM286:SCP286"/>
    <mergeCell ref="SBC286:SBF286"/>
    <mergeCell ref="SBG286:SBJ286"/>
    <mergeCell ref="SBK286:SBN286"/>
    <mergeCell ref="SBO286:SBR286"/>
    <mergeCell ref="SBS286:SBV286"/>
    <mergeCell ref="SAI286:SAL286"/>
    <mergeCell ref="SAM286:SAP286"/>
    <mergeCell ref="SAQ286:SAT286"/>
    <mergeCell ref="SAU286:SAX286"/>
    <mergeCell ref="SAY286:SBB286"/>
    <mergeCell ref="SKI286:SKL286"/>
    <mergeCell ref="SKM286:SKP286"/>
    <mergeCell ref="SKQ286:SKT286"/>
    <mergeCell ref="SKU286:SKX286"/>
    <mergeCell ref="SKY286:SLB286"/>
    <mergeCell ref="SJO286:SJR286"/>
    <mergeCell ref="SJS286:SJV286"/>
    <mergeCell ref="SJW286:SJZ286"/>
    <mergeCell ref="SKA286:SKD286"/>
    <mergeCell ref="SKE286:SKH286"/>
    <mergeCell ref="SIU286:SIX286"/>
    <mergeCell ref="SIY286:SJB286"/>
    <mergeCell ref="SJC286:SJF286"/>
    <mergeCell ref="SJG286:SJJ286"/>
    <mergeCell ref="SJK286:SJN286"/>
    <mergeCell ref="SIA286:SID286"/>
    <mergeCell ref="SIE286:SIH286"/>
    <mergeCell ref="SII286:SIL286"/>
    <mergeCell ref="SIM286:SIP286"/>
    <mergeCell ref="SIQ286:SIT286"/>
    <mergeCell ref="SHG286:SHJ286"/>
    <mergeCell ref="SHK286:SHN286"/>
    <mergeCell ref="SHO286:SHR286"/>
    <mergeCell ref="SHS286:SHV286"/>
    <mergeCell ref="SHW286:SHZ286"/>
    <mergeCell ref="SGM286:SGP286"/>
    <mergeCell ref="SGQ286:SGT286"/>
    <mergeCell ref="SGU286:SGX286"/>
    <mergeCell ref="SGY286:SHB286"/>
    <mergeCell ref="SHC286:SHF286"/>
    <mergeCell ref="SFS286:SFV286"/>
    <mergeCell ref="SFW286:SFZ286"/>
    <mergeCell ref="SGA286:SGD286"/>
    <mergeCell ref="SGE286:SGH286"/>
    <mergeCell ref="SGI286:SGL286"/>
    <mergeCell ref="SPS286:SPV286"/>
    <mergeCell ref="SPW286:SPZ286"/>
    <mergeCell ref="SQA286:SQD286"/>
    <mergeCell ref="SQE286:SQH286"/>
    <mergeCell ref="SQI286:SQL286"/>
    <mergeCell ref="SOY286:SPB286"/>
    <mergeCell ref="SPC286:SPF286"/>
    <mergeCell ref="SPG286:SPJ286"/>
    <mergeCell ref="SPK286:SPN286"/>
    <mergeCell ref="SPO286:SPR286"/>
    <mergeCell ref="SOE286:SOH286"/>
    <mergeCell ref="SOI286:SOL286"/>
    <mergeCell ref="SOM286:SOP286"/>
    <mergeCell ref="SOQ286:SOT286"/>
    <mergeCell ref="SOU286:SOX286"/>
    <mergeCell ref="SNK286:SNN286"/>
    <mergeCell ref="SNO286:SNR286"/>
    <mergeCell ref="SNS286:SNV286"/>
    <mergeCell ref="SNW286:SNZ286"/>
    <mergeCell ref="SOA286:SOD286"/>
    <mergeCell ref="SMQ286:SMT286"/>
    <mergeCell ref="SMU286:SMX286"/>
    <mergeCell ref="SMY286:SNB286"/>
    <mergeCell ref="SNC286:SNF286"/>
    <mergeCell ref="SNG286:SNJ286"/>
    <mergeCell ref="SLW286:SLZ286"/>
    <mergeCell ref="SMA286:SMD286"/>
    <mergeCell ref="SME286:SMH286"/>
    <mergeCell ref="SMI286:SML286"/>
    <mergeCell ref="SMM286:SMP286"/>
    <mergeCell ref="SLC286:SLF286"/>
    <mergeCell ref="SLG286:SLJ286"/>
    <mergeCell ref="SLK286:SLN286"/>
    <mergeCell ref="SLO286:SLR286"/>
    <mergeCell ref="SLS286:SLV286"/>
    <mergeCell ref="SVC286:SVF286"/>
    <mergeCell ref="SVG286:SVJ286"/>
    <mergeCell ref="SVK286:SVN286"/>
    <mergeCell ref="SVO286:SVR286"/>
    <mergeCell ref="SVS286:SVV286"/>
    <mergeCell ref="SUI286:SUL286"/>
    <mergeCell ref="SUM286:SUP286"/>
    <mergeCell ref="SUQ286:SUT286"/>
    <mergeCell ref="SUU286:SUX286"/>
    <mergeCell ref="SUY286:SVB286"/>
    <mergeCell ref="STO286:STR286"/>
    <mergeCell ref="STS286:STV286"/>
    <mergeCell ref="STW286:STZ286"/>
    <mergeCell ref="SUA286:SUD286"/>
    <mergeCell ref="SUE286:SUH286"/>
    <mergeCell ref="SSU286:SSX286"/>
    <mergeCell ref="SSY286:STB286"/>
    <mergeCell ref="STC286:STF286"/>
    <mergeCell ref="STG286:STJ286"/>
    <mergeCell ref="STK286:STN286"/>
    <mergeCell ref="SSA286:SSD286"/>
    <mergeCell ref="SSE286:SSH286"/>
    <mergeCell ref="SSI286:SSL286"/>
    <mergeCell ref="SSM286:SSP286"/>
    <mergeCell ref="SSQ286:SST286"/>
    <mergeCell ref="SRG286:SRJ286"/>
    <mergeCell ref="SRK286:SRN286"/>
    <mergeCell ref="SRO286:SRR286"/>
    <mergeCell ref="SRS286:SRV286"/>
    <mergeCell ref="SRW286:SRZ286"/>
    <mergeCell ref="SQM286:SQP286"/>
    <mergeCell ref="SQQ286:SQT286"/>
    <mergeCell ref="SQU286:SQX286"/>
    <mergeCell ref="SQY286:SRB286"/>
    <mergeCell ref="SRC286:SRF286"/>
    <mergeCell ref="TAM286:TAP286"/>
    <mergeCell ref="TAQ286:TAT286"/>
    <mergeCell ref="TAU286:TAX286"/>
    <mergeCell ref="TAY286:TBB286"/>
    <mergeCell ref="TBC286:TBF286"/>
    <mergeCell ref="SZS286:SZV286"/>
    <mergeCell ref="SZW286:SZZ286"/>
    <mergeCell ref="TAA286:TAD286"/>
    <mergeCell ref="TAE286:TAH286"/>
    <mergeCell ref="TAI286:TAL286"/>
    <mergeCell ref="SYY286:SZB286"/>
    <mergeCell ref="SZC286:SZF286"/>
    <mergeCell ref="SZG286:SZJ286"/>
    <mergeCell ref="SZK286:SZN286"/>
    <mergeCell ref="SZO286:SZR286"/>
    <mergeCell ref="SYE286:SYH286"/>
    <mergeCell ref="SYI286:SYL286"/>
    <mergeCell ref="SYM286:SYP286"/>
    <mergeCell ref="SYQ286:SYT286"/>
    <mergeCell ref="SYU286:SYX286"/>
    <mergeCell ref="SXK286:SXN286"/>
    <mergeCell ref="SXO286:SXR286"/>
    <mergeCell ref="SXS286:SXV286"/>
    <mergeCell ref="SXW286:SXZ286"/>
    <mergeCell ref="SYA286:SYD286"/>
    <mergeCell ref="SWQ286:SWT286"/>
    <mergeCell ref="SWU286:SWX286"/>
    <mergeCell ref="SWY286:SXB286"/>
    <mergeCell ref="SXC286:SXF286"/>
    <mergeCell ref="SXG286:SXJ286"/>
    <mergeCell ref="SVW286:SVZ286"/>
    <mergeCell ref="SWA286:SWD286"/>
    <mergeCell ref="SWE286:SWH286"/>
    <mergeCell ref="SWI286:SWL286"/>
    <mergeCell ref="SWM286:SWP286"/>
    <mergeCell ref="TFW286:TFZ286"/>
    <mergeCell ref="TGA286:TGD286"/>
    <mergeCell ref="TGE286:TGH286"/>
    <mergeCell ref="TGI286:TGL286"/>
    <mergeCell ref="TGM286:TGP286"/>
    <mergeCell ref="TFC286:TFF286"/>
    <mergeCell ref="TFG286:TFJ286"/>
    <mergeCell ref="TFK286:TFN286"/>
    <mergeCell ref="TFO286:TFR286"/>
    <mergeCell ref="TFS286:TFV286"/>
    <mergeCell ref="TEI286:TEL286"/>
    <mergeCell ref="TEM286:TEP286"/>
    <mergeCell ref="TEQ286:TET286"/>
    <mergeCell ref="TEU286:TEX286"/>
    <mergeCell ref="TEY286:TFB286"/>
    <mergeCell ref="TDO286:TDR286"/>
    <mergeCell ref="TDS286:TDV286"/>
    <mergeCell ref="TDW286:TDZ286"/>
    <mergeCell ref="TEA286:TED286"/>
    <mergeCell ref="TEE286:TEH286"/>
    <mergeCell ref="TCU286:TCX286"/>
    <mergeCell ref="TCY286:TDB286"/>
    <mergeCell ref="TDC286:TDF286"/>
    <mergeCell ref="TDG286:TDJ286"/>
    <mergeCell ref="TDK286:TDN286"/>
    <mergeCell ref="TCA286:TCD286"/>
    <mergeCell ref="TCE286:TCH286"/>
    <mergeCell ref="TCI286:TCL286"/>
    <mergeCell ref="TCM286:TCP286"/>
    <mergeCell ref="TCQ286:TCT286"/>
    <mergeCell ref="TBG286:TBJ286"/>
    <mergeCell ref="TBK286:TBN286"/>
    <mergeCell ref="TBO286:TBR286"/>
    <mergeCell ref="TBS286:TBV286"/>
    <mergeCell ref="TBW286:TBZ286"/>
    <mergeCell ref="TLG286:TLJ286"/>
    <mergeCell ref="TLK286:TLN286"/>
    <mergeCell ref="TLO286:TLR286"/>
    <mergeCell ref="TLS286:TLV286"/>
    <mergeCell ref="TLW286:TLZ286"/>
    <mergeCell ref="TKM286:TKP286"/>
    <mergeCell ref="TKQ286:TKT286"/>
    <mergeCell ref="TKU286:TKX286"/>
    <mergeCell ref="TKY286:TLB286"/>
    <mergeCell ref="TLC286:TLF286"/>
    <mergeCell ref="TJS286:TJV286"/>
    <mergeCell ref="TJW286:TJZ286"/>
    <mergeCell ref="TKA286:TKD286"/>
    <mergeCell ref="TKE286:TKH286"/>
    <mergeCell ref="TKI286:TKL286"/>
    <mergeCell ref="TIY286:TJB286"/>
    <mergeCell ref="TJC286:TJF286"/>
    <mergeCell ref="TJG286:TJJ286"/>
    <mergeCell ref="TJK286:TJN286"/>
    <mergeCell ref="TJO286:TJR286"/>
    <mergeCell ref="TIE286:TIH286"/>
    <mergeCell ref="TII286:TIL286"/>
    <mergeCell ref="TIM286:TIP286"/>
    <mergeCell ref="TIQ286:TIT286"/>
    <mergeCell ref="TIU286:TIX286"/>
    <mergeCell ref="THK286:THN286"/>
    <mergeCell ref="THO286:THR286"/>
    <mergeCell ref="THS286:THV286"/>
    <mergeCell ref="THW286:THZ286"/>
    <mergeCell ref="TIA286:TID286"/>
    <mergeCell ref="TGQ286:TGT286"/>
    <mergeCell ref="TGU286:TGX286"/>
    <mergeCell ref="TGY286:THB286"/>
    <mergeCell ref="THC286:THF286"/>
    <mergeCell ref="THG286:THJ286"/>
    <mergeCell ref="TQQ286:TQT286"/>
    <mergeCell ref="TQU286:TQX286"/>
    <mergeCell ref="TQY286:TRB286"/>
    <mergeCell ref="TRC286:TRF286"/>
    <mergeCell ref="TRG286:TRJ286"/>
    <mergeCell ref="TPW286:TPZ286"/>
    <mergeCell ref="TQA286:TQD286"/>
    <mergeCell ref="TQE286:TQH286"/>
    <mergeCell ref="TQI286:TQL286"/>
    <mergeCell ref="TQM286:TQP286"/>
    <mergeCell ref="TPC286:TPF286"/>
    <mergeCell ref="TPG286:TPJ286"/>
    <mergeCell ref="TPK286:TPN286"/>
    <mergeCell ref="TPO286:TPR286"/>
    <mergeCell ref="TPS286:TPV286"/>
    <mergeCell ref="TOI286:TOL286"/>
    <mergeCell ref="TOM286:TOP286"/>
    <mergeCell ref="TOQ286:TOT286"/>
    <mergeCell ref="TOU286:TOX286"/>
    <mergeCell ref="TOY286:TPB286"/>
    <mergeCell ref="TNO286:TNR286"/>
    <mergeCell ref="TNS286:TNV286"/>
    <mergeCell ref="TNW286:TNZ286"/>
    <mergeCell ref="TOA286:TOD286"/>
    <mergeCell ref="TOE286:TOH286"/>
    <mergeCell ref="TMU286:TMX286"/>
    <mergeCell ref="TMY286:TNB286"/>
    <mergeCell ref="TNC286:TNF286"/>
    <mergeCell ref="TNG286:TNJ286"/>
    <mergeCell ref="TNK286:TNN286"/>
    <mergeCell ref="TMA286:TMD286"/>
    <mergeCell ref="TME286:TMH286"/>
    <mergeCell ref="TMI286:TML286"/>
    <mergeCell ref="TMM286:TMP286"/>
    <mergeCell ref="TMQ286:TMT286"/>
    <mergeCell ref="TWA286:TWD286"/>
    <mergeCell ref="TWE286:TWH286"/>
    <mergeCell ref="TWI286:TWL286"/>
    <mergeCell ref="TWM286:TWP286"/>
    <mergeCell ref="TWQ286:TWT286"/>
    <mergeCell ref="TVG286:TVJ286"/>
    <mergeCell ref="TVK286:TVN286"/>
    <mergeCell ref="TVO286:TVR286"/>
    <mergeCell ref="TVS286:TVV286"/>
    <mergeCell ref="TVW286:TVZ286"/>
    <mergeCell ref="TUM286:TUP286"/>
    <mergeCell ref="TUQ286:TUT286"/>
    <mergeCell ref="TUU286:TUX286"/>
    <mergeCell ref="TUY286:TVB286"/>
    <mergeCell ref="TVC286:TVF286"/>
    <mergeCell ref="TTS286:TTV286"/>
    <mergeCell ref="TTW286:TTZ286"/>
    <mergeCell ref="TUA286:TUD286"/>
    <mergeCell ref="TUE286:TUH286"/>
    <mergeCell ref="TUI286:TUL286"/>
    <mergeCell ref="TSY286:TTB286"/>
    <mergeCell ref="TTC286:TTF286"/>
    <mergeCell ref="TTG286:TTJ286"/>
    <mergeCell ref="TTK286:TTN286"/>
    <mergeCell ref="TTO286:TTR286"/>
    <mergeCell ref="TSE286:TSH286"/>
    <mergeCell ref="TSI286:TSL286"/>
    <mergeCell ref="TSM286:TSP286"/>
    <mergeCell ref="TSQ286:TST286"/>
    <mergeCell ref="TSU286:TSX286"/>
    <mergeCell ref="TRK286:TRN286"/>
    <mergeCell ref="TRO286:TRR286"/>
    <mergeCell ref="TRS286:TRV286"/>
    <mergeCell ref="TRW286:TRZ286"/>
    <mergeCell ref="TSA286:TSD286"/>
    <mergeCell ref="UBK286:UBN286"/>
    <mergeCell ref="UBO286:UBR286"/>
    <mergeCell ref="UBS286:UBV286"/>
    <mergeCell ref="UBW286:UBZ286"/>
    <mergeCell ref="UCA286:UCD286"/>
    <mergeCell ref="UAQ286:UAT286"/>
    <mergeCell ref="UAU286:UAX286"/>
    <mergeCell ref="UAY286:UBB286"/>
    <mergeCell ref="UBC286:UBF286"/>
    <mergeCell ref="UBG286:UBJ286"/>
    <mergeCell ref="TZW286:TZZ286"/>
    <mergeCell ref="UAA286:UAD286"/>
    <mergeCell ref="UAE286:UAH286"/>
    <mergeCell ref="UAI286:UAL286"/>
    <mergeCell ref="UAM286:UAP286"/>
    <mergeCell ref="TZC286:TZF286"/>
    <mergeCell ref="TZG286:TZJ286"/>
    <mergeCell ref="TZK286:TZN286"/>
    <mergeCell ref="TZO286:TZR286"/>
    <mergeCell ref="TZS286:TZV286"/>
    <mergeCell ref="TYI286:TYL286"/>
    <mergeCell ref="TYM286:TYP286"/>
    <mergeCell ref="TYQ286:TYT286"/>
    <mergeCell ref="TYU286:TYX286"/>
    <mergeCell ref="TYY286:TZB286"/>
    <mergeCell ref="TXO286:TXR286"/>
    <mergeCell ref="TXS286:TXV286"/>
    <mergeCell ref="TXW286:TXZ286"/>
    <mergeCell ref="TYA286:TYD286"/>
    <mergeCell ref="TYE286:TYH286"/>
    <mergeCell ref="TWU286:TWX286"/>
    <mergeCell ref="TWY286:TXB286"/>
    <mergeCell ref="TXC286:TXF286"/>
    <mergeCell ref="TXG286:TXJ286"/>
    <mergeCell ref="TXK286:TXN286"/>
    <mergeCell ref="UGU286:UGX286"/>
    <mergeCell ref="UGY286:UHB286"/>
    <mergeCell ref="UHC286:UHF286"/>
    <mergeCell ref="UHG286:UHJ286"/>
    <mergeCell ref="UHK286:UHN286"/>
    <mergeCell ref="UGA286:UGD286"/>
    <mergeCell ref="UGE286:UGH286"/>
    <mergeCell ref="UGI286:UGL286"/>
    <mergeCell ref="UGM286:UGP286"/>
    <mergeCell ref="UGQ286:UGT286"/>
    <mergeCell ref="UFG286:UFJ286"/>
    <mergeCell ref="UFK286:UFN286"/>
    <mergeCell ref="UFO286:UFR286"/>
    <mergeCell ref="UFS286:UFV286"/>
    <mergeCell ref="UFW286:UFZ286"/>
    <mergeCell ref="UEM286:UEP286"/>
    <mergeCell ref="UEQ286:UET286"/>
    <mergeCell ref="UEU286:UEX286"/>
    <mergeCell ref="UEY286:UFB286"/>
    <mergeCell ref="UFC286:UFF286"/>
    <mergeCell ref="UDS286:UDV286"/>
    <mergeCell ref="UDW286:UDZ286"/>
    <mergeCell ref="UEA286:UED286"/>
    <mergeCell ref="UEE286:UEH286"/>
    <mergeCell ref="UEI286:UEL286"/>
    <mergeCell ref="UCY286:UDB286"/>
    <mergeCell ref="UDC286:UDF286"/>
    <mergeCell ref="UDG286:UDJ286"/>
    <mergeCell ref="UDK286:UDN286"/>
    <mergeCell ref="UDO286:UDR286"/>
    <mergeCell ref="UCE286:UCH286"/>
    <mergeCell ref="UCI286:UCL286"/>
    <mergeCell ref="UCM286:UCP286"/>
    <mergeCell ref="UCQ286:UCT286"/>
    <mergeCell ref="UCU286:UCX286"/>
    <mergeCell ref="UME286:UMH286"/>
    <mergeCell ref="UMI286:UML286"/>
    <mergeCell ref="UMM286:UMP286"/>
    <mergeCell ref="UMQ286:UMT286"/>
    <mergeCell ref="UMU286:UMX286"/>
    <mergeCell ref="ULK286:ULN286"/>
    <mergeCell ref="ULO286:ULR286"/>
    <mergeCell ref="ULS286:ULV286"/>
    <mergeCell ref="ULW286:ULZ286"/>
    <mergeCell ref="UMA286:UMD286"/>
    <mergeCell ref="UKQ286:UKT286"/>
    <mergeCell ref="UKU286:UKX286"/>
    <mergeCell ref="UKY286:ULB286"/>
    <mergeCell ref="ULC286:ULF286"/>
    <mergeCell ref="ULG286:ULJ286"/>
    <mergeCell ref="UJW286:UJZ286"/>
    <mergeCell ref="UKA286:UKD286"/>
    <mergeCell ref="UKE286:UKH286"/>
    <mergeCell ref="UKI286:UKL286"/>
    <mergeCell ref="UKM286:UKP286"/>
    <mergeCell ref="UJC286:UJF286"/>
    <mergeCell ref="UJG286:UJJ286"/>
    <mergeCell ref="UJK286:UJN286"/>
    <mergeCell ref="UJO286:UJR286"/>
    <mergeCell ref="UJS286:UJV286"/>
    <mergeCell ref="UII286:UIL286"/>
    <mergeCell ref="UIM286:UIP286"/>
    <mergeCell ref="UIQ286:UIT286"/>
    <mergeCell ref="UIU286:UIX286"/>
    <mergeCell ref="UIY286:UJB286"/>
    <mergeCell ref="UHO286:UHR286"/>
    <mergeCell ref="UHS286:UHV286"/>
    <mergeCell ref="UHW286:UHZ286"/>
    <mergeCell ref="UIA286:UID286"/>
    <mergeCell ref="UIE286:UIH286"/>
    <mergeCell ref="URO286:URR286"/>
    <mergeCell ref="URS286:URV286"/>
    <mergeCell ref="URW286:URZ286"/>
    <mergeCell ref="USA286:USD286"/>
    <mergeCell ref="USE286:USH286"/>
    <mergeCell ref="UQU286:UQX286"/>
    <mergeCell ref="UQY286:URB286"/>
    <mergeCell ref="URC286:URF286"/>
    <mergeCell ref="URG286:URJ286"/>
    <mergeCell ref="URK286:URN286"/>
    <mergeCell ref="UQA286:UQD286"/>
    <mergeCell ref="UQE286:UQH286"/>
    <mergeCell ref="UQI286:UQL286"/>
    <mergeCell ref="UQM286:UQP286"/>
    <mergeCell ref="UQQ286:UQT286"/>
    <mergeCell ref="UPG286:UPJ286"/>
    <mergeCell ref="UPK286:UPN286"/>
    <mergeCell ref="UPO286:UPR286"/>
    <mergeCell ref="UPS286:UPV286"/>
    <mergeCell ref="UPW286:UPZ286"/>
    <mergeCell ref="UOM286:UOP286"/>
    <mergeCell ref="UOQ286:UOT286"/>
    <mergeCell ref="UOU286:UOX286"/>
    <mergeCell ref="UOY286:UPB286"/>
    <mergeCell ref="UPC286:UPF286"/>
    <mergeCell ref="UNS286:UNV286"/>
    <mergeCell ref="UNW286:UNZ286"/>
    <mergeCell ref="UOA286:UOD286"/>
    <mergeCell ref="UOE286:UOH286"/>
    <mergeCell ref="UOI286:UOL286"/>
    <mergeCell ref="UMY286:UNB286"/>
    <mergeCell ref="UNC286:UNF286"/>
    <mergeCell ref="UNG286:UNJ286"/>
    <mergeCell ref="UNK286:UNN286"/>
    <mergeCell ref="UNO286:UNR286"/>
    <mergeCell ref="UWY286:UXB286"/>
    <mergeCell ref="UXC286:UXF286"/>
    <mergeCell ref="UXG286:UXJ286"/>
    <mergeCell ref="UXK286:UXN286"/>
    <mergeCell ref="UXO286:UXR286"/>
    <mergeCell ref="UWE286:UWH286"/>
    <mergeCell ref="UWI286:UWL286"/>
    <mergeCell ref="UWM286:UWP286"/>
    <mergeCell ref="UWQ286:UWT286"/>
    <mergeCell ref="UWU286:UWX286"/>
    <mergeCell ref="UVK286:UVN286"/>
    <mergeCell ref="UVO286:UVR286"/>
    <mergeCell ref="UVS286:UVV286"/>
    <mergeCell ref="UVW286:UVZ286"/>
    <mergeCell ref="UWA286:UWD286"/>
    <mergeCell ref="UUQ286:UUT286"/>
    <mergeCell ref="UUU286:UUX286"/>
    <mergeCell ref="UUY286:UVB286"/>
    <mergeCell ref="UVC286:UVF286"/>
    <mergeCell ref="UVG286:UVJ286"/>
    <mergeCell ref="UTW286:UTZ286"/>
    <mergeCell ref="UUA286:UUD286"/>
    <mergeCell ref="UUE286:UUH286"/>
    <mergeCell ref="UUI286:UUL286"/>
    <mergeCell ref="UUM286:UUP286"/>
    <mergeCell ref="UTC286:UTF286"/>
    <mergeCell ref="UTG286:UTJ286"/>
    <mergeCell ref="UTK286:UTN286"/>
    <mergeCell ref="UTO286:UTR286"/>
    <mergeCell ref="UTS286:UTV286"/>
    <mergeCell ref="USI286:USL286"/>
    <mergeCell ref="USM286:USP286"/>
    <mergeCell ref="USQ286:UST286"/>
    <mergeCell ref="USU286:USX286"/>
    <mergeCell ref="USY286:UTB286"/>
    <mergeCell ref="VCI286:VCL286"/>
    <mergeCell ref="VCM286:VCP286"/>
    <mergeCell ref="VCQ286:VCT286"/>
    <mergeCell ref="VCU286:VCX286"/>
    <mergeCell ref="VCY286:VDB286"/>
    <mergeCell ref="VBO286:VBR286"/>
    <mergeCell ref="VBS286:VBV286"/>
    <mergeCell ref="VBW286:VBZ286"/>
    <mergeCell ref="VCA286:VCD286"/>
    <mergeCell ref="VCE286:VCH286"/>
    <mergeCell ref="VAU286:VAX286"/>
    <mergeCell ref="VAY286:VBB286"/>
    <mergeCell ref="VBC286:VBF286"/>
    <mergeCell ref="VBG286:VBJ286"/>
    <mergeCell ref="VBK286:VBN286"/>
    <mergeCell ref="VAA286:VAD286"/>
    <mergeCell ref="VAE286:VAH286"/>
    <mergeCell ref="VAI286:VAL286"/>
    <mergeCell ref="VAM286:VAP286"/>
    <mergeCell ref="VAQ286:VAT286"/>
    <mergeCell ref="UZG286:UZJ286"/>
    <mergeCell ref="UZK286:UZN286"/>
    <mergeCell ref="UZO286:UZR286"/>
    <mergeCell ref="UZS286:UZV286"/>
    <mergeCell ref="UZW286:UZZ286"/>
    <mergeCell ref="UYM286:UYP286"/>
    <mergeCell ref="UYQ286:UYT286"/>
    <mergeCell ref="UYU286:UYX286"/>
    <mergeCell ref="UYY286:UZB286"/>
    <mergeCell ref="UZC286:UZF286"/>
    <mergeCell ref="UXS286:UXV286"/>
    <mergeCell ref="UXW286:UXZ286"/>
    <mergeCell ref="UYA286:UYD286"/>
    <mergeCell ref="UYE286:UYH286"/>
    <mergeCell ref="UYI286:UYL286"/>
    <mergeCell ref="VHS286:VHV286"/>
    <mergeCell ref="VHW286:VHZ286"/>
    <mergeCell ref="VIA286:VID286"/>
    <mergeCell ref="VIE286:VIH286"/>
    <mergeCell ref="VII286:VIL286"/>
    <mergeCell ref="VGY286:VHB286"/>
    <mergeCell ref="VHC286:VHF286"/>
    <mergeCell ref="VHG286:VHJ286"/>
    <mergeCell ref="VHK286:VHN286"/>
    <mergeCell ref="VHO286:VHR286"/>
    <mergeCell ref="VGE286:VGH286"/>
    <mergeCell ref="VGI286:VGL286"/>
    <mergeCell ref="VGM286:VGP286"/>
    <mergeCell ref="VGQ286:VGT286"/>
    <mergeCell ref="VGU286:VGX286"/>
    <mergeCell ref="VFK286:VFN286"/>
    <mergeCell ref="VFO286:VFR286"/>
    <mergeCell ref="VFS286:VFV286"/>
    <mergeCell ref="VFW286:VFZ286"/>
    <mergeCell ref="VGA286:VGD286"/>
    <mergeCell ref="VEQ286:VET286"/>
    <mergeCell ref="VEU286:VEX286"/>
    <mergeCell ref="VEY286:VFB286"/>
    <mergeCell ref="VFC286:VFF286"/>
    <mergeCell ref="VFG286:VFJ286"/>
    <mergeCell ref="VDW286:VDZ286"/>
    <mergeCell ref="VEA286:VED286"/>
    <mergeCell ref="VEE286:VEH286"/>
    <mergeCell ref="VEI286:VEL286"/>
    <mergeCell ref="VEM286:VEP286"/>
    <mergeCell ref="VDC286:VDF286"/>
    <mergeCell ref="VDG286:VDJ286"/>
    <mergeCell ref="VDK286:VDN286"/>
    <mergeCell ref="VDO286:VDR286"/>
    <mergeCell ref="VDS286:VDV286"/>
    <mergeCell ref="VNC286:VNF286"/>
    <mergeCell ref="VNG286:VNJ286"/>
    <mergeCell ref="VNK286:VNN286"/>
    <mergeCell ref="VNO286:VNR286"/>
    <mergeCell ref="VNS286:VNV286"/>
    <mergeCell ref="VMI286:VML286"/>
    <mergeCell ref="VMM286:VMP286"/>
    <mergeCell ref="VMQ286:VMT286"/>
    <mergeCell ref="VMU286:VMX286"/>
    <mergeCell ref="VMY286:VNB286"/>
    <mergeCell ref="VLO286:VLR286"/>
    <mergeCell ref="VLS286:VLV286"/>
    <mergeCell ref="VLW286:VLZ286"/>
    <mergeCell ref="VMA286:VMD286"/>
    <mergeCell ref="VME286:VMH286"/>
    <mergeCell ref="VKU286:VKX286"/>
    <mergeCell ref="VKY286:VLB286"/>
    <mergeCell ref="VLC286:VLF286"/>
    <mergeCell ref="VLG286:VLJ286"/>
    <mergeCell ref="VLK286:VLN286"/>
    <mergeCell ref="VKA286:VKD286"/>
    <mergeCell ref="VKE286:VKH286"/>
    <mergeCell ref="VKI286:VKL286"/>
    <mergeCell ref="VKM286:VKP286"/>
    <mergeCell ref="VKQ286:VKT286"/>
    <mergeCell ref="VJG286:VJJ286"/>
    <mergeCell ref="VJK286:VJN286"/>
    <mergeCell ref="VJO286:VJR286"/>
    <mergeCell ref="VJS286:VJV286"/>
    <mergeCell ref="VJW286:VJZ286"/>
    <mergeCell ref="VIM286:VIP286"/>
    <mergeCell ref="VIQ286:VIT286"/>
    <mergeCell ref="VIU286:VIX286"/>
    <mergeCell ref="VIY286:VJB286"/>
    <mergeCell ref="VJC286:VJF286"/>
    <mergeCell ref="VSM286:VSP286"/>
    <mergeCell ref="VSQ286:VST286"/>
    <mergeCell ref="VSU286:VSX286"/>
    <mergeCell ref="VSY286:VTB286"/>
    <mergeCell ref="VTC286:VTF286"/>
    <mergeCell ref="VRS286:VRV286"/>
    <mergeCell ref="VRW286:VRZ286"/>
    <mergeCell ref="VSA286:VSD286"/>
    <mergeCell ref="VSE286:VSH286"/>
    <mergeCell ref="VSI286:VSL286"/>
    <mergeCell ref="VQY286:VRB286"/>
    <mergeCell ref="VRC286:VRF286"/>
    <mergeCell ref="VRG286:VRJ286"/>
    <mergeCell ref="VRK286:VRN286"/>
    <mergeCell ref="VRO286:VRR286"/>
    <mergeCell ref="VQE286:VQH286"/>
    <mergeCell ref="VQI286:VQL286"/>
    <mergeCell ref="VQM286:VQP286"/>
    <mergeCell ref="VQQ286:VQT286"/>
    <mergeCell ref="VQU286:VQX286"/>
    <mergeCell ref="VPK286:VPN286"/>
    <mergeCell ref="VPO286:VPR286"/>
    <mergeCell ref="VPS286:VPV286"/>
    <mergeCell ref="VPW286:VPZ286"/>
    <mergeCell ref="VQA286:VQD286"/>
    <mergeCell ref="VOQ286:VOT286"/>
    <mergeCell ref="VOU286:VOX286"/>
    <mergeCell ref="VOY286:VPB286"/>
    <mergeCell ref="VPC286:VPF286"/>
    <mergeCell ref="VPG286:VPJ286"/>
    <mergeCell ref="VNW286:VNZ286"/>
    <mergeCell ref="VOA286:VOD286"/>
    <mergeCell ref="VOE286:VOH286"/>
    <mergeCell ref="VOI286:VOL286"/>
    <mergeCell ref="VOM286:VOP286"/>
    <mergeCell ref="VXW286:VXZ286"/>
    <mergeCell ref="VYA286:VYD286"/>
    <mergeCell ref="VYE286:VYH286"/>
    <mergeCell ref="VYI286:VYL286"/>
    <mergeCell ref="VYM286:VYP286"/>
    <mergeCell ref="VXC286:VXF286"/>
    <mergeCell ref="VXG286:VXJ286"/>
    <mergeCell ref="VXK286:VXN286"/>
    <mergeCell ref="VXO286:VXR286"/>
    <mergeCell ref="VXS286:VXV286"/>
    <mergeCell ref="VWI286:VWL286"/>
    <mergeCell ref="VWM286:VWP286"/>
    <mergeCell ref="VWQ286:VWT286"/>
    <mergeCell ref="VWU286:VWX286"/>
    <mergeCell ref="VWY286:VXB286"/>
    <mergeCell ref="VVO286:VVR286"/>
    <mergeCell ref="VVS286:VVV286"/>
    <mergeCell ref="VVW286:VVZ286"/>
    <mergeCell ref="VWA286:VWD286"/>
    <mergeCell ref="VWE286:VWH286"/>
    <mergeCell ref="VUU286:VUX286"/>
    <mergeCell ref="VUY286:VVB286"/>
    <mergeCell ref="VVC286:VVF286"/>
    <mergeCell ref="VVG286:VVJ286"/>
    <mergeCell ref="VVK286:VVN286"/>
    <mergeCell ref="VUA286:VUD286"/>
    <mergeCell ref="VUE286:VUH286"/>
    <mergeCell ref="VUI286:VUL286"/>
    <mergeCell ref="VUM286:VUP286"/>
    <mergeCell ref="VUQ286:VUT286"/>
    <mergeCell ref="VTG286:VTJ286"/>
    <mergeCell ref="VTK286:VTN286"/>
    <mergeCell ref="VTO286:VTR286"/>
    <mergeCell ref="VTS286:VTV286"/>
    <mergeCell ref="VTW286:VTZ286"/>
    <mergeCell ref="WDG286:WDJ286"/>
    <mergeCell ref="WDK286:WDN286"/>
    <mergeCell ref="WDO286:WDR286"/>
    <mergeCell ref="WDS286:WDV286"/>
    <mergeCell ref="WDW286:WDZ286"/>
    <mergeCell ref="WCM286:WCP286"/>
    <mergeCell ref="WCQ286:WCT286"/>
    <mergeCell ref="WCU286:WCX286"/>
    <mergeCell ref="WCY286:WDB286"/>
    <mergeCell ref="WDC286:WDF286"/>
    <mergeCell ref="WBS286:WBV286"/>
    <mergeCell ref="WBW286:WBZ286"/>
    <mergeCell ref="WCA286:WCD286"/>
    <mergeCell ref="WCE286:WCH286"/>
    <mergeCell ref="WCI286:WCL286"/>
    <mergeCell ref="WAY286:WBB286"/>
    <mergeCell ref="WBC286:WBF286"/>
    <mergeCell ref="WBG286:WBJ286"/>
    <mergeCell ref="WBK286:WBN286"/>
    <mergeCell ref="WBO286:WBR286"/>
    <mergeCell ref="WAE286:WAH286"/>
    <mergeCell ref="WAI286:WAL286"/>
    <mergeCell ref="WAM286:WAP286"/>
    <mergeCell ref="WAQ286:WAT286"/>
    <mergeCell ref="WAU286:WAX286"/>
    <mergeCell ref="VZK286:VZN286"/>
    <mergeCell ref="VZO286:VZR286"/>
    <mergeCell ref="VZS286:VZV286"/>
    <mergeCell ref="VZW286:VZZ286"/>
    <mergeCell ref="WAA286:WAD286"/>
    <mergeCell ref="VYQ286:VYT286"/>
    <mergeCell ref="VYU286:VYX286"/>
    <mergeCell ref="VYY286:VZB286"/>
    <mergeCell ref="VZC286:VZF286"/>
    <mergeCell ref="VZG286:VZJ286"/>
    <mergeCell ref="WIQ286:WIT286"/>
    <mergeCell ref="WIU286:WIX286"/>
    <mergeCell ref="WIY286:WJB286"/>
    <mergeCell ref="WJC286:WJF286"/>
    <mergeCell ref="WJG286:WJJ286"/>
    <mergeCell ref="WHW286:WHZ286"/>
    <mergeCell ref="WIA286:WID286"/>
    <mergeCell ref="WIE286:WIH286"/>
    <mergeCell ref="WII286:WIL286"/>
    <mergeCell ref="WIM286:WIP286"/>
    <mergeCell ref="WHC286:WHF286"/>
    <mergeCell ref="WHG286:WHJ286"/>
    <mergeCell ref="WHK286:WHN286"/>
    <mergeCell ref="WHO286:WHR286"/>
    <mergeCell ref="WHS286:WHV286"/>
    <mergeCell ref="WGI286:WGL286"/>
    <mergeCell ref="WGM286:WGP286"/>
    <mergeCell ref="WGQ286:WGT286"/>
    <mergeCell ref="WGU286:WGX286"/>
    <mergeCell ref="WGY286:WHB286"/>
    <mergeCell ref="WFO286:WFR286"/>
    <mergeCell ref="WFS286:WFV286"/>
    <mergeCell ref="WFW286:WFZ286"/>
    <mergeCell ref="WGA286:WGD286"/>
    <mergeCell ref="WGE286:WGH286"/>
    <mergeCell ref="WEU286:WEX286"/>
    <mergeCell ref="WEY286:WFB286"/>
    <mergeCell ref="WFC286:WFF286"/>
    <mergeCell ref="WFG286:WFJ286"/>
    <mergeCell ref="WFK286:WFN286"/>
    <mergeCell ref="WEA286:WED286"/>
    <mergeCell ref="WEE286:WEH286"/>
    <mergeCell ref="WEI286:WEL286"/>
    <mergeCell ref="WEM286:WEP286"/>
    <mergeCell ref="WEQ286:WET286"/>
    <mergeCell ref="WOA286:WOD286"/>
    <mergeCell ref="WOE286:WOH286"/>
    <mergeCell ref="WOI286:WOL286"/>
    <mergeCell ref="WOM286:WOP286"/>
    <mergeCell ref="WOQ286:WOT286"/>
    <mergeCell ref="WNG286:WNJ286"/>
    <mergeCell ref="WNK286:WNN286"/>
    <mergeCell ref="WNO286:WNR286"/>
    <mergeCell ref="WNS286:WNV286"/>
    <mergeCell ref="WNW286:WNZ286"/>
    <mergeCell ref="WMM286:WMP286"/>
    <mergeCell ref="WMQ286:WMT286"/>
    <mergeCell ref="WMU286:WMX286"/>
    <mergeCell ref="WMY286:WNB286"/>
    <mergeCell ref="WNC286:WNF286"/>
    <mergeCell ref="WLS286:WLV286"/>
    <mergeCell ref="WLW286:WLZ286"/>
    <mergeCell ref="WMA286:WMD286"/>
    <mergeCell ref="WME286:WMH286"/>
    <mergeCell ref="WMI286:WML286"/>
    <mergeCell ref="WKY286:WLB286"/>
    <mergeCell ref="WLC286:WLF286"/>
    <mergeCell ref="WLG286:WLJ286"/>
    <mergeCell ref="WLK286:WLN286"/>
    <mergeCell ref="WLO286:WLR286"/>
    <mergeCell ref="WKE286:WKH286"/>
    <mergeCell ref="WKI286:WKL286"/>
    <mergeCell ref="WKM286:WKP286"/>
    <mergeCell ref="WKQ286:WKT286"/>
    <mergeCell ref="WKU286:WKX286"/>
    <mergeCell ref="WJK286:WJN286"/>
    <mergeCell ref="WJO286:WJR286"/>
    <mergeCell ref="WJS286:WJV286"/>
    <mergeCell ref="WJW286:WJZ286"/>
    <mergeCell ref="WKA286:WKD286"/>
    <mergeCell ref="WTK286:WTN286"/>
    <mergeCell ref="WTO286:WTR286"/>
    <mergeCell ref="WTS286:WTV286"/>
    <mergeCell ref="WTW286:WTZ286"/>
    <mergeCell ref="WUA286:WUD286"/>
    <mergeCell ref="WSQ286:WST286"/>
    <mergeCell ref="WSU286:WSX286"/>
    <mergeCell ref="WSY286:WTB286"/>
    <mergeCell ref="WTC286:WTF286"/>
    <mergeCell ref="WTG286:WTJ286"/>
    <mergeCell ref="WRW286:WRZ286"/>
    <mergeCell ref="WSA286:WSD286"/>
    <mergeCell ref="WSE286:WSH286"/>
    <mergeCell ref="WSI286:WSL286"/>
    <mergeCell ref="WSM286:WSP286"/>
    <mergeCell ref="WRC286:WRF286"/>
    <mergeCell ref="WRG286:WRJ286"/>
    <mergeCell ref="WRK286:WRN286"/>
    <mergeCell ref="WRO286:WRR286"/>
    <mergeCell ref="WRS286:WRV286"/>
    <mergeCell ref="WQI286:WQL286"/>
    <mergeCell ref="WQM286:WQP286"/>
    <mergeCell ref="WQQ286:WQT286"/>
    <mergeCell ref="WQU286:WQX286"/>
    <mergeCell ref="WQY286:WRB286"/>
    <mergeCell ref="WPO286:WPR286"/>
    <mergeCell ref="WPS286:WPV286"/>
    <mergeCell ref="WPW286:WPZ286"/>
    <mergeCell ref="WQA286:WQD286"/>
    <mergeCell ref="WQE286:WQH286"/>
    <mergeCell ref="WOU286:WOX286"/>
    <mergeCell ref="WOY286:WPB286"/>
    <mergeCell ref="WPC286:WPF286"/>
    <mergeCell ref="WPG286:WPJ286"/>
    <mergeCell ref="WPK286:WPN286"/>
    <mergeCell ref="WYU286:WYX286"/>
    <mergeCell ref="WYY286:WZB286"/>
    <mergeCell ref="WZC286:WZF286"/>
    <mergeCell ref="WZG286:WZJ286"/>
    <mergeCell ref="WZK286:WZN286"/>
    <mergeCell ref="WYA286:WYD286"/>
    <mergeCell ref="WYE286:WYH286"/>
    <mergeCell ref="WYI286:WYL286"/>
    <mergeCell ref="WYM286:WYP286"/>
    <mergeCell ref="WYQ286:WYT286"/>
    <mergeCell ref="WXG286:WXJ286"/>
    <mergeCell ref="WXK286:WXN286"/>
    <mergeCell ref="WXO286:WXR286"/>
    <mergeCell ref="WXS286:WXV286"/>
    <mergeCell ref="WXW286:WXZ286"/>
    <mergeCell ref="WWM286:WWP286"/>
    <mergeCell ref="WWQ286:WWT286"/>
    <mergeCell ref="WWU286:WWX286"/>
    <mergeCell ref="WWY286:WXB286"/>
    <mergeCell ref="WXC286:WXF286"/>
    <mergeCell ref="WVS286:WVV286"/>
    <mergeCell ref="WVW286:WVZ286"/>
    <mergeCell ref="WWA286:WWD286"/>
    <mergeCell ref="WWE286:WWH286"/>
    <mergeCell ref="WWI286:WWL286"/>
    <mergeCell ref="WUY286:WVB286"/>
    <mergeCell ref="WVC286:WVF286"/>
    <mergeCell ref="WVG286:WVJ286"/>
    <mergeCell ref="WVK286:WVN286"/>
    <mergeCell ref="WVO286:WVR286"/>
    <mergeCell ref="WUE286:WUH286"/>
    <mergeCell ref="WUI286:WUL286"/>
    <mergeCell ref="WUM286:WUP286"/>
    <mergeCell ref="WUQ286:WUT286"/>
    <mergeCell ref="WUU286:WUX286"/>
    <mergeCell ref="XEY286:XFB286"/>
    <mergeCell ref="XFC286:XFD286"/>
    <mergeCell ref="XEE286:XEH286"/>
    <mergeCell ref="XEI286:XEL286"/>
    <mergeCell ref="XEM286:XEP286"/>
    <mergeCell ref="XEQ286:XET286"/>
    <mergeCell ref="XEU286:XEX286"/>
    <mergeCell ref="XDK286:XDN286"/>
    <mergeCell ref="XDO286:XDR286"/>
    <mergeCell ref="XDS286:XDV286"/>
    <mergeCell ref="XDW286:XDZ286"/>
    <mergeCell ref="XEA286:XED286"/>
    <mergeCell ref="XCQ286:XCT286"/>
    <mergeCell ref="XCU286:XCX286"/>
    <mergeCell ref="XCY286:XDB286"/>
    <mergeCell ref="XDC286:XDF286"/>
    <mergeCell ref="XDG286:XDJ286"/>
    <mergeCell ref="XBW286:XBZ286"/>
    <mergeCell ref="XCA286:XCD286"/>
    <mergeCell ref="XCE286:XCH286"/>
    <mergeCell ref="XCI286:XCL286"/>
    <mergeCell ref="XCM286:XCP286"/>
    <mergeCell ref="XBC286:XBF286"/>
    <mergeCell ref="XBG286:XBJ286"/>
    <mergeCell ref="XBK286:XBN286"/>
    <mergeCell ref="XBO286:XBR286"/>
    <mergeCell ref="XBS286:XBV286"/>
    <mergeCell ref="XAI286:XAL286"/>
    <mergeCell ref="XAM286:XAP286"/>
    <mergeCell ref="XAQ286:XAT286"/>
    <mergeCell ref="XAU286:XAX286"/>
    <mergeCell ref="XAY286:XBB286"/>
    <mergeCell ref="WZO286:WZR286"/>
    <mergeCell ref="WZS286:WZV286"/>
    <mergeCell ref="WZW286:WZZ286"/>
    <mergeCell ref="XAA286:XAD286"/>
    <mergeCell ref="XAE286:XAH286"/>
    <mergeCell ref="DW554:DZ554"/>
    <mergeCell ref="EA554:ED554"/>
    <mergeCell ref="EE554:EH554"/>
    <mergeCell ref="EI554:EL554"/>
    <mergeCell ref="EM554:EP554"/>
    <mergeCell ref="DC554:DF554"/>
    <mergeCell ref="DG554:DJ554"/>
    <mergeCell ref="DK554:DN554"/>
    <mergeCell ref="DO554:DR554"/>
    <mergeCell ref="DS554:DV554"/>
    <mergeCell ref="CI554:CL554"/>
    <mergeCell ref="CM554:CP554"/>
    <mergeCell ref="CQ554:CT554"/>
    <mergeCell ref="CU554:CX554"/>
    <mergeCell ref="CY554:DB554"/>
    <mergeCell ref="BO554:BR554"/>
    <mergeCell ref="BS554:BV554"/>
    <mergeCell ref="BW554:BZ554"/>
    <mergeCell ref="CA554:CD554"/>
    <mergeCell ref="CE554:CH554"/>
    <mergeCell ref="O554:R554"/>
    <mergeCell ref="S554:V554"/>
    <mergeCell ref="W554:Z554"/>
    <mergeCell ref="AA554:AD554"/>
    <mergeCell ref="AE554:AH554"/>
    <mergeCell ref="AI554:AL554"/>
    <mergeCell ref="AM554:AP554"/>
    <mergeCell ref="AQ554:AT554"/>
    <mergeCell ref="AU554:AX554"/>
    <mergeCell ref="AY554:BB554"/>
    <mergeCell ref="BC554:BF554"/>
    <mergeCell ref="BG554:BJ554"/>
    <mergeCell ref="BK554:BN554"/>
    <mergeCell ref="JG554:JJ554"/>
    <mergeCell ref="JK554:JN554"/>
    <mergeCell ref="JO554:JR554"/>
    <mergeCell ref="JS554:JV554"/>
    <mergeCell ref="JW554:JZ554"/>
    <mergeCell ref="IM554:IP554"/>
    <mergeCell ref="IQ554:IT554"/>
    <mergeCell ref="IU554:IX554"/>
    <mergeCell ref="IY554:JB554"/>
    <mergeCell ref="JC554:JF554"/>
    <mergeCell ref="HS554:HV554"/>
    <mergeCell ref="HW554:HZ554"/>
    <mergeCell ref="IA554:ID554"/>
    <mergeCell ref="IE554:IH554"/>
    <mergeCell ref="II554:IL554"/>
    <mergeCell ref="GY554:HB554"/>
    <mergeCell ref="HC554:HF554"/>
    <mergeCell ref="HG554:HJ554"/>
    <mergeCell ref="HK554:HN554"/>
    <mergeCell ref="HO554:HR554"/>
    <mergeCell ref="GE554:GH554"/>
    <mergeCell ref="GI554:GL554"/>
    <mergeCell ref="GM554:GP554"/>
    <mergeCell ref="GQ554:GT554"/>
    <mergeCell ref="GU554:GX554"/>
    <mergeCell ref="FK554:FN554"/>
    <mergeCell ref="FO554:FR554"/>
    <mergeCell ref="FS554:FV554"/>
    <mergeCell ref="FW554:FZ554"/>
    <mergeCell ref="GA554:GD554"/>
    <mergeCell ref="EQ554:ET554"/>
    <mergeCell ref="EU554:EX554"/>
    <mergeCell ref="EY554:FB554"/>
    <mergeCell ref="FC554:FF554"/>
    <mergeCell ref="FG554:FJ554"/>
    <mergeCell ref="OQ554:OT554"/>
    <mergeCell ref="OU554:OX554"/>
    <mergeCell ref="OY554:PB554"/>
    <mergeCell ref="PC554:PF554"/>
    <mergeCell ref="PG554:PJ554"/>
    <mergeCell ref="NW554:NZ554"/>
    <mergeCell ref="OA554:OD554"/>
    <mergeCell ref="OE554:OH554"/>
    <mergeCell ref="OI554:OL554"/>
    <mergeCell ref="OM554:OP554"/>
    <mergeCell ref="NC554:NF554"/>
    <mergeCell ref="NG554:NJ554"/>
    <mergeCell ref="NK554:NN554"/>
    <mergeCell ref="NO554:NR554"/>
    <mergeCell ref="NS554:NV554"/>
    <mergeCell ref="MI554:ML554"/>
    <mergeCell ref="MM554:MP554"/>
    <mergeCell ref="MQ554:MT554"/>
    <mergeCell ref="MU554:MX554"/>
    <mergeCell ref="MY554:NB554"/>
    <mergeCell ref="LO554:LR554"/>
    <mergeCell ref="LS554:LV554"/>
    <mergeCell ref="LW554:LZ554"/>
    <mergeCell ref="MA554:MD554"/>
    <mergeCell ref="ME554:MH554"/>
    <mergeCell ref="KU554:KX554"/>
    <mergeCell ref="KY554:LB554"/>
    <mergeCell ref="LC554:LF554"/>
    <mergeCell ref="LG554:LJ554"/>
    <mergeCell ref="LK554:LN554"/>
    <mergeCell ref="KA554:KD554"/>
    <mergeCell ref="KE554:KH554"/>
    <mergeCell ref="KI554:KL554"/>
    <mergeCell ref="KM554:KP554"/>
    <mergeCell ref="KQ554:KT554"/>
    <mergeCell ref="UA554:UD554"/>
    <mergeCell ref="UE554:UH554"/>
    <mergeCell ref="UI554:UL554"/>
    <mergeCell ref="UM554:UP554"/>
    <mergeCell ref="UQ554:UT554"/>
    <mergeCell ref="TG554:TJ554"/>
    <mergeCell ref="TK554:TN554"/>
    <mergeCell ref="TO554:TR554"/>
    <mergeCell ref="TS554:TV554"/>
    <mergeCell ref="TW554:TZ554"/>
    <mergeCell ref="SM554:SP554"/>
    <mergeCell ref="SQ554:ST554"/>
    <mergeCell ref="SU554:SX554"/>
    <mergeCell ref="SY554:TB554"/>
    <mergeCell ref="TC554:TF554"/>
    <mergeCell ref="RS554:RV554"/>
    <mergeCell ref="RW554:RZ554"/>
    <mergeCell ref="SA554:SD554"/>
    <mergeCell ref="SE554:SH554"/>
    <mergeCell ref="SI554:SL554"/>
    <mergeCell ref="QY554:RB554"/>
    <mergeCell ref="RC554:RF554"/>
    <mergeCell ref="RG554:RJ554"/>
    <mergeCell ref="RK554:RN554"/>
    <mergeCell ref="RO554:RR554"/>
    <mergeCell ref="QE554:QH554"/>
    <mergeCell ref="QI554:QL554"/>
    <mergeCell ref="QM554:QP554"/>
    <mergeCell ref="QQ554:QT554"/>
    <mergeCell ref="QU554:QX554"/>
    <mergeCell ref="PK554:PN554"/>
    <mergeCell ref="PO554:PR554"/>
    <mergeCell ref="PS554:PV554"/>
    <mergeCell ref="PW554:PZ554"/>
    <mergeCell ref="QA554:QD554"/>
    <mergeCell ref="ZK554:ZN554"/>
    <mergeCell ref="ZO554:ZR554"/>
    <mergeCell ref="ZS554:ZV554"/>
    <mergeCell ref="ZW554:ZZ554"/>
    <mergeCell ref="AAA554:AAD554"/>
    <mergeCell ref="YQ554:YT554"/>
    <mergeCell ref="YU554:YX554"/>
    <mergeCell ref="YY554:ZB554"/>
    <mergeCell ref="ZC554:ZF554"/>
    <mergeCell ref="ZG554:ZJ554"/>
    <mergeCell ref="XW554:XZ554"/>
    <mergeCell ref="YA554:YD554"/>
    <mergeCell ref="YE554:YH554"/>
    <mergeCell ref="YI554:YL554"/>
    <mergeCell ref="YM554:YP554"/>
    <mergeCell ref="XC554:XF554"/>
    <mergeCell ref="XG554:XJ554"/>
    <mergeCell ref="XK554:XN554"/>
    <mergeCell ref="XO554:XR554"/>
    <mergeCell ref="XS554:XV554"/>
    <mergeCell ref="WI554:WL554"/>
    <mergeCell ref="WM554:WP554"/>
    <mergeCell ref="WQ554:WT554"/>
    <mergeCell ref="WU554:WX554"/>
    <mergeCell ref="WY554:XB554"/>
    <mergeCell ref="VO554:VR554"/>
    <mergeCell ref="VS554:VV554"/>
    <mergeCell ref="VW554:VZ554"/>
    <mergeCell ref="WA554:WD554"/>
    <mergeCell ref="WE554:WH554"/>
    <mergeCell ref="UU554:UX554"/>
    <mergeCell ref="UY554:VB554"/>
    <mergeCell ref="VC554:VF554"/>
    <mergeCell ref="VG554:VJ554"/>
    <mergeCell ref="VK554:VN554"/>
    <mergeCell ref="AEU554:AEX554"/>
    <mergeCell ref="AEY554:AFB554"/>
    <mergeCell ref="AFC554:AFF554"/>
    <mergeCell ref="AFG554:AFJ554"/>
    <mergeCell ref="AFK554:AFN554"/>
    <mergeCell ref="AEA554:AED554"/>
    <mergeCell ref="AEE554:AEH554"/>
    <mergeCell ref="AEI554:AEL554"/>
    <mergeCell ref="AEM554:AEP554"/>
    <mergeCell ref="AEQ554:AET554"/>
    <mergeCell ref="ADG554:ADJ554"/>
    <mergeCell ref="ADK554:ADN554"/>
    <mergeCell ref="ADO554:ADR554"/>
    <mergeCell ref="ADS554:ADV554"/>
    <mergeCell ref="ADW554:ADZ554"/>
    <mergeCell ref="ACM554:ACP554"/>
    <mergeCell ref="ACQ554:ACT554"/>
    <mergeCell ref="ACU554:ACX554"/>
    <mergeCell ref="ACY554:ADB554"/>
    <mergeCell ref="ADC554:ADF554"/>
    <mergeCell ref="ABS554:ABV554"/>
    <mergeCell ref="ABW554:ABZ554"/>
    <mergeCell ref="ACA554:ACD554"/>
    <mergeCell ref="ACE554:ACH554"/>
    <mergeCell ref="ACI554:ACL554"/>
    <mergeCell ref="AAY554:ABB554"/>
    <mergeCell ref="ABC554:ABF554"/>
    <mergeCell ref="ABG554:ABJ554"/>
    <mergeCell ref="ABK554:ABN554"/>
    <mergeCell ref="ABO554:ABR554"/>
    <mergeCell ref="AAE554:AAH554"/>
    <mergeCell ref="AAI554:AAL554"/>
    <mergeCell ref="AAM554:AAP554"/>
    <mergeCell ref="AAQ554:AAT554"/>
    <mergeCell ref="AAU554:AAX554"/>
    <mergeCell ref="AKE554:AKH554"/>
    <mergeCell ref="AKI554:AKL554"/>
    <mergeCell ref="AKM554:AKP554"/>
    <mergeCell ref="AKQ554:AKT554"/>
    <mergeCell ref="AKU554:AKX554"/>
    <mergeCell ref="AJK554:AJN554"/>
    <mergeCell ref="AJO554:AJR554"/>
    <mergeCell ref="AJS554:AJV554"/>
    <mergeCell ref="AJW554:AJZ554"/>
    <mergeCell ref="AKA554:AKD554"/>
    <mergeCell ref="AIQ554:AIT554"/>
    <mergeCell ref="AIU554:AIX554"/>
    <mergeCell ref="AIY554:AJB554"/>
    <mergeCell ref="AJC554:AJF554"/>
    <mergeCell ref="AJG554:AJJ554"/>
    <mergeCell ref="AHW554:AHZ554"/>
    <mergeCell ref="AIA554:AID554"/>
    <mergeCell ref="AIE554:AIH554"/>
    <mergeCell ref="AII554:AIL554"/>
    <mergeCell ref="AIM554:AIP554"/>
    <mergeCell ref="AHC554:AHF554"/>
    <mergeCell ref="AHG554:AHJ554"/>
    <mergeCell ref="AHK554:AHN554"/>
    <mergeCell ref="AHO554:AHR554"/>
    <mergeCell ref="AHS554:AHV554"/>
    <mergeCell ref="AGI554:AGL554"/>
    <mergeCell ref="AGM554:AGP554"/>
    <mergeCell ref="AGQ554:AGT554"/>
    <mergeCell ref="AGU554:AGX554"/>
    <mergeCell ref="AGY554:AHB554"/>
    <mergeCell ref="AFO554:AFR554"/>
    <mergeCell ref="AFS554:AFV554"/>
    <mergeCell ref="AFW554:AFZ554"/>
    <mergeCell ref="AGA554:AGD554"/>
    <mergeCell ref="AGE554:AGH554"/>
    <mergeCell ref="APO554:APR554"/>
    <mergeCell ref="APS554:APV554"/>
    <mergeCell ref="APW554:APZ554"/>
    <mergeCell ref="AQA554:AQD554"/>
    <mergeCell ref="AQE554:AQH554"/>
    <mergeCell ref="AOU554:AOX554"/>
    <mergeCell ref="AOY554:APB554"/>
    <mergeCell ref="APC554:APF554"/>
    <mergeCell ref="APG554:APJ554"/>
    <mergeCell ref="APK554:APN554"/>
    <mergeCell ref="AOA554:AOD554"/>
    <mergeCell ref="AOE554:AOH554"/>
    <mergeCell ref="AOI554:AOL554"/>
    <mergeCell ref="AOM554:AOP554"/>
    <mergeCell ref="AOQ554:AOT554"/>
    <mergeCell ref="ANG554:ANJ554"/>
    <mergeCell ref="ANK554:ANN554"/>
    <mergeCell ref="ANO554:ANR554"/>
    <mergeCell ref="ANS554:ANV554"/>
    <mergeCell ref="ANW554:ANZ554"/>
    <mergeCell ref="AMM554:AMP554"/>
    <mergeCell ref="AMQ554:AMT554"/>
    <mergeCell ref="AMU554:AMX554"/>
    <mergeCell ref="AMY554:ANB554"/>
    <mergeCell ref="ANC554:ANF554"/>
    <mergeCell ref="ALS554:ALV554"/>
    <mergeCell ref="ALW554:ALZ554"/>
    <mergeCell ref="AMA554:AMD554"/>
    <mergeCell ref="AME554:AMH554"/>
    <mergeCell ref="AMI554:AML554"/>
    <mergeCell ref="AKY554:ALB554"/>
    <mergeCell ref="ALC554:ALF554"/>
    <mergeCell ref="ALG554:ALJ554"/>
    <mergeCell ref="ALK554:ALN554"/>
    <mergeCell ref="ALO554:ALR554"/>
    <mergeCell ref="AUY554:AVB554"/>
    <mergeCell ref="AVC554:AVF554"/>
    <mergeCell ref="AVG554:AVJ554"/>
    <mergeCell ref="AVK554:AVN554"/>
    <mergeCell ref="AVO554:AVR554"/>
    <mergeCell ref="AUE554:AUH554"/>
    <mergeCell ref="AUI554:AUL554"/>
    <mergeCell ref="AUM554:AUP554"/>
    <mergeCell ref="AUQ554:AUT554"/>
    <mergeCell ref="AUU554:AUX554"/>
    <mergeCell ref="ATK554:ATN554"/>
    <mergeCell ref="ATO554:ATR554"/>
    <mergeCell ref="ATS554:ATV554"/>
    <mergeCell ref="ATW554:ATZ554"/>
    <mergeCell ref="AUA554:AUD554"/>
    <mergeCell ref="ASQ554:AST554"/>
    <mergeCell ref="ASU554:ASX554"/>
    <mergeCell ref="ASY554:ATB554"/>
    <mergeCell ref="ATC554:ATF554"/>
    <mergeCell ref="ATG554:ATJ554"/>
    <mergeCell ref="ARW554:ARZ554"/>
    <mergeCell ref="ASA554:ASD554"/>
    <mergeCell ref="ASE554:ASH554"/>
    <mergeCell ref="ASI554:ASL554"/>
    <mergeCell ref="ASM554:ASP554"/>
    <mergeCell ref="ARC554:ARF554"/>
    <mergeCell ref="ARG554:ARJ554"/>
    <mergeCell ref="ARK554:ARN554"/>
    <mergeCell ref="ARO554:ARR554"/>
    <mergeCell ref="ARS554:ARV554"/>
    <mergeCell ref="AQI554:AQL554"/>
    <mergeCell ref="AQM554:AQP554"/>
    <mergeCell ref="AQQ554:AQT554"/>
    <mergeCell ref="AQU554:AQX554"/>
    <mergeCell ref="AQY554:ARB554"/>
    <mergeCell ref="BAI554:BAL554"/>
    <mergeCell ref="BAM554:BAP554"/>
    <mergeCell ref="BAQ554:BAT554"/>
    <mergeCell ref="BAU554:BAX554"/>
    <mergeCell ref="BAY554:BBB554"/>
    <mergeCell ref="AZO554:AZR554"/>
    <mergeCell ref="AZS554:AZV554"/>
    <mergeCell ref="AZW554:AZZ554"/>
    <mergeCell ref="BAA554:BAD554"/>
    <mergeCell ref="BAE554:BAH554"/>
    <mergeCell ref="AYU554:AYX554"/>
    <mergeCell ref="AYY554:AZB554"/>
    <mergeCell ref="AZC554:AZF554"/>
    <mergeCell ref="AZG554:AZJ554"/>
    <mergeCell ref="AZK554:AZN554"/>
    <mergeCell ref="AYA554:AYD554"/>
    <mergeCell ref="AYE554:AYH554"/>
    <mergeCell ref="AYI554:AYL554"/>
    <mergeCell ref="AYM554:AYP554"/>
    <mergeCell ref="AYQ554:AYT554"/>
    <mergeCell ref="AXG554:AXJ554"/>
    <mergeCell ref="AXK554:AXN554"/>
    <mergeCell ref="AXO554:AXR554"/>
    <mergeCell ref="AXS554:AXV554"/>
    <mergeCell ref="AXW554:AXZ554"/>
    <mergeCell ref="AWM554:AWP554"/>
    <mergeCell ref="AWQ554:AWT554"/>
    <mergeCell ref="AWU554:AWX554"/>
    <mergeCell ref="AWY554:AXB554"/>
    <mergeCell ref="AXC554:AXF554"/>
    <mergeCell ref="AVS554:AVV554"/>
    <mergeCell ref="AVW554:AVZ554"/>
    <mergeCell ref="AWA554:AWD554"/>
    <mergeCell ref="AWE554:AWH554"/>
    <mergeCell ref="AWI554:AWL554"/>
    <mergeCell ref="BFS554:BFV554"/>
    <mergeCell ref="BFW554:BFZ554"/>
    <mergeCell ref="BGA554:BGD554"/>
    <mergeCell ref="BGE554:BGH554"/>
    <mergeCell ref="BGI554:BGL554"/>
    <mergeCell ref="BEY554:BFB554"/>
    <mergeCell ref="BFC554:BFF554"/>
    <mergeCell ref="BFG554:BFJ554"/>
    <mergeCell ref="BFK554:BFN554"/>
    <mergeCell ref="BFO554:BFR554"/>
    <mergeCell ref="BEE554:BEH554"/>
    <mergeCell ref="BEI554:BEL554"/>
    <mergeCell ref="BEM554:BEP554"/>
    <mergeCell ref="BEQ554:BET554"/>
    <mergeCell ref="BEU554:BEX554"/>
    <mergeCell ref="BDK554:BDN554"/>
    <mergeCell ref="BDO554:BDR554"/>
    <mergeCell ref="BDS554:BDV554"/>
    <mergeCell ref="BDW554:BDZ554"/>
    <mergeCell ref="BEA554:BED554"/>
    <mergeCell ref="BCQ554:BCT554"/>
    <mergeCell ref="BCU554:BCX554"/>
    <mergeCell ref="BCY554:BDB554"/>
    <mergeCell ref="BDC554:BDF554"/>
    <mergeCell ref="BDG554:BDJ554"/>
    <mergeCell ref="BBW554:BBZ554"/>
    <mergeCell ref="BCA554:BCD554"/>
    <mergeCell ref="BCE554:BCH554"/>
    <mergeCell ref="BCI554:BCL554"/>
    <mergeCell ref="BCM554:BCP554"/>
    <mergeCell ref="BBC554:BBF554"/>
    <mergeCell ref="BBG554:BBJ554"/>
    <mergeCell ref="BBK554:BBN554"/>
    <mergeCell ref="BBO554:BBR554"/>
    <mergeCell ref="BBS554:BBV554"/>
    <mergeCell ref="BLC554:BLF554"/>
    <mergeCell ref="BLG554:BLJ554"/>
    <mergeCell ref="BLK554:BLN554"/>
    <mergeCell ref="BLO554:BLR554"/>
    <mergeCell ref="BLS554:BLV554"/>
    <mergeCell ref="BKI554:BKL554"/>
    <mergeCell ref="BKM554:BKP554"/>
    <mergeCell ref="BKQ554:BKT554"/>
    <mergeCell ref="BKU554:BKX554"/>
    <mergeCell ref="BKY554:BLB554"/>
    <mergeCell ref="BJO554:BJR554"/>
    <mergeCell ref="BJS554:BJV554"/>
    <mergeCell ref="BJW554:BJZ554"/>
    <mergeCell ref="BKA554:BKD554"/>
    <mergeCell ref="BKE554:BKH554"/>
    <mergeCell ref="BIU554:BIX554"/>
    <mergeCell ref="BIY554:BJB554"/>
    <mergeCell ref="BJC554:BJF554"/>
    <mergeCell ref="BJG554:BJJ554"/>
    <mergeCell ref="BJK554:BJN554"/>
    <mergeCell ref="BIA554:BID554"/>
    <mergeCell ref="BIE554:BIH554"/>
    <mergeCell ref="BII554:BIL554"/>
    <mergeCell ref="BIM554:BIP554"/>
    <mergeCell ref="BIQ554:BIT554"/>
    <mergeCell ref="BHG554:BHJ554"/>
    <mergeCell ref="BHK554:BHN554"/>
    <mergeCell ref="BHO554:BHR554"/>
    <mergeCell ref="BHS554:BHV554"/>
    <mergeCell ref="BHW554:BHZ554"/>
    <mergeCell ref="BGM554:BGP554"/>
    <mergeCell ref="BGQ554:BGT554"/>
    <mergeCell ref="BGU554:BGX554"/>
    <mergeCell ref="BGY554:BHB554"/>
    <mergeCell ref="BHC554:BHF554"/>
    <mergeCell ref="BQM554:BQP554"/>
    <mergeCell ref="BQQ554:BQT554"/>
    <mergeCell ref="BQU554:BQX554"/>
    <mergeCell ref="BQY554:BRB554"/>
    <mergeCell ref="BRC554:BRF554"/>
    <mergeCell ref="BPS554:BPV554"/>
    <mergeCell ref="BPW554:BPZ554"/>
    <mergeCell ref="BQA554:BQD554"/>
    <mergeCell ref="BQE554:BQH554"/>
    <mergeCell ref="BQI554:BQL554"/>
    <mergeCell ref="BOY554:BPB554"/>
    <mergeCell ref="BPC554:BPF554"/>
    <mergeCell ref="BPG554:BPJ554"/>
    <mergeCell ref="BPK554:BPN554"/>
    <mergeCell ref="BPO554:BPR554"/>
    <mergeCell ref="BOE554:BOH554"/>
    <mergeCell ref="BOI554:BOL554"/>
    <mergeCell ref="BOM554:BOP554"/>
    <mergeCell ref="BOQ554:BOT554"/>
    <mergeCell ref="BOU554:BOX554"/>
    <mergeCell ref="BNK554:BNN554"/>
    <mergeCell ref="BNO554:BNR554"/>
    <mergeCell ref="BNS554:BNV554"/>
    <mergeCell ref="BNW554:BNZ554"/>
    <mergeCell ref="BOA554:BOD554"/>
    <mergeCell ref="BMQ554:BMT554"/>
    <mergeCell ref="BMU554:BMX554"/>
    <mergeCell ref="BMY554:BNB554"/>
    <mergeCell ref="BNC554:BNF554"/>
    <mergeCell ref="BNG554:BNJ554"/>
    <mergeCell ref="BLW554:BLZ554"/>
    <mergeCell ref="BMA554:BMD554"/>
    <mergeCell ref="BME554:BMH554"/>
    <mergeCell ref="BMI554:BML554"/>
    <mergeCell ref="BMM554:BMP554"/>
    <mergeCell ref="BVW554:BVZ554"/>
    <mergeCell ref="BWA554:BWD554"/>
    <mergeCell ref="BWE554:BWH554"/>
    <mergeCell ref="BWI554:BWL554"/>
    <mergeCell ref="BWM554:BWP554"/>
    <mergeCell ref="BVC554:BVF554"/>
    <mergeCell ref="BVG554:BVJ554"/>
    <mergeCell ref="BVK554:BVN554"/>
    <mergeCell ref="BVO554:BVR554"/>
    <mergeCell ref="BVS554:BVV554"/>
    <mergeCell ref="BUI554:BUL554"/>
    <mergeCell ref="BUM554:BUP554"/>
    <mergeCell ref="BUQ554:BUT554"/>
    <mergeCell ref="BUU554:BUX554"/>
    <mergeCell ref="BUY554:BVB554"/>
    <mergeCell ref="BTO554:BTR554"/>
    <mergeCell ref="BTS554:BTV554"/>
    <mergeCell ref="BTW554:BTZ554"/>
    <mergeCell ref="BUA554:BUD554"/>
    <mergeCell ref="BUE554:BUH554"/>
    <mergeCell ref="BSU554:BSX554"/>
    <mergeCell ref="BSY554:BTB554"/>
    <mergeCell ref="BTC554:BTF554"/>
    <mergeCell ref="BTG554:BTJ554"/>
    <mergeCell ref="BTK554:BTN554"/>
    <mergeCell ref="BSA554:BSD554"/>
    <mergeCell ref="BSE554:BSH554"/>
    <mergeCell ref="BSI554:BSL554"/>
    <mergeCell ref="BSM554:BSP554"/>
    <mergeCell ref="BSQ554:BST554"/>
    <mergeCell ref="BRG554:BRJ554"/>
    <mergeCell ref="BRK554:BRN554"/>
    <mergeCell ref="BRO554:BRR554"/>
    <mergeCell ref="BRS554:BRV554"/>
    <mergeCell ref="BRW554:BRZ554"/>
    <mergeCell ref="CBG554:CBJ554"/>
    <mergeCell ref="CBK554:CBN554"/>
    <mergeCell ref="CBO554:CBR554"/>
    <mergeCell ref="CBS554:CBV554"/>
    <mergeCell ref="CBW554:CBZ554"/>
    <mergeCell ref="CAM554:CAP554"/>
    <mergeCell ref="CAQ554:CAT554"/>
    <mergeCell ref="CAU554:CAX554"/>
    <mergeCell ref="CAY554:CBB554"/>
    <mergeCell ref="CBC554:CBF554"/>
    <mergeCell ref="BZS554:BZV554"/>
    <mergeCell ref="BZW554:BZZ554"/>
    <mergeCell ref="CAA554:CAD554"/>
    <mergeCell ref="CAE554:CAH554"/>
    <mergeCell ref="CAI554:CAL554"/>
    <mergeCell ref="BYY554:BZB554"/>
    <mergeCell ref="BZC554:BZF554"/>
    <mergeCell ref="BZG554:BZJ554"/>
    <mergeCell ref="BZK554:BZN554"/>
    <mergeCell ref="BZO554:BZR554"/>
    <mergeCell ref="BYE554:BYH554"/>
    <mergeCell ref="BYI554:BYL554"/>
    <mergeCell ref="BYM554:BYP554"/>
    <mergeCell ref="BYQ554:BYT554"/>
    <mergeCell ref="BYU554:BYX554"/>
    <mergeCell ref="BXK554:BXN554"/>
    <mergeCell ref="BXO554:BXR554"/>
    <mergeCell ref="BXS554:BXV554"/>
    <mergeCell ref="BXW554:BXZ554"/>
    <mergeCell ref="BYA554:BYD554"/>
    <mergeCell ref="BWQ554:BWT554"/>
    <mergeCell ref="BWU554:BWX554"/>
    <mergeCell ref="BWY554:BXB554"/>
    <mergeCell ref="BXC554:BXF554"/>
    <mergeCell ref="BXG554:BXJ554"/>
    <mergeCell ref="CGQ554:CGT554"/>
    <mergeCell ref="CGU554:CGX554"/>
    <mergeCell ref="CGY554:CHB554"/>
    <mergeCell ref="CHC554:CHF554"/>
    <mergeCell ref="CHG554:CHJ554"/>
    <mergeCell ref="CFW554:CFZ554"/>
    <mergeCell ref="CGA554:CGD554"/>
    <mergeCell ref="CGE554:CGH554"/>
    <mergeCell ref="CGI554:CGL554"/>
    <mergeCell ref="CGM554:CGP554"/>
    <mergeCell ref="CFC554:CFF554"/>
    <mergeCell ref="CFG554:CFJ554"/>
    <mergeCell ref="CFK554:CFN554"/>
    <mergeCell ref="CFO554:CFR554"/>
    <mergeCell ref="CFS554:CFV554"/>
    <mergeCell ref="CEI554:CEL554"/>
    <mergeCell ref="CEM554:CEP554"/>
    <mergeCell ref="CEQ554:CET554"/>
    <mergeCell ref="CEU554:CEX554"/>
    <mergeCell ref="CEY554:CFB554"/>
    <mergeCell ref="CDO554:CDR554"/>
    <mergeCell ref="CDS554:CDV554"/>
    <mergeCell ref="CDW554:CDZ554"/>
    <mergeCell ref="CEA554:CED554"/>
    <mergeCell ref="CEE554:CEH554"/>
    <mergeCell ref="CCU554:CCX554"/>
    <mergeCell ref="CCY554:CDB554"/>
    <mergeCell ref="CDC554:CDF554"/>
    <mergeCell ref="CDG554:CDJ554"/>
    <mergeCell ref="CDK554:CDN554"/>
    <mergeCell ref="CCA554:CCD554"/>
    <mergeCell ref="CCE554:CCH554"/>
    <mergeCell ref="CCI554:CCL554"/>
    <mergeCell ref="CCM554:CCP554"/>
    <mergeCell ref="CCQ554:CCT554"/>
    <mergeCell ref="CMA554:CMD554"/>
    <mergeCell ref="CME554:CMH554"/>
    <mergeCell ref="CMI554:CML554"/>
    <mergeCell ref="CMM554:CMP554"/>
    <mergeCell ref="CMQ554:CMT554"/>
    <mergeCell ref="CLG554:CLJ554"/>
    <mergeCell ref="CLK554:CLN554"/>
    <mergeCell ref="CLO554:CLR554"/>
    <mergeCell ref="CLS554:CLV554"/>
    <mergeCell ref="CLW554:CLZ554"/>
    <mergeCell ref="CKM554:CKP554"/>
    <mergeCell ref="CKQ554:CKT554"/>
    <mergeCell ref="CKU554:CKX554"/>
    <mergeCell ref="CKY554:CLB554"/>
    <mergeCell ref="CLC554:CLF554"/>
    <mergeCell ref="CJS554:CJV554"/>
    <mergeCell ref="CJW554:CJZ554"/>
    <mergeCell ref="CKA554:CKD554"/>
    <mergeCell ref="CKE554:CKH554"/>
    <mergeCell ref="CKI554:CKL554"/>
    <mergeCell ref="CIY554:CJB554"/>
    <mergeCell ref="CJC554:CJF554"/>
    <mergeCell ref="CJG554:CJJ554"/>
    <mergeCell ref="CJK554:CJN554"/>
    <mergeCell ref="CJO554:CJR554"/>
    <mergeCell ref="CIE554:CIH554"/>
    <mergeCell ref="CII554:CIL554"/>
    <mergeCell ref="CIM554:CIP554"/>
    <mergeCell ref="CIQ554:CIT554"/>
    <mergeCell ref="CIU554:CIX554"/>
    <mergeCell ref="CHK554:CHN554"/>
    <mergeCell ref="CHO554:CHR554"/>
    <mergeCell ref="CHS554:CHV554"/>
    <mergeCell ref="CHW554:CHZ554"/>
    <mergeCell ref="CIA554:CID554"/>
    <mergeCell ref="CRK554:CRN554"/>
    <mergeCell ref="CRO554:CRR554"/>
    <mergeCell ref="CRS554:CRV554"/>
    <mergeCell ref="CRW554:CRZ554"/>
    <mergeCell ref="CSA554:CSD554"/>
    <mergeCell ref="CQQ554:CQT554"/>
    <mergeCell ref="CQU554:CQX554"/>
    <mergeCell ref="CQY554:CRB554"/>
    <mergeCell ref="CRC554:CRF554"/>
    <mergeCell ref="CRG554:CRJ554"/>
    <mergeCell ref="CPW554:CPZ554"/>
    <mergeCell ref="CQA554:CQD554"/>
    <mergeCell ref="CQE554:CQH554"/>
    <mergeCell ref="CQI554:CQL554"/>
    <mergeCell ref="CQM554:CQP554"/>
    <mergeCell ref="CPC554:CPF554"/>
    <mergeCell ref="CPG554:CPJ554"/>
    <mergeCell ref="CPK554:CPN554"/>
    <mergeCell ref="CPO554:CPR554"/>
    <mergeCell ref="CPS554:CPV554"/>
    <mergeCell ref="COI554:COL554"/>
    <mergeCell ref="COM554:COP554"/>
    <mergeCell ref="COQ554:COT554"/>
    <mergeCell ref="COU554:COX554"/>
    <mergeCell ref="COY554:CPB554"/>
    <mergeCell ref="CNO554:CNR554"/>
    <mergeCell ref="CNS554:CNV554"/>
    <mergeCell ref="CNW554:CNZ554"/>
    <mergeCell ref="COA554:COD554"/>
    <mergeCell ref="COE554:COH554"/>
    <mergeCell ref="CMU554:CMX554"/>
    <mergeCell ref="CMY554:CNB554"/>
    <mergeCell ref="CNC554:CNF554"/>
    <mergeCell ref="CNG554:CNJ554"/>
    <mergeCell ref="CNK554:CNN554"/>
    <mergeCell ref="CWU554:CWX554"/>
    <mergeCell ref="CWY554:CXB554"/>
    <mergeCell ref="CXC554:CXF554"/>
    <mergeCell ref="CXG554:CXJ554"/>
    <mergeCell ref="CXK554:CXN554"/>
    <mergeCell ref="CWA554:CWD554"/>
    <mergeCell ref="CWE554:CWH554"/>
    <mergeCell ref="CWI554:CWL554"/>
    <mergeCell ref="CWM554:CWP554"/>
    <mergeCell ref="CWQ554:CWT554"/>
    <mergeCell ref="CVG554:CVJ554"/>
    <mergeCell ref="CVK554:CVN554"/>
    <mergeCell ref="CVO554:CVR554"/>
    <mergeCell ref="CVS554:CVV554"/>
    <mergeCell ref="CVW554:CVZ554"/>
    <mergeCell ref="CUM554:CUP554"/>
    <mergeCell ref="CUQ554:CUT554"/>
    <mergeCell ref="CUU554:CUX554"/>
    <mergeCell ref="CUY554:CVB554"/>
    <mergeCell ref="CVC554:CVF554"/>
    <mergeCell ref="CTS554:CTV554"/>
    <mergeCell ref="CTW554:CTZ554"/>
    <mergeCell ref="CUA554:CUD554"/>
    <mergeCell ref="CUE554:CUH554"/>
    <mergeCell ref="CUI554:CUL554"/>
    <mergeCell ref="CSY554:CTB554"/>
    <mergeCell ref="CTC554:CTF554"/>
    <mergeCell ref="CTG554:CTJ554"/>
    <mergeCell ref="CTK554:CTN554"/>
    <mergeCell ref="CTO554:CTR554"/>
    <mergeCell ref="CSE554:CSH554"/>
    <mergeCell ref="CSI554:CSL554"/>
    <mergeCell ref="CSM554:CSP554"/>
    <mergeCell ref="CSQ554:CST554"/>
    <mergeCell ref="CSU554:CSX554"/>
    <mergeCell ref="DCE554:DCH554"/>
    <mergeCell ref="DCI554:DCL554"/>
    <mergeCell ref="DCM554:DCP554"/>
    <mergeCell ref="DCQ554:DCT554"/>
    <mergeCell ref="DCU554:DCX554"/>
    <mergeCell ref="DBK554:DBN554"/>
    <mergeCell ref="DBO554:DBR554"/>
    <mergeCell ref="DBS554:DBV554"/>
    <mergeCell ref="DBW554:DBZ554"/>
    <mergeCell ref="DCA554:DCD554"/>
    <mergeCell ref="DAQ554:DAT554"/>
    <mergeCell ref="DAU554:DAX554"/>
    <mergeCell ref="DAY554:DBB554"/>
    <mergeCell ref="DBC554:DBF554"/>
    <mergeCell ref="DBG554:DBJ554"/>
    <mergeCell ref="CZW554:CZZ554"/>
    <mergeCell ref="DAA554:DAD554"/>
    <mergeCell ref="DAE554:DAH554"/>
    <mergeCell ref="DAI554:DAL554"/>
    <mergeCell ref="DAM554:DAP554"/>
    <mergeCell ref="CZC554:CZF554"/>
    <mergeCell ref="CZG554:CZJ554"/>
    <mergeCell ref="CZK554:CZN554"/>
    <mergeCell ref="CZO554:CZR554"/>
    <mergeCell ref="CZS554:CZV554"/>
    <mergeCell ref="CYI554:CYL554"/>
    <mergeCell ref="CYM554:CYP554"/>
    <mergeCell ref="CYQ554:CYT554"/>
    <mergeCell ref="CYU554:CYX554"/>
    <mergeCell ref="CYY554:CZB554"/>
    <mergeCell ref="CXO554:CXR554"/>
    <mergeCell ref="CXS554:CXV554"/>
    <mergeCell ref="CXW554:CXZ554"/>
    <mergeCell ref="CYA554:CYD554"/>
    <mergeCell ref="CYE554:CYH554"/>
    <mergeCell ref="DHO554:DHR554"/>
    <mergeCell ref="DHS554:DHV554"/>
    <mergeCell ref="DHW554:DHZ554"/>
    <mergeCell ref="DIA554:DID554"/>
    <mergeCell ref="DIE554:DIH554"/>
    <mergeCell ref="DGU554:DGX554"/>
    <mergeCell ref="DGY554:DHB554"/>
    <mergeCell ref="DHC554:DHF554"/>
    <mergeCell ref="DHG554:DHJ554"/>
    <mergeCell ref="DHK554:DHN554"/>
    <mergeCell ref="DGA554:DGD554"/>
    <mergeCell ref="DGE554:DGH554"/>
    <mergeCell ref="DGI554:DGL554"/>
    <mergeCell ref="DGM554:DGP554"/>
    <mergeCell ref="DGQ554:DGT554"/>
    <mergeCell ref="DFG554:DFJ554"/>
    <mergeCell ref="DFK554:DFN554"/>
    <mergeCell ref="DFO554:DFR554"/>
    <mergeCell ref="DFS554:DFV554"/>
    <mergeCell ref="DFW554:DFZ554"/>
    <mergeCell ref="DEM554:DEP554"/>
    <mergeCell ref="DEQ554:DET554"/>
    <mergeCell ref="DEU554:DEX554"/>
    <mergeCell ref="DEY554:DFB554"/>
    <mergeCell ref="DFC554:DFF554"/>
    <mergeCell ref="DDS554:DDV554"/>
    <mergeCell ref="DDW554:DDZ554"/>
    <mergeCell ref="DEA554:DED554"/>
    <mergeCell ref="DEE554:DEH554"/>
    <mergeCell ref="DEI554:DEL554"/>
    <mergeCell ref="DCY554:DDB554"/>
    <mergeCell ref="DDC554:DDF554"/>
    <mergeCell ref="DDG554:DDJ554"/>
    <mergeCell ref="DDK554:DDN554"/>
    <mergeCell ref="DDO554:DDR554"/>
    <mergeCell ref="DMY554:DNB554"/>
    <mergeCell ref="DNC554:DNF554"/>
    <mergeCell ref="DNG554:DNJ554"/>
    <mergeCell ref="DNK554:DNN554"/>
    <mergeCell ref="DNO554:DNR554"/>
    <mergeCell ref="DME554:DMH554"/>
    <mergeCell ref="DMI554:DML554"/>
    <mergeCell ref="DMM554:DMP554"/>
    <mergeCell ref="DMQ554:DMT554"/>
    <mergeCell ref="DMU554:DMX554"/>
    <mergeCell ref="DLK554:DLN554"/>
    <mergeCell ref="DLO554:DLR554"/>
    <mergeCell ref="DLS554:DLV554"/>
    <mergeCell ref="DLW554:DLZ554"/>
    <mergeCell ref="DMA554:DMD554"/>
    <mergeCell ref="DKQ554:DKT554"/>
    <mergeCell ref="DKU554:DKX554"/>
    <mergeCell ref="DKY554:DLB554"/>
    <mergeCell ref="DLC554:DLF554"/>
    <mergeCell ref="DLG554:DLJ554"/>
    <mergeCell ref="DJW554:DJZ554"/>
    <mergeCell ref="DKA554:DKD554"/>
    <mergeCell ref="DKE554:DKH554"/>
    <mergeCell ref="DKI554:DKL554"/>
    <mergeCell ref="DKM554:DKP554"/>
    <mergeCell ref="DJC554:DJF554"/>
    <mergeCell ref="DJG554:DJJ554"/>
    <mergeCell ref="DJK554:DJN554"/>
    <mergeCell ref="DJO554:DJR554"/>
    <mergeCell ref="DJS554:DJV554"/>
    <mergeCell ref="DII554:DIL554"/>
    <mergeCell ref="DIM554:DIP554"/>
    <mergeCell ref="DIQ554:DIT554"/>
    <mergeCell ref="DIU554:DIX554"/>
    <mergeCell ref="DIY554:DJB554"/>
    <mergeCell ref="DSI554:DSL554"/>
    <mergeCell ref="DSM554:DSP554"/>
    <mergeCell ref="DSQ554:DST554"/>
    <mergeCell ref="DSU554:DSX554"/>
    <mergeCell ref="DSY554:DTB554"/>
    <mergeCell ref="DRO554:DRR554"/>
    <mergeCell ref="DRS554:DRV554"/>
    <mergeCell ref="DRW554:DRZ554"/>
    <mergeCell ref="DSA554:DSD554"/>
    <mergeCell ref="DSE554:DSH554"/>
    <mergeCell ref="DQU554:DQX554"/>
    <mergeCell ref="DQY554:DRB554"/>
    <mergeCell ref="DRC554:DRF554"/>
    <mergeCell ref="DRG554:DRJ554"/>
    <mergeCell ref="DRK554:DRN554"/>
    <mergeCell ref="DQA554:DQD554"/>
    <mergeCell ref="DQE554:DQH554"/>
    <mergeCell ref="DQI554:DQL554"/>
    <mergeCell ref="DQM554:DQP554"/>
    <mergeCell ref="DQQ554:DQT554"/>
    <mergeCell ref="DPG554:DPJ554"/>
    <mergeCell ref="DPK554:DPN554"/>
    <mergeCell ref="DPO554:DPR554"/>
    <mergeCell ref="DPS554:DPV554"/>
    <mergeCell ref="DPW554:DPZ554"/>
    <mergeCell ref="DOM554:DOP554"/>
    <mergeCell ref="DOQ554:DOT554"/>
    <mergeCell ref="DOU554:DOX554"/>
    <mergeCell ref="DOY554:DPB554"/>
    <mergeCell ref="DPC554:DPF554"/>
    <mergeCell ref="DNS554:DNV554"/>
    <mergeCell ref="DNW554:DNZ554"/>
    <mergeCell ref="DOA554:DOD554"/>
    <mergeCell ref="DOE554:DOH554"/>
    <mergeCell ref="DOI554:DOL554"/>
    <mergeCell ref="DXS554:DXV554"/>
    <mergeCell ref="DXW554:DXZ554"/>
    <mergeCell ref="DYA554:DYD554"/>
    <mergeCell ref="DYE554:DYH554"/>
    <mergeCell ref="DYI554:DYL554"/>
    <mergeCell ref="DWY554:DXB554"/>
    <mergeCell ref="DXC554:DXF554"/>
    <mergeCell ref="DXG554:DXJ554"/>
    <mergeCell ref="DXK554:DXN554"/>
    <mergeCell ref="DXO554:DXR554"/>
    <mergeCell ref="DWE554:DWH554"/>
    <mergeCell ref="DWI554:DWL554"/>
    <mergeCell ref="DWM554:DWP554"/>
    <mergeCell ref="DWQ554:DWT554"/>
    <mergeCell ref="DWU554:DWX554"/>
    <mergeCell ref="DVK554:DVN554"/>
    <mergeCell ref="DVO554:DVR554"/>
    <mergeCell ref="DVS554:DVV554"/>
    <mergeCell ref="DVW554:DVZ554"/>
    <mergeCell ref="DWA554:DWD554"/>
    <mergeCell ref="DUQ554:DUT554"/>
    <mergeCell ref="DUU554:DUX554"/>
    <mergeCell ref="DUY554:DVB554"/>
    <mergeCell ref="DVC554:DVF554"/>
    <mergeCell ref="DVG554:DVJ554"/>
    <mergeCell ref="DTW554:DTZ554"/>
    <mergeCell ref="DUA554:DUD554"/>
    <mergeCell ref="DUE554:DUH554"/>
    <mergeCell ref="DUI554:DUL554"/>
    <mergeCell ref="DUM554:DUP554"/>
    <mergeCell ref="DTC554:DTF554"/>
    <mergeCell ref="DTG554:DTJ554"/>
    <mergeCell ref="DTK554:DTN554"/>
    <mergeCell ref="DTO554:DTR554"/>
    <mergeCell ref="DTS554:DTV554"/>
    <mergeCell ref="EDC554:EDF554"/>
    <mergeCell ref="EDG554:EDJ554"/>
    <mergeCell ref="EDK554:EDN554"/>
    <mergeCell ref="EDO554:EDR554"/>
    <mergeCell ref="EDS554:EDV554"/>
    <mergeCell ref="ECI554:ECL554"/>
    <mergeCell ref="ECM554:ECP554"/>
    <mergeCell ref="ECQ554:ECT554"/>
    <mergeCell ref="ECU554:ECX554"/>
    <mergeCell ref="ECY554:EDB554"/>
    <mergeCell ref="EBO554:EBR554"/>
    <mergeCell ref="EBS554:EBV554"/>
    <mergeCell ref="EBW554:EBZ554"/>
    <mergeCell ref="ECA554:ECD554"/>
    <mergeCell ref="ECE554:ECH554"/>
    <mergeCell ref="EAU554:EAX554"/>
    <mergeCell ref="EAY554:EBB554"/>
    <mergeCell ref="EBC554:EBF554"/>
    <mergeCell ref="EBG554:EBJ554"/>
    <mergeCell ref="EBK554:EBN554"/>
    <mergeCell ref="EAA554:EAD554"/>
    <mergeCell ref="EAE554:EAH554"/>
    <mergeCell ref="EAI554:EAL554"/>
    <mergeCell ref="EAM554:EAP554"/>
    <mergeCell ref="EAQ554:EAT554"/>
    <mergeCell ref="DZG554:DZJ554"/>
    <mergeCell ref="DZK554:DZN554"/>
    <mergeCell ref="DZO554:DZR554"/>
    <mergeCell ref="DZS554:DZV554"/>
    <mergeCell ref="DZW554:DZZ554"/>
    <mergeCell ref="DYM554:DYP554"/>
    <mergeCell ref="DYQ554:DYT554"/>
    <mergeCell ref="DYU554:DYX554"/>
    <mergeCell ref="DYY554:DZB554"/>
    <mergeCell ref="DZC554:DZF554"/>
    <mergeCell ref="EIM554:EIP554"/>
    <mergeCell ref="EIQ554:EIT554"/>
    <mergeCell ref="EIU554:EIX554"/>
    <mergeCell ref="EIY554:EJB554"/>
    <mergeCell ref="EJC554:EJF554"/>
    <mergeCell ref="EHS554:EHV554"/>
    <mergeCell ref="EHW554:EHZ554"/>
    <mergeCell ref="EIA554:EID554"/>
    <mergeCell ref="EIE554:EIH554"/>
    <mergeCell ref="EII554:EIL554"/>
    <mergeCell ref="EGY554:EHB554"/>
    <mergeCell ref="EHC554:EHF554"/>
    <mergeCell ref="EHG554:EHJ554"/>
    <mergeCell ref="EHK554:EHN554"/>
    <mergeCell ref="EHO554:EHR554"/>
    <mergeCell ref="EGE554:EGH554"/>
    <mergeCell ref="EGI554:EGL554"/>
    <mergeCell ref="EGM554:EGP554"/>
    <mergeCell ref="EGQ554:EGT554"/>
    <mergeCell ref="EGU554:EGX554"/>
    <mergeCell ref="EFK554:EFN554"/>
    <mergeCell ref="EFO554:EFR554"/>
    <mergeCell ref="EFS554:EFV554"/>
    <mergeCell ref="EFW554:EFZ554"/>
    <mergeCell ref="EGA554:EGD554"/>
    <mergeCell ref="EEQ554:EET554"/>
    <mergeCell ref="EEU554:EEX554"/>
    <mergeCell ref="EEY554:EFB554"/>
    <mergeCell ref="EFC554:EFF554"/>
    <mergeCell ref="EFG554:EFJ554"/>
    <mergeCell ref="EDW554:EDZ554"/>
    <mergeCell ref="EEA554:EED554"/>
    <mergeCell ref="EEE554:EEH554"/>
    <mergeCell ref="EEI554:EEL554"/>
    <mergeCell ref="EEM554:EEP554"/>
    <mergeCell ref="ENW554:ENZ554"/>
    <mergeCell ref="EOA554:EOD554"/>
    <mergeCell ref="EOE554:EOH554"/>
    <mergeCell ref="EOI554:EOL554"/>
    <mergeCell ref="EOM554:EOP554"/>
    <mergeCell ref="ENC554:ENF554"/>
    <mergeCell ref="ENG554:ENJ554"/>
    <mergeCell ref="ENK554:ENN554"/>
    <mergeCell ref="ENO554:ENR554"/>
    <mergeCell ref="ENS554:ENV554"/>
    <mergeCell ref="EMI554:EML554"/>
    <mergeCell ref="EMM554:EMP554"/>
    <mergeCell ref="EMQ554:EMT554"/>
    <mergeCell ref="EMU554:EMX554"/>
    <mergeCell ref="EMY554:ENB554"/>
    <mergeCell ref="ELO554:ELR554"/>
    <mergeCell ref="ELS554:ELV554"/>
    <mergeCell ref="ELW554:ELZ554"/>
    <mergeCell ref="EMA554:EMD554"/>
    <mergeCell ref="EME554:EMH554"/>
    <mergeCell ref="EKU554:EKX554"/>
    <mergeCell ref="EKY554:ELB554"/>
    <mergeCell ref="ELC554:ELF554"/>
    <mergeCell ref="ELG554:ELJ554"/>
    <mergeCell ref="ELK554:ELN554"/>
    <mergeCell ref="EKA554:EKD554"/>
    <mergeCell ref="EKE554:EKH554"/>
    <mergeCell ref="EKI554:EKL554"/>
    <mergeCell ref="EKM554:EKP554"/>
    <mergeCell ref="EKQ554:EKT554"/>
    <mergeCell ref="EJG554:EJJ554"/>
    <mergeCell ref="EJK554:EJN554"/>
    <mergeCell ref="EJO554:EJR554"/>
    <mergeCell ref="EJS554:EJV554"/>
    <mergeCell ref="EJW554:EJZ554"/>
    <mergeCell ref="ETG554:ETJ554"/>
    <mergeCell ref="ETK554:ETN554"/>
    <mergeCell ref="ETO554:ETR554"/>
    <mergeCell ref="ETS554:ETV554"/>
    <mergeCell ref="ETW554:ETZ554"/>
    <mergeCell ref="ESM554:ESP554"/>
    <mergeCell ref="ESQ554:EST554"/>
    <mergeCell ref="ESU554:ESX554"/>
    <mergeCell ref="ESY554:ETB554"/>
    <mergeCell ref="ETC554:ETF554"/>
    <mergeCell ref="ERS554:ERV554"/>
    <mergeCell ref="ERW554:ERZ554"/>
    <mergeCell ref="ESA554:ESD554"/>
    <mergeCell ref="ESE554:ESH554"/>
    <mergeCell ref="ESI554:ESL554"/>
    <mergeCell ref="EQY554:ERB554"/>
    <mergeCell ref="ERC554:ERF554"/>
    <mergeCell ref="ERG554:ERJ554"/>
    <mergeCell ref="ERK554:ERN554"/>
    <mergeCell ref="ERO554:ERR554"/>
    <mergeCell ref="EQE554:EQH554"/>
    <mergeCell ref="EQI554:EQL554"/>
    <mergeCell ref="EQM554:EQP554"/>
    <mergeCell ref="EQQ554:EQT554"/>
    <mergeCell ref="EQU554:EQX554"/>
    <mergeCell ref="EPK554:EPN554"/>
    <mergeCell ref="EPO554:EPR554"/>
    <mergeCell ref="EPS554:EPV554"/>
    <mergeCell ref="EPW554:EPZ554"/>
    <mergeCell ref="EQA554:EQD554"/>
    <mergeCell ref="EOQ554:EOT554"/>
    <mergeCell ref="EOU554:EOX554"/>
    <mergeCell ref="EOY554:EPB554"/>
    <mergeCell ref="EPC554:EPF554"/>
    <mergeCell ref="EPG554:EPJ554"/>
    <mergeCell ref="EYQ554:EYT554"/>
    <mergeCell ref="EYU554:EYX554"/>
    <mergeCell ref="EYY554:EZB554"/>
    <mergeCell ref="EZC554:EZF554"/>
    <mergeCell ref="EZG554:EZJ554"/>
    <mergeCell ref="EXW554:EXZ554"/>
    <mergeCell ref="EYA554:EYD554"/>
    <mergeCell ref="EYE554:EYH554"/>
    <mergeCell ref="EYI554:EYL554"/>
    <mergeCell ref="EYM554:EYP554"/>
    <mergeCell ref="EXC554:EXF554"/>
    <mergeCell ref="EXG554:EXJ554"/>
    <mergeCell ref="EXK554:EXN554"/>
    <mergeCell ref="EXO554:EXR554"/>
    <mergeCell ref="EXS554:EXV554"/>
    <mergeCell ref="EWI554:EWL554"/>
    <mergeCell ref="EWM554:EWP554"/>
    <mergeCell ref="EWQ554:EWT554"/>
    <mergeCell ref="EWU554:EWX554"/>
    <mergeCell ref="EWY554:EXB554"/>
    <mergeCell ref="EVO554:EVR554"/>
    <mergeCell ref="EVS554:EVV554"/>
    <mergeCell ref="EVW554:EVZ554"/>
    <mergeCell ref="EWA554:EWD554"/>
    <mergeCell ref="EWE554:EWH554"/>
    <mergeCell ref="EUU554:EUX554"/>
    <mergeCell ref="EUY554:EVB554"/>
    <mergeCell ref="EVC554:EVF554"/>
    <mergeCell ref="EVG554:EVJ554"/>
    <mergeCell ref="EVK554:EVN554"/>
    <mergeCell ref="EUA554:EUD554"/>
    <mergeCell ref="EUE554:EUH554"/>
    <mergeCell ref="EUI554:EUL554"/>
    <mergeCell ref="EUM554:EUP554"/>
    <mergeCell ref="EUQ554:EUT554"/>
    <mergeCell ref="FEA554:FED554"/>
    <mergeCell ref="FEE554:FEH554"/>
    <mergeCell ref="FEI554:FEL554"/>
    <mergeCell ref="FEM554:FEP554"/>
    <mergeCell ref="FEQ554:FET554"/>
    <mergeCell ref="FDG554:FDJ554"/>
    <mergeCell ref="FDK554:FDN554"/>
    <mergeCell ref="FDO554:FDR554"/>
    <mergeCell ref="FDS554:FDV554"/>
    <mergeCell ref="FDW554:FDZ554"/>
    <mergeCell ref="FCM554:FCP554"/>
    <mergeCell ref="FCQ554:FCT554"/>
    <mergeCell ref="FCU554:FCX554"/>
    <mergeCell ref="FCY554:FDB554"/>
    <mergeCell ref="FDC554:FDF554"/>
    <mergeCell ref="FBS554:FBV554"/>
    <mergeCell ref="FBW554:FBZ554"/>
    <mergeCell ref="FCA554:FCD554"/>
    <mergeCell ref="FCE554:FCH554"/>
    <mergeCell ref="FCI554:FCL554"/>
    <mergeCell ref="FAY554:FBB554"/>
    <mergeCell ref="FBC554:FBF554"/>
    <mergeCell ref="FBG554:FBJ554"/>
    <mergeCell ref="FBK554:FBN554"/>
    <mergeCell ref="FBO554:FBR554"/>
    <mergeCell ref="FAE554:FAH554"/>
    <mergeCell ref="FAI554:FAL554"/>
    <mergeCell ref="FAM554:FAP554"/>
    <mergeCell ref="FAQ554:FAT554"/>
    <mergeCell ref="FAU554:FAX554"/>
    <mergeCell ref="EZK554:EZN554"/>
    <mergeCell ref="EZO554:EZR554"/>
    <mergeCell ref="EZS554:EZV554"/>
    <mergeCell ref="EZW554:EZZ554"/>
    <mergeCell ref="FAA554:FAD554"/>
    <mergeCell ref="FJK554:FJN554"/>
    <mergeCell ref="FJO554:FJR554"/>
    <mergeCell ref="FJS554:FJV554"/>
    <mergeCell ref="FJW554:FJZ554"/>
    <mergeCell ref="FKA554:FKD554"/>
    <mergeCell ref="FIQ554:FIT554"/>
    <mergeCell ref="FIU554:FIX554"/>
    <mergeCell ref="FIY554:FJB554"/>
    <mergeCell ref="FJC554:FJF554"/>
    <mergeCell ref="FJG554:FJJ554"/>
    <mergeCell ref="FHW554:FHZ554"/>
    <mergeCell ref="FIA554:FID554"/>
    <mergeCell ref="FIE554:FIH554"/>
    <mergeCell ref="FII554:FIL554"/>
    <mergeCell ref="FIM554:FIP554"/>
    <mergeCell ref="FHC554:FHF554"/>
    <mergeCell ref="FHG554:FHJ554"/>
    <mergeCell ref="FHK554:FHN554"/>
    <mergeCell ref="FHO554:FHR554"/>
    <mergeCell ref="FHS554:FHV554"/>
    <mergeCell ref="FGI554:FGL554"/>
    <mergeCell ref="FGM554:FGP554"/>
    <mergeCell ref="FGQ554:FGT554"/>
    <mergeCell ref="FGU554:FGX554"/>
    <mergeCell ref="FGY554:FHB554"/>
    <mergeCell ref="FFO554:FFR554"/>
    <mergeCell ref="FFS554:FFV554"/>
    <mergeCell ref="FFW554:FFZ554"/>
    <mergeCell ref="FGA554:FGD554"/>
    <mergeCell ref="FGE554:FGH554"/>
    <mergeCell ref="FEU554:FEX554"/>
    <mergeCell ref="FEY554:FFB554"/>
    <mergeCell ref="FFC554:FFF554"/>
    <mergeCell ref="FFG554:FFJ554"/>
    <mergeCell ref="FFK554:FFN554"/>
    <mergeCell ref="FOU554:FOX554"/>
    <mergeCell ref="FOY554:FPB554"/>
    <mergeCell ref="FPC554:FPF554"/>
    <mergeCell ref="FPG554:FPJ554"/>
    <mergeCell ref="FPK554:FPN554"/>
    <mergeCell ref="FOA554:FOD554"/>
    <mergeCell ref="FOE554:FOH554"/>
    <mergeCell ref="FOI554:FOL554"/>
    <mergeCell ref="FOM554:FOP554"/>
    <mergeCell ref="FOQ554:FOT554"/>
    <mergeCell ref="FNG554:FNJ554"/>
    <mergeCell ref="FNK554:FNN554"/>
    <mergeCell ref="FNO554:FNR554"/>
    <mergeCell ref="FNS554:FNV554"/>
    <mergeCell ref="FNW554:FNZ554"/>
    <mergeCell ref="FMM554:FMP554"/>
    <mergeCell ref="FMQ554:FMT554"/>
    <mergeCell ref="FMU554:FMX554"/>
    <mergeCell ref="FMY554:FNB554"/>
    <mergeCell ref="FNC554:FNF554"/>
    <mergeCell ref="FLS554:FLV554"/>
    <mergeCell ref="FLW554:FLZ554"/>
    <mergeCell ref="FMA554:FMD554"/>
    <mergeCell ref="FME554:FMH554"/>
    <mergeCell ref="FMI554:FML554"/>
    <mergeCell ref="FKY554:FLB554"/>
    <mergeCell ref="FLC554:FLF554"/>
    <mergeCell ref="FLG554:FLJ554"/>
    <mergeCell ref="FLK554:FLN554"/>
    <mergeCell ref="FLO554:FLR554"/>
    <mergeCell ref="FKE554:FKH554"/>
    <mergeCell ref="FKI554:FKL554"/>
    <mergeCell ref="FKM554:FKP554"/>
    <mergeCell ref="FKQ554:FKT554"/>
    <mergeCell ref="FKU554:FKX554"/>
    <mergeCell ref="FUE554:FUH554"/>
    <mergeCell ref="FUI554:FUL554"/>
    <mergeCell ref="FUM554:FUP554"/>
    <mergeCell ref="FUQ554:FUT554"/>
    <mergeCell ref="FUU554:FUX554"/>
    <mergeCell ref="FTK554:FTN554"/>
    <mergeCell ref="FTO554:FTR554"/>
    <mergeCell ref="FTS554:FTV554"/>
    <mergeCell ref="FTW554:FTZ554"/>
    <mergeCell ref="FUA554:FUD554"/>
    <mergeCell ref="FSQ554:FST554"/>
    <mergeCell ref="FSU554:FSX554"/>
    <mergeCell ref="FSY554:FTB554"/>
    <mergeCell ref="FTC554:FTF554"/>
    <mergeCell ref="FTG554:FTJ554"/>
    <mergeCell ref="FRW554:FRZ554"/>
    <mergeCell ref="FSA554:FSD554"/>
    <mergeCell ref="FSE554:FSH554"/>
    <mergeCell ref="FSI554:FSL554"/>
    <mergeCell ref="FSM554:FSP554"/>
    <mergeCell ref="FRC554:FRF554"/>
    <mergeCell ref="FRG554:FRJ554"/>
    <mergeCell ref="FRK554:FRN554"/>
    <mergeCell ref="FRO554:FRR554"/>
    <mergeCell ref="FRS554:FRV554"/>
    <mergeCell ref="FQI554:FQL554"/>
    <mergeCell ref="FQM554:FQP554"/>
    <mergeCell ref="FQQ554:FQT554"/>
    <mergeCell ref="FQU554:FQX554"/>
    <mergeCell ref="FQY554:FRB554"/>
    <mergeCell ref="FPO554:FPR554"/>
    <mergeCell ref="FPS554:FPV554"/>
    <mergeCell ref="FPW554:FPZ554"/>
    <mergeCell ref="FQA554:FQD554"/>
    <mergeCell ref="FQE554:FQH554"/>
    <mergeCell ref="FZO554:FZR554"/>
    <mergeCell ref="FZS554:FZV554"/>
    <mergeCell ref="FZW554:FZZ554"/>
    <mergeCell ref="GAA554:GAD554"/>
    <mergeCell ref="GAE554:GAH554"/>
    <mergeCell ref="FYU554:FYX554"/>
    <mergeCell ref="FYY554:FZB554"/>
    <mergeCell ref="FZC554:FZF554"/>
    <mergeCell ref="FZG554:FZJ554"/>
    <mergeCell ref="FZK554:FZN554"/>
    <mergeCell ref="FYA554:FYD554"/>
    <mergeCell ref="FYE554:FYH554"/>
    <mergeCell ref="FYI554:FYL554"/>
    <mergeCell ref="FYM554:FYP554"/>
    <mergeCell ref="FYQ554:FYT554"/>
    <mergeCell ref="FXG554:FXJ554"/>
    <mergeCell ref="FXK554:FXN554"/>
    <mergeCell ref="FXO554:FXR554"/>
    <mergeCell ref="FXS554:FXV554"/>
    <mergeCell ref="FXW554:FXZ554"/>
    <mergeCell ref="FWM554:FWP554"/>
    <mergeCell ref="FWQ554:FWT554"/>
    <mergeCell ref="FWU554:FWX554"/>
    <mergeCell ref="FWY554:FXB554"/>
    <mergeCell ref="FXC554:FXF554"/>
    <mergeCell ref="FVS554:FVV554"/>
    <mergeCell ref="FVW554:FVZ554"/>
    <mergeCell ref="FWA554:FWD554"/>
    <mergeCell ref="FWE554:FWH554"/>
    <mergeCell ref="FWI554:FWL554"/>
    <mergeCell ref="FUY554:FVB554"/>
    <mergeCell ref="FVC554:FVF554"/>
    <mergeCell ref="FVG554:FVJ554"/>
    <mergeCell ref="FVK554:FVN554"/>
    <mergeCell ref="FVO554:FVR554"/>
    <mergeCell ref="GEY554:GFB554"/>
    <mergeCell ref="GFC554:GFF554"/>
    <mergeCell ref="GFG554:GFJ554"/>
    <mergeCell ref="GFK554:GFN554"/>
    <mergeCell ref="GFO554:GFR554"/>
    <mergeCell ref="GEE554:GEH554"/>
    <mergeCell ref="GEI554:GEL554"/>
    <mergeCell ref="GEM554:GEP554"/>
    <mergeCell ref="GEQ554:GET554"/>
    <mergeCell ref="GEU554:GEX554"/>
    <mergeCell ref="GDK554:GDN554"/>
    <mergeCell ref="GDO554:GDR554"/>
    <mergeCell ref="GDS554:GDV554"/>
    <mergeCell ref="GDW554:GDZ554"/>
    <mergeCell ref="GEA554:GED554"/>
    <mergeCell ref="GCQ554:GCT554"/>
    <mergeCell ref="GCU554:GCX554"/>
    <mergeCell ref="GCY554:GDB554"/>
    <mergeCell ref="GDC554:GDF554"/>
    <mergeCell ref="GDG554:GDJ554"/>
    <mergeCell ref="GBW554:GBZ554"/>
    <mergeCell ref="GCA554:GCD554"/>
    <mergeCell ref="GCE554:GCH554"/>
    <mergeCell ref="GCI554:GCL554"/>
    <mergeCell ref="GCM554:GCP554"/>
    <mergeCell ref="GBC554:GBF554"/>
    <mergeCell ref="GBG554:GBJ554"/>
    <mergeCell ref="GBK554:GBN554"/>
    <mergeCell ref="GBO554:GBR554"/>
    <mergeCell ref="GBS554:GBV554"/>
    <mergeCell ref="GAI554:GAL554"/>
    <mergeCell ref="GAM554:GAP554"/>
    <mergeCell ref="GAQ554:GAT554"/>
    <mergeCell ref="GAU554:GAX554"/>
    <mergeCell ref="GAY554:GBB554"/>
    <mergeCell ref="GKI554:GKL554"/>
    <mergeCell ref="GKM554:GKP554"/>
    <mergeCell ref="GKQ554:GKT554"/>
    <mergeCell ref="GKU554:GKX554"/>
    <mergeCell ref="GKY554:GLB554"/>
    <mergeCell ref="GJO554:GJR554"/>
    <mergeCell ref="GJS554:GJV554"/>
    <mergeCell ref="GJW554:GJZ554"/>
    <mergeCell ref="GKA554:GKD554"/>
    <mergeCell ref="GKE554:GKH554"/>
    <mergeCell ref="GIU554:GIX554"/>
    <mergeCell ref="GIY554:GJB554"/>
    <mergeCell ref="GJC554:GJF554"/>
    <mergeCell ref="GJG554:GJJ554"/>
    <mergeCell ref="GJK554:GJN554"/>
    <mergeCell ref="GIA554:GID554"/>
    <mergeCell ref="GIE554:GIH554"/>
    <mergeCell ref="GII554:GIL554"/>
    <mergeCell ref="GIM554:GIP554"/>
    <mergeCell ref="GIQ554:GIT554"/>
    <mergeCell ref="GHG554:GHJ554"/>
    <mergeCell ref="GHK554:GHN554"/>
    <mergeCell ref="GHO554:GHR554"/>
    <mergeCell ref="GHS554:GHV554"/>
    <mergeCell ref="GHW554:GHZ554"/>
    <mergeCell ref="GGM554:GGP554"/>
    <mergeCell ref="GGQ554:GGT554"/>
    <mergeCell ref="GGU554:GGX554"/>
    <mergeCell ref="GGY554:GHB554"/>
    <mergeCell ref="GHC554:GHF554"/>
    <mergeCell ref="GFS554:GFV554"/>
    <mergeCell ref="GFW554:GFZ554"/>
    <mergeCell ref="GGA554:GGD554"/>
    <mergeCell ref="GGE554:GGH554"/>
    <mergeCell ref="GGI554:GGL554"/>
    <mergeCell ref="GPS554:GPV554"/>
    <mergeCell ref="GPW554:GPZ554"/>
    <mergeCell ref="GQA554:GQD554"/>
    <mergeCell ref="GQE554:GQH554"/>
    <mergeCell ref="GQI554:GQL554"/>
    <mergeCell ref="GOY554:GPB554"/>
    <mergeCell ref="GPC554:GPF554"/>
    <mergeCell ref="GPG554:GPJ554"/>
    <mergeCell ref="GPK554:GPN554"/>
    <mergeCell ref="GPO554:GPR554"/>
    <mergeCell ref="GOE554:GOH554"/>
    <mergeCell ref="GOI554:GOL554"/>
    <mergeCell ref="GOM554:GOP554"/>
    <mergeCell ref="GOQ554:GOT554"/>
    <mergeCell ref="GOU554:GOX554"/>
    <mergeCell ref="GNK554:GNN554"/>
    <mergeCell ref="GNO554:GNR554"/>
    <mergeCell ref="GNS554:GNV554"/>
    <mergeCell ref="GNW554:GNZ554"/>
    <mergeCell ref="GOA554:GOD554"/>
    <mergeCell ref="GMQ554:GMT554"/>
    <mergeCell ref="GMU554:GMX554"/>
    <mergeCell ref="GMY554:GNB554"/>
    <mergeCell ref="GNC554:GNF554"/>
    <mergeCell ref="GNG554:GNJ554"/>
    <mergeCell ref="GLW554:GLZ554"/>
    <mergeCell ref="GMA554:GMD554"/>
    <mergeCell ref="GME554:GMH554"/>
    <mergeCell ref="GMI554:GML554"/>
    <mergeCell ref="GMM554:GMP554"/>
    <mergeCell ref="GLC554:GLF554"/>
    <mergeCell ref="GLG554:GLJ554"/>
    <mergeCell ref="GLK554:GLN554"/>
    <mergeCell ref="GLO554:GLR554"/>
    <mergeCell ref="GLS554:GLV554"/>
    <mergeCell ref="GVC554:GVF554"/>
    <mergeCell ref="GVG554:GVJ554"/>
    <mergeCell ref="GVK554:GVN554"/>
    <mergeCell ref="GVO554:GVR554"/>
    <mergeCell ref="GVS554:GVV554"/>
    <mergeCell ref="GUI554:GUL554"/>
    <mergeCell ref="GUM554:GUP554"/>
    <mergeCell ref="GUQ554:GUT554"/>
    <mergeCell ref="GUU554:GUX554"/>
    <mergeCell ref="GUY554:GVB554"/>
    <mergeCell ref="GTO554:GTR554"/>
    <mergeCell ref="GTS554:GTV554"/>
    <mergeCell ref="GTW554:GTZ554"/>
    <mergeCell ref="GUA554:GUD554"/>
    <mergeCell ref="GUE554:GUH554"/>
    <mergeCell ref="GSU554:GSX554"/>
    <mergeCell ref="GSY554:GTB554"/>
    <mergeCell ref="GTC554:GTF554"/>
    <mergeCell ref="GTG554:GTJ554"/>
    <mergeCell ref="GTK554:GTN554"/>
    <mergeCell ref="GSA554:GSD554"/>
    <mergeCell ref="GSE554:GSH554"/>
    <mergeCell ref="GSI554:GSL554"/>
    <mergeCell ref="GSM554:GSP554"/>
    <mergeCell ref="GSQ554:GST554"/>
    <mergeCell ref="GRG554:GRJ554"/>
    <mergeCell ref="GRK554:GRN554"/>
    <mergeCell ref="GRO554:GRR554"/>
    <mergeCell ref="GRS554:GRV554"/>
    <mergeCell ref="GRW554:GRZ554"/>
    <mergeCell ref="GQM554:GQP554"/>
    <mergeCell ref="GQQ554:GQT554"/>
    <mergeCell ref="GQU554:GQX554"/>
    <mergeCell ref="GQY554:GRB554"/>
    <mergeCell ref="GRC554:GRF554"/>
    <mergeCell ref="HAM554:HAP554"/>
    <mergeCell ref="HAQ554:HAT554"/>
    <mergeCell ref="HAU554:HAX554"/>
    <mergeCell ref="HAY554:HBB554"/>
    <mergeCell ref="HBC554:HBF554"/>
    <mergeCell ref="GZS554:GZV554"/>
    <mergeCell ref="GZW554:GZZ554"/>
    <mergeCell ref="HAA554:HAD554"/>
    <mergeCell ref="HAE554:HAH554"/>
    <mergeCell ref="HAI554:HAL554"/>
    <mergeCell ref="GYY554:GZB554"/>
    <mergeCell ref="GZC554:GZF554"/>
    <mergeCell ref="GZG554:GZJ554"/>
    <mergeCell ref="GZK554:GZN554"/>
    <mergeCell ref="GZO554:GZR554"/>
    <mergeCell ref="GYE554:GYH554"/>
    <mergeCell ref="GYI554:GYL554"/>
    <mergeCell ref="GYM554:GYP554"/>
    <mergeCell ref="GYQ554:GYT554"/>
    <mergeCell ref="GYU554:GYX554"/>
    <mergeCell ref="GXK554:GXN554"/>
    <mergeCell ref="GXO554:GXR554"/>
    <mergeCell ref="GXS554:GXV554"/>
    <mergeCell ref="GXW554:GXZ554"/>
    <mergeCell ref="GYA554:GYD554"/>
    <mergeCell ref="GWQ554:GWT554"/>
    <mergeCell ref="GWU554:GWX554"/>
    <mergeCell ref="GWY554:GXB554"/>
    <mergeCell ref="GXC554:GXF554"/>
    <mergeCell ref="GXG554:GXJ554"/>
    <mergeCell ref="GVW554:GVZ554"/>
    <mergeCell ref="GWA554:GWD554"/>
    <mergeCell ref="GWE554:GWH554"/>
    <mergeCell ref="GWI554:GWL554"/>
    <mergeCell ref="GWM554:GWP554"/>
    <mergeCell ref="HFW554:HFZ554"/>
    <mergeCell ref="HGA554:HGD554"/>
    <mergeCell ref="HGE554:HGH554"/>
    <mergeCell ref="HGI554:HGL554"/>
    <mergeCell ref="HGM554:HGP554"/>
    <mergeCell ref="HFC554:HFF554"/>
    <mergeCell ref="HFG554:HFJ554"/>
    <mergeCell ref="HFK554:HFN554"/>
    <mergeCell ref="HFO554:HFR554"/>
    <mergeCell ref="HFS554:HFV554"/>
    <mergeCell ref="HEI554:HEL554"/>
    <mergeCell ref="HEM554:HEP554"/>
    <mergeCell ref="HEQ554:HET554"/>
    <mergeCell ref="HEU554:HEX554"/>
    <mergeCell ref="HEY554:HFB554"/>
    <mergeCell ref="HDO554:HDR554"/>
    <mergeCell ref="HDS554:HDV554"/>
    <mergeCell ref="HDW554:HDZ554"/>
    <mergeCell ref="HEA554:HED554"/>
    <mergeCell ref="HEE554:HEH554"/>
    <mergeCell ref="HCU554:HCX554"/>
    <mergeCell ref="HCY554:HDB554"/>
    <mergeCell ref="HDC554:HDF554"/>
    <mergeCell ref="HDG554:HDJ554"/>
    <mergeCell ref="HDK554:HDN554"/>
    <mergeCell ref="HCA554:HCD554"/>
    <mergeCell ref="HCE554:HCH554"/>
    <mergeCell ref="HCI554:HCL554"/>
    <mergeCell ref="HCM554:HCP554"/>
    <mergeCell ref="HCQ554:HCT554"/>
    <mergeCell ref="HBG554:HBJ554"/>
    <mergeCell ref="HBK554:HBN554"/>
    <mergeCell ref="HBO554:HBR554"/>
    <mergeCell ref="HBS554:HBV554"/>
    <mergeCell ref="HBW554:HBZ554"/>
    <mergeCell ref="HLG554:HLJ554"/>
    <mergeCell ref="HLK554:HLN554"/>
    <mergeCell ref="HLO554:HLR554"/>
    <mergeCell ref="HLS554:HLV554"/>
    <mergeCell ref="HLW554:HLZ554"/>
    <mergeCell ref="HKM554:HKP554"/>
    <mergeCell ref="HKQ554:HKT554"/>
    <mergeCell ref="HKU554:HKX554"/>
    <mergeCell ref="HKY554:HLB554"/>
    <mergeCell ref="HLC554:HLF554"/>
    <mergeCell ref="HJS554:HJV554"/>
    <mergeCell ref="HJW554:HJZ554"/>
    <mergeCell ref="HKA554:HKD554"/>
    <mergeCell ref="HKE554:HKH554"/>
    <mergeCell ref="HKI554:HKL554"/>
    <mergeCell ref="HIY554:HJB554"/>
    <mergeCell ref="HJC554:HJF554"/>
    <mergeCell ref="HJG554:HJJ554"/>
    <mergeCell ref="HJK554:HJN554"/>
    <mergeCell ref="HJO554:HJR554"/>
    <mergeCell ref="HIE554:HIH554"/>
    <mergeCell ref="HII554:HIL554"/>
    <mergeCell ref="HIM554:HIP554"/>
    <mergeCell ref="HIQ554:HIT554"/>
    <mergeCell ref="HIU554:HIX554"/>
    <mergeCell ref="HHK554:HHN554"/>
    <mergeCell ref="HHO554:HHR554"/>
    <mergeCell ref="HHS554:HHV554"/>
    <mergeCell ref="HHW554:HHZ554"/>
    <mergeCell ref="HIA554:HID554"/>
    <mergeCell ref="HGQ554:HGT554"/>
    <mergeCell ref="HGU554:HGX554"/>
    <mergeCell ref="HGY554:HHB554"/>
    <mergeCell ref="HHC554:HHF554"/>
    <mergeCell ref="HHG554:HHJ554"/>
    <mergeCell ref="HQQ554:HQT554"/>
    <mergeCell ref="HQU554:HQX554"/>
    <mergeCell ref="HQY554:HRB554"/>
    <mergeCell ref="HRC554:HRF554"/>
    <mergeCell ref="HRG554:HRJ554"/>
    <mergeCell ref="HPW554:HPZ554"/>
    <mergeCell ref="HQA554:HQD554"/>
    <mergeCell ref="HQE554:HQH554"/>
    <mergeCell ref="HQI554:HQL554"/>
    <mergeCell ref="HQM554:HQP554"/>
    <mergeCell ref="HPC554:HPF554"/>
    <mergeCell ref="HPG554:HPJ554"/>
    <mergeCell ref="HPK554:HPN554"/>
    <mergeCell ref="HPO554:HPR554"/>
    <mergeCell ref="HPS554:HPV554"/>
    <mergeCell ref="HOI554:HOL554"/>
    <mergeCell ref="HOM554:HOP554"/>
    <mergeCell ref="HOQ554:HOT554"/>
    <mergeCell ref="HOU554:HOX554"/>
    <mergeCell ref="HOY554:HPB554"/>
    <mergeCell ref="HNO554:HNR554"/>
    <mergeCell ref="HNS554:HNV554"/>
    <mergeCell ref="HNW554:HNZ554"/>
    <mergeCell ref="HOA554:HOD554"/>
    <mergeCell ref="HOE554:HOH554"/>
    <mergeCell ref="HMU554:HMX554"/>
    <mergeCell ref="HMY554:HNB554"/>
    <mergeCell ref="HNC554:HNF554"/>
    <mergeCell ref="HNG554:HNJ554"/>
    <mergeCell ref="HNK554:HNN554"/>
    <mergeCell ref="HMA554:HMD554"/>
    <mergeCell ref="HME554:HMH554"/>
    <mergeCell ref="HMI554:HML554"/>
    <mergeCell ref="HMM554:HMP554"/>
    <mergeCell ref="HMQ554:HMT554"/>
    <mergeCell ref="HWA554:HWD554"/>
    <mergeCell ref="HWE554:HWH554"/>
    <mergeCell ref="HWI554:HWL554"/>
    <mergeCell ref="HWM554:HWP554"/>
    <mergeCell ref="HWQ554:HWT554"/>
    <mergeCell ref="HVG554:HVJ554"/>
    <mergeCell ref="HVK554:HVN554"/>
    <mergeCell ref="HVO554:HVR554"/>
    <mergeCell ref="HVS554:HVV554"/>
    <mergeCell ref="HVW554:HVZ554"/>
    <mergeCell ref="HUM554:HUP554"/>
    <mergeCell ref="HUQ554:HUT554"/>
    <mergeCell ref="HUU554:HUX554"/>
    <mergeCell ref="HUY554:HVB554"/>
    <mergeCell ref="HVC554:HVF554"/>
    <mergeCell ref="HTS554:HTV554"/>
    <mergeCell ref="HTW554:HTZ554"/>
    <mergeCell ref="HUA554:HUD554"/>
    <mergeCell ref="HUE554:HUH554"/>
    <mergeCell ref="HUI554:HUL554"/>
    <mergeCell ref="HSY554:HTB554"/>
    <mergeCell ref="HTC554:HTF554"/>
    <mergeCell ref="HTG554:HTJ554"/>
    <mergeCell ref="HTK554:HTN554"/>
    <mergeCell ref="HTO554:HTR554"/>
    <mergeCell ref="HSE554:HSH554"/>
    <mergeCell ref="HSI554:HSL554"/>
    <mergeCell ref="HSM554:HSP554"/>
    <mergeCell ref="HSQ554:HST554"/>
    <mergeCell ref="HSU554:HSX554"/>
    <mergeCell ref="HRK554:HRN554"/>
    <mergeCell ref="HRO554:HRR554"/>
    <mergeCell ref="HRS554:HRV554"/>
    <mergeCell ref="HRW554:HRZ554"/>
    <mergeCell ref="HSA554:HSD554"/>
    <mergeCell ref="IBK554:IBN554"/>
    <mergeCell ref="IBO554:IBR554"/>
    <mergeCell ref="IBS554:IBV554"/>
    <mergeCell ref="IBW554:IBZ554"/>
    <mergeCell ref="ICA554:ICD554"/>
    <mergeCell ref="IAQ554:IAT554"/>
    <mergeCell ref="IAU554:IAX554"/>
    <mergeCell ref="IAY554:IBB554"/>
    <mergeCell ref="IBC554:IBF554"/>
    <mergeCell ref="IBG554:IBJ554"/>
    <mergeCell ref="HZW554:HZZ554"/>
    <mergeCell ref="IAA554:IAD554"/>
    <mergeCell ref="IAE554:IAH554"/>
    <mergeCell ref="IAI554:IAL554"/>
    <mergeCell ref="IAM554:IAP554"/>
    <mergeCell ref="HZC554:HZF554"/>
    <mergeCell ref="HZG554:HZJ554"/>
    <mergeCell ref="HZK554:HZN554"/>
    <mergeCell ref="HZO554:HZR554"/>
    <mergeCell ref="HZS554:HZV554"/>
    <mergeCell ref="HYI554:HYL554"/>
    <mergeCell ref="HYM554:HYP554"/>
    <mergeCell ref="HYQ554:HYT554"/>
    <mergeCell ref="HYU554:HYX554"/>
    <mergeCell ref="HYY554:HZB554"/>
    <mergeCell ref="HXO554:HXR554"/>
    <mergeCell ref="HXS554:HXV554"/>
    <mergeCell ref="HXW554:HXZ554"/>
    <mergeCell ref="HYA554:HYD554"/>
    <mergeCell ref="HYE554:HYH554"/>
    <mergeCell ref="HWU554:HWX554"/>
    <mergeCell ref="HWY554:HXB554"/>
    <mergeCell ref="HXC554:HXF554"/>
    <mergeCell ref="HXG554:HXJ554"/>
    <mergeCell ref="HXK554:HXN554"/>
    <mergeCell ref="IGU554:IGX554"/>
    <mergeCell ref="IGY554:IHB554"/>
    <mergeCell ref="IHC554:IHF554"/>
    <mergeCell ref="IHG554:IHJ554"/>
    <mergeCell ref="IHK554:IHN554"/>
    <mergeCell ref="IGA554:IGD554"/>
    <mergeCell ref="IGE554:IGH554"/>
    <mergeCell ref="IGI554:IGL554"/>
    <mergeCell ref="IGM554:IGP554"/>
    <mergeCell ref="IGQ554:IGT554"/>
    <mergeCell ref="IFG554:IFJ554"/>
    <mergeCell ref="IFK554:IFN554"/>
    <mergeCell ref="IFO554:IFR554"/>
    <mergeCell ref="IFS554:IFV554"/>
    <mergeCell ref="IFW554:IFZ554"/>
    <mergeCell ref="IEM554:IEP554"/>
    <mergeCell ref="IEQ554:IET554"/>
    <mergeCell ref="IEU554:IEX554"/>
    <mergeCell ref="IEY554:IFB554"/>
    <mergeCell ref="IFC554:IFF554"/>
    <mergeCell ref="IDS554:IDV554"/>
    <mergeCell ref="IDW554:IDZ554"/>
    <mergeCell ref="IEA554:IED554"/>
    <mergeCell ref="IEE554:IEH554"/>
    <mergeCell ref="IEI554:IEL554"/>
    <mergeCell ref="ICY554:IDB554"/>
    <mergeCell ref="IDC554:IDF554"/>
    <mergeCell ref="IDG554:IDJ554"/>
    <mergeCell ref="IDK554:IDN554"/>
    <mergeCell ref="IDO554:IDR554"/>
    <mergeCell ref="ICE554:ICH554"/>
    <mergeCell ref="ICI554:ICL554"/>
    <mergeCell ref="ICM554:ICP554"/>
    <mergeCell ref="ICQ554:ICT554"/>
    <mergeCell ref="ICU554:ICX554"/>
    <mergeCell ref="IME554:IMH554"/>
    <mergeCell ref="IMI554:IML554"/>
    <mergeCell ref="IMM554:IMP554"/>
    <mergeCell ref="IMQ554:IMT554"/>
    <mergeCell ref="IMU554:IMX554"/>
    <mergeCell ref="ILK554:ILN554"/>
    <mergeCell ref="ILO554:ILR554"/>
    <mergeCell ref="ILS554:ILV554"/>
    <mergeCell ref="ILW554:ILZ554"/>
    <mergeCell ref="IMA554:IMD554"/>
    <mergeCell ref="IKQ554:IKT554"/>
    <mergeCell ref="IKU554:IKX554"/>
    <mergeCell ref="IKY554:ILB554"/>
    <mergeCell ref="ILC554:ILF554"/>
    <mergeCell ref="ILG554:ILJ554"/>
    <mergeCell ref="IJW554:IJZ554"/>
    <mergeCell ref="IKA554:IKD554"/>
    <mergeCell ref="IKE554:IKH554"/>
    <mergeCell ref="IKI554:IKL554"/>
    <mergeCell ref="IKM554:IKP554"/>
    <mergeCell ref="IJC554:IJF554"/>
    <mergeCell ref="IJG554:IJJ554"/>
    <mergeCell ref="IJK554:IJN554"/>
    <mergeCell ref="IJO554:IJR554"/>
    <mergeCell ref="IJS554:IJV554"/>
    <mergeCell ref="III554:IIL554"/>
    <mergeCell ref="IIM554:IIP554"/>
    <mergeCell ref="IIQ554:IIT554"/>
    <mergeCell ref="IIU554:IIX554"/>
    <mergeCell ref="IIY554:IJB554"/>
    <mergeCell ref="IHO554:IHR554"/>
    <mergeCell ref="IHS554:IHV554"/>
    <mergeCell ref="IHW554:IHZ554"/>
    <mergeCell ref="IIA554:IID554"/>
    <mergeCell ref="IIE554:IIH554"/>
    <mergeCell ref="IRO554:IRR554"/>
    <mergeCell ref="IRS554:IRV554"/>
    <mergeCell ref="IRW554:IRZ554"/>
    <mergeCell ref="ISA554:ISD554"/>
    <mergeCell ref="ISE554:ISH554"/>
    <mergeCell ref="IQU554:IQX554"/>
    <mergeCell ref="IQY554:IRB554"/>
    <mergeCell ref="IRC554:IRF554"/>
    <mergeCell ref="IRG554:IRJ554"/>
    <mergeCell ref="IRK554:IRN554"/>
    <mergeCell ref="IQA554:IQD554"/>
    <mergeCell ref="IQE554:IQH554"/>
    <mergeCell ref="IQI554:IQL554"/>
    <mergeCell ref="IQM554:IQP554"/>
    <mergeCell ref="IQQ554:IQT554"/>
    <mergeCell ref="IPG554:IPJ554"/>
    <mergeCell ref="IPK554:IPN554"/>
    <mergeCell ref="IPO554:IPR554"/>
    <mergeCell ref="IPS554:IPV554"/>
    <mergeCell ref="IPW554:IPZ554"/>
    <mergeCell ref="IOM554:IOP554"/>
    <mergeCell ref="IOQ554:IOT554"/>
    <mergeCell ref="IOU554:IOX554"/>
    <mergeCell ref="IOY554:IPB554"/>
    <mergeCell ref="IPC554:IPF554"/>
    <mergeCell ref="INS554:INV554"/>
    <mergeCell ref="INW554:INZ554"/>
    <mergeCell ref="IOA554:IOD554"/>
    <mergeCell ref="IOE554:IOH554"/>
    <mergeCell ref="IOI554:IOL554"/>
    <mergeCell ref="IMY554:INB554"/>
    <mergeCell ref="INC554:INF554"/>
    <mergeCell ref="ING554:INJ554"/>
    <mergeCell ref="INK554:INN554"/>
    <mergeCell ref="INO554:INR554"/>
    <mergeCell ref="IWY554:IXB554"/>
    <mergeCell ref="IXC554:IXF554"/>
    <mergeCell ref="IXG554:IXJ554"/>
    <mergeCell ref="IXK554:IXN554"/>
    <mergeCell ref="IXO554:IXR554"/>
    <mergeCell ref="IWE554:IWH554"/>
    <mergeCell ref="IWI554:IWL554"/>
    <mergeCell ref="IWM554:IWP554"/>
    <mergeCell ref="IWQ554:IWT554"/>
    <mergeCell ref="IWU554:IWX554"/>
    <mergeCell ref="IVK554:IVN554"/>
    <mergeCell ref="IVO554:IVR554"/>
    <mergeCell ref="IVS554:IVV554"/>
    <mergeCell ref="IVW554:IVZ554"/>
    <mergeCell ref="IWA554:IWD554"/>
    <mergeCell ref="IUQ554:IUT554"/>
    <mergeCell ref="IUU554:IUX554"/>
    <mergeCell ref="IUY554:IVB554"/>
    <mergeCell ref="IVC554:IVF554"/>
    <mergeCell ref="IVG554:IVJ554"/>
    <mergeCell ref="ITW554:ITZ554"/>
    <mergeCell ref="IUA554:IUD554"/>
    <mergeCell ref="IUE554:IUH554"/>
    <mergeCell ref="IUI554:IUL554"/>
    <mergeCell ref="IUM554:IUP554"/>
    <mergeCell ref="ITC554:ITF554"/>
    <mergeCell ref="ITG554:ITJ554"/>
    <mergeCell ref="ITK554:ITN554"/>
    <mergeCell ref="ITO554:ITR554"/>
    <mergeCell ref="ITS554:ITV554"/>
    <mergeCell ref="ISI554:ISL554"/>
    <mergeCell ref="ISM554:ISP554"/>
    <mergeCell ref="ISQ554:IST554"/>
    <mergeCell ref="ISU554:ISX554"/>
    <mergeCell ref="ISY554:ITB554"/>
    <mergeCell ref="JCI554:JCL554"/>
    <mergeCell ref="JCM554:JCP554"/>
    <mergeCell ref="JCQ554:JCT554"/>
    <mergeCell ref="JCU554:JCX554"/>
    <mergeCell ref="JCY554:JDB554"/>
    <mergeCell ref="JBO554:JBR554"/>
    <mergeCell ref="JBS554:JBV554"/>
    <mergeCell ref="JBW554:JBZ554"/>
    <mergeCell ref="JCA554:JCD554"/>
    <mergeCell ref="JCE554:JCH554"/>
    <mergeCell ref="JAU554:JAX554"/>
    <mergeCell ref="JAY554:JBB554"/>
    <mergeCell ref="JBC554:JBF554"/>
    <mergeCell ref="JBG554:JBJ554"/>
    <mergeCell ref="JBK554:JBN554"/>
    <mergeCell ref="JAA554:JAD554"/>
    <mergeCell ref="JAE554:JAH554"/>
    <mergeCell ref="JAI554:JAL554"/>
    <mergeCell ref="JAM554:JAP554"/>
    <mergeCell ref="JAQ554:JAT554"/>
    <mergeCell ref="IZG554:IZJ554"/>
    <mergeCell ref="IZK554:IZN554"/>
    <mergeCell ref="IZO554:IZR554"/>
    <mergeCell ref="IZS554:IZV554"/>
    <mergeCell ref="IZW554:IZZ554"/>
    <mergeCell ref="IYM554:IYP554"/>
    <mergeCell ref="IYQ554:IYT554"/>
    <mergeCell ref="IYU554:IYX554"/>
    <mergeCell ref="IYY554:IZB554"/>
    <mergeCell ref="IZC554:IZF554"/>
    <mergeCell ref="IXS554:IXV554"/>
    <mergeCell ref="IXW554:IXZ554"/>
    <mergeCell ref="IYA554:IYD554"/>
    <mergeCell ref="IYE554:IYH554"/>
    <mergeCell ref="IYI554:IYL554"/>
    <mergeCell ref="JHS554:JHV554"/>
    <mergeCell ref="JHW554:JHZ554"/>
    <mergeCell ref="JIA554:JID554"/>
    <mergeCell ref="JIE554:JIH554"/>
    <mergeCell ref="JII554:JIL554"/>
    <mergeCell ref="JGY554:JHB554"/>
    <mergeCell ref="JHC554:JHF554"/>
    <mergeCell ref="JHG554:JHJ554"/>
    <mergeCell ref="JHK554:JHN554"/>
    <mergeCell ref="JHO554:JHR554"/>
    <mergeCell ref="JGE554:JGH554"/>
    <mergeCell ref="JGI554:JGL554"/>
    <mergeCell ref="JGM554:JGP554"/>
    <mergeCell ref="JGQ554:JGT554"/>
    <mergeCell ref="JGU554:JGX554"/>
    <mergeCell ref="JFK554:JFN554"/>
    <mergeCell ref="JFO554:JFR554"/>
    <mergeCell ref="JFS554:JFV554"/>
    <mergeCell ref="JFW554:JFZ554"/>
    <mergeCell ref="JGA554:JGD554"/>
    <mergeCell ref="JEQ554:JET554"/>
    <mergeCell ref="JEU554:JEX554"/>
    <mergeCell ref="JEY554:JFB554"/>
    <mergeCell ref="JFC554:JFF554"/>
    <mergeCell ref="JFG554:JFJ554"/>
    <mergeCell ref="JDW554:JDZ554"/>
    <mergeCell ref="JEA554:JED554"/>
    <mergeCell ref="JEE554:JEH554"/>
    <mergeCell ref="JEI554:JEL554"/>
    <mergeCell ref="JEM554:JEP554"/>
    <mergeCell ref="JDC554:JDF554"/>
    <mergeCell ref="JDG554:JDJ554"/>
    <mergeCell ref="JDK554:JDN554"/>
    <mergeCell ref="JDO554:JDR554"/>
    <mergeCell ref="JDS554:JDV554"/>
    <mergeCell ref="JNC554:JNF554"/>
    <mergeCell ref="JNG554:JNJ554"/>
    <mergeCell ref="JNK554:JNN554"/>
    <mergeCell ref="JNO554:JNR554"/>
    <mergeCell ref="JNS554:JNV554"/>
    <mergeCell ref="JMI554:JML554"/>
    <mergeCell ref="JMM554:JMP554"/>
    <mergeCell ref="JMQ554:JMT554"/>
    <mergeCell ref="JMU554:JMX554"/>
    <mergeCell ref="JMY554:JNB554"/>
    <mergeCell ref="JLO554:JLR554"/>
    <mergeCell ref="JLS554:JLV554"/>
    <mergeCell ref="JLW554:JLZ554"/>
    <mergeCell ref="JMA554:JMD554"/>
    <mergeCell ref="JME554:JMH554"/>
    <mergeCell ref="JKU554:JKX554"/>
    <mergeCell ref="JKY554:JLB554"/>
    <mergeCell ref="JLC554:JLF554"/>
    <mergeCell ref="JLG554:JLJ554"/>
    <mergeCell ref="JLK554:JLN554"/>
    <mergeCell ref="JKA554:JKD554"/>
    <mergeCell ref="JKE554:JKH554"/>
    <mergeCell ref="JKI554:JKL554"/>
    <mergeCell ref="JKM554:JKP554"/>
    <mergeCell ref="JKQ554:JKT554"/>
    <mergeCell ref="JJG554:JJJ554"/>
    <mergeCell ref="JJK554:JJN554"/>
    <mergeCell ref="JJO554:JJR554"/>
    <mergeCell ref="JJS554:JJV554"/>
    <mergeCell ref="JJW554:JJZ554"/>
    <mergeCell ref="JIM554:JIP554"/>
    <mergeCell ref="JIQ554:JIT554"/>
    <mergeCell ref="JIU554:JIX554"/>
    <mergeCell ref="JIY554:JJB554"/>
    <mergeCell ref="JJC554:JJF554"/>
    <mergeCell ref="JSM554:JSP554"/>
    <mergeCell ref="JSQ554:JST554"/>
    <mergeCell ref="JSU554:JSX554"/>
    <mergeCell ref="JSY554:JTB554"/>
    <mergeCell ref="JTC554:JTF554"/>
    <mergeCell ref="JRS554:JRV554"/>
    <mergeCell ref="JRW554:JRZ554"/>
    <mergeCell ref="JSA554:JSD554"/>
    <mergeCell ref="JSE554:JSH554"/>
    <mergeCell ref="JSI554:JSL554"/>
    <mergeCell ref="JQY554:JRB554"/>
    <mergeCell ref="JRC554:JRF554"/>
    <mergeCell ref="JRG554:JRJ554"/>
    <mergeCell ref="JRK554:JRN554"/>
    <mergeCell ref="JRO554:JRR554"/>
    <mergeCell ref="JQE554:JQH554"/>
    <mergeCell ref="JQI554:JQL554"/>
    <mergeCell ref="JQM554:JQP554"/>
    <mergeCell ref="JQQ554:JQT554"/>
    <mergeCell ref="JQU554:JQX554"/>
    <mergeCell ref="JPK554:JPN554"/>
    <mergeCell ref="JPO554:JPR554"/>
    <mergeCell ref="JPS554:JPV554"/>
    <mergeCell ref="JPW554:JPZ554"/>
    <mergeCell ref="JQA554:JQD554"/>
    <mergeCell ref="JOQ554:JOT554"/>
    <mergeCell ref="JOU554:JOX554"/>
    <mergeCell ref="JOY554:JPB554"/>
    <mergeCell ref="JPC554:JPF554"/>
    <mergeCell ref="JPG554:JPJ554"/>
    <mergeCell ref="JNW554:JNZ554"/>
    <mergeCell ref="JOA554:JOD554"/>
    <mergeCell ref="JOE554:JOH554"/>
    <mergeCell ref="JOI554:JOL554"/>
    <mergeCell ref="JOM554:JOP554"/>
    <mergeCell ref="JXW554:JXZ554"/>
    <mergeCell ref="JYA554:JYD554"/>
    <mergeCell ref="JYE554:JYH554"/>
    <mergeCell ref="JYI554:JYL554"/>
    <mergeCell ref="JYM554:JYP554"/>
    <mergeCell ref="JXC554:JXF554"/>
    <mergeCell ref="JXG554:JXJ554"/>
    <mergeCell ref="JXK554:JXN554"/>
    <mergeCell ref="JXO554:JXR554"/>
    <mergeCell ref="JXS554:JXV554"/>
    <mergeCell ref="JWI554:JWL554"/>
    <mergeCell ref="JWM554:JWP554"/>
    <mergeCell ref="JWQ554:JWT554"/>
    <mergeCell ref="JWU554:JWX554"/>
    <mergeCell ref="JWY554:JXB554"/>
    <mergeCell ref="JVO554:JVR554"/>
    <mergeCell ref="JVS554:JVV554"/>
    <mergeCell ref="JVW554:JVZ554"/>
    <mergeCell ref="JWA554:JWD554"/>
    <mergeCell ref="JWE554:JWH554"/>
    <mergeCell ref="JUU554:JUX554"/>
    <mergeCell ref="JUY554:JVB554"/>
    <mergeCell ref="JVC554:JVF554"/>
    <mergeCell ref="JVG554:JVJ554"/>
    <mergeCell ref="JVK554:JVN554"/>
    <mergeCell ref="JUA554:JUD554"/>
    <mergeCell ref="JUE554:JUH554"/>
    <mergeCell ref="JUI554:JUL554"/>
    <mergeCell ref="JUM554:JUP554"/>
    <mergeCell ref="JUQ554:JUT554"/>
    <mergeCell ref="JTG554:JTJ554"/>
    <mergeCell ref="JTK554:JTN554"/>
    <mergeCell ref="JTO554:JTR554"/>
    <mergeCell ref="JTS554:JTV554"/>
    <mergeCell ref="JTW554:JTZ554"/>
    <mergeCell ref="KDG554:KDJ554"/>
    <mergeCell ref="KDK554:KDN554"/>
    <mergeCell ref="KDO554:KDR554"/>
    <mergeCell ref="KDS554:KDV554"/>
    <mergeCell ref="KDW554:KDZ554"/>
    <mergeCell ref="KCM554:KCP554"/>
    <mergeCell ref="KCQ554:KCT554"/>
    <mergeCell ref="KCU554:KCX554"/>
    <mergeCell ref="KCY554:KDB554"/>
    <mergeCell ref="KDC554:KDF554"/>
    <mergeCell ref="KBS554:KBV554"/>
    <mergeCell ref="KBW554:KBZ554"/>
    <mergeCell ref="KCA554:KCD554"/>
    <mergeCell ref="KCE554:KCH554"/>
    <mergeCell ref="KCI554:KCL554"/>
    <mergeCell ref="KAY554:KBB554"/>
    <mergeCell ref="KBC554:KBF554"/>
    <mergeCell ref="KBG554:KBJ554"/>
    <mergeCell ref="KBK554:KBN554"/>
    <mergeCell ref="KBO554:KBR554"/>
    <mergeCell ref="KAE554:KAH554"/>
    <mergeCell ref="KAI554:KAL554"/>
    <mergeCell ref="KAM554:KAP554"/>
    <mergeCell ref="KAQ554:KAT554"/>
    <mergeCell ref="KAU554:KAX554"/>
    <mergeCell ref="JZK554:JZN554"/>
    <mergeCell ref="JZO554:JZR554"/>
    <mergeCell ref="JZS554:JZV554"/>
    <mergeCell ref="JZW554:JZZ554"/>
    <mergeCell ref="KAA554:KAD554"/>
    <mergeCell ref="JYQ554:JYT554"/>
    <mergeCell ref="JYU554:JYX554"/>
    <mergeCell ref="JYY554:JZB554"/>
    <mergeCell ref="JZC554:JZF554"/>
    <mergeCell ref="JZG554:JZJ554"/>
    <mergeCell ref="KIQ554:KIT554"/>
    <mergeCell ref="KIU554:KIX554"/>
    <mergeCell ref="KIY554:KJB554"/>
    <mergeCell ref="KJC554:KJF554"/>
    <mergeCell ref="KJG554:KJJ554"/>
    <mergeCell ref="KHW554:KHZ554"/>
    <mergeCell ref="KIA554:KID554"/>
    <mergeCell ref="KIE554:KIH554"/>
    <mergeCell ref="KII554:KIL554"/>
    <mergeCell ref="KIM554:KIP554"/>
    <mergeCell ref="KHC554:KHF554"/>
    <mergeCell ref="KHG554:KHJ554"/>
    <mergeCell ref="KHK554:KHN554"/>
    <mergeCell ref="KHO554:KHR554"/>
    <mergeCell ref="KHS554:KHV554"/>
    <mergeCell ref="KGI554:KGL554"/>
    <mergeCell ref="KGM554:KGP554"/>
    <mergeCell ref="KGQ554:KGT554"/>
    <mergeCell ref="KGU554:KGX554"/>
    <mergeCell ref="KGY554:KHB554"/>
    <mergeCell ref="KFO554:KFR554"/>
    <mergeCell ref="KFS554:KFV554"/>
    <mergeCell ref="KFW554:KFZ554"/>
    <mergeCell ref="KGA554:KGD554"/>
    <mergeCell ref="KGE554:KGH554"/>
    <mergeCell ref="KEU554:KEX554"/>
    <mergeCell ref="KEY554:KFB554"/>
    <mergeCell ref="KFC554:KFF554"/>
    <mergeCell ref="KFG554:KFJ554"/>
    <mergeCell ref="KFK554:KFN554"/>
    <mergeCell ref="KEA554:KED554"/>
    <mergeCell ref="KEE554:KEH554"/>
    <mergeCell ref="KEI554:KEL554"/>
    <mergeCell ref="KEM554:KEP554"/>
    <mergeCell ref="KEQ554:KET554"/>
    <mergeCell ref="KOA554:KOD554"/>
    <mergeCell ref="KOE554:KOH554"/>
    <mergeCell ref="KOI554:KOL554"/>
    <mergeCell ref="KOM554:KOP554"/>
    <mergeCell ref="KOQ554:KOT554"/>
    <mergeCell ref="KNG554:KNJ554"/>
    <mergeCell ref="KNK554:KNN554"/>
    <mergeCell ref="KNO554:KNR554"/>
    <mergeCell ref="KNS554:KNV554"/>
    <mergeCell ref="KNW554:KNZ554"/>
    <mergeCell ref="KMM554:KMP554"/>
    <mergeCell ref="KMQ554:KMT554"/>
    <mergeCell ref="KMU554:KMX554"/>
    <mergeCell ref="KMY554:KNB554"/>
    <mergeCell ref="KNC554:KNF554"/>
    <mergeCell ref="KLS554:KLV554"/>
    <mergeCell ref="KLW554:KLZ554"/>
    <mergeCell ref="KMA554:KMD554"/>
    <mergeCell ref="KME554:KMH554"/>
    <mergeCell ref="KMI554:KML554"/>
    <mergeCell ref="KKY554:KLB554"/>
    <mergeCell ref="KLC554:KLF554"/>
    <mergeCell ref="KLG554:KLJ554"/>
    <mergeCell ref="KLK554:KLN554"/>
    <mergeCell ref="KLO554:KLR554"/>
    <mergeCell ref="KKE554:KKH554"/>
    <mergeCell ref="KKI554:KKL554"/>
    <mergeCell ref="KKM554:KKP554"/>
    <mergeCell ref="KKQ554:KKT554"/>
    <mergeCell ref="KKU554:KKX554"/>
    <mergeCell ref="KJK554:KJN554"/>
    <mergeCell ref="KJO554:KJR554"/>
    <mergeCell ref="KJS554:KJV554"/>
    <mergeCell ref="KJW554:KJZ554"/>
    <mergeCell ref="KKA554:KKD554"/>
    <mergeCell ref="KTK554:KTN554"/>
    <mergeCell ref="KTO554:KTR554"/>
    <mergeCell ref="KTS554:KTV554"/>
    <mergeCell ref="KTW554:KTZ554"/>
    <mergeCell ref="KUA554:KUD554"/>
    <mergeCell ref="KSQ554:KST554"/>
    <mergeCell ref="KSU554:KSX554"/>
    <mergeCell ref="KSY554:KTB554"/>
    <mergeCell ref="KTC554:KTF554"/>
    <mergeCell ref="KTG554:KTJ554"/>
    <mergeCell ref="KRW554:KRZ554"/>
    <mergeCell ref="KSA554:KSD554"/>
    <mergeCell ref="KSE554:KSH554"/>
    <mergeCell ref="KSI554:KSL554"/>
    <mergeCell ref="KSM554:KSP554"/>
    <mergeCell ref="KRC554:KRF554"/>
    <mergeCell ref="KRG554:KRJ554"/>
    <mergeCell ref="KRK554:KRN554"/>
    <mergeCell ref="KRO554:KRR554"/>
    <mergeCell ref="KRS554:KRV554"/>
    <mergeCell ref="KQI554:KQL554"/>
    <mergeCell ref="KQM554:KQP554"/>
    <mergeCell ref="KQQ554:KQT554"/>
    <mergeCell ref="KQU554:KQX554"/>
    <mergeCell ref="KQY554:KRB554"/>
    <mergeCell ref="KPO554:KPR554"/>
    <mergeCell ref="KPS554:KPV554"/>
    <mergeCell ref="KPW554:KPZ554"/>
    <mergeCell ref="KQA554:KQD554"/>
    <mergeCell ref="KQE554:KQH554"/>
    <mergeCell ref="KOU554:KOX554"/>
    <mergeCell ref="KOY554:KPB554"/>
    <mergeCell ref="KPC554:KPF554"/>
    <mergeCell ref="KPG554:KPJ554"/>
    <mergeCell ref="KPK554:KPN554"/>
    <mergeCell ref="KYU554:KYX554"/>
    <mergeCell ref="KYY554:KZB554"/>
    <mergeCell ref="KZC554:KZF554"/>
    <mergeCell ref="KZG554:KZJ554"/>
    <mergeCell ref="KZK554:KZN554"/>
    <mergeCell ref="KYA554:KYD554"/>
    <mergeCell ref="KYE554:KYH554"/>
    <mergeCell ref="KYI554:KYL554"/>
    <mergeCell ref="KYM554:KYP554"/>
    <mergeCell ref="KYQ554:KYT554"/>
    <mergeCell ref="KXG554:KXJ554"/>
    <mergeCell ref="KXK554:KXN554"/>
    <mergeCell ref="KXO554:KXR554"/>
    <mergeCell ref="KXS554:KXV554"/>
    <mergeCell ref="KXW554:KXZ554"/>
    <mergeCell ref="KWM554:KWP554"/>
    <mergeCell ref="KWQ554:KWT554"/>
    <mergeCell ref="KWU554:KWX554"/>
    <mergeCell ref="KWY554:KXB554"/>
    <mergeCell ref="KXC554:KXF554"/>
    <mergeCell ref="KVS554:KVV554"/>
    <mergeCell ref="KVW554:KVZ554"/>
    <mergeCell ref="KWA554:KWD554"/>
    <mergeCell ref="KWE554:KWH554"/>
    <mergeCell ref="KWI554:KWL554"/>
    <mergeCell ref="KUY554:KVB554"/>
    <mergeCell ref="KVC554:KVF554"/>
    <mergeCell ref="KVG554:KVJ554"/>
    <mergeCell ref="KVK554:KVN554"/>
    <mergeCell ref="KVO554:KVR554"/>
    <mergeCell ref="KUE554:KUH554"/>
    <mergeCell ref="KUI554:KUL554"/>
    <mergeCell ref="KUM554:KUP554"/>
    <mergeCell ref="KUQ554:KUT554"/>
    <mergeCell ref="KUU554:KUX554"/>
    <mergeCell ref="LEE554:LEH554"/>
    <mergeCell ref="LEI554:LEL554"/>
    <mergeCell ref="LEM554:LEP554"/>
    <mergeCell ref="LEQ554:LET554"/>
    <mergeCell ref="LEU554:LEX554"/>
    <mergeCell ref="LDK554:LDN554"/>
    <mergeCell ref="LDO554:LDR554"/>
    <mergeCell ref="LDS554:LDV554"/>
    <mergeCell ref="LDW554:LDZ554"/>
    <mergeCell ref="LEA554:LED554"/>
    <mergeCell ref="LCQ554:LCT554"/>
    <mergeCell ref="LCU554:LCX554"/>
    <mergeCell ref="LCY554:LDB554"/>
    <mergeCell ref="LDC554:LDF554"/>
    <mergeCell ref="LDG554:LDJ554"/>
    <mergeCell ref="LBW554:LBZ554"/>
    <mergeCell ref="LCA554:LCD554"/>
    <mergeCell ref="LCE554:LCH554"/>
    <mergeCell ref="LCI554:LCL554"/>
    <mergeCell ref="LCM554:LCP554"/>
    <mergeCell ref="LBC554:LBF554"/>
    <mergeCell ref="LBG554:LBJ554"/>
    <mergeCell ref="LBK554:LBN554"/>
    <mergeCell ref="LBO554:LBR554"/>
    <mergeCell ref="LBS554:LBV554"/>
    <mergeCell ref="LAI554:LAL554"/>
    <mergeCell ref="LAM554:LAP554"/>
    <mergeCell ref="LAQ554:LAT554"/>
    <mergeCell ref="LAU554:LAX554"/>
    <mergeCell ref="LAY554:LBB554"/>
    <mergeCell ref="KZO554:KZR554"/>
    <mergeCell ref="KZS554:KZV554"/>
    <mergeCell ref="KZW554:KZZ554"/>
    <mergeCell ref="LAA554:LAD554"/>
    <mergeCell ref="LAE554:LAH554"/>
    <mergeCell ref="LJO554:LJR554"/>
    <mergeCell ref="LJS554:LJV554"/>
    <mergeCell ref="LJW554:LJZ554"/>
    <mergeCell ref="LKA554:LKD554"/>
    <mergeCell ref="LKE554:LKH554"/>
    <mergeCell ref="LIU554:LIX554"/>
    <mergeCell ref="LIY554:LJB554"/>
    <mergeCell ref="LJC554:LJF554"/>
    <mergeCell ref="LJG554:LJJ554"/>
    <mergeCell ref="LJK554:LJN554"/>
    <mergeCell ref="LIA554:LID554"/>
    <mergeCell ref="LIE554:LIH554"/>
    <mergeCell ref="LII554:LIL554"/>
    <mergeCell ref="LIM554:LIP554"/>
    <mergeCell ref="LIQ554:LIT554"/>
    <mergeCell ref="LHG554:LHJ554"/>
    <mergeCell ref="LHK554:LHN554"/>
    <mergeCell ref="LHO554:LHR554"/>
    <mergeCell ref="LHS554:LHV554"/>
    <mergeCell ref="LHW554:LHZ554"/>
    <mergeCell ref="LGM554:LGP554"/>
    <mergeCell ref="LGQ554:LGT554"/>
    <mergeCell ref="LGU554:LGX554"/>
    <mergeCell ref="LGY554:LHB554"/>
    <mergeCell ref="LHC554:LHF554"/>
    <mergeCell ref="LFS554:LFV554"/>
    <mergeCell ref="LFW554:LFZ554"/>
    <mergeCell ref="LGA554:LGD554"/>
    <mergeCell ref="LGE554:LGH554"/>
    <mergeCell ref="LGI554:LGL554"/>
    <mergeCell ref="LEY554:LFB554"/>
    <mergeCell ref="LFC554:LFF554"/>
    <mergeCell ref="LFG554:LFJ554"/>
    <mergeCell ref="LFK554:LFN554"/>
    <mergeCell ref="LFO554:LFR554"/>
    <mergeCell ref="LOY554:LPB554"/>
    <mergeCell ref="LPC554:LPF554"/>
    <mergeCell ref="LPG554:LPJ554"/>
    <mergeCell ref="LPK554:LPN554"/>
    <mergeCell ref="LPO554:LPR554"/>
    <mergeCell ref="LOE554:LOH554"/>
    <mergeCell ref="LOI554:LOL554"/>
    <mergeCell ref="LOM554:LOP554"/>
    <mergeCell ref="LOQ554:LOT554"/>
    <mergeCell ref="LOU554:LOX554"/>
    <mergeCell ref="LNK554:LNN554"/>
    <mergeCell ref="LNO554:LNR554"/>
    <mergeCell ref="LNS554:LNV554"/>
    <mergeCell ref="LNW554:LNZ554"/>
    <mergeCell ref="LOA554:LOD554"/>
    <mergeCell ref="LMQ554:LMT554"/>
    <mergeCell ref="LMU554:LMX554"/>
    <mergeCell ref="LMY554:LNB554"/>
    <mergeCell ref="LNC554:LNF554"/>
    <mergeCell ref="LNG554:LNJ554"/>
    <mergeCell ref="LLW554:LLZ554"/>
    <mergeCell ref="LMA554:LMD554"/>
    <mergeCell ref="LME554:LMH554"/>
    <mergeCell ref="LMI554:LML554"/>
    <mergeCell ref="LMM554:LMP554"/>
    <mergeCell ref="LLC554:LLF554"/>
    <mergeCell ref="LLG554:LLJ554"/>
    <mergeCell ref="LLK554:LLN554"/>
    <mergeCell ref="LLO554:LLR554"/>
    <mergeCell ref="LLS554:LLV554"/>
    <mergeCell ref="LKI554:LKL554"/>
    <mergeCell ref="LKM554:LKP554"/>
    <mergeCell ref="LKQ554:LKT554"/>
    <mergeCell ref="LKU554:LKX554"/>
    <mergeCell ref="LKY554:LLB554"/>
    <mergeCell ref="LUI554:LUL554"/>
    <mergeCell ref="LUM554:LUP554"/>
    <mergeCell ref="LUQ554:LUT554"/>
    <mergeCell ref="LUU554:LUX554"/>
    <mergeCell ref="LUY554:LVB554"/>
    <mergeCell ref="LTO554:LTR554"/>
    <mergeCell ref="LTS554:LTV554"/>
    <mergeCell ref="LTW554:LTZ554"/>
    <mergeCell ref="LUA554:LUD554"/>
    <mergeCell ref="LUE554:LUH554"/>
    <mergeCell ref="LSU554:LSX554"/>
    <mergeCell ref="LSY554:LTB554"/>
    <mergeCell ref="LTC554:LTF554"/>
    <mergeCell ref="LTG554:LTJ554"/>
    <mergeCell ref="LTK554:LTN554"/>
    <mergeCell ref="LSA554:LSD554"/>
    <mergeCell ref="LSE554:LSH554"/>
    <mergeCell ref="LSI554:LSL554"/>
    <mergeCell ref="LSM554:LSP554"/>
    <mergeCell ref="LSQ554:LST554"/>
    <mergeCell ref="LRG554:LRJ554"/>
    <mergeCell ref="LRK554:LRN554"/>
    <mergeCell ref="LRO554:LRR554"/>
    <mergeCell ref="LRS554:LRV554"/>
    <mergeCell ref="LRW554:LRZ554"/>
    <mergeCell ref="LQM554:LQP554"/>
    <mergeCell ref="LQQ554:LQT554"/>
    <mergeCell ref="LQU554:LQX554"/>
    <mergeCell ref="LQY554:LRB554"/>
    <mergeCell ref="LRC554:LRF554"/>
    <mergeCell ref="LPS554:LPV554"/>
    <mergeCell ref="LPW554:LPZ554"/>
    <mergeCell ref="LQA554:LQD554"/>
    <mergeCell ref="LQE554:LQH554"/>
    <mergeCell ref="LQI554:LQL554"/>
    <mergeCell ref="LZS554:LZV554"/>
    <mergeCell ref="LZW554:LZZ554"/>
    <mergeCell ref="MAA554:MAD554"/>
    <mergeCell ref="MAE554:MAH554"/>
    <mergeCell ref="MAI554:MAL554"/>
    <mergeCell ref="LYY554:LZB554"/>
    <mergeCell ref="LZC554:LZF554"/>
    <mergeCell ref="LZG554:LZJ554"/>
    <mergeCell ref="LZK554:LZN554"/>
    <mergeCell ref="LZO554:LZR554"/>
    <mergeCell ref="LYE554:LYH554"/>
    <mergeCell ref="LYI554:LYL554"/>
    <mergeCell ref="LYM554:LYP554"/>
    <mergeCell ref="LYQ554:LYT554"/>
    <mergeCell ref="LYU554:LYX554"/>
    <mergeCell ref="LXK554:LXN554"/>
    <mergeCell ref="LXO554:LXR554"/>
    <mergeCell ref="LXS554:LXV554"/>
    <mergeCell ref="LXW554:LXZ554"/>
    <mergeCell ref="LYA554:LYD554"/>
    <mergeCell ref="LWQ554:LWT554"/>
    <mergeCell ref="LWU554:LWX554"/>
    <mergeCell ref="LWY554:LXB554"/>
    <mergeCell ref="LXC554:LXF554"/>
    <mergeCell ref="LXG554:LXJ554"/>
    <mergeCell ref="LVW554:LVZ554"/>
    <mergeCell ref="LWA554:LWD554"/>
    <mergeCell ref="LWE554:LWH554"/>
    <mergeCell ref="LWI554:LWL554"/>
    <mergeCell ref="LWM554:LWP554"/>
    <mergeCell ref="LVC554:LVF554"/>
    <mergeCell ref="LVG554:LVJ554"/>
    <mergeCell ref="LVK554:LVN554"/>
    <mergeCell ref="LVO554:LVR554"/>
    <mergeCell ref="LVS554:LVV554"/>
    <mergeCell ref="MFC554:MFF554"/>
    <mergeCell ref="MFG554:MFJ554"/>
    <mergeCell ref="MFK554:MFN554"/>
    <mergeCell ref="MFO554:MFR554"/>
    <mergeCell ref="MFS554:MFV554"/>
    <mergeCell ref="MEI554:MEL554"/>
    <mergeCell ref="MEM554:MEP554"/>
    <mergeCell ref="MEQ554:MET554"/>
    <mergeCell ref="MEU554:MEX554"/>
    <mergeCell ref="MEY554:MFB554"/>
    <mergeCell ref="MDO554:MDR554"/>
    <mergeCell ref="MDS554:MDV554"/>
    <mergeCell ref="MDW554:MDZ554"/>
    <mergeCell ref="MEA554:MED554"/>
    <mergeCell ref="MEE554:MEH554"/>
    <mergeCell ref="MCU554:MCX554"/>
    <mergeCell ref="MCY554:MDB554"/>
    <mergeCell ref="MDC554:MDF554"/>
    <mergeCell ref="MDG554:MDJ554"/>
    <mergeCell ref="MDK554:MDN554"/>
    <mergeCell ref="MCA554:MCD554"/>
    <mergeCell ref="MCE554:MCH554"/>
    <mergeCell ref="MCI554:MCL554"/>
    <mergeCell ref="MCM554:MCP554"/>
    <mergeCell ref="MCQ554:MCT554"/>
    <mergeCell ref="MBG554:MBJ554"/>
    <mergeCell ref="MBK554:MBN554"/>
    <mergeCell ref="MBO554:MBR554"/>
    <mergeCell ref="MBS554:MBV554"/>
    <mergeCell ref="MBW554:MBZ554"/>
    <mergeCell ref="MAM554:MAP554"/>
    <mergeCell ref="MAQ554:MAT554"/>
    <mergeCell ref="MAU554:MAX554"/>
    <mergeCell ref="MAY554:MBB554"/>
    <mergeCell ref="MBC554:MBF554"/>
    <mergeCell ref="MKM554:MKP554"/>
    <mergeCell ref="MKQ554:MKT554"/>
    <mergeCell ref="MKU554:MKX554"/>
    <mergeCell ref="MKY554:MLB554"/>
    <mergeCell ref="MLC554:MLF554"/>
    <mergeCell ref="MJS554:MJV554"/>
    <mergeCell ref="MJW554:MJZ554"/>
    <mergeCell ref="MKA554:MKD554"/>
    <mergeCell ref="MKE554:MKH554"/>
    <mergeCell ref="MKI554:MKL554"/>
    <mergeCell ref="MIY554:MJB554"/>
    <mergeCell ref="MJC554:MJF554"/>
    <mergeCell ref="MJG554:MJJ554"/>
    <mergeCell ref="MJK554:MJN554"/>
    <mergeCell ref="MJO554:MJR554"/>
    <mergeCell ref="MIE554:MIH554"/>
    <mergeCell ref="MII554:MIL554"/>
    <mergeCell ref="MIM554:MIP554"/>
    <mergeCell ref="MIQ554:MIT554"/>
    <mergeCell ref="MIU554:MIX554"/>
    <mergeCell ref="MHK554:MHN554"/>
    <mergeCell ref="MHO554:MHR554"/>
    <mergeCell ref="MHS554:MHV554"/>
    <mergeCell ref="MHW554:MHZ554"/>
    <mergeCell ref="MIA554:MID554"/>
    <mergeCell ref="MGQ554:MGT554"/>
    <mergeCell ref="MGU554:MGX554"/>
    <mergeCell ref="MGY554:MHB554"/>
    <mergeCell ref="MHC554:MHF554"/>
    <mergeCell ref="MHG554:MHJ554"/>
    <mergeCell ref="MFW554:MFZ554"/>
    <mergeCell ref="MGA554:MGD554"/>
    <mergeCell ref="MGE554:MGH554"/>
    <mergeCell ref="MGI554:MGL554"/>
    <mergeCell ref="MGM554:MGP554"/>
    <mergeCell ref="MPW554:MPZ554"/>
    <mergeCell ref="MQA554:MQD554"/>
    <mergeCell ref="MQE554:MQH554"/>
    <mergeCell ref="MQI554:MQL554"/>
    <mergeCell ref="MQM554:MQP554"/>
    <mergeCell ref="MPC554:MPF554"/>
    <mergeCell ref="MPG554:MPJ554"/>
    <mergeCell ref="MPK554:MPN554"/>
    <mergeCell ref="MPO554:MPR554"/>
    <mergeCell ref="MPS554:MPV554"/>
    <mergeCell ref="MOI554:MOL554"/>
    <mergeCell ref="MOM554:MOP554"/>
    <mergeCell ref="MOQ554:MOT554"/>
    <mergeCell ref="MOU554:MOX554"/>
    <mergeCell ref="MOY554:MPB554"/>
    <mergeCell ref="MNO554:MNR554"/>
    <mergeCell ref="MNS554:MNV554"/>
    <mergeCell ref="MNW554:MNZ554"/>
    <mergeCell ref="MOA554:MOD554"/>
    <mergeCell ref="MOE554:MOH554"/>
    <mergeCell ref="MMU554:MMX554"/>
    <mergeCell ref="MMY554:MNB554"/>
    <mergeCell ref="MNC554:MNF554"/>
    <mergeCell ref="MNG554:MNJ554"/>
    <mergeCell ref="MNK554:MNN554"/>
    <mergeCell ref="MMA554:MMD554"/>
    <mergeCell ref="MME554:MMH554"/>
    <mergeCell ref="MMI554:MML554"/>
    <mergeCell ref="MMM554:MMP554"/>
    <mergeCell ref="MMQ554:MMT554"/>
    <mergeCell ref="MLG554:MLJ554"/>
    <mergeCell ref="MLK554:MLN554"/>
    <mergeCell ref="MLO554:MLR554"/>
    <mergeCell ref="MLS554:MLV554"/>
    <mergeCell ref="MLW554:MLZ554"/>
    <mergeCell ref="MVG554:MVJ554"/>
    <mergeCell ref="MVK554:MVN554"/>
    <mergeCell ref="MVO554:MVR554"/>
    <mergeCell ref="MVS554:MVV554"/>
    <mergeCell ref="MVW554:MVZ554"/>
    <mergeCell ref="MUM554:MUP554"/>
    <mergeCell ref="MUQ554:MUT554"/>
    <mergeCell ref="MUU554:MUX554"/>
    <mergeCell ref="MUY554:MVB554"/>
    <mergeCell ref="MVC554:MVF554"/>
    <mergeCell ref="MTS554:MTV554"/>
    <mergeCell ref="MTW554:MTZ554"/>
    <mergeCell ref="MUA554:MUD554"/>
    <mergeCell ref="MUE554:MUH554"/>
    <mergeCell ref="MUI554:MUL554"/>
    <mergeCell ref="MSY554:MTB554"/>
    <mergeCell ref="MTC554:MTF554"/>
    <mergeCell ref="MTG554:MTJ554"/>
    <mergeCell ref="MTK554:MTN554"/>
    <mergeCell ref="MTO554:MTR554"/>
    <mergeCell ref="MSE554:MSH554"/>
    <mergeCell ref="MSI554:MSL554"/>
    <mergeCell ref="MSM554:MSP554"/>
    <mergeCell ref="MSQ554:MST554"/>
    <mergeCell ref="MSU554:MSX554"/>
    <mergeCell ref="MRK554:MRN554"/>
    <mergeCell ref="MRO554:MRR554"/>
    <mergeCell ref="MRS554:MRV554"/>
    <mergeCell ref="MRW554:MRZ554"/>
    <mergeCell ref="MSA554:MSD554"/>
    <mergeCell ref="MQQ554:MQT554"/>
    <mergeCell ref="MQU554:MQX554"/>
    <mergeCell ref="MQY554:MRB554"/>
    <mergeCell ref="MRC554:MRF554"/>
    <mergeCell ref="MRG554:MRJ554"/>
    <mergeCell ref="NAQ554:NAT554"/>
    <mergeCell ref="NAU554:NAX554"/>
    <mergeCell ref="NAY554:NBB554"/>
    <mergeCell ref="NBC554:NBF554"/>
    <mergeCell ref="NBG554:NBJ554"/>
    <mergeCell ref="MZW554:MZZ554"/>
    <mergeCell ref="NAA554:NAD554"/>
    <mergeCell ref="NAE554:NAH554"/>
    <mergeCell ref="NAI554:NAL554"/>
    <mergeCell ref="NAM554:NAP554"/>
    <mergeCell ref="MZC554:MZF554"/>
    <mergeCell ref="MZG554:MZJ554"/>
    <mergeCell ref="MZK554:MZN554"/>
    <mergeCell ref="MZO554:MZR554"/>
    <mergeCell ref="MZS554:MZV554"/>
    <mergeCell ref="MYI554:MYL554"/>
    <mergeCell ref="MYM554:MYP554"/>
    <mergeCell ref="MYQ554:MYT554"/>
    <mergeCell ref="MYU554:MYX554"/>
    <mergeCell ref="MYY554:MZB554"/>
    <mergeCell ref="MXO554:MXR554"/>
    <mergeCell ref="MXS554:MXV554"/>
    <mergeCell ref="MXW554:MXZ554"/>
    <mergeCell ref="MYA554:MYD554"/>
    <mergeCell ref="MYE554:MYH554"/>
    <mergeCell ref="MWU554:MWX554"/>
    <mergeCell ref="MWY554:MXB554"/>
    <mergeCell ref="MXC554:MXF554"/>
    <mergeCell ref="MXG554:MXJ554"/>
    <mergeCell ref="MXK554:MXN554"/>
    <mergeCell ref="MWA554:MWD554"/>
    <mergeCell ref="MWE554:MWH554"/>
    <mergeCell ref="MWI554:MWL554"/>
    <mergeCell ref="MWM554:MWP554"/>
    <mergeCell ref="MWQ554:MWT554"/>
    <mergeCell ref="NGA554:NGD554"/>
    <mergeCell ref="NGE554:NGH554"/>
    <mergeCell ref="NGI554:NGL554"/>
    <mergeCell ref="NGM554:NGP554"/>
    <mergeCell ref="NGQ554:NGT554"/>
    <mergeCell ref="NFG554:NFJ554"/>
    <mergeCell ref="NFK554:NFN554"/>
    <mergeCell ref="NFO554:NFR554"/>
    <mergeCell ref="NFS554:NFV554"/>
    <mergeCell ref="NFW554:NFZ554"/>
    <mergeCell ref="NEM554:NEP554"/>
    <mergeCell ref="NEQ554:NET554"/>
    <mergeCell ref="NEU554:NEX554"/>
    <mergeCell ref="NEY554:NFB554"/>
    <mergeCell ref="NFC554:NFF554"/>
    <mergeCell ref="NDS554:NDV554"/>
    <mergeCell ref="NDW554:NDZ554"/>
    <mergeCell ref="NEA554:NED554"/>
    <mergeCell ref="NEE554:NEH554"/>
    <mergeCell ref="NEI554:NEL554"/>
    <mergeCell ref="NCY554:NDB554"/>
    <mergeCell ref="NDC554:NDF554"/>
    <mergeCell ref="NDG554:NDJ554"/>
    <mergeCell ref="NDK554:NDN554"/>
    <mergeCell ref="NDO554:NDR554"/>
    <mergeCell ref="NCE554:NCH554"/>
    <mergeCell ref="NCI554:NCL554"/>
    <mergeCell ref="NCM554:NCP554"/>
    <mergeCell ref="NCQ554:NCT554"/>
    <mergeCell ref="NCU554:NCX554"/>
    <mergeCell ref="NBK554:NBN554"/>
    <mergeCell ref="NBO554:NBR554"/>
    <mergeCell ref="NBS554:NBV554"/>
    <mergeCell ref="NBW554:NBZ554"/>
    <mergeCell ref="NCA554:NCD554"/>
    <mergeCell ref="NLK554:NLN554"/>
    <mergeCell ref="NLO554:NLR554"/>
    <mergeCell ref="NLS554:NLV554"/>
    <mergeCell ref="NLW554:NLZ554"/>
    <mergeCell ref="NMA554:NMD554"/>
    <mergeCell ref="NKQ554:NKT554"/>
    <mergeCell ref="NKU554:NKX554"/>
    <mergeCell ref="NKY554:NLB554"/>
    <mergeCell ref="NLC554:NLF554"/>
    <mergeCell ref="NLG554:NLJ554"/>
    <mergeCell ref="NJW554:NJZ554"/>
    <mergeCell ref="NKA554:NKD554"/>
    <mergeCell ref="NKE554:NKH554"/>
    <mergeCell ref="NKI554:NKL554"/>
    <mergeCell ref="NKM554:NKP554"/>
    <mergeCell ref="NJC554:NJF554"/>
    <mergeCell ref="NJG554:NJJ554"/>
    <mergeCell ref="NJK554:NJN554"/>
    <mergeCell ref="NJO554:NJR554"/>
    <mergeCell ref="NJS554:NJV554"/>
    <mergeCell ref="NII554:NIL554"/>
    <mergeCell ref="NIM554:NIP554"/>
    <mergeCell ref="NIQ554:NIT554"/>
    <mergeCell ref="NIU554:NIX554"/>
    <mergeCell ref="NIY554:NJB554"/>
    <mergeCell ref="NHO554:NHR554"/>
    <mergeCell ref="NHS554:NHV554"/>
    <mergeCell ref="NHW554:NHZ554"/>
    <mergeCell ref="NIA554:NID554"/>
    <mergeCell ref="NIE554:NIH554"/>
    <mergeCell ref="NGU554:NGX554"/>
    <mergeCell ref="NGY554:NHB554"/>
    <mergeCell ref="NHC554:NHF554"/>
    <mergeCell ref="NHG554:NHJ554"/>
    <mergeCell ref="NHK554:NHN554"/>
    <mergeCell ref="NQU554:NQX554"/>
    <mergeCell ref="NQY554:NRB554"/>
    <mergeCell ref="NRC554:NRF554"/>
    <mergeCell ref="NRG554:NRJ554"/>
    <mergeCell ref="NRK554:NRN554"/>
    <mergeCell ref="NQA554:NQD554"/>
    <mergeCell ref="NQE554:NQH554"/>
    <mergeCell ref="NQI554:NQL554"/>
    <mergeCell ref="NQM554:NQP554"/>
    <mergeCell ref="NQQ554:NQT554"/>
    <mergeCell ref="NPG554:NPJ554"/>
    <mergeCell ref="NPK554:NPN554"/>
    <mergeCell ref="NPO554:NPR554"/>
    <mergeCell ref="NPS554:NPV554"/>
    <mergeCell ref="NPW554:NPZ554"/>
    <mergeCell ref="NOM554:NOP554"/>
    <mergeCell ref="NOQ554:NOT554"/>
    <mergeCell ref="NOU554:NOX554"/>
    <mergeCell ref="NOY554:NPB554"/>
    <mergeCell ref="NPC554:NPF554"/>
    <mergeCell ref="NNS554:NNV554"/>
    <mergeCell ref="NNW554:NNZ554"/>
    <mergeCell ref="NOA554:NOD554"/>
    <mergeCell ref="NOE554:NOH554"/>
    <mergeCell ref="NOI554:NOL554"/>
    <mergeCell ref="NMY554:NNB554"/>
    <mergeCell ref="NNC554:NNF554"/>
    <mergeCell ref="NNG554:NNJ554"/>
    <mergeCell ref="NNK554:NNN554"/>
    <mergeCell ref="NNO554:NNR554"/>
    <mergeCell ref="NME554:NMH554"/>
    <mergeCell ref="NMI554:NML554"/>
    <mergeCell ref="NMM554:NMP554"/>
    <mergeCell ref="NMQ554:NMT554"/>
    <mergeCell ref="NMU554:NMX554"/>
    <mergeCell ref="NWE554:NWH554"/>
    <mergeCell ref="NWI554:NWL554"/>
    <mergeCell ref="NWM554:NWP554"/>
    <mergeCell ref="NWQ554:NWT554"/>
    <mergeCell ref="NWU554:NWX554"/>
    <mergeCell ref="NVK554:NVN554"/>
    <mergeCell ref="NVO554:NVR554"/>
    <mergeCell ref="NVS554:NVV554"/>
    <mergeCell ref="NVW554:NVZ554"/>
    <mergeCell ref="NWA554:NWD554"/>
    <mergeCell ref="NUQ554:NUT554"/>
    <mergeCell ref="NUU554:NUX554"/>
    <mergeCell ref="NUY554:NVB554"/>
    <mergeCell ref="NVC554:NVF554"/>
    <mergeCell ref="NVG554:NVJ554"/>
    <mergeCell ref="NTW554:NTZ554"/>
    <mergeCell ref="NUA554:NUD554"/>
    <mergeCell ref="NUE554:NUH554"/>
    <mergeCell ref="NUI554:NUL554"/>
    <mergeCell ref="NUM554:NUP554"/>
    <mergeCell ref="NTC554:NTF554"/>
    <mergeCell ref="NTG554:NTJ554"/>
    <mergeCell ref="NTK554:NTN554"/>
    <mergeCell ref="NTO554:NTR554"/>
    <mergeCell ref="NTS554:NTV554"/>
    <mergeCell ref="NSI554:NSL554"/>
    <mergeCell ref="NSM554:NSP554"/>
    <mergeCell ref="NSQ554:NST554"/>
    <mergeCell ref="NSU554:NSX554"/>
    <mergeCell ref="NSY554:NTB554"/>
    <mergeCell ref="NRO554:NRR554"/>
    <mergeCell ref="NRS554:NRV554"/>
    <mergeCell ref="NRW554:NRZ554"/>
    <mergeCell ref="NSA554:NSD554"/>
    <mergeCell ref="NSE554:NSH554"/>
    <mergeCell ref="OBO554:OBR554"/>
    <mergeCell ref="OBS554:OBV554"/>
    <mergeCell ref="OBW554:OBZ554"/>
    <mergeCell ref="OCA554:OCD554"/>
    <mergeCell ref="OCE554:OCH554"/>
    <mergeCell ref="OAU554:OAX554"/>
    <mergeCell ref="OAY554:OBB554"/>
    <mergeCell ref="OBC554:OBF554"/>
    <mergeCell ref="OBG554:OBJ554"/>
    <mergeCell ref="OBK554:OBN554"/>
    <mergeCell ref="OAA554:OAD554"/>
    <mergeCell ref="OAE554:OAH554"/>
    <mergeCell ref="OAI554:OAL554"/>
    <mergeCell ref="OAM554:OAP554"/>
    <mergeCell ref="OAQ554:OAT554"/>
    <mergeCell ref="NZG554:NZJ554"/>
    <mergeCell ref="NZK554:NZN554"/>
    <mergeCell ref="NZO554:NZR554"/>
    <mergeCell ref="NZS554:NZV554"/>
    <mergeCell ref="NZW554:NZZ554"/>
    <mergeCell ref="NYM554:NYP554"/>
    <mergeCell ref="NYQ554:NYT554"/>
    <mergeCell ref="NYU554:NYX554"/>
    <mergeCell ref="NYY554:NZB554"/>
    <mergeCell ref="NZC554:NZF554"/>
    <mergeCell ref="NXS554:NXV554"/>
    <mergeCell ref="NXW554:NXZ554"/>
    <mergeCell ref="NYA554:NYD554"/>
    <mergeCell ref="NYE554:NYH554"/>
    <mergeCell ref="NYI554:NYL554"/>
    <mergeCell ref="NWY554:NXB554"/>
    <mergeCell ref="NXC554:NXF554"/>
    <mergeCell ref="NXG554:NXJ554"/>
    <mergeCell ref="NXK554:NXN554"/>
    <mergeCell ref="NXO554:NXR554"/>
    <mergeCell ref="OGY554:OHB554"/>
    <mergeCell ref="OHC554:OHF554"/>
    <mergeCell ref="OHG554:OHJ554"/>
    <mergeCell ref="OHK554:OHN554"/>
    <mergeCell ref="OHO554:OHR554"/>
    <mergeCell ref="OGE554:OGH554"/>
    <mergeCell ref="OGI554:OGL554"/>
    <mergeCell ref="OGM554:OGP554"/>
    <mergeCell ref="OGQ554:OGT554"/>
    <mergeCell ref="OGU554:OGX554"/>
    <mergeCell ref="OFK554:OFN554"/>
    <mergeCell ref="OFO554:OFR554"/>
    <mergeCell ref="OFS554:OFV554"/>
    <mergeCell ref="OFW554:OFZ554"/>
    <mergeCell ref="OGA554:OGD554"/>
    <mergeCell ref="OEQ554:OET554"/>
    <mergeCell ref="OEU554:OEX554"/>
    <mergeCell ref="OEY554:OFB554"/>
    <mergeCell ref="OFC554:OFF554"/>
    <mergeCell ref="OFG554:OFJ554"/>
    <mergeCell ref="ODW554:ODZ554"/>
    <mergeCell ref="OEA554:OED554"/>
    <mergeCell ref="OEE554:OEH554"/>
    <mergeCell ref="OEI554:OEL554"/>
    <mergeCell ref="OEM554:OEP554"/>
    <mergeCell ref="ODC554:ODF554"/>
    <mergeCell ref="ODG554:ODJ554"/>
    <mergeCell ref="ODK554:ODN554"/>
    <mergeCell ref="ODO554:ODR554"/>
    <mergeCell ref="ODS554:ODV554"/>
    <mergeCell ref="OCI554:OCL554"/>
    <mergeCell ref="OCM554:OCP554"/>
    <mergeCell ref="OCQ554:OCT554"/>
    <mergeCell ref="OCU554:OCX554"/>
    <mergeCell ref="OCY554:ODB554"/>
    <mergeCell ref="OMI554:OML554"/>
    <mergeCell ref="OMM554:OMP554"/>
    <mergeCell ref="OMQ554:OMT554"/>
    <mergeCell ref="OMU554:OMX554"/>
    <mergeCell ref="OMY554:ONB554"/>
    <mergeCell ref="OLO554:OLR554"/>
    <mergeCell ref="OLS554:OLV554"/>
    <mergeCell ref="OLW554:OLZ554"/>
    <mergeCell ref="OMA554:OMD554"/>
    <mergeCell ref="OME554:OMH554"/>
    <mergeCell ref="OKU554:OKX554"/>
    <mergeCell ref="OKY554:OLB554"/>
    <mergeCell ref="OLC554:OLF554"/>
    <mergeCell ref="OLG554:OLJ554"/>
    <mergeCell ref="OLK554:OLN554"/>
    <mergeCell ref="OKA554:OKD554"/>
    <mergeCell ref="OKE554:OKH554"/>
    <mergeCell ref="OKI554:OKL554"/>
    <mergeCell ref="OKM554:OKP554"/>
    <mergeCell ref="OKQ554:OKT554"/>
    <mergeCell ref="OJG554:OJJ554"/>
    <mergeCell ref="OJK554:OJN554"/>
    <mergeCell ref="OJO554:OJR554"/>
    <mergeCell ref="OJS554:OJV554"/>
    <mergeCell ref="OJW554:OJZ554"/>
    <mergeCell ref="OIM554:OIP554"/>
    <mergeCell ref="OIQ554:OIT554"/>
    <mergeCell ref="OIU554:OIX554"/>
    <mergeCell ref="OIY554:OJB554"/>
    <mergeCell ref="OJC554:OJF554"/>
    <mergeCell ref="OHS554:OHV554"/>
    <mergeCell ref="OHW554:OHZ554"/>
    <mergeCell ref="OIA554:OID554"/>
    <mergeCell ref="OIE554:OIH554"/>
    <mergeCell ref="OII554:OIL554"/>
    <mergeCell ref="ORS554:ORV554"/>
    <mergeCell ref="ORW554:ORZ554"/>
    <mergeCell ref="OSA554:OSD554"/>
    <mergeCell ref="OSE554:OSH554"/>
    <mergeCell ref="OSI554:OSL554"/>
    <mergeCell ref="OQY554:ORB554"/>
    <mergeCell ref="ORC554:ORF554"/>
    <mergeCell ref="ORG554:ORJ554"/>
    <mergeCell ref="ORK554:ORN554"/>
    <mergeCell ref="ORO554:ORR554"/>
    <mergeCell ref="OQE554:OQH554"/>
    <mergeCell ref="OQI554:OQL554"/>
    <mergeCell ref="OQM554:OQP554"/>
    <mergeCell ref="OQQ554:OQT554"/>
    <mergeCell ref="OQU554:OQX554"/>
    <mergeCell ref="OPK554:OPN554"/>
    <mergeCell ref="OPO554:OPR554"/>
    <mergeCell ref="OPS554:OPV554"/>
    <mergeCell ref="OPW554:OPZ554"/>
    <mergeCell ref="OQA554:OQD554"/>
    <mergeCell ref="OOQ554:OOT554"/>
    <mergeCell ref="OOU554:OOX554"/>
    <mergeCell ref="OOY554:OPB554"/>
    <mergeCell ref="OPC554:OPF554"/>
    <mergeCell ref="OPG554:OPJ554"/>
    <mergeCell ref="ONW554:ONZ554"/>
    <mergeCell ref="OOA554:OOD554"/>
    <mergeCell ref="OOE554:OOH554"/>
    <mergeCell ref="OOI554:OOL554"/>
    <mergeCell ref="OOM554:OOP554"/>
    <mergeCell ref="ONC554:ONF554"/>
    <mergeCell ref="ONG554:ONJ554"/>
    <mergeCell ref="ONK554:ONN554"/>
    <mergeCell ref="ONO554:ONR554"/>
    <mergeCell ref="ONS554:ONV554"/>
    <mergeCell ref="OXC554:OXF554"/>
    <mergeCell ref="OXG554:OXJ554"/>
    <mergeCell ref="OXK554:OXN554"/>
    <mergeCell ref="OXO554:OXR554"/>
    <mergeCell ref="OXS554:OXV554"/>
    <mergeCell ref="OWI554:OWL554"/>
    <mergeCell ref="OWM554:OWP554"/>
    <mergeCell ref="OWQ554:OWT554"/>
    <mergeCell ref="OWU554:OWX554"/>
    <mergeCell ref="OWY554:OXB554"/>
    <mergeCell ref="OVO554:OVR554"/>
    <mergeCell ref="OVS554:OVV554"/>
    <mergeCell ref="OVW554:OVZ554"/>
    <mergeCell ref="OWA554:OWD554"/>
    <mergeCell ref="OWE554:OWH554"/>
    <mergeCell ref="OUU554:OUX554"/>
    <mergeCell ref="OUY554:OVB554"/>
    <mergeCell ref="OVC554:OVF554"/>
    <mergeCell ref="OVG554:OVJ554"/>
    <mergeCell ref="OVK554:OVN554"/>
    <mergeCell ref="OUA554:OUD554"/>
    <mergeCell ref="OUE554:OUH554"/>
    <mergeCell ref="OUI554:OUL554"/>
    <mergeCell ref="OUM554:OUP554"/>
    <mergeCell ref="OUQ554:OUT554"/>
    <mergeCell ref="OTG554:OTJ554"/>
    <mergeCell ref="OTK554:OTN554"/>
    <mergeCell ref="OTO554:OTR554"/>
    <mergeCell ref="OTS554:OTV554"/>
    <mergeCell ref="OTW554:OTZ554"/>
    <mergeCell ref="OSM554:OSP554"/>
    <mergeCell ref="OSQ554:OST554"/>
    <mergeCell ref="OSU554:OSX554"/>
    <mergeCell ref="OSY554:OTB554"/>
    <mergeCell ref="OTC554:OTF554"/>
    <mergeCell ref="PCM554:PCP554"/>
    <mergeCell ref="PCQ554:PCT554"/>
    <mergeCell ref="PCU554:PCX554"/>
    <mergeCell ref="PCY554:PDB554"/>
    <mergeCell ref="PDC554:PDF554"/>
    <mergeCell ref="PBS554:PBV554"/>
    <mergeCell ref="PBW554:PBZ554"/>
    <mergeCell ref="PCA554:PCD554"/>
    <mergeCell ref="PCE554:PCH554"/>
    <mergeCell ref="PCI554:PCL554"/>
    <mergeCell ref="PAY554:PBB554"/>
    <mergeCell ref="PBC554:PBF554"/>
    <mergeCell ref="PBG554:PBJ554"/>
    <mergeCell ref="PBK554:PBN554"/>
    <mergeCell ref="PBO554:PBR554"/>
    <mergeCell ref="PAE554:PAH554"/>
    <mergeCell ref="PAI554:PAL554"/>
    <mergeCell ref="PAM554:PAP554"/>
    <mergeCell ref="PAQ554:PAT554"/>
    <mergeCell ref="PAU554:PAX554"/>
    <mergeCell ref="OZK554:OZN554"/>
    <mergeCell ref="OZO554:OZR554"/>
    <mergeCell ref="OZS554:OZV554"/>
    <mergeCell ref="OZW554:OZZ554"/>
    <mergeCell ref="PAA554:PAD554"/>
    <mergeCell ref="OYQ554:OYT554"/>
    <mergeCell ref="OYU554:OYX554"/>
    <mergeCell ref="OYY554:OZB554"/>
    <mergeCell ref="OZC554:OZF554"/>
    <mergeCell ref="OZG554:OZJ554"/>
    <mergeCell ref="OXW554:OXZ554"/>
    <mergeCell ref="OYA554:OYD554"/>
    <mergeCell ref="OYE554:OYH554"/>
    <mergeCell ref="OYI554:OYL554"/>
    <mergeCell ref="OYM554:OYP554"/>
    <mergeCell ref="PHW554:PHZ554"/>
    <mergeCell ref="PIA554:PID554"/>
    <mergeCell ref="PIE554:PIH554"/>
    <mergeCell ref="PII554:PIL554"/>
    <mergeCell ref="PIM554:PIP554"/>
    <mergeCell ref="PHC554:PHF554"/>
    <mergeCell ref="PHG554:PHJ554"/>
    <mergeCell ref="PHK554:PHN554"/>
    <mergeCell ref="PHO554:PHR554"/>
    <mergeCell ref="PHS554:PHV554"/>
    <mergeCell ref="PGI554:PGL554"/>
    <mergeCell ref="PGM554:PGP554"/>
    <mergeCell ref="PGQ554:PGT554"/>
    <mergeCell ref="PGU554:PGX554"/>
    <mergeCell ref="PGY554:PHB554"/>
    <mergeCell ref="PFO554:PFR554"/>
    <mergeCell ref="PFS554:PFV554"/>
    <mergeCell ref="PFW554:PFZ554"/>
    <mergeCell ref="PGA554:PGD554"/>
    <mergeCell ref="PGE554:PGH554"/>
    <mergeCell ref="PEU554:PEX554"/>
    <mergeCell ref="PEY554:PFB554"/>
    <mergeCell ref="PFC554:PFF554"/>
    <mergeCell ref="PFG554:PFJ554"/>
    <mergeCell ref="PFK554:PFN554"/>
    <mergeCell ref="PEA554:PED554"/>
    <mergeCell ref="PEE554:PEH554"/>
    <mergeCell ref="PEI554:PEL554"/>
    <mergeCell ref="PEM554:PEP554"/>
    <mergeCell ref="PEQ554:PET554"/>
    <mergeCell ref="PDG554:PDJ554"/>
    <mergeCell ref="PDK554:PDN554"/>
    <mergeCell ref="PDO554:PDR554"/>
    <mergeCell ref="PDS554:PDV554"/>
    <mergeCell ref="PDW554:PDZ554"/>
    <mergeCell ref="PNG554:PNJ554"/>
    <mergeCell ref="PNK554:PNN554"/>
    <mergeCell ref="PNO554:PNR554"/>
    <mergeCell ref="PNS554:PNV554"/>
    <mergeCell ref="PNW554:PNZ554"/>
    <mergeCell ref="PMM554:PMP554"/>
    <mergeCell ref="PMQ554:PMT554"/>
    <mergeCell ref="PMU554:PMX554"/>
    <mergeCell ref="PMY554:PNB554"/>
    <mergeCell ref="PNC554:PNF554"/>
    <mergeCell ref="PLS554:PLV554"/>
    <mergeCell ref="PLW554:PLZ554"/>
    <mergeCell ref="PMA554:PMD554"/>
    <mergeCell ref="PME554:PMH554"/>
    <mergeCell ref="PMI554:PML554"/>
    <mergeCell ref="PKY554:PLB554"/>
    <mergeCell ref="PLC554:PLF554"/>
    <mergeCell ref="PLG554:PLJ554"/>
    <mergeCell ref="PLK554:PLN554"/>
    <mergeCell ref="PLO554:PLR554"/>
    <mergeCell ref="PKE554:PKH554"/>
    <mergeCell ref="PKI554:PKL554"/>
    <mergeCell ref="PKM554:PKP554"/>
    <mergeCell ref="PKQ554:PKT554"/>
    <mergeCell ref="PKU554:PKX554"/>
    <mergeCell ref="PJK554:PJN554"/>
    <mergeCell ref="PJO554:PJR554"/>
    <mergeCell ref="PJS554:PJV554"/>
    <mergeCell ref="PJW554:PJZ554"/>
    <mergeCell ref="PKA554:PKD554"/>
    <mergeCell ref="PIQ554:PIT554"/>
    <mergeCell ref="PIU554:PIX554"/>
    <mergeCell ref="PIY554:PJB554"/>
    <mergeCell ref="PJC554:PJF554"/>
    <mergeCell ref="PJG554:PJJ554"/>
    <mergeCell ref="PSQ554:PST554"/>
    <mergeCell ref="PSU554:PSX554"/>
    <mergeCell ref="PSY554:PTB554"/>
    <mergeCell ref="PTC554:PTF554"/>
    <mergeCell ref="PTG554:PTJ554"/>
    <mergeCell ref="PRW554:PRZ554"/>
    <mergeCell ref="PSA554:PSD554"/>
    <mergeCell ref="PSE554:PSH554"/>
    <mergeCell ref="PSI554:PSL554"/>
    <mergeCell ref="PSM554:PSP554"/>
    <mergeCell ref="PRC554:PRF554"/>
    <mergeCell ref="PRG554:PRJ554"/>
    <mergeCell ref="PRK554:PRN554"/>
    <mergeCell ref="PRO554:PRR554"/>
    <mergeCell ref="PRS554:PRV554"/>
    <mergeCell ref="PQI554:PQL554"/>
    <mergeCell ref="PQM554:PQP554"/>
    <mergeCell ref="PQQ554:PQT554"/>
    <mergeCell ref="PQU554:PQX554"/>
    <mergeCell ref="PQY554:PRB554"/>
    <mergeCell ref="PPO554:PPR554"/>
    <mergeCell ref="PPS554:PPV554"/>
    <mergeCell ref="PPW554:PPZ554"/>
    <mergeCell ref="PQA554:PQD554"/>
    <mergeCell ref="PQE554:PQH554"/>
    <mergeCell ref="POU554:POX554"/>
    <mergeCell ref="POY554:PPB554"/>
    <mergeCell ref="PPC554:PPF554"/>
    <mergeCell ref="PPG554:PPJ554"/>
    <mergeCell ref="PPK554:PPN554"/>
    <mergeCell ref="POA554:POD554"/>
    <mergeCell ref="POE554:POH554"/>
    <mergeCell ref="POI554:POL554"/>
    <mergeCell ref="POM554:POP554"/>
    <mergeCell ref="POQ554:POT554"/>
    <mergeCell ref="PYA554:PYD554"/>
    <mergeCell ref="PYE554:PYH554"/>
    <mergeCell ref="PYI554:PYL554"/>
    <mergeCell ref="PYM554:PYP554"/>
    <mergeCell ref="PYQ554:PYT554"/>
    <mergeCell ref="PXG554:PXJ554"/>
    <mergeCell ref="PXK554:PXN554"/>
    <mergeCell ref="PXO554:PXR554"/>
    <mergeCell ref="PXS554:PXV554"/>
    <mergeCell ref="PXW554:PXZ554"/>
    <mergeCell ref="PWM554:PWP554"/>
    <mergeCell ref="PWQ554:PWT554"/>
    <mergeCell ref="PWU554:PWX554"/>
    <mergeCell ref="PWY554:PXB554"/>
    <mergeCell ref="PXC554:PXF554"/>
    <mergeCell ref="PVS554:PVV554"/>
    <mergeCell ref="PVW554:PVZ554"/>
    <mergeCell ref="PWA554:PWD554"/>
    <mergeCell ref="PWE554:PWH554"/>
    <mergeCell ref="PWI554:PWL554"/>
    <mergeCell ref="PUY554:PVB554"/>
    <mergeCell ref="PVC554:PVF554"/>
    <mergeCell ref="PVG554:PVJ554"/>
    <mergeCell ref="PVK554:PVN554"/>
    <mergeCell ref="PVO554:PVR554"/>
    <mergeCell ref="PUE554:PUH554"/>
    <mergeCell ref="PUI554:PUL554"/>
    <mergeCell ref="PUM554:PUP554"/>
    <mergeCell ref="PUQ554:PUT554"/>
    <mergeCell ref="PUU554:PUX554"/>
    <mergeCell ref="PTK554:PTN554"/>
    <mergeCell ref="PTO554:PTR554"/>
    <mergeCell ref="PTS554:PTV554"/>
    <mergeCell ref="PTW554:PTZ554"/>
    <mergeCell ref="PUA554:PUD554"/>
    <mergeCell ref="QDK554:QDN554"/>
    <mergeCell ref="QDO554:QDR554"/>
    <mergeCell ref="QDS554:QDV554"/>
    <mergeCell ref="QDW554:QDZ554"/>
    <mergeCell ref="QEA554:QED554"/>
    <mergeCell ref="QCQ554:QCT554"/>
    <mergeCell ref="QCU554:QCX554"/>
    <mergeCell ref="QCY554:QDB554"/>
    <mergeCell ref="QDC554:QDF554"/>
    <mergeCell ref="QDG554:QDJ554"/>
    <mergeCell ref="QBW554:QBZ554"/>
    <mergeCell ref="QCA554:QCD554"/>
    <mergeCell ref="QCE554:QCH554"/>
    <mergeCell ref="QCI554:QCL554"/>
    <mergeCell ref="QCM554:QCP554"/>
    <mergeCell ref="QBC554:QBF554"/>
    <mergeCell ref="QBG554:QBJ554"/>
    <mergeCell ref="QBK554:QBN554"/>
    <mergeCell ref="QBO554:QBR554"/>
    <mergeCell ref="QBS554:QBV554"/>
    <mergeCell ref="QAI554:QAL554"/>
    <mergeCell ref="QAM554:QAP554"/>
    <mergeCell ref="QAQ554:QAT554"/>
    <mergeCell ref="QAU554:QAX554"/>
    <mergeCell ref="QAY554:QBB554"/>
    <mergeCell ref="PZO554:PZR554"/>
    <mergeCell ref="PZS554:PZV554"/>
    <mergeCell ref="PZW554:PZZ554"/>
    <mergeCell ref="QAA554:QAD554"/>
    <mergeCell ref="QAE554:QAH554"/>
    <mergeCell ref="PYU554:PYX554"/>
    <mergeCell ref="PYY554:PZB554"/>
    <mergeCell ref="PZC554:PZF554"/>
    <mergeCell ref="PZG554:PZJ554"/>
    <mergeCell ref="PZK554:PZN554"/>
    <mergeCell ref="QIU554:QIX554"/>
    <mergeCell ref="QIY554:QJB554"/>
    <mergeCell ref="QJC554:QJF554"/>
    <mergeCell ref="QJG554:QJJ554"/>
    <mergeCell ref="QJK554:QJN554"/>
    <mergeCell ref="QIA554:QID554"/>
    <mergeCell ref="QIE554:QIH554"/>
    <mergeCell ref="QII554:QIL554"/>
    <mergeCell ref="QIM554:QIP554"/>
    <mergeCell ref="QIQ554:QIT554"/>
    <mergeCell ref="QHG554:QHJ554"/>
    <mergeCell ref="QHK554:QHN554"/>
    <mergeCell ref="QHO554:QHR554"/>
    <mergeCell ref="QHS554:QHV554"/>
    <mergeCell ref="QHW554:QHZ554"/>
    <mergeCell ref="QGM554:QGP554"/>
    <mergeCell ref="QGQ554:QGT554"/>
    <mergeCell ref="QGU554:QGX554"/>
    <mergeCell ref="QGY554:QHB554"/>
    <mergeCell ref="QHC554:QHF554"/>
    <mergeCell ref="QFS554:QFV554"/>
    <mergeCell ref="QFW554:QFZ554"/>
    <mergeCell ref="QGA554:QGD554"/>
    <mergeCell ref="QGE554:QGH554"/>
    <mergeCell ref="QGI554:QGL554"/>
    <mergeCell ref="QEY554:QFB554"/>
    <mergeCell ref="QFC554:QFF554"/>
    <mergeCell ref="QFG554:QFJ554"/>
    <mergeCell ref="QFK554:QFN554"/>
    <mergeCell ref="QFO554:QFR554"/>
    <mergeCell ref="QEE554:QEH554"/>
    <mergeCell ref="QEI554:QEL554"/>
    <mergeCell ref="QEM554:QEP554"/>
    <mergeCell ref="QEQ554:QET554"/>
    <mergeCell ref="QEU554:QEX554"/>
    <mergeCell ref="QOE554:QOH554"/>
    <mergeCell ref="QOI554:QOL554"/>
    <mergeCell ref="QOM554:QOP554"/>
    <mergeCell ref="QOQ554:QOT554"/>
    <mergeCell ref="QOU554:QOX554"/>
    <mergeCell ref="QNK554:QNN554"/>
    <mergeCell ref="QNO554:QNR554"/>
    <mergeCell ref="QNS554:QNV554"/>
    <mergeCell ref="QNW554:QNZ554"/>
    <mergeCell ref="QOA554:QOD554"/>
    <mergeCell ref="QMQ554:QMT554"/>
    <mergeCell ref="QMU554:QMX554"/>
    <mergeCell ref="QMY554:QNB554"/>
    <mergeCell ref="QNC554:QNF554"/>
    <mergeCell ref="QNG554:QNJ554"/>
    <mergeCell ref="QLW554:QLZ554"/>
    <mergeCell ref="QMA554:QMD554"/>
    <mergeCell ref="QME554:QMH554"/>
    <mergeCell ref="QMI554:QML554"/>
    <mergeCell ref="QMM554:QMP554"/>
    <mergeCell ref="QLC554:QLF554"/>
    <mergeCell ref="QLG554:QLJ554"/>
    <mergeCell ref="QLK554:QLN554"/>
    <mergeCell ref="QLO554:QLR554"/>
    <mergeCell ref="QLS554:QLV554"/>
    <mergeCell ref="QKI554:QKL554"/>
    <mergeCell ref="QKM554:QKP554"/>
    <mergeCell ref="QKQ554:QKT554"/>
    <mergeCell ref="QKU554:QKX554"/>
    <mergeCell ref="QKY554:QLB554"/>
    <mergeCell ref="QJO554:QJR554"/>
    <mergeCell ref="QJS554:QJV554"/>
    <mergeCell ref="QJW554:QJZ554"/>
    <mergeCell ref="QKA554:QKD554"/>
    <mergeCell ref="QKE554:QKH554"/>
    <mergeCell ref="QTO554:QTR554"/>
    <mergeCell ref="QTS554:QTV554"/>
    <mergeCell ref="QTW554:QTZ554"/>
    <mergeCell ref="QUA554:QUD554"/>
    <mergeCell ref="QUE554:QUH554"/>
    <mergeCell ref="QSU554:QSX554"/>
    <mergeCell ref="QSY554:QTB554"/>
    <mergeCell ref="QTC554:QTF554"/>
    <mergeCell ref="QTG554:QTJ554"/>
    <mergeCell ref="QTK554:QTN554"/>
    <mergeCell ref="QSA554:QSD554"/>
    <mergeCell ref="QSE554:QSH554"/>
    <mergeCell ref="QSI554:QSL554"/>
    <mergeCell ref="QSM554:QSP554"/>
    <mergeCell ref="QSQ554:QST554"/>
    <mergeCell ref="QRG554:QRJ554"/>
    <mergeCell ref="QRK554:QRN554"/>
    <mergeCell ref="QRO554:QRR554"/>
    <mergeCell ref="QRS554:QRV554"/>
    <mergeCell ref="QRW554:QRZ554"/>
    <mergeCell ref="QQM554:QQP554"/>
    <mergeCell ref="QQQ554:QQT554"/>
    <mergeCell ref="QQU554:QQX554"/>
    <mergeCell ref="QQY554:QRB554"/>
    <mergeCell ref="QRC554:QRF554"/>
    <mergeCell ref="QPS554:QPV554"/>
    <mergeCell ref="QPW554:QPZ554"/>
    <mergeCell ref="QQA554:QQD554"/>
    <mergeCell ref="QQE554:QQH554"/>
    <mergeCell ref="QQI554:QQL554"/>
    <mergeCell ref="QOY554:QPB554"/>
    <mergeCell ref="QPC554:QPF554"/>
    <mergeCell ref="QPG554:QPJ554"/>
    <mergeCell ref="QPK554:QPN554"/>
    <mergeCell ref="QPO554:QPR554"/>
    <mergeCell ref="QYY554:QZB554"/>
    <mergeCell ref="QZC554:QZF554"/>
    <mergeCell ref="QZG554:QZJ554"/>
    <mergeCell ref="QZK554:QZN554"/>
    <mergeCell ref="QZO554:QZR554"/>
    <mergeCell ref="QYE554:QYH554"/>
    <mergeCell ref="QYI554:QYL554"/>
    <mergeCell ref="QYM554:QYP554"/>
    <mergeCell ref="QYQ554:QYT554"/>
    <mergeCell ref="QYU554:QYX554"/>
    <mergeCell ref="QXK554:QXN554"/>
    <mergeCell ref="QXO554:QXR554"/>
    <mergeCell ref="QXS554:QXV554"/>
    <mergeCell ref="QXW554:QXZ554"/>
    <mergeCell ref="QYA554:QYD554"/>
    <mergeCell ref="QWQ554:QWT554"/>
    <mergeCell ref="QWU554:QWX554"/>
    <mergeCell ref="QWY554:QXB554"/>
    <mergeCell ref="QXC554:QXF554"/>
    <mergeCell ref="QXG554:QXJ554"/>
    <mergeCell ref="QVW554:QVZ554"/>
    <mergeCell ref="QWA554:QWD554"/>
    <mergeCell ref="QWE554:QWH554"/>
    <mergeCell ref="QWI554:QWL554"/>
    <mergeCell ref="QWM554:QWP554"/>
    <mergeCell ref="QVC554:QVF554"/>
    <mergeCell ref="QVG554:QVJ554"/>
    <mergeCell ref="QVK554:QVN554"/>
    <mergeCell ref="QVO554:QVR554"/>
    <mergeCell ref="QVS554:QVV554"/>
    <mergeCell ref="QUI554:QUL554"/>
    <mergeCell ref="QUM554:QUP554"/>
    <mergeCell ref="QUQ554:QUT554"/>
    <mergeCell ref="QUU554:QUX554"/>
    <mergeCell ref="QUY554:QVB554"/>
    <mergeCell ref="REI554:REL554"/>
    <mergeCell ref="REM554:REP554"/>
    <mergeCell ref="REQ554:RET554"/>
    <mergeCell ref="REU554:REX554"/>
    <mergeCell ref="REY554:RFB554"/>
    <mergeCell ref="RDO554:RDR554"/>
    <mergeCell ref="RDS554:RDV554"/>
    <mergeCell ref="RDW554:RDZ554"/>
    <mergeCell ref="REA554:RED554"/>
    <mergeCell ref="REE554:REH554"/>
    <mergeCell ref="RCU554:RCX554"/>
    <mergeCell ref="RCY554:RDB554"/>
    <mergeCell ref="RDC554:RDF554"/>
    <mergeCell ref="RDG554:RDJ554"/>
    <mergeCell ref="RDK554:RDN554"/>
    <mergeCell ref="RCA554:RCD554"/>
    <mergeCell ref="RCE554:RCH554"/>
    <mergeCell ref="RCI554:RCL554"/>
    <mergeCell ref="RCM554:RCP554"/>
    <mergeCell ref="RCQ554:RCT554"/>
    <mergeCell ref="RBG554:RBJ554"/>
    <mergeCell ref="RBK554:RBN554"/>
    <mergeCell ref="RBO554:RBR554"/>
    <mergeCell ref="RBS554:RBV554"/>
    <mergeCell ref="RBW554:RBZ554"/>
    <mergeCell ref="RAM554:RAP554"/>
    <mergeCell ref="RAQ554:RAT554"/>
    <mergeCell ref="RAU554:RAX554"/>
    <mergeCell ref="RAY554:RBB554"/>
    <mergeCell ref="RBC554:RBF554"/>
    <mergeCell ref="QZS554:QZV554"/>
    <mergeCell ref="QZW554:QZZ554"/>
    <mergeCell ref="RAA554:RAD554"/>
    <mergeCell ref="RAE554:RAH554"/>
    <mergeCell ref="RAI554:RAL554"/>
    <mergeCell ref="RJS554:RJV554"/>
    <mergeCell ref="RJW554:RJZ554"/>
    <mergeCell ref="RKA554:RKD554"/>
    <mergeCell ref="RKE554:RKH554"/>
    <mergeCell ref="RKI554:RKL554"/>
    <mergeCell ref="RIY554:RJB554"/>
    <mergeCell ref="RJC554:RJF554"/>
    <mergeCell ref="RJG554:RJJ554"/>
    <mergeCell ref="RJK554:RJN554"/>
    <mergeCell ref="RJO554:RJR554"/>
    <mergeCell ref="RIE554:RIH554"/>
    <mergeCell ref="RII554:RIL554"/>
    <mergeCell ref="RIM554:RIP554"/>
    <mergeCell ref="RIQ554:RIT554"/>
    <mergeCell ref="RIU554:RIX554"/>
    <mergeCell ref="RHK554:RHN554"/>
    <mergeCell ref="RHO554:RHR554"/>
    <mergeCell ref="RHS554:RHV554"/>
    <mergeCell ref="RHW554:RHZ554"/>
    <mergeCell ref="RIA554:RID554"/>
    <mergeCell ref="RGQ554:RGT554"/>
    <mergeCell ref="RGU554:RGX554"/>
    <mergeCell ref="RGY554:RHB554"/>
    <mergeCell ref="RHC554:RHF554"/>
    <mergeCell ref="RHG554:RHJ554"/>
    <mergeCell ref="RFW554:RFZ554"/>
    <mergeCell ref="RGA554:RGD554"/>
    <mergeCell ref="RGE554:RGH554"/>
    <mergeCell ref="RGI554:RGL554"/>
    <mergeCell ref="RGM554:RGP554"/>
    <mergeCell ref="RFC554:RFF554"/>
    <mergeCell ref="RFG554:RFJ554"/>
    <mergeCell ref="RFK554:RFN554"/>
    <mergeCell ref="RFO554:RFR554"/>
    <mergeCell ref="RFS554:RFV554"/>
    <mergeCell ref="RPC554:RPF554"/>
    <mergeCell ref="RPG554:RPJ554"/>
    <mergeCell ref="RPK554:RPN554"/>
    <mergeCell ref="RPO554:RPR554"/>
    <mergeCell ref="RPS554:RPV554"/>
    <mergeCell ref="ROI554:ROL554"/>
    <mergeCell ref="ROM554:ROP554"/>
    <mergeCell ref="ROQ554:ROT554"/>
    <mergeCell ref="ROU554:ROX554"/>
    <mergeCell ref="ROY554:RPB554"/>
    <mergeCell ref="RNO554:RNR554"/>
    <mergeCell ref="RNS554:RNV554"/>
    <mergeCell ref="RNW554:RNZ554"/>
    <mergeCell ref="ROA554:ROD554"/>
    <mergeCell ref="ROE554:ROH554"/>
    <mergeCell ref="RMU554:RMX554"/>
    <mergeCell ref="RMY554:RNB554"/>
    <mergeCell ref="RNC554:RNF554"/>
    <mergeCell ref="RNG554:RNJ554"/>
    <mergeCell ref="RNK554:RNN554"/>
    <mergeCell ref="RMA554:RMD554"/>
    <mergeCell ref="RME554:RMH554"/>
    <mergeCell ref="RMI554:RML554"/>
    <mergeCell ref="RMM554:RMP554"/>
    <mergeCell ref="RMQ554:RMT554"/>
    <mergeCell ref="RLG554:RLJ554"/>
    <mergeCell ref="RLK554:RLN554"/>
    <mergeCell ref="RLO554:RLR554"/>
    <mergeCell ref="RLS554:RLV554"/>
    <mergeCell ref="RLW554:RLZ554"/>
    <mergeCell ref="RKM554:RKP554"/>
    <mergeCell ref="RKQ554:RKT554"/>
    <mergeCell ref="RKU554:RKX554"/>
    <mergeCell ref="RKY554:RLB554"/>
    <mergeCell ref="RLC554:RLF554"/>
    <mergeCell ref="RUM554:RUP554"/>
    <mergeCell ref="RUQ554:RUT554"/>
    <mergeCell ref="RUU554:RUX554"/>
    <mergeCell ref="RUY554:RVB554"/>
    <mergeCell ref="RVC554:RVF554"/>
    <mergeCell ref="RTS554:RTV554"/>
    <mergeCell ref="RTW554:RTZ554"/>
    <mergeCell ref="RUA554:RUD554"/>
    <mergeCell ref="RUE554:RUH554"/>
    <mergeCell ref="RUI554:RUL554"/>
    <mergeCell ref="RSY554:RTB554"/>
    <mergeCell ref="RTC554:RTF554"/>
    <mergeCell ref="RTG554:RTJ554"/>
    <mergeCell ref="RTK554:RTN554"/>
    <mergeCell ref="RTO554:RTR554"/>
    <mergeCell ref="RSE554:RSH554"/>
    <mergeCell ref="RSI554:RSL554"/>
    <mergeCell ref="RSM554:RSP554"/>
    <mergeCell ref="RSQ554:RST554"/>
    <mergeCell ref="RSU554:RSX554"/>
    <mergeCell ref="RRK554:RRN554"/>
    <mergeCell ref="RRO554:RRR554"/>
    <mergeCell ref="RRS554:RRV554"/>
    <mergeCell ref="RRW554:RRZ554"/>
    <mergeCell ref="RSA554:RSD554"/>
    <mergeCell ref="RQQ554:RQT554"/>
    <mergeCell ref="RQU554:RQX554"/>
    <mergeCell ref="RQY554:RRB554"/>
    <mergeCell ref="RRC554:RRF554"/>
    <mergeCell ref="RRG554:RRJ554"/>
    <mergeCell ref="RPW554:RPZ554"/>
    <mergeCell ref="RQA554:RQD554"/>
    <mergeCell ref="RQE554:RQH554"/>
    <mergeCell ref="RQI554:RQL554"/>
    <mergeCell ref="RQM554:RQP554"/>
    <mergeCell ref="RZW554:RZZ554"/>
    <mergeCell ref="SAA554:SAD554"/>
    <mergeCell ref="SAE554:SAH554"/>
    <mergeCell ref="SAI554:SAL554"/>
    <mergeCell ref="SAM554:SAP554"/>
    <mergeCell ref="RZC554:RZF554"/>
    <mergeCell ref="RZG554:RZJ554"/>
    <mergeCell ref="RZK554:RZN554"/>
    <mergeCell ref="RZO554:RZR554"/>
    <mergeCell ref="RZS554:RZV554"/>
    <mergeCell ref="RYI554:RYL554"/>
    <mergeCell ref="RYM554:RYP554"/>
    <mergeCell ref="RYQ554:RYT554"/>
    <mergeCell ref="RYU554:RYX554"/>
    <mergeCell ref="RYY554:RZB554"/>
    <mergeCell ref="RXO554:RXR554"/>
    <mergeCell ref="RXS554:RXV554"/>
    <mergeCell ref="RXW554:RXZ554"/>
    <mergeCell ref="RYA554:RYD554"/>
    <mergeCell ref="RYE554:RYH554"/>
    <mergeCell ref="RWU554:RWX554"/>
    <mergeCell ref="RWY554:RXB554"/>
    <mergeCell ref="RXC554:RXF554"/>
    <mergeCell ref="RXG554:RXJ554"/>
    <mergeCell ref="RXK554:RXN554"/>
    <mergeCell ref="RWA554:RWD554"/>
    <mergeCell ref="RWE554:RWH554"/>
    <mergeCell ref="RWI554:RWL554"/>
    <mergeCell ref="RWM554:RWP554"/>
    <mergeCell ref="RWQ554:RWT554"/>
    <mergeCell ref="RVG554:RVJ554"/>
    <mergeCell ref="RVK554:RVN554"/>
    <mergeCell ref="RVO554:RVR554"/>
    <mergeCell ref="RVS554:RVV554"/>
    <mergeCell ref="RVW554:RVZ554"/>
    <mergeCell ref="SFG554:SFJ554"/>
    <mergeCell ref="SFK554:SFN554"/>
    <mergeCell ref="SFO554:SFR554"/>
    <mergeCell ref="SFS554:SFV554"/>
    <mergeCell ref="SFW554:SFZ554"/>
    <mergeCell ref="SEM554:SEP554"/>
    <mergeCell ref="SEQ554:SET554"/>
    <mergeCell ref="SEU554:SEX554"/>
    <mergeCell ref="SEY554:SFB554"/>
    <mergeCell ref="SFC554:SFF554"/>
    <mergeCell ref="SDS554:SDV554"/>
    <mergeCell ref="SDW554:SDZ554"/>
    <mergeCell ref="SEA554:SED554"/>
    <mergeCell ref="SEE554:SEH554"/>
    <mergeCell ref="SEI554:SEL554"/>
    <mergeCell ref="SCY554:SDB554"/>
    <mergeCell ref="SDC554:SDF554"/>
    <mergeCell ref="SDG554:SDJ554"/>
    <mergeCell ref="SDK554:SDN554"/>
    <mergeCell ref="SDO554:SDR554"/>
    <mergeCell ref="SCE554:SCH554"/>
    <mergeCell ref="SCI554:SCL554"/>
    <mergeCell ref="SCM554:SCP554"/>
    <mergeCell ref="SCQ554:SCT554"/>
    <mergeCell ref="SCU554:SCX554"/>
    <mergeCell ref="SBK554:SBN554"/>
    <mergeCell ref="SBO554:SBR554"/>
    <mergeCell ref="SBS554:SBV554"/>
    <mergeCell ref="SBW554:SBZ554"/>
    <mergeCell ref="SCA554:SCD554"/>
    <mergeCell ref="SAQ554:SAT554"/>
    <mergeCell ref="SAU554:SAX554"/>
    <mergeCell ref="SAY554:SBB554"/>
    <mergeCell ref="SBC554:SBF554"/>
    <mergeCell ref="SBG554:SBJ554"/>
    <mergeCell ref="SKQ554:SKT554"/>
    <mergeCell ref="SKU554:SKX554"/>
    <mergeCell ref="SKY554:SLB554"/>
    <mergeCell ref="SLC554:SLF554"/>
    <mergeCell ref="SLG554:SLJ554"/>
    <mergeCell ref="SJW554:SJZ554"/>
    <mergeCell ref="SKA554:SKD554"/>
    <mergeCell ref="SKE554:SKH554"/>
    <mergeCell ref="SKI554:SKL554"/>
    <mergeCell ref="SKM554:SKP554"/>
    <mergeCell ref="SJC554:SJF554"/>
    <mergeCell ref="SJG554:SJJ554"/>
    <mergeCell ref="SJK554:SJN554"/>
    <mergeCell ref="SJO554:SJR554"/>
    <mergeCell ref="SJS554:SJV554"/>
    <mergeCell ref="SII554:SIL554"/>
    <mergeCell ref="SIM554:SIP554"/>
    <mergeCell ref="SIQ554:SIT554"/>
    <mergeCell ref="SIU554:SIX554"/>
    <mergeCell ref="SIY554:SJB554"/>
    <mergeCell ref="SHO554:SHR554"/>
    <mergeCell ref="SHS554:SHV554"/>
    <mergeCell ref="SHW554:SHZ554"/>
    <mergeCell ref="SIA554:SID554"/>
    <mergeCell ref="SIE554:SIH554"/>
    <mergeCell ref="SGU554:SGX554"/>
    <mergeCell ref="SGY554:SHB554"/>
    <mergeCell ref="SHC554:SHF554"/>
    <mergeCell ref="SHG554:SHJ554"/>
    <mergeCell ref="SHK554:SHN554"/>
    <mergeCell ref="SGA554:SGD554"/>
    <mergeCell ref="SGE554:SGH554"/>
    <mergeCell ref="SGI554:SGL554"/>
    <mergeCell ref="SGM554:SGP554"/>
    <mergeCell ref="SGQ554:SGT554"/>
    <mergeCell ref="SQA554:SQD554"/>
    <mergeCell ref="SQE554:SQH554"/>
    <mergeCell ref="SQI554:SQL554"/>
    <mergeCell ref="SQM554:SQP554"/>
    <mergeCell ref="SQQ554:SQT554"/>
    <mergeCell ref="SPG554:SPJ554"/>
    <mergeCell ref="SPK554:SPN554"/>
    <mergeCell ref="SPO554:SPR554"/>
    <mergeCell ref="SPS554:SPV554"/>
    <mergeCell ref="SPW554:SPZ554"/>
    <mergeCell ref="SOM554:SOP554"/>
    <mergeCell ref="SOQ554:SOT554"/>
    <mergeCell ref="SOU554:SOX554"/>
    <mergeCell ref="SOY554:SPB554"/>
    <mergeCell ref="SPC554:SPF554"/>
    <mergeCell ref="SNS554:SNV554"/>
    <mergeCell ref="SNW554:SNZ554"/>
    <mergeCell ref="SOA554:SOD554"/>
    <mergeCell ref="SOE554:SOH554"/>
    <mergeCell ref="SOI554:SOL554"/>
    <mergeCell ref="SMY554:SNB554"/>
    <mergeCell ref="SNC554:SNF554"/>
    <mergeCell ref="SNG554:SNJ554"/>
    <mergeCell ref="SNK554:SNN554"/>
    <mergeCell ref="SNO554:SNR554"/>
    <mergeCell ref="SME554:SMH554"/>
    <mergeCell ref="SMI554:SML554"/>
    <mergeCell ref="SMM554:SMP554"/>
    <mergeCell ref="SMQ554:SMT554"/>
    <mergeCell ref="SMU554:SMX554"/>
    <mergeCell ref="SLK554:SLN554"/>
    <mergeCell ref="SLO554:SLR554"/>
    <mergeCell ref="SLS554:SLV554"/>
    <mergeCell ref="SLW554:SLZ554"/>
    <mergeCell ref="SMA554:SMD554"/>
    <mergeCell ref="SVK554:SVN554"/>
    <mergeCell ref="SVO554:SVR554"/>
    <mergeCell ref="SVS554:SVV554"/>
    <mergeCell ref="SVW554:SVZ554"/>
    <mergeCell ref="SWA554:SWD554"/>
    <mergeCell ref="SUQ554:SUT554"/>
    <mergeCell ref="SUU554:SUX554"/>
    <mergeCell ref="SUY554:SVB554"/>
    <mergeCell ref="SVC554:SVF554"/>
    <mergeCell ref="SVG554:SVJ554"/>
    <mergeCell ref="STW554:STZ554"/>
    <mergeCell ref="SUA554:SUD554"/>
    <mergeCell ref="SUE554:SUH554"/>
    <mergeCell ref="SUI554:SUL554"/>
    <mergeCell ref="SUM554:SUP554"/>
    <mergeCell ref="STC554:STF554"/>
    <mergeCell ref="STG554:STJ554"/>
    <mergeCell ref="STK554:STN554"/>
    <mergeCell ref="STO554:STR554"/>
    <mergeCell ref="STS554:STV554"/>
    <mergeCell ref="SSI554:SSL554"/>
    <mergeCell ref="SSM554:SSP554"/>
    <mergeCell ref="SSQ554:SST554"/>
    <mergeCell ref="SSU554:SSX554"/>
    <mergeCell ref="SSY554:STB554"/>
    <mergeCell ref="SRO554:SRR554"/>
    <mergeCell ref="SRS554:SRV554"/>
    <mergeCell ref="SRW554:SRZ554"/>
    <mergeCell ref="SSA554:SSD554"/>
    <mergeCell ref="SSE554:SSH554"/>
    <mergeCell ref="SQU554:SQX554"/>
    <mergeCell ref="SQY554:SRB554"/>
    <mergeCell ref="SRC554:SRF554"/>
    <mergeCell ref="SRG554:SRJ554"/>
    <mergeCell ref="SRK554:SRN554"/>
    <mergeCell ref="TAU554:TAX554"/>
    <mergeCell ref="TAY554:TBB554"/>
    <mergeCell ref="TBC554:TBF554"/>
    <mergeCell ref="TBG554:TBJ554"/>
    <mergeCell ref="TBK554:TBN554"/>
    <mergeCell ref="TAA554:TAD554"/>
    <mergeCell ref="TAE554:TAH554"/>
    <mergeCell ref="TAI554:TAL554"/>
    <mergeCell ref="TAM554:TAP554"/>
    <mergeCell ref="TAQ554:TAT554"/>
    <mergeCell ref="SZG554:SZJ554"/>
    <mergeCell ref="SZK554:SZN554"/>
    <mergeCell ref="SZO554:SZR554"/>
    <mergeCell ref="SZS554:SZV554"/>
    <mergeCell ref="SZW554:SZZ554"/>
    <mergeCell ref="SYM554:SYP554"/>
    <mergeCell ref="SYQ554:SYT554"/>
    <mergeCell ref="SYU554:SYX554"/>
    <mergeCell ref="SYY554:SZB554"/>
    <mergeCell ref="SZC554:SZF554"/>
    <mergeCell ref="SXS554:SXV554"/>
    <mergeCell ref="SXW554:SXZ554"/>
    <mergeCell ref="SYA554:SYD554"/>
    <mergeCell ref="SYE554:SYH554"/>
    <mergeCell ref="SYI554:SYL554"/>
    <mergeCell ref="SWY554:SXB554"/>
    <mergeCell ref="SXC554:SXF554"/>
    <mergeCell ref="SXG554:SXJ554"/>
    <mergeCell ref="SXK554:SXN554"/>
    <mergeCell ref="SXO554:SXR554"/>
    <mergeCell ref="SWE554:SWH554"/>
    <mergeCell ref="SWI554:SWL554"/>
    <mergeCell ref="SWM554:SWP554"/>
    <mergeCell ref="SWQ554:SWT554"/>
    <mergeCell ref="SWU554:SWX554"/>
    <mergeCell ref="TGE554:TGH554"/>
    <mergeCell ref="TGI554:TGL554"/>
    <mergeCell ref="TGM554:TGP554"/>
    <mergeCell ref="TGQ554:TGT554"/>
    <mergeCell ref="TGU554:TGX554"/>
    <mergeCell ref="TFK554:TFN554"/>
    <mergeCell ref="TFO554:TFR554"/>
    <mergeCell ref="TFS554:TFV554"/>
    <mergeCell ref="TFW554:TFZ554"/>
    <mergeCell ref="TGA554:TGD554"/>
    <mergeCell ref="TEQ554:TET554"/>
    <mergeCell ref="TEU554:TEX554"/>
    <mergeCell ref="TEY554:TFB554"/>
    <mergeCell ref="TFC554:TFF554"/>
    <mergeCell ref="TFG554:TFJ554"/>
    <mergeCell ref="TDW554:TDZ554"/>
    <mergeCell ref="TEA554:TED554"/>
    <mergeCell ref="TEE554:TEH554"/>
    <mergeCell ref="TEI554:TEL554"/>
    <mergeCell ref="TEM554:TEP554"/>
    <mergeCell ref="TDC554:TDF554"/>
    <mergeCell ref="TDG554:TDJ554"/>
    <mergeCell ref="TDK554:TDN554"/>
    <mergeCell ref="TDO554:TDR554"/>
    <mergeCell ref="TDS554:TDV554"/>
    <mergeCell ref="TCI554:TCL554"/>
    <mergeCell ref="TCM554:TCP554"/>
    <mergeCell ref="TCQ554:TCT554"/>
    <mergeCell ref="TCU554:TCX554"/>
    <mergeCell ref="TCY554:TDB554"/>
    <mergeCell ref="TBO554:TBR554"/>
    <mergeCell ref="TBS554:TBV554"/>
    <mergeCell ref="TBW554:TBZ554"/>
    <mergeCell ref="TCA554:TCD554"/>
    <mergeCell ref="TCE554:TCH554"/>
    <mergeCell ref="TLO554:TLR554"/>
    <mergeCell ref="TLS554:TLV554"/>
    <mergeCell ref="TLW554:TLZ554"/>
    <mergeCell ref="TMA554:TMD554"/>
    <mergeCell ref="TME554:TMH554"/>
    <mergeCell ref="TKU554:TKX554"/>
    <mergeCell ref="TKY554:TLB554"/>
    <mergeCell ref="TLC554:TLF554"/>
    <mergeCell ref="TLG554:TLJ554"/>
    <mergeCell ref="TLK554:TLN554"/>
    <mergeCell ref="TKA554:TKD554"/>
    <mergeCell ref="TKE554:TKH554"/>
    <mergeCell ref="TKI554:TKL554"/>
    <mergeCell ref="TKM554:TKP554"/>
    <mergeCell ref="TKQ554:TKT554"/>
    <mergeCell ref="TJG554:TJJ554"/>
    <mergeCell ref="TJK554:TJN554"/>
    <mergeCell ref="TJO554:TJR554"/>
    <mergeCell ref="TJS554:TJV554"/>
    <mergeCell ref="TJW554:TJZ554"/>
    <mergeCell ref="TIM554:TIP554"/>
    <mergeCell ref="TIQ554:TIT554"/>
    <mergeCell ref="TIU554:TIX554"/>
    <mergeCell ref="TIY554:TJB554"/>
    <mergeCell ref="TJC554:TJF554"/>
    <mergeCell ref="THS554:THV554"/>
    <mergeCell ref="THW554:THZ554"/>
    <mergeCell ref="TIA554:TID554"/>
    <mergeCell ref="TIE554:TIH554"/>
    <mergeCell ref="TII554:TIL554"/>
    <mergeCell ref="TGY554:THB554"/>
    <mergeCell ref="THC554:THF554"/>
    <mergeCell ref="THG554:THJ554"/>
    <mergeCell ref="THK554:THN554"/>
    <mergeCell ref="THO554:THR554"/>
    <mergeCell ref="TQY554:TRB554"/>
    <mergeCell ref="TRC554:TRF554"/>
    <mergeCell ref="TRG554:TRJ554"/>
    <mergeCell ref="TRK554:TRN554"/>
    <mergeCell ref="TRO554:TRR554"/>
    <mergeCell ref="TQE554:TQH554"/>
    <mergeCell ref="TQI554:TQL554"/>
    <mergeCell ref="TQM554:TQP554"/>
    <mergeCell ref="TQQ554:TQT554"/>
    <mergeCell ref="TQU554:TQX554"/>
    <mergeCell ref="TPK554:TPN554"/>
    <mergeCell ref="TPO554:TPR554"/>
    <mergeCell ref="TPS554:TPV554"/>
    <mergeCell ref="TPW554:TPZ554"/>
    <mergeCell ref="TQA554:TQD554"/>
    <mergeCell ref="TOQ554:TOT554"/>
    <mergeCell ref="TOU554:TOX554"/>
    <mergeCell ref="TOY554:TPB554"/>
    <mergeCell ref="TPC554:TPF554"/>
    <mergeCell ref="TPG554:TPJ554"/>
    <mergeCell ref="TNW554:TNZ554"/>
    <mergeCell ref="TOA554:TOD554"/>
    <mergeCell ref="TOE554:TOH554"/>
    <mergeCell ref="TOI554:TOL554"/>
    <mergeCell ref="TOM554:TOP554"/>
    <mergeCell ref="TNC554:TNF554"/>
    <mergeCell ref="TNG554:TNJ554"/>
    <mergeCell ref="TNK554:TNN554"/>
    <mergeCell ref="TNO554:TNR554"/>
    <mergeCell ref="TNS554:TNV554"/>
    <mergeCell ref="TMI554:TML554"/>
    <mergeCell ref="TMM554:TMP554"/>
    <mergeCell ref="TMQ554:TMT554"/>
    <mergeCell ref="TMU554:TMX554"/>
    <mergeCell ref="TMY554:TNB554"/>
    <mergeCell ref="TWI554:TWL554"/>
    <mergeCell ref="TWM554:TWP554"/>
    <mergeCell ref="TWQ554:TWT554"/>
    <mergeCell ref="TWU554:TWX554"/>
    <mergeCell ref="TWY554:TXB554"/>
    <mergeCell ref="TVO554:TVR554"/>
    <mergeCell ref="TVS554:TVV554"/>
    <mergeCell ref="TVW554:TVZ554"/>
    <mergeCell ref="TWA554:TWD554"/>
    <mergeCell ref="TWE554:TWH554"/>
    <mergeCell ref="TUU554:TUX554"/>
    <mergeCell ref="TUY554:TVB554"/>
    <mergeCell ref="TVC554:TVF554"/>
    <mergeCell ref="TVG554:TVJ554"/>
    <mergeCell ref="TVK554:TVN554"/>
    <mergeCell ref="TUA554:TUD554"/>
    <mergeCell ref="TUE554:TUH554"/>
    <mergeCell ref="TUI554:TUL554"/>
    <mergeCell ref="TUM554:TUP554"/>
    <mergeCell ref="TUQ554:TUT554"/>
    <mergeCell ref="TTG554:TTJ554"/>
    <mergeCell ref="TTK554:TTN554"/>
    <mergeCell ref="TTO554:TTR554"/>
    <mergeCell ref="TTS554:TTV554"/>
    <mergeCell ref="TTW554:TTZ554"/>
    <mergeCell ref="TSM554:TSP554"/>
    <mergeCell ref="TSQ554:TST554"/>
    <mergeCell ref="TSU554:TSX554"/>
    <mergeCell ref="TSY554:TTB554"/>
    <mergeCell ref="TTC554:TTF554"/>
    <mergeCell ref="TRS554:TRV554"/>
    <mergeCell ref="TRW554:TRZ554"/>
    <mergeCell ref="TSA554:TSD554"/>
    <mergeCell ref="TSE554:TSH554"/>
    <mergeCell ref="TSI554:TSL554"/>
    <mergeCell ref="UBS554:UBV554"/>
    <mergeCell ref="UBW554:UBZ554"/>
    <mergeCell ref="UCA554:UCD554"/>
    <mergeCell ref="UCE554:UCH554"/>
    <mergeCell ref="UCI554:UCL554"/>
    <mergeCell ref="UAY554:UBB554"/>
    <mergeCell ref="UBC554:UBF554"/>
    <mergeCell ref="UBG554:UBJ554"/>
    <mergeCell ref="UBK554:UBN554"/>
    <mergeCell ref="UBO554:UBR554"/>
    <mergeCell ref="UAE554:UAH554"/>
    <mergeCell ref="UAI554:UAL554"/>
    <mergeCell ref="UAM554:UAP554"/>
    <mergeCell ref="UAQ554:UAT554"/>
    <mergeCell ref="UAU554:UAX554"/>
    <mergeCell ref="TZK554:TZN554"/>
    <mergeCell ref="TZO554:TZR554"/>
    <mergeCell ref="TZS554:TZV554"/>
    <mergeCell ref="TZW554:TZZ554"/>
    <mergeCell ref="UAA554:UAD554"/>
    <mergeCell ref="TYQ554:TYT554"/>
    <mergeCell ref="TYU554:TYX554"/>
    <mergeCell ref="TYY554:TZB554"/>
    <mergeCell ref="TZC554:TZF554"/>
    <mergeCell ref="TZG554:TZJ554"/>
    <mergeCell ref="TXW554:TXZ554"/>
    <mergeCell ref="TYA554:TYD554"/>
    <mergeCell ref="TYE554:TYH554"/>
    <mergeCell ref="TYI554:TYL554"/>
    <mergeCell ref="TYM554:TYP554"/>
    <mergeCell ref="TXC554:TXF554"/>
    <mergeCell ref="TXG554:TXJ554"/>
    <mergeCell ref="TXK554:TXN554"/>
    <mergeCell ref="TXO554:TXR554"/>
    <mergeCell ref="TXS554:TXV554"/>
    <mergeCell ref="UHC554:UHF554"/>
    <mergeCell ref="UHG554:UHJ554"/>
    <mergeCell ref="UHK554:UHN554"/>
    <mergeCell ref="UHO554:UHR554"/>
    <mergeCell ref="UHS554:UHV554"/>
    <mergeCell ref="UGI554:UGL554"/>
    <mergeCell ref="UGM554:UGP554"/>
    <mergeCell ref="UGQ554:UGT554"/>
    <mergeCell ref="UGU554:UGX554"/>
    <mergeCell ref="UGY554:UHB554"/>
    <mergeCell ref="UFO554:UFR554"/>
    <mergeCell ref="UFS554:UFV554"/>
    <mergeCell ref="UFW554:UFZ554"/>
    <mergeCell ref="UGA554:UGD554"/>
    <mergeCell ref="UGE554:UGH554"/>
    <mergeCell ref="UEU554:UEX554"/>
    <mergeCell ref="UEY554:UFB554"/>
    <mergeCell ref="UFC554:UFF554"/>
    <mergeCell ref="UFG554:UFJ554"/>
    <mergeCell ref="UFK554:UFN554"/>
    <mergeCell ref="UEA554:UED554"/>
    <mergeCell ref="UEE554:UEH554"/>
    <mergeCell ref="UEI554:UEL554"/>
    <mergeCell ref="UEM554:UEP554"/>
    <mergeCell ref="UEQ554:UET554"/>
    <mergeCell ref="UDG554:UDJ554"/>
    <mergeCell ref="UDK554:UDN554"/>
    <mergeCell ref="UDO554:UDR554"/>
    <mergeCell ref="UDS554:UDV554"/>
    <mergeCell ref="UDW554:UDZ554"/>
    <mergeCell ref="UCM554:UCP554"/>
    <mergeCell ref="UCQ554:UCT554"/>
    <mergeCell ref="UCU554:UCX554"/>
    <mergeCell ref="UCY554:UDB554"/>
    <mergeCell ref="UDC554:UDF554"/>
    <mergeCell ref="UMM554:UMP554"/>
    <mergeCell ref="UMQ554:UMT554"/>
    <mergeCell ref="UMU554:UMX554"/>
    <mergeCell ref="UMY554:UNB554"/>
    <mergeCell ref="UNC554:UNF554"/>
    <mergeCell ref="ULS554:ULV554"/>
    <mergeCell ref="ULW554:ULZ554"/>
    <mergeCell ref="UMA554:UMD554"/>
    <mergeCell ref="UME554:UMH554"/>
    <mergeCell ref="UMI554:UML554"/>
    <mergeCell ref="UKY554:ULB554"/>
    <mergeCell ref="ULC554:ULF554"/>
    <mergeCell ref="ULG554:ULJ554"/>
    <mergeCell ref="ULK554:ULN554"/>
    <mergeCell ref="ULO554:ULR554"/>
    <mergeCell ref="UKE554:UKH554"/>
    <mergeCell ref="UKI554:UKL554"/>
    <mergeCell ref="UKM554:UKP554"/>
    <mergeCell ref="UKQ554:UKT554"/>
    <mergeCell ref="UKU554:UKX554"/>
    <mergeCell ref="UJK554:UJN554"/>
    <mergeCell ref="UJO554:UJR554"/>
    <mergeCell ref="UJS554:UJV554"/>
    <mergeCell ref="UJW554:UJZ554"/>
    <mergeCell ref="UKA554:UKD554"/>
    <mergeCell ref="UIQ554:UIT554"/>
    <mergeCell ref="UIU554:UIX554"/>
    <mergeCell ref="UIY554:UJB554"/>
    <mergeCell ref="UJC554:UJF554"/>
    <mergeCell ref="UJG554:UJJ554"/>
    <mergeCell ref="UHW554:UHZ554"/>
    <mergeCell ref="UIA554:UID554"/>
    <mergeCell ref="UIE554:UIH554"/>
    <mergeCell ref="UII554:UIL554"/>
    <mergeCell ref="UIM554:UIP554"/>
    <mergeCell ref="URW554:URZ554"/>
    <mergeCell ref="USA554:USD554"/>
    <mergeCell ref="USE554:USH554"/>
    <mergeCell ref="USI554:USL554"/>
    <mergeCell ref="USM554:USP554"/>
    <mergeCell ref="URC554:URF554"/>
    <mergeCell ref="URG554:URJ554"/>
    <mergeCell ref="URK554:URN554"/>
    <mergeCell ref="URO554:URR554"/>
    <mergeCell ref="URS554:URV554"/>
    <mergeCell ref="UQI554:UQL554"/>
    <mergeCell ref="UQM554:UQP554"/>
    <mergeCell ref="UQQ554:UQT554"/>
    <mergeCell ref="UQU554:UQX554"/>
    <mergeCell ref="UQY554:URB554"/>
    <mergeCell ref="UPO554:UPR554"/>
    <mergeCell ref="UPS554:UPV554"/>
    <mergeCell ref="UPW554:UPZ554"/>
    <mergeCell ref="UQA554:UQD554"/>
    <mergeCell ref="UQE554:UQH554"/>
    <mergeCell ref="UOU554:UOX554"/>
    <mergeCell ref="UOY554:UPB554"/>
    <mergeCell ref="UPC554:UPF554"/>
    <mergeCell ref="UPG554:UPJ554"/>
    <mergeCell ref="UPK554:UPN554"/>
    <mergeCell ref="UOA554:UOD554"/>
    <mergeCell ref="UOE554:UOH554"/>
    <mergeCell ref="UOI554:UOL554"/>
    <mergeCell ref="UOM554:UOP554"/>
    <mergeCell ref="UOQ554:UOT554"/>
    <mergeCell ref="UNG554:UNJ554"/>
    <mergeCell ref="UNK554:UNN554"/>
    <mergeCell ref="UNO554:UNR554"/>
    <mergeCell ref="UNS554:UNV554"/>
    <mergeCell ref="UNW554:UNZ554"/>
    <mergeCell ref="UXG554:UXJ554"/>
    <mergeCell ref="UXK554:UXN554"/>
    <mergeCell ref="UXO554:UXR554"/>
    <mergeCell ref="UXS554:UXV554"/>
    <mergeCell ref="UXW554:UXZ554"/>
    <mergeCell ref="UWM554:UWP554"/>
    <mergeCell ref="UWQ554:UWT554"/>
    <mergeCell ref="UWU554:UWX554"/>
    <mergeCell ref="UWY554:UXB554"/>
    <mergeCell ref="UXC554:UXF554"/>
    <mergeCell ref="UVS554:UVV554"/>
    <mergeCell ref="UVW554:UVZ554"/>
    <mergeCell ref="UWA554:UWD554"/>
    <mergeCell ref="UWE554:UWH554"/>
    <mergeCell ref="UWI554:UWL554"/>
    <mergeCell ref="UUY554:UVB554"/>
    <mergeCell ref="UVC554:UVF554"/>
    <mergeCell ref="UVG554:UVJ554"/>
    <mergeCell ref="UVK554:UVN554"/>
    <mergeCell ref="UVO554:UVR554"/>
    <mergeCell ref="UUE554:UUH554"/>
    <mergeCell ref="UUI554:UUL554"/>
    <mergeCell ref="UUM554:UUP554"/>
    <mergeCell ref="UUQ554:UUT554"/>
    <mergeCell ref="UUU554:UUX554"/>
    <mergeCell ref="UTK554:UTN554"/>
    <mergeCell ref="UTO554:UTR554"/>
    <mergeCell ref="UTS554:UTV554"/>
    <mergeCell ref="UTW554:UTZ554"/>
    <mergeCell ref="UUA554:UUD554"/>
    <mergeCell ref="USQ554:UST554"/>
    <mergeCell ref="USU554:USX554"/>
    <mergeCell ref="USY554:UTB554"/>
    <mergeCell ref="UTC554:UTF554"/>
    <mergeCell ref="UTG554:UTJ554"/>
    <mergeCell ref="VCQ554:VCT554"/>
    <mergeCell ref="VCU554:VCX554"/>
    <mergeCell ref="VCY554:VDB554"/>
    <mergeCell ref="VDC554:VDF554"/>
    <mergeCell ref="VDG554:VDJ554"/>
    <mergeCell ref="VBW554:VBZ554"/>
    <mergeCell ref="VCA554:VCD554"/>
    <mergeCell ref="VCE554:VCH554"/>
    <mergeCell ref="VCI554:VCL554"/>
    <mergeCell ref="VCM554:VCP554"/>
    <mergeCell ref="VBC554:VBF554"/>
    <mergeCell ref="VBG554:VBJ554"/>
    <mergeCell ref="VBK554:VBN554"/>
    <mergeCell ref="VBO554:VBR554"/>
    <mergeCell ref="VBS554:VBV554"/>
    <mergeCell ref="VAI554:VAL554"/>
    <mergeCell ref="VAM554:VAP554"/>
    <mergeCell ref="VAQ554:VAT554"/>
    <mergeCell ref="VAU554:VAX554"/>
    <mergeCell ref="VAY554:VBB554"/>
    <mergeCell ref="UZO554:UZR554"/>
    <mergeCell ref="UZS554:UZV554"/>
    <mergeCell ref="UZW554:UZZ554"/>
    <mergeCell ref="VAA554:VAD554"/>
    <mergeCell ref="VAE554:VAH554"/>
    <mergeCell ref="UYU554:UYX554"/>
    <mergeCell ref="UYY554:UZB554"/>
    <mergeCell ref="UZC554:UZF554"/>
    <mergeCell ref="UZG554:UZJ554"/>
    <mergeCell ref="UZK554:UZN554"/>
    <mergeCell ref="UYA554:UYD554"/>
    <mergeCell ref="UYE554:UYH554"/>
    <mergeCell ref="UYI554:UYL554"/>
    <mergeCell ref="UYM554:UYP554"/>
    <mergeCell ref="UYQ554:UYT554"/>
    <mergeCell ref="VIA554:VID554"/>
    <mergeCell ref="VIE554:VIH554"/>
    <mergeCell ref="VII554:VIL554"/>
    <mergeCell ref="VIM554:VIP554"/>
    <mergeCell ref="VIQ554:VIT554"/>
    <mergeCell ref="VHG554:VHJ554"/>
    <mergeCell ref="VHK554:VHN554"/>
    <mergeCell ref="VHO554:VHR554"/>
    <mergeCell ref="VHS554:VHV554"/>
    <mergeCell ref="VHW554:VHZ554"/>
    <mergeCell ref="VGM554:VGP554"/>
    <mergeCell ref="VGQ554:VGT554"/>
    <mergeCell ref="VGU554:VGX554"/>
    <mergeCell ref="VGY554:VHB554"/>
    <mergeCell ref="VHC554:VHF554"/>
    <mergeCell ref="VFS554:VFV554"/>
    <mergeCell ref="VFW554:VFZ554"/>
    <mergeCell ref="VGA554:VGD554"/>
    <mergeCell ref="VGE554:VGH554"/>
    <mergeCell ref="VGI554:VGL554"/>
    <mergeCell ref="VEY554:VFB554"/>
    <mergeCell ref="VFC554:VFF554"/>
    <mergeCell ref="VFG554:VFJ554"/>
    <mergeCell ref="VFK554:VFN554"/>
    <mergeCell ref="VFO554:VFR554"/>
    <mergeCell ref="VEE554:VEH554"/>
    <mergeCell ref="VEI554:VEL554"/>
    <mergeCell ref="VEM554:VEP554"/>
    <mergeCell ref="VEQ554:VET554"/>
    <mergeCell ref="VEU554:VEX554"/>
    <mergeCell ref="VDK554:VDN554"/>
    <mergeCell ref="VDO554:VDR554"/>
    <mergeCell ref="VDS554:VDV554"/>
    <mergeCell ref="VDW554:VDZ554"/>
    <mergeCell ref="VEA554:VED554"/>
    <mergeCell ref="VNK554:VNN554"/>
    <mergeCell ref="VNO554:VNR554"/>
    <mergeCell ref="VNS554:VNV554"/>
    <mergeCell ref="VNW554:VNZ554"/>
    <mergeCell ref="VOA554:VOD554"/>
    <mergeCell ref="VMQ554:VMT554"/>
    <mergeCell ref="VMU554:VMX554"/>
    <mergeCell ref="VMY554:VNB554"/>
    <mergeCell ref="VNC554:VNF554"/>
    <mergeCell ref="VNG554:VNJ554"/>
    <mergeCell ref="VLW554:VLZ554"/>
    <mergeCell ref="VMA554:VMD554"/>
    <mergeCell ref="VME554:VMH554"/>
    <mergeCell ref="VMI554:VML554"/>
    <mergeCell ref="VMM554:VMP554"/>
    <mergeCell ref="VLC554:VLF554"/>
    <mergeCell ref="VLG554:VLJ554"/>
    <mergeCell ref="VLK554:VLN554"/>
    <mergeCell ref="VLO554:VLR554"/>
    <mergeCell ref="VLS554:VLV554"/>
    <mergeCell ref="VKI554:VKL554"/>
    <mergeCell ref="VKM554:VKP554"/>
    <mergeCell ref="VKQ554:VKT554"/>
    <mergeCell ref="VKU554:VKX554"/>
    <mergeCell ref="VKY554:VLB554"/>
    <mergeCell ref="VJO554:VJR554"/>
    <mergeCell ref="VJS554:VJV554"/>
    <mergeCell ref="VJW554:VJZ554"/>
    <mergeCell ref="VKA554:VKD554"/>
    <mergeCell ref="VKE554:VKH554"/>
    <mergeCell ref="VIU554:VIX554"/>
    <mergeCell ref="VIY554:VJB554"/>
    <mergeCell ref="VJC554:VJF554"/>
    <mergeCell ref="VJG554:VJJ554"/>
    <mergeCell ref="VJK554:VJN554"/>
    <mergeCell ref="VSU554:VSX554"/>
    <mergeCell ref="VSY554:VTB554"/>
    <mergeCell ref="VTC554:VTF554"/>
    <mergeCell ref="VTG554:VTJ554"/>
    <mergeCell ref="VTK554:VTN554"/>
    <mergeCell ref="VSA554:VSD554"/>
    <mergeCell ref="VSE554:VSH554"/>
    <mergeCell ref="VSI554:VSL554"/>
    <mergeCell ref="VSM554:VSP554"/>
    <mergeCell ref="VSQ554:VST554"/>
    <mergeCell ref="VRG554:VRJ554"/>
    <mergeCell ref="VRK554:VRN554"/>
    <mergeCell ref="VRO554:VRR554"/>
    <mergeCell ref="VRS554:VRV554"/>
    <mergeCell ref="VRW554:VRZ554"/>
    <mergeCell ref="VQM554:VQP554"/>
    <mergeCell ref="VQQ554:VQT554"/>
    <mergeCell ref="VQU554:VQX554"/>
    <mergeCell ref="VQY554:VRB554"/>
    <mergeCell ref="VRC554:VRF554"/>
    <mergeCell ref="VPS554:VPV554"/>
    <mergeCell ref="VPW554:VPZ554"/>
    <mergeCell ref="VQA554:VQD554"/>
    <mergeCell ref="VQE554:VQH554"/>
    <mergeCell ref="VQI554:VQL554"/>
    <mergeCell ref="VOY554:VPB554"/>
    <mergeCell ref="VPC554:VPF554"/>
    <mergeCell ref="VPG554:VPJ554"/>
    <mergeCell ref="VPK554:VPN554"/>
    <mergeCell ref="VPO554:VPR554"/>
    <mergeCell ref="VOE554:VOH554"/>
    <mergeCell ref="VOI554:VOL554"/>
    <mergeCell ref="VOM554:VOP554"/>
    <mergeCell ref="VOQ554:VOT554"/>
    <mergeCell ref="VOU554:VOX554"/>
    <mergeCell ref="VYE554:VYH554"/>
    <mergeCell ref="VYI554:VYL554"/>
    <mergeCell ref="VYM554:VYP554"/>
    <mergeCell ref="VYQ554:VYT554"/>
    <mergeCell ref="VYU554:VYX554"/>
    <mergeCell ref="VXK554:VXN554"/>
    <mergeCell ref="VXO554:VXR554"/>
    <mergeCell ref="VXS554:VXV554"/>
    <mergeCell ref="VXW554:VXZ554"/>
    <mergeCell ref="VYA554:VYD554"/>
    <mergeCell ref="VWQ554:VWT554"/>
    <mergeCell ref="VWU554:VWX554"/>
    <mergeCell ref="VWY554:VXB554"/>
    <mergeCell ref="VXC554:VXF554"/>
    <mergeCell ref="VXG554:VXJ554"/>
    <mergeCell ref="VVW554:VVZ554"/>
    <mergeCell ref="VWA554:VWD554"/>
    <mergeCell ref="VWE554:VWH554"/>
    <mergeCell ref="VWI554:VWL554"/>
    <mergeCell ref="VWM554:VWP554"/>
    <mergeCell ref="VVC554:VVF554"/>
    <mergeCell ref="VVG554:VVJ554"/>
    <mergeCell ref="VVK554:VVN554"/>
    <mergeCell ref="VVO554:VVR554"/>
    <mergeCell ref="VVS554:VVV554"/>
    <mergeCell ref="VUI554:VUL554"/>
    <mergeCell ref="VUM554:VUP554"/>
    <mergeCell ref="VUQ554:VUT554"/>
    <mergeCell ref="VUU554:VUX554"/>
    <mergeCell ref="VUY554:VVB554"/>
    <mergeCell ref="VTO554:VTR554"/>
    <mergeCell ref="VTS554:VTV554"/>
    <mergeCell ref="VTW554:VTZ554"/>
    <mergeCell ref="VUA554:VUD554"/>
    <mergeCell ref="VUE554:VUH554"/>
    <mergeCell ref="WDO554:WDR554"/>
    <mergeCell ref="WDS554:WDV554"/>
    <mergeCell ref="WDW554:WDZ554"/>
    <mergeCell ref="WEA554:WED554"/>
    <mergeCell ref="WEE554:WEH554"/>
    <mergeCell ref="WCU554:WCX554"/>
    <mergeCell ref="WCY554:WDB554"/>
    <mergeCell ref="WDC554:WDF554"/>
    <mergeCell ref="WDG554:WDJ554"/>
    <mergeCell ref="WDK554:WDN554"/>
    <mergeCell ref="WCA554:WCD554"/>
    <mergeCell ref="WCE554:WCH554"/>
    <mergeCell ref="WCI554:WCL554"/>
    <mergeCell ref="WCM554:WCP554"/>
    <mergeCell ref="WCQ554:WCT554"/>
    <mergeCell ref="WBG554:WBJ554"/>
    <mergeCell ref="WBK554:WBN554"/>
    <mergeCell ref="WBO554:WBR554"/>
    <mergeCell ref="WBS554:WBV554"/>
    <mergeCell ref="WBW554:WBZ554"/>
    <mergeCell ref="WAM554:WAP554"/>
    <mergeCell ref="WAQ554:WAT554"/>
    <mergeCell ref="WAU554:WAX554"/>
    <mergeCell ref="WAY554:WBB554"/>
    <mergeCell ref="WBC554:WBF554"/>
    <mergeCell ref="VZS554:VZV554"/>
    <mergeCell ref="VZW554:VZZ554"/>
    <mergeCell ref="WAA554:WAD554"/>
    <mergeCell ref="WAE554:WAH554"/>
    <mergeCell ref="WAI554:WAL554"/>
    <mergeCell ref="VYY554:VZB554"/>
    <mergeCell ref="VZC554:VZF554"/>
    <mergeCell ref="VZG554:VZJ554"/>
    <mergeCell ref="VZK554:VZN554"/>
    <mergeCell ref="VZO554:VZR554"/>
    <mergeCell ref="WIY554:WJB554"/>
    <mergeCell ref="WJC554:WJF554"/>
    <mergeCell ref="WJG554:WJJ554"/>
    <mergeCell ref="WJK554:WJN554"/>
    <mergeCell ref="WJO554:WJR554"/>
    <mergeCell ref="WIE554:WIH554"/>
    <mergeCell ref="WII554:WIL554"/>
    <mergeCell ref="WIM554:WIP554"/>
    <mergeCell ref="WIQ554:WIT554"/>
    <mergeCell ref="WIU554:WIX554"/>
    <mergeCell ref="WHK554:WHN554"/>
    <mergeCell ref="WHO554:WHR554"/>
    <mergeCell ref="WHS554:WHV554"/>
    <mergeCell ref="WHW554:WHZ554"/>
    <mergeCell ref="WIA554:WID554"/>
    <mergeCell ref="WGQ554:WGT554"/>
    <mergeCell ref="WGU554:WGX554"/>
    <mergeCell ref="WGY554:WHB554"/>
    <mergeCell ref="WHC554:WHF554"/>
    <mergeCell ref="WHG554:WHJ554"/>
    <mergeCell ref="WFW554:WFZ554"/>
    <mergeCell ref="WGA554:WGD554"/>
    <mergeCell ref="WGE554:WGH554"/>
    <mergeCell ref="WGI554:WGL554"/>
    <mergeCell ref="WGM554:WGP554"/>
    <mergeCell ref="WFC554:WFF554"/>
    <mergeCell ref="WFG554:WFJ554"/>
    <mergeCell ref="WFK554:WFN554"/>
    <mergeCell ref="WFO554:WFR554"/>
    <mergeCell ref="WFS554:WFV554"/>
    <mergeCell ref="WEI554:WEL554"/>
    <mergeCell ref="WEM554:WEP554"/>
    <mergeCell ref="WEQ554:WET554"/>
    <mergeCell ref="WEU554:WEX554"/>
    <mergeCell ref="WEY554:WFB554"/>
    <mergeCell ref="WOI554:WOL554"/>
    <mergeCell ref="WOM554:WOP554"/>
    <mergeCell ref="WOQ554:WOT554"/>
    <mergeCell ref="WOU554:WOX554"/>
    <mergeCell ref="WOY554:WPB554"/>
    <mergeCell ref="WNO554:WNR554"/>
    <mergeCell ref="WNS554:WNV554"/>
    <mergeCell ref="WNW554:WNZ554"/>
    <mergeCell ref="WOA554:WOD554"/>
    <mergeCell ref="WOE554:WOH554"/>
    <mergeCell ref="WMU554:WMX554"/>
    <mergeCell ref="WMY554:WNB554"/>
    <mergeCell ref="WNC554:WNF554"/>
    <mergeCell ref="WNG554:WNJ554"/>
    <mergeCell ref="WNK554:WNN554"/>
    <mergeCell ref="WMA554:WMD554"/>
    <mergeCell ref="WME554:WMH554"/>
    <mergeCell ref="WMI554:WML554"/>
    <mergeCell ref="WMM554:WMP554"/>
    <mergeCell ref="WMQ554:WMT554"/>
    <mergeCell ref="WLG554:WLJ554"/>
    <mergeCell ref="WLK554:WLN554"/>
    <mergeCell ref="WLO554:WLR554"/>
    <mergeCell ref="WLS554:WLV554"/>
    <mergeCell ref="WLW554:WLZ554"/>
    <mergeCell ref="WKM554:WKP554"/>
    <mergeCell ref="WKQ554:WKT554"/>
    <mergeCell ref="WKU554:WKX554"/>
    <mergeCell ref="WKY554:WLB554"/>
    <mergeCell ref="WLC554:WLF554"/>
    <mergeCell ref="WJS554:WJV554"/>
    <mergeCell ref="WJW554:WJZ554"/>
    <mergeCell ref="WKA554:WKD554"/>
    <mergeCell ref="WKE554:WKH554"/>
    <mergeCell ref="WKI554:WKL554"/>
    <mergeCell ref="WTS554:WTV554"/>
    <mergeCell ref="WTW554:WTZ554"/>
    <mergeCell ref="WUA554:WUD554"/>
    <mergeCell ref="WUE554:WUH554"/>
    <mergeCell ref="WUI554:WUL554"/>
    <mergeCell ref="WSY554:WTB554"/>
    <mergeCell ref="WTC554:WTF554"/>
    <mergeCell ref="WTG554:WTJ554"/>
    <mergeCell ref="WTK554:WTN554"/>
    <mergeCell ref="WTO554:WTR554"/>
    <mergeCell ref="WSE554:WSH554"/>
    <mergeCell ref="WSI554:WSL554"/>
    <mergeCell ref="WSM554:WSP554"/>
    <mergeCell ref="WSQ554:WST554"/>
    <mergeCell ref="WSU554:WSX554"/>
    <mergeCell ref="WRK554:WRN554"/>
    <mergeCell ref="WRO554:WRR554"/>
    <mergeCell ref="WRS554:WRV554"/>
    <mergeCell ref="WRW554:WRZ554"/>
    <mergeCell ref="WSA554:WSD554"/>
    <mergeCell ref="WQQ554:WQT554"/>
    <mergeCell ref="WQU554:WQX554"/>
    <mergeCell ref="WQY554:WRB554"/>
    <mergeCell ref="WRC554:WRF554"/>
    <mergeCell ref="WRG554:WRJ554"/>
    <mergeCell ref="WPW554:WPZ554"/>
    <mergeCell ref="WQA554:WQD554"/>
    <mergeCell ref="WQE554:WQH554"/>
    <mergeCell ref="WQI554:WQL554"/>
    <mergeCell ref="WQM554:WQP554"/>
    <mergeCell ref="WPC554:WPF554"/>
    <mergeCell ref="WPG554:WPJ554"/>
    <mergeCell ref="WPK554:WPN554"/>
    <mergeCell ref="WPO554:WPR554"/>
    <mergeCell ref="WPS554:WPV554"/>
    <mergeCell ref="WZC554:WZF554"/>
    <mergeCell ref="WZG554:WZJ554"/>
    <mergeCell ref="WZK554:WZN554"/>
    <mergeCell ref="WZO554:WZR554"/>
    <mergeCell ref="WZS554:WZV554"/>
    <mergeCell ref="WYI554:WYL554"/>
    <mergeCell ref="WYM554:WYP554"/>
    <mergeCell ref="WYQ554:WYT554"/>
    <mergeCell ref="WYU554:WYX554"/>
    <mergeCell ref="WYY554:WZB554"/>
    <mergeCell ref="WXO554:WXR554"/>
    <mergeCell ref="WXS554:WXV554"/>
    <mergeCell ref="WXW554:WXZ554"/>
    <mergeCell ref="WYA554:WYD554"/>
    <mergeCell ref="WYE554:WYH554"/>
    <mergeCell ref="WWU554:WWX554"/>
    <mergeCell ref="WWY554:WXB554"/>
    <mergeCell ref="WXC554:WXF554"/>
    <mergeCell ref="WXG554:WXJ554"/>
    <mergeCell ref="WXK554:WXN554"/>
    <mergeCell ref="WWA554:WWD554"/>
    <mergeCell ref="WWE554:WWH554"/>
    <mergeCell ref="WWI554:WWL554"/>
    <mergeCell ref="WWM554:WWP554"/>
    <mergeCell ref="WWQ554:WWT554"/>
    <mergeCell ref="WVG554:WVJ554"/>
    <mergeCell ref="WVK554:WVN554"/>
    <mergeCell ref="WVO554:WVR554"/>
    <mergeCell ref="WVS554:WVV554"/>
    <mergeCell ref="WVW554:WVZ554"/>
    <mergeCell ref="WUM554:WUP554"/>
    <mergeCell ref="WUQ554:WUT554"/>
    <mergeCell ref="WUU554:WUX554"/>
    <mergeCell ref="WUY554:WVB554"/>
    <mergeCell ref="WVC554:WVF554"/>
    <mergeCell ref="XEM554:XEP554"/>
    <mergeCell ref="XEQ554:XET554"/>
    <mergeCell ref="XEU554:XEX554"/>
    <mergeCell ref="XEY554:XFB554"/>
    <mergeCell ref="XFC554:XFD554"/>
    <mergeCell ref="XDS554:XDV554"/>
    <mergeCell ref="XDW554:XDZ554"/>
    <mergeCell ref="XEA554:XED554"/>
    <mergeCell ref="XEE554:XEH554"/>
    <mergeCell ref="XEI554:XEL554"/>
    <mergeCell ref="XCY554:XDB554"/>
    <mergeCell ref="XDC554:XDF554"/>
    <mergeCell ref="XDG554:XDJ554"/>
    <mergeCell ref="XDK554:XDN554"/>
    <mergeCell ref="XDO554:XDR554"/>
    <mergeCell ref="XCE554:XCH554"/>
    <mergeCell ref="XCI554:XCL554"/>
    <mergeCell ref="XCM554:XCP554"/>
    <mergeCell ref="XCQ554:XCT554"/>
    <mergeCell ref="XCU554:XCX554"/>
    <mergeCell ref="XBK554:XBN554"/>
    <mergeCell ref="XBO554:XBR554"/>
    <mergeCell ref="XBS554:XBV554"/>
    <mergeCell ref="XBW554:XBZ554"/>
    <mergeCell ref="XCA554:XCD554"/>
    <mergeCell ref="XAQ554:XAT554"/>
    <mergeCell ref="XAU554:XAX554"/>
    <mergeCell ref="XAY554:XBB554"/>
    <mergeCell ref="XBC554:XBF554"/>
    <mergeCell ref="XBG554:XBJ554"/>
    <mergeCell ref="WZW554:WZZ554"/>
    <mergeCell ref="XAA554:XAD554"/>
    <mergeCell ref="XAE554:XAH554"/>
    <mergeCell ref="XAI554:XAL554"/>
    <mergeCell ref="XAM554:XAP554"/>
    <mergeCell ref="EE555:EH555"/>
    <mergeCell ref="EI555:EL555"/>
    <mergeCell ref="EM555:EP555"/>
    <mergeCell ref="EQ555:ET555"/>
    <mergeCell ref="EU555:EX555"/>
    <mergeCell ref="DK555:DN555"/>
    <mergeCell ref="DO555:DR555"/>
    <mergeCell ref="DS555:DV555"/>
    <mergeCell ref="DW555:DZ555"/>
    <mergeCell ref="EA555:ED555"/>
    <mergeCell ref="CQ555:CT555"/>
    <mergeCell ref="CU555:CX555"/>
    <mergeCell ref="CY555:DB555"/>
    <mergeCell ref="DC555:DF555"/>
    <mergeCell ref="DG555:DJ555"/>
    <mergeCell ref="BW555:BZ555"/>
    <mergeCell ref="CA555:CD555"/>
    <mergeCell ref="CE555:CH555"/>
    <mergeCell ref="CI555:CL555"/>
    <mergeCell ref="CM555:CP555"/>
    <mergeCell ref="BC555:BF555"/>
    <mergeCell ref="BG555:BJ555"/>
    <mergeCell ref="BK555:BN555"/>
    <mergeCell ref="BO555:BR555"/>
    <mergeCell ref="BS555:BV555"/>
    <mergeCell ref="AI555:AL555"/>
    <mergeCell ref="AM555:AP555"/>
    <mergeCell ref="AQ555:AT555"/>
    <mergeCell ref="AU555:AX555"/>
    <mergeCell ref="AY555:BB555"/>
    <mergeCell ref="O555:R555"/>
    <mergeCell ref="S555:V555"/>
    <mergeCell ref="W555:Z555"/>
    <mergeCell ref="AA555:AD555"/>
    <mergeCell ref="AE555:AH555"/>
    <mergeCell ref="JO555:JR555"/>
    <mergeCell ref="JS555:JV555"/>
    <mergeCell ref="JW555:JZ555"/>
    <mergeCell ref="KA555:KD555"/>
    <mergeCell ref="KE555:KH555"/>
    <mergeCell ref="IU555:IX555"/>
    <mergeCell ref="IY555:JB555"/>
    <mergeCell ref="JC555:JF555"/>
    <mergeCell ref="JG555:JJ555"/>
    <mergeCell ref="JK555:JN555"/>
    <mergeCell ref="IA555:ID555"/>
    <mergeCell ref="IE555:IH555"/>
    <mergeCell ref="II555:IL555"/>
    <mergeCell ref="IM555:IP555"/>
    <mergeCell ref="IQ555:IT555"/>
    <mergeCell ref="HG555:HJ555"/>
    <mergeCell ref="HK555:HN555"/>
    <mergeCell ref="HO555:HR555"/>
    <mergeCell ref="HS555:HV555"/>
    <mergeCell ref="HW555:HZ555"/>
    <mergeCell ref="GM555:GP555"/>
    <mergeCell ref="GQ555:GT555"/>
    <mergeCell ref="GU555:GX555"/>
    <mergeCell ref="GY555:HB555"/>
    <mergeCell ref="HC555:HF555"/>
    <mergeCell ref="FS555:FV555"/>
    <mergeCell ref="FW555:FZ555"/>
    <mergeCell ref="GA555:GD555"/>
    <mergeCell ref="GE555:GH555"/>
    <mergeCell ref="GI555:GL555"/>
    <mergeCell ref="EY555:FB555"/>
    <mergeCell ref="FC555:FF555"/>
    <mergeCell ref="FG555:FJ555"/>
    <mergeCell ref="FK555:FN555"/>
    <mergeCell ref="FO555:FR555"/>
    <mergeCell ref="OY555:PB555"/>
    <mergeCell ref="PC555:PF555"/>
    <mergeCell ref="PG555:PJ555"/>
    <mergeCell ref="PK555:PN555"/>
    <mergeCell ref="PO555:PR555"/>
    <mergeCell ref="OE555:OH555"/>
    <mergeCell ref="OI555:OL555"/>
    <mergeCell ref="OM555:OP555"/>
    <mergeCell ref="OQ555:OT555"/>
    <mergeCell ref="OU555:OX555"/>
    <mergeCell ref="NK555:NN555"/>
    <mergeCell ref="NO555:NR555"/>
    <mergeCell ref="NS555:NV555"/>
    <mergeCell ref="NW555:NZ555"/>
    <mergeCell ref="OA555:OD555"/>
    <mergeCell ref="MQ555:MT555"/>
    <mergeCell ref="MU555:MX555"/>
    <mergeCell ref="MY555:NB555"/>
    <mergeCell ref="NC555:NF555"/>
    <mergeCell ref="NG555:NJ555"/>
    <mergeCell ref="LW555:LZ555"/>
    <mergeCell ref="MA555:MD555"/>
    <mergeCell ref="ME555:MH555"/>
    <mergeCell ref="MI555:ML555"/>
    <mergeCell ref="MM555:MP555"/>
    <mergeCell ref="LC555:LF555"/>
    <mergeCell ref="LG555:LJ555"/>
    <mergeCell ref="LK555:LN555"/>
    <mergeCell ref="LO555:LR555"/>
    <mergeCell ref="LS555:LV555"/>
    <mergeCell ref="KI555:KL555"/>
    <mergeCell ref="KM555:KP555"/>
    <mergeCell ref="KQ555:KT555"/>
    <mergeCell ref="KU555:KX555"/>
    <mergeCell ref="KY555:LB555"/>
    <mergeCell ref="UI555:UL555"/>
    <mergeCell ref="UM555:UP555"/>
    <mergeCell ref="UQ555:UT555"/>
    <mergeCell ref="UU555:UX555"/>
    <mergeCell ref="UY555:VB555"/>
    <mergeCell ref="TO555:TR555"/>
    <mergeCell ref="TS555:TV555"/>
    <mergeCell ref="TW555:TZ555"/>
    <mergeCell ref="UA555:UD555"/>
    <mergeCell ref="UE555:UH555"/>
    <mergeCell ref="SU555:SX555"/>
    <mergeCell ref="SY555:TB555"/>
    <mergeCell ref="TC555:TF555"/>
    <mergeCell ref="TG555:TJ555"/>
    <mergeCell ref="TK555:TN555"/>
    <mergeCell ref="SA555:SD555"/>
    <mergeCell ref="SE555:SH555"/>
    <mergeCell ref="SI555:SL555"/>
    <mergeCell ref="SM555:SP555"/>
    <mergeCell ref="SQ555:ST555"/>
    <mergeCell ref="RG555:RJ555"/>
    <mergeCell ref="RK555:RN555"/>
    <mergeCell ref="RO555:RR555"/>
    <mergeCell ref="RS555:RV555"/>
    <mergeCell ref="RW555:RZ555"/>
    <mergeCell ref="QM555:QP555"/>
    <mergeCell ref="QQ555:QT555"/>
    <mergeCell ref="QU555:QX555"/>
    <mergeCell ref="QY555:RB555"/>
    <mergeCell ref="RC555:RF555"/>
    <mergeCell ref="PS555:PV555"/>
    <mergeCell ref="PW555:PZ555"/>
    <mergeCell ref="QA555:QD555"/>
    <mergeCell ref="QE555:QH555"/>
    <mergeCell ref="QI555:QL555"/>
    <mergeCell ref="ZS555:ZV555"/>
    <mergeCell ref="ZW555:ZZ555"/>
    <mergeCell ref="AAA555:AAD555"/>
    <mergeCell ref="AAE555:AAH555"/>
    <mergeCell ref="AAI555:AAL555"/>
    <mergeCell ref="YY555:ZB555"/>
    <mergeCell ref="ZC555:ZF555"/>
    <mergeCell ref="ZG555:ZJ555"/>
    <mergeCell ref="ZK555:ZN555"/>
    <mergeCell ref="ZO555:ZR555"/>
    <mergeCell ref="YE555:YH555"/>
    <mergeCell ref="YI555:YL555"/>
    <mergeCell ref="YM555:YP555"/>
    <mergeCell ref="YQ555:YT555"/>
    <mergeCell ref="YU555:YX555"/>
    <mergeCell ref="XK555:XN555"/>
    <mergeCell ref="XO555:XR555"/>
    <mergeCell ref="XS555:XV555"/>
    <mergeCell ref="XW555:XZ555"/>
    <mergeCell ref="YA555:YD555"/>
    <mergeCell ref="WQ555:WT555"/>
    <mergeCell ref="WU555:WX555"/>
    <mergeCell ref="WY555:XB555"/>
    <mergeCell ref="XC555:XF555"/>
    <mergeCell ref="XG555:XJ555"/>
    <mergeCell ref="VW555:VZ555"/>
    <mergeCell ref="WA555:WD555"/>
    <mergeCell ref="WE555:WH555"/>
    <mergeCell ref="WI555:WL555"/>
    <mergeCell ref="WM555:WP555"/>
    <mergeCell ref="VC555:VF555"/>
    <mergeCell ref="VG555:VJ555"/>
    <mergeCell ref="VK555:VN555"/>
    <mergeCell ref="VO555:VR555"/>
    <mergeCell ref="VS555:VV555"/>
    <mergeCell ref="AFC555:AFF555"/>
    <mergeCell ref="AFG555:AFJ555"/>
    <mergeCell ref="AFK555:AFN555"/>
    <mergeCell ref="AFO555:AFR555"/>
    <mergeCell ref="AFS555:AFV555"/>
    <mergeCell ref="AEI555:AEL555"/>
    <mergeCell ref="AEM555:AEP555"/>
    <mergeCell ref="AEQ555:AET555"/>
    <mergeCell ref="AEU555:AEX555"/>
    <mergeCell ref="AEY555:AFB555"/>
    <mergeCell ref="ADO555:ADR555"/>
    <mergeCell ref="ADS555:ADV555"/>
    <mergeCell ref="ADW555:ADZ555"/>
    <mergeCell ref="AEA555:AED555"/>
    <mergeCell ref="AEE555:AEH555"/>
    <mergeCell ref="ACU555:ACX555"/>
    <mergeCell ref="ACY555:ADB555"/>
    <mergeCell ref="ADC555:ADF555"/>
    <mergeCell ref="ADG555:ADJ555"/>
    <mergeCell ref="ADK555:ADN555"/>
    <mergeCell ref="ACA555:ACD555"/>
    <mergeCell ref="ACE555:ACH555"/>
    <mergeCell ref="ACI555:ACL555"/>
    <mergeCell ref="ACM555:ACP555"/>
    <mergeCell ref="ACQ555:ACT555"/>
    <mergeCell ref="ABG555:ABJ555"/>
    <mergeCell ref="ABK555:ABN555"/>
    <mergeCell ref="ABO555:ABR555"/>
    <mergeCell ref="ABS555:ABV555"/>
    <mergeCell ref="ABW555:ABZ555"/>
    <mergeCell ref="AAM555:AAP555"/>
    <mergeCell ref="AAQ555:AAT555"/>
    <mergeCell ref="AAU555:AAX555"/>
    <mergeCell ref="AAY555:ABB555"/>
    <mergeCell ref="ABC555:ABF555"/>
    <mergeCell ref="AKM555:AKP555"/>
    <mergeCell ref="AKQ555:AKT555"/>
    <mergeCell ref="AKU555:AKX555"/>
    <mergeCell ref="AKY555:ALB555"/>
    <mergeCell ref="ALC555:ALF555"/>
    <mergeCell ref="AJS555:AJV555"/>
    <mergeCell ref="AJW555:AJZ555"/>
    <mergeCell ref="AKA555:AKD555"/>
    <mergeCell ref="AKE555:AKH555"/>
    <mergeCell ref="AKI555:AKL555"/>
    <mergeCell ref="AIY555:AJB555"/>
    <mergeCell ref="AJC555:AJF555"/>
    <mergeCell ref="AJG555:AJJ555"/>
    <mergeCell ref="AJK555:AJN555"/>
    <mergeCell ref="AJO555:AJR555"/>
    <mergeCell ref="AIE555:AIH555"/>
    <mergeCell ref="AII555:AIL555"/>
    <mergeCell ref="AIM555:AIP555"/>
    <mergeCell ref="AIQ555:AIT555"/>
    <mergeCell ref="AIU555:AIX555"/>
    <mergeCell ref="AHK555:AHN555"/>
    <mergeCell ref="AHO555:AHR555"/>
    <mergeCell ref="AHS555:AHV555"/>
    <mergeCell ref="AHW555:AHZ555"/>
    <mergeCell ref="AIA555:AID555"/>
    <mergeCell ref="AGQ555:AGT555"/>
    <mergeCell ref="AGU555:AGX555"/>
    <mergeCell ref="AGY555:AHB555"/>
    <mergeCell ref="AHC555:AHF555"/>
    <mergeCell ref="AHG555:AHJ555"/>
    <mergeCell ref="AFW555:AFZ555"/>
    <mergeCell ref="AGA555:AGD555"/>
    <mergeCell ref="AGE555:AGH555"/>
    <mergeCell ref="AGI555:AGL555"/>
    <mergeCell ref="AGM555:AGP555"/>
    <mergeCell ref="APW555:APZ555"/>
    <mergeCell ref="AQA555:AQD555"/>
    <mergeCell ref="AQE555:AQH555"/>
    <mergeCell ref="AQI555:AQL555"/>
    <mergeCell ref="AQM555:AQP555"/>
    <mergeCell ref="APC555:APF555"/>
    <mergeCell ref="APG555:APJ555"/>
    <mergeCell ref="APK555:APN555"/>
    <mergeCell ref="APO555:APR555"/>
    <mergeCell ref="APS555:APV555"/>
    <mergeCell ref="AOI555:AOL555"/>
    <mergeCell ref="AOM555:AOP555"/>
    <mergeCell ref="AOQ555:AOT555"/>
    <mergeCell ref="AOU555:AOX555"/>
    <mergeCell ref="AOY555:APB555"/>
    <mergeCell ref="ANO555:ANR555"/>
    <mergeCell ref="ANS555:ANV555"/>
    <mergeCell ref="ANW555:ANZ555"/>
    <mergeCell ref="AOA555:AOD555"/>
    <mergeCell ref="AOE555:AOH555"/>
    <mergeCell ref="AMU555:AMX555"/>
    <mergeCell ref="AMY555:ANB555"/>
    <mergeCell ref="ANC555:ANF555"/>
    <mergeCell ref="ANG555:ANJ555"/>
    <mergeCell ref="ANK555:ANN555"/>
    <mergeCell ref="AMA555:AMD555"/>
    <mergeCell ref="AME555:AMH555"/>
    <mergeCell ref="AMI555:AML555"/>
    <mergeCell ref="AMM555:AMP555"/>
    <mergeCell ref="AMQ555:AMT555"/>
    <mergeCell ref="ALG555:ALJ555"/>
    <mergeCell ref="ALK555:ALN555"/>
    <mergeCell ref="ALO555:ALR555"/>
    <mergeCell ref="ALS555:ALV555"/>
    <mergeCell ref="ALW555:ALZ555"/>
    <mergeCell ref="AVG555:AVJ555"/>
    <mergeCell ref="AVK555:AVN555"/>
    <mergeCell ref="AVO555:AVR555"/>
    <mergeCell ref="AVS555:AVV555"/>
    <mergeCell ref="AVW555:AVZ555"/>
    <mergeCell ref="AUM555:AUP555"/>
    <mergeCell ref="AUQ555:AUT555"/>
    <mergeCell ref="AUU555:AUX555"/>
    <mergeCell ref="AUY555:AVB555"/>
    <mergeCell ref="AVC555:AVF555"/>
    <mergeCell ref="ATS555:ATV555"/>
    <mergeCell ref="ATW555:ATZ555"/>
    <mergeCell ref="AUA555:AUD555"/>
    <mergeCell ref="AUE555:AUH555"/>
    <mergeCell ref="AUI555:AUL555"/>
    <mergeCell ref="ASY555:ATB555"/>
    <mergeCell ref="ATC555:ATF555"/>
    <mergeCell ref="ATG555:ATJ555"/>
    <mergeCell ref="ATK555:ATN555"/>
    <mergeCell ref="ATO555:ATR555"/>
    <mergeCell ref="ASE555:ASH555"/>
    <mergeCell ref="ASI555:ASL555"/>
    <mergeCell ref="ASM555:ASP555"/>
    <mergeCell ref="ASQ555:AST555"/>
    <mergeCell ref="ASU555:ASX555"/>
    <mergeCell ref="ARK555:ARN555"/>
    <mergeCell ref="ARO555:ARR555"/>
    <mergeCell ref="ARS555:ARV555"/>
    <mergeCell ref="ARW555:ARZ555"/>
    <mergeCell ref="ASA555:ASD555"/>
    <mergeCell ref="AQQ555:AQT555"/>
    <mergeCell ref="AQU555:AQX555"/>
    <mergeCell ref="AQY555:ARB555"/>
    <mergeCell ref="ARC555:ARF555"/>
    <mergeCell ref="ARG555:ARJ555"/>
    <mergeCell ref="BAQ555:BAT555"/>
    <mergeCell ref="BAU555:BAX555"/>
    <mergeCell ref="BAY555:BBB555"/>
    <mergeCell ref="BBC555:BBF555"/>
    <mergeCell ref="BBG555:BBJ555"/>
    <mergeCell ref="AZW555:AZZ555"/>
    <mergeCell ref="BAA555:BAD555"/>
    <mergeCell ref="BAE555:BAH555"/>
    <mergeCell ref="BAI555:BAL555"/>
    <mergeCell ref="BAM555:BAP555"/>
    <mergeCell ref="AZC555:AZF555"/>
    <mergeCell ref="AZG555:AZJ555"/>
    <mergeCell ref="AZK555:AZN555"/>
    <mergeCell ref="AZO555:AZR555"/>
    <mergeCell ref="AZS555:AZV555"/>
    <mergeCell ref="AYI555:AYL555"/>
    <mergeCell ref="AYM555:AYP555"/>
    <mergeCell ref="AYQ555:AYT555"/>
    <mergeCell ref="AYU555:AYX555"/>
    <mergeCell ref="AYY555:AZB555"/>
    <mergeCell ref="AXO555:AXR555"/>
    <mergeCell ref="AXS555:AXV555"/>
    <mergeCell ref="AXW555:AXZ555"/>
    <mergeCell ref="AYA555:AYD555"/>
    <mergeCell ref="AYE555:AYH555"/>
    <mergeCell ref="AWU555:AWX555"/>
    <mergeCell ref="AWY555:AXB555"/>
    <mergeCell ref="AXC555:AXF555"/>
    <mergeCell ref="AXG555:AXJ555"/>
    <mergeCell ref="AXK555:AXN555"/>
    <mergeCell ref="AWA555:AWD555"/>
    <mergeCell ref="AWE555:AWH555"/>
    <mergeCell ref="AWI555:AWL555"/>
    <mergeCell ref="AWM555:AWP555"/>
    <mergeCell ref="AWQ555:AWT555"/>
    <mergeCell ref="BGA555:BGD555"/>
    <mergeCell ref="BGE555:BGH555"/>
    <mergeCell ref="BGI555:BGL555"/>
    <mergeCell ref="BGM555:BGP555"/>
    <mergeCell ref="BGQ555:BGT555"/>
    <mergeCell ref="BFG555:BFJ555"/>
    <mergeCell ref="BFK555:BFN555"/>
    <mergeCell ref="BFO555:BFR555"/>
    <mergeCell ref="BFS555:BFV555"/>
    <mergeCell ref="BFW555:BFZ555"/>
    <mergeCell ref="BEM555:BEP555"/>
    <mergeCell ref="BEQ555:BET555"/>
    <mergeCell ref="BEU555:BEX555"/>
    <mergeCell ref="BEY555:BFB555"/>
    <mergeCell ref="BFC555:BFF555"/>
    <mergeCell ref="BDS555:BDV555"/>
    <mergeCell ref="BDW555:BDZ555"/>
    <mergeCell ref="BEA555:BED555"/>
    <mergeCell ref="BEE555:BEH555"/>
    <mergeCell ref="BEI555:BEL555"/>
    <mergeCell ref="BCY555:BDB555"/>
    <mergeCell ref="BDC555:BDF555"/>
    <mergeCell ref="BDG555:BDJ555"/>
    <mergeCell ref="BDK555:BDN555"/>
    <mergeCell ref="BDO555:BDR555"/>
    <mergeCell ref="BCE555:BCH555"/>
    <mergeCell ref="BCI555:BCL555"/>
    <mergeCell ref="BCM555:BCP555"/>
    <mergeCell ref="BCQ555:BCT555"/>
    <mergeCell ref="BCU555:BCX555"/>
    <mergeCell ref="BBK555:BBN555"/>
    <mergeCell ref="BBO555:BBR555"/>
    <mergeCell ref="BBS555:BBV555"/>
    <mergeCell ref="BBW555:BBZ555"/>
    <mergeCell ref="BCA555:BCD555"/>
    <mergeCell ref="BLK555:BLN555"/>
    <mergeCell ref="BLO555:BLR555"/>
    <mergeCell ref="BLS555:BLV555"/>
    <mergeCell ref="BLW555:BLZ555"/>
    <mergeCell ref="BMA555:BMD555"/>
    <mergeCell ref="BKQ555:BKT555"/>
    <mergeCell ref="BKU555:BKX555"/>
    <mergeCell ref="BKY555:BLB555"/>
    <mergeCell ref="BLC555:BLF555"/>
    <mergeCell ref="BLG555:BLJ555"/>
    <mergeCell ref="BJW555:BJZ555"/>
    <mergeCell ref="BKA555:BKD555"/>
    <mergeCell ref="BKE555:BKH555"/>
    <mergeCell ref="BKI555:BKL555"/>
    <mergeCell ref="BKM555:BKP555"/>
    <mergeCell ref="BJC555:BJF555"/>
    <mergeCell ref="BJG555:BJJ555"/>
    <mergeCell ref="BJK555:BJN555"/>
    <mergeCell ref="BJO555:BJR555"/>
    <mergeCell ref="BJS555:BJV555"/>
    <mergeCell ref="BII555:BIL555"/>
    <mergeCell ref="BIM555:BIP555"/>
    <mergeCell ref="BIQ555:BIT555"/>
    <mergeCell ref="BIU555:BIX555"/>
    <mergeCell ref="BIY555:BJB555"/>
    <mergeCell ref="BHO555:BHR555"/>
    <mergeCell ref="BHS555:BHV555"/>
    <mergeCell ref="BHW555:BHZ555"/>
    <mergeCell ref="BIA555:BID555"/>
    <mergeCell ref="BIE555:BIH555"/>
    <mergeCell ref="BGU555:BGX555"/>
    <mergeCell ref="BGY555:BHB555"/>
    <mergeCell ref="BHC555:BHF555"/>
    <mergeCell ref="BHG555:BHJ555"/>
    <mergeCell ref="BHK555:BHN555"/>
    <mergeCell ref="BQU555:BQX555"/>
    <mergeCell ref="BQY555:BRB555"/>
    <mergeCell ref="BRC555:BRF555"/>
    <mergeCell ref="BRG555:BRJ555"/>
    <mergeCell ref="BRK555:BRN555"/>
    <mergeCell ref="BQA555:BQD555"/>
    <mergeCell ref="BQE555:BQH555"/>
    <mergeCell ref="BQI555:BQL555"/>
    <mergeCell ref="BQM555:BQP555"/>
    <mergeCell ref="BQQ555:BQT555"/>
    <mergeCell ref="BPG555:BPJ555"/>
    <mergeCell ref="BPK555:BPN555"/>
    <mergeCell ref="BPO555:BPR555"/>
    <mergeCell ref="BPS555:BPV555"/>
    <mergeCell ref="BPW555:BPZ555"/>
    <mergeCell ref="BOM555:BOP555"/>
    <mergeCell ref="BOQ555:BOT555"/>
    <mergeCell ref="BOU555:BOX555"/>
    <mergeCell ref="BOY555:BPB555"/>
    <mergeCell ref="BPC555:BPF555"/>
    <mergeCell ref="BNS555:BNV555"/>
    <mergeCell ref="BNW555:BNZ555"/>
    <mergeCell ref="BOA555:BOD555"/>
    <mergeCell ref="BOE555:BOH555"/>
    <mergeCell ref="BOI555:BOL555"/>
    <mergeCell ref="BMY555:BNB555"/>
    <mergeCell ref="BNC555:BNF555"/>
    <mergeCell ref="BNG555:BNJ555"/>
    <mergeCell ref="BNK555:BNN555"/>
    <mergeCell ref="BNO555:BNR555"/>
    <mergeCell ref="BME555:BMH555"/>
    <mergeCell ref="BMI555:BML555"/>
    <mergeCell ref="BMM555:BMP555"/>
    <mergeCell ref="BMQ555:BMT555"/>
    <mergeCell ref="BMU555:BMX555"/>
    <mergeCell ref="BWE555:BWH555"/>
    <mergeCell ref="BWI555:BWL555"/>
    <mergeCell ref="BWM555:BWP555"/>
    <mergeCell ref="BWQ555:BWT555"/>
    <mergeCell ref="BWU555:BWX555"/>
    <mergeCell ref="BVK555:BVN555"/>
    <mergeCell ref="BVO555:BVR555"/>
    <mergeCell ref="BVS555:BVV555"/>
    <mergeCell ref="BVW555:BVZ555"/>
    <mergeCell ref="BWA555:BWD555"/>
    <mergeCell ref="BUQ555:BUT555"/>
    <mergeCell ref="BUU555:BUX555"/>
    <mergeCell ref="BUY555:BVB555"/>
    <mergeCell ref="BVC555:BVF555"/>
    <mergeCell ref="BVG555:BVJ555"/>
    <mergeCell ref="BTW555:BTZ555"/>
    <mergeCell ref="BUA555:BUD555"/>
    <mergeCell ref="BUE555:BUH555"/>
    <mergeCell ref="BUI555:BUL555"/>
    <mergeCell ref="BUM555:BUP555"/>
    <mergeCell ref="BTC555:BTF555"/>
    <mergeCell ref="BTG555:BTJ555"/>
    <mergeCell ref="BTK555:BTN555"/>
    <mergeCell ref="BTO555:BTR555"/>
    <mergeCell ref="BTS555:BTV555"/>
    <mergeCell ref="BSI555:BSL555"/>
    <mergeCell ref="BSM555:BSP555"/>
    <mergeCell ref="BSQ555:BST555"/>
    <mergeCell ref="BSU555:BSX555"/>
    <mergeCell ref="BSY555:BTB555"/>
    <mergeCell ref="BRO555:BRR555"/>
    <mergeCell ref="BRS555:BRV555"/>
    <mergeCell ref="BRW555:BRZ555"/>
    <mergeCell ref="BSA555:BSD555"/>
    <mergeCell ref="BSE555:BSH555"/>
    <mergeCell ref="CBO555:CBR555"/>
    <mergeCell ref="CBS555:CBV555"/>
    <mergeCell ref="CBW555:CBZ555"/>
    <mergeCell ref="CCA555:CCD555"/>
    <mergeCell ref="CCE555:CCH555"/>
    <mergeCell ref="CAU555:CAX555"/>
    <mergeCell ref="CAY555:CBB555"/>
    <mergeCell ref="CBC555:CBF555"/>
    <mergeCell ref="CBG555:CBJ555"/>
    <mergeCell ref="CBK555:CBN555"/>
    <mergeCell ref="CAA555:CAD555"/>
    <mergeCell ref="CAE555:CAH555"/>
    <mergeCell ref="CAI555:CAL555"/>
    <mergeCell ref="CAM555:CAP555"/>
    <mergeCell ref="CAQ555:CAT555"/>
    <mergeCell ref="BZG555:BZJ555"/>
    <mergeCell ref="BZK555:BZN555"/>
    <mergeCell ref="BZO555:BZR555"/>
    <mergeCell ref="BZS555:BZV555"/>
    <mergeCell ref="BZW555:BZZ555"/>
    <mergeCell ref="BYM555:BYP555"/>
    <mergeCell ref="BYQ555:BYT555"/>
    <mergeCell ref="BYU555:BYX555"/>
    <mergeCell ref="BYY555:BZB555"/>
    <mergeCell ref="BZC555:BZF555"/>
    <mergeCell ref="BXS555:BXV555"/>
    <mergeCell ref="BXW555:BXZ555"/>
    <mergeCell ref="BYA555:BYD555"/>
    <mergeCell ref="BYE555:BYH555"/>
    <mergeCell ref="BYI555:BYL555"/>
    <mergeCell ref="BWY555:BXB555"/>
    <mergeCell ref="BXC555:BXF555"/>
    <mergeCell ref="BXG555:BXJ555"/>
    <mergeCell ref="BXK555:BXN555"/>
    <mergeCell ref="BXO555:BXR555"/>
    <mergeCell ref="CGY555:CHB555"/>
    <mergeCell ref="CHC555:CHF555"/>
    <mergeCell ref="CHG555:CHJ555"/>
    <mergeCell ref="CHK555:CHN555"/>
    <mergeCell ref="CHO555:CHR555"/>
    <mergeCell ref="CGE555:CGH555"/>
    <mergeCell ref="CGI555:CGL555"/>
    <mergeCell ref="CGM555:CGP555"/>
    <mergeCell ref="CGQ555:CGT555"/>
    <mergeCell ref="CGU555:CGX555"/>
    <mergeCell ref="CFK555:CFN555"/>
    <mergeCell ref="CFO555:CFR555"/>
    <mergeCell ref="CFS555:CFV555"/>
    <mergeCell ref="CFW555:CFZ555"/>
    <mergeCell ref="CGA555:CGD555"/>
    <mergeCell ref="CEQ555:CET555"/>
    <mergeCell ref="CEU555:CEX555"/>
    <mergeCell ref="CEY555:CFB555"/>
    <mergeCell ref="CFC555:CFF555"/>
    <mergeCell ref="CFG555:CFJ555"/>
    <mergeCell ref="CDW555:CDZ555"/>
    <mergeCell ref="CEA555:CED555"/>
    <mergeCell ref="CEE555:CEH555"/>
    <mergeCell ref="CEI555:CEL555"/>
    <mergeCell ref="CEM555:CEP555"/>
    <mergeCell ref="CDC555:CDF555"/>
    <mergeCell ref="CDG555:CDJ555"/>
    <mergeCell ref="CDK555:CDN555"/>
    <mergeCell ref="CDO555:CDR555"/>
    <mergeCell ref="CDS555:CDV555"/>
    <mergeCell ref="CCI555:CCL555"/>
    <mergeCell ref="CCM555:CCP555"/>
    <mergeCell ref="CCQ555:CCT555"/>
    <mergeCell ref="CCU555:CCX555"/>
    <mergeCell ref="CCY555:CDB555"/>
    <mergeCell ref="CMI555:CML555"/>
    <mergeCell ref="CMM555:CMP555"/>
    <mergeCell ref="CMQ555:CMT555"/>
    <mergeCell ref="CMU555:CMX555"/>
    <mergeCell ref="CMY555:CNB555"/>
    <mergeCell ref="CLO555:CLR555"/>
    <mergeCell ref="CLS555:CLV555"/>
    <mergeCell ref="CLW555:CLZ555"/>
    <mergeCell ref="CMA555:CMD555"/>
    <mergeCell ref="CME555:CMH555"/>
    <mergeCell ref="CKU555:CKX555"/>
    <mergeCell ref="CKY555:CLB555"/>
    <mergeCell ref="CLC555:CLF555"/>
    <mergeCell ref="CLG555:CLJ555"/>
    <mergeCell ref="CLK555:CLN555"/>
    <mergeCell ref="CKA555:CKD555"/>
    <mergeCell ref="CKE555:CKH555"/>
    <mergeCell ref="CKI555:CKL555"/>
    <mergeCell ref="CKM555:CKP555"/>
    <mergeCell ref="CKQ555:CKT555"/>
    <mergeCell ref="CJG555:CJJ555"/>
    <mergeCell ref="CJK555:CJN555"/>
    <mergeCell ref="CJO555:CJR555"/>
    <mergeCell ref="CJS555:CJV555"/>
    <mergeCell ref="CJW555:CJZ555"/>
    <mergeCell ref="CIM555:CIP555"/>
    <mergeCell ref="CIQ555:CIT555"/>
    <mergeCell ref="CIU555:CIX555"/>
    <mergeCell ref="CIY555:CJB555"/>
    <mergeCell ref="CJC555:CJF555"/>
    <mergeCell ref="CHS555:CHV555"/>
    <mergeCell ref="CHW555:CHZ555"/>
    <mergeCell ref="CIA555:CID555"/>
    <mergeCell ref="CIE555:CIH555"/>
    <mergeCell ref="CII555:CIL555"/>
    <mergeCell ref="CRS555:CRV555"/>
    <mergeCell ref="CRW555:CRZ555"/>
    <mergeCell ref="CSA555:CSD555"/>
    <mergeCell ref="CSE555:CSH555"/>
    <mergeCell ref="CSI555:CSL555"/>
    <mergeCell ref="CQY555:CRB555"/>
    <mergeCell ref="CRC555:CRF555"/>
    <mergeCell ref="CRG555:CRJ555"/>
    <mergeCell ref="CRK555:CRN555"/>
    <mergeCell ref="CRO555:CRR555"/>
    <mergeCell ref="CQE555:CQH555"/>
    <mergeCell ref="CQI555:CQL555"/>
    <mergeCell ref="CQM555:CQP555"/>
    <mergeCell ref="CQQ555:CQT555"/>
    <mergeCell ref="CQU555:CQX555"/>
    <mergeCell ref="CPK555:CPN555"/>
    <mergeCell ref="CPO555:CPR555"/>
    <mergeCell ref="CPS555:CPV555"/>
    <mergeCell ref="CPW555:CPZ555"/>
    <mergeCell ref="CQA555:CQD555"/>
    <mergeCell ref="COQ555:COT555"/>
    <mergeCell ref="COU555:COX555"/>
    <mergeCell ref="COY555:CPB555"/>
    <mergeCell ref="CPC555:CPF555"/>
    <mergeCell ref="CPG555:CPJ555"/>
    <mergeCell ref="CNW555:CNZ555"/>
    <mergeCell ref="COA555:COD555"/>
    <mergeCell ref="COE555:COH555"/>
    <mergeCell ref="COI555:COL555"/>
    <mergeCell ref="COM555:COP555"/>
    <mergeCell ref="CNC555:CNF555"/>
    <mergeCell ref="CNG555:CNJ555"/>
    <mergeCell ref="CNK555:CNN555"/>
    <mergeCell ref="CNO555:CNR555"/>
    <mergeCell ref="CNS555:CNV555"/>
    <mergeCell ref="CXC555:CXF555"/>
    <mergeCell ref="CXG555:CXJ555"/>
    <mergeCell ref="CXK555:CXN555"/>
    <mergeCell ref="CXO555:CXR555"/>
    <mergeCell ref="CXS555:CXV555"/>
    <mergeCell ref="CWI555:CWL555"/>
    <mergeCell ref="CWM555:CWP555"/>
    <mergeCell ref="CWQ555:CWT555"/>
    <mergeCell ref="CWU555:CWX555"/>
    <mergeCell ref="CWY555:CXB555"/>
    <mergeCell ref="CVO555:CVR555"/>
    <mergeCell ref="CVS555:CVV555"/>
    <mergeCell ref="CVW555:CVZ555"/>
    <mergeCell ref="CWA555:CWD555"/>
    <mergeCell ref="CWE555:CWH555"/>
    <mergeCell ref="CUU555:CUX555"/>
    <mergeCell ref="CUY555:CVB555"/>
    <mergeCell ref="CVC555:CVF555"/>
    <mergeCell ref="CVG555:CVJ555"/>
    <mergeCell ref="CVK555:CVN555"/>
    <mergeCell ref="CUA555:CUD555"/>
    <mergeCell ref="CUE555:CUH555"/>
    <mergeCell ref="CUI555:CUL555"/>
    <mergeCell ref="CUM555:CUP555"/>
    <mergeCell ref="CUQ555:CUT555"/>
    <mergeCell ref="CTG555:CTJ555"/>
    <mergeCell ref="CTK555:CTN555"/>
    <mergeCell ref="CTO555:CTR555"/>
    <mergeCell ref="CTS555:CTV555"/>
    <mergeCell ref="CTW555:CTZ555"/>
    <mergeCell ref="CSM555:CSP555"/>
    <mergeCell ref="CSQ555:CST555"/>
    <mergeCell ref="CSU555:CSX555"/>
    <mergeCell ref="CSY555:CTB555"/>
    <mergeCell ref="CTC555:CTF555"/>
    <mergeCell ref="DCM555:DCP555"/>
    <mergeCell ref="DCQ555:DCT555"/>
    <mergeCell ref="DCU555:DCX555"/>
    <mergeCell ref="DCY555:DDB555"/>
    <mergeCell ref="DDC555:DDF555"/>
    <mergeCell ref="DBS555:DBV555"/>
    <mergeCell ref="DBW555:DBZ555"/>
    <mergeCell ref="DCA555:DCD555"/>
    <mergeCell ref="DCE555:DCH555"/>
    <mergeCell ref="DCI555:DCL555"/>
    <mergeCell ref="DAY555:DBB555"/>
    <mergeCell ref="DBC555:DBF555"/>
    <mergeCell ref="DBG555:DBJ555"/>
    <mergeCell ref="DBK555:DBN555"/>
    <mergeCell ref="DBO555:DBR555"/>
    <mergeCell ref="DAE555:DAH555"/>
    <mergeCell ref="DAI555:DAL555"/>
    <mergeCell ref="DAM555:DAP555"/>
    <mergeCell ref="DAQ555:DAT555"/>
    <mergeCell ref="DAU555:DAX555"/>
    <mergeCell ref="CZK555:CZN555"/>
    <mergeCell ref="CZO555:CZR555"/>
    <mergeCell ref="CZS555:CZV555"/>
    <mergeCell ref="CZW555:CZZ555"/>
    <mergeCell ref="DAA555:DAD555"/>
    <mergeCell ref="CYQ555:CYT555"/>
    <mergeCell ref="CYU555:CYX555"/>
    <mergeCell ref="CYY555:CZB555"/>
    <mergeCell ref="CZC555:CZF555"/>
    <mergeCell ref="CZG555:CZJ555"/>
    <mergeCell ref="CXW555:CXZ555"/>
    <mergeCell ref="CYA555:CYD555"/>
    <mergeCell ref="CYE555:CYH555"/>
    <mergeCell ref="CYI555:CYL555"/>
    <mergeCell ref="CYM555:CYP555"/>
    <mergeCell ref="DHW555:DHZ555"/>
    <mergeCell ref="DIA555:DID555"/>
    <mergeCell ref="DIE555:DIH555"/>
    <mergeCell ref="DII555:DIL555"/>
    <mergeCell ref="DIM555:DIP555"/>
    <mergeCell ref="DHC555:DHF555"/>
    <mergeCell ref="DHG555:DHJ555"/>
    <mergeCell ref="DHK555:DHN555"/>
    <mergeCell ref="DHO555:DHR555"/>
    <mergeCell ref="DHS555:DHV555"/>
    <mergeCell ref="DGI555:DGL555"/>
    <mergeCell ref="DGM555:DGP555"/>
    <mergeCell ref="DGQ555:DGT555"/>
    <mergeCell ref="DGU555:DGX555"/>
    <mergeCell ref="DGY555:DHB555"/>
    <mergeCell ref="DFO555:DFR555"/>
    <mergeCell ref="DFS555:DFV555"/>
    <mergeCell ref="DFW555:DFZ555"/>
    <mergeCell ref="DGA555:DGD555"/>
    <mergeCell ref="DGE555:DGH555"/>
    <mergeCell ref="DEU555:DEX555"/>
    <mergeCell ref="DEY555:DFB555"/>
    <mergeCell ref="DFC555:DFF555"/>
    <mergeCell ref="DFG555:DFJ555"/>
    <mergeCell ref="DFK555:DFN555"/>
    <mergeCell ref="DEA555:DED555"/>
    <mergeCell ref="DEE555:DEH555"/>
    <mergeCell ref="DEI555:DEL555"/>
    <mergeCell ref="DEM555:DEP555"/>
    <mergeCell ref="DEQ555:DET555"/>
    <mergeCell ref="DDG555:DDJ555"/>
    <mergeCell ref="DDK555:DDN555"/>
    <mergeCell ref="DDO555:DDR555"/>
    <mergeCell ref="DDS555:DDV555"/>
    <mergeCell ref="DDW555:DDZ555"/>
    <mergeCell ref="DNG555:DNJ555"/>
    <mergeCell ref="DNK555:DNN555"/>
    <mergeCell ref="DNO555:DNR555"/>
    <mergeCell ref="DNS555:DNV555"/>
    <mergeCell ref="DNW555:DNZ555"/>
    <mergeCell ref="DMM555:DMP555"/>
    <mergeCell ref="DMQ555:DMT555"/>
    <mergeCell ref="DMU555:DMX555"/>
    <mergeCell ref="DMY555:DNB555"/>
    <mergeCell ref="DNC555:DNF555"/>
    <mergeCell ref="DLS555:DLV555"/>
    <mergeCell ref="DLW555:DLZ555"/>
    <mergeCell ref="DMA555:DMD555"/>
    <mergeCell ref="DME555:DMH555"/>
    <mergeCell ref="DMI555:DML555"/>
    <mergeCell ref="DKY555:DLB555"/>
    <mergeCell ref="DLC555:DLF555"/>
    <mergeCell ref="DLG555:DLJ555"/>
    <mergeCell ref="DLK555:DLN555"/>
    <mergeCell ref="DLO555:DLR555"/>
    <mergeCell ref="DKE555:DKH555"/>
    <mergeCell ref="DKI555:DKL555"/>
    <mergeCell ref="DKM555:DKP555"/>
    <mergeCell ref="DKQ555:DKT555"/>
    <mergeCell ref="DKU555:DKX555"/>
    <mergeCell ref="DJK555:DJN555"/>
    <mergeCell ref="DJO555:DJR555"/>
    <mergeCell ref="DJS555:DJV555"/>
    <mergeCell ref="DJW555:DJZ555"/>
    <mergeCell ref="DKA555:DKD555"/>
    <mergeCell ref="DIQ555:DIT555"/>
    <mergeCell ref="DIU555:DIX555"/>
    <mergeCell ref="DIY555:DJB555"/>
    <mergeCell ref="DJC555:DJF555"/>
    <mergeCell ref="DJG555:DJJ555"/>
    <mergeCell ref="DSQ555:DST555"/>
    <mergeCell ref="DSU555:DSX555"/>
    <mergeCell ref="DSY555:DTB555"/>
    <mergeCell ref="DTC555:DTF555"/>
    <mergeCell ref="DTG555:DTJ555"/>
    <mergeCell ref="DRW555:DRZ555"/>
    <mergeCell ref="DSA555:DSD555"/>
    <mergeCell ref="DSE555:DSH555"/>
    <mergeCell ref="DSI555:DSL555"/>
    <mergeCell ref="DSM555:DSP555"/>
    <mergeCell ref="DRC555:DRF555"/>
    <mergeCell ref="DRG555:DRJ555"/>
    <mergeCell ref="DRK555:DRN555"/>
    <mergeCell ref="DRO555:DRR555"/>
    <mergeCell ref="DRS555:DRV555"/>
    <mergeCell ref="DQI555:DQL555"/>
    <mergeCell ref="DQM555:DQP555"/>
    <mergeCell ref="DQQ555:DQT555"/>
    <mergeCell ref="DQU555:DQX555"/>
    <mergeCell ref="DQY555:DRB555"/>
    <mergeCell ref="DPO555:DPR555"/>
    <mergeCell ref="DPS555:DPV555"/>
    <mergeCell ref="DPW555:DPZ555"/>
    <mergeCell ref="DQA555:DQD555"/>
    <mergeCell ref="DQE555:DQH555"/>
    <mergeCell ref="DOU555:DOX555"/>
    <mergeCell ref="DOY555:DPB555"/>
    <mergeCell ref="DPC555:DPF555"/>
    <mergeCell ref="DPG555:DPJ555"/>
    <mergeCell ref="DPK555:DPN555"/>
    <mergeCell ref="DOA555:DOD555"/>
    <mergeCell ref="DOE555:DOH555"/>
    <mergeCell ref="DOI555:DOL555"/>
    <mergeCell ref="DOM555:DOP555"/>
    <mergeCell ref="DOQ555:DOT555"/>
    <mergeCell ref="DYA555:DYD555"/>
    <mergeCell ref="DYE555:DYH555"/>
    <mergeCell ref="DYI555:DYL555"/>
    <mergeCell ref="DYM555:DYP555"/>
    <mergeCell ref="DYQ555:DYT555"/>
    <mergeCell ref="DXG555:DXJ555"/>
    <mergeCell ref="DXK555:DXN555"/>
    <mergeCell ref="DXO555:DXR555"/>
    <mergeCell ref="DXS555:DXV555"/>
    <mergeCell ref="DXW555:DXZ555"/>
    <mergeCell ref="DWM555:DWP555"/>
    <mergeCell ref="DWQ555:DWT555"/>
    <mergeCell ref="DWU555:DWX555"/>
    <mergeCell ref="DWY555:DXB555"/>
    <mergeCell ref="DXC555:DXF555"/>
    <mergeCell ref="DVS555:DVV555"/>
    <mergeCell ref="DVW555:DVZ555"/>
    <mergeCell ref="DWA555:DWD555"/>
    <mergeCell ref="DWE555:DWH555"/>
    <mergeCell ref="DWI555:DWL555"/>
    <mergeCell ref="DUY555:DVB555"/>
    <mergeCell ref="DVC555:DVF555"/>
    <mergeCell ref="DVG555:DVJ555"/>
    <mergeCell ref="DVK555:DVN555"/>
    <mergeCell ref="DVO555:DVR555"/>
    <mergeCell ref="DUE555:DUH555"/>
    <mergeCell ref="DUI555:DUL555"/>
    <mergeCell ref="DUM555:DUP555"/>
    <mergeCell ref="DUQ555:DUT555"/>
    <mergeCell ref="DUU555:DUX555"/>
    <mergeCell ref="DTK555:DTN555"/>
    <mergeCell ref="DTO555:DTR555"/>
    <mergeCell ref="DTS555:DTV555"/>
    <mergeCell ref="DTW555:DTZ555"/>
    <mergeCell ref="DUA555:DUD555"/>
    <mergeCell ref="EDK555:EDN555"/>
    <mergeCell ref="EDO555:EDR555"/>
    <mergeCell ref="EDS555:EDV555"/>
    <mergeCell ref="EDW555:EDZ555"/>
    <mergeCell ref="EEA555:EED555"/>
    <mergeCell ref="ECQ555:ECT555"/>
    <mergeCell ref="ECU555:ECX555"/>
    <mergeCell ref="ECY555:EDB555"/>
    <mergeCell ref="EDC555:EDF555"/>
    <mergeCell ref="EDG555:EDJ555"/>
    <mergeCell ref="EBW555:EBZ555"/>
    <mergeCell ref="ECA555:ECD555"/>
    <mergeCell ref="ECE555:ECH555"/>
    <mergeCell ref="ECI555:ECL555"/>
    <mergeCell ref="ECM555:ECP555"/>
    <mergeCell ref="EBC555:EBF555"/>
    <mergeCell ref="EBG555:EBJ555"/>
    <mergeCell ref="EBK555:EBN555"/>
    <mergeCell ref="EBO555:EBR555"/>
    <mergeCell ref="EBS555:EBV555"/>
    <mergeCell ref="EAI555:EAL555"/>
    <mergeCell ref="EAM555:EAP555"/>
    <mergeCell ref="EAQ555:EAT555"/>
    <mergeCell ref="EAU555:EAX555"/>
    <mergeCell ref="EAY555:EBB555"/>
    <mergeCell ref="DZO555:DZR555"/>
    <mergeCell ref="DZS555:DZV555"/>
    <mergeCell ref="DZW555:DZZ555"/>
    <mergeCell ref="EAA555:EAD555"/>
    <mergeCell ref="EAE555:EAH555"/>
    <mergeCell ref="DYU555:DYX555"/>
    <mergeCell ref="DYY555:DZB555"/>
    <mergeCell ref="DZC555:DZF555"/>
    <mergeCell ref="DZG555:DZJ555"/>
    <mergeCell ref="DZK555:DZN555"/>
    <mergeCell ref="EIU555:EIX555"/>
    <mergeCell ref="EIY555:EJB555"/>
    <mergeCell ref="EJC555:EJF555"/>
    <mergeCell ref="EJG555:EJJ555"/>
    <mergeCell ref="EJK555:EJN555"/>
    <mergeCell ref="EIA555:EID555"/>
    <mergeCell ref="EIE555:EIH555"/>
    <mergeCell ref="EII555:EIL555"/>
    <mergeCell ref="EIM555:EIP555"/>
    <mergeCell ref="EIQ555:EIT555"/>
    <mergeCell ref="EHG555:EHJ555"/>
    <mergeCell ref="EHK555:EHN555"/>
    <mergeCell ref="EHO555:EHR555"/>
    <mergeCell ref="EHS555:EHV555"/>
    <mergeCell ref="EHW555:EHZ555"/>
    <mergeCell ref="EGM555:EGP555"/>
    <mergeCell ref="EGQ555:EGT555"/>
    <mergeCell ref="EGU555:EGX555"/>
    <mergeCell ref="EGY555:EHB555"/>
    <mergeCell ref="EHC555:EHF555"/>
    <mergeCell ref="EFS555:EFV555"/>
    <mergeCell ref="EFW555:EFZ555"/>
    <mergeCell ref="EGA555:EGD555"/>
    <mergeCell ref="EGE555:EGH555"/>
    <mergeCell ref="EGI555:EGL555"/>
    <mergeCell ref="EEY555:EFB555"/>
    <mergeCell ref="EFC555:EFF555"/>
    <mergeCell ref="EFG555:EFJ555"/>
    <mergeCell ref="EFK555:EFN555"/>
    <mergeCell ref="EFO555:EFR555"/>
    <mergeCell ref="EEE555:EEH555"/>
    <mergeCell ref="EEI555:EEL555"/>
    <mergeCell ref="EEM555:EEP555"/>
    <mergeCell ref="EEQ555:EET555"/>
    <mergeCell ref="EEU555:EEX555"/>
    <mergeCell ref="EOE555:EOH555"/>
    <mergeCell ref="EOI555:EOL555"/>
    <mergeCell ref="EOM555:EOP555"/>
    <mergeCell ref="EOQ555:EOT555"/>
    <mergeCell ref="EOU555:EOX555"/>
    <mergeCell ref="ENK555:ENN555"/>
    <mergeCell ref="ENO555:ENR555"/>
    <mergeCell ref="ENS555:ENV555"/>
    <mergeCell ref="ENW555:ENZ555"/>
    <mergeCell ref="EOA555:EOD555"/>
    <mergeCell ref="EMQ555:EMT555"/>
    <mergeCell ref="EMU555:EMX555"/>
    <mergeCell ref="EMY555:ENB555"/>
    <mergeCell ref="ENC555:ENF555"/>
    <mergeCell ref="ENG555:ENJ555"/>
    <mergeCell ref="ELW555:ELZ555"/>
    <mergeCell ref="EMA555:EMD555"/>
    <mergeCell ref="EME555:EMH555"/>
    <mergeCell ref="EMI555:EML555"/>
    <mergeCell ref="EMM555:EMP555"/>
    <mergeCell ref="ELC555:ELF555"/>
    <mergeCell ref="ELG555:ELJ555"/>
    <mergeCell ref="ELK555:ELN555"/>
    <mergeCell ref="ELO555:ELR555"/>
    <mergeCell ref="ELS555:ELV555"/>
    <mergeCell ref="EKI555:EKL555"/>
    <mergeCell ref="EKM555:EKP555"/>
    <mergeCell ref="EKQ555:EKT555"/>
    <mergeCell ref="EKU555:EKX555"/>
    <mergeCell ref="EKY555:ELB555"/>
    <mergeCell ref="EJO555:EJR555"/>
    <mergeCell ref="EJS555:EJV555"/>
    <mergeCell ref="EJW555:EJZ555"/>
    <mergeCell ref="EKA555:EKD555"/>
    <mergeCell ref="EKE555:EKH555"/>
    <mergeCell ref="ETO555:ETR555"/>
    <mergeCell ref="ETS555:ETV555"/>
    <mergeCell ref="ETW555:ETZ555"/>
    <mergeCell ref="EUA555:EUD555"/>
    <mergeCell ref="EUE555:EUH555"/>
    <mergeCell ref="ESU555:ESX555"/>
    <mergeCell ref="ESY555:ETB555"/>
    <mergeCell ref="ETC555:ETF555"/>
    <mergeCell ref="ETG555:ETJ555"/>
    <mergeCell ref="ETK555:ETN555"/>
    <mergeCell ref="ESA555:ESD555"/>
    <mergeCell ref="ESE555:ESH555"/>
    <mergeCell ref="ESI555:ESL555"/>
    <mergeCell ref="ESM555:ESP555"/>
    <mergeCell ref="ESQ555:EST555"/>
    <mergeCell ref="ERG555:ERJ555"/>
    <mergeCell ref="ERK555:ERN555"/>
    <mergeCell ref="ERO555:ERR555"/>
    <mergeCell ref="ERS555:ERV555"/>
    <mergeCell ref="ERW555:ERZ555"/>
    <mergeCell ref="EQM555:EQP555"/>
    <mergeCell ref="EQQ555:EQT555"/>
    <mergeCell ref="EQU555:EQX555"/>
    <mergeCell ref="EQY555:ERB555"/>
    <mergeCell ref="ERC555:ERF555"/>
    <mergeCell ref="EPS555:EPV555"/>
    <mergeCell ref="EPW555:EPZ555"/>
    <mergeCell ref="EQA555:EQD555"/>
    <mergeCell ref="EQE555:EQH555"/>
    <mergeCell ref="EQI555:EQL555"/>
    <mergeCell ref="EOY555:EPB555"/>
    <mergeCell ref="EPC555:EPF555"/>
    <mergeCell ref="EPG555:EPJ555"/>
    <mergeCell ref="EPK555:EPN555"/>
    <mergeCell ref="EPO555:EPR555"/>
    <mergeCell ref="EYY555:EZB555"/>
    <mergeCell ref="EZC555:EZF555"/>
    <mergeCell ref="EZG555:EZJ555"/>
    <mergeCell ref="EZK555:EZN555"/>
    <mergeCell ref="EZO555:EZR555"/>
    <mergeCell ref="EYE555:EYH555"/>
    <mergeCell ref="EYI555:EYL555"/>
    <mergeCell ref="EYM555:EYP555"/>
    <mergeCell ref="EYQ555:EYT555"/>
    <mergeCell ref="EYU555:EYX555"/>
    <mergeCell ref="EXK555:EXN555"/>
    <mergeCell ref="EXO555:EXR555"/>
    <mergeCell ref="EXS555:EXV555"/>
    <mergeCell ref="EXW555:EXZ555"/>
    <mergeCell ref="EYA555:EYD555"/>
    <mergeCell ref="EWQ555:EWT555"/>
    <mergeCell ref="EWU555:EWX555"/>
    <mergeCell ref="EWY555:EXB555"/>
    <mergeCell ref="EXC555:EXF555"/>
    <mergeCell ref="EXG555:EXJ555"/>
    <mergeCell ref="EVW555:EVZ555"/>
    <mergeCell ref="EWA555:EWD555"/>
    <mergeCell ref="EWE555:EWH555"/>
    <mergeCell ref="EWI555:EWL555"/>
    <mergeCell ref="EWM555:EWP555"/>
    <mergeCell ref="EVC555:EVF555"/>
    <mergeCell ref="EVG555:EVJ555"/>
    <mergeCell ref="EVK555:EVN555"/>
    <mergeCell ref="EVO555:EVR555"/>
    <mergeCell ref="EVS555:EVV555"/>
    <mergeCell ref="EUI555:EUL555"/>
    <mergeCell ref="EUM555:EUP555"/>
    <mergeCell ref="EUQ555:EUT555"/>
    <mergeCell ref="EUU555:EUX555"/>
    <mergeCell ref="EUY555:EVB555"/>
    <mergeCell ref="FEI555:FEL555"/>
    <mergeCell ref="FEM555:FEP555"/>
    <mergeCell ref="FEQ555:FET555"/>
    <mergeCell ref="FEU555:FEX555"/>
    <mergeCell ref="FEY555:FFB555"/>
    <mergeCell ref="FDO555:FDR555"/>
    <mergeCell ref="FDS555:FDV555"/>
    <mergeCell ref="FDW555:FDZ555"/>
    <mergeCell ref="FEA555:FED555"/>
    <mergeCell ref="FEE555:FEH555"/>
    <mergeCell ref="FCU555:FCX555"/>
    <mergeCell ref="FCY555:FDB555"/>
    <mergeCell ref="FDC555:FDF555"/>
    <mergeCell ref="FDG555:FDJ555"/>
    <mergeCell ref="FDK555:FDN555"/>
    <mergeCell ref="FCA555:FCD555"/>
    <mergeCell ref="FCE555:FCH555"/>
    <mergeCell ref="FCI555:FCL555"/>
    <mergeCell ref="FCM555:FCP555"/>
    <mergeCell ref="FCQ555:FCT555"/>
    <mergeCell ref="FBG555:FBJ555"/>
    <mergeCell ref="FBK555:FBN555"/>
    <mergeCell ref="FBO555:FBR555"/>
    <mergeCell ref="FBS555:FBV555"/>
    <mergeCell ref="FBW555:FBZ555"/>
    <mergeCell ref="FAM555:FAP555"/>
    <mergeCell ref="FAQ555:FAT555"/>
    <mergeCell ref="FAU555:FAX555"/>
    <mergeCell ref="FAY555:FBB555"/>
    <mergeCell ref="FBC555:FBF555"/>
    <mergeCell ref="EZS555:EZV555"/>
    <mergeCell ref="EZW555:EZZ555"/>
    <mergeCell ref="FAA555:FAD555"/>
    <mergeCell ref="FAE555:FAH555"/>
    <mergeCell ref="FAI555:FAL555"/>
    <mergeCell ref="FJS555:FJV555"/>
    <mergeCell ref="FJW555:FJZ555"/>
    <mergeCell ref="FKA555:FKD555"/>
    <mergeCell ref="FKE555:FKH555"/>
    <mergeCell ref="FKI555:FKL555"/>
    <mergeCell ref="FIY555:FJB555"/>
    <mergeCell ref="FJC555:FJF555"/>
    <mergeCell ref="FJG555:FJJ555"/>
    <mergeCell ref="FJK555:FJN555"/>
    <mergeCell ref="FJO555:FJR555"/>
    <mergeCell ref="FIE555:FIH555"/>
    <mergeCell ref="FII555:FIL555"/>
    <mergeCell ref="FIM555:FIP555"/>
    <mergeCell ref="FIQ555:FIT555"/>
    <mergeCell ref="FIU555:FIX555"/>
    <mergeCell ref="FHK555:FHN555"/>
    <mergeCell ref="FHO555:FHR555"/>
    <mergeCell ref="FHS555:FHV555"/>
    <mergeCell ref="FHW555:FHZ555"/>
    <mergeCell ref="FIA555:FID555"/>
    <mergeCell ref="FGQ555:FGT555"/>
    <mergeCell ref="FGU555:FGX555"/>
    <mergeCell ref="FGY555:FHB555"/>
    <mergeCell ref="FHC555:FHF555"/>
    <mergeCell ref="FHG555:FHJ555"/>
    <mergeCell ref="FFW555:FFZ555"/>
    <mergeCell ref="FGA555:FGD555"/>
    <mergeCell ref="FGE555:FGH555"/>
    <mergeCell ref="FGI555:FGL555"/>
    <mergeCell ref="FGM555:FGP555"/>
    <mergeCell ref="FFC555:FFF555"/>
    <mergeCell ref="FFG555:FFJ555"/>
    <mergeCell ref="FFK555:FFN555"/>
    <mergeCell ref="FFO555:FFR555"/>
    <mergeCell ref="FFS555:FFV555"/>
    <mergeCell ref="FPC555:FPF555"/>
    <mergeCell ref="FPG555:FPJ555"/>
    <mergeCell ref="FPK555:FPN555"/>
    <mergeCell ref="FPO555:FPR555"/>
    <mergeCell ref="FPS555:FPV555"/>
    <mergeCell ref="FOI555:FOL555"/>
    <mergeCell ref="FOM555:FOP555"/>
    <mergeCell ref="FOQ555:FOT555"/>
    <mergeCell ref="FOU555:FOX555"/>
    <mergeCell ref="FOY555:FPB555"/>
    <mergeCell ref="FNO555:FNR555"/>
    <mergeCell ref="FNS555:FNV555"/>
    <mergeCell ref="FNW555:FNZ555"/>
    <mergeCell ref="FOA555:FOD555"/>
    <mergeCell ref="FOE555:FOH555"/>
    <mergeCell ref="FMU555:FMX555"/>
    <mergeCell ref="FMY555:FNB555"/>
    <mergeCell ref="FNC555:FNF555"/>
    <mergeCell ref="FNG555:FNJ555"/>
    <mergeCell ref="FNK555:FNN555"/>
    <mergeCell ref="FMA555:FMD555"/>
    <mergeCell ref="FME555:FMH555"/>
    <mergeCell ref="FMI555:FML555"/>
    <mergeCell ref="FMM555:FMP555"/>
    <mergeCell ref="FMQ555:FMT555"/>
    <mergeCell ref="FLG555:FLJ555"/>
    <mergeCell ref="FLK555:FLN555"/>
    <mergeCell ref="FLO555:FLR555"/>
    <mergeCell ref="FLS555:FLV555"/>
    <mergeCell ref="FLW555:FLZ555"/>
    <mergeCell ref="FKM555:FKP555"/>
    <mergeCell ref="FKQ555:FKT555"/>
    <mergeCell ref="FKU555:FKX555"/>
    <mergeCell ref="FKY555:FLB555"/>
    <mergeCell ref="FLC555:FLF555"/>
    <mergeCell ref="FUM555:FUP555"/>
    <mergeCell ref="FUQ555:FUT555"/>
    <mergeCell ref="FUU555:FUX555"/>
    <mergeCell ref="FUY555:FVB555"/>
    <mergeCell ref="FVC555:FVF555"/>
    <mergeCell ref="FTS555:FTV555"/>
    <mergeCell ref="FTW555:FTZ555"/>
    <mergeCell ref="FUA555:FUD555"/>
    <mergeCell ref="FUE555:FUH555"/>
    <mergeCell ref="FUI555:FUL555"/>
    <mergeCell ref="FSY555:FTB555"/>
    <mergeCell ref="FTC555:FTF555"/>
    <mergeCell ref="FTG555:FTJ555"/>
    <mergeCell ref="FTK555:FTN555"/>
    <mergeCell ref="FTO555:FTR555"/>
    <mergeCell ref="FSE555:FSH555"/>
    <mergeCell ref="FSI555:FSL555"/>
    <mergeCell ref="FSM555:FSP555"/>
    <mergeCell ref="FSQ555:FST555"/>
    <mergeCell ref="FSU555:FSX555"/>
    <mergeCell ref="FRK555:FRN555"/>
    <mergeCell ref="FRO555:FRR555"/>
    <mergeCell ref="FRS555:FRV555"/>
    <mergeCell ref="FRW555:FRZ555"/>
    <mergeCell ref="FSA555:FSD555"/>
    <mergeCell ref="FQQ555:FQT555"/>
    <mergeCell ref="FQU555:FQX555"/>
    <mergeCell ref="FQY555:FRB555"/>
    <mergeCell ref="FRC555:FRF555"/>
    <mergeCell ref="FRG555:FRJ555"/>
    <mergeCell ref="FPW555:FPZ555"/>
    <mergeCell ref="FQA555:FQD555"/>
    <mergeCell ref="FQE555:FQH555"/>
    <mergeCell ref="FQI555:FQL555"/>
    <mergeCell ref="FQM555:FQP555"/>
    <mergeCell ref="FZW555:FZZ555"/>
    <mergeCell ref="GAA555:GAD555"/>
    <mergeCell ref="GAE555:GAH555"/>
    <mergeCell ref="GAI555:GAL555"/>
    <mergeCell ref="GAM555:GAP555"/>
    <mergeCell ref="FZC555:FZF555"/>
    <mergeCell ref="FZG555:FZJ555"/>
    <mergeCell ref="FZK555:FZN555"/>
    <mergeCell ref="FZO555:FZR555"/>
    <mergeCell ref="FZS555:FZV555"/>
    <mergeCell ref="FYI555:FYL555"/>
    <mergeCell ref="FYM555:FYP555"/>
    <mergeCell ref="FYQ555:FYT555"/>
    <mergeCell ref="FYU555:FYX555"/>
    <mergeCell ref="FYY555:FZB555"/>
    <mergeCell ref="FXO555:FXR555"/>
    <mergeCell ref="FXS555:FXV555"/>
    <mergeCell ref="FXW555:FXZ555"/>
    <mergeCell ref="FYA555:FYD555"/>
    <mergeCell ref="FYE555:FYH555"/>
    <mergeCell ref="FWU555:FWX555"/>
    <mergeCell ref="FWY555:FXB555"/>
    <mergeCell ref="FXC555:FXF555"/>
    <mergeCell ref="FXG555:FXJ555"/>
    <mergeCell ref="FXK555:FXN555"/>
    <mergeCell ref="FWA555:FWD555"/>
    <mergeCell ref="FWE555:FWH555"/>
    <mergeCell ref="FWI555:FWL555"/>
    <mergeCell ref="FWM555:FWP555"/>
    <mergeCell ref="FWQ555:FWT555"/>
    <mergeCell ref="FVG555:FVJ555"/>
    <mergeCell ref="FVK555:FVN555"/>
    <mergeCell ref="FVO555:FVR555"/>
    <mergeCell ref="FVS555:FVV555"/>
    <mergeCell ref="FVW555:FVZ555"/>
    <mergeCell ref="GFG555:GFJ555"/>
    <mergeCell ref="GFK555:GFN555"/>
    <mergeCell ref="GFO555:GFR555"/>
    <mergeCell ref="GFS555:GFV555"/>
    <mergeCell ref="GFW555:GFZ555"/>
    <mergeCell ref="GEM555:GEP555"/>
    <mergeCell ref="GEQ555:GET555"/>
    <mergeCell ref="GEU555:GEX555"/>
    <mergeCell ref="GEY555:GFB555"/>
    <mergeCell ref="GFC555:GFF555"/>
    <mergeCell ref="GDS555:GDV555"/>
    <mergeCell ref="GDW555:GDZ555"/>
    <mergeCell ref="GEA555:GED555"/>
    <mergeCell ref="GEE555:GEH555"/>
    <mergeCell ref="GEI555:GEL555"/>
    <mergeCell ref="GCY555:GDB555"/>
    <mergeCell ref="GDC555:GDF555"/>
    <mergeCell ref="GDG555:GDJ555"/>
    <mergeCell ref="GDK555:GDN555"/>
    <mergeCell ref="GDO555:GDR555"/>
    <mergeCell ref="GCE555:GCH555"/>
    <mergeCell ref="GCI555:GCL555"/>
    <mergeCell ref="GCM555:GCP555"/>
    <mergeCell ref="GCQ555:GCT555"/>
    <mergeCell ref="GCU555:GCX555"/>
    <mergeCell ref="GBK555:GBN555"/>
    <mergeCell ref="GBO555:GBR555"/>
    <mergeCell ref="GBS555:GBV555"/>
    <mergeCell ref="GBW555:GBZ555"/>
    <mergeCell ref="GCA555:GCD555"/>
    <mergeCell ref="GAQ555:GAT555"/>
    <mergeCell ref="GAU555:GAX555"/>
    <mergeCell ref="GAY555:GBB555"/>
    <mergeCell ref="GBC555:GBF555"/>
    <mergeCell ref="GBG555:GBJ555"/>
    <mergeCell ref="GKQ555:GKT555"/>
    <mergeCell ref="GKU555:GKX555"/>
    <mergeCell ref="GKY555:GLB555"/>
    <mergeCell ref="GLC555:GLF555"/>
    <mergeCell ref="GLG555:GLJ555"/>
    <mergeCell ref="GJW555:GJZ555"/>
    <mergeCell ref="GKA555:GKD555"/>
    <mergeCell ref="GKE555:GKH555"/>
    <mergeCell ref="GKI555:GKL555"/>
    <mergeCell ref="GKM555:GKP555"/>
    <mergeCell ref="GJC555:GJF555"/>
    <mergeCell ref="GJG555:GJJ555"/>
    <mergeCell ref="GJK555:GJN555"/>
    <mergeCell ref="GJO555:GJR555"/>
    <mergeCell ref="GJS555:GJV555"/>
    <mergeCell ref="GII555:GIL555"/>
    <mergeCell ref="GIM555:GIP555"/>
    <mergeCell ref="GIQ555:GIT555"/>
    <mergeCell ref="GIU555:GIX555"/>
    <mergeCell ref="GIY555:GJB555"/>
    <mergeCell ref="GHO555:GHR555"/>
    <mergeCell ref="GHS555:GHV555"/>
    <mergeCell ref="GHW555:GHZ555"/>
    <mergeCell ref="GIA555:GID555"/>
    <mergeCell ref="GIE555:GIH555"/>
    <mergeCell ref="GGU555:GGX555"/>
    <mergeCell ref="GGY555:GHB555"/>
    <mergeCell ref="GHC555:GHF555"/>
    <mergeCell ref="GHG555:GHJ555"/>
    <mergeCell ref="GHK555:GHN555"/>
    <mergeCell ref="GGA555:GGD555"/>
    <mergeCell ref="GGE555:GGH555"/>
    <mergeCell ref="GGI555:GGL555"/>
    <mergeCell ref="GGM555:GGP555"/>
    <mergeCell ref="GGQ555:GGT555"/>
    <mergeCell ref="GQA555:GQD555"/>
    <mergeCell ref="GQE555:GQH555"/>
    <mergeCell ref="GQI555:GQL555"/>
    <mergeCell ref="GQM555:GQP555"/>
    <mergeCell ref="GQQ555:GQT555"/>
    <mergeCell ref="GPG555:GPJ555"/>
    <mergeCell ref="GPK555:GPN555"/>
    <mergeCell ref="GPO555:GPR555"/>
    <mergeCell ref="GPS555:GPV555"/>
    <mergeCell ref="GPW555:GPZ555"/>
    <mergeCell ref="GOM555:GOP555"/>
    <mergeCell ref="GOQ555:GOT555"/>
    <mergeCell ref="GOU555:GOX555"/>
    <mergeCell ref="GOY555:GPB555"/>
    <mergeCell ref="GPC555:GPF555"/>
    <mergeCell ref="GNS555:GNV555"/>
    <mergeCell ref="GNW555:GNZ555"/>
    <mergeCell ref="GOA555:GOD555"/>
    <mergeCell ref="GOE555:GOH555"/>
    <mergeCell ref="GOI555:GOL555"/>
    <mergeCell ref="GMY555:GNB555"/>
    <mergeCell ref="GNC555:GNF555"/>
    <mergeCell ref="GNG555:GNJ555"/>
    <mergeCell ref="GNK555:GNN555"/>
    <mergeCell ref="GNO555:GNR555"/>
    <mergeCell ref="GME555:GMH555"/>
    <mergeCell ref="GMI555:GML555"/>
    <mergeCell ref="GMM555:GMP555"/>
    <mergeCell ref="GMQ555:GMT555"/>
    <mergeCell ref="GMU555:GMX555"/>
    <mergeCell ref="GLK555:GLN555"/>
    <mergeCell ref="GLO555:GLR555"/>
    <mergeCell ref="GLS555:GLV555"/>
    <mergeCell ref="GLW555:GLZ555"/>
    <mergeCell ref="GMA555:GMD555"/>
    <mergeCell ref="GVK555:GVN555"/>
    <mergeCell ref="GVO555:GVR555"/>
    <mergeCell ref="GVS555:GVV555"/>
    <mergeCell ref="GVW555:GVZ555"/>
    <mergeCell ref="GWA555:GWD555"/>
    <mergeCell ref="GUQ555:GUT555"/>
    <mergeCell ref="GUU555:GUX555"/>
    <mergeCell ref="GUY555:GVB555"/>
    <mergeCell ref="GVC555:GVF555"/>
    <mergeCell ref="GVG555:GVJ555"/>
    <mergeCell ref="GTW555:GTZ555"/>
    <mergeCell ref="GUA555:GUD555"/>
    <mergeCell ref="GUE555:GUH555"/>
    <mergeCell ref="GUI555:GUL555"/>
    <mergeCell ref="GUM555:GUP555"/>
    <mergeCell ref="GTC555:GTF555"/>
    <mergeCell ref="GTG555:GTJ555"/>
    <mergeCell ref="GTK555:GTN555"/>
    <mergeCell ref="GTO555:GTR555"/>
    <mergeCell ref="GTS555:GTV555"/>
    <mergeCell ref="GSI555:GSL555"/>
    <mergeCell ref="GSM555:GSP555"/>
    <mergeCell ref="GSQ555:GST555"/>
    <mergeCell ref="GSU555:GSX555"/>
    <mergeCell ref="GSY555:GTB555"/>
    <mergeCell ref="GRO555:GRR555"/>
    <mergeCell ref="GRS555:GRV555"/>
    <mergeCell ref="GRW555:GRZ555"/>
    <mergeCell ref="GSA555:GSD555"/>
    <mergeCell ref="GSE555:GSH555"/>
    <mergeCell ref="GQU555:GQX555"/>
    <mergeCell ref="GQY555:GRB555"/>
    <mergeCell ref="GRC555:GRF555"/>
    <mergeCell ref="GRG555:GRJ555"/>
    <mergeCell ref="GRK555:GRN555"/>
    <mergeCell ref="HAU555:HAX555"/>
    <mergeCell ref="HAY555:HBB555"/>
    <mergeCell ref="HBC555:HBF555"/>
    <mergeCell ref="HBG555:HBJ555"/>
    <mergeCell ref="HBK555:HBN555"/>
    <mergeCell ref="HAA555:HAD555"/>
    <mergeCell ref="HAE555:HAH555"/>
    <mergeCell ref="HAI555:HAL555"/>
    <mergeCell ref="HAM555:HAP555"/>
    <mergeCell ref="HAQ555:HAT555"/>
    <mergeCell ref="GZG555:GZJ555"/>
    <mergeCell ref="GZK555:GZN555"/>
    <mergeCell ref="GZO555:GZR555"/>
    <mergeCell ref="GZS555:GZV555"/>
    <mergeCell ref="GZW555:GZZ555"/>
    <mergeCell ref="GYM555:GYP555"/>
    <mergeCell ref="GYQ555:GYT555"/>
    <mergeCell ref="GYU555:GYX555"/>
    <mergeCell ref="GYY555:GZB555"/>
    <mergeCell ref="GZC555:GZF555"/>
    <mergeCell ref="GXS555:GXV555"/>
    <mergeCell ref="GXW555:GXZ555"/>
    <mergeCell ref="GYA555:GYD555"/>
    <mergeCell ref="GYE555:GYH555"/>
    <mergeCell ref="GYI555:GYL555"/>
    <mergeCell ref="GWY555:GXB555"/>
    <mergeCell ref="GXC555:GXF555"/>
    <mergeCell ref="GXG555:GXJ555"/>
    <mergeCell ref="GXK555:GXN555"/>
    <mergeCell ref="GXO555:GXR555"/>
    <mergeCell ref="GWE555:GWH555"/>
    <mergeCell ref="GWI555:GWL555"/>
    <mergeCell ref="GWM555:GWP555"/>
    <mergeCell ref="GWQ555:GWT555"/>
    <mergeCell ref="GWU555:GWX555"/>
    <mergeCell ref="HGE555:HGH555"/>
    <mergeCell ref="HGI555:HGL555"/>
    <mergeCell ref="HGM555:HGP555"/>
    <mergeCell ref="HGQ555:HGT555"/>
    <mergeCell ref="HGU555:HGX555"/>
    <mergeCell ref="HFK555:HFN555"/>
    <mergeCell ref="HFO555:HFR555"/>
    <mergeCell ref="HFS555:HFV555"/>
    <mergeCell ref="HFW555:HFZ555"/>
    <mergeCell ref="HGA555:HGD555"/>
    <mergeCell ref="HEQ555:HET555"/>
    <mergeCell ref="HEU555:HEX555"/>
    <mergeCell ref="HEY555:HFB555"/>
    <mergeCell ref="HFC555:HFF555"/>
    <mergeCell ref="HFG555:HFJ555"/>
    <mergeCell ref="HDW555:HDZ555"/>
    <mergeCell ref="HEA555:HED555"/>
    <mergeCell ref="HEE555:HEH555"/>
    <mergeCell ref="HEI555:HEL555"/>
    <mergeCell ref="HEM555:HEP555"/>
    <mergeCell ref="HDC555:HDF555"/>
    <mergeCell ref="HDG555:HDJ555"/>
    <mergeCell ref="HDK555:HDN555"/>
    <mergeCell ref="HDO555:HDR555"/>
    <mergeCell ref="HDS555:HDV555"/>
    <mergeCell ref="HCI555:HCL555"/>
    <mergeCell ref="HCM555:HCP555"/>
    <mergeCell ref="HCQ555:HCT555"/>
    <mergeCell ref="HCU555:HCX555"/>
    <mergeCell ref="HCY555:HDB555"/>
    <mergeCell ref="HBO555:HBR555"/>
    <mergeCell ref="HBS555:HBV555"/>
    <mergeCell ref="HBW555:HBZ555"/>
    <mergeCell ref="HCA555:HCD555"/>
    <mergeCell ref="HCE555:HCH555"/>
    <mergeCell ref="HLO555:HLR555"/>
    <mergeCell ref="HLS555:HLV555"/>
    <mergeCell ref="HLW555:HLZ555"/>
    <mergeCell ref="HMA555:HMD555"/>
    <mergeCell ref="HME555:HMH555"/>
    <mergeCell ref="HKU555:HKX555"/>
    <mergeCell ref="HKY555:HLB555"/>
    <mergeCell ref="HLC555:HLF555"/>
    <mergeCell ref="HLG555:HLJ555"/>
    <mergeCell ref="HLK555:HLN555"/>
    <mergeCell ref="HKA555:HKD555"/>
    <mergeCell ref="HKE555:HKH555"/>
    <mergeCell ref="HKI555:HKL555"/>
    <mergeCell ref="HKM555:HKP555"/>
    <mergeCell ref="HKQ555:HKT555"/>
    <mergeCell ref="HJG555:HJJ555"/>
    <mergeCell ref="HJK555:HJN555"/>
    <mergeCell ref="HJO555:HJR555"/>
    <mergeCell ref="HJS555:HJV555"/>
    <mergeCell ref="HJW555:HJZ555"/>
    <mergeCell ref="HIM555:HIP555"/>
    <mergeCell ref="HIQ555:HIT555"/>
    <mergeCell ref="HIU555:HIX555"/>
    <mergeCell ref="HIY555:HJB555"/>
    <mergeCell ref="HJC555:HJF555"/>
    <mergeCell ref="HHS555:HHV555"/>
    <mergeCell ref="HHW555:HHZ555"/>
    <mergeCell ref="HIA555:HID555"/>
    <mergeCell ref="HIE555:HIH555"/>
    <mergeCell ref="HII555:HIL555"/>
    <mergeCell ref="HGY555:HHB555"/>
    <mergeCell ref="HHC555:HHF555"/>
    <mergeCell ref="HHG555:HHJ555"/>
    <mergeCell ref="HHK555:HHN555"/>
    <mergeCell ref="HHO555:HHR555"/>
    <mergeCell ref="HQY555:HRB555"/>
    <mergeCell ref="HRC555:HRF555"/>
    <mergeCell ref="HRG555:HRJ555"/>
    <mergeCell ref="HRK555:HRN555"/>
    <mergeCell ref="HRO555:HRR555"/>
    <mergeCell ref="HQE555:HQH555"/>
    <mergeCell ref="HQI555:HQL555"/>
    <mergeCell ref="HQM555:HQP555"/>
    <mergeCell ref="HQQ555:HQT555"/>
    <mergeCell ref="HQU555:HQX555"/>
    <mergeCell ref="HPK555:HPN555"/>
    <mergeCell ref="HPO555:HPR555"/>
    <mergeCell ref="HPS555:HPV555"/>
    <mergeCell ref="HPW555:HPZ555"/>
    <mergeCell ref="HQA555:HQD555"/>
    <mergeCell ref="HOQ555:HOT555"/>
    <mergeCell ref="HOU555:HOX555"/>
    <mergeCell ref="HOY555:HPB555"/>
    <mergeCell ref="HPC555:HPF555"/>
    <mergeCell ref="HPG555:HPJ555"/>
    <mergeCell ref="HNW555:HNZ555"/>
    <mergeCell ref="HOA555:HOD555"/>
    <mergeCell ref="HOE555:HOH555"/>
    <mergeCell ref="HOI555:HOL555"/>
    <mergeCell ref="HOM555:HOP555"/>
    <mergeCell ref="HNC555:HNF555"/>
    <mergeCell ref="HNG555:HNJ555"/>
    <mergeCell ref="HNK555:HNN555"/>
    <mergeCell ref="HNO555:HNR555"/>
    <mergeCell ref="HNS555:HNV555"/>
    <mergeCell ref="HMI555:HML555"/>
    <mergeCell ref="HMM555:HMP555"/>
    <mergeCell ref="HMQ555:HMT555"/>
    <mergeCell ref="HMU555:HMX555"/>
    <mergeCell ref="HMY555:HNB555"/>
    <mergeCell ref="HWI555:HWL555"/>
    <mergeCell ref="HWM555:HWP555"/>
    <mergeCell ref="HWQ555:HWT555"/>
    <mergeCell ref="HWU555:HWX555"/>
    <mergeCell ref="HWY555:HXB555"/>
    <mergeCell ref="HVO555:HVR555"/>
    <mergeCell ref="HVS555:HVV555"/>
    <mergeCell ref="HVW555:HVZ555"/>
    <mergeCell ref="HWA555:HWD555"/>
    <mergeCell ref="HWE555:HWH555"/>
    <mergeCell ref="HUU555:HUX555"/>
    <mergeCell ref="HUY555:HVB555"/>
    <mergeCell ref="HVC555:HVF555"/>
    <mergeCell ref="HVG555:HVJ555"/>
    <mergeCell ref="HVK555:HVN555"/>
    <mergeCell ref="HUA555:HUD555"/>
    <mergeCell ref="HUE555:HUH555"/>
    <mergeCell ref="HUI555:HUL555"/>
    <mergeCell ref="HUM555:HUP555"/>
    <mergeCell ref="HUQ555:HUT555"/>
    <mergeCell ref="HTG555:HTJ555"/>
    <mergeCell ref="HTK555:HTN555"/>
    <mergeCell ref="HTO555:HTR555"/>
    <mergeCell ref="HTS555:HTV555"/>
    <mergeCell ref="HTW555:HTZ555"/>
    <mergeCell ref="HSM555:HSP555"/>
    <mergeCell ref="HSQ555:HST555"/>
    <mergeCell ref="HSU555:HSX555"/>
    <mergeCell ref="HSY555:HTB555"/>
    <mergeCell ref="HTC555:HTF555"/>
    <mergeCell ref="HRS555:HRV555"/>
    <mergeCell ref="HRW555:HRZ555"/>
    <mergeCell ref="HSA555:HSD555"/>
    <mergeCell ref="HSE555:HSH555"/>
    <mergeCell ref="HSI555:HSL555"/>
    <mergeCell ref="IBS555:IBV555"/>
    <mergeCell ref="IBW555:IBZ555"/>
    <mergeCell ref="ICA555:ICD555"/>
    <mergeCell ref="ICE555:ICH555"/>
    <mergeCell ref="ICI555:ICL555"/>
    <mergeCell ref="IAY555:IBB555"/>
    <mergeCell ref="IBC555:IBF555"/>
    <mergeCell ref="IBG555:IBJ555"/>
    <mergeCell ref="IBK555:IBN555"/>
    <mergeCell ref="IBO555:IBR555"/>
    <mergeCell ref="IAE555:IAH555"/>
    <mergeCell ref="IAI555:IAL555"/>
    <mergeCell ref="IAM555:IAP555"/>
    <mergeCell ref="IAQ555:IAT555"/>
    <mergeCell ref="IAU555:IAX555"/>
    <mergeCell ref="HZK555:HZN555"/>
    <mergeCell ref="HZO555:HZR555"/>
    <mergeCell ref="HZS555:HZV555"/>
    <mergeCell ref="HZW555:HZZ555"/>
    <mergeCell ref="IAA555:IAD555"/>
    <mergeCell ref="HYQ555:HYT555"/>
    <mergeCell ref="HYU555:HYX555"/>
    <mergeCell ref="HYY555:HZB555"/>
    <mergeCell ref="HZC555:HZF555"/>
    <mergeCell ref="HZG555:HZJ555"/>
    <mergeCell ref="HXW555:HXZ555"/>
    <mergeCell ref="HYA555:HYD555"/>
    <mergeCell ref="HYE555:HYH555"/>
    <mergeCell ref="HYI555:HYL555"/>
    <mergeCell ref="HYM555:HYP555"/>
    <mergeCell ref="HXC555:HXF555"/>
    <mergeCell ref="HXG555:HXJ555"/>
    <mergeCell ref="HXK555:HXN555"/>
    <mergeCell ref="HXO555:HXR555"/>
    <mergeCell ref="HXS555:HXV555"/>
    <mergeCell ref="IHC555:IHF555"/>
    <mergeCell ref="IHG555:IHJ555"/>
    <mergeCell ref="IHK555:IHN555"/>
    <mergeCell ref="IHO555:IHR555"/>
    <mergeCell ref="IHS555:IHV555"/>
    <mergeCell ref="IGI555:IGL555"/>
    <mergeCell ref="IGM555:IGP555"/>
    <mergeCell ref="IGQ555:IGT555"/>
    <mergeCell ref="IGU555:IGX555"/>
    <mergeCell ref="IGY555:IHB555"/>
    <mergeCell ref="IFO555:IFR555"/>
    <mergeCell ref="IFS555:IFV555"/>
    <mergeCell ref="IFW555:IFZ555"/>
    <mergeCell ref="IGA555:IGD555"/>
    <mergeCell ref="IGE555:IGH555"/>
    <mergeCell ref="IEU555:IEX555"/>
    <mergeCell ref="IEY555:IFB555"/>
    <mergeCell ref="IFC555:IFF555"/>
    <mergeCell ref="IFG555:IFJ555"/>
    <mergeCell ref="IFK555:IFN555"/>
    <mergeCell ref="IEA555:IED555"/>
    <mergeCell ref="IEE555:IEH555"/>
    <mergeCell ref="IEI555:IEL555"/>
    <mergeCell ref="IEM555:IEP555"/>
    <mergeCell ref="IEQ555:IET555"/>
    <mergeCell ref="IDG555:IDJ555"/>
    <mergeCell ref="IDK555:IDN555"/>
    <mergeCell ref="IDO555:IDR555"/>
    <mergeCell ref="IDS555:IDV555"/>
    <mergeCell ref="IDW555:IDZ555"/>
    <mergeCell ref="ICM555:ICP555"/>
    <mergeCell ref="ICQ555:ICT555"/>
    <mergeCell ref="ICU555:ICX555"/>
    <mergeCell ref="ICY555:IDB555"/>
    <mergeCell ref="IDC555:IDF555"/>
    <mergeCell ref="IMM555:IMP555"/>
    <mergeCell ref="IMQ555:IMT555"/>
    <mergeCell ref="IMU555:IMX555"/>
    <mergeCell ref="IMY555:INB555"/>
    <mergeCell ref="INC555:INF555"/>
    <mergeCell ref="ILS555:ILV555"/>
    <mergeCell ref="ILW555:ILZ555"/>
    <mergeCell ref="IMA555:IMD555"/>
    <mergeCell ref="IME555:IMH555"/>
    <mergeCell ref="IMI555:IML555"/>
    <mergeCell ref="IKY555:ILB555"/>
    <mergeCell ref="ILC555:ILF555"/>
    <mergeCell ref="ILG555:ILJ555"/>
    <mergeCell ref="ILK555:ILN555"/>
    <mergeCell ref="ILO555:ILR555"/>
    <mergeCell ref="IKE555:IKH555"/>
    <mergeCell ref="IKI555:IKL555"/>
    <mergeCell ref="IKM555:IKP555"/>
    <mergeCell ref="IKQ555:IKT555"/>
    <mergeCell ref="IKU555:IKX555"/>
    <mergeCell ref="IJK555:IJN555"/>
    <mergeCell ref="IJO555:IJR555"/>
    <mergeCell ref="IJS555:IJV555"/>
    <mergeCell ref="IJW555:IJZ555"/>
    <mergeCell ref="IKA555:IKD555"/>
    <mergeCell ref="IIQ555:IIT555"/>
    <mergeCell ref="IIU555:IIX555"/>
    <mergeCell ref="IIY555:IJB555"/>
    <mergeCell ref="IJC555:IJF555"/>
    <mergeCell ref="IJG555:IJJ555"/>
    <mergeCell ref="IHW555:IHZ555"/>
    <mergeCell ref="IIA555:IID555"/>
    <mergeCell ref="IIE555:IIH555"/>
    <mergeCell ref="III555:IIL555"/>
    <mergeCell ref="IIM555:IIP555"/>
    <mergeCell ref="IRW555:IRZ555"/>
    <mergeCell ref="ISA555:ISD555"/>
    <mergeCell ref="ISE555:ISH555"/>
    <mergeCell ref="ISI555:ISL555"/>
    <mergeCell ref="ISM555:ISP555"/>
    <mergeCell ref="IRC555:IRF555"/>
    <mergeCell ref="IRG555:IRJ555"/>
    <mergeCell ref="IRK555:IRN555"/>
    <mergeCell ref="IRO555:IRR555"/>
    <mergeCell ref="IRS555:IRV555"/>
    <mergeCell ref="IQI555:IQL555"/>
    <mergeCell ref="IQM555:IQP555"/>
    <mergeCell ref="IQQ555:IQT555"/>
    <mergeCell ref="IQU555:IQX555"/>
    <mergeCell ref="IQY555:IRB555"/>
    <mergeCell ref="IPO555:IPR555"/>
    <mergeCell ref="IPS555:IPV555"/>
    <mergeCell ref="IPW555:IPZ555"/>
    <mergeCell ref="IQA555:IQD555"/>
    <mergeCell ref="IQE555:IQH555"/>
    <mergeCell ref="IOU555:IOX555"/>
    <mergeCell ref="IOY555:IPB555"/>
    <mergeCell ref="IPC555:IPF555"/>
    <mergeCell ref="IPG555:IPJ555"/>
    <mergeCell ref="IPK555:IPN555"/>
    <mergeCell ref="IOA555:IOD555"/>
    <mergeCell ref="IOE555:IOH555"/>
    <mergeCell ref="IOI555:IOL555"/>
    <mergeCell ref="IOM555:IOP555"/>
    <mergeCell ref="IOQ555:IOT555"/>
    <mergeCell ref="ING555:INJ555"/>
    <mergeCell ref="INK555:INN555"/>
    <mergeCell ref="INO555:INR555"/>
    <mergeCell ref="INS555:INV555"/>
    <mergeCell ref="INW555:INZ555"/>
    <mergeCell ref="IXG555:IXJ555"/>
    <mergeCell ref="IXK555:IXN555"/>
    <mergeCell ref="IXO555:IXR555"/>
    <mergeCell ref="IXS555:IXV555"/>
    <mergeCell ref="IXW555:IXZ555"/>
    <mergeCell ref="IWM555:IWP555"/>
    <mergeCell ref="IWQ555:IWT555"/>
    <mergeCell ref="IWU555:IWX555"/>
    <mergeCell ref="IWY555:IXB555"/>
    <mergeCell ref="IXC555:IXF555"/>
    <mergeCell ref="IVS555:IVV555"/>
    <mergeCell ref="IVW555:IVZ555"/>
    <mergeCell ref="IWA555:IWD555"/>
    <mergeCell ref="IWE555:IWH555"/>
    <mergeCell ref="IWI555:IWL555"/>
    <mergeCell ref="IUY555:IVB555"/>
    <mergeCell ref="IVC555:IVF555"/>
    <mergeCell ref="IVG555:IVJ555"/>
    <mergeCell ref="IVK555:IVN555"/>
    <mergeCell ref="IVO555:IVR555"/>
    <mergeCell ref="IUE555:IUH555"/>
    <mergeCell ref="IUI555:IUL555"/>
    <mergeCell ref="IUM555:IUP555"/>
    <mergeCell ref="IUQ555:IUT555"/>
    <mergeCell ref="IUU555:IUX555"/>
    <mergeCell ref="ITK555:ITN555"/>
    <mergeCell ref="ITO555:ITR555"/>
    <mergeCell ref="ITS555:ITV555"/>
    <mergeCell ref="ITW555:ITZ555"/>
    <mergeCell ref="IUA555:IUD555"/>
    <mergeCell ref="ISQ555:IST555"/>
    <mergeCell ref="ISU555:ISX555"/>
    <mergeCell ref="ISY555:ITB555"/>
    <mergeCell ref="ITC555:ITF555"/>
    <mergeCell ref="ITG555:ITJ555"/>
    <mergeCell ref="JCQ555:JCT555"/>
    <mergeCell ref="JCU555:JCX555"/>
    <mergeCell ref="JCY555:JDB555"/>
    <mergeCell ref="JDC555:JDF555"/>
    <mergeCell ref="JDG555:JDJ555"/>
    <mergeCell ref="JBW555:JBZ555"/>
    <mergeCell ref="JCA555:JCD555"/>
    <mergeCell ref="JCE555:JCH555"/>
    <mergeCell ref="JCI555:JCL555"/>
    <mergeCell ref="JCM555:JCP555"/>
    <mergeCell ref="JBC555:JBF555"/>
    <mergeCell ref="JBG555:JBJ555"/>
    <mergeCell ref="JBK555:JBN555"/>
    <mergeCell ref="JBO555:JBR555"/>
    <mergeCell ref="JBS555:JBV555"/>
    <mergeCell ref="JAI555:JAL555"/>
    <mergeCell ref="JAM555:JAP555"/>
    <mergeCell ref="JAQ555:JAT555"/>
    <mergeCell ref="JAU555:JAX555"/>
    <mergeCell ref="JAY555:JBB555"/>
    <mergeCell ref="IZO555:IZR555"/>
    <mergeCell ref="IZS555:IZV555"/>
    <mergeCell ref="IZW555:IZZ555"/>
    <mergeCell ref="JAA555:JAD555"/>
    <mergeCell ref="JAE555:JAH555"/>
    <mergeCell ref="IYU555:IYX555"/>
    <mergeCell ref="IYY555:IZB555"/>
    <mergeCell ref="IZC555:IZF555"/>
    <mergeCell ref="IZG555:IZJ555"/>
    <mergeCell ref="IZK555:IZN555"/>
    <mergeCell ref="IYA555:IYD555"/>
    <mergeCell ref="IYE555:IYH555"/>
    <mergeCell ref="IYI555:IYL555"/>
    <mergeCell ref="IYM555:IYP555"/>
    <mergeCell ref="IYQ555:IYT555"/>
    <mergeCell ref="JIA555:JID555"/>
    <mergeCell ref="JIE555:JIH555"/>
    <mergeCell ref="JII555:JIL555"/>
    <mergeCell ref="JIM555:JIP555"/>
    <mergeCell ref="JIQ555:JIT555"/>
    <mergeCell ref="JHG555:JHJ555"/>
    <mergeCell ref="JHK555:JHN555"/>
    <mergeCell ref="JHO555:JHR555"/>
    <mergeCell ref="JHS555:JHV555"/>
    <mergeCell ref="JHW555:JHZ555"/>
    <mergeCell ref="JGM555:JGP555"/>
    <mergeCell ref="JGQ555:JGT555"/>
    <mergeCell ref="JGU555:JGX555"/>
    <mergeCell ref="JGY555:JHB555"/>
    <mergeCell ref="JHC555:JHF555"/>
    <mergeCell ref="JFS555:JFV555"/>
    <mergeCell ref="JFW555:JFZ555"/>
    <mergeCell ref="JGA555:JGD555"/>
    <mergeCell ref="JGE555:JGH555"/>
    <mergeCell ref="JGI555:JGL555"/>
    <mergeCell ref="JEY555:JFB555"/>
    <mergeCell ref="JFC555:JFF555"/>
    <mergeCell ref="JFG555:JFJ555"/>
    <mergeCell ref="JFK555:JFN555"/>
    <mergeCell ref="JFO555:JFR555"/>
    <mergeCell ref="JEE555:JEH555"/>
    <mergeCell ref="JEI555:JEL555"/>
    <mergeCell ref="JEM555:JEP555"/>
    <mergeCell ref="JEQ555:JET555"/>
    <mergeCell ref="JEU555:JEX555"/>
    <mergeCell ref="JDK555:JDN555"/>
    <mergeCell ref="JDO555:JDR555"/>
    <mergeCell ref="JDS555:JDV555"/>
    <mergeCell ref="JDW555:JDZ555"/>
    <mergeCell ref="JEA555:JED555"/>
    <mergeCell ref="JNK555:JNN555"/>
    <mergeCell ref="JNO555:JNR555"/>
    <mergeCell ref="JNS555:JNV555"/>
    <mergeCell ref="JNW555:JNZ555"/>
    <mergeCell ref="JOA555:JOD555"/>
    <mergeCell ref="JMQ555:JMT555"/>
    <mergeCell ref="JMU555:JMX555"/>
    <mergeCell ref="JMY555:JNB555"/>
    <mergeCell ref="JNC555:JNF555"/>
    <mergeCell ref="JNG555:JNJ555"/>
    <mergeCell ref="JLW555:JLZ555"/>
    <mergeCell ref="JMA555:JMD555"/>
    <mergeCell ref="JME555:JMH555"/>
    <mergeCell ref="JMI555:JML555"/>
    <mergeCell ref="JMM555:JMP555"/>
    <mergeCell ref="JLC555:JLF555"/>
    <mergeCell ref="JLG555:JLJ555"/>
    <mergeCell ref="JLK555:JLN555"/>
    <mergeCell ref="JLO555:JLR555"/>
    <mergeCell ref="JLS555:JLV555"/>
    <mergeCell ref="JKI555:JKL555"/>
    <mergeCell ref="JKM555:JKP555"/>
    <mergeCell ref="JKQ555:JKT555"/>
    <mergeCell ref="JKU555:JKX555"/>
    <mergeCell ref="JKY555:JLB555"/>
    <mergeCell ref="JJO555:JJR555"/>
    <mergeCell ref="JJS555:JJV555"/>
    <mergeCell ref="JJW555:JJZ555"/>
    <mergeCell ref="JKA555:JKD555"/>
    <mergeCell ref="JKE555:JKH555"/>
    <mergeCell ref="JIU555:JIX555"/>
    <mergeCell ref="JIY555:JJB555"/>
    <mergeCell ref="JJC555:JJF555"/>
    <mergeCell ref="JJG555:JJJ555"/>
    <mergeCell ref="JJK555:JJN555"/>
    <mergeCell ref="JSU555:JSX555"/>
    <mergeCell ref="JSY555:JTB555"/>
    <mergeCell ref="JTC555:JTF555"/>
    <mergeCell ref="JTG555:JTJ555"/>
    <mergeCell ref="JTK555:JTN555"/>
    <mergeCell ref="JSA555:JSD555"/>
    <mergeCell ref="JSE555:JSH555"/>
    <mergeCell ref="JSI555:JSL555"/>
    <mergeCell ref="JSM555:JSP555"/>
    <mergeCell ref="JSQ555:JST555"/>
    <mergeCell ref="JRG555:JRJ555"/>
    <mergeCell ref="JRK555:JRN555"/>
    <mergeCell ref="JRO555:JRR555"/>
    <mergeCell ref="JRS555:JRV555"/>
    <mergeCell ref="JRW555:JRZ555"/>
    <mergeCell ref="JQM555:JQP555"/>
    <mergeCell ref="JQQ555:JQT555"/>
    <mergeCell ref="JQU555:JQX555"/>
    <mergeCell ref="JQY555:JRB555"/>
    <mergeCell ref="JRC555:JRF555"/>
    <mergeCell ref="JPS555:JPV555"/>
    <mergeCell ref="JPW555:JPZ555"/>
    <mergeCell ref="JQA555:JQD555"/>
    <mergeCell ref="JQE555:JQH555"/>
    <mergeCell ref="JQI555:JQL555"/>
    <mergeCell ref="JOY555:JPB555"/>
    <mergeCell ref="JPC555:JPF555"/>
    <mergeCell ref="JPG555:JPJ555"/>
    <mergeCell ref="JPK555:JPN555"/>
    <mergeCell ref="JPO555:JPR555"/>
    <mergeCell ref="JOE555:JOH555"/>
    <mergeCell ref="JOI555:JOL555"/>
    <mergeCell ref="JOM555:JOP555"/>
    <mergeCell ref="JOQ555:JOT555"/>
    <mergeCell ref="JOU555:JOX555"/>
    <mergeCell ref="JYE555:JYH555"/>
    <mergeCell ref="JYI555:JYL555"/>
    <mergeCell ref="JYM555:JYP555"/>
    <mergeCell ref="JYQ555:JYT555"/>
    <mergeCell ref="JYU555:JYX555"/>
    <mergeCell ref="JXK555:JXN555"/>
    <mergeCell ref="JXO555:JXR555"/>
    <mergeCell ref="JXS555:JXV555"/>
    <mergeCell ref="JXW555:JXZ555"/>
    <mergeCell ref="JYA555:JYD555"/>
    <mergeCell ref="JWQ555:JWT555"/>
    <mergeCell ref="JWU555:JWX555"/>
    <mergeCell ref="JWY555:JXB555"/>
    <mergeCell ref="JXC555:JXF555"/>
    <mergeCell ref="JXG555:JXJ555"/>
    <mergeCell ref="JVW555:JVZ555"/>
    <mergeCell ref="JWA555:JWD555"/>
    <mergeCell ref="JWE555:JWH555"/>
    <mergeCell ref="JWI555:JWL555"/>
    <mergeCell ref="JWM555:JWP555"/>
    <mergeCell ref="JVC555:JVF555"/>
    <mergeCell ref="JVG555:JVJ555"/>
    <mergeCell ref="JVK555:JVN555"/>
    <mergeCell ref="JVO555:JVR555"/>
    <mergeCell ref="JVS555:JVV555"/>
    <mergeCell ref="JUI555:JUL555"/>
    <mergeCell ref="JUM555:JUP555"/>
    <mergeCell ref="JUQ555:JUT555"/>
    <mergeCell ref="JUU555:JUX555"/>
    <mergeCell ref="JUY555:JVB555"/>
    <mergeCell ref="JTO555:JTR555"/>
    <mergeCell ref="JTS555:JTV555"/>
    <mergeCell ref="JTW555:JTZ555"/>
    <mergeCell ref="JUA555:JUD555"/>
    <mergeCell ref="JUE555:JUH555"/>
    <mergeCell ref="KDO555:KDR555"/>
    <mergeCell ref="KDS555:KDV555"/>
    <mergeCell ref="KDW555:KDZ555"/>
    <mergeCell ref="KEA555:KED555"/>
    <mergeCell ref="KEE555:KEH555"/>
    <mergeCell ref="KCU555:KCX555"/>
    <mergeCell ref="KCY555:KDB555"/>
    <mergeCell ref="KDC555:KDF555"/>
    <mergeCell ref="KDG555:KDJ555"/>
    <mergeCell ref="KDK555:KDN555"/>
    <mergeCell ref="KCA555:KCD555"/>
    <mergeCell ref="KCE555:KCH555"/>
    <mergeCell ref="KCI555:KCL555"/>
    <mergeCell ref="KCM555:KCP555"/>
    <mergeCell ref="KCQ555:KCT555"/>
    <mergeCell ref="KBG555:KBJ555"/>
    <mergeCell ref="KBK555:KBN555"/>
    <mergeCell ref="KBO555:KBR555"/>
    <mergeCell ref="KBS555:KBV555"/>
    <mergeCell ref="KBW555:KBZ555"/>
    <mergeCell ref="KAM555:KAP555"/>
    <mergeCell ref="KAQ555:KAT555"/>
    <mergeCell ref="KAU555:KAX555"/>
    <mergeCell ref="KAY555:KBB555"/>
    <mergeCell ref="KBC555:KBF555"/>
    <mergeCell ref="JZS555:JZV555"/>
    <mergeCell ref="JZW555:JZZ555"/>
    <mergeCell ref="KAA555:KAD555"/>
    <mergeCell ref="KAE555:KAH555"/>
    <mergeCell ref="KAI555:KAL555"/>
    <mergeCell ref="JYY555:JZB555"/>
    <mergeCell ref="JZC555:JZF555"/>
    <mergeCell ref="JZG555:JZJ555"/>
    <mergeCell ref="JZK555:JZN555"/>
    <mergeCell ref="JZO555:JZR555"/>
    <mergeCell ref="KIY555:KJB555"/>
    <mergeCell ref="KJC555:KJF555"/>
    <mergeCell ref="KJG555:KJJ555"/>
    <mergeCell ref="KJK555:KJN555"/>
    <mergeCell ref="KJO555:KJR555"/>
    <mergeCell ref="KIE555:KIH555"/>
    <mergeCell ref="KII555:KIL555"/>
    <mergeCell ref="KIM555:KIP555"/>
    <mergeCell ref="KIQ555:KIT555"/>
    <mergeCell ref="KIU555:KIX555"/>
    <mergeCell ref="KHK555:KHN555"/>
    <mergeCell ref="KHO555:KHR555"/>
    <mergeCell ref="KHS555:KHV555"/>
    <mergeCell ref="KHW555:KHZ555"/>
    <mergeCell ref="KIA555:KID555"/>
    <mergeCell ref="KGQ555:KGT555"/>
    <mergeCell ref="KGU555:KGX555"/>
    <mergeCell ref="KGY555:KHB555"/>
    <mergeCell ref="KHC555:KHF555"/>
    <mergeCell ref="KHG555:KHJ555"/>
    <mergeCell ref="KFW555:KFZ555"/>
    <mergeCell ref="KGA555:KGD555"/>
    <mergeCell ref="KGE555:KGH555"/>
    <mergeCell ref="KGI555:KGL555"/>
    <mergeCell ref="KGM555:KGP555"/>
    <mergeCell ref="KFC555:KFF555"/>
    <mergeCell ref="KFG555:KFJ555"/>
    <mergeCell ref="KFK555:KFN555"/>
    <mergeCell ref="KFO555:KFR555"/>
    <mergeCell ref="KFS555:KFV555"/>
    <mergeCell ref="KEI555:KEL555"/>
    <mergeCell ref="KEM555:KEP555"/>
    <mergeCell ref="KEQ555:KET555"/>
    <mergeCell ref="KEU555:KEX555"/>
    <mergeCell ref="KEY555:KFB555"/>
    <mergeCell ref="KOI555:KOL555"/>
    <mergeCell ref="KOM555:KOP555"/>
    <mergeCell ref="KOQ555:KOT555"/>
    <mergeCell ref="KOU555:KOX555"/>
    <mergeCell ref="KOY555:KPB555"/>
    <mergeCell ref="KNO555:KNR555"/>
    <mergeCell ref="KNS555:KNV555"/>
    <mergeCell ref="KNW555:KNZ555"/>
    <mergeCell ref="KOA555:KOD555"/>
    <mergeCell ref="KOE555:KOH555"/>
    <mergeCell ref="KMU555:KMX555"/>
    <mergeCell ref="KMY555:KNB555"/>
    <mergeCell ref="KNC555:KNF555"/>
    <mergeCell ref="KNG555:KNJ555"/>
    <mergeCell ref="KNK555:KNN555"/>
    <mergeCell ref="KMA555:KMD555"/>
    <mergeCell ref="KME555:KMH555"/>
    <mergeCell ref="KMI555:KML555"/>
    <mergeCell ref="KMM555:KMP555"/>
    <mergeCell ref="KMQ555:KMT555"/>
    <mergeCell ref="KLG555:KLJ555"/>
    <mergeCell ref="KLK555:KLN555"/>
    <mergeCell ref="KLO555:KLR555"/>
    <mergeCell ref="KLS555:KLV555"/>
    <mergeCell ref="KLW555:KLZ555"/>
    <mergeCell ref="KKM555:KKP555"/>
    <mergeCell ref="KKQ555:KKT555"/>
    <mergeCell ref="KKU555:KKX555"/>
    <mergeCell ref="KKY555:KLB555"/>
    <mergeCell ref="KLC555:KLF555"/>
    <mergeCell ref="KJS555:KJV555"/>
    <mergeCell ref="KJW555:KJZ555"/>
    <mergeCell ref="KKA555:KKD555"/>
    <mergeCell ref="KKE555:KKH555"/>
    <mergeCell ref="KKI555:KKL555"/>
    <mergeCell ref="KTS555:KTV555"/>
    <mergeCell ref="KTW555:KTZ555"/>
    <mergeCell ref="KUA555:KUD555"/>
    <mergeCell ref="KUE555:KUH555"/>
    <mergeCell ref="KUI555:KUL555"/>
    <mergeCell ref="KSY555:KTB555"/>
    <mergeCell ref="KTC555:KTF555"/>
    <mergeCell ref="KTG555:KTJ555"/>
    <mergeCell ref="KTK555:KTN555"/>
    <mergeCell ref="KTO555:KTR555"/>
    <mergeCell ref="KSE555:KSH555"/>
    <mergeCell ref="KSI555:KSL555"/>
    <mergeCell ref="KSM555:KSP555"/>
    <mergeCell ref="KSQ555:KST555"/>
    <mergeCell ref="KSU555:KSX555"/>
    <mergeCell ref="KRK555:KRN555"/>
    <mergeCell ref="KRO555:KRR555"/>
    <mergeCell ref="KRS555:KRV555"/>
    <mergeCell ref="KRW555:KRZ555"/>
    <mergeCell ref="KSA555:KSD555"/>
    <mergeCell ref="KQQ555:KQT555"/>
    <mergeCell ref="KQU555:KQX555"/>
    <mergeCell ref="KQY555:KRB555"/>
    <mergeCell ref="KRC555:KRF555"/>
    <mergeCell ref="KRG555:KRJ555"/>
    <mergeCell ref="KPW555:KPZ555"/>
    <mergeCell ref="KQA555:KQD555"/>
    <mergeCell ref="KQE555:KQH555"/>
    <mergeCell ref="KQI555:KQL555"/>
    <mergeCell ref="KQM555:KQP555"/>
    <mergeCell ref="KPC555:KPF555"/>
    <mergeCell ref="KPG555:KPJ555"/>
    <mergeCell ref="KPK555:KPN555"/>
    <mergeCell ref="KPO555:KPR555"/>
    <mergeCell ref="KPS555:KPV555"/>
    <mergeCell ref="KZC555:KZF555"/>
    <mergeCell ref="KZG555:KZJ555"/>
    <mergeCell ref="KZK555:KZN555"/>
    <mergeCell ref="KZO555:KZR555"/>
    <mergeCell ref="KZS555:KZV555"/>
    <mergeCell ref="KYI555:KYL555"/>
    <mergeCell ref="KYM555:KYP555"/>
    <mergeCell ref="KYQ555:KYT555"/>
    <mergeCell ref="KYU555:KYX555"/>
    <mergeCell ref="KYY555:KZB555"/>
    <mergeCell ref="KXO555:KXR555"/>
    <mergeCell ref="KXS555:KXV555"/>
    <mergeCell ref="KXW555:KXZ555"/>
    <mergeCell ref="KYA555:KYD555"/>
    <mergeCell ref="KYE555:KYH555"/>
    <mergeCell ref="KWU555:KWX555"/>
    <mergeCell ref="KWY555:KXB555"/>
    <mergeCell ref="KXC555:KXF555"/>
    <mergeCell ref="KXG555:KXJ555"/>
    <mergeCell ref="KXK555:KXN555"/>
    <mergeCell ref="KWA555:KWD555"/>
    <mergeCell ref="KWE555:KWH555"/>
    <mergeCell ref="KWI555:KWL555"/>
    <mergeCell ref="KWM555:KWP555"/>
    <mergeCell ref="KWQ555:KWT555"/>
    <mergeCell ref="KVG555:KVJ555"/>
    <mergeCell ref="KVK555:KVN555"/>
    <mergeCell ref="KVO555:KVR555"/>
    <mergeCell ref="KVS555:KVV555"/>
    <mergeCell ref="KVW555:KVZ555"/>
    <mergeCell ref="KUM555:KUP555"/>
    <mergeCell ref="KUQ555:KUT555"/>
    <mergeCell ref="KUU555:KUX555"/>
    <mergeCell ref="KUY555:KVB555"/>
    <mergeCell ref="KVC555:KVF555"/>
    <mergeCell ref="LEM555:LEP555"/>
    <mergeCell ref="LEQ555:LET555"/>
    <mergeCell ref="LEU555:LEX555"/>
    <mergeCell ref="LEY555:LFB555"/>
    <mergeCell ref="LFC555:LFF555"/>
    <mergeCell ref="LDS555:LDV555"/>
    <mergeCell ref="LDW555:LDZ555"/>
    <mergeCell ref="LEA555:LED555"/>
    <mergeCell ref="LEE555:LEH555"/>
    <mergeCell ref="LEI555:LEL555"/>
    <mergeCell ref="LCY555:LDB555"/>
    <mergeCell ref="LDC555:LDF555"/>
    <mergeCell ref="LDG555:LDJ555"/>
    <mergeCell ref="LDK555:LDN555"/>
    <mergeCell ref="LDO555:LDR555"/>
    <mergeCell ref="LCE555:LCH555"/>
    <mergeCell ref="LCI555:LCL555"/>
    <mergeCell ref="LCM555:LCP555"/>
    <mergeCell ref="LCQ555:LCT555"/>
    <mergeCell ref="LCU555:LCX555"/>
    <mergeCell ref="LBK555:LBN555"/>
    <mergeCell ref="LBO555:LBR555"/>
    <mergeCell ref="LBS555:LBV555"/>
    <mergeCell ref="LBW555:LBZ555"/>
    <mergeCell ref="LCA555:LCD555"/>
    <mergeCell ref="LAQ555:LAT555"/>
    <mergeCell ref="LAU555:LAX555"/>
    <mergeCell ref="LAY555:LBB555"/>
    <mergeCell ref="LBC555:LBF555"/>
    <mergeCell ref="LBG555:LBJ555"/>
    <mergeCell ref="KZW555:KZZ555"/>
    <mergeCell ref="LAA555:LAD555"/>
    <mergeCell ref="LAE555:LAH555"/>
    <mergeCell ref="LAI555:LAL555"/>
    <mergeCell ref="LAM555:LAP555"/>
    <mergeCell ref="LJW555:LJZ555"/>
    <mergeCell ref="LKA555:LKD555"/>
    <mergeCell ref="LKE555:LKH555"/>
    <mergeCell ref="LKI555:LKL555"/>
    <mergeCell ref="LKM555:LKP555"/>
    <mergeCell ref="LJC555:LJF555"/>
    <mergeCell ref="LJG555:LJJ555"/>
    <mergeCell ref="LJK555:LJN555"/>
    <mergeCell ref="LJO555:LJR555"/>
    <mergeCell ref="LJS555:LJV555"/>
    <mergeCell ref="LII555:LIL555"/>
    <mergeCell ref="LIM555:LIP555"/>
    <mergeCell ref="LIQ555:LIT555"/>
    <mergeCell ref="LIU555:LIX555"/>
    <mergeCell ref="LIY555:LJB555"/>
    <mergeCell ref="LHO555:LHR555"/>
    <mergeCell ref="LHS555:LHV555"/>
    <mergeCell ref="LHW555:LHZ555"/>
    <mergeCell ref="LIA555:LID555"/>
    <mergeCell ref="LIE555:LIH555"/>
    <mergeCell ref="LGU555:LGX555"/>
    <mergeCell ref="LGY555:LHB555"/>
    <mergeCell ref="LHC555:LHF555"/>
    <mergeCell ref="LHG555:LHJ555"/>
    <mergeCell ref="LHK555:LHN555"/>
    <mergeCell ref="LGA555:LGD555"/>
    <mergeCell ref="LGE555:LGH555"/>
    <mergeCell ref="LGI555:LGL555"/>
    <mergeCell ref="LGM555:LGP555"/>
    <mergeCell ref="LGQ555:LGT555"/>
    <mergeCell ref="LFG555:LFJ555"/>
    <mergeCell ref="LFK555:LFN555"/>
    <mergeCell ref="LFO555:LFR555"/>
    <mergeCell ref="LFS555:LFV555"/>
    <mergeCell ref="LFW555:LFZ555"/>
    <mergeCell ref="LPG555:LPJ555"/>
    <mergeCell ref="LPK555:LPN555"/>
    <mergeCell ref="LPO555:LPR555"/>
    <mergeCell ref="LPS555:LPV555"/>
    <mergeCell ref="LPW555:LPZ555"/>
    <mergeCell ref="LOM555:LOP555"/>
    <mergeCell ref="LOQ555:LOT555"/>
    <mergeCell ref="LOU555:LOX555"/>
    <mergeCell ref="LOY555:LPB555"/>
    <mergeCell ref="LPC555:LPF555"/>
    <mergeCell ref="LNS555:LNV555"/>
    <mergeCell ref="LNW555:LNZ555"/>
    <mergeCell ref="LOA555:LOD555"/>
    <mergeCell ref="LOE555:LOH555"/>
    <mergeCell ref="LOI555:LOL555"/>
    <mergeCell ref="LMY555:LNB555"/>
    <mergeCell ref="LNC555:LNF555"/>
    <mergeCell ref="LNG555:LNJ555"/>
    <mergeCell ref="LNK555:LNN555"/>
    <mergeCell ref="LNO555:LNR555"/>
    <mergeCell ref="LME555:LMH555"/>
    <mergeCell ref="LMI555:LML555"/>
    <mergeCell ref="LMM555:LMP555"/>
    <mergeCell ref="LMQ555:LMT555"/>
    <mergeCell ref="LMU555:LMX555"/>
    <mergeCell ref="LLK555:LLN555"/>
    <mergeCell ref="LLO555:LLR555"/>
    <mergeCell ref="LLS555:LLV555"/>
    <mergeCell ref="LLW555:LLZ555"/>
    <mergeCell ref="LMA555:LMD555"/>
    <mergeCell ref="LKQ555:LKT555"/>
    <mergeCell ref="LKU555:LKX555"/>
    <mergeCell ref="LKY555:LLB555"/>
    <mergeCell ref="LLC555:LLF555"/>
    <mergeCell ref="LLG555:LLJ555"/>
    <mergeCell ref="LUQ555:LUT555"/>
    <mergeCell ref="LUU555:LUX555"/>
    <mergeCell ref="LUY555:LVB555"/>
    <mergeCell ref="LVC555:LVF555"/>
    <mergeCell ref="LVG555:LVJ555"/>
    <mergeCell ref="LTW555:LTZ555"/>
    <mergeCell ref="LUA555:LUD555"/>
    <mergeCell ref="LUE555:LUH555"/>
    <mergeCell ref="LUI555:LUL555"/>
    <mergeCell ref="LUM555:LUP555"/>
    <mergeCell ref="LTC555:LTF555"/>
    <mergeCell ref="LTG555:LTJ555"/>
    <mergeCell ref="LTK555:LTN555"/>
    <mergeCell ref="LTO555:LTR555"/>
    <mergeCell ref="LTS555:LTV555"/>
    <mergeCell ref="LSI555:LSL555"/>
    <mergeCell ref="LSM555:LSP555"/>
    <mergeCell ref="LSQ555:LST555"/>
    <mergeCell ref="LSU555:LSX555"/>
    <mergeCell ref="LSY555:LTB555"/>
    <mergeCell ref="LRO555:LRR555"/>
    <mergeCell ref="LRS555:LRV555"/>
    <mergeCell ref="LRW555:LRZ555"/>
    <mergeCell ref="LSA555:LSD555"/>
    <mergeCell ref="LSE555:LSH555"/>
    <mergeCell ref="LQU555:LQX555"/>
    <mergeCell ref="LQY555:LRB555"/>
    <mergeCell ref="LRC555:LRF555"/>
    <mergeCell ref="LRG555:LRJ555"/>
    <mergeCell ref="LRK555:LRN555"/>
    <mergeCell ref="LQA555:LQD555"/>
    <mergeCell ref="LQE555:LQH555"/>
    <mergeCell ref="LQI555:LQL555"/>
    <mergeCell ref="LQM555:LQP555"/>
    <mergeCell ref="LQQ555:LQT555"/>
    <mergeCell ref="MAA555:MAD555"/>
    <mergeCell ref="MAE555:MAH555"/>
    <mergeCell ref="MAI555:MAL555"/>
    <mergeCell ref="MAM555:MAP555"/>
    <mergeCell ref="MAQ555:MAT555"/>
    <mergeCell ref="LZG555:LZJ555"/>
    <mergeCell ref="LZK555:LZN555"/>
    <mergeCell ref="LZO555:LZR555"/>
    <mergeCell ref="LZS555:LZV555"/>
    <mergeCell ref="LZW555:LZZ555"/>
    <mergeCell ref="LYM555:LYP555"/>
    <mergeCell ref="LYQ555:LYT555"/>
    <mergeCell ref="LYU555:LYX555"/>
    <mergeCell ref="LYY555:LZB555"/>
    <mergeCell ref="LZC555:LZF555"/>
    <mergeCell ref="LXS555:LXV555"/>
    <mergeCell ref="LXW555:LXZ555"/>
    <mergeCell ref="LYA555:LYD555"/>
    <mergeCell ref="LYE555:LYH555"/>
    <mergeCell ref="LYI555:LYL555"/>
    <mergeCell ref="LWY555:LXB555"/>
    <mergeCell ref="LXC555:LXF555"/>
    <mergeCell ref="LXG555:LXJ555"/>
    <mergeCell ref="LXK555:LXN555"/>
    <mergeCell ref="LXO555:LXR555"/>
    <mergeCell ref="LWE555:LWH555"/>
    <mergeCell ref="LWI555:LWL555"/>
    <mergeCell ref="LWM555:LWP555"/>
    <mergeCell ref="LWQ555:LWT555"/>
    <mergeCell ref="LWU555:LWX555"/>
    <mergeCell ref="LVK555:LVN555"/>
    <mergeCell ref="LVO555:LVR555"/>
    <mergeCell ref="LVS555:LVV555"/>
    <mergeCell ref="LVW555:LVZ555"/>
    <mergeCell ref="LWA555:LWD555"/>
    <mergeCell ref="MFK555:MFN555"/>
    <mergeCell ref="MFO555:MFR555"/>
    <mergeCell ref="MFS555:MFV555"/>
    <mergeCell ref="MFW555:MFZ555"/>
    <mergeCell ref="MGA555:MGD555"/>
    <mergeCell ref="MEQ555:MET555"/>
    <mergeCell ref="MEU555:MEX555"/>
    <mergeCell ref="MEY555:MFB555"/>
    <mergeCell ref="MFC555:MFF555"/>
    <mergeCell ref="MFG555:MFJ555"/>
    <mergeCell ref="MDW555:MDZ555"/>
    <mergeCell ref="MEA555:MED555"/>
    <mergeCell ref="MEE555:MEH555"/>
    <mergeCell ref="MEI555:MEL555"/>
    <mergeCell ref="MEM555:MEP555"/>
    <mergeCell ref="MDC555:MDF555"/>
    <mergeCell ref="MDG555:MDJ555"/>
    <mergeCell ref="MDK555:MDN555"/>
    <mergeCell ref="MDO555:MDR555"/>
    <mergeCell ref="MDS555:MDV555"/>
    <mergeCell ref="MCI555:MCL555"/>
    <mergeCell ref="MCM555:MCP555"/>
    <mergeCell ref="MCQ555:MCT555"/>
    <mergeCell ref="MCU555:MCX555"/>
    <mergeCell ref="MCY555:MDB555"/>
    <mergeCell ref="MBO555:MBR555"/>
    <mergeCell ref="MBS555:MBV555"/>
    <mergeCell ref="MBW555:MBZ555"/>
    <mergeCell ref="MCA555:MCD555"/>
    <mergeCell ref="MCE555:MCH555"/>
    <mergeCell ref="MAU555:MAX555"/>
    <mergeCell ref="MAY555:MBB555"/>
    <mergeCell ref="MBC555:MBF555"/>
    <mergeCell ref="MBG555:MBJ555"/>
    <mergeCell ref="MBK555:MBN555"/>
    <mergeCell ref="MKU555:MKX555"/>
    <mergeCell ref="MKY555:MLB555"/>
    <mergeCell ref="MLC555:MLF555"/>
    <mergeCell ref="MLG555:MLJ555"/>
    <mergeCell ref="MLK555:MLN555"/>
    <mergeCell ref="MKA555:MKD555"/>
    <mergeCell ref="MKE555:MKH555"/>
    <mergeCell ref="MKI555:MKL555"/>
    <mergeCell ref="MKM555:MKP555"/>
    <mergeCell ref="MKQ555:MKT555"/>
    <mergeCell ref="MJG555:MJJ555"/>
    <mergeCell ref="MJK555:MJN555"/>
    <mergeCell ref="MJO555:MJR555"/>
    <mergeCell ref="MJS555:MJV555"/>
    <mergeCell ref="MJW555:MJZ555"/>
    <mergeCell ref="MIM555:MIP555"/>
    <mergeCell ref="MIQ555:MIT555"/>
    <mergeCell ref="MIU555:MIX555"/>
    <mergeCell ref="MIY555:MJB555"/>
    <mergeCell ref="MJC555:MJF555"/>
    <mergeCell ref="MHS555:MHV555"/>
    <mergeCell ref="MHW555:MHZ555"/>
    <mergeCell ref="MIA555:MID555"/>
    <mergeCell ref="MIE555:MIH555"/>
    <mergeCell ref="MII555:MIL555"/>
    <mergeCell ref="MGY555:MHB555"/>
    <mergeCell ref="MHC555:MHF555"/>
    <mergeCell ref="MHG555:MHJ555"/>
    <mergeCell ref="MHK555:MHN555"/>
    <mergeCell ref="MHO555:MHR555"/>
    <mergeCell ref="MGE555:MGH555"/>
    <mergeCell ref="MGI555:MGL555"/>
    <mergeCell ref="MGM555:MGP555"/>
    <mergeCell ref="MGQ555:MGT555"/>
    <mergeCell ref="MGU555:MGX555"/>
    <mergeCell ref="MQE555:MQH555"/>
    <mergeCell ref="MQI555:MQL555"/>
    <mergeCell ref="MQM555:MQP555"/>
    <mergeCell ref="MQQ555:MQT555"/>
    <mergeCell ref="MQU555:MQX555"/>
    <mergeCell ref="MPK555:MPN555"/>
    <mergeCell ref="MPO555:MPR555"/>
    <mergeCell ref="MPS555:MPV555"/>
    <mergeCell ref="MPW555:MPZ555"/>
    <mergeCell ref="MQA555:MQD555"/>
    <mergeCell ref="MOQ555:MOT555"/>
    <mergeCell ref="MOU555:MOX555"/>
    <mergeCell ref="MOY555:MPB555"/>
    <mergeCell ref="MPC555:MPF555"/>
    <mergeCell ref="MPG555:MPJ555"/>
    <mergeCell ref="MNW555:MNZ555"/>
    <mergeCell ref="MOA555:MOD555"/>
    <mergeCell ref="MOE555:MOH555"/>
    <mergeCell ref="MOI555:MOL555"/>
    <mergeCell ref="MOM555:MOP555"/>
    <mergeCell ref="MNC555:MNF555"/>
    <mergeCell ref="MNG555:MNJ555"/>
    <mergeCell ref="MNK555:MNN555"/>
    <mergeCell ref="MNO555:MNR555"/>
    <mergeCell ref="MNS555:MNV555"/>
    <mergeCell ref="MMI555:MML555"/>
    <mergeCell ref="MMM555:MMP555"/>
    <mergeCell ref="MMQ555:MMT555"/>
    <mergeCell ref="MMU555:MMX555"/>
    <mergeCell ref="MMY555:MNB555"/>
    <mergeCell ref="MLO555:MLR555"/>
    <mergeCell ref="MLS555:MLV555"/>
    <mergeCell ref="MLW555:MLZ555"/>
    <mergeCell ref="MMA555:MMD555"/>
    <mergeCell ref="MME555:MMH555"/>
    <mergeCell ref="MVO555:MVR555"/>
    <mergeCell ref="MVS555:MVV555"/>
    <mergeCell ref="MVW555:MVZ555"/>
    <mergeCell ref="MWA555:MWD555"/>
    <mergeCell ref="MWE555:MWH555"/>
    <mergeCell ref="MUU555:MUX555"/>
    <mergeCell ref="MUY555:MVB555"/>
    <mergeCell ref="MVC555:MVF555"/>
    <mergeCell ref="MVG555:MVJ555"/>
    <mergeCell ref="MVK555:MVN555"/>
    <mergeCell ref="MUA555:MUD555"/>
    <mergeCell ref="MUE555:MUH555"/>
    <mergeCell ref="MUI555:MUL555"/>
    <mergeCell ref="MUM555:MUP555"/>
    <mergeCell ref="MUQ555:MUT555"/>
    <mergeCell ref="MTG555:MTJ555"/>
    <mergeCell ref="MTK555:MTN555"/>
    <mergeCell ref="MTO555:MTR555"/>
    <mergeCell ref="MTS555:MTV555"/>
    <mergeCell ref="MTW555:MTZ555"/>
    <mergeCell ref="MSM555:MSP555"/>
    <mergeCell ref="MSQ555:MST555"/>
    <mergeCell ref="MSU555:MSX555"/>
    <mergeCell ref="MSY555:MTB555"/>
    <mergeCell ref="MTC555:MTF555"/>
    <mergeCell ref="MRS555:MRV555"/>
    <mergeCell ref="MRW555:MRZ555"/>
    <mergeCell ref="MSA555:MSD555"/>
    <mergeCell ref="MSE555:MSH555"/>
    <mergeCell ref="MSI555:MSL555"/>
    <mergeCell ref="MQY555:MRB555"/>
    <mergeCell ref="MRC555:MRF555"/>
    <mergeCell ref="MRG555:MRJ555"/>
    <mergeCell ref="MRK555:MRN555"/>
    <mergeCell ref="MRO555:MRR555"/>
    <mergeCell ref="NAY555:NBB555"/>
    <mergeCell ref="NBC555:NBF555"/>
    <mergeCell ref="NBG555:NBJ555"/>
    <mergeCell ref="NBK555:NBN555"/>
    <mergeCell ref="NBO555:NBR555"/>
    <mergeCell ref="NAE555:NAH555"/>
    <mergeCell ref="NAI555:NAL555"/>
    <mergeCell ref="NAM555:NAP555"/>
    <mergeCell ref="NAQ555:NAT555"/>
    <mergeCell ref="NAU555:NAX555"/>
    <mergeCell ref="MZK555:MZN555"/>
    <mergeCell ref="MZO555:MZR555"/>
    <mergeCell ref="MZS555:MZV555"/>
    <mergeCell ref="MZW555:MZZ555"/>
    <mergeCell ref="NAA555:NAD555"/>
    <mergeCell ref="MYQ555:MYT555"/>
    <mergeCell ref="MYU555:MYX555"/>
    <mergeCell ref="MYY555:MZB555"/>
    <mergeCell ref="MZC555:MZF555"/>
    <mergeCell ref="MZG555:MZJ555"/>
    <mergeCell ref="MXW555:MXZ555"/>
    <mergeCell ref="MYA555:MYD555"/>
    <mergeCell ref="MYE555:MYH555"/>
    <mergeCell ref="MYI555:MYL555"/>
    <mergeCell ref="MYM555:MYP555"/>
    <mergeCell ref="MXC555:MXF555"/>
    <mergeCell ref="MXG555:MXJ555"/>
    <mergeCell ref="MXK555:MXN555"/>
    <mergeCell ref="MXO555:MXR555"/>
    <mergeCell ref="MXS555:MXV555"/>
    <mergeCell ref="MWI555:MWL555"/>
    <mergeCell ref="MWM555:MWP555"/>
    <mergeCell ref="MWQ555:MWT555"/>
    <mergeCell ref="MWU555:MWX555"/>
    <mergeCell ref="MWY555:MXB555"/>
    <mergeCell ref="NGI555:NGL555"/>
    <mergeCell ref="NGM555:NGP555"/>
    <mergeCell ref="NGQ555:NGT555"/>
    <mergeCell ref="NGU555:NGX555"/>
    <mergeCell ref="NGY555:NHB555"/>
    <mergeCell ref="NFO555:NFR555"/>
    <mergeCell ref="NFS555:NFV555"/>
    <mergeCell ref="NFW555:NFZ555"/>
    <mergeCell ref="NGA555:NGD555"/>
    <mergeCell ref="NGE555:NGH555"/>
    <mergeCell ref="NEU555:NEX555"/>
    <mergeCell ref="NEY555:NFB555"/>
    <mergeCell ref="NFC555:NFF555"/>
    <mergeCell ref="NFG555:NFJ555"/>
    <mergeCell ref="NFK555:NFN555"/>
    <mergeCell ref="NEA555:NED555"/>
    <mergeCell ref="NEE555:NEH555"/>
    <mergeCell ref="NEI555:NEL555"/>
    <mergeCell ref="NEM555:NEP555"/>
    <mergeCell ref="NEQ555:NET555"/>
    <mergeCell ref="NDG555:NDJ555"/>
    <mergeCell ref="NDK555:NDN555"/>
    <mergeCell ref="NDO555:NDR555"/>
    <mergeCell ref="NDS555:NDV555"/>
    <mergeCell ref="NDW555:NDZ555"/>
    <mergeCell ref="NCM555:NCP555"/>
    <mergeCell ref="NCQ555:NCT555"/>
    <mergeCell ref="NCU555:NCX555"/>
    <mergeCell ref="NCY555:NDB555"/>
    <mergeCell ref="NDC555:NDF555"/>
    <mergeCell ref="NBS555:NBV555"/>
    <mergeCell ref="NBW555:NBZ555"/>
    <mergeCell ref="NCA555:NCD555"/>
    <mergeCell ref="NCE555:NCH555"/>
    <mergeCell ref="NCI555:NCL555"/>
    <mergeCell ref="NLS555:NLV555"/>
    <mergeCell ref="NLW555:NLZ555"/>
    <mergeCell ref="NMA555:NMD555"/>
    <mergeCell ref="NME555:NMH555"/>
    <mergeCell ref="NMI555:NML555"/>
    <mergeCell ref="NKY555:NLB555"/>
    <mergeCell ref="NLC555:NLF555"/>
    <mergeCell ref="NLG555:NLJ555"/>
    <mergeCell ref="NLK555:NLN555"/>
    <mergeCell ref="NLO555:NLR555"/>
    <mergeCell ref="NKE555:NKH555"/>
    <mergeCell ref="NKI555:NKL555"/>
    <mergeCell ref="NKM555:NKP555"/>
    <mergeCell ref="NKQ555:NKT555"/>
    <mergeCell ref="NKU555:NKX555"/>
    <mergeCell ref="NJK555:NJN555"/>
    <mergeCell ref="NJO555:NJR555"/>
    <mergeCell ref="NJS555:NJV555"/>
    <mergeCell ref="NJW555:NJZ555"/>
    <mergeCell ref="NKA555:NKD555"/>
    <mergeCell ref="NIQ555:NIT555"/>
    <mergeCell ref="NIU555:NIX555"/>
    <mergeCell ref="NIY555:NJB555"/>
    <mergeCell ref="NJC555:NJF555"/>
    <mergeCell ref="NJG555:NJJ555"/>
    <mergeCell ref="NHW555:NHZ555"/>
    <mergeCell ref="NIA555:NID555"/>
    <mergeCell ref="NIE555:NIH555"/>
    <mergeCell ref="NII555:NIL555"/>
    <mergeCell ref="NIM555:NIP555"/>
    <mergeCell ref="NHC555:NHF555"/>
    <mergeCell ref="NHG555:NHJ555"/>
    <mergeCell ref="NHK555:NHN555"/>
    <mergeCell ref="NHO555:NHR555"/>
    <mergeCell ref="NHS555:NHV555"/>
    <mergeCell ref="NRC555:NRF555"/>
    <mergeCell ref="NRG555:NRJ555"/>
    <mergeCell ref="NRK555:NRN555"/>
    <mergeCell ref="NRO555:NRR555"/>
    <mergeCell ref="NRS555:NRV555"/>
    <mergeCell ref="NQI555:NQL555"/>
    <mergeCell ref="NQM555:NQP555"/>
    <mergeCell ref="NQQ555:NQT555"/>
    <mergeCell ref="NQU555:NQX555"/>
    <mergeCell ref="NQY555:NRB555"/>
    <mergeCell ref="NPO555:NPR555"/>
    <mergeCell ref="NPS555:NPV555"/>
    <mergeCell ref="NPW555:NPZ555"/>
    <mergeCell ref="NQA555:NQD555"/>
    <mergeCell ref="NQE555:NQH555"/>
    <mergeCell ref="NOU555:NOX555"/>
    <mergeCell ref="NOY555:NPB555"/>
    <mergeCell ref="NPC555:NPF555"/>
    <mergeCell ref="NPG555:NPJ555"/>
    <mergeCell ref="NPK555:NPN555"/>
    <mergeCell ref="NOA555:NOD555"/>
    <mergeCell ref="NOE555:NOH555"/>
    <mergeCell ref="NOI555:NOL555"/>
    <mergeCell ref="NOM555:NOP555"/>
    <mergeCell ref="NOQ555:NOT555"/>
    <mergeCell ref="NNG555:NNJ555"/>
    <mergeCell ref="NNK555:NNN555"/>
    <mergeCell ref="NNO555:NNR555"/>
    <mergeCell ref="NNS555:NNV555"/>
    <mergeCell ref="NNW555:NNZ555"/>
    <mergeCell ref="NMM555:NMP555"/>
    <mergeCell ref="NMQ555:NMT555"/>
    <mergeCell ref="NMU555:NMX555"/>
    <mergeCell ref="NMY555:NNB555"/>
    <mergeCell ref="NNC555:NNF555"/>
    <mergeCell ref="NWM555:NWP555"/>
    <mergeCell ref="NWQ555:NWT555"/>
    <mergeCell ref="NWU555:NWX555"/>
    <mergeCell ref="NWY555:NXB555"/>
    <mergeCell ref="NXC555:NXF555"/>
    <mergeCell ref="NVS555:NVV555"/>
    <mergeCell ref="NVW555:NVZ555"/>
    <mergeCell ref="NWA555:NWD555"/>
    <mergeCell ref="NWE555:NWH555"/>
    <mergeCell ref="NWI555:NWL555"/>
    <mergeCell ref="NUY555:NVB555"/>
    <mergeCell ref="NVC555:NVF555"/>
    <mergeCell ref="NVG555:NVJ555"/>
    <mergeCell ref="NVK555:NVN555"/>
    <mergeCell ref="NVO555:NVR555"/>
    <mergeCell ref="NUE555:NUH555"/>
    <mergeCell ref="NUI555:NUL555"/>
    <mergeCell ref="NUM555:NUP555"/>
    <mergeCell ref="NUQ555:NUT555"/>
    <mergeCell ref="NUU555:NUX555"/>
    <mergeCell ref="NTK555:NTN555"/>
    <mergeCell ref="NTO555:NTR555"/>
    <mergeCell ref="NTS555:NTV555"/>
    <mergeCell ref="NTW555:NTZ555"/>
    <mergeCell ref="NUA555:NUD555"/>
    <mergeCell ref="NSQ555:NST555"/>
    <mergeCell ref="NSU555:NSX555"/>
    <mergeCell ref="NSY555:NTB555"/>
    <mergeCell ref="NTC555:NTF555"/>
    <mergeCell ref="NTG555:NTJ555"/>
    <mergeCell ref="NRW555:NRZ555"/>
    <mergeCell ref="NSA555:NSD555"/>
    <mergeCell ref="NSE555:NSH555"/>
    <mergeCell ref="NSI555:NSL555"/>
    <mergeCell ref="NSM555:NSP555"/>
    <mergeCell ref="OBW555:OBZ555"/>
    <mergeCell ref="OCA555:OCD555"/>
    <mergeCell ref="OCE555:OCH555"/>
    <mergeCell ref="OCI555:OCL555"/>
    <mergeCell ref="OCM555:OCP555"/>
    <mergeCell ref="OBC555:OBF555"/>
    <mergeCell ref="OBG555:OBJ555"/>
    <mergeCell ref="OBK555:OBN555"/>
    <mergeCell ref="OBO555:OBR555"/>
    <mergeCell ref="OBS555:OBV555"/>
    <mergeCell ref="OAI555:OAL555"/>
    <mergeCell ref="OAM555:OAP555"/>
    <mergeCell ref="OAQ555:OAT555"/>
    <mergeCell ref="OAU555:OAX555"/>
    <mergeCell ref="OAY555:OBB555"/>
    <mergeCell ref="NZO555:NZR555"/>
    <mergeCell ref="NZS555:NZV555"/>
    <mergeCell ref="NZW555:NZZ555"/>
    <mergeCell ref="OAA555:OAD555"/>
    <mergeCell ref="OAE555:OAH555"/>
    <mergeCell ref="NYU555:NYX555"/>
    <mergeCell ref="NYY555:NZB555"/>
    <mergeCell ref="NZC555:NZF555"/>
    <mergeCell ref="NZG555:NZJ555"/>
    <mergeCell ref="NZK555:NZN555"/>
    <mergeCell ref="NYA555:NYD555"/>
    <mergeCell ref="NYE555:NYH555"/>
    <mergeCell ref="NYI555:NYL555"/>
    <mergeCell ref="NYM555:NYP555"/>
    <mergeCell ref="NYQ555:NYT555"/>
    <mergeCell ref="NXG555:NXJ555"/>
    <mergeCell ref="NXK555:NXN555"/>
    <mergeCell ref="NXO555:NXR555"/>
    <mergeCell ref="NXS555:NXV555"/>
    <mergeCell ref="NXW555:NXZ555"/>
    <mergeCell ref="OHG555:OHJ555"/>
    <mergeCell ref="OHK555:OHN555"/>
    <mergeCell ref="OHO555:OHR555"/>
    <mergeCell ref="OHS555:OHV555"/>
    <mergeCell ref="OHW555:OHZ555"/>
    <mergeCell ref="OGM555:OGP555"/>
    <mergeCell ref="OGQ555:OGT555"/>
    <mergeCell ref="OGU555:OGX555"/>
    <mergeCell ref="OGY555:OHB555"/>
    <mergeCell ref="OHC555:OHF555"/>
    <mergeCell ref="OFS555:OFV555"/>
    <mergeCell ref="OFW555:OFZ555"/>
    <mergeCell ref="OGA555:OGD555"/>
    <mergeCell ref="OGE555:OGH555"/>
    <mergeCell ref="OGI555:OGL555"/>
    <mergeCell ref="OEY555:OFB555"/>
    <mergeCell ref="OFC555:OFF555"/>
    <mergeCell ref="OFG555:OFJ555"/>
    <mergeCell ref="OFK555:OFN555"/>
    <mergeCell ref="OFO555:OFR555"/>
    <mergeCell ref="OEE555:OEH555"/>
    <mergeCell ref="OEI555:OEL555"/>
    <mergeCell ref="OEM555:OEP555"/>
    <mergeCell ref="OEQ555:OET555"/>
    <mergeCell ref="OEU555:OEX555"/>
    <mergeCell ref="ODK555:ODN555"/>
    <mergeCell ref="ODO555:ODR555"/>
    <mergeCell ref="ODS555:ODV555"/>
    <mergeCell ref="ODW555:ODZ555"/>
    <mergeCell ref="OEA555:OED555"/>
    <mergeCell ref="OCQ555:OCT555"/>
    <mergeCell ref="OCU555:OCX555"/>
    <mergeCell ref="OCY555:ODB555"/>
    <mergeCell ref="ODC555:ODF555"/>
    <mergeCell ref="ODG555:ODJ555"/>
    <mergeCell ref="OMQ555:OMT555"/>
    <mergeCell ref="OMU555:OMX555"/>
    <mergeCell ref="OMY555:ONB555"/>
    <mergeCell ref="ONC555:ONF555"/>
    <mergeCell ref="ONG555:ONJ555"/>
    <mergeCell ref="OLW555:OLZ555"/>
    <mergeCell ref="OMA555:OMD555"/>
    <mergeCell ref="OME555:OMH555"/>
    <mergeCell ref="OMI555:OML555"/>
    <mergeCell ref="OMM555:OMP555"/>
    <mergeCell ref="OLC555:OLF555"/>
    <mergeCell ref="OLG555:OLJ555"/>
    <mergeCell ref="OLK555:OLN555"/>
    <mergeCell ref="OLO555:OLR555"/>
    <mergeCell ref="OLS555:OLV555"/>
    <mergeCell ref="OKI555:OKL555"/>
    <mergeCell ref="OKM555:OKP555"/>
    <mergeCell ref="OKQ555:OKT555"/>
    <mergeCell ref="OKU555:OKX555"/>
    <mergeCell ref="OKY555:OLB555"/>
    <mergeCell ref="OJO555:OJR555"/>
    <mergeCell ref="OJS555:OJV555"/>
    <mergeCell ref="OJW555:OJZ555"/>
    <mergeCell ref="OKA555:OKD555"/>
    <mergeCell ref="OKE555:OKH555"/>
    <mergeCell ref="OIU555:OIX555"/>
    <mergeCell ref="OIY555:OJB555"/>
    <mergeCell ref="OJC555:OJF555"/>
    <mergeCell ref="OJG555:OJJ555"/>
    <mergeCell ref="OJK555:OJN555"/>
    <mergeCell ref="OIA555:OID555"/>
    <mergeCell ref="OIE555:OIH555"/>
    <mergeCell ref="OII555:OIL555"/>
    <mergeCell ref="OIM555:OIP555"/>
    <mergeCell ref="OIQ555:OIT555"/>
    <mergeCell ref="OSA555:OSD555"/>
    <mergeCell ref="OSE555:OSH555"/>
    <mergeCell ref="OSI555:OSL555"/>
    <mergeCell ref="OSM555:OSP555"/>
    <mergeCell ref="OSQ555:OST555"/>
    <mergeCell ref="ORG555:ORJ555"/>
    <mergeCell ref="ORK555:ORN555"/>
    <mergeCell ref="ORO555:ORR555"/>
    <mergeCell ref="ORS555:ORV555"/>
    <mergeCell ref="ORW555:ORZ555"/>
    <mergeCell ref="OQM555:OQP555"/>
    <mergeCell ref="OQQ555:OQT555"/>
    <mergeCell ref="OQU555:OQX555"/>
    <mergeCell ref="OQY555:ORB555"/>
    <mergeCell ref="ORC555:ORF555"/>
    <mergeCell ref="OPS555:OPV555"/>
    <mergeCell ref="OPW555:OPZ555"/>
    <mergeCell ref="OQA555:OQD555"/>
    <mergeCell ref="OQE555:OQH555"/>
    <mergeCell ref="OQI555:OQL555"/>
    <mergeCell ref="OOY555:OPB555"/>
    <mergeCell ref="OPC555:OPF555"/>
    <mergeCell ref="OPG555:OPJ555"/>
    <mergeCell ref="OPK555:OPN555"/>
    <mergeCell ref="OPO555:OPR555"/>
    <mergeCell ref="OOE555:OOH555"/>
    <mergeCell ref="OOI555:OOL555"/>
    <mergeCell ref="OOM555:OOP555"/>
    <mergeCell ref="OOQ555:OOT555"/>
    <mergeCell ref="OOU555:OOX555"/>
    <mergeCell ref="ONK555:ONN555"/>
    <mergeCell ref="ONO555:ONR555"/>
    <mergeCell ref="ONS555:ONV555"/>
    <mergeCell ref="ONW555:ONZ555"/>
    <mergeCell ref="OOA555:OOD555"/>
    <mergeCell ref="OXK555:OXN555"/>
    <mergeCell ref="OXO555:OXR555"/>
    <mergeCell ref="OXS555:OXV555"/>
    <mergeCell ref="OXW555:OXZ555"/>
    <mergeCell ref="OYA555:OYD555"/>
    <mergeCell ref="OWQ555:OWT555"/>
    <mergeCell ref="OWU555:OWX555"/>
    <mergeCell ref="OWY555:OXB555"/>
    <mergeCell ref="OXC555:OXF555"/>
    <mergeCell ref="OXG555:OXJ555"/>
    <mergeCell ref="OVW555:OVZ555"/>
    <mergeCell ref="OWA555:OWD555"/>
    <mergeCell ref="OWE555:OWH555"/>
    <mergeCell ref="OWI555:OWL555"/>
    <mergeCell ref="OWM555:OWP555"/>
    <mergeCell ref="OVC555:OVF555"/>
    <mergeCell ref="OVG555:OVJ555"/>
    <mergeCell ref="OVK555:OVN555"/>
    <mergeCell ref="OVO555:OVR555"/>
    <mergeCell ref="OVS555:OVV555"/>
    <mergeCell ref="OUI555:OUL555"/>
    <mergeCell ref="OUM555:OUP555"/>
    <mergeCell ref="OUQ555:OUT555"/>
    <mergeCell ref="OUU555:OUX555"/>
    <mergeCell ref="OUY555:OVB555"/>
    <mergeCell ref="OTO555:OTR555"/>
    <mergeCell ref="OTS555:OTV555"/>
    <mergeCell ref="OTW555:OTZ555"/>
    <mergeCell ref="OUA555:OUD555"/>
    <mergeCell ref="OUE555:OUH555"/>
    <mergeCell ref="OSU555:OSX555"/>
    <mergeCell ref="OSY555:OTB555"/>
    <mergeCell ref="OTC555:OTF555"/>
    <mergeCell ref="OTG555:OTJ555"/>
    <mergeCell ref="OTK555:OTN555"/>
    <mergeCell ref="PCU555:PCX555"/>
    <mergeCell ref="PCY555:PDB555"/>
    <mergeCell ref="PDC555:PDF555"/>
    <mergeCell ref="PDG555:PDJ555"/>
    <mergeCell ref="PDK555:PDN555"/>
    <mergeCell ref="PCA555:PCD555"/>
    <mergeCell ref="PCE555:PCH555"/>
    <mergeCell ref="PCI555:PCL555"/>
    <mergeCell ref="PCM555:PCP555"/>
    <mergeCell ref="PCQ555:PCT555"/>
    <mergeCell ref="PBG555:PBJ555"/>
    <mergeCell ref="PBK555:PBN555"/>
    <mergeCell ref="PBO555:PBR555"/>
    <mergeCell ref="PBS555:PBV555"/>
    <mergeCell ref="PBW555:PBZ555"/>
    <mergeCell ref="PAM555:PAP555"/>
    <mergeCell ref="PAQ555:PAT555"/>
    <mergeCell ref="PAU555:PAX555"/>
    <mergeCell ref="PAY555:PBB555"/>
    <mergeCell ref="PBC555:PBF555"/>
    <mergeCell ref="OZS555:OZV555"/>
    <mergeCell ref="OZW555:OZZ555"/>
    <mergeCell ref="PAA555:PAD555"/>
    <mergeCell ref="PAE555:PAH555"/>
    <mergeCell ref="PAI555:PAL555"/>
    <mergeCell ref="OYY555:OZB555"/>
    <mergeCell ref="OZC555:OZF555"/>
    <mergeCell ref="OZG555:OZJ555"/>
    <mergeCell ref="OZK555:OZN555"/>
    <mergeCell ref="OZO555:OZR555"/>
    <mergeCell ref="OYE555:OYH555"/>
    <mergeCell ref="OYI555:OYL555"/>
    <mergeCell ref="OYM555:OYP555"/>
    <mergeCell ref="OYQ555:OYT555"/>
    <mergeCell ref="OYU555:OYX555"/>
    <mergeCell ref="PIE555:PIH555"/>
    <mergeCell ref="PII555:PIL555"/>
    <mergeCell ref="PIM555:PIP555"/>
    <mergeCell ref="PIQ555:PIT555"/>
    <mergeCell ref="PIU555:PIX555"/>
    <mergeCell ref="PHK555:PHN555"/>
    <mergeCell ref="PHO555:PHR555"/>
    <mergeCell ref="PHS555:PHV555"/>
    <mergeCell ref="PHW555:PHZ555"/>
    <mergeCell ref="PIA555:PID555"/>
    <mergeCell ref="PGQ555:PGT555"/>
    <mergeCell ref="PGU555:PGX555"/>
    <mergeCell ref="PGY555:PHB555"/>
    <mergeCell ref="PHC555:PHF555"/>
    <mergeCell ref="PHG555:PHJ555"/>
    <mergeCell ref="PFW555:PFZ555"/>
    <mergeCell ref="PGA555:PGD555"/>
    <mergeCell ref="PGE555:PGH555"/>
    <mergeCell ref="PGI555:PGL555"/>
    <mergeCell ref="PGM555:PGP555"/>
    <mergeCell ref="PFC555:PFF555"/>
    <mergeCell ref="PFG555:PFJ555"/>
    <mergeCell ref="PFK555:PFN555"/>
    <mergeCell ref="PFO555:PFR555"/>
    <mergeCell ref="PFS555:PFV555"/>
    <mergeCell ref="PEI555:PEL555"/>
    <mergeCell ref="PEM555:PEP555"/>
    <mergeCell ref="PEQ555:PET555"/>
    <mergeCell ref="PEU555:PEX555"/>
    <mergeCell ref="PEY555:PFB555"/>
    <mergeCell ref="PDO555:PDR555"/>
    <mergeCell ref="PDS555:PDV555"/>
    <mergeCell ref="PDW555:PDZ555"/>
    <mergeCell ref="PEA555:PED555"/>
    <mergeCell ref="PEE555:PEH555"/>
    <mergeCell ref="PNO555:PNR555"/>
    <mergeCell ref="PNS555:PNV555"/>
    <mergeCell ref="PNW555:PNZ555"/>
    <mergeCell ref="POA555:POD555"/>
    <mergeCell ref="POE555:POH555"/>
    <mergeCell ref="PMU555:PMX555"/>
    <mergeCell ref="PMY555:PNB555"/>
    <mergeCell ref="PNC555:PNF555"/>
    <mergeCell ref="PNG555:PNJ555"/>
    <mergeCell ref="PNK555:PNN555"/>
    <mergeCell ref="PMA555:PMD555"/>
    <mergeCell ref="PME555:PMH555"/>
    <mergeCell ref="PMI555:PML555"/>
    <mergeCell ref="PMM555:PMP555"/>
    <mergeCell ref="PMQ555:PMT555"/>
    <mergeCell ref="PLG555:PLJ555"/>
    <mergeCell ref="PLK555:PLN555"/>
    <mergeCell ref="PLO555:PLR555"/>
    <mergeCell ref="PLS555:PLV555"/>
    <mergeCell ref="PLW555:PLZ555"/>
    <mergeCell ref="PKM555:PKP555"/>
    <mergeCell ref="PKQ555:PKT555"/>
    <mergeCell ref="PKU555:PKX555"/>
    <mergeCell ref="PKY555:PLB555"/>
    <mergeCell ref="PLC555:PLF555"/>
    <mergeCell ref="PJS555:PJV555"/>
    <mergeCell ref="PJW555:PJZ555"/>
    <mergeCell ref="PKA555:PKD555"/>
    <mergeCell ref="PKE555:PKH555"/>
    <mergeCell ref="PKI555:PKL555"/>
    <mergeCell ref="PIY555:PJB555"/>
    <mergeCell ref="PJC555:PJF555"/>
    <mergeCell ref="PJG555:PJJ555"/>
    <mergeCell ref="PJK555:PJN555"/>
    <mergeCell ref="PJO555:PJR555"/>
    <mergeCell ref="PSY555:PTB555"/>
    <mergeCell ref="PTC555:PTF555"/>
    <mergeCell ref="PTG555:PTJ555"/>
    <mergeCell ref="PTK555:PTN555"/>
    <mergeCell ref="PTO555:PTR555"/>
    <mergeCell ref="PSE555:PSH555"/>
    <mergeCell ref="PSI555:PSL555"/>
    <mergeCell ref="PSM555:PSP555"/>
    <mergeCell ref="PSQ555:PST555"/>
    <mergeCell ref="PSU555:PSX555"/>
    <mergeCell ref="PRK555:PRN555"/>
    <mergeCell ref="PRO555:PRR555"/>
    <mergeCell ref="PRS555:PRV555"/>
    <mergeCell ref="PRW555:PRZ555"/>
    <mergeCell ref="PSA555:PSD555"/>
    <mergeCell ref="PQQ555:PQT555"/>
    <mergeCell ref="PQU555:PQX555"/>
    <mergeCell ref="PQY555:PRB555"/>
    <mergeCell ref="PRC555:PRF555"/>
    <mergeCell ref="PRG555:PRJ555"/>
    <mergeCell ref="PPW555:PPZ555"/>
    <mergeCell ref="PQA555:PQD555"/>
    <mergeCell ref="PQE555:PQH555"/>
    <mergeCell ref="PQI555:PQL555"/>
    <mergeCell ref="PQM555:PQP555"/>
    <mergeCell ref="PPC555:PPF555"/>
    <mergeCell ref="PPG555:PPJ555"/>
    <mergeCell ref="PPK555:PPN555"/>
    <mergeCell ref="PPO555:PPR555"/>
    <mergeCell ref="PPS555:PPV555"/>
    <mergeCell ref="POI555:POL555"/>
    <mergeCell ref="POM555:POP555"/>
    <mergeCell ref="POQ555:POT555"/>
    <mergeCell ref="POU555:POX555"/>
    <mergeCell ref="POY555:PPB555"/>
    <mergeCell ref="PYI555:PYL555"/>
    <mergeCell ref="PYM555:PYP555"/>
    <mergeCell ref="PYQ555:PYT555"/>
    <mergeCell ref="PYU555:PYX555"/>
    <mergeCell ref="PYY555:PZB555"/>
    <mergeCell ref="PXO555:PXR555"/>
    <mergeCell ref="PXS555:PXV555"/>
    <mergeCell ref="PXW555:PXZ555"/>
    <mergeCell ref="PYA555:PYD555"/>
    <mergeCell ref="PYE555:PYH555"/>
    <mergeCell ref="PWU555:PWX555"/>
    <mergeCell ref="PWY555:PXB555"/>
    <mergeCell ref="PXC555:PXF555"/>
    <mergeCell ref="PXG555:PXJ555"/>
    <mergeCell ref="PXK555:PXN555"/>
    <mergeCell ref="PWA555:PWD555"/>
    <mergeCell ref="PWE555:PWH555"/>
    <mergeCell ref="PWI555:PWL555"/>
    <mergeCell ref="PWM555:PWP555"/>
    <mergeCell ref="PWQ555:PWT555"/>
    <mergeCell ref="PVG555:PVJ555"/>
    <mergeCell ref="PVK555:PVN555"/>
    <mergeCell ref="PVO555:PVR555"/>
    <mergeCell ref="PVS555:PVV555"/>
    <mergeCell ref="PVW555:PVZ555"/>
    <mergeCell ref="PUM555:PUP555"/>
    <mergeCell ref="PUQ555:PUT555"/>
    <mergeCell ref="PUU555:PUX555"/>
    <mergeCell ref="PUY555:PVB555"/>
    <mergeCell ref="PVC555:PVF555"/>
    <mergeCell ref="PTS555:PTV555"/>
    <mergeCell ref="PTW555:PTZ555"/>
    <mergeCell ref="PUA555:PUD555"/>
    <mergeCell ref="PUE555:PUH555"/>
    <mergeCell ref="PUI555:PUL555"/>
    <mergeCell ref="QDS555:QDV555"/>
    <mergeCell ref="QDW555:QDZ555"/>
    <mergeCell ref="QEA555:QED555"/>
    <mergeCell ref="QEE555:QEH555"/>
    <mergeCell ref="QEI555:QEL555"/>
    <mergeCell ref="QCY555:QDB555"/>
    <mergeCell ref="QDC555:QDF555"/>
    <mergeCell ref="QDG555:QDJ555"/>
    <mergeCell ref="QDK555:QDN555"/>
    <mergeCell ref="QDO555:QDR555"/>
    <mergeCell ref="QCE555:QCH555"/>
    <mergeCell ref="QCI555:QCL555"/>
    <mergeCell ref="QCM555:QCP555"/>
    <mergeCell ref="QCQ555:QCT555"/>
    <mergeCell ref="QCU555:QCX555"/>
    <mergeCell ref="QBK555:QBN555"/>
    <mergeCell ref="QBO555:QBR555"/>
    <mergeCell ref="QBS555:QBV555"/>
    <mergeCell ref="QBW555:QBZ555"/>
    <mergeCell ref="QCA555:QCD555"/>
    <mergeCell ref="QAQ555:QAT555"/>
    <mergeCell ref="QAU555:QAX555"/>
    <mergeCell ref="QAY555:QBB555"/>
    <mergeCell ref="QBC555:QBF555"/>
    <mergeCell ref="QBG555:QBJ555"/>
    <mergeCell ref="PZW555:PZZ555"/>
    <mergeCell ref="QAA555:QAD555"/>
    <mergeCell ref="QAE555:QAH555"/>
    <mergeCell ref="QAI555:QAL555"/>
    <mergeCell ref="QAM555:QAP555"/>
    <mergeCell ref="PZC555:PZF555"/>
    <mergeCell ref="PZG555:PZJ555"/>
    <mergeCell ref="PZK555:PZN555"/>
    <mergeCell ref="PZO555:PZR555"/>
    <mergeCell ref="PZS555:PZV555"/>
    <mergeCell ref="QJC555:QJF555"/>
    <mergeCell ref="QJG555:QJJ555"/>
    <mergeCell ref="QJK555:QJN555"/>
    <mergeCell ref="QJO555:QJR555"/>
    <mergeCell ref="QJS555:QJV555"/>
    <mergeCell ref="QII555:QIL555"/>
    <mergeCell ref="QIM555:QIP555"/>
    <mergeCell ref="QIQ555:QIT555"/>
    <mergeCell ref="QIU555:QIX555"/>
    <mergeCell ref="QIY555:QJB555"/>
    <mergeCell ref="QHO555:QHR555"/>
    <mergeCell ref="QHS555:QHV555"/>
    <mergeCell ref="QHW555:QHZ555"/>
    <mergeCell ref="QIA555:QID555"/>
    <mergeCell ref="QIE555:QIH555"/>
    <mergeCell ref="QGU555:QGX555"/>
    <mergeCell ref="QGY555:QHB555"/>
    <mergeCell ref="QHC555:QHF555"/>
    <mergeCell ref="QHG555:QHJ555"/>
    <mergeCell ref="QHK555:QHN555"/>
    <mergeCell ref="QGA555:QGD555"/>
    <mergeCell ref="QGE555:QGH555"/>
    <mergeCell ref="QGI555:QGL555"/>
    <mergeCell ref="QGM555:QGP555"/>
    <mergeCell ref="QGQ555:QGT555"/>
    <mergeCell ref="QFG555:QFJ555"/>
    <mergeCell ref="QFK555:QFN555"/>
    <mergeCell ref="QFO555:QFR555"/>
    <mergeCell ref="QFS555:QFV555"/>
    <mergeCell ref="QFW555:QFZ555"/>
    <mergeCell ref="QEM555:QEP555"/>
    <mergeCell ref="QEQ555:QET555"/>
    <mergeCell ref="QEU555:QEX555"/>
    <mergeCell ref="QEY555:QFB555"/>
    <mergeCell ref="QFC555:QFF555"/>
    <mergeCell ref="QOM555:QOP555"/>
    <mergeCell ref="QOQ555:QOT555"/>
    <mergeCell ref="QOU555:QOX555"/>
    <mergeCell ref="QOY555:QPB555"/>
    <mergeCell ref="QPC555:QPF555"/>
    <mergeCell ref="QNS555:QNV555"/>
    <mergeCell ref="QNW555:QNZ555"/>
    <mergeCell ref="QOA555:QOD555"/>
    <mergeCell ref="QOE555:QOH555"/>
    <mergeCell ref="QOI555:QOL555"/>
    <mergeCell ref="QMY555:QNB555"/>
    <mergeCell ref="QNC555:QNF555"/>
    <mergeCell ref="QNG555:QNJ555"/>
    <mergeCell ref="QNK555:QNN555"/>
    <mergeCell ref="QNO555:QNR555"/>
    <mergeCell ref="QME555:QMH555"/>
    <mergeCell ref="QMI555:QML555"/>
    <mergeCell ref="QMM555:QMP555"/>
    <mergeCell ref="QMQ555:QMT555"/>
    <mergeCell ref="QMU555:QMX555"/>
    <mergeCell ref="QLK555:QLN555"/>
    <mergeCell ref="QLO555:QLR555"/>
    <mergeCell ref="QLS555:QLV555"/>
    <mergeCell ref="QLW555:QLZ555"/>
    <mergeCell ref="QMA555:QMD555"/>
    <mergeCell ref="QKQ555:QKT555"/>
    <mergeCell ref="QKU555:QKX555"/>
    <mergeCell ref="QKY555:QLB555"/>
    <mergeCell ref="QLC555:QLF555"/>
    <mergeCell ref="QLG555:QLJ555"/>
    <mergeCell ref="QJW555:QJZ555"/>
    <mergeCell ref="QKA555:QKD555"/>
    <mergeCell ref="QKE555:QKH555"/>
    <mergeCell ref="QKI555:QKL555"/>
    <mergeCell ref="QKM555:QKP555"/>
    <mergeCell ref="QTW555:QTZ555"/>
    <mergeCell ref="QUA555:QUD555"/>
    <mergeCell ref="QUE555:QUH555"/>
    <mergeCell ref="QUI555:QUL555"/>
    <mergeCell ref="QUM555:QUP555"/>
    <mergeCell ref="QTC555:QTF555"/>
    <mergeCell ref="QTG555:QTJ555"/>
    <mergeCell ref="QTK555:QTN555"/>
    <mergeCell ref="QTO555:QTR555"/>
    <mergeCell ref="QTS555:QTV555"/>
    <mergeCell ref="QSI555:QSL555"/>
    <mergeCell ref="QSM555:QSP555"/>
    <mergeCell ref="QSQ555:QST555"/>
    <mergeCell ref="QSU555:QSX555"/>
    <mergeCell ref="QSY555:QTB555"/>
    <mergeCell ref="QRO555:QRR555"/>
    <mergeCell ref="QRS555:QRV555"/>
    <mergeCell ref="QRW555:QRZ555"/>
    <mergeCell ref="QSA555:QSD555"/>
    <mergeCell ref="QSE555:QSH555"/>
    <mergeCell ref="QQU555:QQX555"/>
    <mergeCell ref="QQY555:QRB555"/>
    <mergeCell ref="QRC555:QRF555"/>
    <mergeCell ref="QRG555:QRJ555"/>
    <mergeCell ref="QRK555:QRN555"/>
    <mergeCell ref="QQA555:QQD555"/>
    <mergeCell ref="QQE555:QQH555"/>
    <mergeCell ref="QQI555:QQL555"/>
    <mergeCell ref="QQM555:QQP555"/>
    <mergeCell ref="QQQ555:QQT555"/>
    <mergeCell ref="QPG555:QPJ555"/>
    <mergeCell ref="QPK555:QPN555"/>
    <mergeCell ref="QPO555:QPR555"/>
    <mergeCell ref="QPS555:QPV555"/>
    <mergeCell ref="QPW555:QPZ555"/>
    <mergeCell ref="QZG555:QZJ555"/>
    <mergeCell ref="QZK555:QZN555"/>
    <mergeCell ref="QZO555:QZR555"/>
    <mergeCell ref="QZS555:QZV555"/>
    <mergeCell ref="QZW555:QZZ555"/>
    <mergeCell ref="QYM555:QYP555"/>
    <mergeCell ref="QYQ555:QYT555"/>
    <mergeCell ref="QYU555:QYX555"/>
    <mergeCell ref="QYY555:QZB555"/>
    <mergeCell ref="QZC555:QZF555"/>
    <mergeCell ref="QXS555:QXV555"/>
    <mergeCell ref="QXW555:QXZ555"/>
    <mergeCell ref="QYA555:QYD555"/>
    <mergeCell ref="QYE555:QYH555"/>
    <mergeCell ref="QYI555:QYL555"/>
    <mergeCell ref="QWY555:QXB555"/>
    <mergeCell ref="QXC555:QXF555"/>
    <mergeCell ref="QXG555:QXJ555"/>
    <mergeCell ref="QXK555:QXN555"/>
    <mergeCell ref="QXO555:QXR555"/>
    <mergeCell ref="QWE555:QWH555"/>
    <mergeCell ref="QWI555:QWL555"/>
    <mergeCell ref="QWM555:QWP555"/>
    <mergeCell ref="QWQ555:QWT555"/>
    <mergeCell ref="QWU555:QWX555"/>
    <mergeCell ref="QVK555:QVN555"/>
    <mergeCell ref="QVO555:QVR555"/>
    <mergeCell ref="QVS555:QVV555"/>
    <mergeCell ref="QVW555:QVZ555"/>
    <mergeCell ref="QWA555:QWD555"/>
    <mergeCell ref="QUQ555:QUT555"/>
    <mergeCell ref="QUU555:QUX555"/>
    <mergeCell ref="QUY555:QVB555"/>
    <mergeCell ref="QVC555:QVF555"/>
    <mergeCell ref="QVG555:QVJ555"/>
    <mergeCell ref="REQ555:RET555"/>
    <mergeCell ref="REU555:REX555"/>
    <mergeCell ref="REY555:RFB555"/>
    <mergeCell ref="RFC555:RFF555"/>
    <mergeCell ref="RFG555:RFJ555"/>
    <mergeCell ref="RDW555:RDZ555"/>
    <mergeCell ref="REA555:RED555"/>
    <mergeCell ref="REE555:REH555"/>
    <mergeCell ref="REI555:REL555"/>
    <mergeCell ref="REM555:REP555"/>
    <mergeCell ref="RDC555:RDF555"/>
    <mergeCell ref="RDG555:RDJ555"/>
    <mergeCell ref="RDK555:RDN555"/>
    <mergeCell ref="RDO555:RDR555"/>
    <mergeCell ref="RDS555:RDV555"/>
    <mergeCell ref="RCI555:RCL555"/>
    <mergeCell ref="RCM555:RCP555"/>
    <mergeCell ref="RCQ555:RCT555"/>
    <mergeCell ref="RCU555:RCX555"/>
    <mergeCell ref="RCY555:RDB555"/>
    <mergeCell ref="RBO555:RBR555"/>
    <mergeCell ref="RBS555:RBV555"/>
    <mergeCell ref="RBW555:RBZ555"/>
    <mergeCell ref="RCA555:RCD555"/>
    <mergeCell ref="RCE555:RCH555"/>
    <mergeCell ref="RAU555:RAX555"/>
    <mergeCell ref="RAY555:RBB555"/>
    <mergeCell ref="RBC555:RBF555"/>
    <mergeCell ref="RBG555:RBJ555"/>
    <mergeCell ref="RBK555:RBN555"/>
    <mergeCell ref="RAA555:RAD555"/>
    <mergeCell ref="RAE555:RAH555"/>
    <mergeCell ref="RAI555:RAL555"/>
    <mergeCell ref="RAM555:RAP555"/>
    <mergeCell ref="RAQ555:RAT555"/>
    <mergeCell ref="RKA555:RKD555"/>
    <mergeCell ref="RKE555:RKH555"/>
    <mergeCell ref="RKI555:RKL555"/>
    <mergeCell ref="RKM555:RKP555"/>
    <mergeCell ref="RKQ555:RKT555"/>
    <mergeCell ref="RJG555:RJJ555"/>
    <mergeCell ref="RJK555:RJN555"/>
    <mergeCell ref="RJO555:RJR555"/>
    <mergeCell ref="RJS555:RJV555"/>
    <mergeCell ref="RJW555:RJZ555"/>
    <mergeCell ref="RIM555:RIP555"/>
    <mergeCell ref="RIQ555:RIT555"/>
    <mergeCell ref="RIU555:RIX555"/>
    <mergeCell ref="RIY555:RJB555"/>
    <mergeCell ref="RJC555:RJF555"/>
    <mergeCell ref="RHS555:RHV555"/>
    <mergeCell ref="RHW555:RHZ555"/>
    <mergeCell ref="RIA555:RID555"/>
    <mergeCell ref="RIE555:RIH555"/>
    <mergeCell ref="RII555:RIL555"/>
    <mergeCell ref="RGY555:RHB555"/>
    <mergeCell ref="RHC555:RHF555"/>
    <mergeCell ref="RHG555:RHJ555"/>
    <mergeCell ref="RHK555:RHN555"/>
    <mergeCell ref="RHO555:RHR555"/>
    <mergeCell ref="RGE555:RGH555"/>
    <mergeCell ref="RGI555:RGL555"/>
    <mergeCell ref="RGM555:RGP555"/>
    <mergeCell ref="RGQ555:RGT555"/>
    <mergeCell ref="RGU555:RGX555"/>
    <mergeCell ref="RFK555:RFN555"/>
    <mergeCell ref="RFO555:RFR555"/>
    <mergeCell ref="RFS555:RFV555"/>
    <mergeCell ref="RFW555:RFZ555"/>
    <mergeCell ref="RGA555:RGD555"/>
    <mergeCell ref="RPK555:RPN555"/>
    <mergeCell ref="RPO555:RPR555"/>
    <mergeCell ref="RPS555:RPV555"/>
    <mergeCell ref="RPW555:RPZ555"/>
    <mergeCell ref="RQA555:RQD555"/>
    <mergeCell ref="ROQ555:ROT555"/>
    <mergeCell ref="ROU555:ROX555"/>
    <mergeCell ref="ROY555:RPB555"/>
    <mergeCell ref="RPC555:RPF555"/>
    <mergeCell ref="RPG555:RPJ555"/>
    <mergeCell ref="RNW555:RNZ555"/>
    <mergeCell ref="ROA555:ROD555"/>
    <mergeCell ref="ROE555:ROH555"/>
    <mergeCell ref="ROI555:ROL555"/>
    <mergeCell ref="ROM555:ROP555"/>
    <mergeCell ref="RNC555:RNF555"/>
    <mergeCell ref="RNG555:RNJ555"/>
    <mergeCell ref="RNK555:RNN555"/>
    <mergeCell ref="RNO555:RNR555"/>
    <mergeCell ref="RNS555:RNV555"/>
    <mergeCell ref="RMI555:RML555"/>
    <mergeCell ref="RMM555:RMP555"/>
    <mergeCell ref="RMQ555:RMT555"/>
    <mergeCell ref="RMU555:RMX555"/>
    <mergeCell ref="RMY555:RNB555"/>
    <mergeCell ref="RLO555:RLR555"/>
    <mergeCell ref="RLS555:RLV555"/>
    <mergeCell ref="RLW555:RLZ555"/>
    <mergeCell ref="RMA555:RMD555"/>
    <mergeCell ref="RME555:RMH555"/>
    <mergeCell ref="RKU555:RKX555"/>
    <mergeCell ref="RKY555:RLB555"/>
    <mergeCell ref="RLC555:RLF555"/>
    <mergeCell ref="RLG555:RLJ555"/>
    <mergeCell ref="RLK555:RLN555"/>
    <mergeCell ref="RUU555:RUX555"/>
    <mergeCell ref="RUY555:RVB555"/>
    <mergeCell ref="RVC555:RVF555"/>
    <mergeCell ref="RVG555:RVJ555"/>
    <mergeCell ref="RVK555:RVN555"/>
    <mergeCell ref="RUA555:RUD555"/>
    <mergeCell ref="RUE555:RUH555"/>
    <mergeCell ref="RUI555:RUL555"/>
    <mergeCell ref="RUM555:RUP555"/>
    <mergeCell ref="RUQ555:RUT555"/>
    <mergeCell ref="RTG555:RTJ555"/>
    <mergeCell ref="RTK555:RTN555"/>
    <mergeCell ref="RTO555:RTR555"/>
    <mergeCell ref="RTS555:RTV555"/>
    <mergeCell ref="RTW555:RTZ555"/>
    <mergeCell ref="RSM555:RSP555"/>
    <mergeCell ref="RSQ555:RST555"/>
    <mergeCell ref="RSU555:RSX555"/>
    <mergeCell ref="RSY555:RTB555"/>
    <mergeCell ref="RTC555:RTF555"/>
    <mergeCell ref="RRS555:RRV555"/>
    <mergeCell ref="RRW555:RRZ555"/>
    <mergeCell ref="RSA555:RSD555"/>
    <mergeCell ref="RSE555:RSH555"/>
    <mergeCell ref="RSI555:RSL555"/>
    <mergeCell ref="RQY555:RRB555"/>
    <mergeCell ref="RRC555:RRF555"/>
    <mergeCell ref="RRG555:RRJ555"/>
    <mergeCell ref="RRK555:RRN555"/>
    <mergeCell ref="RRO555:RRR555"/>
    <mergeCell ref="RQE555:RQH555"/>
    <mergeCell ref="RQI555:RQL555"/>
    <mergeCell ref="RQM555:RQP555"/>
    <mergeCell ref="RQQ555:RQT555"/>
    <mergeCell ref="RQU555:RQX555"/>
    <mergeCell ref="SAE555:SAH555"/>
    <mergeCell ref="SAI555:SAL555"/>
    <mergeCell ref="SAM555:SAP555"/>
    <mergeCell ref="SAQ555:SAT555"/>
    <mergeCell ref="SAU555:SAX555"/>
    <mergeCell ref="RZK555:RZN555"/>
    <mergeCell ref="RZO555:RZR555"/>
    <mergeCell ref="RZS555:RZV555"/>
    <mergeCell ref="RZW555:RZZ555"/>
    <mergeCell ref="SAA555:SAD555"/>
    <mergeCell ref="RYQ555:RYT555"/>
    <mergeCell ref="RYU555:RYX555"/>
    <mergeCell ref="RYY555:RZB555"/>
    <mergeCell ref="RZC555:RZF555"/>
    <mergeCell ref="RZG555:RZJ555"/>
    <mergeCell ref="RXW555:RXZ555"/>
    <mergeCell ref="RYA555:RYD555"/>
    <mergeCell ref="RYE555:RYH555"/>
    <mergeCell ref="RYI555:RYL555"/>
    <mergeCell ref="RYM555:RYP555"/>
    <mergeCell ref="RXC555:RXF555"/>
    <mergeCell ref="RXG555:RXJ555"/>
    <mergeCell ref="RXK555:RXN555"/>
    <mergeCell ref="RXO555:RXR555"/>
    <mergeCell ref="RXS555:RXV555"/>
    <mergeCell ref="RWI555:RWL555"/>
    <mergeCell ref="RWM555:RWP555"/>
    <mergeCell ref="RWQ555:RWT555"/>
    <mergeCell ref="RWU555:RWX555"/>
    <mergeCell ref="RWY555:RXB555"/>
    <mergeCell ref="RVO555:RVR555"/>
    <mergeCell ref="RVS555:RVV555"/>
    <mergeCell ref="RVW555:RVZ555"/>
    <mergeCell ref="RWA555:RWD555"/>
    <mergeCell ref="RWE555:RWH555"/>
    <mergeCell ref="SFO555:SFR555"/>
    <mergeCell ref="SFS555:SFV555"/>
    <mergeCell ref="SFW555:SFZ555"/>
    <mergeCell ref="SGA555:SGD555"/>
    <mergeCell ref="SGE555:SGH555"/>
    <mergeCell ref="SEU555:SEX555"/>
    <mergeCell ref="SEY555:SFB555"/>
    <mergeCell ref="SFC555:SFF555"/>
    <mergeCell ref="SFG555:SFJ555"/>
    <mergeCell ref="SFK555:SFN555"/>
    <mergeCell ref="SEA555:SED555"/>
    <mergeCell ref="SEE555:SEH555"/>
    <mergeCell ref="SEI555:SEL555"/>
    <mergeCell ref="SEM555:SEP555"/>
    <mergeCell ref="SEQ555:SET555"/>
    <mergeCell ref="SDG555:SDJ555"/>
    <mergeCell ref="SDK555:SDN555"/>
    <mergeCell ref="SDO555:SDR555"/>
    <mergeCell ref="SDS555:SDV555"/>
    <mergeCell ref="SDW555:SDZ555"/>
    <mergeCell ref="SCM555:SCP555"/>
    <mergeCell ref="SCQ555:SCT555"/>
    <mergeCell ref="SCU555:SCX555"/>
    <mergeCell ref="SCY555:SDB555"/>
    <mergeCell ref="SDC555:SDF555"/>
    <mergeCell ref="SBS555:SBV555"/>
    <mergeCell ref="SBW555:SBZ555"/>
    <mergeCell ref="SCA555:SCD555"/>
    <mergeCell ref="SCE555:SCH555"/>
    <mergeCell ref="SCI555:SCL555"/>
    <mergeCell ref="SAY555:SBB555"/>
    <mergeCell ref="SBC555:SBF555"/>
    <mergeCell ref="SBG555:SBJ555"/>
    <mergeCell ref="SBK555:SBN555"/>
    <mergeCell ref="SBO555:SBR555"/>
    <mergeCell ref="SKY555:SLB555"/>
    <mergeCell ref="SLC555:SLF555"/>
    <mergeCell ref="SLG555:SLJ555"/>
    <mergeCell ref="SLK555:SLN555"/>
    <mergeCell ref="SLO555:SLR555"/>
    <mergeCell ref="SKE555:SKH555"/>
    <mergeCell ref="SKI555:SKL555"/>
    <mergeCell ref="SKM555:SKP555"/>
    <mergeCell ref="SKQ555:SKT555"/>
    <mergeCell ref="SKU555:SKX555"/>
    <mergeCell ref="SJK555:SJN555"/>
    <mergeCell ref="SJO555:SJR555"/>
    <mergeCell ref="SJS555:SJV555"/>
    <mergeCell ref="SJW555:SJZ555"/>
    <mergeCell ref="SKA555:SKD555"/>
    <mergeCell ref="SIQ555:SIT555"/>
    <mergeCell ref="SIU555:SIX555"/>
    <mergeCell ref="SIY555:SJB555"/>
    <mergeCell ref="SJC555:SJF555"/>
    <mergeCell ref="SJG555:SJJ555"/>
    <mergeCell ref="SHW555:SHZ555"/>
    <mergeCell ref="SIA555:SID555"/>
    <mergeCell ref="SIE555:SIH555"/>
    <mergeCell ref="SII555:SIL555"/>
    <mergeCell ref="SIM555:SIP555"/>
    <mergeCell ref="SHC555:SHF555"/>
    <mergeCell ref="SHG555:SHJ555"/>
    <mergeCell ref="SHK555:SHN555"/>
    <mergeCell ref="SHO555:SHR555"/>
    <mergeCell ref="SHS555:SHV555"/>
    <mergeCell ref="SGI555:SGL555"/>
    <mergeCell ref="SGM555:SGP555"/>
    <mergeCell ref="SGQ555:SGT555"/>
    <mergeCell ref="SGU555:SGX555"/>
    <mergeCell ref="SGY555:SHB555"/>
    <mergeCell ref="SQI555:SQL555"/>
    <mergeCell ref="SQM555:SQP555"/>
    <mergeCell ref="SQQ555:SQT555"/>
    <mergeCell ref="SQU555:SQX555"/>
    <mergeCell ref="SQY555:SRB555"/>
    <mergeCell ref="SPO555:SPR555"/>
    <mergeCell ref="SPS555:SPV555"/>
    <mergeCell ref="SPW555:SPZ555"/>
    <mergeCell ref="SQA555:SQD555"/>
    <mergeCell ref="SQE555:SQH555"/>
    <mergeCell ref="SOU555:SOX555"/>
    <mergeCell ref="SOY555:SPB555"/>
    <mergeCell ref="SPC555:SPF555"/>
    <mergeCell ref="SPG555:SPJ555"/>
    <mergeCell ref="SPK555:SPN555"/>
    <mergeCell ref="SOA555:SOD555"/>
    <mergeCell ref="SOE555:SOH555"/>
    <mergeCell ref="SOI555:SOL555"/>
    <mergeCell ref="SOM555:SOP555"/>
    <mergeCell ref="SOQ555:SOT555"/>
    <mergeCell ref="SNG555:SNJ555"/>
    <mergeCell ref="SNK555:SNN555"/>
    <mergeCell ref="SNO555:SNR555"/>
    <mergeCell ref="SNS555:SNV555"/>
    <mergeCell ref="SNW555:SNZ555"/>
    <mergeCell ref="SMM555:SMP555"/>
    <mergeCell ref="SMQ555:SMT555"/>
    <mergeCell ref="SMU555:SMX555"/>
    <mergeCell ref="SMY555:SNB555"/>
    <mergeCell ref="SNC555:SNF555"/>
    <mergeCell ref="SLS555:SLV555"/>
    <mergeCell ref="SLW555:SLZ555"/>
    <mergeCell ref="SMA555:SMD555"/>
    <mergeCell ref="SME555:SMH555"/>
    <mergeCell ref="SMI555:SML555"/>
    <mergeCell ref="SVS555:SVV555"/>
    <mergeCell ref="SVW555:SVZ555"/>
    <mergeCell ref="SWA555:SWD555"/>
    <mergeCell ref="SWE555:SWH555"/>
    <mergeCell ref="SWI555:SWL555"/>
    <mergeCell ref="SUY555:SVB555"/>
    <mergeCell ref="SVC555:SVF555"/>
    <mergeCell ref="SVG555:SVJ555"/>
    <mergeCell ref="SVK555:SVN555"/>
    <mergeCell ref="SVO555:SVR555"/>
    <mergeCell ref="SUE555:SUH555"/>
    <mergeCell ref="SUI555:SUL555"/>
    <mergeCell ref="SUM555:SUP555"/>
    <mergeCell ref="SUQ555:SUT555"/>
    <mergeCell ref="SUU555:SUX555"/>
    <mergeCell ref="STK555:STN555"/>
    <mergeCell ref="STO555:STR555"/>
    <mergeCell ref="STS555:STV555"/>
    <mergeCell ref="STW555:STZ555"/>
    <mergeCell ref="SUA555:SUD555"/>
    <mergeCell ref="SSQ555:SST555"/>
    <mergeCell ref="SSU555:SSX555"/>
    <mergeCell ref="SSY555:STB555"/>
    <mergeCell ref="STC555:STF555"/>
    <mergeCell ref="STG555:STJ555"/>
    <mergeCell ref="SRW555:SRZ555"/>
    <mergeCell ref="SSA555:SSD555"/>
    <mergeCell ref="SSE555:SSH555"/>
    <mergeCell ref="SSI555:SSL555"/>
    <mergeCell ref="SSM555:SSP555"/>
    <mergeCell ref="SRC555:SRF555"/>
    <mergeCell ref="SRG555:SRJ555"/>
    <mergeCell ref="SRK555:SRN555"/>
    <mergeCell ref="SRO555:SRR555"/>
    <mergeCell ref="SRS555:SRV555"/>
    <mergeCell ref="TBC555:TBF555"/>
    <mergeCell ref="TBG555:TBJ555"/>
    <mergeCell ref="TBK555:TBN555"/>
    <mergeCell ref="TBO555:TBR555"/>
    <mergeCell ref="TBS555:TBV555"/>
    <mergeCell ref="TAI555:TAL555"/>
    <mergeCell ref="TAM555:TAP555"/>
    <mergeCell ref="TAQ555:TAT555"/>
    <mergeCell ref="TAU555:TAX555"/>
    <mergeCell ref="TAY555:TBB555"/>
    <mergeCell ref="SZO555:SZR555"/>
    <mergeCell ref="SZS555:SZV555"/>
    <mergeCell ref="SZW555:SZZ555"/>
    <mergeCell ref="TAA555:TAD555"/>
    <mergeCell ref="TAE555:TAH555"/>
    <mergeCell ref="SYU555:SYX555"/>
    <mergeCell ref="SYY555:SZB555"/>
    <mergeCell ref="SZC555:SZF555"/>
    <mergeCell ref="SZG555:SZJ555"/>
    <mergeCell ref="SZK555:SZN555"/>
    <mergeCell ref="SYA555:SYD555"/>
    <mergeCell ref="SYE555:SYH555"/>
    <mergeCell ref="SYI555:SYL555"/>
    <mergeCell ref="SYM555:SYP555"/>
    <mergeCell ref="SYQ555:SYT555"/>
    <mergeCell ref="SXG555:SXJ555"/>
    <mergeCell ref="SXK555:SXN555"/>
    <mergeCell ref="SXO555:SXR555"/>
    <mergeCell ref="SXS555:SXV555"/>
    <mergeCell ref="SXW555:SXZ555"/>
    <mergeCell ref="SWM555:SWP555"/>
    <mergeCell ref="SWQ555:SWT555"/>
    <mergeCell ref="SWU555:SWX555"/>
    <mergeCell ref="SWY555:SXB555"/>
    <mergeCell ref="SXC555:SXF555"/>
    <mergeCell ref="TGM555:TGP555"/>
    <mergeCell ref="TGQ555:TGT555"/>
    <mergeCell ref="TGU555:TGX555"/>
    <mergeCell ref="TGY555:THB555"/>
    <mergeCell ref="THC555:THF555"/>
    <mergeCell ref="TFS555:TFV555"/>
    <mergeCell ref="TFW555:TFZ555"/>
    <mergeCell ref="TGA555:TGD555"/>
    <mergeCell ref="TGE555:TGH555"/>
    <mergeCell ref="TGI555:TGL555"/>
    <mergeCell ref="TEY555:TFB555"/>
    <mergeCell ref="TFC555:TFF555"/>
    <mergeCell ref="TFG555:TFJ555"/>
    <mergeCell ref="TFK555:TFN555"/>
    <mergeCell ref="TFO555:TFR555"/>
    <mergeCell ref="TEE555:TEH555"/>
    <mergeCell ref="TEI555:TEL555"/>
    <mergeCell ref="TEM555:TEP555"/>
    <mergeCell ref="TEQ555:TET555"/>
    <mergeCell ref="TEU555:TEX555"/>
    <mergeCell ref="TDK555:TDN555"/>
    <mergeCell ref="TDO555:TDR555"/>
    <mergeCell ref="TDS555:TDV555"/>
    <mergeCell ref="TDW555:TDZ555"/>
    <mergeCell ref="TEA555:TED555"/>
    <mergeCell ref="TCQ555:TCT555"/>
    <mergeCell ref="TCU555:TCX555"/>
    <mergeCell ref="TCY555:TDB555"/>
    <mergeCell ref="TDC555:TDF555"/>
    <mergeCell ref="TDG555:TDJ555"/>
    <mergeCell ref="TBW555:TBZ555"/>
    <mergeCell ref="TCA555:TCD555"/>
    <mergeCell ref="TCE555:TCH555"/>
    <mergeCell ref="TCI555:TCL555"/>
    <mergeCell ref="TCM555:TCP555"/>
    <mergeCell ref="TLW555:TLZ555"/>
    <mergeCell ref="TMA555:TMD555"/>
    <mergeCell ref="TME555:TMH555"/>
    <mergeCell ref="TMI555:TML555"/>
    <mergeCell ref="TMM555:TMP555"/>
    <mergeCell ref="TLC555:TLF555"/>
    <mergeCell ref="TLG555:TLJ555"/>
    <mergeCell ref="TLK555:TLN555"/>
    <mergeCell ref="TLO555:TLR555"/>
    <mergeCell ref="TLS555:TLV555"/>
    <mergeCell ref="TKI555:TKL555"/>
    <mergeCell ref="TKM555:TKP555"/>
    <mergeCell ref="TKQ555:TKT555"/>
    <mergeCell ref="TKU555:TKX555"/>
    <mergeCell ref="TKY555:TLB555"/>
    <mergeCell ref="TJO555:TJR555"/>
    <mergeCell ref="TJS555:TJV555"/>
    <mergeCell ref="TJW555:TJZ555"/>
    <mergeCell ref="TKA555:TKD555"/>
    <mergeCell ref="TKE555:TKH555"/>
    <mergeCell ref="TIU555:TIX555"/>
    <mergeCell ref="TIY555:TJB555"/>
    <mergeCell ref="TJC555:TJF555"/>
    <mergeCell ref="TJG555:TJJ555"/>
    <mergeCell ref="TJK555:TJN555"/>
    <mergeCell ref="TIA555:TID555"/>
    <mergeCell ref="TIE555:TIH555"/>
    <mergeCell ref="TII555:TIL555"/>
    <mergeCell ref="TIM555:TIP555"/>
    <mergeCell ref="TIQ555:TIT555"/>
    <mergeCell ref="THG555:THJ555"/>
    <mergeCell ref="THK555:THN555"/>
    <mergeCell ref="THO555:THR555"/>
    <mergeCell ref="THS555:THV555"/>
    <mergeCell ref="THW555:THZ555"/>
    <mergeCell ref="TRG555:TRJ555"/>
    <mergeCell ref="TRK555:TRN555"/>
    <mergeCell ref="TRO555:TRR555"/>
    <mergeCell ref="TRS555:TRV555"/>
    <mergeCell ref="TRW555:TRZ555"/>
    <mergeCell ref="TQM555:TQP555"/>
    <mergeCell ref="TQQ555:TQT555"/>
    <mergeCell ref="TQU555:TQX555"/>
    <mergeCell ref="TQY555:TRB555"/>
    <mergeCell ref="TRC555:TRF555"/>
    <mergeCell ref="TPS555:TPV555"/>
    <mergeCell ref="TPW555:TPZ555"/>
    <mergeCell ref="TQA555:TQD555"/>
    <mergeCell ref="TQE555:TQH555"/>
    <mergeCell ref="TQI555:TQL555"/>
    <mergeCell ref="TOY555:TPB555"/>
    <mergeCell ref="TPC555:TPF555"/>
    <mergeCell ref="TPG555:TPJ555"/>
    <mergeCell ref="TPK555:TPN555"/>
    <mergeCell ref="TPO555:TPR555"/>
    <mergeCell ref="TOE555:TOH555"/>
    <mergeCell ref="TOI555:TOL555"/>
    <mergeCell ref="TOM555:TOP555"/>
    <mergeCell ref="TOQ555:TOT555"/>
    <mergeCell ref="TOU555:TOX555"/>
    <mergeCell ref="TNK555:TNN555"/>
    <mergeCell ref="TNO555:TNR555"/>
    <mergeCell ref="TNS555:TNV555"/>
    <mergeCell ref="TNW555:TNZ555"/>
    <mergeCell ref="TOA555:TOD555"/>
    <mergeCell ref="TMQ555:TMT555"/>
    <mergeCell ref="TMU555:TMX555"/>
    <mergeCell ref="TMY555:TNB555"/>
    <mergeCell ref="TNC555:TNF555"/>
    <mergeCell ref="TNG555:TNJ555"/>
    <mergeCell ref="TWQ555:TWT555"/>
    <mergeCell ref="TWU555:TWX555"/>
    <mergeCell ref="TWY555:TXB555"/>
    <mergeCell ref="TXC555:TXF555"/>
    <mergeCell ref="TXG555:TXJ555"/>
    <mergeCell ref="TVW555:TVZ555"/>
    <mergeCell ref="TWA555:TWD555"/>
    <mergeCell ref="TWE555:TWH555"/>
    <mergeCell ref="TWI555:TWL555"/>
    <mergeCell ref="TWM555:TWP555"/>
    <mergeCell ref="TVC555:TVF555"/>
    <mergeCell ref="TVG555:TVJ555"/>
    <mergeCell ref="TVK555:TVN555"/>
    <mergeCell ref="TVO555:TVR555"/>
    <mergeCell ref="TVS555:TVV555"/>
    <mergeCell ref="TUI555:TUL555"/>
    <mergeCell ref="TUM555:TUP555"/>
    <mergeCell ref="TUQ555:TUT555"/>
    <mergeCell ref="TUU555:TUX555"/>
    <mergeCell ref="TUY555:TVB555"/>
    <mergeCell ref="TTO555:TTR555"/>
    <mergeCell ref="TTS555:TTV555"/>
    <mergeCell ref="TTW555:TTZ555"/>
    <mergeCell ref="TUA555:TUD555"/>
    <mergeCell ref="TUE555:TUH555"/>
    <mergeCell ref="TSU555:TSX555"/>
    <mergeCell ref="TSY555:TTB555"/>
    <mergeCell ref="TTC555:TTF555"/>
    <mergeCell ref="TTG555:TTJ555"/>
    <mergeCell ref="TTK555:TTN555"/>
    <mergeCell ref="TSA555:TSD555"/>
    <mergeCell ref="TSE555:TSH555"/>
    <mergeCell ref="TSI555:TSL555"/>
    <mergeCell ref="TSM555:TSP555"/>
    <mergeCell ref="TSQ555:TST555"/>
    <mergeCell ref="UCA555:UCD555"/>
    <mergeCell ref="UCE555:UCH555"/>
    <mergeCell ref="UCI555:UCL555"/>
    <mergeCell ref="UCM555:UCP555"/>
    <mergeCell ref="UCQ555:UCT555"/>
    <mergeCell ref="UBG555:UBJ555"/>
    <mergeCell ref="UBK555:UBN555"/>
    <mergeCell ref="UBO555:UBR555"/>
    <mergeCell ref="UBS555:UBV555"/>
    <mergeCell ref="UBW555:UBZ555"/>
    <mergeCell ref="UAM555:UAP555"/>
    <mergeCell ref="UAQ555:UAT555"/>
    <mergeCell ref="UAU555:UAX555"/>
    <mergeCell ref="UAY555:UBB555"/>
    <mergeCell ref="UBC555:UBF555"/>
    <mergeCell ref="TZS555:TZV555"/>
    <mergeCell ref="TZW555:TZZ555"/>
    <mergeCell ref="UAA555:UAD555"/>
    <mergeCell ref="UAE555:UAH555"/>
    <mergeCell ref="UAI555:UAL555"/>
    <mergeCell ref="TYY555:TZB555"/>
    <mergeCell ref="TZC555:TZF555"/>
    <mergeCell ref="TZG555:TZJ555"/>
    <mergeCell ref="TZK555:TZN555"/>
    <mergeCell ref="TZO555:TZR555"/>
    <mergeCell ref="TYE555:TYH555"/>
    <mergeCell ref="TYI555:TYL555"/>
    <mergeCell ref="TYM555:TYP555"/>
    <mergeCell ref="TYQ555:TYT555"/>
    <mergeCell ref="TYU555:TYX555"/>
    <mergeCell ref="TXK555:TXN555"/>
    <mergeCell ref="TXO555:TXR555"/>
    <mergeCell ref="TXS555:TXV555"/>
    <mergeCell ref="TXW555:TXZ555"/>
    <mergeCell ref="TYA555:TYD555"/>
    <mergeCell ref="UHK555:UHN555"/>
    <mergeCell ref="UHO555:UHR555"/>
    <mergeCell ref="UHS555:UHV555"/>
    <mergeCell ref="UHW555:UHZ555"/>
    <mergeCell ref="UIA555:UID555"/>
    <mergeCell ref="UGQ555:UGT555"/>
    <mergeCell ref="UGU555:UGX555"/>
    <mergeCell ref="UGY555:UHB555"/>
    <mergeCell ref="UHC555:UHF555"/>
    <mergeCell ref="UHG555:UHJ555"/>
    <mergeCell ref="UFW555:UFZ555"/>
    <mergeCell ref="UGA555:UGD555"/>
    <mergeCell ref="UGE555:UGH555"/>
    <mergeCell ref="UGI555:UGL555"/>
    <mergeCell ref="UGM555:UGP555"/>
    <mergeCell ref="UFC555:UFF555"/>
    <mergeCell ref="UFG555:UFJ555"/>
    <mergeCell ref="UFK555:UFN555"/>
    <mergeCell ref="UFO555:UFR555"/>
    <mergeCell ref="UFS555:UFV555"/>
    <mergeCell ref="UEI555:UEL555"/>
    <mergeCell ref="UEM555:UEP555"/>
    <mergeCell ref="UEQ555:UET555"/>
    <mergeCell ref="UEU555:UEX555"/>
    <mergeCell ref="UEY555:UFB555"/>
    <mergeCell ref="UDO555:UDR555"/>
    <mergeCell ref="UDS555:UDV555"/>
    <mergeCell ref="UDW555:UDZ555"/>
    <mergeCell ref="UEA555:UED555"/>
    <mergeCell ref="UEE555:UEH555"/>
    <mergeCell ref="UCU555:UCX555"/>
    <mergeCell ref="UCY555:UDB555"/>
    <mergeCell ref="UDC555:UDF555"/>
    <mergeCell ref="UDG555:UDJ555"/>
    <mergeCell ref="UDK555:UDN555"/>
    <mergeCell ref="UMU555:UMX555"/>
    <mergeCell ref="UMY555:UNB555"/>
    <mergeCell ref="UNC555:UNF555"/>
    <mergeCell ref="UNG555:UNJ555"/>
    <mergeCell ref="UNK555:UNN555"/>
    <mergeCell ref="UMA555:UMD555"/>
    <mergeCell ref="UME555:UMH555"/>
    <mergeCell ref="UMI555:UML555"/>
    <mergeCell ref="UMM555:UMP555"/>
    <mergeCell ref="UMQ555:UMT555"/>
    <mergeCell ref="ULG555:ULJ555"/>
    <mergeCell ref="ULK555:ULN555"/>
    <mergeCell ref="ULO555:ULR555"/>
    <mergeCell ref="ULS555:ULV555"/>
    <mergeCell ref="ULW555:ULZ555"/>
    <mergeCell ref="UKM555:UKP555"/>
    <mergeCell ref="UKQ555:UKT555"/>
    <mergeCell ref="UKU555:UKX555"/>
    <mergeCell ref="UKY555:ULB555"/>
    <mergeCell ref="ULC555:ULF555"/>
    <mergeCell ref="UJS555:UJV555"/>
    <mergeCell ref="UJW555:UJZ555"/>
    <mergeCell ref="UKA555:UKD555"/>
    <mergeCell ref="UKE555:UKH555"/>
    <mergeCell ref="UKI555:UKL555"/>
    <mergeCell ref="UIY555:UJB555"/>
    <mergeCell ref="UJC555:UJF555"/>
    <mergeCell ref="UJG555:UJJ555"/>
    <mergeCell ref="UJK555:UJN555"/>
    <mergeCell ref="UJO555:UJR555"/>
    <mergeCell ref="UIE555:UIH555"/>
    <mergeCell ref="UII555:UIL555"/>
    <mergeCell ref="UIM555:UIP555"/>
    <mergeCell ref="UIQ555:UIT555"/>
    <mergeCell ref="UIU555:UIX555"/>
    <mergeCell ref="USE555:USH555"/>
    <mergeCell ref="USI555:USL555"/>
    <mergeCell ref="USM555:USP555"/>
    <mergeCell ref="USQ555:UST555"/>
    <mergeCell ref="USU555:USX555"/>
    <mergeCell ref="URK555:URN555"/>
    <mergeCell ref="URO555:URR555"/>
    <mergeCell ref="URS555:URV555"/>
    <mergeCell ref="URW555:URZ555"/>
    <mergeCell ref="USA555:USD555"/>
    <mergeCell ref="UQQ555:UQT555"/>
    <mergeCell ref="UQU555:UQX555"/>
    <mergeCell ref="UQY555:URB555"/>
    <mergeCell ref="URC555:URF555"/>
    <mergeCell ref="URG555:URJ555"/>
    <mergeCell ref="UPW555:UPZ555"/>
    <mergeCell ref="UQA555:UQD555"/>
    <mergeCell ref="UQE555:UQH555"/>
    <mergeCell ref="UQI555:UQL555"/>
    <mergeCell ref="UQM555:UQP555"/>
    <mergeCell ref="UPC555:UPF555"/>
    <mergeCell ref="UPG555:UPJ555"/>
    <mergeCell ref="UPK555:UPN555"/>
    <mergeCell ref="UPO555:UPR555"/>
    <mergeCell ref="UPS555:UPV555"/>
    <mergeCell ref="UOI555:UOL555"/>
    <mergeCell ref="UOM555:UOP555"/>
    <mergeCell ref="UOQ555:UOT555"/>
    <mergeCell ref="UOU555:UOX555"/>
    <mergeCell ref="UOY555:UPB555"/>
    <mergeCell ref="UNO555:UNR555"/>
    <mergeCell ref="UNS555:UNV555"/>
    <mergeCell ref="UNW555:UNZ555"/>
    <mergeCell ref="UOA555:UOD555"/>
    <mergeCell ref="UOE555:UOH555"/>
    <mergeCell ref="UXO555:UXR555"/>
    <mergeCell ref="UXS555:UXV555"/>
    <mergeCell ref="UXW555:UXZ555"/>
    <mergeCell ref="UYA555:UYD555"/>
    <mergeCell ref="UYE555:UYH555"/>
    <mergeCell ref="UWU555:UWX555"/>
    <mergeCell ref="UWY555:UXB555"/>
    <mergeCell ref="UXC555:UXF555"/>
    <mergeCell ref="UXG555:UXJ555"/>
    <mergeCell ref="UXK555:UXN555"/>
    <mergeCell ref="UWA555:UWD555"/>
    <mergeCell ref="UWE555:UWH555"/>
    <mergeCell ref="UWI555:UWL555"/>
    <mergeCell ref="UWM555:UWP555"/>
    <mergeCell ref="UWQ555:UWT555"/>
    <mergeCell ref="UVG555:UVJ555"/>
    <mergeCell ref="UVK555:UVN555"/>
    <mergeCell ref="UVO555:UVR555"/>
    <mergeCell ref="UVS555:UVV555"/>
    <mergeCell ref="UVW555:UVZ555"/>
    <mergeCell ref="UUM555:UUP555"/>
    <mergeCell ref="UUQ555:UUT555"/>
    <mergeCell ref="UUU555:UUX555"/>
    <mergeCell ref="UUY555:UVB555"/>
    <mergeCell ref="UVC555:UVF555"/>
    <mergeCell ref="UTS555:UTV555"/>
    <mergeCell ref="UTW555:UTZ555"/>
    <mergeCell ref="UUA555:UUD555"/>
    <mergeCell ref="UUE555:UUH555"/>
    <mergeCell ref="UUI555:UUL555"/>
    <mergeCell ref="USY555:UTB555"/>
    <mergeCell ref="UTC555:UTF555"/>
    <mergeCell ref="UTG555:UTJ555"/>
    <mergeCell ref="UTK555:UTN555"/>
    <mergeCell ref="UTO555:UTR555"/>
    <mergeCell ref="VCY555:VDB555"/>
    <mergeCell ref="VDC555:VDF555"/>
    <mergeCell ref="VDG555:VDJ555"/>
    <mergeCell ref="VDK555:VDN555"/>
    <mergeCell ref="VDO555:VDR555"/>
    <mergeCell ref="VCE555:VCH555"/>
    <mergeCell ref="VCI555:VCL555"/>
    <mergeCell ref="VCM555:VCP555"/>
    <mergeCell ref="VCQ555:VCT555"/>
    <mergeCell ref="VCU555:VCX555"/>
    <mergeCell ref="VBK555:VBN555"/>
    <mergeCell ref="VBO555:VBR555"/>
    <mergeCell ref="VBS555:VBV555"/>
    <mergeCell ref="VBW555:VBZ555"/>
    <mergeCell ref="VCA555:VCD555"/>
    <mergeCell ref="VAQ555:VAT555"/>
    <mergeCell ref="VAU555:VAX555"/>
    <mergeCell ref="VAY555:VBB555"/>
    <mergeCell ref="VBC555:VBF555"/>
    <mergeCell ref="VBG555:VBJ555"/>
    <mergeCell ref="UZW555:UZZ555"/>
    <mergeCell ref="VAA555:VAD555"/>
    <mergeCell ref="VAE555:VAH555"/>
    <mergeCell ref="VAI555:VAL555"/>
    <mergeCell ref="VAM555:VAP555"/>
    <mergeCell ref="UZC555:UZF555"/>
    <mergeCell ref="UZG555:UZJ555"/>
    <mergeCell ref="UZK555:UZN555"/>
    <mergeCell ref="UZO555:UZR555"/>
    <mergeCell ref="UZS555:UZV555"/>
    <mergeCell ref="UYI555:UYL555"/>
    <mergeCell ref="UYM555:UYP555"/>
    <mergeCell ref="UYQ555:UYT555"/>
    <mergeCell ref="UYU555:UYX555"/>
    <mergeCell ref="UYY555:UZB555"/>
    <mergeCell ref="VII555:VIL555"/>
    <mergeCell ref="VIM555:VIP555"/>
    <mergeCell ref="VIQ555:VIT555"/>
    <mergeCell ref="VIU555:VIX555"/>
    <mergeCell ref="VIY555:VJB555"/>
    <mergeCell ref="VHO555:VHR555"/>
    <mergeCell ref="VHS555:VHV555"/>
    <mergeCell ref="VHW555:VHZ555"/>
    <mergeCell ref="VIA555:VID555"/>
    <mergeCell ref="VIE555:VIH555"/>
    <mergeCell ref="VGU555:VGX555"/>
    <mergeCell ref="VGY555:VHB555"/>
    <mergeCell ref="VHC555:VHF555"/>
    <mergeCell ref="VHG555:VHJ555"/>
    <mergeCell ref="VHK555:VHN555"/>
    <mergeCell ref="VGA555:VGD555"/>
    <mergeCell ref="VGE555:VGH555"/>
    <mergeCell ref="VGI555:VGL555"/>
    <mergeCell ref="VGM555:VGP555"/>
    <mergeCell ref="VGQ555:VGT555"/>
    <mergeCell ref="VFG555:VFJ555"/>
    <mergeCell ref="VFK555:VFN555"/>
    <mergeCell ref="VFO555:VFR555"/>
    <mergeCell ref="VFS555:VFV555"/>
    <mergeCell ref="VFW555:VFZ555"/>
    <mergeCell ref="VEM555:VEP555"/>
    <mergeCell ref="VEQ555:VET555"/>
    <mergeCell ref="VEU555:VEX555"/>
    <mergeCell ref="VEY555:VFB555"/>
    <mergeCell ref="VFC555:VFF555"/>
    <mergeCell ref="VDS555:VDV555"/>
    <mergeCell ref="VDW555:VDZ555"/>
    <mergeCell ref="VEA555:VED555"/>
    <mergeCell ref="VEE555:VEH555"/>
    <mergeCell ref="VEI555:VEL555"/>
    <mergeCell ref="VNS555:VNV555"/>
    <mergeCell ref="VNW555:VNZ555"/>
    <mergeCell ref="VOA555:VOD555"/>
    <mergeCell ref="VOE555:VOH555"/>
    <mergeCell ref="VOI555:VOL555"/>
    <mergeCell ref="VMY555:VNB555"/>
    <mergeCell ref="VNC555:VNF555"/>
    <mergeCell ref="VNG555:VNJ555"/>
    <mergeCell ref="VNK555:VNN555"/>
    <mergeCell ref="VNO555:VNR555"/>
    <mergeCell ref="VME555:VMH555"/>
    <mergeCell ref="VMI555:VML555"/>
    <mergeCell ref="VMM555:VMP555"/>
    <mergeCell ref="VMQ555:VMT555"/>
    <mergeCell ref="VMU555:VMX555"/>
    <mergeCell ref="VLK555:VLN555"/>
    <mergeCell ref="VLO555:VLR555"/>
    <mergeCell ref="VLS555:VLV555"/>
    <mergeCell ref="VLW555:VLZ555"/>
    <mergeCell ref="VMA555:VMD555"/>
    <mergeCell ref="VKQ555:VKT555"/>
    <mergeCell ref="VKU555:VKX555"/>
    <mergeCell ref="VKY555:VLB555"/>
    <mergeCell ref="VLC555:VLF555"/>
    <mergeCell ref="VLG555:VLJ555"/>
    <mergeCell ref="VJW555:VJZ555"/>
    <mergeCell ref="VKA555:VKD555"/>
    <mergeCell ref="VKE555:VKH555"/>
    <mergeCell ref="VKI555:VKL555"/>
    <mergeCell ref="VKM555:VKP555"/>
    <mergeCell ref="VJC555:VJF555"/>
    <mergeCell ref="VJG555:VJJ555"/>
    <mergeCell ref="VJK555:VJN555"/>
    <mergeCell ref="VJO555:VJR555"/>
    <mergeCell ref="VJS555:VJV555"/>
    <mergeCell ref="VTC555:VTF555"/>
    <mergeCell ref="VTG555:VTJ555"/>
    <mergeCell ref="VTK555:VTN555"/>
    <mergeCell ref="VTO555:VTR555"/>
    <mergeCell ref="VTS555:VTV555"/>
    <mergeCell ref="VSI555:VSL555"/>
    <mergeCell ref="VSM555:VSP555"/>
    <mergeCell ref="VSQ555:VST555"/>
    <mergeCell ref="VSU555:VSX555"/>
    <mergeCell ref="VSY555:VTB555"/>
    <mergeCell ref="VRO555:VRR555"/>
    <mergeCell ref="VRS555:VRV555"/>
    <mergeCell ref="VRW555:VRZ555"/>
    <mergeCell ref="VSA555:VSD555"/>
    <mergeCell ref="VSE555:VSH555"/>
    <mergeCell ref="VQU555:VQX555"/>
    <mergeCell ref="VQY555:VRB555"/>
    <mergeCell ref="VRC555:VRF555"/>
    <mergeCell ref="VRG555:VRJ555"/>
    <mergeCell ref="VRK555:VRN555"/>
    <mergeCell ref="VQA555:VQD555"/>
    <mergeCell ref="VQE555:VQH555"/>
    <mergeCell ref="VQI555:VQL555"/>
    <mergeCell ref="VQM555:VQP555"/>
    <mergeCell ref="VQQ555:VQT555"/>
    <mergeCell ref="VPG555:VPJ555"/>
    <mergeCell ref="VPK555:VPN555"/>
    <mergeCell ref="VPO555:VPR555"/>
    <mergeCell ref="VPS555:VPV555"/>
    <mergeCell ref="VPW555:VPZ555"/>
    <mergeCell ref="VOM555:VOP555"/>
    <mergeCell ref="VOQ555:VOT555"/>
    <mergeCell ref="VOU555:VOX555"/>
    <mergeCell ref="VOY555:VPB555"/>
    <mergeCell ref="VPC555:VPF555"/>
    <mergeCell ref="VYM555:VYP555"/>
    <mergeCell ref="VYQ555:VYT555"/>
    <mergeCell ref="VYU555:VYX555"/>
    <mergeCell ref="VYY555:VZB555"/>
    <mergeCell ref="VZC555:VZF555"/>
    <mergeCell ref="VXS555:VXV555"/>
    <mergeCell ref="VXW555:VXZ555"/>
    <mergeCell ref="VYA555:VYD555"/>
    <mergeCell ref="VYE555:VYH555"/>
    <mergeCell ref="VYI555:VYL555"/>
    <mergeCell ref="VWY555:VXB555"/>
    <mergeCell ref="VXC555:VXF555"/>
    <mergeCell ref="VXG555:VXJ555"/>
    <mergeCell ref="VXK555:VXN555"/>
    <mergeCell ref="VXO555:VXR555"/>
    <mergeCell ref="VWE555:VWH555"/>
    <mergeCell ref="VWI555:VWL555"/>
    <mergeCell ref="VWM555:VWP555"/>
    <mergeCell ref="VWQ555:VWT555"/>
    <mergeCell ref="VWU555:VWX555"/>
    <mergeCell ref="VVK555:VVN555"/>
    <mergeCell ref="VVO555:VVR555"/>
    <mergeCell ref="VVS555:VVV555"/>
    <mergeCell ref="VVW555:VVZ555"/>
    <mergeCell ref="VWA555:VWD555"/>
    <mergeCell ref="VUQ555:VUT555"/>
    <mergeCell ref="VUU555:VUX555"/>
    <mergeCell ref="VUY555:VVB555"/>
    <mergeCell ref="VVC555:VVF555"/>
    <mergeCell ref="VVG555:VVJ555"/>
    <mergeCell ref="VTW555:VTZ555"/>
    <mergeCell ref="VUA555:VUD555"/>
    <mergeCell ref="VUE555:VUH555"/>
    <mergeCell ref="VUI555:VUL555"/>
    <mergeCell ref="VUM555:VUP555"/>
    <mergeCell ref="WDW555:WDZ555"/>
    <mergeCell ref="WEA555:WED555"/>
    <mergeCell ref="WEE555:WEH555"/>
    <mergeCell ref="WEI555:WEL555"/>
    <mergeCell ref="WEM555:WEP555"/>
    <mergeCell ref="WDC555:WDF555"/>
    <mergeCell ref="WDG555:WDJ555"/>
    <mergeCell ref="WDK555:WDN555"/>
    <mergeCell ref="WDO555:WDR555"/>
    <mergeCell ref="WDS555:WDV555"/>
    <mergeCell ref="WCI555:WCL555"/>
    <mergeCell ref="WCM555:WCP555"/>
    <mergeCell ref="WCQ555:WCT555"/>
    <mergeCell ref="WCU555:WCX555"/>
    <mergeCell ref="WCY555:WDB555"/>
    <mergeCell ref="WBO555:WBR555"/>
    <mergeCell ref="WBS555:WBV555"/>
    <mergeCell ref="WBW555:WBZ555"/>
    <mergeCell ref="WCA555:WCD555"/>
    <mergeCell ref="WCE555:WCH555"/>
    <mergeCell ref="WAU555:WAX555"/>
    <mergeCell ref="WAY555:WBB555"/>
    <mergeCell ref="WBC555:WBF555"/>
    <mergeCell ref="WBG555:WBJ555"/>
    <mergeCell ref="WBK555:WBN555"/>
    <mergeCell ref="WAA555:WAD555"/>
    <mergeCell ref="WAE555:WAH555"/>
    <mergeCell ref="WAI555:WAL555"/>
    <mergeCell ref="WAM555:WAP555"/>
    <mergeCell ref="WAQ555:WAT555"/>
    <mergeCell ref="VZG555:VZJ555"/>
    <mergeCell ref="VZK555:VZN555"/>
    <mergeCell ref="VZO555:VZR555"/>
    <mergeCell ref="VZS555:VZV555"/>
    <mergeCell ref="VZW555:VZZ555"/>
    <mergeCell ref="WJG555:WJJ555"/>
    <mergeCell ref="WJK555:WJN555"/>
    <mergeCell ref="WJO555:WJR555"/>
    <mergeCell ref="WJS555:WJV555"/>
    <mergeCell ref="WJW555:WJZ555"/>
    <mergeCell ref="WIM555:WIP555"/>
    <mergeCell ref="WIQ555:WIT555"/>
    <mergeCell ref="WIU555:WIX555"/>
    <mergeCell ref="WIY555:WJB555"/>
    <mergeCell ref="WJC555:WJF555"/>
    <mergeCell ref="WHS555:WHV555"/>
    <mergeCell ref="WHW555:WHZ555"/>
    <mergeCell ref="WIA555:WID555"/>
    <mergeCell ref="WIE555:WIH555"/>
    <mergeCell ref="WII555:WIL555"/>
    <mergeCell ref="WGY555:WHB555"/>
    <mergeCell ref="WHC555:WHF555"/>
    <mergeCell ref="WHG555:WHJ555"/>
    <mergeCell ref="WHK555:WHN555"/>
    <mergeCell ref="WHO555:WHR555"/>
    <mergeCell ref="WGE555:WGH555"/>
    <mergeCell ref="WGI555:WGL555"/>
    <mergeCell ref="WGM555:WGP555"/>
    <mergeCell ref="WGQ555:WGT555"/>
    <mergeCell ref="WGU555:WGX555"/>
    <mergeCell ref="WFK555:WFN555"/>
    <mergeCell ref="WFO555:WFR555"/>
    <mergeCell ref="WFS555:WFV555"/>
    <mergeCell ref="WFW555:WFZ555"/>
    <mergeCell ref="WGA555:WGD555"/>
    <mergeCell ref="WEQ555:WET555"/>
    <mergeCell ref="WEU555:WEX555"/>
    <mergeCell ref="WEY555:WFB555"/>
    <mergeCell ref="WFC555:WFF555"/>
    <mergeCell ref="WFG555:WFJ555"/>
    <mergeCell ref="WOQ555:WOT555"/>
    <mergeCell ref="WOU555:WOX555"/>
    <mergeCell ref="WOY555:WPB555"/>
    <mergeCell ref="WPC555:WPF555"/>
    <mergeCell ref="WPG555:WPJ555"/>
    <mergeCell ref="WNW555:WNZ555"/>
    <mergeCell ref="WOA555:WOD555"/>
    <mergeCell ref="WOE555:WOH555"/>
    <mergeCell ref="WOI555:WOL555"/>
    <mergeCell ref="WOM555:WOP555"/>
    <mergeCell ref="WNC555:WNF555"/>
    <mergeCell ref="WNG555:WNJ555"/>
    <mergeCell ref="WNK555:WNN555"/>
    <mergeCell ref="WNO555:WNR555"/>
    <mergeCell ref="WNS555:WNV555"/>
    <mergeCell ref="WMI555:WML555"/>
    <mergeCell ref="WMM555:WMP555"/>
    <mergeCell ref="WMQ555:WMT555"/>
    <mergeCell ref="WMU555:WMX555"/>
    <mergeCell ref="WMY555:WNB555"/>
    <mergeCell ref="WLO555:WLR555"/>
    <mergeCell ref="WLS555:WLV555"/>
    <mergeCell ref="WLW555:WLZ555"/>
    <mergeCell ref="WMA555:WMD555"/>
    <mergeCell ref="WME555:WMH555"/>
    <mergeCell ref="WKU555:WKX555"/>
    <mergeCell ref="WKY555:WLB555"/>
    <mergeCell ref="WLC555:WLF555"/>
    <mergeCell ref="WLG555:WLJ555"/>
    <mergeCell ref="WLK555:WLN555"/>
    <mergeCell ref="WKA555:WKD555"/>
    <mergeCell ref="WKE555:WKH555"/>
    <mergeCell ref="WKI555:WKL555"/>
    <mergeCell ref="WKM555:WKP555"/>
    <mergeCell ref="WKQ555:WKT555"/>
    <mergeCell ref="WUA555:WUD555"/>
    <mergeCell ref="WUE555:WUH555"/>
    <mergeCell ref="WUI555:WUL555"/>
    <mergeCell ref="WUM555:WUP555"/>
    <mergeCell ref="WUQ555:WUT555"/>
    <mergeCell ref="WTG555:WTJ555"/>
    <mergeCell ref="WTK555:WTN555"/>
    <mergeCell ref="WTO555:WTR555"/>
    <mergeCell ref="WTS555:WTV555"/>
    <mergeCell ref="WTW555:WTZ555"/>
    <mergeCell ref="WSM555:WSP555"/>
    <mergeCell ref="WSQ555:WST555"/>
    <mergeCell ref="WSU555:WSX555"/>
    <mergeCell ref="WSY555:WTB555"/>
    <mergeCell ref="WTC555:WTF555"/>
    <mergeCell ref="WRS555:WRV555"/>
    <mergeCell ref="WRW555:WRZ555"/>
    <mergeCell ref="WSA555:WSD555"/>
    <mergeCell ref="WSE555:WSH555"/>
    <mergeCell ref="WSI555:WSL555"/>
    <mergeCell ref="WQY555:WRB555"/>
    <mergeCell ref="WRC555:WRF555"/>
    <mergeCell ref="WRG555:WRJ555"/>
    <mergeCell ref="WRK555:WRN555"/>
    <mergeCell ref="WRO555:WRR555"/>
    <mergeCell ref="WQE555:WQH555"/>
    <mergeCell ref="WQI555:WQL555"/>
    <mergeCell ref="WQM555:WQP555"/>
    <mergeCell ref="WQQ555:WQT555"/>
    <mergeCell ref="WQU555:WQX555"/>
    <mergeCell ref="WPK555:WPN555"/>
    <mergeCell ref="WPO555:WPR555"/>
    <mergeCell ref="WPS555:WPV555"/>
    <mergeCell ref="WPW555:WPZ555"/>
    <mergeCell ref="WQA555:WQD555"/>
    <mergeCell ref="WZK555:WZN555"/>
    <mergeCell ref="WZO555:WZR555"/>
    <mergeCell ref="WZS555:WZV555"/>
    <mergeCell ref="WZW555:WZZ555"/>
    <mergeCell ref="XAA555:XAD555"/>
    <mergeCell ref="WYQ555:WYT555"/>
    <mergeCell ref="WYU555:WYX555"/>
    <mergeCell ref="WYY555:WZB555"/>
    <mergeCell ref="WZC555:WZF555"/>
    <mergeCell ref="WZG555:WZJ555"/>
    <mergeCell ref="WXW555:WXZ555"/>
    <mergeCell ref="WYA555:WYD555"/>
    <mergeCell ref="WYE555:WYH555"/>
    <mergeCell ref="WYI555:WYL555"/>
    <mergeCell ref="WYM555:WYP555"/>
    <mergeCell ref="WXC555:WXF555"/>
    <mergeCell ref="WXG555:WXJ555"/>
    <mergeCell ref="WXK555:WXN555"/>
    <mergeCell ref="WXO555:WXR555"/>
    <mergeCell ref="WXS555:WXV555"/>
    <mergeCell ref="WWI555:WWL555"/>
    <mergeCell ref="WWM555:WWP555"/>
    <mergeCell ref="WWQ555:WWT555"/>
    <mergeCell ref="WWU555:WWX555"/>
    <mergeCell ref="WWY555:WXB555"/>
    <mergeCell ref="WVO555:WVR555"/>
    <mergeCell ref="WVS555:WVV555"/>
    <mergeCell ref="WVW555:WVZ555"/>
    <mergeCell ref="WWA555:WWD555"/>
    <mergeCell ref="WWE555:WWH555"/>
    <mergeCell ref="WUU555:WUX555"/>
    <mergeCell ref="WUY555:WVB555"/>
    <mergeCell ref="WVC555:WVF555"/>
    <mergeCell ref="WVG555:WVJ555"/>
    <mergeCell ref="WVK555:WVN555"/>
    <mergeCell ref="O557:R557"/>
    <mergeCell ref="O558:R558"/>
    <mergeCell ref="O559:R559"/>
    <mergeCell ref="O797:R797"/>
    <mergeCell ref="O798:R798"/>
    <mergeCell ref="O1456:R1456"/>
    <mergeCell ref="O1457:R1457"/>
    <mergeCell ref="O1458:R1458"/>
    <mergeCell ref="O1459:R1459"/>
    <mergeCell ref="O1611:R1611"/>
    <mergeCell ref="O1612:R1612"/>
    <mergeCell ref="O1614:R1614"/>
    <mergeCell ref="O1247:R1247"/>
    <mergeCell ref="O1788:R1788"/>
    <mergeCell ref="O1789:R1789"/>
    <mergeCell ref="O1454:R1454"/>
    <mergeCell ref="O1615:R1615"/>
    <mergeCell ref="O1616:R1616"/>
    <mergeCell ref="O1617:R1617"/>
    <mergeCell ref="O1453:R1453"/>
    <mergeCell ref="O1244:R1244"/>
    <mergeCell ref="O1245:R1245"/>
    <mergeCell ref="O1248:R1248"/>
    <mergeCell ref="O1059:R1059"/>
    <mergeCell ref="O1054:R1054"/>
    <mergeCell ref="O1055:R1055"/>
    <mergeCell ref="O800:R800"/>
    <mergeCell ref="O1057:R1057"/>
    <mergeCell ref="O1058:R1058"/>
    <mergeCell ref="XEU555:XEX555"/>
    <mergeCell ref="XEY555:XFB555"/>
    <mergeCell ref="XFC555:XFD555"/>
    <mergeCell ref="O801:R801"/>
    <mergeCell ref="O802:R802"/>
    <mergeCell ref="XEA555:XED555"/>
    <mergeCell ref="XEE555:XEH555"/>
    <mergeCell ref="XEI555:XEL555"/>
    <mergeCell ref="XEM555:XEP555"/>
    <mergeCell ref="XEQ555:XET555"/>
    <mergeCell ref="XDG555:XDJ555"/>
    <mergeCell ref="XDK555:XDN555"/>
    <mergeCell ref="XDO555:XDR555"/>
    <mergeCell ref="XDS555:XDV555"/>
    <mergeCell ref="XDW555:XDZ555"/>
    <mergeCell ref="XCM555:XCP555"/>
    <mergeCell ref="XCQ555:XCT555"/>
    <mergeCell ref="XCU555:XCX555"/>
    <mergeCell ref="XCY555:XDB555"/>
    <mergeCell ref="XDC555:XDF555"/>
    <mergeCell ref="XBS555:XBV555"/>
    <mergeCell ref="XBW555:XBZ555"/>
    <mergeCell ref="XCA555:XCD555"/>
    <mergeCell ref="XCE555:XCH555"/>
    <mergeCell ref="XCI555:XCL555"/>
    <mergeCell ref="XAY555:XBB555"/>
    <mergeCell ref="XBC555:XBF555"/>
    <mergeCell ref="XBG555:XBJ555"/>
    <mergeCell ref="XBK555:XBN555"/>
    <mergeCell ref="XBO555:XBR555"/>
    <mergeCell ref="XAE555:XAH555"/>
    <mergeCell ref="XAI555:XAL555"/>
    <mergeCell ref="XAM555:XAP555"/>
    <mergeCell ref="XAQ555:XAT555"/>
    <mergeCell ref="XAU555:XAX55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267AD-ADE2-493C-B273-155517086570}">
  <sheetPr>
    <tabColor rgb="FF00B0F0"/>
  </sheetPr>
  <dimension ref="A1:BA1390"/>
  <sheetViews>
    <sheetView workbookViewId="0">
      <selection activeCell="N5" sqref="N5"/>
    </sheetView>
  </sheetViews>
  <sheetFormatPr defaultRowHeight="15" x14ac:dyDescent="0.25"/>
  <cols>
    <col min="1" max="1" width="19.140625" customWidth="1"/>
    <col min="2" max="2" width="24.140625" customWidth="1"/>
    <col min="3" max="3" width="18.140625" customWidth="1"/>
    <col min="4" max="4" width="18.85546875" style="236" customWidth="1"/>
    <col min="5" max="5" width="19" customWidth="1"/>
    <col min="6" max="6" width="13.5703125" customWidth="1"/>
    <col min="7" max="7" width="14" customWidth="1"/>
    <col min="8" max="8" width="13.42578125" customWidth="1"/>
    <col min="9" max="9" width="14.85546875" customWidth="1"/>
    <col min="10" max="10" width="11.5703125" customWidth="1"/>
    <col min="11" max="11" width="1.42578125" customWidth="1"/>
    <col min="12" max="12" width="17.85546875" customWidth="1"/>
    <col min="13" max="14" width="14.42578125" customWidth="1"/>
    <col min="15" max="15" width="14" customWidth="1"/>
    <col min="16" max="16" width="13.140625" customWidth="1"/>
    <col min="17" max="17" width="14.42578125" customWidth="1"/>
    <col min="18" max="18" width="14.140625" customWidth="1"/>
    <col min="19" max="19" width="1.42578125" customWidth="1"/>
    <col min="20" max="20" width="20.42578125" customWidth="1"/>
    <col min="21" max="21" width="13.5703125" customWidth="1"/>
    <col min="22" max="22" width="12.85546875" customWidth="1"/>
    <col min="23" max="23" width="12.5703125" customWidth="1"/>
    <col min="24" max="24" width="11.5703125" customWidth="1"/>
    <col min="25" max="25" width="15.42578125" customWidth="1"/>
    <col min="26" max="26" width="10.42578125" customWidth="1"/>
    <col min="28" max="28" width="16.140625" customWidth="1"/>
    <col min="29" max="29" width="11.85546875" customWidth="1"/>
    <col min="30" max="30" width="14.42578125" style="236" customWidth="1"/>
    <col min="31" max="31" width="13.5703125" customWidth="1"/>
    <col min="32" max="32" width="10.5703125" customWidth="1"/>
    <col min="33" max="33" width="11.5703125" customWidth="1"/>
    <col min="34" max="34" width="11.140625" customWidth="1"/>
    <col min="35" max="35" width="12.5703125" customWidth="1"/>
    <col min="36" max="36" width="11.42578125" customWidth="1"/>
    <col min="37" max="37" width="1.5703125" customWidth="1"/>
    <col min="38" max="38" width="19" customWidth="1"/>
    <col min="39" max="39" width="17.42578125" customWidth="1"/>
    <col min="40" max="40" width="14.5703125" customWidth="1"/>
    <col min="41" max="41" width="12.85546875" customWidth="1"/>
    <col min="42" max="42" width="11.85546875" customWidth="1"/>
    <col min="43" max="43" width="15.5703125" customWidth="1"/>
    <col min="44" max="44" width="13.5703125" customWidth="1"/>
    <col min="45" max="45" width="0.42578125" customWidth="1"/>
    <col min="46" max="46" width="20.85546875" customWidth="1"/>
    <col min="47" max="47" width="12.5703125" customWidth="1"/>
    <col min="48" max="48" width="10.5703125" customWidth="1"/>
    <col min="49" max="49" width="11.85546875" customWidth="1"/>
    <col min="50" max="50" width="11.5703125" customWidth="1"/>
    <col min="51" max="51" width="12.5703125" customWidth="1"/>
    <col min="52" max="52" width="10.5703125" customWidth="1"/>
  </cols>
  <sheetData>
    <row r="1" spans="1:53" ht="15.75" thickBot="1" x14ac:dyDescent="0.3">
      <c r="A1" s="195" t="s">
        <v>674</v>
      </c>
      <c r="B1" s="196"/>
      <c r="C1" s="196"/>
      <c r="D1" s="230"/>
      <c r="E1" s="197"/>
      <c r="F1" s="197"/>
      <c r="G1" s="197"/>
      <c r="H1" s="198"/>
      <c r="I1" s="196"/>
      <c r="J1" s="197"/>
      <c r="K1" s="369"/>
      <c r="L1" s="369"/>
      <c r="M1" s="197"/>
      <c r="N1" s="197"/>
      <c r="O1" s="197"/>
      <c r="P1" s="197"/>
      <c r="Q1" s="197"/>
      <c r="R1" s="197"/>
      <c r="S1" s="369"/>
      <c r="T1" s="369"/>
      <c r="U1" s="197"/>
      <c r="V1" s="197"/>
      <c r="W1" s="197"/>
      <c r="X1" s="197"/>
      <c r="Y1" s="197"/>
      <c r="Z1" s="197"/>
      <c r="AA1" s="369"/>
      <c r="AB1" s="369"/>
      <c r="AC1" s="197"/>
      <c r="AD1" s="230"/>
      <c r="AE1" s="197"/>
      <c r="AF1" s="197"/>
      <c r="AG1" s="197"/>
      <c r="AH1" s="197"/>
      <c r="AI1" s="197"/>
      <c r="AJ1" s="197"/>
      <c r="AK1" s="369"/>
      <c r="AL1" s="369"/>
      <c r="AM1" s="197"/>
      <c r="AN1" s="197"/>
      <c r="AO1" s="197"/>
      <c r="AP1" s="197"/>
      <c r="AQ1" s="197"/>
      <c r="AR1" s="197"/>
      <c r="AS1" s="369"/>
      <c r="AT1" s="369"/>
      <c r="AU1" s="197"/>
      <c r="AV1" s="197"/>
      <c r="AW1" s="197"/>
      <c r="AX1" s="197"/>
      <c r="AY1" s="197"/>
      <c r="AZ1" s="197"/>
      <c r="BA1" s="197"/>
    </row>
    <row r="2" spans="1:53" ht="67.349999999999994" customHeight="1" x14ac:dyDescent="0.25">
      <c r="A2" s="383" t="s">
        <v>675</v>
      </c>
      <c r="B2" s="384"/>
      <c r="C2" s="384"/>
      <c r="D2" s="384"/>
      <c r="E2" s="384"/>
      <c r="F2" s="197"/>
      <c r="G2" s="197"/>
      <c r="H2" s="386"/>
      <c r="I2" s="386"/>
      <c r="J2" s="386"/>
      <c r="K2" s="386"/>
      <c r="L2" s="386"/>
      <c r="M2" s="386"/>
      <c r="N2" s="386"/>
      <c r="O2" s="386"/>
      <c r="P2" s="197"/>
      <c r="Q2" s="197"/>
      <c r="R2" s="197"/>
      <c r="S2" s="369"/>
      <c r="T2" s="369"/>
      <c r="U2" s="197"/>
      <c r="V2" s="197"/>
      <c r="W2" s="197"/>
      <c r="X2" s="197"/>
      <c r="Y2" s="197"/>
      <c r="Z2" s="197"/>
      <c r="AA2" s="369"/>
      <c r="AB2" s="369"/>
      <c r="AC2" s="197"/>
      <c r="AD2" s="230"/>
      <c r="AE2" s="197"/>
      <c r="AF2" s="197"/>
      <c r="AG2" s="197"/>
      <c r="AH2" s="197"/>
      <c r="AI2" s="197"/>
      <c r="AJ2" s="197"/>
      <c r="AK2" s="369"/>
      <c r="AL2" s="369"/>
      <c r="AM2" s="197"/>
      <c r="AN2" s="197"/>
      <c r="AO2" s="197"/>
      <c r="AP2" s="197"/>
      <c r="AQ2" s="197"/>
      <c r="AR2" s="197"/>
      <c r="AS2" s="369"/>
      <c r="AT2" s="369"/>
      <c r="AU2" s="197"/>
      <c r="AV2" s="197"/>
      <c r="AW2" s="197"/>
      <c r="AX2" s="197"/>
      <c r="AY2" s="197"/>
      <c r="AZ2" s="197"/>
      <c r="BA2" s="197"/>
    </row>
    <row r="3" spans="1:53" x14ac:dyDescent="0.25">
      <c r="A3" s="385"/>
      <c r="B3" s="386"/>
      <c r="C3" s="386"/>
      <c r="D3" s="386"/>
      <c r="E3" s="386"/>
      <c r="F3" s="197"/>
      <c r="G3" s="197"/>
      <c r="H3" s="386"/>
      <c r="I3" s="386"/>
      <c r="J3" s="386"/>
      <c r="K3" s="386"/>
      <c r="L3" s="386"/>
      <c r="M3" s="386"/>
      <c r="N3" s="386"/>
      <c r="O3" s="386"/>
      <c r="P3" s="197"/>
      <c r="Q3" s="197"/>
      <c r="R3" s="197"/>
      <c r="S3" s="369"/>
      <c r="T3" s="369"/>
      <c r="U3" s="197"/>
      <c r="V3" s="197"/>
      <c r="W3" s="197"/>
      <c r="X3" s="197"/>
      <c r="Y3" s="197"/>
      <c r="Z3" s="197"/>
      <c r="AA3" s="369"/>
      <c r="AB3" s="369"/>
      <c r="AC3" s="197"/>
      <c r="AD3" s="230"/>
      <c r="AE3" s="197"/>
      <c r="AF3" s="197"/>
      <c r="AG3" s="197"/>
      <c r="AH3" s="197"/>
      <c r="AI3" s="197"/>
      <c r="AJ3" s="197"/>
      <c r="AK3" s="369"/>
      <c r="AL3" s="369"/>
      <c r="AM3" s="197"/>
      <c r="AN3" s="197"/>
      <c r="AO3" s="197"/>
      <c r="AP3" s="197"/>
      <c r="AQ3" s="197"/>
      <c r="AR3" s="197"/>
      <c r="AS3" s="369"/>
      <c r="AT3" s="369"/>
      <c r="AU3" s="197"/>
      <c r="AV3" s="197"/>
      <c r="AW3" s="197"/>
      <c r="AX3" s="197"/>
      <c r="AY3" s="197"/>
      <c r="AZ3" s="197"/>
      <c r="BA3" s="197"/>
    </row>
    <row r="4" spans="1:53" x14ac:dyDescent="0.25">
      <c r="A4" s="199"/>
      <c r="B4" s="199"/>
      <c r="C4" s="199"/>
      <c r="D4" s="237"/>
      <c r="E4" s="199"/>
      <c r="F4" s="197"/>
      <c r="G4" s="197"/>
      <c r="H4" s="199"/>
      <c r="I4" s="199"/>
      <c r="J4" s="199"/>
      <c r="K4" s="199"/>
      <c r="L4" s="199"/>
      <c r="M4" s="199"/>
      <c r="N4" s="199"/>
      <c r="O4" s="199"/>
      <c r="P4" s="197"/>
      <c r="Q4" s="197"/>
      <c r="R4" s="197"/>
      <c r="S4" s="369"/>
      <c r="T4" s="369"/>
      <c r="U4" s="197"/>
      <c r="V4" s="197"/>
      <c r="W4" s="197"/>
      <c r="X4" s="197"/>
      <c r="Y4" s="197"/>
      <c r="Z4" s="197"/>
      <c r="AA4" s="369"/>
      <c r="AB4" s="369"/>
      <c r="AC4" s="197"/>
      <c r="AD4" s="230"/>
      <c r="AE4" s="197"/>
      <c r="AF4" s="197"/>
      <c r="AG4" s="197"/>
      <c r="AH4" s="197"/>
      <c r="AI4" s="197"/>
      <c r="AJ4" s="197"/>
      <c r="AK4" s="369"/>
      <c r="AL4" s="369"/>
      <c r="AM4" s="197"/>
      <c r="AN4" s="197"/>
      <c r="AO4" s="197"/>
      <c r="AP4" s="197"/>
      <c r="AQ4" s="197"/>
      <c r="AR4" s="197"/>
      <c r="AS4" s="369"/>
      <c r="AT4" s="369"/>
      <c r="AU4" s="197"/>
      <c r="AV4" s="197"/>
      <c r="AW4" s="197"/>
      <c r="AX4" s="197"/>
      <c r="AY4" s="197"/>
      <c r="AZ4" s="197"/>
      <c r="BA4" s="197"/>
    </row>
    <row r="5" spans="1:53" x14ac:dyDescent="0.25">
      <c r="A5" s="200" t="s">
        <v>676</v>
      </c>
      <c r="B5" s="201"/>
      <c r="C5" s="201"/>
      <c r="D5" s="238"/>
      <c r="E5" s="201"/>
      <c r="F5" s="200"/>
      <c r="G5" s="200"/>
      <c r="H5" s="200"/>
      <c r="I5" s="200"/>
      <c r="J5" s="200"/>
      <c r="K5" s="387"/>
      <c r="L5" s="387"/>
      <c r="M5" s="197"/>
      <c r="N5" s="197"/>
      <c r="O5" s="197"/>
      <c r="P5" s="197"/>
      <c r="Q5" s="197"/>
      <c r="R5" s="197"/>
      <c r="S5" s="369"/>
      <c r="T5" s="369"/>
      <c r="U5" s="197"/>
      <c r="V5" s="197"/>
      <c r="W5" s="197"/>
      <c r="X5" s="197"/>
      <c r="Y5" s="197"/>
      <c r="Z5" s="197"/>
      <c r="AA5" s="369"/>
      <c r="AB5" s="369"/>
      <c r="AC5" s="197"/>
      <c r="AD5" s="230"/>
      <c r="AE5" s="197"/>
      <c r="AF5" s="197"/>
      <c r="AG5" s="197"/>
      <c r="AH5" s="197"/>
      <c r="AI5" s="197"/>
      <c r="AJ5" s="197"/>
      <c r="AK5" s="369"/>
      <c r="AL5" s="369"/>
      <c r="AM5" s="197"/>
      <c r="AN5" s="197"/>
      <c r="AO5" s="197"/>
      <c r="AP5" s="197"/>
      <c r="AQ5" s="197"/>
      <c r="AR5" s="197"/>
      <c r="AS5" s="369"/>
      <c r="AT5" s="369"/>
      <c r="AU5" s="197"/>
      <c r="AV5" s="197"/>
      <c r="AW5" s="197"/>
      <c r="AX5" s="197"/>
      <c r="AY5" s="197"/>
      <c r="AZ5" s="197"/>
      <c r="BA5" s="197"/>
    </row>
    <row r="6" spans="1:53" x14ac:dyDescent="0.25">
      <c r="A6" s="299" t="s">
        <v>677</v>
      </c>
      <c r="B6" s="300"/>
      <c r="C6" s="299" t="s">
        <v>678</v>
      </c>
      <c r="D6" s="299" t="s">
        <v>678</v>
      </c>
      <c r="E6" s="202"/>
      <c r="F6" s="197"/>
      <c r="G6" s="197"/>
      <c r="H6" s="197"/>
      <c r="I6" s="197"/>
      <c r="J6" s="197"/>
      <c r="K6" s="369"/>
      <c r="L6" s="369"/>
      <c r="M6" s="197"/>
      <c r="N6" s="197"/>
      <c r="O6" s="197"/>
      <c r="P6" s="197"/>
      <c r="Q6" s="197"/>
      <c r="R6" s="197"/>
      <c r="S6" s="369"/>
      <c r="T6" s="369"/>
      <c r="U6" s="197"/>
      <c r="V6" s="197"/>
      <c r="W6" s="197"/>
      <c r="X6" s="197"/>
      <c r="Y6" s="197"/>
      <c r="Z6" s="197"/>
      <c r="AA6" s="369"/>
      <c r="AB6" s="369"/>
      <c r="AC6" s="197"/>
      <c r="AD6" s="230"/>
      <c r="AE6" s="197"/>
      <c r="AF6" s="197"/>
      <c r="AG6" s="197"/>
      <c r="AH6" s="197"/>
      <c r="AI6" s="197"/>
      <c r="AJ6" s="197"/>
      <c r="AK6" s="369"/>
      <c r="AL6" s="369"/>
      <c r="AM6" s="197"/>
      <c r="AN6" s="197"/>
      <c r="AO6" s="197"/>
      <c r="AP6" s="197"/>
      <c r="AQ6" s="197"/>
      <c r="AR6" s="197"/>
      <c r="AS6" s="369"/>
      <c r="AT6" s="369"/>
      <c r="AU6" s="197"/>
      <c r="AV6" s="197"/>
      <c r="AW6" s="197"/>
      <c r="AX6" s="197"/>
      <c r="AY6" s="197"/>
      <c r="AZ6" s="197"/>
      <c r="BA6" s="197"/>
    </row>
    <row r="7" spans="1:53" x14ac:dyDescent="0.25">
      <c r="A7" s="299" t="s">
        <v>679</v>
      </c>
      <c r="B7" s="300"/>
      <c r="C7" s="300"/>
      <c r="D7" s="300"/>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230"/>
      <c r="AE7" s="197"/>
      <c r="AF7" s="197"/>
      <c r="AG7" s="197"/>
      <c r="AH7" s="197"/>
      <c r="AI7" s="197"/>
      <c r="AJ7" s="197"/>
      <c r="AK7" s="197"/>
      <c r="AL7" s="197"/>
      <c r="AM7" s="197"/>
      <c r="AN7" s="197"/>
      <c r="AO7" s="197"/>
      <c r="AP7" s="197"/>
      <c r="AQ7" s="197"/>
      <c r="AR7" s="197"/>
      <c r="AS7" s="197"/>
      <c r="AT7" s="197"/>
      <c r="AU7" s="197"/>
      <c r="AV7" s="197"/>
      <c r="AW7" s="197"/>
      <c r="AX7" s="197"/>
      <c r="AY7" s="197"/>
      <c r="AZ7" s="197"/>
      <c r="BA7" s="197"/>
    </row>
    <row r="8" spans="1:53" x14ac:dyDescent="0.25">
      <c r="A8" s="301" t="s">
        <v>680</v>
      </c>
      <c r="B8" s="302"/>
      <c r="C8" s="302"/>
      <c r="D8" s="302"/>
      <c r="E8" s="197"/>
      <c r="F8" s="197"/>
      <c r="G8" s="197"/>
      <c r="H8" s="197"/>
      <c r="I8" s="197"/>
      <c r="J8" s="197"/>
      <c r="K8" s="197"/>
      <c r="L8" s="197"/>
      <c r="M8" s="197"/>
      <c r="N8" s="197"/>
      <c r="O8" s="197"/>
      <c r="P8" s="197"/>
      <c r="Q8" s="197"/>
      <c r="R8" s="197"/>
      <c r="S8" s="197"/>
      <c r="T8" s="197"/>
      <c r="U8" s="197"/>
      <c r="V8" s="197"/>
      <c r="W8" s="197"/>
      <c r="X8" s="197"/>
      <c r="Y8" s="197"/>
      <c r="Z8" s="197"/>
      <c r="AA8" s="197"/>
      <c r="AB8" s="197"/>
      <c r="AC8" s="197"/>
      <c r="AD8" s="230"/>
      <c r="AE8" s="197"/>
      <c r="AF8" s="197"/>
      <c r="AG8" s="197"/>
      <c r="AH8" s="197"/>
      <c r="AI8" s="197"/>
      <c r="AJ8" s="197"/>
      <c r="AK8" s="197"/>
      <c r="AL8" s="197"/>
      <c r="AM8" s="197"/>
      <c r="AN8" s="197"/>
      <c r="AO8" s="197"/>
      <c r="AP8" s="197"/>
      <c r="AQ8" s="197"/>
      <c r="AR8" s="197"/>
      <c r="AS8" s="197"/>
      <c r="AT8" s="197"/>
      <c r="AU8" s="197"/>
      <c r="AV8" s="197"/>
      <c r="AW8" s="197"/>
      <c r="AX8" s="197"/>
      <c r="AY8" s="197"/>
      <c r="AZ8" s="197"/>
      <c r="BA8" s="197"/>
    </row>
    <row r="9" spans="1:53" x14ac:dyDescent="0.25">
      <c r="A9" s="301" t="s">
        <v>681</v>
      </c>
      <c r="B9" s="302"/>
      <c r="C9" s="302"/>
      <c r="D9" s="302"/>
      <c r="E9" s="197"/>
      <c r="F9" s="197"/>
      <c r="G9" s="197"/>
      <c r="H9" s="197"/>
      <c r="I9" s="197"/>
      <c r="J9" s="197"/>
      <c r="K9" s="369"/>
      <c r="L9" s="369"/>
      <c r="M9" s="197"/>
      <c r="N9" s="197"/>
      <c r="O9" s="197"/>
      <c r="P9" s="197"/>
      <c r="Q9" s="197"/>
      <c r="R9" s="197"/>
      <c r="S9" s="369"/>
      <c r="T9" s="369"/>
      <c r="U9" s="197"/>
      <c r="V9" s="197"/>
      <c r="W9" s="197"/>
      <c r="X9" s="197"/>
      <c r="Y9" s="197"/>
      <c r="Z9" s="197"/>
      <c r="AA9" s="369"/>
      <c r="AB9" s="369"/>
      <c r="AC9" s="197"/>
      <c r="AD9" s="230"/>
      <c r="AE9" s="197"/>
      <c r="AF9" s="197"/>
      <c r="AG9" s="197"/>
      <c r="AH9" s="197"/>
      <c r="AI9" s="197"/>
      <c r="AJ9" s="197"/>
      <c r="AK9" s="369"/>
      <c r="AL9" s="369"/>
      <c r="AM9" s="197"/>
      <c r="AN9" s="197"/>
      <c r="AO9" s="197"/>
      <c r="AP9" s="197"/>
      <c r="AQ9" s="197"/>
      <c r="AR9" s="197"/>
      <c r="AS9" s="369"/>
      <c r="AT9" s="369"/>
      <c r="AU9" s="197"/>
      <c r="AV9" s="197"/>
      <c r="AW9" s="197"/>
      <c r="AX9" s="197"/>
      <c r="AY9" s="197"/>
      <c r="AZ9" s="197"/>
      <c r="BA9" s="197"/>
    </row>
    <row r="10" spans="1:53" x14ac:dyDescent="0.25">
      <c r="A10" s="203" t="s">
        <v>25</v>
      </c>
      <c r="B10" s="197" t="s">
        <v>682</v>
      </c>
      <c r="C10" s="197"/>
      <c r="D10" s="230"/>
      <c r="E10" s="197"/>
      <c r="F10" s="197"/>
      <c r="G10" s="197"/>
      <c r="H10" s="197"/>
      <c r="I10" s="197"/>
      <c r="J10" s="197"/>
      <c r="K10" s="369"/>
      <c r="L10" s="369"/>
      <c r="M10" s="197"/>
      <c r="N10" s="197"/>
      <c r="O10" s="197"/>
      <c r="P10" s="197"/>
      <c r="Q10" s="197"/>
      <c r="R10" s="197"/>
      <c r="S10" s="369"/>
      <c r="T10" s="369"/>
      <c r="U10" s="197"/>
      <c r="V10" s="197"/>
      <c r="W10" s="197"/>
      <c r="X10" s="197"/>
      <c r="Y10" s="197"/>
      <c r="Z10" s="197"/>
      <c r="AA10" s="369"/>
      <c r="AB10" s="369"/>
      <c r="AC10" s="197"/>
      <c r="AD10" s="230"/>
      <c r="AE10" s="197"/>
      <c r="AF10" s="197"/>
      <c r="AG10" s="197"/>
      <c r="AH10" s="197"/>
      <c r="AI10" s="197"/>
      <c r="AJ10" s="197"/>
      <c r="AK10" s="369"/>
      <c r="AL10" s="369"/>
      <c r="AM10" s="197"/>
      <c r="AN10" s="197"/>
      <c r="AO10" s="197"/>
      <c r="AP10" s="197"/>
      <c r="AQ10" s="197"/>
      <c r="AR10" s="197"/>
      <c r="AS10" s="369"/>
      <c r="AT10" s="369"/>
      <c r="AU10" s="197"/>
      <c r="AV10" s="197"/>
      <c r="AW10" s="197"/>
      <c r="AX10" s="197"/>
      <c r="AY10" s="197"/>
      <c r="AZ10" s="197"/>
      <c r="BA10" s="197"/>
    </row>
    <row r="11" spans="1:53" x14ac:dyDescent="0.25">
      <c r="A11" s="197"/>
      <c r="B11" s="197" t="s">
        <v>683</v>
      </c>
      <c r="C11" s="197"/>
      <c r="D11" s="230"/>
      <c r="E11" s="197"/>
      <c r="F11" s="197"/>
      <c r="G11" s="197"/>
      <c r="H11" s="197"/>
      <c r="I11" s="197"/>
      <c r="J11" s="197"/>
      <c r="K11" s="369"/>
      <c r="L11" s="369"/>
      <c r="M11" s="197"/>
      <c r="N11" s="197"/>
      <c r="O11" s="197"/>
      <c r="P11" s="197"/>
      <c r="Q11" s="197"/>
      <c r="R11" s="197"/>
      <c r="S11" s="369"/>
      <c r="T11" s="369"/>
      <c r="U11" s="197"/>
      <c r="V11" s="197"/>
      <c r="W11" s="197"/>
      <c r="X11" s="197"/>
      <c r="Y11" s="197"/>
      <c r="Z11" s="197"/>
      <c r="AA11" s="369"/>
      <c r="AB11" s="369"/>
      <c r="AC11" s="197"/>
      <c r="AD11" s="230"/>
      <c r="AE11" s="197"/>
      <c r="AF11" s="197"/>
      <c r="AG11" s="197"/>
      <c r="AH11" s="197"/>
      <c r="AI11" s="197"/>
      <c r="AJ11" s="197"/>
      <c r="AK11" s="369"/>
      <c r="AL11" s="369"/>
      <c r="AM11" s="197"/>
      <c r="AN11" s="197"/>
      <c r="AO11" s="197"/>
      <c r="AP11" s="197"/>
      <c r="AQ11" s="197"/>
      <c r="AR11" s="197"/>
      <c r="AS11" s="369"/>
      <c r="AT11" s="369"/>
      <c r="AU11" s="197"/>
      <c r="AV11" s="197"/>
      <c r="AW11" s="197"/>
      <c r="AX11" s="197"/>
      <c r="AY11" s="197"/>
      <c r="AZ11" s="197"/>
      <c r="BA11" s="197"/>
    </row>
    <row r="12" spans="1:53" x14ac:dyDescent="0.25">
      <c r="A12" s="197"/>
      <c r="B12" s="197" t="s">
        <v>684</v>
      </c>
      <c r="C12" s="197"/>
      <c r="D12" s="230"/>
      <c r="E12" s="197"/>
      <c r="F12" s="197"/>
      <c r="G12" s="197"/>
      <c r="H12" s="197"/>
      <c r="I12" s="197"/>
      <c r="J12" s="197"/>
      <c r="K12" s="369"/>
      <c r="L12" s="369"/>
      <c r="M12" s="197"/>
      <c r="N12" s="197"/>
      <c r="O12" s="197"/>
      <c r="P12" s="197"/>
      <c r="Q12" s="197"/>
      <c r="R12" s="197"/>
      <c r="S12" s="369"/>
      <c r="T12" s="369"/>
      <c r="U12" s="197"/>
      <c r="V12" s="197"/>
      <c r="W12" s="197"/>
      <c r="X12" s="197"/>
      <c r="Y12" s="197"/>
      <c r="Z12" s="197"/>
      <c r="AA12" s="369"/>
      <c r="AB12" s="369"/>
      <c r="AC12" s="197"/>
      <c r="AD12" s="230"/>
      <c r="AE12" s="197"/>
      <c r="AF12" s="197"/>
      <c r="AG12" s="197"/>
      <c r="AH12" s="197"/>
      <c r="AI12" s="197"/>
      <c r="AJ12" s="197"/>
      <c r="AK12" s="369"/>
      <c r="AL12" s="369"/>
      <c r="AM12" s="197"/>
      <c r="AN12" s="197"/>
      <c r="AO12" s="197"/>
      <c r="AP12" s="197"/>
      <c r="AQ12" s="197"/>
      <c r="AR12" s="197"/>
      <c r="AS12" s="369"/>
      <c r="AT12" s="369"/>
      <c r="AU12" s="197"/>
      <c r="AV12" s="197"/>
      <c r="AW12" s="197"/>
      <c r="AX12" s="197"/>
      <c r="AY12" s="197"/>
      <c r="AZ12" s="197"/>
      <c r="BA12" s="197"/>
    </row>
    <row r="13" spans="1:53" x14ac:dyDescent="0.25">
      <c r="A13" s="197"/>
      <c r="B13" s="197"/>
      <c r="C13" s="197"/>
      <c r="D13" s="230"/>
      <c r="E13" s="197"/>
      <c r="F13" s="197"/>
      <c r="G13" s="197"/>
      <c r="H13" s="197"/>
      <c r="I13" s="197"/>
      <c r="J13" s="197"/>
      <c r="K13" s="369"/>
      <c r="L13" s="369"/>
      <c r="M13" s="197"/>
      <c r="N13" s="197"/>
      <c r="O13" s="197"/>
      <c r="P13" s="197"/>
      <c r="Q13" s="197"/>
      <c r="R13" s="197"/>
      <c r="S13" s="369"/>
      <c r="T13" s="369"/>
      <c r="U13" s="197"/>
      <c r="V13" s="197"/>
      <c r="W13" s="197"/>
      <c r="X13" s="197"/>
      <c r="Y13" s="197"/>
      <c r="Z13" s="197"/>
      <c r="AA13" s="369"/>
      <c r="AB13" s="369"/>
      <c r="AC13" s="197"/>
      <c r="AD13" s="230"/>
      <c r="AE13" s="197"/>
      <c r="AF13" s="197"/>
      <c r="AG13" s="197"/>
      <c r="AH13" s="197"/>
      <c r="AI13" s="197"/>
      <c r="AJ13" s="197"/>
      <c r="AK13" s="369"/>
      <c r="AL13" s="369"/>
      <c r="AM13" s="197"/>
      <c r="AN13" s="197"/>
      <c r="AO13" s="197"/>
      <c r="AP13" s="197"/>
      <c r="AQ13" s="197"/>
      <c r="AR13" s="197"/>
      <c r="AS13" s="369"/>
      <c r="AT13" s="369"/>
      <c r="AU13" s="197"/>
      <c r="AV13" s="197"/>
      <c r="AW13" s="197"/>
      <c r="AX13" s="197"/>
      <c r="AY13" s="197"/>
      <c r="AZ13" s="197"/>
      <c r="BA13" s="197"/>
    </row>
    <row r="14" spans="1:53" x14ac:dyDescent="0.25">
      <c r="A14" s="197"/>
      <c r="B14" s="197"/>
      <c r="C14" s="197"/>
      <c r="D14" s="230"/>
      <c r="E14" s="197"/>
      <c r="F14" s="197"/>
      <c r="G14" s="197"/>
      <c r="H14" s="197"/>
      <c r="I14" s="197"/>
      <c r="J14" s="197"/>
      <c r="K14" s="369"/>
      <c r="L14" s="369"/>
      <c r="M14" s="197"/>
      <c r="N14" s="197"/>
      <c r="O14" s="197"/>
      <c r="P14" s="197"/>
      <c r="Q14" s="197"/>
      <c r="R14" s="197"/>
      <c r="S14" s="369"/>
      <c r="T14" s="369"/>
      <c r="U14" s="197"/>
      <c r="V14" s="197"/>
      <c r="W14" s="197"/>
      <c r="X14" s="197"/>
      <c r="Y14" s="197"/>
      <c r="Z14" s="197"/>
      <c r="AA14" s="369"/>
      <c r="AB14" s="369"/>
      <c r="AC14" s="197"/>
      <c r="AD14" s="230"/>
      <c r="AE14" s="197"/>
      <c r="AF14" s="197"/>
      <c r="AG14" s="197"/>
      <c r="AH14" s="197"/>
      <c r="AI14" s="197"/>
      <c r="AJ14" s="197"/>
      <c r="AK14" s="369"/>
      <c r="AL14" s="369"/>
      <c r="AM14" s="197"/>
      <c r="AN14" s="197"/>
      <c r="AO14" s="197"/>
      <c r="AP14" s="197"/>
      <c r="AQ14" s="197"/>
      <c r="AR14" s="197"/>
      <c r="AS14" s="369"/>
      <c r="AT14" s="369"/>
      <c r="AU14" s="197"/>
      <c r="AV14" s="197"/>
      <c r="AW14" s="197"/>
      <c r="AX14" s="197"/>
      <c r="AY14" s="197"/>
      <c r="AZ14" s="197"/>
      <c r="BA14" s="197"/>
    </row>
    <row r="15" spans="1:53" x14ac:dyDescent="0.25">
      <c r="A15" s="197"/>
      <c r="B15" s="202"/>
      <c r="C15" s="202"/>
      <c r="D15" s="239"/>
      <c r="E15" s="202"/>
      <c r="F15" s="197"/>
      <c r="G15" s="197"/>
      <c r="H15" s="197"/>
      <c r="I15" s="197"/>
      <c r="J15" s="197"/>
      <c r="K15" s="369"/>
      <c r="L15" s="369"/>
      <c r="M15" s="197"/>
      <c r="N15" s="197"/>
      <c r="O15" s="197"/>
      <c r="P15" s="197"/>
      <c r="Q15" s="197"/>
      <c r="R15" s="197"/>
      <c r="S15" s="369"/>
      <c r="T15" s="369"/>
      <c r="U15" s="197"/>
      <c r="V15" s="197"/>
      <c r="W15" s="197"/>
      <c r="X15" s="197"/>
      <c r="Y15" s="197"/>
      <c r="Z15" s="204" t="s">
        <v>36</v>
      </c>
      <c r="AA15" s="369"/>
      <c r="AB15" s="369"/>
      <c r="AC15" s="197"/>
      <c r="AD15" s="230"/>
      <c r="AE15" s="197"/>
      <c r="AF15" s="197"/>
      <c r="AG15" s="197"/>
      <c r="AH15" s="197"/>
      <c r="AI15" s="197"/>
      <c r="AJ15" s="197"/>
      <c r="AK15" s="369"/>
      <c r="AL15" s="369"/>
      <c r="AM15" s="197"/>
      <c r="AN15" s="197"/>
      <c r="AO15" s="197"/>
      <c r="AP15" s="197"/>
      <c r="AQ15" s="197"/>
      <c r="AR15" s="197"/>
      <c r="AS15" s="369"/>
      <c r="AT15" s="369"/>
      <c r="AU15" s="197"/>
      <c r="AV15" s="197"/>
      <c r="AW15" s="197"/>
      <c r="AX15" s="197"/>
      <c r="AY15" s="197"/>
      <c r="AZ15" s="197"/>
      <c r="BA15" s="197"/>
    </row>
    <row r="16" spans="1:53" x14ac:dyDescent="0.25">
      <c r="A16" s="197"/>
      <c r="B16" s="197"/>
      <c r="C16" s="197"/>
      <c r="D16" s="230"/>
      <c r="E16" s="197"/>
      <c r="F16" s="197"/>
      <c r="G16" s="197"/>
      <c r="H16" s="197"/>
      <c r="I16" s="197"/>
      <c r="J16" s="197"/>
      <c r="K16" s="369"/>
      <c r="L16" s="369"/>
      <c r="M16" s="197"/>
      <c r="N16" s="197"/>
      <c r="O16" s="197"/>
      <c r="P16" s="197"/>
      <c r="Q16" s="197"/>
      <c r="R16" s="197"/>
      <c r="S16" s="369"/>
      <c r="T16" s="369"/>
      <c r="U16" s="197"/>
      <c r="V16" s="197"/>
      <c r="W16" s="197"/>
      <c r="X16" s="197"/>
      <c r="Y16" s="197"/>
      <c r="Z16" s="197"/>
      <c r="AA16" s="369"/>
      <c r="AB16" s="369"/>
      <c r="AC16" s="197"/>
      <c r="AD16" s="230"/>
      <c r="AE16" s="197"/>
      <c r="AF16" s="197"/>
      <c r="AG16" s="197"/>
      <c r="AH16" s="197"/>
      <c r="AI16" s="197"/>
      <c r="AJ16" s="197"/>
      <c r="AK16" s="369"/>
      <c r="AL16" s="369"/>
      <c r="AM16" s="197"/>
      <c r="AN16" s="197"/>
      <c r="AO16" s="197"/>
      <c r="AP16" s="197"/>
      <c r="AQ16" s="197"/>
      <c r="AR16" s="197"/>
      <c r="AS16" s="369"/>
      <c r="AT16" s="369"/>
      <c r="AU16" s="197"/>
      <c r="AV16" s="197"/>
      <c r="AW16" s="197"/>
      <c r="AX16" s="197"/>
      <c r="AY16" s="197"/>
      <c r="AZ16" s="197"/>
      <c r="BA16" s="197"/>
    </row>
    <row r="17" spans="1:53" x14ac:dyDescent="0.25">
      <c r="A17" s="195" t="s">
        <v>633</v>
      </c>
      <c r="B17" s="202"/>
      <c r="C17" s="202"/>
      <c r="D17" s="239"/>
      <c r="E17" s="375" t="s">
        <v>685</v>
      </c>
      <c r="F17" s="376"/>
      <c r="G17" s="376"/>
      <c r="H17" s="376"/>
      <c r="I17" s="376"/>
      <c r="J17" s="377"/>
      <c r="K17" s="205"/>
      <c r="L17" s="206"/>
      <c r="M17" s="375" t="s">
        <v>686</v>
      </c>
      <c r="N17" s="376"/>
      <c r="O17" s="376"/>
      <c r="P17" s="376"/>
      <c r="Q17" s="376"/>
      <c r="R17" s="377"/>
      <c r="S17" s="371"/>
      <c r="T17" s="372"/>
      <c r="U17" s="375" t="s">
        <v>687</v>
      </c>
      <c r="V17" s="376"/>
      <c r="W17" s="376"/>
      <c r="X17" s="376"/>
      <c r="Y17" s="376"/>
      <c r="Z17" s="376"/>
      <c r="AA17" s="369"/>
      <c r="AB17" s="369"/>
      <c r="AC17" s="197"/>
      <c r="AD17" s="230"/>
      <c r="AE17" s="373" t="s">
        <v>688</v>
      </c>
      <c r="AF17" s="374"/>
      <c r="AG17" s="374"/>
      <c r="AH17" s="374"/>
      <c r="AI17" s="374"/>
      <c r="AJ17" s="374"/>
      <c r="AK17" s="369"/>
      <c r="AL17" s="372"/>
      <c r="AM17" s="373" t="s">
        <v>689</v>
      </c>
      <c r="AN17" s="374"/>
      <c r="AO17" s="374"/>
      <c r="AP17" s="374"/>
      <c r="AQ17" s="374"/>
      <c r="AR17" s="374"/>
      <c r="AS17" s="369"/>
      <c r="AT17" s="372"/>
      <c r="AU17" s="373" t="s">
        <v>690</v>
      </c>
      <c r="AV17" s="374"/>
      <c r="AW17" s="374"/>
      <c r="AX17" s="374"/>
      <c r="AY17" s="374"/>
      <c r="AZ17" s="374"/>
      <c r="BA17" s="197"/>
    </row>
    <row r="18" spans="1:53" x14ac:dyDescent="0.25">
      <c r="A18" s="197"/>
      <c r="B18" s="10" t="s">
        <v>691</v>
      </c>
      <c r="C18" s="10" t="s">
        <v>44</v>
      </c>
      <c r="D18" s="231" t="s">
        <v>692</v>
      </c>
      <c r="E18" s="20" t="s">
        <v>693</v>
      </c>
      <c r="F18" s="20" t="s">
        <v>694</v>
      </c>
      <c r="G18" s="20" t="s">
        <v>695</v>
      </c>
      <c r="H18" s="20" t="s">
        <v>696</v>
      </c>
      <c r="I18" s="20" t="s">
        <v>697</v>
      </c>
      <c r="J18" s="20" t="s">
        <v>698</v>
      </c>
      <c r="K18" s="207"/>
      <c r="L18" s="197"/>
      <c r="M18" s="20" t="s">
        <v>693</v>
      </c>
      <c r="N18" s="20" t="s">
        <v>694</v>
      </c>
      <c r="O18" s="20" t="s">
        <v>695</v>
      </c>
      <c r="P18" s="20" t="s">
        <v>696</v>
      </c>
      <c r="Q18" s="20" t="s">
        <v>697</v>
      </c>
      <c r="R18" s="20" t="s">
        <v>698</v>
      </c>
      <c r="S18" s="371"/>
      <c r="T18" s="372"/>
      <c r="U18" s="20" t="s">
        <v>693</v>
      </c>
      <c r="V18" s="20" t="s">
        <v>694</v>
      </c>
      <c r="W18" s="20" t="s">
        <v>695</v>
      </c>
      <c r="X18" s="20" t="s">
        <v>696</v>
      </c>
      <c r="Y18" s="20" t="s">
        <v>697</v>
      </c>
      <c r="Z18" s="20" t="s">
        <v>698</v>
      </c>
      <c r="AA18" s="197"/>
      <c r="AB18" s="10" t="s">
        <v>691</v>
      </c>
      <c r="AC18" s="10" t="s">
        <v>44</v>
      </c>
      <c r="AD18" s="231" t="s">
        <v>692</v>
      </c>
      <c r="AE18" s="20" t="s">
        <v>693</v>
      </c>
      <c r="AF18" s="20" t="s">
        <v>694</v>
      </c>
      <c r="AG18" s="20" t="s">
        <v>695</v>
      </c>
      <c r="AH18" s="20" t="s">
        <v>696</v>
      </c>
      <c r="AI18" s="20" t="s">
        <v>697</v>
      </c>
      <c r="AJ18" s="20" t="s">
        <v>698</v>
      </c>
      <c r="AK18" s="371"/>
      <c r="AL18" s="372"/>
      <c r="AM18" s="20" t="s">
        <v>693</v>
      </c>
      <c r="AN18" s="20" t="s">
        <v>694</v>
      </c>
      <c r="AO18" s="20" t="s">
        <v>695</v>
      </c>
      <c r="AP18" s="20" t="s">
        <v>696</v>
      </c>
      <c r="AQ18" s="20" t="s">
        <v>697</v>
      </c>
      <c r="AR18" s="20" t="s">
        <v>698</v>
      </c>
      <c r="AS18" s="371"/>
      <c r="AT18" s="372"/>
      <c r="AU18" s="20" t="s">
        <v>693</v>
      </c>
      <c r="AV18" s="20" t="s">
        <v>694</v>
      </c>
      <c r="AW18" s="20" t="s">
        <v>695</v>
      </c>
      <c r="AX18" s="20" t="s">
        <v>696</v>
      </c>
      <c r="AY18" s="20" t="s">
        <v>697</v>
      </c>
      <c r="AZ18" s="20" t="s">
        <v>698</v>
      </c>
      <c r="BA18" s="197"/>
    </row>
    <row r="19" spans="1:53" x14ac:dyDescent="0.25">
      <c r="A19" s="208" t="s">
        <v>41</v>
      </c>
      <c r="B19" s="10" t="s">
        <v>61</v>
      </c>
      <c r="C19" s="10"/>
      <c r="D19" s="232">
        <v>8201</v>
      </c>
      <c r="E19" s="10">
        <v>1065</v>
      </c>
      <c r="F19" s="10">
        <v>724</v>
      </c>
      <c r="G19" s="10">
        <v>614</v>
      </c>
      <c r="H19" s="10">
        <v>542</v>
      </c>
      <c r="I19" s="10">
        <v>662</v>
      </c>
      <c r="J19" s="10"/>
      <c r="K19" s="371"/>
      <c r="L19" s="372"/>
      <c r="M19" s="209">
        <v>196219.56</v>
      </c>
      <c r="N19" s="209">
        <v>93443.41</v>
      </c>
      <c r="O19" s="209">
        <v>73914.210000000006</v>
      </c>
      <c r="P19" s="209">
        <v>68063.100000000006</v>
      </c>
      <c r="Q19" s="209">
        <v>594232.26</v>
      </c>
      <c r="R19" s="10"/>
      <c r="S19" s="371"/>
      <c r="T19" s="372"/>
      <c r="U19" s="10">
        <v>148</v>
      </c>
      <c r="V19" s="10">
        <v>70</v>
      </c>
      <c r="W19" s="10">
        <v>57</v>
      </c>
      <c r="X19" s="10">
        <v>52</v>
      </c>
      <c r="Y19" s="10">
        <v>448</v>
      </c>
      <c r="Z19" s="10"/>
      <c r="AA19" s="197"/>
      <c r="AB19" s="10" t="s">
        <v>61</v>
      </c>
      <c r="AC19" s="10"/>
      <c r="AD19" s="232">
        <v>8201</v>
      </c>
      <c r="AE19" s="210">
        <v>198</v>
      </c>
      <c r="AF19" s="210">
        <v>89</v>
      </c>
      <c r="AG19" s="210">
        <v>61</v>
      </c>
      <c r="AH19" s="210">
        <v>46</v>
      </c>
      <c r="AI19" s="210">
        <v>41</v>
      </c>
      <c r="AJ19" s="210"/>
      <c r="AK19" s="371"/>
      <c r="AL19" s="372"/>
      <c r="AM19" s="211">
        <v>93581.05</v>
      </c>
      <c r="AN19" s="211">
        <v>14504.98</v>
      </c>
      <c r="AO19" s="211">
        <v>15046.66</v>
      </c>
      <c r="AP19" s="211">
        <v>6881.19</v>
      </c>
      <c r="AQ19" s="211">
        <v>29625.4</v>
      </c>
      <c r="AR19" s="210"/>
      <c r="AS19" s="371"/>
      <c r="AT19" s="372"/>
      <c r="AU19" s="210">
        <v>456</v>
      </c>
      <c r="AV19" s="210">
        <v>71</v>
      </c>
      <c r="AW19" s="210">
        <v>74</v>
      </c>
      <c r="AX19" s="210">
        <v>34</v>
      </c>
      <c r="AY19" s="210">
        <v>145</v>
      </c>
      <c r="AZ19" s="210"/>
      <c r="BA19" s="197"/>
    </row>
    <row r="20" spans="1:53" x14ac:dyDescent="0.25">
      <c r="A20" s="208"/>
      <c r="B20" s="10" t="s">
        <v>61</v>
      </c>
      <c r="C20" s="10"/>
      <c r="D20" s="232">
        <v>8205</v>
      </c>
      <c r="E20" s="10">
        <v>846</v>
      </c>
      <c r="F20" s="10">
        <v>740</v>
      </c>
      <c r="G20" s="10">
        <v>569</v>
      </c>
      <c r="H20" s="10">
        <v>538</v>
      </c>
      <c r="I20" s="10">
        <v>651</v>
      </c>
      <c r="J20" s="10"/>
      <c r="K20" s="371"/>
      <c r="L20" s="372"/>
      <c r="M20" s="209">
        <v>115429.84</v>
      </c>
      <c r="N20" s="209">
        <v>89077.54</v>
      </c>
      <c r="O20" s="209">
        <v>63033.120000000003</v>
      </c>
      <c r="P20" s="209">
        <v>65007.93</v>
      </c>
      <c r="Q20" s="209">
        <v>583736.93000000005</v>
      </c>
      <c r="R20" s="10"/>
      <c r="S20" s="371"/>
      <c r="T20" s="372"/>
      <c r="U20" s="10">
        <v>95</v>
      </c>
      <c r="V20" s="10">
        <v>74</v>
      </c>
      <c r="W20" s="10">
        <v>54</v>
      </c>
      <c r="X20" s="10">
        <v>55</v>
      </c>
      <c r="Y20" s="10">
        <v>482</v>
      </c>
      <c r="Z20" s="10"/>
      <c r="AA20" s="197"/>
      <c r="AB20" s="10" t="s">
        <v>61</v>
      </c>
      <c r="AC20" s="10"/>
      <c r="AD20" s="232">
        <v>8205</v>
      </c>
      <c r="AE20" s="210">
        <v>39</v>
      </c>
      <c r="AF20" s="210">
        <v>23</v>
      </c>
      <c r="AG20" s="210">
        <v>17</v>
      </c>
      <c r="AH20" s="210">
        <v>15</v>
      </c>
      <c r="AI20" s="210">
        <v>12</v>
      </c>
      <c r="AJ20" s="210"/>
      <c r="AK20" s="371"/>
      <c r="AL20" s="372"/>
      <c r="AM20" s="211">
        <v>12097.55</v>
      </c>
      <c r="AN20" s="211">
        <v>2017.55</v>
      </c>
      <c r="AO20" s="211">
        <v>1975.96</v>
      </c>
      <c r="AP20" s="211">
        <v>3355.85</v>
      </c>
      <c r="AQ20" s="211">
        <v>4394.4399999999996</v>
      </c>
      <c r="AR20" s="210"/>
      <c r="AS20" s="371"/>
      <c r="AT20" s="372"/>
      <c r="AU20" s="210">
        <v>281</v>
      </c>
      <c r="AV20" s="210">
        <v>47</v>
      </c>
      <c r="AW20" s="210">
        <v>46</v>
      </c>
      <c r="AX20" s="210">
        <v>78</v>
      </c>
      <c r="AY20" s="210">
        <v>105</v>
      </c>
      <c r="AZ20" s="210"/>
      <c r="BA20" s="197"/>
    </row>
    <row r="21" spans="1:53" x14ac:dyDescent="0.25">
      <c r="A21" s="208"/>
      <c r="B21" s="10" t="s">
        <v>66</v>
      </c>
      <c r="C21" s="10"/>
      <c r="D21" s="232">
        <v>8009</v>
      </c>
      <c r="E21" s="10">
        <v>78</v>
      </c>
      <c r="F21" s="10">
        <v>49</v>
      </c>
      <c r="G21" s="10">
        <v>36</v>
      </c>
      <c r="H21" s="10">
        <v>30</v>
      </c>
      <c r="I21" s="10">
        <v>41</v>
      </c>
      <c r="J21" s="10"/>
      <c r="K21" s="371"/>
      <c r="L21" s="372"/>
      <c r="M21" s="209">
        <v>17204.95</v>
      </c>
      <c r="N21" s="209">
        <v>5872.23</v>
      </c>
      <c r="O21" s="209">
        <v>9208.33</v>
      </c>
      <c r="P21" s="209">
        <v>2975.14</v>
      </c>
      <c r="Q21" s="209">
        <v>27222.400000000001</v>
      </c>
      <c r="R21" s="10"/>
      <c r="S21" s="371"/>
      <c r="T21" s="372"/>
      <c r="U21" s="10">
        <v>181</v>
      </c>
      <c r="V21" s="10">
        <v>62</v>
      </c>
      <c r="W21" s="10">
        <v>98</v>
      </c>
      <c r="X21" s="10">
        <v>32</v>
      </c>
      <c r="Y21" s="10">
        <v>290</v>
      </c>
      <c r="Z21" s="10"/>
      <c r="AA21" s="197"/>
      <c r="AB21" s="10" t="s">
        <v>66</v>
      </c>
      <c r="AC21" s="10"/>
      <c r="AD21" s="232">
        <v>8009</v>
      </c>
      <c r="AE21" s="210">
        <v>4</v>
      </c>
      <c r="AF21" s="210">
        <v>3</v>
      </c>
      <c r="AG21" s="210">
        <v>2</v>
      </c>
      <c r="AH21" s="210">
        <v>2</v>
      </c>
      <c r="AI21" s="210">
        <v>3</v>
      </c>
      <c r="AJ21" s="210"/>
      <c r="AK21" s="371"/>
      <c r="AL21" s="372"/>
      <c r="AM21" s="210">
        <v>137.53</v>
      </c>
      <c r="AN21" s="210">
        <v>78.95</v>
      </c>
      <c r="AO21" s="210">
        <v>60.16</v>
      </c>
      <c r="AP21" s="210">
        <v>63.54</v>
      </c>
      <c r="AQ21" s="211">
        <v>4635.87</v>
      </c>
      <c r="AR21" s="210"/>
      <c r="AS21" s="371"/>
      <c r="AT21" s="372"/>
      <c r="AU21" s="210">
        <v>23</v>
      </c>
      <c r="AV21" s="210">
        <v>13</v>
      </c>
      <c r="AW21" s="210">
        <v>10</v>
      </c>
      <c r="AX21" s="210">
        <v>11</v>
      </c>
      <c r="AY21" s="210">
        <v>773</v>
      </c>
      <c r="AZ21" s="210"/>
      <c r="BA21" s="197"/>
    </row>
    <row r="22" spans="1:53" x14ac:dyDescent="0.25">
      <c r="A22" s="208"/>
      <c r="B22" s="10" t="s">
        <v>68</v>
      </c>
      <c r="C22" s="10"/>
      <c r="D22" s="232">
        <v>8318</v>
      </c>
      <c r="E22" s="10">
        <v>1</v>
      </c>
      <c r="F22" s="10"/>
      <c r="G22" s="10"/>
      <c r="H22" s="10"/>
      <c r="I22" s="10"/>
      <c r="J22" s="10"/>
      <c r="K22" s="371"/>
      <c r="L22" s="372"/>
      <c r="M22" s="10">
        <v>305.10000000000002</v>
      </c>
      <c r="N22" s="10" t="s">
        <v>699</v>
      </c>
      <c r="O22" s="10" t="s">
        <v>699</v>
      </c>
      <c r="P22" s="10" t="s">
        <v>699</v>
      </c>
      <c r="Q22" s="10" t="s">
        <v>699</v>
      </c>
      <c r="R22" s="10"/>
      <c r="S22" s="371"/>
      <c r="T22" s="372"/>
      <c r="U22" s="10">
        <v>305</v>
      </c>
      <c r="V22" s="10" t="s">
        <v>699</v>
      </c>
      <c r="W22" s="10" t="s">
        <v>699</v>
      </c>
      <c r="X22" s="10" t="s">
        <v>699</v>
      </c>
      <c r="Y22" s="10" t="s">
        <v>699</v>
      </c>
      <c r="Z22" s="10"/>
      <c r="AA22" s="197"/>
      <c r="AB22" s="10" t="s">
        <v>70</v>
      </c>
      <c r="AC22" s="10"/>
      <c r="AD22" s="232">
        <v>8001</v>
      </c>
      <c r="AE22" s="210">
        <v>27</v>
      </c>
      <c r="AF22" s="210">
        <v>14</v>
      </c>
      <c r="AG22" s="210">
        <v>9</v>
      </c>
      <c r="AH22" s="210">
        <v>8</v>
      </c>
      <c r="AI22" s="210">
        <v>7</v>
      </c>
      <c r="AJ22" s="210"/>
      <c r="AK22" s="371"/>
      <c r="AL22" s="372"/>
      <c r="AM22" s="211">
        <v>4516.82</v>
      </c>
      <c r="AN22" s="211">
        <v>1416.08</v>
      </c>
      <c r="AO22" s="210">
        <v>396.6</v>
      </c>
      <c r="AP22" s="210">
        <v>318.08999999999997</v>
      </c>
      <c r="AQ22" s="211">
        <v>6422.69</v>
      </c>
      <c r="AR22" s="210"/>
      <c r="AS22" s="371"/>
      <c r="AT22" s="372"/>
      <c r="AU22" s="210">
        <v>167</v>
      </c>
      <c r="AV22" s="210">
        <v>52</v>
      </c>
      <c r="AW22" s="210">
        <v>15</v>
      </c>
      <c r="AX22" s="210">
        <v>12</v>
      </c>
      <c r="AY22" s="210">
        <v>238</v>
      </c>
      <c r="AZ22" s="210"/>
      <c r="BA22" s="197"/>
    </row>
    <row r="23" spans="1:53" x14ac:dyDescent="0.25">
      <c r="A23" s="208"/>
      <c r="B23" s="10" t="s">
        <v>70</v>
      </c>
      <c r="C23" s="10"/>
      <c r="D23" s="232">
        <v>8001</v>
      </c>
      <c r="E23" s="10">
        <v>134</v>
      </c>
      <c r="F23" s="10">
        <v>82</v>
      </c>
      <c r="G23" s="10">
        <v>65</v>
      </c>
      <c r="H23" s="10">
        <v>50</v>
      </c>
      <c r="I23" s="10">
        <v>60</v>
      </c>
      <c r="J23" s="10"/>
      <c r="K23" s="371"/>
      <c r="L23" s="372"/>
      <c r="M23" s="209">
        <v>39958.17</v>
      </c>
      <c r="N23" s="209">
        <v>19072.14</v>
      </c>
      <c r="O23" s="209">
        <v>12522.06</v>
      </c>
      <c r="P23" s="209">
        <v>10396.200000000001</v>
      </c>
      <c r="Q23" s="209">
        <v>77071.97</v>
      </c>
      <c r="R23" s="10"/>
      <c r="S23" s="371"/>
      <c r="T23" s="372"/>
      <c r="U23" s="10">
        <v>250</v>
      </c>
      <c r="V23" s="10">
        <v>119</v>
      </c>
      <c r="W23" s="10">
        <v>79</v>
      </c>
      <c r="X23" s="10">
        <v>65</v>
      </c>
      <c r="Y23" s="10">
        <v>482</v>
      </c>
      <c r="Z23" s="10"/>
      <c r="AA23" s="197"/>
      <c r="AB23" s="10" t="s">
        <v>77</v>
      </c>
      <c r="AC23" s="10"/>
      <c r="AD23" s="232">
        <v>8037</v>
      </c>
      <c r="AE23" s="210">
        <v>13</v>
      </c>
      <c r="AF23" s="210">
        <v>6</v>
      </c>
      <c r="AG23" s="210">
        <v>1</v>
      </c>
      <c r="AH23" s="210">
        <v>1</v>
      </c>
      <c r="AI23" s="210">
        <v>1</v>
      </c>
      <c r="AJ23" s="210"/>
      <c r="AK23" s="371"/>
      <c r="AL23" s="372"/>
      <c r="AM23" s="211">
        <v>26773.33</v>
      </c>
      <c r="AN23" s="210">
        <v>747.51</v>
      </c>
      <c r="AO23" s="210">
        <v>624.64</v>
      </c>
      <c r="AP23" s="210">
        <v>822.38</v>
      </c>
      <c r="AQ23" s="211">
        <v>1755.33</v>
      </c>
      <c r="AR23" s="210"/>
      <c r="AS23" s="371"/>
      <c r="AT23" s="372"/>
      <c r="AU23" s="212">
        <v>2059</v>
      </c>
      <c r="AV23" s="210">
        <v>58</v>
      </c>
      <c r="AW23" s="210">
        <v>52</v>
      </c>
      <c r="AX23" s="210">
        <v>63</v>
      </c>
      <c r="AY23" s="210">
        <v>135</v>
      </c>
      <c r="AZ23" s="210"/>
      <c r="BA23" s="197"/>
    </row>
    <row r="24" spans="1:53" x14ac:dyDescent="0.25">
      <c r="A24" s="208"/>
      <c r="B24" s="10" t="s">
        <v>70</v>
      </c>
      <c r="C24" s="10"/>
      <c r="D24" s="232">
        <v>8318</v>
      </c>
      <c r="E24" s="10">
        <v>1</v>
      </c>
      <c r="F24" s="10">
        <v>1</v>
      </c>
      <c r="G24" s="10"/>
      <c r="H24" s="10"/>
      <c r="I24" s="10"/>
      <c r="J24" s="10"/>
      <c r="K24" s="371"/>
      <c r="L24" s="372"/>
      <c r="M24" s="10">
        <v>116.73</v>
      </c>
      <c r="N24" s="10">
        <v>89.72</v>
      </c>
      <c r="O24" s="10" t="s">
        <v>699</v>
      </c>
      <c r="P24" s="10" t="s">
        <v>699</v>
      </c>
      <c r="Q24" s="10" t="s">
        <v>699</v>
      </c>
      <c r="R24" s="10"/>
      <c r="S24" s="371"/>
      <c r="T24" s="372"/>
      <c r="U24" s="10">
        <v>117</v>
      </c>
      <c r="V24" s="10">
        <v>90</v>
      </c>
      <c r="W24" s="10" t="s">
        <v>699</v>
      </c>
      <c r="X24" s="10" t="s">
        <v>699</v>
      </c>
      <c r="Y24" s="10" t="s">
        <v>699</v>
      </c>
      <c r="Z24" s="10"/>
      <c r="AA24" s="197"/>
      <c r="AB24" s="10" t="s">
        <v>79</v>
      </c>
      <c r="AC24" s="10"/>
      <c r="AD24" s="232">
        <v>8004</v>
      </c>
      <c r="AE24" s="210">
        <v>54</v>
      </c>
      <c r="AF24" s="210">
        <v>43</v>
      </c>
      <c r="AG24" s="210">
        <v>32</v>
      </c>
      <c r="AH24" s="210">
        <v>32</v>
      </c>
      <c r="AI24" s="210">
        <v>27</v>
      </c>
      <c r="AJ24" s="210"/>
      <c r="AK24" s="371"/>
      <c r="AL24" s="372"/>
      <c r="AM24" s="211">
        <v>36742.5</v>
      </c>
      <c r="AN24" s="211">
        <v>24352.13</v>
      </c>
      <c r="AO24" s="211">
        <v>23642.639999999999</v>
      </c>
      <c r="AP24" s="211">
        <v>23298.75</v>
      </c>
      <c r="AQ24" s="211">
        <v>206279.78</v>
      </c>
      <c r="AR24" s="210"/>
      <c r="AS24" s="371"/>
      <c r="AT24" s="372"/>
      <c r="AU24" s="210">
        <v>612</v>
      </c>
      <c r="AV24" s="210">
        <v>406</v>
      </c>
      <c r="AW24" s="210">
        <v>401</v>
      </c>
      <c r="AX24" s="210">
        <v>388</v>
      </c>
      <c r="AY24" s="212">
        <v>3496</v>
      </c>
      <c r="AZ24" s="210"/>
      <c r="BA24" s="197"/>
    </row>
    <row r="25" spans="1:53" x14ac:dyDescent="0.25">
      <c r="A25" s="208"/>
      <c r="B25" s="10" t="s">
        <v>73</v>
      </c>
      <c r="C25" s="10"/>
      <c r="D25" s="232">
        <v>8091</v>
      </c>
      <c r="E25" s="10">
        <v>1</v>
      </c>
      <c r="F25" s="10">
        <v>1</v>
      </c>
      <c r="G25" s="10"/>
      <c r="H25" s="10"/>
      <c r="I25" s="10"/>
      <c r="J25" s="10"/>
      <c r="K25" s="371"/>
      <c r="L25" s="372"/>
      <c r="M25" s="10">
        <v>320.33999999999997</v>
      </c>
      <c r="N25" s="10">
        <v>225.2</v>
      </c>
      <c r="O25" s="10" t="s">
        <v>699</v>
      </c>
      <c r="P25" s="10" t="s">
        <v>699</v>
      </c>
      <c r="Q25" s="10" t="s">
        <v>699</v>
      </c>
      <c r="R25" s="10"/>
      <c r="S25" s="371"/>
      <c r="T25" s="372"/>
      <c r="U25" s="10">
        <v>320</v>
      </c>
      <c r="V25" s="10">
        <v>225</v>
      </c>
      <c r="W25" s="10" t="s">
        <v>699</v>
      </c>
      <c r="X25" s="10" t="s">
        <v>699</v>
      </c>
      <c r="Y25" s="10" t="s">
        <v>699</v>
      </c>
      <c r="Z25" s="10"/>
      <c r="AA25" s="197"/>
      <c r="AB25" s="10" t="s">
        <v>81</v>
      </c>
      <c r="AC25" s="10"/>
      <c r="AD25" s="232">
        <v>8232</v>
      </c>
      <c r="AE25" s="210">
        <v>4</v>
      </c>
      <c r="AF25" s="210">
        <v>1</v>
      </c>
      <c r="AG25" s="210">
        <v>1</v>
      </c>
      <c r="AH25" s="210"/>
      <c r="AI25" s="210"/>
      <c r="AJ25" s="210"/>
      <c r="AK25" s="371"/>
      <c r="AL25" s="372"/>
      <c r="AM25" s="211">
        <v>7546.66</v>
      </c>
      <c r="AN25" s="210">
        <v>337.95</v>
      </c>
      <c r="AO25" s="210">
        <v>66.819999999999993</v>
      </c>
      <c r="AP25" s="210" t="s">
        <v>699</v>
      </c>
      <c r="AQ25" s="210" t="s">
        <v>699</v>
      </c>
      <c r="AR25" s="210"/>
      <c r="AS25" s="371"/>
      <c r="AT25" s="372"/>
      <c r="AU25" s="212">
        <v>1887</v>
      </c>
      <c r="AV25" s="210">
        <v>84</v>
      </c>
      <c r="AW25" s="210">
        <v>17</v>
      </c>
      <c r="AX25" s="210" t="s">
        <v>699</v>
      </c>
      <c r="AY25" s="210" t="s">
        <v>699</v>
      </c>
      <c r="AZ25" s="210"/>
      <c r="BA25" s="197"/>
    </row>
    <row r="26" spans="1:53" x14ac:dyDescent="0.25">
      <c r="A26" s="208"/>
      <c r="B26" s="10" t="s">
        <v>77</v>
      </c>
      <c r="C26" s="10"/>
      <c r="D26" s="232">
        <v>8037</v>
      </c>
      <c r="E26" s="10">
        <v>10</v>
      </c>
      <c r="F26" s="10">
        <v>7</v>
      </c>
      <c r="G26" s="10">
        <v>6</v>
      </c>
      <c r="H26" s="10">
        <v>5</v>
      </c>
      <c r="I26" s="10">
        <v>7</v>
      </c>
      <c r="J26" s="10"/>
      <c r="K26" s="371"/>
      <c r="L26" s="372"/>
      <c r="M26" s="209">
        <v>2952.71</v>
      </c>
      <c r="N26" s="209">
        <v>1454.63</v>
      </c>
      <c r="O26" s="209">
        <v>1802.52</v>
      </c>
      <c r="P26" s="10">
        <v>605.52</v>
      </c>
      <c r="Q26" s="209">
        <v>21607.94</v>
      </c>
      <c r="R26" s="10"/>
      <c r="S26" s="371"/>
      <c r="T26" s="372"/>
      <c r="U26" s="10">
        <v>246</v>
      </c>
      <c r="V26" s="10">
        <v>121</v>
      </c>
      <c r="W26" s="10">
        <v>164</v>
      </c>
      <c r="X26" s="10">
        <v>55</v>
      </c>
      <c r="Y26" s="213">
        <v>1801</v>
      </c>
      <c r="Z26" s="10"/>
      <c r="AA26" s="197"/>
      <c r="AB26" s="10" t="s">
        <v>81</v>
      </c>
      <c r="AC26" s="10"/>
      <c r="AD26" s="232">
        <v>8401</v>
      </c>
      <c r="AE26" s="210">
        <v>596</v>
      </c>
      <c r="AF26" s="210">
        <v>450</v>
      </c>
      <c r="AG26" s="210">
        <v>232</v>
      </c>
      <c r="AH26" s="210">
        <v>200</v>
      </c>
      <c r="AI26" s="210">
        <v>196</v>
      </c>
      <c r="AJ26" s="210"/>
      <c r="AK26" s="371"/>
      <c r="AL26" s="372"/>
      <c r="AM26" s="211">
        <v>1026811.8</v>
      </c>
      <c r="AN26" s="211">
        <v>692768.39</v>
      </c>
      <c r="AO26" s="211">
        <v>58826.61</v>
      </c>
      <c r="AP26" s="211">
        <v>47129.4</v>
      </c>
      <c r="AQ26" s="211">
        <v>252155.31</v>
      </c>
      <c r="AR26" s="210"/>
      <c r="AS26" s="371"/>
      <c r="AT26" s="372"/>
      <c r="AU26" s="212">
        <v>1599</v>
      </c>
      <c r="AV26" s="212">
        <v>1079</v>
      </c>
      <c r="AW26" s="210">
        <v>93</v>
      </c>
      <c r="AX26" s="210">
        <v>74</v>
      </c>
      <c r="AY26" s="210">
        <v>393</v>
      </c>
      <c r="AZ26" s="210"/>
      <c r="BA26" s="197"/>
    </row>
    <row r="27" spans="1:53" x14ac:dyDescent="0.25">
      <c r="A27" s="208"/>
      <c r="B27" s="10" t="s">
        <v>79</v>
      </c>
      <c r="C27" s="10"/>
      <c r="D27" s="232">
        <v>8004</v>
      </c>
      <c r="E27" s="10">
        <v>766</v>
      </c>
      <c r="F27" s="10">
        <v>507</v>
      </c>
      <c r="G27" s="10">
        <v>406</v>
      </c>
      <c r="H27" s="10">
        <v>366</v>
      </c>
      <c r="I27" s="10">
        <v>456</v>
      </c>
      <c r="J27" s="10"/>
      <c r="K27" s="371"/>
      <c r="L27" s="372"/>
      <c r="M27" s="209">
        <v>156452.37</v>
      </c>
      <c r="N27" s="209">
        <v>91308.57</v>
      </c>
      <c r="O27" s="209">
        <v>59533.16</v>
      </c>
      <c r="P27" s="209">
        <v>57463.12</v>
      </c>
      <c r="Q27" s="209">
        <v>511164.09</v>
      </c>
      <c r="R27" s="10"/>
      <c r="S27" s="371"/>
      <c r="T27" s="372"/>
      <c r="U27" s="10">
        <v>164</v>
      </c>
      <c r="V27" s="10">
        <v>96</v>
      </c>
      <c r="W27" s="10">
        <v>63</v>
      </c>
      <c r="X27" s="10">
        <v>61</v>
      </c>
      <c r="Y27" s="10">
        <v>538</v>
      </c>
      <c r="Z27" s="10"/>
      <c r="AA27" s="197"/>
      <c r="AB27" s="10" t="s">
        <v>86</v>
      </c>
      <c r="AC27" s="10"/>
      <c r="AD27" s="232">
        <v>8088</v>
      </c>
      <c r="AE27" s="210">
        <v>1</v>
      </c>
      <c r="AF27" s="210"/>
      <c r="AG27" s="210"/>
      <c r="AH27" s="210"/>
      <c r="AI27" s="210"/>
      <c r="AJ27" s="210"/>
      <c r="AK27" s="371"/>
      <c r="AL27" s="372"/>
      <c r="AM27" s="210">
        <v>268.98</v>
      </c>
      <c r="AN27" s="210" t="s">
        <v>699</v>
      </c>
      <c r="AO27" s="210" t="s">
        <v>699</v>
      </c>
      <c r="AP27" s="210" t="s">
        <v>699</v>
      </c>
      <c r="AQ27" s="210" t="s">
        <v>699</v>
      </c>
      <c r="AR27" s="210"/>
      <c r="AS27" s="371"/>
      <c r="AT27" s="372"/>
      <c r="AU27" s="210">
        <v>269</v>
      </c>
      <c r="AV27" s="210" t="s">
        <v>699</v>
      </c>
      <c r="AW27" s="210" t="s">
        <v>699</v>
      </c>
      <c r="AX27" s="210" t="s">
        <v>699</v>
      </c>
      <c r="AY27" s="210" t="s">
        <v>699</v>
      </c>
      <c r="AZ27" s="210"/>
      <c r="BA27" s="197"/>
    </row>
    <row r="28" spans="1:53" x14ac:dyDescent="0.25">
      <c r="A28" s="208"/>
      <c r="B28" s="10" t="s">
        <v>81</v>
      </c>
      <c r="C28" s="10"/>
      <c r="D28" s="232">
        <v>8232</v>
      </c>
      <c r="E28" s="10">
        <v>25</v>
      </c>
      <c r="F28" s="10">
        <v>14</v>
      </c>
      <c r="G28" s="10">
        <v>11</v>
      </c>
      <c r="H28" s="10">
        <v>10</v>
      </c>
      <c r="I28" s="10">
        <v>10</v>
      </c>
      <c r="J28" s="10"/>
      <c r="K28" s="371"/>
      <c r="L28" s="372"/>
      <c r="M28" s="209">
        <v>3509.64</v>
      </c>
      <c r="N28" s="209">
        <v>1317.06</v>
      </c>
      <c r="O28" s="10">
        <v>867.02</v>
      </c>
      <c r="P28" s="209">
        <v>1088.79</v>
      </c>
      <c r="Q28" s="209">
        <v>4246.59</v>
      </c>
      <c r="R28" s="10"/>
      <c r="S28" s="371"/>
      <c r="T28" s="372"/>
      <c r="U28" s="10">
        <v>125</v>
      </c>
      <c r="V28" s="10">
        <v>47</v>
      </c>
      <c r="W28" s="10">
        <v>32</v>
      </c>
      <c r="X28" s="10">
        <v>40</v>
      </c>
      <c r="Y28" s="10">
        <v>152</v>
      </c>
      <c r="Z28" s="10"/>
      <c r="AA28" s="197"/>
      <c r="AB28" s="10" t="s">
        <v>88</v>
      </c>
      <c r="AC28" s="10"/>
      <c r="AD28" s="232">
        <v>8085</v>
      </c>
      <c r="AE28" s="210">
        <v>3</v>
      </c>
      <c r="AF28" s="210">
        <v>2</v>
      </c>
      <c r="AG28" s="210">
        <v>1</v>
      </c>
      <c r="AH28" s="210">
        <v>1</v>
      </c>
      <c r="AI28" s="210"/>
      <c r="AJ28" s="210"/>
      <c r="AK28" s="371"/>
      <c r="AL28" s="372"/>
      <c r="AM28" s="210">
        <v>942.46</v>
      </c>
      <c r="AN28" s="210">
        <v>901.76</v>
      </c>
      <c r="AO28" s="210">
        <v>120.3</v>
      </c>
      <c r="AP28" s="210">
        <v>187.61</v>
      </c>
      <c r="AQ28" s="210" t="s">
        <v>699</v>
      </c>
      <c r="AR28" s="210"/>
      <c r="AS28" s="371"/>
      <c r="AT28" s="372"/>
      <c r="AU28" s="210">
        <v>314</v>
      </c>
      <c r="AV28" s="210">
        <v>301</v>
      </c>
      <c r="AW28" s="210">
        <v>40</v>
      </c>
      <c r="AX28" s="210">
        <v>63</v>
      </c>
      <c r="AY28" s="210" t="s">
        <v>699</v>
      </c>
      <c r="AZ28" s="210"/>
      <c r="BA28" s="197"/>
    </row>
    <row r="29" spans="1:53" x14ac:dyDescent="0.25">
      <c r="A29" s="208"/>
      <c r="B29" s="10" t="s">
        <v>81</v>
      </c>
      <c r="C29" s="10"/>
      <c r="D29" s="232">
        <v>8401</v>
      </c>
      <c r="E29" s="10">
        <v>4715</v>
      </c>
      <c r="F29" s="10">
        <v>3597</v>
      </c>
      <c r="G29" s="10">
        <v>3130</v>
      </c>
      <c r="H29" s="10">
        <v>3013</v>
      </c>
      <c r="I29" s="10">
        <v>3564</v>
      </c>
      <c r="J29" s="10"/>
      <c r="K29" s="371"/>
      <c r="L29" s="372"/>
      <c r="M29" s="209">
        <v>674867</v>
      </c>
      <c r="N29" s="209">
        <v>412384.27</v>
      </c>
      <c r="O29" s="209">
        <v>292649.40000000002</v>
      </c>
      <c r="P29" s="209">
        <v>305607.09000000003</v>
      </c>
      <c r="Q29" s="209">
        <v>3408734.71</v>
      </c>
      <c r="R29" s="10"/>
      <c r="S29" s="371"/>
      <c r="T29" s="372"/>
      <c r="U29" s="10">
        <v>120</v>
      </c>
      <c r="V29" s="10">
        <v>73</v>
      </c>
      <c r="W29" s="10">
        <v>53</v>
      </c>
      <c r="X29" s="10">
        <v>55</v>
      </c>
      <c r="Y29" s="10">
        <v>608</v>
      </c>
      <c r="Z29" s="10"/>
      <c r="AA29" s="197"/>
      <c r="AB29" s="10" t="s">
        <v>90</v>
      </c>
      <c r="AC29" s="10"/>
      <c r="AD29" s="232">
        <v>8028</v>
      </c>
      <c r="AE29" s="210">
        <v>4</v>
      </c>
      <c r="AF29" s="210">
        <v>3</v>
      </c>
      <c r="AG29" s="210">
        <v>1</v>
      </c>
      <c r="AH29" s="210">
        <v>1</v>
      </c>
      <c r="AI29" s="210">
        <v>1</v>
      </c>
      <c r="AJ29" s="210"/>
      <c r="AK29" s="371"/>
      <c r="AL29" s="372"/>
      <c r="AM29" s="210">
        <v>353.23</v>
      </c>
      <c r="AN29" s="210">
        <v>326.02999999999997</v>
      </c>
      <c r="AO29" s="210">
        <v>171.93</v>
      </c>
      <c r="AP29" s="210">
        <v>151.85</v>
      </c>
      <c r="AQ29" s="210">
        <v>527.76</v>
      </c>
      <c r="AR29" s="210"/>
      <c r="AS29" s="371"/>
      <c r="AT29" s="372"/>
      <c r="AU29" s="210">
        <v>88</v>
      </c>
      <c r="AV29" s="210">
        <v>82</v>
      </c>
      <c r="AW29" s="210">
        <v>57</v>
      </c>
      <c r="AX29" s="210">
        <v>51</v>
      </c>
      <c r="AY29" s="210">
        <v>132</v>
      </c>
      <c r="AZ29" s="210"/>
      <c r="BA29" s="197"/>
    </row>
    <row r="30" spans="1:53" x14ac:dyDescent="0.25">
      <c r="A30" s="208"/>
      <c r="B30" s="10" t="s">
        <v>88</v>
      </c>
      <c r="C30" s="10"/>
      <c r="D30" s="232">
        <v>8085</v>
      </c>
      <c r="E30" s="10">
        <v>10</v>
      </c>
      <c r="F30" s="10">
        <v>5</v>
      </c>
      <c r="G30" s="10">
        <v>3</v>
      </c>
      <c r="H30" s="10">
        <v>2</v>
      </c>
      <c r="I30" s="10">
        <v>7</v>
      </c>
      <c r="J30" s="10"/>
      <c r="K30" s="371"/>
      <c r="L30" s="372"/>
      <c r="M30" s="209">
        <v>3293.73</v>
      </c>
      <c r="N30" s="10">
        <v>994.87</v>
      </c>
      <c r="O30" s="10">
        <v>461.57</v>
      </c>
      <c r="P30" s="10">
        <v>312.54000000000002</v>
      </c>
      <c r="Q30" s="209">
        <v>7356.11</v>
      </c>
      <c r="R30" s="10"/>
      <c r="S30" s="371"/>
      <c r="T30" s="372"/>
      <c r="U30" s="10">
        <v>235</v>
      </c>
      <c r="V30" s="10">
        <v>71</v>
      </c>
      <c r="W30" s="10">
        <v>33</v>
      </c>
      <c r="X30" s="10">
        <v>22</v>
      </c>
      <c r="Y30" s="10">
        <v>525</v>
      </c>
      <c r="Z30" s="10"/>
      <c r="AA30" s="197"/>
      <c r="AB30" s="10" t="s">
        <v>93</v>
      </c>
      <c r="AC30" s="10"/>
      <c r="AD30" s="232">
        <v>8202</v>
      </c>
      <c r="AE30" s="210">
        <v>31</v>
      </c>
      <c r="AF30" s="210">
        <v>15</v>
      </c>
      <c r="AG30" s="210">
        <v>10</v>
      </c>
      <c r="AH30" s="210">
        <v>5</v>
      </c>
      <c r="AI30" s="210">
        <v>4</v>
      </c>
      <c r="AJ30" s="210"/>
      <c r="AK30" s="371"/>
      <c r="AL30" s="372"/>
      <c r="AM30" s="211">
        <v>16781.61</v>
      </c>
      <c r="AN30" s="211">
        <v>5138.51</v>
      </c>
      <c r="AO30" s="210">
        <v>700.75</v>
      </c>
      <c r="AP30" s="210">
        <v>716.46</v>
      </c>
      <c r="AQ30" s="211">
        <v>1171.98</v>
      </c>
      <c r="AR30" s="210"/>
      <c r="AS30" s="371"/>
      <c r="AT30" s="372"/>
      <c r="AU30" s="210">
        <v>524</v>
      </c>
      <c r="AV30" s="210">
        <v>161</v>
      </c>
      <c r="AW30" s="210">
        <v>22</v>
      </c>
      <c r="AX30" s="210">
        <v>22</v>
      </c>
      <c r="AY30" s="210">
        <v>37</v>
      </c>
      <c r="AZ30" s="210"/>
      <c r="BA30" s="197"/>
    </row>
    <row r="31" spans="1:53" x14ac:dyDescent="0.25">
      <c r="A31" s="208"/>
      <c r="B31" s="10" t="s">
        <v>90</v>
      </c>
      <c r="C31" s="10"/>
      <c r="D31" s="232">
        <v>8028</v>
      </c>
      <c r="E31" s="10">
        <v>24</v>
      </c>
      <c r="F31" s="10">
        <v>11</v>
      </c>
      <c r="G31" s="10">
        <v>7</v>
      </c>
      <c r="H31" s="10">
        <v>6</v>
      </c>
      <c r="I31" s="10">
        <v>9</v>
      </c>
      <c r="J31" s="10"/>
      <c r="K31" s="371"/>
      <c r="L31" s="372"/>
      <c r="M31" s="209">
        <v>4945.1400000000003</v>
      </c>
      <c r="N31" s="209">
        <v>1214.29</v>
      </c>
      <c r="O31" s="10">
        <v>547.47</v>
      </c>
      <c r="P31" s="209">
        <v>1532.43</v>
      </c>
      <c r="Q31" s="209">
        <v>2912.58</v>
      </c>
      <c r="R31" s="10"/>
      <c r="S31" s="371"/>
      <c r="T31" s="372"/>
      <c r="U31" s="10">
        <v>171</v>
      </c>
      <c r="V31" s="10">
        <v>42</v>
      </c>
      <c r="W31" s="10">
        <v>20</v>
      </c>
      <c r="X31" s="10">
        <v>53</v>
      </c>
      <c r="Y31" s="10">
        <v>100</v>
      </c>
      <c r="Z31" s="10"/>
      <c r="AA31" s="197"/>
      <c r="AB31" s="10" t="s">
        <v>642</v>
      </c>
      <c r="AC31" s="10"/>
      <c r="AD31" s="232">
        <v>8234</v>
      </c>
      <c r="AE31" s="210">
        <v>52</v>
      </c>
      <c r="AF31" s="210">
        <v>38</v>
      </c>
      <c r="AG31" s="210">
        <v>13</v>
      </c>
      <c r="AH31" s="210">
        <v>8</v>
      </c>
      <c r="AI31" s="210">
        <v>10</v>
      </c>
      <c r="AJ31" s="210"/>
      <c r="AK31" s="371"/>
      <c r="AL31" s="372"/>
      <c r="AM31" s="211">
        <v>5483.3</v>
      </c>
      <c r="AN31" s="211">
        <v>1773.98</v>
      </c>
      <c r="AO31" s="211">
        <v>1409.45</v>
      </c>
      <c r="AP31" s="211">
        <v>3421</v>
      </c>
      <c r="AQ31" s="211">
        <v>4260.08</v>
      </c>
      <c r="AR31" s="210"/>
      <c r="AS31" s="371"/>
      <c r="AT31" s="372"/>
      <c r="AU31" s="210">
        <v>102</v>
      </c>
      <c r="AV31" s="210">
        <v>33</v>
      </c>
      <c r="AW31" s="210">
        <v>27</v>
      </c>
      <c r="AX31" s="210">
        <v>67</v>
      </c>
      <c r="AY31" s="210">
        <v>79</v>
      </c>
      <c r="AZ31" s="210"/>
      <c r="BA31" s="197"/>
    </row>
    <row r="32" spans="1:53" x14ac:dyDescent="0.25">
      <c r="A32" s="208"/>
      <c r="B32" s="10" t="s">
        <v>93</v>
      </c>
      <c r="C32" s="10"/>
      <c r="D32" s="232">
        <v>8202</v>
      </c>
      <c r="E32" s="10">
        <v>161</v>
      </c>
      <c r="F32" s="10">
        <v>81</v>
      </c>
      <c r="G32" s="10">
        <v>60</v>
      </c>
      <c r="H32" s="10">
        <v>42</v>
      </c>
      <c r="I32" s="10">
        <v>33</v>
      </c>
      <c r="J32" s="10"/>
      <c r="K32" s="371"/>
      <c r="L32" s="372"/>
      <c r="M32" s="209">
        <v>14382.8</v>
      </c>
      <c r="N32" s="209">
        <v>6938.36</v>
      </c>
      <c r="O32" s="209">
        <v>4569.58</v>
      </c>
      <c r="P32" s="209">
        <v>4613</v>
      </c>
      <c r="Q32" s="209">
        <v>22618</v>
      </c>
      <c r="R32" s="10"/>
      <c r="S32" s="371"/>
      <c r="T32" s="372"/>
      <c r="U32" s="10">
        <v>86</v>
      </c>
      <c r="V32" s="10">
        <v>41</v>
      </c>
      <c r="W32" s="10">
        <v>28</v>
      </c>
      <c r="X32" s="10">
        <v>28</v>
      </c>
      <c r="Y32" s="10">
        <v>136</v>
      </c>
      <c r="Z32" s="10"/>
      <c r="AA32" s="197"/>
      <c r="AB32" s="10" t="s">
        <v>100</v>
      </c>
      <c r="AC32" s="10"/>
      <c r="AD32" s="232">
        <v>8005</v>
      </c>
      <c r="AE32" s="210">
        <v>21</v>
      </c>
      <c r="AF32" s="210">
        <v>13</v>
      </c>
      <c r="AG32" s="210">
        <v>9</v>
      </c>
      <c r="AH32" s="210">
        <v>5</v>
      </c>
      <c r="AI32" s="210">
        <v>4</v>
      </c>
      <c r="AJ32" s="210"/>
      <c r="AK32" s="371"/>
      <c r="AL32" s="372"/>
      <c r="AM32" s="211">
        <v>2981.45</v>
      </c>
      <c r="AN32" s="211">
        <v>2873.26</v>
      </c>
      <c r="AO32" s="211">
        <v>1098.49</v>
      </c>
      <c r="AP32" s="210">
        <v>589.9</v>
      </c>
      <c r="AQ32" s="211">
        <v>2540.5100000000002</v>
      </c>
      <c r="AR32" s="210"/>
      <c r="AS32" s="371"/>
      <c r="AT32" s="372"/>
      <c r="AU32" s="210">
        <v>130</v>
      </c>
      <c r="AV32" s="210">
        <v>125</v>
      </c>
      <c r="AW32" s="210">
        <v>50</v>
      </c>
      <c r="AX32" s="210">
        <v>27</v>
      </c>
      <c r="AY32" s="210">
        <v>110</v>
      </c>
      <c r="AZ32" s="210"/>
      <c r="BA32" s="197"/>
    </row>
    <row r="33" spans="1:53" x14ac:dyDescent="0.25">
      <c r="A33" s="208"/>
      <c r="B33" s="10" t="s">
        <v>642</v>
      </c>
      <c r="C33" s="10"/>
      <c r="D33" s="232">
        <v>8232</v>
      </c>
      <c r="E33" s="10">
        <v>1</v>
      </c>
      <c r="F33" s="10"/>
      <c r="G33" s="10"/>
      <c r="H33" s="10"/>
      <c r="I33" s="10"/>
      <c r="J33" s="10"/>
      <c r="K33" s="371"/>
      <c r="L33" s="372"/>
      <c r="M33" s="10">
        <v>122.56</v>
      </c>
      <c r="N33" s="10" t="s">
        <v>699</v>
      </c>
      <c r="O33" s="10" t="s">
        <v>699</v>
      </c>
      <c r="P33" s="10" t="s">
        <v>699</v>
      </c>
      <c r="Q33" s="10" t="s">
        <v>699</v>
      </c>
      <c r="R33" s="10"/>
      <c r="S33" s="371"/>
      <c r="T33" s="372"/>
      <c r="U33" s="10">
        <v>123</v>
      </c>
      <c r="V33" s="10" t="s">
        <v>699</v>
      </c>
      <c r="W33" s="10" t="s">
        <v>699</v>
      </c>
      <c r="X33" s="10" t="s">
        <v>699</v>
      </c>
      <c r="Y33" s="10" t="s">
        <v>699</v>
      </c>
      <c r="Z33" s="10"/>
      <c r="AA33" s="197"/>
      <c r="AB33" s="10" t="s">
        <v>100</v>
      </c>
      <c r="AC33" s="10"/>
      <c r="AD33" s="232">
        <v>8006</v>
      </c>
      <c r="AE33" s="210">
        <v>5</v>
      </c>
      <c r="AF33" s="210">
        <v>5</v>
      </c>
      <c r="AG33" s="210">
        <v>2</v>
      </c>
      <c r="AH33" s="210">
        <v>2</v>
      </c>
      <c r="AI33" s="210">
        <v>1</v>
      </c>
      <c r="AJ33" s="210"/>
      <c r="AK33" s="371"/>
      <c r="AL33" s="372"/>
      <c r="AM33" s="211">
        <v>1795.89</v>
      </c>
      <c r="AN33" s="211">
        <v>2048.1</v>
      </c>
      <c r="AO33" s="210">
        <v>202.85</v>
      </c>
      <c r="AP33" s="211">
        <v>2290.9</v>
      </c>
      <c r="AQ33" s="211">
        <v>2198.75</v>
      </c>
      <c r="AR33" s="210"/>
      <c r="AS33" s="371"/>
      <c r="AT33" s="372"/>
      <c r="AU33" s="210">
        <v>359</v>
      </c>
      <c r="AV33" s="210">
        <v>410</v>
      </c>
      <c r="AW33" s="210">
        <v>41</v>
      </c>
      <c r="AX33" s="210">
        <v>458</v>
      </c>
      <c r="AY33" s="210">
        <v>440</v>
      </c>
      <c r="AZ33" s="210"/>
      <c r="BA33" s="197"/>
    </row>
    <row r="34" spans="1:53" x14ac:dyDescent="0.25">
      <c r="A34" s="208"/>
      <c r="B34" s="10" t="s">
        <v>642</v>
      </c>
      <c r="C34" s="10"/>
      <c r="D34" s="232">
        <v>8234</v>
      </c>
      <c r="E34" s="10">
        <v>627</v>
      </c>
      <c r="F34" s="10">
        <v>380</v>
      </c>
      <c r="G34" s="10">
        <v>325</v>
      </c>
      <c r="H34" s="10">
        <v>292</v>
      </c>
      <c r="I34" s="10">
        <v>343</v>
      </c>
      <c r="J34" s="10"/>
      <c r="K34" s="371"/>
      <c r="L34" s="372"/>
      <c r="M34" s="209">
        <v>114608.55</v>
      </c>
      <c r="N34" s="209">
        <v>76973.06</v>
      </c>
      <c r="O34" s="209">
        <v>44792.76</v>
      </c>
      <c r="P34" s="209">
        <v>48008.14</v>
      </c>
      <c r="Q34" s="209">
        <v>370807.75</v>
      </c>
      <c r="R34" s="10"/>
      <c r="S34" s="371"/>
      <c r="T34" s="372"/>
      <c r="U34" s="10">
        <v>149</v>
      </c>
      <c r="V34" s="10">
        <v>100</v>
      </c>
      <c r="W34" s="10">
        <v>59</v>
      </c>
      <c r="X34" s="10">
        <v>64</v>
      </c>
      <c r="Y34" s="10">
        <v>483</v>
      </c>
      <c r="Z34" s="10"/>
      <c r="AA34" s="197"/>
      <c r="AB34" s="10" t="s">
        <v>100</v>
      </c>
      <c r="AC34" s="10"/>
      <c r="AD34" s="232">
        <v>8008</v>
      </c>
      <c r="AE34" s="210">
        <v>1</v>
      </c>
      <c r="AF34" s="210"/>
      <c r="AG34" s="210"/>
      <c r="AH34" s="210"/>
      <c r="AI34" s="210"/>
      <c r="AJ34" s="210"/>
      <c r="AK34" s="371"/>
      <c r="AL34" s="372"/>
      <c r="AM34" s="210">
        <v>24.72</v>
      </c>
      <c r="AN34" s="210" t="s">
        <v>699</v>
      </c>
      <c r="AO34" s="210" t="s">
        <v>699</v>
      </c>
      <c r="AP34" s="210" t="s">
        <v>699</v>
      </c>
      <c r="AQ34" s="210" t="s">
        <v>699</v>
      </c>
      <c r="AR34" s="210"/>
      <c r="AS34" s="371"/>
      <c r="AT34" s="372"/>
      <c r="AU34" s="210">
        <v>25</v>
      </c>
      <c r="AV34" s="210" t="s">
        <v>699</v>
      </c>
      <c r="AW34" s="210" t="s">
        <v>699</v>
      </c>
      <c r="AX34" s="210" t="s">
        <v>699</v>
      </c>
      <c r="AY34" s="210" t="s">
        <v>699</v>
      </c>
      <c r="AZ34" s="210"/>
      <c r="BA34" s="197"/>
    </row>
    <row r="35" spans="1:53" x14ac:dyDescent="0.25">
      <c r="A35" s="208"/>
      <c r="B35" s="10" t="s">
        <v>100</v>
      </c>
      <c r="C35" s="10"/>
      <c r="D35" s="232">
        <v>8005</v>
      </c>
      <c r="E35" s="10">
        <v>254</v>
      </c>
      <c r="F35" s="10">
        <v>121</v>
      </c>
      <c r="G35" s="10">
        <v>91</v>
      </c>
      <c r="H35" s="10">
        <v>86</v>
      </c>
      <c r="I35" s="10">
        <v>113</v>
      </c>
      <c r="J35" s="10"/>
      <c r="K35" s="371"/>
      <c r="L35" s="372"/>
      <c r="M35" s="209">
        <v>45009.04</v>
      </c>
      <c r="N35" s="209">
        <v>23132.5</v>
      </c>
      <c r="O35" s="209">
        <v>12695.97</v>
      </c>
      <c r="P35" s="209">
        <v>12303.81</v>
      </c>
      <c r="Q35" s="209">
        <v>80846.55</v>
      </c>
      <c r="R35" s="10"/>
      <c r="S35" s="371"/>
      <c r="T35" s="372"/>
      <c r="U35" s="10">
        <v>149</v>
      </c>
      <c r="V35" s="10">
        <v>77</v>
      </c>
      <c r="W35" s="10">
        <v>43</v>
      </c>
      <c r="X35" s="10">
        <v>41</v>
      </c>
      <c r="Y35" s="10">
        <v>268</v>
      </c>
      <c r="Z35" s="10"/>
      <c r="AA35" s="197"/>
      <c r="AB35" s="10" t="s">
        <v>105</v>
      </c>
      <c r="AC35" s="10"/>
      <c r="AD35" s="232">
        <v>8080</v>
      </c>
      <c r="AE35" s="210">
        <v>10</v>
      </c>
      <c r="AF35" s="210">
        <v>5</v>
      </c>
      <c r="AG35" s="210">
        <v>3</v>
      </c>
      <c r="AH35" s="210">
        <v>2</v>
      </c>
      <c r="AI35" s="210">
        <v>2</v>
      </c>
      <c r="AJ35" s="210"/>
      <c r="AK35" s="371"/>
      <c r="AL35" s="372"/>
      <c r="AM35" s="211">
        <v>1881.07</v>
      </c>
      <c r="AN35" s="210">
        <v>282.37</v>
      </c>
      <c r="AO35" s="210">
        <v>42.72</v>
      </c>
      <c r="AP35" s="210">
        <v>33.75</v>
      </c>
      <c r="AQ35" s="210">
        <v>280.10000000000002</v>
      </c>
      <c r="AR35" s="210"/>
      <c r="AS35" s="371"/>
      <c r="AT35" s="372"/>
      <c r="AU35" s="210">
        <v>188</v>
      </c>
      <c r="AV35" s="210">
        <v>28</v>
      </c>
      <c r="AW35" s="210">
        <v>4</v>
      </c>
      <c r="AX35" s="210">
        <v>3</v>
      </c>
      <c r="AY35" s="210">
        <v>28</v>
      </c>
      <c r="AZ35" s="210"/>
      <c r="BA35" s="197"/>
    </row>
    <row r="36" spans="1:53" x14ac:dyDescent="0.25">
      <c r="A36" s="208"/>
      <c r="B36" s="10" t="s">
        <v>100</v>
      </c>
      <c r="C36" s="10"/>
      <c r="D36" s="232">
        <v>8006</v>
      </c>
      <c r="E36" s="10">
        <v>30</v>
      </c>
      <c r="F36" s="10">
        <v>19</v>
      </c>
      <c r="G36" s="10">
        <v>19</v>
      </c>
      <c r="H36" s="10">
        <v>8</v>
      </c>
      <c r="I36" s="10">
        <v>6</v>
      </c>
      <c r="J36" s="10"/>
      <c r="K36" s="371"/>
      <c r="L36" s="372"/>
      <c r="M36" s="209">
        <v>2841.11</v>
      </c>
      <c r="N36" s="209">
        <v>1587.55</v>
      </c>
      <c r="O36" s="209">
        <v>2600.09</v>
      </c>
      <c r="P36" s="10">
        <v>505.76</v>
      </c>
      <c r="Q36" s="10">
        <v>703.46</v>
      </c>
      <c r="R36" s="10"/>
      <c r="S36" s="371"/>
      <c r="T36" s="372"/>
      <c r="U36" s="10">
        <v>89</v>
      </c>
      <c r="V36" s="10">
        <v>50</v>
      </c>
      <c r="W36" s="10">
        <v>84</v>
      </c>
      <c r="X36" s="10">
        <v>16</v>
      </c>
      <c r="Y36" s="10">
        <v>22</v>
      </c>
      <c r="Z36" s="10"/>
      <c r="AA36" s="197"/>
      <c r="AB36" s="10" t="s">
        <v>111</v>
      </c>
      <c r="AC36" s="10"/>
      <c r="AD36" s="232">
        <v>8008</v>
      </c>
      <c r="AE36" s="210">
        <v>61</v>
      </c>
      <c r="AF36" s="210">
        <v>44</v>
      </c>
      <c r="AG36" s="210">
        <v>34</v>
      </c>
      <c r="AH36" s="210">
        <v>27</v>
      </c>
      <c r="AI36" s="210">
        <v>21</v>
      </c>
      <c r="AJ36" s="210"/>
      <c r="AK36" s="371"/>
      <c r="AL36" s="372"/>
      <c r="AM36" s="211">
        <v>13524.71</v>
      </c>
      <c r="AN36" s="211">
        <v>9540.06</v>
      </c>
      <c r="AO36" s="211">
        <v>15871.36</v>
      </c>
      <c r="AP36" s="211">
        <v>8184.33</v>
      </c>
      <c r="AQ36" s="211">
        <v>9900.5300000000007</v>
      </c>
      <c r="AR36" s="210"/>
      <c r="AS36" s="371"/>
      <c r="AT36" s="372"/>
      <c r="AU36" s="210">
        <v>205</v>
      </c>
      <c r="AV36" s="210">
        <v>145</v>
      </c>
      <c r="AW36" s="210">
        <v>244</v>
      </c>
      <c r="AX36" s="210">
        <v>126</v>
      </c>
      <c r="AY36" s="210">
        <v>152</v>
      </c>
      <c r="AZ36" s="210"/>
      <c r="BA36" s="197"/>
    </row>
    <row r="37" spans="1:53" x14ac:dyDescent="0.25">
      <c r="A37" s="208"/>
      <c r="B37" s="10" t="s">
        <v>105</v>
      </c>
      <c r="C37" s="10"/>
      <c r="D37" s="232">
        <v>8080</v>
      </c>
      <c r="E37" s="10">
        <v>67</v>
      </c>
      <c r="F37" s="10">
        <v>33</v>
      </c>
      <c r="G37" s="10">
        <v>26</v>
      </c>
      <c r="H37" s="10">
        <v>22</v>
      </c>
      <c r="I37" s="10">
        <v>23</v>
      </c>
      <c r="J37" s="10"/>
      <c r="K37" s="371"/>
      <c r="L37" s="372"/>
      <c r="M37" s="209">
        <v>12519.3</v>
      </c>
      <c r="N37" s="209">
        <v>5250.82</v>
      </c>
      <c r="O37" s="209">
        <v>3707.94</v>
      </c>
      <c r="P37" s="209">
        <v>3610.35</v>
      </c>
      <c r="Q37" s="209">
        <v>35600.519999999997</v>
      </c>
      <c r="R37" s="10"/>
      <c r="S37" s="371"/>
      <c r="T37" s="372"/>
      <c r="U37" s="10">
        <v>165</v>
      </c>
      <c r="V37" s="10">
        <v>69</v>
      </c>
      <c r="W37" s="10">
        <v>50</v>
      </c>
      <c r="X37" s="10">
        <v>49</v>
      </c>
      <c r="Y37" s="10">
        <v>468</v>
      </c>
      <c r="Z37" s="10"/>
      <c r="AA37" s="197"/>
      <c r="AB37" s="10" t="s">
        <v>111</v>
      </c>
      <c r="AC37" s="10"/>
      <c r="AD37" s="232">
        <v>8050</v>
      </c>
      <c r="AE37" s="210">
        <v>12</v>
      </c>
      <c r="AF37" s="210">
        <v>8</v>
      </c>
      <c r="AG37" s="210">
        <v>8</v>
      </c>
      <c r="AH37" s="210">
        <v>8</v>
      </c>
      <c r="AI37" s="210">
        <v>3</v>
      </c>
      <c r="AJ37" s="210"/>
      <c r="AK37" s="371"/>
      <c r="AL37" s="372"/>
      <c r="AM37" s="210">
        <v>854.85</v>
      </c>
      <c r="AN37" s="210">
        <v>312.38</v>
      </c>
      <c r="AO37" s="210">
        <v>354.47</v>
      </c>
      <c r="AP37" s="210">
        <v>381.13</v>
      </c>
      <c r="AQ37" s="210">
        <v>920.69</v>
      </c>
      <c r="AR37" s="210"/>
      <c r="AS37" s="371"/>
      <c r="AT37" s="372"/>
      <c r="AU37" s="210">
        <v>71</v>
      </c>
      <c r="AV37" s="210">
        <v>26</v>
      </c>
      <c r="AW37" s="210">
        <v>30</v>
      </c>
      <c r="AX37" s="210">
        <v>32</v>
      </c>
      <c r="AY37" s="210">
        <v>77</v>
      </c>
      <c r="AZ37" s="210"/>
      <c r="BA37" s="197"/>
    </row>
    <row r="38" spans="1:53" x14ac:dyDescent="0.25">
      <c r="A38" s="208"/>
      <c r="B38" s="10" t="s">
        <v>111</v>
      </c>
      <c r="C38" s="10"/>
      <c r="D38" s="232">
        <v>8008</v>
      </c>
      <c r="E38" s="10">
        <v>295</v>
      </c>
      <c r="F38" s="10">
        <v>160</v>
      </c>
      <c r="G38" s="10">
        <v>110</v>
      </c>
      <c r="H38" s="10">
        <v>82</v>
      </c>
      <c r="I38" s="10">
        <v>70</v>
      </c>
      <c r="J38" s="10"/>
      <c r="K38" s="371"/>
      <c r="L38" s="372"/>
      <c r="M38" s="209">
        <v>22918.62</v>
      </c>
      <c r="N38" s="209">
        <v>8960.43</v>
      </c>
      <c r="O38" s="209">
        <v>6914.54</v>
      </c>
      <c r="P38" s="209">
        <v>5153.8599999999997</v>
      </c>
      <c r="Q38" s="209">
        <v>30492.54</v>
      </c>
      <c r="R38" s="10"/>
      <c r="S38" s="371"/>
      <c r="T38" s="372"/>
      <c r="U38" s="10">
        <v>74</v>
      </c>
      <c r="V38" s="10">
        <v>29</v>
      </c>
      <c r="W38" s="10">
        <v>23</v>
      </c>
      <c r="X38" s="10">
        <v>17</v>
      </c>
      <c r="Y38" s="10">
        <v>99</v>
      </c>
      <c r="Z38" s="10"/>
      <c r="AA38" s="197"/>
      <c r="AB38" s="10" t="s">
        <v>121</v>
      </c>
      <c r="AC38" s="10"/>
      <c r="AD38" s="232">
        <v>8223</v>
      </c>
      <c r="AE38" s="210">
        <v>2</v>
      </c>
      <c r="AF38" s="210">
        <v>1</v>
      </c>
      <c r="AG38" s="210">
        <v>1</v>
      </c>
      <c r="AH38" s="210">
        <v>1</v>
      </c>
      <c r="AI38" s="210">
        <v>1</v>
      </c>
      <c r="AJ38" s="210"/>
      <c r="AK38" s="371"/>
      <c r="AL38" s="372"/>
      <c r="AM38" s="210">
        <v>510.23</v>
      </c>
      <c r="AN38" s="210">
        <v>48.81</v>
      </c>
      <c r="AO38" s="210">
        <v>40.44</v>
      </c>
      <c r="AP38" s="210">
        <v>164.46</v>
      </c>
      <c r="AQ38" s="210">
        <v>23.56</v>
      </c>
      <c r="AR38" s="210"/>
      <c r="AS38" s="371"/>
      <c r="AT38" s="372"/>
      <c r="AU38" s="210">
        <v>255</v>
      </c>
      <c r="AV38" s="210">
        <v>24</v>
      </c>
      <c r="AW38" s="210">
        <v>20</v>
      </c>
      <c r="AX38" s="210">
        <v>82</v>
      </c>
      <c r="AY38" s="210">
        <v>12</v>
      </c>
      <c r="AZ38" s="210"/>
      <c r="BA38" s="197"/>
    </row>
    <row r="39" spans="1:53" x14ac:dyDescent="0.25">
      <c r="A39" s="208"/>
      <c r="B39" s="10" t="s">
        <v>111</v>
      </c>
      <c r="C39" s="10"/>
      <c r="D39" s="232">
        <v>8050</v>
      </c>
      <c r="E39" s="10">
        <v>269</v>
      </c>
      <c r="F39" s="10">
        <v>119</v>
      </c>
      <c r="G39" s="10">
        <v>77</v>
      </c>
      <c r="H39" s="10">
        <v>61</v>
      </c>
      <c r="I39" s="10">
        <v>69</v>
      </c>
      <c r="J39" s="10"/>
      <c r="K39" s="371"/>
      <c r="L39" s="372"/>
      <c r="M39" s="209">
        <v>34944.620000000003</v>
      </c>
      <c r="N39" s="209">
        <v>11519.06</v>
      </c>
      <c r="O39" s="209">
        <v>6450.69</v>
      </c>
      <c r="P39" s="209">
        <v>4938.33</v>
      </c>
      <c r="Q39" s="209">
        <v>35910.74</v>
      </c>
      <c r="R39" s="10"/>
      <c r="S39" s="371"/>
      <c r="T39" s="372"/>
      <c r="U39" s="10">
        <v>120</v>
      </c>
      <c r="V39" s="10">
        <v>40</v>
      </c>
      <c r="W39" s="10">
        <v>23</v>
      </c>
      <c r="X39" s="10">
        <v>18</v>
      </c>
      <c r="Y39" s="10">
        <v>125</v>
      </c>
      <c r="Z39" s="10"/>
      <c r="AA39" s="197"/>
      <c r="AB39" s="10" t="s">
        <v>123</v>
      </c>
      <c r="AC39" s="10"/>
      <c r="AD39" s="232">
        <v>8330</v>
      </c>
      <c r="AE39" s="210">
        <v>2</v>
      </c>
      <c r="AF39" s="210">
        <v>1</v>
      </c>
      <c r="AG39" s="210">
        <v>1</v>
      </c>
      <c r="AH39" s="210">
        <v>1</v>
      </c>
      <c r="AI39" s="210">
        <v>1</v>
      </c>
      <c r="AJ39" s="210"/>
      <c r="AK39" s="371"/>
      <c r="AL39" s="372"/>
      <c r="AM39" s="210">
        <v>129.34</v>
      </c>
      <c r="AN39" s="210">
        <v>458.46</v>
      </c>
      <c r="AO39" s="210">
        <v>683.17</v>
      </c>
      <c r="AP39" s="210">
        <v>814.96</v>
      </c>
      <c r="AQ39" s="211">
        <v>3609.4</v>
      </c>
      <c r="AR39" s="210"/>
      <c r="AS39" s="371"/>
      <c r="AT39" s="372"/>
      <c r="AU39" s="210">
        <v>65</v>
      </c>
      <c r="AV39" s="210">
        <v>229</v>
      </c>
      <c r="AW39" s="210">
        <v>342</v>
      </c>
      <c r="AX39" s="210">
        <v>407</v>
      </c>
      <c r="AY39" s="212">
        <v>1805</v>
      </c>
      <c r="AZ39" s="210"/>
      <c r="BA39" s="197"/>
    </row>
    <row r="40" spans="1:53" x14ac:dyDescent="0.25">
      <c r="A40" s="208"/>
      <c r="B40" s="10" t="s">
        <v>121</v>
      </c>
      <c r="C40" s="10"/>
      <c r="D40" s="232">
        <v>8223</v>
      </c>
      <c r="E40" s="10">
        <v>9</v>
      </c>
      <c r="F40" s="10">
        <v>5</v>
      </c>
      <c r="G40" s="10">
        <v>5</v>
      </c>
      <c r="H40" s="10">
        <v>4</v>
      </c>
      <c r="I40" s="10">
        <v>5</v>
      </c>
      <c r="J40" s="10"/>
      <c r="K40" s="371"/>
      <c r="L40" s="372"/>
      <c r="M40" s="209">
        <v>1857.18</v>
      </c>
      <c r="N40" s="10">
        <v>838.39</v>
      </c>
      <c r="O40" s="10">
        <v>659.88</v>
      </c>
      <c r="P40" s="10">
        <v>680.09</v>
      </c>
      <c r="Q40" s="209">
        <v>4074.88</v>
      </c>
      <c r="R40" s="10"/>
      <c r="S40" s="371"/>
      <c r="T40" s="372"/>
      <c r="U40" s="10">
        <v>169</v>
      </c>
      <c r="V40" s="10">
        <v>76</v>
      </c>
      <c r="W40" s="10">
        <v>60</v>
      </c>
      <c r="X40" s="10">
        <v>62</v>
      </c>
      <c r="Y40" s="10">
        <v>370</v>
      </c>
      <c r="Z40" s="10"/>
      <c r="AA40" s="197"/>
      <c r="AB40" s="10" t="s">
        <v>124</v>
      </c>
      <c r="AC40" s="10"/>
      <c r="AD40" s="232">
        <v>8270</v>
      </c>
      <c r="AE40" s="210">
        <v>11</v>
      </c>
      <c r="AF40" s="210">
        <v>9</v>
      </c>
      <c r="AG40" s="210">
        <v>7</v>
      </c>
      <c r="AH40" s="210">
        <v>8</v>
      </c>
      <c r="AI40" s="210">
        <v>5</v>
      </c>
      <c r="AJ40" s="210"/>
      <c r="AK40" s="371"/>
      <c r="AL40" s="372"/>
      <c r="AM40" s="211">
        <v>1143.76</v>
      </c>
      <c r="AN40" s="210">
        <v>720.03</v>
      </c>
      <c r="AO40" s="210">
        <v>574.20000000000005</v>
      </c>
      <c r="AP40" s="210">
        <v>525.21</v>
      </c>
      <c r="AQ40" s="210">
        <v>789.34</v>
      </c>
      <c r="AR40" s="210"/>
      <c r="AS40" s="371"/>
      <c r="AT40" s="372"/>
      <c r="AU40" s="210">
        <v>95</v>
      </c>
      <c r="AV40" s="210">
        <v>60</v>
      </c>
      <c r="AW40" s="210">
        <v>48</v>
      </c>
      <c r="AX40" s="210">
        <v>44</v>
      </c>
      <c r="AY40" s="210">
        <v>66</v>
      </c>
      <c r="AZ40" s="210"/>
      <c r="BA40" s="197"/>
    </row>
    <row r="41" spans="1:53" x14ac:dyDescent="0.25">
      <c r="A41" s="208"/>
      <c r="B41" s="10" t="s">
        <v>123</v>
      </c>
      <c r="C41" s="10"/>
      <c r="D41" s="232">
        <v>8330</v>
      </c>
      <c r="E41" s="10">
        <v>53</v>
      </c>
      <c r="F41" s="10">
        <v>40</v>
      </c>
      <c r="G41" s="10">
        <v>34</v>
      </c>
      <c r="H41" s="10">
        <v>41</v>
      </c>
      <c r="I41" s="10">
        <v>41</v>
      </c>
      <c r="J41" s="10"/>
      <c r="K41" s="371"/>
      <c r="L41" s="372"/>
      <c r="M41" s="209">
        <v>11154.59</v>
      </c>
      <c r="N41" s="209">
        <v>6736.01</v>
      </c>
      <c r="O41" s="209">
        <v>3406.01</v>
      </c>
      <c r="P41" s="209">
        <v>6144.87</v>
      </c>
      <c r="Q41" s="209">
        <v>37056.81</v>
      </c>
      <c r="R41" s="10"/>
      <c r="S41" s="371"/>
      <c r="T41" s="372"/>
      <c r="U41" s="10">
        <v>169</v>
      </c>
      <c r="V41" s="10">
        <v>102</v>
      </c>
      <c r="W41" s="10">
        <v>52</v>
      </c>
      <c r="X41" s="10">
        <v>93</v>
      </c>
      <c r="Y41" s="10">
        <v>561</v>
      </c>
      <c r="Z41" s="10"/>
      <c r="AA41" s="197"/>
      <c r="AB41" s="10" t="s">
        <v>126</v>
      </c>
      <c r="AC41" s="10"/>
      <c r="AD41" s="232">
        <v>8009</v>
      </c>
      <c r="AE41" s="210">
        <v>145</v>
      </c>
      <c r="AF41" s="210">
        <v>95</v>
      </c>
      <c r="AG41" s="210">
        <v>65</v>
      </c>
      <c r="AH41" s="210">
        <v>57</v>
      </c>
      <c r="AI41" s="210">
        <v>53</v>
      </c>
      <c r="AJ41" s="210"/>
      <c r="AK41" s="371"/>
      <c r="AL41" s="372"/>
      <c r="AM41" s="211">
        <v>43743.45</v>
      </c>
      <c r="AN41" s="211">
        <v>17599.099999999999</v>
      </c>
      <c r="AO41" s="211">
        <v>8935.35</v>
      </c>
      <c r="AP41" s="211">
        <v>9337.48</v>
      </c>
      <c r="AQ41" s="211">
        <v>49850.89</v>
      </c>
      <c r="AR41" s="210"/>
      <c r="AS41" s="371"/>
      <c r="AT41" s="372"/>
      <c r="AU41" s="210">
        <v>294</v>
      </c>
      <c r="AV41" s="210">
        <v>118</v>
      </c>
      <c r="AW41" s="210">
        <v>62</v>
      </c>
      <c r="AX41" s="210">
        <v>64</v>
      </c>
      <c r="AY41" s="210">
        <v>339</v>
      </c>
      <c r="AZ41" s="210"/>
      <c r="BA41" s="197"/>
    </row>
    <row r="42" spans="1:53" x14ac:dyDescent="0.25">
      <c r="A42" s="208"/>
      <c r="B42" s="10" t="s">
        <v>124</v>
      </c>
      <c r="C42" s="10"/>
      <c r="D42" s="232">
        <v>8270</v>
      </c>
      <c r="E42" s="10">
        <v>37</v>
      </c>
      <c r="F42" s="10">
        <v>24</v>
      </c>
      <c r="G42" s="10">
        <v>20</v>
      </c>
      <c r="H42" s="10">
        <v>18</v>
      </c>
      <c r="I42" s="10">
        <v>26</v>
      </c>
      <c r="J42" s="10"/>
      <c r="K42" s="371"/>
      <c r="L42" s="372"/>
      <c r="M42" s="209">
        <v>8287.7900000000009</v>
      </c>
      <c r="N42" s="209">
        <v>3596.49</v>
      </c>
      <c r="O42" s="209">
        <v>2850.91</v>
      </c>
      <c r="P42" s="209">
        <v>4767.8599999999997</v>
      </c>
      <c r="Q42" s="209">
        <v>23814.37</v>
      </c>
      <c r="R42" s="10"/>
      <c r="S42" s="371"/>
      <c r="T42" s="372"/>
      <c r="U42" s="10">
        <v>173</v>
      </c>
      <c r="V42" s="10">
        <v>75</v>
      </c>
      <c r="W42" s="10">
        <v>59</v>
      </c>
      <c r="X42" s="10">
        <v>99</v>
      </c>
      <c r="Y42" s="10">
        <v>496</v>
      </c>
      <c r="Z42" s="10"/>
      <c r="AA42" s="197"/>
      <c r="AB42" s="10" t="s">
        <v>126</v>
      </c>
      <c r="AC42" s="10"/>
      <c r="AD42" s="232">
        <v>8084</v>
      </c>
      <c r="AE42" s="210">
        <v>1</v>
      </c>
      <c r="AF42" s="210"/>
      <c r="AG42" s="210"/>
      <c r="AH42" s="210"/>
      <c r="AI42" s="210"/>
      <c r="AJ42" s="210"/>
      <c r="AK42" s="371"/>
      <c r="AL42" s="372"/>
      <c r="AM42" s="210">
        <v>15.01</v>
      </c>
      <c r="AN42" s="210" t="s">
        <v>699</v>
      </c>
      <c r="AO42" s="210" t="s">
        <v>699</v>
      </c>
      <c r="AP42" s="210" t="s">
        <v>699</v>
      </c>
      <c r="AQ42" s="210" t="s">
        <v>699</v>
      </c>
      <c r="AR42" s="210"/>
      <c r="AS42" s="371"/>
      <c r="AT42" s="372"/>
      <c r="AU42" s="210">
        <v>15</v>
      </c>
      <c r="AV42" s="210" t="s">
        <v>699</v>
      </c>
      <c r="AW42" s="210" t="s">
        <v>699</v>
      </c>
      <c r="AX42" s="210" t="s">
        <v>699</v>
      </c>
      <c r="AY42" s="210" t="s">
        <v>699</v>
      </c>
      <c r="AZ42" s="210"/>
      <c r="BA42" s="197"/>
    </row>
    <row r="43" spans="1:53" x14ac:dyDescent="0.25">
      <c r="A43" s="208"/>
      <c r="B43" s="10" t="s">
        <v>126</v>
      </c>
      <c r="C43" s="10"/>
      <c r="D43" s="232">
        <v>8009</v>
      </c>
      <c r="E43" s="10">
        <v>728</v>
      </c>
      <c r="F43" s="10">
        <v>444</v>
      </c>
      <c r="G43" s="10">
        <v>371</v>
      </c>
      <c r="H43" s="10">
        <v>326</v>
      </c>
      <c r="I43" s="10">
        <v>358</v>
      </c>
      <c r="J43" s="10"/>
      <c r="K43" s="371"/>
      <c r="L43" s="372"/>
      <c r="M43" s="209">
        <v>137481.10999999999</v>
      </c>
      <c r="N43" s="209">
        <v>63834.33</v>
      </c>
      <c r="O43" s="209">
        <v>50410.19</v>
      </c>
      <c r="P43" s="209">
        <v>44306.22</v>
      </c>
      <c r="Q43" s="209">
        <v>407551.74</v>
      </c>
      <c r="R43" s="10"/>
      <c r="S43" s="371"/>
      <c r="T43" s="372"/>
      <c r="U43" s="10">
        <v>158</v>
      </c>
      <c r="V43" s="10">
        <v>73</v>
      </c>
      <c r="W43" s="10">
        <v>59</v>
      </c>
      <c r="X43" s="10">
        <v>52</v>
      </c>
      <c r="Y43" s="10">
        <v>468</v>
      </c>
      <c r="Z43" s="10"/>
      <c r="AA43" s="197"/>
      <c r="AB43" s="10" t="s">
        <v>126</v>
      </c>
      <c r="AC43" s="10"/>
      <c r="AD43" s="232">
        <v>8091</v>
      </c>
      <c r="AE43" s="210">
        <v>4</v>
      </c>
      <c r="AF43" s="210">
        <v>2</v>
      </c>
      <c r="AG43" s="210">
        <v>1</v>
      </c>
      <c r="AH43" s="210">
        <v>1</v>
      </c>
      <c r="AI43" s="210">
        <v>1</v>
      </c>
      <c r="AJ43" s="210"/>
      <c r="AK43" s="371"/>
      <c r="AL43" s="372"/>
      <c r="AM43" s="210">
        <v>393.85</v>
      </c>
      <c r="AN43" s="210">
        <v>162.22999999999999</v>
      </c>
      <c r="AO43" s="210">
        <v>13.25</v>
      </c>
      <c r="AP43" s="210">
        <v>14.22</v>
      </c>
      <c r="AQ43" s="210">
        <v>1.95</v>
      </c>
      <c r="AR43" s="210"/>
      <c r="AS43" s="371"/>
      <c r="AT43" s="372"/>
      <c r="AU43" s="210">
        <v>98</v>
      </c>
      <c r="AV43" s="210">
        <v>41</v>
      </c>
      <c r="AW43" s="210">
        <v>3</v>
      </c>
      <c r="AX43" s="210">
        <v>4</v>
      </c>
      <c r="AY43" s="210">
        <v>0</v>
      </c>
      <c r="AZ43" s="210"/>
      <c r="BA43" s="197"/>
    </row>
    <row r="44" spans="1:53" x14ac:dyDescent="0.25">
      <c r="A44" s="208"/>
      <c r="B44" s="10" t="s">
        <v>643</v>
      </c>
      <c r="C44" s="10"/>
      <c r="D44" s="232">
        <v>8080</v>
      </c>
      <c r="E44" s="10">
        <v>2</v>
      </c>
      <c r="F44" s="10">
        <v>2</v>
      </c>
      <c r="G44" s="10">
        <v>2</v>
      </c>
      <c r="H44" s="10">
        <v>2</v>
      </c>
      <c r="I44" s="10">
        <v>1</v>
      </c>
      <c r="J44" s="10"/>
      <c r="K44" s="371"/>
      <c r="L44" s="372"/>
      <c r="M44" s="10">
        <v>351.58</v>
      </c>
      <c r="N44" s="10">
        <v>233.21</v>
      </c>
      <c r="O44" s="10">
        <v>176.72</v>
      </c>
      <c r="P44" s="10">
        <v>235.66</v>
      </c>
      <c r="Q44" s="10">
        <v>87.04</v>
      </c>
      <c r="R44" s="10"/>
      <c r="S44" s="371"/>
      <c r="T44" s="372"/>
      <c r="U44" s="10">
        <v>117</v>
      </c>
      <c r="V44" s="10">
        <v>78</v>
      </c>
      <c r="W44" s="10">
        <v>88</v>
      </c>
      <c r="X44" s="10">
        <v>79</v>
      </c>
      <c r="Y44" s="10">
        <v>29</v>
      </c>
      <c r="Z44" s="10"/>
      <c r="AA44" s="197"/>
      <c r="AB44" s="10" t="s">
        <v>132</v>
      </c>
      <c r="AC44" s="10"/>
      <c r="AD44" s="232">
        <v>8012</v>
      </c>
      <c r="AE44" s="210">
        <v>23</v>
      </c>
      <c r="AF44" s="210">
        <v>12</v>
      </c>
      <c r="AG44" s="210">
        <v>5</v>
      </c>
      <c r="AH44" s="210">
        <v>4</v>
      </c>
      <c r="AI44" s="210">
        <v>4</v>
      </c>
      <c r="AJ44" s="210"/>
      <c r="AK44" s="371"/>
      <c r="AL44" s="372"/>
      <c r="AM44" s="211">
        <v>6969.28</v>
      </c>
      <c r="AN44" s="211">
        <v>3310.06</v>
      </c>
      <c r="AO44" s="211">
        <v>1484.87</v>
      </c>
      <c r="AP44" s="211">
        <v>1412.07</v>
      </c>
      <c r="AQ44" s="211">
        <v>4611.91</v>
      </c>
      <c r="AR44" s="210"/>
      <c r="AS44" s="371"/>
      <c r="AT44" s="372"/>
      <c r="AU44" s="210">
        <v>279</v>
      </c>
      <c r="AV44" s="210">
        <v>132</v>
      </c>
      <c r="AW44" s="210">
        <v>62</v>
      </c>
      <c r="AX44" s="210">
        <v>59</v>
      </c>
      <c r="AY44" s="210">
        <v>184</v>
      </c>
      <c r="AZ44" s="210"/>
      <c r="BA44" s="197"/>
    </row>
    <row r="45" spans="1:53" x14ac:dyDescent="0.25">
      <c r="A45" s="208"/>
      <c r="B45" s="10" t="s">
        <v>129</v>
      </c>
      <c r="C45" s="10"/>
      <c r="D45" s="232">
        <v>8349</v>
      </c>
      <c r="E45" s="10">
        <v>1</v>
      </c>
      <c r="F45" s="10"/>
      <c r="G45" s="10"/>
      <c r="H45" s="10"/>
      <c r="I45" s="10">
        <v>1</v>
      </c>
      <c r="J45" s="10"/>
      <c r="K45" s="371"/>
      <c r="L45" s="372"/>
      <c r="M45" s="10">
        <v>16.59</v>
      </c>
      <c r="N45" s="10" t="s">
        <v>699</v>
      </c>
      <c r="O45" s="10" t="s">
        <v>699</v>
      </c>
      <c r="P45" s="10" t="s">
        <v>699</v>
      </c>
      <c r="Q45" s="10">
        <v>15.05</v>
      </c>
      <c r="R45" s="10"/>
      <c r="S45" s="371"/>
      <c r="T45" s="372"/>
      <c r="U45" s="10">
        <v>8</v>
      </c>
      <c r="V45" s="10" t="s">
        <v>699</v>
      </c>
      <c r="W45" s="10" t="s">
        <v>699</v>
      </c>
      <c r="X45" s="10" t="s">
        <v>699</v>
      </c>
      <c r="Y45" s="10">
        <v>8</v>
      </c>
      <c r="Z45" s="10"/>
      <c r="AA45" s="197"/>
      <c r="AB45" s="10" t="s">
        <v>133</v>
      </c>
      <c r="AC45" s="10"/>
      <c r="AD45" s="232">
        <v>8037</v>
      </c>
      <c r="AE45" s="210">
        <v>15</v>
      </c>
      <c r="AF45" s="210">
        <v>9</v>
      </c>
      <c r="AG45" s="210">
        <v>5</v>
      </c>
      <c r="AH45" s="210">
        <v>5</v>
      </c>
      <c r="AI45" s="210">
        <v>3</v>
      </c>
      <c r="AJ45" s="210"/>
      <c r="AK45" s="371"/>
      <c r="AL45" s="372"/>
      <c r="AM45" s="211">
        <v>2562.27</v>
      </c>
      <c r="AN45" s="211">
        <v>1360.66</v>
      </c>
      <c r="AO45" s="210">
        <v>623.87</v>
      </c>
      <c r="AP45" s="210">
        <v>298.64</v>
      </c>
      <c r="AQ45" s="210">
        <v>906.6</v>
      </c>
      <c r="AR45" s="210"/>
      <c r="AS45" s="371"/>
      <c r="AT45" s="372"/>
      <c r="AU45" s="210">
        <v>160</v>
      </c>
      <c r="AV45" s="210">
        <v>85</v>
      </c>
      <c r="AW45" s="210">
        <v>48</v>
      </c>
      <c r="AX45" s="210">
        <v>19</v>
      </c>
      <c r="AY45" s="210">
        <v>57</v>
      </c>
      <c r="AZ45" s="210"/>
      <c r="BA45" s="197"/>
    </row>
    <row r="46" spans="1:53" x14ac:dyDescent="0.25">
      <c r="A46" s="208"/>
      <c r="B46" s="10" t="s">
        <v>132</v>
      </c>
      <c r="C46" s="10"/>
      <c r="D46" s="232">
        <v>8012</v>
      </c>
      <c r="E46" s="10">
        <v>390</v>
      </c>
      <c r="F46" s="10">
        <v>355</v>
      </c>
      <c r="G46" s="10">
        <v>278</v>
      </c>
      <c r="H46" s="10">
        <v>258</v>
      </c>
      <c r="I46" s="10">
        <v>283</v>
      </c>
      <c r="J46" s="10"/>
      <c r="K46" s="371"/>
      <c r="L46" s="372"/>
      <c r="M46" s="209">
        <v>50088.87</v>
      </c>
      <c r="N46" s="209">
        <v>38905.99</v>
      </c>
      <c r="O46" s="209">
        <v>28005.279999999999</v>
      </c>
      <c r="P46" s="209">
        <v>33352.03</v>
      </c>
      <c r="Q46" s="209">
        <v>243925.7</v>
      </c>
      <c r="R46" s="10"/>
      <c r="S46" s="371"/>
      <c r="T46" s="372"/>
      <c r="U46" s="10">
        <v>92</v>
      </c>
      <c r="V46" s="10">
        <v>71</v>
      </c>
      <c r="W46" s="10">
        <v>52</v>
      </c>
      <c r="X46" s="10">
        <v>62</v>
      </c>
      <c r="Y46" s="10">
        <v>449</v>
      </c>
      <c r="Z46" s="10"/>
      <c r="AA46" s="197"/>
      <c r="AB46" s="10" t="s">
        <v>138</v>
      </c>
      <c r="AC46" s="10"/>
      <c r="AD46" s="232">
        <v>8008</v>
      </c>
      <c r="AE46" s="210">
        <v>14</v>
      </c>
      <c r="AF46" s="210">
        <v>11</v>
      </c>
      <c r="AG46" s="210">
        <v>11</v>
      </c>
      <c r="AH46" s="210">
        <v>8</v>
      </c>
      <c r="AI46" s="210">
        <v>7</v>
      </c>
      <c r="AJ46" s="210"/>
      <c r="AK46" s="371"/>
      <c r="AL46" s="372"/>
      <c r="AM46" s="211">
        <v>6913.39</v>
      </c>
      <c r="AN46" s="211">
        <v>6026.68</v>
      </c>
      <c r="AO46" s="211">
        <v>3874.7</v>
      </c>
      <c r="AP46" s="211">
        <v>2869.32</v>
      </c>
      <c r="AQ46" s="211">
        <v>3312.52</v>
      </c>
      <c r="AR46" s="210"/>
      <c r="AS46" s="371"/>
      <c r="AT46" s="372"/>
      <c r="AU46" s="210">
        <v>494</v>
      </c>
      <c r="AV46" s="210">
        <v>430</v>
      </c>
      <c r="AW46" s="210">
        <v>277</v>
      </c>
      <c r="AX46" s="210">
        <v>205</v>
      </c>
      <c r="AY46" s="210">
        <v>237</v>
      </c>
      <c r="AZ46" s="210"/>
      <c r="BA46" s="197"/>
    </row>
    <row r="47" spans="1:53" x14ac:dyDescent="0.25">
      <c r="A47" s="208"/>
      <c r="B47" s="10" t="s">
        <v>132</v>
      </c>
      <c r="C47" s="10"/>
      <c r="D47" s="232">
        <v>8081</v>
      </c>
      <c r="E47" s="10"/>
      <c r="F47" s="10"/>
      <c r="G47" s="10"/>
      <c r="H47" s="10">
        <v>1</v>
      </c>
      <c r="I47" s="10">
        <v>1</v>
      </c>
      <c r="J47" s="10"/>
      <c r="K47" s="371"/>
      <c r="L47" s="372"/>
      <c r="M47" s="10" t="s">
        <v>700</v>
      </c>
      <c r="N47" s="10" t="s">
        <v>699</v>
      </c>
      <c r="O47" s="10" t="s">
        <v>699</v>
      </c>
      <c r="P47" s="10">
        <v>36.85</v>
      </c>
      <c r="Q47" s="10">
        <v>251.14</v>
      </c>
      <c r="R47" s="10"/>
      <c r="S47" s="371"/>
      <c r="T47" s="372"/>
      <c r="U47" s="10" t="s">
        <v>699</v>
      </c>
      <c r="V47" s="10" t="s">
        <v>699</v>
      </c>
      <c r="W47" s="10" t="s">
        <v>699</v>
      </c>
      <c r="X47" s="10">
        <v>37</v>
      </c>
      <c r="Y47" s="10">
        <v>251</v>
      </c>
      <c r="Z47" s="10"/>
      <c r="AA47" s="197"/>
      <c r="AB47" s="10" t="s">
        <v>139</v>
      </c>
      <c r="AC47" s="10"/>
      <c r="AD47" s="232">
        <v>8014</v>
      </c>
      <c r="AE47" s="210">
        <v>29</v>
      </c>
      <c r="AF47" s="210">
        <v>10</v>
      </c>
      <c r="AG47" s="210">
        <v>5</v>
      </c>
      <c r="AH47" s="210">
        <v>4</v>
      </c>
      <c r="AI47" s="210">
        <v>8</v>
      </c>
      <c r="AJ47" s="210"/>
      <c r="AK47" s="371"/>
      <c r="AL47" s="372"/>
      <c r="AM47" s="211">
        <v>22138.68</v>
      </c>
      <c r="AN47" s="211">
        <v>7086.98</v>
      </c>
      <c r="AO47" s="211">
        <v>1912.47</v>
      </c>
      <c r="AP47" s="211">
        <v>1591.35</v>
      </c>
      <c r="AQ47" s="211">
        <v>4993.9799999999996</v>
      </c>
      <c r="AR47" s="210"/>
      <c r="AS47" s="371"/>
      <c r="AT47" s="372"/>
      <c r="AU47" s="210">
        <v>692</v>
      </c>
      <c r="AV47" s="210">
        <v>221</v>
      </c>
      <c r="AW47" s="210">
        <v>64</v>
      </c>
      <c r="AX47" s="210">
        <v>51</v>
      </c>
      <c r="AY47" s="210">
        <v>161</v>
      </c>
      <c r="AZ47" s="210"/>
      <c r="BA47" s="197"/>
    </row>
    <row r="48" spans="1:53" x14ac:dyDescent="0.25">
      <c r="A48" s="208"/>
      <c r="B48" s="10" t="s">
        <v>133</v>
      </c>
      <c r="C48" s="10"/>
      <c r="D48" s="232">
        <v>8037</v>
      </c>
      <c r="E48" s="10">
        <v>96</v>
      </c>
      <c r="F48" s="10">
        <v>53</v>
      </c>
      <c r="G48" s="10">
        <v>41</v>
      </c>
      <c r="H48" s="10">
        <v>35</v>
      </c>
      <c r="I48" s="10">
        <v>41</v>
      </c>
      <c r="J48" s="10"/>
      <c r="K48" s="371"/>
      <c r="L48" s="372"/>
      <c r="M48" s="209">
        <v>23253.95</v>
      </c>
      <c r="N48" s="209">
        <v>10397.09</v>
      </c>
      <c r="O48" s="209">
        <v>5873.44</v>
      </c>
      <c r="P48" s="209">
        <v>4834.07</v>
      </c>
      <c r="Q48" s="209">
        <v>47656.52</v>
      </c>
      <c r="R48" s="10"/>
      <c r="S48" s="371"/>
      <c r="T48" s="372"/>
      <c r="U48" s="10">
        <v>199</v>
      </c>
      <c r="V48" s="10">
        <v>89</v>
      </c>
      <c r="W48" s="10">
        <v>52</v>
      </c>
      <c r="X48" s="10">
        <v>43</v>
      </c>
      <c r="Y48" s="10">
        <v>407</v>
      </c>
      <c r="Z48" s="10"/>
      <c r="AA48" s="197"/>
      <c r="AB48" s="10" t="s">
        <v>141</v>
      </c>
      <c r="AC48" s="10"/>
      <c r="AD48" s="232">
        <v>8302</v>
      </c>
      <c r="AE48" s="210">
        <v>333</v>
      </c>
      <c r="AF48" s="210">
        <v>270</v>
      </c>
      <c r="AG48" s="210">
        <v>196</v>
      </c>
      <c r="AH48" s="210">
        <v>159</v>
      </c>
      <c r="AI48" s="210">
        <v>149</v>
      </c>
      <c r="AJ48" s="210"/>
      <c r="AK48" s="371"/>
      <c r="AL48" s="372"/>
      <c r="AM48" s="211">
        <v>215191.56</v>
      </c>
      <c r="AN48" s="211">
        <v>74194.37</v>
      </c>
      <c r="AO48" s="211">
        <v>50842.48</v>
      </c>
      <c r="AP48" s="211">
        <v>21196.83</v>
      </c>
      <c r="AQ48" s="211">
        <v>83113.5</v>
      </c>
      <c r="AR48" s="210"/>
      <c r="AS48" s="371"/>
      <c r="AT48" s="372"/>
      <c r="AU48" s="210">
        <v>534</v>
      </c>
      <c r="AV48" s="210">
        <v>184</v>
      </c>
      <c r="AW48" s="210">
        <v>130</v>
      </c>
      <c r="AX48" s="210">
        <v>54</v>
      </c>
      <c r="AY48" s="210">
        <v>207</v>
      </c>
      <c r="AZ48" s="210"/>
      <c r="BA48" s="197"/>
    </row>
    <row r="49" spans="1:53" x14ac:dyDescent="0.25">
      <c r="A49" s="208"/>
      <c r="B49" s="10" t="s">
        <v>135</v>
      </c>
      <c r="C49" s="10"/>
      <c r="D49" s="232">
        <v>8037</v>
      </c>
      <c r="E49" s="10">
        <v>27</v>
      </c>
      <c r="F49" s="10">
        <v>16</v>
      </c>
      <c r="G49" s="10">
        <v>13</v>
      </c>
      <c r="H49" s="10">
        <v>12</v>
      </c>
      <c r="I49" s="10">
        <v>11</v>
      </c>
      <c r="J49" s="10"/>
      <c r="K49" s="371"/>
      <c r="L49" s="372"/>
      <c r="M49" s="209">
        <v>6579.6</v>
      </c>
      <c r="N49" s="209">
        <v>3196.41</v>
      </c>
      <c r="O49" s="209">
        <v>2156.31</v>
      </c>
      <c r="P49" s="209">
        <v>1572.22</v>
      </c>
      <c r="Q49" s="209">
        <v>15242.29</v>
      </c>
      <c r="R49" s="10"/>
      <c r="S49" s="371"/>
      <c r="T49" s="372"/>
      <c r="U49" s="10">
        <v>206</v>
      </c>
      <c r="V49" s="10">
        <v>100</v>
      </c>
      <c r="W49" s="10">
        <v>67</v>
      </c>
      <c r="X49" s="10">
        <v>49</v>
      </c>
      <c r="Y49" s="10">
        <v>476</v>
      </c>
      <c r="Z49" s="10"/>
      <c r="AA49" s="197"/>
      <c r="AB49" s="10" t="s">
        <v>143</v>
      </c>
      <c r="AC49" s="10"/>
      <c r="AD49" s="232">
        <v>8203</v>
      </c>
      <c r="AE49" s="210">
        <v>41</v>
      </c>
      <c r="AF49" s="210">
        <v>43</v>
      </c>
      <c r="AG49" s="210">
        <v>35</v>
      </c>
      <c r="AH49" s="210">
        <v>23</v>
      </c>
      <c r="AI49" s="210">
        <v>20</v>
      </c>
      <c r="AJ49" s="210"/>
      <c r="AK49" s="371"/>
      <c r="AL49" s="372"/>
      <c r="AM49" s="211">
        <v>16223.99</v>
      </c>
      <c r="AN49" s="211">
        <v>6169.02</v>
      </c>
      <c r="AO49" s="211">
        <v>4018.44</v>
      </c>
      <c r="AP49" s="211">
        <v>3561.44</v>
      </c>
      <c r="AQ49" s="211">
        <v>8971.9500000000007</v>
      </c>
      <c r="AR49" s="210"/>
      <c r="AS49" s="371"/>
      <c r="AT49" s="372"/>
      <c r="AU49" s="210">
        <v>246</v>
      </c>
      <c r="AV49" s="210">
        <v>93</v>
      </c>
      <c r="AW49" s="210">
        <v>64</v>
      </c>
      <c r="AX49" s="210">
        <v>56</v>
      </c>
      <c r="AY49" s="210">
        <v>138</v>
      </c>
      <c r="AZ49" s="210"/>
      <c r="BA49" s="197"/>
    </row>
    <row r="50" spans="1:53" x14ac:dyDescent="0.25">
      <c r="A50" s="208"/>
      <c r="B50" s="10" t="s">
        <v>136</v>
      </c>
      <c r="C50" s="10"/>
      <c r="D50" s="232">
        <v>7826</v>
      </c>
      <c r="E50" s="10"/>
      <c r="F50" s="10"/>
      <c r="G50" s="10">
        <v>1</v>
      </c>
      <c r="H50" s="10"/>
      <c r="I50" s="10">
        <v>1</v>
      </c>
      <c r="J50" s="10"/>
      <c r="K50" s="371"/>
      <c r="L50" s="372"/>
      <c r="M50" s="10" t="s">
        <v>700</v>
      </c>
      <c r="N50" s="10" t="s">
        <v>699</v>
      </c>
      <c r="O50" s="10">
        <v>246.42</v>
      </c>
      <c r="P50" s="10" t="s">
        <v>699</v>
      </c>
      <c r="Q50" s="10">
        <v>414.79</v>
      </c>
      <c r="R50" s="10"/>
      <c r="S50" s="371"/>
      <c r="T50" s="372"/>
      <c r="U50" s="10" t="s">
        <v>699</v>
      </c>
      <c r="V50" s="10" t="s">
        <v>699</v>
      </c>
      <c r="W50" s="10">
        <v>246</v>
      </c>
      <c r="X50" s="10" t="s">
        <v>699</v>
      </c>
      <c r="Y50" s="10">
        <v>415</v>
      </c>
      <c r="Z50" s="10"/>
      <c r="AA50" s="197"/>
      <c r="AB50" s="10" t="s">
        <v>148</v>
      </c>
      <c r="AC50" s="10"/>
      <c r="AD50" s="232">
        <v>8302</v>
      </c>
      <c r="AE50" s="210">
        <v>1</v>
      </c>
      <c r="AF50" s="210">
        <v>1</v>
      </c>
      <c r="AG50" s="210"/>
      <c r="AH50" s="210"/>
      <c r="AI50" s="210"/>
      <c r="AJ50" s="210"/>
      <c r="AK50" s="371"/>
      <c r="AL50" s="372"/>
      <c r="AM50" s="210">
        <v>532.32000000000005</v>
      </c>
      <c r="AN50" s="210">
        <v>428.07</v>
      </c>
      <c r="AO50" s="210" t="s">
        <v>699</v>
      </c>
      <c r="AP50" s="210" t="s">
        <v>699</v>
      </c>
      <c r="AQ50" s="210" t="s">
        <v>699</v>
      </c>
      <c r="AR50" s="210"/>
      <c r="AS50" s="371"/>
      <c r="AT50" s="372"/>
      <c r="AU50" s="210">
        <v>532</v>
      </c>
      <c r="AV50" s="210">
        <v>428</v>
      </c>
      <c r="AW50" s="210" t="s">
        <v>699</v>
      </c>
      <c r="AX50" s="210" t="s">
        <v>699</v>
      </c>
      <c r="AY50" s="210" t="s">
        <v>699</v>
      </c>
      <c r="AZ50" s="210"/>
      <c r="BA50" s="197"/>
    </row>
    <row r="51" spans="1:53" x14ac:dyDescent="0.25">
      <c r="A51" s="208"/>
      <c r="B51" s="10" t="s">
        <v>138</v>
      </c>
      <c r="C51" s="10"/>
      <c r="D51" s="232">
        <v>8008</v>
      </c>
      <c r="E51" s="10">
        <v>40</v>
      </c>
      <c r="F51" s="10">
        <v>25</v>
      </c>
      <c r="G51" s="10">
        <v>17</v>
      </c>
      <c r="H51" s="10">
        <v>12</v>
      </c>
      <c r="I51" s="10">
        <v>7</v>
      </c>
      <c r="J51" s="10"/>
      <c r="K51" s="371"/>
      <c r="L51" s="372"/>
      <c r="M51" s="209">
        <v>3527.91</v>
      </c>
      <c r="N51" s="209">
        <v>1576.49</v>
      </c>
      <c r="O51" s="10">
        <v>985.32</v>
      </c>
      <c r="P51" s="209">
        <v>1171.7</v>
      </c>
      <c r="Q51" s="209">
        <v>2062.89</v>
      </c>
      <c r="R51" s="10"/>
      <c r="S51" s="371"/>
      <c r="T51" s="372"/>
      <c r="U51" s="10">
        <v>86</v>
      </c>
      <c r="V51" s="10">
        <v>38</v>
      </c>
      <c r="W51" s="10">
        <v>25</v>
      </c>
      <c r="X51" s="10">
        <v>29</v>
      </c>
      <c r="Y51" s="10">
        <v>52</v>
      </c>
      <c r="Z51" s="10"/>
      <c r="AA51" s="197"/>
      <c r="AB51" s="10" t="s">
        <v>149</v>
      </c>
      <c r="AC51" s="10"/>
      <c r="AD51" s="232">
        <v>8310</v>
      </c>
      <c r="AE51" s="210">
        <v>66</v>
      </c>
      <c r="AF51" s="210">
        <v>49</v>
      </c>
      <c r="AG51" s="210">
        <v>12</v>
      </c>
      <c r="AH51" s="210">
        <v>7</v>
      </c>
      <c r="AI51" s="210">
        <v>4</v>
      </c>
      <c r="AJ51" s="210"/>
      <c r="AK51" s="371"/>
      <c r="AL51" s="372"/>
      <c r="AM51" s="211">
        <v>50660.32</v>
      </c>
      <c r="AN51" s="211">
        <v>12987.48</v>
      </c>
      <c r="AO51" s="211">
        <v>1570.44</v>
      </c>
      <c r="AP51" s="210">
        <v>709.13</v>
      </c>
      <c r="AQ51" s="211">
        <v>1140.8699999999999</v>
      </c>
      <c r="AR51" s="210"/>
      <c r="AS51" s="371"/>
      <c r="AT51" s="372"/>
      <c r="AU51" s="210">
        <v>734</v>
      </c>
      <c r="AV51" s="210">
        <v>188</v>
      </c>
      <c r="AW51" s="210">
        <v>24</v>
      </c>
      <c r="AX51" s="210">
        <v>11</v>
      </c>
      <c r="AY51" s="210">
        <v>17</v>
      </c>
      <c r="AZ51" s="210"/>
      <c r="BA51" s="197"/>
    </row>
    <row r="52" spans="1:53" x14ac:dyDescent="0.25">
      <c r="A52" s="208"/>
      <c r="B52" s="10" t="s">
        <v>139</v>
      </c>
      <c r="C52" s="10"/>
      <c r="D52" s="232">
        <v>8014</v>
      </c>
      <c r="E52" s="10">
        <v>28</v>
      </c>
      <c r="F52" s="10">
        <v>23</v>
      </c>
      <c r="G52" s="10">
        <v>18</v>
      </c>
      <c r="H52" s="10">
        <v>21</v>
      </c>
      <c r="I52" s="10">
        <v>24</v>
      </c>
      <c r="J52" s="10"/>
      <c r="K52" s="371"/>
      <c r="L52" s="372"/>
      <c r="M52" s="209">
        <v>6409</v>
      </c>
      <c r="N52" s="209">
        <v>3498.15</v>
      </c>
      <c r="O52" s="209">
        <v>2138.2399999999998</v>
      </c>
      <c r="P52" s="209">
        <v>3205.13</v>
      </c>
      <c r="Q52" s="209">
        <v>27620.14</v>
      </c>
      <c r="R52" s="10"/>
      <c r="S52" s="371"/>
      <c r="T52" s="372"/>
      <c r="U52" s="10">
        <v>153</v>
      </c>
      <c r="V52" s="10">
        <v>83</v>
      </c>
      <c r="W52" s="10">
        <v>51</v>
      </c>
      <c r="X52" s="10">
        <v>76</v>
      </c>
      <c r="Y52" s="10">
        <v>658</v>
      </c>
      <c r="Z52" s="10"/>
      <c r="AA52" s="197"/>
      <c r="AB52" s="10" t="s">
        <v>157</v>
      </c>
      <c r="AC52" s="10"/>
      <c r="AD52" s="232">
        <v>8210</v>
      </c>
      <c r="AE52" s="210">
        <v>20</v>
      </c>
      <c r="AF52" s="210">
        <v>9</v>
      </c>
      <c r="AG52" s="210">
        <v>8</v>
      </c>
      <c r="AH52" s="210">
        <v>6</v>
      </c>
      <c r="AI52" s="210">
        <v>4</v>
      </c>
      <c r="AJ52" s="210"/>
      <c r="AK52" s="371"/>
      <c r="AL52" s="372"/>
      <c r="AM52" s="211">
        <v>7425.37</v>
      </c>
      <c r="AN52" s="210">
        <v>992.2</v>
      </c>
      <c r="AO52" s="210">
        <v>739.59</v>
      </c>
      <c r="AP52" s="211">
        <v>1520.22</v>
      </c>
      <c r="AQ52" s="211">
        <v>3537.21</v>
      </c>
      <c r="AR52" s="210"/>
      <c r="AS52" s="371"/>
      <c r="AT52" s="372"/>
      <c r="AU52" s="210">
        <v>371</v>
      </c>
      <c r="AV52" s="210">
        <v>50</v>
      </c>
      <c r="AW52" s="210">
        <v>37</v>
      </c>
      <c r="AX52" s="210">
        <v>76</v>
      </c>
      <c r="AY52" s="210">
        <v>186</v>
      </c>
      <c r="AZ52" s="210"/>
      <c r="BA52" s="197"/>
    </row>
    <row r="53" spans="1:53" x14ac:dyDescent="0.25">
      <c r="A53" s="208"/>
      <c r="B53" s="10" t="s">
        <v>141</v>
      </c>
      <c r="C53" s="10"/>
      <c r="D53" s="232">
        <v>8302</v>
      </c>
      <c r="E53" s="10">
        <v>2511</v>
      </c>
      <c r="F53" s="10">
        <v>2448</v>
      </c>
      <c r="G53" s="10">
        <v>1998</v>
      </c>
      <c r="H53" s="10">
        <v>1718</v>
      </c>
      <c r="I53" s="10">
        <v>2489</v>
      </c>
      <c r="J53" s="10"/>
      <c r="K53" s="371"/>
      <c r="L53" s="372"/>
      <c r="M53" s="209">
        <v>581300.19999999995</v>
      </c>
      <c r="N53" s="209">
        <v>449016.71</v>
      </c>
      <c r="O53" s="209">
        <v>340555.41</v>
      </c>
      <c r="P53" s="209">
        <v>304617.65000000002</v>
      </c>
      <c r="Q53" s="209">
        <v>2482174.52</v>
      </c>
      <c r="R53" s="10"/>
      <c r="S53" s="371"/>
      <c r="T53" s="372"/>
      <c r="U53" s="10">
        <v>136</v>
      </c>
      <c r="V53" s="10">
        <v>105</v>
      </c>
      <c r="W53" s="10">
        <v>81</v>
      </c>
      <c r="X53" s="10">
        <v>73</v>
      </c>
      <c r="Y53" s="10">
        <v>579</v>
      </c>
      <c r="Z53" s="10"/>
      <c r="AA53" s="197"/>
      <c r="AB53" s="10" t="s">
        <v>167</v>
      </c>
      <c r="AC53" s="10"/>
      <c r="AD53" s="232">
        <v>8204</v>
      </c>
      <c r="AE53" s="210">
        <v>134</v>
      </c>
      <c r="AF53" s="210">
        <v>62</v>
      </c>
      <c r="AG53" s="210">
        <v>44</v>
      </c>
      <c r="AH53" s="210">
        <v>34</v>
      </c>
      <c r="AI53" s="210">
        <v>23</v>
      </c>
      <c r="AJ53" s="210"/>
      <c r="AK53" s="371"/>
      <c r="AL53" s="372"/>
      <c r="AM53" s="211">
        <v>59660.74</v>
      </c>
      <c r="AN53" s="211">
        <v>14902.09</v>
      </c>
      <c r="AO53" s="211">
        <v>5987.43</v>
      </c>
      <c r="AP53" s="211">
        <v>4809.3100000000004</v>
      </c>
      <c r="AQ53" s="211">
        <v>35770.93</v>
      </c>
      <c r="AR53" s="210"/>
      <c r="AS53" s="371"/>
      <c r="AT53" s="372"/>
      <c r="AU53" s="210">
        <v>445</v>
      </c>
      <c r="AV53" s="210">
        <v>111</v>
      </c>
      <c r="AW53" s="210">
        <v>46</v>
      </c>
      <c r="AX53" s="210">
        <v>36</v>
      </c>
      <c r="AY53" s="210">
        <v>267</v>
      </c>
      <c r="AZ53" s="210"/>
      <c r="BA53" s="197"/>
    </row>
    <row r="54" spans="1:53" x14ac:dyDescent="0.25">
      <c r="A54" s="208"/>
      <c r="B54" s="10" t="s">
        <v>141</v>
      </c>
      <c r="C54" s="10"/>
      <c r="D54" s="232">
        <v>8351</v>
      </c>
      <c r="E54" s="10">
        <v>2</v>
      </c>
      <c r="F54" s="10">
        <v>1</v>
      </c>
      <c r="G54" s="10"/>
      <c r="H54" s="10"/>
      <c r="I54" s="10">
        <v>1</v>
      </c>
      <c r="J54" s="10"/>
      <c r="K54" s="371"/>
      <c r="L54" s="372"/>
      <c r="M54" s="10">
        <v>447.63</v>
      </c>
      <c r="N54" s="10">
        <v>281.43</v>
      </c>
      <c r="O54" s="10" t="s">
        <v>699</v>
      </c>
      <c r="P54" s="10" t="s">
        <v>699</v>
      </c>
      <c r="Q54" s="10">
        <v>586.62</v>
      </c>
      <c r="R54" s="10"/>
      <c r="S54" s="371"/>
      <c r="T54" s="372"/>
      <c r="U54" s="10">
        <v>149</v>
      </c>
      <c r="V54" s="10">
        <v>94</v>
      </c>
      <c r="W54" s="10" t="s">
        <v>699</v>
      </c>
      <c r="X54" s="10" t="s">
        <v>699</v>
      </c>
      <c r="Y54" s="10">
        <v>196</v>
      </c>
      <c r="Z54" s="10"/>
      <c r="AA54" s="197"/>
      <c r="AB54" s="10" t="s">
        <v>167</v>
      </c>
      <c r="AC54" s="10"/>
      <c r="AD54" s="232">
        <v>8210</v>
      </c>
      <c r="AE54" s="210">
        <v>115</v>
      </c>
      <c r="AF54" s="210">
        <v>40</v>
      </c>
      <c r="AG54" s="210">
        <v>29</v>
      </c>
      <c r="AH54" s="210">
        <v>23</v>
      </c>
      <c r="AI54" s="210">
        <v>22</v>
      </c>
      <c r="AJ54" s="210"/>
      <c r="AK54" s="371"/>
      <c r="AL54" s="372"/>
      <c r="AM54" s="211">
        <v>131059.49</v>
      </c>
      <c r="AN54" s="211">
        <v>14502.68</v>
      </c>
      <c r="AO54" s="211">
        <v>2994.94</v>
      </c>
      <c r="AP54" s="211">
        <v>2366</v>
      </c>
      <c r="AQ54" s="211">
        <v>20612.939999999999</v>
      </c>
      <c r="AR54" s="210"/>
      <c r="AS54" s="371"/>
      <c r="AT54" s="372"/>
      <c r="AU54" s="212">
        <v>1016</v>
      </c>
      <c r="AV54" s="210">
        <v>112</v>
      </c>
      <c r="AW54" s="210">
        <v>24</v>
      </c>
      <c r="AX54" s="210">
        <v>18</v>
      </c>
      <c r="AY54" s="210">
        <v>162</v>
      </c>
      <c r="AZ54" s="210"/>
      <c r="BA54" s="197"/>
    </row>
    <row r="55" spans="1:53" x14ac:dyDescent="0.25">
      <c r="A55" s="208"/>
      <c r="B55" s="10" t="s">
        <v>143</v>
      </c>
      <c r="C55" s="10"/>
      <c r="D55" s="232">
        <v>8203</v>
      </c>
      <c r="E55" s="10">
        <v>418</v>
      </c>
      <c r="F55" s="10">
        <v>421</v>
      </c>
      <c r="G55" s="10">
        <v>292</v>
      </c>
      <c r="H55" s="10">
        <v>225</v>
      </c>
      <c r="I55" s="10">
        <v>219</v>
      </c>
      <c r="J55" s="10"/>
      <c r="K55" s="371"/>
      <c r="L55" s="372"/>
      <c r="M55" s="209">
        <v>58523.46</v>
      </c>
      <c r="N55" s="209">
        <v>43280.99</v>
      </c>
      <c r="O55" s="209">
        <v>26409.64</v>
      </c>
      <c r="P55" s="209">
        <v>28861.22</v>
      </c>
      <c r="Q55" s="209">
        <v>175196.98</v>
      </c>
      <c r="R55" s="10"/>
      <c r="S55" s="371"/>
      <c r="T55" s="372"/>
      <c r="U55" s="10">
        <v>82</v>
      </c>
      <c r="V55" s="10">
        <v>61</v>
      </c>
      <c r="W55" s="10">
        <v>38</v>
      </c>
      <c r="X55" s="10">
        <v>41</v>
      </c>
      <c r="Y55" s="10">
        <v>247</v>
      </c>
      <c r="Z55" s="10"/>
      <c r="AA55" s="197"/>
      <c r="AB55" s="10" t="s">
        <v>167</v>
      </c>
      <c r="AC55" s="10"/>
      <c r="AD55" s="232">
        <v>8212</v>
      </c>
      <c r="AE55" s="210">
        <v>3</v>
      </c>
      <c r="AF55" s="210">
        <v>2</v>
      </c>
      <c r="AG55" s="210"/>
      <c r="AH55" s="210"/>
      <c r="AI55" s="210"/>
      <c r="AJ55" s="210"/>
      <c r="AK55" s="371"/>
      <c r="AL55" s="372"/>
      <c r="AM55" s="210">
        <v>469.91</v>
      </c>
      <c r="AN55" s="210">
        <v>50.19</v>
      </c>
      <c r="AO55" s="210" t="s">
        <v>699</v>
      </c>
      <c r="AP55" s="210" t="s">
        <v>699</v>
      </c>
      <c r="AQ55" s="210" t="s">
        <v>699</v>
      </c>
      <c r="AR55" s="210"/>
      <c r="AS55" s="371"/>
      <c r="AT55" s="372"/>
      <c r="AU55" s="210">
        <v>157</v>
      </c>
      <c r="AV55" s="210">
        <v>17</v>
      </c>
      <c r="AW55" s="210" t="s">
        <v>699</v>
      </c>
      <c r="AX55" s="210" t="s">
        <v>699</v>
      </c>
      <c r="AY55" s="210" t="s">
        <v>699</v>
      </c>
      <c r="AZ55" s="210"/>
      <c r="BA55" s="197"/>
    </row>
    <row r="56" spans="1:53" x14ac:dyDescent="0.25">
      <c r="A56" s="208"/>
      <c r="B56" s="10" t="s">
        <v>148</v>
      </c>
      <c r="C56" s="10"/>
      <c r="D56" s="232">
        <v>7826</v>
      </c>
      <c r="E56" s="10">
        <v>1</v>
      </c>
      <c r="F56" s="10">
        <v>1</v>
      </c>
      <c r="G56" s="10">
        <v>1</v>
      </c>
      <c r="H56" s="10">
        <v>1</v>
      </c>
      <c r="I56" s="10">
        <v>1</v>
      </c>
      <c r="J56" s="10"/>
      <c r="K56" s="371"/>
      <c r="L56" s="372"/>
      <c r="M56" s="10">
        <v>481.17</v>
      </c>
      <c r="N56" s="10">
        <v>478.1</v>
      </c>
      <c r="O56" s="10">
        <v>316.08</v>
      </c>
      <c r="P56" s="10">
        <v>205.9</v>
      </c>
      <c r="Q56" s="209">
        <v>1986.17</v>
      </c>
      <c r="R56" s="10"/>
      <c r="S56" s="371"/>
      <c r="T56" s="372"/>
      <c r="U56" s="10">
        <v>481</v>
      </c>
      <c r="V56" s="10">
        <v>478</v>
      </c>
      <c r="W56" s="10">
        <v>316</v>
      </c>
      <c r="X56" s="10">
        <v>206</v>
      </c>
      <c r="Y56" s="213">
        <v>1986</v>
      </c>
      <c r="Z56" s="10"/>
      <c r="AA56" s="197"/>
      <c r="AB56" s="10" t="s">
        <v>169</v>
      </c>
      <c r="AC56" s="10"/>
      <c r="AD56" s="232">
        <v>8232</v>
      </c>
      <c r="AE56" s="210">
        <v>19</v>
      </c>
      <c r="AF56" s="210">
        <v>15</v>
      </c>
      <c r="AG56" s="210">
        <v>11</v>
      </c>
      <c r="AH56" s="210">
        <v>10</v>
      </c>
      <c r="AI56" s="210">
        <v>10</v>
      </c>
      <c r="AJ56" s="210"/>
      <c r="AK56" s="371"/>
      <c r="AL56" s="372"/>
      <c r="AM56" s="211">
        <v>2703.81</v>
      </c>
      <c r="AN56" s="211">
        <v>2087.9299999999998</v>
      </c>
      <c r="AO56" s="211">
        <v>1798.55</v>
      </c>
      <c r="AP56" s="211">
        <v>1148.75</v>
      </c>
      <c r="AQ56" s="210">
        <v>835.79</v>
      </c>
      <c r="AR56" s="210"/>
      <c r="AS56" s="371"/>
      <c r="AT56" s="372"/>
      <c r="AU56" s="210">
        <v>135</v>
      </c>
      <c r="AV56" s="210">
        <v>104</v>
      </c>
      <c r="AW56" s="210">
        <v>90</v>
      </c>
      <c r="AX56" s="210">
        <v>60</v>
      </c>
      <c r="AY56" s="210">
        <v>42</v>
      </c>
      <c r="AZ56" s="210"/>
      <c r="BA56" s="197"/>
    </row>
    <row r="57" spans="1:53" x14ac:dyDescent="0.25">
      <c r="A57" s="208"/>
      <c r="B57" s="10" t="s">
        <v>148</v>
      </c>
      <c r="C57" s="10"/>
      <c r="D57" s="232">
        <v>8302</v>
      </c>
      <c r="E57" s="10">
        <v>9</v>
      </c>
      <c r="F57" s="10">
        <v>3</v>
      </c>
      <c r="G57" s="10">
        <v>3</v>
      </c>
      <c r="H57" s="10">
        <v>1</v>
      </c>
      <c r="I57" s="10">
        <v>1</v>
      </c>
      <c r="J57" s="10"/>
      <c r="K57" s="371"/>
      <c r="L57" s="372"/>
      <c r="M57" s="209">
        <v>1408.67</v>
      </c>
      <c r="N57" s="10">
        <v>195.68</v>
      </c>
      <c r="O57" s="10">
        <v>169.59</v>
      </c>
      <c r="P57" s="10">
        <v>111.14</v>
      </c>
      <c r="Q57" s="10">
        <v>120.54</v>
      </c>
      <c r="R57" s="10"/>
      <c r="S57" s="371"/>
      <c r="T57" s="372"/>
      <c r="U57" s="10">
        <v>141</v>
      </c>
      <c r="V57" s="10">
        <v>20</v>
      </c>
      <c r="W57" s="10">
        <v>19</v>
      </c>
      <c r="X57" s="10">
        <v>12</v>
      </c>
      <c r="Y57" s="10">
        <v>12</v>
      </c>
      <c r="Z57" s="10"/>
      <c r="AA57" s="197"/>
      <c r="AB57" s="10" t="s">
        <v>169</v>
      </c>
      <c r="AC57" s="10"/>
      <c r="AD57" s="232">
        <v>8234</v>
      </c>
      <c r="AE57" s="210">
        <v>18</v>
      </c>
      <c r="AF57" s="210">
        <v>10</v>
      </c>
      <c r="AG57" s="210">
        <v>7</v>
      </c>
      <c r="AH57" s="210">
        <v>6</v>
      </c>
      <c r="AI57" s="210">
        <v>7</v>
      </c>
      <c r="AJ57" s="210"/>
      <c r="AK57" s="371"/>
      <c r="AL57" s="372"/>
      <c r="AM57" s="211">
        <v>11436.61</v>
      </c>
      <c r="AN57" s="210">
        <v>683.46</v>
      </c>
      <c r="AO57" s="210">
        <v>456.64</v>
      </c>
      <c r="AP57" s="210">
        <v>274.81</v>
      </c>
      <c r="AQ57" s="211">
        <v>4275.92</v>
      </c>
      <c r="AR57" s="210"/>
      <c r="AS57" s="371"/>
      <c r="AT57" s="372"/>
      <c r="AU57" s="210">
        <v>635</v>
      </c>
      <c r="AV57" s="210">
        <v>38</v>
      </c>
      <c r="AW57" s="210">
        <v>25</v>
      </c>
      <c r="AX57" s="210">
        <v>15</v>
      </c>
      <c r="AY57" s="210">
        <v>238</v>
      </c>
      <c r="AZ57" s="210"/>
      <c r="BA57" s="197"/>
    </row>
    <row r="58" spans="1:53" x14ac:dyDescent="0.25">
      <c r="A58" s="208"/>
      <c r="B58" s="10" t="s">
        <v>149</v>
      </c>
      <c r="C58" s="10"/>
      <c r="D58" s="232">
        <v>8310</v>
      </c>
      <c r="E58" s="10">
        <v>200</v>
      </c>
      <c r="F58" s="10">
        <v>129</v>
      </c>
      <c r="G58" s="10">
        <v>86</v>
      </c>
      <c r="H58" s="10">
        <v>73</v>
      </c>
      <c r="I58" s="10">
        <v>98</v>
      </c>
      <c r="J58" s="10"/>
      <c r="K58" s="371"/>
      <c r="L58" s="372"/>
      <c r="M58" s="209">
        <v>39437.11</v>
      </c>
      <c r="N58" s="209">
        <v>20248.689999999999</v>
      </c>
      <c r="O58" s="209">
        <v>12470.19</v>
      </c>
      <c r="P58" s="209">
        <v>8736.94</v>
      </c>
      <c r="Q58" s="209">
        <v>106081.29</v>
      </c>
      <c r="R58" s="10"/>
      <c r="S58" s="371"/>
      <c r="T58" s="372"/>
      <c r="U58" s="10">
        <v>156</v>
      </c>
      <c r="V58" s="10">
        <v>80</v>
      </c>
      <c r="W58" s="10">
        <v>50</v>
      </c>
      <c r="X58" s="10">
        <v>35</v>
      </c>
      <c r="Y58" s="10">
        <v>421</v>
      </c>
      <c r="Z58" s="10"/>
      <c r="AA58" s="197"/>
      <c r="AB58" s="10" t="s">
        <v>595</v>
      </c>
      <c r="AC58" s="10"/>
      <c r="AD58" s="232">
        <v>8302</v>
      </c>
      <c r="AE58" s="210">
        <v>1</v>
      </c>
      <c r="AF58" s="210"/>
      <c r="AG58" s="210"/>
      <c r="AH58" s="210"/>
      <c r="AI58" s="210"/>
      <c r="AJ58" s="210"/>
      <c r="AK58" s="371"/>
      <c r="AL58" s="372"/>
      <c r="AM58" s="210">
        <v>349.5</v>
      </c>
      <c r="AN58" s="210" t="s">
        <v>699</v>
      </c>
      <c r="AO58" s="210" t="s">
        <v>699</v>
      </c>
      <c r="AP58" s="210" t="s">
        <v>699</v>
      </c>
      <c r="AQ58" s="210" t="s">
        <v>699</v>
      </c>
      <c r="AR58" s="210"/>
      <c r="AS58" s="371"/>
      <c r="AT58" s="372"/>
      <c r="AU58" s="210">
        <v>350</v>
      </c>
      <c r="AV58" s="210" t="s">
        <v>699</v>
      </c>
      <c r="AW58" s="210" t="s">
        <v>699</v>
      </c>
      <c r="AX58" s="210" t="s">
        <v>699</v>
      </c>
      <c r="AY58" s="210" t="s">
        <v>699</v>
      </c>
      <c r="AZ58" s="210"/>
      <c r="BA58" s="197"/>
    </row>
    <row r="59" spans="1:53" x14ac:dyDescent="0.25">
      <c r="A59" s="208"/>
      <c r="B59" s="10" t="s">
        <v>157</v>
      </c>
      <c r="C59" s="10"/>
      <c r="D59" s="232">
        <v>8210</v>
      </c>
      <c r="E59" s="10">
        <v>70</v>
      </c>
      <c r="F59" s="10">
        <v>57</v>
      </c>
      <c r="G59" s="10">
        <v>38</v>
      </c>
      <c r="H59" s="10">
        <v>40</v>
      </c>
      <c r="I59" s="10">
        <v>53</v>
      </c>
      <c r="J59" s="10"/>
      <c r="K59" s="371"/>
      <c r="L59" s="372"/>
      <c r="M59" s="209">
        <v>16423.57</v>
      </c>
      <c r="N59" s="209">
        <v>11471.73</v>
      </c>
      <c r="O59" s="209">
        <v>6050.48</v>
      </c>
      <c r="P59" s="209">
        <v>7488.61</v>
      </c>
      <c r="Q59" s="209">
        <v>46154.68</v>
      </c>
      <c r="R59" s="10"/>
      <c r="S59" s="371"/>
      <c r="T59" s="372"/>
      <c r="U59" s="10">
        <v>137</v>
      </c>
      <c r="V59" s="10">
        <v>96</v>
      </c>
      <c r="W59" s="10">
        <v>52</v>
      </c>
      <c r="X59" s="10">
        <v>63</v>
      </c>
      <c r="Y59" s="10">
        <v>385</v>
      </c>
      <c r="Z59" s="10"/>
      <c r="AA59" s="197"/>
      <c r="AB59" s="10" t="s">
        <v>170</v>
      </c>
      <c r="AC59" s="10"/>
      <c r="AD59" s="232">
        <v>8332</v>
      </c>
      <c r="AE59" s="210">
        <v>8</v>
      </c>
      <c r="AF59" s="210">
        <v>5</v>
      </c>
      <c r="AG59" s="210">
        <v>6</v>
      </c>
      <c r="AH59" s="210">
        <v>6</v>
      </c>
      <c r="AI59" s="210">
        <v>5</v>
      </c>
      <c r="AJ59" s="210"/>
      <c r="AK59" s="371"/>
      <c r="AL59" s="372"/>
      <c r="AM59" s="211">
        <v>1414.07</v>
      </c>
      <c r="AN59" s="210">
        <v>867.86</v>
      </c>
      <c r="AO59" s="210">
        <v>641.16999999999996</v>
      </c>
      <c r="AP59" s="210">
        <v>788.51</v>
      </c>
      <c r="AQ59" s="211">
        <v>2143.31</v>
      </c>
      <c r="AR59" s="210"/>
      <c r="AS59" s="371"/>
      <c r="AT59" s="372"/>
      <c r="AU59" s="210">
        <v>177</v>
      </c>
      <c r="AV59" s="210">
        <v>108</v>
      </c>
      <c r="AW59" s="210">
        <v>80</v>
      </c>
      <c r="AX59" s="210">
        <v>99</v>
      </c>
      <c r="AY59" s="210">
        <v>268</v>
      </c>
      <c r="AZ59" s="210"/>
      <c r="BA59" s="197"/>
    </row>
    <row r="60" spans="1:53" x14ac:dyDescent="0.25">
      <c r="A60" s="208"/>
      <c r="B60" s="10" t="s">
        <v>158</v>
      </c>
      <c r="C60" s="10"/>
      <c r="D60" s="232">
        <v>7006</v>
      </c>
      <c r="E60" s="10">
        <v>1</v>
      </c>
      <c r="F60" s="10">
        <v>2</v>
      </c>
      <c r="G60" s="10">
        <v>1</v>
      </c>
      <c r="H60" s="10">
        <v>2</v>
      </c>
      <c r="I60" s="10">
        <v>1</v>
      </c>
      <c r="J60" s="10"/>
      <c r="K60" s="371"/>
      <c r="L60" s="372"/>
      <c r="M60" s="10">
        <v>508.73</v>
      </c>
      <c r="N60" s="10">
        <v>441.44</v>
      </c>
      <c r="O60" s="10">
        <v>158.97</v>
      </c>
      <c r="P60" s="10">
        <v>64.47</v>
      </c>
      <c r="Q60" s="10">
        <v>129.47</v>
      </c>
      <c r="R60" s="10"/>
      <c r="S60" s="371"/>
      <c r="T60" s="372"/>
      <c r="U60" s="10">
        <v>254</v>
      </c>
      <c r="V60" s="10">
        <v>221</v>
      </c>
      <c r="W60" s="10">
        <v>79</v>
      </c>
      <c r="X60" s="10">
        <v>32</v>
      </c>
      <c r="Y60" s="10">
        <v>65</v>
      </c>
      <c r="Z60" s="10"/>
      <c r="AA60" s="197"/>
      <c r="AB60" s="10" t="s">
        <v>172</v>
      </c>
      <c r="AC60" s="10"/>
      <c r="AD60" s="232">
        <v>8069</v>
      </c>
      <c r="AE60" s="210">
        <v>38</v>
      </c>
      <c r="AF60" s="210">
        <v>25</v>
      </c>
      <c r="AG60" s="210">
        <v>15</v>
      </c>
      <c r="AH60" s="210">
        <v>12</v>
      </c>
      <c r="AI60" s="210">
        <v>15</v>
      </c>
      <c r="AJ60" s="210"/>
      <c r="AK60" s="371"/>
      <c r="AL60" s="372"/>
      <c r="AM60" s="211">
        <v>10230.93</v>
      </c>
      <c r="AN60" s="211">
        <v>4229.45</v>
      </c>
      <c r="AO60" s="211">
        <v>24848.33</v>
      </c>
      <c r="AP60" s="211">
        <v>2017.11</v>
      </c>
      <c r="AQ60" s="211">
        <v>57713.68</v>
      </c>
      <c r="AR60" s="210"/>
      <c r="AS60" s="371"/>
      <c r="AT60" s="372"/>
      <c r="AU60" s="210">
        <v>250</v>
      </c>
      <c r="AV60" s="210">
        <v>103</v>
      </c>
      <c r="AW60" s="210">
        <v>621</v>
      </c>
      <c r="AX60" s="210">
        <v>50</v>
      </c>
      <c r="AY60" s="212">
        <v>1408</v>
      </c>
      <c r="AZ60" s="210"/>
      <c r="BA60" s="197"/>
    </row>
    <row r="61" spans="1:53" x14ac:dyDescent="0.25">
      <c r="A61" s="208"/>
      <c r="B61" s="10" t="s">
        <v>167</v>
      </c>
      <c r="C61" s="10"/>
      <c r="D61" s="232">
        <v>8204</v>
      </c>
      <c r="E61" s="10">
        <v>668</v>
      </c>
      <c r="F61" s="10">
        <v>333</v>
      </c>
      <c r="G61" s="10">
        <v>231</v>
      </c>
      <c r="H61" s="10">
        <v>175</v>
      </c>
      <c r="I61" s="10">
        <v>178</v>
      </c>
      <c r="J61" s="10"/>
      <c r="K61" s="371"/>
      <c r="L61" s="372"/>
      <c r="M61" s="209">
        <v>92580.72</v>
      </c>
      <c r="N61" s="209">
        <v>29404.52</v>
      </c>
      <c r="O61" s="209">
        <v>15679.71</v>
      </c>
      <c r="P61" s="209">
        <v>14962.4</v>
      </c>
      <c r="Q61" s="209">
        <v>85390.52</v>
      </c>
      <c r="R61" s="10"/>
      <c r="S61" s="371"/>
      <c r="T61" s="372"/>
      <c r="U61" s="10">
        <v>126</v>
      </c>
      <c r="V61" s="10">
        <v>40</v>
      </c>
      <c r="W61" s="10">
        <v>22</v>
      </c>
      <c r="X61" s="10">
        <v>21</v>
      </c>
      <c r="Y61" s="10">
        <v>117</v>
      </c>
      <c r="Z61" s="10"/>
      <c r="AA61" s="197"/>
      <c r="AB61" s="10" t="s">
        <v>174</v>
      </c>
      <c r="AC61" s="10"/>
      <c r="AD61" s="232">
        <v>8094</v>
      </c>
      <c r="AE61" s="210">
        <v>15</v>
      </c>
      <c r="AF61" s="210">
        <v>10</v>
      </c>
      <c r="AG61" s="210">
        <v>9</v>
      </c>
      <c r="AH61" s="210">
        <v>8</v>
      </c>
      <c r="AI61" s="210">
        <v>3</v>
      </c>
      <c r="AJ61" s="210"/>
      <c r="AK61" s="371"/>
      <c r="AL61" s="372"/>
      <c r="AM61" s="211">
        <v>5521.34</v>
      </c>
      <c r="AN61" s="211">
        <v>4057.01</v>
      </c>
      <c r="AO61" s="211">
        <v>2308.65</v>
      </c>
      <c r="AP61" s="211">
        <v>1132.52</v>
      </c>
      <c r="AQ61" s="211">
        <v>5065.42</v>
      </c>
      <c r="AR61" s="210"/>
      <c r="AS61" s="371"/>
      <c r="AT61" s="372"/>
      <c r="AU61" s="210">
        <v>368</v>
      </c>
      <c r="AV61" s="210">
        <v>270</v>
      </c>
      <c r="AW61" s="210">
        <v>165</v>
      </c>
      <c r="AX61" s="210">
        <v>81</v>
      </c>
      <c r="AY61" s="210">
        <v>338</v>
      </c>
      <c r="AZ61" s="210"/>
      <c r="BA61" s="197"/>
    </row>
    <row r="62" spans="1:53" x14ac:dyDescent="0.25">
      <c r="A62" s="208"/>
      <c r="B62" s="10" t="s">
        <v>167</v>
      </c>
      <c r="C62" s="10"/>
      <c r="D62" s="232">
        <v>8210</v>
      </c>
      <c r="E62" s="10">
        <v>491</v>
      </c>
      <c r="F62" s="10">
        <v>357</v>
      </c>
      <c r="G62" s="10">
        <v>272</v>
      </c>
      <c r="H62" s="10">
        <v>241</v>
      </c>
      <c r="I62" s="10">
        <v>254</v>
      </c>
      <c r="J62" s="10"/>
      <c r="K62" s="371"/>
      <c r="L62" s="372"/>
      <c r="M62" s="209">
        <v>85219.58</v>
      </c>
      <c r="N62" s="209">
        <v>46783.77</v>
      </c>
      <c r="O62" s="209">
        <v>34139</v>
      </c>
      <c r="P62" s="209">
        <v>31950.16</v>
      </c>
      <c r="Q62" s="209">
        <v>167277.44</v>
      </c>
      <c r="R62" s="10"/>
      <c r="S62" s="371"/>
      <c r="T62" s="372"/>
      <c r="U62" s="10">
        <v>123</v>
      </c>
      <c r="V62" s="10">
        <v>68</v>
      </c>
      <c r="W62" s="10">
        <v>50</v>
      </c>
      <c r="X62" s="10">
        <v>47</v>
      </c>
      <c r="Y62" s="10">
        <v>243</v>
      </c>
      <c r="Z62" s="10"/>
      <c r="AA62" s="197"/>
      <c r="AB62" s="10" t="s">
        <v>177</v>
      </c>
      <c r="AC62" s="10"/>
      <c r="AD62" s="232">
        <v>8018</v>
      </c>
      <c r="AE62" s="210">
        <v>20</v>
      </c>
      <c r="AF62" s="210">
        <v>16</v>
      </c>
      <c r="AG62" s="210">
        <v>13</v>
      </c>
      <c r="AH62" s="210">
        <v>11</v>
      </c>
      <c r="AI62" s="210">
        <v>11</v>
      </c>
      <c r="AJ62" s="210"/>
      <c r="AK62" s="371"/>
      <c r="AL62" s="372"/>
      <c r="AM62" s="211">
        <v>7756.95</v>
      </c>
      <c r="AN62" s="211">
        <v>4494.34</v>
      </c>
      <c r="AO62" s="211">
        <v>4820.78</v>
      </c>
      <c r="AP62" s="211">
        <v>3931.87</v>
      </c>
      <c r="AQ62" s="211">
        <v>43444.3</v>
      </c>
      <c r="AR62" s="210"/>
      <c r="AS62" s="371"/>
      <c r="AT62" s="372"/>
      <c r="AU62" s="210">
        <v>369</v>
      </c>
      <c r="AV62" s="210">
        <v>214</v>
      </c>
      <c r="AW62" s="210">
        <v>230</v>
      </c>
      <c r="AX62" s="210">
        <v>187</v>
      </c>
      <c r="AY62" s="212">
        <v>2069</v>
      </c>
      <c r="AZ62" s="210"/>
      <c r="BA62" s="197"/>
    </row>
    <row r="63" spans="1:53" x14ac:dyDescent="0.25">
      <c r="A63" s="208"/>
      <c r="B63" s="10" t="s">
        <v>167</v>
      </c>
      <c r="C63" s="10"/>
      <c r="D63" s="232">
        <v>8212</v>
      </c>
      <c r="E63" s="10">
        <v>26</v>
      </c>
      <c r="F63" s="10">
        <v>9</v>
      </c>
      <c r="G63" s="10">
        <v>6</v>
      </c>
      <c r="H63" s="10">
        <v>5</v>
      </c>
      <c r="I63" s="10">
        <v>4</v>
      </c>
      <c r="J63" s="10"/>
      <c r="K63" s="371"/>
      <c r="L63" s="372"/>
      <c r="M63" s="209">
        <v>2545.9</v>
      </c>
      <c r="N63" s="10">
        <v>391.7</v>
      </c>
      <c r="O63" s="10">
        <v>332.18</v>
      </c>
      <c r="P63" s="10">
        <v>424.23</v>
      </c>
      <c r="Q63" s="10">
        <v>562.86</v>
      </c>
      <c r="R63" s="10"/>
      <c r="S63" s="371"/>
      <c r="T63" s="372"/>
      <c r="U63" s="10">
        <v>94</v>
      </c>
      <c r="V63" s="10">
        <v>15</v>
      </c>
      <c r="W63" s="10">
        <v>12</v>
      </c>
      <c r="X63" s="10">
        <v>16</v>
      </c>
      <c r="Y63" s="10">
        <v>21</v>
      </c>
      <c r="Z63" s="10"/>
      <c r="AA63" s="197"/>
      <c r="AB63" s="10" t="s">
        <v>179</v>
      </c>
      <c r="AC63" s="10"/>
      <c r="AD63" s="232">
        <v>8092</v>
      </c>
      <c r="AE63" s="210">
        <v>6</v>
      </c>
      <c r="AF63" s="210">
        <v>3</v>
      </c>
      <c r="AG63" s="210">
        <v>2</v>
      </c>
      <c r="AH63" s="210">
        <v>2</v>
      </c>
      <c r="AI63" s="210">
        <v>1</v>
      </c>
      <c r="AJ63" s="210"/>
      <c r="AK63" s="371"/>
      <c r="AL63" s="372"/>
      <c r="AM63" s="210">
        <v>413.15</v>
      </c>
      <c r="AN63" s="210">
        <v>93.65</v>
      </c>
      <c r="AO63" s="210">
        <v>35.770000000000003</v>
      </c>
      <c r="AP63" s="210">
        <v>63</v>
      </c>
      <c r="AQ63" s="210">
        <v>223.12</v>
      </c>
      <c r="AR63" s="210"/>
      <c r="AS63" s="371"/>
      <c r="AT63" s="372"/>
      <c r="AU63" s="210">
        <v>69</v>
      </c>
      <c r="AV63" s="210">
        <v>16</v>
      </c>
      <c r="AW63" s="210">
        <v>6</v>
      </c>
      <c r="AX63" s="210">
        <v>11</v>
      </c>
      <c r="AY63" s="210">
        <v>37</v>
      </c>
      <c r="AZ63" s="210"/>
      <c r="BA63" s="197"/>
    </row>
    <row r="64" spans="1:53" x14ac:dyDescent="0.25">
      <c r="A64" s="208"/>
      <c r="B64" s="10" t="s">
        <v>169</v>
      </c>
      <c r="C64" s="10"/>
      <c r="D64" s="232">
        <v>8232</v>
      </c>
      <c r="E64" s="10">
        <v>29</v>
      </c>
      <c r="F64" s="10">
        <v>19</v>
      </c>
      <c r="G64" s="10">
        <v>15</v>
      </c>
      <c r="H64" s="10">
        <v>10</v>
      </c>
      <c r="I64" s="10">
        <v>11</v>
      </c>
      <c r="J64" s="10"/>
      <c r="K64" s="371"/>
      <c r="L64" s="372"/>
      <c r="M64" s="209">
        <v>4825.1899999999996</v>
      </c>
      <c r="N64" s="209">
        <v>2050.33</v>
      </c>
      <c r="O64" s="209">
        <v>1375.62</v>
      </c>
      <c r="P64" s="10">
        <v>818.11</v>
      </c>
      <c r="Q64" s="209">
        <v>10408.99</v>
      </c>
      <c r="R64" s="10"/>
      <c r="S64" s="371"/>
      <c r="T64" s="372"/>
      <c r="U64" s="10">
        <v>156</v>
      </c>
      <c r="V64" s="10">
        <v>66</v>
      </c>
      <c r="W64" s="10">
        <v>46</v>
      </c>
      <c r="X64" s="10">
        <v>27</v>
      </c>
      <c r="Y64" s="10">
        <v>347</v>
      </c>
      <c r="Z64" s="10"/>
      <c r="AA64" s="197"/>
      <c r="AB64" s="10" t="s">
        <v>180</v>
      </c>
      <c r="AC64" s="10"/>
      <c r="AD64" s="232">
        <v>8311</v>
      </c>
      <c r="AE64" s="210">
        <v>30</v>
      </c>
      <c r="AF64" s="210">
        <v>32</v>
      </c>
      <c r="AG64" s="210">
        <v>28</v>
      </c>
      <c r="AH64" s="210">
        <v>24</v>
      </c>
      <c r="AI64" s="210">
        <v>19</v>
      </c>
      <c r="AJ64" s="210"/>
      <c r="AK64" s="371"/>
      <c r="AL64" s="372"/>
      <c r="AM64" s="211">
        <v>4676.55</v>
      </c>
      <c r="AN64" s="211">
        <v>4438.3</v>
      </c>
      <c r="AO64" s="211">
        <v>4108.79</v>
      </c>
      <c r="AP64" s="211">
        <v>3459.6</v>
      </c>
      <c r="AQ64" s="211">
        <v>3265.45</v>
      </c>
      <c r="AR64" s="210"/>
      <c r="AS64" s="371"/>
      <c r="AT64" s="372"/>
      <c r="AU64" s="210">
        <v>120</v>
      </c>
      <c r="AV64" s="210">
        <v>114</v>
      </c>
      <c r="AW64" s="210">
        <v>114</v>
      </c>
      <c r="AX64" s="210">
        <v>91</v>
      </c>
      <c r="AY64" s="210">
        <v>84</v>
      </c>
      <c r="AZ64" s="210"/>
      <c r="BA64" s="197"/>
    </row>
    <row r="65" spans="1:53" x14ac:dyDescent="0.25">
      <c r="A65" s="208"/>
      <c r="B65" s="10" t="s">
        <v>169</v>
      </c>
      <c r="C65" s="10"/>
      <c r="D65" s="232">
        <v>8234</v>
      </c>
      <c r="E65" s="10">
        <v>82</v>
      </c>
      <c r="F65" s="10">
        <v>47</v>
      </c>
      <c r="G65" s="10">
        <v>36</v>
      </c>
      <c r="H65" s="10">
        <v>38</v>
      </c>
      <c r="I65" s="10">
        <v>53</v>
      </c>
      <c r="J65" s="10"/>
      <c r="K65" s="371"/>
      <c r="L65" s="372"/>
      <c r="M65" s="209">
        <v>15388.81</v>
      </c>
      <c r="N65" s="209">
        <v>6712.87</v>
      </c>
      <c r="O65" s="209">
        <v>4017.45</v>
      </c>
      <c r="P65" s="209">
        <v>4687.7299999999996</v>
      </c>
      <c r="Q65" s="209">
        <v>40325.67</v>
      </c>
      <c r="R65" s="10"/>
      <c r="S65" s="371"/>
      <c r="T65" s="372"/>
      <c r="U65" s="10">
        <v>155</v>
      </c>
      <c r="V65" s="10">
        <v>68</v>
      </c>
      <c r="W65" s="10">
        <v>41</v>
      </c>
      <c r="X65" s="10">
        <v>47</v>
      </c>
      <c r="Y65" s="10">
        <v>407</v>
      </c>
      <c r="Z65" s="10"/>
      <c r="AA65" s="197"/>
      <c r="AB65" s="10" t="s">
        <v>185</v>
      </c>
      <c r="AC65" s="10"/>
      <c r="AD65" s="232">
        <v>8318</v>
      </c>
      <c r="AE65" s="210">
        <v>4</v>
      </c>
      <c r="AF65" s="210">
        <v>2</v>
      </c>
      <c r="AG65" s="210">
        <v>2</v>
      </c>
      <c r="AH65" s="210">
        <v>2</v>
      </c>
      <c r="AI65" s="210">
        <v>2</v>
      </c>
      <c r="AJ65" s="210"/>
      <c r="AK65" s="371"/>
      <c r="AL65" s="372"/>
      <c r="AM65" s="210">
        <v>398.45</v>
      </c>
      <c r="AN65" s="210">
        <v>45.95</v>
      </c>
      <c r="AO65" s="210">
        <v>50.64</v>
      </c>
      <c r="AP65" s="210">
        <v>44.5</v>
      </c>
      <c r="AQ65" s="210">
        <v>172.18</v>
      </c>
      <c r="AR65" s="210"/>
      <c r="AS65" s="371"/>
      <c r="AT65" s="372"/>
      <c r="AU65" s="210">
        <v>100</v>
      </c>
      <c r="AV65" s="210">
        <v>11</v>
      </c>
      <c r="AW65" s="210">
        <v>13</v>
      </c>
      <c r="AX65" s="210">
        <v>11</v>
      </c>
      <c r="AY65" s="210">
        <v>43</v>
      </c>
      <c r="AZ65" s="210"/>
      <c r="BA65" s="197"/>
    </row>
    <row r="66" spans="1:53" x14ac:dyDescent="0.25">
      <c r="A66" s="208"/>
      <c r="B66" s="10" t="s">
        <v>170</v>
      </c>
      <c r="C66" s="10"/>
      <c r="D66" s="232">
        <v>8332</v>
      </c>
      <c r="E66" s="10">
        <v>37</v>
      </c>
      <c r="F66" s="10">
        <v>17</v>
      </c>
      <c r="G66" s="10">
        <v>14</v>
      </c>
      <c r="H66" s="10">
        <v>12</v>
      </c>
      <c r="I66" s="10">
        <v>18</v>
      </c>
      <c r="J66" s="10"/>
      <c r="K66" s="371"/>
      <c r="L66" s="372"/>
      <c r="M66" s="209">
        <v>8182</v>
      </c>
      <c r="N66" s="209">
        <v>2717.66</v>
      </c>
      <c r="O66" s="209">
        <v>2055.11</v>
      </c>
      <c r="P66" s="209">
        <v>1446.89</v>
      </c>
      <c r="Q66" s="209">
        <v>15258.48</v>
      </c>
      <c r="R66" s="10"/>
      <c r="S66" s="371"/>
      <c r="T66" s="372"/>
      <c r="U66" s="10">
        <v>182</v>
      </c>
      <c r="V66" s="10">
        <v>60</v>
      </c>
      <c r="W66" s="10">
        <v>46</v>
      </c>
      <c r="X66" s="10">
        <v>32</v>
      </c>
      <c r="Y66" s="10">
        <v>339</v>
      </c>
      <c r="Z66" s="10"/>
      <c r="AA66" s="197"/>
      <c r="AB66" s="10" t="s">
        <v>187</v>
      </c>
      <c r="AC66" s="10"/>
      <c r="AD66" s="232">
        <v>8019</v>
      </c>
      <c r="AE66" s="210">
        <v>18</v>
      </c>
      <c r="AF66" s="210">
        <v>8</v>
      </c>
      <c r="AG66" s="210">
        <v>5</v>
      </c>
      <c r="AH66" s="210">
        <v>2</v>
      </c>
      <c r="AI66" s="210"/>
      <c r="AJ66" s="210"/>
      <c r="AK66" s="371"/>
      <c r="AL66" s="372"/>
      <c r="AM66" s="211">
        <v>5186.5600000000004</v>
      </c>
      <c r="AN66" s="211">
        <v>1537.61</v>
      </c>
      <c r="AO66" s="210">
        <v>377.36</v>
      </c>
      <c r="AP66" s="210">
        <v>147.66999999999999</v>
      </c>
      <c r="AQ66" s="210" t="s">
        <v>699</v>
      </c>
      <c r="AR66" s="210"/>
      <c r="AS66" s="371"/>
      <c r="AT66" s="372"/>
      <c r="AU66" s="210">
        <v>288</v>
      </c>
      <c r="AV66" s="210">
        <v>85</v>
      </c>
      <c r="AW66" s="210">
        <v>21</v>
      </c>
      <c r="AX66" s="210">
        <v>8</v>
      </c>
      <c r="AY66" s="210" t="s">
        <v>699</v>
      </c>
      <c r="AZ66" s="210"/>
      <c r="BA66" s="197"/>
    </row>
    <row r="67" spans="1:53" x14ac:dyDescent="0.25">
      <c r="A67" s="208"/>
      <c r="B67" s="10" t="s">
        <v>172</v>
      </c>
      <c r="C67" s="10"/>
      <c r="D67" s="232">
        <v>8069</v>
      </c>
      <c r="E67" s="10">
        <v>447</v>
      </c>
      <c r="F67" s="10">
        <v>343</v>
      </c>
      <c r="G67" s="10">
        <v>293</v>
      </c>
      <c r="H67" s="10">
        <v>311</v>
      </c>
      <c r="I67" s="10">
        <v>363</v>
      </c>
      <c r="J67" s="10"/>
      <c r="K67" s="371"/>
      <c r="L67" s="372"/>
      <c r="M67" s="209">
        <v>77432.899999999994</v>
      </c>
      <c r="N67" s="209">
        <v>56181.73</v>
      </c>
      <c r="O67" s="209">
        <v>37996.660000000003</v>
      </c>
      <c r="P67" s="209">
        <v>56424.47</v>
      </c>
      <c r="Q67" s="209">
        <v>287179.90000000002</v>
      </c>
      <c r="R67" s="10"/>
      <c r="S67" s="371"/>
      <c r="T67" s="372"/>
      <c r="U67" s="10">
        <v>123</v>
      </c>
      <c r="V67" s="10">
        <v>89</v>
      </c>
      <c r="W67" s="10">
        <v>61</v>
      </c>
      <c r="X67" s="10">
        <v>90</v>
      </c>
      <c r="Y67" s="10">
        <v>457</v>
      </c>
      <c r="Z67" s="10"/>
      <c r="AA67" s="197"/>
      <c r="AB67" s="10" t="s">
        <v>189</v>
      </c>
      <c r="AC67" s="10"/>
      <c r="AD67" s="232">
        <v>8089</v>
      </c>
      <c r="AE67" s="210">
        <v>18</v>
      </c>
      <c r="AF67" s="210">
        <v>11</v>
      </c>
      <c r="AG67" s="210">
        <v>7</v>
      </c>
      <c r="AH67" s="210">
        <v>7</v>
      </c>
      <c r="AI67" s="210">
        <v>6</v>
      </c>
      <c r="AJ67" s="210"/>
      <c r="AK67" s="371"/>
      <c r="AL67" s="372"/>
      <c r="AM67" s="211">
        <v>9080.6200000000008</v>
      </c>
      <c r="AN67" s="211">
        <v>4485.1099999999997</v>
      </c>
      <c r="AO67" s="210">
        <v>951.33</v>
      </c>
      <c r="AP67" s="211">
        <v>1671.5</v>
      </c>
      <c r="AQ67" s="211">
        <v>5392.85</v>
      </c>
      <c r="AR67" s="210"/>
      <c r="AS67" s="371"/>
      <c r="AT67" s="372"/>
      <c r="AU67" s="210">
        <v>478</v>
      </c>
      <c r="AV67" s="210">
        <v>236</v>
      </c>
      <c r="AW67" s="210">
        <v>53</v>
      </c>
      <c r="AX67" s="210">
        <v>88</v>
      </c>
      <c r="AY67" s="210">
        <v>284</v>
      </c>
      <c r="AZ67" s="210"/>
      <c r="BA67" s="197"/>
    </row>
    <row r="68" spans="1:53" x14ac:dyDescent="0.25">
      <c r="A68" s="208"/>
      <c r="B68" s="10" t="s">
        <v>174</v>
      </c>
      <c r="C68" s="10"/>
      <c r="D68" s="232">
        <v>8094</v>
      </c>
      <c r="E68" s="10">
        <v>91</v>
      </c>
      <c r="F68" s="10">
        <v>57</v>
      </c>
      <c r="G68" s="10">
        <v>48</v>
      </c>
      <c r="H68" s="10">
        <v>38</v>
      </c>
      <c r="I68" s="10">
        <v>47</v>
      </c>
      <c r="J68" s="10"/>
      <c r="K68" s="371"/>
      <c r="L68" s="372"/>
      <c r="M68" s="209">
        <v>21474.240000000002</v>
      </c>
      <c r="N68" s="209">
        <v>9425.83</v>
      </c>
      <c r="O68" s="209">
        <v>7570.62</v>
      </c>
      <c r="P68" s="209">
        <v>5861.66</v>
      </c>
      <c r="Q68" s="209">
        <v>54850.89</v>
      </c>
      <c r="R68" s="10"/>
      <c r="S68" s="371"/>
      <c r="T68" s="372"/>
      <c r="U68" s="10">
        <v>205</v>
      </c>
      <c r="V68" s="10">
        <v>90</v>
      </c>
      <c r="W68" s="10">
        <v>74</v>
      </c>
      <c r="X68" s="10">
        <v>57</v>
      </c>
      <c r="Y68" s="10">
        <v>533</v>
      </c>
      <c r="Z68" s="10"/>
      <c r="AA68" s="197"/>
      <c r="AB68" s="10" t="s">
        <v>193</v>
      </c>
      <c r="AC68" s="10"/>
      <c r="AD68" s="232">
        <v>8020</v>
      </c>
      <c r="AE68" s="210">
        <v>25</v>
      </c>
      <c r="AF68" s="210">
        <v>10</v>
      </c>
      <c r="AG68" s="210">
        <v>9</v>
      </c>
      <c r="AH68" s="210">
        <v>6</v>
      </c>
      <c r="AI68" s="210">
        <v>10</v>
      </c>
      <c r="AJ68" s="210"/>
      <c r="AK68" s="371"/>
      <c r="AL68" s="372"/>
      <c r="AM68" s="211">
        <v>19257.330000000002</v>
      </c>
      <c r="AN68" s="211">
        <v>8925.68</v>
      </c>
      <c r="AO68" s="211">
        <v>8932.9599999999991</v>
      </c>
      <c r="AP68" s="211">
        <v>6308.09</v>
      </c>
      <c r="AQ68" s="211">
        <v>11641.17</v>
      </c>
      <c r="AR68" s="210"/>
      <c r="AS68" s="371"/>
      <c r="AT68" s="372"/>
      <c r="AU68" s="210">
        <v>741</v>
      </c>
      <c r="AV68" s="210">
        <v>343</v>
      </c>
      <c r="AW68" s="210">
        <v>357</v>
      </c>
      <c r="AX68" s="210">
        <v>252</v>
      </c>
      <c r="AY68" s="210">
        <v>448</v>
      </c>
      <c r="AZ68" s="210"/>
      <c r="BA68" s="197"/>
    </row>
    <row r="69" spans="1:53" x14ac:dyDescent="0.25">
      <c r="A69" s="208"/>
      <c r="B69" s="10" t="s">
        <v>177</v>
      </c>
      <c r="C69" s="10"/>
      <c r="D69" s="232">
        <v>8018</v>
      </c>
      <c r="E69" s="10">
        <v>334</v>
      </c>
      <c r="F69" s="10">
        <v>188</v>
      </c>
      <c r="G69" s="10">
        <v>144</v>
      </c>
      <c r="H69" s="10">
        <v>115</v>
      </c>
      <c r="I69" s="10">
        <v>158</v>
      </c>
      <c r="J69" s="10"/>
      <c r="K69" s="371"/>
      <c r="L69" s="372"/>
      <c r="M69" s="209">
        <v>82020.009999999995</v>
      </c>
      <c r="N69" s="209">
        <v>35416.550000000003</v>
      </c>
      <c r="O69" s="209">
        <v>24343.75</v>
      </c>
      <c r="P69" s="209">
        <v>19090.689999999999</v>
      </c>
      <c r="Q69" s="209">
        <v>243439.35</v>
      </c>
      <c r="R69" s="10"/>
      <c r="S69" s="371"/>
      <c r="T69" s="372"/>
      <c r="U69" s="10">
        <v>208</v>
      </c>
      <c r="V69" s="10">
        <v>90</v>
      </c>
      <c r="W69" s="10">
        <v>63</v>
      </c>
      <c r="X69" s="10">
        <v>49</v>
      </c>
      <c r="Y69" s="10">
        <v>618</v>
      </c>
      <c r="Z69" s="10"/>
      <c r="AA69" s="197"/>
      <c r="AB69" s="10" t="s">
        <v>195</v>
      </c>
      <c r="AC69" s="10"/>
      <c r="AD69" s="232">
        <v>8312</v>
      </c>
      <c r="AE69" s="210">
        <v>52</v>
      </c>
      <c r="AF69" s="210">
        <v>20</v>
      </c>
      <c r="AG69" s="210">
        <v>14</v>
      </c>
      <c r="AH69" s="210">
        <v>11</v>
      </c>
      <c r="AI69" s="210">
        <v>11</v>
      </c>
      <c r="AJ69" s="210"/>
      <c r="AK69" s="371"/>
      <c r="AL69" s="372"/>
      <c r="AM69" s="211">
        <v>24233.96</v>
      </c>
      <c r="AN69" s="211">
        <v>5564.57</v>
      </c>
      <c r="AO69" s="211">
        <v>1349.02</v>
      </c>
      <c r="AP69" s="211">
        <v>1154.58</v>
      </c>
      <c r="AQ69" s="211">
        <v>2555.9899999999998</v>
      </c>
      <c r="AR69" s="210"/>
      <c r="AS69" s="371"/>
      <c r="AT69" s="372"/>
      <c r="AU69" s="210">
        <v>457</v>
      </c>
      <c r="AV69" s="210">
        <v>105</v>
      </c>
      <c r="AW69" s="210">
        <v>26</v>
      </c>
      <c r="AX69" s="210">
        <v>22</v>
      </c>
      <c r="AY69" s="210">
        <v>48</v>
      </c>
      <c r="AZ69" s="210"/>
      <c r="BA69" s="197"/>
    </row>
    <row r="70" spans="1:53" x14ac:dyDescent="0.25">
      <c r="A70" s="208"/>
      <c r="B70" s="10" t="s">
        <v>179</v>
      </c>
      <c r="C70" s="10"/>
      <c r="D70" s="232">
        <v>8092</v>
      </c>
      <c r="E70" s="10">
        <v>61</v>
      </c>
      <c r="F70" s="10">
        <v>30</v>
      </c>
      <c r="G70" s="10">
        <v>25</v>
      </c>
      <c r="H70" s="10">
        <v>23</v>
      </c>
      <c r="I70" s="10">
        <v>23</v>
      </c>
      <c r="J70" s="10"/>
      <c r="K70" s="371"/>
      <c r="L70" s="372"/>
      <c r="M70" s="209">
        <v>13221.7</v>
      </c>
      <c r="N70" s="209">
        <v>3975.04</v>
      </c>
      <c r="O70" s="209">
        <v>2637.05</v>
      </c>
      <c r="P70" s="209">
        <v>2757</v>
      </c>
      <c r="Q70" s="209">
        <v>16995.82</v>
      </c>
      <c r="R70" s="10"/>
      <c r="S70" s="371"/>
      <c r="T70" s="372"/>
      <c r="U70" s="10">
        <v>186</v>
      </c>
      <c r="V70" s="10">
        <v>56</v>
      </c>
      <c r="W70" s="10">
        <v>39</v>
      </c>
      <c r="X70" s="10">
        <v>41</v>
      </c>
      <c r="Y70" s="10">
        <v>239</v>
      </c>
      <c r="Z70" s="10"/>
      <c r="AA70" s="197"/>
      <c r="AB70" s="10" t="s">
        <v>198</v>
      </c>
      <c r="AC70" s="10"/>
      <c r="AD70" s="232">
        <v>8021</v>
      </c>
      <c r="AE70" s="210">
        <v>56</v>
      </c>
      <c r="AF70" s="210">
        <v>36</v>
      </c>
      <c r="AG70" s="210">
        <v>28</v>
      </c>
      <c r="AH70" s="210">
        <v>23</v>
      </c>
      <c r="AI70" s="210">
        <v>22</v>
      </c>
      <c r="AJ70" s="210"/>
      <c r="AK70" s="371"/>
      <c r="AL70" s="372"/>
      <c r="AM70" s="211">
        <v>19039.849999999999</v>
      </c>
      <c r="AN70" s="211">
        <v>13924.93</v>
      </c>
      <c r="AO70" s="211">
        <v>17420.439999999999</v>
      </c>
      <c r="AP70" s="211">
        <v>4674.59</v>
      </c>
      <c r="AQ70" s="211">
        <v>18555.669999999998</v>
      </c>
      <c r="AR70" s="210"/>
      <c r="AS70" s="371"/>
      <c r="AT70" s="372"/>
      <c r="AU70" s="210">
        <v>312</v>
      </c>
      <c r="AV70" s="210">
        <v>228</v>
      </c>
      <c r="AW70" s="210">
        <v>290</v>
      </c>
      <c r="AX70" s="210">
        <v>78</v>
      </c>
      <c r="AY70" s="210">
        <v>304</v>
      </c>
      <c r="AZ70" s="210"/>
      <c r="BA70" s="197"/>
    </row>
    <row r="71" spans="1:53" x14ac:dyDescent="0.25">
      <c r="A71" s="208"/>
      <c r="B71" s="10" t="s">
        <v>180</v>
      </c>
      <c r="C71" s="10"/>
      <c r="D71" s="232">
        <v>8311</v>
      </c>
      <c r="E71" s="10">
        <v>123</v>
      </c>
      <c r="F71" s="10">
        <v>132</v>
      </c>
      <c r="G71" s="10">
        <v>124</v>
      </c>
      <c r="H71" s="10">
        <v>101</v>
      </c>
      <c r="I71" s="10">
        <v>128</v>
      </c>
      <c r="J71" s="10"/>
      <c r="K71" s="371"/>
      <c r="L71" s="372"/>
      <c r="M71" s="209">
        <v>32257.82</v>
      </c>
      <c r="N71" s="209">
        <v>27960.55</v>
      </c>
      <c r="O71" s="209">
        <v>23574.240000000002</v>
      </c>
      <c r="P71" s="209">
        <v>17925.75</v>
      </c>
      <c r="Q71" s="209">
        <v>159450.64000000001</v>
      </c>
      <c r="R71" s="10"/>
      <c r="S71" s="371"/>
      <c r="T71" s="372"/>
      <c r="U71" s="10">
        <v>136</v>
      </c>
      <c r="V71" s="10">
        <v>117</v>
      </c>
      <c r="W71" s="10">
        <v>100</v>
      </c>
      <c r="X71" s="10">
        <v>78</v>
      </c>
      <c r="Y71" s="10">
        <v>670</v>
      </c>
      <c r="Z71" s="10"/>
      <c r="AA71" s="197"/>
      <c r="AB71" s="10" t="s">
        <v>200</v>
      </c>
      <c r="AC71" s="10"/>
      <c r="AD71" s="232">
        <v>8210</v>
      </c>
      <c r="AE71" s="210">
        <v>2</v>
      </c>
      <c r="AF71" s="210">
        <v>9</v>
      </c>
      <c r="AG71" s="210">
        <v>5</v>
      </c>
      <c r="AH71" s="210">
        <v>4</v>
      </c>
      <c r="AI71" s="210">
        <v>3</v>
      </c>
      <c r="AJ71" s="210"/>
      <c r="AK71" s="371"/>
      <c r="AL71" s="372"/>
      <c r="AM71" s="210">
        <v>182.15</v>
      </c>
      <c r="AN71" s="211">
        <v>1216.82</v>
      </c>
      <c r="AO71" s="210">
        <v>398.29</v>
      </c>
      <c r="AP71" s="210">
        <v>437.57</v>
      </c>
      <c r="AQ71" s="211">
        <v>2730.48</v>
      </c>
      <c r="AR71" s="210"/>
      <c r="AS71" s="371"/>
      <c r="AT71" s="372"/>
      <c r="AU71" s="210">
        <v>18</v>
      </c>
      <c r="AV71" s="210">
        <v>122</v>
      </c>
      <c r="AW71" s="210">
        <v>44</v>
      </c>
      <c r="AX71" s="210">
        <v>49</v>
      </c>
      <c r="AY71" s="210">
        <v>273</v>
      </c>
      <c r="AZ71" s="210"/>
      <c r="BA71" s="197"/>
    </row>
    <row r="72" spans="1:53" x14ac:dyDescent="0.25">
      <c r="A72" s="208"/>
      <c r="B72" s="10" t="s">
        <v>185</v>
      </c>
      <c r="C72" s="10"/>
      <c r="D72" s="232">
        <v>8318</v>
      </c>
      <c r="E72" s="10">
        <v>45</v>
      </c>
      <c r="F72" s="10">
        <v>38</v>
      </c>
      <c r="G72" s="10">
        <v>26</v>
      </c>
      <c r="H72" s="10">
        <v>22</v>
      </c>
      <c r="I72" s="10">
        <v>23</v>
      </c>
      <c r="J72" s="10"/>
      <c r="K72" s="371"/>
      <c r="L72" s="372"/>
      <c r="M72" s="209">
        <v>10864.98</v>
      </c>
      <c r="N72" s="209">
        <v>6593.48</v>
      </c>
      <c r="O72" s="209">
        <v>4361.6499999999996</v>
      </c>
      <c r="P72" s="209">
        <v>3090.76</v>
      </c>
      <c r="Q72" s="209">
        <v>27540.58</v>
      </c>
      <c r="R72" s="10"/>
      <c r="S72" s="371"/>
      <c r="T72" s="372"/>
      <c r="U72" s="10">
        <v>170</v>
      </c>
      <c r="V72" s="10">
        <v>103</v>
      </c>
      <c r="W72" s="10">
        <v>68</v>
      </c>
      <c r="X72" s="10">
        <v>48</v>
      </c>
      <c r="Y72" s="10">
        <v>430</v>
      </c>
      <c r="Z72" s="10"/>
      <c r="AA72" s="197"/>
      <c r="AB72" s="10" t="s">
        <v>203</v>
      </c>
      <c r="AC72" s="10"/>
      <c r="AD72" s="232">
        <v>8204</v>
      </c>
      <c r="AE72" s="210">
        <v>30</v>
      </c>
      <c r="AF72" s="210">
        <v>13</v>
      </c>
      <c r="AG72" s="210">
        <v>11</v>
      </c>
      <c r="AH72" s="210">
        <v>10</v>
      </c>
      <c r="AI72" s="210">
        <v>7</v>
      </c>
      <c r="AJ72" s="210"/>
      <c r="AK72" s="371"/>
      <c r="AL72" s="372"/>
      <c r="AM72" s="211">
        <v>9430.57</v>
      </c>
      <c r="AN72" s="210">
        <v>171.72</v>
      </c>
      <c r="AO72" s="210">
        <v>204.83</v>
      </c>
      <c r="AP72" s="210">
        <v>215.12</v>
      </c>
      <c r="AQ72" s="211">
        <v>1427.67</v>
      </c>
      <c r="AR72" s="210"/>
      <c r="AS72" s="371"/>
      <c r="AT72" s="372"/>
      <c r="AU72" s="210">
        <v>314</v>
      </c>
      <c r="AV72" s="210">
        <v>6</v>
      </c>
      <c r="AW72" s="210">
        <v>7</v>
      </c>
      <c r="AX72" s="210">
        <v>7</v>
      </c>
      <c r="AY72" s="210">
        <v>48</v>
      </c>
      <c r="AZ72" s="210"/>
      <c r="BA72" s="197"/>
    </row>
    <row r="73" spans="1:53" x14ac:dyDescent="0.25">
      <c r="A73" s="208"/>
      <c r="B73" s="10" t="s">
        <v>186</v>
      </c>
      <c r="C73" s="10"/>
      <c r="D73" s="232">
        <v>8080</v>
      </c>
      <c r="E73" s="10">
        <v>2</v>
      </c>
      <c r="F73" s="10">
        <v>1</v>
      </c>
      <c r="G73" s="10">
        <v>1</v>
      </c>
      <c r="H73" s="10">
        <v>1</v>
      </c>
      <c r="I73" s="10">
        <v>1</v>
      </c>
      <c r="J73" s="10"/>
      <c r="K73" s="371"/>
      <c r="L73" s="372"/>
      <c r="M73" s="10">
        <v>31.21</v>
      </c>
      <c r="N73" s="10">
        <v>9.49</v>
      </c>
      <c r="O73" s="10">
        <v>11.24</v>
      </c>
      <c r="P73" s="10">
        <v>16.13</v>
      </c>
      <c r="Q73" s="10">
        <v>43.71</v>
      </c>
      <c r="R73" s="10"/>
      <c r="S73" s="371"/>
      <c r="T73" s="372"/>
      <c r="U73" s="10">
        <v>16</v>
      </c>
      <c r="V73" s="10">
        <v>5</v>
      </c>
      <c r="W73" s="10">
        <v>6</v>
      </c>
      <c r="X73" s="10">
        <v>8</v>
      </c>
      <c r="Y73" s="10">
        <v>22</v>
      </c>
      <c r="Z73" s="10"/>
      <c r="AA73" s="197"/>
      <c r="AB73" s="10" t="s">
        <v>204</v>
      </c>
      <c r="AC73" s="10"/>
      <c r="AD73" s="232">
        <v>8094</v>
      </c>
      <c r="AE73" s="210">
        <v>6</v>
      </c>
      <c r="AF73" s="210">
        <v>3</v>
      </c>
      <c r="AG73" s="210">
        <v>2</v>
      </c>
      <c r="AH73" s="210">
        <v>2</v>
      </c>
      <c r="AI73" s="210">
        <v>1</v>
      </c>
      <c r="AJ73" s="210"/>
      <c r="AK73" s="371"/>
      <c r="AL73" s="372"/>
      <c r="AM73" s="211">
        <v>2344.1799999999998</v>
      </c>
      <c r="AN73" s="210">
        <v>424.95</v>
      </c>
      <c r="AO73" s="210">
        <v>138.26</v>
      </c>
      <c r="AP73" s="210">
        <v>57.08</v>
      </c>
      <c r="AQ73" s="210">
        <v>695.81</v>
      </c>
      <c r="AR73" s="210"/>
      <c r="AS73" s="371"/>
      <c r="AT73" s="372"/>
      <c r="AU73" s="210">
        <v>391</v>
      </c>
      <c r="AV73" s="210">
        <v>71</v>
      </c>
      <c r="AW73" s="210">
        <v>23</v>
      </c>
      <c r="AX73" s="210">
        <v>10</v>
      </c>
      <c r="AY73" s="210">
        <v>116</v>
      </c>
      <c r="AZ73" s="210"/>
      <c r="BA73" s="197"/>
    </row>
    <row r="74" spans="1:53" x14ac:dyDescent="0.25">
      <c r="A74" s="208"/>
      <c r="B74" s="10" t="s">
        <v>187</v>
      </c>
      <c r="C74" s="10"/>
      <c r="D74" s="232">
        <v>8019</v>
      </c>
      <c r="E74" s="10">
        <v>52</v>
      </c>
      <c r="F74" s="10">
        <v>23</v>
      </c>
      <c r="G74" s="10">
        <v>19</v>
      </c>
      <c r="H74" s="10">
        <v>18</v>
      </c>
      <c r="I74" s="10">
        <v>23</v>
      </c>
      <c r="J74" s="10"/>
      <c r="K74" s="371"/>
      <c r="L74" s="372"/>
      <c r="M74" s="209">
        <v>16030.73</v>
      </c>
      <c r="N74" s="209">
        <v>7353.46</v>
      </c>
      <c r="O74" s="209">
        <v>5465.73</v>
      </c>
      <c r="P74" s="209">
        <v>3357.69</v>
      </c>
      <c r="Q74" s="209">
        <v>23496.48</v>
      </c>
      <c r="R74" s="10"/>
      <c r="S74" s="371"/>
      <c r="T74" s="372"/>
      <c r="U74" s="10">
        <v>250</v>
      </c>
      <c r="V74" s="10">
        <v>115</v>
      </c>
      <c r="W74" s="10">
        <v>88</v>
      </c>
      <c r="X74" s="10">
        <v>53</v>
      </c>
      <c r="Y74" s="10">
        <v>367</v>
      </c>
      <c r="Z74" s="10"/>
      <c r="AA74" s="197"/>
      <c r="AB74" s="10" t="s">
        <v>205</v>
      </c>
      <c r="AC74" s="10"/>
      <c r="AD74" s="232">
        <v>8213</v>
      </c>
      <c r="AE74" s="210">
        <v>16</v>
      </c>
      <c r="AF74" s="210">
        <v>4</v>
      </c>
      <c r="AG74" s="210">
        <v>2</v>
      </c>
      <c r="AH74" s="210">
        <v>2</v>
      </c>
      <c r="AI74" s="210">
        <v>3</v>
      </c>
      <c r="AJ74" s="210"/>
      <c r="AK74" s="371"/>
      <c r="AL74" s="372"/>
      <c r="AM74" s="211">
        <v>2432.94</v>
      </c>
      <c r="AN74" s="210">
        <v>360.22</v>
      </c>
      <c r="AO74" s="210">
        <v>103.16</v>
      </c>
      <c r="AP74" s="210">
        <v>79.33</v>
      </c>
      <c r="AQ74" s="211">
        <v>1741.88</v>
      </c>
      <c r="AR74" s="210"/>
      <c r="AS74" s="371"/>
      <c r="AT74" s="372"/>
      <c r="AU74" s="210">
        <v>152</v>
      </c>
      <c r="AV74" s="210">
        <v>23</v>
      </c>
      <c r="AW74" s="210">
        <v>7</v>
      </c>
      <c r="AX74" s="210">
        <v>6</v>
      </c>
      <c r="AY74" s="210">
        <v>109</v>
      </c>
      <c r="AZ74" s="210"/>
      <c r="BA74" s="197"/>
    </row>
    <row r="75" spans="1:53" x14ac:dyDescent="0.25">
      <c r="A75" s="208"/>
      <c r="B75" s="10" t="s">
        <v>189</v>
      </c>
      <c r="C75" s="10"/>
      <c r="D75" s="232">
        <v>8089</v>
      </c>
      <c r="E75" s="10">
        <v>172</v>
      </c>
      <c r="F75" s="10">
        <v>106</v>
      </c>
      <c r="G75" s="10">
        <v>83</v>
      </c>
      <c r="H75" s="10">
        <v>75</v>
      </c>
      <c r="I75" s="10">
        <v>100</v>
      </c>
      <c r="J75" s="10"/>
      <c r="K75" s="371"/>
      <c r="L75" s="372"/>
      <c r="M75" s="209">
        <v>44125.919999999998</v>
      </c>
      <c r="N75" s="209">
        <v>19073.13</v>
      </c>
      <c r="O75" s="209">
        <v>12730.3</v>
      </c>
      <c r="P75" s="209">
        <v>12337.87</v>
      </c>
      <c r="Q75" s="209">
        <v>195658.19</v>
      </c>
      <c r="R75" s="10"/>
      <c r="S75" s="371"/>
      <c r="T75" s="372"/>
      <c r="U75" s="10">
        <v>206</v>
      </c>
      <c r="V75" s="10">
        <v>89</v>
      </c>
      <c r="W75" s="10">
        <v>61</v>
      </c>
      <c r="X75" s="10">
        <v>58</v>
      </c>
      <c r="Y75" s="10">
        <v>919</v>
      </c>
      <c r="Z75" s="10"/>
      <c r="AA75" s="197"/>
      <c r="AB75" s="10" t="s">
        <v>209</v>
      </c>
      <c r="AC75" s="10"/>
      <c r="AD75" s="232">
        <v>8230</v>
      </c>
      <c r="AE75" s="210">
        <v>1</v>
      </c>
      <c r="AF75" s="210">
        <v>1</v>
      </c>
      <c r="AG75" s="210">
        <v>1</v>
      </c>
      <c r="AH75" s="210">
        <v>1</v>
      </c>
      <c r="AI75" s="210">
        <v>1</v>
      </c>
      <c r="AJ75" s="210"/>
      <c r="AK75" s="371"/>
      <c r="AL75" s="372"/>
      <c r="AM75" s="210">
        <v>324.58999999999997</v>
      </c>
      <c r="AN75" s="210">
        <v>138.77000000000001</v>
      </c>
      <c r="AO75" s="210">
        <v>58.59</v>
      </c>
      <c r="AP75" s="210">
        <v>88.1</v>
      </c>
      <c r="AQ75" s="210">
        <v>154.25</v>
      </c>
      <c r="AR75" s="210"/>
      <c r="AS75" s="371"/>
      <c r="AT75" s="372"/>
      <c r="AU75" s="210">
        <v>325</v>
      </c>
      <c r="AV75" s="210">
        <v>139</v>
      </c>
      <c r="AW75" s="210">
        <v>59</v>
      </c>
      <c r="AX75" s="210">
        <v>88</v>
      </c>
      <c r="AY75" s="210">
        <v>154</v>
      </c>
      <c r="AZ75" s="210"/>
      <c r="BA75" s="197"/>
    </row>
    <row r="76" spans="1:53" x14ac:dyDescent="0.25">
      <c r="A76" s="208"/>
      <c r="B76" s="10" t="s">
        <v>193</v>
      </c>
      <c r="C76" s="10"/>
      <c r="D76" s="232">
        <v>8020</v>
      </c>
      <c r="E76" s="10">
        <v>87</v>
      </c>
      <c r="F76" s="10">
        <v>60</v>
      </c>
      <c r="G76" s="10">
        <v>46</v>
      </c>
      <c r="H76" s="10">
        <v>41</v>
      </c>
      <c r="I76" s="10">
        <v>49</v>
      </c>
      <c r="J76" s="10"/>
      <c r="K76" s="371"/>
      <c r="L76" s="372"/>
      <c r="M76" s="209">
        <v>15894.5</v>
      </c>
      <c r="N76" s="209">
        <v>8251.7800000000007</v>
      </c>
      <c r="O76" s="209">
        <v>5704.63</v>
      </c>
      <c r="P76" s="209">
        <v>7083.15</v>
      </c>
      <c r="Q76" s="209">
        <v>45610.91</v>
      </c>
      <c r="R76" s="10"/>
      <c r="S76" s="371"/>
      <c r="T76" s="372"/>
      <c r="U76" s="10">
        <v>149</v>
      </c>
      <c r="V76" s="10">
        <v>77</v>
      </c>
      <c r="W76" s="10">
        <v>53</v>
      </c>
      <c r="X76" s="10">
        <v>66</v>
      </c>
      <c r="Y76" s="10">
        <v>426</v>
      </c>
      <c r="Z76" s="10"/>
      <c r="AA76" s="197"/>
      <c r="AB76" s="10" t="s">
        <v>209</v>
      </c>
      <c r="AC76" s="10"/>
      <c r="AD76" s="232">
        <v>8270</v>
      </c>
      <c r="AE76" s="210">
        <v>9</v>
      </c>
      <c r="AF76" s="210">
        <v>6</v>
      </c>
      <c r="AG76" s="210">
        <v>3</v>
      </c>
      <c r="AH76" s="210">
        <v>3</v>
      </c>
      <c r="AI76" s="210">
        <v>3</v>
      </c>
      <c r="AJ76" s="210"/>
      <c r="AK76" s="371"/>
      <c r="AL76" s="372"/>
      <c r="AM76" s="211">
        <v>1184.21</v>
      </c>
      <c r="AN76" s="210">
        <v>791.55</v>
      </c>
      <c r="AO76" s="210">
        <v>667.17</v>
      </c>
      <c r="AP76" s="210">
        <v>932.27</v>
      </c>
      <c r="AQ76" s="211">
        <v>1793.22</v>
      </c>
      <c r="AR76" s="210"/>
      <c r="AS76" s="371"/>
      <c r="AT76" s="372"/>
      <c r="AU76" s="210">
        <v>132</v>
      </c>
      <c r="AV76" s="210">
        <v>88</v>
      </c>
      <c r="AW76" s="210">
        <v>74</v>
      </c>
      <c r="AX76" s="210">
        <v>104</v>
      </c>
      <c r="AY76" s="210">
        <v>199</v>
      </c>
      <c r="AZ76" s="210"/>
      <c r="BA76" s="197"/>
    </row>
    <row r="77" spans="1:53" x14ac:dyDescent="0.25">
      <c r="A77" s="208"/>
      <c r="B77" s="10" t="s">
        <v>195</v>
      </c>
      <c r="C77" s="10"/>
      <c r="D77" s="232">
        <v>8312</v>
      </c>
      <c r="E77" s="10">
        <v>673</v>
      </c>
      <c r="F77" s="10">
        <v>441</v>
      </c>
      <c r="G77" s="10">
        <v>372</v>
      </c>
      <c r="H77" s="10">
        <v>342</v>
      </c>
      <c r="I77" s="10">
        <v>469</v>
      </c>
      <c r="J77" s="10"/>
      <c r="K77" s="371"/>
      <c r="L77" s="372"/>
      <c r="M77" s="209">
        <v>123997.05</v>
      </c>
      <c r="N77" s="209">
        <v>70251.08</v>
      </c>
      <c r="O77" s="209">
        <v>46856.480000000003</v>
      </c>
      <c r="P77" s="209">
        <v>42824.67</v>
      </c>
      <c r="Q77" s="209">
        <v>378482.34</v>
      </c>
      <c r="R77" s="10"/>
      <c r="S77" s="371"/>
      <c r="T77" s="372"/>
      <c r="U77" s="10">
        <v>143</v>
      </c>
      <c r="V77" s="10">
        <v>81</v>
      </c>
      <c r="W77" s="10">
        <v>55</v>
      </c>
      <c r="X77" s="10">
        <v>50</v>
      </c>
      <c r="Y77" s="10">
        <v>437</v>
      </c>
      <c r="Z77" s="10"/>
      <c r="AA77" s="197"/>
      <c r="AB77" s="10" t="s">
        <v>701</v>
      </c>
      <c r="AC77" s="10"/>
      <c r="AD77" s="232">
        <v>8080</v>
      </c>
      <c r="AE77" s="210">
        <v>1</v>
      </c>
      <c r="AF77" s="210">
        <v>1</v>
      </c>
      <c r="AG77" s="210">
        <v>1</v>
      </c>
      <c r="AH77" s="210">
        <v>1</v>
      </c>
      <c r="AI77" s="210">
        <v>1</v>
      </c>
      <c r="AJ77" s="210"/>
      <c r="AK77" s="371"/>
      <c r="AL77" s="372"/>
      <c r="AM77" s="210">
        <v>47.76</v>
      </c>
      <c r="AN77" s="210">
        <v>47.97</v>
      </c>
      <c r="AO77" s="210">
        <v>43.75</v>
      </c>
      <c r="AP77" s="210">
        <v>39.6</v>
      </c>
      <c r="AQ77" s="211">
        <v>2005.26</v>
      </c>
      <c r="AR77" s="210"/>
      <c r="AS77" s="371"/>
      <c r="AT77" s="372"/>
      <c r="AU77" s="210">
        <v>48</v>
      </c>
      <c r="AV77" s="210">
        <v>48</v>
      </c>
      <c r="AW77" s="210">
        <v>44</v>
      </c>
      <c r="AX77" s="210">
        <v>40</v>
      </c>
      <c r="AY77" s="212">
        <v>2005</v>
      </c>
      <c r="AZ77" s="210"/>
      <c r="BA77" s="197"/>
    </row>
    <row r="78" spans="1:53" x14ac:dyDescent="0.25">
      <c r="A78" s="208"/>
      <c r="B78" s="10" t="s">
        <v>198</v>
      </c>
      <c r="C78" s="10"/>
      <c r="D78" s="232">
        <v>8021</v>
      </c>
      <c r="E78" s="10">
        <v>1575</v>
      </c>
      <c r="F78" s="10">
        <v>1131</v>
      </c>
      <c r="G78" s="10">
        <v>961</v>
      </c>
      <c r="H78" s="10">
        <v>940</v>
      </c>
      <c r="I78" s="10">
        <v>1137</v>
      </c>
      <c r="J78" s="10"/>
      <c r="K78" s="371"/>
      <c r="L78" s="372"/>
      <c r="M78" s="209">
        <v>294747.09999999998</v>
      </c>
      <c r="N78" s="209">
        <v>161103.91</v>
      </c>
      <c r="O78" s="209">
        <v>119068.2</v>
      </c>
      <c r="P78" s="209">
        <v>117741.92</v>
      </c>
      <c r="Q78" s="209">
        <v>1207164.8400000001</v>
      </c>
      <c r="R78" s="10"/>
      <c r="S78" s="371"/>
      <c r="T78" s="372"/>
      <c r="U78" s="10">
        <v>152</v>
      </c>
      <c r="V78" s="10">
        <v>83</v>
      </c>
      <c r="W78" s="10">
        <v>62</v>
      </c>
      <c r="X78" s="10">
        <v>61</v>
      </c>
      <c r="Y78" s="10">
        <v>623</v>
      </c>
      <c r="Z78" s="10"/>
      <c r="AA78" s="197"/>
      <c r="AB78" s="10" t="s">
        <v>211</v>
      </c>
      <c r="AC78" s="10"/>
      <c r="AD78" s="232">
        <v>8318</v>
      </c>
      <c r="AE78" s="210">
        <v>3</v>
      </c>
      <c r="AF78" s="210">
        <v>2</v>
      </c>
      <c r="AG78" s="210">
        <v>1</v>
      </c>
      <c r="AH78" s="210">
        <v>1</v>
      </c>
      <c r="AI78" s="210">
        <v>1</v>
      </c>
      <c r="AJ78" s="210"/>
      <c r="AK78" s="371"/>
      <c r="AL78" s="372"/>
      <c r="AM78" s="210">
        <v>516.94000000000005</v>
      </c>
      <c r="AN78" s="210">
        <v>57.48</v>
      </c>
      <c r="AO78" s="210">
        <v>12.92</v>
      </c>
      <c r="AP78" s="210">
        <v>14.76</v>
      </c>
      <c r="AQ78" s="210">
        <v>71.17</v>
      </c>
      <c r="AR78" s="210"/>
      <c r="AS78" s="371"/>
      <c r="AT78" s="372"/>
      <c r="AU78" s="210">
        <v>172</v>
      </c>
      <c r="AV78" s="210">
        <v>19</v>
      </c>
      <c r="AW78" s="210">
        <v>4</v>
      </c>
      <c r="AX78" s="210">
        <v>5</v>
      </c>
      <c r="AY78" s="210">
        <v>24</v>
      </c>
      <c r="AZ78" s="210"/>
      <c r="BA78" s="197"/>
    </row>
    <row r="79" spans="1:53" x14ac:dyDescent="0.25">
      <c r="A79" s="208"/>
      <c r="B79" s="10" t="s">
        <v>200</v>
      </c>
      <c r="C79" s="10"/>
      <c r="D79" s="232">
        <v>8210</v>
      </c>
      <c r="E79" s="10">
        <v>4</v>
      </c>
      <c r="F79" s="10">
        <v>26</v>
      </c>
      <c r="G79" s="10">
        <v>20</v>
      </c>
      <c r="H79" s="10">
        <v>16</v>
      </c>
      <c r="I79" s="10">
        <v>15</v>
      </c>
      <c r="J79" s="10"/>
      <c r="K79" s="371"/>
      <c r="L79" s="372"/>
      <c r="M79" s="10">
        <v>992.61</v>
      </c>
      <c r="N79" s="209">
        <v>3104.33</v>
      </c>
      <c r="O79" s="209">
        <v>2392.29</v>
      </c>
      <c r="P79" s="209">
        <v>3077.12</v>
      </c>
      <c r="Q79" s="209">
        <v>9267.18</v>
      </c>
      <c r="R79" s="10"/>
      <c r="S79" s="371"/>
      <c r="T79" s="372"/>
      <c r="U79" s="10">
        <v>28</v>
      </c>
      <c r="V79" s="10">
        <v>89</v>
      </c>
      <c r="W79" s="10">
        <v>70</v>
      </c>
      <c r="X79" s="10">
        <v>91</v>
      </c>
      <c r="Y79" s="10">
        <v>265</v>
      </c>
      <c r="Z79" s="10"/>
      <c r="AA79" s="197"/>
      <c r="AB79" s="10" t="s">
        <v>212</v>
      </c>
      <c r="AC79" s="10"/>
      <c r="AD79" s="232">
        <v>8023</v>
      </c>
      <c r="AE79" s="210">
        <v>10</v>
      </c>
      <c r="AF79" s="210">
        <v>7</v>
      </c>
      <c r="AG79" s="210">
        <v>5</v>
      </c>
      <c r="AH79" s="210">
        <v>4</v>
      </c>
      <c r="AI79" s="210">
        <v>4</v>
      </c>
      <c r="AJ79" s="210"/>
      <c r="AK79" s="371"/>
      <c r="AL79" s="372"/>
      <c r="AM79" s="211">
        <v>8321.18</v>
      </c>
      <c r="AN79" s="211">
        <v>1363.96</v>
      </c>
      <c r="AO79" s="210">
        <v>90.96</v>
      </c>
      <c r="AP79" s="210">
        <v>61.8</v>
      </c>
      <c r="AQ79" s="211">
        <v>2677.15</v>
      </c>
      <c r="AR79" s="210"/>
      <c r="AS79" s="371"/>
      <c r="AT79" s="372"/>
      <c r="AU79" s="210">
        <v>832</v>
      </c>
      <c r="AV79" s="210">
        <v>136</v>
      </c>
      <c r="AW79" s="210">
        <v>9</v>
      </c>
      <c r="AX79" s="210">
        <v>7</v>
      </c>
      <c r="AY79" s="210">
        <v>268</v>
      </c>
      <c r="AZ79" s="210"/>
      <c r="BA79" s="197"/>
    </row>
    <row r="80" spans="1:53" x14ac:dyDescent="0.25">
      <c r="A80" s="208"/>
      <c r="B80" s="10" t="s">
        <v>202</v>
      </c>
      <c r="C80" s="10"/>
      <c r="D80" s="232">
        <v>8302</v>
      </c>
      <c r="E80" s="10">
        <v>1</v>
      </c>
      <c r="F80" s="10">
        <v>1</v>
      </c>
      <c r="G80" s="10">
        <v>1</v>
      </c>
      <c r="H80" s="10">
        <v>1</v>
      </c>
      <c r="I80" s="10"/>
      <c r="J80" s="10"/>
      <c r="K80" s="371"/>
      <c r="L80" s="372"/>
      <c r="M80" s="10">
        <v>176.32</v>
      </c>
      <c r="N80" s="10">
        <v>129.35</v>
      </c>
      <c r="O80" s="10">
        <v>132.30000000000001</v>
      </c>
      <c r="P80" s="10">
        <v>184.77</v>
      </c>
      <c r="Q80" s="10" t="s">
        <v>699</v>
      </c>
      <c r="R80" s="10"/>
      <c r="S80" s="371"/>
      <c r="T80" s="372"/>
      <c r="U80" s="10">
        <v>176</v>
      </c>
      <c r="V80" s="10">
        <v>129</v>
      </c>
      <c r="W80" s="10">
        <v>132</v>
      </c>
      <c r="X80" s="10">
        <v>185</v>
      </c>
      <c r="Y80" s="10" t="s">
        <v>699</v>
      </c>
      <c r="Z80" s="10"/>
      <c r="AA80" s="197"/>
      <c r="AB80" s="10" t="s">
        <v>213</v>
      </c>
      <c r="AC80" s="10"/>
      <c r="AD80" s="232">
        <v>8302</v>
      </c>
      <c r="AE80" s="210">
        <v>1</v>
      </c>
      <c r="AF80" s="210">
        <v>1</v>
      </c>
      <c r="AG80" s="210">
        <v>1</v>
      </c>
      <c r="AH80" s="210"/>
      <c r="AI80" s="210"/>
      <c r="AJ80" s="210"/>
      <c r="AK80" s="371"/>
      <c r="AL80" s="372"/>
      <c r="AM80" s="210">
        <v>32.020000000000003</v>
      </c>
      <c r="AN80" s="210">
        <v>32.020000000000003</v>
      </c>
      <c r="AO80" s="210">
        <v>32.72</v>
      </c>
      <c r="AP80" s="210" t="s">
        <v>699</v>
      </c>
      <c r="AQ80" s="210" t="s">
        <v>699</v>
      </c>
      <c r="AR80" s="210"/>
      <c r="AS80" s="371"/>
      <c r="AT80" s="372"/>
      <c r="AU80" s="210">
        <v>32</v>
      </c>
      <c r="AV80" s="210">
        <v>32</v>
      </c>
      <c r="AW80" s="210">
        <v>33</v>
      </c>
      <c r="AX80" s="210" t="s">
        <v>699</v>
      </c>
      <c r="AY80" s="210" t="s">
        <v>699</v>
      </c>
      <c r="AZ80" s="210"/>
      <c r="BA80" s="197"/>
    </row>
    <row r="81" spans="1:53" x14ac:dyDescent="0.25">
      <c r="A81" s="208"/>
      <c r="B81" s="10" t="s">
        <v>203</v>
      </c>
      <c r="C81" s="10"/>
      <c r="D81" s="232">
        <v>8204</v>
      </c>
      <c r="E81" s="10">
        <v>195</v>
      </c>
      <c r="F81" s="10">
        <v>121</v>
      </c>
      <c r="G81" s="10">
        <v>99</v>
      </c>
      <c r="H81" s="10">
        <v>78</v>
      </c>
      <c r="I81" s="10">
        <v>79</v>
      </c>
      <c r="J81" s="10"/>
      <c r="K81" s="371"/>
      <c r="L81" s="372"/>
      <c r="M81" s="209">
        <v>20707.099999999999</v>
      </c>
      <c r="N81" s="209">
        <v>9935.35</v>
      </c>
      <c r="O81" s="209">
        <v>5326.08</v>
      </c>
      <c r="P81" s="209">
        <v>6142.77</v>
      </c>
      <c r="Q81" s="209">
        <v>42855.65</v>
      </c>
      <c r="R81" s="10"/>
      <c r="S81" s="371"/>
      <c r="T81" s="372"/>
      <c r="U81" s="10">
        <v>99</v>
      </c>
      <c r="V81" s="10">
        <v>48</v>
      </c>
      <c r="W81" s="10">
        <v>26</v>
      </c>
      <c r="X81" s="10">
        <v>30</v>
      </c>
      <c r="Y81" s="10">
        <v>205</v>
      </c>
      <c r="Z81" s="10"/>
      <c r="AA81" s="197"/>
      <c r="AB81" s="10" t="s">
        <v>213</v>
      </c>
      <c r="AC81" s="10"/>
      <c r="AD81" s="232">
        <v>8313</v>
      </c>
      <c r="AE81" s="210">
        <v>4</v>
      </c>
      <c r="AF81" s="210">
        <v>4</v>
      </c>
      <c r="AG81" s="210">
        <v>3</v>
      </c>
      <c r="AH81" s="210">
        <v>2</v>
      </c>
      <c r="AI81" s="210">
        <v>1</v>
      </c>
      <c r="AJ81" s="210"/>
      <c r="AK81" s="371"/>
      <c r="AL81" s="372"/>
      <c r="AM81" s="210">
        <v>655.57</v>
      </c>
      <c r="AN81" s="210">
        <v>288.57</v>
      </c>
      <c r="AO81" s="210">
        <v>60.31</v>
      </c>
      <c r="AP81" s="210">
        <v>29.33</v>
      </c>
      <c r="AQ81" s="210">
        <v>71.06</v>
      </c>
      <c r="AR81" s="210"/>
      <c r="AS81" s="371"/>
      <c r="AT81" s="372"/>
      <c r="AU81" s="210">
        <v>131</v>
      </c>
      <c r="AV81" s="210">
        <v>58</v>
      </c>
      <c r="AW81" s="210">
        <v>12</v>
      </c>
      <c r="AX81" s="210">
        <v>6</v>
      </c>
      <c r="AY81" s="210">
        <v>14</v>
      </c>
      <c r="AZ81" s="210"/>
      <c r="BA81" s="197"/>
    </row>
    <row r="82" spans="1:53" x14ac:dyDescent="0.25">
      <c r="A82" s="208"/>
      <c r="B82" s="10" t="s">
        <v>204</v>
      </c>
      <c r="C82" s="10"/>
      <c r="D82" s="232">
        <v>8094</v>
      </c>
      <c r="E82" s="10">
        <v>248</v>
      </c>
      <c r="F82" s="10">
        <v>150</v>
      </c>
      <c r="G82" s="10">
        <v>119</v>
      </c>
      <c r="H82" s="10">
        <v>100</v>
      </c>
      <c r="I82" s="10">
        <v>134</v>
      </c>
      <c r="J82" s="10"/>
      <c r="K82" s="371"/>
      <c r="L82" s="372"/>
      <c r="M82" s="209">
        <v>52075.05</v>
      </c>
      <c r="N82" s="209">
        <v>20939.68</v>
      </c>
      <c r="O82" s="209">
        <v>16903.349999999999</v>
      </c>
      <c r="P82" s="209">
        <v>15396.35</v>
      </c>
      <c r="Q82" s="209">
        <v>149778.29</v>
      </c>
      <c r="R82" s="10"/>
      <c r="S82" s="371"/>
      <c r="T82" s="372"/>
      <c r="U82" s="10">
        <v>174</v>
      </c>
      <c r="V82" s="10">
        <v>70</v>
      </c>
      <c r="W82" s="10">
        <v>57</v>
      </c>
      <c r="X82" s="10">
        <v>52</v>
      </c>
      <c r="Y82" s="10">
        <v>501</v>
      </c>
      <c r="Z82" s="10"/>
      <c r="AA82" s="197"/>
      <c r="AB82" s="10" t="s">
        <v>216</v>
      </c>
      <c r="AC82" s="10"/>
      <c r="AD82" s="232">
        <v>8204</v>
      </c>
      <c r="AE82" s="210">
        <v>1</v>
      </c>
      <c r="AF82" s="210"/>
      <c r="AG82" s="210"/>
      <c r="AH82" s="210"/>
      <c r="AI82" s="210"/>
      <c r="AJ82" s="210"/>
      <c r="AK82" s="371"/>
      <c r="AL82" s="372"/>
      <c r="AM82" s="210">
        <v>145</v>
      </c>
      <c r="AN82" s="210" t="s">
        <v>699</v>
      </c>
      <c r="AO82" s="210" t="s">
        <v>699</v>
      </c>
      <c r="AP82" s="210" t="s">
        <v>699</v>
      </c>
      <c r="AQ82" s="210" t="s">
        <v>699</v>
      </c>
      <c r="AR82" s="210"/>
      <c r="AS82" s="371"/>
      <c r="AT82" s="372"/>
      <c r="AU82" s="210">
        <v>145</v>
      </c>
      <c r="AV82" s="210" t="s">
        <v>699</v>
      </c>
      <c r="AW82" s="210" t="s">
        <v>699</v>
      </c>
      <c r="AX82" s="210" t="s">
        <v>699</v>
      </c>
      <c r="AY82" s="210" t="s">
        <v>699</v>
      </c>
      <c r="AZ82" s="210"/>
      <c r="BA82" s="197"/>
    </row>
    <row r="83" spans="1:53" x14ac:dyDescent="0.25">
      <c r="A83" s="208"/>
      <c r="B83" s="10" t="s">
        <v>205</v>
      </c>
      <c r="C83" s="10"/>
      <c r="D83" s="232">
        <v>8213</v>
      </c>
      <c r="E83" s="10">
        <v>56</v>
      </c>
      <c r="F83" s="10">
        <v>34</v>
      </c>
      <c r="G83" s="10">
        <v>20</v>
      </c>
      <c r="H83" s="10">
        <v>14</v>
      </c>
      <c r="I83" s="10">
        <v>26</v>
      </c>
      <c r="J83" s="10"/>
      <c r="K83" s="371"/>
      <c r="L83" s="372"/>
      <c r="M83" s="209">
        <v>17378.87</v>
      </c>
      <c r="N83" s="209">
        <v>8063.12</v>
      </c>
      <c r="O83" s="209">
        <v>2370.1799999999998</v>
      </c>
      <c r="P83" s="209">
        <v>1963.08</v>
      </c>
      <c r="Q83" s="209">
        <v>28794.74</v>
      </c>
      <c r="R83" s="10"/>
      <c r="S83" s="371"/>
      <c r="T83" s="372"/>
      <c r="U83" s="10">
        <v>276</v>
      </c>
      <c r="V83" s="10">
        <v>128</v>
      </c>
      <c r="W83" s="10">
        <v>38</v>
      </c>
      <c r="X83" s="10">
        <v>32</v>
      </c>
      <c r="Y83" s="10">
        <v>457</v>
      </c>
      <c r="Z83" s="10"/>
      <c r="AA83" s="197"/>
      <c r="AB83" s="10" t="s">
        <v>216</v>
      </c>
      <c r="AC83" s="10"/>
      <c r="AD83" s="232">
        <v>8210</v>
      </c>
      <c r="AE83" s="210">
        <v>1</v>
      </c>
      <c r="AF83" s="210"/>
      <c r="AG83" s="210"/>
      <c r="AH83" s="210"/>
      <c r="AI83" s="210"/>
      <c r="AJ83" s="210"/>
      <c r="AK83" s="371"/>
      <c r="AL83" s="372"/>
      <c r="AM83" s="210">
        <v>102.03</v>
      </c>
      <c r="AN83" s="210" t="s">
        <v>699</v>
      </c>
      <c r="AO83" s="210" t="s">
        <v>699</v>
      </c>
      <c r="AP83" s="210" t="s">
        <v>699</v>
      </c>
      <c r="AQ83" s="210"/>
      <c r="AR83" s="210"/>
      <c r="AS83" s="371"/>
      <c r="AT83" s="372"/>
      <c r="AU83" s="210">
        <v>102</v>
      </c>
      <c r="AV83" s="210" t="s">
        <v>699</v>
      </c>
      <c r="AW83" s="210" t="s">
        <v>699</v>
      </c>
      <c r="AX83" s="210" t="s">
        <v>699</v>
      </c>
      <c r="AY83" s="210"/>
      <c r="AZ83" s="210"/>
      <c r="BA83" s="197"/>
    </row>
    <row r="84" spans="1:53" x14ac:dyDescent="0.25">
      <c r="A84" s="208"/>
      <c r="B84" s="10" t="s">
        <v>209</v>
      </c>
      <c r="C84" s="10"/>
      <c r="D84" s="232">
        <v>8270</v>
      </c>
      <c r="E84" s="10">
        <v>39</v>
      </c>
      <c r="F84" s="10">
        <v>21</v>
      </c>
      <c r="G84" s="10">
        <v>15</v>
      </c>
      <c r="H84" s="10">
        <v>13</v>
      </c>
      <c r="I84" s="10">
        <v>18</v>
      </c>
      <c r="J84" s="10"/>
      <c r="K84" s="371"/>
      <c r="L84" s="372"/>
      <c r="M84" s="209">
        <v>8447.1299999999992</v>
      </c>
      <c r="N84" s="209">
        <v>4727.2</v>
      </c>
      <c r="O84" s="209">
        <v>3164.27</v>
      </c>
      <c r="P84" s="209">
        <v>2576.0500000000002</v>
      </c>
      <c r="Q84" s="209">
        <v>28050.2</v>
      </c>
      <c r="R84" s="10"/>
      <c r="S84" s="371"/>
      <c r="T84" s="372"/>
      <c r="U84" s="10">
        <v>180</v>
      </c>
      <c r="V84" s="10">
        <v>101</v>
      </c>
      <c r="W84" s="10">
        <v>69</v>
      </c>
      <c r="X84" s="10">
        <v>57</v>
      </c>
      <c r="Y84" s="10">
        <v>597</v>
      </c>
      <c r="Z84" s="10"/>
      <c r="AA84" s="197"/>
      <c r="AB84" s="10" t="s">
        <v>216</v>
      </c>
      <c r="AC84" s="10"/>
      <c r="AD84" s="232">
        <v>8251</v>
      </c>
      <c r="AE84" s="210">
        <v>4</v>
      </c>
      <c r="AF84" s="210">
        <v>3</v>
      </c>
      <c r="AG84" s="210">
        <v>2</v>
      </c>
      <c r="AH84" s="210">
        <v>2</v>
      </c>
      <c r="AI84" s="210">
        <v>1</v>
      </c>
      <c r="AJ84" s="210"/>
      <c r="AK84" s="371"/>
      <c r="AL84" s="372"/>
      <c r="AM84" s="210">
        <v>258.58</v>
      </c>
      <c r="AN84" s="210">
        <v>84.28</v>
      </c>
      <c r="AO84" s="210">
        <v>23.67</v>
      </c>
      <c r="AP84" s="210">
        <v>28.12</v>
      </c>
      <c r="AQ84" s="210">
        <v>159.09</v>
      </c>
      <c r="AR84" s="210"/>
      <c r="AS84" s="371"/>
      <c r="AT84" s="372"/>
      <c r="AU84" s="210">
        <v>65</v>
      </c>
      <c r="AV84" s="210">
        <v>21</v>
      </c>
      <c r="AW84" s="210">
        <v>8</v>
      </c>
      <c r="AX84" s="210">
        <v>7</v>
      </c>
      <c r="AY84" s="210">
        <v>40</v>
      </c>
      <c r="AZ84" s="210"/>
      <c r="BA84" s="197"/>
    </row>
    <row r="85" spans="1:53" x14ac:dyDescent="0.25">
      <c r="A85" s="208"/>
      <c r="B85" s="10" t="s">
        <v>701</v>
      </c>
      <c r="C85" s="10"/>
      <c r="D85" s="232">
        <v>8080</v>
      </c>
      <c r="E85" s="10">
        <v>8</v>
      </c>
      <c r="F85" s="10">
        <v>4</v>
      </c>
      <c r="G85" s="10">
        <v>2</v>
      </c>
      <c r="H85" s="10">
        <v>1</v>
      </c>
      <c r="I85" s="10">
        <v>1</v>
      </c>
      <c r="J85" s="10"/>
      <c r="K85" s="371"/>
      <c r="L85" s="372"/>
      <c r="M85" s="10">
        <v>942.43</v>
      </c>
      <c r="N85" s="10">
        <v>292.32</v>
      </c>
      <c r="O85" s="10">
        <v>216.34</v>
      </c>
      <c r="P85" s="10">
        <v>63.32</v>
      </c>
      <c r="Q85" s="10">
        <v>310.99</v>
      </c>
      <c r="R85" s="10"/>
      <c r="S85" s="371"/>
      <c r="T85" s="372"/>
      <c r="U85" s="10">
        <v>105</v>
      </c>
      <c r="V85" s="10">
        <v>32</v>
      </c>
      <c r="W85" s="10">
        <v>24</v>
      </c>
      <c r="X85" s="10">
        <v>7</v>
      </c>
      <c r="Y85" s="10">
        <v>35</v>
      </c>
      <c r="Z85" s="10"/>
      <c r="AA85" s="197"/>
      <c r="AB85" s="10" t="s">
        <v>219</v>
      </c>
      <c r="AC85" s="10"/>
      <c r="AD85" s="232">
        <v>8214</v>
      </c>
      <c r="AE85" s="210">
        <v>11</v>
      </c>
      <c r="AF85" s="210">
        <v>6</v>
      </c>
      <c r="AG85" s="210">
        <v>5</v>
      </c>
      <c r="AH85" s="210">
        <v>4</v>
      </c>
      <c r="AI85" s="210">
        <v>5</v>
      </c>
      <c r="AJ85" s="210"/>
      <c r="AK85" s="371"/>
      <c r="AL85" s="372"/>
      <c r="AM85" s="210">
        <v>360.14</v>
      </c>
      <c r="AN85" s="210">
        <v>169.05</v>
      </c>
      <c r="AO85" s="210">
        <v>180.89</v>
      </c>
      <c r="AP85" s="210">
        <v>274.44</v>
      </c>
      <c r="AQ85" s="211">
        <v>1034.83</v>
      </c>
      <c r="AR85" s="210"/>
      <c r="AS85" s="371"/>
      <c r="AT85" s="372"/>
      <c r="AU85" s="210">
        <v>33</v>
      </c>
      <c r="AV85" s="210">
        <v>15</v>
      </c>
      <c r="AW85" s="210">
        <v>16</v>
      </c>
      <c r="AX85" s="210">
        <v>25</v>
      </c>
      <c r="AY85" s="210">
        <v>94</v>
      </c>
      <c r="AZ85" s="210"/>
      <c r="BA85" s="197"/>
    </row>
    <row r="86" spans="1:53" x14ac:dyDescent="0.25">
      <c r="A86" s="208"/>
      <c r="B86" s="10" t="s">
        <v>211</v>
      </c>
      <c r="C86" s="10"/>
      <c r="D86" s="232">
        <v>8318</v>
      </c>
      <c r="E86" s="10">
        <v>7</v>
      </c>
      <c r="F86" s="10">
        <v>6</v>
      </c>
      <c r="G86" s="10">
        <v>2</v>
      </c>
      <c r="H86" s="10">
        <v>2</v>
      </c>
      <c r="I86" s="10">
        <v>1</v>
      </c>
      <c r="J86" s="10"/>
      <c r="K86" s="371"/>
      <c r="L86" s="372"/>
      <c r="M86" s="209">
        <v>1296.94</v>
      </c>
      <c r="N86" s="10">
        <v>764.02</v>
      </c>
      <c r="O86" s="10">
        <v>104.09</v>
      </c>
      <c r="P86" s="10">
        <v>267.69</v>
      </c>
      <c r="Q86" s="10">
        <v>166.06</v>
      </c>
      <c r="R86" s="10"/>
      <c r="S86" s="371"/>
      <c r="T86" s="372"/>
      <c r="U86" s="10">
        <v>162</v>
      </c>
      <c r="V86" s="10">
        <v>96</v>
      </c>
      <c r="W86" s="10">
        <v>15</v>
      </c>
      <c r="X86" s="10">
        <v>38</v>
      </c>
      <c r="Y86" s="10">
        <v>21</v>
      </c>
      <c r="Z86" s="10"/>
      <c r="AA86" s="197"/>
      <c r="AB86" s="10" t="s">
        <v>222</v>
      </c>
      <c r="AC86" s="10"/>
      <c r="AD86" s="232">
        <v>8090</v>
      </c>
      <c r="AE86" s="210">
        <v>1</v>
      </c>
      <c r="AF86" s="210"/>
      <c r="AG86" s="210"/>
      <c r="AH86" s="210"/>
      <c r="AI86" s="210"/>
      <c r="AJ86" s="210"/>
      <c r="AK86" s="371"/>
      <c r="AL86" s="372"/>
      <c r="AM86" s="210">
        <v>46.87</v>
      </c>
      <c r="AN86" s="210" t="s">
        <v>699</v>
      </c>
      <c r="AO86" s="210"/>
      <c r="AP86" s="210"/>
      <c r="AQ86" s="210" t="s">
        <v>699</v>
      </c>
      <c r="AR86" s="210"/>
      <c r="AS86" s="371"/>
      <c r="AT86" s="372"/>
      <c r="AU86" s="210">
        <v>47</v>
      </c>
      <c r="AV86" s="210" t="s">
        <v>699</v>
      </c>
      <c r="AW86" s="210"/>
      <c r="AX86" s="210"/>
      <c r="AY86" s="210" t="s">
        <v>699</v>
      </c>
      <c r="AZ86" s="210"/>
      <c r="BA86" s="197"/>
    </row>
    <row r="87" spans="1:53" x14ac:dyDescent="0.25">
      <c r="A87" s="208"/>
      <c r="B87" s="10" t="s">
        <v>212</v>
      </c>
      <c r="C87" s="10"/>
      <c r="D87" s="232">
        <v>8023</v>
      </c>
      <c r="E87" s="10">
        <v>41</v>
      </c>
      <c r="F87" s="10">
        <v>31</v>
      </c>
      <c r="G87" s="10">
        <v>26</v>
      </c>
      <c r="H87" s="10">
        <v>24</v>
      </c>
      <c r="I87" s="10">
        <v>31</v>
      </c>
      <c r="J87" s="10"/>
      <c r="K87" s="371"/>
      <c r="L87" s="372"/>
      <c r="M87" s="209">
        <v>11324.84</v>
      </c>
      <c r="N87" s="209">
        <v>6715.23</v>
      </c>
      <c r="O87" s="209">
        <v>3895.2</v>
      </c>
      <c r="P87" s="209">
        <v>8396.89</v>
      </c>
      <c r="Q87" s="209">
        <v>45640.97</v>
      </c>
      <c r="R87" s="10"/>
      <c r="S87" s="371"/>
      <c r="T87" s="372"/>
      <c r="U87" s="10">
        <v>210</v>
      </c>
      <c r="V87" s="10">
        <v>124</v>
      </c>
      <c r="W87" s="10">
        <v>73</v>
      </c>
      <c r="X87" s="10">
        <v>158</v>
      </c>
      <c r="Y87" s="10">
        <v>845</v>
      </c>
      <c r="Z87" s="10"/>
      <c r="AA87" s="197"/>
      <c r="AB87" s="10" t="s">
        <v>226</v>
      </c>
      <c r="AC87" s="10"/>
      <c r="AD87" s="232">
        <v>8215</v>
      </c>
      <c r="AE87" s="210">
        <v>12</v>
      </c>
      <c r="AF87" s="210">
        <v>7</v>
      </c>
      <c r="AG87" s="210">
        <v>6</v>
      </c>
      <c r="AH87" s="210">
        <v>6</v>
      </c>
      <c r="AI87" s="210">
        <v>7</v>
      </c>
      <c r="AJ87" s="210"/>
      <c r="AK87" s="371"/>
      <c r="AL87" s="372"/>
      <c r="AM87" s="211">
        <v>1162.33</v>
      </c>
      <c r="AN87" s="210">
        <v>549.80999999999995</v>
      </c>
      <c r="AO87" s="210">
        <v>555.85</v>
      </c>
      <c r="AP87" s="210">
        <v>508.51</v>
      </c>
      <c r="AQ87" s="211">
        <v>1068.1099999999999</v>
      </c>
      <c r="AR87" s="210"/>
      <c r="AS87" s="371"/>
      <c r="AT87" s="372"/>
      <c r="AU87" s="210">
        <v>83</v>
      </c>
      <c r="AV87" s="210">
        <v>39</v>
      </c>
      <c r="AW87" s="210">
        <v>43</v>
      </c>
      <c r="AX87" s="210">
        <v>42</v>
      </c>
      <c r="AY87" s="210">
        <v>76</v>
      </c>
      <c r="AZ87" s="210"/>
      <c r="BA87" s="197"/>
    </row>
    <row r="88" spans="1:53" x14ac:dyDescent="0.25">
      <c r="A88" s="208"/>
      <c r="B88" s="10" t="s">
        <v>213</v>
      </c>
      <c r="C88" s="10"/>
      <c r="D88" s="232">
        <v>8302</v>
      </c>
      <c r="E88" s="10">
        <v>1</v>
      </c>
      <c r="F88" s="10">
        <v>2</v>
      </c>
      <c r="G88" s="10">
        <v>1</v>
      </c>
      <c r="H88" s="10">
        <v>1</v>
      </c>
      <c r="I88" s="10">
        <v>1</v>
      </c>
      <c r="J88" s="10"/>
      <c r="K88" s="371"/>
      <c r="L88" s="372"/>
      <c r="M88" s="10">
        <v>271.3</v>
      </c>
      <c r="N88" s="10">
        <v>428.08</v>
      </c>
      <c r="O88" s="10">
        <v>95.21</v>
      </c>
      <c r="P88" s="10">
        <v>144.57</v>
      </c>
      <c r="Q88" s="209">
        <v>1113.57</v>
      </c>
      <c r="R88" s="10"/>
      <c r="S88" s="371"/>
      <c r="T88" s="372"/>
      <c r="U88" s="10">
        <v>136</v>
      </c>
      <c r="V88" s="10">
        <v>214</v>
      </c>
      <c r="W88" s="10">
        <v>48</v>
      </c>
      <c r="X88" s="10">
        <v>72</v>
      </c>
      <c r="Y88" s="10">
        <v>557</v>
      </c>
      <c r="Z88" s="10"/>
      <c r="AA88" s="197"/>
      <c r="AB88" s="10" t="s">
        <v>228</v>
      </c>
      <c r="AC88" s="10"/>
      <c r="AD88" s="232">
        <v>8210</v>
      </c>
      <c r="AE88" s="210">
        <v>1</v>
      </c>
      <c r="AF88" s="210"/>
      <c r="AG88" s="210"/>
      <c r="AH88" s="210"/>
      <c r="AI88" s="210"/>
      <c r="AJ88" s="210"/>
      <c r="AK88" s="371"/>
      <c r="AL88" s="372"/>
      <c r="AM88" s="210">
        <v>52.65</v>
      </c>
      <c r="AN88" s="210" t="s">
        <v>699</v>
      </c>
      <c r="AO88" s="210" t="s">
        <v>699</v>
      </c>
      <c r="AP88" s="210" t="s">
        <v>699</v>
      </c>
      <c r="AQ88" s="210" t="s">
        <v>699</v>
      </c>
      <c r="AR88" s="210"/>
      <c r="AS88" s="371"/>
      <c r="AT88" s="372"/>
      <c r="AU88" s="210">
        <v>53</v>
      </c>
      <c r="AV88" s="210" t="s">
        <v>699</v>
      </c>
      <c r="AW88" s="210" t="s">
        <v>699</v>
      </c>
      <c r="AX88" s="210" t="s">
        <v>699</v>
      </c>
      <c r="AY88" s="210" t="s">
        <v>699</v>
      </c>
      <c r="AZ88" s="210"/>
      <c r="BA88" s="197"/>
    </row>
    <row r="89" spans="1:53" x14ac:dyDescent="0.25">
      <c r="A89" s="208"/>
      <c r="B89" s="10" t="s">
        <v>213</v>
      </c>
      <c r="C89" s="10"/>
      <c r="D89" s="232">
        <v>8313</v>
      </c>
      <c r="E89" s="10">
        <v>44</v>
      </c>
      <c r="F89" s="10">
        <v>38</v>
      </c>
      <c r="G89" s="10">
        <v>27</v>
      </c>
      <c r="H89" s="10">
        <v>19</v>
      </c>
      <c r="I89" s="10">
        <v>28</v>
      </c>
      <c r="J89" s="10"/>
      <c r="K89" s="371"/>
      <c r="L89" s="372"/>
      <c r="M89" s="209">
        <v>11234.41</v>
      </c>
      <c r="N89" s="209">
        <v>7204.18</v>
      </c>
      <c r="O89" s="209">
        <v>3945.08</v>
      </c>
      <c r="P89" s="209">
        <v>2427.52</v>
      </c>
      <c r="Q89" s="209">
        <v>28590.69</v>
      </c>
      <c r="R89" s="10"/>
      <c r="S89" s="371"/>
      <c r="T89" s="372"/>
      <c r="U89" s="10">
        <v>173</v>
      </c>
      <c r="V89" s="10">
        <v>111</v>
      </c>
      <c r="W89" s="10">
        <v>62</v>
      </c>
      <c r="X89" s="10">
        <v>38</v>
      </c>
      <c r="Y89" s="10">
        <v>440</v>
      </c>
      <c r="Z89" s="10"/>
      <c r="AA89" s="197"/>
      <c r="AB89" s="10" t="s">
        <v>229</v>
      </c>
      <c r="AC89" s="10"/>
      <c r="AD89" s="232">
        <v>8315</v>
      </c>
      <c r="AE89" s="210">
        <v>3</v>
      </c>
      <c r="AF89" s="210">
        <v>3</v>
      </c>
      <c r="AG89" s="210">
        <v>3</v>
      </c>
      <c r="AH89" s="210">
        <v>3</v>
      </c>
      <c r="AI89" s="210">
        <v>3</v>
      </c>
      <c r="AJ89" s="210"/>
      <c r="AK89" s="371"/>
      <c r="AL89" s="372"/>
      <c r="AM89" s="210">
        <v>730.63</v>
      </c>
      <c r="AN89" s="210">
        <v>48.47</v>
      </c>
      <c r="AO89" s="210">
        <v>54.19</v>
      </c>
      <c r="AP89" s="210">
        <v>51.24</v>
      </c>
      <c r="AQ89" s="210">
        <v>298.27</v>
      </c>
      <c r="AR89" s="210"/>
      <c r="AS89" s="371"/>
      <c r="AT89" s="372"/>
      <c r="AU89" s="210">
        <v>146</v>
      </c>
      <c r="AV89" s="210">
        <v>10</v>
      </c>
      <c r="AW89" s="210">
        <v>11</v>
      </c>
      <c r="AX89" s="210">
        <v>10</v>
      </c>
      <c r="AY89" s="210">
        <v>60</v>
      </c>
      <c r="AZ89" s="210"/>
      <c r="BA89" s="197"/>
    </row>
    <row r="90" spans="1:53" x14ac:dyDescent="0.25">
      <c r="A90" s="208"/>
      <c r="B90" s="10" t="s">
        <v>216</v>
      </c>
      <c r="C90" s="10"/>
      <c r="D90" s="232">
        <v>8251</v>
      </c>
      <c r="E90" s="10">
        <v>108</v>
      </c>
      <c r="F90" s="10">
        <v>62</v>
      </c>
      <c r="G90" s="10">
        <v>41</v>
      </c>
      <c r="H90" s="10">
        <v>40</v>
      </c>
      <c r="I90" s="10">
        <v>59</v>
      </c>
      <c r="J90" s="10"/>
      <c r="K90" s="371"/>
      <c r="L90" s="372"/>
      <c r="M90" s="209">
        <v>24120.03</v>
      </c>
      <c r="N90" s="209">
        <v>10575.29</v>
      </c>
      <c r="O90" s="209">
        <v>6172.71</v>
      </c>
      <c r="P90" s="209">
        <v>6808.31</v>
      </c>
      <c r="Q90" s="209">
        <v>84009.45</v>
      </c>
      <c r="R90" s="10"/>
      <c r="S90" s="371"/>
      <c r="T90" s="372"/>
      <c r="U90" s="10">
        <v>187</v>
      </c>
      <c r="V90" s="10">
        <v>82</v>
      </c>
      <c r="W90" s="10">
        <v>50</v>
      </c>
      <c r="X90" s="10">
        <v>55</v>
      </c>
      <c r="Y90" s="10">
        <v>651</v>
      </c>
      <c r="Z90" s="10"/>
      <c r="AA90" s="197"/>
      <c r="AB90" s="10" t="s">
        <v>232</v>
      </c>
      <c r="AC90" s="10"/>
      <c r="AD90" s="232">
        <v>8316</v>
      </c>
      <c r="AE90" s="210">
        <v>3</v>
      </c>
      <c r="AF90" s="210">
        <v>1</v>
      </c>
      <c r="AG90" s="210">
        <v>1</v>
      </c>
      <c r="AH90" s="210">
        <v>1</v>
      </c>
      <c r="AI90" s="210">
        <v>1</v>
      </c>
      <c r="AJ90" s="210"/>
      <c r="AK90" s="371"/>
      <c r="AL90" s="372"/>
      <c r="AM90" s="210">
        <v>440.14</v>
      </c>
      <c r="AN90" s="210">
        <v>355.91</v>
      </c>
      <c r="AO90" s="210">
        <v>170.81</v>
      </c>
      <c r="AP90" s="210">
        <v>244.45</v>
      </c>
      <c r="AQ90" s="210">
        <v>270.25</v>
      </c>
      <c r="AR90" s="210"/>
      <c r="AS90" s="371"/>
      <c r="AT90" s="372"/>
      <c r="AU90" s="210">
        <v>147</v>
      </c>
      <c r="AV90" s="210">
        <v>119</v>
      </c>
      <c r="AW90" s="210">
        <v>57</v>
      </c>
      <c r="AX90" s="210">
        <v>81</v>
      </c>
      <c r="AY90" s="210">
        <v>90</v>
      </c>
      <c r="AZ90" s="210"/>
      <c r="BA90" s="197"/>
    </row>
    <row r="91" spans="1:53" x14ac:dyDescent="0.25">
      <c r="A91" s="208"/>
      <c r="B91" s="10" t="s">
        <v>217</v>
      </c>
      <c r="C91" s="10"/>
      <c r="D91" s="232">
        <v>8314</v>
      </c>
      <c r="E91" s="10">
        <v>27</v>
      </c>
      <c r="F91" s="10">
        <v>14</v>
      </c>
      <c r="G91" s="10">
        <v>12</v>
      </c>
      <c r="H91" s="10">
        <v>10</v>
      </c>
      <c r="I91" s="10">
        <v>16</v>
      </c>
      <c r="J91" s="10"/>
      <c r="K91" s="371"/>
      <c r="L91" s="372"/>
      <c r="M91" s="209">
        <v>5890.25</v>
      </c>
      <c r="N91" s="209">
        <v>2339.96</v>
      </c>
      <c r="O91" s="209">
        <v>1491.17</v>
      </c>
      <c r="P91" s="209">
        <v>1706.85</v>
      </c>
      <c r="Q91" s="209">
        <v>13715.77</v>
      </c>
      <c r="R91" s="10"/>
      <c r="S91" s="371"/>
      <c r="T91" s="372"/>
      <c r="U91" s="10">
        <v>173</v>
      </c>
      <c r="V91" s="10">
        <v>69</v>
      </c>
      <c r="W91" s="10">
        <v>44</v>
      </c>
      <c r="X91" s="10">
        <v>50</v>
      </c>
      <c r="Y91" s="10">
        <v>403</v>
      </c>
      <c r="Z91" s="10"/>
      <c r="AA91" s="197"/>
      <c r="AB91" s="10" t="s">
        <v>234</v>
      </c>
      <c r="AC91" s="10"/>
      <c r="AD91" s="232">
        <v>8317</v>
      </c>
      <c r="AE91" s="210">
        <v>6</v>
      </c>
      <c r="AF91" s="210">
        <v>5</v>
      </c>
      <c r="AG91" s="210">
        <v>7</v>
      </c>
      <c r="AH91" s="210">
        <v>6</v>
      </c>
      <c r="AI91" s="210">
        <v>6</v>
      </c>
      <c r="AJ91" s="210"/>
      <c r="AK91" s="371"/>
      <c r="AL91" s="372"/>
      <c r="AM91" s="210">
        <v>741.8</v>
      </c>
      <c r="AN91" s="210">
        <v>198.3</v>
      </c>
      <c r="AO91" s="211">
        <v>1241.5999999999999</v>
      </c>
      <c r="AP91" s="210">
        <v>221.39</v>
      </c>
      <c r="AQ91" s="211">
        <v>2204.71</v>
      </c>
      <c r="AR91" s="210"/>
      <c r="AS91" s="371"/>
      <c r="AT91" s="372"/>
      <c r="AU91" s="210">
        <v>106</v>
      </c>
      <c r="AV91" s="210">
        <v>28</v>
      </c>
      <c r="AW91" s="210">
        <v>177</v>
      </c>
      <c r="AX91" s="210">
        <v>32</v>
      </c>
      <c r="AY91" s="210">
        <v>315</v>
      </c>
      <c r="AZ91" s="210"/>
      <c r="BA91" s="197"/>
    </row>
    <row r="92" spans="1:53" x14ac:dyDescent="0.25">
      <c r="A92" s="208"/>
      <c r="B92" s="10" t="s">
        <v>219</v>
      </c>
      <c r="C92" s="10"/>
      <c r="D92" s="232">
        <v>8214</v>
      </c>
      <c r="E92" s="10">
        <v>71</v>
      </c>
      <c r="F92" s="10">
        <v>36</v>
      </c>
      <c r="G92" s="10">
        <v>33</v>
      </c>
      <c r="H92" s="10">
        <v>35</v>
      </c>
      <c r="I92" s="10">
        <v>36</v>
      </c>
      <c r="J92" s="10"/>
      <c r="K92" s="371"/>
      <c r="L92" s="372"/>
      <c r="M92" s="209">
        <v>13954.12</v>
      </c>
      <c r="N92" s="209">
        <v>4098.5600000000004</v>
      </c>
      <c r="O92" s="209">
        <v>3021.93</v>
      </c>
      <c r="P92" s="209">
        <v>4058.53</v>
      </c>
      <c r="Q92" s="209">
        <v>21959.69</v>
      </c>
      <c r="R92" s="10"/>
      <c r="S92" s="371"/>
      <c r="T92" s="372"/>
      <c r="U92" s="10">
        <v>170</v>
      </c>
      <c r="V92" s="10">
        <v>50</v>
      </c>
      <c r="W92" s="10">
        <v>37</v>
      </c>
      <c r="X92" s="10">
        <v>51</v>
      </c>
      <c r="Y92" s="10">
        <v>268</v>
      </c>
      <c r="Z92" s="10"/>
      <c r="AA92" s="197"/>
      <c r="AB92" s="10" t="s">
        <v>237</v>
      </c>
      <c r="AC92" s="10"/>
      <c r="AD92" s="232">
        <v>8310</v>
      </c>
      <c r="AE92" s="210">
        <v>2</v>
      </c>
      <c r="AF92" s="210">
        <v>1</v>
      </c>
      <c r="AG92" s="210">
        <v>1</v>
      </c>
      <c r="AH92" s="210">
        <v>1</v>
      </c>
      <c r="AI92" s="210">
        <v>1</v>
      </c>
      <c r="AJ92" s="210"/>
      <c r="AK92" s="371"/>
      <c r="AL92" s="372"/>
      <c r="AM92" s="210">
        <v>406.34</v>
      </c>
      <c r="AN92" s="210">
        <v>383.9</v>
      </c>
      <c r="AO92" s="210">
        <v>400.41</v>
      </c>
      <c r="AP92" s="210">
        <v>293.45</v>
      </c>
      <c r="AQ92" s="211">
        <v>1760.72</v>
      </c>
      <c r="AR92" s="210"/>
      <c r="AS92" s="371"/>
      <c r="AT92" s="372"/>
      <c r="AU92" s="210">
        <v>203</v>
      </c>
      <c r="AV92" s="210">
        <v>192</v>
      </c>
      <c r="AW92" s="210">
        <v>200</v>
      </c>
      <c r="AX92" s="210">
        <v>147</v>
      </c>
      <c r="AY92" s="210">
        <v>880</v>
      </c>
      <c r="AZ92" s="210"/>
      <c r="BA92" s="197"/>
    </row>
    <row r="93" spans="1:53" x14ac:dyDescent="0.25">
      <c r="A93" s="208"/>
      <c r="B93" s="10" t="s">
        <v>222</v>
      </c>
      <c r="C93" s="10"/>
      <c r="D93" s="232">
        <v>8090</v>
      </c>
      <c r="E93" s="10">
        <v>9</v>
      </c>
      <c r="F93" s="10">
        <v>7</v>
      </c>
      <c r="G93" s="10">
        <v>4</v>
      </c>
      <c r="H93" s="10">
        <v>5</v>
      </c>
      <c r="I93" s="10">
        <v>6</v>
      </c>
      <c r="J93" s="10"/>
      <c r="K93" s="371"/>
      <c r="L93" s="372"/>
      <c r="M93" s="209">
        <v>1619.59</v>
      </c>
      <c r="N93" s="209">
        <v>1230.06</v>
      </c>
      <c r="O93" s="10">
        <v>887.79</v>
      </c>
      <c r="P93" s="10">
        <v>919.95</v>
      </c>
      <c r="Q93" s="209">
        <v>2096.9899999999998</v>
      </c>
      <c r="R93" s="10"/>
      <c r="S93" s="371"/>
      <c r="T93" s="372"/>
      <c r="U93" s="10">
        <v>162</v>
      </c>
      <c r="V93" s="10">
        <v>123</v>
      </c>
      <c r="W93" s="10">
        <v>89</v>
      </c>
      <c r="X93" s="10">
        <v>92</v>
      </c>
      <c r="Y93" s="10">
        <v>210</v>
      </c>
      <c r="Z93" s="10"/>
      <c r="AA93" s="197"/>
      <c r="AB93" s="10" t="s">
        <v>644</v>
      </c>
      <c r="AC93" s="10"/>
      <c r="AD93" s="232">
        <v>8087</v>
      </c>
      <c r="AE93" s="210">
        <v>2</v>
      </c>
      <c r="AF93" s="210"/>
      <c r="AG93" s="210"/>
      <c r="AH93" s="210"/>
      <c r="AI93" s="210">
        <v>1</v>
      </c>
      <c r="AJ93" s="210"/>
      <c r="AK93" s="371"/>
      <c r="AL93" s="372"/>
      <c r="AM93" s="211">
        <v>1156.25</v>
      </c>
      <c r="AN93" s="210" t="s">
        <v>699</v>
      </c>
      <c r="AO93" s="210" t="s">
        <v>699</v>
      </c>
      <c r="AP93" s="210" t="s">
        <v>699</v>
      </c>
      <c r="AQ93" s="210">
        <v>65</v>
      </c>
      <c r="AR93" s="210"/>
      <c r="AS93" s="371"/>
      <c r="AT93" s="372"/>
      <c r="AU93" s="210">
        <v>385</v>
      </c>
      <c r="AV93" s="210" t="s">
        <v>699</v>
      </c>
      <c r="AW93" s="210" t="s">
        <v>699</v>
      </c>
      <c r="AX93" s="210" t="s">
        <v>699</v>
      </c>
      <c r="AY93" s="210">
        <v>22</v>
      </c>
      <c r="AZ93" s="210"/>
      <c r="BA93" s="197"/>
    </row>
    <row r="94" spans="1:53" x14ac:dyDescent="0.25">
      <c r="A94" s="208"/>
      <c r="B94" s="10" t="s">
        <v>226</v>
      </c>
      <c r="C94" s="10"/>
      <c r="D94" s="232">
        <v>8215</v>
      </c>
      <c r="E94" s="10">
        <v>81</v>
      </c>
      <c r="F94" s="10">
        <v>45</v>
      </c>
      <c r="G94" s="10">
        <v>40</v>
      </c>
      <c r="H94" s="10">
        <v>39</v>
      </c>
      <c r="I94" s="10">
        <v>54</v>
      </c>
      <c r="J94" s="10"/>
      <c r="K94" s="371"/>
      <c r="L94" s="372"/>
      <c r="M94" s="209">
        <v>19389.82</v>
      </c>
      <c r="N94" s="209">
        <v>8793.7800000000007</v>
      </c>
      <c r="O94" s="209">
        <v>7622.95</v>
      </c>
      <c r="P94" s="209">
        <v>7236.29</v>
      </c>
      <c r="Q94" s="209">
        <v>59871.94</v>
      </c>
      <c r="R94" s="10"/>
      <c r="S94" s="371"/>
      <c r="T94" s="372"/>
      <c r="U94" s="10">
        <v>175</v>
      </c>
      <c r="V94" s="10">
        <v>79</v>
      </c>
      <c r="W94" s="10">
        <v>69</v>
      </c>
      <c r="X94" s="10">
        <v>65</v>
      </c>
      <c r="Y94" s="10">
        <v>544</v>
      </c>
      <c r="Z94" s="10"/>
      <c r="AA94" s="197"/>
      <c r="AB94" s="10" t="s">
        <v>644</v>
      </c>
      <c r="AC94" s="10"/>
      <c r="AD94" s="232">
        <v>8215</v>
      </c>
      <c r="AE94" s="210">
        <v>84</v>
      </c>
      <c r="AF94" s="210">
        <v>41</v>
      </c>
      <c r="AG94" s="210">
        <v>33</v>
      </c>
      <c r="AH94" s="210">
        <v>24</v>
      </c>
      <c r="AI94" s="210">
        <v>24</v>
      </c>
      <c r="AJ94" s="210"/>
      <c r="AK94" s="371"/>
      <c r="AL94" s="372"/>
      <c r="AM94" s="211">
        <v>22296.38</v>
      </c>
      <c r="AN94" s="211">
        <v>5199.83</v>
      </c>
      <c r="AO94" s="211">
        <v>3995.46</v>
      </c>
      <c r="AP94" s="211">
        <v>3576.72</v>
      </c>
      <c r="AQ94" s="211">
        <v>22172.69</v>
      </c>
      <c r="AR94" s="210"/>
      <c r="AS94" s="371"/>
      <c r="AT94" s="372"/>
      <c r="AU94" s="210">
        <v>256</v>
      </c>
      <c r="AV94" s="210">
        <v>60</v>
      </c>
      <c r="AW94" s="210">
        <v>46</v>
      </c>
      <c r="AX94" s="210">
        <v>42</v>
      </c>
      <c r="AY94" s="210">
        <v>255</v>
      </c>
      <c r="AZ94" s="210"/>
      <c r="BA94" s="197"/>
    </row>
    <row r="95" spans="1:53" x14ac:dyDescent="0.25">
      <c r="A95" s="208"/>
      <c r="B95" s="10" t="s">
        <v>227</v>
      </c>
      <c r="C95" s="10"/>
      <c r="D95" s="232">
        <v>8260</v>
      </c>
      <c r="E95" s="10">
        <v>1</v>
      </c>
      <c r="F95" s="10">
        <v>1</v>
      </c>
      <c r="G95" s="10"/>
      <c r="H95" s="10"/>
      <c r="I95" s="10"/>
      <c r="J95" s="10"/>
      <c r="K95" s="371"/>
      <c r="L95" s="372"/>
      <c r="M95" s="10">
        <v>32.97</v>
      </c>
      <c r="N95" s="10">
        <v>39.049999999999997</v>
      </c>
      <c r="O95" s="10" t="s">
        <v>699</v>
      </c>
      <c r="P95" s="10" t="s">
        <v>699</v>
      </c>
      <c r="Q95" s="10" t="s">
        <v>699</v>
      </c>
      <c r="R95" s="10"/>
      <c r="S95" s="371"/>
      <c r="T95" s="372"/>
      <c r="U95" s="10">
        <v>33</v>
      </c>
      <c r="V95" s="10">
        <v>39</v>
      </c>
      <c r="W95" s="10" t="s">
        <v>699</v>
      </c>
      <c r="X95" s="10" t="s">
        <v>699</v>
      </c>
      <c r="Y95" s="10" t="s">
        <v>699</v>
      </c>
      <c r="Z95" s="10"/>
      <c r="AA95" s="197"/>
      <c r="AB95" s="10" t="s">
        <v>644</v>
      </c>
      <c r="AC95" s="10"/>
      <c r="AD95" s="232">
        <v>8234</v>
      </c>
      <c r="AE95" s="210">
        <v>82</v>
      </c>
      <c r="AF95" s="210">
        <v>37</v>
      </c>
      <c r="AG95" s="210">
        <v>31</v>
      </c>
      <c r="AH95" s="210">
        <v>29</v>
      </c>
      <c r="AI95" s="210">
        <v>24</v>
      </c>
      <c r="AJ95" s="210"/>
      <c r="AK95" s="371"/>
      <c r="AL95" s="372"/>
      <c r="AM95" s="211">
        <v>59257.78</v>
      </c>
      <c r="AN95" s="211">
        <v>22557.63</v>
      </c>
      <c r="AO95" s="211">
        <v>19504.23</v>
      </c>
      <c r="AP95" s="211">
        <v>16098.57</v>
      </c>
      <c r="AQ95" s="211">
        <v>126587.68</v>
      </c>
      <c r="AR95" s="210"/>
      <c r="AS95" s="371"/>
      <c r="AT95" s="372"/>
      <c r="AU95" s="210">
        <v>681</v>
      </c>
      <c r="AV95" s="210">
        <v>259</v>
      </c>
      <c r="AW95" s="210">
        <v>227</v>
      </c>
      <c r="AX95" s="210">
        <v>189</v>
      </c>
      <c r="AY95" s="212">
        <v>1489</v>
      </c>
      <c r="AZ95" s="210"/>
      <c r="BA95" s="197"/>
    </row>
    <row r="96" spans="1:53" x14ac:dyDescent="0.25">
      <c r="A96" s="208"/>
      <c r="B96" s="10" t="s">
        <v>228</v>
      </c>
      <c r="C96" s="10"/>
      <c r="D96" s="232">
        <v>8210</v>
      </c>
      <c r="E96" s="10">
        <v>7</v>
      </c>
      <c r="F96" s="10">
        <v>5</v>
      </c>
      <c r="G96" s="10">
        <v>5</v>
      </c>
      <c r="H96" s="10">
        <v>4</v>
      </c>
      <c r="I96" s="10">
        <v>3</v>
      </c>
      <c r="J96" s="10"/>
      <c r="K96" s="371"/>
      <c r="L96" s="372"/>
      <c r="M96" s="10">
        <v>156.62</v>
      </c>
      <c r="N96" s="10">
        <v>76.19</v>
      </c>
      <c r="O96" s="10">
        <v>79.81</v>
      </c>
      <c r="P96" s="10">
        <v>97.83</v>
      </c>
      <c r="Q96" s="10">
        <v>373.19</v>
      </c>
      <c r="R96" s="10"/>
      <c r="S96" s="371"/>
      <c r="T96" s="372"/>
      <c r="U96" s="10">
        <v>22</v>
      </c>
      <c r="V96" s="10">
        <v>11</v>
      </c>
      <c r="W96" s="10">
        <v>11</v>
      </c>
      <c r="X96" s="10">
        <v>14</v>
      </c>
      <c r="Y96" s="10">
        <v>53</v>
      </c>
      <c r="Z96" s="10"/>
      <c r="AA96" s="197"/>
      <c r="AB96" s="10" t="s">
        <v>245</v>
      </c>
      <c r="AC96" s="10"/>
      <c r="AD96" s="232">
        <v>8270</v>
      </c>
      <c r="AE96" s="210">
        <v>2</v>
      </c>
      <c r="AF96" s="210">
        <v>1</v>
      </c>
      <c r="AG96" s="210">
        <v>1</v>
      </c>
      <c r="AH96" s="210">
        <v>1</v>
      </c>
      <c r="AI96" s="210">
        <v>1</v>
      </c>
      <c r="AJ96" s="210"/>
      <c r="AK96" s="371"/>
      <c r="AL96" s="372"/>
      <c r="AM96" s="210">
        <v>23.5</v>
      </c>
      <c r="AN96" s="210">
        <v>18.739999999999998</v>
      </c>
      <c r="AO96" s="210">
        <v>58.13</v>
      </c>
      <c r="AP96" s="210">
        <v>78.069999999999993</v>
      </c>
      <c r="AQ96" s="210">
        <v>157.05000000000001</v>
      </c>
      <c r="AR96" s="210"/>
      <c r="AS96" s="371"/>
      <c r="AT96" s="372"/>
      <c r="AU96" s="210">
        <v>12</v>
      </c>
      <c r="AV96" s="210">
        <v>9</v>
      </c>
      <c r="AW96" s="210">
        <v>29</v>
      </c>
      <c r="AX96" s="210">
        <v>39</v>
      </c>
      <c r="AY96" s="210">
        <v>79</v>
      </c>
      <c r="AZ96" s="210"/>
      <c r="BA96" s="197"/>
    </row>
    <row r="97" spans="1:53" x14ac:dyDescent="0.25">
      <c r="A97" s="208"/>
      <c r="B97" s="10" t="s">
        <v>229</v>
      </c>
      <c r="C97" s="10"/>
      <c r="D97" s="232">
        <v>8315</v>
      </c>
      <c r="E97" s="10">
        <v>35</v>
      </c>
      <c r="F97" s="10">
        <v>35</v>
      </c>
      <c r="G97" s="10">
        <v>28</v>
      </c>
      <c r="H97" s="10">
        <v>31</v>
      </c>
      <c r="I97" s="10">
        <v>33</v>
      </c>
      <c r="J97" s="10"/>
      <c r="K97" s="371"/>
      <c r="L97" s="372"/>
      <c r="M97" s="209">
        <v>7260.97</v>
      </c>
      <c r="N97" s="209">
        <v>5133.76</v>
      </c>
      <c r="O97" s="209">
        <v>5043.6400000000003</v>
      </c>
      <c r="P97" s="209">
        <v>6259.34</v>
      </c>
      <c r="Q97" s="209">
        <v>40894.36</v>
      </c>
      <c r="R97" s="10"/>
      <c r="S97" s="371"/>
      <c r="T97" s="372"/>
      <c r="U97" s="10">
        <v>145</v>
      </c>
      <c r="V97" s="10">
        <v>103</v>
      </c>
      <c r="W97" s="10">
        <v>103</v>
      </c>
      <c r="X97" s="10">
        <v>130</v>
      </c>
      <c r="Y97" s="10">
        <v>818</v>
      </c>
      <c r="Z97" s="10"/>
      <c r="AA97" s="197"/>
      <c r="AB97" s="10" t="s">
        <v>247</v>
      </c>
      <c r="AC97" s="10"/>
      <c r="AD97" s="232">
        <v>8037</v>
      </c>
      <c r="AE97" s="210">
        <v>15</v>
      </c>
      <c r="AF97" s="210">
        <v>6</v>
      </c>
      <c r="AG97" s="210">
        <v>4</v>
      </c>
      <c r="AH97" s="210">
        <v>3</v>
      </c>
      <c r="AI97" s="210">
        <v>3</v>
      </c>
      <c r="AJ97" s="210"/>
      <c r="AK97" s="371"/>
      <c r="AL97" s="372"/>
      <c r="AM97" s="211">
        <v>3425.6</v>
      </c>
      <c r="AN97" s="210">
        <v>537.16999999999996</v>
      </c>
      <c r="AO97" s="210">
        <v>367.64</v>
      </c>
      <c r="AP97" s="210">
        <v>233.25</v>
      </c>
      <c r="AQ97" s="211">
        <v>1765.4</v>
      </c>
      <c r="AR97" s="210"/>
      <c r="AS97" s="371"/>
      <c r="AT97" s="372"/>
      <c r="AU97" s="210">
        <v>228</v>
      </c>
      <c r="AV97" s="210">
        <v>36</v>
      </c>
      <c r="AW97" s="210">
        <v>25</v>
      </c>
      <c r="AX97" s="210">
        <v>16</v>
      </c>
      <c r="AY97" s="210">
        <v>118</v>
      </c>
      <c r="AZ97" s="210"/>
      <c r="BA97" s="197"/>
    </row>
    <row r="98" spans="1:53" x14ac:dyDescent="0.25">
      <c r="A98" s="208"/>
      <c r="B98" s="10" t="s">
        <v>232</v>
      </c>
      <c r="C98" s="10"/>
      <c r="D98" s="232">
        <v>8316</v>
      </c>
      <c r="E98" s="10">
        <v>33</v>
      </c>
      <c r="F98" s="10">
        <v>28</v>
      </c>
      <c r="G98" s="10">
        <v>21</v>
      </c>
      <c r="H98" s="10">
        <v>22</v>
      </c>
      <c r="I98" s="10">
        <v>28</v>
      </c>
      <c r="J98" s="10"/>
      <c r="K98" s="371"/>
      <c r="L98" s="372"/>
      <c r="M98" s="209">
        <v>7311.19</v>
      </c>
      <c r="N98" s="209">
        <v>4972.47</v>
      </c>
      <c r="O98" s="209">
        <v>2839</v>
      </c>
      <c r="P98" s="209">
        <v>3951.02</v>
      </c>
      <c r="Q98" s="209">
        <v>42974.64</v>
      </c>
      <c r="R98" s="10"/>
      <c r="S98" s="371"/>
      <c r="T98" s="372"/>
      <c r="U98" s="10">
        <v>170</v>
      </c>
      <c r="V98" s="10">
        <v>116</v>
      </c>
      <c r="W98" s="10">
        <v>66</v>
      </c>
      <c r="X98" s="10">
        <v>92</v>
      </c>
      <c r="Y98" s="10">
        <v>999</v>
      </c>
      <c r="Z98" s="10"/>
      <c r="AA98" s="197"/>
      <c r="AB98" s="10" t="s">
        <v>248</v>
      </c>
      <c r="AC98" s="10"/>
      <c r="AD98" s="232">
        <v>8318</v>
      </c>
      <c r="AE98" s="210">
        <v>78</v>
      </c>
      <c r="AF98" s="210">
        <v>39</v>
      </c>
      <c r="AG98" s="210">
        <v>23</v>
      </c>
      <c r="AH98" s="210">
        <v>17</v>
      </c>
      <c r="AI98" s="210">
        <v>15</v>
      </c>
      <c r="AJ98" s="210"/>
      <c r="AK98" s="371"/>
      <c r="AL98" s="372"/>
      <c r="AM98" s="211">
        <v>28895.25</v>
      </c>
      <c r="AN98" s="211">
        <v>14306.78</v>
      </c>
      <c r="AO98" s="211">
        <v>7165.63</v>
      </c>
      <c r="AP98" s="211">
        <v>1649.92</v>
      </c>
      <c r="AQ98" s="211">
        <v>7928.99</v>
      </c>
      <c r="AR98" s="210"/>
      <c r="AS98" s="371"/>
      <c r="AT98" s="372"/>
      <c r="AU98" s="210">
        <v>348</v>
      </c>
      <c r="AV98" s="210">
        <v>172</v>
      </c>
      <c r="AW98" s="210">
        <v>87</v>
      </c>
      <c r="AX98" s="210">
        <v>20</v>
      </c>
      <c r="AY98" s="210">
        <v>96</v>
      </c>
      <c r="AZ98" s="210"/>
      <c r="BA98" s="197"/>
    </row>
    <row r="99" spans="1:53" x14ac:dyDescent="0.25">
      <c r="A99" s="208"/>
      <c r="B99" s="10" t="s">
        <v>232</v>
      </c>
      <c r="C99" s="10"/>
      <c r="D99" s="232">
        <v>8318</v>
      </c>
      <c r="E99" s="10">
        <v>1</v>
      </c>
      <c r="F99" s="10">
        <v>1</v>
      </c>
      <c r="G99" s="10">
        <v>1</v>
      </c>
      <c r="H99" s="10">
        <v>1</v>
      </c>
      <c r="I99" s="10">
        <v>1</v>
      </c>
      <c r="J99" s="10"/>
      <c r="K99" s="371"/>
      <c r="L99" s="372"/>
      <c r="M99" s="10">
        <v>215.98</v>
      </c>
      <c r="N99" s="10">
        <v>92.56</v>
      </c>
      <c r="O99" s="10">
        <v>88.46</v>
      </c>
      <c r="P99" s="10">
        <v>114.07</v>
      </c>
      <c r="Q99" s="209">
        <v>1500.75</v>
      </c>
      <c r="R99" s="10"/>
      <c r="S99" s="371"/>
      <c r="T99" s="372"/>
      <c r="U99" s="10">
        <v>216</v>
      </c>
      <c r="V99" s="10">
        <v>93</v>
      </c>
      <c r="W99" s="10">
        <v>88</v>
      </c>
      <c r="X99" s="10">
        <v>114</v>
      </c>
      <c r="Y99" s="213">
        <v>1501</v>
      </c>
      <c r="Z99" s="10"/>
      <c r="AA99" s="197"/>
      <c r="AB99" s="10" t="s">
        <v>251</v>
      </c>
      <c r="AC99" s="10"/>
      <c r="AD99" s="232">
        <v>8217</v>
      </c>
      <c r="AE99" s="210">
        <v>19</v>
      </c>
      <c r="AF99" s="210">
        <v>11</v>
      </c>
      <c r="AG99" s="210">
        <v>9</v>
      </c>
      <c r="AH99" s="210">
        <v>7</v>
      </c>
      <c r="AI99" s="210">
        <v>11</v>
      </c>
      <c r="AJ99" s="210"/>
      <c r="AK99" s="371"/>
      <c r="AL99" s="372"/>
      <c r="AM99" s="211">
        <v>3092.84</v>
      </c>
      <c r="AN99" s="211">
        <v>3029.11</v>
      </c>
      <c r="AO99" s="210">
        <v>708.83</v>
      </c>
      <c r="AP99" s="210">
        <v>536.01</v>
      </c>
      <c r="AQ99" s="211">
        <v>25935.96</v>
      </c>
      <c r="AR99" s="210"/>
      <c r="AS99" s="371"/>
      <c r="AT99" s="372"/>
      <c r="AU99" s="210">
        <v>155</v>
      </c>
      <c r="AV99" s="210">
        <v>151</v>
      </c>
      <c r="AW99" s="210">
        <v>39</v>
      </c>
      <c r="AX99" s="210">
        <v>30</v>
      </c>
      <c r="AY99" s="212">
        <v>1297</v>
      </c>
      <c r="AZ99" s="210"/>
      <c r="BA99" s="197"/>
    </row>
    <row r="100" spans="1:53" x14ac:dyDescent="0.25">
      <c r="A100" s="208"/>
      <c r="B100" s="10" t="s">
        <v>234</v>
      </c>
      <c r="C100" s="10"/>
      <c r="D100" s="232">
        <v>8317</v>
      </c>
      <c r="E100" s="10">
        <v>79</v>
      </c>
      <c r="F100" s="10">
        <v>46</v>
      </c>
      <c r="G100" s="10">
        <v>33</v>
      </c>
      <c r="H100" s="10">
        <v>37</v>
      </c>
      <c r="I100" s="10">
        <v>41</v>
      </c>
      <c r="J100" s="10"/>
      <c r="K100" s="371"/>
      <c r="L100" s="372"/>
      <c r="M100" s="209">
        <v>16001.9</v>
      </c>
      <c r="N100" s="209">
        <v>7237.69</v>
      </c>
      <c r="O100" s="209">
        <v>4492.34</v>
      </c>
      <c r="P100" s="209">
        <v>5920.81</v>
      </c>
      <c r="Q100" s="209">
        <v>36633.43</v>
      </c>
      <c r="R100" s="10"/>
      <c r="S100" s="371"/>
      <c r="T100" s="372"/>
      <c r="U100" s="10">
        <v>157</v>
      </c>
      <c r="V100" s="10">
        <v>71</v>
      </c>
      <c r="W100" s="10">
        <v>46</v>
      </c>
      <c r="X100" s="10">
        <v>60</v>
      </c>
      <c r="Y100" s="10">
        <v>359</v>
      </c>
      <c r="Z100" s="10"/>
      <c r="AA100" s="197"/>
      <c r="AB100" s="10" t="s">
        <v>256</v>
      </c>
      <c r="AC100" s="10"/>
      <c r="AD100" s="232">
        <v>8330</v>
      </c>
      <c r="AE100" s="210">
        <v>3</v>
      </c>
      <c r="AF100" s="210">
        <v>2</v>
      </c>
      <c r="AG100" s="210">
        <v>2</v>
      </c>
      <c r="AH100" s="210">
        <v>2</v>
      </c>
      <c r="AI100" s="210">
        <v>2</v>
      </c>
      <c r="AJ100" s="210"/>
      <c r="AK100" s="371"/>
      <c r="AL100" s="372"/>
      <c r="AM100" s="211">
        <v>1937.71</v>
      </c>
      <c r="AN100" s="210">
        <v>41.78</v>
      </c>
      <c r="AO100" s="210">
        <v>38.61</v>
      </c>
      <c r="AP100" s="210">
        <v>36.43</v>
      </c>
      <c r="AQ100" s="210">
        <v>126.48</v>
      </c>
      <c r="AR100" s="210"/>
      <c r="AS100" s="371"/>
      <c r="AT100" s="372"/>
      <c r="AU100" s="210">
        <v>646</v>
      </c>
      <c r="AV100" s="210">
        <v>14</v>
      </c>
      <c r="AW100" s="210">
        <v>13</v>
      </c>
      <c r="AX100" s="210">
        <v>12</v>
      </c>
      <c r="AY100" s="210">
        <v>42</v>
      </c>
      <c r="AZ100" s="210"/>
      <c r="BA100" s="197"/>
    </row>
    <row r="101" spans="1:53" x14ac:dyDescent="0.25">
      <c r="A101" s="208"/>
      <c r="B101" s="10" t="s">
        <v>234</v>
      </c>
      <c r="C101" s="10"/>
      <c r="D101" s="232">
        <v>8330</v>
      </c>
      <c r="E101" s="10">
        <v>1</v>
      </c>
      <c r="F101" s="10">
        <v>1</v>
      </c>
      <c r="G101" s="10">
        <v>1</v>
      </c>
      <c r="H101" s="10">
        <v>1</v>
      </c>
      <c r="I101" s="10">
        <v>1</v>
      </c>
      <c r="J101" s="10"/>
      <c r="K101" s="371"/>
      <c r="L101" s="372"/>
      <c r="M101" s="10">
        <v>99.59</v>
      </c>
      <c r="N101" s="10">
        <v>124.07</v>
      </c>
      <c r="O101" s="10">
        <v>87.38</v>
      </c>
      <c r="P101" s="10">
        <v>101.11</v>
      </c>
      <c r="Q101" s="209">
        <v>2180.4499999999998</v>
      </c>
      <c r="R101" s="10"/>
      <c r="S101" s="371"/>
      <c r="T101" s="372"/>
      <c r="U101" s="10">
        <v>100</v>
      </c>
      <c r="V101" s="10">
        <v>124</v>
      </c>
      <c r="W101" s="10">
        <v>87</v>
      </c>
      <c r="X101" s="10">
        <v>101</v>
      </c>
      <c r="Y101" s="213">
        <v>2180</v>
      </c>
      <c r="Z101" s="10"/>
      <c r="AA101" s="197"/>
      <c r="AB101" s="10" t="s">
        <v>257</v>
      </c>
      <c r="AC101" s="10"/>
      <c r="AD101" s="232">
        <v>8081</v>
      </c>
      <c r="AE101" s="210">
        <v>61</v>
      </c>
      <c r="AF101" s="210">
        <v>40</v>
      </c>
      <c r="AG101" s="210">
        <v>31</v>
      </c>
      <c r="AH101" s="210">
        <v>25</v>
      </c>
      <c r="AI101" s="210">
        <v>27</v>
      </c>
      <c r="AJ101" s="210"/>
      <c r="AK101" s="371"/>
      <c r="AL101" s="372"/>
      <c r="AM101" s="211">
        <v>16076.72</v>
      </c>
      <c r="AN101" s="211">
        <v>7306.68</v>
      </c>
      <c r="AO101" s="211">
        <v>3907.8</v>
      </c>
      <c r="AP101" s="211">
        <v>2674.8</v>
      </c>
      <c r="AQ101" s="211">
        <v>22993.42</v>
      </c>
      <c r="AR101" s="210"/>
      <c r="AS101" s="371"/>
      <c r="AT101" s="372"/>
      <c r="AU101" s="210">
        <v>240</v>
      </c>
      <c r="AV101" s="210">
        <v>109</v>
      </c>
      <c r="AW101" s="210">
        <v>59</v>
      </c>
      <c r="AX101" s="210">
        <v>41</v>
      </c>
      <c r="AY101" s="210">
        <v>343</v>
      </c>
      <c r="AZ101" s="210"/>
      <c r="BA101" s="197"/>
    </row>
    <row r="102" spans="1:53" x14ac:dyDescent="0.25">
      <c r="A102" s="208"/>
      <c r="B102" s="10" t="s">
        <v>237</v>
      </c>
      <c r="C102" s="10"/>
      <c r="D102" s="232">
        <v>8310</v>
      </c>
      <c r="E102" s="10">
        <v>2</v>
      </c>
      <c r="F102" s="10">
        <v>2</v>
      </c>
      <c r="G102" s="10">
        <v>1</v>
      </c>
      <c r="H102" s="10">
        <v>1</v>
      </c>
      <c r="I102" s="10">
        <v>1</v>
      </c>
      <c r="J102" s="10"/>
      <c r="K102" s="371"/>
      <c r="L102" s="372"/>
      <c r="M102" s="10">
        <v>260.33999999999997</v>
      </c>
      <c r="N102" s="10">
        <v>149.86000000000001</v>
      </c>
      <c r="O102" s="10">
        <v>77.66</v>
      </c>
      <c r="P102" s="10">
        <v>159.37</v>
      </c>
      <c r="Q102" s="10">
        <v>678.84</v>
      </c>
      <c r="R102" s="10"/>
      <c r="S102" s="371"/>
      <c r="T102" s="372"/>
      <c r="U102" s="10">
        <v>130</v>
      </c>
      <c r="V102" s="10">
        <v>75</v>
      </c>
      <c r="W102" s="10">
        <v>39</v>
      </c>
      <c r="X102" s="10">
        <v>80</v>
      </c>
      <c r="Y102" s="10">
        <v>339</v>
      </c>
      <c r="Z102" s="10"/>
      <c r="AA102" s="197"/>
      <c r="AB102" s="10" t="s">
        <v>260</v>
      </c>
      <c r="AC102" s="10"/>
      <c r="AD102" s="232">
        <v>8204</v>
      </c>
      <c r="AE102" s="210">
        <v>37</v>
      </c>
      <c r="AF102" s="210">
        <v>13</v>
      </c>
      <c r="AG102" s="210">
        <v>6</v>
      </c>
      <c r="AH102" s="210">
        <v>5</v>
      </c>
      <c r="AI102" s="210">
        <v>6</v>
      </c>
      <c r="AJ102" s="210"/>
      <c r="AK102" s="371"/>
      <c r="AL102" s="372"/>
      <c r="AM102" s="211">
        <v>13657.99</v>
      </c>
      <c r="AN102" s="211">
        <v>1215.56</v>
      </c>
      <c r="AO102" s="210">
        <v>411.98</v>
      </c>
      <c r="AP102" s="210">
        <v>427.48</v>
      </c>
      <c r="AQ102" s="211">
        <v>1436.4</v>
      </c>
      <c r="AR102" s="210"/>
      <c r="AS102" s="371"/>
      <c r="AT102" s="372"/>
      <c r="AU102" s="210">
        <v>333</v>
      </c>
      <c r="AV102" s="210">
        <v>30</v>
      </c>
      <c r="AW102" s="210">
        <v>11</v>
      </c>
      <c r="AX102" s="210">
        <v>10</v>
      </c>
      <c r="AY102" s="210">
        <v>35</v>
      </c>
      <c r="AZ102" s="210"/>
      <c r="BA102" s="197"/>
    </row>
    <row r="103" spans="1:53" x14ac:dyDescent="0.25">
      <c r="A103" s="208"/>
      <c r="B103" s="10" t="s">
        <v>241</v>
      </c>
      <c r="C103" s="10"/>
      <c r="D103" s="232">
        <v>8242</v>
      </c>
      <c r="E103" s="10">
        <v>1</v>
      </c>
      <c r="F103" s="10"/>
      <c r="G103" s="10"/>
      <c r="H103" s="10"/>
      <c r="I103" s="10"/>
      <c r="J103" s="10"/>
      <c r="K103" s="371"/>
      <c r="L103" s="372"/>
      <c r="M103" s="10">
        <v>657.47</v>
      </c>
      <c r="N103" s="10" t="s">
        <v>699</v>
      </c>
      <c r="O103" s="10" t="s">
        <v>699</v>
      </c>
      <c r="P103" s="10" t="s">
        <v>699</v>
      </c>
      <c r="Q103" s="10" t="s">
        <v>699</v>
      </c>
      <c r="R103" s="10"/>
      <c r="S103" s="371"/>
      <c r="T103" s="372"/>
      <c r="U103" s="10">
        <v>657</v>
      </c>
      <c r="V103" s="10" t="s">
        <v>699</v>
      </c>
      <c r="W103" s="10" t="s">
        <v>699</v>
      </c>
      <c r="X103" s="10" t="s">
        <v>699</v>
      </c>
      <c r="Y103" s="10" t="s">
        <v>699</v>
      </c>
      <c r="Z103" s="10"/>
      <c r="AA103" s="197"/>
      <c r="AB103" s="10" t="s">
        <v>262</v>
      </c>
      <c r="AC103" s="10"/>
      <c r="AD103" s="232">
        <v>8319</v>
      </c>
      <c r="AE103" s="210">
        <v>30</v>
      </c>
      <c r="AF103" s="210">
        <v>25</v>
      </c>
      <c r="AG103" s="210">
        <v>21</v>
      </c>
      <c r="AH103" s="210">
        <v>16</v>
      </c>
      <c r="AI103" s="210">
        <v>10</v>
      </c>
      <c r="AJ103" s="210"/>
      <c r="AK103" s="371"/>
      <c r="AL103" s="372"/>
      <c r="AM103" s="211">
        <v>1881.36</v>
      </c>
      <c r="AN103" s="210">
        <v>879.11</v>
      </c>
      <c r="AO103" s="210">
        <v>884.91</v>
      </c>
      <c r="AP103" s="211">
        <v>1503.89</v>
      </c>
      <c r="AQ103" s="211">
        <v>2892.38</v>
      </c>
      <c r="AR103" s="210"/>
      <c r="AS103" s="371"/>
      <c r="AT103" s="372"/>
      <c r="AU103" s="210">
        <v>63</v>
      </c>
      <c r="AV103" s="210">
        <v>29</v>
      </c>
      <c r="AW103" s="210">
        <v>29</v>
      </c>
      <c r="AX103" s="210">
        <v>50</v>
      </c>
      <c r="AY103" s="210">
        <v>96</v>
      </c>
      <c r="AZ103" s="210"/>
      <c r="BA103" s="197"/>
    </row>
    <row r="104" spans="1:53" x14ac:dyDescent="0.25">
      <c r="A104" s="208"/>
      <c r="B104" s="10" t="s">
        <v>644</v>
      </c>
      <c r="C104" s="10"/>
      <c r="D104" s="232">
        <v>8087</v>
      </c>
      <c r="E104" s="10">
        <v>51</v>
      </c>
      <c r="F104" s="10">
        <v>21</v>
      </c>
      <c r="G104" s="10">
        <v>17</v>
      </c>
      <c r="H104" s="10">
        <v>14</v>
      </c>
      <c r="I104" s="10">
        <v>16</v>
      </c>
      <c r="J104" s="10"/>
      <c r="K104" s="371"/>
      <c r="L104" s="372"/>
      <c r="M104" s="209">
        <v>7242.18</v>
      </c>
      <c r="N104" s="209">
        <v>2587.1</v>
      </c>
      <c r="O104" s="209">
        <v>3161.18</v>
      </c>
      <c r="P104" s="209">
        <v>2258.19</v>
      </c>
      <c r="Q104" s="209">
        <v>5727.85</v>
      </c>
      <c r="R104" s="10"/>
      <c r="S104" s="371"/>
      <c r="T104" s="372"/>
      <c r="U104" s="10">
        <v>115</v>
      </c>
      <c r="V104" s="10">
        <v>41</v>
      </c>
      <c r="W104" s="10">
        <v>50</v>
      </c>
      <c r="X104" s="10">
        <v>36</v>
      </c>
      <c r="Y104" s="10">
        <v>92</v>
      </c>
      <c r="Z104" s="10"/>
      <c r="AA104" s="197"/>
      <c r="AB104" s="10" t="s">
        <v>264</v>
      </c>
      <c r="AC104" s="10"/>
      <c r="AD104" s="232">
        <v>8025</v>
      </c>
      <c r="AE104" s="210">
        <v>1</v>
      </c>
      <c r="AF104" s="210">
        <v>1</v>
      </c>
      <c r="AG104" s="210">
        <v>2</v>
      </c>
      <c r="AH104" s="210">
        <v>2</v>
      </c>
      <c r="AI104" s="210">
        <v>2</v>
      </c>
      <c r="AJ104" s="210"/>
      <c r="AK104" s="371"/>
      <c r="AL104" s="372"/>
      <c r="AM104" s="210">
        <v>550.61</v>
      </c>
      <c r="AN104" s="210">
        <v>333.99</v>
      </c>
      <c r="AO104" s="210">
        <v>311.91000000000003</v>
      </c>
      <c r="AP104" s="210">
        <v>260.45999999999998</v>
      </c>
      <c r="AQ104" s="210">
        <v>861.04</v>
      </c>
      <c r="AR104" s="210"/>
      <c r="AS104" s="371"/>
      <c r="AT104" s="372"/>
      <c r="AU104" s="210">
        <v>275</v>
      </c>
      <c r="AV104" s="210">
        <v>167</v>
      </c>
      <c r="AW104" s="210">
        <v>156</v>
      </c>
      <c r="AX104" s="210">
        <v>130</v>
      </c>
      <c r="AY104" s="210">
        <v>431</v>
      </c>
      <c r="AZ104" s="210"/>
      <c r="BA104" s="197"/>
    </row>
    <row r="105" spans="1:53" x14ac:dyDescent="0.25">
      <c r="A105" s="208"/>
      <c r="B105" s="10" t="s">
        <v>644</v>
      </c>
      <c r="C105" s="10"/>
      <c r="D105" s="232">
        <v>8215</v>
      </c>
      <c r="E105" s="10">
        <v>683</v>
      </c>
      <c r="F105" s="10">
        <v>460</v>
      </c>
      <c r="G105" s="10">
        <v>363</v>
      </c>
      <c r="H105" s="10">
        <v>358</v>
      </c>
      <c r="I105" s="10">
        <v>442</v>
      </c>
      <c r="J105" s="10"/>
      <c r="K105" s="371"/>
      <c r="L105" s="372"/>
      <c r="M105" s="209">
        <v>145660.6</v>
      </c>
      <c r="N105" s="209">
        <v>70580.14</v>
      </c>
      <c r="O105" s="209">
        <v>42655.19</v>
      </c>
      <c r="P105" s="209">
        <v>43801.41</v>
      </c>
      <c r="Q105" s="209">
        <v>433723.17</v>
      </c>
      <c r="R105" s="10"/>
      <c r="S105" s="371"/>
      <c r="T105" s="372"/>
      <c r="U105" s="10">
        <v>173</v>
      </c>
      <c r="V105" s="10">
        <v>84</v>
      </c>
      <c r="W105" s="10">
        <v>51</v>
      </c>
      <c r="X105" s="10">
        <v>53</v>
      </c>
      <c r="Y105" s="10">
        <v>515</v>
      </c>
      <c r="Z105" s="10"/>
      <c r="AA105" s="197"/>
      <c r="AB105" s="10" t="s">
        <v>266</v>
      </c>
      <c r="AC105" s="10"/>
      <c r="AD105" s="232">
        <v>8302</v>
      </c>
      <c r="AE105" s="210">
        <v>6</v>
      </c>
      <c r="AF105" s="210">
        <v>5</v>
      </c>
      <c r="AG105" s="210">
        <v>4</v>
      </c>
      <c r="AH105" s="210">
        <v>3</v>
      </c>
      <c r="AI105" s="210">
        <v>3</v>
      </c>
      <c r="AJ105" s="210"/>
      <c r="AK105" s="371"/>
      <c r="AL105" s="372"/>
      <c r="AM105" s="210">
        <v>877.86</v>
      </c>
      <c r="AN105" s="210">
        <v>190</v>
      </c>
      <c r="AO105" s="210">
        <v>108.23</v>
      </c>
      <c r="AP105" s="210">
        <v>97.6</v>
      </c>
      <c r="AQ105" s="211">
        <v>1938.23</v>
      </c>
      <c r="AR105" s="210"/>
      <c r="AS105" s="371"/>
      <c r="AT105" s="372"/>
      <c r="AU105" s="210">
        <v>110</v>
      </c>
      <c r="AV105" s="210">
        <v>24</v>
      </c>
      <c r="AW105" s="210">
        <v>14</v>
      </c>
      <c r="AX105" s="210">
        <v>12</v>
      </c>
      <c r="AY105" s="210">
        <v>242</v>
      </c>
      <c r="AZ105" s="210"/>
      <c r="BA105" s="197"/>
    </row>
    <row r="106" spans="1:53" x14ac:dyDescent="0.25">
      <c r="A106" s="208"/>
      <c r="B106" s="10" t="s">
        <v>644</v>
      </c>
      <c r="C106" s="10"/>
      <c r="D106" s="232">
        <v>8234</v>
      </c>
      <c r="E106" s="10">
        <v>1239</v>
      </c>
      <c r="F106" s="10">
        <v>845</v>
      </c>
      <c r="G106" s="10">
        <v>709</v>
      </c>
      <c r="H106" s="10">
        <v>665</v>
      </c>
      <c r="I106" s="10">
        <v>862</v>
      </c>
      <c r="J106" s="10"/>
      <c r="K106" s="371"/>
      <c r="L106" s="372"/>
      <c r="M106" s="209">
        <v>246090.13</v>
      </c>
      <c r="N106" s="209">
        <v>127185.28</v>
      </c>
      <c r="O106" s="209">
        <v>88781.95</v>
      </c>
      <c r="P106" s="209">
        <v>96961.44</v>
      </c>
      <c r="Q106" s="209">
        <v>755802.84</v>
      </c>
      <c r="R106" s="10"/>
      <c r="S106" s="371"/>
      <c r="T106" s="372"/>
      <c r="U106" s="10">
        <v>157</v>
      </c>
      <c r="V106" s="10">
        <v>81</v>
      </c>
      <c r="W106" s="10">
        <v>57</v>
      </c>
      <c r="X106" s="10">
        <v>62</v>
      </c>
      <c r="Y106" s="10">
        <v>482</v>
      </c>
      <c r="Z106" s="10"/>
      <c r="AA106" s="197"/>
      <c r="AB106" s="10" t="s">
        <v>269</v>
      </c>
      <c r="AC106" s="10"/>
      <c r="AD106" s="232">
        <v>8320</v>
      </c>
      <c r="AE106" s="210">
        <v>11</v>
      </c>
      <c r="AF106" s="210">
        <v>8</v>
      </c>
      <c r="AG106" s="210">
        <v>6</v>
      </c>
      <c r="AH106" s="210">
        <v>4</v>
      </c>
      <c r="AI106" s="210">
        <v>4</v>
      </c>
      <c r="AJ106" s="210"/>
      <c r="AK106" s="371"/>
      <c r="AL106" s="372"/>
      <c r="AM106" s="211">
        <v>1082.8699999999999</v>
      </c>
      <c r="AN106" s="210">
        <v>419.52</v>
      </c>
      <c r="AO106" s="210">
        <v>197.53</v>
      </c>
      <c r="AP106" s="210">
        <v>167.12</v>
      </c>
      <c r="AQ106" s="211">
        <v>2191.79</v>
      </c>
      <c r="AR106" s="210"/>
      <c r="AS106" s="371"/>
      <c r="AT106" s="372"/>
      <c r="AU106" s="210">
        <v>83</v>
      </c>
      <c r="AV106" s="210">
        <v>32</v>
      </c>
      <c r="AW106" s="210">
        <v>15</v>
      </c>
      <c r="AX106" s="210">
        <v>15</v>
      </c>
      <c r="AY106" s="210">
        <v>169</v>
      </c>
      <c r="AZ106" s="210"/>
      <c r="BA106" s="197"/>
    </row>
    <row r="107" spans="1:53" x14ac:dyDescent="0.25">
      <c r="A107" s="208"/>
      <c r="B107" s="10" t="s">
        <v>245</v>
      </c>
      <c r="C107" s="10"/>
      <c r="D107" s="232">
        <v>8270</v>
      </c>
      <c r="E107" s="10">
        <v>27</v>
      </c>
      <c r="F107" s="10">
        <v>13</v>
      </c>
      <c r="G107" s="10">
        <v>13</v>
      </c>
      <c r="H107" s="10">
        <v>15</v>
      </c>
      <c r="I107" s="10">
        <v>13</v>
      </c>
      <c r="J107" s="10"/>
      <c r="K107" s="371"/>
      <c r="L107" s="372"/>
      <c r="M107" s="209">
        <v>6674.21</v>
      </c>
      <c r="N107" s="209">
        <v>3039.4</v>
      </c>
      <c r="O107" s="209">
        <v>1995.74</v>
      </c>
      <c r="P107" s="209">
        <v>3405.92</v>
      </c>
      <c r="Q107" s="209">
        <v>14197.78</v>
      </c>
      <c r="R107" s="10"/>
      <c r="S107" s="371"/>
      <c r="T107" s="372"/>
      <c r="U107" s="10">
        <v>215</v>
      </c>
      <c r="V107" s="10">
        <v>98</v>
      </c>
      <c r="W107" s="10">
        <v>67</v>
      </c>
      <c r="X107" s="10">
        <v>114</v>
      </c>
      <c r="Y107" s="10">
        <v>458</v>
      </c>
      <c r="Z107" s="10"/>
      <c r="AA107" s="197"/>
      <c r="AB107" s="10" t="s">
        <v>270</v>
      </c>
      <c r="AC107" s="10"/>
      <c r="AD107" s="232">
        <v>8080</v>
      </c>
      <c r="AE107" s="210">
        <v>2</v>
      </c>
      <c r="AF107" s="210">
        <v>1</v>
      </c>
      <c r="AG107" s="210">
        <v>1</v>
      </c>
      <c r="AH107" s="210">
        <v>1</v>
      </c>
      <c r="AI107" s="210">
        <v>1</v>
      </c>
      <c r="AJ107" s="210"/>
      <c r="AK107" s="371"/>
      <c r="AL107" s="372"/>
      <c r="AM107" s="210">
        <v>512.29</v>
      </c>
      <c r="AN107" s="210">
        <v>12.21</v>
      </c>
      <c r="AO107" s="210">
        <v>11.62</v>
      </c>
      <c r="AP107" s="210">
        <v>12.69</v>
      </c>
      <c r="AQ107" s="210">
        <v>195.92</v>
      </c>
      <c r="AR107" s="210"/>
      <c r="AS107" s="371"/>
      <c r="AT107" s="372"/>
      <c r="AU107" s="210">
        <v>256</v>
      </c>
      <c r="AV107" s="210">
        <v>6</v>
      </c>
      <c r="AW107" s="210">
        <v>6</v>
      </c>
      <c r="AX107" s="210">
        <v>6</v>
      </c>
      <c r="AY107" s="210">
        <v>98</v>
      </c>
      <c r="AZ107" s="210"/>
      <c r="BA107" s="197"/>
    </row>
    <row r="108" spans="1:53" x14ac:dyDescent="0.25">
      <c r="A108" s="208"/>
      <c r="B108" s="10" t="s">
        <v>246</v>
      </c>
      <c r="C108" s="10"/>
      <c r="D108" s="232">
        <v>8028</v>
      </c>
      <c r="E108" s="10">
        <v>1</v>
      </c>
      <c r="F108" s="10"/>
      <c r="G108" s="10"/>
      <c r="H108" s="10"/>
      <c r="I108" s="10"/>
      <c r="J108" s="10"/>
      <c r="K108" s="371"/>
      <c r="L108" s="372"/>
      <c r="M108" s="10">
        <v>211.71</v>
      </c>
      <c r="N108" s="10" t="s">
        <v>699</v>
      </c>
      <c r="O108" s="10" t="s">
        <v>699</v>
      </c>
      <c r="P108" s="10" t="s">
        <v>699</v>
      </c>
      <c r="Q108" s="10" t="s">
        <v>699</v>
      </c>
      <c r="R108" s="10"/>
      <c r="S108" s="371"/>
      <c r="T108" s="372"/>
      <c r="U108" s="10">
        <v>212</v>
      </c>
      <c r="V108" s="10" t="s">
        <v>699</v>
      </c>
      <c r="W108" s="10" t="s">
        <v>699</v>
      </c>
      <c r="X108" s="10" t="s">
        <v>699</v>
      </c>
      <c r="Y108" s="10" t="s">
        <v>699</v>
      </c>
      <c r="Z108" s="10"/>
      <c r="AA108" s="197"/>
      <c r="AB108" s="10" t="s">
        <v>271</v>
      </c>
      <c r="AC108" s="10"/>
      <c r="AD108" s="232">
        <v>8232</v>
      </c>
      <c r="AE108" s="210">
        <v>1</v>
      </c>
      <c r="AF108" s="210"/>
      <c r="AG108" s="210"/>
      <c r="AH108" s="210"/>
      <c r="AI108" s="210"/>
      <c r="AJ108" s="210"/>
      <c r="AK108" s="371"/>
      <c r="AL108" s="372"/>
      <c r="AM108" s="211">
        <v>1908.46</v>
      </c>
      <c r="AN108" s="210" t="s">
        <v>699</v>
      </c>
      <c r="AO108" s="210" t="s">
        <v>699</v>
      </c>
      <c r="AP108" s="210" t="s">
        <v>699</v>
      </c>
      <c r="AQ108" s="210" t="s">
        <v>699</v>
      </c>
      <c r="AR108" s="210"/>
      <c r="AS108" s="371"/>
      <c r="AT108" s="372"/>
      <c r="AU108" s="212">
        <v>1908</v>
      </c>
      <c r="AV108" s="210" t="s">
        <v>699</v>
      </c>
      <c r="AW108" s="210" t="s">
        <v>699</v>
      </c>
      <c r="AX108" s="210" t="s">
        <v>699</v>
      </c>
      <c r="AY108" s="210" t="s">
        <v>699</v>
      </c>
      <c r="AZ108" s="210"/>
      <c r="BA108" s="197"/>
    </row>
    <row r="109" spans="1:53" x14ac:dyDescent="0.25">
      <c r="A109" s="208"/>
      <c r="B109" s="10" t="s">
        <v>247</v>
      </c>
      <c r="C109" s="10"/>
      <c r="D109" s="232">
        <v>8037</v>
      </c>
      <c r="E109" s="10">
        <v>55</v>
      </c>
      <c r="F109" s="10">
        <v>29</v>
      </c>
      <c r="G109" s="10">
        <v>27</v>
      </c>
      <c r="H109" s="10">
        <v>23</v>
      </c>
      <c r="I109" s="10">
        <v>25</v>
      </c>
      <c r="J109" s="10"/>
      <c r="K109" s="371"/>
      <c r="L109" s="372"/>
      <c r="M109" s="209">
        <v>12078.14</v>
      </c>
      <c r="N109" s="209">
        <v>5160.0200000000004</v>
      </c>
      <c r="O109" s="209">
        <v>3497</v>
      </c>
      <c r="P109" s="209">
        <v>3752.74</v>
      </c>
      <c r="Q109" s="209">
        <v>25792.63</v>
      </c>
      <c r="R109" s="10"/>
      <c r="S109" s="371"/>
      <c r="T109" s="372"/>
      <c r="U109" s="10">
        <v>192</v>
      </c>
      <c r="V109" s="10">
        <v>82</v>
      </c>
      <c r="W109" s="10">
        <v>57</v>
      </c>
      <c r="X109" s="10">
        <v>61</v>
      </c>
      <c r="Y109" s="10">
        <v>409</v>
      </c>
      <c r="Z109" s="10"/>
      <c r="AA109" s="197"/>
      <c r="AB109" s="10" t="s">
        <v>271</v>
      </c>
      <c r="AC109" s="10"/>
      <c r="AD109" s="232">
        <v>8234</v>
      </c>
      <c r="AE109" s="210">
        <v>2</v>
      </c>
      <c r="AF109" s="210"/>
      <c r="AG109" s="210"/>
      <c r="AH109" s="210"/>
      <c r="AI109" s="210"/>
      <c r="AJ109" s="210"/>
      <c r="AK109" s="371"/>
      <c r="AL109" s="372"/>
      <c r="AM109" s="211">
        <v>18254.599999999999</v>
      </c>
      <c r="AN109" s="210" t="s">
        <v>699</v>
      </c>
      <c r="AO109" s="210" t="s">
        <v>699</v>
      </c>
      <c r="AP109" s="210" t="s">
        <v>699</v>
      </c>
      <c r="AQ109" s="210" t="s">
        <v>699</v>
      </c>
      <c r="AR109" s="210"/>
      <c r="AS109" s="371"/>
      <c r="AT109" s="372"/>
      <c r="AU109" s="212">
        <v>9127</v>
      </c>
      <c r="AV109" s="210" t="s">
        <v>699</v>
      </c>
      <c r="AW109" s="210" t="s">
        <v>699</v>
      </c>
      <c r="AX109" s="210" t="s">
        <v>699</v>
      </c>
      <c r="AY109" s="210" t="s">
        <v>699</v>
      </c>
      <c r="AZ109" s="210"/>
      <c r="BA109" s="197"/>
    </row>
    <row r="110" spans="1:53" x14ac:dyDescent="0.25">
      <c r="A110" s="208"/>
      <c r="B110" s="10" t="s">
        <v>248</v>
      </c>
      <c r="C110" s="10"/>
      <c r="D110" s="232">
        <v>8318</v>
      </c>
      <c r="E110" s="10">
        <v>469</v>
      </c>
      <c r="F110" s="10">
        <v>274</v>
      </c>
      <c r="G110" s="10">
        <v>213</v>
      </c>
      <c r="H110" s="10">
        <v>181</v>
      </c>
      <c r="I110" s="10">
        <v>230</v>
      </c>
      <c r="J110" s="10"/>
      <c r="K110" s="371"/>
      <c r="L110" s="372"/>
      <c r="M110" s="209">
        <v>114319.81</v>
      </c>
      <c r="N110" s="209">
        <v>52755.67</v>
      </c>
      <c r="O110" s="209">
        <v>36248.03</v>
      </c>
      <c r="P110" s="209">
        <v>28493.040000000001</v>
      </c>
      <c r="Q110" s="209">
        <v>235224.71</v>
      </c>
      <c r="R110" s="10"/>
      <c r="S110" s="371"/>
      <c r="T110" s="372"/>
      <c r="U110" s="10">
        <v>201</v>
      </c>
      <c r="V110" s="10">
        <v>93</v>
      </c>
      <c r="W110" s="10">
        <v>65</v>
      </c>
      <c r="X110" s="10">
        <v>51</v>
      </c>
      <c r="Y110" s="10">
        <v>415</v>
      </c>
      <c r="Z110" s="10"/>
      <c r="AA110" s="197"/>
      <c r="AB110" s="10" t="s">
        <v>275</v>
      </c>
      <c r="AC110" s="10"/>
      <c r="AD110" s="232">
        <v>8343</v>
      </c>
      <c r="AE110" s="210">
        <v>1</v>
      </c>
      <c r="AF110" s="210"/>
      <c r="AG110" s="210"/>
      <c r="AH110" s="210"/>
      <c r="AI110" s="210"/>
      <c r="AJ110" s="210"/>
      <c r="AK110" s="371"/>
      <c r="AL110" s="372"/>
      <c r="AM110" s="210">
        <v>8.98</v>
      </c>
      <c r="AN110" s="210" t="s">
        <v>699</v>
      </c>
      <c r="AO110" s="210" t="s">
        <v>699</v>
      </c>
      <c r="AP110" s="210" t="s">
        <v>699</v>
      </c>
      <c r="AQ110" s="210" t="s">
        <v>699</v>
      </c>
      <c r="AR110" s="210"/>
      <c r="AS110" s="371"/>
      <c r="AT110" s="372"/>
      <c r="AU110" s="210">
        <v>9</v>
      </c>
      <c r="AV110" s="210" t="s">
        <v>699</v>
      </c>
      <c r="AW110" s="210" t="s">
        <v>699</v>
      </c>
      <c r="AX110" s="210" t="s">
        <v>699</v>
      </c>
      <c r="AY110" s="210" t="s">
        <v>699</v>
      </c>
      <c r="AZ110" s="210"/>
      <c r="BA110" s="197"/>
    </row>
    <row r="111" spans="1:53" x14ac:dyDescent="0.25">
      <c r="A111" s="208"/>
      <c r="B111" s="10" t="s">
        <v>250</v>
      </c>
      <c r="C111" s="10"/>
      <c r="D111" s="232">
        <v>8079</v>
      </c>
      <c r="E111" s="10">
        <v>1</v>
      </c>
      <c r="F111" s="10">
        <v>1</v>
      </c>
      <c r="G111" s="10">
        <v>1</v>
      </c>
      <c r="H111" s="10"/>
      <c r="I111" s="10">
        <v>1</v>
      </c>
      <c r="J111" s="10"/>
      <c r="K111" s="371"/>
      <c r="L111" s="372"/>
      <c r="M111" s="10">
        <v>85.37</v>
      </c>
      <c r="N111" s="10">
        <v>79.33</v>
      </c>
      <c r="O111" s="10">
        <v>6.83</v>
      </c>
      <c r="P111" s="10" t="s">
        <v>699</v>
      </c>
      <c r="Q111" s="10">
        <v>151.55000000000001</v>
      </c>
      <c r="R111" s="10"/>
      <c r="S111" s="371"/>
      <c r="T111" s="372"/>
      <c r="U111" s="10">
        <v>85</v>
      </c>
      <c r="V111" s="10">
        <v>79</v>
      </c>
      <c r="W111" s="10">
        <v>7</v>
      </c>
      <c r="X111" s="10" t="s">
        <v>699</v>
      </c>
      <c r="Y111" s="10">
        <v>152</v>
      </c>
      <c r="Z111" s="10"/>
      <c r="AA111" s="197"/>
      <c r="AB111" s="10" t="s">
        <v>276</v>
      </c>
      <c r="AC111" s="10"/>
      <c r="AD111" s="232">
        <v>8204</v>
      </c>
      <c r="AE111" s="210">
        <v>4</v>
      </c>
      <c r="AF111" s="210">
        <v>1</v>
      </c>
      <c r="AG111" s="210">
        <v>1</v>
      </c>
      <c r="AH111" s="210">
        <v>1</v>
      </c>
      <c r="AI111" s="210"/>
      <c r="AJ111" s="210"/>
      <c r="AK111" s="371"/>
      <c r="AL111" s="372"/>
      <c r="AM111" s="210">
        <v>601.23</v>
      </c>
      <c r="AN111" s="210">
        <v>19.04</v>
      </c>
      <c r="AO111" s="210">
        <v>21.06</v>
      </c>
      <c r="AP111" s="210">
        <v>70.39</v>
      </c>
      <c r="AQ111" s="210" t="s">
        <v>699</v>
      </c>
      <c r="AR111" s="210"/>
      <c r="AS111" s="371"/>
      <c r="AT111" s="372"/>
      <c r="AU111" s="210">
        <v>150</v>
      </c>
      <c r="AV111" s="210">
        <v>5</v>
      </c>
      <c r="AW111" s="210">
        <v>5</v>
      </c>
      <c r="AX111" s="210">
        <v>18</v>
      </c>
      <c r="AY111" s="210" t="s">
        <v>699</v>
      </c>
      <c r="AZ111" s="210"/>
      <c r="BA111" s="197"/>
    </row>
    <row r="112" spans="1:53" x14ac:dyDescent="0.25">
      <c r="A112" s="208"/>
      <c r="B112" s="10" t="s">
        <v>251</v>
      </c>
      <c r="C112" s="10"/>
      <c r="D112" s="232">
        <v>8217</v>
      </c>
      <c r="E112" s="10">
        <v>157</v>
      </c>
      <c r="F112" s="10">
        <v>91</v>
      </c>
      <c r="G112" s="10">
        <v>78</v>
      </c>
      <c r="H112" s="10">
        <v>70</v>
      </c>
      <c r="I112" s="10">
        <v>99</v>
      </c>
      <c r="J112" s="10"/>
      <c r="K112" s="371"/>
      <c r="L112" s="372"/>
      <c r="M112" s="209">
        <v>39566.97</v>
      </c>
      <c r="N112" s="209">
        <v>23269.02</v>
      </c>
      <c r="O112" s="209">
        <v>12727.95</v>
      </c>
      <c r="P112" s="209">
        <v>9888.25</v>
      </c>
      <c r="Q112" s="209">
        <v>187424.4</v>
      </c>
      <c r="R112" s="10"/>
      <c r="S112" s="371"/>
      <c r="T112" s="372"/>
      <c r="U112" s="10">
        <v>202</v>
      </c>
      <c r="V112" s="10">
        <v>119</v>
      </c>
      <c r="W112" s="10">
        <v>66</v>
      </c>
      <c r="X112" s="10">
        <v>51</v>
      </c>
      <c r="Y112" s="10">
        <v>961</v>
      </c>
      <c r="Z112" s="10"/>
      <c r="AA112" s="197"/>
      <c r="AB112" s="10" t="s">
        <v>276</v>
      </c>
      <c r="AC112" s="10"/>
      <c r="AD112" s="232">
        <v>8251</v>
      </c>
      <c r="AE112" s="210">
        <v>8</v>
      </c>
      <c r="AF112" s="210">
        <v>1</v>
      </c>
      <c r="AG112" s="210">
        <v>1</v>
      </c>
      <c r="AH112" s="210">
        <v>1</v>
      </c>
      <c r="AI112" s="210">
        <v>1</v>
      </c>
      <c r="AJ112" s="210"/>
      <c r="AK112" s="371"/>
      <c r="AL112" s="372"/>
      <c r="AM112" s="211">
        <v>2726.03</v>
      </c>
      <c r="AN112" s="210">
        <v>54.17</v>
      </c>
      <c r="AO112" s="210">
        <v>32.01</v>
      </c>
      <c r="AP112" s="210">
        <v>32.47</v>
      </c>
      <c r="AQ112" s="210">
        <v>103.56</v>
      </c>
      <c r="AR112" s="210"/>
      <c r="AS112" s="371"/>
      <c r="AT112" s="372"/>
      <c r="AU112" s="210">
        <v>341</v>
      </c>
      <c r="AV112" s="210">
        <v>7</v>
      </c>
      <c r="AW112" s="210">
        <v>5</v>
      </c>
      <c r="AX112" s="210">
        <v>4</v>
      </c>
      <c r="AY112" s="210">
        <v>13</v>
      </c>
      <c r="AZ112" s="210"/>
      <c r="BA112" s="197"/>
    </row>
    <row r="113" spans="1:53" x14ac:dyDescent="0.25">
      <c r="A113" s="208"/>
      <c r="B113" s="10" t="s">
        <v>253</v>
      </c>
      <c r="C113" s="10"/>
      <c r="D113" s="232">
        <v>7632</v>
      </c>
      <c r="E113" s="10">
        <v>1</v>
      </c>
      <c r="F113" s="10">
        <v>2</v>
      </c>
      <c r="G113" s="10">
        <v>1</v>
      </c>
      <c r="H113" s="10">
        <v>2</v>
      </c>
      <c r="I113" s="10">
        <v>1</v>
      </c>
      <c r="J113" s="10"/>
      <c r="K113" s="371"/>
      <c r="L113" s="372"/>
      <c r="M113" s="10">
        <v>870.96</v>
      </c>
      <c r="N113" s="10">
        <v>775.35</v>
      </c>
      <c r="O113" s="10">
        <v>638.30999999999995</v>
      </c>
      <c r="P113" s="209">
        <v>1262.83</v>
      </c>
      <c r="Q113" s="209">
        <v>2397.02</v>
      </c>
      <c r="R113" s="10"/>
      <c r="S113" s="371"/>
      <c r="T113" s="372"/>
      <c r="U113" s="10">
        <v>435</v>
      </c>
      <c r="V113" s="10">
        <v>388</v>
      </c>
      <c r="W113" s="10">
        <v>319</v>
      </c>
      <c r="X113" s="10">
        <v>631</v>
      </c>
      <c r="Y113" s="213">
        <v>1199</v>
      </c>
      <c r="Z113" s="10"/>
      <c r="AA113" s="197"/>
      <c r="AB113" s="10" t="s">
        <v>277</v>
      </c>
      <c r="AC113" s="10"/>
      <c r="AD113" s="232">
        <v>8009</v>
      </c>
      <c r="AE113" s="210">
        <v>1</v>
      </c>
      <c r="AF113" s="210"/>
      <c r="AG113" s="210"/>
      <c r="AH113" s="210"/>
      <c r="AI113" s="210"/>
      <c r="AJ113" s="210"/>
      <c r="AK113" s="371"/>
      <c r="AL113" s="372"/>
      <c r="AM113" s="210">
        <v>404.27</v>
      </c>
      <c r="AN113" s="210" t="s">
        <v>699</v>
      </c>
      <c r="AO113" s="210" t="s">
        <v>699</v>
      </c>
      <c r="AP113" s="210" t="s">
        <v>699</v>
      </c>
      <c r="AQ113" s="210" t="s">
        <v>699</v>
      </c>
      <c r="AR113" s="210"/>
      <c r="AS113" s="371"/>
      <c r="AT113" s="372"/>
      <c r="AU113" s="210">
        <v>404</v>
      </c>
      <c r="AV113" s="210" t="s">
        <v>699</v>
      </c>
      <c r="AW113" s="210" t="s">
        <v>699</v>
      </c>
      <c r="AX113" s="210" t="s">
        <v>699</v>
      </c>
      <c r="AY113" s="210" t="s">
        <v>699</v>
      </c>
      <c r="AZ113" s="210"/>
      <c r="BA113" s="197"/>
    </row>
    <row r="114" spans="1:53" x14ac:dyDescent="0.25">
      <c r="A114" s="208"/>
      <c r="B114" s="10" t="s">
        <v>256</v>
      </c>
      <c r="C114" s="10"/>
      <c r="D114" s="232">
        <v>8234</v>
      </c>
      <c r="E114" s="10">
        <v>9</v>
      </c>
      <c r="F114" s="10">
        <v>5</v>
      </c>
      <c r="G114" s="10">
        <v>4</v>
      </c>
      <c r="H114" s="10">
        <v>3</v>
      </c>
      <c r="I114" s="10">
        <v>6</v>
      </c>
      <c r="J114" s="10"/>
      <c r="K114" s="371"/>
      <c r="L114" s="372"/>
      <c r="M114" s="209">
        <v>1821.78</v>
      </c>
      <c r="N114" s="209">
        <v>1004.17</v>
      </c>
      <c r="O114" s="10">
        <v>583.73</v>
      </c>
      <c r="P114" s="10">
        <v>583.38</v>
      </c>
      <c r="Q114" s="209">
        <v>2794.23</v>
      </c>
      <c r="R114" s="10"/>
      <c r="S114" s="371"/>
      <c r="T114" s="372"/>
      <c r="U114" s="10">
        <v>152</v>
      </c>
      <c r="V114" s="10">
        <v>84</v>
      </c>
      <c r="W114" s="10">
        <v>49</v>
      </c>
      <c r="X114" s="10">
        <v>49</v>
      </c>
      <c r="Y114" s="10">
        <v>233</v>
      </c>
      <c r="Z114" s="10"/>
      <c r="AA114" s="197"/>
      <c r="AB114" s="10" t="s">
        <v>278</v>
      </c>
      <c r="AC114" s="10"/>
      <c r="AD114" s="232">
        <v>8037</v>
      </c>
      <c r="AE114" s="210">
        <v>17</v>
      </c>
      <c r="AF114" s="210">
        <v>7</v>
      </c>
      <c r="AG114" s="210">
        <v>2</v>
      </c>
      <c r="AH114" s="210">
        <v>2</v>
      </c>
      <c r="AI114" s="210">
        <v>3</v>
      </c>
      <c r="AJ114" s="210"/>
      <c r="AK114" s="371"/>
      <c r="AL114" s="372"/>
      <c r="AM114" s="211">
        <v>15183.09</v>
      </c>
      <c r="AN114" s="211">
        <v>3863.8</v>
      </c>
      <c r="AO114" s="210">
        <v>284.44</v>
      </c>
      <c r="AP114" s="210">
        <v>138.55000000000001</v>
      </c>
      <c r="AQ114" s="211">
        <v>1416.93</v>
      </c>
      <c r="AR114" s="210"/>
      <c r="AS114" s="371"/>
      <c r="AT114" s="372"/>
      <c r="AU114" s="210">
        <v>844</v>
      </c>
      <c r="AV114" s="210">
        <v>215</v>
      </c>
      <c r="AW114" s="210">
        <v>18</v>
      </c>
      <c r="AX114" s="210">
        <v>8</v>
      </c>
      <c r="AY114" s="210">
        <v>79</v>
      </c>
      <c r="AZ114" s="210"/>
      <c r="BA114" s="197"/>
    </row>
    <row r="115" spans="1:53" x14ac:dyDescent="0.25">
      <c r="A115" s="208"/>
      <c r="B115" s="10" t="s">
        <v>256</v>
      </c>
      <c r="C115" s="10"/>
      <c r="D115" s="232">
        <v>8330</v>
      </c>
      <c r="E115" s="10">
        <v>43</v>
      </c>
      <c r="F115" s="10">
        <v>30</v>
      </c>
      <c r="G115" s="10">
        <v>23</v>
      </c>
      <c r="H115" s="10">
        <v>21</v>
      </c>
      <c r="I115" s="10">
        <v>22</v>
      </c>
      <c r="J115" s="10"/>
      <c r="K115" s="371"/>
      <c r="L115" s="372"/>
      <c r="M115" s="209">
        <v>7274.5</v>
      </c>
      <c r="N115" s="209">
        <v>4885.37</v>
      </c>
      <c r="O115" s="209">
        <v>3131.05</v>
      </c>
      <c r="P115" s="209">
        <v>4524.08</v>
      </c>
      <c r="Q115" s="209">
        <v>22260.21</v>
      </c>
      <c r="R115" s="10"/>
      <c r="S115" s="371"/>
      <c r="T115" s="372"/>
      <c r="U115" s="10">
        <v>148</v>
      </c>
      <c r="V115" s="10">
        <v>100</v>
      </c>
      <c r="W115" s="10">
        <v>64</v>
      </c>
      <c r="X115" s="10">
        <v>92</v>
      </c>
      <c r="Y115" s="10">
        <v>454</v>
      </c>
      <c r="Z115" s="10"/>
      <c r="AA115" s="197"/>
      <c r="AB115" s="10" t="s">
        <v>280</v>
      </c>
      <c r="AC115" s="10"/>
      <c r="AD115" s="232">
        <v>8321</v>
      </c>
      <c r="AE115" s="210">
        <v>1</v>
      </c>
      <c r="AF115" s="210">
        <v>3</v>
      </c>
      <c r="AG115" s="210">
        <v>2</v>
      </c>
      <c r="AH115" s="210">
        <v>1</v>
      </c>
      <c r="AI115" s="210">
        <v>2</v>
      </c>
      <c r="AJ115" s="210"/>
      <c r="AK115" s="371"/>
      <c r="AL115" s="372"/>
      <c r="AM115" s="210">
        <v>0.16</v>
      </c>
      <c r="AN115" s="210">
        <v>193.63</v>
      </c>
      <c r="AO115" s="210">
        <v>195.67</v>
      </c>
      <c r="AP115" s="210">
        <v>22.04</v>
      </c>
      <c r="AQ115" s="210">
        <v>347.78</v>
      </c>
      <c r="AR115" s="210"/>
      <c r="AS115" s="371"/>
      <c r="AT115" s="372"/>
      <c r="AU115" s="210">
        <v>0</v>
      </c>
      <c r="AV115" s="210">
        <v>39</v>
      </c>
      <c r="AW115" s="210">
        <v>49</v>
      </c>
      <c r="AX115" s="210">
        <v>6</v>
      </c>
      <c r="AY115" s="210">
        <v>70</v>
      </c>
      <c r="AZ115" s="210"/>
      <c r="BA115" s="197"/>
    </row>
    <row r="116" spans="1:53" x14ac:dyDescent="0.25">
      <c r="A116" s="208"/>
      <c r="B116" s="10" t="s">
        <v>257</v>
      </c>
      <c r="C116" s="10"/>
      <c r="D116" s="232">
        <v>8081</v>
      </c>
      <c r="E116" s="10">
        <v>1193</v>
      </c>
      <c r="F116" s="10">
        <v>914</v>
      </c>
      <c r="G116" s="10">
        <v>719</v>
      </c>
      <c r="H116" s="10">
        <v>608</v>
      </c>
      <c r="I116" s="10">
        <v>873</v>
      </c>
      <c r="J116" s="10"/>
      <c r="K116" s="371"/>
      <c r="L116" s="372"/>
      <c r="M116" s="209">
        <v>265902.18</v>
      </c>
      <c r="N116" s="209">
        <v>174987.99</v>
      </c>
      <c r="O116" s="209">
        <v>116100.52</v>
      </c>
      <c r="P116" s="209">
        <v>100603.29</v>
      </c>
      <c r="Q116" s="209">
        <v>1011250.38</v>
      </c>
      <c r="R116" s="10"/>
      <c r="S116" s="371"/>
      <c r="T116" s="372"/>
      <c r="U116" s="10">
        <v>155</v>
      </c>
      <c r="V116" s="10">
        <v>102</v>
      </c>
      <c r="W116" s="10">
        <v>69</v>
      </c>
      <c r="X116" s="10">
        <v>61</v>
      </c>
      <c r="Y116" s="10">
        <v>589</v>
      </c>
      <c r="Z116" s="10"/>
      <c r="AA116" s="197"/>
      <c r="AB116" s="10" t="s">
        <v>282</v>
      </c>
      <c r="AC116" s="10"/>
      <c r="AD116" s="232">
        <v>8344</v>
      </c>
      <c r="AE116" s="210">
        <v>2</v>
      </c>
      <c r="AF116" s="210"/>
      <c r="AG116" s="210"/>
      <c r="AH116" s="210">
        <v>1</v>
      </c>
      <c r="AI116" s="210"/>
      <c r="AJ116" s="210"/>
      <c r="AK116" s="371"/>
      <c r="AL116" s="372"/>
      <c r="AM116" s="211">
        <v>4114.26</v>
      </c>
      <c r="AN116" s="210" t="s">
        <v>699</v>
      </c>
      <c r="AO116" s="210" t="s">
        <v>699</v>
      </c>
      <c r="AP116" s="210">
        <v>165.44</v>
      </c>
      <c r="AQ116" s="210">
        <v>-108.02</v>
      </c>
      <c r="AR116" s="210"/>
      <c r="AS116" s="371"/>
      <c r="AT116" s="372"/>
      <c r="AU116" s="212">
        <v>2057</v>
      </c>
      <c r="AV116" s="210" t="s">
        <v>699</v>
      </c>
      <c r="AW116" s="210" t="s">
        <v>699</v>
      </c>
      <c r="AX116" s="210">
        <v>83</v>
      </c>
      <c r="AY116" s="210">
        <v>-54</v>
      </c>
      <c r="AZ116" s="210"/>
      <c r="BA116" s="197"/>
    </row>
    <row r="117" spans="1:53" x14ac:dyDescent="0.25">
      <c r="A117" s="208"/>
      <c r="B117" s="10" t="s">
        <v>260</v>
      </c>
      <c r="C117" s="10"/>
      <c r="D117" s="232">
        <v>8204</v>
      </c>
      <c r="E117" s="10">
        <v>277</v>
      </c>
      <c r="F117" s="10">
        <v>156</v>
      </c>
      <c r="G117" s="10">
        <v>131</v>
      </c>
      <c r="H117" s="10">
        <v>109</v>
      </c>
      <c r="I117" s="10">
        <v>122</v>
      </c>
      <c r="J117" s="10"/>
      <c r="K117" s="371"/>
      <c r="L117" s="372"/>
      <c r="M117" s="209">
        <v>51618.68</v>
      </c>
      <c r="N117" s="209">
        <v>19267.48</v>
      </c>
      <c r="O117" s="209">
        <v>12162.55</v>
      </c>
      <c r="P117" s="209">
        <v>10746.33</v>
      </c>
      <c r="Q117" s="209">
        <v>76908.75</v>
      </c>
      <c r="R117" s="10"/>
      <c r="S117" s="371"/>
      <c r="T117" s="372"/>
      <c r="U117" s="10">
        <v>170</v>
      </c>
      <c r="V117" s="10">
        <v>64</v>
      </c>
      <c r="W117" s="10">
        <v>41</v>
      </c>
      <c r="X117" s="10">
        <v>36</v>
      </c>
      <c r="Y117" s="10">
        <v>255</v>
      </c>
      <c r="Z117" s="10"/>
      <c r="AA117" s="197"/>
      <c r="AB117" s="10" t="s">
        <v>285</v>
      </c>
      <c r="AC117" s="10"/>
      <c r="AD117" s="232">
        <v>8322</v>
      </c>
      <c r="AE117" s="210">
        <v>103</v>
      </c>
      <c r="AF117" s="210">
        <v>45</v>
      </c>
      <c r="AG117" s="210">
        <v>38</v>
      </c>
      <c r="AH117" s="210">
        <v>59</v>
      </c>
      <c r="AI117" s="210">
        <v>49</v>
      </c>
      <c r="AJ117" s="210"/>
      <c r="AK117" s="371"/>
      <c r="AL117" s="372"/>
      <c r="AM117" s="211">
        <v>49039.78</v>
      </c>
      <c r="AN117" s="211">
        <v>4484.3599999999997</v>
      </c>
      <c r="AO117" s="211">
        <v>3766.14</v>
      </c>
      <c r="AP117" s="211">
        <v>15541.79</v>
      </c>
      <c r="AQ117" s="211">
        <v>52742.07</v>
      </c>
      <c r="AR117" s="210"/>
      <c r="AS117" s="371"/>
      <c r="AT117" s="372"/>
      <c r="AU117" s="210">
        <v>463</v>
      </c>
      <c r="AV117" s="210">
        <v>42</v>
      </c>
      <c r="AW117" s="210">
        <v>48</v>
      </c>
      <c r="AX117" s="210">
        <v>148</v>
      </c>
      <c r="AY117" s="210">
        <v>498</v>
      </c>
      <c r="AZ117" s="210"/>
      <c r="BA117" s="197"/>
    </row>
    <row r="118" spans="1:53" x14ac:dyDescent="0.25">
      <c r="A118" s="208"/>
      <c r="B118" s="10" t="s">
        <v>262</v>
      </c>
      <c r="C118" s="10"/>
      <c r="D118" s="232">
        <v>8319</v>
      </c>
      <c r="E118" s="10">
        <v>80</v>
      </c>
      <c r="F118" s="10">
        <v>55</v>
      </c>
      <c r="G118" s="10">
        <v>39</v>
      </c>
      <c r="H118" s="10">
        <v>39</v>
      </c>
      <c r="I118" s="10">
        <v>35</v>
      </c>
      <c r="J118" s="10"/>
      <c r="K118" s="371"/>
      <c r="L118" s="372"/>
      <c r="M118" s="209">
        <v>16473.12</v>
      </c>
      <c r="N118" s="209">
        <v>9171.36</v>
      </c>
      <c r="O118" s="209">
        <v>4447.97</v>
      </c>
      <c r="P118" s="209">
        <v>7393.7</v>
      </c>
      <c r="Q118" s="209">
        <v>47431.81</v>
      </c>
      <c r="R118" s="10"/>
      <c r="S118" s="371"/>
      <c r="T118" s="372"/>
      <c r="U118" s="10">
        <v>177</v>
      </c>
      <c r="V118" s="10">
        <v>99</v>
      </c>
      <c r="W118" s="10">
        <v>49</v>
      </c>
      <c r="X118" s="10">
        <v>81</v>
      </c>
      <c r="Y118" s="10">
        <v>510</v>
      </c>
      <c r="Z118" s="10"/>
      <c r="AA118" s="197"/>
      <c r="AB118" s="10" t="s">
        <v>285</v>
      </c>
      <c r="AC118" s="10"/>
      <c r="AD118" s="232">
        <v>8344</v>
      </c>
      <c r="AE118" s="210">
        <v>1</v>
      </c>
      <c r="AF118" s="210">
        <v>1</v>
      </c>
      <c r="AG118" s="210">
        <v>1</v>
      </c>
      <c r="AH118" s="210">
        <v>1</v>
      </c>
      <c r="AI118" s="210">
        <v>1</v>
      </c>
      <c r="AJ118" s="210"/>
      <c r="AK118" s="371"/>
      <c r="AL118" s="372"/>
      <c r="AM118" s="210">
        <v>133.30000000000001</v>
      </c>
      <c r="AN118" s="210">
        <v>76.64</v>
      </c>
      <c r="AO118" s="210">
        <v>79.760000000000005</v>
      </c>
      <c r="AP118" s="210">
        <v>71.94</v>
      </c>
      <c r="AQ118" s="210">
        <v>415.91</v>
      </c>
      <c r="AR118" s="210"/>
      <c r="AS118" s="371"/>
      <c r="AT118" s="372"/>
      <c r="AU118" s="210">
        <v>133</v>
      </c>
      <c r="AV118" s="210">
        <v>77</v>
      </c>
      <c r="AW118" s="210">
        <v>80</v>
      </c>
      <c r="AX118" s="210">
        <v>72</v>
      </c>
      <c r="AY118" s="210">
        <v>416</v>
      </c>
      <c r="AZ118" s="210"/>
      <c r="BA118" s="197"/>
    </row>
    <row r="119" spans="1:53" x14ac:dyDescent="0.25">
      <c r="A119" s="208"/>
      <c r="B119" s="10" t="s">
        <v>264</v>
      </c>
      <c r="C119" s="10"/>
      <c r="D119" s="232">
        <v>8025</v>
      </c>
      <c r="E119" s="10">
        <v>23</v>
      </c>
      <c r="F119" s="10">
        <v>10</v>
      </c>
      <c r="G119" s="10">
        <v>6</v>
      </c>
      <c r="H119" s="10">
        <v>7</v>
      </c>
      <c r="I119" s="10">
        <v>8</v>
      </c>
      <c r="J119" s="10"/>
      <c r="K119" s="371"/>
      <c r="L119" s="372"/>
      <c r="M119" s="209">
        <v>7931.03</v>
      </c>
      <c r="N119" s="209">
        <v>2984.15</v>
      </c>
      <c r="O119" s="10">
        <v>981.92</v>
      </c>
      <c r="P119" s="209">
        <v>1913.78</v>
      </c>
      <c r="Q119" s="209">
        <v>6176.17</v>
      </c>
      <c r="R119" s="10"/>
      <c r="S119" s="371"/>
      <c r="T119" s="372"/>
      <c r="U119" s="10">
        <v>273</v>
      </c>
      <c r="V119" s="10">
        <v>103</v>
      </c>
      <c r="W119" s="10">
        <v>34</v>
      </c>
      <c r="X119" s="10">
        <v>66</v>
      </c>
      <c r="Y119" s="10">
        <v>213</v>
      </c>
      <c r="Z119" s="10"/>
      <c r="AA119" s="197"/>
      <c r="AB119" s="10" t="s">
        <v>287</v>
      </c>
      <c r="AC119" s="10"/>
      <c r="AD119" s="232">
        <v>8205</v>
      </c>
      <c r="AE119" s="210">
        <v>19</v>
      </c>
      <c r="AF119" s="210">
        <v>12</v>
      </c>
      <c r="AG119" s="210">
        <v>10</v>
      </c>
      <c r="AH119" s="210">
        <v>8</v>
      </c>
      <c r="AI119" s="210">
        <v>6</v>
      </c>
      <c r="AJ119" s="210"/>
      <c r="AK119" s="371"/>
      <c r="AL119" s="372"/>
      <c r="AM119" s="211">
        <v>4660.08</v>
      </c>
      <c r="AN119" s="211">
        <v>3944.83</v>
      </c>
      <c r="AO119" s="211">
        <v>1744.56</v>
      </c>
      <c r="AP119" s="210">
        <v>781.22</v>
      </c>
      <c r="AQ119" s="211">
        <v>1901.37</v>
      </c>
      <c r="AR119" s="210"/>
      <c r="AS119" s="371"/>
      <c r="AT119" s="372"/>
      <c r="AU119" s="210">
        <v>203</v>
      </c>
      <c r="AV119" s="210">
        <v>172</v>
      </c>
      <c r="AW119" s="210">
        <v>79</v>
      </c>
      <c r="AX119" s="210">
        <v>34</v>
      </c>
      <c r="AY119" s="210">
        <v>86</v>
      </c>
      <c r="AZ119" s="210"/>
      <c r="BA119" s="197"/>
    </row>
    <row r="120" spans="1:53" x14ac:dyDescent="0.25">
      <c r="A120" s="208"/>
      <c r="B120" s="10" t="s">
        <v>266</v>
      </c>
      <c r="C120" s="10"/>
      <c r="D120" s="232">
        <v>8302</v>
      </c>
      <c r="E120" s="10">
        <v>22</v>
      </c>
      <c r="F120" s="10">
        <v>24</v>
      </c>
      <c r="G120" s="10">
        <v>22</v>
      </c>
      <c r="H120" s="10">
        <v>22</v>
      </c>
      <c r="I120" s="10">
        <v>27</v>
      </c>
      <c r="J120" s="10"/>
      <c r="K120" s="371"/>
      <c r="L120" s="372"/>
      <c r="M120" s="209">
        <v>7033.51</v>
      </c>
      <c r="N120" s="209">
        <v>4729.51</v>
      </c>
      <c r="O120" s="209">
        <v>3887.02</v>
      </c>
      <c r="P120" s="209">
        <v>3075.02</v>
      </c>
      <c r="Q120" s="209">
        <v>23664.49</v>
      </c>
      <c r="R120" s="10"/>
      <c r="S120" s="371"/>
      <c r="T120" s="372"/>
      <c r="U120" s="10">
        <v>160</v>
      </c>
      <c r="V120" s="10">
        <v>107</v>
      </c>
      <c r="W120" s="10">
        <v>93</v>
      </c>
      <c r="X120" s="10">
        <v>75</v>
      </c>
      <c r="Y120" s="10">
        <v>538</v>
      </c>
      <c r="Z120" s="10"/>
      <c r="AA120" s="197"/>
      <c r="AB120" s="10" t="s">
        <v>292</v>
      </c>
      <c r="AC120" s="10"/>
      <c r="AD120" s="232">
        <v>8215</v>
      </c>
      <c r="AE120" s="210">
        <v>19</v>
      </c>
      <c r="AF120" s="210">
        <v>6</v>
      </c>
      <c r="AG120" s="210">
        <v>3</v>
      </c>
      <c r="AH120" s="210">
        <v>4</v>
      </c>
      <c r="AI120" s="210">
        <v>5</v>
      </c>
      <c r="AJ120" s="210"/>
      <c r="AK120" s="371"/>
      <c r="AL120" s="372"/>
      <c r="AM120" s="211">
        <v>2606.75</v>
      </c>
      <c r="AN120" s="210">
        <v>129.59</v>
      </c>
      <c r="AO120" s="210">
        <v>67.12</v>
      </c>
      <c r="AP120" s="210">
        <v>81.150000000000006</v>
      </c>
      <c r="AQ120" s="211">
        <v>2003.23</v>
      </c>
      <c r="AR120" s="210"/>
      <c r="AS120" s="371"/>
      <c r="AT120" s="372"/>
      <c r="AU120" s="210">
        <v>124</v>
      </c>
      <c r="AV120" s="210">
        <v>6</v>
      </c>
      <c r="AW120" s="210">
        <v>4</v>
      </c>
      <c r="AX120" s="210">
        <v>4</v>
      </c>
      <c r="AY120" s="210">
        <v>95</v>
      </c>
      <c r="AZ120" s="210"/>
      <c r="BA120" s="197"/>
    </row>
    <row r="121" spans="1:53" x14ac:dyDescent="0.25">
      <c r="A121" s="208"/>
      <c r="B121" s="10" t="s">
        <v>266</v>
      </c>
      <c r="C121" s="10"/>
      <c r="D121" s="232">
        <v>8320</v>
      </c>
      <c r="E121" s="10"/>
      <c r="F121" s="10">
        <v>2</v>
      </c>
      <c r="G121" s="10">
        <v>2</v>
      </c>
      <c r="H121" s="10">
        <v>2</v>
      </c>
      <c r="I121" s="10">
        <v>2</v>
      </c>
      <c r="J121" s="10"/>
      <c r="K121" s="371"/>
      <c r="L121" s="372"/>
      <c r="M121" s="10" t="s">
        <v>700</v>
      </c>
      <c r="N121" s="10">
        <v>329.37</v>
      </c>
      <c r="O121" s="10">
        <v>381.27</v>
      </c>
      <c r="P121" s="10">
        <v>462.7</v>
      </c>
      <c r="Q121" s="209">
        <v>2136.9699999999998</v>
      </c>
      <c r="R121" s="10"/>
      <c r="S121" s="371"/>
      <c r="T121" s="372"/>
      <c r="U121" s="10" t="s">
        <v>699</v>
      </c>
      <c r="V121" s="10">
        <v>165</v>
      </c>
      <c r="W121" s="10">
        <v>191</v>
      </c>
      <c r="X121" s="10">
        <v>231</v>
      </c>
      <c r="Y121" s="213">
        <v>1068</v>
      </c>
      <c r="Z121" s="10"/>
      <c r="AA121" s="197"/>
      <c r="AB121" s="10" t="s">
        <v>293</v>
      </c>
      <c r="AC121" s="10"/>
      <c r="AD121" s="232">
        <v>8026</v>
      </c>
      <c r="AE121" s="210">
        <v>10</v>
      </c>
      <c r="AF121" s="210">
        <v>7</v>
      </c>
      <c r="AG121" s="210">
        <v>6</v>
      </c>
      <c r="AH121" s="210">
        <v>6</v>
      </c>
      <c r="AI121" s="210">
        <v>6</v>
      </c>
      <c r="AJ121" s="210"/>
      <c r="AK121" s="371"/>
      <c r="AL121" s="372"/>
      <c r="AM121" s="211">
        <v>18752.099999999999</v>
      </c>
      <c r="AN121" s="211">
        <v>10090.379999999999</v>
      </c>
      <c r="AO121" s="211">
        <v>4968.57</v>
      </c>
      <c r="AP121" s="211">
        <v>4695.22</v>
      </c>
      <c r="AQ121" s="211">
        <v>8742.31</v>
      </c>
      <c r="AR121" s="210"/>
      <c r="AS121" s="371"/>
      <c r="AT121" s="372"/>
      <c r="AU121" s="212">
        <v>1875</v>
      </c>
      <c r="AV121" s="212">
        <v>1009</v>
      </c>
      <c r="AW121" s="210">
        <v>497</v>
      </c>
      <c r="AX121" s="210">
        <v>470</v>
      </c>
      <c r="AY121" s="210">
        <v>874</v>
      </c>
      <c r="AZ121" s="210"/>
      <c r="BA121" s="197"/>
    </row>
    <row r="122" spans="1:53" x14ac:dyDescent="0.25">
      <c r="A122" s="208"/>
      <c r="B122" s="10" t="s">
        <v>269</v>
      </c>
      <c r="C122" s="10"/>
      <c r="D122" s="232">
        <v>8320</v>
      </c>
      <c r="E122" s="10">
        <v>19</v>
      </c>
      <c r="F122" s="10">
        <v>53</v>
      </c>
      <c r="G122" s="10">
        <v>42</v>
      </c>
      <c r="H122" s="10">
        <v>35</v>
      </c>
      <c r="I122" s="10">
        <v>51</v>
      </c>
      <c r="J122" s="10"/>
      <c r="K122" s="371"/>
      <c r="L122" s="372"/>
      <c r="M122" s="209">
        <v>4170.0200000000004</v>
      </c>
      <c r="N122" s="209">
        <v>13095.34</v>
      </c>
      <c r="O122" s="209">
        <v>8352.02</v>
      </c>
      <c r="P122" s="209">
        <v>5583.57</v>
      </c>
      <c r="Q122" s="209">
        <v>64627.24</v>
      </c>
      <c r="R122" s="10"/>
      <c r="S122" s="371"/>
      <c r="T122" s="372"/>
      <c r="U122" s="10">
        <v>57</v>
      </c>
      <c r="V122" s="10">
        <v>179</v>
      </c>
      <c r="W122" s="10">
        <v>119</v>
      </c>
      <c r="X122" s="10">
        <v>81</v>
      </c>
      <c r="Y122" s="10">
        <v>885</v>
      </c>
      <c r="Z122" s="10"/>
      <c r="AA122" s="197"/>
      <c r="AB122" s="10" t="s">
        <v>295</v>
      </c>
      <c r="AC122" s="10"/>
      <c r="AD122" s="232">
        <v>8027</v>
      </c>
      <c r="AE122" s="210">
        <v>20</v>
      </c>
      <c r="AF122" s="210">
        <v>12</v>
      </c>
      <c r="AG122" s="210">
        <v>9</v>
      </c>
      <c r="AH122" s="210">
        <v>7</v>
      </c>
      <c r="AI122" s="210">
        <v>6</v>
      </c>
      <c r="AJ122" s="210"/>
      <c r="AK122" s="371"/>
      <c r="AL122" s="372"/>
      <c r="AM122" s="211">
        <v>1905.74</v>
      </c>
      <c r="AN122" s="211">
        <v>1696.72</v>
      </c>
      <c r="AO122" s="210">
        <v>648.29</v>
      </c>
      <c r="AP122" s="210">
        <v>692.26</v>
      </c>
      <c r="AQ122" s="211">
        <v>3410.34</v>
      </c>
      <c r="AR122" s="210"/>
      <c r="AS122" s="371"/>
      <c r="AT122" s="372"/>
      <c r="AU122" s="210">
        <v>91</v>
      </c>
      <c r="AV122" s="210">
        <v>81</v>
      </c>
      <c r="AW122" s="210">
        <v>31</v>
      </c>
      <c r="AX122" s="210">
        <v>33</v>
      </c>
      <c r="AY122" s="210">
        <v>162</v>
      </c>
      <c r="AZ122" s="210"/>
      <c r="BA122" s="197"/>
    </row>
    <row r="123" spans="1:53" x14ac:dyDescent="0.25">
      <c r="A123" s="208"/>
      <c r="B123" s="10" t="s">
        <v>271</v>
      </c>
      <c r="C123" s="10"/>
      <c r="D123" s="232">
        <v>8232</v>
      </c>
      <c r="E123" s="10">
        <v>4</v>
      </c>
      <c r="F123" s="10">
        <v>2</v>
      </c>
      <c r="G123" s="10">
        <v>1</v>
      </c>
      <c r="H123" s="10">
        <v>2</v>
      </c>
      <c r="I123" s="10">
        <v>3</v>
      </c>
      <c r="J123" s="10"/>
      <c r="K123" s="371"/>
      <c r="L123" s="372"/>
      <c r="M123" s="10">
        <v>869.6</v>
      </c>
      <c r="N123" s="10">
        <v>475.08</v>
      </c>
      <c r="O123" s="10">
        <v>5.83</v>
      </c>
      <c r="P123" s="10">
        <v>91.28</v>
      </c>
      <c r="Q123" s="209">
        <v>1372.78</v>
      </c>
      <c r="R123" s="10"/>
      <c r="S123" s="371"/>
      <c r="T123" s="372"/>
      <c r="U123" s="10">
        <v>174</v>
      </c>
      <c r="V123" s="10">
        <v>95</v>
      </c>
      <c r="W123" s="10">
        <v>1</v>
      </c>
      <c r="X123" s="10">
        <v>18</v>
      </c>
      <c r="Y123" s="10">
        <v>275</v>
      </c>
      <c r="Z123" s="10"/>
      <c r="AA123" s="197"/>
      <c r="AB123" s="10" t="s">
        <v>297</v>
      </c>
      <c r="AC123" s="10"/>
      <c r="AD123" s="232">
        <v>8028</v>
      </c>
      <c r="AE123" s="210">
        <v>191</v>
      </c>
      <c r="AF123" s="210">
        <v>91</v>
      </c>
      <c r="AG123" s="210">
        <v>70</v>
      </c>
      <c r="AH123" s="210">
        <v>37</v>
      </c>
      <c r="AI123" s="210">
        <v>34</v>
      </c>
      <c r="AJ123" s="210"/>
      <c r="AK123" s="371"/>
      <c r="AL123" s="372"/>
      <c r="AM123" s="211">
        <v>107477.77</v>
      </c>
      <c r="AN123" s="211">
        <v>16763.490000000002</v>
      </c>
      <c r="AO123" s="211">
        <v>9749.33</v>
      </c>
      <c r="AP123" s="211">
        <v>9758.23</v>
      </c>
      <c r="AQ123" s="211">
        <v>29711.99</v>
      </c>
      <c r="AR123" s="210"/>
      <c r="AS123" s="371"/>
      <c r="AT123" s="372"/>
      <c r="AU123" s="210">
        <v>548</v>
      </c>
      <c r="AV123" s="210">
        <v>86</v>
      </c>
      <c r="AW123" s="210">
        <v>51</v>
      </c>
      <c r="AX123" s="210">
        <v>50</v>
      </c>
      <c r="AY123" s="210">
        <v>152</v>
      </c>
      <c r="AZ123" s="210"/>
      <c r="BA123" s="197"/>
    </row>
    <row r="124" spans="1:53" x14ac:dyDescent="0.25">
      <c r="A124" s="208"/>
      <c r="B124" s="10" t="s">
        <v>274</v>
      </c>
      <c r="C124" s="10"/>
      <c r="D124" s="232">
        <v>7405</v>
      </c>
      <c r="E124" s="10">
        <v>4</v>
      </c>
      <c r="F124" s="10"/>
      <c r="G124" s="10"/>
      <c r="H124" s="10"/>
      <c r="I124" s="10">
        <v>2</v>
      </c>
      <c r="J124" s="10"/>
      <c r="K124" s="371"/>
      <c r="L124" s="372"/>
      <c r="M124" s="10">
        <v>452.09</v>
      </c>
      <c r="N124" s="10" t="s">
        <v>699</v>
      </c>
      <c r="O124" s="10" t="s">
        <v>699</v>
      </c>
      <c r="P124" s="10" t="s">
        <v>699</v>
      </c>
      <c r="Q124" s="10">
        <v>291.7</v>
      </c>
      <c r="R124" s="10"/>
      <c r="S124" s="371"/>
      <c r="T124" s="372"/>
      <c r="U124" s="10">
        <v>75</v>
      </c>
      <c r="V124" s="10" t="s">
        <v>699</v>
      </c>
      <c r="W124" s="10" t="s">
        <v>699</v>
      </c>
      <c r="X124" s="10" t="s">
        <v>699</v>
      </c>
      <c r="Y124" s="10">
        <v>49</v>
      </c>
      <c r="Z124" s="10"/>
      <c r="AA124" s="197"/>
      <c r="AB124" s="10" t="s">
        <v>299</v>
      </c>
      <c r="AC124" s="10"/>
      <c r="AD124" s="232">
        <v>8218</v>
      </c>
      <c r="AE124" s="210">
        <v>3</v>
      </c>
      <c r="AF124" s="210">
        <v>2</v>
      </c>
      <c r="AG124" s="210">
        <v>1</v>
      </c>
      <c r="AH124" s="210"/>
      <c r="AI124" s="210"/>
      <c r="AJ124" s="210"/>
      <c r="AK124" s="371"/>
      <c r="AL124" s="372"/>
      <c r="AM124" s="210">
        <v>158.72</v>
      </c>
      <c r="AN124" s="210">
        <v>36.53</v>
      </c>
      <c r="AO124" s="210">
        <v>10.25</v>
      </c>
      <c r="AP124" s="210" t="s">
        <v>699</v>
      </c>
      <c r="AQ124" s="210" t="s">
        <v>699</v>
      </c>
      <c r="AR124" s="210"/>
      <c r="AS124" s="371"/>
      <c r="AT124" s="372"/>
      <c r="AU124" s="210">
        <v>53</v>
      </c>
      <c r="AV124" s="210">
        <v>12</v>
      </c>
      <c r="AW124" s="210">
        <v>3</v>
      </c>
      <c r="AX124" s="210" t="s">
        <v>699</v>
      </c>
      <c r="AY124" s="210" t="s">
        <v>699</v>
      </c>
      <c r="AZ124" s="210"/>
      <c r="BA124" s="197"/>
    </row>
    <row r="125" spans="1:53" x14ac:dyDescent="0.25">
      <c r="A125" s="208"/>
      <c r="B125" s="10" t="s">
        <v>275</v>
      </c>
      <c r="C125" s="10"/>
      <c r="D125" s="232">
        <v>8343</v>
      </c>
      <c r="E125" s="10">
        <v>15</v>
      </c>
      <c r="F125" s="10">
        <v>5</v>
      </c>
      <c r="G125" s="10">
        <v>5</v>
      </c>
      <c r="H125" s="10">
        <v>8</v>
      </c>
      <c r="I125" s="10">
        <v>9</v>
      </c>
      <c r="J125" s="10"/>
      <c r="K125" s="371"/>
      <c r="L125" s="372"/>
      <c r="M125" s="209">
        <v>3634.61</v>
      </c>
      <c r="N125" s="10">
        <v>850.73</v>
      </c>
      <c r="O125" s="10">
        <v>911.45</v>
      </c>
      <c r="P125" s="209">
        <v>1138.28</v>
      </c>
      <c r="Q125" s="209">
        <v>26170.55</v>
      </c>
      <c r="R125" s="10"/>
      <c r="S125" s="371"/>
      <c r="T125" s="372"/>
      <c r="U125" s="10">
        <v>191</v>
      </c>
      <c r="V125" s="10">
        <v>45</v>
      </c>
      <c r="W125" s="10">
        <v>48</v>
      </c>
      <c r="X125" s="10">
        <v>63</v>
      </c>
      <c r="Y125" s="213">
        <v>1377</v>
      </c>
      <c r="Z125" s="10"/>
      <c r="AA125" s="197"/>
      <c r="AB125" s="10" t="s">
        <v>302</v>
      </c>
      <c r="AC125" s="10"/>
      <c r="AD125" s="232">
        <v>8260</v>
      </c>
      <c r="AE125" s="210">
        <v>2</v>
      </c>
      <c r="AF125" s="210">
        <v>2</v>
      </c>
      <c r="AG125" s="210">
        <v>2</v>
      </c>
      <c r="AH125" s="210">
        <v>2</v>
      </c>
      <c r="AI125" s="210">
        <v>1</v>
      </c>
      <c r="AJ125" s="210"/>
      <c r="AK125" s="371"/>
      <c r="AL125" s="372"/>
      <c r="AM125" s="210">
        <v>28.47</v>
      </c>
      <c r="AN125" s="210">
        <v>25.18</v>
      </c>
      <c r="AO125" s="210">
        <v>27.05</v>
      </c>
      <c r="AP125" s="210">
        <v>25.17</v>
      </c>
      <c r="AQ125" s="210">
        <v>38.47</v>
      </c>
      <c r="AR125" s="210"/>
      <c r="AS125" s="371"/>
      <c r="AT125" s="372"/>
      <c r="AU125" s="210">
        <v>14</v>
      </c>
      <c r="AV125" s="210">
        <v>13</v>
      </c>
      <c r="AW125" s="210">
        <v>14</v>
      </c>
      <c r="AX125" s="210">
        <v>13</v>
      </c>
      <c r="AY125" s="210">
        <v>19</v>
      </c>
      <c r="AZ125" s="210"/>
      <c r="BA125" s="197"/>
    </row>
    <row r="126" spans="1:53" x14ac:dyDescent="0.25">
      <c r="A126" s="208"/>
      <c r="B126" s="10" t="s">
        <v>276</v>
      </c>
      <c r="C126" s="10"/>
      <c r="D126" s="232">
        <v>8204</v>
      </c>
      <c r="E126" s="10">
        <v>90</v>
      </c>
      <c r="F126" s="10">
        <v>49</v>
      </c>
      <c r="G126" s="10">
        <v>33</v>
      </c>
      <c r="H126" s="10">
        <v>30</v>
      </c>
      <c r="I126" s="10">
        <v>40</v>
      </c>
      <c r="J126" s="10"/>
      <c r="K126" s="371"/>
      <c r="L126" s="372"/>
      <c r="M126" s="209">
        <v>23403.9</v>
      </c>
      <c r="N126" s="209">
        <v>8370.14</v>
      </c>
      <c r="O126" s="209">
        <v>4589.8100000000004</v>
      </c>
      <c r="P126" s="209">
        <v>4502.38</v>
      </c>
      <c r="Q126" s="209">
        <v>25662.28</v>
      </c>
      <c r="R126" s="10"/>
      <c r="S126" s="371"/>
      <c r="T126" s="372"/>
      <c r="U126" s="10">
        <v>227</v>
      </c>
      <c r="V126" s="10">
        <v>81</v>
      </c>
      <c r="W126" s="10">
        <v>45</v>
      </c>
      <c r="X126" s="10">
        <v>45</v>
      </c>
      <c r="Y126" s="10">
        <v>249</v>
      </c>
      <c r="Z126" s="10"/>
      <c r="AA126" s="197"/>
      <c r="AB126" s="10" t="s">
        <v>303</v>
      </c>
      <c r="AC126" s="10"/>
      <c r="AD126" s="232">
        <v>8215</v>
      </c>
      <c r="AE126" s="210">
        <v>5</v>
      </c>
      <c r="AF126" s="210">
        <v>2</v>
      </c>
      <c r="AG126" s="210">
        <v>2</v>
      </c>
      <c r="AH126" s="210"/>
      <c r="AI126" s="210"/>
      <c r="AJ126" s="210"/>
      <c r="AK126" s="371"/>
      <c r="AL126" s="372"/>
      <c r="AM126" s="211">
        <v>4153.9799999999996</v>
      </c>
      <c r="AN126" s="211">
        <v>2538.88</v>
      </c>
      <c r="AO126" s="210">
        <v>835.14</v>
      </c>
      <c r="AP126" s="210" t="s">
        <v>699</v>
      </c>
      <c r="AQ126" s="210" t="s">
        <v>699</v>
      </c>
      <c r="AR126" s="210"/>
      <c r="AS126" s="371"/>
      <c r="AT126" s="372"/>
      <c r="AU126" s="210">
        <v>831</v>
      </c>
      <c r="AV126" s="210">
        <v>508</v>
      </c>
      <c r="AW126" s="210">
        <v>167</v>
      </c>
      <c r="AX126" s="210" t="s">
        <v>699</v>
      </c>
      <c r="AY126" s="210" t="s">
        <v>699</v>
      </c>
      <c r="AZ126" s="210"/>
      <c r="BA126" s="197"/>
    </row>
    <row r="127" spans="1:53" x14ac:dyDescent="0.25">
      <c r="A127" s="208"/>
      <c r="B127" s="10" t="s">
        <v>276</v>
      </c>
      <c r="C127" s="10"/>
      <c r="D127" s="232">
        <v>8251</v>
      </c>
      <c r="E127" s="10">
        <v>5</v>
      </c>
      <c r="F127" s="10">
        <v>2</v>
      </c>
      <c r="G127" s="10">
        <v>2</v>
      </c>
      <c r="H127" s="10">
        <v>1</v>
      </c>
      <c r="I127" s="10">
        <v>1</v>
      </c>
      <c r="J127" s="10"/>
      <c r="K127" s="371"/>
      <c r="L127" s="372"/>
      <c r="M127" s="10">
        <v>856.41</v>
      </c>
      <c r="N127" s="10">
        <v>155.72999999999999</v>
      </c>
      <c r="O127" s="10">
        <v>421.08</v>
      </c>
      <c r="P127" s="10">
        <v>8.35</v>
      </c>
      <c r="Q127" s="10">
        <v>71.150000000000006</v>
      </c>
      <c r="R127" s="10"/>
      <c r="S127" s="371"/>
      <c r="T127" s="372"/>
      <c r="U127" s="10">
        <v>143</v>
      </c>
      <c r="V127" s="10">
        <v>26</v>
      </c>
      <c r="W127" s="10">
        <v>70</v>
      </c>
      <c r="X127" s="10">
        <v>1</v>
      </c>
      <c r="Y127" s="10">
        <v>12</v>
      </c>
      <c r="Z127" s="10"/>
      <c r="AA127" s="197"/>
      <c r="AB127" s="10" t="s">
        <v>304</v>
      </c>
      <c r="AC127" s="10"/>
      <c r="AD127" s="232">
        <v>8219</v>
      </c>
      <c r="AE127" s="210">
        <v>9</v>
      </c>
      <c r="AF127" s="210">
        <v>2</v>
      </c>
      <c r="AG127" s="210">
        <v>3</v>
      </c>
      <c r="AH127" s="210">
        <v>3</v>
      </c>
      <c r="AI127" s="210">
        <v>2</v>
      </c>
      <c r="AJ127" s="210"/>
      <c r="AK127" s="371"/>
      <c r="AL127" s="372"/>
      <c r="AM127" s="210">
        <v>931.26</v>
      </c>
      <c r="AN127" s="210">
        <v>209.56</v>
      </c>
      <c r="AO127" s="210">
        <v>350.03</v>
      </c>
      <c r="AP127" s="210">
        <v>328.08</v>
      </c>
      <c r="AQ127" s="210">
        <v>42.5</v>
      </c>
      <c r="AR127" s="210"/>
      <c r="AS127" s="371"/>
      <c r="AT127" s="372"/>
      <c r="AU127" s="210">
        <v>103</v>
      </c>
      <c r="AV127" s="210">
        <v>23</v>
      </c>
      <c r="AW127" s="210">
        <v>39</v>
      </c>
      <c r="AX127" s="210">
        <v>36</v>
      </c>
      <c r="AY127" s="210">
        <v>5</v>
      </c>
      <c r="AZ127" s="210"/>
      <c r="BA127" s="197"/>
    </row>
    <row r="128" spans="1:53" x14ac:dyDescent="0.25">
      <c r="A128" s="208"/>
      <c r="B128" s="10" t="s">
        <v>277</v>
      </c>
      <c r="C128" s="10"/>
      <c r="D128" s="232">
        <v>8009</v>
      </c>
      <c r="E128" s="10"/>
      <c r="F128" s="10"/>
      <c r="G128" s="10"/>
      <c r="H128" s="10"/>
      <c r="I128" s="10">
        <v>1</v>
      </c>
      <c r="J128" s="10"/>
      <c r="K128" s="371"/>
      <c r="L128" s="372"/>
      <c r="M128" s="10" t="s">
        <v>700</v>
      </c>
      <c r="N128" s="10" t="s">
        <v>699</v>
      </c>
      <c r="O128" s="10" t="s">
        <v>699</v>
      </c>
      <c r="P128" s="10" t="s">
        <v>699</v>
      </c>
      <c r="Q128" s="209">
        <v>2420.1999999999998</v>
      </c>
      <c r="R128" s="10"/>
      <c r="S128" s="371"/>
      <c r="T128" s="372"/>
      <c r="U128" s="10" t="s">
        <v>699</v>
      </c>
      <c r="V128" s="10" t="s">
        <v>699</v>
      </c>
      <c r="W128" s="10" t="s">
        <v>699</v>
      </c>
      <c r="X128" s="10" t="s">
        <v>699</v>
      </c>
      <c r="Y128" s="213">
        <v>2420</v>
      </c>
      <c r="Z128" s="10"/>
      <c r="AA128" s="197"/>
      <c r="AB128" s="10" t="s">
        <v>307</v>
      </c>
      <c r="AC128" s="10"/>
      <c r="AD128" s="232">
        <v>8323</v>
      </c>
      <c r="AE128" s="210">
        <v>6</v>
      </c>
      <c r="AF128" s="210">
        <v>7</v>
      </c>
      <c r="AG128" s="210">
        <v>5</v>
      </c>
      <c r="AH128" s="210">
        <v>4</v>
      </c>
      <c r="AI128" s="210">
        <v>4</v>
      </c>
      <c r="AJ128" s="210"/>
      <c r="AK128" s="371"/>
      <c r="AL128" s="372"/>
      <c r="AM128" s="210">
        <v>369.03</v>
      </c>
      <c r="AN128" s="211">
        <v>2170.96</v>
      </c>
      <c r="AO128" s="210">
        <v>212.12</v>
      </c>
      <c r="AP128" s="210">
        <v>127.12</v>
      </c>
      <c r="AQ128" s="210">
        <v>788.68</v>
      </c>
      <c r="AR128" s="210"/>
      <c r="AS128" s="371"/>
      <c r="AT128" s="372"/>
      <c r="AU128" s="210">
        <v>41</v>
      </c>
      <c r="AV128" s="210">
        <v>241</v>
      </c>
      <c r="AW128" s="210">
        <v>24</v>
      </c>
      <c r="AX128" s="210">
        <v>14</v>
      </c>
      <c r="AY128" s="210">
        <v>88</v>
      </c>
      <c r="AZ128" s="210"/>
      <c r="BA128" s="197"/>
    </row>
    <row r="129" spans="1:53" x14ac:dyDescent="0.25">
      <c r="A129" s="208"/>
      <c r="B129" s="10" t="s">
        <v>278</v>
      </c>
      <c r="C129" s="10"/>
      <c r="D129" s="232">
        <v>8037</v>
      </c>
      <c r="E129" s="10">
        <v>66</v>
      </c>
      <c r="F129" s="10">
        <v>33</v>
      </c>
      <c r="G129" s="10">
        <v>29</v>
      </c>
      <c r="H129" s="10">
        <v>25</v>
      </c>
      <c r="I129" s="10">
        <v>34</v>
      </c>
      <c r="J129" s="10"/>
      <c r="K129" s="371"/>
      <c r="L129" s="372"/>
      <c r="M129" s="209">
        <v>16981.82</v>
      </c>
      <c r="N129" s="209">
        <v>6311.93</v>
      </c>
      <c r="O129" s="209">
        <v>4642.12</v>
      </c>
      <c r="P129" s="209">
        <v>3593.24</v>
      </c>
      <c r="Q129" s="209">
        <v>47999.88</v>
      </c>
      <c r="R129" s="10"/>
      <c r="S129" s="371"/>
      <c r="T129" s="372"/>
      <c r="U129" s="10">
        <v>218</v>
      </c>
      <c r="V129" s="10">
        <v>81</v>
      </c>
      <c r="W129" s="10">
        <v>60</v>
      </c>
      <c r="X129" s="10">
        <v>46</v>
      </c>
      <c r="Y129" s="10">
        <v>615</v>
      </c>
      <c r="Z129" s="10"/>
      <c r="AA129" s="197"/>
      <c r="AB129" s="10" t="s">
        <v>309</v>
      </c>
      <c r="AC129" s="10"/>
      <c r="AD129" s="232">
        <v>8032</v>
      </c>
      <c r="AE129" s="210">
        <v>4</v>
      </c>
      <c r="AF129" s="210">
        <v>2</v>
      </c>
      <c r="AG129" s="210">
        <v>3</v>
      </c>
      <c r="AH129" s="210">
        <v>1</v>
      </c>
      <c r="AI129" s="210">
        <v>1</v>
      </c>
      <c r="AJ129" s="210"/>
      <c r="AK129" s="371"/>
      <c r="AL129" s="372"/>
      <c r="AM129" s="211">
        <v>1907.42</v>
      </c>
      <c r="AN129" s="210">
        <v>190.35</v>
      </c>
      <c r="AO129" s="210">
        <v>723.67</v>
      </c>
      <c r="AP129" s="211">
        <v>1946.17</v>
      </c>
      <c r="AQ129" s="211">
        <v>4407.62</v>
      </c>
      <c r="AR129" s="210"/>
      <c r="AS129" s="371"/>
      <c r="AT129" s="372"/>
      <c r="AU129" s="210">
        <v>381</v>
      </c>
      <c r="AV129" s="210">
        <v>38</v>
      </c>
      <c r="AW129" s="210">
        <v>145</v>
      </c>
      <c r="AX129" s="210">
        <v>389</v>
      </c>
      <c r="AY129" s="210">
        <v>882</v>
      </c>
      <c r="AZ129" s="210"/>
      <c r="BA129" s="197"/>
    </row>
    <row r="130" spans="1:53" x14ac:dyDescent="0.25">
      <c r="A130" s="208"/>
      <c r="B130" s="10" t="s">
        <v>280</v>
      </c>
      <c r="C130" s="10"/>
      <c r="D130" s="232">
        <v>8321</v>
      </c>
      <c r="E130" s="10">
        <v>8</v>
      </c>
      <c r="F130" s="10">
        <v>25</v>
      </c>
      <c r="G130" s="10">
        <v>22</v>
      </c>
      <c r="H130" s="10">
        <v>21</v>
      </c>
      <c r="I130" s="10">
        <v>30</v>
      </c>
      <c r="J130" s="10"/>
      <c r="K130" s="371"/>
      <c r="L130" s="372"/>
      <c r="M130" s="10">
        <v>910.53</v>
      </c>
      <c r="N130" s="209">
        <v>5291.69</v>
      </c>
      <c r="O130" s="209">
        <v>2651.29</v>
      </c>
      <c r="P130" s="209">
        <v>1901.03</v>
      </c>
      <c r="Q130" s="209">
        <v>22756.94</v>
      </c>
      <c r="R130" s="10"/>
      <c r="S130" s="371"/>
      <c r="T130" s="372"/>
      <c r="U130" s="10">
        <v>22</v>
      </c>
      <c r="V130" s="10">
        <v>129</v>
      </c>
      <c r="W130" s="10">
        <v>70</v>
      </c>
      <c r="X130" s="10">
        <v>50</v>
      </c>
      <c r="Y130" s="10">
        <v>555</v>
      </c>
      <c r="Z130" s="10"/>
      <c r="AA130" s="197"/>
      <c r="AB130" s="10" t="s">
        <v>312</v>
      </c>
      <c r="AC130" s="10"/>
      <c r="AD130" s="232">
        <v>8037</v>
      </c>
      <c r="AE130" s="210">
        <v>209</v>
      </c>
      <c r="AF130" s="210">
        <v>113</v>
      </c>
      <c r="AG130" s="210">
        <v>74</v>
      </c>
      <c r="AH130" s="210">
        <v>54</v>
      </c>
      <c r="AI130" s="210">
        <v>46</v>
      </c>
      <c r="AJ130" s="210"/>
      <c r="AK130" s="371"/>
      <c r="AL130" s="372"/>
      <c r="AM130" s="211">
        <v>105613.61</v>
      </c>
      <c r="AN130" s="211">
        <v>16216.6</v>
      </c>
      <c r="AO130" s="211">
        <v>10964.96</v>
      </c>
      <c r="AP130" s="211">
        <v>9046.94</v>
      </c>
      <c r="AQ130" s="211">
        <v>27256.53</v>
      </c>
      <c r="AR130" s="210"/>
      <c r="AS130" s="371"/>
      <c r="AT130" s="372"/>
      <c r="AU130" s="210">
        <v>482</v>
      </c>
      <c r="AV130" s="210">
        <v>74</v>
      </c>
      <c r="AW130" s="210">
        <v>51</v>
      </c>
      <c r="AX130" s="210">
        <v>42</v>
      </c>
      <c r="AY130" s="210">
        <v>124</v>
      </c>
      <c r="AZ130" s="210"/>
      <c r="BA130" s="197"/>
    </row>
    <row r="131" spans="1:53" x14ac:dyDescent="0.25">
      <c r="A131" s="208"/>
      <c r="B131" s="10" t="s">
        <v>282</v>
      </c>
      <c r="C131" s="10"/>
      <c r="D131" s="232">
        <v>8344</v>
      </c>
      <c r="E131" s="10">
        <v>1</v>
      </c>
      <c r="F131" s="10">
        <v>3</v>
      </c>
      <c r="G131" s="10">
        <v>3</v>
      </c>
      <c r="H131" s="10">
        <v>3</v>
      </c>
      <c r="I131" s="10">
        <v>3</v>
      </c>
      <c r="J131" s="10"/>
      <c r="K131" s="371"/>
      <c r="L131" s="372"/>
      <c r="M131" s="209">
        <v>10156.219999999999</v>
      </c>
      <c r="N131" s="10">
        <v>945.52</v>
      </c>
      <c r="O131" s="10">
        <v>808.31</v>
      </c>
      <c r="P131" s="10">
        <v>865.28</v>
      </c>
      <c r="Q131" s="209">
        <v>3813.73</v>
      </c>
      <c r="R131" s="10"/>
      <c r="S131" s="371"/>
      <c r="T131" s="372"/>
      <c r="U131" s="213">
        <v>3385</v>
      </c>
      <c r="V131" s="10">
        <v>315</v>
      </c>
      <c r="W131" s="10">
        <v>269</v>
      </c>
      <c r="X131" s="10">
        <v>288</v>
      </c>
      <c r="Y131" s="213">
        <v>1271</v>
      </c>
      <c r="Z131" s="10"/>
      <c r="AA131" s="197"/>
      <c r="AB131" s="10" t="s">
        <v>313</v>
      </c>
      <c r="AC131" s="10"/>
      <c r="AD131" s="232">
        <v>8038</v>
      </c>
      <c r="AE131" s="210">
        <v>7</v>
      </c>
      <c r="AF131" s="210">
        <v>5</v>
      </c>
      <c r="AG131" s="210">
        <v>5</v>
      </c>
      <c r="AH131" s="210">
        <v>4</v>
      </c>
      <c r="AI131" s="210">
        <v>4</v>
      </c>
      <c r="AJ131" s="210"/>
      <c r="AK131" s="371"/>
      <c r="AL131" s="372"/>
      <c r="AM131" s="211">
        <v>1020.41</v>
      </c>
      <c r="AN131" s="210">
        <v>337.83</v>
      </c>
      <c r="AO131" s="210">
        <v>270.11</v>
      </c>
      <c r="AP131" s="210">
        <v>201.4</v>
      </c>
      <c r="AQ131" s="211">
        <v>2327.0500000000002</v>
      </c>
      <c r="AR131" s="210"/>
      <c r="AS131" s="371"/>
      <c r="AT131" s="372"/>
      <c r="AU131" s="210">
        <v>146</v>
      </c>
      <c r="AV131" s="210">
        <v>48</v>
      </c>
      <c r="AW131" s="210">
        <v>39</v>
      </c>
      <c r="AX131" s="210">
        <v>29</v>
      </c>
      <c r="AY131" s="210">
        <v>332</v>
      </c>
      <c r="AZ131" s="210"/>
      <c r="BA131" s="197"/>
    </row>
    <row r="132" spans="1:53" x14ac:dyDescent="0.25">
      <c r="A132" s="208"/>
      <c r="B132" s="10" t="s">
        <v>285</v>
      </c>
      <c r="C132" s="10"/>
      <c r="D132" s="232">
        <v>8322</v>
      </c>
      <c r="E132" s="10">
        <v>663</v>
      </c>
      <c r="F132" s="10">
        <v>398</v>
      </c>
      <c r="G132" s="10">
        <v>320</v>
      </c>
      <c r="H132" s="10">
        <v>303</v>
      </c>
      <c r="I132" s="10">
        <v>380</v>
      </c>
      <c r="J132" s="10"/>
      <c r="K132" s="371"/>
      <c r="L132" s="372"/>
      <c r="M132" s="209">
        <v>144767.26</v>
      </c>
      <c r="N132" s="209">
        <v>74380.789999999994</v>
      </c>
      <c r="O132" s="209">
        <v>55305.57</v>
      </c>
      <c r="P132" s="209">
        <v>53826.63</v>
      </c>
      <c r="Q132" s="209">
        <v>494930.73</v>
      </c>
      <c r="R132" s="10"/>
      <c r="S132" s="371"/>
      <c r="T132" s="372"/>
      <c r="U132" s="10">
        <v>176</v>
      </c>
      <c r="V132" s="10">
        <v>90</v>
      </c>
      <c r="W132" s="10">
        <v>68</v>
      </c>
      <c r="X132" s="10">
        <v>66</v>
      </c>
      <c r="Y132" s="10">
        <v>602</v>
      </c>
      <c r="Z132" s="10"/>
      <c r="AA132" s="197"/>
      <c r="AB132" s="10" t="s">
        <v>316</v>
      </c>
      <c r="AC132" s="10"/>
      <c r="AD132" s="232">
        <v>8343</v>
      </c>
      <c r="AE132" s="210">
        <v>1</v>
      </c>
      <c r="AF132" s="210"/>
      <c r="AG132" s="210"/>
      <c r="AH132" s="210"/>
      <c r="AI132" s="210"/>
      <c r="AJ132" s="210"/>
      <c r="AK132" s="371"/>
      <c r="AL132" s="372"/>
      <c r="AM132" s="210">
        <v>27.83</v>
      </c>
      <c r="AN132" s="210" t="s">
        <v>699</v>
      </c>
      <c r="AO132" s="210" t="s">
        <v>699</v>
      </c>
      <c r="AP132" s="210" t="s">
        <v>699</v>
      </c>
      <c r="AQ132" s="210" t="s">
        <v>699</v>
      </c>
      <c r="AR132" s="210"/>
      <c r="AS132" s="371"/>
      <c r="AT132" s="372"/>
      <c r="AU132" s="210">
        <v>28</v>
      </c>
      <c r="AV132" s="210" t="s">
        <v>699</v>
      </c>
      <c r="AW132" s="210" t="s">
        <v>699</v>
      </c>
      <c r="AX132" s="210" t="s">
        <v>699</v>
      </c>
      <c r="AY132" s="210" t="s">
        <v>699</v>
      </c>
      <c r="AZ132" s="210"/>
      <c r="BA132" s="197"/>
    </row>
    <row r="133" spans="1:53" x14ac:dyDescent="0.25">
      <c r="A133" s="208"/>
      <c r="B133" s="10" t="s">
        <v>285</v>
      </c>
      <c r="C133" s="10"/>
      <c r="D133" s="232">
        <v>8344</v>
      </c>
      <c r="E133" s="10">
        <v>1</v>
      </c>
      <c r="F133" s="10">
        <v>1</v>
      </c>
      <c r="G133" s="10">
        <v>1</v>
      </c>
      <c r="H133" s="10">
        <v>1</v>
      </c>
      <c r="I133" s="10">
        <v>1</v>
      </c>
      <c r="J133" s="10"/>
      <c r="K133" s="371"/>
      <c r="L133" s="372"/>
      <c r="M133" s="10">
        <v>480.48</v>
      </c>
      <c r="N133" s="10">
        <v>202.3</v>
      </c>
      <c r="O133" s="10">
        <v>204.8</v>
      </c>
      <c r="P133" s="10">
        <v>264.18</v>
      </c>
      <c r="Q133" s="10">
        <v>374.13</v>
      </c>
      <c r="R133" s="10"/>
      <c r="S133" s="371"/>
      <c r="T133" s="372"/>
      <c r="U133" s="10">
        <v>480</v>
      </c>
      <c r="V133" s="10">
        <v>202</v>
      </c>
      <c r="W133" s="10">
        <v>205</v>
      </c>
      <c r="X133" s="10">
        <v>264</v>
      </c>
      <c r="Y133" s="10">
        <v>374</v>
      </c>
      <c r="Z133" s="10"/>
      <c r="AA133" s="197"/>
      <c r="AB133" s="10" t="s">
        <v>320</v>
      </c>
      <c r="AC133" s="10"/>
      <c r="AD133" s="232">
        <v>8039</v>
      </c>
      <c r="AE133" s="210">
        <v>5</v>
      </c>
      <c r="AF133" s="210">
        <v>4</v>
      </c>
      <c r="AG133" s="210">
        <v>4</v>
      </c>
      <c r="AH133" s="210">
        <v>1</v>
      </c>
      <c r="AI133" s="210"/>
      <c r="AJ133" s="210"/>
      <c r="AK133" s="371"/>
      <c r="AL133" s="372"/>
      <c r="AM133" s="210">
        <v>553.61</v>
      </c>
      <c r="AN133" s="210">
        <v>199.81</v>
      </c>
      <c r="AO133" s="210">
        <v>199.18</v>
      </c>
      <c r="AP133" s="210">
        <v>70.97</v>
      </c>
      <c r="AQ133" s="210" t="s">
        <v>699</v>
      </c>
      <c r="AR133" s="210"/>
      <c r="AS133" s="371"/>
      <c r="AT133" s="372"/>
      <c r="AU133" s="210">
        <v>111</v>
      </c>
      <c r="AV133" s="210">
        <v>40</v>
      </c>
      <c r="AW133" s="210">
        <v>40</v>
      </c>
      <c r="AX133" s="210">
        <v>14</v>
      </c>
      <c r="AY133" s="210" t="s">
        <v>699</v>
      </c>
      <c r="AZ133" s="210"/>
      <c r="BA133" s="197"/>
    </row>
    <row r="134" spans="1:53" x14ac:dyDescent="0.25">
      <c r="A134" s="208"/>
      <c r="B134" s="10" t="s">
        <v>287</v>
      </c>
      <c r="C134" s="10"/>
      <c r="D134" s="232">
        <v>8201</v>
      </c>
      <c r="E134" s="10">
        <v>6</v>
      </c>
      <c r="F134" s="10">
        <v>3</v>
      </c>
      <c r="G134" s="10">
        <v>3</v>
      </c>
      <c r="H134" s="10">
        <v>2</v>
      </c>
      <c r="I134" s="10">
        <v>5</v>
      </c>
      <c r="J134" s="10"/>
      <c r="K134" s="371"/>
      <c r="L134" s="372"/>
      <c r="M134" s="209">
        <v>1100.24</v>
      </c>
      <c r="N134" s="10">
        <v>408.2</v>
      </c>
      <c r="O134" s="10">
        <v>695.25</v>
      </c>
      <c r="P134" s="10">
        <v>49.19</v>
      </c>
      <c r="Q134" s="209">
        <v>2187.94</v>
      </c>
      <c r="R134" s="10"/>
      <c r="S134" s="371"/>
      <c r="T134" s="372"/>
      <c r="U134" s="10">
        <v>138</v>
      </c>
      <c r="V134" s="10">
        <v>51</v>
      </c>
      <c r="W134" s="10">
        <v>87</v>
      </c>
      <c r="X134" s="10">
        <v>6</v>
      </c>
      <c r="Y134" s="10">
        <v>273</v>
      </c>
      <c r="Z134" s="10"/>
      <c r="AA134" s="197"/>
      <c r="AB134" s="10" t="s">
        <v>322</v>
      </c>
      <c r="AC134" s="10"/>
      <c r="AD134" s="232">
        <v>8008</v>
      </c>
      <c r="AE134" s="210">
        <v>3</v>
      </c>
      <c r="AF134" s="210">
        <v>1</v>
      </c>
      <c r="AG134" s="210"/>
      <c r="AH134" s="210">
        <v>1</v>
      </c>
      <c r="AI134" s="210">
        <v>1</v>
      </c>
      <c r="AJ134" s="210"/>
      <c r="AK134" s="371"/>
      <c r="AL134" s="372"/>
      <c r="AM134" s="210">
        <v>682.92</v>
      </c>
      <c r="AN134" s="210">
        <v>185.16</v>
      </c>
      <c r="AO134" s="210" t="s">
        <v>699</v>
      </c>
      <c r="AP134" s="210">
        <v>552.91999999999996</v>
      </c>
      <c r="AQ134" s="210">
        <v>639.22</v>
      </c>
      <c r="AR134" s="210"/>
      <c r="AS134" s="371"/>
      <c r="AT134" s="372"/>
      <c r="AU134" s="210">
        <v>228</v>
      </c>
      <c r="AV134" s="210">
        <v>62</v>
      </c>
      <c r="AW134" s="210" t="s">
        <v>699</v>
      </c>
      <c r="AX134" s="210">
        <v>184</v>
      </c>
      <c r="AY134" s="210">
        <v>213</v>
      </c>
      <c r="AZ134" s="210"/>
      <c r="BA134" s="197"/>
    </row>
    <row r="135" spans="1:53" x14ac:dyDescent="0.25">
      <c r="A135" s="208"/>
      <c r="B135" s="10" t="s">
        <v>287</v>
      </c>
      <c r="C135" s="10"/>
      <c r="D135" s="232">
        <v>8205</v>
      </c>
      <c r="E135" s="10">
        <v>291</v>
      </c>
      <c r="F135" s="10">
        <v>218</v>
      </c>
      <c r="G135" s="10">
        <v>175</v>
      </c>
      <c r="H135" s="10">
        <v>157</v>
      </c>
      <c r="I135" s="10">
        <v>183</v>
      </c>
      <c r="J135" s="10"/>
      <c r="K135" s="371"/>
      <c r="L135" s="372"/>
      <c r="M135" s="209">
        <v>40074.21</v>
      </c>
      <c r="N135" s="209">
        <v>26319.07</v>
      </c>
      <c r="O135" s="209">
        <v>19452.439999999999</v>
      </c>
      <c r="P135" s="209">
        <v>18765.09</v>
      </c>
      <c r="Q135" s="209">
        <v>145189.12</v>
      </c>
      <c r="R135" s="10"/>
      <c r="S135" s="371"/>
      <c r="T135" s="372"/>
      <c r="U135" s="10">
        <v>103</v>
      </c>
      <c r="V135" s="10">
        <v>68</v>
      </c>
      <c r="W135" s="10">
        <v>52</v>
      </c>
      <c r="X135" s="10">
        <v>50</v>
      </c>
      <c r="Y135" s="10">
        <v>374</v>
      </c>
      <c r="Z135" s="10"/>
      <c r="AA135" s="197"/>
      <c r="AB135" s="10" t="s">
        <v>325</v>
      </c>
      <c r="AC135" s="10"/>
      <c r="AD135" s="232">
        <v>8324</v>
      </c>
      <c r="AE135" s="210">
        <v>2</v>
      </c>
      <c r="AF135" s="210">
        <v>2</v>
      </c>
      <c r="AG135" s="210">
        <v>2</v>
      </c>
      <c r="AH135" s="210">
        <v>2</v>
      </c>
      <c r="AI135" s="210">
        <v>2</v>
      </c>
      <c r="AJ135" s="210"/>
      <c r="AK135" s="371"/>
      <c r="AL135" s="372"/>
      <c r="AM135" s="210">
        <v>49.87</v>
      </c>
      <c r="AN135" s="210">
        <v>52.23</v>
      </c>
      <c r="AO135" s="210">
        <v>58.67</v>
      </c>
      <c r="AP135" s="210">
        <v>174.74</v>
      </c>
      <c r="AQ135" s="210">
        <v>262.52999999999997</v>
      </c>
      <c r="AR135" s="210"/>
      <c r="AS135" s="371"/>
      <c r="AT135" s="372"/>
      <c r="AU135" s="210">
        <v>25</v>
      </c>
      <c r="AV135" s="210">
        <v>26</v>
      </c>
      <c r="AW135" s="210">
        <v>29</v>
      </c>
      <c r="AX135" s="210">
        <v>87</v>
      </c>
      <c r="AY135" s="210">
        <v>131</v>
      </c>
      <c r="AZ135" s="210"/>
      <c r="BA135" s="197"/>
    </row>
    <row r="136" spans="1:53" x14ac:dyDescent="0.25">
      <c r="A136" s="208"/>
      <c r="B136" s="10" t="s">
        <v>290</v>
      </c>
      <c r="C136" s="10"/>
      <c r="D136" s="232">
        <v>8345</v>
      </c>
      <c r="E136" s="10"/>
      <c r="F136" s="10">
        <v>7</v>
      </c>
      <c r="G136" s="10">
        <v>5</v>
      </c>
      <c r="H136" s="10">
        <v>5</v>
      </c>
      <c r="I136" s="10">
        <v>5</v>
      </c>
      <c r="J136" s="10"/>
      <c r="K136" s="371"/>
      <c r="L136" s="372"/>
      <c r="M136" s="10" t="s">
        <v>700</v>
      </c>
      <c r="N136" s="10">
        <v>825.41</v>
      </c>
      <c r="O136" s="10">
        <v>357.35</v>
      </c>
      <c r="P136" s="10">
        <v>314.19</v>
      </c>
      <c r="Q136" s="209">
        <v>2496.75</v>
      </c>
      <c r="R136" s="10"/>
      <c r="S136" s="371"/>
      <c r="T136" s="372"/>
      <c r="U136" s="10" t="s">
        <v>699</v>
      </c>
      <c r="V136" s="10">
        <v>118</v>
      </c>
      <c r="W136" s="10">
        <v>60</v>
      </c>
      <c r="X136" s="10">
        <v>45</v>
      </c>
      <c r="Y136" s="10">
        <v>357</v>
      </c>
      <c r="Z136" s="10"/>
      <c r="AA136" s="197"/>
      <c r="AB136" s="10" t="s">
        <v>327</v>
      </c>
      <c r="AC136" s="10"/>
      <c r="AD136" s="232">
        <v>8083</v>
      </c>
      <c r="AE136" s="210">
        <v>3</v>
      </c>
      <c r="AF136" s="210">
        <v>2</v>
      </c>
      <c r="AG136" s="210">
        <v>2</v>
      </c>
      <c r="AH136" s="210">
        <v>1</v>
      </c>
      <c r="AI136" s="210">
        <v>2</v>
      </c>
      <c r="AJ136" s="210"/>
      <c r="AK136" s="371"/>
      <c r="AL136" s="372"/>
      <c r="AM136" s="210">
        <v>215.03</v>
      </c>
      <c r="AN136" s="210">
        <v>170.93</v>
      </c>
      <c r="AO136" s="210">
        <v>152.55000000000001</v>
      </c>
      <c r="AP136" s="210">
        <v>53.32</v>
      </c>
      <c r="AQ136" s="210">
        <v>468.82</v>
      </c>
      <c r="AR136" s="210"/>
      <c r="AS136" s="371"/>
      <c r="AT136" s="372"/>
      <c r="AU136" s="210">
        <v>72</v>
      </c>
      <c r="AV136" s="210">
        <v>57</v>
      </c>
      <c r="AW136" s="210">
        <v>76</v>
      </c>
      <c r="AX136" s="210">
        <v>18</v>
      </c>
      <c r="AY136" s="210">
        <v>156</v>
      </c>
      <c r="AZ136" s="210"/>
      <c r="BA136" s="197"/>
    </row>
    <row r="137" spans="1:53" x14ac:dyDescent="0.25">
      <c r="A137" s="208"/>
      <c r="B137" s="10" t="s">
        <v>292</v>
      </c>
      <c r="C137" s="10"/>
      <c r="D137" s="232">
        <v>8215</v>
      </c>
      <c r="E137" s="10">
        <v>112</v>
      </c>
      <c r="F137" s="10">
        <v>57</v>
      </c>
      <c r="G137" s="10">
        <v>43</v>
      </c>
      <c r="H137" s="10">
        <v>36</v>
      </c>
      <c r="I137" s="10">
        <v>47</v>
      </c>
      <c r="J137" s="10"/>
      <c r="K137" s="371"/>
      <c r="L137" s="372"/>
      <c r="M137" s="209">
        <v>28884.5</v>
      </c>
      <c r="N137" s="209">
        <v>13751.31</v>
      </c>
      <c r="O137" s="209">
        <v>8090.44</v>
      </c>
      <c r="P137" s="209">
        <v>5431.99</v>
      </c>
      <c r="Q137" s="209">
        <v>67703.929999999993</v>
      </c>
      <c r="R137" s="10"/>
      <c r="S137" s="371"/>
      <c r="T137" s="372"/>
      <c r="U137" s="10">
        <v>216</v>
      </c>
      <c r="V137" s="10">
        <v>103</v>
      </c>
      <c r="W137" s="10">
        <v>62</v>
      </c>
      <c r="X137" s="10">
        <v>41</v>
      </c>
      <c r="Y137" s="10">
        <v>505</v>
      </c>
      <c r="Z137" s="10"/>
      <c r="AA137" s="197"/>
      <c r="AB137" s="10" t="s">
        <v>331</v>
      </c>
      <c r="AC137" s="10"/>
      <c r="AD137" s="232">
        <v>8087</v>
      </c>
      <c r="AE137" s="210">
        <v>1</v>
      </c>
      <c r="AF137" s="210">
        <v>1</v>
      </c>
      <c r="AG137" s="210">
        <v>1</v>
      </c>
      <c r="AH137" s="210">
        <v>1</v>
      </c>
      <c r="AI137" s="210">
        <v>1</v>
      </c>
      <c r="AJ137" s="210"/>
      <c r="AK137" s="371"/>
      <c r="AL137" s="372"/>
      <c r="AM137" s="210">
        <v>55.56</v>
      </c>
      <c r="AN137" s="210">
        <v>39.479999999999997</v>
      </c>
      <c r="AO137" s="210">
        <v>47.39</v>
      </c>
      <c r="AP137" s="210">
        <v>43.57</v>
      </c>
      <c r="AQ137" s="210">
        <v>209.37</v>
      </c>
      <c r="AR137" s="210"/>
      <c r="AS137" s="371"/>
      <c r="AT137" s="372"/>
      <c r="AU137" s="210">
        <v>56</v>
      </c>
      <c r="AV137" s="210">
        <v>39</v>
      </c>
      <c r="AW137" s="210">
        <v>47</v>
      </c>
      <c r="AX137" s="210">
        <v>44</v>
      </c>
      <c r="AY137" s="210">
        <v>209</v>
      </c>
      <c r="AZ137" s="210"/>
      <c r="BA137" s="197"/>
    </row>
    <row r="138" spans="1:53" x14ac:dyDescent="0.25">
      <c r="A138" s="208"/>
      <c r="B138" s="10" t="s">
        <v>293</v>
      </c>
      <c r="C138" s="10"/>
      <c r="D138" s="232">
        <v>8026</v>
      </c>
      <c r="E138" s="10">
        <v>109</v>
      </c>
      <c r="F138" s="10">
        <v>68</v>
      </c>
      <c r="G138" s="10">
        <v>69</v>
      </c>
      <c r="H138" s="10">
        <v>68</v>
      </c>
      <c r="I138" s="10">
        <v>71</v>
      </c>
      <c r="J138" s="10"/>
      <c r="K138" s="371"/>
      <c r="L138" s="372"/>
      <c r="M138" s="209">
        <v>17785.939999999999</v>
      </c>
      <c r="N138" s="209">
        <v>9690.68</v>
      </c>
      <c r="O138" s="209">
        <v>11213.99</v>
      </c>
      <c r="P138" s="209">
        <v>11039.55</v>
      </c>
      <c r="Q138" s="209">
        <v>70388.05</v>
      </c>
      <c r="R138" s="10"/>
      <c r="S138" s="371"/>
      <c r="T138" s="372"/>
      <c r="U138" s="10">
        <v>126</v>
      </c>
      <c r="V138" s="10">
        <v>69</v>
      </c>
      <c r="W138" s="10">
        <v>81</v>
      </c>
      <c r="X138" s="10">
        <v>80</v>
      </c>
      <c r="Y138" s="10">
        <v>499</v>
      </c>
      <c r="Z138" s="10"/>
      <c r="AA138" s="197"/>
      <c r="AB138" s="10" t="s">
        <v>702</v>
      </c>
      <c r="AC138" s="10"/>
      <c r="AD138" s="232">
        <v>8302</v>
      </c>
      <c r="AE138" s="210"/>
      <c r="AF138" s="210">
        <v>1</v>
      </c>
      <c r="AG138" s="210"/>
      <c r="AH138" s="210"/>
      <c r="AI138" s="210"/>
      <c r="AJ138" s="210"/>
      <c r="AK138" s="371"/>
      <c r="AL138" s="372"/>
      <c r="AM138" s="210" t="s">
        <v>699</v>
      </c>
      <c r="AN138" s="210">
        <v>233.66</v>
      </c>
      <c r="AO138" s="210" t="s">
        <v>699</v>
      </c>
      <c r="AP138" s="210" t="s">
        <v>699</v>
      </c>
      <c r="AQ138" s="210" t="s">
        <v>699</v>
      </c>
      <c r="AR138" s="210"/>
      <c r="AS138" s="371"/>
      <c r="AT138" s="372"/>
      <c r="AU138" s="210" t="s">
        <v>699</v>
      </c>
      <c r="AV138" s="210">
        <v>234</v>
      </c>
      <c r="AW138" s="210" t="s">
        <v>699</v>
      </c>
      <c r="AX138" s="210" t="s">
        <v>699</v>
      </c>
      <c r="AY138" s="210" t="s">
        <v>699</v>
      </c>
      <c r="AZ138" s="210"/>
      <c r="BA138" s="197"/>
    </row>
    <row r="139" spans="1:53" x14ac:dyDescent="0.25">
      <c r="A139" s="208"/>
      <c r="B139" s="10" t="s">
        <v>295</v>
      </c>
      <c r="C139" s="10"/>
      <c r="D139" s="232">
        <v>8027</v>
      </c>
      <c r="E139" s="10">
        <v>274</v>
      </c>
      <c r="F139" s="10">
        <v>186</v>
      </c>
      <c r="G139" s="10">
        <v>155</v>
      </c>
      <c r="H139" s="10">
        <v>145</v>
      </c>
      <c r="I139" s="10">
        <v>184</v>
      </c>
      <c r="J139" s="10"/>
      <c r="K139" s="371"/>
      <c r="L139" s="372"/>
      <c r="M139" s="209">
        <v>50846.2</v>
      </c>
      <c r="N139" s="209">
        <v>29202.32</v>
      </c>
      <c r="O139" s="209">
        <v>21531.87</v>
      </c>
      <c r="P139" s="209">
        <v>22805.86</v>
      </c>
      <c r="Q139" s="209">
        <v>237029.9</v>
      </c>
      <c r="R139" s="10"/>
      <c r="S139" s="371"/>
      <c r="T139" s="372"/>
      <c r="U139" s="10">
        <v>151</v>
      </c>
      <c r="V139" s="10">
        <v>87</v>
      </c>
      <c r="W139" s="10">
        <v>65</v>
      </c>
      <c r="X139" s="10">
        <v>68</v>
      </c>
      <c r="Y139" s="10">
        <v>712</v>
      </c>
      <c r="Z139" s="10"/>
      <c r="AA139" s="197"/>
      <c r="AB139" s="10" t="s">
        <v>645</v>
      </c>
      <c r="AC139" s="10"/>
      <c r="AD139" s="232">
        <v>8080</v>
      </c>
      <c r="AE139" s="210">
        <v>7</v>
      </c>
      <c r="AF139" s="210">
        <v>3</v>
      </c>
      <c r="AG139" s="210">
        <v>3</v>
      </c>
      <c r="AH139" s="210">
        <v>2</v>
      </c>
      <c r="AI139" s="210">
        <v>2</v>
      </c>
      <c r="AJ139" s="210"/>
      <c r="AK139" s="371"/>
      <c r="AL139" s="372"/>
      <c r="AM139" s="211">
        <v>3314.24</v>
      </c>
      <c r="AN139" s="210">
        <v>85.45</v>
      </c>
      <c r="AO139" s="210">
        <v>80.77</v>
      </c>
      <c r="AP139" s="210">
        <v>55.56</v>
      </c>
      <c r="AQ139" s="211">
        <v>2058.2399999999998</v>
      </c>
      <c r="AR139" s="210"/>
      <c r="AS139" s="371"/>
      <c r="AT139" s="372"/>
      <c r="AU139" s="210">
        <v>473</v>
      </c>
      <c r="AV139" s="210">
        <v>12</v>
      </c>
      <c r="AW139" s="210">
        <v>12</v>
      </c>
      <c r="AX139" s="210">
        <v>8</v>
      </c>
      <c r="AY139" s="210">
        <v>294</v>
      </c>
      <c r="AZ139" s="210"/>
      <c r="BA139" s="197"/>
    </row>
    <row r="140" spans="1:53" x14ac:dyDescent="0.25">
      <c r="A140" s="208"/>
      <c r="B140" s="10" t="s">
        <v>297</v>
      </c>
      <c r="C140" s="10"/>
      <c r="D140" s="232">
        <v>8028</v>
      </c>
      <c r="E140" s="10">
        <v>1323</v>
      </c>
      <c r="F140" s="10">
        <v>872</v>
      </c>
      <c r="G140" s="10">
        <v>715</v>
      </c>
      <c r="H140" s="10">
        <v>647</v>
      </c>
      <c r="I140" s="10">
        <v>850</v>
      </c>
      <c r="J140" s="10"/>
      <c r="K140" s="371"/>
      <c r="L140" s="372"/>
      <c r="M140" s="209">
        <v>218441.71</v>
      </c>
      <c r="N140" s="209">
        <v>128286.55</v>
      </c>
      <c r="O140" s="209">
        <v>82032.62</v>
      </c>
      <c r="P140" s="209">
        <v>86336.53</v>
      </c>
      <c r="Q140" s="209">
        <v>684938.33</v>
      </c>
      <c r="R140" s="10"/>
      <c r="S140" s="371"/>
      <c r="T140" s="372"/>
      <c r="U140" s="10">
        <v>131</v>
      </c>
      <c r="V140" s="10">
        <v>77</v>
      </c>
      <c r="W140" s="10">
        <v>50</v>
      </c>
      <c r="X140" s="10">
        <v>53</v>
      </c>
      <c r="Y140" s="10">
        <v>412</v>
      </c>
      <c r="Z140" s="10"/>
      <c r="AA140" s="197"/>
      <c r="AB140" s="10" t="s">
        <v>337</v>
      </c>
      <c r="AC140" s="10"/>
      <c r="AD140" s="232">
        <v>8088</v>
      </c>
      <c r="AE140" s="210">
        <v>13</v>
      </c>
      <c r="AF140" s="210">
        <v>9</v>
      </c>
      <c r="AG140" s="210">
        <v>7</v>
      </c>
      <c r="AH140" s="210">
        <v>5</v>
      </c>
      <c r="AI140" s="210">
        <v>6</v>
      </c>
      <c r="AJ140" s="210"/>
      <c r="AK140" s="371"/>
      <c r="AL140" s="372"/>
      <c r="AM140" s="211">
        <v>9484.48</v>
      </c>
      <c r="AN140" s="211">
        <v>1768.79</v>
      </c>
      <c r="AO140" s="211">
        <v>1569.73</v>
      </c>
      <c r="AP140" s="210">
        <v>112.18</v>
      </c>
      <c r="AQ140" s="210">
        <v>893.32</v>
      </c>
      <c r="AR140" s="210"/>
      <c r="AS140" s="371"/>
      <c r="AT140" s="372"/>
      <c r="AU140" s="210">
        <v>730</v>
      </c>
      <c r="AV140" s="210">
        <v>136</v>
      </c>
      <c r="AW140" s="210">
        <v>131</v>
      </c>
      <c r="AX140" s="210">
        <v>9</v>
      </c>
      <c r="AY140" s="210">
        <v>69</v>
      </c>
      <c r="AZ140" s="210"/>
      <c r="BA140" s="197"/>
    </row>
    <row r="141" spans="1:53" x14ac:dyDescent="0.25">
      <c r="A141" s="208"/>
      <c r="B141" s="10" t="s">
        <v>299</v>
      </c>
      <c r="C141" s="10"/>
      <c r="D141" s="232">
        <v>8210</v>
      </c>
      <c r="E141" s="10">
        <v>1</v>
      </c>
      <c r="F141" s="10"/>
      <c r="G141" s="10"/>
      <c r="H141" s="10"/>
      <c r="I141" s="10"/>
      <c r="J141" s="10"/>
      <c r="K141" s="371"/>
      <c r="L141" s="372"/>
      <c r="M141" s="10">
        <v>88.1</v>
      </c>
      <c r="N141" s="10" t="s">
        <v>699</v>
      </c>
      <c r="O141" s="10" t="s">
        <v>699</v>
      </c>
      <c r="P141" s="10" t="s">
        <v>699</v>
      </c>
      <c r="Q141" s="10" t="s">
        <v>699</v>
      </c>
      <c r="R141" s="10"/>
      <c r="S141" s="371"/>
      <c r="T141" s="372"/>
      <c r="U141" s="10">
        <v>88</v>
      </c>
      <c r="V141" s="10" t="s">
        <v>699</v>
      </c>
      <c r="W141" s="10" t="s">
        <v>699</v>
      </c>
      <c r="X141" s="10" t="s">
        <v>699</v>
      </c>
      <c r="Y141" s="10" t="s">
        <v>699</v>
      </c>
      <c r="Z141" s="10"/>
      <c r="AA141" s="197"/>
      <c r="AB141" s="10" t="s">
        <v>338</v>
      </c>
      <c r="AC141" s="10"/>
      <c r="AD141" s="232">
        <v>8322</v>
      </c>
      <c r="AE141" s="210">
        <v>1</v>
      </c>
      <c r="AF141" s="210"/>
      <c r="AG141" s="210"/>
      <c r="AH141" s="210"/>
      <c r="AI141" s="210"/>
      <c r="AJ141" s="210"/>
      <c r="AK141" s="371"/>
      <c r="AL141" s="372"/>
      <c r="AM141" s="210">
        <v>37.97</v>
      </c>
      <c r="AN141" s="210" t="s">
        <v>699</v>
      </c>
      <c r="AO141" s="210" t="s">
        <v>699</v>
      </c>
      <c r="AP141" s="210" t="s">
        <v>699</v>
      </c>
      <c r="AQ141" s="210" t="s">
        <v>699</v>
      </c>
      <c r="AR141" s="210"/>
      <c r="AS141" s="371"/>
      <c r="AT141" s="372"/>
      <c r="AU141" s="210">
        <v>38</v>
      </c>
      <c r="AV141" s="210" t="s">
        <v>699</v>
      </c>
      <c r="AW141" s="210" t="s">
        <v>699</v>
      </c>
      <c r="AX141" s="210" t="s">
        <v>699</v>
      </c>
      <c r="AY141" s="210" t="s">
        <v>699</v>
      </c>
      <c r="AZ141" s="210"/>
      <c r="BA141" s="197"/>
    </row>
    <row r="142" spans="1:53" x14ac:dyDescent="0.25">
      <c r="A142" s="208"/>
      <c r="B142" s="10" t="s">
        <v>299</v>
      </c>
      <c r="C142" s="10"/>
      <c r="D142" s="232">
        <v>8218</v>
      </c>
      <c r="E142" s="10">
        <v>37</v>
      </c>
      <c r="F142" s="10">
        <v>20</v>
      </c>
      <c r="G142" s="10">
        <v>14</v>
      </c>
      <c r="H142" s="10">
        <v>17</v>
      </c>
      <c r="I142" s="10">
        <v>20</v>
      </c>
      <c r="J142" s="10"/>
      <c r="K142" s="371"/>
      <c r="L142" s="372"/>
      <c r="M142" s="209">
        <v>8200.59</v>
      </c>
      <c r="N142" s="209">
        <v>4248.1099999999997</v>
      </c>
      <c r="O142" s="209">
        <v>2847.54</v>
      </c>
      <c r="P142" s="209">
        <v>3840.38</v>
      </c>
      <c r="Q142" s="209">
        <v>13923.03</v>
      </c>
      <c r="R142" s="10"/>
      <c r="S142" s="371"/>
      <c r="T142" s="372"/>
      <c r="U142" s="10">
        <v>186</v>
      </c>
      <c r="V142" s="10">
        <v>97</v>
      </c>
      <c r="W142" s="10">
        <v>65</v>
      </c>
      <c r="X142" s="10">
        <v>89</v>
      </c>
      <c r="Y142" s="10">
        <v>316</v>
      </c>
      <c r="Z142" s="10"/>
      <c r="AA142" s="197"/>
      <c r="AB142" s="10" t="s">
        <v>339</v>
      </c>
      <c r="AC142" s="10"/>
      <c r="AD142" s="232">
        <v>8322</v>
      </c>
      <c r="AE142" s="210">
        <v>1</v>
      </c>
      <c r="AF142" s="210">
        <v>1</v>
      </c>
      <c r="AG142" s="210">
        <v>1</v>
      </c>
      <c r="AH142" s="210">
        <v>1</v>
      </c>
      <c r="AI142" s="210">
        <v>1</v>
      </c>
      <c r="AJ142" s="210"/>
      <c r="AK142" s="371"/>
      <c r="AL142" s="372"/>
      <c r="AM142" s="210">
        <v>54</v>
      </c>
      <c r="AN142" s="210">
        <v>44.83</v>
      </c>
      <c r="AO142" s="210">
        <v>42.79</v>
      </c>
      <c r="AP142" s="210">
        <v>43.16</v>
      </c>
      <c r="AQ142" s="210">
        <v>292.5</v>
      </c>
      <c r="AR142" s="210"/>
      <c r="AS142" s="371"/>
      <c r="AT142" s="372"/>
      <c r="AU142" s="210">
        <v>54</v>
      </c>
      <c r="AV142" s="210">
        <v>45</v>
      </c>
      <c r="AW142" s="210">
        <v>43</v>
      </c>
      <c r="AX142" s="210">
        <v>43</v>
      </c>
      <c r="AY142" s="210">
        <v>293</v>
      </c>
      <c r="AZ142" s="210"/>
      <c r="BA142" s="197"/>
    </row>
    <row r="143" spans="1:53" x14ac:dyDescent="0.25">
      <c r="A143" s="208"/>
      <c r="B143" s="10" t="s">
        <v>302</v>
      </c>
      <c r="C143" s="10"/>
      <c r="D143" s="232">
        <v>8260</v>
      </c>
      <c r="E143" s="10">
        <v>3</v>
      </c>
      <c r="F143" s="10">
        <v>3</v>
      </c>
      <c r="G143" s="10">
        <v>3</v>
      </c>
      <c r="H143" s="10">
        <v>2</v>
      </c>
      <c r="I143" s="10">
        <v>2</v>
      </c>
      <c r="J143" s="10"/>
      <c r="K143" s="371"/>
      <c r="L143" s="372"/>
      <c r="M143" s="10">
        <v>57.42</v>
      </c>
      <c r="N143" s="10">
        <v>61.8</v>
      </c>
      <c r="O143" s="10">
        <v>80.209999999999994</v>
      </c>
      <c r="P143" s="10">
        <v>480.31</v>
      </c>
      <c r="Q143" s="10">
        <v>793.56</v>
      </c>
      <c r="R143" s="10"/>
      <c r="S143" s="371"/>
      <c r="T143" s="372"/>
      <c r="U143" s="10">
        <v>19</v>
      </c>
      <c r="V143" s="10">
        <v>21</v>
      </c>
      <c r="W143" s="10">
        <v>27</v>
      </c>
      <c r="X143" s="10">
        <v>160</v>
      </c>
      <c r="Y143" s="10">
        <v>265</v>
      </c>
      <c r="Z143" s="10"/>
      <c r="AA143" s="197"/>
      <c r="AB143" s="10" t="s">
        <v>340</v>
      </c>
      <c r="AC143" s="10"/>
      <c r="AD143" s="232">
        <v>8080</v>
      </c>
      <c r="AE143" s="210">
        <v>1</v>
      </c>
      <c r="AF143" s="210">
        <v>1</v>
      </c>
      <c r="AG143" s="210"/>
      <c r="AH143" s="210"/>
      <c r="AI143" s="210"/>
      <c r="AJ143" s="210"/>
      <c r="AK143" s="371"/>
      <c r="AL143" s="372"/>
      <c r="AM143" s="210">
        <v>25.43</v>
      </c>
      <c r="AN143" s="210">
        <v>22.35</v>
      </c>
      <c r="AO143" s="210" t="s">
        <v>699</v>
      </c>
      <c r="AP143" s="210" t="s">
        <v>699</v>
      </c>
      <c r="AQ143" s="210" t="s">
        <v>699</v>
      </c>
      <c r="AR143" s="210"/>
      <c r="AS143" s="371"/>
      <c r="AT143" s="372"/>
      <c r="AU143" s="210">
        <v>25</v>
      </c>
      <c r="AV143" s="210">
        <v>22</v>
      </c>
      <c r="AW143" s="210" t="s">
        <v>699</v>
      </c>
      <c r="AX143" s="210" t="s">
        <v>699</v>
      </c>
      <c r="AY143" s="210" t="s">
        <v>699</v>
      </c>
      <c r="AZ143" s="210"/>
      <c r="BA143" s="197"/>
    </row>
    <row r="144" spans="1:53" x14ac:dyDescent="0.25">
      <c r="A144" s="208"/>
      <c r="B144" s="10" t="s">
        <v>303</v>
      </c>
      <c r="C144" s="10"/>
      <c r="D144" s="232">
        <v>8215</v>
      </c>
      <c r="E144" s="10">
        <v>58</v>
      </c>
      <c r="F144" s="10">
        <v>41</v>
      </c>
      <c r="G144" s="10">
        <v>39</v>
      </c>
      <c r="H144" s="10">
        <v>32</v>
      </c>
      <c r="I144" s="10">
        <v>37</v>
      </c>
      <c r="J144" s="10"/>
      <c r="K144" s="371"/>
      <c r="L144" s="372"/>
      <c r="M144" s="209">
        <v>4476.67</v>
      </c>
      <c r="N144" s="209">
        <v>1546.1</v>
      </c>
      <c r="O144" s="209">
        <v>2039.11</v>
      </c>
      <c r="P144" s="209">
        <v>1591.05</v>
      </c>
      <c r="Q144" s="209">
        <v>15407.44</v>
      </c>
      <c r="R144" s="10"/>
      <c r="S144" s="371"/>
      <c r="T144" s="372"/>
      <c r="U144" s="10">
        <v>65</v>
      </c>
      <c r="V144" s="10">
        <v>22</v>
      </c>
      <c r="W144" s="10">
        <v>30</v>
      </c>
      <c r="X144" s="10">
        <v>23</v>
      </c>
      <c r="Y144" s="10">
        <v>223</v>
      </c>
      <c r="Z144" s="10"/>
      <c r="AA144" s="197"/>
      <c r="AB144" s="10" t="s">
        <v>344</v>
      </c>
      <c r="AC144" s="10"/>
      <c r="AD144" s="232">
        <v>8043</v>
      </c>
      <c r="AE144" s="210">
        <v>10</v>
      </c>
      <c r="AF144" s="210">
        <v>7</v>
      </c>
      <c r="AG144" s="210">
        <v>5</v>
      </c>
      <c r="AH144" s="210">
        <v>5</v>
      </c>
      <c r="AI144" s="210">
        <v>3</v>
      </c>
      <c r="AJ144" s="210"/>
      <c r="AK144" s="371"/>
      <c r="AL144" s="372"/>
      <c r="AM144" s="211">
        <v>1268.98</v>
      </c>
      <c r="AN144" s="211">
        <v>1117.5899999999999</v>
      </c>
      <c r="AO144" s="211">
        <v>1439.84</v>
      </c>
      <c r="AP144" s="211">
        <v>1888.33</v>
      </c>
      <c r="AQ144" s="210">
        <v>710.88</v>
      </c>
      <c r="AR144" s="210"/>
      <c r="AS144" s="371"/>
      <c r="AT144" s="372"/>
      <c r="AU144" s="210">
        <v>106</v>
      </c>
      <c r="AV144" s="210">
        <v>93</v>
      </c>
      <c r="AW144" s="210">
        <v>131</v>
      </c>
      <c r="AX144" s="210">
        <v>172</v>
      </c>
      <c r="AY144" s="210">
        <v>59</v>
      </c>
      <c r="AZ144" s="210"/>
      <c r="BA144" s="197"/>
    </row>
    <row r="145" spans="1:53" x14ac:dyDescent="0.25">
      <c r="A145" s="208"/>
      <c r="B145" s="10" t="s">
        <v>304</v>
      </c>
      <c r="C145" s="10"/>
      <c r="D145" s="232">
        <v>8219</v>
      </c>
      <c r="E145" s="10">
        <v>119</v>
      </c>
      <c r="F145" s="10">
        <v>64</v>
      </c>
      <c r="G145" s="10">
        <v>50</v>
      </c>
      <c r="H145" s="10">
        <v>34</v>
      </c>
      <c r="I145" s="10">
        <v>56</v>
      </c>
      <c r="J145" s="10"/>
      <c r="K145" s="371"/>
      <c r="L145" s="372"/>
      <c r="M145" s="209">
        <v>33158.449999999997</v>
      </c>
      <c r="N145" s="209">
        <v>12867.71</v>
      </c>
      <c r="O145" s="209">
        <v>8297.76</v>
      </c>
      <c r="P145" s="209">
        <v>4605.72</v>
      </c>
      <c r="Q145" s="209">
        <v>79303.61</v>
      </c>
      <c r="R145" s="10"/>
      <c r="S145" s="371"/>
      <c r="T145" s="372"/>
      <c r="U145" s="10">
        <v>244</v>
      </c>
      <c r="V145" s="10">
        <v>95</v>
      </c>
      <c r="W145" s="10">
        <v>62</v>
      </c>
      <c r="X145" s="10">
        <v>34</v>
      </c>
      <c r="Y145" s="10">
        <v>583</v>
      </c>
      <c r="Z145" s="10"/>
      <c r="AA145" s="197"/>
      <c r="AB145" s="10" t="s">
        <v>346</v>
      </c>
      <c r="AC145" s="10"/>
      <c r="AD145" s="232">
        <v>8053</v>
      </c>
      <c r="AE145" s="210">
        <v>17</v>
      </c>
      <c r="AF145" s="210">
        <v>11</v>
      </c>
      <c r="AG145" s="210">
        <v>3</v>
      </c>
      <c r="AH145" s="210">
        <v>7</v>
      </c>
      <c r="AI145" s="210">
        <v>8</v>
      </c>
      <c r="AJ145" s="210"/>
      <c r="AK145" s="371"/>
      <c r="AL145" s="372"/>
      <c r="AM145" s="211">
        <v>5140.1499999999996</v>
      </c>
      <c r="AN145" s="211">
        <v>3420.67</v>
      </c>
      <c r="AO145" s="211">
        <v>1217.08</v>
      </c>
      <c r="AP145" s="211">
        <v>2021.61</v>
      </c>
      <c r="AQ145" s="210">
        <v>606.12</v>
      </c>
      <c r="AR145" s="210"/>
      <c r="AS145" s="371"/>
      <c r="AT145" s="372"/>
      <c r="AU145" s="210">
        <v>302</v>
      </c>
      <c r="AV145" s="210">
        <v>201</v>
      </c>
      <c r="AW145" s="210">
        <v>111</v>
      </c>
      <c r="AX145" s="210">
        <v>119</v>
      </c>
      <c r="AY145" s="210">
        <v>36</v>
      </c>
      <c r="AZ145" s="210"/>
      <c r="BA145" s="197"/>
    </row>
    <row r="146" spans="1:53" x14ac:dyDescent="0.25">
      <c r="A146" s="208"/>
      <c r="B146" s="10" t="s">
        <v>306</v>
      </c>
      <c r="C146" s="10"/>
      <c r="D146" s="232">
        <v>8270</v>
      </c>
      <c r="E146" s="10">
        <v>1</v>
      </c>
      <c r="F146" s="10"/>
      <c r="G146" s="10"/>
      <c r="H146" s="10"/>
      <c r="I146" s="10"/>
      <c r="J146" s="10"/>
      <c r="K146" s="371"/>
      <c r="L146" s="372"/>
      <c r="M146" s="10">
        <v>96.71</v>
      </c>
      <c r="N146" s="10" t="s">
        <v>699</v>
      </c>
      <c r="O146" s="10" t="s">
        <v>699</v>
      </c>
      <c r="P146" s="10" t="s">
        <v>699</v>
      </c>
      <c r="Q146" s="10" t="s">
        <v>699</v>
      </c>
      <c r="R146" s="10"/>
      <c r="S146" s="371"/>
      <c r="T146" s="372"/>
      <c r="U146" s="10">
        <v>97</v>
      </c>
      <c r="V146" s="10" t="s">
        <v>699</v>
      </c>
      <c r="W146" s="10" t="s">
        <v>699</v>
      </c>
      <c r="X146" s="10" t="s">
        <v>699</v>
      </c>
      <c r="Y146" s="10" t="s">
        <v>699</v>
      </c>
      <c r="Z146" s="10"/>
      <c r="AA146" s="197"/>
      <c r="AB146" s="10" t="s">
        <v>350</v>
      </c>
      <c r="AC146" s="10"/>
      <c r="AD146" s="232">
        <v>8326</v>
      </c>
      <c r="AE146" s="210">
        <v>6</v>
      </c>
      <c r="AF146" s="210">
        <v>9</v>
      </c>
      <c r="AG146" s="210">
        <v>8</v>
      </c>
      <c r="AH146" s="210">
        <v>7</v>
      </c>
      <c r="AI146" s="210">
        <v>6</v>
      </c>
      <c r="AJ146" s="210"/>
      <c r="AK146" s="371"/>
      <c r="AL146" s="372"/>
      <c r="AM146" s="210">
        <v>466.25</v>
      </c>
      <c r="AN146" s="211">
        <v>1053.06</v>
      </c>
      <c r="AO146" s="210">
        <v>509.19</v>
      </c>
      <c r="AP146" s="210">
        <v>835.13</v>
      </c>
      <c r="AQ146" s="211">
        <v>3290.15</v>
      </c>
      <c r="AR146" s="210"/>
      <c r="AS146" s="371"/>
      <c r="AT146" s="372"/>
      <c r="AU146" s="210">
        <v>36</v>
      </c>
      <c r="AV146" s="210">
        <v>81</v>
      </c>
      <c r="AW146" s="210">
        <v>39</v>
      </c>
      <c r="AX146" s="210">
        <v>70</v>
      </c>
      <c r="AY146" s="210">
        <v>253</v>
      </c>
      <c r="AZ146" s="210"/>
      <c r="BA146" s="197"/>
    </row>
    <row r="147" spans="1:53" x14ac:dyDescent="0.25">
      <c r="A147" s="208"/>
      <c r="B147" s="10" t="s">
        <v>307</v>
      </c>
      <c r="C147" s="10"/>
      <c r="D147" s="232">
        <v>8323</v>
      </c>
      <c r="E147" s="10">
        <v>36</v>
      </c>
      <c r="F147" s="10">
        <v>41</v>
      </c>
      <c r="G147" s="10">
        <v>29</v>
      </c>
      <c r="H147" s="10">
        <v>25</v>
      </c>
      <c r="I147" s="10">
        <v>30</v>
      </c>
      <c r="J147" s="10"/>
      <c r="K147" s="371"/>
      <c r="L147" s="372"/>
      <c r="M147" s="209">
        <v>8069.1</v>
      </c>
      <c r="N147" s="209">
        <v>10395.19</v>
      </c>
      <c r="O147" s="209">
        <v>6367.08</v>
      </c>
      <c r="P147" s="209">
        <v>4200.2299999999996</v>
      </c>
      <c r="Q147" s="209">
        <v>39742.25</v>
      </c>
      <c r="R147" s="10"/>
      <c r="S147" s="371"/>
      <c r="T147" s="372"/>
      <c r="U147" s="10">
        <v>130</v>
      </c>
      <c r="V147" s="10">
        <v>168</v>
      </c>
      <c r="W147" s="10">
        <v>104</v>
      </c>
      <c r="X147" s="10">
        <v>68</v>
      </c>
      <c r="Y147" s="10">
        <v>641</v>
      </c>
      <c r="Z147" s="10"/>
      <c r="AA147" s="197"/>
      <c r="AB147" s="10" t="s">
        <v>351</v>
      </c>
      <c r="AC147" s="10"/>
      <c r="AD147" s="232">
        <v>8332</v>
      </c>
      <c r="AE147" s="210">
        <v>6</v>
      </c>
      <c r="AF147" s="210">
        <v>5</v>
      </c>
      <c r="AG147" s="210">
        <v>4</v>
      </c>
      <c r="AH147" s="210">
        <v>3</v>
      </c>
      <c r="AI147" s="210">
        <v>3</v>
      </c>
      <c r="AJ147" s="210"/>
      <c r="AK147" s="371"/>
      <c r="AL147" s="372"/>
      <c r="AM147" s="211">
        <v>1120.5899999999999</v>
      </c>
      <c r="AN147" s="211">
        <v>1141.8900000000001</v>
      </c>
      <c r="AO147" s="210">
        <v>190.23</v>
      </c>
      <c r="AP147" s="210">
        <v>150.94</v>
      </c>
      <c r="AQ147" s="211">
        <v>6460.61</v>
      </c>
      <c r="AR147" s="210"/>
      <c r="AS147" s="371"/>
      <c r="AT147" s="372"/>
      <c r="AU147" s="210">
        <v>160</v>
      </c>
      <c r="AV147" s="210">
        <v>163</v>
      </c>
      <c r="AW147" s="210">
        <v>27</v>
      </c>
      <c r="AX147" s="210">
        <v>22</v>
      </c>
      <c r="AY147" s="210">
        <v>923</v>
      </c>
      <c r="AZ147" s="210"/>
      <c r="BA147" s="197"/>
    </row>
    <row r="148" spans="1:53" x14ac:dyDescent="0.25">
      <c r="A148" s="208"/>
      <c r="B148" s="10" t="s">
        <v>309</v>
      </c>
      <c r="C148" s="10"/>
      <c r="D148" s="232">
        <v>8032</v>
      </c>
      <c r="E148" s="10">
        <v>43</v>
      </c>
      <c r="F148" s="10">
        <v>30</v>
      </c>
      <c r="G148" s="10">
        <v>25</v>
      </c>
      <c r="H148" s="10">
        <v>20</v>
      </c>
      <c r="I148" s="10">
        <v>25</v>
      </c>
      <c r="J148" s="10"/>
      <c r="K148" s="371"/>
      <c r="L148" s="372"/>
      <c r="M148" s="209">
        <v>9632.27</v>
      </c>
      <c r="N148" s="209">
        <v>5202.68</v>
      </c>
      <c r="O148" s="209">
        <v>3184.36</v>
      </c>
      <c r="P148" s="209">
        <v>3710.8</v>
      </c>
      <c r="Q148" s="209">
        <v>47064.15</v>
      </c>
      <c r="R148" s="10"/>
      <c r="S148" s="371"/>
      <c r="T148" s="372"/>
      <c r="U148" s="10">
        <v>189</v>
      </c>
      <c r="V148" s="10">
        <v>102</v>
      </c>
      <c r="W148" s="10">
        <v>62</v>
      </c>
      <c r="X148" s="10">
        <v>73</v>
      </c>
      <c r="Y148" s="10">
        <v>923</v>
      </c>
      <c r="Z148" s="10"/>
      <c r="AA148" s="197"/>
      <c r="AB148" s="10" t="s">
        <v>352</v>
      </c>
      <c r="AC148" s="10"/>
      <c r="AD148" s="232">
        <v>8021</v>
      </c>
      <c r="AE148" s="210">
        <v>17</v>
      </c>
      <c r="AF148" s="210">
        <v>9</v>
      </c>
      <c r="AG148" s="210">
        <v>6</v>
      </c>
      <c r="AH148" s="210">
        <v>7</v>
      </c>
      <c r="AI148" s="210">
        <v>7</v>
      </c>
      <c r="AJ148" s="210"/>
      <c r="AK148" s="371"/>
      <c r="AL148" s="372"/>
      <c r="AM148" s="211">
        <v>4453.79</v>
      </c>
      <c r="AN148" s="211">
        <v>1276.3800000000001</v>
      </c>
      <c r="AO148" s="210">
        <v>514.64</v>
      </c>
      <c r="AP148" s="210">
        <v>809.09</v>
      </c>
      <c r="AQ148" s="211">
        <v>8336.4599999999991</v>
      </c>
      <c r="AR148" s="210"/>
      <c r="AS148" s="371"/>
      <c r="AT148" s="372"/>
      <c r="AU148" s="210">
        <v>247</v>
      </c>
      <c r="AV148" s="210">
        <v>71</v>
      </c>
      <c r="AW148" s="210">
        <v>29</v>
      </c>
      <c r="AX148" s="210">
        <v>45</v>
      </c>
      <c r="AY148" s="210">
        <v>463</v>
      </c>
      <c r="AZ148" s="210"/>
      <c r="BA148" s="197"/>
    </row>
    <row r="149" spans="1:53" x14ac:dyDescent="0.25">
      <c r="A149" s="208"/>
      <c r="B149" s="10" t="s">
        <v>311</v>
      </c>
      <c r="C149" s="10"/>
      <c r="D149" s="232">
        <v>8349</v>
      </c>
      <c r="E149" s="10">
        <v>1</v>
      </c>
      <c r="F149" s="10">
        <v>1</v>
      </c>
      <c r="G149" s="10"/>
      <c r="H149" s="10"/>
      <c r="I149" s="10"/>
      <c r="J149" s="10"/>
      <c r="K149" s="371"/>
      <c r="L149" s="372"/>
      <c r="M149" s="10">
        <v>206.23</v>
      </c>
      <c r="N149" s="10">
        <v>155.75</v>
      </c>
      <c r="O149" s="10" t="s">
        <v>699</v>
      </c>
      <c r="P149" s="10" t="s">
        <v>699</v>
      </c>
      <c r="Q149" s="10" t="s">
        <v>699</v>
      </c>
      <c r="R149" s="10"/>
      <c r="S149" s="371"/>
      <c r="T149" s="372"/>
      <c r="U149" s="10">
        <v>206</v>
      </c>
      <c r="V149" s="10">
        <v>156</v>
      </c>
      <c r="W149" s="10" t="s">
        <v>699</v>
      </c>
      <c r="X149" s="10" t="s">
        <v>699</v>
      </c>
      <c r="Y149" s="10" t="s">
        <v>699</v>
      </c>
      <c r="Z149" s="10"/>
      <c r="AA149" s="197"/>
      <c r="AB149" s="10" t="s">
        <v>357</v>
      </c>
      <c r="AC149" s="10"/>
      <c r="AD149" s="232">
        <v>8327</v>
      </c>
      <c r="AE149" s="210">
        <v>6</v>
      </c>
      <c r="AF149" s="210">
        <v>4</v>
      </c>
      <c r="AG149" s="210">
        <v>4</v>
      </c>
      <c r="AH149" s="210">
        <v>3</v>
      </c>
      <c r="AI149" s="210">
        <v>2</v>
      </c>
      <c r="AJ149" s="210"/>
      <c r="AK149" s="371"/>
      <c r="AL149" s="372"/>
      <c r="AM149" s="211">
        <v>2178.7800000000002</v>
      </c>
      <c r="AN149" s="210">
        <v>158.4</v>
      </c>
      <c r="AO149" s="210">
        <v>127.27</v>
      </c>
      <c r="AP149" s="210">
        <v>78.86</v>
      </c>
      <c r="AQ149" s="210">
        <v>489.04</v>
      </c>
      <c r="AR149" s="210"/>
      <c r="AS149" s="371"/>
      <c r="AT149" s="372"/>
      <c r="AU149" s="210">
        <v>363</v>
      </c>
      <c r="AV149" s="210">
        <v>26</v>
      </c>
      <c r="AW149" s="210">
        <v>21</v>
      </c>
      <c r="AX149" s="210">
        <v>13</v>
      </c>
      <c r="AY149" s="210">
        <v>82</v>
      </c>
      <c r="AZ149" s="210"/>
      <c r="BA149" s="197"/>
    </row>
    <row r="150" spans="1:53" x14ac:dyDescent="0.25">
      <c r="A150" s="208"/>
      <c r="B150" s="10" t="s">
        <v>312</v>
      </c>
      <c r="C150" s="10"/>
      <c r="D150" s="232">
        <v>8037</v>
      </c>
      <c r="E150" s="10">
        <v>1036</v>
      </c>
      <c r="F150" s="10">
        <v>640</v>
      </c>
      <c r="G150" s="10">
        <v>525</v>
      </c>
      <c r="H150" s="10">
        <v>470</v>
      </c>
      <c r="I150" s="10">
        <v>564</v>
      </c>
      <c r="J150" s="10"/>
      <c r="K150" s="371"/>
      <c r="L150" s="372"/>
      <c r="M150" s="209">
        <v>211526.79</v>
      </c>
      <c r="N150" s="209">
        <v>97147.18</v>
      </c>
      <c r="O150" s="209">
        <v>66218.58</v>
      </c>
      <c r="P150" s="209">
        <v>60922.97</v>
      </c>
      <c r="Q150" s="209">
        <v>543797.69999999995</v>
      </c>
      <c r="R150" s="10"/>
      <c r="S150" s="371"/>
      <c r="T150" s="372"/>
      <c r="U150" s="10">
        <v>171</v>
      </c>
      <c r="V150" s="10">
        <v>78</v>
      </c>
      <c r="W150" s="10">
        <v>54</v>
      </c>
      <c r="X150" s="10">
        <v>50</v>
      </c>
      <c r="Y150" s="10">
        <v>440</v>
      </c>
      <c r="Z150" s="10"/>
      <c r="AA150" s="197"/>
      <c r="AB150" s="10" t="s">
        <v>360</v>
      </c>
      <c r="AC150" s="10"/>
      <c r="AD150" s="232">
        <v>8021</v>
      </c>
      <c r="AE150" s="210">
        <v>142</v>
      </c>
      <c r="AF150" s="210">
        <v>49</v>
      </c>
      <c r="AG150" s="210">
        <v>39</v>
      </c>
      <c r="AH150" s="210">
        <v>29</v>
      </c>
      <c r="AI150" s="210">
        <v>25</v>
      </c>
      <c r="AJ150" s="210"/>
      <c r="AK150" s="371"/>
      <c r="AL150" s="372"/>
      <c r="AM150" s="211">
        <v>43661.56</v>
      </c>
      <c r="AN150" s="211">
        <v>20671.96</v>
      </c>
      <c r="AO150" s="211">
        <v>12083.5</v>
      </c>
      <c r="AP150" s="211">
        <v>5369.24</v>
      </c>
      <c r="AQ150" s="211">
        <v>22069.14</v>
      </c>
      <c r="AR150" s="210"/>
      <c r="AS150" s="371"/>
      <c r="AT150" s="372"/>
      <c r="AU150" s="210">
        <v>303</v>
      </c>
      <c r="AV150" s="210">
        <v>144</v>
      </c>
      <c r="AW150" s="210">
        <v>88</v>
      </c>
      <c r="AX150" s="210">
        <v>38</v>
      </c>
      <c r="AY150" s="210">
        <v>153</v>
      </c>
      <c r="AZ150" s="210"/>
      <c r="BA150" s="197"/>
    </row>
    <row r="151" spans="1:53" x14ac:dyDescent="0.25">
      <c r="A151" s="208"/>
      <c r="B151" s="10" t="s">
        <v>313</v>
      </c>
      <c r="C151" s="10"/>
      <c r="D151" s="232">
        <v>8038</v>
      </c>
      <c r="E151" s="10">
        <v>30</v>
      </c>
      <c r="F151" s="10">
        <v>16</v>
      </c>
      <c r="G151" s="10">
        <v>15</v>
      </c>
      <c r="H151" s="10">
        <v>8</v>
      </c>
      <c r="I151" s="10">
        <v>16</v>
      </c>
      <c r="J151" s="10"/>
      <c r="K151" s="371"/>
      <c r="L151" s="372"/>
      <c r="M151" s="209">
        <v>8400.2900000000009</v>
      </c>
      <c r="N151" s="209">
        <v>4066.33</v>
      </c>
      <c r="O151" s="209">
        <v>2857.57</v>
      </c>
      <c r="P151" s="10">
        <v>936.69</v>
      </c>
      <c r="Q151" s="209">
        <v>11274.41</v>
      </c>
      <c r="R151" s="10"/>
      <c r="S151" s="371"/>
      <c r="T151" s="372"/>
      <c r="U151" s="10">
        <v>240</v>
      </c>
      <c r="V151" s="10">
        <v>116</v>
      </c>
      <c r="W151" s="10">
        <v>84</v>
      </c>
      <c r="X151" s="10">
        <v>27</v>
      </c>
      <c r="Y151" s="10">
        <v>322</v>
      </c>
      <c r="Z151" s="10"/>
      <c r="AA151" s="197"/>
      <c r="AB151" s="10" t="s">
        <v>362</v>
      </c>
      <c r="AC151" s="10"/>
      <c r="AD151" s="232">
        <v>8221</v>
      </c>
      <c r="AE151" s="210">
        <v>31</v>
      </c>
      <c r="AF151" s="210">
        <v>21</v>
      </c>
      <c r="AG151" s="210">
        <v>11</v>
      </c>
      <c r="AH151" s="210">
        <v>10</v>
      </c>
      <c r="AI151" s="210">
        <v>16</v>
      </c>
      <c r="AJ151" s="210"/>
      <c r="AK151" s="371"/>
      <c r="AL151" s="372"/>
      <c r="AM151" s="211">
        <v>3262.53</v>
      </c>
      <c r="AN151" s="211">
        <v>1878.19</v>
      </c>
      <c r="AO151" s="210">
        <v>741.76</v>
      </c>
      <c r="AP151" s="210">
        <v>870.28</v>
      </c>
      <c r="AQ151" s="211">
        <v>6289.93</v>
      </c>
      <c r="AR151" s="210"/>
      <c r="AS151" s="371"/>
      <c r="AT151" s="372"/>
      <c r="AU151" s="210">
        <v>91</v>
      </c>
      <c r="AV151" s="210">
        <v>52</v>
      </c>
      <c r="AW151" s="210">
        <v>24</v>
      </c>
      <c r="AX151" s="210">
        <v>28</v>
      </c>
      <c r="AY151" s="210">
        <v>175</v>
      </c>
      <c r="AZ151" s="210"/>
      <c r="BA151" s="197"/>
    </row>
    <row r="152" spans="1:53" x14ac:dyDescent="0.25">
      <c r="A152" s="208"/>
      <c r="B152" s="10" t="s">
        <v>315</v>
      </c>
      <c r="C152" s="10"/>
      <c r="D152" s="232">
        <v>8344</v>
      </c>
      <c r="E152" s="10">
        <v>16</v>
      </c>
      <c r="F152" s="10">
        <v>14</v>
      </c>
      <c r="G152" s="10">
        <v>9</v>
      </c>
      <c r="H152" s="10">
        <v>9</v>
      </c>
      <c r="I152" s="10">
        <v>13</v>
      </c>
      <c r="J152" s="10"/>
      <c r="K152" s="371"/>
      <c r="L152" s="372"/>
      <c r="M152" s="209">
        <v>3378.81</v>
      </c>
      <c r="N152" s="209">
        <v>3465.2</v>
      </c>
      <c r="O152" s="209">
        <v>1147.96</v>
      </c>
      <c r="P152" s="209">
        <v>1162.58</v>
      </c>
      <c r="Q152" s="209">
        <v>5928.83</v>
      </c>
      <c r="R152" s="10"/>
      <c r="S152" s="371"/>
      <c r="T152" s="372"/>
      <c r="U152" s="10">
        <v>125</v>
      </c>
      <c r="V152" s="10">
        <v>128</v>
      </c>
      <c r="W152" s="10">
        <v>43</v>
      </c>
      <c r="X152" s="10">
        <v>43</v>
      </c>
      <c r="Y152" s="10">
        <v>220</v>
      </c>
      <c r="Z152" s="10"/>
      <c r="AA152" s="197"/>
      <c r="AB152" s="10" t="s">
        <v>368</v>
      </c>
      <c r="AC152" s="10"/>
      <c r="AD152" s="232">
        <v>8008</v>
      </c>
      <c r="AE152" s="210">
        <v>14</v>
      </c>
      <c r="AF152" s="210">
        <v>9</v>
      </c>
      <c r="AG152" s="210">
        <v>5</v>
      </c>
      <c r="AH152" s="210">
        <v>5</v>
      </c>
      <c r="AI152" s="210">
        <v>2</v>
      </c>
      <c r="AJ152" s="210"/>
      <c r="AK152" s="371"/>
      <c r="AL152" s="372"/>
      <c r="AM152" s="210">
        <v>461.63</v>
      </c>
      <c r="AN152" s="210">
        <v>347.76</v>
      </c>
      <c r="AO152" s="210">
        <v>283.13</v>
      </c>
      <c r="AP152" s="210">
        <v>297.06</v>
      </c>
      <c r="AQ152" s="211">
        <v>1004.4</v>
      </c>
      <c r="AR152" s="210"/>
      <c r="AS152" s="371"/>
      <c r="AT152" s="372"/>
      <c r="AU152" s="210">
        <v>33</v>
      </c>
      <c r="AV152" s="210">
        <v>25</v>
      </c>
      <c r="AW152" s="210">
        <v>20</v>
      </c>
      <c r="AX152" s="210">
        <v>21</v>
      </c>
      <c r="AY152" s="210">
        <v>77</v>
      </c>
      <c r="AZ152" s="210"/>
      <c r="BA152" s="197"/>
    </row>
    <row r="153" spans="1:53" x14ac:dyDescent="0.25">
      <c r="A153" s="208"/>
      <c r="B153" s="10" t="s">
        <v>317</v>
      </c>
      <c r="C153" s="10"/>
      <c r="D153" s="232">
        <v>8079</v>
      </c>
      <c r="E153" s="10">
        <v>1</v>
      </c>
      <c r="F153" s="10"/>
      <c r="G153" s="10"/>
      <c r="H153" s="10"/>
      <c r="I153" s="10"/>
      <c r="J153" s="10"/>
      <c r="K153" s="371"/>
      <c r="L153" s="372"/>
      <c r="M153" s="10">
        <v>535.36</v>
      </c>
      <c r="N153" s="10" t="s">
        <v>699</v>
      </c>
      <c r="O153" s="10" t="s">
        <v>699</v>
      </c>
      <c r="P153" s="10" t="s">
        <v>699</v>
      </c>
      <c r="Q153" s="10" t="s">
        <v>699</v>
      </c>
      <c r="R153" s="10"/>
      <c r="S153" s="371"/>
      <c r="T153" s="372"/>
      <c r="U153" s="10">
        <v>535</v>
      </c>
      <c r="V153" s="10" t="s">
        <v>699</v>
      </c>
      <c r="W153" s="10" t="s">
        <v>699</v>
      </c>
      <c r="X153" s="10" t="s">
        <v>699</v>
      </c>
      <c r="Y153" s="10" t="s">
        <v>699</v>
      </c>
      <c r="Z153" s="10"/>
      <c r="AA153" s="197"/>
      <c r="AB153" s="10" t="s">
        <v>369</v>
      </c>
      <c r="AC153" s="10"/>
      <c r="AD153" s="232">
        <v>8403</v>
      </c>
      <c r="AE153" s="210">
        <v>9</v>
      </c>
      <c r="AF153" s="210">
        <v>7</v>
      </c>
      <c r="AG153" s="210">
        <v>8</v>
      </c>
      <c r="AH153" s="210">
        <v>6</v>
      </c>
      <c r="AI153" s="210">
        <v>5</v>
      </c>
      <c r="AJ153" s="210"/>
      <c r="AK153" s="371"/>
      <c r="AL153" s="372"/>
      <c r="AM153" s="211">
        <v>1780.12</v>
      </c>
      <c r="AN153" s="211">
        <v>1421.87</v>
      </c>
      <c r="AO153" s="211">
        <v>1696.92</v>
      </c>
      <c r="AP153" s="211">
        <v>1236.99</v>
      </c>
      <c r="AQ153" s="210">
        <v>669.86</v>
      </c>
      <c r="AR153" s="210"/>
      <c r="AS153" s="371"/>
      <c r="AT153" s="372"/>
      <c r="AU153" s="210">
        <v>198</v>
      </c>
      <c r="AV153" s="210">
        <v>158</v>
      </c>
      <c r="AW153" s="210">
        <v>189</v>
      </c>
      <c r="AX153" s="210">
        <v>137</v>
      </c>
      <c r="AY153" s="210">
        <v>74</v>
      </c>
      <c r="AZ153" s="210"/>
      <c r="BA153" s="197"/>
    </row>
    <row r="154" spans="1:53" x14ac:dyDescent="0.25">
      <c r="A154" s="208"/>
      <c r="B154" s="10" t="s">
        <v>320</v>
      </c>
      <c r="C154" s="10"/>
      <c r="D154" s="232">
        <v>8039</v>
      </c>
      <c r="E154" s="10">
        <v>14</v>
      </c>
      <c r="F154" s="10">
        <v>10</v>
      </c>
      <c r="G154" s="10">
        <v>8</v>
      </c>
      <c r="H154" s="10">
        <v>9</v>
      </c>
      <c r="I154" s="10">
        <v>11</v>
      </c>
      <c r="J154" s="10"/>
      <c r="K154" s="371"/>
      <c r="L154" s="372"/>
      <c r="M154" s="209">
        <v>2653.54</v>
      </c>
      <c r="N154" s="209">
        <v>2200.4699999999998</v>
      </c>
      <c r="O154" s="209">
        <v>1212.26</v>
      </c>
      <c r="P154" s="209">
        <v>1725.67</v>
      </c>
      <c r="Q154" s="209">
        <v>19343.009999999998</v>
      </c>
      <c r="R154" s="10"/>
      <c r="S154" s="371"/>
      <c r="T154" s="372"/>
      <c r="U154" s="10">
        <v>126</v>
      </c>
      <c r="V154" s="10">
        <v>105</v>
      </c>
      <c r="W154" s="10">
        <v>58</v>
      </c>
      <c r="X154" s="10">
        <v>82</v>
      </c>
      <c r="Y154" s="10">
        <v>921</v>
      </c>
      <c r="Z154" s="10"/>
      <c r="AA154" s="197"/>
      <c r="AB154" s="10" t="s">
        <v>371</v>
      </c>
      <c r="AC154" s="10"/>
      <c r="AD154" s="232">
        <v>8008</v>
      </c>
      <c r="AE154" s="210">
        <v>5</v>
      </c>
      <c r="AF154" s="210">
        <v>4</v>
      </c>
      <c r="AG154" s="210">
        <v>3</v>
      </c>
      <c r="AH154" s="210">
        <v>2</v>
      </c>
      <c r="AI154" s="210">
        <v>3</v>
      </c>
      <c r="AJ154" s="210"/>
      <c r="AK154" s="371"/>
      <c r="AL154" s="372"/>
      <c r="AM154" s="210">
        <v>119.03</v>
      </c>
      <c r="AN154" s="210">
        <v>88.92</v>
      </c>
      <c r="AO154" s="210">
        <v>67.06</v>
      </c>
      <c r="AP154" s="210">
        <v>46.91</v>
      </c>
      <c r="AQ154" s="210">
        <v>595.07000000000005</v>
      </c>
      <c r="AR154" s="210"/>
      <c r="AS154" s="371"/>
      <c r="AT154" s="372"/>
      <c r="AU154" s="210">
        <v>24</v>
      </c>
      <c r="AV154" s="210">
        <v>18</v>
      </c>
      <c r="AW154" s="210">
        <v>13</v>
      </c>
      <c r="AX154" s="210">
        <v>9</v>
      </c>
      <c r="AY154" s="210">
        <v>119</v>
      </c>
      <c r="AZ154" s="210"/>
      <c r="BA154" s="197"/>
    </row>
    <row r="155" spans="1:53" x14ac:dyDescent="0.25">
      <c r="A155" s="208"/>
      <c r="B155" s="10" t="s">
        <v>322</v>
      </c>
      <c r="C155" s="10"/>
      <c r="D155" s="232">
        <v>8008</v>
      </c>
      <c r="E155" s="10">
        <v>26</v>
      </c>
      <c r="F155" s="10">
        <v>18</v>
      </c>
      <c r="G155" s="10">
        <v>13</v>
      </c>
      <c r="H155" s="10">
        <v>5</v>
      </c>
      <c r="I155" s="10">
        <v>6</v>
      </c>
      <c r="J155" s="10"/>
      <c r="K155" s="371"/>
      <c r="L155" s="372"/>
      <c r="M155" s="209">
        <v>3377.73</v>
      </c>
      <c r="N155" s="209">
        <v>2156.67</v>
      </c>
      <c r="O155" s="209">
        <v>1199.43</v>
      </c>
      <c r="P155" s="10">
        <v>424.67</v>
      </c>
      <c r="Q155" s="209">
        <v>4864.91</v>
      </c>
      <c r="R155" s="10"/>
      <c r="S155" s="371"/>
      <c r="T155" s="372"/>
      <c r="U155" s="10">
        <v>125</v>
      </c>
      <c r="V155" s="10">
        <v>80</v>
      </c>
      <c r="W155" s="10">
        <v>46</v>
      </c>
      <c r="X155" s="10">
        <v>16</v>
      </c>
      <c r="Y155" s="10">
        <v>180</v>
      </c>
      <c r="Z155" s="10"/>
      <c r="AA155" s="197"/>
      <c r="AB155" s="10" t="s">
        <v>372</v>
      </c>
      <c r="AC155" s="10"/>
      <c r="AD155" s="232">
        <v>8215</v>
      </c>
      <c r="AE155" s="210">
        <v>3</v>
      </c>
      <c r="AF155" s="210">
        <v>1</v>
      </c>
      <c r="AG155" s="210"/>
      <c r="AH155" s="210"/>
      <c r="AI155" s="210"/>
      <c r="AJ155" s="210"/>
      <c r="AK155" s="371"/>
      <c r="AL155" s="372"/>
      <c r="AM155" s="211">
        <v>4322.95</v>
      </c>
      <c r="AN155" s="210">
        <v>68.17</v>
      </c>
      <c r="AO155" s="210" t="s">
        <v>699</v>
      </c>
      <c r="AP155" s="210" t="s">
        <v>699</v>
      </c>
      <c r="AQ155" s="210" t="s">
        <v>699</v>
      </c>
      <c r="AR155" s="210"/>
      <c r="AS155" s="371"/>
      <c r="AT155" s="372"/>
      <c r="AU155" s="212">
        <v>1441</v>
      </c>
      <c r="AV155" s="210">
        <v>23</v>
      </c>
      <c r="AW155" s="210" t="s">
        <v>699</v>
      </c>
      <c r="AX155" s="210" t="s">
        <v>699</v>
      </c>
      <c r="AY155" s="210" t="s">
        <v>699</v>
      </c>
      <c r="AZ155" s="210"/>
      <c r="BA155" s="197"/>
    </row>
    <row r="156" spans="1:53" x14ac:dyDescent="0.25">
      <c r="A156" s="208"/>
      <c r="B156" s="10" t="s">
        <v>325</v>
      </c>
      <c r="C156" s="10"/>
      <c r="D156" s="232">
        <v>8324</v>
      </c>
      <c r="E156" s="10">
        <v>59</v>
      </c>
      <c r="F156" s="10">
        <v>30</v>
      </c>
      <c r="G156" s="10">
        <v>23</v>
      </c>
      <c r="H156" s="10">
        <v>26</v>
      </c>
      <c r="I156" s="10">
        <v>30</v>
      </c>
      <c r="J156" s="10"/>
      <c r="K156" s="371"/>
      <c r="L156" s="372"/>
      <c r="M156" s="209">
        <v>11322.01</v>
      </c>
      <c r="N156" s="209">
        <v>6265.03</v>
      </c>
      <c r="O156" s="209">
        <v>3200.76</v>
      </c>
      <c r="P156" s="209">
        <v>5502.93</v>
      </c>
      <c r="Q156" s="209">
        <v>19464.34</v>
      </c>
      <c r="R156" s="10"/>
      <c r="S156" s="371"/>
      <c r="T156" s="372"/>
      <c r="U156" s="10">
        <v>153</v>
      </c>
      <c r="V156" s="10">
        <v>85</v>
      </c>
      <c r="W156" s="10">
        <v>44</v>
      </c>
      <c r="X156" s="10">
        <v>75</v>
      </c>
      <c r="Y156" s="10">
        <v>263</v>
      </c>
      <c r="Z156" s="10"/>
      <c r="AA156" s="197"/>
      <c r="AB156" s="10" t="s">
        <v>373</v>
      </c>
      <c r="AC156" s="10"/>
      <c r="AD156" s="232">
        <v>8028</v>
      </c>
      <c r="AE156" s="210">
        <v>1</v>
      </c>
      <c r="AF156" s="210"/>
      <c r="AG156" s="210"/>
      <c r="AH156" s="210"/>
      <c r="AI156" s="210"/>
      <c r="AJ156" s="210"/>
      <c r="AK156" s="371"/>
      <c r="AL156" s="372"/>
      <c r="AM156" s="210">
        <v>495.28</v>
      </c>
      <c r="AN156" s="210" t="s">
        <v>699</v>
      </c>
      <c r="AO156" s="210" t="s">
        <v>699</v>
      </c>
      <c r="AP156" s="210" t="s">
        <v>699</v>
      </c>
      <c r="AQ156" s="210" t="s">
        <v>699</v>
      </c>
      <c r="AR156" s="210"/>
      <c r="AS156" s="371"/>
      <c r="AT156" s="372"/>
      <c r="AU156" s="210">
        <v>495</v>
      </c>
      <c r="AV156" s="210" t="s">
        <v>699</v>
      </c>
      <c r="AW156" s="210" t="s">
        <v>699</v>
      </c>
      <c r="AX156" s="210" t="s">
        <v>699</v>
      </c>
      <c r="AY156" s="210" t="s">
        <v>699</v>
      </c>
      <c r="AZ156" s="210"/>
      <c r="BA156" s="197"/>
    </row>
    <row r="157" spans="1:53" x14ac:dyDescent="0.25">
      <c r="A157" s="208"/>
      <c r="B157" s="10" t="s">
        <v>327</v>
      </c>
      <c r="C157" s="10"/>
      <c r="D157" s="232">
        <v>8083</v>
      </c>
      <c r="E157" s="10">
        <v>52</v>
      </c>
      <c r="F157" s="10">
        <v>16</v>
      </c>
      <c r="G157" s="10">
        <v>19</v>
      </c>
      <c r="H157" s="10">
        <v>19</v>
      </c>
      <c r="I157" s="10">
        <v>42</v>
      </c>
      <c r="J157" s="10"/>
      <c r="K157" s="371"/>
      <c r="L157" s="372"/>
      <c r="M157" s="209">
        <v>10343.200000000001</v>
      </c>
      <c r="N157" s="209">
        <v>1230.3900000000001</v>
      </c>
      <c r="O157" s="209">
        <v>2009.55</v>
      </c>
      <c r="P157" s="209">
        <v>2718.92</v>
      </c>
      <c r="Q157" s="209">
        <v>25769.64</v>
      </c>
      <c r="R157" s="10"/>
      <c r="S157" s="371"/>
      <c r="T157" s="372"/>
      <c r="U157" s="10">
        <v>148</v>
      </c>
      <c r="V157" s="10">
        <v>18</v>
      </c>
      <c r="W157" s="10">
        <v>30</v>
      </c>
      <c r="X157" s="10">
        <v>41</v>
      </c>
      <c r="Y157" s="10">
        <v>368</v>
      </c>
      <c r="Z157" s="10"/>
      <c r="AA157" s="197"/>
      <c r="AB157" s="10" t="s">
        <v>373</v>
      </c>
      <c r="AC157" s="10"/>
      <c r="AD157" s="232">
        <v>8328</v>
      </c>
      <c r="AE157" s="210">
        <v>14</v>
      </c>
      <c r="AF157" s="210">
        <v>7</v>
      </c>
      <c r="AG157" s="210">
        <v>4</v>
      </c>
      <c r="AH157" s="210">
        <v>5</v>
      </c>
      <c r="AI157" s="210">
        <v>7</v>
      </c>
      <c r="AJ157" s="210"/>
      <c r="AK157" s="371"/>
      <c r="AL157" s="372"/>
      <c r="AM157" s="211">
        <v>2046.4</v>
      </c>
      <c r="AN157" s="211">
        <v>1248.7</v>
      </c>
      <c r="AO157" s="211">
        <v>1479.91</v>
      </c>
      <c r="AP157" s="211">
        <v>1518.59</v>
      </c>
      <c r="AQ157" s="211">
        <v>3136.01</v>
      </c>
      <c r="AR157" s="210"/>
      <c r="AS157" s="371"/>
      <c r="AT157" s="372"/>
      <c r="AU157" s="210">
        <v>128</v>
      </c>
      <c r="AV157" s="210">
        <v>78</v>
      </c>
      <c r="AW157" s="210">
        <v>99</v>
      </c>
      <c r="AX157" s="210">
        <v>95</v>
      </c>
      <c r="AY157" s="210">
        <v>196</v>
      </c>
      <c r="AZ157" s="210"/>
      <c r="BA157" s="197"/>
    </row>
    <row r="158" spans="1:53" x14ac:dyDescent="0.25">
      <c r="A158" s="208"/>
      <c r="B158" s="10" t="s">
        <v>329</v>
      </c>
      <c r="C158" s="10"/>
      <c r="D158" s="232">
        <v>8008</v>
      </c>
      <c r="E158" s="10">
        <v>13</v>
      </c>
      <c r="F158" s="10">
        <v>6</v>
      </c>
      <c r="G158" s="10">
        <v>5</v>
      </c>
      <c r="H158" s="10">
        <v>2</v>
      </c>
      <c r="I158" s="10">
        <v>3</v>
      </c>
      <c r="J158" s="10"/>
      <c r="K158" s="371"/>
      <c r="L158" s="372"/>
      <c r="M158" s="10">
        <v>986.96</v>
      </c>
      <c r="N158" s="10">
        <v>301.62</v>
      </c>
      <c r="O158" s="10">
        <v>414.66</v>
      </c>
      <c r="P158" s="10">
        <v>418.12</v>
      </c>
      <c r="Q158" s="209">
        <v>2798.71</v>
      </c>
      <c r="R158" s="10"/>
      <c r="S158" s="371"/>
      <c r="T158" s="372"/>
      <c r="U158" s="10">
        <v>66</v>
      </c>
      <c r="V158" s="10">
        <v>20</v>
      </c>
      <c r="W158" s="10">
        <v>28</v>
      </c>
      <c r="X158" s="10">
        <v>28</v>
      </c>
      <c r="Y158" s="10">
        <v>187</v>
      </c>
      <c r="Z158" s="10"/>
      <c r="AA158" s="197"/>
      <c r="AB158" s="10" t="s">
        <v>605</v>
      </c>
      <c r="AC158" s="10"/>
      <c r="AD158" s="232">
        <v>8050</v>
      </c>
      <c r="AE158" s="210">
        <v>1</v>
      </c>
      <c r="AF158" s="210">
        <v>1</v>
      </c>
      <c r="AG158" s="210">
        <v>1</v>
      </c>
      <c r="AH158" s="210">
        <v>1</v>
      </c>
      <c r="AI158" s="210">
        <v>1</v>
      </c>
      <c r="AJ158" s="210"/>
      <c r="AK158" s="371"/>
      <c r="AL158" s="372"/>
      <c r="AM158" s="210">
        <v>37.42</v>
      </c>
      <c r="AN158" s="210">
        <v>37.549999999999997</v>
      </c>
      <c r="AO158" s="210">
        <v>42.87</v>
      </c>
      <c r="AP158" s="210">
        <v>55.64</v>
      </c>
      <c r="AQ158" s="210">
        <v>417.18</v>
      </c>
      <c r="AR158" s="210"/>
      <c r="AS158" s="371"/>
      <c r="AT158" s="372"/>
      <c r="AU158" s="210">
        <v>37</v>
      </c>
      <c r="AV158" s="210">
        <v>38</v>
      </c>
      <c r="AW158" s="210">
        <v>43</v>
      </c>
      <c r="AX158" s="210">
        <v>56</v>
      </c>
      <c r="AY158" s="210">
        <v>417</v>
      </c>
      <c r="AZ158" s="210"/>
      <c r="BA158" s="197"/>
    </row>
    <row r="159" spans="1:53" x14ac:dyDescent="0.25">
      <c r="A159" s="208"/>
      <c r="B159" s="10" t="s">
        <v>330</v>
      </c>
      <c r="C159" s="10"/>
      <c r="D159" s="232">
        <v>8008</v>
      </c>
      <c r="E159" s="10">
        <v>1</v>
      </c>
      <c r="F159" s="10">
        <v>1</v>
      </c>
      <c r="G159" s="10">
        <v>1</v>
      </c>
      <c r="H159" s="10">
        <v>1</v>
      </c>
      <c r="I159" s="10"/>
      <c r="J159" s="10"/>
      <c r="K159" s="371"/>
      <c r="L159" s="372"/>
      <c r="M159" s="10">
        <v>79.33</v>
      </c>
      <c r="N159" s="10">
        <v>57.26</v>
      </c>
      <c r="O159" s="10">
        <v>129.28</v>
      </c>
      <c r="P159" s="10">
        <v>165.91</v>
      </c>
      <c r="Q159" s="10"/>
      <c r="R159" s="10"/>
      <c r="S159" s="371"/>
      <c r="T159" s="372"/>
      <c r="U159" s="10">
        <v>79</v>
      </c>
      <c r="V159" s="10">
        <v>57</v>
      </c>
      <c r="W159" s="10">
        <v>129</v>
      </c>
      <c r="X159" s="10">
        <v>166</v>
      </c>
      <c r="Y159" s="10"/>
      <c r="Z159" s="10"/>
      <c r="AA159" s="197"/>
      <c r="AB159" s="10" t="s">
        <v>374</v>
      </c>
      <c r="AC159" s="10"/>
      <c r="AD159" s="232">
        <v>8050</v>
      </c>
      <c r="AE159" s="210">
        <v>100</v>
      </c>
      <c r="AF159" s="210">
        <v>49</v>
      </c>
      <c r="AG159" s="210">
        <v>35</v>
      </c>
      <c r="AH159" s="210">
        <v>28</v>
      </c>
      <c r="AI159" s="210">
        <v>30</v>
      </c>
      <c r="AJ159" s="210"/>
      <c r="AK159" s="371"/>
      <c r="AL159" s="372"/>
      <c r="AM159" s="211">
        <v>44347.35</v>
      </c>
      <c r="AN159" s="211">
        <v>8453.65</v>
      </c>
      <c r="AO159" s="211">
        <v>8935.57</v>
      </c>
      <c r="AP159" s="211">
        <v>4200.0600000000004</v>
      </c>
      <c r="AQ159" s="211">
        <v>18524.03</v>
      </c>
      <c r="AR159" s="210"/>
      <c r="AS159" s="371"/>
      <c r="AT159" s="372"/>
      <c r="AU159" s="210">
        <v>407</v>
      </c>
      <c r="AV159" s="210">
        <v>78</v>
      </c>
      <c r="AW159" s="210">
        <v>84</v>
      </c>
      <c r="AX159" s="210">
        <v>40</v>
      </c>
      <c r="AY159" s="210">
        <v>172</v>
      </c>
      <c r="AZ159" s="210"/>
      <c r="BA159" s="197"/>
    </row>
    <row r="160" spans="1:53" x14ac:dyDescent="0.25">
      <c r="A160" s="208"/>
      <c r="B160" s="10" t="s">
        <v>331</v>
      </c>
      <c r="C160" s="10"/>
      <c r="D160" s="232">
        <v>8087</v>
      </c>
      <c r="E160" s="10"/>
      <c r="F160" s="10">
        <v>1</v>
      </c>
      <c r="G160" s="10">
        <v>1</v>
      </c>
      <c r="H160" s="10">
        <v>1</v>
      </c>
      <c r="I160" s="10"/>
      <c r="J160" s="10"/>
      <c r="K160" s="371"/>
      <c r="L160" s="372"/>
      <c r="M160" s="10" t="s">
        <v>700</v>
      </c>
      <c r="N160" s="10">
        <v>412.63</v>
      </c>
      <c r="O160" s="10">
        <v>191.12</v>
      </c>
      <c r="P160" s="10">
        <v>104.41</v>
      </c>
      <c r="Q160" s="10" t="s">
        <v>699</v>
      </c>
      <c r="R160" s="10"/>
      <c r="S160" s="371"/>
      <c r="T160" s="372"/>
      <c r="U160" s="10" t="s">
        <v>699</v>
      </c>
      <c r="V160" s="10">
        <v>413</v>
      </c>
      <c r="W160" s="10">
        <v>191</v>
      </c>
      <c r="X160" s="10">
        <v>104</v>
      </c>
      <c r="Y160" s="10" t="s">
        <v>699</v>
      </c>
      <c r="Z160" s="10"/>
      <c r="AA160" s="197"/>
      <c r="AB160" s="10" t="s">
        <v>376</v>
      </c>
      <c r="AC160" s="10"/>
      <c r="AD160" s="232">
        <v>8079</v>
      </c>
      <c r="AE160" s="210">
        <v>16</v>
      </c>
      <c r="AF160" s="210">
        <v>8</v>
      </c>
      <c r="AG160" s="210">
        <v>7</v>
      </c>
      <c r="AH160" s="210">
        <v>5</v>
      </c>
      <c r="AI160" s="210">
        <v>4</v>
      </c>
      <c r="AJ160" s="210"/>
      <c r="AK160" s="371"/>
      <c r="AL160" s="372"/>
      <c r="AM160" s="211">
        <v>2681.97</v>
      </c>
      <c r="AN160" s="210">
        <v>834.16</v>
      </c>
      <c r="AO160" s="210">
        <v>489.52</v>
      </c>
      <c r="AP160" s="210">
        <v>353.32</v>
      </c>
      <c r="AQ160" s="211">
        <v>2166.6</v>
      </c>
      <c r="AR160" s="210"/>
      <c r="AS160" s="371"/>
      <c r="AT160" s="372"/>
      <c r="AU160" s="210">
        <v>168</v>
      </c>
      <c r="AV160" s="210">
        <v>52</v>
      </c>
      <c r="AW160" s="210">
        <v>33</v>
      </c>
      <c r="AX160" s="210">
        <v>24</v>
      </c>
      <c r="AY160" s="210">
        <v>135</v>
      </c>
      <c r="AZ160" s="210"/>
      <c r="BA160" s="197"/>
    </row>
    <row r="161" spans="1:53" x14ac:dyDescent="0.25">
      <c r="A161" s="208"/>
      <c r="B161" s="10" t="s">
        <v>702</v>
      </c>
      <c r="C161" s="10"/>
      <c r="D161" s="232">
        <v>8302</v>
      </c>
      <c r="E161" s="10">
        <v>1</v>
      </c>
      <c r="F161" s="10"/>
      <c r="G161" s="10"/>
      <c r="H161" s="10"/>
      <c r="I161" s="10"/>
      <c r="J161" s="10"/>
      <c r="K161" s="371"/>
      <c r="L161" s="372"/>
      <c r="M161" s="10">
        <v>89.07</v>
      </c>
      <c r="N161" s="10" t="s">
        <v>699</v>
      </c>
      <c r="O161" s="10" t="s">
        <v>699</v>
      </c>
      <c r="P161" s="10" t="s">
        <v>699</v>
      </c>
      <c r="Q161" s="10" t="s">
        <v>699</v>
      </c>
      <c r="R161" s="10"/>
      <c r="S161" s="371"/>
      <c r="T161" s="372"/>
      <c r="U161" s="10">
        <v>89</v>
      </c>
      <c r="V161" s="10" t="s">
        <v>699</v>
      </c>
      <c r="W161" s="10" t="s">
        <v>699</v>
      </c>
      <c r="X161" s="10" t="s">
        <v>699</v>
      </c>
      <c r="Y161" s="10" t="s">
        <v>699</v>
      </c>
      <c r="Z161" s="10"/>
      <c r="AA161" s="197"/>
      <c r="AB161" s="10" t="s">
        <v>377</v>
      </c>
      <c r="AC161" s="10"/>
      <c r="AD161" s="232">
        <v>8051</v>
      </c>
      <c r="AE161" s="210">
        <v>93</v>
      </c>
      <c r="AF161" s="210">
        <v>15</v>
      </c>
      <c r="AG161" s="210">
        <v>48</v>
      </c>
      <c r="AH161" s="210">
        <v>47</v>
      </c>
      <c r="AI161" s="210">
        <v>46</v>
      </c>
      <c r="AJ161" s="210"/>
      <c r="AK161" s="371"/>
      <c r="AL161" s="372"/>
      <c r="AM161" s="211">
        <v>21277.759999999998</v>
      </c>
      <c r="AN161" s="211">
        <v>1134.01</v>
      </c>
      <c r="AO161" s="211">
        <v>5517.23</v>
      </c>
      <c r="AP161" s="210">
        <v>954.06</v>
      </c>
      <c r="AQ161" s="211">
        <v>8793.34</v>
      </c>
      <c r="AR161" s="210"/>
      <c r="AS161" s="371"/>
      <c r="AT161" s="372"/>
      <c r="AU161" s="210">
        <v>229</v>
      </c>
      <c r="AV161" s="210">
        <v>12</v>
      </c>
      <c r="AW161" s="210">
        <v>60</v>
      </c>
      <c r="AX161" s="210">
        <v>10</v>
      </c>
      <c r="AY161" s="210">
        <v>95</v>
      </c>
      <c r="AZ161" s="210"/>
      <c r="BA161" s="197"/>
    </row>
    <row r="162" spans="1:53" x14ac:dyDescent="0.25">
      <c r="A162" s="208"/>
      <c r="B162" s="10" t="s">
        <v>702</v>
      </c>
      <c r="C162" s="10"/>
      <c r="D162" s="232">
        <v>8525</v>
      </c>
      <c r="E162" s="10">
        <v>1</v>
      </c>
      <c r="F162" s="10"/>
      <c r="G162" s="10"/>
      <c r="H162" s="10"/>
      <c r="I162" s="10"/>
      <c r="J162" s="10"/>
      <c r="K162" s="371"/>
      <c r="L162" s="372"/>
      <c r="M162" s="10">
        <v>509.2</v>
      </c>
      <c r="N162" s="10" t="s">
        <v>699</v>
      </c>
      <c r="O162" s="10" t="s">
        <v>699</v>
      </c>
      <c r="P162" s="10" t="s">
        <v>699</v>
      </c>
      <c r="Q162" s="10" t="s">
        <v>699</v>
      </c>
      <c r="R162" s="10"/>
      <c r="S162" s="371"/>
      <c r="T162" s="372"/>
      <c r="U162" s="10">
        <v>509</v>
      </c>
      <c r="V162" s="10" t="s">
        <v>699</v>
      </c>
      <c r="W162" s="10" t="s">
        <v>699</v>
      </c>
      <c r="X162" s="10" t="s">
        <v>699</v>
      </c>
      <c r="Y162" s="10" t="s">
        <v>699</v>
      </c>
      <c r="Z162" s="10"/>
      <c r="AA162" s="197"/>
      <c r="AB162" s="10" t="s">
        <v>380</v>
      </c>
      <c r="AC162" s="10"/>
      <c r="AD162" s="232">
        <v>8402</v>
      </c>
      <c r="AE162" s="210">
        <v>50</v>
      </c>
      <c r="AF162" s="210">
        <v>22</v>
      </c>
      <c r="AG162" s="210">
        <v>17</v>
      </c>
      <c r="AH162" s="210">
        <v>13</v>
      </c>
      <c r="AI162" s="210">
        <v>14</v>
      </c>
      <c r="AJ162" s="210"/>
      <c r="AK162" s="371"/>
      <c r="AL162" s="372"/>
      <c r="AM162" s="211">
        <v>4559.99</v>
      </c>
      <c r="AN162" s="211">
        <v>2461.1</v>
      </c>
      <c r="AO162" s="211">
        <v>1676.11</v>
      </c>
      <c r="AP162" s="211">
        <v>1369.81</v>
      </c>
      <c r="AQ162" s="211">
        <v>8616.02</v>
      </c>
      <c r="AR162" s="210"/>
      <c r="AS162" s="371"/>
      <c r="AT162" s="372"/>
      <c r="AU162" s="210">
        <v>88</v>
      </c>
      <c r="AV162" s="210">
        <v>47</v>
      </c>
      <c r="AW162" s="210">
        <v>34</v>
      </c>
      <c r="AX162" s="210">
        <v>29</v>
      </c>
      <c r="AY162" s="210">
        <v>172</v>
      </c>
      <c r="AZ162" s="210"/>
      <c r="BA162" s="197"/>
    </row>
    <row r="163" spans="1:53" x14ac:dyDescent="0.25">
      <c r="A163" s="208"/>
      <c r="B163" s="10" t="s">
        <v>645</v>
      </c>
      <c r="C163" s="10"/>
      <c r="D163" s="232">
        <v>8080</v>
      </c>
      <c r="E163" s="10">
        <v>26</v>
      </c>
      <c r="F163" s="10">
        <v>16</v>
      </c>
      <c r="G163" s="10">
        <v>13</v>
      </c>
      <c r="H163" s="10">
        <v>14</v>
      </c>
      <c r="I163" s="10">
        <v>14</v>
      </c>
      <c r="J163" s="10"/>
      <c r="K163" s="371"/>
      <c r="L163" s="372"/>
      <c r="M163" s="209">
        <v>5654.49</v>
      </c>
      <c r="N163" s="209">
        <v>2943.14</v>
      </c>
      <c r="O163" s="209">
        <v>1719.06</v>
      </c>
      <c r="P163" s="209">
        <v>1557.42</v>
      </c>
      <c r="Q163" s="209">
        <v>24985.91</v>
      </c>
      <c r="R163" s="10"/>
      <c r="S163" s="371"/>
      <c r="T163" s="372"/>
      <c r="U163" s="10">
        <v>177</v>
      </c>
      <c r="V163" s="10">
        <v>92</v>
      </c>
      <c r="W163" s="10">
        <v>55</v>
      </c>
      <c r="X163" s="10">
        <v>50</v>
      </c>
      <c r="Y163" s="10">
        <v>781</v>
      </c>
      <c r="Z163" s="10"/>
      <c r="AA163" s="197"/>
      <c r="AB163" s="10" t="s">
        <v>383</v>
      </c>
      <c r="AC163" s="10"/>
      <c r="AD163" s="232">
        <v>8053</v>
      </c>
      <c r="AE163" s="210">
        <v>15</v>
      </c>
      <c r="AF163" s="210">
        <v>4</v>
      </c>
      <c r="AG163" s="210">
        <v>3</v>
      </c>
      <c r="AH163" s="210">
        <v>3</v>
      </c>
      <c r="AI163" s="210">
        <v>2</v>
      </c>
      <c r="AJ163" s="210"/>
      <c r="AK163" s="371"/>
      <c r="AL163" s="372"/>
      <c r="AM163" s="210">
        <v>998.26</v>
      </c>
      <c r="AN163" s="210">
        <v>147.74</v>
      </c>
      <c r="AO163" s="210">
        <v>143.15</v>
      </c>
      <c r="AP163" s="210">
        <v>184.58</v>
      </c>
      <c r="AQ163" s="210">
        <v>212.03</v>
      </c>
      <c r="AR163" s="210"/>
      <c r="AS163" s="371"/>
      <c r="AT163" s="372"/>
      <c r="AU163" s="210">
        <v>67</v>
      </c>
      <c r="AV163" s="210">
        <v>10</v>
      </c>
      <c r="AW163" s="210">
        <v>10</v>
      </c>
      <c r="AX163" s="210">
        <v>12</v>
      </c>
      <c r="AY163" s="210">
        <v>14</v>
      </c>
      <c r="AZ163" s="210"/>
      <c r="BA163" s="197"/>
    </row>
    <row r="164" spans="1:53" x14ac:dyDescent="0.25">
      <c r="A164" s="208"/>
      <c r="B164" s="10" t="s">
        <v>337</v>
      </c>
      <c r="C164" s="10"/>
      <c r="D164" s="232">
        <v>8088</v>
      </c>
      <c r="E164" s="10">
        <v>178</v>
      </c>
      <c r="F164" s="10">
        <v>107</v>
      </c>
      <c r="G164" s="10">
        <v>76</v>
      </c>
      <c r="H164" s="10">
        <v>69</v>
      </c>
      <c r="I164" s="10">
        <v>84</v>
      </c>
      <c r="J164" s="10"/>
      <c r="K164" s="371"/>
      <c r="L164" s="372"/>
      <c r="M164" s="209">
        <v>39218.410000000003</v>
      </c>
      <c r="N164" s="209">
        <v>17733.349999999999</v>
      </c>
      <c r="O164" s="209">
        <v>11241.47</v>
      </c>
      <c r="P164" s="209">
        <v>12208.33</v>
      </c>
      <c r="Q164" s="209">
        <v>95723.41</v>
      </c>
      <c r="R164" s="10"/>
      <c r="S164" s="371"/>
      <c r="T164" s="372"/>
      <c r="U164" s="10">
        <v>180</v>
      </c>
      <c r="V164" s="10">
        <v>81</v>
      </c>
      <c r="W164" s="10">
        <v>52</v>
      </c>
      <c r="X164" s="10">
        <v>57</v>
      </c>
      <c r="Y164" s="10">
        <v>439</v>
      </c>
      <c r="Z164" s="10"/>
      <c r="AA164" s="197"/>
      <c r="AB164" s="10" t="s">
        <v>385</v>
      </c>
      <c r="AC164" s="10"/>
      <c r="AD164" s="232">
        <v>8223</v>
      </c>
      <c r="AE164" s="210">
        <v>36</v>
      </c>
      <c r="AF164" s="210">
        <v>19</v>
      </c>
      <c r="AG164" s="210">
        <v>14</v>
      </c>
      <c r="AH164" s="210">
        <v>13</v>
      </c>
      <c r="AI164" s="210">
        <v>7</v>
      </c>
      <c r="AJ164" s="210"/>
      <c r="AK164" s="371"/>
      <c r="AL164" s="372"/>
      <c r="AM164" s="211">
        <v>6751.34</v>
      </c>
      <c r="AN164" s="211">
        <v>1290.27</v>
      </c>
      <c r="AO164" s="210">
        <v>905.7</v>
      </c>
      <c r="AP164" s="211">
        <v>1160.73</v>
      </c>
      <c r="AQ164" s="210">
        <v>868.18</v>
      </c>
      <c r="AR164" s="210"/>
      <c r="AS164" s="371"/>
      <c r="AT164" s="372"/>
      <c r="AU164" s="210">
        <v>182</v>
      </c>
      <c r="AV164" s="210">
        <v>35</v>
      </c>
      <c r="AW164" s="210">
        <v>25</v>
      </c>
      <c r="AX164" s="210">
        <v>32</v>
      </c>
      <c r="AY164" s="210">
        <v>23</v>
      </c>
      <c r="AZ164" s="210"/>
      <c r="BA164" s="197"/>
    </row>
    <row r="165" spans="1:53" x14ac:dyDescent="0.25">
      <c r="A165" s="208"/>
      <c r="B165" s="10" t="s">
        <v>338</v>
      </c>
      <c r="C165" s="10"/>
      <c r="D165" s="232">
        <v>8322</v>
      </c>
      <c r="E165" s="10">
        <v>2</v>
      </c>
      <c r="F165" s="10">
        <v>1</v>
      </c>
      <c r="G165" s="10"/>
      <c r="H165" s="10">
        <v>1</v>
      </c>
      <c r="I165" s="10">
        <v>1</v>
      </c>
      <c r="J165" s="10"/>
      <c r="K165" s="371"/>
      <c r="L165" s="372"/>
      <c r="M165" s="10">
        <v>317.07</v>
      </c>
      <c r="N165" s="10">
        <v>176.81</v>
      </c>
      <c r="O165" s="10" t="s">
        <v>699</v>
      </c>
      <c r="P165" s="10">
        <v>64.25</v>
      </c>
      <c r="Q165" s="10">
        <v>549.17999999999995</v>
      </c>
      <c r="R165" s="10"/>
      <c r="S165" s="371"/>
      <c r="T165" s="372"/>
      <c r="U165" s="10">
        <v>106</v>
      </c>
      <c r="V165" s="10">
        <v>59</v>
      </c>
      <c r="W165" s="10" t="s">
        <v>699</v>
      </c>
      <c r="X165" s="10">
        <v>21</v>
      </c>
      <c r="Y165" s="10">
        <v>183</v>
      </c>
      <c r="Z165" s="10"/>
      <c r="AA165" s="197"/>
      <c r="AB165" s="10" t="s">
        <v>388</v>
      </c>
      <c r="AC165" s="10"/>
      <c r="AD165" s="232">
        <v>8329</v>
      </c>
      <c r="AE165" s="210">
        <v>1</v>
      </c>
      <c r="AF165" s="210">
        <v>1</v>
      </c>
      <c r="AG165" s="210"/>
      <c r="AH165" s="210"/>
      <c r="AI165" s="210"/>
      <c r="AJ165" s="210"/>
      <c r="AK165" s="371"/>
      <c r="AL165" s="372"/>
      <c r="AM165" s="210">
        <v>121.79</v>
      </c>
      <c r="AN165" s="210">
        <v>54.1</v>
      </c>
      <c r="AO165" s="210" t="s">
        <v>699</v>
      </c>
      <c r="AP165" s="210" t="s">
        <v>699</v>
      </c>
      <c r="AQ165" s="210" t="s">
        <v>699</v>
      </c>
      <c r="AR165" s="210"/>
      <c r="AS165" s="371"/>
      <c r="AT165" s="372"/>
      <c r="AU165" s="210">
        <v>122</v>
      </c>
      <c r="AV165" s="210">
        <v>54</v>
      </c>
      <c r="AW165" s="210" t="s">
        <v>699</v>
      </c>
      <c r="AX165" s="210" t="s">
        <v>699</v>
      </c>
      <c r="AY165" s="210" t="s">
        <v>699</v>
      </c>
      <c r="AZ165" s="210"/>
      <c r="BA165" s="197"/>
    </row>
    <row r="166" spans="1:53" x14ac:dyDescent="0.25">
      <c r="A166" s="208"/>
      <c r="B166" s="10" t="s">
        <v>339</v>
      </c>
      <c r="C166" s="10"/>
      <c r="D166" s="232">
        <v>8322</v>
      </c>
      <c r="E166" s="10">
        <v>4</v>
      </c>
      <c r="F166" s="10">
        <v>3</v>
      </c>
      <c r="G166" s="10">
        <v>4</v>
      </c>
      <c r="H166" s="10">
        <v>4</v>
      </c>
      <c r="I166" s="10">
        <v>4</v>
      </c>
      <c r="J166" s="10"/>
      <c r="K166" s="371"/>
      <c r="L166" s="372"/>
      <c r="M166" s="10">
        <v>553.1</v>
      </c>
      <c r="N166" s="10">
        <v>373.84</v>
      </c>
      <c r="O166" s="10">
        <v>516.21</v>
      </c>
      <c r="P166" s="10">
        <v>762.24</v>
      </c>
      <c r="Q166" s="10">
        <v>367.27</v>
      </c>
      <c r="R166" s="10"/>
      <c r="S166" s="371"/>
      <c r="T166" s="372"/>
      <c r="U166" s="10">
        <v>92</v>
      </c>
      <c r="V166" s="10">
        <v>62</v>
      </c>
      <c r="W166" s="10">
        <v>86</v>
      </c>
      <c r="X166" s="10">
        <v>127</v>
      </c>
      <c r="Y166" s="10">
        <v>61</v>
      </c>
      <c r="Z166" s="10"/>
      <c r="AA166" s="197"/>
      <c r="AB166" s="10" t="s">
        <v>390</v>
      </c>
      <c r="AC166" s="10"/>
      <c r="AD166" s="232">
        <v>8092</v>
      </c>
      <c r="AE166" s="210">
        <v>3</v>
      </c>
      <c r="AF166" s="210">
        <v>1</v>
      </c>
      <c r="AG166" s="210">
        <v>1</v>
      </c>
      <c r="AH166" s="210">
        <v>1</v>
      </c>
      <c r="AI166" s="210">
        <v>1</v>
      </c>
      <c r="AJ166" s="210"/>
      <c r="AK166" s="371"/>
      <c r="AL166" s="372"/>
      <c r="AM166" s="210">
        <v>869.39</v>
      </c>
      <c r="AN166" s="210">
        <v>678.67</v>
      </c>
      <c r="AO166" s="210">
        <v>789.78</v>
      </c>
      <c r="AP166" s="210">
        <v>503.73</v>
      </c>
      <c r="AQ166" s="211">
        <v>3473.68</v>
      </c>
      <c r="AR166" s="210"/>
      <c r="AS166" s="371"/>
      <c r="AT166" s="372"/>
      <c r="AU166" s="210">
        <v>290</v>
      </c>
      <c r="AV166" s="210">
        <v>226</v>
      </c>
      <c r="AW166" s="210">
        <v>263</v>
      </c>
      <c r="AX166" s="210">
        <v>168</v>
      </c>
      <c r="AY166" s="212">
        <v>1158</v>
      </c>
      <c r="AZ166" s="210"/>
      <c r="BA166" s="197"/>
    </row>
    <row r="167" spans="1:53" x14ac:dyDescent="0.25">
      <c r="A167" s="208"/>
      <c r="B167" s="10" t="s">
        <v>340</v>
      </c>
      <c r="C167" s="10"/>
      <c r="D167" s="232">
        <v>8080</v>
      </c>
      <c r="E167" s="10">
        <v>3</v>
      </c>
      <c r="F167" s="10">
        <v>4</v>
      </c>
      <c r="G167" s="10">
        <v>4</v>
      </c>
      <c r="H167" s="10">
        <v>4</v>
      </c>
      <c r="I167" s="10">
        <v>5</v>
      </c>
      <c r="J167" s="10"/>
      <c r="K167" s="371"/>
      <c r="L167" s="372"/>
      <c r="M167" s="10">
        <v>359.73</v>
      </c>
      <c r="N167" s="10">
        <v>731.41</v>
      </c>
      <c r="O167" s="10">
        <v>562.86</v>
      </c>
      <c r="P167" s="10">
        <v>563.66999999999996</v>
      </c>
      <c r="Q167" s="209">
        <v>7058.73</v>
      </c>
      <c r="R167" s="10"/>
      <c r="S167" s="371"/>
      <c r="T167" s="372"/>
      <c r="U167" s="10">
        <v>60</v>
      </c>
      <c r="V167" s="10">
        <v>122</v>
      </c>
      <c r="W167" s="10">
        <v>94</v>
      </c>
      <c r="X167" s="10">
        <v>94</v>
      </c>
      <c r="Y167" s="213">
        <v>1176</v>
      </c>
      <c r="Z167" s="10"/>
      <c r="AA167" s="197"/>
      <c r="AB167" s="10" t="s">
        <v>391</v>
      </c>
      <c r="AC167" s="10"/>
      <c r="AD167" s="232">
        <v>8330</v>
      </c>
      <c r="AE167" s="210">
        <v>166</v>
      </c>
      <c r="AF167" s="210">
        <v>87</v>
      </c>
      <c r="AG167" s="210">
        <v>54</v>
      </c>
      <c r="AH167" s="210">
        <v>40</v>
      </c>
      <c r="AI167" s="210">
        <v>38</v>
      </c>
      <c r="AJ167" s="210"/>
      <c r="AK167" s="371"/>
      <c r="AL167" s="372"/>
      <c r="AM167" s="211">
        <v>48472.59</v>
      </c>
      <c r="AN167" s="211">
        <v>11168.76</v>
      </c>
      <c r="AO167" s="211">
        <v>17361.41</v>
      </c>
      <c r="AP167" s="211">
        <v>17881.169999999998</v>
      </c>
      <c r="AQ167" s="211">
        <v>83705.81</v>
      </c>
      <c r="AR167" s="210"/>
      <c r="AS167" s="371"/>
      <c r="AT167" s="372"/>
      <c r="AU167" s="210">
        <v>279</v>
      </c>
      <c r="AV167" s="210">
        <v>64</v>
      </c>
      <c r="AW167" s="210">
        <v>103</v>
      </c>
      <c r="AX167" s="210">
        <v>105</v>
      </c>
      <c r="AY167" s="210">
        <v>481</v>
      </c>
      <c r="AZ167" s="210"/>
      <c r="BA167" s="197"/>
    </row>
    <row r="168" spans="1:53" x14ac:dyDescent="0.25">
      <c r="A168" s="208"/>
      <c r="B168" s="10" t="s">
        <v>341</v>
      </c>
      <c r="C168" s="10"/>
      <c r="D168" s="232">
        <v>8019</v>
      </c>
      <c r="E168" s="10">
        <v>1</v>
      </c>
      <c r="F168" s="10">
        <v>1</v>
      </c>
      <c r="G168" s="10">
        <v>1</v>
      </c>
      <c r="H168" s="10">
        <v>1</v>
      </c>
      <c r="I168" s="10">
        <v>1</v>
      </c>
      <c r="J168" s="10"/>
      <c r="K168" s="371"/>
      <c r="L168" s="372"/>
      <c r="M168" s="10">
        <v>15.27</v>
      </c>
      <c r="N168" s="10">
        <v>12.3</v>
      </c>
      <c r="O168" s="10">
        <v>46.62</v>
      </c>
      <c r="P168" s="10">
        <v>21.63</v>
      </c>
      <c r="Q168" s="209">
        <v>2824.98</v>
      </c>
      <c r="R168" s="10"/>
      <c r="S168" s="371"/>
      <c r="T168" s="372"/>
      <c r="U168" s="10">
        <v>15</v>
      </c>
      <c r="V168" s="10">
        <v>12</v>
      </c>
      <c r="W168" s="10">
        <v>47</v>
      </c>
      <c r="X168" s="10">
        <v>22</v>
      </c>
      <c r="Y168" s="213">
        <v>2825</v>
      </c>
      <c r="Z168" s="10"/>
      <c r="AA168" s="197"/>
      <c r="AB168" s="10" t="s">
        <v>392</v>
      </c>
      <c r="AC168" s="10"/>
      <c r="AD168" s="232">
        <v>8210</v>
      </c>
      <c r="AE168" s="210">
        <v>4</v>
      </c>
      <c r="AF168" s="210">
        <v>2</v>
      </c>
      <c r="AG168" s="210">
        <v>1</v>
      </c>
      <c r="AH168" s="210">
        <v>1</v>
      </c>
      <c r="AI168" s="210">
        <v>1</v>
      </c>
      <c r="AJ168" s="210"/>
      <c r="AK168" s="371"/>
      <c r="AL168" s="372"/>
      <c r="AM168" s="210">
        <v>522.48</v>
      </c>
      <c r="AN168" s="210">
        <v>107.92</v>
      </c>
      <c r="AO168" s="210">
        <v>72.8</v>
      </c>
      <c r="AP168" s="210">
        <v>75.540000000000006</v>
      </c>
      <c r="AQ168" s="210">
        <v>7.68</v>
      </c>
      <c r="AR168" s="210"/>
      <c r="AS168" s="371"/>
      <c r="AT168" s="372"/>
      <c r="AU168" s="210">
        <v>104</v>
      </c>
      <c r="AV168" s="210">
        <v>22</v>
      </c>
      <c r="AW168" s="210">
        <v>18</v>
      </c>
      <c r="AX168" s="210">
        <v>19</v>
      </c>
      <c r="AY168" s="210">
        <v>2</v>
      </c>
      <c r="AZ168" s="210"/>
      <c r="BA168" s="197"/>
    </row>
    <row r="169" spans="1:53" x14ac:dyDescent="0.25">
      <c r="A169" s="208"/>
      <c r="B169" s="10" t="s">
        <v>342</v>
      </c>
      <c r="C169" s="10"/>
      <c r="D169" s="232">
        <v>8080</v>
      </c>
      <c r="E169" s="10">
        <v>2</v>
      </c>
      <c r="F169" s="10">
        <v>2</v>
      </c>
      <c r="G169" s="10">
        <v>2</v>
      </c>
      <c r="H169" s="10">
        <v>2</v>
      </c>
      <c r="I169" s="10">
        <v>2</v>
      </c>
      <c r="J169" s="10"/>
      <c r="K169" s="371"/>
      <c r="L169" s="372"/>
      <c r="M169" s="209">
        <v>1010.09</v>
      </c>
      <c r="N169" s="10">
        <v>256.52999999999997</v>
      </c>
      <c r="O169" s="10">
        <v>399.41</v>
      </c>
      <c r="P169" s="10">
        <v>272.54000000000002</v>
      </c>
      <c r="Q169" s="209">
        <v>4208.32</v>
      </c>
      <c r="R169" s="10"/>
      <c r="S169" s="371"/>
      <c r="T169" s="372"/>
      <c r="U169" s="10">
        <v>337</v>
      </c>
      <c r="V169" s="10">
        <v>86</v>
      </c>
      <c r="W169" s="10">
        <v>133</v>
      </c>
      <c r="X169" s="10">
        <v>91</v>
      </c>
      <c r="Y169" s="213">
        <v>1403</v>
      </c>
      <c r="Z169" s="10"/>
      <c r="AA169" s="197"/>
      <c r="AB169" s="10" t="s">
        <v>393</v>
      </c>
      <c r="AC169" s="10"/>
      <c r="AD169" s="232">
        <v>8232</v>
      </c>
      <c r="AE169" s="210">
        <v>1</v>
      </c>
      <c r="AF169" s="210"/>
      <c r="AG169" s="210"/>
      <c r="AH169" s="210"/>
      <c r="AI169" s="210"/>
      <c r="AJ169" s="210"/>
      <c r="AK169" s="371"/>
      <c r="AL169" s="372"/>
      <c r="AM169" s="211">
        <v>1483.93</v>
      </c>
      <c r="AN169" s="210" t="s">
        <v>699</v>
      </c>
      <c r="AO169" s="210" t="s">
        <v>699</v>
      </c>
      <c r="AP169" s="210" t="s">
        <v>699</v>
      </c>
      <c r="AQ169" s="210" t="s">
        <v>699</v>
      </c>
      <c r="AR169" s="210"/>
      <c r="AS169" s="371"/>
      <c r="AT169" s="372"/>
      <c r="AU169" s="212">
        <v>1484</v>
      </c>
      <c r="AV169" s="210" t="s">
        <v>699</v>
      </c>
      <c r="AW169" s="210" t="s">
        <v>699</v>
      </c>
      <c r="AX169" s="210" t="s">
        <v>699</v>
      </c>
      <c r="AY169" s="210" t="s">
        <v>699</v>
      </c>
      <c r="AZ169" s="210"/>
      <c r="BA169" s="197"/>
    </row>
    <row r="170" spans="1:53" x14ac:dyDescent="0.25">
      <c r="A170" s="208"/>
      <c r="B170" s="10" t="s">
        <v>344</v>
      </c>
      <c r="C170" s="10"/>
      <c r="D170" s="232">
        <v>8043</v>
      </c>
      <c r="E170" s="10">
        <v>106</v>
      </c>
      <c r="F170" s="10">
        <v>56</v>
      </c>
      <c r="G170" s="10">
        <v>45</v>
      </c>
      <c r="H170" s="10">
        <v>42</v>
      </c>
      <c r="I170" s="10">
        <v>51</v>
      </c>
      <c r="J170" s="10"/>
      <c r="K170" s="371"/>
      <c r="L170" s="372"/>
      <c r="M170" s="209">
        <v>19130.97</v>
      </c>
      <c r="N170" s="209">
        <v>9216.68</v>
      </c>
      <c r="O170" s="209">
        <v>6939.18</v>
      </c>
      <c r="P170" s="209">
        <v>6291.22</v>
      </c>
      <c r="Q170" s="209">
        <v>42152.06</v>
      </c>
      <c r="R170" s="10"/>
      <c r="S170" s="371"/>
      <c r="T170" s="372"/>
      <c r="U170" s="10">
        <v>147</v>
      </c>
      <c r="V170" s="10">
        <v>71</v>
      </c>
      <c r="W170" s="10">
        <v>54</v>
      </c>
      <c r="X170" s="10">
        <v>50</v>
      </c>
      <c r="Y170" s="10">
        <v>324</v>
      </c>
      <c r="Z170" s="10"/>
      <c r="AA170" s="197"/>
      <c r="AB170" s="10" t="s">
        <v>393</v>
      </c>
      <c r="AC170" s="10"/>
      <c r="AD170" s="232">
        <v>8234</v>
      </c>
      <c r="AE170" s="210">
        <v>19</v>
      </c>
      <c r="AF170" s="210">
        <v>11</v>
      </c>
      <c r="AG170" s="210">
        <v>8</v>
      </c>
      <c r="AH170" s="210">
        <v>7</v>
      </c>
      <c r="AI170" s="210">
        <v>7</v>
      </c>
      <c r="AJ170" s="210"/>
      <c r="AK170" s="371"/>
      <c r="AL170" s="372"/>
      <c r="AM170" s="211">
        <v>8967.7999999999993</v>
      </c>
      <c r="AN170" s="211">
        <v>1220.21</v>
      </c>
      <c r="AO170" s="210">
        <v>722.68</v>
      </c>
      <c r="AP170" s="210">
        <v>655.46</v>
      </c>
      <c r="AQ170" s="211">
        <v>3589.59</v>
      </c>
      <c r="AR170" s="210"/>
      <c r="AS170" s="371"/>
      <c r="AT170" s="372"/>
      <c r="AU170" s="210">
        <v>472</v>
      </c>
      <c r="AV170" s="210">
        <v>64</v>
      </c>
      <c r="AW170" s="210">
        <v>38</v>
      </c>
      <c r="AX170" s="210">
        <v>34</v>
      </c>
      <c r="AY170" s="210">
        <v>189</v>
      </c>
      <c r="AZ170" s="210"/>
      <c r="BA170" s="197"/>
    </row>
    <row r="171" spans="1:53" x14ac:dyDescent="0.25">
      <c r="A171" s="208"/>
      <c r="B171" s="10" t="s">
        <v>346</v>
      </c>
      <c r="C171" s="10"/>
      <c r="D171" s="232">
        <v>8053</v>
      </c>
      <c r="E171" s="10">
        <v>86</v>
      </c>
      <c r="F171" s="10">
        <v>40</v>
      </c>
      <c r="G171" s="10">
        <v>32</v>
      </c>
      <c r="H171" s="10">
        <v>30</v>
      </c>
      <c r="I171" s="10">
        <v>29</v>
      </c>
      <c r="J171" s="10"/>
      <c r="K171" s="371"/>
      <c r="L171" s="372"/>
      <c r="M171" s="209">
        <v>18863.03</v>
      </c>
      <c r="N171" s="209">
        <v>9033.92</v>
      </c>
      <c r="O171" s="209">
        <v>5615.14</v>
      </c>
      <c r="P171" s="209">
        <v>7788.49</v>
      </c>
      <c r="Q171" s="209">
        <v>57613.67</v>
      </c>
      <c r="R171" s="10"/>
      <c r="S171" s="371"/>
      <c r="T171" s="372"/>
      <c r="U171" s="10">
        <v>191</v>
      </c>
      <c r="V171" s="10">
        <v>91</v>
      </c>
      <c r="W171" s="10">
        <v>57</v>
      </c>
      <c r="X171" s="10">
        <v>79</v>
      </c>
      <c r="Y171" s="10">
        <v>582</v>
      </c>
      <c r="Z171" s="10"/>
      <c r="AA171" s="197"/>
      <c r="AB171" s="10" t="s">
        <v>394</v>
      </c>
      <c r="AC171" s="10"/>
      <c r="AD171" s="232">
        <v>8055</v>
      </c>
      <c r="AE171" s="210">
        <v>11</v>
      </c>
      <c r="AF171" s="210">
        <v>3</v>
      </c>
      <c r="AG171" s="210">
        <v>1</v>
      </c>
      <c r="AH171" s="210">
        <v>1</v>
      </c>
      <c r="AI171" s="210">
        <v>1</v>
      </c>
      <c r="AJ171" s="210"/>
      <c r="AK171" s="371"/>
      <c r="AL171" s="372"/>
      <c r="AM171" s="211">
        <v>14017.59</v>
      </c>
      <c r="AN171" s="210">
        <v>128.97999999999999</v>
      </c>
      <c r="AO171" s="210">
        <v>25.2</v>
      </c>
      <c r="AP171" s="210">
        <v>26.51</v>
      </c>
      <c r="AQ171" s="210">
        <v>26.59</v>
      </c>
      <c r="AR171" s="210"/>
      <c r="AS171" s="371"/>
      <c r="AT171" s="372"/>
      <c r="AU171" s="212">
        <v>1274</v>
      </c>
      <c r="AV171" s="210">
        <v>12</v>
      </c>
      <c r="AW171" s="210">
        <v>2</v>
      </c>
      <c r="AX171" s="210">
        <v>2</v>
      </c>
      <c r="AY171" s="210">
        <v>2</v>
      </c>
      <c r="AZ171" s="210"/>
      <c r="BA171" s="197"/>
    </row>
    <row r="172" spans="1:53" x14ac:dyDescent="0.25">
      <c r="A172" s="208"/>
      <c r="B172" s="10" t="s">
        <v>347</v>
      </c>
      <c r="C172" s="10"/>
      <c r="D172" s="232">
        <v>8343</v>
      </c>
      <c r="E172" s="10">
        <v>3</v>
      </c>
      <c r="F172" s="10">
        <v>2</v>
      </c>
      <c r="G172" s="10">
        <v>2</v>
      </c>
      <c r="H172" s="10">
        <v>2</v>
      </c>
      <c r="I172" s="10">
        <v>2</v>
      </c>
      <c r="J172" s="10"/>
      <c r="K172" s="371"/>
      <c r="L172" s="372"/>
      <c r="M172" s="10">
        <v>221.4</v>
      </c>
      <c r="N172" s="10">
        <v>83.85</v>
      </c>
      <c r="O172" s="10">
        <v>59.36</v>
      </c>
      <c r="P172" s="10">
        <v>68.510000000000005</v>
      </c>
      <c r="Q172" s="10">
        <v>481.1</v>
      </c>
      <c r="R172" s="10"/>
      <c r="S172" s="371"/>
      <c r="T172" s="372"/>
      <c r="U172" s="10">
        <v>74</v>
      </c>
      <c r="V172" s="10">
        <v>28</v>
      </c>
      <c r="W172" s="10">
        <v>20</v>
      </c>
      <c r="X172" s="10">
        <v>23</v>
      </c>
      <c r="Y172" s="10">
        <v>160</v>
      </c>
      <c r="Z172" s="10"/>
      <c r="AA172" s="197"/>
      <c r="AB172" s="10" t="s">
        <v>395</v>
      </c>
      <c r="AC172" s="10"/>
      <c r="AD172" s="232">
        <v>8056</v>
      </c>
      <c r="AE172" s="210">
        <v>20</v>
      </c>
      <c r="AF172" s="210">
        <v>11</v>
      </c>
      <c r="AG172" s="210">
        <v>8</v>
      </c>
      <c r="AH172" s="210">
        <v>6</v>
      </c>
      <c r="AI172" s="210">
        <v>7</v>
      </c>
      <c r="AJ172" s="210"/>
      <c r="AK172" s="371"/>
      <c r="AL172" s="372"/>
      <c r="AM172" s="211">
        <v>8017.02</v>
      </c>
      <c r="AN172" s="211">
        <v>4645.17</v>
      </c>
      <c r="AO172" s="211">
        <v>5882.57</v>
      </c>
      <c r="AP172" s="211">
        <v>2502.35</v>
      </c>
      <c r="AQ172" s="211">
        <v>7079.21</v>
      </c>
      <c r="AR172" s="210"/>
      <c r="AS172" s="371"/>
      <c r="AT172" s="372"/>
      <c r="AU172" s="210">
        <v>401</v>
      </c>
      <c r="AV172" s="210">
        <v>232</v>
      </c>
      <c r="AW172" s="210">
        <v>310</v>
      </c>
      <c r="AX172" s="210">
        <v>132</v>
      </c>
      <c r="AY172" s="210">
        <v>354</v>
      </c>
      <c r="AZ172" s="210"/>
      <c r="BA172" s="197"/>
    </row>
    <row r="173" spans="1:53" x14ac:dyDescent="0.25">
      <c r="A173" s="208"/>
      <c r="B173" s="10" t="s">
        <v>350</v>
      </c>
      <c r="C173" s="10"/>
      <c r="D173" s="232">
        <v>8326</v>
      </c>
      <c r="E173" s="10">
        <v>70</v>
      </c>
      <c r="F173" s="10">
        <v>106</v>
      </c>
      <c r="G173" s="10">
        <v>96</v>
      </c>
      <c r="H173" s="10">
        <v>82</v>
      </c>
      <c r="I173" s="10">
        <v>112</v>
      </c>
      <c r="J173" s="10"/>
      <c r="K173" s="371"/>
      <c r="L173" s="372"/>
      <c r="M173" s="209">
        <v>13352.49</v>
      </c>
      <c r="N173" s="209">
        <v>23391.9</v>
      </c>
      <c r="O173" s="209">
        <v>14677.21</v>
      </c>
      <c r="P173" s="209">
        <v>11561.06</v>
      </c>
      <c r="Q173" s="209">
        <v>107083.86</v>
      </c>
      <c r="R173" s="10"/>
      <c r="S173" s="371"/>
      <c r="T173" s="372"/>
      <c r="U173" s="10">
        <v>72</v>
      </c>
      <c r="V173" s="10">
        <v>126</v>
      </c>
      <c r="W173" s="10">
        <v>84</v>
      </c>
      <c r="X173" s="10">
        <v>69</v>
      </c>
      <c r="Y173" s="10">
        <v>579</v>
      </c>
      <c r="Z173" s="10"/>
      <c r="AA173" s="197"/>
      <c r="AB173" s="10" t="s">
        <v>396</v>
      </c>
      <c r="AC173" s="10"/>
      <c r="AD173" s="232">
        <v>8332</v>
      </c>
      <c r="AE173" s="210">
        <v>354</v>
      </c>
      <c r="AF173" s="210">
        <v>171</v>
      </c>
      <c r="AG173" s="210">
        <v>124</v>
      </c>
      <c r="AH173" s="210">
        <v>104</v>
      </c>
      <c r="AI173" s="210">
        <v>99</v>
      </c>
      <c r="AJ173" s="210"/>
      <c r="AK173" s="371"/>
      <c r="AL173" s="372"/>
      <c r="AM173" s="211">
        <v>216879.37</v>
      </c>
      <c r="AN173" s="211">
        <v>55829.04</v>
      </c>
      <c r="AO173" s="211">
        <v>24887.88</v>
      </c>
      <c r="AP173" s="211">
        <v>14228.94</v>
      </c>
      <c r="AQ173" s="211">
        <v>69041.34</v>
      </c>
      <c r="AR173" s="210"/>
      <c r="AS173" s="371"/>
      <c r="AT173" s="372"/>
      <c r="AU173" s="210">
        <v>589</v>
      </c>
      <c r="AV173" s="210">
        <v>152</v>
      </c>
      <c r="AW173" s="210">
        <v>70</v>
      </c>
      <c r="AX173" s="210">
        <v>39</v>
      </c>
      <c r="AY173" s="210">
        <v>188</v>
      </c>
      <c r="AZ173" s="210"/>
      <c r="BA173" s="197"/>
    </row>
    <row r="174" spans="1:53" x14ac:dyDescent="0.25">
      <c r="A174" s="208"/>
      <c r="B174" s="10" t="s">
        <v>351</v>
      </c>
      <c r="C174" s="10"/>
      <c r="D174" s="232">
        <v>8332</v>
      </c>
      <c r="E174" s="10">
        <v>349</v>
      </c>
      <c r="F174" s="10">
        <v>243</v>
      </c>
      <c r="G174" s="10">
        <v>191</v>
      </c>
      <c r="H174" s="10">
        <v>223</v>
      </c>
      <c r="I174" s="10">
        <v>265</v>
      </c>
      <c r="J174" s="10"/>
      <c r="K174" s="371"/>
      <c r="L174" s="372"/>
      <c r="M174" s="209">
        <v>78591.94</v>
      </c>
      <c r="N174" s="209">
        <v>46849.89</v>
      </c>
      <c r="O174" s="209">
        <v>33600.33</v>
      </c>
      <c r="P174" s="209">
        <v>44081.21</v>
      </c>
      <c r="Q174" s="209">
        <v>328538.46000000002</v>
      </c>
      <c r="R174" s="10"/>
      <c r="S174" s="371"/>
      <c r="T174" s="372"/>
      <c r="U174" s="10">
        <v>171</v>
      </c>
      <c r="V174" s="10">
        <v>102</v>
      </c>
      <c r="W174" s="10">
        <v>74</v>
      </c>
      <c r="X174" s="10">
        <v>97</v>
      </c>
      <c r="Y174" s="10">
        <v>719</v>
      </c>
      <c r="Z174" s="10"/>
      <c r="AA174" s="197"/>
      <c r="AB174" s="10" t="s">
        <v>398</v>
      </c>
      <c r="AC174" s="10"/>
      <c r="AD174" s="232">
        <v>8340</v>
      </c>
      <c r="AE174" s="210">
        <v>5</v>
      </c>
      <c r="AF174" s="210">
        <v>2</v>
      </c>
      <c r="AG174" s="210">
        <v>2</v>
      </c>
      <c r="AH174" s="210">
        <v>2</v>
      </c>
      <c r="AI174" s="210">
        <v>2</v>
      </c>
      <c r="AJ174" s="210"/>
      <c r="AK174" s="371"/>
      <c r="AL174" s="372"/>
      <c r="AM174" s="210">
        <v>252</v>
      </c>
      <c r="AN174" s="210">
        <v>51.4</v>
      </c>
      <c r="AO174" s="210">
        <v>47.33</v>
      </c>
      <c r="AP174" s="210">
        <v>52.11</v>
      </c>
      <c r="AQ174" s="210">
        <v>614.44000000000005</v>
      </c>
      <c r="AR174" s="210"/>
      <c r="AS174" s="371"/>
      <c r="AT174" s="372"/>
      <c r="AU174" s="210">
        <v>50</v>
      </c>
      <c r="AV174" s="210">
        <v>10</v>
      </c>
      <c r="AW174" s="210">
        <v>9</v>
      </c>
      <c r="AX174" s="210">
        <v>10</v>
      </c>
      <c r="AY174" s="210">
        <v>123</v>
      </c>
      <c r="AZ174" s="210"/>
      <c r="BA174" s="197"/>
    </row>
    <row r="175" spans="1:53" x14ac:dyDescent="0.25">
      <c r="A175" s="208"/>
      <c r="B175" s="10" t="s">
        <v>352</v>
      </c>
      <c r="C175" s="10"/>
      <c r="D175" s="232">
        <v>8021</v>
      </c>
      <c r="E175" s="10">
        <v>179</v>
      </c>
      <c r="F175" s="10">
        <v>135</v>
      </c>
      <c r="G175" s="10">
        <v>112</v>
      </c>
      <c r="H175" s="10">
        <v>94</v>
      </c>
      <c r="I175" s="10">
        <v>118</v>
      </c>
      <c r="J175" s="10"/>
      <c r="K175" s="371"/>
      <c r="L175" s="372"/>
      <c r="M175" s="209">
        <v>33557.79</v>
      </c>
      <c r="N175" s="209">
        <v>19648.61</v>
      </c>
      <c r="O175" s="209">
        <v>19923.490000000002</v>
      </c>
      <c r="P175" s="209">
        <v>12933.02</v>
      </c>
      <c r="Q175" s="209">
        <v>104332.57</v>
      </c>
      <c r="R175" s="10"/>
      <c r="S175" s="371"/>
      <c r="T175" s="372"/>
      <c r="U175" s="10">
        <v>148</v>
      </c>
      <c r="V175" s="10">
        <v>87</v>
      </c>
      <c r="W175" s="10">
        <v>89</v>
      </c>
      <c r="X175" s="10">
        <v>58</v>
      </c>
      <c r="Y175" s="10">
        <v>462</v>
      </c>
      <c r="Z175" s="10"/>
      <c r="AA175" s="197"/>
      <c r="AB175" s="10" t="s">
        <v>703</v>
      </c>
      <c r="AC175" s="10"/>
      <c r="AD175" s="232">
        <v>8332</v>
      </c>
      <c r="AE175" s="210">
        <v>1</v>
      </c>
      <c r="AF175" s="210"/>
      <c r="AG175" s="210"/>
      <c r="AH175" s="210"/>
      <c r="AI175" s="210"/>
      <c r="AJ175" s="210"/>
      <c r="AK175" s="371"/>
      <c r="AL175" s="372"/>
      <c r="AM175" s="210">
        <v>132.25</v>
      </c>
      <c r="AN175" s="210" t="s">
        <v>699</v>
      </c>
      <c r="AO175" s="210"/>
      <c r="AP175" s="210"/>
      <c r="AQ175" s="210"/>
      <c r="AR175" s="210"/>
      <c r="AS175" s="371"/>
      <c r="AT175" s="372"/>
      <c r="AU175" s="210">
        <v>132</v>
      </c>
      <c r="AV175" s="210" t="s">
        <v>699</v>
      </c>
      <c r="AW175" s="210"/>
      <c r="AX175" s="210"/>
      <c r="AY175" s="210"/>
      <c r="AZ175" s="210"/>
      <c r="BA175" s="197"/>
    </row>
    <row r="176" spans="1:53" x14ac:dyDescent="0.25">
      <c r="A176" s="208"/>
      <c r="B176" s="10" t="s">
        <v>354</v>
      </c>
      <c r="C176" s="10"/>
      <c r="D176" s="232">
        <v>8220</v>
      </c>
      <c r="E176" s="10">
        <v>5</v>
      </c>
      <c r="F176" s="10">
        <v>23</v>
      </c>
      <c r="G176" s="10">
        <v>14</v>
      </c>
      <c r="H176" s="10">
        <v>14</v>
      </c>
      <c r="I176" s="10">
        <v>15</v>
      </c>
      <c r="J176" s="10"/>
      <c r="K176" s="371"/>
      <c r="L176" s="372"/>
      <c r="M176" s="209">
        <v>1292.46</v>
      </c>
      <c r="N176" s="209">
        <v>3656.8</v>
      </c>
      <c r="O176" s="209">
        <v>3223.44</v>
      </c>
      <c r="P176" s="209">
        <v>3937.08</v>
      </c>
      <c r="Q176" s="209">
        <v>25917.52</v>
      </c>
      <c r="R176" s="10"/>
      <c r="S176" s="371"/>
      <c r="T176" s="372"/>
      <c r="U176" s="10">
        <v>43</v>
      </c>
      <c r="V176" s="10">
        <v>122</v>
      </c>
      <c r="W176" s="10">
        <v>111</v>
      </c>
      <c r="X176" s="10">
        <v>141</v>
      </c>
      <c r="Y176" s="10">
        <v>894</v>
      </c>
      <c r="Z176" s="10"/>
      <c r="AA176" s="197"/>
      <c r="AB176" s="10" t="s">
        <v>401</v>
      </c>
      <c r="AC176" s="10"/>
      <c r="AD176" s="232">
        <v>8341</v>
      </c>
      <c r="AE176" s="210">
        <v>16</v>
      </c>
      <c r="AF176" s="210">
        <v>11</v>
      </c>
      <c r="AG176" s="210">
        <v>8</v>
      </c>
      <c r="AH176" s="210">
        <v>7</v>
      </c>
      <c r="AI176" s="210">
        <v>6</v>
      </c>
      <c r="AJ176" s="210"/>
      <c r="AK176" s="371"/>
      <c r="AL176" s="372"/>
      <c r="AM176" s="211">
        <v>2896.12</v>
      </c>
      <c r="AN176" s="210">
        <v>519.42999999999995</v>
      </c>
      <c r="AO176" s="210">
        <v>464.87</v>
      </c>
      <c r="AP176" s="210">
        <v>315.70999999999998</v>
      </c>
      <c r="AQ176" s="211">
        <v>1285.8800000000001</v>
      </c>
      <c r="AR176" s="210"/>
      <c r="AS176" s="371"/>
      <c r="AT176" s="372"/>
      <c r="AU176" s="210">
        <v>161</v>
      </c>
      <c r="AV176" s="210">
        <v>29</v>
      </c>
      <c r="AW176" s="210">
        <v>27</v>
      </c>
      <c r="AX176" s="210">
        <v>20</v>
      </c>
      <c r="AY176" s="210">
        <v>71</v>
      </c>
      <c r="AZ176" s="210"/>
      <c r="BA176" s="197"/>
    </row>
    <row r="177" spans="1:53" x14ac:dyDescent="0.25">
      <c r="A177" s="208"/>
      <c r="B177" s="10" t="s">
        <v>356</v>
      </c>
      <c r="C177" s="10"/>
      <c r="D177" s="232">
        <v>8224</v>
      </c>
      <c r="E177" s="10">
        <v>2</v>
      </c>
      <c r="F177" s="10">
        <v>3</v>
      </c>
      <c r="G177" s="10">
        <v>2</v>
      </c>
      <c r="H177" s="10">
        <v>3</v>
      </c>
      <c r="I177" s="10">
        <v>4</v>
      </c>
      <c r="J177" s="10"/>
      <c r="K177" s="371"/>
      <c r="L177" s="372"/>
      <c r="M177" s="10">
        <v>504.09</v>
      </c>
      <c r="N177" s="10">
        <v>738.23</v>
      </c>
      <c r="O177" s="10">
        <v>336.58</v>
      </c>
      <c r="P177" s="10">
        <v>734.39</v>
      </c>
      <c r="Q177" s="209">
        <v>3484.93</v>
      </c>
      <c r="R177" s="10"/>
      <c r="S177" s="371"/>
      <c r="T177" s="372"/>
      <c r="U177" s="10">
        <v>126</v>
      </c>
      <c r="V177" s="10">
        <v>185</v>
      </c>
      <c r="W177" s="10">
        <v>112</v>
      </c>
      <c r="X177" s="10">
        <v>184</v>
      </c>
      <c r="Y177" s="10">
        <v>871</v>
      </c>
      <c r="Z177" s="10"/>
      <c r="AA177" s="197"/>
      <c r="AB177" s="10" t="s">
        <v>402</v>
      </c>
      <c r="AC177" s="10"/>
      <c r="AD177" s="232">
        <v>8342</v>
      </c>
      <c r="AE177" s="210">
        <v>16</v>
      </c>
      <c r="AF177" s="210">
        <v>10</v>
      </c>
      <c r="AG177" s="210">
        <v>8</v>
      </c>
      <c r="AH177" s="210">
        <v>7</v>
      </c>
      <c r="AI177" s="210">
        <v>6</v>
      </c>
      <c r="AJ177" s="210"/>
      <c r="AK177" s="371"/>
      <c r="AL177" s="372"/>
      <c r="AM177" s="211">
        <v>2136.52</v>
      </c>
      <c r="AN177" s="210">
        <v>825.97</v>
      </c>
      <c r="AO177" s="210">
        <v>685.1</v>
      </c>
      <c r="AP177" s="210">
        <v>670.04</v>
      </c>
      <c r="AQ177" s="210">
        <v>813.82</v>
      </c>
      <c r="AR177" s="210"/>
      <c r="AS177" s="371"/>
      <c r="AT177" s="372"/>
      <c r="AU177" s="210">
        <v>112</v>
      </c>
      <c r="AV177" s="210">
        <v>43</v>
      </c>
      <c r="AW177" s="210">
        <v>36</v>
      </c>
      <c r="AX177" s="210">
        <v>35</v>
      </c>
      <c r="AY177" s="210">
        <v>43</v>
      </c>
      <c r="AZ177" s="210"/>
      <c r="BA177" s="197"/>
    </row>
    <row r="178" spans="1:53" x14ac:dyDescent="0.25">
      <c r="A178" s="208"/>
      <c r="B178" s="10" t="s">
        <v>357</v>
      </c>
      <c r="C178" s="10"/>
      <c r="D178" s="232">
        <v>8327</v>
      </c>
      <c r="E178" s="10">
        <v>62</v>
      </c>
      <c r="F178" s="10">
        <v>48</v>
      </c>
      <c r="G178" s="10">
        <v>37</v>
      </c>
      <c r="H178" s="10">
        <v>34</v>
      </c>
      <c r="I178" s="10">
        <v>42</v>
      </c>
      <c r="J178" s="10"/>
      <c r="K178" s="371"/>
      <c r="L178" s="372"/>
      <c r="M178" s="209">
        <v>15352.44</v>
      </c>
      <c r="N178" s="209">
        <v>12333.53</v>
      </c>
      <c r="O178" s="209">
        <v>4845.25</v>
      </c>
      <c r="P178" s="209">
        <v>6701.5</v>
      </c>
      <c r="Q178" s="209">
        <v>31237.040000000001</v>
      </c>
      <c r="R178" s="10"/>
      <c r="S178" s="371"/>
      <c r="T178" s="372"/>
      <c r="U178" s="10">
        <v>207</v>
      </c>
      <c r="V178" s="10">
        <v>167</v>
      </c>
      <c r="W178" s="10">
        <v>67</v>
      </c>
      <c r="X178" s="10">
        <v>93</v>
      </c>
      <c r="Y178" s="10">
        <v>422</v>
      </c>
      <c r="Z178" s="10"/>
      <c r="AA178" s="197"/>
      <c r="AB178" s="10" t="s">
        <v>405</v>
      </c>
      <c r="AC178" s="10"/>
      <c r="AD178" s="232">
        <v>8343</v>
      </c>
      <c r="AE178" s="210">
        <v>27</v>
      </c>
      <c r="AF178" s="210">
        <v>10</v>
      </c>
      <c r="AG178" s="210">
        <v>5</v>
      </c>
      <c r="AH178" s="210">
        <v>6</v>
      </c>
      <c r="AI178" s="210">
        <v>5</v>
      </c>
      <c r="AJ178" s="210"/>
      <c r="AK178" s="371"/>
      <c r="AL178" s="372"/>
      <c r="AM178" s="211">
        <v>1859.57</v>
      </c>
      <c r="AN178" s="211">
        <v>1124.68</v>
      </c>
      <c r="AO178" s="210">
        <v>210.07</v>
      </c>
      <c r="AP178" s="210">
        <v>315.76</v>
      </c>
      <c r="AQ178" s="210">
        <v>658.55</v>
      </c>
      <c r="AR178" s="210"/>
      <c r="AS178" s="371"/>
      <c r="AT178" s="372"/>
      <c r="AU178" s="210">
        <v>69</v>
      </c>
      <c r="AV178" s="210">
        <v>42</v>
      </c>
      <c r="AW178" s="210">
        <v>8</v>
      </c>
      <c r="AX178" s="210">
        <v>12</v>
      </c>
      <c r="AY178" s="210">
        <v>24</v>
      </c>
      <c r="AZ178" s="210"/>
      <c r="BA178" s="197"/>
    </row>
    <row r="179" spans="1:53" x14ac:dyDescent="0.25">
      <c r="A179" s="208"/>
      <c r="B179" s="10" t="s">
        <v>360</v>
      </c>
      <c r="C179" s="10"/>
      <c r="D179" s="232">
        <v>8021</v>
      </c>
      <c r="E179" s="10">
        <v>2164</v>
      </c>
      <c r="F179" s="10">
        <v>1588</v>
      </c>
      <c r="G179" s="10">
        <v>1393</v>
      </c>
      <c r="H179" s="10">
        <v>1409</v>
      </c>
      <c r="I179" s="10">
        <v>1654</v>
      </c>
      <c r="J179" s="10"/>
      <c r="K179" s="371"/>
      <c r="L179" s="372"/>
      <c r="M179" s="209">
        <v>307237.11</v>
      </c>
      <c r="N179" s="209">
        <v>176433.03</v>
      </c>
      <c r="O179" s="209">
        <v>139003.53</v>
      </c>
      <c r="P179" s="209">
        <v>157786.78</v>
      </c>
      <c r="Q179" s="209">
        <v>1496735.3</v>
      </c>
      <c r="R179" s="10"/>
      <c r="S179" s="371"/>
      <c r="T179" s="372"/>
      <c r="U179" s="10">
        <v>114</v>
      </c>
      <c r="V179" s="10">
        <v>65</v>
      </c>
      <c r="W179" s="10">
        <v>52</v>
      </c>
      <c r="X179" s="10">
        <v>59</v>
      </c>
      <c r="Y179" s="10">
        <v>556</v>
      </c>
      <c r="Z179" s="10"/>
      <c r="AA179" s="197"/>
      <c r="AB179" s="10" t="s">
        <v>407</v>
      </c>
      <c r="AC179" s="10"/>
      <c r="AD179" s="232">
        <v>8061</v>
      </c>
      <c r="AE179" s="210">
        <v>11</v>
      </c>
      <c r="AF179" s="210">
        <v>7</v>
      </c>
      <c r="AG179" s="210">
        <v>5</v>
      </c>
      <c r="AH179" s="210">
        <v>5</v>
      </c>
      <c r="AI179" s="210">
        <v>3</v>
      </c>
      <c r="AJ179" s="210"/>
      <c r="AK179" s="371"/>
      <c r="AL179" s="372"/>
      <c r="AM179" s="211">
        <v>2217.92</v>
      </c>
      <c r="AN179" s="210">
        <v>967.75</v>
      </c>
      <c r="AO179" s="210">
        <v>358.82</v>
      </c>
      <c r="AP179" s="210">
        <v>426.62</v>
      </c>
      <c r="AQ179" s="210">
        <v>149.27000000000001</v>
      </c>
      <c r="AR179" s="210"/>
      <c r="AS179" s="371"/>
      <c r="AT179" s="372"/>
      <c r="AU179" s="210">
        <v>202</v>
      </c>
      <c r="AV179" s="210">
        <v>88</v>
      </c>
      <c r="AW179" s="210">
        <v>33</v>
      </c>
      <c r="AX179" s="210">
        <v>39</v>
      </c>
      <c r="AY179" s="210">
        <v>14</v>
      </c>
      <c r="AZ179" s="210"/>
      <c r="BA179" s="197"/>
    </row>
    <row r="180" spans="1:53" x14ac:dyDescent="0.25">
      <c r="A180" s="208"/>
      <c r="B180" s="10" t="s">
        <v>362</v>
      </c>
      <c r="C180" s="10"/>
      <c r="D180" s="232">
        <v>8221</v>
      </c>
      <c r="E180" s="10">
        <v>233</v>
      </c>
      <c r="F180" s="10">
        <v>158</v>
      </c>
      <c r="G180" s="10">
        <v>114</v>
      </c>
      <c r="H180" s="10">
        <v>102</v>
      </c>
      <c r="I180" s="10">
        <v>108</v>
      </c>
      <c r="J180" s="10"/>
      <c r="K180" s="371"/>
      <c r="L180" s="372"/>
      <c r="M180" s="209">
        <v>33806.46</v>
      </c>
      <c r="N180" s="209">
        <v>22281.41</v>
      </c>
      <c r="O180" s="209">
        <v>15058.16</v>
      </c>
      <c r="P180" s="209">
        <v>20743.43</v>
      </c>
      <c r="Q180" s="209">
        <v>128031.64</v>
      </c>
      <c r="R180" s="10"/>
      <c r="S180" s="371"/>
      <c r="T180" s="372"/>
      <c r="U180" s="10">
        <v>126</v>
      </c>
      <c r="V180" s="10">
        <v>83</v>
      </c>
      <c r="W180" s="10">
        <v>56</v>
      </c>
      <c r="X180" s="10">
        <v>79</v>
      </c>
      <c r="Y180" s="10">
        <v>480</v>
      </c>
      <c r="Z180" s="10"/>
      <c r="AA180" s="197"/>
      <c r="AB180" s="10" t="s">
        <v>409</v>
      </c>
      <c r="AC180" s="10"/>
      <c r="AD180" s="232">
        <v>8062</v>
      </c>
      <c r="AE180" s="210">
        <v>50</v>
      </c>
      <c r="AF180" s="210">
        <v>29</v>
      </c>
      <c r="AG180" s="210">
        <v>16</v>
      </c>
      <c r="AH180" s="210">
        <v>9</v>
      </c>
      <c r="AI180" s="210">
        <v>12</v>
      </c>
      <c r="AJ180" s="210"/>
      <c r="AK180" s="371"/>
      <c r="AL180" s="372"/>
      <c r="AM180" s="211">
        <v>10799.45</v>
      </c>
      <c r="AN180" s="211">
        <v>5595.89</v>
      </c>
      <c r="AO180" s="210">
        <v>838.78</v>
      </c>
      <c r="AP180" s="210">
        <v>591.61</v>
      </c>
      <c r="AQ180" s="211">
        <v>5478.71</v>
      </c>
      <c r="AR180" s="210"/>
      <c r="AS180" s="371"/>
      <c r="AT180" s="372"/>
      <c r="AU180" s="210">
        <v>189</v>
      </c>
      <c r="AV180" s="210">
        <v>98</v>
      </c>
      <c r="AW180" s="210">
        <v>15</v>
      </c>
      <c r="AX180" s="210">
        <v>11</v>
      </c>
      <c r="AY180" s="210">
        <v>98</v>
      </c>
      <c r="AZ180" s="210"/>
      <c r="BA180" s="197"/>
    </row>
    <row r="181" spans="1:53" x14ac:dyDescent="0.25">
      <c r="A181" s="208"/>
      <c r="B181" s="10" t="s">
        <v>368</v>
      </c>
      <c r="C181" s="10"/>
      <c r="D181" s="232">
        <v>8008</v>
      </c>
      <c r="E181" s="10">
        <v>64</v>
      </c>
      <c r="F181" s="10">
        <v>42</v>
      </c>
      <c r="G181" s="10">
        <v>32</v>
      </c>
      <c r="H181" s="10">
        <v>23</v>
      </c>
      <c r="I181" s="10">
        <v>17</v>
      </c>
      <c r="J181" s="10"/>
      <c r="K181" s="371"/>
      <c r="L181" s="372"/>
      <c r="M181" s="209">
        <v>4979.7700000000004</v>
      </c>
      <c r="N181" s="209">
        <v>2223.29</v>
      </c>
      <c r="O181" s="209">
        <v>1420.77</v>
      </c>
      <c r="P181" s="209">
        <v>1365.01</v>
      </c>
      <c r="Q181" s="209">
        <v>18198.740000000002</v>
      </c>
      <c r="R181" s="10"/>
      <c r="S181" s="371"/>
      <c r="T181" s="372"/>
      <c r="U181" s="10">
        <v>74</v>
      </c>
      <c r="V181" s="10">
        <v>33</v>
      </c>
      <c r="W181" s="10">
        <v>21</v>
      </c>
      <c r="X181" s="10">
        <v>20</v>
      </c>
      <c r="Y181" s="10">
        <v>272</v>
      </c>
      <c r="Z181" s="10"/>
      <c r="AA181" s="197"/>
      <c r="AB181" s="10" t="s">
        <v>646</v>
      </c>
      <c r="AC181" s="10"/>
      <c r="AD181" s="232">
        <v>8087</v>
      </c>
      <c r="AE181" s="210">
        <v>3</v>
      </c>
      <c r="AF181" s="210">
        <v>3</v>
      </c>
      <c r="AG181" s="210">
        <v>1</v>
      </c>
      <c r="AH181" s="210">
        <v>2</v>
      </c>
      <c r="AI181" s="210">
        <v>1</v>
      </c>
      <c r="AJ181" s="210"/>
      <c r="AK181" s="371"/>
      <c r="AL181" s="372"/>
      <c r="AM181" s="210">
        <v>219.72</v>
      </c>
      <c r="AN181" s="210">
        <v>431.01</v>
      </c>
      <c r="AO181" s="210">
        <v>269.45</v>
      </c>
      <c r="AP181" s="210">
        <v>501.75</v>
      </c>
      <c r="AQ181" s="210">
        <v>461.37</v>
      </c>
      <c r="AR181" s="210"/>
      <c r="AS181" s="371"/>
      <c r="AT181" s="372"/>
      <c r="AU181" s="210">
        <v>37</v>
      </c>
      <c r="AV181" s="210">
        <v>72</v>
      </c>
      <c r="AW181" s="210">
        <v>54</v>
      </c>
      <c r="AX181" s="210">
        <v>84</v>
      </c>
      <c r="AY181" s="210">
        <v>92</v>
      </c>
      <c r="AZ181" s="210"/>
      <c r="BA181" s="197"/>
    </row>
    <row r="182" spans="1:53" x14ac:dyDescent="0.25">
      <c r="A182" s="208"/>
      <c r="B182" s="10" t="s">
        <v>369</v>
      </c>
      <c r="C182" s="10"/>
      <c r="D182" s="232">
        <v>8403</v>
      </c>
      <c r="E182" s="10">
        <v>61</v>
      </c>
      <c r="F182" s="10">
        <v>28</v>
      </c>
      <c r="G182" s="10">
        <v>21</v>
      </c>
      <c r="H182" s="10">
        <v>18</v>
      </c>
      <c r="I182" s="10">
        <v>13</v>
      </c>
      <c r="J182" s="10"/>
      <c r="K182" s="371"/>
      <c r="L182" s="372"/>
      <c r="M182" s="209">
        <v>7920.11</v>
      </c>
      <c r="N182" s="209">
        <v>2580.25</v>
      </c>
      <c r="O182" s="209">
        <v>1715.49</v>
      </c>
      <c r="P182" s="209">
        <v>1804.49</v>
      </c>
      <c r="Q182" s="209">
        <v>7700.22</v>
      </c>
      <c r="R182" s="10"/>
      <c r="S182" s="371"/>
      <c r="T182" s="372"/>
      <c r="U182" s="10">
        <v>124</v>
      </c>
      <c r="V182" s="10">
        <v>40</v>
      </c>
      <c r="W182" s="10">
        <v>27</v>
      </c>
      <c r="X182" s="10">
        <v>29</v>
      </c>
      <c r="Y182" s="10">
        <v>126</v>
      </c>
      <c r="Z182" s="10"/>
      <c r="AA182" s="197"/>
      <c r="AB182" s="10" t="s">
        <v>411</v>
      </c>
      <c r="AC182" s="10"/>
      <c r="AD182" s="232">
        <v>8037</v>
      </c>
      <c r="AE182" s="210">
        <v>9</v>
      </c>
      <c r="AF182" s="210">
        <v>5</v>
      </c>
      <c r="AG182" s="210">
        <v>2</v>
      </c>
      <c r="AH182" s="210">
        <v>1</v>
      </c>
      <c r="AI182" s="210">
        <v>1</v>
      </c>
      <c r="AJ182" s="210"/>
      <c r="AK182" s="371"/>
      <c r="AL182" s="372"/>
      <c r="AM182" s="211">
        <v>1758.74</v>
      </c>
      <c r="AN182" s="210">
        <v>667.11</v>
      </c>
      <c r="AO182" s="210">
        <v>130.5</v>
      </c>
      <c r="AP182" s="210">
        <v>23.36</v>
      </c>
      <c r="AQ182" s="210">
        <v>56.68</v>
      </c>
      <c r="AR182" s="210"/>
      <c r="AS182" s="371"/>
      <c r="AT182" s="372"/>
      <c r="AU182" s="210">
        <v>195</v>
      </c>
      <c r="AV182" s="210">
        <v>74</v>
      </c>
      <c r="AW182" s="210">
        <v>15</v>
      </c>
      <c r="AX182" s="210">
        <v>3</v>
      </c>
      <c r="AY182" s="210">
        <v>6</v>
      </c>
      <c r="AZ182" s="210"/>
      <c r="BA182" s="197"/>
    </row>
    <row r="183" spans="1:53" x14ac:dyDescent="0.25">
      <c r="A183" s="208"/>
      <c r="B183" s="10" t="s">
        <v>371</v>
      </c>
      <c r="C183" s="10"/>
      <c r="D183" s="232">
        <v>8008</v>
      </c>
      <c r="E183" s="10">
        <v>15</v>
      </c>
      <c r="F183" s="10">
        <v>10</v>
      </c>
      <c r="G183" s="10">
        <v>8</v>
      </c>
      <c r="H183" s="10">
        <v>5</v>
      </c>
      <c r="I183" s="10">
        <v>3</v>
      </c>
      <c r="J183" s="10"/>
      <c r="K183" s="371"/>
      <c r="L183" s="372"/>
      <c r="M183" s="209">
        <v>1597.55</v>
      </c>
      <c r="N183" s="10">
        <v>879.54</v>
      </c>
      <c r="O183" s="209">
        <v>1841.46</v>
      </c>
      <c r="P183" s="209">
        <v>1232.6099999999999</v>
      </c>
      <c r="Q183" s="209">
        <v>2030.92</v>
      </c>
      <c r="R183" s="10"/>
      <c r="S183" s="371"/>
      <c r="T183" s="372"/>
      <c r="U183" s="10">
        <v>89</v>
      </c>
      <c r="V183" s="10">
        <v>49</v>
      </c>
      <c r="W183" s="10">
        <v>102</v>
      </c>
      <c r="X183" s="10">
        <v>73</v>
      </c>
      <c r="Y183" s="10">
        <v>127</v>
      </c>
      <c r="Z183" s="10"/>
      <c r="AA183" s="197"/>
      <c r="AB183" s="10" t="s">
        <v>413</v>
      </c>
      <c r="AC183" s="10"/>
      <c r="AD183" s="232">
        <v>8092</v>
      </c>
      <c r="AE183" s="210">
        <v>1</v>
      </c>
      <c r="AF183" s="210"/>
      <c r="AG183" s="210"/>
      <c r="AH183" s="210"/>
      <c r="AI183" s="210"/>
      <c r="AJ183" s="210"/>
      <c r="AK183" s="371"/>
      <c r="AL183" s="372"/>
      <c r="AM183" s="210">
        <v>14.64</v>
      </c>
      <c r="AN183" s="210" t="s">
        <v>699</v>
      </c>
      <c r="AO183" s="210" t="s">
        <v>699</v>
      </c>
      <c r="AP183" s="210" t="s">
        <v>699</v>
      </c>
      <c r="AQ183" s="210" t="s">
        <v>699</v>
      </c>
      <c r="AR183" s="210"/>
      <c r="AS183" s="371"/>
      <c r="AT183" s="372"/>
      <c r="AU183" s="210">
        <v>15</v>
      </c>
      <c r="AV183" s="210" t="s">
        <v>699</v>
      </c>
      <c r="AW183" s="210" t="s">
        <v>699</v>
      </c>
      <c r="AX183" s="210" t="s">
        <v>699</v>
      </c>
      <c r="AY183" s="210" t="s">
        <v>699</v>
      </c>
      <c r="AZ183" s="210"/>
      <c r="BA183" s="197"/>
    </row>
    <row r="184" spans="1:53" x14ac:dyDescent="0.25">
      <c r="A184" s="208"/>
      <c r="B184" s="10" t="s">
        <v>372</v>
      </c>
      <c r="C184" s="10"/>
      <c r="D184" s="232">
        <v>8215</v>
      </c>
      <c r="E184" s="10">
        <v>16</v>
      </c>
      <c r="F184" s="10">
        <v>8</v>
      </c>
      <c r="G184" s="10">
        <v>4</v>
      </c>
      <c r="H184" s="10">
        <v>4</v>
      </c>
      <c r="I184" s="10">
        <v>7</v>
      </c>
      <c r="J184" s="10"/>
      <c r="K184" s="371"/>
      <c r="L184" s="372"/>
      <c r="M184" s="209">
        <v>4595.88</v>
      </c>
      <c r="N184" s="209">
        <v>2765.2</v>
      </c>
      <c r="O184" s="209">
        <v>1396.1</v>
      </c>
      <c r="P184" s="10">
        <v>883.47</v>
      </c>
      <c r="Q184" s="209">
        <v>23326.06</v>
      </c>
      <c r="R184" s="10"/>
      <c r="S184" s="371"/>
      <c r="T184" s="372"/>
      <c r="U184" s="10">
        <v>242</v>
      </c>
      <c r="V184" s="10">
        <v>146</v>
      </c>
      <c r="W184" s="10">
        <v>73</v>
      </c>
      <c r="X184" s="10">
        <v>46</v>
      </c>
      <c r="Y184" s="213">
        <v>1228</v>
      </c>
      <c r="Z184" s="10"/>
      <c r="AA184" s="197"/>
      <c r="AB184" s="10" t="s">
        <v>413</v>
      </c>
      <c r="AC184" s="10"/>
      <c r="AD184" s="232">
        <v>8224</v>
      </c>
      <c r="AE184" s="210">
        <v>28</v>
      </c>
      <c r="AF184" s="210">
        <v>11</v>
      </c>
      <c r="AG184" s="210">
        <v>9</v>
      </c>
      <c r="AH184" s="210">
        <v>7</v>
      </c>
      <c r="AI184" s="210">
        <v>7</v>
      </c>
      <c r="AJ184" s="210"/>
      <c r="AK184" s="371"/>
      <c r="AL184" s="372"/>
      <c r="AM184" s="211">
        <v>4306.49</v>
      </c>
      <c r="AN184" s="210">
        <v>819.93</v>
      </c>
      <c r="AO184" s="210">
        <v>936.7</v>
      </c>
      <c r="AP184" s="210">
        <v>896.95</v>
      </c>
      <c r="AQ184" s="211">
        <v>4676.01</v>
      </c>
      <c r="AR184" s="210"/>
      <c r="AS184" s="371"/>
      <c r="AT184" s="372"/>
      <c r="AU184" s="210">
        <v>148</v>
      </c>
      <c r="AV184" s="210">
        <v>28</v>
      </c>
      <c r="AW184" s="210">
        <v>32</v>
      </c>
      <c r="AX184" s="210">
        <v>32</v>
      </c>
      <c r="AY184" s="210">
        <v>161</v>
      </c>
      <c r="AZ184" s="210"/>
      <c r="BA184" s="197"/>
    </row>
    <row r="185" spans="1:53" x14ac:dyDescent="0.25">
      <c r="A185" s="208"/>
      <c r="B185" s="10" t="s">
        <v>373</v>
      </c>
      <c r="C185" s="10"/>
      <c r="D185" s="232">
        <v>8328</v>
      </c>
      <c r="E185" s="10">
        <v>146</v>
      </c>
      <c r="F185" s="10">
        <v>90</v>
      </c>
      <c r="G185" s="10">
        <v>77</v>
      </c>
      <c r="H185" s="10">
        <v>81</v>
      </c>
      <c r="I185" s="10">
        <v>105</v>
      </c>
      <c r="J185" s="10"/>
      <c r="K185" s="371"/>
      <c r="L185" s="372"/>
      <c r="M185" s="209">
        <v>25045.16</v>
      </c>
      <c r="N185" s="209">
        <v>12738.63</v>
      </c>
      <c r="O185" s="209">
        <v>13139.1</v>
      </c>
      <c r="P185" s="209">
        <v>14995.9</v>
      </c>
      <c r="Q185" s="209">
        <v>133763.57</v>
      </c>
      <c r="R185" s="10"/>
      <c r="S185" s="371"/>
      <c r="T185" s="372"/>
      <c r="U185" s="10">
        <v>132</v>
      </c>
      <c r="V185" s="10">
        <v>67</v>
      </c>
      <c r="W185" s="10">
        <v>70</v>
      </c>
      <c r="X185" s="10">
        <v>79</v>
      </c>
      <c r="Y185" s="10">
        <v>704</v>
      </c>
      <c r="Z185" s="10"/>
      <c r="AA185" s="197"/>
      <c r="AB185" s="10" t="s">
        <v>414</v>
      </c>
      <c r="AC185" s="10"/>
      <c r="AD185" s="232">
        <v>8344</v>
      </c>
      <c r="AE185" s="210">
        <v>38</v>
      </c>
      <c r="AF185" s="210">
        <v>21</v>
      </c>
      <c r="AG185" s="210">
        <v>18</v>
      </c>
      <c r="AH185" s="210">
        <v>12</v>
      </c>
      <c r="AI185" s="210">
        <v>17</v>
      </c>
      <c r="AJ185" s="210"/>
      <c r="AK185" s="371"/>
      <c r="AL185" s="372"/>
      <c r="AM185" s="211">
        <v>10795.82</v>
      </c>
      <c r="AN185" s="211">
        <v>18639.919999999998</v>
      </c>
      <c r="AO185" s="211">
        <v>4259.9799999999996</v>
      </c>
      <c r="AP185" s="211">
        <v>1824.32</v>
      </c>
      <c r="AQ185" s="211">
        <v>14328.55</v>
      </c>
      <c r="AR185" s="210"/>
      <c r="AS185" s="371"/>
      <c r="AT185" s="372"/>
      <c r="AU185" s="210">
        <v>257</v>
      </c>
      <c r="AV185" s="210">
        <v>444</v>
      </c>
      <c r="AW185" s="210">
        <v>109</v>
      </c>
      <c r="AX185" s="210">
        <v>46</v>
      </c>
      <c r="AY185" s="210">
        <v>341</v>
      </c>
      <c r="AZ185" s="210"/>
      <c r="BA185" s="197"/>
    </row>
    <row r="186" spans="1:53" x14ac:dyDescent="0.25">
      <c r="A186" s="208"/>
      <c r="B186" s="10" t="s">
        <v>373</v>
      </c>
      <c r="C186" s="10"/>
      <c r="D186" s="232">
        <v>8344</v>
      </c>
      <c r="E186" s="10">
        <v>1</v>
      </c>
      <c r="F186" s="10">
        <v>1</v>
      </c>
      <c r="G186" s="10">
        <v>1</v>
      </c>
      <c r="H186" s="10"/>
      <c r="I186" s="10"/>
      <c r="J186" s="10"/>
      <c r="K186" s="371"/>
      <c r="L186" s="372"/>
      <c r="M186" s="10">
        <v>83.59</v>
      </c>
      <c r="N186" s="10">
        <v>67.19</v>
      </c>
      <c r="O186" s="10">
        <v>94.83</v>
      </c>
      <c r="P186" s="10" t="s">
        <v>699</v>
      </c>
      <c r="Q186" s="10" t="s">
        <v>699</v>
      </c>
      <c r="R186" s="10"/>
      <c r="S186" s="371"/>
      <c r="T186" s="372"/>
      <c r="U186" s="10">
        <v>84</v>
      </c>
      <c r="V186" s="10">
        <v>67</v>
      </c>
      <c r="W186" s="10">
        <v>95</v>
      </c>
      <c r="X186" s="10" t="s">
        <v>699</v>
      </c>
      <c r="Y186" s="10" t="s">
        <v>699</v>
      </c>
      <c r="Z186" s="10"/>
      <c r="AA186" s="197"/>
      <c r="AB186" s="10" t="s">
        <v>415</v>
      </c>
      <c r="AC186" s="10"/>
      <c r="AD186" s="232">
        <v>8345</v>
      </c>
      <c r="AE186" s="210">
        <v>4</v>
      </c>
      <c r="AF186" s="210">
        <v>10</v>
      </c>
      <c r="AG186" s="210">
        <v>7</v>
      </c>
      <c r="AH186" s="210">
        <v>7</v>
      </c>
      <c r="AI186" s="210">
        <v>7</v>
      </c>
      <c r="AJ186" s="210"/>
      <c r="AK186" s="371"/>
      <c r="AL186" s="372"/>
      <c r="AM186" s="210">
        <v>112.75</v>
      </c>
      <c r="AN186" s="210">
        <v>734.92</v>
      </c>
      <c r="AO186" s="210">
        <v>340.43</v>
      </c>
      <c r="AP186" s="210">
        <v>399.64</v>
      </c>
      <c r="AQ186" s="211">
        <v>1514.61</v>
      </c>
      <c r="AR186" s="210"/>
      <c r="AS186" s="371"/>
      <c r="AT186" s="372"/>
      <c r="AU186" s="210">
        <v>11</v>
      </c>
      <c r="AV186" s="210">
        <v>73</v>
      </c>
      <c r="AW186" s="210">
        <v>34</v>
      </c>
      <c r="AX186" s="210">
        <v>44</v>
      </c>
      <c r="AY186" s="210">
        <v>151</v>
      </c>
      <c r="AZ186" s="210"/>
      <c r="BA186" s="197"/>
    </row>
    <row r="187" spans="1:53" x14ac:dyDescent="0.25">
      <c r="A187" s="208"/>
      <c r="B187" s="10" t="s">
        <v>374</v>
      </c>
      <c r="C187" s="10"/>
      <c r="D187" s="232">
        <v>7405</v>
      </c>
      <c r="E187" s="10">
        <v>1</v>
      </c>
      <c r="F187" s="10">
        <v>1</v>
      </c>
      <c r="G187" s="10"/>
      <c r="H187" s="10"/>
      <c r="I187" s="10">
        <v>1</v>
      </c>
      <c r="J187" s="10"/>
      <c r="K187" s="371"/>
      <c r="L187" s="372"/>
      <c r="M187" s="10">
        <v>405.66</v>
      </c>
      <c r="N187" s="10">
        <v>135.71</v>
      </c>
      <c r="O187" s="10" t="s">
        <v>699</v>
      </c>
      <c r="P187" s="10" t="s">
        <v>699</v>
      </c>
      <c r="Q187" s="209">
        <v>4296.3500000000004</v>
      </c>
      <c r="R187" s="10"/>
      <c r="S187" s="371"/>
      <c r="T187" s="372"/>
      <c r="U187" s="10">
        <v>406</v>
      </c>
      <c r="V187" s="10">
        <v>136</v>
      </c>
      <c r="W187" s="10" t="s">
        <v>699</v>
      </c>
      <c r="X187" s="10" t="s">
        <v>699</v>
      </c>
      <c r="Y187" s="213">
        <v>4296</v>
      </c>
      <c r="Z187" s="10"/>
      <c r="AA187" s="197"/>
      <c r="AB187" s="10" t="s">
        <v>416</v>
      </c>
      <c r="AC187" s="10"/>
      <c r="AD187" s="232">
        <v>8346</v>
      </c>
      <c r="AE187" s="210">
        <v>16</v>
      </c>
      <c r="AF187" s="210">
        <v>6</v>
      </c>
      <c r="AG187" s="210">
        <v>5</v>
      </c>
      <c r="AH187" s="210">
        <v>5</v>
      </c>
      <c r="AI187" s="210">
        <v>5</v>
      </c>
      <c r="AJ187" s="210"/>
      <c r="AK187" s="371"/>
      <c r="AL187" s="372"/>
      <c r="AM187" s="211">
        <v>1819.59</v>
      </c>
      <c r="AN187" s="210">
        <v>769.58</v>
      </c>
      <c r="AO187" s="210">
        <v>98.42</v>
      </c>
      <c r="AP187" s="210">
        <v>92.48</v>
      </c>
      <c r="AQ187" s="211">
        <v>2278.1999999999998</v>
      </c>
      <c r="AR187" s="210"/>
      <c r="AS187" s="371"/>
      <c r="AT187" s="372"/>
      <c r="AU187" s="210">
        <v>101</v>
      </c>
      <c r="AV187" s="210">
        <v>43</v>
      </c>
      <c r="AW187" s="210">
        <v>6</v>
      </c>
      <c r="AX187" s="210">
        <v>6</v>
      </c>
      <c r="AY187" s="210">
        <v>127</v>
      </c>
      <c r="AZ187" s="210"/>
      <c r="BA187" s="197"/>
    </row>
    <row r="188" spans="1:53" x14ac:dyDescent="0.25">
      <c r="A188" s="208"/>
      <c r="B188" s="10" t="s">
        <v>374</v>
      </c>
      <c r="C188" s="10"/>
      <c r="D188" s="232">
        <v>8005</v>
      </c>
      <c r="E188" s="10">
        <v>1</v>
      </c>
      <c r="F188" s="10"/>
      <c r="G188" s="10"/>
      <c r="H188" s="10"/>
      <c r="I188" s="10"/>
      <c r="J188" s="10"/>
      <c r="K188" s="371"/>
      <c r="L188" s="372"/>
      <c r="M188" s="10">
        <v>134.25</v>
      </c>
      <c r="N188" s="10" t="s">
        <v>699</v>
      </c>
      <c r="O188" s="10" t="s">
        <v>699</v>
      </c>
      <c r="P188" s="10" t="s">
        <v>699</v>
      </c>
      <c r="Q188" s="10" t="s">
        <v>699</v>
      </c>
      <c r="R188" s="10"/>
      <c r="S188" s="371"/>
      <c r="T188" s="372"/>
      <c r="U188" s="10">
        <v>134</v>
      </c>
      <c r="V188" s="10" t="s">
        <v>699</v>
      </c>
      <c r="W188" s="10" t="s">
        <v>699</v>
      </c>
      <c r="X188" s="10" t="s">
        <v>699</v>
      </c>
      <c r="Y188" s="10" t="s">
        <v>699</v>
      </c>
      <c r="Z188" s="10"/>
      <c r="AA188" s="197"/>
      <c r="AB188" s="10" t="s">
        <v>418</v>
      </c>
      <c r="AC188" s="10"/>
      <c r="AD188" s="232">
        <v>8347</v>
      </c>
      <c r="AE188" s="210">
        <v>8</v>
      </c>
      <c r="AF188" s="210">
        <v>6</v>
      </c>
      <c r="AG188" s="210">
        <v>5</v>
      </c>
      <c r="AH188" s="210">
        <v>5</v>
      </c>
      <c r="AI188" s="210">
        <v>5</v>
      </c>
      <c r="AJ188" s="210"/>
      <c r="AK188" s="371"/>
      <c r="AL188" s="372"/>
      <c r="AM188" s="210">
        <v>539.26</v>
      </c>
      <c r="AN188" s="210">
        <v>210.05</v>
      </c>
      <c r="AO188" s="210">
        <v>99.2</v>
      </c>
      <c r="AP188" s="210">
        <v>107.9</v>
      </c>
      <c r="AQ188" s="211">
        <v>1002.93</v>
      </c>
      <c r="AR188" s="210"/>
      <c r="AS188" s="371"/>
      <c r="AT188" s="372"/>
      <c r="AU188" s="210">
        <v>67</v>
      </c>
      <c r="AV188" s="210">
        <v>26</v>
      </c>
      <c r="AW188" s="210">
        <v>12</v>
      </c>
      <c r="AX188" s="210">
        <v>13</v>
      </c>
      <c r="AY188" s="210">
        <v>125</v>
      </c>
      <c r="AZ188" s="210"/>
      <c r="BA188" s="197"/>
    </row>
    <row r="189" spans="1:53" x14ac:dyDescent="0.25">
      <c r="A189" s="208"/>
      <c r="B189" s="10" t="s">
        <v>374</v>
      </c>
      <c r="C189" s="10"/>
      <c r="D189" s="232">
        <v>8050</v>
      </c>
      <c r="E189" s="10">
        <v>1213</v>
      </c>
      <c r="F189" s="10">
        <v>687</v>
      </c>
      <c r="G189" s="10">
        <v>521</v>
      </c>
      <c r="H189" s="10">
        <v>459</v>
      </c>
      <c r="I189" s="10">
        <v>580</v>
      </c>
      <c r="J189" s="10"/>
      <c r="K189" s="371"/>
      <c r="L189" s="372"/>
      <c r="M189" s="209">
        <v>230741.45</v>
      </c>
      <c r="N189" s="209">
        <v>110670.53</v>
      </c>
      <c r="O189" s="209">
        <v>75007.23</v>
      </c>
      <c r="P189" s="209">
        <v>68958.7</v>
      </c>
      <c r="Q189" s="209">
        <v>572703.97</v>
      </c>
      <c r="R189" s="10"/>
      <c r="S189" s="371"/>
      <c r="T189" s="372"/>
      <c r="U189" s="10">
        <v>158</v>
      </c>
      <c r="V189" s="10">
        <v>76</v>
      </c>
      <c r="W189" s="10">
        <v>52</v>
      </c>
      <c r="X189" s="10">
        <v>48</v>
      </c>
      <c r="Y189" s="10">
        <v>392</v>
      </c>
      <c r="Z189" s="10"/>
      <c r="AA189" s="197"/>
      <c r="AB189" s="10" t="s">
        <v>426</v>
      </c>
      <c r="AC189" s="10"/>
      <c r="AD189" s="232">
        <v>8225</v>
      </c>
      <c r="AE189" s="210">
        <v>78</v>
      </c>
      <c r="AF189" s="210">
        <v>52</v>
      </c>
      <c r="AG189" s="210">
        <v>24</v>
      </c>
      <c r="AH189" s="210">
        <v>14</v>
      </c>
      <c r="AI189" s="210">
        <v>13</v>
      </c>
      <c r="AJ189" s="210"/>
      <c r="AK189" s="371"/>
      <c r="AL189" s="372"/>
      <c r="AM189" s="211">
        <v>14972.95</v>
      </c>
      <c r="AN189" s="211">
        <v>8328.76</v>
      </c>
      <c r="AO189" s="211">
        <v>4470.2</v>
      </c>
      <c r="AP189" s="211">
        <v>3503.2</v>
      </c>
      <c r="AQ189" s="211">
        <v>19770.77</v>
      </c>
      <c r="AR189" s="210"/>
      <c r="AS189" s="371"/>
      <c r="AT189" s="372"/>
      <c r="AU189" s="210">
        <v>187</v>
      </c>
      <c r="AV189" s="210">
        <v>104</v>
      </c>
      <c r="AW189" s="210">
        <v>57</v>
      </c>
      <c r="AX189" s="210">
        <v>44</v>
      </c>
      <c r="AY189" s="210">
        <v>247</v>
      </c>
      <c r="AZ189" s="210"/>
      <c r="BA189" s="197"/>
    </row>
    <row r="190" spans="1:53" x14ac:dyDescent="0.25">
      <c r="A190" s="208"/>
      <c r="B190" s="10" t="s">
        <v>374</v>
      </c>
      <c r="C190" s="10"/>
      <c r="D190" s="232">
        <v>8087</v>
      </c>
      <c r="E190" s="10">
        <v>1</v>
      </c>
      <c r="F190" s="10"/>
      <c r="G190" s="10"/>
      <c r="H190" s="10"/>
      <c r="I190" s="10"/>
      <c r="J190" s="10"/>
      <c r="K190" s="371"/>
      <c r="L190" s="372"/>
      <c r="M190" s="10">
        <v>0.03</v>
      </c>
      <c r="N190" s="10" t="s">
        <v>699</v>
      </c>
      <c r="O190" s="10" t="s">
        <v>699</v>
      </c>
      <c r="P190" s="10" t="s">
        <v>699</v>
      </c>
      <c r="Q190" s="10" t="s">
        <v>699</v>
      </c>
      <c r="R190" s="10"/>
      <c r="S190" s="371"/>
      <c r="T190" s="372"/>
      <c r="U190" s="10">
        <v>0</v>
      </c>
      <c r="V190" s="10" t="s">
        <v>699</v>
      </c>
      <c r="W190" s="10" t="s">
        <v>699</v>
      </c>
      <c r="X190" s="10" t="s">
        <v>699</v>
      </c>
      <c r="Y190" s="10" t="s">
        <v>699</v>
      </c>
      <c r="Z190" s="10"/>
      <c r="AA190" s="197"/>
      <c r="AB190" s="10" t="s">
        <v>430</v>
      </c>
      <c r="AC190" s="10"/>
      <c r="AD190" s="232">
        <v>8226</v>
      </c>
      <c r="AE190" s="210">
        <v>119</v>
      </c>
      <c r="AF190" s="210">
        <v>83</v>
      </c>
      <c r="AG190" s="210">
        <v>47</v>
      </c>
      <c r="AH190" s="210">
        <v>39</v>
      </c>
      <c r="AI190" s="210">
        <v>33</v>
      </c>
      <c r="AJ190" s="210"/>
      <c r="AK190" s="371"/>
      <c r="AL190" s="372"/>
      <c r="AM190" s="211">
        <v>37008.300000000003</v>
      </c>
      <c r="AN190" s="211">
        <v>14741.35</v>
      </c>
      <c r="AO190" s="211">
        <v>4346.79</v>
      </c>
      <c r="AP190" s="211">
        <v>6083.98</v>
      </c>
      <c r="AQ190" s="211">
        <v>26631.94</v>
      </c>
      <c r="AR190" s="210"/>
      <c r="AS190" s="371"/>
      <c r="AT190" s="372"/>
      <c r="AU190" s="210">
        <v>236</v>
      </c>
      <c r="AV190" s="210">
        <v>94</v>
      </c>
      <c r="AW190" s="210">
        <v>29</v>
      </c>
      <c r="AX190" s="210">
        <v>40</v>
      </c>
      <c r="AY190" s="210">
        <v>178</v>
      </c>
      <c r="AZ190" s="210"/>
      <c r="BA190" s="197"/>
    </row>
    <row r="191" spans="1:53" x14ac:dyDescent="0.25">
      <c r="A191" s="208"/>
      <c r="B191" s="10" t="s">
        <v>376</v>
      </c>
      <c r="C191" s="10"/>
      <c r="D191" s="232">
        <v>8079</v>
      </c>
      <c r="E191" s="10">
        <v>63</v>
      </c>
      <c r="F191" s="10">
        <v>31</v>
      </c>
      <c r="G191" s="10">
        <v>19</v>
      </c>
      <c r="H191" s="10">
        <v>20</v>
      </c>
      <c r="I191" s="10">
        <v>25</v>
      </c>
      <c r="J191" s="10"/>
      <c r="K191" s="371"/>
      <c r="L191" s="372"/>
      <c r="M191" s="209">
        <v>17416.759999999998</v>
      </c>
      <c r="N191" s="209">
        <v>6919.96</v>
      </c>
      <c r="O191" s="209">
        <v>2927.81</v>
      </c>
      <c r="P191" s="209">
        <v>3332.05</v>
      </c>
      <c r="Q191" s="209">
        <v>31856.78</v>
      </c>
      <c r="R191" s="10"/>
      <c r="S191" s="371"/>
      <c r="T191" s="372"/>
      <c r="U191" s="10">
        <v>239</v>
      </c>
      <c r="V191" s="10">
        <v>95</v>
      </c>
      <c r="W191" s="10">
        <v>41</v>
      </c>
      <c r="X191" s="10">
        <v>48</v>
      </c>
      <c r="Y191" s="10">
        <v>436</v>
      </c>
      <c r="Z191" s="10"/>
      <c r="AA191" s="197"/>
      <c r="AB191" s="10" t="s">
        <v>432</v>
      </c>
      <c r="AC191" s="10"/>
      <c r="AD191" s="232">
        <v>8230</v>
      </c>
      <c r="AE191" s="210">
        <v>45</v>
      </c>
      <c r="AF191" s="210">
        <v>39</v>
      </c>
      <c r="AG191" s="210">
        <v>25</v>
      </c>
      <c r="AH191" s="210">
        <v>13</v>
      </c>
      <c r="AI191" s="210">
        <v>9</v>
      </c>
      <c r="AJ191" s="210"/>
      <c r="AK191" s="371"/>
      <c r="AL191" s="372"/>
      <c r="AM191" s="211">
        <v>5140.66</v>
      </c>
      <c r="AN191" s="211">
        <v>2862.6</v>
      </c>
      <c r="AO191" s="211">
        <v>3069.24</v>
      </c>
      <c r="AP191" s="211">
        <v>2824.02</v>
      </c>
      <c r="AQ191" s="211">
        <v>3776.18</v>
      </c>
      <c r="AR191" s="210"/>
      <c r="AS191" s="371"/>
      <c r="AT191" s="372"/>
      <c r="AU191" s="210">
        <v>95</v>
      </c>
      <c r="AV191" s="210">
        <v>53</v>
      </c>
      <c r="AW191" s="210">
        <v>61</v>
      </c>
      <c r="AX191" s="210">
        <v>53</v>
      </c>
      <c r="AY191" s="210">
        <v>70</v>
      </c>
      <c r="AZ191" s="210"/>
      <c r="BA191" s="197"/>
    </row>
    <row r="192" spans="1:53" x14ac:dyDescent="0.25">
      <c r="A192" s="208"/>
      <c r="B192" s="10" t="s">
        <v>377</v>
      </c>
      <c r="C192" s="10"/>
      <c r="D192" s="232">
        <v>8051</v>
      </c>
      <c r="E192" s="10">
        <v>561</v>
      </c>
      <c r="F192" s="10">
        <v>386</v>
      </c>
      <c r="G192" s="10">
        <v>315</v>
      </c>
      <c r="H192" s="10">
        <v>312</v>
      </c>
      <c r="I192" s="10">
        <v>359</v>
      </c>
      <c r="J192" s="10"/>
      <c r="K192" s="371"/>
      <c r="L192" s="372"/>
      <c r="M192" s="209">
        <v>84665.9</v>
      </c>
      <c r="N192" s="209">
        <v>47457.23</v>
      </c>
      <c r="O192" s="209">
        <v>37766.800000000003</v>
      </c>
      <c r="P192" s="209">
        <v>42254.93</v>
      </c>
      <c r="Q192" s="209">
        <v>295110.8</v>
      </c>
      <c r="R192" s="10"/>
      <c r="S192" s="371"/>
      <c r="T192" s="372"/>
      <c r="U192" s="10">
        <v>118</v>
      </c>
      <c r="V192" s="10">
        <v>66</v>
      </c>
      <c r="W192" s="10">
        <v>53</v>
      </c>
      <c r="X192" s="10">
        <v>59</v>
      </c>
      <c r="Y192" s="10">
        <v>411</v>
      </c>
      <c r="Z192" s="10"/>
      <c r="AA192" s="197"/>
      <c r="AB192" s="10" t="s">
        <v>433</v>
      </c>
      <c r="AC192" s="10"/>
      <c r="AD192" s="232">
        <v>8231</v>
      </c>
      <c r="AE192" s="210">
        <v>3</v>
      </c>
      <c r="AF192" s="210">
        <v>7</v>
      </c>
      <c r="AG192" s="210">
        <v>8</v>
      </c>
      <c r="AH192" s="210">
        <v>7</v>
      </c>
      <c r="AI192" s="210">
        <v>6</v>
      </c>
      <c r="AJ192" s="210"/>
      <c r="AK192" s="371"/>
      <c r="AL192" s="372"/>
      <c r="AM192" s="210">
        <v>354.9</v>
      </c>
      <c r="AN192" s="210">
        <v>728.89</v>
      </c>
      <c r="AO192" s="210">
        <v>969.85</v>
      </c>
      <c r="AP192" s="210">
        <v>712.81</v>
      </c>
      <c r="AQ192" s="211">
        <v>1355.62</v>
      </c>
      <c r="AR192" s="210"/>
      <c r="AS192" s="371"/>
      <c r="AT192" s="372"/>
      <c r="AU192" s="210">
        <v>39</v>
      </c>
      <c r="AV192" s="210">
        <v>81</v>
      </c>
      <c r="AW192" s="210">
        <v>108</v>
      </c>
      <c r="AX192" s="210">
        <v>79</v>
      </c>
      <c r="AY192" s="210">
        <v>151</v>
      </c>
      <c r="AZ192" s="210"/>
      <c r="BA192" s="197"/>
    </row>
    <row r="193" spans="1:53" x14ac:dyDescent="0.25">
      <c r="A193" s="208"/>
      <c r="B193" s="10" t="s">
        <v>377</v>
      </c>
      <c r="C193" s="10"/>
      <c r="D193" s="232">
        <v>8056</v>
      </c>
      <c r="E193" s="10">
        <v>3</v>
      </c>
      <c r="F193" s="10">
        <v>3</v>
      </c>
      <c r="G193" s="10">
        <v>2</v>
      </c>
      <c r="H193" s="10"/>
      <c r="I193" s="10">
        <v>3</v>
      </c>
      <c r="J193" s="10"/>
      <c r="K193" s="371"/>
      <c r="L193" s="372"/>
      <c r="M193" s="10">
        <v>282.7</v>
      </c>
      <c r="N193" s="10">
        <v>366.11</v>
      </c>
      <c r="O193" s="10">
        <v>56.2</v>
      </c>
      <c r="P193" s="10" t="s">
        <v>699</v>
      </c>
      <c r="Q193" s="209">
        <v>2419.35</v>
      </c>
      <c r="R193" s="10"/>
      <c r="S193" s="371"/>
      <c r="T193" s="372"/>
      <c r="U193" s="10">
        <v>71</v>
      </c>
      <c r="V193" s="10">
        <v>92</v>
      </c>
      <c r="W193" s="10">
        <v>14</v>
      </c>
      <c r="X193" s="10" t="s">
        <v>699</v>
      </c>
      <c r="Y193" s="10">
        <v>605</v>
      </c>
      <c r="Z193" s="10"/>
      <c r="AA193" s="197"/>
      <c r="AB193" s="10" t="s">
        <v>438</v>
      </c>
      <c r="AC193" s="10"/>
      <c r="AD193" s="232">
        <v>8223</v>
      </c>
      <c r="AE193" s="210">
        <v>8</v>
      </c>
      <c r="AF193" s="210">
        <v>7</v>
      </c>
      <c r="AG193" s="210">
        <v>4</v>
      </c>
      <c r="AH193" s="210">
        <v>3</v>
      </c>
      <c r="AI193" s="210">
        <v>1</v>
      </c>
      <c r="AJ193" s="210"/>
      <c r="AK193" s="371"/>
      <c r="AL193" s="372"/>
      <c r="AM193" s="211">
        <v>1209.45</v>
      </c>
      <c r="AN193" s="210">
        <v>850.2</v>
      </c>
      <c r="AO193" s="210">
        <v>159.69999999999999</v>
      </c>
      <c r="AP193" s="210">
        <v>196.69</v>
      </c>
      <c r="AQ193" s="210">
        <v>18.559999999999999</v>
      </c>
      <c r="AR193" s="210"/>
      <c r="AS193" s="371"/>
      <c r="AT193" s="372"/>
      <c r="AU193" s="210">
        <v>151</v>
      </c>
      <c r="AV193" s="210">
        <v>106</v>
      </c>
      <c r="AW193" s="210">
        <v>20</v>
      </c>
      <c r="AX193" s="210">
        <v>25</v>
      </c>
      <c r="AY193" s="210">
        <v>2</v>
      </c>
      <c r="AZ193" s="210"/>
      <c r="BA193" s="197"/>
    </row>
    <row r="194" spans="1:53" x14ac:dyDescent="0.25">
      <c r="A194" s="208"/>
      <c r="B194" s="10" t="s">
        <v>380</v>
      </c>
      <c r="C194" s="10"/>
      <c r="D194" s="232">
        <v>8402</v>
      </c>
      <c r="E194" s="10">
        <v>349</v>
      </c>
      <c r="F194" s="10">
        <v>203</v>
      </c>
      <c r="G194" s="10">
        <v>156</v>
      </c>
      <c r="H194" s="10">
        <v>133</v>
      </c>
      <c r="I194" s="10">
        <v>127</v>
      </c>
      <c r="J194" s="10"/>
      <c r="K194" s="371"/>
      <c r="L194" s="372"/>
      <c r="M194" s="209">
        <v>35182.43</v>
      </c>
      <c r="N194" s="209">
        <v>19176.43</v>
      </c>
      <c r="O194" s="209">
        <v>13739.39</v>
      </c>
      <c r="P194" s="209">
        <v>15732.57</v>
      </c>
      <c r="Q194" s="209">
        <v>86728.31</v>
      </c>
      <c r="R194" s="10"/>
      <c r="S194" s="371"/>
      <c r="T194" s="372"/>
      <c r="U194" s="10">
        <v>92</v>
      </c>
      <c r="V194" s="10">
        <v>50</v>
      </c>
      <c r="W194" s="10">
        <v>36</v>
      </c>
      <c r="X194" s="10">
        <v>42</v>
      </c>
      <c r="Y194" s="10">
        <v>230</v>
      </c>
      <c r="Z194" s="10"/>
      <c r="AA194" s="197"/>
      <c r="AB194" s="10" t="s">
        <v>439</v>
      </c>
      <c r="AC194" s="10"/>
      <c r="AD194" s="232">
        <v>8087</v>
      </c>
      <c r="AE194" s="210">
        <v>29</v>
      </c>
      <c r="AF194" s="210">
        <v>17</v>
      </c>
      <c r="AG194" s="210">
        <v>13</v>
      </c>
      <c r="AH194" s="210">
        <v>8</v>
      </c>
      <c r="AI194" s="210">
        <v>6</v>
      </c>
      <c r="AJ194" s="210"/>
      <c r="AK194" s="371"/>
      <c r="AL194" s="372"/>
      <c r="AM194" s="211">
        <v>3828.34</v>
      </c>
      <c r="AN194" s="211">
        <v>1681.4</v>
      </c>
      <c r="AO194" s="211">
        <v>1040.67</v>
      </c>
      <c r="AP194" s="210">
        <v>204.7</v>
      </c>
      <c r="AQ194" s="211">
        <v>3230.96</v>
      </c>
      <c r="AR194" s="210"/>
      <c r="AS194" s="371"/>
      <c r="AT194" s="372"/>
      <c r="AU194" s="210">
        <v>123</v>
      </c>
      <c r="AV194" s="210">
        <v>54</v>
      </c>
      <c r="AW194" s="210">
        <v>34</v>
      </c>
      <c r="AX194" s="210">
        <v>7</v>
      </c>
      <c r="AY194" s="210">
        <v>104</v>
      </c>
      <c r="AZ194" s="210"/>
      <c r="BA194" s="197"/>
    </row>
    <row r="195" spans="1:53" x14ac:dyDescent="0.25">
      <c r="A195" s="208"/>
      <c r="B195" s="10" t="s">
        <v>383</v>
      </c>
      <c r="C195" s="10"/>
      <c r="D195" s="232">
        <v>8053</v>
      </c>
      <c r="E195" s="10">
        <v>315</v>
      </c>
      <c r="F195" s="10">
        <v>195</v>
      </c>
      <c r="G195" s="10">
        <v>146</v>
      </c>
      <c r="H195" s="10">
        <v>131</v>
      </c>
      <c r="I195" s="10">
        <v>152</v>
      </c>
      <c r="J195" s="10"/>
      <c r="K195" s="371"/>
      <c r="L195" s="372"/>
      <c r="M195" s="209">
        <v>61993.75</v>
      </c>
      <c r="N195" s="209">
        <v>32158.2</v>
      </c>
      <c r="O195" s="209">
        <v>21514.57</v>
      </c>
      <c r="P195" s="209">
        <v>21246.95</v>
      </c>
      <c r="Q195" s="209">
        <v>139935.39000000001</v>
      </c>
      <c r="R195" s="10"/>
      <c r="S195" s="371"/>
      <c r="T195" s="372"/>
      <c r="U195" s="10">
        <v>167</v>
      </c>
      <c r="V195" s="10">
        <v>86</v>
      </c>
      <c r="W195" s="10">
        <v>58</v>
      </c>
      <c r="X195" s="10">
        <v>58</v>
      </c>
      <c r="Y195" s="10">
        <v>377</v>
      </c>
      <c r="Z195" s="10"/>
      <c r="AA195" s="197"/>
      <c r="AB195" s="10" t="s">
        <v>441</v>
      </c>
      <c r="AC195" s="10"/>
      <c r="AD195" s="232">
        <v>8066</v>
      </c>
      <c r="AE195" s="210">
        <v>68</v>
      </c>
      <c r="AF195" s="210">
        <v>53</v>
      </c>
      <c r="AG195" s="210">
        <v>32</v>
      </c>
      <c r="AH195" s="210">
        <v>26</v>
      </c>
      <c r="AI195" s="210">
        <v>23</v>
      </c>
      <c r="AJ195" s="210"/>
      <c r="AK195" s="371"/>
      <c r="AL195" s="372"/>
      <c r="AM195" s="211">
        <v>56537.51</v>
      </c>
      <c r="AN195" s="211">
        <v>12245.22</v>
      </c>
      <c r="AO195" s="211">
        <v>5387.66</v>
      </c>
      <c r="AP195" s="211">
        <v>3300.77</v>
      </c>
      <c r="AQ195" s="211">
        <v>14050.7</v>
      </c>
      <c r="AR195" s="210"/>
      <c r="AS195" s="371"/>
      <c r="AT195" s="372"/>
      <c r="AU195" s="210">
        <v>785</v>
      </c>
      <c r="AV195" s="210">
        <v>170</v>
      </c>
      <c r="AW195" s="210">
        <v>77</v>
      </c>
      <c r="AX195" s="210">
        <v>48</v>
      </c>
      <c r="AY195" s="210">
        <v>195</v>
      </c>
      <c r="AZ195" s="210"/>
      <c r="BA195" s="197"/>
    </row>
    <row r="196" spans="1:53" x14ac:dyDescent="0.25">
      <c r="A196" s="208"/>
      <c r="B196" s="10" t="s">
        <v>385</v>
      </c>
      <c r="C196" s="10"/>
      <c r="D196" s="232">
        <v>8223</v>
      </c>
      <c r="E196" s="10">
        <v>186</v>
      </c>
      <c r="F196" s="10">
        <v>89</v>
      </c>
      <c r="G196" s="10">
        <v>70</v>
      </c>
      <c r="H196" s="10">
        <v>57</v>
      </c>
      <c r="I196" s="10">
        <v>66</v>
      </c>
      <c r="J196" s="10"/>
      <c r="K196" s="371"/>
      <c r="L196" s="372"/>
      <c r="M196" s="209">
        <v>27460.400000000001</v>
      </c>
      <c r="N196" s="209">
        <v>7621.73</v>
      </c>
      <c r="O196" s="209">
        <v>5744.41</v>
      </c>
      <c r="P196" s="209">
        <v>6190.92</v>
      </c>
      <c r="Q196" s="209">
        <v>48036.4</v>
      </c>
      <c r="R196" s="10"/>
      <c r="S196" s="371"/>
      <c r="T196" s="372"/>
      <c r="U196" s="10">
        <v>130</v>
      </c>
      <c r="V196" s="10">
        <v>36</v>
      </c>
      <c r="W196" s="10">
        <v>27</v>
      </c>
      <c r="X196" s="10">
        <v>30</v>
      </c>
      <c r="Y196" s="10">
        <v>227</v>
      </c>
      <c r="Z196" s="10"/>
      <c r="AA196" s="197"/>
      <c r="AB196" s="10" t="s">
        <v>443</v>
      </c>
      <c r="AC196" s="10"/>
      <c r="AD196" s="232">
        <v>8067</v>
      </c>
      <c r="AE196" s="210">
        <v>26</v>
      </c>
      <c r="AF196" s="210">
        <v>18</v>
      </c>
      <c r="AG196" s="210">
        <v>13</v>
      </c>
      <c r="AH196" s="210">
        <v>9</v>
      </c>
      <c r="AI196" s="210">
        <v>7</v>
      </c>
      <c r="AJ196" s="210"/>
      <c r="AK196" s="371"/>
      <c r="AL196" s="372"/>
      <c r="AM196" s="211">
        <v>9517.2900000000009</v>
      </c>
      <c r="AN196" s="211">
        <v>9900.82</v>
      </c>
      <c r="AO196" s="210">
        <v>840.4</v>
      </c>
      <c r="AP196" s="210">
        <v>359.73</v>
      </c>
      <c r="AQ196" s="211">
        <v>4710.9399999999996</v>
      </c>
      <c r="AR196" s="210"/>
      <c r="AS196" s="371"/>
      <c r="AT196" s="372"/>
      <c r="AU196" s="210">
        <v>366</v>
      </c>
      <c r="AV196" s="210">
        <v>381</v>
      </c>
      <c r="AW196" s="210">
        <v>32</v>
      </c>
      <c r="AX196" s="210">
        <v>14</v>
      </c>
      <c r="AY196" s="210">
        <v>181</v>
      </c>
      <c r="AZ196" s="210"/>
      <c r="BA196" s="197"/>
    </row>
    <row r="197" spans="1:53" x14ac:dyDescent="0.25">
      <c r="A197" s="208"/>
      <c r="B197" s="10" t="s">
        <v>387</v>
      </c>
      <c r="C197" s="10"/>
      <c r="D197" s="232">
        <v>8224</v>
      </c>
      <c r="E197" s="10">
        <v>4</v>
      </c>
      <c r="F197" s="10">
        <v>4</v>
      </c>
      <c r="G197" s="10">
        <v>2</v>
      </c>
      <c r="H197" s="10">
        <v>2</v>
      </c>
      <c r="I197" s="10">
        <v>3</v>
      </c>
      <c r="J197" s="10"/>
      <c r="K197" s="371"/>
      <c r="L197" s="372"/>
      <c r="M197" s="209">
        <v>2296.9899999999998</v>
      </c>
      <c r="N197" s="209">
        <v>1205.1199999999999</v>
      </c>
      <c r="O197" s="10">
        <v>536.53</v>
      </c>
      <c r="P197" s="10">
        <v>313.48</v>
      </c>
      <c r="Q197" s="209">
        <v>2731.48</v>
      </c>
      <c r="R197" s="10"/>
      <c r="S197" s="371"/>
      <c r="T197" s="372"/>
      <c r="U197" s="10">
        <v>383</v>
      </c>
      <c r="V197" s="10">
        <v>201</v>
      </c>
      <c r="W197" s="10">
        <v>107</v>
      </c>
      <c r="X197" s="10">
        <v>52</v>
      </c>
      <c r="Y197" s="10">
        <v>455</v>
      </c>
      <c r="Z197" s="10"/>
      <c r="AA197" s="197"/>
      <c r="AB197" s="10" t="s">
        <v>446</v>
      </c>
      <c r="AC197" s="10"/>
      <c r="AD197" s="232">
        <v>8069</v>
      </c>
      <c r="AE197" s="210">
        <v>76</v>
      </c>
      <c r="AF197" s="210">
        <v>59</v>
      </c>
      <c r="AG197" s="210">
        <v>48</v>
      </c>
      <c r="AH197" s="210">
        <v>45</v>
      </c>
      <c r="AI197" s="210">
        <v>43</v>
      </c>
      <c r="AJ197" s="210"/>
      <c r="AK197" s="371"/>
      <c r="AL197" s="372"/>
      <c r="AM197" s="211">
        <v>25566.03</v>
      </c>
      <c r="AN197" s="211">
        <v>12790.85</v>
      </c>
      <c r="AO197" s="211">
        <v>9066.84</v>
      </c>
      <c r="AP197" s="211">
        <v>9185.06</v>
      </c>
      <c r="AQ197" s="211">
        <v>64129.3</v>
      </c>
      <c r="AR197" s="210"/>
      <c r="AS197" s="371"/>
      <c r="AT197" s="372"/>
      <c r="AU197" s="210">
        <v>328</v>
      </c>
      <c r="AV197" s="210">
        <v>164</v>
      </c>
      <c r="AW197" s="210">
        <v>116</v>
      </c>
      <c r="AX197" s="210">
        <v>118</v>
      </c>
      <c r="AY197" s="210">
        <v>833</v>
      </c>
      <c r="AZ197" s="210"/>
      <c r="BA197" s="197"/>
    </row>
    <row r="198" spans="1:53" x14ac:dyDescent="0.25">
      <c r="A198" s="208"/>
      <c r="B198" s="10" t="s">
        <v>388</v>
      </c>
      <c r="C198" s="10"/>
      <c r="D198" s="232">
        <v>8329</v>
      </c>
      <c r="E198" s="10">
        <v>7</v>
      </c>
      <c r="F198" s="10">
        <v>3</v>
      </c>
      <c r="G198" s="10">
        <v>4</v>
      </c>
      <c r="H198" s="10">
        <v>6</v>
      </c>
      <c r="I198" s="10">
        <v>5</v>
      </c>
      <c r="J198" s="10"/>
      <c r="K198" s="371"/>
      <c r="L198" s="372"/>
      <c r="M198" s="10">
        <v>801.81</v>
      </c>
      <c r="N198" s="10">
        <v>233.93</v>
      </c>
      <c r="O198" s="10">
        <v>452.6</v>
      </c>
      <c r="P198" s="10">
        <v>767.43</v>
      </c>
      <c r="Q198" s="209">
        <v>14125.32</v>
      </c>
      <c r="R198" s="10"/>
      <c r="S198" s="371"/>
      <c r="T198" s="372"/>
      <c r="U198" s="10">
        <v>80</v>
      </c>
      <c r="V198" s="10">
        <v>23</v>
      </c>
      <c r="W198" s="10">
        <v>50</v>
      </c>
      <c r="X198" s="10">
        <v>77</v>
      </c>
      <c r="Y198" s="213">
        <v>1413</v>
      </c>
      <c r="Z198" s="10"/>
      <c r="AA198" s="197"/>
      <c r="AB198" s="10" t="s">
        <v>704</v>
      </c>
      <c r="AC198" s="10"/>
      <c r="AD198" s="232">
        <v>8069</v>
      </c>
      <c r="AE198" s="210">
        <v>1</v>
      </c>
      <c r="AF198" s="210"/>
      <c r="AG198" s="210"/>
      <c r="AH198" s="210"/>
      <c r="AI198" s="210"/>
      <c r="AJ198" s="210"/>
      <c r="AK198" s="371"/>
      <c r="AL198" s="372"/>
      <c r="AM198" s="210">
        <v>176.27</v>
      </c>
      <c r="AN198" s="210" t="s">
        <v>699</v>
      </c>
      <c r="AO198" s="210" t="s">
        <v>699</v>
      </c>
      <c r="AP198" s="210" t="s">
        <v>699</v>
      </c>
      <c r="AQ198" s="210" t="s">
        <v>699</v>
      </c>
      <c r="AR198" s="210"/>
      <c r="AS198" s="371"/>
      <c r="AT198" s="372"/>
      <c r="AU198" s="210">
        <v>176</v>
      </c>
      <c r="AV198" s="210" t="s">
        <v>699</v>
      </c>
      <c r="AW198" s="210" t="s">
        <v>699</v>
      </c>
      <c r="AX198" s="210" t="s">
        <v>699</v>
      </c>
      <c r="AY198" s="210" t="s">
        <v>699</v>
      </c>
      <c r="AZ198" s="210"/>
      <c r="BA198" s="197"/>
    </row>
    <row r="199" spans="1:53" x14ac:dyDescent="0.25">
      <c r="A199" s="208"/>
      <c r="B199" s="10" t="s">
        <v>390</v>
      </c>
      <c r="C199" s="10"/>
      <c r="D199" s="232">
        <v>8092</v>
      </c>
      <c r="E199" s="10">
        <v>31</v>
      </c>
      <c r="F199" s="10">
        <v>15</v>
      </c>
      <c r="G199" s="10">
        <v>15</v>
      </c>
      <c r="H199" s="10">
        <v>16</v>
      </c>
      <c r="I199" s="10">
        <v>17</v>
      </c>
      <c r="J199" s="10"/>
      <c r="K199" s="371"/>
      <c r="L199" s="372"/>
      <c r="M199" s="209">
        <v>9645.7800000000007</v>
      </c>
      <c r="N199" s="209">
        <v>3886.73</v>
      </c>
      <c r="O199" s="209">
        <v>2653.5</v>
      </c>
      <c r="P199" s="209">
        <v>3495.83</v>
      </c>
      <c r="Q199" s="209">
        <v>14760.02</v>
      </c>
      <c r="R199" s="10"/>
      <c r="S199" s="371"/>
      <c r="T199" s="372"/>
      <c r="U199" s="10">
        <v>261</v>
      </c>
      <c r="V199" s="10">
        <v>105</v>
      </c>
      <c r="W199" s="10">
        <v>72</v>
      </c>
      <c r="X199" s="10">
        <v>94</v>
      </c>
      <c r="Y199" s="10">
        <v>399</v>
      </c>
      <c r="Z199" s="10"/>
      <c r="AA199" s="197"/>
      <c r="AB199" s="10" t="s">
        <v>447</v>
      </c>
      <c r="AC199" s="10"/>
      <c r="AD199" s="232">
        <v>8070</v>
      </c>
      <c r="AE199" s="210">
        <v>45</v>
      </c>
      <c r="AF199" s="210">
        <v>24</v>
      </c>
      <c r="AG199" s="210">
        <v>14</v>
      </c>
      <c r="AH199" s="210">
        <v>12</v>
      </c>
      <c r="AI199" s="210">
        <v>8</v>
      </c>
      <c r="AJ199" s="210"/>
      <c r="AK199" s="371"/>
      <c r="AL199" s="372"/>
      <c r="AM199" s="211">
        <v>61429.75</v>
      </c>
      <c r="AN199" s="211">
        <v>33681.53</v>
      </c>
      <c r="AO199" s="211">
        <v>31187.1</v>
      </c>
      <c r="AP199" s="211">
        <v>25734.04</v>
      </c>
      <c r="AQ199" s="211">
        <v>2894.84</v>
      </c>
      <c r="AR199" s="210"/>
      <c r="AS199" s="371"/>
      <c r="AT199" s="372"/>
      <c r="AU199" s="212">
        <v>1254</v>
      </c>
      <c r="AV199" s="210">
        <v>687</v>
      </c>
      <c r="AW199" s="210">
        <v>664</v>
      </c>
      <c r="AX199" s="210">
        <v>548</v>
      </c>
      <c r="AY199" s="210">
        <v>60</v>
      </c>
      <c r="AZ199" s="210"/>
      <c r="BA199" s="197"/>
    </row>
    <row r="200" spans="1:53" x14ac:dyDescent="0.25">
      <c r="A200" s="208"/>
      <c r="B200" s="10" t="s">
        <v>391</v>
      </c>
      <c r="C200" s="10"/>
      <c r="D200" s="232">
        <v>8330</v>
      </c>
      <c r="E200" s="10">
        <v>1932</v>
      </c>
      <c r="F200" s="10">
        <v>1336</v>
      </c>
      <c r="G200" s="10">
        <v>1089</v>
      </c>
      <c r="H200" s="10">
        <v>1139</v>
      </c>
      <c r="I200" s="10">
        <v>1295</v>
      </c>
      <c r="J200" s="10"/>
      <c r="K200" s="371"/>
      <c r="L200" s="372"/>
      <c r="M200" s="209">
        <v>390823.83</v>
      </c>
      <c r="N200" s="209">
        <v>210535.88</v>
      </c>
      <c r="O200" s="209">
        <v>126823.39</v>
      </c>
      <c r="P200" s="209">
        <v>160303.95000000001</v>
      </c>
      <c r="Q200" s="209">
        <v>1390184.8</v>
      </c>
      <c r="R200" s="10"/>
      <c r="S200" s="371"/>
      <c r="T200" s="372"/>
      <c r="U200" s="10">
        <v>161</v>
      </c>
      <c r="V200" s="10">
        <v>87</v>
      </c>
      <c r="W200" s="10">
        <v>53</v>
      </c>
      <c r="X200" s="10">
        <v>67</v>
      </c>
      <c r="Y200" s="10">
        <v>573</v>
      </c>
      <c r="Z200" s="10"/>
      <c r="AA200" s="197"/>
      <c r="AB200" s="10" t="s">
        <v>451</v>
      </c>
      <c r="AC200" s="10"/>
      <c r="AD200" s="232">
        <v>8270</v>
      </c>
      <c r="AE200" s="210">
        <v>7</v>
      </c>
      <c r="AF200" s="210">
        <v>3</v>
      </c>
      <c r="AG200" s="210">
        <v>2</v>
      </c>
      <c r="AH200" s="210">
        <v>2</v>
      </c>
      <c r="AI200" s="210">
        <v>2</v>
      </c>
      <c r="AJ200" s="210"/>
      <c r="AK200" s="371"/>
      <c r="AL200" s="372"/>
      <c r="AM200" s="211">
        <v>2541.37</v>
      </c>
      <c r="AN200" s="210">
        <v>39.729999999999997</v>
      </c>
      <c r="AO200" s="210">
        <v>216.16</v>
      </c>
      <c r="AP200" s="210">
        <v>196.97</v>
      </c>
      <c r="AQ200" s="211">
        <v>6201.73</v>
      </c>
      <c r="AR200" s="210"/>
      <c r="AS200" s="371"/>
      <c r="AT200" s="372"/>
      <c r="AU200" s="210">
        <v>363</v>
      </c>
      <c r="AV200" s="210">
        <v>6</v>
      </c>
      <c r="AW200" s="210">
        <v>31</v>
      </c>
      <c r="AX200" s="210">
        <v>28</v>
      </c>
      <c r="AY200" s="210">
        <v>886</v>
      </c>
      <c r="AZ200" s="210"/>
      <c r="BA200" s="197"/>
    </row>
    <row r="201" spans="1:53" x14ac:dyDescent="0.25">
      <c r="A201" s="208"/>
      <c r="B201" s="10" t="s">
        <v>392</v>
      </c>
      <c r="C201" s="10"/>
      <c r="D201" s="232">
        <v>8210</v>
      </c>
      <c r="E201" s="10">
        <v>111</v>
      </c>
      <c r="F201" s="10">
        <v>75</v>
      </c>
      <c r="G201" s="10">
        <v>58</v>
      </c>
      <c r="H201" s="10">
        <v>46</v>
      </c>
      <c r="I201" s="10">
        <v>60</v>
      </c>
      <c r="J201" s="10"/>
      <c r="K201" s="371"/>
      <c r="L201" s="372"/>
      <c r="M201" s="209">
        <v>12659.15</v>
      </c>
      <c r="N201" s="209">
        <v>7069</v>
      </c>
      <c r="O201" s="209">
        <v>4070.9</v>
      </c>
      <c r="P201" s="209">
        <v>3541.48</v>
      </c>
      <c r="Q201" s="209">
        <v>40469.46</v>
      </c>
      <c r="R201" s="10"/>
      <c r="S201" s="371"/>
      <c r="T201" s="372"/>
      <c r="U201" s="10">
        <v>94</v>
      </c>
      <c r="V201" s="10">
        <v>53</v>
      </c>
      <c r="W201" s="10">
        <v>31</v>
      </c>
      <c r="X201" s="10">
        <v>27</v>
      </c>
      <c r="Y201" s="10">
        <v>302</v>
      </c>
      <c r="Z201" s="10"/>
      <c r="AA201" s="197"/>
      <c r="AB201" s="10" t="s">
        <v>454</v>
      </c>
      <c r="AC201" s="10"/>
      <c r="AD201" s="232">
        <v>8098</v>
      </c>
      <c r="AE201" s="210">
        <v>9</v>
      </c>
      <c r="AF201" s="210">
        <v>6</v>
      </c>
      <c r="AG201" s="210">
        <v>4</v>
      </c>
      <c r="AH201" s="210">
        <v>4</v>
      </c>
      <c r="AI201" s="210">
        <v>4</v>
      </c>
      <c r="AJ201" s="210"/>
      <c r="AK201" s="371"/>
      <c r="AL201" s="372"/>
      <c r="AM201" s="210">
        <v>488.7</v>
      </c>
      <c r="AN201" s="210">
        <v>344.37</v>
      </c>
      <c r="AO201" s="210">
        <v>109.72</v>
      </c>
      <c r="AP201" s="210">
        <v>108.13</v>
      </c>
      <c r="AQ201" s="211">
        <v>3287.6</v>
      </c>
      <c r="AR201" s="210"/>
      <c r="AS201" s="371"/>
      <c r="AT201" s="372"/>
      <c r="AU201" s="210">
        <v>49</v>
      </c>
      <c r="AV201" s="210">
        <v>34</v>
      </c>
      <c r="AW201" s="210">
        <v>11</v>
      </c>
      <c r="AX201" s="210">
        <v>11</v>
      </c>
      <c r="AY201" s="210">
        <v>329</v>
      </c>
      <c r="AZ201" s="210"/>
      <c r="BA201" s="197"/>
    </row>
    <row r="202" spans="1:53" x14ac:dyDescent="0.25">
      <c r="A202" s="208"/>
      <c r="B202" s="10" t="s">
        <v>393</v>
      </c>
      <c r="C202" s="10"/>
      <c r="D202" s="232">
        <v>8232</v>
      </c>
      <c r="E202" s="10">
        <v>8</v>
      </c>
      <c r="F202" s="10">
        <v>4</v>
      </c>
      <c r="G202" s="10">
        <v>3</v>
      </c>
      <c r="H202" s="10">
        <v>4</v>
      </c>
      <c r="I202" s="10">
        <v>5</v>
      </c>
      <c r="J202" s="10"/>
      <c r="K202" s="371"/>
      <c r="L202" s="372"/>
      <c r="M202" s="209">
        <v>1438.28</v>
      </c>
      <c r="N202" s="10">
        <v>912.1</v>
      </c>
      <c r="O202" s="10">
        <v>136.9</v>
      </c>
      <c r="P202" s="10">
        <v>433.2</v>
      </c>
      <c r="Q202" s="209">
        <v>3520.12</v>
      </c>
      <c r="R202" s="10"/>
      <c r="S202" s="371"/>
      <c r="T202" s="372"/>
      <c r="U202" s="10">
        <v>144</v>
      </c>
      <c r="V202" s="10">
        <v>91</v>
      </c>
      <c r="W202" s="10">
        <v>15</v>
      </c>
      <c r="X202" s="10">
        <v>48</v>
      </c>
      <c r="Y202" s="10">
        <v>352</v>
      </c>
      <c r="Z202" s="10"/>
      <c r="AA202" s="197"/>
      <c r="AB202" s="10" t="s">
        <v>456</v>
      </c>
      <c r="AC202" s="10"/>
      <c r="AD202" s="232">
        <v>8021</v>
      </c>
      <c r="AE202" s="210">
        <v>29</v>
      </c>
      <c r="AF202" s="210">
        <v>37</v>
      </c>
      <c r="AG202" s="210">
        <v>17</v>
      </c>
      <c r="AH202" s="210">
        <v>12</v>
      </c>
      <c r="AI202" s="210">
        <v>12</v>
      </c>
      <c r="AJ202" s="210"/>
      <c r="AK202" s="371"/>
      <c r="AL202" s="372"/>
      <c r="AM202" s="211">
        <v>31688.41</v>
      </c>
      <c r="AN202" s="211">
        <v>15545.72</v>
      </c>
      <c r="AO202" s="211">
        <v>4748.5600000000004</v>
      </c>
      <c r="AP202" s="211">
        <v>4243.87</v>
      </c>
      <c r="AQ202" s="211">
        <v>18071.509999999998</v>
      </c>
      <c r="AR202" s="210"/>
      <c r="AS202" s="371"/>
      <c r="AT202" s="372"/>
      <c r="AU202" s="210">
        <v>609</v>
      </c>
      <c r="AV202" s="210">
        <v>299</v>
      </c>
      <c r="AW202" s="210">
        <v>93</v>
      </c>
      <c r="AX202" s="210">
        <v>85</v>
      </c>
      <c r="AY202" s="210">
        <v>354</v>
      </c>
      <c r="AZ202" s="210"/>
      <c r="BA202" s="197"/>
    </row>
    <row r="203" spans="1:53" x14ac:dyDescent="0.25">
      <c r="A203" s="208"/>
      <c r="B203" s="10" t="s">
        <v>393</v>
      </c>
      <c r="C203" s="10"/>
      <c r="D203" s="232">
        <v>8234</v>
      </c>
      <c r="E203" s="10">
        <v>603</v>
      </c>
      <c r="F203" s="10">
        <v>410</v>
      </c>
      <c r="G203" s="10">
        <v>332</v>
      </c>
      <c r="H203" s="10">
        <v>320</v>
      </c>
      <c r="I203" s="10">
        <v>381</v>
      </c>
      <c r="J203" s="10"/>
      <c r="K203" s="371"/>
      <c r="L203" s="372"/>
      <c r="M203" s="209">
        <v>107726.36</v>
      </c>
      <c r="N203" s="209">
        <v>66679.31</v>
      </c>
      <c r="O203" s="209">
        <v>43496.01</v>
      </c>
      <c r="P203" s="209">
        <v>45222.64</v>
      </c>
      <c r="Q203" s="209">
        <v>371469.44</v>
      </c>
      <c r="R203" s="10"/>
      <c r="S203" s="371"/>
      <c r="T203" s="372"/>
      <c r="U203" s="10">
        <v>139</v>
      </c>
      <c r="V203" s="10">
        <v>86</v>
      </c>
      <c r="W203" s="10">
        <v>57</v>
      </c>
      <c r="X203" s="10">
        <v>59</v>
      </c>
      <c r="Y203" s="10">
        <v>479</v>
      </c>
      <c r="Z203" s="10"/>
      <c r="AA203" s="197"/>
      <c r="AB203" s="10" t="s">
        <v>458</v>
      </c>
      <c r="AC203" s="10"/>
      <c r="AD203" s="232">
        <v>8201</v>
      </c>
      <c r="AE203" s="210">
        <v>2</v>
      </c>
      <c r="AF203" s="210">
        <v>2</v>
      </c>
      <c r="AG203" s="210"/>
      <c r="AH203" s="210"/>
      <c r="AI203" s="210"/>
      <c r="AJ203" s="210"/>
      <c r="AK203" s="371"/>
      <c r="AL203" s="372"/>
      <c r="AM203" s="210">
        <v>477.58</v>
      </c>
      <c r="AN203" s="211">
        <v>1025.56</v>
      </c>
      <c r="AO203" s="210" t="s">
        <v>699</v>
      </c>
      <c r="AP203" s="210" t="s">
        <v>699</v>
      </c>
      <c r="AQ203" s="210" t="s">
        <v>699</v>
      </c>
      <c r="AR203" s="210"/>
      <c r="AS203" s="371"/>
      <c r="AT203" s="372"/>
      <c r="AU203" s="210">
        <v>119</v>
      </c>
      <c r="AV203" s="210">
        <v>256</v>
      </c>
      <c r="AW203" s="210" t="s">
        <v>699</v>
      </c>
      <c r="AX203" s="210" t="s">
        <v>699</v>
      </c>
      <c r="AY203" s="210" t="s">
        <v>699</v>
      </c>
      <c r="AZ203" s="210"/>
      <c r="BA203" s="197"/>
    </row>
    <row r="204" spans="1:53" x14ac:dyDescent="0.25">
      <c r="A204" s="208"/>
      <c r="B204" s="10" t="s">
        <v>394</v>
      </c>
      <c r="C204" s="10"/>
      <c r="D204" s="232">
        <v>8055</v>
      </c>
      <c r="E204" s="10">
        <v>136</v>
      </c>
      <c r="F204" s="10">
        <v>71</v>
      </c>
      <c r="G204" s="10">
        <v>52</v>
      </c>
      <c r="H204" s="10">
        <v>43</v>
      </c>
      <c r="I204" s="10">
        <v>55</v>
      </c>
      <c r="J204" s="10"/>
      <c r="K204" s="371"/>
      <c r="L204" s="372"/>
      <c r="M204" s="209">
        <v>37276.75</v>
      </c>
      <c r="N204" s="209">
        <v>17439.59</v>
      </c>
      <c r="O204" s="209">
        <v>11418.51</v>
      </c>
      <c r="P204" s="209">
        <v>11117.24</v>
      </c>
      <c r="Q204" s="209">
        <v>161846.85999999999</v>
      </c>
      <c r="R204" s="10"/>
      <c r="S204" s="371"/>
      <c r="T204" s="372"/>
      <c r="U204" s="10">
        <v>236</v>
      </c>
      <c r="V204" s="10">
        <v>110</v>
      </c>
      <c r="W204" s="10">
        <v>73</v>
      </c>
      <c r="X204" s="10">
        <v>71</v>
      </c>
      <c r="Y204" s="213">
        <v>1024</v>
      </c>
      <c r="Z204" s="10"/>
      <c r="AA204" s="197"/>
      <c r="AB204" s="10" t="s">
        <v>460</v>
      </c>
      <c r="AC204" s="10"/>
      <c r="AD204" s="232">
        <v>8071</v>
      </c>
      <c r="AE204" s="210">
        <v>62</v>
      </c>
      <c r="AF204" s="210">
        <v>29</v>
      </c>
      <c r="AG204" s="210">
        <v>23</v>
      </c>
      <c r="AH204" s="210">
        <v>21</v>
      </c>
      <c r="AI204" s="210">
        <v>12</v>
      </c>
      <c r="AJ204" s="210"/>
      <c r="AK204" s="371"/>
      <c r="AL204" s="372"/>
      <c r="AM204" s="211">
        <v>14664.49</v>
      </c>
      <c r="AN204" s="211">
        <v>5832.61</v>
      </c>
      <c r="AO204" s="211">
        <v>2621.49</v>
      </c>
      <c r="AP204" s="211">
        <v>2853.02</v>
      </c>
      <c r="AQ204" s="211">
        <v>3567.52</v>
      </c>
      <c r="AR204" s="210"/>
      <c r="AS204" s="371"/>
      <c r="AT204" s="372"/>
      <c r="AU204" s="210">
        <v>237</v>
      </c>
      <c r="AV204" s="210">
        <v>94</v>
      </c>
      <c r="AW204" s="210">
        <v>43</v>
      </c>
      <c r="AX204" s="210">
        <v>47</v>
      </c>
      <c r="AY204" s="210">
        <v>58</v>
      </c>
      <c r="AZ204" s="210"/>
      <c r="BA204" s="197"/>
    </row>
    <row r="205" spans="1:53" x14ac:dyDescent="0.25">
      <c r="A205" s="208"/>
      <c r="B205" s="10" t="s">
        <v>395</v>
      </c>
      <c r="C205" s="10"/>
      <c r="D205" s="232">
        <v>8027</v>
      </c>
      <c r="E205" s="10">
        <v>2</v>
      </c>
      <c r="F205" s="10">
        <v>2</v>
      </c>
      <c r="G205" s="10">
        <v>1</v>
      </c>
      <c r="H205" s="10">
        <v>1</v>
      </c>
      <c r="I205" s="10">
        <v>1</v>
      </c>
      <c r="J205" s="10"/>
      <c r="K205" s="371"/>
      <c r="L205" s="372"/>
      <c r="M205" s="10">
        <v>253.24</v>
      </c>
      <c r="N205" s="10">
        <v>341.16</v>
      </c>
      <c r="O205" s="10">
        <v>126.91</v>
      </c>
      <c r="P205" s="10">
        <v>121.28</v>
      </c>
      <c r="Q205" s="209">
        <v>1688.08</v>
      </c>
      <c r="R205" s="10"/>
      <c r="S205" s="371"/>
      <c r="T205" s="372"/>
      <c r="U205" s="10">
        <v>127</v>
      </c>
      <c r="V205" s="10">
        <v>171</v>
      </c>
      <c r="W205" s="10">
        <v>63</v>
      </c>
      <c r="X205" s="10">
        <v>61</v>
      </c>
      <c r="Y205" s="10">
        <v>844</v>
      </c>
      <c r="Z205" s="10"/>
      <c r="AA205" s="197"/>
      <c r="AB205" s="10" t="s">
        <v>462</v>
      </c>
      <c r="AC205" s="10"/>
      <c r="AD205" s="232">
        <v>8318</v>
      </c>
      <c r="AE205" s="210">
        <v>1</v>
      </c>
      <c r="AF205" s="210"/>
      <c r="AG205" s="210"/>
      <c r="AH205" s="210"/>
      <c r="AI205" s="210"/>
      <c r="AJ205" s="210"/>
      <c r="AK205" s="371"/>
      <c r="AL205" s="372"/>
      <c r="AM205" s="210">
        <v>11.45</v>
      </c>
      <c r="AN205" s="210" t="s">
        <v>699</v>
      </c>
      <c r="AO205" s="210" t="s">
        <v>699</v>
      </c>
      <c r="AP205" s="210" t="s">
        <v>699</v>
      </c>
      <c r="AQ205" s="210" t="s">
        <v>699</v>
      </c>
      <c r="AR205" s="210"/>
      <c r="AS205" s="371"/>
      <c r="AT205" s="372"/>
      <c r="AU205" s="210">
        <v>11</v>
      </c>
      <c r="AV205" s="210" t="s">
        <v>699</v>
      </c>
      <c r="AW205" s="210" t="s">
        <v>699</v>
      </c>
      <c r="AX205" s="210" t="s">
        <v>699</v>
      </c>
      <c r="AY205" s="210" t="s">
        <v>699</v>
      </c>
      <c r="AZ205" s="210"/>
      <c r="BA205" s="197"/>
    </row>
    <row r="206" spans="1:53" x14ac:dyDescent="0.25">
      <c r="A206" s="208"/>
      <c r="B206" s="10" t="s">
        <v>395</v>
      </c>
      <c r="C206" s="10"/>
      <c r="D206" s="232">
        <v>8056</v>
      </c>
      <c r="E206" s="10">
        <v>89</v>
      </c>
      <c r="F206" s="10">
        <v>50</v>
      </c>
      <c r="G206" s="10">
        <v>32</v>
      </c>
      <c r="H206" s="10">
        <v>26</v>
      </c>
      <c r="I206" s="10">
        <v>36</v>
      </c>
      <c r="J206" s="10"/>
      <c r="K206" s="371"/>
      <c r="L206" s="372"/>
      <c r="M206" s="209">
        <v>17899.830000000002</v>
      </c>
      <c r="N206" s="209">
        <v>8633.7199999999993</v>
      </c>
      <c r="O206" s="209">
        <v>4613.09</v>
      </c>
      <c r="P206" s="209">
        <v>6252.04</v>
      </c>
      <c r="Q206" s="209">
        <v>37025.96</v>
      </c>
      <c r="R206" s="10"/>
      <c r="S206" s="371"/>
      <c r="T206" s="372"/>
      <c r="U206" s="10">
        <v>158</v>
      </c>
      <c r="V206" s="10">
        <v>76</v>
      </c>
      <c r="W206" s="10">
        <v>41</v>
      </c>
      <c r="X206" s="10">
        <v>56</v>
      </c>
      <c r="Y206" s="10">
        <v>328</v>
      </c>
      <c r="Z206" s="10"/>
      <c r="AA206" s="197"/>
      <c r="AB206" s="10" t="s">
        <v>464</v>
      </c>
      <c r="AC206" s="10"/>
      <c r="AD206" s="232">
        <v>8232</v>
      </c>
      <c r="AE206" s="210">
        <v>260</v>
      </c>
      <c r="AF206" s="210">
        <v>145</v>
      </c>
      <c r="AG206" s="210">
        <v>107</v>
      </c>
      <c r="AH206" s="210">
        <v>87</v>
      </c>
      <c r="AI206" s="210">
        <v>79</v>
      </c>
      <c r="AJ206" s="210"/>
      <c r="AK206" s="371"/>
      <c r="AL206" s="372"/>
      <c r="AM206" s="211">
        <v>68249.7</v>
      </c>
      <c r="AN206" s="211">
        <v>23069.439999999999</v>
      </c>
      <c r="AO206" s="211">
        <v>19611.13</v>
      </c>
      <c r="AP206" s="211">
        <v>16878.349999999999</v>
      </c>
      <c r="AQ206" s="211">
        <v>83269.69</v>
      </c>
      <c r="AR206" s="210"/>
      <c r="AS206" s="371"/>
      <c r="AT206" s="372"/>
      <c r="AU206" s="210">
        <v>253</v>
      </c>
      <c r="AV206" s="210">
        <v>85</v>
      </c>
      <c r="AW206" s="210">
        <v>74</v>
      </c>
      <c r="AX206" s="210">
        <v>64</v>
      </c>
      <c r="AY206" s="210">
        <v>310</v>
      </c>
      <c r="AZ206" s="210"/>
      <c r="BA206" s="197"/>
    </row>
    <row r="207" spans="1:53" x14ac:dyDescent="0.25">
      <c r="A207" s="208"/>
      <c r="B207" s="10" t="s">
        <v>396</v>
      </c>
      <c r="C207" s="10"/>
      <c r="D207" s="232">
        <v>8332</v>
      </c>
      <c r="E207" s="10">
        <v>2760</v>
      </c>
      <c r="F207" s="10">
        <v>1918</v>
      </c>
      <c r="G207" s="10">
        <v>1558</v>
      </c>
      <c r="H207" s="10">
        <v>1517</v>
      </c>
      <c r="I207" s="10">
        <v>2016</v>
      </c>
      <c r="J207" s="10"/>
      <c r="K207" s="371"/>
      <c r="L207" s="372"/>
      <c r="M207" s="209">
        <v>604631.09</v>
      </c>
      <c r="N207" s="209">
        <v>340004.43</v>
      </c>
      <c r="O207" s="209">
        <v>222117.16</v>
      </c>
      <c r="P207" s="209">
        <v>247144.8</v>
      </c>
      <c r="Q207" s="209">
        <v>1882815.53</v>
      </c>
      <c r="R207" s="10"/>
      <c r="S207" s="371"/>
      <c r="T207" s="372"/>
      <c r="U207" s="10">
        <v>174</v>
      </c>
      <c r="V207" s="10">
        <v>98</v>
      </c>
      <c r="W207" s="10">
        <v>64</v>
      </c>
      <c r="X207" s="10">
        <v>72</v>
      </c>
      <c r="Y207" s="10">
        <v>542</v>
      </c>
      <c r="Z207" s="10"/>
      <c r="AA207" s="197"/>
      <c r="AB207" s="10" t="s">
        <v>465</v>
      </c>
      <c r="AC207" s="10"/>
      <c r="AD207" s="232">
        <v>8318</v>
      </c>
      <c r="AE207" s="210">
        <v>2</v>
      </c>
      <c r="AF207" s="210"/>
      <c r="AG207" s="210"/>
      <c r="AH207" s="210"/>
      <c r="AI207" s="210"/>
      <c r="AJ207" s="210"/>
      <c r="AK207" s="371"/>
      <c r="AL207" s="372"/>
      <c r="AM207" s="210">
        <v>337.52</v>
      </c>
      <c r="AN207" s="210" t="s">
        <v>699</v>
      </c>
      <c r="AO207" s="210" t="s">
        <v>699</v>
      </c>
      <c r="AP207" s="210" t="s">
        <v>699</v>
      </c>
      <c r="AQ207" s="210" t="s">
        <v>699</v>
      </c>
      <c r="AR207" s="210"/>
      <c r="AS207" s="371"/>
      <c r="AT207" s="372"/>
      <c r="AU207" s="210">
        <v>169</v>
      </c>
      <c r="AV207" s="210" t="s">
        <v>699</v>
      </c>
      <c r="AW207" s="210" t="s">
        <v>699</v>
      </c>
      <c r="AX207" s="210" t="s">
        <v>699</v>
      </c>
      <c r="AY207" s="210" t="s">
        <v>699</v>
      </c>
      <c r="AZ207" s="210"/>
      <c r="BA207" s="197"/>
    </row>
    <row r="208" spans="1:53" x14ac:dyDescent="0.25">
      <c r="A208" s="208"/>
      <c r="B208" s="10" t="s">
        <v>398</v>
      </c>
      <c r="C208" s="10"/>
      <c r="D208" s="232">
        <v>8340</v>
      </c>
      <c r="E208" s="10">
        <v>45</v>
      </c>
      <c r="F208" s="10">
        <v>27</v>
      </c>
      <c r="G208" s="10">
        <v>26</v>
      </c>
      <c r="H208" s="10">
        <v>31</v>
      </c>
      <c r="I208" s="10">
        <v>31</v>
      </c>
      <c r="J208" s="10"/>
      <c r="K208" s="371"/>
      <c r="L208" s="372"/>
      <c r="M208" s="209">
        <v>10879.57</v>
      </c>
      <c r="N208" s="209">
        <v>6075.39</v>
      </c>
      <c r="O208" s="209">
        <v>4574.42</v>
      </c>
      <c r="P208" s="209">
        <v>6904.53</v>
      </c>
      <c r="Q208" s="209">
        <v>49408.04</v>
      </c>
      <c r="R208" s="10"/>
      <c r="S208" s="371"/>
      <c r="T208" s="372"/>
      <c r="U208" s="10">
        <v>170</v>
      </c>
      <c r="V208" s="10">
        <v>95</v>
      </c>
      <c r="W208" s="10">
        <v>73</v>
      </c>
      <c r="X208" s="10">
        <v>108</v>
      </c>
      <c r="Y208" s="10">
        <v>772</v>
      </c>
      <c r="Z208" s="10"/>
      <c r="AA208" s="197"/>
      <c r="AB208" s="10" t="s">
        <v>466</v>
      </c>
      <c r="AC208" s="10"/>
      <c r="AD208" s="232">
        <v>8201</v>
      </c>
      <c r="AE208" s="210">
        <v>1</v>
      </c>
      <c r="AF208" s="210"/>
      <c r="AG208" s="210"/>
      <c r="AH208" s="210"/>
      <c r="AI208" s="210"/>
      <c r="AJ208" s="210"/>
      <c r="AK208" s="371"/>
      <c r="AL208" s="372"/>
      <c r="AM208" s="210">
        <v>288.48</v>
      </c>
      <c r="AN208" s="210" t="s">
        <v>699</v>
      </c>
      <c r="AO208" s="210" t="s">
        <v>699</v>
      </c>
      <c r="AP208" s="210" t="s">
        <v>699</v>
      </c>
      <c r="AQ208" s="210" t="s">
        <v>699</v>
      </c>
      <c r="AR208" s="210"/>
      <c r="AS208" s="371"/>
      <c r="AT208" s="372"/>
      <c r="AU208" s="210">
        <v>288</v>
      </c>
      <c r="AV208" s="210" t="s">
        <v>699</v>
      </c>
      <c r="AW208" s="210" t="s">
        <v>699</v>
      </c>
      <c r="AX208" s="210" t="s">
        <v>699</v>
      </c>
      <c r="AY208" s="210" t="s">
        <v>699</v>
      </c>
      <c r="AZ208" s="210"/>
      <c r="BA208" s="197"/>
    </row>
    <row r="209" spans="1:53" x14ac:dyDescent="0.25">
      <c r="A209" s="208"/>
      <c r="B209" s="10" t="s">
        <v>703</v>
      </c>
      <c r="C209" s="10"/>
      <c r="D209" s="232">
        <v>8332</v>
      </c>
      <c r="E209" s="10">
        <v>1</v>
      </c>
      <c r="F209" s="10">
        <v>1</v>
      </c>
      <c r="G209" s="10">
        <v>1</v>
      </c>
      <c r="H209" s="10">
        <v>1</v>
      </c>
      <c r="I209" s="10">
        <v>1</v>
      </c>
      <c r="J209" s="10"/>
      <c r="K209" s="371"/>
      <c r="L209" s="372"/>
      <c r="M209" s="10">
        <v>71.510000000000005</v>
      </c>
      <c r="N209" s="10">
        <v>53</v>
      </c>
      <c r="O209" s="10">
        <v>39.229999999999997</v>
      </c>
      <c r="P209" s="10">
        <v>37.75</v>
      </c>
      <c r="Q209" s="10">
        <v>159.49</v>
      </c>
      <c r="R209" s="10"/>
      <c r="S209" s="371"/>
      <c r="T209" s="372"/>
      <c r="U209" s="10">
        <v>72</v>
      </c>
      <c r="V209" s="10">
        <v>53</v>
      </c>
      <c r="W209" s="10">
        <v>39</v>
      </c>
      <c r="X209" s="10">
        <v>38</v>
      </c>
      <c r="Y209" s="10">
        <v>159</v>
      </c>
      <c r="Z209" s="10"/>
      <c r="AA209" s="197"/>
      <c r="AB209" s="10" t="s">
        <v>466</v>
      </c>
      <c r="AC209" s="10"/>
      <c r="AD209" s="232">
        <v>8205</v>
      </c>
      <c r="AE209" s="210">
        <v>1</v>
      </c>
      <c r="AF209" s="210"/>
      <c r="AG209" s="210"/>
      <c r="AH209" s="210"/>
      <c r="AI209" s="210"/>
      <c r="AJ209" s="210"/>
      <c r="AK209" s="371"/>
      <c r="AL209" s="372"/>
      <c r="AM209" s="211">
        <v>10058.780000000001</v>
      </c>
      <c r="AN209" s="210" t="s">
        <v>699</v>
      </c>
      <c r="AO209" s="210" t="s">
        <v>699</v>
      </c>
      <c r="AP209" s="210" t="s">
        <v>699</v>
      </c>
      <c r="AQ209" s="210" t="s">
        <v>699</v>
      </c>
      <c r="AR209" s="210"/>
      <c r="AS209" s="371"/>
      <c r="AT209" s="372"/>
      <c r="AU209" s="212">
        <v>10059</v>
      </c>
      <c r="AV209" s="210" t="s">
        <v>699</v>
      </c>
      <c r="AW209" s="210" t="s">
        <v>699</v>
      </c>
      <c r="AX209" s="210" t="s">
        <v>699</v>
      </c>
      <c r="AY209" s="210" t="s">
        <v>699</v>
      </c>
      <c r="AZ209" s="210"/>
      <c r="BA209" s="197"/>
    </row>
    <row r="210" spans="1:53" x14ac:dyDescent="0.25">
      <c r="A210" s="208"/>
      <c r="B210" s="10" t="s">
        <v>401</v>
      </c>
      <c r="C210" s="10"/>
      <c r="D210" s="232">
        <v>8341</v>
      </c>
      <c r="E210" s="10">
        <v>199</v>
      </c>
      <c r="F210" s="10">
        <v>135</v>
      </c>
      <c r="G210" s="10">
        <v>111</v>
      </c>
      <c r="H210" s="10">
        <v>97</v>
      </c>
      <c r="I210" s="10">
        <v>132</v>
      </c>
      <c r="J210" s="10"/>
      <c r="K210" s="371"/>
      <c r="L210" s="372"/>
      <c r="M210" s="209">
        <v>37663.39</v>
      </c>
      <c r="N210" s="209">
        <v>24608.25</v>
      </c>
      <c r="O210" s="209">
        <v>16429.169999999998</v>
      </c>
      <c r="P210" s="209">
        <v>15586.48</v>
      </c>
      <c r="Q210" s="209">
        <v>122476.94</v>
      </c>
      <c r="R210" s="10"/>
      <c r="S210" s="371"/>
      <c r="T210" s="372"/>
      <c r="U210" s="10">
        <v>138</v>
      </c>
      <c r="V210" s="10">
        <v>90</v>
      </c>
      <c r="W210" s="10">
        <v>64</v>
      </c>
      <c r="X210" s="10">
        <v>58</v>
      </c>
      <c r="Y210" s="10">
        <v>452</v>
      </c>
      <c r="Z210" s="10"/>
      <c r="AA210" s="197"/>
      <c r="AB210" s="10" t="s">
        <v>466</v>
      </c>
      <c r="AC210" s="10"/>
      <c r="AD210" s="232">
        <v>8240</v>
      </c>
      <c r="AE210" s="210">
        <v>24</v>
      </c>
      <c r="AF210" s="210">
        <v>12</v>
      </c>
      <c r="AG210" s="210">
        <v>4</v>
      </c>
      <c r="AH210" s="210">
        <v>5</v>
      </c>
      <c r="AI210" s="210">
        <v>5</v>
      </c>
      <c r="AJ210" s="210"/>
      <c r="AK210" s="371"/>
      <c r="AL210" s="372"/>
      <c r="AM210" s="211">
        <v>4999.1000000000004</v>
      </c>
      <c r="AN210" s="211">
        <v>2963.44</v>
      </c>
      <c r="AO210" s="211">
        <v>1135.1500000000001</v>
      </c>
      <c r="AP210" s="210">
        <v>920.64</v>
      </c>
      <c r="AQ210" s="211">
        <v>1940.75</v>
      </c>
      <c r="AR210" s="210"/>
      <c r="AS210" s="371"/>
      <c r="AT210" s="372"/>
      <c r="AU210" s="210">
        <v>172</v>
      </c>
      <c r="AV210" s="210">
        <v>102</v>
      </c>
      <c r="AW210" s="210">
        <v>44</v>
      </c>
      <c r="AX210" s="210">
        <v>34</v>
      </c>
      <c r="AY210" s="210">
        <v>67</v>
      </c>
      <c r="AZ210" s="210"/>
      <c r="BA210" s="197"/>
    </row>
    <row r="211" spans="1:53" x14ac:dyDescent="0.25">
      <c r="A211" s="208"/>
      <c r="B211" s="10" t="s">
        <v>402</v>
      </c>
      <c r="C211" s="10"/>
      <c r="D211" s="232">
        <v>8342</v>
      </c>
      <c r="E211" s="10">
        <v>130</v>
      </c>
      <c r="F211" s="10">
        <v>76</v>
      </c>
      <c r="G211" s="10">
        <v>60</v>
      </c>
      <c r="H211" s="10">
        <v>54</v>
      </c>
      <c r="I211" s="10">
        <v>77</v>
      </c>
      <c r="J211" s="10"/>
      <c r="K211" s="371"/>
      <c r="L211" s="372"/>
      <c r="M211" s="209">
        <v>36827.18</v>
      </c>
      <c r="N211" s="209">
        <v>15449.77</v>
      </c>
      <c r="O211" s="209">
        <v>9054.34</v>
      </c>
      <c r="P211" s="209">
        <v>8733.7800000000007</v>
      </c>
      <c r="Q211" s="209">
        <v>140940.09</v>
      </c>
      <c r="R211" s="10"/>
      <c r="S211" s="371"/>
      <c r="T211" s="372"/>
      <c r="U211" s="10">
        <v>226</v>
      </c>
      <c r="V211" s="10">
        <v>95</v>
      </c>
      <c r="W211" s="10">
        <v>56</v>
      </c>
      <c r="X211" s="10">
        <v>54</v>
      </c>
      <c r="Y211" s="10">
        <v>865</v>
      </c>
      <c r="Z211" s="10"/>
      <c r="AA211" s="197"/>
      <c r="AB211" s="10" t="s">
        <v>468</v>
      </c>
      <c r="AC211" s="10"/>
      <c r="AD211" s="232">
        <v>8348</v>
      </c>
      <c r="AE211" s="210">
        <v>5</v>
      </c>
      <c r="AF211" s="210">
        <v>4</v>
      </c>
      <c r="AG211" s="210">
        <v>4</v>
      </c>
      <c r="AH211" s="210">
        <v>4</v>
      </c>
      <c r="AI211" s="210">
        <v>4</v>
      </c>
      <c r="AJ211" s="210"/>
      <c r="AK211" s="371"/>
      <c r="AL211" s="372"/>
      <c r="AM211" s="210">
        <v>174.29</v>
      </c>
      <c r="AN211" s="210">
        <v>119.67</v>
      </c>
      <c r="AO211" s="210">
        <v>139.82</v>
      </c>
      <c r="AP211" s="210">
        <v>137.49</v>
      </c>
      <c r="AQ211" s="210">
        <v>579.92999999999995</v>
      </c>
      <c r="AR211" s="210"/>
      <c r="AS211" s="371"/>
      <c r="AT211" s="372"/>
      <c r="AU211" s="210">
        <v>35</v>
      </c>
      <c r="AV211" s="210">
        <v>24</v>
      </c>
      <c r="AW211" s="210">
        <v>28</v>
      </c>
      <c r="AX211" s="210">
        <v>27</v>
      </c>
      <c r="AY211" s="210">
        <v>116</v>
      </c>
      <c r="AZ211" s="210"/>
      <c r="BA211" s="197"/>
    </row>
    <row r="212" spans="1:53" x14ac:dyDescent="0.25">
      <c r="A212" s="208"/>
      <c r="B212" s="10" t="s">
        <v>405</v>
      </c>
      <c r="C212" s="10"/>
      <c r="D212" s="232">
        <v>8343</v>
      </c>
      <c r="E212" s="10">
        <v>192</v>
      </c>
      <c r="F212" s="10">
        <v>102</v>
      </c>
      <c r="G212" s="10">
        <v>76</v>
      </c>
      <c r="H212" s="10">
        <v>76</v>
      </c>
      <c r="I212" s="10">
        <v>97</v>
      </c>
      <c r="J212" s="10"/>
      <c r="K212" s="371"/>
      <c r="L212" s="372"/>
      <c r="M212" s="209">
        <v>39248.31</v>
      </c>
      <c r="N212" s="209">
        <v>15747.39</v>
      </c>
      <c r="O212" s="209">
        <v>10736.1</v>
      </c>
      <c r="P212" s="209">
        <v>10632.09</v>
      </c>
      <c r="Q212" s="209">
        <v>117455.72</v>
      </c>
      <c r="R212" s="10"/>
      <c r="S212" s="371"/>
      <c r="T212" s="372"/>
      <c r="U212" s="10">
        <v>171</v>
      </c>
      <c r="V212" s="10">
        <v>69</v>
      </c>
      <c r="W212" s="10">
        <v>48</v>
      </c>
      <c r="X212" s="10">
        <v>47</v>
      </c>
      <c r="Y212" s="10">
        <v>513</v>
      </c>
      <c r="Z212" s="10"/>
      <c r="AA212" s="197"/>
      <c r="AB212" s="10" t="s">
        <v>470</v>
      </c>
      <c r="AC212" s="10"/>
      <c r="AD212" s="232">
        <v>8349</v>
      </c>
      <c r="AE212" s="210">
        <v>22</v>
      </c>
      <c r="AF212" s="210">
        <v>14</v>
      </c>
      <c r="AG212" s="210">
        <v>10</v>
      </c>
      <c r="AH212" s="210">
        <v>8</v>
      </c>
      <c r="AI212" s="210">
        <v>8</v>
      </c>
      <c r="AJ212" s="210"/>
      <c r="AK212" s="371"/>
      <c r="AL212" s="372"/>
      <c r="AM212" s="211">
        <v>2081.2399999999998</v>
      </c>
      <c r="AN212" s="211">
        <v>1081.3800000000001</v>
      </c>
      <c r="AO212" s="211">
        <v>1016.76</v>
      </c>
      <c r="AP212" s="210">
        <v>361.76</v>
      </c>
      <c r="AQ212" s="211">
        <v>3757.3</v>
      </c>
      <c r="AR212" s="210"/>
      <c r="AS212" s="371"/>
      <c r="AT212" s="372"/>
      <c r="AU212" s="210">
        <v>87</v>
      </c>
      <c r="AV212" s="210">
        <v>45</v>
      </c>
      <c r="AW212" s="210">
        <v>44</v>
      </c>
      <c r="AX212" s="210">
        <v>16</v>
      </c>
      <c r="AY212" s="210">
        <v>157</v>
      </c>
      <c r="AZ212" s="210"/>
      <c r="BA212" s="197"/>
    </row>
    <row r="213" spans="1:53" x14ac:dyDescent="0.25">
      <c r="A213" s="208"/>
      <c r="B213" s="10" t="s">
        <v>406</v>
      </c>
      <c r="C213" s="10"/>
      <c r="D213" s="232">
        <v>8201</v>
      </c>
      <c r="E213" s="10">
        <v>3</v>
      </c>
      <c r="F213" s="10">
        <v>4</v>
      </c>
      <c r="G213" s="10">
        <v>3</v>
      </c>
      <c r="H213" s="10">
        <v>2</v>
      </c>
      <c r="I213" s="10">
        <v>2</v>
      </c>
      <c r="J213" s="10"/>
      <c r="K213" s="371"/>
      <c r="L213" s="372"/>
      <c r="M213" s="10">
        <v>348.17</v>
      </c>
      <c r="N213" s="10">
        <v>458.99</v>
      </c>
      <c r="O213" s="10">
        <v>382.3</v>
      </c>
      <c r="P213" s="10">
        <v>134.68</v>
      </c>
      <c r="Q213" s="10">
        <v>562.22</v>
      </c>
      <c r="R213" s="10"/>
      <c r="S213" s="371"/>
      <c r="T213" s="372"/>
      <c r="U213" s="10">
        <v>70</v>
      </c>
      <c r="V213" s="10">
        <v>92</v>
      </c>
      <c r="W213" s="10">
        <v>96</v>
      </c>
      <c r="X213" s="10">
        <v>27</v>
      </c>
      <c r="Y213" s="10">
        <v>112</v>
      </c>
      <c r="Z213" s="10"/>
      <c r="AA213" s="197"/>
      <c r="AB213" s="10" t="s">
        <v>471</v>
      </c>
      <c r="AC213" s="10"/>
      <c r="AD213" s="232">
        <v>8215</v>
      </c>
      <c r="AE213" s="210">
        <v>1</v>
      </c>
      <c r="AF213" s="210">
        <v>1</v>
      </c>
      <c r="AG213" s="210"/>
      <c r="AH213" s="210"/>
      <c r="AI213" s="210"/>
      <c r="AJ213" s="210"/>
      <c r="AK213" s="371"/>
      <c r="AL213" s="372"/>
      <c r="AM213" s="210">
        <v>14.83</v>
      </c>
      <c r="AN213" s="210">
        <v>14.11</v>
      </c>
      <c r="AO213" s="210" t="s">
        <v>699</v>
      </c>
      <c r="AP213" s="210" t="s">
        <v>699</v>
      </c>
      <c r="AQ213" s="210" t="s">
        <v>699</v>
      </c>
      <c r="AR213" s="210"/>
      <c r="AS213" s="371"/>
      <c r="AT213" s="372"/>
      <c r="AU213" s="210">
        <v>15</v>
      </c>
      <c r="AV213" s="210">
        <v>14</v>
      </c>
      <c r="AW213" s="210" t="s">
        <v>699</v>
      </c>
      <c r="AX213" s="210" t="s">
        <v>699</v>
      </c>
      <c r="AY213" s="210" t="s">
        <v>699</v>
      </c>
      <c r="AZ213" s="210"/>
      <c r="BA213" s="197"/>
    </row>
    <row r="214" spans="1:53" x14ac:dyDescent="0.25">
      <c r="A214" s="208"/>
      <c r="B214" s="10" t="s">
        <v>407</v>
      </c>
      <c r="C214" s="10"/>
      <c r="D214" s="232">
        <v>8061</v>
      </c>
      <c r="E214" s="10">
        <v>151</v>
      </c>
      <c r="F214" s="10">
        <v>98</v>
      </c>
      <c r="G214" s="10">
        <v>80</v>
      </c>
      <c r="H214" s="10">
        <v>87</v>
      </c>
      <c r="I214" s="10">
        <v>107</v>
      </c>
      <c r="J214" s="10"/>
      <c r="K214" s="371"/>
      <c r="L214" s="372"/>
      <c r="M214" s="209">
        <v>26037.35</v>
      </c>
      <c r="N214" s="209">
        <v>13533.35</v>
      </c>
      <c r="O214" s="209">
        <v>11836</v>
      </c>
      <c r="P214" s="209">
        <v>15114.77</v>
      </c>
      <c r="Q214" s="209">
        <v>100835.19</v>
      </c>
      <c r="R214" s="10"/>
      <c r="S214" s="371"/>
      <c r="T214" s="372"/>
      <c r="U214" s="10">
        <v>137</v>
      </c>
      <c r="V214" s="10">
        <v>71</v>
      </c>
      <c r="W214" s="10">
        <v>63</v>
      </c>
      <c r="X214" s="10">
        <v>81</v>
      </c>
      <c r="Y214" s="10">
        <v>534</v>
      </c>
      <c r="Z214" s="10"/>
      <c r="AA214" s="197"/>
      <c r="AB214" s="10" t="s">
        <v>471</v>
      </c>
      <c r="AC214" s="10"/>
      <c r="AD214" s="232">
        <v>8241</v>
      </c>
      <c r="AE214" s="210">
        <v>16</v>
      </c>
      <c r="AF214" s="210">
        <v>22</v>
      </c>
      <c r="AG214" s="210">
        <v>19</v>
      </c>
      <c r="AH214" s="210">
        <v>17</v>
      </c>
      <c r="AI214" s="210">
        <v>18</v>
      </c>
      <c r="AJ214" s="210"/>
      <c r="AK214" s="371"/>
      <c r="AL214" s="372"/>
      <c r="AM214" s="211">
        <v>3923.3</v>
      </c>
      <c r="AN214" s="211">
        <v>4031.94</v>
      </c>
      <c r="AO214" s="211">
        <v>3542.12</v>
      </c>
      <c r="AP214" s="211">
        <v>5714.03</v>
      </c>
      <c r="AQ214" s="211">
        <v>24076.94</v>
      </c>
      <c r="AR214" s="210"/>
      <c r="AS214" s="371"/>
      <c r="AT214" s="372"/>
      <c r="AU214" s="210">
        <v>151</v>
      </c>
      <c r="AV214" s="210">
        <v>155</v>
      </c>
      <c r="AW214" s="210">
        <v>148</v>
      </c>
      <c r="AX214" s="210">
        <v>238</v>
      </c>
      <c r="AY214" s="210">
        <v>926</v>
      </c>
      <c r="AZ214" s="210"/>
      <c r="BA214" s="197"/>
    </row>
    <row r="215" spans="1:53" x14ac:dyDescent="0.25">
      <c r="A215" s="208"/>
      <c r="B215" s="10" t="s">
        <v>407</v>
      </c>
      <c r="C215" s="10"/>
      <c r="D215" s="232">
        <v>8062</v>
      </c>
      <c r="E215" s="10">
        <v>1</v>
      </c>
      <c r="F215" s="10">
        <v>1</v>
      </c>
      <c r="G215" s="10">
        <v>1</v>
      </c>
      <c r="H215" s="10">
        <v>1</v>
      </c>
      <c r="I215" s="10">
        <v>1</v>
      </c>
      <c r="J215" s="10"/>
      <c r="K215" s="371"/>
      <c r="L215" s="372"/>
      <c r="M215" s="10">
        <v>284.95</v>
      </c>
      <c r="N215" s="10">
        <v>217.57</v>
      </c>
      <c r="O215" s="10">
        <v>176.15</v>
      </c>
      <c r="P215" s="10">
        <v>154.53</v>
      </c>
      <c r="Q215" s="10">
        <v>15</v>
      </c>
      <c r="R215" s="10"/>
      <c r="S215" s="371"/>
      <c r="T215" s="372"/>
      <c r="U215" s="10">
        <v>285</v>
      </c>
      <c r="V215" s="10">
        <v>218</v>
      </c>
      <c r="W215" s="10">
        <v>176</v>
      </c>
      <c r="X215" s="10">
        <v>155</v>
      </c>
      <c r="Y215" s="10">
        <v>15</v>
      </c>
      <c r="Z215" s="10"/>
      <c r="AA215" s="197"/>
      <c r="AB215" s="10" t="s">
        <v>472</v>
      </c>
      <c r="AC215" s="10"/>
      <c r="AD215" s="232">
        <v>8072</v>
      </c>
      <c r="AE215" s="210">
        <v>19</v>
      </c>
      <c r="AF215" s="210">
        <v>14</v>
      </c>
      <c r="AG215" s="210">
        <v>9</v>
      </c>
      <c r="AH215" s="210">
        <v>6</v>
      </c>
      <c r="AI215" s="210">
        <v>6</v>
      </c>
      <c r="AJ215" s="210"/>
      <c r="AK215" s="371"/>
      <c r="AL215" s="372"/>
      <c r="AM215" s="211">
        <v>6787.72</v>
      </c>
      <c r="AN215" s="211">
        <v>5310.85</v>
      </c>
      <c r="AO215" s="210">
        <v>339.77</v>
      </c>
      <c r="AP215" s="210">
        <v>309.33</v>
      </c>
      <c r="AQ215" s="211">
        <v>6241.05</v>
      </c>
      <c r="AR215" s="210"/>
      <c r="AS215" s="371"/>
      <c r="AT215" s="372"/>
      <c r="AU215" s="210">
        <v>357</v>
      </c>
      <c r="AV215" s="210">
        <v>280</v>
      </c>
      <c r="AW215" s="210">
        <v>19</v>
      </c>
      <c r="AX215" s="210">
        <v>16</v>
      </c>
      <c r="AY215" s="210">
        <v>328</v>
      </c>
      <c r="AZ215" s="210"/>
      <c r="BA215" s="197"/>
    </row>
    <row r="216" spans="1:53" x14ac:dyDescent="0.25">
      <c r="A216" s="208"/>
      <c r="B216" s="10" t="s">
        <v>409</v>
      </c>
      <c r="C216" s="10"/>
      <c r="D216" s="232">
        <v>8062</v>
      </c>
      <c r="E216" s="10">
        <v>411</v>
      </c>
      <c r="F216" s="10">
        <v>251</v>
      </c>
      <c r="G216" s="10">
        <v>203</v>
      </c>
      <c r="H216" s="10">
        <v>218</v>
      </c>
      <c r="I216" s="10">
        <v>237</v>
      </c>
      <c r="J216" s="10"/>
      <c r="K216" s="371"/>
      <c r="L216" s="372"/>
      <c r="M216" s="209">
        <v>83696.490000000005</v>
      </c>
      <c r="N216" s="209">
        <v>36229.699999999997</v>
      </c>
      <c r="O216" s="209">
        <v>28933.32</v>
      </c>
      <c r="P216" s="209">
        <v>38804.480000000003</v>
      </c>
      <c r="Q216" s="209">
        <v>231173.68</v>
      </c>
      <c r="R216" s="10"/>
      <c r="S216" s="371"/>
      <c r="T216" s="372"/>
      <c r="U216" s="10">
        <v>159</v>
      </c>
      <c r="V216" s="10">
        <v>69</v>
      </c>
      <c r="W216" s="10">
        <v>56</v>
      </c>
      <c r="X216" s="10">
        <v>75</v>
      </c>
      <c r="Y216" s="10">
        <v>441</v>
      </c>
      <c r="Z216" s="10"/>
      <c r="AA216" s="197"/>
      <c r="AB216" s="10" t="s">
        <v>647</v>
      </c>
      <c r="AC216" s="10"/>
      <c r="AD216" s="232">
        <v>8072</v>
      </c>
      <c r="AE216" s="210">
        <v>4</v>
      </c>
      <c r="AF216" s="210">
        <v>1</v>
      </c>
      <c r="AG216" s="210">
        <v>1</v>
      </c>
      <c r="AH216" s="210">
        <v>1</v>
      </c>
      <c r="AI216" s="210">
        <v>1</v>
      </c>
      <c r="AJ216" s="210"/>
      <c r="AK216" s="371"/>
      <c r="AL216" s="372"/>
      <c r="AM216" s="211">
        <v>16455.48</v>
      </c>
      <c r="AN216" s="210">
        <v>35.979999999999997</v>
      </c>
      <c r="AO216" s="210">
        <v>34.299999999999997</v>
      </c>
      <c r="AP216" s="210">
        <v>36.44</v>
      </c>
      <c r="AQ216" s="210">
        <v>18.37</v>
      </c>
      <c r="AR216" s="210"/>
      <c r="AS216" s="371"/>
      <c r="AT216" s="372"/>
      <c r="AU216" s="212">
        <v>4114</v>
      </c>
      <c r="AV216" s="210">
        <v>9</v>
      </c>
      <c r="AW216" s="210">
        <v>11</v>
      </c>
      <c r="AX216" s="210">
        <v>12</v>
      </c>
      <c r="AY216" s="210">
        <v>5</v>
      </c>
      <c r="AZ216" s="210"/>
      <c r="BA216" s="197"/>
    </row>
    <row r="217" spans="1:53" x14ac:dyDescent="0.25">
      <c r="A217" s="208"/>
      <c r="B217" s="10" t="s">
        <v>646</v>
      </c>
      <c r="C217" s="10"/>
      <c r="D217" s="232">
        <v>8087</v>
      </c>
      <c r="E217" s="10">
        <v>104</v>
      </c>
      <c r="F217" s="10">
        <v>126</v>
      </c>
      <c r="G217" s="10">
        <v>98</v>
      </c>
      <c r="H217" s="10">
        <v>92</v>
      </c>
      <c r="I217" s="10">
        <v>113</v>
      </c>
      <c r="J217" s="10"/>
      <c r="K217" s="371"/>
      <c r="L217" s="372"/>
      <c r="M217" s="209">
        <v>15503.07</v>
      </c>
      <c r="N217" s="209">
        <v>16445.46</v>
      </c>
      <c r="O217" s="209">
        <v>9949.8799999999992</v>
      </c>
      <c r="P217" s="209">
        <v>15503.3</v>
      </c>
      <c r="Q217" s="209">
        <v>59706.35</v>
      </c>
      <c r="R217" s="10"/>
      <c r="S217" s="371"/>
      <c r="T217" s="372"/>
      <c r="U217" s="10">
        <v>72</v>
      </c>
      <c r="V217" s="10">
        <v>76</v>
      </c>
      <c r="W217" s="10">
        <v>50</v>
      </c>
      <c r="X217" s="10">
        <v>73</v>
      </c>
      <c r="Y217" s="10">
        <v>276</v>
      </c>
      <c r="Z217" s="10"/>
      <c r="AA217" s="197"/>
      <c r="AB217" s="10" t="s">
        <v>474</v>
      </c>
      <c r="AC217" s="10"/>
      <c r="AD217" s="232">
        <v>8302</v>
      </c>
      <c r="AE217" s="210">
        <v>1</v>
      </c>
      <c r="AF217" s="210">
        <v>1</v>
      </c>
      <c r="AG217" s="210">
        <v>1</v>
      </c>
      <c r="AH217" s="210"/>
      <c r="AI217" s="210"/>
      <c r="AJ217" s="210"/>
      <c r="AK217" s="371"/>
      <c r="AL217" s="372"/>
      <c r="AM217" s="211">
        <v>8576.83</v>
      </c>
      <c r="AN217" s="211">
        <v>11695.91</v>
      </c>
      <c r="AO217" s="211">
        <v>13107.31</v>
      </c>
      <c r="AP217" s="210" t="s">
        <v>699</v>
      </c>
      <c r="AQ217" s="210" t="s">
        <v>699</v>
      </c>
      <c r="AR217" s="210"/>
      <c r="AS217" s="371"/>
      <c r="AT217" s="372"/>
      <c r="AU217" s="212">
        <v>8577</v>
      </c>
      <c r="AV217" s="212">
        <v>11696</v>
      </c>
      <c r="AW217" s="212">
        <v>13107</v>
      </c>
      <c r="AX217" s="210" t="s">
        <v>699</v>
      </c>
      <c r="AY217" s="210" t="s">
        <v>699</v>
      </c>
      <c r="AZ217" s="210"/>
      <c r="BA217" s="197"/>
    </row>
    <row r="218" spans="1:53" x14ac:dyDescent="0.25">
      <c r="A218" s="208"/>
      <c r="B218" s="10" t="s">
        <v>411</v>
      </c>
      <c r="C218" s="10"/>
      <c r="D218" s="232">
        <v>8037</v>
      </c>
      <c r="E218" s="10">
        <v>42</v>
      </c>
      <c r="F218" s="10">
        <v>27</v>
      </c>
      <c r="G218" s="10">
        <v>20</v>
      </c>
      <c r="H218" s="10">
        <v>19</v>
      </c>
      <c r="I218" s="10">
        <v>22</v>
      </c>
      <c r="J218" s="10"/>
      <c r="K218" s="371"/>
      <c r="L218" s="372"/>
      <c r="M218" s="209">
        <v>9665.82</v>
      </c>
      <c r="N218" s="209">
        <v>4768.1099999999997</v>
      </c>
      <c r="O218" s="209">
        <v>2636.25</v>
      </c>
      <c r="P218" s="209">
        <v>2520.54</v>
      </c>
      <c r="Q218" s="209">
        <v>47566.45</v>
      </c>
      <c r="R218" s="10"/>
      <c r="S218" s="371"/>
      <c r="T218" s="372"/>
      <c r="U218" s="10">
        <v>190</v>
      </c>
      <c r="V218" s="10">
        <v>93</v>
      </c>
      <c r="W218" s="10">
        <v>52</v>
      </c>
      <c r="X218" s="10">
        <v>49</v>
      </c>
      <c r="Y218" s="10">
        <v>933</v>
      </c>
      <c r="Z218" s="10"/>
      <c r="AA218" s="197"/>
      <c r="AB218" s="10" t="s">
        <v>477</v>
      </c>
      <c r="AC218" s="10"/>
      <c r="AD218" s="232">
        <v>8350</v>
      </c>
      <c r="AE218" s="210">
        <v>7</v>
      </c>
      <c r="AF218" s="210">
        <v>4</v>
      </c>
      <c r="AG218" s="210">
        <v>1</v>
      </c>
      <c r="AH218" s="210"/>
      <c r="AI218" s="210">
        <v>1</v>
      </c>
      <c r="AJ218" s="210"/>
      <c r="AK218" s="371"/>
      <c r="AL218" s="372"/>
      <c r="AM218" s="211">
        <v>2238.77</v>
      </c>
      <c r="AN218" s="210">
        <v>601.85</v>
      </c>
      <c r="AO218" s="210">
        <v>64.489999999999995</v>
      </c>
      <c r="AP218" s="210" t="s">
        <v>699</v>
      </c>
      <c r="AQ218" s="210">
        <v>295.12</v>
      </c>
      <c r="AR218" s="210"/>
      <c r="AS218" s="371"/>
      <c r="AT218" s="372"/>
      <c r="AU218" s="210">
        <v>249</v>
      </c>
      <c r="AV218" s="210">
        <v>67</v>
      </c>
      <c r="AW218" s="210">
        <v>7</v>
      </c>
      <c r="AX218" s="210" t="s">
        <v>699</v>
      </c>
      <c r="AY218" s="210">
        <v>33</v>
      </c>
      <c r="AZ218" s="210"/>
      <c r="BA218" s="197"/>
    </row>
    <row r="219" spans="1:53" x14ac:dyDescent="0.25">
      <c r="A219" s="208"/>
      <c r="B219" s="10" t="s">
        <v>413</v>
      </c>
      <c r="C219" s="10"/>
      <c r="D219" s="232">
        <v>8092</v>
      </c>
      <c r="E219" s="10">
        <v>1</v>
      </c>
      <c r="F219" s="10"/>
      <c r="G219" s="10"/>
      <c r="H219" s="10"/>
      <c r="I219" s="10">
        <v>1</v>
      </c>
      <c r="J219" s="10"/>
      <c r="K219" s="371"/>
      <c r="L219" s="372"/>
      <c r="M219" s="10">
        <v>393.36</v>
      </c>
      <c r="N219" s="10" t="s">
        <v>699</v>
      </c>
      <c r="O219" s="10" t="s">
        <v>699</v>
      </c>
      <c r="P219" s="10" t="s">
        <v>699</v>
      </c>
      <c r="Q219" s="10">
        <v>213.78</v>
      </c>
      <c r="R219" s="10"/>
      <c r="S219" s="371"/>
      <c r="T219" s="372"/>
      <c r="U219" s="10">
        <v>393</v>
      </c>
      <c r="V219" s="10" t="s">
        <v>699</v>
      </c>
      <c r="W219" s="10" t="s">
        <v>699</v>
      </c>
      <c r="X219" s="10" t="s">
        <v>699</v>
      </c>
      <c r="Y219" s="10">
        <v>214</v>
      </c>
      <c r="Z219" s="10"/>
      <c r="AA219" s="197"/>
      <c r="AB219" s="10" t="s">
        <v>478</v>
      </c>
      <c r="AC219" s="10"/>
      <c r="AD219" s="232">
        <v>8074</v>
      </c>
      <c r="AE219" s="210">
        <v>2</v>
      </c>
      <c r="AF219" s="210">
        <v>1</v>
      </c>
      <c r="AG219" s="210">
        <v>2</v>
      </c>
      <c r="AH219" s="210">
        <v>2</v>
      </c>
      <c r="AI219" s="210">
        <v>2</v>
      </c>
      <c r="AJ219" s="210"/>
      <c r="AK219" s="371"/>
      <c r="AL219" s="372"/>
      <c r="AM219" s="210">
        <v>112.69</v>
      </c>
      <c r="AN219" s="210">
        <v>48.24</v>
      </c>
      <c r="AO219" s="210">
        <v>28.98</v>
      </c>
      <c r="AP219" s="210">
        <v>177.69</v>
      </c>
      <c r="AQ219" s="211">
        <v>1224.25</v>
      </c>
      <c r="AR219" s="210"/>
      <c r="AS219" s="371"/>
      <c r="AT219" s="372"/>
      <c r="AU219" s="210">
        <v>38</v>
      </c>
      <c r="AV219" s="210">
        <v>16</v>
      </c>
      <c r="AW219" s="210">
        <v>10</v>
      </c>
      <c r="AX219" s="210">
        <v>59</v>
      </c>
      <c r="AY219" s="210">
        <v>408</v>
      </c>
      <c r="AZ219" s="210"/>
      <c r="BA219" s="197"/>
    </row>
    <row r="220" spans="1:53" x14ac:dyDescent="0.25">
      <c r="A220" s="208"/>
      <c r="B220" s="10" t="s">
        <v>413</v>
      </c>
      <c r="C220" s="10"/>
      <c r="D220" s="232">
        <v>8224</v>
      </c>
      <c r="E220" s="10">
        <v>150</v>
      </c>
      <c r="F220" s="10">
        <v>93</v>
      </c>
      <c r="G220" s="10">
        <v>71</v>
      </c>
      <c r="H220" s="10">
        <v>53</v>
      </c>
      <c r="I220" s="10">
        <v>59</v>
      </c>
      <c r="J220" s="10"/>
      <c r="K220" s="371"/>
      <c r="L220" s="372"/>
      <c r="M220" s="209">
        <v>21696.17</v>
      </c>
      <c r="N220" s="209">
        <v>9382.36</v>
      </c>
      <c r="O220" s="209">
        <v>9350.92</v>
      </c>
      <c r="P220" s="209">
        <v>7261.11</v>
      </c>
      <c r="Q220" s="209">
        <v>56033.13</v>
      </c>
      <c r="R220" s="10"/>
      <c r="S220" s="371"/>
      <c r="T220" s="372"/>
      <c r="U220" s="10">
        <v>128</v>
      </c>
      <c r="V220" s="10">
        <v>55</v>
      </c>
      <c r="W220" s="10">
        <v>57</v>
      </c>
      <c r="X220" s="10">
        <v>45</v>
      </c>
      <c r="Y220" s="10">
        <v>330</v>
      </c>
      <c r="Z220" s="10"/>
      <c r="AA220" s="197"/>
      <c r="AB220" s="10" t="s">
        <v>480</v>
      </c>
      <c r="AC220" s="10"/>
      <c r="AD220" s="232">
        <v>8242</v>
      </c>
      <c r="AE220" s="210">
        <v>68</v>
      </c>
      <c r="AF220" s="210">
        <v>26</v>
      </c>
      <c r="AG220" s="210">
        <v>19</v>
      </c>
      <c r="AH220" s="210">
        <v>12</v>
      </c>
      <c r="AI220" s="210">
        <v>16</v>
      </c>
      <c r="AJ220" s="210"/>
      <c r="AK220" s="371"/>
      <c r="AL220" s="372"/>
      <c r="AM220" s="211">
        <v>79775.360000000001</v>
      </c>
      <c r="AN220" s="211">
        <v>9687.2900000000009</v>
      </c>
      <c r="AO220" s="211">
        <v>5785.13</v>
      </c>
      <c r="AP220" s="211">
        <v>5026.2</v>
      </c>
      <c r="AQ220" s="211">
        <v>32814.33</v>
      </c>
      <c r="AR220" s="210"/>
      <c r="AS220" s="371"/>
      <c r="AT220" s="372"/>
      <c r="AU220" s="212">
        <v>1078</v>
      </c>
      <c r="AV220" s="210">
        <v>131</v>
      </c>
      <c r="AW220" s="210">
        <v>84</v>
      </c>
      <c r="AX220" s="210">
        <v>74</v>
      </c>
      <c r="AY220" s="210">
        <v>443</v>
      </c>
      <c r="AZ220" s="210"/>
      <c r="BA220" s="197"/>
    </row>
    <row r="221" spans="1:53" x14ac:dyDescent="0.25">
      <c r="A221" s="208"/>
      <c r="B221" s="10" t="s">
        <v>413</v>
      </c>
      <c r="C221" s="10"/>
      <c r="D221" s="232">
        <v>8244</v>
      </c>
      <c r="E221" s="10"/>
      <c r="F221" s="10"/>
      <c r="G221" s="10"/>
      <c r="H221" s="10">
        <v>1</v>
      </c>
      <c r="I221" s="10">
        <v>1</v>
      </c>
      <c r="J221" s="10"/>
      <c r="K221" s="371"/>
      <c r="L221" s="372"/>
      <c r="M221" s="10" t="s">
        <v>700</v>
      </c>
      <c r="N221" s="10" t="s">
        <v>699</v>
      </c>
      <c r="O221" s="10" t="s">
        <v>699</v>
      </c>
      <c r="P221" s="10">
        <v>242.51</v>
      </c>
      <c r="Q221" s="10">
        <v>432.44</v>
      </c>
      <c r="R221" s="10"/>
      <c r="S221" s="371"/>
      <c r="T221" s="372"/>
      <c r="U221" s="10" t="s">
        <v>699</v>
      </c>
      <c r="V221" s="10" t="s">
        <v>699</v>
      </c>
      <c r="W221" s="10" t="s">
        <v>699</v>
      </c>
      <c r="X221" s="10">
        <v>243</v>
      </c>
      <c r="Y221" s="10">
        <v>432</v>
      </c>
      <c r="Z221" s="10"/>
      <c r="AA221" s="197"/>
      <c r="AB221" s="10" t="s">
        <v>483</v>
      </c>
      <c r="AC221" s="10"/>
      <c r="AD221" s="232">
        <v>8037</v>
      </c>
      <c r="AE221" s="210"/>
      <c r="AF221" s="210"/>
      <c r="AG221" s="210"/>
      <c r="AH221" s="210"/>
      <c r="AI221" s="210">
        <v>1</v>
      </c>
      <c r="AJ221" s="210"/>
      <c r="AK221" s="371"/>
      <c r="AL221" s="372"/>
      <c r="AM221" s="210" t="s">
        <v>699</v>
      </c>
      <c r="AN221" s="210" t="s">
        <v>699</v>
      </c>
      <c r="AO221" s="210" t="s">
        <v>699</v>
      </c>
      <c r="AP221" s="210" t="s">
        <v>699</v>
      </c>
      <c r="AQ221" s="210">
        <v>45.13</v>
      </c>
      <c r="AR221" s="210"/>
      <c r="AS221" s="371"/>
      <c r="AT221" s="372"/>
      <c r="AU221" s="210" t="s">
        <v>699</v>
      </c>
      <c r="AV221" s="210" t="s">
        <v>699</v>
      </c>
      <c r="AW221" s="210" t="s">
        <v>699</v>
      </c>
      <c r="AX221" s="210" t="s">
        <v>699</v>
      </c>
      <c r="AY221" s="210">
        <v>45</v>
      </c>
      <c r="AZ221" s="210"/>
      <c r="BA221" s="197"/>
    </row>
    <row r="222" spans="1:53" x14ac:dyDescent="0.25">
      <c r="A222" s="208"/>
      <c r="B222" s="10" t="s">
        <v>414</v>
      </c>
      <c r="C222" s="10"/>
      <c r="D222" s="232">
        <v>8344</v>
      </c>
      <c r="E222" s="10">
        <v>345</v>
      </c>
      <c r="F222" s="10">
        <v>214</v>
      </c>
      <c r="G222" s="10">
        <v>174</v>
      </c>
      <c r="H222" s="10">
        <v>175</v>
      </c>
      <c r="I222" s="10">
        <v>214</v>
      </c>
      <c r="J222" s="10"/>
      <c r="K222" s="371"/>
      <c r="L222" s="372"/>
      <c r="M222" s="209">
        <v>75430.92</v>
      </c>
      <c r="N222" s="209">
        <v>37747.31</v>
      </c>
      <c r="O222" s="209">
        <v>22669.3</v>
      </c>
      <c r="P222" s="209">
        <v>28073.47</v>
      </c>
      <c r="Q222" s="209">
        <v>229790.28</v>
      </c>
      <c r="R222" s="10"/>
      <c r="S222" s="371"/>
      <c r="T222" s="372"/>
      <c r="U222" s="10">
        <v>168</v>
      </c>
      <c r="V222" s="10">
        <v>84</v>
      </c>
      <c r="W222" s="10">
        <v>51</v>
      </c>
      <c r="X222" s="10">
        <v>63</v>
      </c>
      <c r="Y222" s="10">
        <v>512</v>
      </c>
      <c r="Z222" s="10"/>
      <c r="AA222" s="197"/>
      <c r="AB222" s="10" t="s">
        <v>484</v>
      </c>
      <c r="AC222" s="10"/>
      <c r="AD222" s="232">
        <v>8330</v>
      </c>
      <c r="AE222" s="210">
        <v>1</v>
      </c>
      <c r="AF222" s="210">
        <v>1</v>
      </c>
      <c r="AG222" s="210">
        <v>1</v>
      </c>
      <c r="AH222" s="210"/>
      <c r="AI222" s="210"/>
      <c r="AJ222" s="210"/>
      <c r="AK222" s="371"/>
      <c r="AL222" s="372"/>
      <c r="AM222" s="210">
        <v>17.59</v>
      </c>
      <c r="AN222" s="210">
        <v>16.05</v>
      </c>
      <c r="AO222" s="210">
        <v>286.93</v>
      </c>
      <c r="AP222" s="210" t="s">
        <v>699</v>
      </c>
      <c r="AQ222" s="210" t="s">
        <v>699</v>
      </c>
      <c r="AR222" s="210"/>
      <c r="AS222" s="371"/>
      <c r="AT222" s="372"/>
      <c r="AU222" s="210">
        <v>18</v>
      </c>
      <c r="AV222" s="210">
        <v>16</v>
      </c>
      <c r="AW222" s="210">
        <v>287</v>
      </c>
      <c r="AX222" s="210" t="s">
        <v>699</v>
      </c>
      <c r="AY222" s="210" t="s">
        <v>699</v>
      </c>
      <c r="AZ222" s="210"/>
      <c r="BA222" s="197"/>
    </row>
    <row r="223" spans="1:53" x14ac:dyDescent="0.25">
      <c r="A223" s="208"/>
      <c r="B223" s="10" t="s">
        <v>415</v>
      </c>
      <c r="C223" s="10"/>
      <c r="D223" s="232">
        <v>8345</v>
      </c>
      <c r="E223" s="10">
        <v>37</v>
      </c>
      <c r="F223" s="10">
        <v>48</v>
      </c>
      <c r="G223" s="10">
        <v>38</v>
      </c>
      <c r="H223" s="10">
        <v>33</v>
      </c>
      <c r="I223" s="10">
        <v>50</v>
      </c>
      <c r="J223" s="10"/>
      <c r="K223" s="371"/>
      <c r="L223" s="372"/>
      <c r="M223" s="209">
        <v>8711.4599999999991</v>
      </c>
      <c r="N223" s="209">
        <v>7347.51</v>
      </c>
      <c r="O223" s="209">
        <v>4680.75</v>
      </c>
      <c r="P223" s="209">
        <v>4497.24</v>
      </c>
      <c r="Q223" s="209">
        <v>69934.87</v>
      </c>
      <c r="R223" s="10"/>
      <c r="S223" s="371"/>
      <c r="T223" s="372"/>
      <c r="U223" s="10">
        <v>105</v>
      </c>
      <c r="V223" s="10">
        <v>89</v>
      </c>
      <c r="W223" s="10">
        <v>60</v>
      </c>
      <c r="X223" s="10">
        <v>58</v>
      </c>
      <c r="Y223" s="10">
        <v>843</v>
      </c>
      <c r="Z223" s="10"/>
      <c r="AA223" s="197"/>
      <c r="AB223" s="10" t="s">
        <v>484</v>
      </c>
      <c r="AC223" s="10"/>
      <c r="AD223" s="232">
        <v>8352</v>
      </c>
      <c r="AE223" s="210">
        <v>17</v>
      </c>
      <c r="AF223" s="210">
        <v>13</v>
      </c>
      <c r="AG223" s="210">
        <v>11</v>
      </c>
      <c r="AH223" s="210">
        <v>10</v>
      </c>
      <c r="AI223" s="210">
        <v>6</v>
      </c>
      <c r="AJ223" s="210"/>
      <c r="AK223" s="371"/>
      <c r="AL223" s="372"/>
      <c r="AM223" s="211">
        <v>5933.89</v>
      </c>
      <c r="AN223" s="211">
        <v>3963.02</v>
      </c>
      <c r="AO223" s="211">
        <v>3581.09</v>
      </c>
      <c r="AP223" s="211">
        <v>3075.09</v>
      </c>
      <c r="AQ223" s="211">
        <v>1179.48</v>
      </c>
      <c r="AR223" s="210"/>
      <c r="AS223" s="371"/>
      <c r="AT223" s="372"/>
      <c r="AU223" s="210">
        <v>330</v>
      </c>
      <c r="AV223" s="210">
        <v>220</v>
      </c>
      <c r="AW223" s="210">
        <v>199</v>
      </c>
      <c r="AX223" s="210">
        <v>171</v>
      </c>
      <c r="AY223" s="210">
        <v>66</v>
      </c>
      <c r="AZ223" s="210"/>
      <c r="BA223" s="197"/>
    </row>
    <row r="224" spans="1:53" x14ac:dyDescent="0.25">
      <c r="A224" s="208"/>
      <c r="B224" s="10" t="s">
        <v>416</v>
      </c>
      <c r="C224" s="10"/>
      <c r="D224" s="232">
        <v>8346</v>
      </c>
      <c r="E224" s="10">
        <v>161</v>
      </c>
      <c r="F224" s="10">
        <v>92</v>
      </c>
      <c r="G224" s="10">
        <v>80</v>
      </c>
      <c r="H224" s="10">
        <v>63</v>
      </c>
      <c r="I224" s="10">
        <v>97</v>
      </c>
      <c r="J224" s="10"/>
      <c r="K224" s="371"/>
      <c r="L224" s="372"/>
      <c r="M224" s="209">
        <v>41940.269999999997</v>
      </c>
      <c r="N224" s="209">
        <v>15881.16</v>
      </c>
      <c r="O224" s="209">
        <v>13897.02</v>
      </c>
      <c r="P224" s="209">
        <v>10613.01</v>
      </c>
      <c r="Q224" s="209">
        <v>82931.33</v>
      </c>
      <c r="R224" s="10"/>
      <c r="S224" s="371"/>
      <c r="T224" s="372"/>
      <c r="U224" s="10">
        <v>214</v>
      </c>
      <c r="V224" s="10">
        <v>81</v>
      </c>
      <c r="W224" s="10">
        <v>73</v>
      </c>
      <c r="X224" s="10">
        <v>55</v>
      </c>
      <c r="Y224" s="10">
        <v>423</v>
      </c>
      <c r="Z224" s="10"/>
      <c r="AA224" s="197"/>
      <c r="AB224" s="10" t="s">
        <v>485</v>
      </c>
      <c r="AC224" s="10"/>
      <c r="AD224" s="232">
        <v>8079</v>
      </c>
      <c r="AE224" s="210">
        <v>97</v>
      </c>
      <c r="AF224" s="210">
        <v>55</v>
      </c>
      <c r="AG224" s="210">
        <v>43</v>
      </c>
      <c r="AH224" s="210">
        <v>36</v>
      </c>
      <c r="AI224" s="210">
        <v>35</v>
      </c>
      <c r="AJ224" s="210"/>
      <c r="AK224" s="371"/>
      <c r="AL224" s="372"/>
      <c r="AM224" s="211">
        <v>33852.160000000003</v>
      </c>
      <c r="AN224" s="211">
        <v>28988.5</v>
      </c>
      <c r="AO224" s="211">
        <v>16528.77</v>
      </c>
      <c r="AP224" s="211">
        <v>7662.67</v>
      </c>
      <c r="AQ224" s="211">
        <v>58986.28</v>
      </c>
      <c r="AR224" s="210"/>
      <c r="AS224" s="371"/>
      <c r="AT224" s="372"/>
      <c r="AU224" s="210">
        <v>335</v>
      </c>
      <c r="AV224" s="210">
        <v>287</v>
      </c>
      <c r="AW224" s="210">
        <v>169</v>
      </c>
      <c r="AX224" s="210">
        <v>77</v>
      </c>
      <c r="AY224" s="210">
        <v>584</v>
      </c>
      <c r="AZ224" s="210"/>
      <c r="BA224" s="197"/>
    </row>
    <row r="225" spans="1:53" x14ac:dyDescent="0.25">
      <c r="A225" s="208"/>
      <c r="B225" s="10" t="s">
        <v>418</v>
      </c>
      <c r="C225" s="10"/>
      <c r="D225" s="232">
        <v>8347</v>
      </c>
      <c r="E225" s="10">
        <v>72</v>
      </c>
      <c r="F225" s="10">
        <v>46</v>
      </c>
      <c r="G225" s="10">
        <v>37</v>
      </c>
      <c r="H225" s="10">
        <v>30</v>
      </c>
      <c r="I225" s="10">
        <v>40</v>
      </c>
      <c r="J225" s="10"/>
      <c r="K225" s="371"/>
      <c r="L225" s="372"/>
      <c r="M225" s="209">
        <v>16377.17</v>
      </c>
      <c r="N225" s="209">
        <v>8405.94</v>
      </c>
      <c r="O225" s="209">
        <v>5453</v>
      </c>
      <c r="P225" s="209">
        <v>4266.9399999999996</v>
      </c>
      <c r="Q225" s="209">
        <v>75202.39</v>
      </c>
      <c r="R225" s="10"/>
      <c r="S225" s="371"/>
      <c r="T225" s="372"/>
      <c r="U225" s="10">
        <v>193</v>
      </c>
      <c r="V225" s="10">
        <v>99</v>
      </c>
      <c r="W225" s="10">
        <v>65</v>
      </c>
      <c r="X225" s="10">
        <v>51</v>
      </c>
      <c r="Y225" s="10">
        <v>885</v>
      </c>
      <c r="Z225" s="10"/>
      <c r="AA225" s="197"/>
      <c r="AB225" s="10" t="s">
        <v>487</v>
      </c>
      <c r="AC225" s="10"/>
      <c r="AD225" s="232">
        <v>8234</v>
      </c>
      <c r="AE225" s="210">
        <v>2</v>
      </c>
      <c r="AF225" s="210">
        <v>2</v>
      </c>
      <c r="AG225" s="210">
        <v>2</v>
      </c>
      <c r="AH225" s="210">
        <v>2</v>
      </c>
      <c r="AI225" s="210">
        <v>1</v>
      </c>
      <c r="AJ225" s="210"/>
      <c r="AK225" s="371"/>
      <c r="AL225" s="372"/>
      <c r="AM225" s="210">
        <v>118.98</v>
      </c>
      <c r="AN225" s="210">
        <v>114.37</v>
      </c>
      <c r="AO225" s="210">
        <v>97.41</v>
      </c>
      <c r="AP225" s="210">
        <v>37.72</v>
      </c>
      <c r="AQ225" s="210">
        <v>197.24</v>
      </c>
      <c r="AR225" s="210"/>
      <c r="AS225" s="371"/>
      <c r="AT225" s="372"/>
      <c r="AU225" s="210">
        <v>59</v>
      </c>
      <c r="AV225" s="210">
        <v>57</v>
      </c>
      <c r="AW225" s="210">
        <v>49</v>
      </c>
      <c r="AX225" s="210">
        <v>19</v>
      </c>
      <c r="AY225" s="210">
        <v>99</v>
      </c>
      <c r="AZ225" s="210"/>
      <c r="BA225" s="197"/>
    </row>
    <row r="226" spans="1:53" x14ac:dyDescent="0.25">
      <c r="A226" s="208"/>
      <c r="B226" s="10" t="s">
        <v>426</v>
      </c>
      <c r="C226" s="10"/>
      <c r="D226" s="232">
        <v>8225</v>
      </c>
      <c r="E226" s="10">
        <v>360</v>
      </c>
      <c r="F226" s="10">
        <v>241</v>
      </c>
      <c r="G226" s="10">
        <v>202</v>
      </c>
      <c r="H226" s="10">
        <v>185</v>
      </c>
      <c r="I226" s="10">
        <v>191</v>
      </c>
      <c r="J226" s="10"/>
      <c r="K226" s="371"/>
      <c r="L226" s="372"/>
      <c r="M226" s="209">
        <v>56591.31</v>
      </c>
      <c r="N226" s="209">
        <v>32774.660000000003</v>
      </c>
      <c r="O226" s="209">
        <v>23276.78</v>
      </c>
      <c r="P226" s="209">
        <v>32474.95</v>
      </c>
      <c r="Q226" s="209">
        <v>155537.34</v>
      </c>
      <c r="R226" s="10"/>
      <c r="S226" s="371"/>
      <c r="T226" s="372"/>
      <c r="U226" s="10">
        <v>129</v>
      </c>
      <c r="V226" s="10">
        <v>75</v>
      </c>
      <c r="W226" s="10">
        <v>54</v>
      </c>
      <c r="X226" s="10">
        <v>75</v>
      </c>
      <c r="Y226" s="10">
        <v>356</v>
      </c>
      <c r="Z226" s="10"/>
      <c r="AA226" s="197"/>
      <c r="AB226" s="10" t="s">
        <v>490</v>
      </c>
      <c r="AC226" s="10"/>
      <c r="AD226" s="232">
        <v>8223</v>
      </c>
      <c r="AE226" s="210">
        <v>1</v>
      </c>
      <c r="AF226" s="210"/>
      <c r="AG226" s="210"/>
      <c r="AH226" s="210"/>
      <c r="AI226" s="210"/>
      <c r="AJ226" s="210"/>
      <c r="AK226" s="371"/>
      <c r="AL226" s="372"/>
      <c r="AM226" s="210">
        <v>62.47</v>
      </c>
      <c r="AN226" s="210" t="s">
        <v>699</v>
      </c>
      <c r="AO226" s="210" t="s">
        <v>699</v>
      </c>
      <c r="AP226" s="210" t="s">
        <v>699</v>
      </c>
      <c r="AQ226" s="210" t="s">
        <v>699</v>
      </c>
      <c r="AR226" s="210"/>
      <c r="AS226" s="371"/>
      <c r="AT226" s="372"/>
      <c r="AU226" s="210">
        <v>62</v>
      </c>
      <c r="AV226" s="210" t="s">
        <v>699</v>
      </c>
      <c r="AW226" s="210" t="s">
        <v>699</v>
      </c>
      <c r="AX226" s="210" t="s">
        <v>699</v>
      </c>
      <c r="AY226" s="210" t="s">
        <v>699</v>
      </c>
      <c r="AZ226" s="210"/>
      <c r="BA226" s="197"/>
    </row>
    <row r="227" spans="1:53" x14ac:dyDescent="0.25">
      <c r="A227" s="208"/>
      <c r="B227" s="10" t="s">
        <v>430</v>
      </c>
      <c r="C227" s="10"/>
      <c r="D227" s="232">
        <v>8226</v>
      </c>
      <c r="E227" s="10">
        <v>856</v>
      </c>
      <c r="F227" s="10">
        <v>512</v>
      </c>
      <c r="G227" s="10">
        <v>347</v>
      </c>
      <c r="H227" s="10">
        <v>270</v>
      </c>
      <c r="I227" s="10">
        <v>251</v>
      </c>
      <c r="J227" s="10"/>
      <c r="K227" s="371"/>
      <c r="L227" s="372"/>
      <c r="M227" s="209">
        <v>100929.75</v>
      </c>
      <c r="N227" s="209">
        <v>42336.98</v>
      </c>
      <c r="O227" s="209">
        <v>23984.45</v>
      </c>
      <c r="P227" s="209">
        <v>23510.3</v>
      </c>
      <c r="Q227" s="209">
        <v>140825.81</v>
      </c>
      <c r="R227" s="10"/>
      <c r="S227" s="371"/>
      <c r="T227" s="372"/>
      <c r="U227" s="10">
        <v>91</v>
      </c>
      <c r="V227" s="10">
        <v>38</v>
      </c>
      <c r="W227" s="10">
        <v>22</v>
      </c>
      <c r="X227" s="10">
        <v>21</v>
      </c>
      <c r="Y227" s="10">
        <v>128</v>
      </c>
      <c r="Z227" s="10"/>
      <c r="AA227" s="197"/>
      <c r="AB227" s="10" t="s">
        <v>490</v>
      </c>
      <c r="AC227" s="10"/>
      <c r="AD227" s="232">
        <v>8243</v>
      </c>
      <c r="AE227" s="210">
        <v>84</v>
      </c>
      <c r="AF227" s="210">
        <v>32</v>
      </c>
      <c r="AG227" s="210">
        <v>18</v>
      </c>
      <c r="AH227" s="210">
        <v>13</v>
      </c>
      <c r="AI227" s="210">
        <v>14</v>
      </c>
      <c r="AJ227" s="210"/>
      <c r="AK227" s="371"/>
      <c r="AL227" s="372"/>
      <c r="AM227" s="211">
        <v>38066.15</v>
      </c>
      <c r="AN227" s="211">
        <v>5949.48</v>
      </c>
      <c r="AO227" s="211">
        <v>4138.1499999999996</v>
      </c>
      <c r="AP227" s="211">
        <v>16574.740000000002</v>
      </c>
      <c r="AQ227" s="211">
        <v>11473.53</v>
      </c>
      <c r="AR227" s="210"/>
      <c r="AS227" s="371"/>
      <c r="AT227" s="372"/>
      <c r="AU227" s="210">
        <v>418</v>
      </c>
      <c r="AV227" s="210">
        <v>65</v>
      </c>
      <c r="AW227" s="210">
        <v>48</v>
      </c>
      <c r="AX227" s="210">
        <v>186</v>
      </c>
      <c r="AY227" s="210">
        <v>126</v>
      </c>
      <c r="AZ227" s="210"/>
      <c r="BA227" s="197"/>
    </row>
    <row r="228" spans="1:53" x14ac:dyDescent="0.25">
      <c r="A228" s="208"/>
      <c r="B228" s="10" t="s">
        <v>432</v>
      </c>
      <c r="C228" s="10"/>
      <c r="D228" s="232">
        <v>8230</v>
      </c>
      <c r="E228" s="10">
        <v>107</v>
      </c>
      <c r="F228" s="10">
        <v>80</v>
      </c>
      <c r="G228" s="10">
        <v>53</v>
      </c>
      <c r="H228" s="10">
        <v>52</v>
      </c>
      <c r="I228" s="10">
        <v>57</v>
      </c>
      <c r="J228" s="10"/>
      <c r="K228" s="371"/>
      <c r="L228" s="372"/>
      <c r="M228" s="209">
        <v>11098.56</v>
      </c>
      <c r="N228" s="209">
        <v>8493.16</v>
      </c>
      <c r="O228" s="209">
        <v>3436.78</v>
      </c>
      <c r="P228" s="209">
        <v>7698.94</v>
      </c>
      <c r="Q228" s="209">
        <v>40443.040000000001</v>
      </c>
      <c r="R228" s="10"/>
      <c r="S228" s="371"/>
      <c r="T228" s="372"/>
      <c r="U228" s="10">
        <v>81</v>
      </c>
      <c r="V228" s="10">
        <v>62</v>
      </c>
      <c r="W228" s="10">
        <v>25</v>
      </c>
      <c r="X228" s="10">
        <v>56</v>
      </c>
      <c r="Y228" s="10">
        <v>295</v>
      </c>
      <c r="Z228" s="10"/>
      <c r="AA228" s="197"/>
      <c r="AB228" s="10" t="s">
        <v>491</v>
      </c>
      <c r="AC228" s="10"/>
      <c r="AD228" s="232">
        <v>8302</v>
      </c>
      <c r="AE228" s="210">
        <v>6</v>
      </c>
      <c r="AF228" s="210">
        <v>2</v>
      </c>
      <c r="AG228" s="210">
        <v>1</v>
      </c>
      <c r="AH228" s="210">
        <v>1</v>
      </c>
      <c r="AI228" s="210">
        <v>1</v>
      </c>
      <c r="AJ228" s="210"/>
      <c r="AK228" s="371"/>
      <c r="AL228" s="372"/>
      <c r="AM228" s="211">
        <v>1368.43</v>
      </c>
      <c r="AN228" s="210">
        <v>683.66</v>
      </c>
      <c r="AO228" s="210">
        <v>134.24</v>
      </c>
      <c r="AP228" s="210">
        <v>127.76</v>
      </c>
      <c r="AQ228" s="211">
        <v>1443.05</v>
      </c>
      <c r="AR228" s="210"/>
      <c r="AS228" s="371"/>
      <c r="AT228" s="372"/>
      <c r="AU228" s="210">
        <v>228</v>
      </c>
      <c r="AV228" s="210">
        <v>114</v>
      </c>
      <c r="AW228" s="210">
        <v>22</v>
      </c>
      <c r="AX228" s="210">
        <v>26</v>
      </c>
      <c r="AY228" s="210">
        <v>241</v>
      </c>
      <c r="AZ228" s="210"/>
      <c r="BA228" s="197"/>
    </row>
    <row r="229" spans="1:53" x14ac:dyDescent="0.25">
      <c r="A229" s="208"/>
      <c r="B229" s="10" t="s">
        <v>433</v>
      </c>
      <c r="C229" s="10"/>
      <c r="D229" s="232">
        <v>8231</v>
      </c>
      <c r="E229" s="10">
        <v>5</v>
      </c>
      <c r="F229" s="10">
        <v>37</v>
      </c>
      <c r="G229" s="10">
        <v>30</v>
      </c>
      <c r="H229" s="10">
        <v>25</v>
      </c>
      <c r="I229" s="10">
        <v>28</v>
      </c>
      <c r="J229" s="10"/>
      <c r="K229" s="371"/>
      <c r="L229" s="372"/>
      <c r="M229" s="209">
        <v>1007.46</v>
      </c>
      <c r="N229" s="209">
        <v>6983.24</v>
      </c>
      <c r="O229" s="209">
        <v>5053.12</v>
      </c>
      <c r="P229" s="209">
        <v>5317.99</v>
      </c>
      <c r="Q229" s="209">
        <v>40389.96</v>
      </c>
      <c r="R229" s="10"/>
      <c r="S229" s="371"/>
      <c r="T229" s="372"/>
      <c r="U229" s="10">
        <v>21</v>
      </c>
      <c r="V229" s="10">
        <v>143</v>
      </c>
      <c r="W229" s="10">
        <v>105</v>
      </c>
      <c r="X229" s="10">
        <v>111</v>
      </c>
      <c r="Y229" s="10">
        <v>824</v>
      </c>
      <c r="Z229" s="10"/>
      <c r="AA229" s="197"/>
      <c r="AB229" s="10" t="s">
        <v>705</v>
      </c>
      <c r="AC229" s="10"/>
      <c r="AD229" s="232">
        <v>8201</v>
      </c>
      <c r="AE229" s="210">
        <v>1</v>
      </c>
      <c r="AF229" s="210">
        <v>1</v>
      </c>
      <c r="AG229" s="210">
        <v>1</v>
      </c>
      <c r="AH229" s="210">
        <v>1</v>
      </c>
      <c r="AI229" s="210">
        <v>1</v>
      </c>
      <c r="AJ229" s="210"/>
      <c r="AK229" s="371"/>
      <c r="AL229" s="372"/>
      <c r="AM229" s="210">
        <v>138.26</v>
      </c>
      <c r="AN229" s="210">
        <v>88.79</v>
      </c>
      <c r="AO229" s="210">
        <v>181.03</v>
      </c>
      <c r="AP229" s="210">
        <v>56.42</v>
      </c>
      <c r="AQ229" s="210">
        <v>130.75</v>
      </c>
      <c r="AR229" s="210"/>
      <c r="AS229" s="371"/>
      <c r="AT229" s="372"/>
      <c r="AU229" s="210">
        <v>69</v>
      </c>
      <c r="AV229" s="210">
        <v>44</v>
      </c>
      <c r="AW229" s="210">
        <v>91</v>
      </c>
      <c r="AX229" s="210">
        <v>28</v>
      </c>
      <c r="AY229" s="210">
        <v>65</v>
      </c>
      <c r="AZ229" s="210"/>
      <c r="BA229" s="197"/>
    </row>
    <row r="230" spans="1:53" x14ac:dyDescent="0.25">
      <c r="A230" s="208"/>
      <c r="B230" s="10" t="s">
        <v>435</v>
      </c>
      <c r="C230" s="10"/>
      <c r="D230" s="232">
        <v>8302</v>
      </c>
      <c r="E230" s="10"/>
      <c r="F230" s="10">
        <v>1</v>
      </c>
      <c r="G230" s="10">
        <v>1</v>
      </c>
      <c r="H230" s="10">
        <v>1</v>
      </c>
      <c r="I230" s="10">
        <v>1</v>
      </c>
      <c r="J230" s="10"/>
      <c r="K230" s="371"/>
      <c r="L230" s="372"/>
      <c r="M230" s="10" t="s">
        <v>700</v>
      </c>
      <c r="N230" s="10">
        <v>211.47</v>
      </c>
      <c r="O230" s="10">
        <v>135.77000000000001</v>
      </c>
      <c r="P230" s="10">
        <v>96.28</v>
      </c>
      <c r="Q230" s="209">
        <v>1403.39</v>
      </c>
      <c r="R230" s="10"/>
      <c r="S230" s="371"/>
      <c r="T230" s="372"/>
      <c r="U230" s="10" t="s">
        <v>699</v>
      </c>
      <c r="V230" s="10">
        <v>211</v>
      </c>
      <c r="W230" s="10">
        <v>136</v>
      </c>
      <c r="X230" s="10">
        <v>96</v>
      </c>
      <c r="Y230" s="213">
        <v>1403</v>
      </c>
      <c r="Z230" s="10"/>
      <c r="AA230" s="197"/>
      <c r="AB230" s="10" t="s">
        <v>493</v>
      </c>
      <c r="AC230" s="10"/>
      <c r="AD230" s="232">
        <v>8230</v>
      </c>
      <c r="AE230" s="210">
        <v>19</v>
      </c>
      <c r="AF230" s="210">
        <v>11</v>
      </c>
      <c r="AG230" s="210">
        <v>3</v>
      </c>
      <c r="AH230" s="210">
        <v>4</v>
      </c>
      <c r="AI230" s="210">
        <v>3</v>
      </c>
      <c r="AJ230" s="210"/>
      <c r="AK230" s="371"/>
      <c r="AL230" s="372"/>
      <c r="AM230" s="211">
        <v>2179.52</v>
      </c>
      <c r="AN230" s="211">
        <v>1287.18</v>
      </c>
      <c r="AO230" s="210">
        <v>777.22</v>
      </c>
      <c r="AP230" s="210">
        <v>672.79</v>
      </c>
      <c r="AQ230" s="211">
        <v>2544.73</v>
      </c>
      <c r="AR230" s="210"/>
      <c r="AS230" s="371"/>
      <c r="AT230" s="372"/>
      <c r="AU230" s="210">
        <v>115</v>
      </c>
      <c r="AV230" s="210">
        <v>68</v>
      </c>
      <c r="AW230" s="210">
        <v>41</v>
      </c>
      <c r="AX230" s="210">
        <v>35</v>
      </c>
      <c r="AY230" s="210">
        <v>134</v>
      </c>
      <c r="AZ230" s="210"/>
      <c r="BA230" s="197"/>
    </row>
    <row r="231" spans="1:53" x14ac:dyDescent="0.25">
      <c r="A231" s="208"/>
      <c r="B231" s="10" t="s">
        <v>436</v>
      </c>
      <c r="C231" s="10"/>
      <c r="D231" s="232">
        <v>8201</v>
      </c>
      <c r="E231" s="10"/>
      <c r="F231" s="10">
        <v>2</v>
      </c>
      <c r="G231" s="10">
        <v>2</v>
      </c>
      <c r="H231" s="10"/>
      <c r="I231" s="10"/>
      <c r="J231" s="10"/>
      <c r="K231" s="371"/>
      <c r="L231" s="372"/>
      <c r="M231" s="10" t="s">
        <v>700</v>
      </c>
      <c r="N231" s="10">
        <v>29.84</v>
      </c>
      <c r="O231" s="10">
        <v>31.14</v>
      </c>
      <c r="P231" s="10" t="s">
        <v>699</v>
      </c>
      <c r="Q231" s="10" t="s">
        <v>699</v>
      </c>
      <c r="R231" s="10"/>
      <c r="S231" s="371"/>
      <c r="T231" s="372"/>
      <c r="U231" s="10" t="s">
        <v>699</v>
      </c>
      <c r="V231" s="10">
        <v>15</v>
      </c>
      <c r="W231" s="10">
        <v>16</v>
      </c>
      <c r="X231" s="10" t="s">
        <v>699</v>
      </c>
      <c r="Y231" s="10" t="s">
        <v>699</v>
      </c>
      <c r="Z231" s="10"/>
      <c r="AA231" s="197"/>
      <c r="AB231" s="10" t="s">
        <v>494</v>
      </c>
      <c r="AC231" s="10"/>
      <c r="AD231" s="232">
        <v>8080</v>
      </c>
      <c r="AE231" s="210">
        <v>93</v>
      </c>
      <c r="AF231" s="210">
        <v>47</v>
      </c>
      <c r="AG231" s="210">
        <v>36</v>
      </c>
      <c r="AH231" s="210">
        <v>26</v>
      </c>
      <c r="AI231" s="210">
        <v>28</v>
      </c>
      <c r="AJ231" s="210"/>
      <c r="AK231" s="371"/>
      <c r="AL231" s="372"/>
      <c r="AM231" s="211">
        <v>66563.13</v>
      </c>
      <c r="AN231" s="211">
        <v>18256.28</v>
      </c>
      <c r="AO231" s="211">
        <v>7900.21</v>
      </c>
      <c r="AP231" s="211">
        <v>2870.71</v>
      </c>
      <c r="AQ231" s="211">
        <v>25243.24</v>
      </c>
      <c r="AR231" s="210"/>
      <c r="AS231" s="371"/>
      <c r="AT231" s="372"/>
      <c r="AU231" s="210">
        <v>659</v>
      </c>
      <c r="AV231" s="210">
        <v>181</v>
      </c>
      <c r="AW231" s="210">
        <v>80</v>
      </c>
      <c r="AX231" s="210">
        <v>30</v>
      </c>
      <c r="AY231" s="210">
        <v>252</v>
      </c>
      <c r="AZ231" s="210"/>
      <c r="BA231" s="197"/>
    </row>
    <row r="232" spans="1:53" x14ac:dyDescent="0.25">
      <c r="A232" s="208"/>
      <c r="B232" s="10" t="s">
        <v>438</v>
      </c>
      <c r="C232" s="10"/>
      <c r="D232" s="232">
        <v>8223</v>
      </c>
      <c r="E232" s="10">
        <v>112</v>
      </c>
      <c r="F232" s="10">
        <v>48</v>
      </c>
      <c r="G232" s="10">
        <v>36</v>
      </c>
      <c r="H232" s="10">
        <v>31</v>
      </c>
      <c r="I232" s="10">
        <v>32</v>
      </c>
      <c r="J232" s="10"/>
      <c r="K232" s="371"/>
      <c r="L232" s="372"/>
      <c r="M232" s="209">
        <v>20221.91</v>
      </c>
      <c r="N232" s="209">
        <v>4950.9799999999996</v>
      </c>
      <c r="O232" s="209">
        <v>4136.87</v>
      </c>
      <c r="P232" s="209">
        <v>5496.98</v>
      </c>
      <c r="Q232" s="209">
        <v>34698.28</v>
      </c>
      <c r="R232" s="10"/>
      <c r="S232" s="371"/>
      <c r="T232" s="372"/>
      <c r="U232" s="10">
        <v>158</v>
      </c>
      <c r="V232" s="10">
        <v>39</v>
      </c>
      <c r="W232" s="10">
        <v>33</v>
      </c>
      <c r="X232" s="10">
        <v>44</v>
      </c>
      <c r="Y232" s="10">
        <v>271</v>
      </c>
      <c r="Z232" s="10"/>
      <c r="AA232" s="197"/>
      <c r="AB232" s="10" t="s">
        <v>496</v>
      </c>
      <c r="AC232" s="10"/>
      <c r="AD232" s="232">
        <v>8088</v>
      </c>
      <c r="AE232" s="210">
        <v>7</v>
      </c>
      <c r="AF232" s="210">
        <v>2</v>
      </c>
      <c r="AG232" s="210">
        <v>2</v>
      </c>
      <c r="AH232" s="210">
        <v>1</v>
      </c>
      <c r="AI232" s="210">
        <v>1</v>
      </c>
      <c r="AJ232" s="210"/>
      <c r="AK232" s="371"/>
      <c r="AL232" s="372"/>
      <c r="AM232" s="210">
        <v>475.89</v>
      </c>
      <c r="AN232" s="210">
        <v>215.57</v>
      </c>
      <c r="AO232" s="210">
        <v>129.4</v>
      </c>
      <c r="AP232" s="210">
        <v>12.76</v>
      </c>
      <c r="AQ232" s="210">
        <v>15.66</v>
      </c>
      <c r="AR232" s="210"/>
      <c r="AS232" s="371"/>
      <c r="AT232" s="372"/>
      <c r="AU232" s="210">
        <v>68</v>
      </c>
      <c r="AV232" s="210">
        <v>31</v>
      </c>
      <c r="AW232" s="210">
        <v>18</v>
      </c>
      <c r="AX232" s="210">
        <v>2</v>
      </c>
      <c r="AY232" s="210">
        <v>2</v>
      </c>
      <c r="AZ232" s="210"/>
      <c r="BA232" s="197"/>
    </row>
    <row r="233" spans="1:53" x14ac:dyDescent="0.25">
      <c r="A233" s="208"/>
      <c r="B233" s="10" t="s">
        <v>439</v>
      </c>
      <c r="C233" s="10"/>
      <c r="D233" s="232">
        <v>8087</v>
      </c>
      <c r="E233" s="10">
        <v>197</v>
      </c>
      <c r="F233" s="10">
        <v>99</v>
      </c>
      <c r="G233" s="10">
        <v>67</v>
      </c>
      <c r="H233" s="10">
        <v>59</v>
      </c>
      <c r="I233" s="10">
        <v>71</v>
      </c>
      <c r="J233" s="10"/>
      <c r="K233" s="371"/>
      <c r="L233" s="372"/>
      <c r="M233" s="209">
        <v>36698.120000000003</v>
      </c>
      <c r="N233" s="209">
        <v>15762.57</v>
      </c>
      <c r="O233" s="209">
        <v>7588.44</v>
      </c>
      <c r="P233" s="209">
        <v>8417.93</v>
      </c>
      <c r="Q233" s="209">
        <v>96706.36</v>
      </c>
      <c r="R233" s="10"/>
      <c r="S233" s="371"/>
      <c r="T233" s="372"/>
      <c r="U233" s="10">
        <v>166</v>
      </c>
      <c r="V233" s="10">
        <v>71</v>
      </c>
      <c r="W233" s="10">
        <v>35</v>
      </c>
      <c r="X233" s="10">
        <v>39</v>
      </c>
      <c r="Y233" s="10">
        <v>440</v>
      </c>
      <c r="Z233" s="10"/>
      <c r="AA233" s="197"/>
      <c r="AB233" s="10" t="s">
        <v>497</v>
      </c>
      <c r="AC233" s="10"/>
      <c r="AD233" s="232">
        <v>8098</v>
      </c>
      <c r="AE233" s="210">
        <v>6</v>
      </c>
      <c r="AF233" s="210">
        <v>2</v>
      </c>
      <c r="AG233" s="210">
        <v>2</v>
      </c>
      <c r="AH233" s="210"/>
      <c r="AI233" s="210"/>
      <c r="AJ233" s="210"/>
      <c r="AK233" s="371"/>
      <c r="AL233" s="372"/>
      <c r="AM233" s="211">
        <v>1970.12</v>
      </c>
      <c r="AN233" s="211">
        <v>1671.2</v>
      </c>
      <c r="AO233" s="211">
        <v>5099.12</v>
      </c>
      <c r="AP233" s="210" t="s">
        <v>699</v>
      </c>
      <c r="AQ233" s="210" t="s">
        <v>699</v>
      </c>
      <c r="AR233" s="210"/>
      <c r="AS233" s="371"/>
      <c r="AT233" s="372"/>
      <c r="AU233" s="210">
        <v>328</v>
      </c>
      <c r="AV233" s="210">
        <v>279</v>
      </c>
      <c r="AW233" s="210">
        <v>850</v>
      </c>
      <c r="AX233" s="210" t="s">
        <v>699</v>
      </c>
      <c r="AY233" s="210" t="s">
        <v>699</v>
      </c>
      <c r="AZ233" s="210"/>
      <c r="BA233" s="197"/>
    </row>
    <row r="234" spans="1:53" x14ac:dyDescent="0.25">
      <c r="A234" s="208"/>
      <c r="B234" s="10" t="s">
        <v>441</v>
      </c>
      <c r="C234" s="10"/>
      <c r="D234" s="232">
        <v>8066</v>
      </c>
      <c r="E234" s="10">
        <v>667</v>
      </c>
      <c r="F234" s="10">
        <v>499</v>
      </c>
      <c r="G234" s="10">
        <v>416</v>
      </c>
      <c r="H234" s="10">
        <v>472</v>
      </c>
      <c r="I234" s="10">
        <v>605</v>
      </c>
      <c r="J234" s="10"/>
      <c r="K234" s="371"/>
      <c r="L234" s="372"/>
      <c r="M234" s="209">
        <v>141767.01999999999</v>
      </c>
      <c r="N234" s="209">
        <v>78393.5</v>
      </c>
      <c r="O234" s="209">
        <v>54671.06</v>
      </c>
      <c r="P234" s="209">
        <v>75308.929999999993</v>
      </c>
      <c r="Q234" s="209">
        <v>591263.72</v>
      </c>
      <c r="R234" s="10"/>
      <c r="S234" s="371"/>
      <c r="T234" s="372"/>
      <c r="U234" s="10">
        <v>152</v>
      </c>
      <c r="V234" s="10">
        <v>84</v>
      </c>
      <c r="W234" s="10">
        <v>59</v>
      </c>
      <c r="X234" s="10">
        <v>81</v>
      </c>
      <c r="Y234" s="10">
        <v>639</v>
      </c>
      <c r="Z234" s="10"/>
      <c r="AA234" s="197"/>
      <c r="AB234" s="10" t="s">
        <v>499</v>
      </c>
      <c r="AC234" s="10"/>
      <c r="AD234" s="232">
        <v>8353</v>
      </c>
      <c r="AE234" s="210">
        <v>3</v>
      </c>
      <c r="AF234" s="210"/>
      <c r="AG234" s="210"/>
      <c r="AH234" s="210"/>
      <c r="AI234" s="210">
        <v>1</v>
      </c>
      <c r="AJ234" s="210"/>
      <c r="AK234" s="371"/>
      <c r="AL234" s="372"/>
      <c r="AM234" s="210">
        <v>182.53</v>
      </c>
      <c r="AN234" s="210" t="s">
        <v>699</v>
      </c>
      <c r="AO234" s="210" t="s">
        <v>699</v>
      </c>
      <c r="AP234" s="210" t="s">
        <v>699</v>
      </c>
      <c r="AQ234" s="210">
        <v>11.6</v>
      </c>
      <c r="AR234" s="210"/>
      <c r="AS234" s="371"/>
      <c r="AT234" s="372"/>
      <c r="AU234" s="210">
        <v>46</v>
      </c>
      <c r="AV234" s="210" t="s">
        <v>699</v>
      </c>
      <c r="AW234" s="210" t="s">
        <v>699</v>
      </c>
      <c r="AX234" s="210" t="s">
        <v>699</v>
      </c>
      <c r="AY234" s="210">
        <v>3</v>
      </c>
      <c r="AZ234" s="210"/>
      <c r="BA234" s="197"/>
    </row>
    <row r="235" spans="1:53" x14ac:dyDescent="0.25">
      <c r="A235" s="208"/>
      <c r="B235" s="10" t="s">
        <v>443</v>
      </c>
      <c r="C235" s="10"/>
      <c r="D235" s="232">
        <v>8067</v>
      </c>
      <c r="E235" s="10">
        <v>94</v>
      </c>
      <c r="F235" s="10">
        <v>65</v>
      </c>
      <c r="G235" s="10">
        <v>50</v>
      </c>
      <c r="H235" s="10">
        <v>45</v>
      </c>
      <c r="I235" s="10">
        <v>49</v>
      </c>
      <c r="J235" s="10"/>
      <c r="K235" s="371"/>
      <c r="L235" s="372"/>
      <c r="M235" s="209">
        <v>20082.490000000002</v>
      </c>
      <c r="N235" s="209">
        <v>11919.72</v>
      </c>
      <c r="O235" s="209">
        <v>6620.54</v>
      </c>
      <c r="P235" s="209">
        <v>7519.86</v>
      </c>
      <c r="Q235" s="209">
        <v>52733.59</v>
      </c>
      <c r="R235" s="10"/>
      <c r="S235" s="371"/>
      <c r="T235" s="372"/>
      <c r="U235" s="10">
        <v>183</v>
      </c>
      <c r="V235" s="10">
        <v>108</v>
      </c>
      <c r="W235" s="10">
        <v>64</v>
      </c>
      <c r="X235" s="10">
        <v>71</v>
      </c>
      <c r="Y235" s="10">
        <v>479</v>
      </c>
      <c r="Z235" s="10"/>
      <c r="AA235" s="197"/>
      <c r="AB235" s="10" t="s">
        <v>501</v>
      </c>
      <c r="AC235" s="10"/>
      <c r="AD235" s="232">
        <v>8008</v>
      </c>
      <c r="AE235" s="210">
        <v>23</v>
      </c>
      <c r="AF235" s="210">
        <v>12</v>
      </c>
      <c r="AG235" s="210">
        <v>11</v>
      </c>
      <c r="AH235" s="210">
        <v>7</v>
      </c>
      <c r="AI235" s="210">
        <v>6</v>
      </c>
      <c r="AJ235" s="210"/>
      <c r="AK235" s="371"/>
      <c r="AL235" s="372"/>
      <c r="AM235" s="211">
        <v>3448.06</v>
      </c>
      <c r="AN235" s="211">
        <v>1645.7</v>
      </c>
      <c r="AO235" s="211">
        <v>2852.83</v>
      </c>
      <c r="AP235" s="211">
        <v>1999.85</v>
      </c>
      <c r="AQ235" s="211">
        <v>5499.02</v>
      </c>
      <c r="AR235" s="210"/>
      <c r="AS235" s="371"/>
      <c r="AT235" s="372"/>
      <c r="AU235" s="210">
        <v>150</v>
      </c>
      <c r="AV235" s="210">
        <v>72</v>
      </c>
      <c r="AW235" s="210">
        <v>124</v>
      </c>
      <c r="AX235" s="210">
        <v>87</v>
      </c>
      <c r="AY235" s="210">
        <v>239</v>
      </c>
      <c r="AZ235" s="210"/>
      <c r="BA235" s="197"/>
    </row>
    <row r="236" spans="1:53" x14ac:dyDescent="0.25">
      <c r="A236" s="208"/>
      <c r="B236" s="10" t="s">
        <v>446</v>
      </c>
      <c r="C236" s="10"/>
      <c r="D236" s="232">
        <v>8069</v>
      </c>
      <c r="E236" s="10">
        <v>704</v>
      </c>
      <c r="F236" s="10">
        <v>528</v>
      </c>
      <c r="G236" s="10">
        <v>419</v>
      </c>
      <c r="H236" s="10">
        <v>495</v>
      </c>
      <c r="I236" s="10">
        <v>551</v>
      </c>
      <c r="J236" s="10"/>
      <c r="K236" s="371"/>
      <c r="L236" s="372"/>
      <c r="M236" s="209">
        <v>164623.06</v>
      </c>
      <c r="N236" s="209">
        <v>99420.24</v>
      </c>
      <c r="O236" s="209">
        <v>58822.69</v>
      </c>
      <c r="P236" s="209">
        <v>75260.429999999993</v>
      </c>
      <c r="Q236" s="209">
        <v>568192.28</v>
      </c>
      <c r="R236" s="10"/>
      <c r="S236" s="371"/>
      <c r="T236" s="372"/>
      <c r="U236" s="10">
        <v>173</v>
      </c>
      <c r="V236" s="10">
        <v>105</v>
      </c>
      <c r="W236" s="10">
        <v>63</v>
      </c>
      <c r="X236" s="10">
        <v>80</v>
      </c>
      <c r="Y236" s="10">
        <v>601</v>
      </c>
      <c r="Z236" s="10"/>
      <c r="AA236" s="197"/>
      <c r="AB236" s="10" t="s">
        <v>503</v>
      </c>
      <c r="AC236" s="10"/>
      <c r="AD236" s="232">
        <v>8081</v>
      </c>
      <c r="AE236" s="210">
        <v>106</v>
      </c>
      <c r="AF236" s="210">
        <v>87</v>
      </c>
      <c r="AG236" s="210">
        <v>63</v>
      </c>
      <c r="AH236" s="210">
        <v>61</v>
      </c>
      <c r="AI236" s="210">
        <v>58</v>
      </c>
      <c r="AJ236" s="210"/>
      <c r="AK236" s="371"/>
      <c r="AL236" s="372"/>
      <c r="AM236" s="211">
        <v>34206.51</v>
      </c>
      <c r="AN236" s="211">
        <v>18650.009999999998</v>
      </c>
      <c r="AO236" s="211">
        <v>16930.88</v>
      </c>
      <c r="AP236" s="211">
        <v>14943.23</v>
      </c>
      <c r="AQ236" s="211">
        <v>45030.12</v>
      </c>
      <c r="AR236" s="210"/>
      <c r="AS236" s="371"/>
      <c r="AT236" s="372"/>
      <c r="AU236" s="210">
        <v>280</v>
      </c>
      <c r="AV236" s="210">
        <v>153</v>
      </c>
      <c r="AW236" s="210">
        <v>146</v>
      </c>
      <c r="AX236" s="210">
        <v>123</v>
      </c>
      <c r="AY236" s="210">
        <v>369</v>
      </c>
      <c r="AZ236" s="210"/>
      <c r="BA236" s="197"/>
    </row>
    <row r="237" spans="1:53" x14ac:dyDescent="0.25">
      <c r="A237" s="208"/>
      <c r="B237" s="10" t="s">
        <v>447</v>
      </c>
      <c r="C237" s="10"/>
      <c r="D237" s="232">
        <v>8070</v>
      </c>
      <c r="E237" s="10">
        <v>917</v>
      </c>
      <c r="F237" s="10">
        <v>626</v>
      </c>
      <c r="G237" s="10">
        <v>496</v>
      </c>
      <c r="H237" s="10">
        <v>491</v>
      </c>
      <c r="I237" s="10">
        <v>548</v>
      </c>
      <c r="J237" s="10"/>
      <c r="K237" s="371"/>
      <c r="L237" s="372"/>
      <c r="M237" s="209">
        <v>185536.61</v>
      </c>
      <c r="N237" s="209">
        <v>118188.92</v>
      </c>
      <c r="O237" s="209">
        <v>63436.68</v>
      </c>
      <c r="P237" s="209">
        <v>67279.89</v>
      </c>
      <c r="Q237" s="209">
        <v>518384.89</v>
      </c>
      <c r="R237" s="10"/>
      <c r="S237" s="371"/>
      <c r="T237" s="372"/>
      <c r="U237" s="10">
        <v>159</v>
      </c>
      <c r="V237" s="10">
        <v>101</v>
      </c>
      <c r="W237" s="10">
        <v>55</v>
      </c>
      <c r="X237" s="10">
        <v>58</v>
      </c>
      <c r="Y237" s="10">
        <v>445</v>
      </c>
      <c r="Z237" s="10"/>
      <c r="AA237" s="197"/>
      <c r="AB237" s="10" t="s">
        <v>505</v>
      </c>
      <c r="AC237" s="10"/>
      <c r="AD237" s="232">
        <v>8201</v>
      </c>
      <c r="AE237" s="210">
        <v>22</v>
      </c>
      <c r="AF237" s="210">
        <v>5</v>
      </c>
      <c r="AG237" s="210">
        <v>13</v>
      </c>
      <c r="AH237" s="210">
        <v>2</v>
      </c>
      <c r="AI237" s="210"/>
      <c r="AJ237" s="210"/>
      <c r="AK237" s="371"/>
      <c r="AL237" s="372"/>
      <c r="AM237" s="211">
        <v>2841.67</v>
      </c>
      <c r="AN237" s="211">
        <v>1571.84</v>
      </c>
      <c r="AO237" s="211">
        <v>1742.77</v>
      </c>
      <c r="AP237" s="210">
        <v>107.94</v>
      </c>
      <c r="AQ237" s="210" t="s">
        <v>699</v>
      </c>
      <c r="AR237" s="210"/>
      <c r="AS237" s="371"/>
      <c r="AT237" s="372"/>
      <c r="AU237" s="210">
        <v>124</v>
      </c>
      <c r="AV237" s="210">
        <v>68</v>
      </c>
      <c r="AW237" s="210">
        <v>76</v>
      </c>
      <c r="AX237" s="210">
        <v>5</v>
      </c>
      <c r="AY237" s="210" t="s">
        <v>699</v>
      </c>
      <c r="AZ237" s="210"/>
      <c r="BA237" s="197"/>
    </row>
    <row r="238" spans="1:53" x14ac:dyDescent="0.25">
      <c r="A238" s="208"/>
      <c r="B238" s="10" t="s">
        <v>451</v>
      </c>
      <c r="C238" s="10"/>
      <c r="D238" s="232">
        <v>8270</v>
      </c>
      <c r="E238" s="10">
        <v>96</v>
      </c>
      <c r="F238" s="10">
        <v>56</v>
      </c>
      <c r="G238" s="10">
        <v>41</v>
      </c>
      <c r="H238" s="10">
        <v>39</v>
      </c>
      <c r="I238" s="10">
        <v>43</v>
      </c>
      <c r="J238" s="10"/>
      <c r="K238" s="371"/>
      <c r="L238" s="372"/>
      <c r="M238" s="209">
        <v>22098.14</v>
      </c>
      <c r="N238" s="209">
        <v>11451.65</v>
      </c>
      <c r="O238" s="209">
        <v>9562.52</v>
      </c>
      <c r="P238" s="209">
        <v>8164.39</v>
      </c>
      <c r="Q238" s="209">
        <v>34045.120000000003</v>
      </c>
      <c r="R238" s="10"/>
      <c r="S238" s="371"/>
      <c r="T238" s="372"/>
      <c r="U238" s="10">
        <v>191</v>
      </c>
      <c r="V238" s="10">
        <v>99</v>
      </c>
      <c r="W238" s="10">
        <v>83</v>
      </c>
      <c r="X238" s="10">
        <v>70</v>
      </c>
      <c r="Y238" s="10">
        <v>293</v>
      </c>
      <c r="Z238" s="10"/>
      <c r="AA238" s="197"/>
      <c r="AB238" s="10" t="s">
        <v>505</v>
      </c>
      <c r="AC238" s="10"/>
      <c r="AD238" s="232">
        <v>8205</v>
      </c>
      <c r="AE238" s="210">
        <v>13</v>
      </c>
      <c r="AF238" s="210">
        <v>11</v>
      </c>
      <c r="AG238" s="210">
        <v>7</v>
      </c>
      <c r="AH238" s="210">
        <v>4</v>
      </c>
      <c r="AI238" s="210">
        <v>2</v>
      </c>
      <c r="AJ238" s="210"/>
      <c r="AK238" s="371"/>
      <c r="AL238" s="372"/>
      <c r="AM238" s="211">
        <v>1062.46</v>
      </c>
      <c r="AN238" s="211">
        <v>1883.57</v>
      </c>
      <c r="AO238" s="211">
        <v>1079.5999999999999</v>
      </c>
      <c r="AP238" s="210">
        <v>211.36</v>
      </c>
      <c r="AQ238" s="210">
        <v>216.58</v>
      </c>
      <c r="AR238" s="210"/>
      <c r="AS238" s="371"/>
      <c r="AT238" s="372"/>
      <c r="AU238" s="210">
        <v>51</v>
      </c>
      <c r="AV238" s="210">
        <v>90</v>
      </c>
      <c r="AW238" s="210">
        <v>51</v>
      </c>
      <c r="AX238" s="210">
        <v>10</v>
      </c>
      <c r="AY238" s="210">
        <v>10</v>
      </c>
      <c r="AZ238" s="210"/>
      <c r="BA238" s="197"/>
    </row>
    <row r="239" spans="1:53" x14ac:dyDescent="0.25">
      <c r="A239" s="208"/>
      <c r="B239" s="10" t="s">
        <v>454</v>
      </c>
      <c r="C239" s="10"/>
      <c r="D239" s="232">
        <v>8098</v>
      </c>
      <c r="E239" s="10">
        <v>38</v>
      </c>
      <c r="F239" s="10">
        <v>26</v>
      </c>
      <c r="G239" s="10">
        <v>24</v>
      </c>
      <c r="H239" s="10">
        <v>21</v>
      </c>
      <c r="I239" s="10">
        <v>20</v>
      </c>
      <c r="J239" s="10"/>
      <c r="K239" s="371"/>
      <c r="L239" s="372"/>
      <c r="M239" s="209">
        <v>5493.09</v>
      </c>
      <c r="N239" s="209">
        <v>2893.95</v>
      </c>
      <c r="O239" s="209">
        <v>2495.0300000000002</v>
      </c>
      <c r="P239" s="209">
        <v>3927.57</v>
      </c>
      <c r="Q239" s="209">
        <v>16646.009999999998</v>
      </c>
      <c r="R239" s="10"/>
      <c r="S239" s="371"/>
      <c r="T239" s="372"/>
      <c r="U239" s="10">
        <v>134</v>
      </c>
      <c r="V239" s="10">
        <v>71</v>
      </c>
      <c r="W239" s="10">
        <v>64</v>
      </c>
      <c r="X239" s="10">
        <v>101</v>
      </c>
      <c r="Y239" s="10">
        <v>406</v>
      </c>
      <c r="Z239" s="10"/>
      <c r="AA239" s="197"/>
      <c r="AB239" s="10" t="s">
        <v>506</v>
      </c>
      <c r="AC239" s="10"/>
      <c r="AD239" s="232">
        <v>8083</v>
      </c>
      <c r="AE239" s="210">
        <v>7</v>
      </c>
      <c r="AF239" s="210">
        <v>4</v>
      </c>
      <c r="AG239" s="210">
        <v>3</v>
      </c>
      <c r="AH239" s="210">
        <v>4</v>
      </c>
      <c r="AI239" s="210">
        <v>4</v>
      </c>
      <c r="AJ239" s="210"/>
      <c r="AK239" s="371"/>
      <c r="AL239" s="372"/>
      <c r="AM239" s="210">
        <v>681.91</v>
      </c>
      <c r="AN239" s="210">
        <v>312.05</v>
      </c>
      <c r="AO239" s="210">
        <v>293.64999999999998</v>
      </c>
      <c r="AP239" s="210">
        <v>260.87</v>
      </c>
      <c r="AQ239" s="211">
        <v>1354.7</v>
      </c>
      <c r="AR239" s="210"/>
      <c r="AS239" s="371"/>
      <c r="AT239" s="372"/>
      <c r="AU239" s="210">
        <v>97</v>
      </c>
      <c r="AV239" s="210">
        <v>45</v>
      </c>
      <c r="AW239" s="210">
        <v>49</v>
      </c>
      <c r="AX239" s="210">
        <v>37</v>
      </c>
      <c r="AY239" s="210">
        <v>194</v>
      </c>
      <c r="AZ239" s="210"/>
      <c r="BA239" s="197"/>
    </row>
    <row r="240" spans="1:53" x14ac:dyDescent="0.25">
      <c r="A240" s="208"/>
      <c r="B240" s="10" t="s">
        <v>456</v>
      </c>
      <c r="C240" s="10"/>
      <c r="D240" s="232">
        <v>8021</v>
      </c>
      <c r="E240" s="10">
        <v>403</v>
      </c>
      <c r="F240" s="10">
        <v>812</v>
      </c>
      <c r="G240" s="10">
        <v>689</v>
      </c>
      <c r="H240" s="10">
        <v>619</v>
      </c>
      <c r="I240" s="10">
        <v>762</v>
      </c>
      <c r="J240" s="10"/>
      <c r="K240" s="371"/>
      <c r="L240" s="372"/>
      <c r="M240" s="209">
        <v>63614.22</v>
      </c>
      <c r="N240" s="209">
        <v>122463.23</v>
      </c>
      <c r="O240" s="209">
        <v>90665.13</v>
      </c>
      <c r="P240" s="209">
        <v>93491.45</v>
      </c>
      <c r="Q240" s="209">
        <v>605211.06000000006</v>
      </c>
      <c r="R240" s="10"/>
      <c r="S240" s="371"/>
      <c r="T240" s="372"/>
      <c r="U240" s="10">
        <v>51</v>
      </c>
      <c r="V240" s="10">
        <v>98</v>
      </c>
      <c r="W240" s="10">
        <v>74</v>
      </c>
      <c r="X240" s="10">
        <v>78</v>
      </c>
      <c r="Y240" s="10">
        <v>490</v>
      </c>
      <c r="Z240" s="10"/>
      <c r="AA240" s="197"/>
      <c r="AB240" s="10" t="s">
        <v>507</v>
      </c>
      <c r="AC240" s="10"/>
      <c r="AD240" s="232">
        <v>8244</v>
      </c>
      <c r="AE240" s="210">
        <v>47</v>
      </c>
      <c r="AF240" s="210">
        <v>30</v>
      </c>
      <c r="AG240" s="210">
        <v>20</v>
      </c>
      <c r="AH240" s="210">
        <v>20</v>
      </c>
      <c r="AI240" s="210">
        <v>19</v>
      </c>
      <c r="AJ240" s="210"/>
      <c r="AK240" s="371"/>
      <c r="AL240" s="372"/>
      <c r="AM240" s="211">
        <v>9443.52</v>
      </c>
      <c r="AN240" s="211">
        <v>5266</v>
      </c>
      <c r="AO240" s="211">
        <v>2581.66</v>
      </c>
      <c r="AP240" s="211">
        <v>2789.83</v>
      </c>
      <c r="AQ240" s="211">
        <v>4995.5</v>
      </c>
      <c r="AR240" s="210"/>
      <c r="AS240" s="371"/>
      <c r="AT240" s="372"/>
      <c r="AU240" s="210">
        <v>201</v>
      </c>
      <c r="AV240" s="210">
        <v>112</v>
      </c>
      <c r="AW240" s="210">
        <v>56</v>
      </c>
      <c r="AX240" s="210">
        <v>61</v>
      </c>
      <c r="AY240" s="210">
        <v>106</v>
      </c>
      <c r="AZ240" s="210"/>
      <c r="BA240" s="197"/>
    </row>
    <row r="241" spans="1:53" x14ac:dyDescent="0.25">
      <c r="A241" s="208"/>
      <c r="B241" s="10" t="s">
        <v>458</v>
      </c>
      <c r="C241" s="10"/>
      <c r="D241" s="232">
        <v>8201</v>
      </c>
      <c r="E241" s="10">
        <v>21</v>
      </c>
      <c r="F241" s="10">
        <v>45</v>
      </c>
      <c r="G241" s="10">
        <v>30</v>
      </c>
      <c r="H241" s="10">
        <v>37</v>
      </c>
      <c r="I241" s="10">
        <v>39</v>
      </c>
      <c r="J241" s="10"/>
      <c r="K241" s="371"/>
      <c r="L241" s="372"/>
      <c r="M241" s="209">
        <v>4801.08</v>
      </c>
      <c r="N241" s="209">
        <v>6084.72</v>
      </c>
      <c r="O241" s="209">
        <v>3491.1</v>
      </c>
      <c r="P241" s="209">
        <v>6505.99</v>
      </c>
      <c r="Q241" s="209">
        <v>45406.59</v>
      </c>
      <c r="R241" s="10"/>
      <c r="S241" s="371"/>
      <c r="T241" s="372"/>
      <c r="U241" s="10">
        <v>59</v>
      </c>
      <c r="V241" s="10">
        <v>75</v>
      </c>
      <c r="W241" s="10">
        <v>54</v>
      </c>
      <c r="X241" s="10">
        <v>83</v>
      </c>
      <c r="Y241" s="10">
        <v>561</v>
      </c>
      <c r="Z241" s="10"/>
      <c r="AA241" s="197"/>
      <c r="AB241" s="10" t="s">
        <v>509</v>
      </c>
      <c r="AC241" s="10"/>
      <c r="AD241" s="232">
        <v>8245</v>
      </c>
      <c r="AE241" s="210">
        <v>3</v>
      </c>
      <c r="AF241" s="210">
        <v>4</v>
      </c>
      <c r="AG241" s="210">
        <v>1</v>
      </c>
      <c r="AH241" s="210">
        <v>1</v>
      </c>
      <c r="AI241" s="210">
        <v>1</v>
      </c>
      <c r="AJ241" s="210"/>
      <c r="AK241" s="371"/>
      <c r="AL241" s="372"/>
      <c r="AM241" s="210">
        <v>125.98</v>
      </c>
      <c r="AN241" s="210">
        <v>350.1</v>
      </c>
      <c r="AO241" s="210">
        <v>11.5</v>
      </c>
      <c r="AP241" s="210">
        <v>11.1</v>
      </c>
      <c r="AQ241" s="210">
        <v>95.91</v>
      </c>
      <c r="AR241" s="210"/>
      <c r="AS241" s="371"/>
      <c r="AT241" s="372"/>
      <c r="AU241" s="210">
        <v>31</v>
      </c>
      <c r="AV241" s="210">
        <v>88</v>
      </c>
      <c r="AW241" s="210">
        <v>3</v>
      </c>
      <c r="AX241" s="210">
        <v>3</v>
      </c>
      <c r="AY241" s="210">
        <v>24</v>
      </c>
      <c r="AZ241" s="210"/>
      <c r="BA241" s="197"/>
    </row>
    <row r="242" spans="1:53" x14ac:dyDescent="0.25">
      <c r="A242" s="208"/>
      <c r="B242" s="10" t="s">
        <v>459</v>
      </c>
      <c r="C242" s="10"/>
      <c r="D242" s="232">
        <v>8094</v>
      </c>
      <c r="E242" s="10">
        <v>2</v>
      </c>
      <c r="F242" s="10">
        <v>1</v>
      </c>
      <c r="G242" s="10">
        <v>1</v>
      </c>
      <c r="H242" s="10"/>
      <c r="I242" s="10">
        <v>1</v>
      </c>
      <c r="J242" s="10"/>
      <c r="K242" s="371"/>
      <c r="L242" s="372"/>
      <c r="M242" s="10">
        <v>665.1</v>
      </c>
      <c r="N242" s="10">
        <v>141.02000000000001</v>
      </c>
      <c r="O242" s="10">
        <v>103.69</v>
      </c>
      <c r="P242" s="10" t="s">
        <v>699</v>
      </c>
      <c r="Q242" s="10">
        <v>225.68</v>
      </c>
      <c r="R242" s="10"/>
      <c r="S242" s="371"/>
      <c r="T242" s="372"/>
      <c r="U242" s="10">
        <v>222</v>
      </c>
      <c r="V242" s="10">
        <v>47</v>
      </c>
      <c r="W242" s="10">
        <v>35</v>
      </c>
      <c r="X242" s="10" t="s">
        <v>699</v>
      </c>
      <c r="Y242" s="10">
        <v>75</v>
      </c>
      <c r="Z242" s="10"/>
      <c r="AA242" s="197"/>
      <c r="AB242" s="10" t="s">
        <v>512</v>
      </c>
      <c r="AC242" s="10"/>
      <c r="AD242" s="232">
        <v>8062</v>
      </c>
      <c r="AE242" s="210">
        <v>1</v>
      </c>
      <c r="AF242" s="210">
        <v>1</v>
      </c>
      <c r="AG242" s="210">
        <v>1</v>
      </c>
      <c r="AH242" s="210">
        <v>1</v>
      </c>
      <c r="AI242" s="210">
        <v>1</v>
      </c>
      <c r="AJ242" s="210"/>
      <c r="AK242" s="371"/>
      <c r="AL242" s="372"/>
      <c r="AM242" s="210">
        <v>24.99</v>
      </c>
      <c r="AN242" s="210">
        <v>29.83</v>
      </c>
      <c r="AO242" s="210">
        <v>23.29</v>
      </c>
      <c r="AP242" s="210">
        <v>15.44</v>
      </c>
      <c r="AQ242" s="210">
        <v>457.21</v>
      </c>
      <c r="AR242" s="210"/>
      <c r="AS242" s="371"/>
      <c r="AT242" s="372"/>
      <c r="AU242" s="210">
        <v>25</v>
      </c>
      <c r="AV242" s="210">
        <v>30</v>
      </c>
      <c r="AW242" s="210">
        <v>23</v>
      </c>
      <c r="AX242" s="210">
        <v>15</v>
      </c>
      <c r="AY242" s="210">
        <v>457</v>
      </c>
      <c r="AZ242" s="210"/>
      <c r="BA242" s="197"/>
    </row>
    <row r="243" spans="1:53" x14ac:dyDescent="0.25">
      <c r="A243" s="208"/>
      <c r="B243" s="10" t="s">
        <v>460</v>
      </c>
      <c r="C243" s="10"/>
      <c r="D243" s="232">
        <v>8071</v>
      </c>
      <c r="E243" s="10">
        <v>579</v>
      </c>
      <c r="F243" s="10">
        <v>327</v>
      </c>
      <c r="G243" s="10">
        <v>246</v>
      </c>
      <c r="H243" s="10">
        <v>215</v>
      </c>
      <c r="I243" s="10">
        <v>250</v>
      </c>
      <c r="J243" s="10"/>
      <c r="K243" s="371"/>
      <c r="L243" s="372"/>
      <c r="M243" s="209">
        <v>103268.57</v>
      </c>
      <c r="N243" s="209">
        <v>46587.48</v>
      </c>
      <c r="O243" s="209">
        <v>31169.22</v>
      </c>
      <c r="P243" s="209">
        <v>23815.99</v>
      </c>
      <c r="Q243" s="209">
        <v>189207.62</v>
      </c>
      <c r="R243" s="10"/>
      <c r="S243" s="371"/>
      <c r="T243" s="372"/>
      <c r="U243" s="10">
        <v>155</v>
      </c>
      <c r="V243" s="10">
        <v>70</v>
      </c>
      <c r="W243" s="10">
        <v>47</v>
      </c>
      <c r="X243" s="10">
        <v>36</v>
      </c>
      <c r="Y243" s="10">
        <v>284</v>
      </c>
      <c r="Z243" s="10"/>
      <c r="AA243" s="197"/>
      <c r="AB243" s="10" t="s">
        <v>514</v>
      </c>
      <c r="AC243" s="10"/>
      <c r="AD243" s="232">
        <v>8246</v>
      </c>
      <c r="AE243" s="210">
        <v>7</v>
      </c>
      <c r="AF243" s="210">
        <v>8</v>
      </c>
      <c r="AG243" s="210">
        <v>12</v>
      </c>
      <c r="AH243" s="210">
        <v>11</v>
      </c>
      <c r="AI243" s="210">
        <v>2</v>
      </c>
      <c r="AJ243" s="210"/>
      <c r="AK243" s="371"/>
      <c r="AL243" s="372"/>
      <c r="AM243" s="210">
        <v>90.81</v>
      </c>
      <c r="AN243" s="210">
        <v>124.91</v>
      </c>
      <c r="AO243" s="210">
        <v>205.4</v>
      </c>
      <c r="AP243" s="210">
        <v>534.05999999999995</v>
      </c>
      <c r="AQ243" s="210">
        <v>441.78</v>
      </c>
      <c r="AR243" s="210"/>
      <c r="AS243" s="371"/>
      <c r="AT243" s="372"/>
      <c r="AU243" s="210">
        <v>6</v>
      </c>
      <c r="AV243" s="210">
        <v>9</v>
      </c>
      <c r="AW243" s="210">
        <v>15</v>
      </c>
      <c r="AX243" s="210">
        <v>38</v>
      </c>
      <c r="AY243" s="210">
        <v>32</v>
      </c>
      <c r="AZ243" s="210"/>
      <c r="BA243" s="197"/>
    </row>
    <row r="244" spans="1:53" x14ac:dyDescent="0.25">
      <c r="A244" s="208"/>
      <c r="B244" s="10" t="s">
        <v>462</v>
      </c>
      <c r="C244" s="10"/>
      <c r="D244" s="232">
        <v>8318</v>
      </c>
      <c r="E244" s="10">
        <v>4</v>
      </c>
      <c r="F244" s="10">
        <v>3</v>
      </c>
      <c r="G244" s="10">
        <v>4</v>
      </c>
      <c r="H244" s="10">
        <v>3</v>
      </c>
      <c r="I244" s="10">
        <v>2</v>
      </c>
      <c r="J244" s="10"/>
      <c r="K244" s="371"/>
      <c r="L244" s="372"/>
      <c r="M244" s="209">
        <v>1072.8499999999999</v>
      </c>
      <c r="N244" s="10">
        <v>771.35</v>
      </c>
      <c r="O244" s="209">
        <v>1699.22</v>
      </c>
      <c r="P244" s="10">
        <v>868.26</v>
      </c>
      <c r="Q244" s="209">
        <v>5123.0600000000004</v>
      </c>
      <c r="R244" s="10"/>
      <c r="S244" s="371"/>
      <c r="T244" s="372"/>
      <c r="U244" s="10">
        <v>268</v>
      </c>
      <c r="V244" s="10">
        <v>193</v>
      </c>
      <c r="W244" s="10">
        <v>425</v>
      </c>
      <c r="X244" s="10">
        <v>217</v>
      </c>
      <c r="Y244" s="213">
        <v>1281</v>
      </c>
      <c r="Z244" s="10"/>
      <c r="AA244" s="197"/>
      <c r="AB244" s="10" t="s">
        <v>648</v>
      </c>
      <c r="AC244" s="10"/>
      <c r="AD244" s="232">
        <v>8088</v>
      </c>
      <c r="AE244" s="210">
        <v>2</v>
      </c>
      <c r="AF244" s="210"/>
      <c r="AG244" s="210"/>
      <c r="AH244" s="210"/>
      <c r="AI244" s="210">
        <v>1</v>
      </c>
      <c r="AJ244" s="210"/>
      <c r="AK244" s="371"/>
      <c r="AL244" s="372"/>
      <c r="AM244" s="211">
        <v>1545.99</v>
      </c>
      <c r="AN244" s="210" t="s">
        <v>699</v>
      </c>
      <c r="AO244" s="210" t="s">
        <v>699</v>
      </c>
      <c r="AP244" s="210" t="s">
        <v>699</v>
      </c>
      <c r="AQ244" s="210">
        <v>784.83</v>
      </c>
      <c r="AR244" s="210"/>
      <c r="AS244" s="371"/>
      <c r="AT244" s="372"/>
      <c r="AU244" s="210">
        <v>773</v>
      </c>
      <c r="AV244" s="210" t="s">
        <v>699</v>
      </c>
      <c r="AW244" s="210" t="s">
        <v>699</v>
      </c>
      <c r="AX244" s="210" t="s">
        <v>699</v>
      </c>
      <c r="AY244" s="210">
        <v>392</v>
      </c>
      <c r="AZ244" s="210"/>
      <c r="BA244" s="197"/>
    </row>
    <row r="245" spans="1:53" x14ac:dyDescent="0.25">
      <c r="A245" s="208"/>
      <c r="B245" s="10" t="s">
        <v>463</v>
      </c>
      <c r="C245" s="10"/>
      <c r="D245" s="232">
        <v>8322</v>
      </c>
      <c r="E245" s="10">
        <v>1</v>
      </c>
      <c r="F245" s="10">
        <v>1</v>
      </c>
      <c r="G245" s="10"/>
      <c r="H245" s="10"/>
      <c r="I245" s="10">
        <v>2</v>
      </c>
      <c r="J245" s="10"/>
      <c r="K245" s="371"/>
      <c r="L245" s="372"/>
      <c r="M245" s="10">
        <v>136.21</v>
      </c>
      <c r="N245" s="10">
        <v>187.5</v>
      </c>
      <c r="O245" s="10" t="s">
        <v>699</v>
      </c>
      <c r="P245" s="10" t="s">
        <v>699</v>
      </c>
      <c r="Q245" s="10">
        <v>366.52</v>
      </c>
      <c r="R245" s="10"/>
      <c r="S245" s="371"/>
      <c r="T245" s="372"/>
      <c r="U245" s="10">
        <v>68</v>
      </c>
      <c r="V245" s="10">
        <v>94</v>
      </c>
      <c r="W245" s="10" t="s">
        <v>699</v>
      </c>
      <c r="X245" s="10" t="s">
        <v>699</v>
      </c>
      <c r="Y245" s="10">
        <v>183</v>
      </c>
      <c r="Z245" s="10"/>
      <c r="AA245" s="197"/>
      <c r="AB245" s="10" t="s">
        <v>518</v>
      </c>
      <c r="AC245" s="10"/>
      <c r="AD245" s="232">
        <v>8092</v>
      </c>
      <c r="AE245" s="210">
        <v>2</v>
      </c>
      <c r="AF245" s="210">
        <v>1</v>
      </c>
      <c r="AG245" s="210"/>
      <c r="AH245" s="210"/>
      <c r="AI245" s="210"/>
      <c r="AJ245" s="210"/>
      <c r="AK245" s="371"/>
      <c r="AL245" s="372"/>
      <c r="AM245" s="211">
        <v>1411.8</v>
      </c>
      <c r="AN245" s="210">
        <v>297.52</v>
      </c>
      <c r="AO245" s="210" t="s">
        <v>699</v>
      </c>
      <c r="AP245" s="210" t="s">
        <v>699</v>
      </c>
      <c r="AQ245" s="210" t="s">
        <v>699</v>
      </c>
      <c r="AR245" s="210"/>
      <c r="AS245" s="371"/>
      <c r="AT245" s="372"/>
      <c r="AU245" s="210">
        <v>706</v>
      </c>
      <c r="AV245" s="210">
        <v>149</v>
      </c>
      <c r="AW245" s="210" t="s">
        <v>699</v>
      </c>
      <c r="AX245" s="210" t="s">
        <v>699</v>
      </c>
      <c r="AY245" s="210" t="s">
        <v>699</v>
      </c>
      <c r="AZ245" s="210"/>
      <c r="BA245" s="197"/>
    </row>
    <row r="246" spans="1:53" x14ac:dyDescent="0.25">
      <c r="A246" s="208"/>
      <c r="B246" s="10" t="s">
        <v>464</v>
      </c>
      <c r="C246" s="10"/>
      <c r="D246" s="232">
        <v>8232</v>
      </c>
      <c r="E246" s="10">
        <v>2463</v>
      </c>
      <c r="F246" s="10">
        <v>1667</v>
      </c>
      <c r="G246" s="10">
        <v>1375</v>
      </c>
      <c r="H246" s="10">
        <v>1236</v>
      </c>
      <c r="I246" s="10">
        <v>1604</v>
      </c>
      <c r="J246" s="10"/>
      <c r="K246" s="371"/>
      <c r="L246" s="372"/>
      <c r="M246" s="209">
        <v>499611.08</v>
      </c>
      <c r="N246" s="209">
        <v>248420.96</v>
      </c>
      <c r="O246" s="209">
        <v>166077.6</v>
      </c>
      <c r="P246" s="209">
        <v>137081.88</v>
      </c>
      <c r="Q246" s="209">
        <v>1710566.71</v>
      </c>
      <c r="R246" s="10"/>
      <c r="S246" s="371"/>
      <c r="T246" s="372"/>
      <c r="U246" s="10">
        <v>172</v>
      </c>
      <c r="V246" s="10">
        <v>86</v>
      </c>
      <c r="W246" s="10">
        <v>58</v>
      </c>
      <c r="X246" s="10">
        <v>48</v>
      </c>
      <c r="Y246" s="10">
        <v>590</v>
      </c>
      <c r="Z246" s="10"/>
      <c r="AA246" s="197"/>
      <c r="AB246" s="10" t="s">
        <v>520</v>
      </c>
      <c r="AC246" s="10"/>
      <c r="AD246" s="232">
        <v>8234</v>
      </c>
      <c r="AE246" s="210">
        <v>2</v>
      </c>
      <c r="AF246" s="210">
        <v>2</v>
      </c>
      <c r="AG246" s="210">
        <v>2</v>
      </c>
      <c r="AH246" s="210">
        <v>2</v>
      </c>
      <c r="AI246" s="210">
        <v>2</v>
      </c>
      <c r="AJ246" s="210"/>
      <c r="AK246" s="371"/>
      <c r="AL246" s="372"/>
      <c r="AM246" s="210">
        <v>103.66</v>
      </c>
      <c r="AN246" s="210">
        <v>123.96</v>
      </c>
      <c r="AO246" s="210">
        <v>105.84</v>
      </c>
      <c r="AP246" s="210">
        <v>87.1</v>
      </c>
      <c r="AQ246" s="210">
        <v>303.87</v>
      </c>
      <c r="AR246" s="210"/>
      <c r="AS246" s="371"/>
      <c r="AT246" s="372"/>
      <c r="AU246" s="210">
        <v>52</v>
      </c>
      <c r="AV246" s="210">
        <v>62</v>
      </c>
      <c r="AW246" s="210">
        <v>53</v>
      </c>
      <c r="AX246" s="210">
        <v>44</v>
      </c>
      <c r="AY246" s="210">
        <v>152</v>
      </c>
      <c r="AZ246" s="210"/>
      <c r="BA246" s="197"/>
    </row>
    <row r="247" spans="1:53" x14ac:dyDescent="0.25">
      <c r="A247" s="208"/>
      <c r="B247" s="10" t="s">
        <v>465</v>
      </c>
      <c r="C247" s="10"/>
      <c r="D247" s="232">
        <v>8318</v>
      </c>
      <c r="E247" s="10">
        <v>1</v>
      </c>
      <c r="F247" s="10"/>
      <c r="G247" s="10"/>
      <c r="H247" s="10"/>
      <c r="I247" s="10"/>
      <c r="J247" s="10"/>
      <c r="K247" s="371"/>
      <c r="L247" s="372"/>
      <c r="M247" s="10">
        <v>0.1</v>
      </c>
      <c r="N247" s="10" t="s">
        <v>699</v>
      </c>
      <c r="O247" s="10" t="s">
        <v>699</v>
      </c>
      <c r="P247" s="10" t="s">
        <v>699</v>
      </c>
      <c r="Q247" s="10" t="s">
        <v>699</v>
      </c>
      <c r="R247" s="10"/>
      <c r="S247" s="371"/>
      <c r="T247" s="372"/>
      <c r="U247" s="10">
        <v>0</v>
      </c>
      <c r="V247" s="10" t="s">
        <v>699</v>
      </c>
      <c r="W247" s="10" t="s">
        <v>699</v>
      </c>
      <c r="X247" s="10" t="s">
        <v>699</v>
      </c>
      <c r="Y247" s="10" t="s">
        <v>699</v>
      </c>
      <c r="Z247" s="10"/>
      <c r="AA247" s="197"/>
      <c r="AB247" s="10" t="s">
        <v>521</v>
      </c>
      <c r="AC247" s="10"/>
      <c r="AD247" s="232">
        <v>8247</v>
      </c>
      <c r="AE247" s="210">
        <v>44</v>
      </c>
      <c r="AF247" s="210">
        <v>22</v>
      </c>
      <c r="AG247" s="210">
        <v>10</v>
      </c>
      <c r="AH247" s="210">
        <v>9</v>
      </c>
      <c r="AI247" s="210">
        <v>9</v>
      </c>
      <c r="AJ247" s="210"/>
      <c r="AK247" s="371"/>
      <c r="AL247" s="372"/>
      <c r="AM247" s="211">
        <v>14314.47</v>
      </c>
      <c r="AN247" s="211">
        <v>1878.48</v>
      </c>
      <c r="AO247" s="211">
        <v>1132.1199999999999</v>
      </c>
      <c r="AP247" s="211">
        <v>2225.7199999999998</v>
      </c>
      <c r="AQ247" s="211">
        <v>1644.88</v>
      </c>
      <c r="AR247" s="210"/>
      <c r="AS247" s="371"/>
      <c r="AT247" s="372"/>
      <c r="AU247" s="210">
        <v>325</v>
      </c>
      <c r="AV247" s="210">
        <v>43</v>
      </c>
      <c r="AW247" s="210">
        <v>26</v>
      </c>
      <c r="AX247" s="210">
        <v>53</v>
      </c>
      <c r="AY247" s="210">
        <v>37</v>
      </c>
      <c r="AZ247" s="210"/>
      <c r="BA247" s="197"/>
    </row>
    <row r="248" spans="1:53" x14ac:dyDescent="0.25">
      <c r="A248" s="208"/>
      <c r="B248" s="10" t="s">
        <v>466</v>
      </c>
      <c r="C248" s="10"/>
      <c r="D248" s="232">
        <v>8201</v>
      </c>
      <c r="E248" s="10">
        <v>1</v>
      </c>
      <c r="F248" s="10"/>
      <c r="G248" s="10">
        <v>1</v>
      </c>
      <c r="H248" s="10">
        <v>1</v>
      </c>
      <c r="I248" s="10">
        <v>1</v>
      </c>
      <c r="J248" s="10"/>
      <c r="K248" s="371"/>
      <c r="L248" s="372"/>
      <c r="M248" s="10">
        <v>206.33</v>
      </c>
      <c r="N248" s="10" t="s">
        <v>699</v>
      </c>
      <c r="O248" s="10">
        <v>58.56</v>
      </c>
      <c r="P248" s="10">
        <v>203.07</v>
      </c>
      <c r="Q248" s="209">
        <v>1407.4</v>
      </c>
      <c r="R248" s="10"/>
      <c r="S248" s="371"/>
      <c r="T248" s="372"/>
      <c r="U248" s="10">
        <v>103</v>
      </c>
      <c r="V248" s="10" t="s">
        <v>699</v>
      </c>
      <c r="W248" s="10">
        <v>29</v>
      </c>
      <c r="X248" s="10">
        <v>102</v>
      </c>
      <c r="Y248" s="10">
        <v>704</v>
      </c>
      <c r="Z248" s="10"/>
      <c r="AA248" s="197"/>
      <c r="AB248" s="10" t="s">
        <v>523</v>
      </c>
      <c r="AC248" s="10"/>
      <c r="AD248" s="232">
        <v>8302</v>
      </c>
      <c r="AE248" s="210">
        <v>1</v>
      </c>
      <c r="AF248" s="210">
        <v>1</v>
      </c>
      <c r="AG248" s="210"/>
      <c r="AH248" s="210"/>
      <c r="AI248" s="210"/>
      <c r="AJ248" s="210"/>
      <c r="AK248" s="371"/>
      <c r="AL248" s="372"/>
      <c r="AM248" s="210">
        <v>38.29</v>
      </c>
      <c r="AN248" s="210">
        <v>41.43</v>
      </c>
      <c r="AO248" s="210" t="s">
        <v>699</v>
      </c>
      <c r="AP248" s="210" t="s">
        <v>699</v>
      </c>
      <c r="AQ248" s="210" t="s">
        <v>699</v>
      </c>
      <c r="AR248" s="210"/>
      <c r="AS248" s="371"/>
      <c r="AT248" s="372"/>
      <c r="AU248" s="210">
        <v>38</v>
      </c>
      <c r="AV248" s="210">
        <v>41</v>
      </c>
      <c r="AW248" s="210" t="s">
        <v>699</v>
      </c>
      <c r="AX248" s="210" t="s">
        <v>699</v>
      </c>
      <c r="AY248" s="210" t="s">
        <v>699</v>
      </c>
      <c r="AZ248" s="210"/>
      <c r="BA248" s="197"/>
    </row>
    <row r="249" spans="1:53" x14ac:dyDescent="0.25">
      <c r="A249" s="208"/>
      <c r="B249" s="10" t="s">
        <v>466</v>
      </c>
      <c r="C249" s="10"/>
      <c r="D249" s="232">
        <v>8240</v>
      </c>
      <c r="E249" s="10">
        <v>181</v>
      </c>
      <c r="F249" s="10">
        <v>125</v>
      </c>
      <c r="G249" s="10">
        <v>86</v>
      </c>
      <c r="H249" s="10">
        <v>85</v>
      </c>
      <c r="I249" s="10">
        <v>105</v>
      </c>
      <c r="J249" s="10"/>
      <c r="K249" s="371"/>
      <c r="L249" s="372"/>
      <c r="M249" s="209">
        <v>31223.15</v>
      </c>
      <c r="N249" s="209">
        <v>18812.3</v>
      </c>
      <c r="O249" s="209">
        <v>8797.74</v>
      </c>
      <c r="P249" s="209">
        <v>12957.42</v>
      </c>
      <c r="Q249" s="209">
        <v>141710.91</v>
      </c>
      <c r="R249" s="10"/>
      <c r="S249" s="371"/>
      <c r="T249" s="372"/>
      <c r="U249" s="10">
        <v>134</v>
      </c>
      <c r="V249" s="10">
        <v>81</v>
      </c>
      <c r="W249" s="10">
        <v>41</v>
      </c>
      <c r="X249" s="10">
        <v>58</v>
      </c>
      <c r="Y249" s="10">
        <v>608</v>
      </c>
      <c r="Z249" s="10"/>
      <c r="AA249" s="197"/>
      <c r="AB249" s="10" t="s">
        <v>706</v>
      </c>
      <c r="AC249" s="10"/>
      <c r="AD249" s="232">
        <v>8302</v>
      </c>
      <c r="AE249" s="210">
        <v>1</v>
      </c>
      <c r="AF249" s="210">
        <v>1</v>
      </c>
      <c r="AG249" s="210"/>
      <c r="AH249" s="210"/>
      <c r="AI249" s="210"/>
      <c r="AJ249" s="210"/>
      <c r="AK249" s="371"/>
      <c r="AL249" s="372"/>
      <c r="AM249" s="210">
        <v>135</v>
      </c>
      <c r="AN249" s="210">
        <v>103.15</v>
      </c>
      <c r="AO249" s="210"/>
      <c r="AP249" s="210" t="s">
        <v>699</v>
      </c>
      <c r="AQ249" s="210" t="s">
        <v>699</v>
      </c>
      <c r="AR249" s="210"/>
      <c r="AS249" s="371"/>
      <c r="AT249" s="372"/>
      <c r="AU249" s="210">
        <v>135</v>
      </c>
      <c r="AV249" s="210">
        <v>103</v>
      </c>
      <c r="AW249" s="210"/>
      <c r="AX249" s="210" t="s">
        <v>699</v>
      </c>
      <c r="AY249" s="210" t="s">
        <v>699</v>
      </c>
      <c r="AZ249" s="210"/>
      <c r="BA249" s="197"/>
    </row>
    <row r="250" spans="1:53" x14ac:dyDescent="0.25">
      <c r="A250" s="208"/>
      <c r="B250" s="10" t="s">
        <v>467</v>
      </c>
      <c r="C250" s="10"/>
      <c r="D250" s="232">
        <v>8344</v>
      </c>
      <c r="E250" s="10">
        <v>5</v>
      </c>
      <c r="F250" s="10">
        <v>5</v>
      </c>
      <c r="G250" s="10">
        <v>4</v>
      </c>
      <c r="H250" s="10">
        <v>5</v>
      </c>
      <c r="I250" s="10">
        <v>6</v>
      </c>
      <c r="J250" s="10"/>
      <c r="K250" s="371"/>
      <c r="L250" s="372"/>
      <c r="M250" s="209">
        <v>1458.69</v>
      </c>
      <c r="N250" s="209">
        <v>1401.16</v>
      </c>
      <c r="O250" s="10">
        <v>568.30999999999995</v>
      </c>
      <c r="P250" s="209">
        <v>1202.98</v>
      </c>
      <c r="Q250" s="209">
        <v>1698.78</v>
      </c>
      <c r="R250" s="10"/>
      <c r="S250" s="371"/>
      <c r="T250" s="372"/>
      <c r="U250" s="10">
        <v>182</v>
      </c>
      <c r="V250" s="10">
        <v>175</v>
      </c>
      <c r="W250" s="10">
        <v>71</v>
      </c>
      <c r="X250" s="10">
        <v>150</v>
      </c>
      <c r="Y250" s="10">
        <v>212</v>
      </c>
      <c r="Z250" s="10"/>
      <c r="AA250" s="197"/>
      <c r="AB250" s="10" t="s">
        <v>524</v>
      </c>
      <c r="AC250" s="10"/>
      <c r="AD250" s="232">
        <v>8084</v>
      </c>
      <c r="AE250" s="210">
        <v>29</v>
      </c>
      <c r="AF250" s="210">
        <v>22</v>
      </c>
      <c r="AG250" s="210">
        <v>15</v>
      </c>
      <c r="AH250" s="210">
        <v>13</v>
      </c>
      <c r="AI250" s="210">
        <v>8</v>
      </c>
      <c r="AJ250" s="210"/>
      <c r="AK250" s="371"/>
      <c r="AL250" s="372"/>
      <c r="AM250" s="211">
        <v>16099.17</v>
      </c>
      <c r="AN250" s="211">
        <v>9649.49</v>
      </c>
      <c r="AO250" s="211">
        <v>4777.78</v>
      </c>
      <c r="AP250" s="211">
        <v>2475.4499999999998</v>
      </c>
      <c r="AQ250" s="211">
        <v>9102.23</v>
      </c>
      <c r="AR250" s="210"/>
      <c r="AS250" s="371"/>
      <c r="AT250" s="372"/>
      <c r="AU250" s="210">
        <v>537</v>
      </c>
      <c r="AV250" s="210">
        <v>322</v>
      </c>
      <c r="AW250" s="210">
        <v>159</v>
      </c>
      <c r="AX250" s="210">
        <v>85</v>
      </c>
      <c r="AY250" s="210">
        <v>303</v>
      </c>
      <c r="AZ250" s="210"/>
      <c r="BA250" s="197"/>
    </row>
    <row r="251" spans="1:53" x14ac:dyDescent="0.25">
      <c r="A251" s="208"/>
      <c r="B251" s="10" t="s">
        <v>468</v>
      </c>
      <c r="C251" s="10"/>
      <c r="D251" s="232">
        <v>8348</v>
      </c>
      <c r="E251" s="10">
        <v>29</v>
      </c>
      <c r="F251" s="10">
        <v>24</v>
      </c>
      <c r="G251" s="10">
        <v>18</v>
      </c>
      <c r="H251" s="10">
        <v>17</v>
      </c>
      <c r="I251" s="10">
        <v>25</v>
      </c>
      <c r="J251" s="10"/>
      <c r="K251" s="371"/>
      <c r="L251" s="372"/>
      <c r="M251" s="209">
        <v>4913.42</v>
      </c>
      <c r="N251" s="209">
        <v>3259.8</v>
      </c>
      <c r="O251" s="209">
        <v>2156.08</v>
      </c>
      <c r="P251" s="209">
        <v>2925.76</v>
      </c>
      <c r="Q251" s="209">
        <v>30028.240000000002</v>
      </c>
      <c r="R251" s="10"/>
      <c r="S251" s="371"/>
      <c r="T251" s="372"/>
      <c r="U251" s="10">
        <v>112</v>
      </c>
      <c r="V251" s="10">
        <v>74</v>
      </c>
      <c r="W251" s="10">
        <v>49</v>
      </c>
      <c r="X251" s="10">
        <v>66</v>
      </c>
      <c r="Y251" s="10">
        <v>682</v>
      </c>
      <c r="Z251" s="10"/>
      <c r="AA251" s="197"/>
      <c r="AB251" s="10" t="s">
        <v>525</v>
      </c>
      <c r="AC251" s="10"/>
      <c r="AD251" s="232">
        <v>8243</v>
      </c>
      <c r="AE251" s="210">
        <v>1</v>
      </c>
      <c r="AF251" s="210"/>
      <c r="AG251" s="210"/>
      <c r="AH251" s="210"/>
      <c r="AI251" s="210"/>
      <c r="AJ251" s="210"/>
      <c r="AK251" s="371"/>
      <c r="AL251" s="372"/>
      <c r="AM251" s="210">
        <v>45.44</v>
      </c>
      <c r="AN251" s="210" t="s">
        <v>699</v>
      </c>
      <c r="AO251" s="210" t="s">
        <v>699</v>
      </c>
      <c r="AP251" s="210" t="s">
        <v>699</v>
      </c>
      <c r="AQ251" s="210" t="s">
        <v>699</v>
      </c>
      <c r="AR251" s="210"/>
      <c r="AS251" s="371"/>
      <c r="AT251" s="372"/>
      <c r="AU251" s="210">
        <v>45</v>
      </c>
      <c r="AV251" s="210" t="s">
        <v>699</v>
      </c>
      <c r="AW251" s="210" t="s">
        <v>699</v>
      </c>
      <c r="AX251" s="210" t="s">
        <v>699</v>
      </c>
      <c r="AY251" s="210" t="s">
        <v>699</v>
      </c>
      <c r="AZ251" s="210"/>
      <c r="BA251" s="197"/>
    </row>
    <row r="252" spans="1:53" x14ac:dyDescent="0.25">
      <c r="A252" s="208"/>
      <c r="B252" s="10" t="s">
        <v>470</v>
      </c>
      <c r="C252" s="10"/>
      <c r="D252" s="232">
        <v>8349</v>
      </c>
      <c r="E252" s="10">
        <v>140</v>
      </c>
      <c r="F252" s="10">
        <v>108</v>
      </c>
      <c r="G252" s="10">
        <v>87</v>
      </c>
      <c r="H252" s="10">
        <v>99</v>
      </c>
      <c r="I252" s="10">
        <v>123</v>
      </c>
      <c r="J252" s="10"/>
      <c r="K252" s="371"/>
      <c r="L252" s="372"/>
      <c r="M252" s="209">
        <v>25273.49</v>
      </c>
      <c r="N252" s="209">
        <v>16317.03</v>
      </c>
      <c r="O252" s="209">
        <v>12096.34</v>
      </c>
      <c r="P252" s="209">
        <v>15161.45</v>
      </c>
      <c r="Q252" s="209">
        <v>89667.19</v>
      </c>
      <c r="R252" s="10"/>
      <c r="S252" s="371"/>
      <c r="T252" s="372"/>
      <c r="U252" s="10">
        <v>136</v>
      </c>
      <c r="V252" s="10">
        <v>88</v>
      </c>
      <c r="W252" s="10">
        <v>66</v>
      </c>
      <c r="X252" s="10">
        <v>84</v>
      </c>
      <c r="Y252" s="10">
        <v>482</v>
      </c>
      <c r="Z252" s="10"/>
      <c r="AA252" s="197"/>
      <c r="AB252" s="10" t="s">
        <v>525</v>
      </c>
      <c r="AC252" s="10"/>
      <c r="AD252" s="232">
        <v>8246</v>
      </c>
      <c r="AE252" s="210"/>
      <c r="AF252" s="210"/>
      <c r="AG252" s="210"/>
      <c r="AH252" s="210"/>
      <c r="AI252" s="210">
        <v>1</v>
      </c>
      <c r="AJ252" s="210"/>
      <c r="AK252" s="371"/>
      <c r="AL252" s="372"/>
      <c r="AM252" s="210" t="s">
        <v>699</v>
      </c>
      <c r="AN252" s="210" t="s">
        <v>699</v>
      </c>
      <c r="AO252" s="210"/>
      <c r="AP252" s="210"/>
      <c r="AQ252" s="210">
        <v>65</v>
      </c>
      <c r="AR252" s="210"/>
      <c r="AS252" s="371"/>
      <c r="AT252" s="372"/>
      <c r="AU252" s="210" t="s">
        <v>699</v>
      </c>
      <c r="AV252" s="210" t="s">
        <v>699</v>
      </c>
      <c r="AW252" s="210"/>
      <c r="AX252" s="210"/>
      <c r="AY252" s="210">
        <v>65</v>
      </c>
      <c r="AZ252" s="210"/>
      <c r="BA252" s="197"/>
    </row>
    <row r="253" spans="1:53" x14ac:dyDescent="0.25">
      <c r="A253" s="208"/>
      <c r="B253" s="10" t="s">
        <v>471</v>
      </c>
      <c r="C253" s="10"/>
      <c r="D253" s="232">
        <v>8241</v>
      </c>
      <c r="E253" s="10">
        <v>31</v>
      </c>
      <c r="F253" s="10">
        <v>40</v>
      </c>
      <c r="G253" s="10">
        <v>29</v>
      </c>
      <c r="H253" s="10">
        <v>23</v>
      </c>
      <c r="I253" s="10">
        <v>26</v>
      </c>
      <c r="J253" s="10"/>
      <c r="K253" s="371"/>
      <c r="L253" s="372"/>
      <c r="M253" s="209">
        <v>10386.129999999999</v>
      </c>
      <c r="N253" s="209">
        <v>9384.58</v>
      </c>
      <c r="O253" s="209">
        <v>5361.31</v>
      </c>
      <c r="P253" s="209">
        <v>6342.82</v>
      </c>
      <c r="Q253" s="209">
        <v>36901.94</v>
      </c>
      <c r="R253" s="10"/>
      <c r="S253" s="371"/>
      <c r="T253" s="372"/>
      <c r="U253" s="10">
        <v>157</v>
      </c>
      <c r="V253" s="10">
        <v>142</v>
      </c>
      <c r="W253" s="10">
        <v>86</v>
      </c>
      <c r="X253" s="10">
        <v>102</v>
      </c>
      <c r="Y253" s="10">
        <v>559</v>
      </c>
      <c r="Z253" s="10"/>
      <c r="AA253" s="197"/>
      <c r="AB253" s="10" t="s">
        <v>525</v>
      </c>
      <c r="AC253" s="10"/>
      <c r="AD253" s="232">
        <v>8248</v>
      </c>
      <c r="AE253" s="210">
        <v>2</v>
      </c>
      <c r="AF253" s="210">
        <v>1</v>
      </c>
      <c r="AG253" s="210">
        <v>1</v>
      </c>
      <c r="AH253" s="210"/>
      <c r="AI253" s="210">
        <v>4</v>
      </c>
      <c r="AJ253" s="210"/>
      <c r="AK253" s="371"/>
      <c r="AL253" s="372"/>
      <c r="AM253" s="210">
        <v>34.06</v>
      </c>
      <c r="AN253" s="210">
        <v>21.51</v>
      </c>
      <c r="AO253" s="210">
        <v>14.97</v>
      </c>
      <c r="AP253" s="210" t="s">
        <v>699</v>
      </c>
      <c r="AQ253" s="210">
        <v>185.1</v>
      </c>
      <c r="AR253" s="210"/>
      <c r="AS253" s="371"/>
      <c r="AT253" s="372"/>
      <c r="AU253" s="210">
        <v>7</v>
      </c>
      <c r="AV253" s="210">
        <v>4</v>
      </c>
      <c r="AW253" s="210">
        <v>7</v>
      </c>
      <c r="AX253" s="210" t="s">
        <v>699</v>
      </c>
      <c r="AY253" s="210">
        <v>37</v>
      </c>
      <c r="AZ253" s="210"/>
      <c r="BA253" s="197"/>
    </row>
    <row r="254" spans="1:53" x14ac:dyDescent="0.25">
      <c r="A254" s="208"/>
      <c r="B254" s="10" t="s">
        <v>472</v>
      </c>
      <c r="C254" s="10"/>
      <c r="D254" s="232">
        <v>8072</v>
      </c>
      <c r="E254" s="10">
        <v>128</v>
      </c>
      <c r="F254" s="10">
        <v>85</v>
      </c>
      <c r="G254" s="10">
        <v>68</v>
      </c>
      <c r="H254" s="10">
        <v>54</v>
      </c>
      <c r="I254" s="10">
        <v>74</v>
      </c>
      <c r="J254" s="10"/>
      <c r="K254" s="371"/>
      <c r="L254" s="372"/>
      <c r="M254" s="209">
        <v>44519.28</v>
      </c>
      <c r="N254" s="209">
        <v>23751.38</v>
      </c>
      <c r="O254" s="209">
        <v>14803.69</v>
      </c>
      <c r="P254" s="209">
        <v>8730.77</v>
      </c>
      <c r="Q254" s="209">
        <v>89772.02</v>
      </c>
      <c r="R254" s="10"/>
      <c r="S254" s="371"/>
      <c r="T254" s="372"/>
      <c r="U254" s="10">
        <v>284</v>
      </c>
      <c r="V254" s="10">
        <v>151</v>
      </c>
      <c r="W254" s="10">
        <v>96</v>
      </c>
      <c r="X254" s="10">
        <v>58</v>
      </c>
      <c r="Y254" s="10">
        <v>572</v>
      </c>
      <c r="Z254" s="10"/>
      <c r="AA254" s="197"/>
      <c r="AB254" s="10" t="s">
        <v>527</v>
      </c>
      <c r="AC254" s="10"/>
      <c r="AD254" s="232">
        <v>8008</v>
      </c>
      <c r="AE254" s="210">
        <v>16</v>
      </c>
      <c r="AF254" s="210">
        <v>11</v>
      </c>
      <c r="AG254" s="210">
        <v>8</v>
      </c>
      <c r="AH254" s="210">
        <v>4</v>
      </c>
      <c r="AI254" s="210">
        <v>3</v>
      </c>
      <c r="AJ254" s="210"/>
      <c r="AK254" s="371"/>
      <c r="AL254" s="372"/>
      <c r="AM254" s="211">
        <v>9431.16</v>
      </c>
      <c r="AN254" s="210">
        <v>940.19</v>
      </c>
      <c r="AO254" s="211">
        <v>1246.6300000000001</v>
      </c>
      <c r="AP254" s="210">
        <v>973.79</v>
      </c>
      <c r="AQ254" s="211">
        <v>7457.09</v>
      </c>
      <c r="AR254" s="210"/>
      <c r="AS254" s="371"/>
      <c r="AT254" s="372"/>
      <c r="AU254" s="210">
        <v>589</v>
      </c>
      <c r="AV254" s="210">
        <v>59</v>
      </c>
      <c r="AW254" s="210">
        <v>78</v>
      </c>
      <c r="AX254" s="210">
        <v>61</v>
      </c>
      <c r="AY254" s="210">
        <v>466</v>
      </c>
      <c r="AZ254" s="210"/>
      <c r="BA254" s="197"/>
    </row>
    <row r="255" spans="1:53" x14ac:dyDescent="0.25">
      <c r="A255" s="208"/>
      <c r="B255" s="10" t="s">
        <v>472</v>
      </c>
      <c r="C255" s="10"/>
      <c r="D255" s="232">
        <v>8302</v>
      </c>
      <c r="E255" s="10">
        <v>1</v>
      </c>
      <c r="F255" s="10"/>
      <c r="G255" s="10"/>
      <c r="H255" s="10"/>
      <c r="I255" s="10"/>
      <c r="J255" s="10"/>
      <c r="K255" s="371"/>
      <c r="L255" s="372"/>
      <c r="M255" s="10">
        <v>184.1</v>
      </c>
      <c r="N255" s="10" t="s">
        <v>699</v>
      </c>
      <c r="O255" s="10" t="s">
        <v>699</v>
      </c>
      <c r="P255" s="10" t="s">
        <v>699</v>
      </c>
      <c r="Q255" s="10" t="s">
        <v>699</v>
      </c>
      <c r="R255" s="10"/>
      <c r="S255" s="371"/>
      <c r="T255" s="372"/>
      <c r="U255" s="10">
        <v>184</v>
      </c>
      <c r="V255" s="10" t="s">
        <v>699</v>
      </c>
      <c r="W255" s="10" t="s">
        <v>699</v>
      </c>
      <c r="X255" s="10" t="s">
        <v>699</v>
      </c>
      <c r="Y255" s="10" t="s">
        <v>699</v>
      </c>
      <c r="Z255" s="10"/>
      <c r="AA255" s="197"/>
      <c r="AB255" s="10" t="s">
        <v>528</v>
      </c>
      <c r="AC255" s="10"/>
      <c r="AD255" s="232">
        <v>8210</v>
      </c>
      <c r="AE255" s="210">
        <v>11</v>
      </c>
      <c r="AF255" s="210">
        <v>5</v>
      </c>
      <c r="AG255" s="210">
        <v>4</v>
      </c>
      <c r="AH255" s="210">
        <v>2</v>
      </c>
      <c r="AI255" s="210">
        <v>4</v>
      </c>
      <c r="AJ255" s="210"/>
      <c r="AK255" s="371"/>
      <c r="AL255" s="372"/>
      <c r="AM255" s="211">
        <v>8003.69</v>
      </c>
      <c r="AN255" s="210">
        <v>89.54</v>
      </c>
      <c r="AO255" s="210">
        <v>78.28</v>
      </c>
      <c r="AP255" s="210">
        <v>24.03</v>
      </c>
      <c r="AQ255" s="211">
        <v>6251.33</v>
      </c>
      <c r="AR255" s="210"/>
      <c r="AS255" s="371"/>
      <c r="AT255" s="372"/>
      <c r="AU255" s="210">
        <v>572</v>
      </c>
      <c r="AV255" s="210">
        <v>6</v>
      </c>
      <c r="AW255" s="210">
        <v>7</v>
      </c>
      <c r="AX255" s="210">
        <v>2</v>
      </c>
      <c r="AY255" s="210">
        <v>447</v>
      </c>
      <c r="AZ255" s="210"/>
      <c r="BA255" s="197"/>
    </row>
    <row r="256" spans="1:53" x14ac:dyDescent="0.25">
      <c r="A256" s="208"/>
      <c r="B256" s="10" t="s">
        <v>647</v>
      </c>
      <c r="C256" s="10"/>
      <c r="D256" s="232">
        <v>8072</v>
      </c>
      <c r="E256" s="10">
        <v>16</v>
      </c>
      <c r="F256" s="10">
        <v>7</v>
      </c>
      <c r="G256" s="10">
        <v>2</v>
      </c>
      <c r="H256" s="10">
        <v>4</v>
      </c>
      <c r="I256" s="10">
        <v>6</v>
      </c>
      <c r="J256" s="10"/>
      <c r="K256" s="371"/>
      <c r="L256" s="372"/>
      <c r="M256" s="209">
        <v>3093.95</v>
      </c>
      <c r="N256" s="209">
        <v>1247.0999999999999</v>
      </c>
      <c r="O256" s="10">
        <v>82.81</v>
      </c>
      <c r="P256" s="10">
        <v>736.41</v>
      </c>
      <c r="Q256" s="209">
        <v>1506.67</v>
      </c>
      <c r="R256" s="10"/>
      <c r="S256" s="371"/>
      <c r="T256" s="372"/>
      <c r="U256" s="10">
        <v>129</v>
      </c>
      <c r="V256" s="10">
        <v>52</v>
      </c>
      <c r="W256" s="10">
        <v>3</v>
      </c>
      <c r="X256" s="10">
        <v>31</v>
      </c>
      <c r="Y256" s="10">
        <v>63</v>
      </c>
      <c r="Z256" s="10"/>
      <c r="AA256" s="197"/>
      <c r="AB256" s="10" t="s">
        <v>529</v>
      </c>
      <c r="AC256" s="10"/>
      <c r="AD256" s="232">
        <v>8085</v>
      </c>
      <c r="AE256" s="210">
        <v>87</v>
      </c>
      <c r="AF256" s="210">
        <v>54</v>
      </c>
      <c r="AG256" s="210">
        <v>45</v>
      </c>
      <c r="AH256" s="210">
        <v>37</v>
      </c>
      <c r="AI256" s="210">
        <v>34</v>
      </c>
      <c r="AJ256" s="210"/>
      <c r="AK256" s="371"/>
      <c r="AL256" s="372"/>
      <c r="AM256" s="211">
        <v>29248.02</v>
      </c>
      <c r="AN256" s="211">
        <v>27125.82</v>
      </c>
      <c r="AO256" s="211">
        <v>78329.03</v>
      </c>
      <c r="AP256" s="211">
        <v>94272.31</v>
      </c>
      <c r="AQ256" s="211">
        <v>25358.58</v>
      </c>
      <c r="AR256" s="210"/>
      <c r="AS256" s="371"/>
      <c r="AT256" s="372"/>
      <c r="AU256" s="210">
        <v>336</v>
      </c>
      <c r="AV256" s="210">
        <v>312</v>
      </c>
      <c r="AW256" s="210">
        <v>911</v>
      </c>
      <c r="AX256" s="212">
        <v>1109</v>
      </c>
      <c r="AY256" s="210">
        <v>295</v>
      </c>
      <c r="AZ256" s="210"/>
      <c r="BA256" s="197"/>
    </row>
    <row r="257" spans="1:53" x14ac:dyDescent="0.25">
      <c r="A257" s="208"/>
      <c r="B257" s="10" t="s">
        <v>474</v>
      </c>
      <c r="C257" s="10"/>
      <c r="D257" s="232">
        <v>8302</v>
      </c>
      <c r="E257" s="10">
        <v>4</v>
      </c>
      <c r="F257" s="10">
        <v>2</v>
      </c>
      <c r="G257" s="10">
        <v>2</v>
      </c>
      <c r="H257" s="10">
        <v>1</v>
      </c>
      <c r="I257" s="10"/>
      <c r="J257" s="10"/>
      <c r="K257" s="371"/>
      <c r="L257" s="372"/>
      <c r="M257" s="10">
        <v>930.77</v>
      </c>
      <c r="N257" s="10">
        <v>827.96</v>
      </c>
      <c r="O257" s="10">
        <v>221.16</v>
      </c>
      <c r="P257" s="10">
        <v>140.96</v>
      </c>
      <c r="Q257" s="10" t="s">
        <v>699</v>
      </c>
      <c r="R257" s="10"/>
      <c r="S257" s="371"/>
      <c r="T257" s="372"/>
      <c r="U257" s="10">
        <v>233</v>
      </c>
      <c r="V257" s="10">
        <v>207</v>
      </c>
      <c r="W257" s="10">
        <v>55</v>
      </c>
      <c r="X257" s="10">
        <v>35</v>
      </c>
      <c r="Y257" s="10" t="s">
        <v>699</v>
      </c>
      <c r="Z257" s="10"/>
      <c r="AA257" s="197"/>
      <c r="AB257" s="10" t="s">
        <v>530</v>
      </c>
      <c r="AC257" s="10"/>
      <c r="AD257" s="232">
        <v>8037</v>
      </c>
      <c r="AE257" s="210">
        <v>2</v>
      </c>
      <c r="AF257" s="210">
        <v>1</v>
      </c>
      <c r="AG257" s="210">
        <v>1</v>
      </c>
      <c r="AH257" s="210">
        <v>1</v>
      </c>
      <c r="AI257" s="210"/>
      <c r="AJ257" s="210"/>
      <c r="AK257" s="371"/>
      <c r="AL257" s="372"/>
      <c r="AM257" s="210">
        <v>462.36</v>
      </c>
      <c r="AN257" s="210">
        <v>215.23</v>
      </c>
      <c r="AO257" s="210">
        <v>212.84</v>
      </c>
      <c r="AP257" s="210">
        <v>606.79999999999995</v>
      </c>
      <c r="AQ257" s="210" t="s">
        <v>699</v>
      </c>
      <c r="AR257" s="210"/>
      <c r="AS257" s="371"/>
      <c r="AT257" s="372"/>
      <c r="AU257" s="210">
        <v>231</v>
      </c>
      <c r="AV257" s="210">
        <v>108</v>
      </c>
      <c r="AW257" s="210">
        <v>106</v>
      </c>
      <c r="AX257" s="210">
        <v>303</v>
      </c>
      <c r="AY257" s="210" t="s">
        <v>699</v>
      </c>
      <c r="AZ257" s="210"/>
      <c r="BA257" s="197"/>
    </row>
    <row r="258" spans="1:53" x14ac:dyDescent="0.25">
      <c r="A258" s="208"/>
      <c r="B258" s="10" t="s">
        <v>476</v>
      </c>
      <c r="C258" s="10"/>
      <c r="D258" s="232">
        <v>8066</v>
      </c>
      <c r="E258" s="10">
        <v>4</v>
      </c>
      <c r="F258" s="10">
        <v>2</v>
      </c>
      <c r="G258" s="10">
        <v>1</v>
      </c>
      <c r="H258" s="10">
        <v>1</v>
      </c>
      <c r="I258" s="10">
        <v>2</v>
      </c>
      <c r="J258" s="10"/>
      <c r="K258" s="371"/>
      <c r="L258" s="372"/>
      <c r="M258" s="10">
        <v>802.47</v>
      </c>
      <c r="N258" s="10">
        <v>407.54</v>
      </c>
      <c r="O258" s="10">
        <v>6.25</v>
      </c>
      <c r="P258" s="10">
        <v>5.63</v>
      </c>
      <c r="Q258" s="10">
        <v>344.46</v>
      </c>
      <c r="R258" s="10"/>
      <c r="S258" s="371"/>
      <c r="T258" s="372"/>
      <c r="U258" s="10">
        <v>160</v>
      </c>
      <c r="V258" s="10">
        <v>82</v>
      </c>
      <c r="W258" s="10">
        <v>1</v>
      </c>
      <c r="X258" s="10">
        <v>1</v>
      </c>
      <c r="Y258" s="10">
        <v>69</v>
      </c>
      <c r="Z258" s="10"/>
      <c r="AA258" s="197"/>
      <c r="AB258" s="10" t="s">
        <v>531</v>
      </c>
      <c r="AC258" s="10"/>
      <c r="AD258" s="232">
        <v>8088</v>
      </c>
      <c r="AE258" s="210">
        <v>7</v>
      </c>
      <c r="AF258" s="210">
        <v>4</v>
      </c>
      <c r="AG258" s="210">
        <v>4</v>
      </c>
      <c r="AH258" s="210">
        <v>2</v>
      </c>
      <c r="AI258" s="210">
        <v>3</v>
      </c>
      <c r="AJ258" s="210"/>
      <c r="AK258" s="371"/>
      <c r="AL258" s="372"/>
      <c r="AM258" s="210">
        <v>978.27</v>
      </c>
      <c r="AN258" s="210">
        <v>726.69</v>
      </c>
      <c r="AO258" s="210">
        <v>576.41999999999996</v>
      </c>
      <c r="AP258" s="210">
        <v>403.32</v>
      </c>
      <c r="AQ258" s="211">
        <v>3434.11</v>
      </c>
      <c r="AR258" s="210"/>
      <c r="AS258" s="371"/>
      <c r="AT258" s="372"/>
      <c r="AU258" s="210">
        <v>140</v>
      </c>
      <c r="AV258" s="210">
        <v>104</v>
      </c>
      <c r="AW258" s="210">
        <v>115</v>
      </c>
      <c r="AX258" s="210">
        <v>81</v>
      </c>
      <c r="AY258" s="210">
        <v>491</v>
      </c>
      <c r="AZ258" s="210"/>
      <c r="BA258" s="197"/>
    </row>
    <row r="259" spans="1:53" x14ac:dyDescent="0.25">
      <c r="A259" s="208"/>
      <c r="B259" s="10" t="s">
        <v>477</v>
      </c>
      <c r="C259" s="10"/>
      <c r="D259" s="232">
        <v>8350</v>
      </c>
      <c r="E259" s="10">
        <v>99</v>
      </c>
      <c r="F259" s="10">
        <v>56</v>
      </c>
      <c r="G259" s="10">
        <v>43</v>
      </c>
      <c r="H259" s="10">
        <v>36</v>
      </c>
      <c r="I259" s="10">
        <v>51</v>
      </c>
      <c r="J259" s="10"/>
      <c r="K259" s="371"/>
      <c r="L259" s="372"/>
      <c r="M259" s="209">
        <v>26056.45</v>
      </c>
      <c r="N259" s="209">
        <v>12856.28</v>
      </c>
      <c r="O259" s="209">
        <v>8100.8</v>
      </c>
      <c r="P259" s="209">
        <v>6489.35</v>
      </c>
      <c r="Q259" s="209">
        <v>67087.55</v>
      </c>
      <c r="R259" s="10"/>
      <c r="S259" s="371"/>
      <c r="T259" s="372"/>
      <c r="U259" s="10">
        <v>219</v>
      </c>
      <c r="V259" s="10">
        <v>108</v>
      </c>
      <c r="W259" s="10">
        <v>68</v>
      </c>
      <c r="X259" s="10">
        <v>55</v>
      </c>
      <c r="Y259" s="10">
        <v>564</v>
      </c>
      <c r="Z259" s="10"/>
      <c r="AA259" s="197"/>
      <c r="AB259" s="10" t="s">
        <v>532</v>
      </c>
      <c r="AC259" s="10"/>
      <c r="AD259" s="232">
        <v>8009</v>
      </c>
      <c r="AE259" s="210">
        <v>31</v>
      </c>
      <c r="AF259" s="210">
        <v>21</v>
      </c>
      <c r="AG259" s="210">
        <v>20</v>
      </c>
      <c r="AH259" s="210">
        <v>19</v>
      </c>
      <c r="AI259" s="210">
        <v>19</v>
      </c>
      <c r="AJ259" s="210"/>
      <c r="AK259" s="371"/>
      <c r="AL259" s="372"/>
      <c r="AM259" s="211">
        <v>10520.24</v>
      </c>
      <c r="AN259" s="211">
        <v>1930.88</v>
      </c>
      <c r="AO259" s="211">
        <v>1788.1</v>
      </c>
      <c r="AP259" s="211">
        <v>1741.06</v>
      </c>
      <c r="AQ259" s="211">
        <v>18260.98</v>
      </c>
      <c r="AR259" s="210"/>
      <c r="AS259" s="371"/>
      <c r="AT259" s="372"/>
      <c r="AU259" s="210">
        <v>329</v>
      </c>
      <c r="AV259" s="210">
        <v>60</v>
      </c>
      <c r="AW259" s="210">
        <v>56</v>
      </c>
      <c r="AX259" s="210">
        <v>54</v>
      </c>
      <c r="AY259" s="210">
        <v>571</v>
      </c>
      <c r="AZ259" s="210"/>
      <c r="BA259" s="197"/>
    </row>
    <row r="260" spans="1:53" x14ac:dyDescent="0.25">
      <c r="A260" s="208"/>
      <c r="B260" s="10" t="s">
        <v>478</v>
      </c>
      <c r="C260" s="10"/>
      <c r="D260" s="232">
        <v>8074</v>
      </c>
      <c r="E260" s="10">
        <v>23</v>
      </c>
      <c r="F260" s="10">
        <v>18</v>
      </c>
      <c r="G260" s="10">
        <v>17</v>
      </c>
      <c r="H260" s="10">
        <v>9</v>
      </c>
      <c r="I260" s="10">
        <v>8</v>
      </c>
      <c r="J260" s="10"/>
      <c r="K260" s="371"/>
      <c r="L260" s="372"/>
      <c r="M260" s="209">
        <v>6807.11</v>
      </c>
      <c r="N260" s="209">
        <v>4460.09</v>
      </c>
      <c r="O260" s="209">
        <v>3959.8</v>
      </c>
      <c r="P260" s="209">
        <v>1414.42</v>
      </c>
      <c r="Q260" s="209">
        <v>31605.68</v>
      </c>
      <c r="R260" s="10"/>
      <c r="S260" s="371"/>
      <c r="T260" s="372"/>
      <c r="U260" s="10">
        <v>272</v>
      </c>
      <c r="V260" s="10">
        <v>178</v>
      </c>
      <c r="W260" s="10">
        <v>158</v>
      </c>
      <c r="X260" s="10">
        <v>57</v>
      </c>
      <c r="Y260" s="213">
        <v>1264</v>
      </c>
      <c r="Z260" s="10"/>
      <c r="AA260" s="197"/>
      <c r="AB260" s="10" t="s">
        <v>707</v>
      </c>
      <c r="AC260" s="10"/>
      <c r="AD260" s="232">
        <v>8204</v>
      </c>
      <c r="AE260" s="210">
        <v>1</v>
      </c>
      <c r="AF260" s="210">
        <v>1</v>
      </c>
      <c r="AG260" s="210">
        <v>1</v>
      </c>
      <c r="AH260" s="210">
        <v>1</v>
      </c>
      <c r="AI260" s="210">
        <v>1</v>
      </c>
      <c r="AJ260" s="210"/>
      <c r="AK260" s="371"/>
      <c r="AL260" s="372"/>
      <c r="AM260" s="210">
        <v>49.34</v>
      </c>
      <c r="AN260" s="210">
        <v>42.16</v>
      </c>
      <c r="AO260" s="210">
        <v>32.380000000000003</v>
      </c>
      <c r="AP260" s="210">
        <v>33.07</v>
      </c>
      <c r="AQ260" s="210">
        <v>102.2</v>
      </c>
      <c r="AR260" s="210"/>
      <c r="AS260" s="371"/>
      <c r="AT260" s="372"/>
      <c r="AU260" s="210">
        <v>49</v>
      </c>
      <c r="AV260" s="210">
        <v>42</v>
      </c>
      <c r="AW260" s="210">
        <v>32</v>
      </c>
      <c r="AX260" s="210">
        <v>33</v>
      </c>
      <c r="AY260" s="210">
        <v>102</v>
      </c>
      <c r="AZ260" s="210"/>
      <c r="BA260" s="197"/>
    </row>
    <row r="261" spans="1:53" x14ac:dyDescent="0.25">
      <c r="A261" s="208"/>
      <c r="B261" s="10" t="s">
        <v>480</v>
      </c>
      <c r="C261" s="10"/>
      <c r="D261" s="232">
        <v>8242</v>
      </c>
      <c r="E261" s="10">
        <v>321</v>
      </c>
      <c r="F261" s="10">
        <v>202</v>
      </c>
      <c r="G261" s="10">
        <v>149</v>
      </c>
      <c r="H261" s="10">
        <v>137</v>
      </c>
      <c r="I261" s="10">
        <v>194</v>
      </c>
      <c r="J261" s="10"/>
      <c r="K261" s="371"/>
      <c r="L261" s="372"/>
      <c r="M261" s="209">
        <v>66298.070000000007</v>
      </c>
      <c r="N261" s="209">
        <v>31762.49</v>
      </c>
      <c r="O261" s="209">
        <v>17741.84</v>
      </c>
      <c r="P261" s="209">
        <v>18627.400000000001</v>
      </c>
      <c r="Q261" s="209">
        <v>138992.62</v>
      </c>
      <c r="R261" s="10"/>
      <c r="S261" s="371"/>
      <c r="T261" s="372"/>
      <c r="U261" s="10">
        <v>166</v>
      </c>
      <c r="V261" s="10">
        <v>79</v>
      </c>
      <c r="W261" s="10">
        <v>45</v>
      </c>
      <c r="X261" s="10">
        <v>47</v>
      </c>
      <c r="Y261" s="10">
        <v>347</v>
      </c>
      <c r="Z261" s="10"/>
      <c r="AA261" s="197"/>
      <c r="AB261" s="10" t="s">
        <v>536</v>
      </c>
      <c r="AC261" s="10"/>
      <c r="AD261" s="232">
        <v>8250</v>
      </c>
      <c r="AE261" s="210">
        <v>9</v>
      </c>
      <c r="AF261" s="210">
        <v>5</v>
      </c>
      <c r="AG261" s="210">
        <v>3</v>
      </c>
      <c r="AH261" s="210">
        <v>2</v>
      </c>
      <c r="AI261" s="210">
        <v>1</v>
      </c>
      <c r="AJ261" s="210"/>
      <c r="AK261" s="371"/>
      <c r="AL261" s="372"/>
      <c r="AM261" s="210">
        <v>657.78</v>
      </c>
      <c r="AN261" s="210">
        <v>467.74</v>
      </c>
      <c r="AO261" s="210">
        <v>411.92</v>
      </c>
      <c r="AP261" s="210">
        <v>767.99</v>
      </c>
      <c r="AQ261" s="211">
        <v>1506.54</v>
      </c>
      <c r="AR261" s="210"/>
      <c r="AS261" s="371"/>
      <c r="AT261" s="372"/>
      <c r="AU261" s="210">
        <v>73</v>
      </c>
      <c r="AV261" s="210">
        <v>52</v>
      </c>
      <c r="AW261" s="210">
        <v>46</v>
      </c>
      <c r="AX261" s="210">
        <v>85</v>
      </c>
      <c r="AY261" s="210">
        <v>167</v>
      </c>
      <c r="AZ261" s="210"/>
      <c r="BA261" s="197"/>
    </row>
    <row r="262" spans="1:53" x14ac:dyDescent="0.25">
      <c r="A262" s="208"/>
      <c r="B262" s="10" t="s">
        <v>483</v>
      </c>
      <c r="C262" s="10"/>
      <c r="D262" s="232">
        <v>8037</v>
      </c>
      <c r="E262" s="10">
        <v>21</v>
      </c>
      <c r="F262" s="10">
        <v>13</v>
      </c>
      <c r="G262" s="10">
        <v>11</v>
      </c>
      <c r="H262" s="10">
        <v>6</v>
      </c>
      <c r="I262" s="10">
        <v>7</v>
      </c>
      <c r="J262" s="10"/>
      <c r="K262" s="371"/>
      <c r="L262" s="372"/>
      <c r="M262" s="209">
        <v>5333.7</v>
      </c>
      <c r="N262" s="209">
        <v>2125.0700000000002</v>
      </c>
      <c r="O262" s="209">
        <v>1534.19</v>
      </c>
      <c r="P262" s="10">
        <v>743.81</v>
      </c>
      <c r="Q262" s="209">
        <v>16011.47</v>
      </c>
      <c r="R262" s="10"/>
      <c r="S262" s="371"/>
      <c r="T262" s="372"/>
      <c r="U262" s="10">
        <v>205</v>
      </c>
      <c r="V262" s="10">
        <v>82</v>
      </c>
      <c r="W262" s="10">
        <v>59</v>
      </c>
      <c r="X262" s="10">
        <v>29</v>
      </c>
      <c r="Y262" s="10">
        <v>616</v>
      </c>
      <c r="Z262" s="10"/>
      <c r="AA262" s="197"/>
      <c r="AB262" s="10" t="s">
        <v>536</v>
      </c>
      <c r="AC262" s="10"/>
      <c r="AD262" s="232">
        <v>8270</v>
      </c>
      <c r="AE262" s="210">
        <v>1</v>
      </c>
      <c r="AF262" s="210">
        <v>1</v>
      </c>
      <c r="AG262" s="210">
        <v>1</v>
      </c>
      <c r="AH262" s="210"/>
      <c r="AI262" s="210"/>
      <c r="AJ262" s="210"/>
      <c r="AK262" s="371"/>
      <c r="AL262" s="372"/>
      <c r="AM262" s="210">
        <v>14.66</v>
      </c>
      <c r="AN262" s="210">
        <v>12.11</v>
      </c>
      <c r="AO262" s="210">
        <v>4.3</v>
      </c>
      <c r="AP262" s="210" t="s">
        <v>699</v>
      </c>
      <c r="AQ262" s="210" t="s">
        <v>699</v>
      </c>
      <c r="AR262" s="210"/>
      <c r="AS262" s="371"/>
      <c r="AT262" s="372"/>
      <c r="AU262" s="210">
        <v>15</v>
      </c>
      <c r="AV262" s="210">
        <v>12</v>
      </c>
      <c r="AW262" s="210">
        <v>4</v>
      </c>
      <c r="AX262" s="210" t="s">
        <v>699</v>
      </c>
      <c r="AY262" s="210" t="s">
        <v>699</v>
      </c>
      <c r="AZ262" s="210"/>
      <c r="BA262" s="197"/>
    </row>
    <row r="263" spans="1:53" x14ac:dyDescent="0.25">
      <c r="A263" s="208"/>
      <c r="B263" s="10" t="s">
        <v>484</v>
      </c>
      <c r="C263" s="10"/>
      <c r="D263" s="232">
        <v>8352</v>
      </c>
      <c r="E263" s="10">
        <v>129</v>
      </c>
      <c r="F263" s="10">
        <v>72</v>
      </c>
      <c r="G263" s="10">
        <v>60</v>
      </c>
      <c r="H263" s="10">
        <v>54</v>
      </c>
      <c r="I263" s="10">
        <v>70</v>
      </c>
      <c r="J263" s="10"/>
      <c r="K263" s="371"/>
      <c r="L263" s="372"/>
      <c r="M263" s="209">
        <v>37265.370000000003</v>
      </c>
      <c r="N263" s="209">
        <v>15744.9</v>
      </c>
      <c r="O263" s="209">
        <v>10391.91</v>
      </c>
      <c r="P263" s="209">
        <v>9201.93</v>
      </c>
      <c r="Q263" s="209">
        <v>107406.19</v>
      </c>
      <c r="R263" s="10"/>
      <c r="S263" s="371"/>
      <c r="T263" s="372"/>
      <c r="U263" s="10">
        <v>248</v>
      </c>
      <c r="V263" s="10">
        <v>105</v>
      </c>
      <c r="W263" s="10">
        <v>70</v>
      </c>
      <c r="X263" s="10">
        <v>62</v>
      </c>
      <c r="Y263" s="10">
        <v>716</v>
      </c>
      <c r="Z263" s="10"/>
      <c r="AA263" s="197"/>
      <c r="AB263" s="10" t="s">
        <v>538</v>
      </c>
      <c r="AC263" s="10"/>
      <c r="AD263" s="232">
        <v>8087</v>
      </c>
      <c r="AE263" s="210">
        <v>109</v>
      </c>
      <c r="AF263" s="210">
        <v>39</v>
      </c>
      <c r="AG263" s="210">
        <v>28</v>
      </c>
      <c r="AH263" s="210">
        <v>19</v>
      </c>
      <c r="AI263" s="210">
        <v>15</v>
      </c>
      <c r="AJ263" s="210"/>
      <c r="AK263" s="371"/>
      <c r="AL263" s="372"/>
      <c r="AM263" s="211">
        <v>48149.440000000002</v>
      </c>
      <c r="AN263" s="211">
        <v>6594.66</v>
      </c>
      <c r="AO263" s="211">
        <v>5011.84</v>
      </c>
      <c r="AP263" s="211">
        <v>3137.97</v>
      </c>
      <c r="AQ263" s="211">
        <v>4226.71</v>
      </c>
      <c r="AR263" s="210"/>
      <c r="AS263" s="371"/>
      <c r="AT263" s="372"/>
      <c r="AU263" s="210">
        <v>426</v>
      </c>
      <c r="AV263" s="210">
        <v>58</v>
      </c>
      <c r="AW263" s="210">
        <v>45</v>
      </c>
      <c r="AX263" s="210">
        <v>28</v>
      </c>
      <c r="AY263" s="210">
        <v>37</v>
      </c>
      <c r="AZ263" s="210"/>
      <c r="BA263" s="197"/>
    </row>
    <row r="264" spans="1:53" x14ac:dyDescent="0.25">
      <c r="A264" s="208"/>
      <c r="B264" s="10" t="s">
        <v>485</v>
      </c>
      <c r="C264" s="10"/>
      <c r="D264" s="232">
        <v>8079</v>
      </c>
      <c r="E264" s="10">
        <v>1010</v>
      </c>
      <c r="F264" s="10">
        <v>754</v>
      </c>
      <c r="G264" s="10">
        <v>635</v>
      </c>
      <c r="H264" s="10">
        <v>683</v>
      </c>
      <c r="I264" s="10">
        <v>809</v>
      </c>
      <c r="J264" s="10"/>
      <c r="K264" s="371"/>
      <c r="L264" s="372"/>
      <c r="M264" s="209">
        <v>246325.67</v>
      </c>
      <c r="N264" s="209">
        <v>155819.04</v>
      </c>
      <c r="O264" s="209">
        <v>97042.39</v>
      </c>
      <c r="P264" s="209">
        <v>97300.94</v>
      </c>
      <c r="Q264" s="209">
        <v>827572.76</v>
      </c>
      <c r="R264" s="10"/>
      <c r="S264" s="371"/>
      <c r="T264" s="372"/>
      <c r="U264" s="10">
        <v>188</v>
      </c>
      <c r="V264" s="10">
        <v>119</v>
      </c>
      <c r="W264" s="10">
        <v>75</v>
      </c>
      <c r="X264" s="10">
        <v>75</v>
      </c>
      <c r="Y264" s="10">
        <v>634</v>
      </c>
      <c r="Z264" s="10"/>
      <c r="AA264" s="197"/>
      <c r="AB264" s="10" t="s">
        <v>539</v>
      </c>
      <c r="AC264" s="10"/>
      <c r="AD264" s="232">
        <v>8012</v>
      </c>
      <c r="AE264" s="210">
        <v>175</v>
      </c>
      <c r="AF264" s="210">
        <v>110</v>
      </c>
      <c r="AG264" s="210">
        <v>75</v>
      </c>
      <c r="AH264" s="210">
        <v>59</v>
      </c>
      <c r="AI264" s="210">
        <v>54</v>
      </c>
      <c r="AJ264" s="210"/>
      <c r="AK264" s="371"/>
      <c r="AL264" s="372"/>
      <c r="AM264" s="211">
        <v>139950.29999999999</v>
      </c>
      <c r="AN264" s="211">
        <v>54417.43</v>
      </c>
      <c r="AO264" s="211">
        <v>53151.09</v>
      </c>
      <c r="AP264" s="211">
        <v>22355.21</v>
      </c>
      <c r="AQ264" s="211">
        <v>102105</v>
      </c>
      <c r="AR264" s="210"/>
      <c r="AS264" s="371"/>
      <c r="AT264" s="372"/>
      <c r="AU264" s="210">
        <v>657</v>
      </c>
      <c r="AV264" s="210">
        <v>255</v>
      </c>
      <c r="AW264" s="210">
        <v>258</v>
      </c>
      <c r="AX264" s="210">
        <v>109</v>
      </c>
      <c r="AY264" s="210">
        <v>479</v>
      </c>
      <c r="AZ264" s="210"/>
      <c r="BA264" s="197"/>
    </row>
    <row r="265" spans="1:53" x14ac:dyDescent="0.25">
      <c r="A265" s="208"/>
      <c r="B265" s="10" t="s">
        <v>487</v>
      </c>
      <c r="C265" s="10"/>
      <c r="D265" s="232">
        <v>8234</v>
      </c>
      <c r="E265" s="10">
        <v>6</v>
      </c>
      <c r="F265" s="10">
        <v>5</v>
      </c>
      <c r="G265" s="10">
        <v>5</v>
      </c>
      <c r="H265" s="10">
        <v>5</v>
      </c>
      <c r="I265" s="10">
        <v>5</v>
      </c>
      <c r="J265" s="10"/>
      <c r="K265" s="371"/>
      <c r="L265" s="372"/>
      <c r="M265" s="209">
        <v>2264</v>
      </c>
      <c r="N265" s="209">
        <v>1857.47</v>
      </c>
      <c r="O265" s="209">
        <v>1568.44</v>
      </c>
      <c r="P265" s="209">
        <v>1669.15</v>
      </c>
      <c r="Q265" s="209">
        <v>12465.86</v>
      </c>
      <c r="R265" s="10"/>
      <c r="S265" s="371"/>
      <c r="T265" s="372"/>
      <c r="U265" s="10">
        <v>377</v>
      </c>
      <c r="V265" s="10">
        <v>310</v>
      </c>
      <c r="W265" s="10">
        <v>261</v>
      </c>
      <c r="X265" s="10">
        <v>278</v>
      </c>
      <c r="Y265" s="213">
        <v>2078</v>
      </c>
      <c r="Z265" s="10"/>
      <c r="AA265" s="197"/>
      <c r="AB265" s="10" t="s">
        <v>539</v>
      </c>
      <c r="AC265" s="10"/>
      <c r="AD265" s="232">
        <v>8080</v>
      </c>
      <c r="AE265" s="210">
        <v>2</v>
      </c>
      <c r="AF265" s="210"/>
      <c r="AG265" s="210"/>
      <c r="AH265" s="210"/>
      <c r="AI265" s="210"/>
      <c r="AJ265" s="210"/>
      <c r="AK265" s="371"/>
      <c r="AL265" s="372"/>
      <c r="AM265" s="210">
        <v>555.58000000000004</v>
      </c>
      <c r="AN265" s="210" t="s">
        <v>699</v>
      </c>
      <c r="AO265" s="210" t="s">
        <v>699</v>
      </c>
      <c r="AP265" s="210" t="s">
        <v>699</v>
      </c>
      <c r="AQ265" s="210" t="s">
        <v>699</v>
      </c>
      <c r="AR265" s="210"/>
      <c r="AS265" s="371"/>
      <c r="AT265" s="372"/>
      <c r="AU265" s="210">
        <v>278</v>
      </c>
      <c r="AV265" s="210" t="s">
        <v>699</v>
      </c>
      <c r="AW265" s="210" t="s">
        <v>699</v>
      </c>
      <c r="AX265" s="210" t="s">
        <v>699</v>
      </c>
      <c r="AY265" s="210" t="s">
        <v>699</v>
      </c>
      <c r="AZ265" s="210"/>
      <c r="BA265" s="197"/>
    </row>
    <row r="266" spans="1:53" x14ac:dyDescent="0.25">
      <c r="A266" s="208"/>
      <c r="B266" s="10" t="s">
        <v>487</v>
      </c>
      <c r="C266" s="10"/>
      <c r="D266" s="232">
        <v>8300</v>
      </c>
      <c r="E266" s="10">
        <v>23</v>
      </c>
      <c r="F266" s="10">
        <v>17</v>
      </c>
      <c r="G266" s="10">
        <v>15</v>
      </c>
      <c r="H266" s="10">
        <v>17</v>
      </c>
      <c r="I266" s="10">
        <v>18</v>
      </c>
      <c r="J266" s="10"/>
      <c r="K266" s="371"/>
      <c r="L266" s="372"/>
      <c r="M266" s="209">
        <v>11834.65</v>
      </c>
      <c r="N266" s="209">
        <v>3238.21</v>
      </c>
      <c r="O266" s="209">
        <v>1891.29</v>
      </c>
      <c r="P266" s="209">
        <v>2828.03</v>
      </c>
      <c r="Q266" s="209">
        <v>24975.46</v>
      </c>
      <c r="R266" s="10"/>
      <c r="S266" s="371"/>
      <c r="T266" s="372"/>
      <c r="U266" s="10">
        <v>408</v>
      </c>
      <c r="V266" s="10">
        <v>112</v>
      </c>
      <c r="W266" s="10">
        <v>65</v>
      </c>
      <c r="X266" s="10">
        <v>98</v>
      </c>
      <c r="Y266" s="10">
        <v>861</v>
      </c>
      <c r="Z266" s="10"/>
      <c r="AA266" s="197"/>
      <c r="AB266" s="10" t="s">
        <v>650</v>
      </c>
      <c r="AC266" s="10"/>
      <c r="AD266" s="232">
        <v>8302</v>
      </c>
      <c r="AE266" s="210">
        <v>11</v>
      </c>
      <c r="AF266" s="210">
        <v>8</v>
      </c>
      <c r="AG266" s="210">
        <v>4</v>
      </c>
      <c r="AH266" s="210">
        <v>4</v>
      </c>
      <c r="AI266" s="210">
        <v>4</v>
      </c>
      <c r="AJ266" s="210"/>
      <c r="AK266" s="371"/>
      <c r="AL266" s="372"/>
      <c r="AM266" s="211">
        <v>3086.85</v>
      </c>
      <c r="AN266" s="211">
        <v>1809.32</v>
      </c>
      <c r="AO266" s="210">
        <v>662.48</v>
      </c>
      <c r="AP266" s="210">
        <v>460.98</v>
      </c>
      <c r="AQ266" s="211">
        <v>7991.17</v>
      </c>
      <c r="AR266" s="210"/>
      <c r="AS266" s="371"/>
      <c r="AT266" s="372"/>
      <c r="AU266" s="210">
        <v>257</v>
      </c>
      <c r="AV266" s="210">
        <v>151</v>
      </c>
      <c r="AW266" s="210">
        <v>55</v>
      </c>
      <c r="AX266" s="210">
        <v>42</v>
      </c>
      <c r="AY266" s="210">
        <v>666</v>
      </c>
      <c r="AZ266" s="210"/>
      <c r="BA266" s="197"/>
    </row>
    <row r="267" spans="1:53" x14ac:dyDescent="0.25">
      <c r="A267" s="208"/>
      <c r="B267" s="10" t="s">
        <v>487</v>
      </c>
      <c r="C267" s="10"/>
      <c r="D267" s="232">
        <v>8330</v>
      </c>
      <c r="E267" s="10">
        <v>23</v>
      </c>
      <c r="F267" s="10">
        <v>13</v>
      </c>
      <c r="G267" s="10">
        <v>11</v>
      </c>
      <c r="H267" s="10">
        <v>12</v>
      </c>
      <c r="I267" s="10">
        <v>14</v>
      </c>
      <c r="J267" s="10"/>
      <c r="K267" s="371"/>
      <c r="L267" s="372"/>
      <c r="M267" s="209">
        <v>3868.1</v>
      </c>
      <c r="N267" s="209">
        <v>1910.67</v>
      </c>
      <c r="O267" s="209">
        <v>1308.5</v>
      </c>
      <c r="P267" s="209">
        <v>2166.96</v>
      </c>
      <c r="Q267" s="209">
        <v>12397.33</v>
      </c>
      <c r="R267" s="10"/>
      <c r="S267" s="371"/>
      <c r="T267" s="372"/>
      <c r="U267" s="10">
        <v>143</v>
      </c>
      <c r="V267" s="10">
        <v>71</v>
      </c>
      <c r="W267" s="10">
        <v>50</v>
      </c>
      <c r="X267" s="10">
        <v>83</v>
      </c>
      <c r="Y267" s="10">
        <v>459</v>
      </c>
      <c r="Z267" s="10"/>
      <c r="AA267" s="197"/>
      <c r="AB267" s="10" t="s">
        <v>652</v>
      </c>
      <c r="AC267" s="10"/>
      <c r="AD267" s="232">
        <v>8406</v>
      </c>
      <c r="AE267" s="210">
        <v>1</v>
      </c>
      <c r="AF267" s="210">
        <v>1</v>
      </c>
      <c r="AG267" s="210">
        <v>1</v>
      </c>
      <c r="AH267" s="210">
        <v>1</v>
      </c>
      <c r="AI267" s="210">
        <v>1</v>
      </c>
      <c r="AJ267" s="210"/>
      <c r="AK267" s="371"/>
      <c r="AL267" s="372"/>
      <c r="AM267" s="210">
        <v>16.100000000000001</v>
      </c>
      <c r="AN267" s="210">
        <v>14.41</v>
      </c>
      <c r="AO267" s="210">
        <v>14.14</v>
      </c>
      <c r="AP267" s="210">
        <v>14.61</v>
      </c>
      <c r="AQ267" s="210">
        <v>86.9</v>
      </c>
      <c r="AR267" s="210"/>
      <c r="AS267" s="371"/>
      <c r="AT267" s="372"/>
      <c r="AU267" s="210">
        <v>16</v>
      </c>
      <c r="AV267" s="210">
        <v>14</v>
      </c>
      <c r="AW267" s="210">
        <v>14</v>
      </c>
      <c r="AX267" s="210">
        <v>15</v>
      </c>
      <c r="AY267" s="210">
        <v>87</v>
      </c>
      <c r="AZ267" s="210"/>
      <c r="BA267" s="197"/>
    </row>
    <row r="268" spans="1:53" x14ac:dyDescent="0.25">
      <c r="A268" s="208"/>
      <c r="B268" s="10" t="s">
        <v>490</v>
      </c>
      <c r="C268" s="10"/>
      <c r="D268" s="232">
        <v>8203</v>
      </c>
      <c r="E268" s="10">
        <v>2</v>
      </c>
      <c r="F268" s="10"/>
      <c r="G268" s="10"/>
      <c r="H268" s="10"/>
      <c r="I268" s="10"/>
      <c r="J268" s="10"/>
      <c r="K268" s="371"/>
      <c r="L268" s="372"/>
      <c r="M268" s="10">
        <v>234.38</v>
      </c>
      <c r="N268" s="10" t="s">
        <v>699</v>
      </c>
      <c r="O268" s="10" t="s">
        <v>699</v>
      </c>
      <c r="P268" s="10" t="s">
        <v>699</v>
      </c>
      <c r="Q268" s="10" t="s">
        <v>699</v>
      </c>
      <c r="R268" s="10"/>
      <c r="S268" s="371"/>
      <c r="T268" s="372"/>
      <c r="U268" s="10">
        <v>117</v>
      </c>
      <c r="V268" s="10" t="s">
        <v>699</v>
      </c>
      <c r="W268" s="10" t="s">
        <v>699</v>
      </c>
      <c r="X268" s="10" t="s">
        <v>699</v>
      </c>
      <c r="Y268" s="10" t="s">
        <v>699</v>
      </c>
      <c r="Z268" s="10"/>
      <c r="AA268" s="197"/>
      <c r="AB268" s="10" t="s">
        <v>543</v>
      </c>
      <c r="AC268" s="10"/>
      <c r="AD268" s="232">
        <v>8406</v>
      </c>
      <c r="AE268" s="210">
        <v>91</v>
      </c>
      <c r="AF268" s="210">
        <v>59</v>
      </c>
      <c r="AG268" s="210">
        <v>32</v>
      </c>
      <c r="AH268" s="210">
        <v>26</v>
      </c>
      <c r="AI268" s="210">
        <v>22</v>
      </c>
      <c r="AJ268" s="210"/>
      <c r="AK268" s="371"/>
      <c r="AL268" s="372"/>
      <c r="AM268" s="211">
        <v>43219.4</v>
      </c>
      <c r="AN268" s="211">
        <v>12398.15</v>
      </c>
      <c r="AO268" s="211">
        <v>3824.18</v>
      </c>
      <c r="AP268" s="211">
        <v>3850.68</v>
      </c>
      <c r="AQ268" s="211">
        <v>9688.43</v>
      </c>
      <c r="AR268" s="210"/>
      <c r="AS268" s="371"/>
      <c r="AT268" s="372"/>
      <c r="AU268" s="210">
        <v>455</v>
      </c>
      <c r="AV268" s="210">
        <v>131</v>
      </c>
      <c r="AW268" s="210">
        <v>41</v>
      </c>
      <c r="AX268" s="210">
        <v>41</v>
      </c>
      <c r="AY268" s="210">
        <v>102</v>
      </c>
      <c r="AZ268" s="210"/>
      <c r="BA268" s="197"/>
    </row>
    <row r="269" spans="1:53" x14ac:dyDescent="0.25">
      <c r="A269" s="208"/>
      <c r="B269" s="10" t="s">
        <v>490</v>
      </c>
      <c r="C269" s="10"/>
      <c r="D269" s="232">
        <v>8243</v>
      </c>
      <c r="E269" s="10">
        <v>255</v>
      </c>
      <c r="F269" s="10">
        <v>151</v>
      </c>
      <c r="G269" s="10">
        <v>87</v>
      </c>
      <c r="H269" s="10">
        <v>56</v>
      </c>
      <c r="I269" s="10">
        <v>46</v>
      </c>
      <c r="J269" s="10"/>
      <c r="K269" s="371"/>
      <c r="L269" s="372"/>
      <c r="M269" s="209">
        <v>22360.28</v>
      </c>
      <c r="N269" s="209">
        <v>9846.17</v>
      </c>
      <c r="O269" s="209">
        <v>4875.01</v>
      </c>
      <c r="P269" s="209">
        <v>5760.87</v>
      </c>
      <c r="Q269" s="209">
        <v>21623.59</v>
      </c>
      <c r="R269" s="10"/>
      <c r="S269" s="371"/>
      <c r="T269" s="372"/>
      <c r="U269" s="10">
        <v>85</v>
      </c>
      <c r="V269" s="10">
        <v>37</v>
      </c>
      <c r="W269" s="10">
        <v>19</v>
      </c>
      <c r="X269" s="10">
        <v>22</v>
      </c>
      <c r="Y269" s="10">
        <v>83</v>
      </c>
      <c r="Z269" s="10"/>
      <c r="AA269" s="197"/>
      <c r="AB269" s="10" t="s">
        <v>545</v>
      </c>
      <c r="AC269" s="10"/>
      <c r="AD269" s="232">
        <v>8251</v>
      </c>
      <c r="AE269" s="210">
        <v>56</v>
      </c>
      <c r="AF269" s="210">
        <v>24</v>
      </c>
      <c r="AG269" s="210">
        <v>14</v>
      </c>
      <c r="AH269" s="210">
        <v>10</v>
      </c>
      <c r="AI269" s="210">
        <v>11</v>
      </c>
      <c r="AJ269" s="210"/>
      <c r="AK269" s="371"/>
      <c r="AL269" s="372"/>
      <c r="AM269" s="211">
        <v>50789.74</v>
      </c>
      <c r="AN269" s="211">
        <v>2150.6999999999998</v>
      </c>
      <c r="AO269" s="211">
        <v>1585.89</v>
      </c>
      <c r="AP269" s="211">
        <v>1870.5</v>
      </c>
      <c r="AQ269" s="211">
        <v>8932.8799999999992</v>
      </c>
      <c r="AR269" s="210"/>
      <c r="AS269" s="371"/>
      <c r="AT269" s="372"/>
      <c r="AU269" s="210">
        <v>861</v>
      </c>
      <c r="AV269" s="210">
        <v>36</v>
      </c>
      <c r="AW269" s="210">
        <v>32</v>
      </c>
      <c r="AX269" s="210">
        <v>32</v>
      </c>
      <c r="AY269" s="210">
        <v>151</v>
      </c>
      <c r="AZ269" s="210"/>
      <c r="BA269" s="197"/>
    </row>
    <row r="270" spans="1:53" x14ac:dyDescent="0.25">
      <c r="A270" s="208"/>
      <c r="B270" s="10" t="s">
        <v>491</v>
      </c>
      <c r="C270" s="10"/>
      <c r="D270" s="232">
        <v>8302</v>
      </c>
      <c r="E270" s="10">
        <v>6</v>
      </c>
      <c r="F270" s="10">
        <v>3</v>
      </c>
      <c r="G270" s="10">
        <v>3</v>
      </c>
      <c r="H270" s="10">
        <v>2</v>
      </c>
      <c r="I270" s="10">
        <v>4</v>
      </c>
      <c r="J270" s="10"/>
      <c r="K270" s="371"/>
      <c r="L270" s="372"/>
      <c r="M270" s="209">
        <v>1248.28</v>
      </c>
      <c r="N270" s="10">
        <v>618.53</v>
      </c>
      <c r="O270" s="10">
        <v>317.64</v>
      </c>
      <c r="P270" s="10">
        <v>395.38</v>
      </c>
      <c r="Q270" s="209">
        <v>1558.04</v>
      </c>
      <c r="R270" s="10"/>
      <c r="S270" s="371"/>
      <c r="T270" s="372"/>
      <c r="U270" s="10">
        <v>178</v>
      </c>
      <c r="V270" s="10">
        <v>88</v>
      </c>
      <c r="W270" s="10">
        <v>45</v>
      </c>
      <c r="X270" s="10">
        <v>56</v>
      </c>
      <c r="Y270" s="10">
        <v>223</v>
      </c>
      <c r="Z270" s="10"/>
      <c r="AA270" s="197"/>
      <c r="AB270" s="10" t="s">
        <v>546</v>
      </c>
      <c r="AC270" s="10"/>
      <c r="AD270" s="232">
        <v>8088</v>
      </c>
      <c r="AE270" s="210">
        <v>33</v>
      </c>
      <c r="AF270" s="210">
        <v>11</v>
      </c>
      <c r="AG270" s="210">
        <v>9</v>
      </c>
      <c r="AH270" s="210">
        <v>9</v>
      </c>
      <c r="AI270" s="210">
        <v>8</v>
      </c>
      <c r="AJ270" s="210"/>
      <c r="AK270" s="371"/>
      <c r="AL270" s="372"/>
      <c r="AM270" s="211">
        <v>12065.47</v>
      </c>
      <c r="AN270" s="211">
        <v>1714.55</v>
      </c>
      <c r="AO270" s="210">
        <v>930.78</v>
      </c>
      <c r="AP270" s="210">
        <v>649.79999999999995</v>
      </c>
      <c r="AQ270" s="211">
        <v>14321.07</v>
      </c>
      <c r="AR270" s="210"/>
      <c r="AS270" s="371"/>
      <c r="AT270" s="372"/>
      <c r="AU270" s="210">
        <v>355</v>
      </c>
      <c r="AV270" s="210">
        <v>50</v>
      </c>
      <c r="AW270" s="210">
        <v>27</v>
      </c>
      <c r="AX270" s="210">
        <v>19</v>
      </c>
      <c r="AY270" s="210">
        <v>421</v>
      </c>
      <c r="AZ270" s="210"/>
      <c r="BA270" s="197"/>
    </row>
    <row r="271" spans="1:53" x14ac:dyDescent="0.25">
      <c r="A271" s="208"/>
      <c r="B271" s="10" t="s">
        <v>492</v>
      </c>
      <c r="C271" s="10"/>
      <c r="D271" s="232">
        <v>8201</v>
      </c>
      <c r="E271" s="10"/>
      <c r="F271" s="10">
        <v>1</v>
      </c>
      <c r="G271" s="10">
        <v>1</v>
      </c>
      <c r="H271" s="10">
        <v>1</v>
      </c>
      <c r="I271" s="10">
        <v>1</v>
      </c>
      <c r="J271" s="10"/>
      <c r="K271" s="371"/>
      <c r="L271" s="372"/>
      <c r="M271" s="10" t="s">
        <v>700</v>
      </c>
      <c r="N271" s="10">
        <v>32.659999999999997</v>
      </c>
      <c r="O271" s="10">
        <v>27.52</v>
      </c>
      <c r="P271" s="10">
        <v>41.36</v>
      </c>
      <c r="Q271" s="10">
        <v>41.09</v>
      </c>
      <c r="R271" s="10"/>
      <c r="S271" s="371"/>
      <c r="T271" s="372"/>
      <c r="U271" s="10" t="s">
        <v>699</v>
      </c>
      <c r="V271" s="10">
        <v>33</v>
      </c>
      <c r="W271" s="10">
        <v>28</v>
      </c>
      <c r="X271" s="10">
        <v>41</v>
      </c>
      <c r="Y271" s="10">
        <v>41</v>
      </c>
      <c r="Z271" s="10"/>
      <c r="AA271" s="197"/>
      <c r="AB271" s="10" t="s">
        <v>547</v>
      </c>
      <c r="AC271" s="10"/>
      <c r="AD271" s="232">
        <v>8360</v>
      </c>
      <c r="AE271" s="210">
        <v>10</v>
      </c>
      <c r="AF271" s="210">
        <v>10</v>
      </c>
      <c r="AG271" s="210">
        <v>8</v>
      </c>
      <c r="AH271" s="210">
        <v>8</v>
      </c>
      <c r="AI271" s="210">
        <v>7</v>
      </c>
      <c r="AJ271" s="210"/>
      <c r="AK271" s="371"/>
      <c r="AL271" s="372"/>
      <c r="AM271" s="211">
        <v>1165.8499999999999</v>
      </c>
      <c r="AN271" s="210">
        <v>782.59</v>
      </c>
      <c r="AO271" s="210">
        <v>601.41</v>
      </c>
      <c r="AP271" s="210">
        <v>534.04999999999995</v>
      </c>
      <c r="AQ271" s="211">
        <v>5062.04</v>
      </c>
      <c r="AR271" s="210"/>
      <c r="AS271" s="371"/>
      <c r="AT271" s="372"/>
      <c r="AU271" s="210">
        <v>83</v>
      </c>
      <c r="AV271" s="210">
        <v>56</v>
      </c>
      <c r="AW271" s="210">
        <v>46</v>
      </c>
      <c r="AX271" s="210">
        <v>38</v>
      </c>
      <c r="AY271" s="210">
        <v>362</v>
      </c>
      <c r="AZ271" s="210"/>
      <c r="BA271" s="197"/>
    </row>
    <row r="272" spans="1:53" x14ac:dyDescent="0.25">
      <c r="A272" s="208"/>
      <c r="B272" s="10" t="s">
        <v>705</v>
      </c>
      <c r="C272" s="10"/>
      <c r="D272" s="232">
        <v>8201</v>
      </c>
      <c r="E272" s="10">
        <v>4</v>
      </c>
      <c r="F272" s="10">
        <v>6</v>
      </c>
      <c r="G272" s="10">
        <v>4</v>
      </c>
      <c r="H272" s="10">
        <v>4</v>
      </c>
      <c r="I272" s="10">
        <v>8</v>
      </c>
      <c r="J272" s="10"/>
      <c r="K272" s="371"/>
      <c r="L272" s="372"/>
      <c r="M272" s="10">
        <v>602.66999999999996</v>
      </c>
      <c r="N272" s="10">
        <v>300.77</v>
      </c>
      <c r="O272" s="10">
        <v>291.06</v>
      </c>
      <c r="P272" s="10">
        <v>525.26</v>
      </c>
      <c r="Q272" s="209">
        <v>2683.53</v>
      </c>
      <c r="R272" s="10"/>
      <c r="S272" s="371"/>
      <c r="T272" s="372"/>
      <c r="U272" s="10">
        <v>46</v>
      </c>
      <c r="V272" s="10">
        <v>23</v>
      </c>
      <c r="W272" s="10">
        <v>22</v>
      </c>
      <c r="X272" s="10">
        <v>40</v>
      </c>
      <c r="Y272" s="10">
        <v>206</v>
      </c>
      <c r="Z272" s="10"/>
      <c r="AA272" s="197"/>
      <c r="AB272" s="10" t="s">
        <v>547</v>
      </c>
      <c r="AC272" s="10"/>
      <c r="AD272" s="232">
        <v>8361</v>
      </c>
      <c r="AE272" s="210">
        <v>1</v>
      </c>
      <c r="AF272" s="210">
        <v>1</v>
      </c>
      <c r="AG272" s="210"/>
      <c r="AH272" s="210"/>
      <c r="AI272" s="210"/>
      <c r="AJ272" s="210"/>
      <c r="AK272" s="371"/>
      <c r="AL272" s="372"/>
      <c r="AM272" s="210">
        <v>55.68</v>
      </c>
      <c r="AN272" s="210">
        <v>50.58</v>
      </c>
      <c r="AO272" s="210" t="s">
        <v>699</v>
      </c>
      <c r="AP272" s="210" t="s">
        <v>699</v>
      </c>
      <c r="AQ272" s="210" t="s">
        <v>699</v>
      </c>
      <c r="AR272" s="210"/>
      <c r="AS272" s="371"/>
      <c r="AT272" s="372"/>
      <c r="AU272" s="210">
        <v>56</v>
      </c>
      <c r="AV272" s="210">
        <v>51</v>
      </c>
      <c r="AW272" s="210" t="s">
        <v>699</v>
      </c>
      <c r="AX272" s="210" t="s">
        <v>699</v>
      </c>
      <c r="AY272" s="210" t="s">
        <v>699</v>
      </c>
      <c r="AZ272" s="210"/>
      <c r="BA272" s="197"/>
    </row>
    <row r="273" spans="1:53" x14ac:dyDescent="0.25">
      <c r="A273" s="208"/>
      <c r="B273" s="10" t="s">
        <v>493</v>
      </c>
      <c r="C273" s="10"/>
      <c r="D273" s="232">
        <v>8230</v>
      </c>
      <c r="E273" s="10">
        <v>154</v>
      </c>
      <c r="F273" s="10">
        <v>79</v>
      </c>
      <c r="G273" s="10">
        <v>58</v>
      </c>
      <c r="H273" s="10">
        <v>49</v>
      </c>
      <c r="I273" s="10">
        <v>57</v>
      </c>
      <c r="J273" s="10"/>
      <c r="K273" s="371"/>
      <c r="L273" s="372"/>
      <c r="M273" s="209">
        <v>28607.66</v>
      </c>
      <c r="N273" s="209">
        <v>11049</v>
      </c>
      <c r="O273" s="209">
        <v>6554.48</v>
      </c>
      <c r="P273" s="209">
        <v>6476.24</v>
      </c>
      <c r="Q273" s="209">
        <v>46795.68</v>
      </c>
      <c r="R273" s="10"/>
      <c r="S273" s="371"/>
      <c r="T273" s="372"/>
      <c r="U273" s="10">
        <v>163</v>
      </c>
      <c r="V273" s="10">
        <v>63</v>
      </c>
      <c r="W273" s="10">
        <v>37</v>
      </c>
      <c r="X273" s="10">
        <v>37</v>
      </c>
      <c r="Y273" s="10">
        <v>266</v>
      </c>
      <c r="Z273" s="10"/>
      <c r="AA273" s="197"/>
      <c r="AB273" s="10" t="s">
        <v>653</v>
      </c>
      <c r="AC273" s="10"/>
      <c r="AD273" s="232">
        <v>8043</v>
      </c>
      <c r="AE273" s="210">
        <v>10</v>
      </c>
      <c r="AF273" s="210">
        <v>5</v>
      </c>
      <c r="AG273" s="210">
        <v>4</v>
      </c>
      <c r="AH273" s="210">
        <v>2</v>
      </c>
      <c r="AI273" s="210">
        <v>1</v>
      </c>
      <c r="AJ273" s="210"/>
      <c r="AK273" s="371"/>
      <c r="AL273" s="372"/>
      <c r="AM273" s="211">
        <v>9658.2800000000007</v>
      </c>
      <c r="AN273" s="211">
        <v>3851.29</v>
      </c>
      <c r="AO273" s="211">
        <v>9154.8700000000008</v>
      </c>
      <c r="AP273" s="211">
        <v>18720.23</v>
      </c>
      <c r="AQ273" s="210">
        <v>117.37</v>
      </c>
      <c r="AR273" s="210"/>
      <c r="AS273" s="371"/>
      <c r="AT273" s="372"/>
      <c r="AU273" s="210">
        <v>966</v>
      </c>
      <c r="AV273" s="210">
        <v>385</v>
      </c>
      <c r="AW273" s="210">
        <v>915</v>
      </c>
      <c r="AX273" s="212">
        <v>1872</v>
      </c>
      <c r="AY273" s="210">
        <v>12</v>
      </c>
      <c r="AZ273" s="210"/>
      <c r="BA273" s="197"/>
    </row>
    <row r="274" spans="1:53" x14ac:dyDescent="0.25">
      <c r="A274" s="208"/>
      <c r="B274" s="10" t="s">
        <v>494</v>
      </c>
      <c r="C274" s="10"/>
      <c r="D274" s="232">
        <v>8080</v>
      </c>
      <c r="E274" s="10">
        <v>913</v>
      </c>
      <c r="F274" s="10">
        <v>645</v>
      </c>
      <c r="G274" s="10">
        <v>585</v>
      </c>
      <c r="H274" s="10">
        <v>493</v>
      </c>
      <c r="I274" s="10">
        <v>614</v>
      </c>
      <c r="J274" s="10"/>
      <c r="K274" s="371"/>
      <c r="L274" s="372"/>
      <c r="M274" s="209">
        <v>161573.66</v>
      </c>
      <c r="N274" s="209">
        <v>96683.46</v>
      </c>
      <c r="O274" s="209">
        <v>82625.789999999994</v>
      </c>
      <c r="P274" s="209">
        <v>80522.53</v>
      </c>
      <c r="Q274" s="209">
        <v>585994.51</v>
      </c>
      <c r="R274" s="10"/>
      <c r="S274" s="371"/>
      <c r="T274" s="372"/>
      <c r="U274" s="10">
        <v>122</v>
      </c>
      <c r="V274" s="10">
        <v>73</v>
      </c>
      <c r="W274" s="10">
        <v>63</v>
      </c>
      <c r="X274" s="10">
        <v>63</v>
      </c>
      <c r="Y274" s="10">
        <v>441</v>
      </c>
      <c r="Z274" s="10"/>
      <c r="AA274" s="197"/>
      <c r="AB274" s="10" t="s">
        <v>548</v>
      </c>
      <c r="AC274" s="10"/>
      <c r="AD274" s="232">
        <v>8043</v>
      </c>
      <c r="AE274" s="210">
        <v>23</v>
      </c>
      <c r="AF274" s="210">
        <v>16</v>
      </c>
      <c r="AG274" s="210">
        <v>10</v>
      </c>
      <c r="AH274" s="210">
        <v>7</v>
      </c>
      <c r="AI274" s="210">
        <v>7</v>
      </c>
      <c r="AJ274" s="210"/>
      <c r="AK274" s="371"/>
      <c r="AL274" s="372"/>
      <c r="AM274" s="211">
        <v>9200.1299999999992</v>
      </c>
      <c r="AN274" s="211">
        <v>5980.34</v>
      </c>
      <c r="AO274" s="211">
        <v>2185.59</v>
      </c>
      <c r="AP274" s="211">
        <v>1447.07</v>
      </c>
      <c r="AQ274" s="211">
        <v>4002.17</v>
      </c>
      <c r="AR274" s="210"/>
      <c r="AS274" s="371"/>
      <c r="AT274" s="372"/>
      <c r="AU274" s="210">
        <v>368</v>
      </c>
      <c r="AV274" s="210">
        <v>239</v>
      </c>
      <c r="AW274" s="210">
        <v>99</v>
      </c>
      <c r="AX274" s="210">
        <v>60</v>
      </c>
      <c r="AY274" s="210">
        <v>160</v>
      </c>
      <c r="AZ274" s="210"/>
      <c r="BA274" s="197"/>
    </row>
    <row r="275" spans="1:53" x14ac:dyDescent="0.25">
      <c r="A275" s="208"/>
      <c r="B275" s="10" t="s">
        <v>496</v>
      </c>
      <c r="C275" s="10"/>
      <c r="D275" s="232">
        <v>8088</v>
      </c>
      <c r="E275" s="10">
        <v>2</v>
      </c>
      <c r="F275" s="10">
        <v>1</v>
      </c>
      <c r="G275" s="10">
        <v>1</v>
      </c>
      <c r="H275" s="10"/>
      <c r="I275" s="10"/>
      <c r="J275" s="10"/>
      <c r="K275" s="371"/>
      <c r="L275" s="372"/>
      <c r="M275" s="10">
        <v>257.24</v>
      </c>
      <c r="N275" s="10">
        <v>111.86</v>
      </c>
      <c r="O275" s="10">
        <v>103.57</v>
      </c>
      <c r="P275" s="10" t="s">
        <v>699</v>
      </c>
      <c r="Q275" s="10" t="s">
        <v>699</v>
      </c>
      <c r="R275" s="10"/>
      <c r="S275" s="371"/>
      <c r="T275" s="372"/>
      <c r="U275" s="10">
        <v>129</v>
      </c>
      <c r="V275" s="10">
        <v>56</v>
      </c>
      <c r="W275" s="10">
        <v>52</v>
      </c>
      <c r="X275" s="10" t="s">
        <v>699</v>
      </c>
      <c r="Y275" s="10" t="s">
        <v>699</v>
      </c>
      <c r="Z275" s="10"/>
      <c r="AA275" s="197"/>
      <c r="AB275" s="10" t="s">
        <v>552</v>
      </c>
      <c r="AC275" s="10"/>
      <c r="AD275" s="232">
        <v>8005</v>
      </c>
      <c r="AE275" s="210">
        <v>12</v>
      </c>
      <c r="AF275" s="210">
        <v>6</v>
      </c>
      <c r="AG275" s="210">
        <v>5</v>
      </c>
      <c r="AH275" s="210">
        <v>4</v>
      </c>
      <c r="AI275" s="210">
        <v>4</v>
      </c>
      <c r="AJ275" s="210"/>
      <c r="AK275" s="371"/>
      <c r="AL275" s="372"/>
      <c r="AM275" s="211">
        <v>1176.7</v>
      </c>
      <c r="AN275" s="210">
        <v>490.59</v>
      </c>
      <c r="AO275" s="210">
        <v>419.86</v>
      </c>
      <c r="AP275" s="210">
        <v>375.48</v>
      </c>
      <c r="AQ275" s="211">
        <v>6673.29</v>
      </c>
      <c r="AR275" s="210"/>
      <c r="AS275" s="371"/>
      <c r="AT275" s="372"/>
      <c r="AU275" s="210">
        <v>98</v>
      </c>
      <c r="AV275" s="210">
        <v>41</v>
      </c>
      <c r="AW275" s="210">
        <v>38</v>
      </c>
      <c r="AX275" s="210">
        <v>34</v>
      </c>
      <c r="AY275" s="210">
        <v>556</v>
      </c>
      <c r="AZ275" s="210"/>
      <c r="BA275" s="197"/>
    </row>
    <row r="276" spans="1:53" x14ac:dyDescent="0.25">
      <c r="A276" s="208"/>
      <c r="B276" s="10" t="s">
        <v>497</v>
      </c>
      <c r="C276" s="10"/>
      <c r="D276" s="232">
        <v>8098</v>
      </c>
      <c r="E276" s="10">
        <v>14</v>
      </c>
      <c r="F276" s="10">
        <v>10</v>
      </c>
      <c r="G276" s="10">
        <v>9</v>
      </c>
      <c r="H276" s="10">
        <v>6</v>
      </c>
      <c r="I276" s="10">
        <v>12</v>
      </c>
      <c r="J276" s="10"/>
      <c r="K276" s="371"/>
      <c r="L276" s="372"/>
      <c r="M276" s="209">
        <v>1139.3</v>
      </c>
      <c r="N276" s="10">
        <v>607.5</v>
      </c>
      <c r="O276" s="10">
        <v>407.96</v>
      </c>
      <c r="P276" s="10">
        <v>525.19000000000005</v>
      </c>
      <c r="Q276" s="209">
        <v>13846.69</v>
      </c>
      <c r="R276" s="10"/>
      <c r="S276" s="371"/>
      <c r="T276" s="372"/>
      <c r="U276" s="10">
        <v>54</v>
      </c>
      <c r="V276" s="10">
        <v>29</v>
      </c>
      <c r="W276" s="10">
        <v>20</v>
      </c>
      <c r="X276" s="10">
        <v>26</v>
      </c>
      <c r="Y276" s="10">
        <v>659</v>
      </c>
      <c r="Z276" s="10"/>
      <c r="AA276" s="197"/>
      <c r="AB276" s="10" t="s">
        <v>655</v>
      </c>
      <c r="AC276" s="10"/>
      <c r="AD276" s="232">
        <v>8080</v>
      </c>
      <c r="AE276" s="210">
        <v>1</v>
      </c>
      <c r="AF276" s="210"/>
      <c r="AG276" s="210">
        <v>1</v>
      </c>
      <c r="AH276" s="210">
        <v>1</v>
      </c>
      <c r="AI276" s="210">
        <v>1</v>
      </c>
      <c r="AJ276" s="210"/>
      <c r="AK276" s="371"/>
      <c r="AL276" s="372"/>
      <c r="AM276" s="210">
        <v>45.09</v>
      </c>
      <c r="AN276" s="210" t="s">
        <v>699</v>
      </c>
      <c r="AO276" s="210">
        <v>88.38</v>
      </c>
      <c r="AP276" s="210">
        <v>45.52</v>
      </c>
      <c r="AQ276" s="210">
        <v>113.99</v>
      </c>
      <c r="AR276" s="210"/>
      <c r="AS276" s="371"/>
      <c r="AT276" s="372"/>
      <c r="AU276" s="210">
        <v>45</v>
      </c>
      <c r="AV276" s="210" t="s">
        <v>699</v>
      </c>
      <c r="AW276" s="210">
        <v>88</v>
      </c>
      <c r="AX276" s="210">
        <v>46</v>
      </c>
      <c r="AY276" s="210">
        <v>114</v>
      </c>
      <c r="AZ276" s="210"/>
      <c r="BA276" s="197"/>
    </row>
    <row r="277" spans="1:53" x14ac:dyDescent="0.25">
      <c r="A277" s="208"/>
      <c r="B277" s="10" t="s">
        <v>499</v>
      </c>
      <c r="C277" s="10"/>
      <c r="D277" s="232">
        <v>8353</v>
      </c>
      <c r="E277" s="10">
        <v>10</v>
      </c>
      <c r="F277" s="10">
        <v>19</v>
      </c>
      <c r="G277" s="10">
        <v>19</v>
      </c>
      <c r="H277" s="10">
        <v>16</v>
      </c>
      <c r="I277" s="10">
        <v>17</v>
      </c>
      <c r="J277" s="10"/>
      <c r="K277" s="371"/>
      <c r="L277" s="372"/>
      <c r="M277" s="209">
        <v>3539.18</v>
      </c>
      <c r="N277" s="209">
        <v>3321.35</v>
      </c>
      <c r="O277" s="209">
        <v>3084.53</v>
      </c>
      <c r="P277" s="209">
        <v>2077.0300000000002</v>
      </c>
      <c r="Q277" s="209">
        <v>30787.88</v>
      </c>
      <c r="R277" s="10"/>
      <c r="S277" s="371"/>
      <c r="T277" s="372"/>
      <c r="U277" s="10">
        <v>98</v>
      </c>
      <c r="V277" s="10">
        <v>92</v>
      </c>
      <c r="W277" s="10">
        <v>86</v>
      </c>
      <c r="X277" s="10">
        <v>58</v>
      </c>
      <c r="Y277" s="10">
        <v>855</v>
      </c>
      <c r="Z277" s="10"/>
      <c r="AA277" s="197"/>
      <c r="AB277" s="10" t="s">
        <v>554</v>
      </c>
      <c r="AC277" s="10"/>
      <c r="AD277" s="232">
        <v>8089</v>
      </c>
      <c r="AE277" s="210">
        <v>25</v>
      </c>
      <c r="AF277" s="210">
        <v>14</v>
      </c>
      <c r="AG277" s="210">
        <v>12</v>
      </c>
      <c r="AH277" s="210">
        <v>9</v>
      </c>
      <c r="AI277" s="210">
        <v>11</v>
      </c>
      <c r="AJ277" s="210"/>
      <c r="AK277" s="371"/>
      <c r="AL277" s="372"/>
      <c r="AM277" s="211">
        <v>11286.76</v>
      </c>
      <c r="AN277" s="211">
        <v>3797.48</v>
      </c>
      <c r="AO277" s="211">
        <v>3380.64</v>
      </c>
      <c r="AP277" s="211">
        <v>3078.31</v>
      </c>
      <c r="AQ277" s="211">
        <v>18215.73</v>
      </c>
      <c r="AR277" s="210"/>
      <c r="AS277" s="371"/>
      <c r="AT277" s="372"/>
      <c r="AU277" s="210">
        <v>418</v>
      </c>
      <c r="AV277" s="210">
        <v>141</v>
      </c>
      <c r="AW277" s="210">
        <v>130</v>
      </c>
      <c r="AX277" s="210">
        <v>118</v>
      </c>
      <c r="AY277" s="210">
        <v>675</v>
      </c>
      <c r="AZ277" s="210"/>
      <c r="BA277" s="197"/>
    </row>
    <row r="278" spans="1:53" x14ac:dyDescent="0.25">
      <c r="A278" s="208"/>
      <c r="B278" s="10" t="s">
        <v>501</v>
      </c>
      <c r="C278" s="10"/>
      <c r="D278" s="232">
        <v>8008</v>
      </c>
      <c r="E278" s="10">
        <v>81</v>
      </c>
      <c r="F278" s="10">
        <v>44</v>
      </c>
      <c r="G278" s="10">
        <v>29</v>
      </c>
      <c r="H278" s="10">
        <v>24</v>
      </c>
      <c r="I278" s="10">
        <v>19</v>
      </c>
      <c r="J278" s="10"/>
      <c r="K278" s="371"/>
      <c r="L278" s="372"/>
      <c r="M278" s="209">
        <v>7348.37</v>
      </c>
      <c r="N278" s="209">
        <v>2933.25</v>
      </c>
      <c r="O278" s="209">
        <v>2027.73</v>
      </c>
      <c r="P278" s="209">
        <v>2629.4</v>
      </c>
      <c r="Q278" s="209">
        <v>16550.73</v>
      </c>
      <c r="R278" s="10"/>
      <c r="S278" s="371"/>
      <c r="T278" s="372"/>
      <c r="U278" s="10">
        <v>84</v>
      </c>
      <c r="V278" s="10">
        <v>33</v>
      </c>
      <c r="W278" s="10">
        <v>24</v>
      </c>
      <c r="X278" s="10">
        <v>30</v>
      </c>
      <c r="Y278" s="10">
        <v>188</v>
      </c>
      <c r="Z278" s="10"/>
      <c r="AA278" s="197"/>
      <c r="AB278" s="10" t="s">
        <v>557</v>
      </c>
      <c r="AC278" s="10"/>
      <c r="AD278" s="232">
        <v>8090</v>
      </c>
      <c r="AE278" s="210">
        <v>26</v>
      </c>
      <c r="AF278" s="210">
        <v>18</v>
      </c>
      <c r="AG278" s="210">
        <v>9</v>
      </c>
      <c r="AH278" s="210">
        <v>9</v>
      </c>
      <c r="AI278" s="210">
        <v>9</v>
      </c>
      <c r="AJ278" s="210"/>
      <c r="AK278" s="371"/>
      <c r="AL278" s="372"/>
      <c r="AM278" s="211">
        <v>10970.01</v>
      </c>
      <c r="AN278" s="211">
        <v>3782.86</v>
      </c>
      <c r="AO278" s="210">
        <v>696.4</v>
      </c>
      <c r="AP278" s="210">
        <v>579.45000000000005</v>
      </c>
      <c r="AQ278" s="211">
        <v>2321.31</v>
      </c>
      <c r="AR278" s="210"/>
      <c r="AS278" s="371"/>
      <c r="AT278" s="372"/>
      <c r="AU278" s="210">
        <v>406</v>
      </c>
      <c r="AV278" s="210">
        <v>140</v>
      </c>
      <c r="AW278" s="210">
        <v>26</v>
      </c>
      <c r="AX278" s="210">
        <v>21</v>
      </c>
      <c r="AY278" s="210">
        <v>86</v>
      </c>
      <c r="AZ278" s="210"/>
      <c r="BA278" s="197"/>
    </row>
    <row r="279" spans="1:53" x14ac:dyDescent="0.25">
      <c r="A279" s="208"/>
      <c r="B279" s="10" t="s">
        <v>503</v>
      </c>
      <c r="C279" s="10"/>
      <c r="D279" s="232">
        <v>8031</v>
      </c>
      <c r="E279" s="10">
        <v>1</v>
      </c>
      <c r="F279" s="10">
        <v>1</v>
      </c>
      <c r="G279" s="10"/>
      <c r="H279" s="10"/>
      <c r="I279" s="10"/>
      <c r="J279" s="10"/>
      <c r="K279" s="371"/>
      <c r="L279" s="372"/>
      <c r="M279" s="10">
        <v>65.91</v>
      </c>
      <c r="N279" s="10">
        <v>100.57</v>
      </c>
      <c r="O279" s="10" t="s">
        <v>699</v>
      </c>
      <c r="P279" s="10" t="s">
        <v>699</v>
      </c>
      <c r="Q279" s="10" t="s">
        <v>699</v>
      </c>
      <c r="R279" s="10"/>
      <c r="S279" s="371"/>
      <c r="T279" s="372"/>
      <c r="U279" s="10">
        <v>66</v>
      </c>
      <c r="V279" s="10">
        <v>101</v>
      </c>
      <c r="W279" s="10" t="s">
        <v>699</v>
      </c>
      <c r="X279" s="10" t="s">
        <v>699</v>
      </c>
      <c r="Y279" s="10" t="s">
        <v>699</v>
      </c>
      <c r="Z279" s="10"/>
      <c r="AA279" s="197"/>
      <c r="AB279" s="10" t="s">
        <v>560</v>
      </c>
      <c r="AC279" s="10"/>
      <c r="AD279" s="232">
        <v>8091</v>
      </c>
      <c r="AE279" s="210">
        <v>66</v>
      </c>
      <c r="AF279" s="210">
        <v>42</v>
      </c>
      <c r="AG279" s="210">
        <v>37</v>
      </c>
      <c r="AH279" s="210">
        <v>33</v>
      </c>
      <c r="AI279" s="210">
        <v>31</v>
      </c>
      <c r="AJ279" s="210"/>
      <c r="AK279" s="371"/>
      <c r="AL279" s="372"/>
      <c r="AM279" s="211">
        <v>15430.7</v>
      </c>
      <c r="AN279" s="211">
        <v>6791.69</v>
      </c>
      <c r="AO279" s="211">
        <v>12810.21</v>
      </c>
      <c r="AP279" s="211">
        <v>6174.29</v>
      </c>
      <c r="AQ279" s="211">
        <v>35567.22</v>
      </c>
      <c r="AR279" s="210"/>
      <c r="AS279" s="371"/>
      <c r="AT279" s="372"/>
      <c r="AU279" s="210">
        <v>227</v>
      </c>
      <c r="AV279" s="210">
        <v>100</v>
      </c>
      <c r="AW279" s="210">
        <v>188</v>
      </c>
      <c r="AX279" s="210">
        <v>91</v>
      </c>
      <c r="AY279" s="210">
        <v>523</v>
      </c>
      <c r="AZ279" s="210"/>
      <c r="BA279" s="197"/>
    </row>
    <row r="280" spans="1:53" x14ac:dyDescent="0.25">
      <c r="A280" s="208"/>
      <c r="B280" s="10" t="s">
        <v>503</v>
      </c>
      <c r="C280" s="10"/>
      <c r="D280" s="232">
        <v>8081</v>
      </c>
      <c r="E280" s="10">
        <v>2998</v>
      </c>
      <c r="F280" s="10">
        <v>2084</v>
      </c>
      <c r="G280" s="10">
        <v>1729</v>
      </c>
      <c r="H280" s="10">
        <v>1524</v>
      </c>
      <c r="I280" s="10">
        <v>2036</v>
      </c>
      <c r="J280" s="10"/>
      <c r="K280" s="371"/>
      <c r="L280" s="372"/>
      <c r="M280" s="209">
        <v>619320.62</v>
      </c>
      <c r="N280" s="209">
        <v>329325.53999999998</v>
      </c>
      <c r="O280" s="209">
        <v>254656.51</v>
      </c>
      <c r="P280" s="209">
        <v>224604.73</v>
      </c>
      <c r="Q280" s="209">
        <v>2210548.2400000002</v>
      </c>
      <c r="R280" s="10"/>
      <c r="S280" s="371"/>
      <c r="T280" s="372"/>
      <c r="U280" s="10">
        <v>162</v>
      </c>
      <c r="V280" s="10">
        <v>86</v>
      </c>
      <c r="W280" s="10">
        <v>68</v>
      </c>
      <c r="X280" s="10">
        <v>60</v>
      </c>
      <c r="Y280" s="10">
        <v>579</v>
      </c>
      <c r="Z280" s="10"/>
      <c r="AA280" s="197"/>
      <c r="AB280" s="10" t="s">
        <v>562</v>
      </c>
      <c r="AC280" s="10"/>
      <c r="AD280" s="232">
        <v>8092</v>
      </c>
      <c r="AE280" s="210">
        <v>60</v>
      </c>
      <c r="AF280" s="210">
        <v>19</v>
      </c>
      <c r="AG280" s="210">
        <v>13</v>
      </c>
      <c r="AH280" s="210">
        <v>9</v>
      </c>
      <c r="AI280" s="210">
        <v>9</v>
      </c>
      <c r="AJ280" s="210"/>
      <c r="AK280" s="371"/>
      <c r="AL280" s="372"/>
      <c r="AM280" s="211">
        <v>16675.14</v>
      </c>
      <c r="AN280" s="211">
        <v>2309.79</v>
      </c>
      <c r="AO280" s="211">
        <v>2780.92</v>
      </c>
      <c r="AP280" s="210">
        <v>542.58000000000004</v>
      </c>
      <c r="AQ280" s="211">
        <v>5477.22</v>
      </c>
      <c r="AR280" s="210"/>
      <c r="AS280" s="371"/>
      <c r="AT280" s="372"/>
      <c r="AU280" s="210">
        <v>257</v>
      </c>
      <c r="AV280" s="210">
        <v>36</v>
      </c>
      <c r="AW280" s="210">
        <v>46</v>
      </c>
      <c r="AX280" s="210">
        <v>8</v>
      </c>
      <c r="AY280" s="210">
        <v>86</v>
      </c>
      <c r="AZ280" s="210"/>
      <c r="BA280" s="197"/>
    </row>
    <row r="281" spans="1:53" x14ac:dyDescent="0.25">
      <c r="A281" s="208"/>
      <c r="B281" s="10" t="s">
        <v>503</v>
      </c>
      <c r="C281" s="10"/>
      <c r="D281" s="232">
        <v>8181</v>
      </c>
      <c r="E281" s="10">
        <v>3</v>
      </c>
      <c r="F281" s="10">
        <v>1</v>
      </c>
      <c r="G281" s="10">
        <v>1</v>
      </c>
      <c r="H281" s="10">
        <v>1</v>
      </c>
      <c r="I281" s="10">
        <v>1</v>
      </c>
      <c r="J281" s="10"/>
      <c r="K281" s="371"/>
      <c r="L281" s="372"/>
      <c r="M281" s="209">
        <v>2125.1</v>
      </c>
      <c r="N281" s="10">
        <v>176.82</v>
      </c>
      <c r="O281" s="10">
        <v>284.39999999999998</v>
      </c>
      <c r="P281" s="10">
        <v>224.61</v>
      </c>
      <c r="Q281" s="209">
        <v>1274.52</v>
      </c>
      <c r="R281" s="10"/>
      <c r="S281" s="371"/>
      <c r="T281" s="372"/>
      <c r="U281" s="10">
        <v>708</v>
      </c>
      <c r="V281" s="10">
        <v>59</v>
      </c>
      <c r="W281" s="10">
        <v>95</v>
      </c>
      <c r="X281" s="10">
        <v>75</v>
      </c>
      <c r="Y281" s="10">
        <v>425</v>
      </c>
      <c r="Z281" s="10"/>
      <c r="AA281" s="197"/>
      <c r="AB281" s="10" t="s">
        <v>566</v>
      </c>
      <c r="AC281" s="10"/>
      <c r="AD281" s="232">
        <v>8330</v>
      </c>
      <c r="AE281" s="210">
        <v>11</v>
      </c>
      <c r="AF281" s="210">
        <v>5</v>
      </c>
      <c r="AG281" s="210">
        <v>5</v>
      </c>
      <c r="AH281" s="210">
        <v>4</v>
      </c>
      <c r="AI281" s="210">
        <v>4</v>
      </c>
      <c r="AJ281" s="210"/>
      <c r="AK281" s="371"/>
      <c r="AL281" s="372"/>
      <c r="AM281" s="211">
        <v>1190.45</v>
      </c>
      <c r="AN281" s="210">
        <v>479.74</v>
      </c>
      <c r="AO281" s="210">
        <v>110.54</v>
      </c>
      <c r="AP281" s="210">
        <v>87.44</v>
      </c>
      <c r="AQ281" s="210">
        <v>287.94</v>
      </c>
      <c r="AR281" s="210"/>
      <c r="AS281" s="371"/>
      <c r="AT281" s="372"/>
      <c r="AU281" s="210">
        <v>99</v>
      </c>
      <c r="AV281" s="210">
        <v>40</v>
      </c>
      <c r="AW281" s="210">
        <v>9</v>
      </c>
      <c r="AX281" s="210">
        <v>7</v>
      </c>
      <c r="AY281" s="210">
        <v>24</v>
      </c>
      <c r="AZ281" s="210"/>
      <c r="BA281" s="197"/>
    </row>
    <row r="282" spans="1:53" x14ac:dyDescent="0.25">
      <c r="A282" s="208"/>
      <c r="B282" s="10" t="s">
        <v>505</v>
      </c>
      <c r="C282" s="10"/>
      <c r="D282" s="232">
        <v>8201</v>
      </c>
      <c r="E282" s="10">
        <v>1</v>
      </c>
      <c r="F282" s="10">
        <v>1</v>
      </c>
      <c r="G282" s="10"/>
      <c r="H282" s="10"/>
      <c r="I282" s="10"/>
      <c r="J282" s="10"/>
      <c r="K282" s="371"/>
      <c r="L282" s="372"/>
      <c r="M282" s="10">
        <v>116.07</v>
      </c>
      <c r="N282" s="209">
        <v>1813.05</v>
      </c>
      <c r="O282" s="10" t="s">
        <v>699</v>
      </c>
      <c r="P282" s="10" t="s">
        <v>699</v>
      </c>
      <c r="Q282" s="10" t="s">
        <v>699</v>
      </c>
      <c r="R282" s="10"/>
      <c r="S282" s="371"/>
      <c r="T282" s="372"/>
      <c r="U282" s="10">
        <v>58</v>
      </c>
      <c r="V282" s="10">
        <v>907</v>
      </c>
      <c r="W282" s="10" t="s">
        <v>699</v>
      </c>
      <c r="X282" s="10" t="s">
        <v>699</v>
      </c>
      <c r="Y282" s="10" t="s">
        <v>699</v>
      </c>
      <c r="Z282" s="10"/>
      <c r="AA282" s="197"/>
      <c r="AB282" s="10" t="s">
        <v>567</v>
      </c>
      <c r="AC282" s="10"/>
      <c r="AD282" s="232">
        <v>8252</v>
      </c>
      <c r="AE282" s="210">
        <v>8</v>
      </c>
      <c r="AF282" s="210">
        <v>6</v>
      </c>
      <c r="AG282" s="210">
        <v>3</v>
      </c>
      <c r="AH282" s="210">
        <v>2</v>
      </c>
      <c r="AI282" s="210">
        <v>1</v>
      </c>
      <c r="AJ282" s="210"/>
      <c r="AK282" s="371"/>
      <c r="AL282" s="372"/>
      <c r="AM282" s="211">
        <v>1431.9</v>
      </c>
      <c r="AN282" s="210">
        <v>867.12</v>
      </c>
      <c r="AO282" s="210">
        <v>235.04</v>
      </c>
      <c r="AP282" s="210">
        <v>245.02</v>
      </c>
      <c r="AQ282" s="210">
        <v>217.04</v>
      </c>
      <c r="AR282" s="210"/>
      <c r="AS282" s="371"/>
      <c r="AT282" s="372"/>
      <c r="AU282" s="210">
        <v>143</v>
      </c>
      <c r="AV282" s="210">
        <v>87</v>
      </c>
      <c r="AW282" s="210">
        <v>24</v>
      </c>
      <c r="AX282" s="210">
        <v>25</v>
      </c>
      <c r="AY282" s="210">
        <v>22</v>
      </c>
      <c r="AZ282" s="210"/>
      <c r="BA282" s="197"/>
    </row>
    <row r="283" spans="1:53" x14ac:dyDescent="0.25">
      <c r="A283" s="208"/>
      <c r="B283" s="10" t="s">
        <v>505</v>
      </c>
      <c r="C283" s="10"/>
      <c r="D283" s="232">
        <v>8205</v>
      </c>
      <c r="E283" s="10">
        <v>278</v>
      </c>
      <c r="F283" s="10">
        <v>170</v>
      </c>
      <c r="G283" s="10">
        <v>138</v>
      </c>
      <c r="H283" s="10">
        <v>113</v>
      </c>
      <c r="I283" s="10">
        <v>130</v>
      </c>
      <c r="J283" s="10"/>
      <c r="K283" s="371"/>
      <c r="L283" s="372"/>
      <c r="M283" s="209">
        <v>46376.98</v>
      </c>
      <c r="N283" s="209">
        <v>22380.3</v>
      </c>
      <c r="O283" s="209">
        <v>19310.52</v>
      </c>
      <c r="P283" s="209">
        <v>16095.04</v>
      </c>
      <c r="Q283" s="209">
        <v>98833.12</v>
      </c>
      <c r="R283" s="10"/>
      <c r="S283" s="371"/>
      <c r="T283" s="372"/>
      <c r="U283" s="10">
        <v>129</v>
      </c>
      <c r="V283" s="10">
        <v>62</v>
      </c>
      <c r="W283" s="10">
        <v>55</v>
      </c>
      <c r="X283" s="10">
        <v>46</v>
      </c>
      <c r="Y283" s="10">
        <v>275</v>
      </c>
      <c r="Z283" s="10"/>
      <c r="AA283" s="197"/>
      <c r="AB283" s="10" t="s">
        <v>569</v>
      </c>
      <c r="AC283" s="10"/>
      <c r="AD283" s="232">
        <v>8260</v>
      </c>
      <c r="AE283" s="210">
        <v>308</v>
      </c>
      <c r="AF283" s="210">
        <v>164</v>
      </c>
      <c r="AG283" s="210">
        <v>116</v>
      </c>
      <c r="AH283" s="210">
        <v>93</v>
      </c>
      <c r="AI283" s="210">
        <v>77</v>
      </c>
      <c r="AJ283" s="210"/>
      <c r="AK283" s="371"/>
      <c r="AL283" s="372"/>
      <c r="AM283" s="211">
        <v>66366.7</v>
      </c>
      <c r="AN283" s="211">
        <v>24580.55</v>
      </c>
      <c r="AO283" s="211">
        <v>18864.63</v>
      </c>
      <c r="AP283" s="211">
        <v>37294.51</v>
      </c>
      <c r="AQ283" s="211">
        <v>165996.78</v>
      </c>
      <c r="AR283" s="210"/>
      <c r="AS283" s="371"/>
      <c r="AT283" s="372"/>
      <c r="AU283" s="210">
        <v>209</v>
      </c>
      <c r="AV283" s="210">
        <v>77</v>
      </c>
      <c r="AW283" s="210">
        <v>61</v>
      </c>
      <c r="AX283" s="210">
        <v>121</v>
      </c>
      <c r="AY283" s="210">
        <v>524</v>
      </c>
      <c r="AZ283" s="210"/>
      <c r="BA283" s="197"/>
    </row>
    <row r="284" spans="1:53" x14ac:dyDescent="0.25">
      <c r="A284" s="208"/>
      <c r="B284" s="10" t="s">
        <v>506</v>
      </c>
      <c r="C284" s="10"/>
      <c r="D284" s="232">
        <v>8083</v>
      </c>
      <c r="E284" s="10">
        <v>33</v>
      </c>
      <c r="F284" s="10">
        <v>26</v>
      </c>
      <c r="G284" s="10">
        <v>21</v>
      </c>
      <c r="H284" s="10">
        <v>20</v>
      </c>
      <c r="I284" s="10">
        <v>19</v>
      </c>
      <c r="J284" s="10"/>
      <c r="K284" s="371"/>
      <c r="L284" s="372"/>
      <c r="M284" s="209">
        <v>5456.7</v>
      </c>
      <c r="N284" s="209">
        <v>3039.43</v>
      </c>
      <c r="O284" s="209">
        <v>2513.19</v>
      </c>
      <c r="P284" s="209">
        <v>2438.3000000000002</v>
      </c>
      <c r="Q284" s="209">
        <v>9134.2999999999993</v>
      </c>
      <c r="R284" s="10"/>
      <c r="S284" s="371"/>
      <c r="T284" s="372"/>
      <c r="U284" s="10">
        <v>133</v>
      </c>
      <c r="V284" s="10">
        <v>74</v>
      </c>
      <c r="W284" s="10">
        <v>61</v>
      </c>
      <c r="X284" s="10">
        <v>59</v>
      </c>
      <c r="Y284" s="10">
        <v>223</v>
      </c>
      <c r="Z284" s="10"/>
      <c r="AA284" s="197"/>
      <c r="AB284" s="10" t="s">
        <v>571</v>
      </c>
      <c r="AC284" s="10"/>
      <c r="AD284" s="232">
        <v>8094</v>
      </c>
      <c r="AE284" s="210">
        <v>201</v>
      </c>
      <c r="AF284" s="210">
        <v>121</v>
      </c>
      <c r="AG284" s="210">
        <v>87</v>
      </c>
      <c r="AH284" s="210">
        <v>76</v>
      </c>
      <c r="AI284" s="210">
        <v>69</v>
      </c>
      <c r="AJ284" s="210"/>
      <c r="AK284" s="371"/>
      <c r="AL284" s="372"/>
      <c r="AM284" s="211">
        <v>49576.800000000003</v>
      </c>
      <c r="AN284" s="211">
        <v>18951.36</v>
      </c>
      <c r="AO284" s="211">
        <v>9668.68</v>
      </c>
      <c r="AP284" s="211">
        <v>11831.68</v>
      </c>
      <c r="AQ284" s="211">
        <v>44765.18</v>
      </c>
      <c r="AR284" s="210"/>
      <c r="AS284" s="371"/>
      <c r="AT284" s="372"/>
      <c r="AU284" s="210">
        <v>236</v>
      </c>
      <c r="AV284" s="210">
        <v>90</v>
      </c>
      <c r="AW284" s="210">
        <v>47</v>
      </c>
      <c r="AX284" s="210">
        <v>57</v>
      </c>
      <c r="AY284" s="210">
        <v>213</v>
      </c>
      <c r="AZ284" s="210"/>
      <c r="BA284" s="197"/>
    </row>
    <row r="285" spans="1:53" x14ac:dyDescent="0.25">
      <c r="A285" s="208"/>
      <c r="B285" s="10" t="s">
        <v>507</v>
      </c>
      <c r="C285" s="10"/>
      <c r="D285" s="232">
        <v>8244</v>
      </c>
      <c r="E285" s="10">
        <v>611</v>
      </c>
      <c r="F285" s="10">
        <v>444</v>
      </c>
      <c r="G285" s="10">
        <v>351</v>
      </c>
      <c r="H285" s="10">
        <v>353</v>
      </c>
      <c r="I285" s="10">
        <v>360</v>
      </c>
      <c r="J285" s="10"/>
      <c r="K285" s="371"/>
      <c r="L285" s="372"/>
      <c r="M285" s="209">
        <v>64428.62</v>
      </c>
      <c r="N285" s="209">
        <v>38985.21</v>
      </c>
      <c r="O285" s="209">
        <v>28370.33</v>
      </c>
      <c r="P285" s="209">
        <v>50551.66</v>
      </c>
      <c r="Q285" s="209">
        <v>169645.82</v>
      </c>
      <c r="R285" s="10"/>
      <c r="S285" s="371"/>
      <c r="T285" s="372"/>
      <c r="U285" s="10">
        <v>84</v>
      </c>
      <c r="V285" s="10">
        <v>51</v>
      </c>
      <c r="W285" s="10">
        <v>37</v>
      </c>
      <c r="X285" s="10">
        <v>67</v>
      </c>
      <c r="Y285" s="10">
        <v>222</v>
      </c>
      <c r="Z285" s="10"/>
      <c r="AA285" s="197"/>
      <c r="AB285" s="10" t="s">
        <v>572</v>
      </c>
      <c r="AC285" s="10"/>
      <c r="AD285" s="232">
        <v>8344</v>
      </c>
      <c r="AE285" s="210">
        <v>10</v>
      </c>
      <c r="AF285" s="210">
        <v>4</v>
      </c>
      <c r="AG285" s="210">
        <v>4</v>
      </c>
      <c r="AH285" s="210">
        <v>3</v>
      </c>
      <c r="AI285" s="210">
        <v>4</v>
      </c>
      <c r="AJ285" s="210"/>
      <c r="AK285" s="371"/>
      <c r="AL285" s="372"/>
      <c r="AM285" s="210">
        <v>474.26</v>
      </c>
      <c r="AN285" s="210">
        <v>131.77000000000001</v>
      </c>
      <c r="AO285" s="210">
        <v>129.80000000000001</v>
      </c>
      <c r="AP285" s="210">
        <v>106.79</v>
      </c>
      <c r="AQ285" s="210">
        <v>947.26</v>
      </c>
      <c r="AR285" s="210"/>
      <c r="AS285" s="371"/>
      <c r="AT285" s="372"/>
      <c r="AU285" s="210">
        <v>47</v>
      </c>
      <c r="AV285" s="210">
        <v>13</v>
      </c>
      <c r="AW285" s="210">
        <v>13</v>
      </c>
      <c r="AX285" s="210">
        <v>11</v>
      </c>
      <c r="AY285" s="210">
        <v>95</v>
      </c>
      <c r="AZ285" s="210"/>
      <c r="BA285" s="197"/>
    </row>
    <row r="286" spans="1:53" x14ac:dyDescent="0.25">
      <c r="A286" s="208"/>
      <c r="B286" s="10" t="s">
        <v>509</v>
      </c>
      <c r="C286" s="10"/>
      <c r="D286" s="232">
        <v>8245</v>
      </c>
      <c r="E286" s="10">
        <v>31</v>
      </c>
      <c r="F286" s="10">
        <v>37</v>
      </c>
      <c r="G286" s="10">
        <v>28</v>
      </c>
      <c r="H286" s="10">
        <v>23</v>
      </c>
      <c r="I286" s="10">
        <v>25</v>
      </c>
      <c r="J286" s="10"/>
      <c r="K286" s="371"/>
      <c r="L286" s="372"/>
      <c r="M286" s="209">
        <v>11118.77</v>
      </c>
      <c r="N286" s="209">
        <v>10375.74</v>
      </c>
      <c r="O286" s="209">
        <v>4469.0200000000004</v>
      </c>
      <c r="P286" s="209">
        <v>6380.89</v>
      </c>
      <c r="Q286" s="209">
        <v>17840.97</v>
      </c>
      <c r="R286" s="10"/>
      <c r="S286" s="371"/>
      <c r="T286" s="372"/>
      <c r="U286" s="10">
        <v>185</v>
      </c>
      <c r="V286" s="10">
        <v>173</v>
      </c>
      <c r="W286" s="10">
        <v>76</v>
      </c>
      <c r="X286" s="10">
        <v>106</v>
      </c>
      <c r="Y286" s="10">
        <v>297</v>
      </c>
      <c r="Z286" s="10"/>
      <c r="AA286" s="197"/>
      <c r="AB286" s="10" t="s">
        <v>656</v>
      </c>
      <c r="AC286" s="10"/>
      <c r="AD286" s="232">
        <v>8089</v>
      </c>
      <c r="AE286" s="210">
        <v>1</v>
      </c>
      <c r="AF286" s="210"/>
      <c r="AG286" s="210"/>
      <c r="AH286" s="210"/>
      <c r="AI286" s="210"/>
      <c r="AJ286" s="210"/>
      <c r="AK286" s="371"/>
      <c r="AL286" s="372"/>
      <c r="AM286" s="210">
        <v>24.82</v>
      </c>
      <c r="AN286" s="210" t="s">
        <v>699</v>
      </c>
      <c r="AO286" s="210" t="s">
        <v>699</v>
      </c>
      <c r="AP286" s="210" t="s">
        <v>699</v>
      </c>
      <c r="AQ286" s="210" t="s">
        <v>699</v>
      </c>
      <c r="AR286" s="210"/>
      <c r="AS286" s="371"/>
      <c r="AT286" s="372"/>
      <c r="AU286" s="210">
        <v>25</v>
      </c>
      <c r="AV286" s="210" t="s">
        <v>699</v>
      </c>
      <c r="AW286" s="210" t="s">
        <v>699</v>
      </c>
      <c r="AX286" s="210" t="s">
        <v>699</v>
      </c>
      <c r="AY286" s="210" t="s">
        <v>699</v>
      </c>
      <c r="AZ286" s="210"/>
      <c r="BA286" s="197"/>
    </row>
    <row r="287" spans="1:53" x14ac:dyDescent="0.25">
      <c r="A287" s="208"/>
      <c r="B287" s="10" t="s">
        <v>512</v>
      </c>
      <c r="C287" s="10"/>
      <c r="D287" s="232">
        <v>8062</v>
      </c>
      <c r="E287" s="10"/>
      <c r="F287" s="10"/>
      <c r="G287" s="10"/>
      <c r="H287" s="10"/>
      <c r="I287" s="10">
        <v>1</v>
      </c>
      <c r="J287" s="10"/>
      <c r="K287" s="371"/>
      <c r="L287" s="372"/>
      <c r="M287" s="10" t="s">
        <v>700</v>
      </c>
      <c r="N287" s="10" t="s">
        <v>699</v>
      </c>
      <c r="O287" s="10"/>
      <c r="P287" s="10"/>
      <c r="Q287" s="10">
        <v>53.95</v>
      </c>
      <c r="R287" s="10"/>
      <c r="S287" s="371"/>
      <c r="T287" s="372"/>
      <c r="U287" s="10" t="s">
        <v>699</v>
      </c>
      <c r="V287" s="10" t="s">
        <v>699</v>
      </c>
      <c r="W287" s="10"/>
      <c r="X287" s="10"/>
      <c r="Y287" s="10">
        <v>54</v>
      </c>
      <c r="Z287" s="10"/>
      <c r="AA287" s="197"/>
      <c r="AB287" s="10" t="s">
        <v>656</v>
      </c>
      <c r="AC287" s="10"/>
      <c r="AD287" s="232">
        <v>8095</v>
      </c>
      <c r="AE287" s="210">
        <v>14</v>
      </c>
      <c r="AF287" s="210">
        <v>11</v>
      </c>
      <c r="AG287" s="210">
        <v>11</v>
      </c>
      <c r="AH287" s="210">
        <v>8</v>
      </c>
      <c r="AI287" s="210">
        <v>7</v>
      </c>
      <c r="AJ287" s="210"/>
      <c r="AK287" s="371"/>
      <c r="AL287" s="372"/>
      <c r="AM287" s="211">
        <v>1385.05</v>
      </c>
      <c r="AN287" s="211">
        <v>-4418.3599999999997</v>
      </c>
      <c r="AO287" s="211">
        <v>11712.48</v>
      </c>
      <c r="AP287" s="210">
        <v>646.99</v>
      </c>
      <c r="AQ287" s="211">
        <v>68383.77</v>
      </c>
      <c r="AR287" s="210"/>
      <c r="AS287" s="371"/>
      <c r="AT287" s="372"/>
      <c r="AU287" s="210">
        <v>99</v>
      </c>
      <c r="AV287" s="210">
        <v>-316</v>
      </c>
      <c r="AW287" s="210">
        <v>837</v>
      </c>
      <c r="AX287" s="210">
        <v>46</v>
      </c>
      <c r="AY287" s="212">
        <v>4885</v>
      </c>
      <c r="AZ287" s="210"/>
      <c r="BA287" s="197"/>
    </row>
    <row r="288" spans="1:53" x14ac:dyDescent="0.25">
      <c r="A288" s="208"/>
      <c r="B288" s="10" t="s">
        <v>514</v>
      </c>
      <c r="C288" s="10"/>
      <c r="D288" s="232">
        <v>8246</v>
      </c>
      <c r="E288" s="10">
        <v>9</v>
      </c>
      <c r="F288" s="10">
        <v>33</v>
      </c>
      <c r="G288" s="10">
        <v>22</v>
      </c>
      <c r="H288" s="10">
        <v>18</v>
      </c>
      <c r="I288" s="10">
        <v>22</v>
      </c>
      <c r="J288" s="10"/>
      <c r="K288" s="371"/>
      <c r="L288" s="372"/>
      <c r="M288" s="209">
        <v>2202.96</v>
      </c>
      <c r="N288" s="209">
        <v>7116.74</v>
      </c>
      <c r="O288" s="209">
        <v>4824.8500000000004</v>
      </c>
      <c r="P288" s="209">
        <v>4758.7299999999996</v>
      </c>
      <c r="Q288" s="209">
        <v>21064.240000000002</v>
      </c>
      <c r="R288" s="10"/>
      <c r="S288" s="371"/>
      <c r="T288" s="372"/>
      <c r="U288" s="10">
        <v>47</v>
      </c>
      <c r="V288" s="10">
        <v>151</v>
      </c>
      <c r="W288" s="10">
        <v>107</v>
      </c>
      <c r="X288" s="10">
        <v>103</v>
      </c>
      <c r="Y288" s="10">
        <v>448</v>
      </c>
      <c r="Z288" s="10"/>
      <c r="AA288" s="197"/>
      <c r="AB288" s="10" t="s">
        <v>575</v>
      </c>
      <c r="AC288" s="10"/>
      <c r="AD288" s="232">
        <v>8270</v>
      </c>
      <c r="AE288" s="210">
        <v>31</v>
      </c>
      <c r="AF288" s="210">
        <v>13</v>
      </c>
      <c r="AG288" s="210">
        <v>11</v>
      </c>
      <c r="AH288" s="210">
        <v>8</v>
      </c>
      <c r="AI288" s="210">
        <v>7</v>
      </c>
      <c r="AJ288" s="210"/>
      <c r="AK288" s="371"/>
      <c r="AL288" s="372"/>
      <c r="AM288" s="211">
        <v>6253.34</v>
      </c>
      <c r="AN288" s="210">
        <v>916.84</v>
      </c>
      <c r="AO288" s="210">
        <v>702.66</v>
      </c>
      <c r="AP288" s="210">
        <v>478</v>
      </c>
      <c r="AQ288" s="211">
        <v>4544.08</v>
      </c>
      <c r="AR288" s="210"/>
      <c r="AS288" s="371"/>
      <c r="AT288" s="372"/>
      <c r="AU288" s="210">
        <v>189</v>
      </c>
      <c r="AV288" s="210">
        <v>28</v>
      </c>
      <c r="AW288" s="210">
        <v>22</v>
      </c>
      <c r="AX288" s="210">
        <v>14</v>
      </c>
      <c r="AY288" s="210">
        <v>138</v>
      </c>
      <c r="AZ288" s="210"/>
      <c r="BA288" s="197"/>
    </row>
    <row r="289" spans="1:53" x14ac:dyDescent="0.25">
      <c r="A289" s="208"/>
      <c r="B289" s="10" t="s">
        <v>648</v>
      </c>
      <c r="C289" s="10"/>
      <c r="D289" s="232">
        <v>8088</v>
      </c>
      <c r="E289" s="10">
        <v>21</v>
      </c>
      <c r="F289" s="10">
        <v>11</v>
      </c>
      <c r="G289" s="10">
        <v>8</v>
      </c>
      <c r="H289" s="10">
        <v>8</v>
      </c>
      <c r="I289" s="10">
        <v>9</v>
      </c>
      <c r="J289" s="10"/>
      <c r="K289" s="371"/>
      <c r="L289" s="372"/>
      <c r="M289" s="209">
        <v>6602.25</v>
      </c>
      <c r="N289" s="209">
        <v>2433.14</v>
      </c>
      <c r="O289" s="209">
        <v>1495.77</v>
      </c>
      <c r="P289" s="209">
        <v>1668.95</v>
      </c>
      <c r="Q289" s="209">
        <v>3689.45</v>
      </c>
      <c r="R289" s="10"/>
      <c r="S289" s="371"/>
      <c r="T289" s="372"/>
      <c r="U289" s="10">
        <v>264</v>
      </c>
      <c r="V289" s="10">
        <v>97</v>
      </c>
      <c r="W289" s="10">
        <v>60</v>
      </c>
      <c r="X289" s="10">
        <v>67</v>
      </c>
      <c r="Y289" s="10">
        <v>148</v>
      </c>
      <c r="Z289" s="10"/>
      <c r="AA289" s="197"/>
      <c r="AB289" s="10" t="s">
        <v>579</v>
      </c>
      <c r="AC289" s="10"/>
      <c r="AD289" s="232">
        <v>8096</v>
      </c>
      <c r="AE289" s="210"/>
      <c r="AF289" s="210">
        <v>1</v>
      </c>
      <c r="AG289" s="210">
        <v>1</v>
      </c>
      <c r="AH289" s="210">
        <v>1</v>
      </c>
      <c r="AI289" s="210"/>
      <c r="AJ289" s="210"/>
      <c r="AK289" s="371"/>
      <c r="AL289" s="372"/>
      <c r="AM289" s="210" t="s">
        <v>699</v>
      </c>
      <c r="AN289" s="210">
        <v>125.81</v>
      </c>
      <c r="AO289" s="210">
        <v>114.85</v>
      </c>
      <c r="AP289" s="210">
        <v>119.8</v>
      </c>
      <c r="AQ289" s="210" t="s">
        <v>699</v>
      </c>
      <c r="AR289" s="210"/>
      <c r="AS289" s="371"/>
      <c r="AT289" s="372"/>
      <c r="AU289" s="210" t="s">
        <v>699</v>
      </c>
      <c r="AV289" s="210">
        <v>126</v>
      </c>
      <c r="AW289" s="210">
        <v>115</v>
      </c>
      <c r="AX289" s="210">
        <v>120</v>
      </c>
      <c r="AY289" s="210" t="s">
        <v>699</v>
      </c>
      <c r="AZ289" s="210"/>
      <c r="BA289" s="197"/>
    </row>
    <row r="290" spans="1:53" x14ac:dyDescent="0.25">
      <c r="A290" s="208"/>
      <c r="B290" s="10" t="s">
        <v>518</v>
      </c>
      <c r="C290" s="10"/>
      <c r="D290" s="232">
        <v>8092</v>
      </c>
      <c r="E290" s="10">
        <v>11</v>
      </c>
      <c r="F290" s="10">
        <v>4</v>
      </c>
      <c r="G290" s="10">
        <v>4</v>
      </c>
      <c r="H290" s="10">
        <v>3</v>
      </c>
      <c r="I290" s="10">
        <v>3</v>
      </c>
      <c r="J290" s="10"/>
      <c r="K290" s="371"/>
      <c r="L290" s="372"/>
      <c r="M290" s="209">
        <v>1691.33</v>
      </c>
      <c r="N290" s="10">
        <v>288.08</v>
      </c>
      <c r="O290" s="10">
        <v>290.02</v>
      </c>
      <c r="P290" s="10">
        <v>303.33</v>
      </c>
      <c r="Q290" s="209">
        <v>2349.5700000000002</v>
      </c>
      <c r="R290" s="10"/>
      <c r="S290" s="371"/>
      <c r="T290" s="372"/>
      <c r="U290" s="10">
        <v>141</v>
      </c>
      <c r="V290" s="10">
        <v>24</v>
      </c>
      <c r="W290" s="10">
        <v>24</v>
      </c>
      <c r="X290" s="10">
        <v>25</v>
      </c>
      <c r="Y290" s="10">
        <v>196</v>
      </c>
      <c r="Z290" s="10"/>
      <c r="AA290" s="197"/>
      <c r="AB290" s="10" t="s">
        <v>579</v>
      </c>
      <c r="AC290" s="10"/>
      <c r="AD290" s="232">
        <v>8098</v>
      </c>
      <c r="AE290" s="210">
        <v>81</v>
      </c>
      <c r="AF290" s="210">
        <v>42</v>
      </c>
      <c r="AG290" s="210">
        <v>26</v>
      </c>
      <c r="AH290" s="210">
        <v>17</v>
      </c>
      <c r="AI290" s="210">
        <v>9</v>
      </c>
      <c r="AJ290" s="210"/>
      <c r="AK290" s="371"/>
      <c r="AL290" s="372"/>
      <c r="AM290" s="211">
        <v>70426.960000000006</v>
      </c>
      <c r="AN290" s="211">
        <v>13788.5</v>
      </c>
      <c r="AO290" s="211">
        <v>3666.46</v>
      </c>
      <c r="AP290" s="211">
        <v>1283.8800000000001</v>
      </c>
      <c r="AQ290" s="211">
        <v>2330</v>
      </c>
      <c r="AR290" s="210"/>
      <c r="AS290" s="371"/>
      <c r="AT290" s="372"/>
      <c r="AU290" s="210">
        <v>859</v>
      </c>
      <c r="AV290" s="210">
        <v>168</v>
      </c>
      <c r="AW290" s="210">
        <v>46</v>
      </c>
      <c r="AX290" s="210">
        <v>16</v>
      </c>
      <c r="AY290" s="210">
        <v>28</v>
      </c>
      <c r="AZ290" s="210"/>
      <c r="BA290" s="197"/>
    </row>
    <row r="291" spans="1:53" x14ac:dyDescent="0.25">
      <c r="A291" s="208"/>
      <c r="B291" s="10" t="s">
        <v>519</v>
      </c>
      <c r="C291" s="10"/>
      <c r="D291" s="232">
        <v>8270</v>
      </c>
      <c r="E291" s="10">
        <v>5</v>
      </c>
      <c r="F291" s="10">
        <v>4</v>
      </c>
      <c r="G291" s="10">
        <v>3</v>
      </c>
      <c r="H291" s="10">
        <v>3</v>
      </c>
      <c r="I291" s="10">
        <v>4</v>
      </c>
      <c r="J291" s="10"/>
      <c r="K291" s="371"/>
      <c r="L291" s="372"/>
      <c r="M291" s="209">
        <v>1661.86</v>
      </c>
      <c r="N291" s="10">
        <v>761.36</v>
      </c>
      <c r="O291" s="10">
        <v>505.09</v>
      </c>
      <c r="P291" s="10">
        <v>531.64</v>
      </c>
      <c r="Q291" s="209">
        <v>3281.86</v>
      </c>
      <c r="R291" s="10"/>
      <c r="S291" s="371"/>
      <c r="T291" s="372"/>
      <c r="U291" s="10">
        <v>237</v>
      </c>
      <c r="V291" s="10">
        <v>109</v>
      </c>
      <c r="W291" s="10">
        <v>72</v>
      </c>
      <c r="X291" s="10">
        <v>76</v>
      </c>
      <c r="Y291" s="10">
        <v>469</v>
      </c>
      <c r="Z291" s="10"/>
      <c r="AA291" s="197"/>
      <c r="AB291" s="10" t="s">
        <v>708</v>
      </c>
      <c r="AC291" s="10"/>
      <c r="AD291" s="232">
        <v>8085</v>
      </c>
      <c r="AE291" s="210">
        <v>1</v>
      </c>
      <c r="AF291" s="210">
        <v>1</v>
      </c>
      <c r="AG291" s="210"/>
      <c r="AH291" s="210">
        <v>1</v>
      </c>
      <c r="AI291" s="210">
        <v>1</v>
      </c>
      <c r="AJ291" s="210"/>
      <c r="AK291" s="371"/>
      <c r="AL291" s="372"/>
      <c r="AM291" s="210">
        <v>746.15</v>
      </c>
      <c r="AN291" s="210">
        <v>835.4</v>
      </c>
      <c r="AO291" s="210" t="s">
        <v>699</v>
      </c>
      <c r="AP291" s="210">
        <v>590.76</v>
      </c>
      <c r="AQ291" s="211">
        <v>2235.17</v>
      </c>
      <c r="AR291" s="210"/>
      <c r="AS291" s="371"/>
      <c r="AT291" s="372"/>
      <c r="AU291" s="210">
        <v>746</v>
      </c>
      <c r="AV291" s="210">
        <v>835</v>
      </c>
      <c r="AW291" s="210" t="s">
        <v>699</v>
      </c>
      <c r="AX291" s="210">
        <v>591</v>
      </c>
      <c r="AY291" s="212">
        <v>2235</v>
      </c>
      <c r="AZ291" s="210"/>
      <c r="BA291" s="197"/>
    </row>
    <row r="292" spans="1:53" x14ac:dyDescent="0.25">
      <c r="A292" s="208"/>
      <c r="B292" s="10" t="s">
        <v>520</v>
      </c>
      <c r="C292" s="10"/>
      <c r="D292" s="232">
        <v>8234</v>
      </c>
      <c r="E292" s="10">
        <v>63</v>
      </c>
      <c r="F292" s="10">
        <v>39</v>
      </c>
      <c r="G292" s="10">
        <v>34</v>
      </c>
      <c r="H292" s="10">
        <v>30</v>
      </c>
      <c r="I292" s="10">
        <v>31</v>
      </c>
      <c r="J292" s="10"/>
      <c r="K292" s="371"/>
      <c r="L292" s="372"/>
      <c r="M292" s="209">
        <v>14548.63</v>
      </c>
      <c r="N292" s="209">
        <v>6259.14</v>
      </c>
      <c r="O292" s="209">
        <v>6073.17</v>
      </c>
      <c r="P292" s="209">
        <v>4341.18</v>
      </c>
      <c r="Q292" s="209">
        <v>32421.74</v>
      </c>
      <c r="R292" s="10"/>
      <c r="S292" s="371"/>
      <c r="T292" s="372"/>
      <c r="U292" s="10">
        <v>184</v>
      </c>
      <c r="V292" s="10">
        <v>79</v>
      </c>
      <c r="W292" s="10">
        <v>78</v>
      </c>
      <c r="X292" s="10">
        <v>56</v>
      </c>
      <c r="Y292" s="10">
        <v>410</v>
      </c>
      <c r="Z292" s="10"/>
      <c r="AA292" s="197"/>
      <c r="AB292" s="10" t="s">
        <v>581</v>
      </c>
      <c r="AC292" s="10"/>
      <c r="AD292" s="232">
        <v>8098</v>
      </c>
      <c r="AE292" s="210">
        <v>1</v>
      </c>
      <c r="AF292" s="210"/>
      <c r="AG292" s="210"/>
      <c r="AH292" s="210"/>
      <c r="AI292" s="210"/>
      <c r="AJ292" s="210"/>
      <c r="AK292" s="371"/>
      <c r="AL292" s="372"/>
      <c r="AM292" s="210">
        <v>8.81</v>
      </c>
      <c r="AN292" s="210" t="s">
        <v>699</v>
      </c>
      <c r="AO292" s="210"/>
      <c r="AP292" s="210"/>
      <c r="AQ292" s="210" t="s">
        <v>699</v>
      </c>
      <c r="AR292" s="210"/>
      <c r="AS292" s="371"/>
      <c r="AT292" s="372"/>
      <c r="AU292" s="210">
        <v>9</v>
      </c>
      <c r="AV292" s="210" t="s">
        <v>699</v>
      </c>
      <c r="AW292" s="210"/>
      <c r="AX292" s="210"/>
      <c r="AY292" s="210" t="s">
        <v>699</v>
      </c>
      <c r="AZ292" s="210"/>
      <c r="BA292" s="197"/>
    </row>
    <row r="293" spans="1:53" x14ac:dyDescent="0.25">
      <c r="A293" s="208"/>
      <c r="B293" s="10" t="s">
        <v>521</v>
      </c>
      <c r="C293" s="10"/>
      <c r="D293" s="232">
        <v>8247</v>
      </c>
      <c r="E293" s="10">
        <v>68</v>
      </c>
      <c r="F293" s="10">
        <v>36</v>
      </c>
      <c r="G293" s="10">
        <v>21</v>
      </c>
      <c r="H293" s="10">
        <v>17</v>
      </c>
      <c r="I293" s="10">
        <v>11</v>
      </c>
      <c r="J293" s="10"/>
      <c r="K293" s="371"/>
      <c r="L293" s="372"/>
      <c r="M293" s="209">
        <v>4520.2299999999996</v>
      </c>
      <c r="N293" s="209">
        <v>2393.31</v>
      </c>
      <c r="O293" s="209">
        <v>1094.55</v>
      </c>
      <c r="P293" s="209">
        <v>2535.79</v>
      </c>
      <c r="Q293" s="209">
        <v>9404.76</v>
      </c>
      <c r="R293" s="10"/>
      <c r="S293" s="371"/>
      <c r="T293" s="372"/>
      <c r="U293" s="10">
        <v>64</v>
      </c>
      <c r="V293" s="10">
        <v>34</v>
      </c>
      <c r="W293" s="10">
        <v>16</v>
      </c>
      <c r="X293" s="10">
        <v>36</v>
      </c>
      <c r="Y293" s="10">
        <v>134</v>
      </c>
      <c r="Z293" s="10"/>
      <c r="AA293" s="197"/>
      <c r="AB293" s="10"/>
      <c r="AC293" s="10"/>
      <c r="AD293" s="232"/>
      <c r="AE293" s="210"/>
      <c r="AF293" s="210"/>
      <c r="AG293" s="210"/>
      <c r="AH293" s="210"/>
      <c r="AI293" s="210"/>
      <c r="AJ293" s="210"/>
      <c r="AK293" s="371"/>
      <c r="AL293" s="372"/>
      <c r="AM293" s="210"/>
      <c r="AN293" s="210"/>
      <c r="AO293" s="210"/>
      <c r="AP293" s="210"/>
      <c r="AQ293" s="210"/>
      <c r="AR293" s="210"/>
      <c r="AS293" s="371"/>
      <c r="AT293" s="372"/>
      <c r="AU293" s="210"/>
      <c r="AV293" s="210"/>
      <c r="AW293" s="210"/>
      <c r="AX293" s="210"/>
      <c r="AY293" s="210"/>
      <c r="AZ293" s="210"/>
      <c r="BA293" s="197"/>
    </row>
    <row r="294" spans="1:53" x14ac:dyDescent="0.25">
      <c r="A294" s="208"/>
      <c r="B294" s="10" t="s">
        <v>523</v>
      </c>
      <c r="C294" s="10"/>
      <c r="D294" s="232">
        <v>8302</v>
      </c>
      <c r="E294" s="10">
        <v>8</v>
      </c>
      <c r="F294" s="10">
        <v>7</v>
      </c>
      <c r="G294" s="10">
        <v>4</v>
      </c>
      <c r="H294" s="10"/>
      <c r="I294" s="10">
        <v>1</v>
      </c>
      <c r="J294" s="10"/>
      <c r="K294" s="371"/>
      <c r="L294" s="372"/>
      <c r="M294" s="209">
        <v>2815.63</v>
      </c>
      <c r="N294" s="209">
        <v>1680.91</v>
      </c>
      <c r="O294" s="10">
        <v>327.27</v>
      </c>
      <c r="P294" s="10" t="s">
        <v>699</v>
      </c>
      <c r="Q294" s="10">
        <v>69.150000000000006</v>
      </c>
      <c r="R294" s="10"/>
      <c r="S294" s="371"/>
      <c r="T294" s="372"/>
      <c r="U294" s="10">
        <v>282</v>
      </c>
      <c r="V294" s="10">
        <v>168</v>
      </c>
      <c r="W294" s="10">
        <v>33</v>
      </c>
      <c r="X294" s="10" t="s">
        <v>699</v>
      </c>
      <c r="Y294" s="10">
        <v>7</v>
      </c>
      <c r="Z294" s="10"/>
      <c r="AA294" s="197"/>
      <c r="AB294" s="10"/>
      <c r="AC294" s="10"/>
      <c r="AD294" s="232"/>
      <c r="AE294" s="210"/>
      <c r="AF294" s="210"/>
      <c r="AG294" s="210"/>
      <c r="AH294" s="210"/>
      <c r="AI294" s="210"/>
      <c r="AJ294" s="210"/>
      <c r="AK294" s="371"/>
      <c r="AL294" s="372"/>
      <c r="AM294" s="210"/>
      <c r="AN294" s="210"/>
      <c r="AO294" s="210"/>
      <c r="AP294" s="210"/>
      <c r="AQ294" s="210"/>
      <c r="AR294" s="210"/>
      <c r="AS294" s="371"/>
      <c r="AT294" s="372"/>
      <c r="AU294" s="210"/>
      <c r="AV294" s="210"/>
      <c r="AW294" s="210"/>
      <c r="AX294" s="210"/>
      <c r="AY294" s="210"/>
      <c r="AZ294" s="210"/>
      <c r="BA294" s="197"/>
    </row>
    <row r="295" spans="1:53" x14ac:dyDescent="0.25">
      <c r="A295" s="208"/>
      <c r="B295" s="10" t="s">
        <v>706</v>
      </c>
      <c r="C295" s="10"/>
      <c r="D295" s="232">
        <v>8302</v>
      </c>
      <c r="E295" s="10">
        <v>3</v>
      </c>
      <c r="F295" s="10">
        <v>1</v>
      </c>
      <c r="G295" s="10">
        <v>1</v>
      </c>
      <c r="H295" s="10">
        <v>1</v>
      </c>
      <c r="I295" s="10">
        <v>1</v>
      </c>
      <c r="J295" s="10"/>
      <c r="K295" s="371"/>
      <c r="L295" s="372"/>
      <c r="M295" s="10">
        <v>545.57000000000005</v>
      </c>
      <c r="N295" s="10">
        <v>188.33</v>
      </c>
      <c r="O295" s="10">
        <v>50.92</v>
      </c>
      <c r="P295" s="10">
        <v>40.36</v>
      </c>
      <c r="Q295" s="10">
        <v>247.1</v>
      </c>
      <c r="R295" s="10"/>
      <c r="S295" s="371"/>
      <c r="T295" s="372"/>
      <c r="U295" s="10">
        <v>182</v>
      </c>
      <c r="V295" s="10">
        <v>63</v>
      </c>
      <c r="W295" s="10">
        <v>17</v>
      </c>
      <c r="X295" s="10">
        <v>13</v>
      </c>
      <c r="Y295" s="10">
        <v>82</v>
      </c>
      <c r="Z295" s="10"/>
      <c r="AA295" s="197"/>
      <c r="AB295" s="10"/>
      <c r="AC295" s="10"/>
      <c r="AD295" s="232"/>
      <c r="AE295" s="210"/>
      <c r="AF295" s="210"/>
      <c r="AG295" s="210"/>
      <c r="AH295" s="210"/>
      <c r="AI295" s="210"/>
      <c r="AJ295" s="210"/>
      <c r="AK295" s="371"/>
      <c r="AL295" s="372"/>
      <c r="AM295" s="210"/>
      <c r="AN295" s="210"/>
      <c r="AO295" s="210"/>
      <c r="AP295" s="210"/>
      <c r="AQ295" s="210"/>
      <c r="AR295" s="210"/>
      <c r="AS295" s="371"/>
      <c r="AT295" s="372"/>
      <c r="AU295" s="210"/>
      <c r="AV295" s="210"/>
      <c r="AW295" s="210"/>
      <c r="AX295" s="210"/>
      <c r="AY295" s="210"/>
      <c r="AZ295" s="210"/>
      <c r="BA295" s="197"/>
    </row>
    <row r="296" spans="1:53" x14ac:dyDescent="0.25">
      <c r="A296" s="208"/>
      <c r="B296" s="10" t="s">
        <v>524</v>
      </c>
      <c r="C296" s="10"/>
      <c r="D296" s="232">
        <v>8084</v>
      </c>
      <c r="E296" s="10">
        <v>372</v>
      </c>
      <c r="F296" s="10">
        <v>243</v>
      </c>
      <c r="G296" s="10">
        <v>198</v>
      </c>
      <c r="H296" s="10">
        <v>204</v>
      </c>
      <c r="I296" s="10">
        <v>241</v>
      </c>
      <c r="J296" s="10"/>
      <c r="K296" s="371"/>
      <c r="L296" s="372"/>
      <c r="M296" s="209">
        <v>54802.94</v>
      </c>
      <c r="N296" s="209">
        <v>29964.78</v>
      </c>
      <c r="O296" s="209">
        <v>22485.919999999998</v>
      </c>
      <c r="P296" s="209">
        <v>26651.4</v>
      </c>
      <c r="Q296" s="209">
        <v>178446.07</v>
      </c>
      <c r="R296" s="10"/>
      <c r="S296" s="371"/>
      <c r="T296" s="372"/>
      <c r="U296" s="10">
        <v>117</v>
      </c>
      <c r="V296" s="10">
        <v>64</v>
      </c>
      <c r="W296" s="10">
        <v>49</v>
      </c>
      <c r="X296" s="10">
        <v>57</v>
      </c>
      <c r="Y296" s="10">
        <v>380</v>
      </c>
      <c r="Z296" s="10"/>
      <c r="AA296" s="197"/>
      <c r="AB296" s="10"/>
      <c r="AC296" s="10"/>
      <c r="AD296" s="232"/>
      <c r="AE296" s="210"/>
      <c r="AF296" s="210"/>
      <c r="AG296" s="210"/>
      <c r="AH296" s="210"/>
      <c r="AI296" s="210"/>
      <c r="AJ296" s="210"/>
      <c r="AK296" s="371"/>
      <c r="AL296" s="372"/>
      <c r="AM296" s="210"/>
      <c r="AN296" s="210"/>
      <c r="AO296" s="210"/>
      <c r="AP296" s="210"/>
      <c r="AQ296" s="210"/>
      <c r="AR296" s="210"/>
      <c r="AS296" s="371"/>
      <c r="AT296" s="372"/>
      <c r="AU296" s="210"/>
      <c r="AV296" s="210"/>
      <c r="AW296" s="210"/>
      <c r="AX296" s="210"/>
      <c r="AY296" s="210"/>
      <c r="AZ296" s="210"/>
      <c r="BA296" s="197"/>
    </row>
    <row r="297" spans="1:53" x14ac:dyDescent="0.25">
      <c r="A297" s="208"/>
      <c r="B297" s="10" t="s">
        <v>525</v>
      </c>
      <c r="C297" s="10"/>
      <c r="D297" s="232">
        <v>8248</v>
      </c>
      <c r="E297" s="10">
        <v>23</v>
      </c>
      <c r="F297" s="10">
        <v>13</v>
      </c>
      <c r="G297" s="10">
        <v>7</v>
      </c>
      <c r="H297" s="10">
        <v>6</v>
      </c>
      <c r="I297" s="10">
        <v>5</v>
      </c>
      <c r="J297" s="10"/>
      <c r="K297" s="371"/>
      <c r="L297" s="372"/>
      <c r="M297" s="209">
        <v>1998.24</v>
      </c>
      <c r="N297" s="10">
        <v>846.19</v>
      </c>
      <c r="O297" s="10">
        <v>248.42</v>
      </c>
      <c r="P297" s="10">
        <v>310.7</v>
      </c>
      <c r="Q297" s="10">
        <v>426.99</v>
      </c>
      <c r="R297" s="10"/>
      <c r="S297" s="371"/>
      <c r="T297" s="372"/>
      <c r="U297" s="10">
        <v>83</v>
      </c>
      <c r="V297" s="10">
        <v>35</v>
      </c>
      <c r="W297" s="10">
        <v>11</v>
      </c>
      <c r="X297" s="10">
        <v>14</v>
      </c>
      <c r="Y297" s="10">
        <v>18</v>
      </c>
      <c r="Z297" s="10"/>
      <c r="AA297" s="197"/>
      <c r="AB297" s="10"/>
      <c r="AC297" s="10"/>
      <c r="AD297" s="232"/>
      <c r="AE297" s="210"/>
      <c r="AF297" s="210"/>
      <c r="AG297" s="210"/>
      <c r="AH297" s="210"/>
      <c r="AI297" s="210"/>
      <c r="AJ297" s="210"/>
      <c r="AK297" s="371"/>
      <c r="AL297" s="372"/>
      <c r="AM297" s="210"/>
      <c r="AN297" s="210"/>
      <c r="AO297" s="210"/>
      <c r="AP297" s="210"/>
      <c r="AQ297" s="210"/>
      <c r="AR297" s="210"/>
      <c r="AS297" s="371"/>
      <c r="AT297" s="372"/>
      <c r="AU297" s="210"/>
      <c r="AV297" s="210"/>
      <c r="AW297" s="210"/>
      <c r="AX297" s="210"/>
      <c r="AY297" s="210"/>
      <c r="AZ297" s="210"/>
      <c r="BA297" s="197"/>
    </row>
    <row r="298" spans="1:53" x14ac:dyDescent="0.25">
      <c r="A298" s="208"/>
      <c r="B298" s="10" t="s">
        <v>527</v>
      </c>
      <c r="C298" s="10"/>
      <c r="D298" s="232">
        <v>8008</v>
      </c>
      <c r="E298" s="10">
        <v>72</v>
      </c>
      <c r="F298" s="10">
        <v>42</v>
      </c>
      <c r="G298" s="10">
        <v>30</v>
      </c>
      <c r="H298" s="10">
        <v>19</v>
      </c>
      <c r="I298" s="10">
        <v>14</v>
      </c>
      <c r="J298" s="10"/>
      <c r="K298" s="371"/>
      <c r="L298" s="372"/>
      <c r="M298" s="209">
        <v>6203.95</v>
      </c>
      <c r="N298" s="209">
        <v>2685.04</v>
      </c>
      <c r="O298" s="209">
        <v>1713.08</v>
      </c>
      <c r="P298" s="209">
        <v>1196.17</v>
      </c>
      <c r="Q298" s="209">
        <v>9799.35</v>
      </c>
      <c r="R298" s="10"/>
      <c r="S298" s="371"/>
      <c r="T298" s="372"/>
      <c r="U298" s="10">
        <v>81</v>
      </c>
      <c r="V298" s="10">
        <v>35</v>
      </c>
      <c r="W298" s="10">
        <v>22</v>
      </c>
      <c r="X298" s="10">
        <v>16</v>
      </c>
      <c r="Y298" s="10">
        <v>127</v>
      </c>
      <c r="Z298" s="10"/>
      <c r="AA298" s="197"/>
      <c r="AB298" s="10"/>
      <c r="AC298" s="10"/>
      <c r="AD298" s="232"/>
      <c r="AE298" s="210"/>
      <c r="AF298" s="210"/>
      <c r="AG298" s="210"/>
      <c r="AH298" s="210"/>
      <c r="AI298" s="210"/>
      <c r="AJ298" s="210"/>
      <c r="AK298" s="371"/>
      <c r="AL298" s="372"/>
      <c r="AM298" s="210"/>
      <c r="AN298" s="210"/>
      <c r="AO298" s="210"/>
      <c r="AP298" s="210"/>
      <c r="AQ298" s="210"/>
      <c r="AR298" s="210"/>
      <c r="AS298" s="371"/>
      <c r="AT298" s="372"/>
      <c r="AU298" s="210"/>
      <c r="AV298" s="210"/>
      <c r="AW298" s="210"/>
      <c r="AX298" s="210"/>
      <c r="AY298" s="210"/>
      <c r="AZ298" s="210"/>
      <c r="BA298" s="197"/>
    </row>
    <row r="299" spans="1:53" x14ac:dyDescent="0.25">
      <c r="A299" s="208"/>
      <c r="B299" s="10" t="s">
        <v>528</v>
      </c>
      <c r="C299" s="10"/>
      <c r="D299" s="232">
        <v>8210</v>
      </c>
      <c r="E299" s="10">
        <v>75</v>
      </c>
      <c r="F299" s="10">
        <v>49</v>
      </c>
      <c r="G299" s="10">
        <v>39</v>
      </c>
      <c r="H299" s="10">
        <v>36</v>
      </c>
      <c r="I299" s="10">
        <v>35</v>
      </c>
      <c r="J299" s="10"/>
      <c r="K299" s="371"/>
      <c r="L299" s="372"/>
      <c r="M299" s="209">
        <v>15164.22</v>
      </c>
      <c r="N299" s="209">
        <v>7038.91</v>
      </c>
      <c r="O299" s="209">
        <v>5603.44</v>
      </c>
      <c r="P299" s="209">
        <v>25716.37</v>
      </c>
      <c r="Q299" s="209">
        <v>39656.379999999997</v>
      </c>
      <c r="R299" s="10"/>
      <c r="S299" s="371"/>
      <c r="T299" s="372"/>
      <c r="U299" s="10">
        <v>156</v>
      </c>
      <c r="V299" s="10">
        <v>73</v>
      </c>
      <c r="W299" s="10">
        <v>61</v>
      </c>
      <c r="X299" s="10">
        <v>274</v>
      </c>
      <c r="Y299" s="10">
        <v>409</v>
      </c>
      <c r="Z299" s="10"/>
      <c r="AA299" s="197"/>
      <c r="AB299" s="10"/>
      <c r="AC299" s="10"/>
      <c r="AD299" s="232"/>
      <c r="AE299" s="210"/>
      <c r="AF299" s="210"/>
      <c r="AG299" s="210"/>
      <c r="AH299" s="210"/>
      <c r="AI299" s="210"/>
      <c r="AJ299" s="210"/>
      <c r="AK299" s="371"/>
      <c r="AL299" s="372"/>
      <c r="AM299" s="210"/>
      <c r="AN299" s="210"/>
      <c r="AO299" s="210"/>
      <c r="AP299" s="210"/>
      <c r="AQ299" s="210"/>
      <c r="AR299" s="210"/>
      <c r="AS299" s="371"/>
      <c r="AT299" s="372"/>
      <c r="AU299" s="210"/>
      <c r="AV299" s="210"/>
      <c r="AW299" s="210"/>
      <c r="AX299" s="210"/>
      <c r="AY299" s="210"/>
      <c r="AZ299" s="210"/>
      <c r="BA299" s="197"/>
    </row>
    <row r="300" spans="1:53" x14ac:dyDescent="0.25">
      <c r="A300" s="208"/>
      <c r="B300" s="10" t="s">
        <v>529</v>
      </c>
      <c r="C300" s="10"/>
      <c r="D300" s="232">
        <v>8085</v>
      </c>
      <c r="E300" s="10">
        <v>778</v>
      </c>
      <c r="F300" s="10">
        <v>526</v>
      </c>
      <c r="G300" s="10">
        <v>443</v>
      </c>
      <c r="H300" s="10">
        <v>450</v>
      </c>
      <c r="I300" s="10">
        <v>493</v>
      </c>
      <c r="J300" s="10"/>
      <c r="K300" s="371"/>
      <c r="L300" s="372"/>
      <c r="M300" s="209">
        <v>141890.78</v>
      </c>
      <c r="N300" s="209">
        <v>85195.82</v>
      </c>
      <c r="O300" s="209">
        <v>58257.27</v>
      </c>
      <c r="P300" s="209">
        <v>84454.23</v>
      </c>
      <c r="Q300" s="209">
        <v>410697.58</v>
      </c>
      <c r="R300" s="10"/>
      <c r="S300" s="371"/>
      <c r="T300" s="372"/>
      <c r="U300" s="10">
        <v>142</v>
      </c>
      <c r="V300" s="10">
        <v>85</v>
      </c>
      <c r="W300" s="10">
        <v>59</v>
      </c>
      <c r="X300" s="10">
        <v>86</v>
      </c>
      <c r="Y300" s="10">
        <v>413</v>
      </c>
      <c r="Z300" s="10"/>
      <c r="AA300" s="197"/>
      <c r="AB300" s="10"/>
      <c r="AC300" s="10"/>
      <c r="AD300" s="232"/>
      <c r="AE300" s="210"/>
      <c r="AF300" s="210"/>
      <c r="AG300" s="210"/>
      <c r="AH300" s="210"/>
      <c r="AI300" s="210"/>
      <c r="AJ300" s="210"/>
      <c r="AK300" s="371"/>
      <c r="AL300" s="372"/>
      <c r="AM300" s="210"/>
      <c r="AN300" s="210"/>
      <c r="AO300" s="210"/>
      <c r="AP300" s="210"/>
      <c r="AQ300" s="210"/>
      <c r="AR300" s="210"/>
      <c r="AS300" s="371"/>
      <c r="AT300" s="372"/>
      <c r="AU300" s="210"/>
      <c r="AV300" s="210"/>
      <c r="AW300" s="210"/>
      <c r="AX300" s="210"/>
      <c r="AY300" s="210"/>
      <c r="AZ300" s="210"/>
      <c r="BA300" s="197"/>
    </row>
    <row r="301" spans="1:53" x14ac:dyDescent="0.25">
      <c r="A301" s="208"/>
      <c r="B301" s="10" t="s">
        <v>530</v>
      </c>
      <c r="C301" s="10"/>
      <c r="D301" s="232">
        <v>8037</v>
      </c>
      <c r="E301" s="10">
        <v>42</v>
      </c>
      <c r="F301" s="10">
        <v>22</v>
      </c>
      <c r="G301" s="10">
        <v>21</v>
      </c>
      <c r="H301" s="10">
        <v>19</v>
      </c>
      <c r="I301" s="10">
        <v>25</v>
      </c>
      <c r="J301" s="10"/>
      <c r="K301" s="371"/>
      <c r="L301" s="372"/>
      <c r="M301" s="209">
        <v>11926.35</v>
      </c>
      <c r="N301" s="209">
        <v>4250.9799999999996</v>
      </c>
      <c r="O301" s="209">
        <v>3794.36</v>
      </c>
      <c r="P301" s="209">
        <v>3816.88</v>
      </c>
      <c r="Q301" s="209">
        <v>29729.119999999999</v>
      </c>
      <c r="R301" s="10"/>
      <c r="S301" s="371"/>
      <c r="T301" s="372"/>
      <c r="U301" s="10">
        <v>221</v>
      </c>
      <c r="V301" s="10">
        <v>79</v>
      </c>
      <c r="W301" s="10">
        <v>73</v>
      </c>
      <c r="X301" s="10">
        <v>71</v>
      </c>
      <c r="Y301" s="10">
        <v>551</v>
      </c>
      <c r="Z301" s="10"/>
      <c r="AA301" s="197"/>
      <c r="AB301" s="10"/>
      <c r="AC301" s="10"/>
      <c r="AD301" s="232"/>
      <c r="AE301" s="210"/>
      <c r="AF301" s="210"/>
      <c r="AG301" s="210"/>
      <c r="AH301" s="210"/>
      <c r="AI301" s="210"/>
      <c r="AJ301" s="210"/>
      <c r="AK301" s="371"/>
      <c r="AL301" s="372"/>
      <c r="AM301" s="210"/>
      <c r="AN301" s="210"/>
      <c r="AO301" s="210"/>
      <c r="AP301" s="210"/>
      <c r="AQ301" s="210"/>
      <c r="AR301" s="210"/>
      <c r="AS301" s="371"/>
      <c r="AT301" s="372"/>
      <c r="AU301" s="210"/>
      <c r="AV301" s="210"/>
      <c r="AW301" s="210"/>
      <c r="AX301" s="210"/>
      <c r="AY301" s="210"/>
      <c r="AZ301" s="210"/>
      <c r="BA301" s="197"/>
    </row>
    <row r="302" spans="1:53" x14ac:dyDescent="0.25">
      <c r="A302" s="208"/>
      <c r="B302" s="10" t="s">
        <v>649</v>
      </c>
      <c r="C302" s="10"/>
      <c r="D302" s="232">
        <v>8088</v>
      </c>
      <c r="E302" s="10">
        <v>1</v>
      </c>
      <c r="F302" s="10"/>
      <c r="G302" s="10"/>
      <c r="H302" s="10"/>
      <c r="I302" s="10"/>
      <c r="J302" s="10"/>
      <c r="K302" s="371"/>
      <c r="L302" s="372"/>
      <c r="M302" s="10">
        <v>592.73</v>
      </c>
      <c r="N302" s="10" t="s">
        <v>699</v>
      </c>
      <c r="O302" s="10" t="s">
        <v>699</v>
      </c>
      <c r="P302" s="10" t="s">
        <v>699</v>
      </c>
      <c r="Q302" s="10" t="s">
        <v>699</v>
      </c>
      <c r="R302" s="10"/>
      <c r="S302" s="371"/>
      <c r="T302" s="372"/>
      <c r="U302" s="10">
        <v>593</v>
      </c>
      <c r="V302" s="10" t="s">
        <v>699</v>
      </c>
      <c r="W302" s="10" t="s">
        <v>699</v>
      </c>
      <c r="X302" s="10" t="s">
        <v>699</v>
      </c>
      <c r="Y302" s="10" t="s">
        <v>699</v>
      </c>
      <c r="Z302" s="10"/>
      <c r="AA302" s="197"/>
      <c r="AB302" s="10"/>
      <c r="AC302" s="10"/>
      <c r="AD302" s="232"/>
      <c r="AE302" s="210"/>
      <c r="AF302" s="210"/>
      <c r="AG302" s="210"/>
      <c r="AH302" s="210"/>
      <c r="AI302" s="210"/>
      <c r="AJ302" s="210"/>
      <c r="AK302" s="371"/>
      <c r="AL302" s="372"/>
      <c r="AM302" s="210"/>
      <c r="AN302" s="210"/>
      <c r="AO302" s="210"/>
      <c r="AP302" s="210"/>
      <c r="AQ302" s="210"/>
      <c r="AR302" s="210"/>
      <c r="AS302" s="371"/>
      <c r="AT302" s="372"/>
      <c r="AU302" s="210"/>
      <c r="AV302" s="210"/>
      <c r="AW302" s="210"/>
      <c r="AX302" s="210"/>
      <c r="AY302" s="210"/>
      <c r="AZ302" s="210"/>
      <c r="BA302" s="197"/>
    </row>
    <row r="303" spans="1:53" x14ac:dyDescent="0.25">
      <c r="A303" s="208"/>
      <c r="B303" s="10" t="s">
        <v>531</v>
      </c>
      <c r="C303" s="10"/>
      <c r="D303" s="232">
        <v>8088</v>
      </c>
      <c r="E303" s="10">
        <v>69</v>
      </c>
      <c r="F303" s="10">
        <v>40</v>
      </c>
      <c r="G303" s="10">
        <v>24</v>
      </c>
      <c r="H303" s="10">
        <v>22</v>
      </c>
      <c r="I303" s="10">
        <v>29</v>
      </c>
      <c r="J303" s="10"/>
      <c r="K303" s="371"/>
      <c r="L303" s="372"/>
      <c r="M303" s="209">
        <v>17453.79</v>
      </c>
      <c r="N303" s="209">
        <v>7264.76</v>
      </c>
      <c r="O303" s="209">
        <v>3479.85</v>
      </c>
      <c r="P303" s="209">
        <v>4896.3500000000004</v>
      </c>
      <c r="Q303" s="209">
        <v>18105.509999999998</v>
      </c>
      <c r="R303" s="10"/>
      <c r="S303" s="371"/>
      <c r="T303" s="372"/>
      <c r="U303" s="10">
        <v>208</v>
      </c>
      <c r="V303" s="10">
        <v>86</v>
      </c>
      <c r="W303" s="10">
        <v>42</v>
      </c>
      <c r="X303" s="10">
        <v>58</v>
      </c>
      <c r="Y303" s="10">
        <v>216</v>
      </c>
      <c r="Z303" s="10"/>
      <c r="AA303" s="197"/>
      <c r="AB303" s="10"/>
      <c r="AC303" s="10"/>
      <c r="AD303" s="232"/>
      <c r="AE303" s="210"/>
      <c r="AF303" s="210"/>
      <c r="AG303" s="210"/>
      <c r="AH303" s="210"/>
      <c r="AI303" s="210"/>
      <c r="AJ303" s="210"/>
      <c r="AK303" s="371"/>
      <c r="AL303" s="372"/>
      <c r="AM303" s="210"/>
      <c r="AN303" s="210"/>
      <c r="AO303" s="210"/>
      <c r="AP303" s="210"/>
      <c r="AQ303" s="210"/>
      <c r="AR303" s="210"/>
      <c r="AS303" s="371"/>
      <c r="AT303" s="372"/>
      <c r="AU303" s="210"/>
      <c r="AV303" s="210"/>
      <c r="AW303" s="210"/>
      <c r="AX303" s="210"/>
      <c r="AY303" s="210"/>
      <c r="AZ303" s="210"/>
      <c r="BA303" s="197"/>
    </row>
    <row r="304" spans="1:53" x14ac:dyDescent="0.25">
      <c r="A304" s="208"/>
      <c r="B304" s="10" t="s">
        <v>532</v>
      </c>
      <c r="C304" s="10"/>
      <c r="D304" s="232">
        <v>8009</v>
      </c>
      <c r="E304" s="10">
        <v>173</v>
      </c>
      <c r="F304" s="10">
        <v>113</v>
      </c>
      <c r="G304" s="10">
        <v>99</v>
      </c>
      <c r="H304" s="10">
        <v>81</v>
      </c>
      <c r="I304" s="10">
        <v>96</v>
      </c>
      <c r="J304" s="10"/>
      <c r="K304" s="371"/>
      <c r="L304" s="372"/>
      <c r="M304" s="209">
        <v>24335.73</v>
      </c>
      <c r="N304" s="209">
        <v>12454.49</v>
      </c>
      <c r="O304" s="209">
        <v>10112.030000000001</v>
      </c>
      <c r="P304" s="209">
        <v>8614.01</v>
      </c>
      <c r="Q304" s="209">
        <v>85477.77</v>
      </c>
      <c r="R304" s="10"/>
      <c r="S304" s="371"/>
      <c r="T304" s="372"/>
      <c r="U304" s="10">
        <v>122</v>
      </c>
      <c r="V304" s="10">
        <v>63</v>
      </c>
      <c r="W304" s="10">
        <v>51</v>
      </c>
      <c r="X304" s="10">
        <v>44</v>
      </c>
      <c r="Y304" s="10">
        <v>432</v>
      </c>
      <c r="Z304" s="10"/>
      <c r="AA304" s="197"/>
      <c r="AB304" s="10"/>
      <c r="AC304" s="10"/>
      <c r="AD304" s="232"/>
      <c r="AE304" s="210"/>
      <c r="AF304" s="210"/>
      <c r="AG304" s="210"/>
      <c r="AH304" s="210"/>
      <c r="AI304" s="210"/>
      <c r="AJ304" s="210"/>
      <c r="AK304" s="371"/>
      <c r="AL304" s="372"/>
      <c r="AM304" s="210"/>
      <c r="AN304" s="210"/>
      <c r="AO304" s="210"/>
      <c r="AP304" s="210"/>
      <c r="AQ304" s="210"/>
      <c r="AR304" s="210"/>
      <c r="AS304" s="371"/>
      <c r="AT304" s="372"/>
      <c r="AU304" s="210"/>
      <c r="AV304" s="210"/>
      <c r="AW304" s="210"/>
      <c r="AX304" s="210"/>
      <c r="AY304" s="210"/>
      <c r="AZ304" s="210"/>
      <c r="BA304" s="197"/>
    </row>
    <row r="305" spans="1:53" x14ac:dyDescent="0.25">
      <c r="A305" s="208"/>
      <c r="B305" s="10" t="s">
        <v>534</v>
      </c>
      <c r="C305" s="10"/>
      <c r="D305" s="232">
        <v>8204</v>
      </c>
      <c r="E305" s="10">
        <v>15</v>
      </c>
      <c r="F305" s="10">
        <v>7</v>
      </c>
      <c r="G305" s="10">
        <v>3</v>
      </c>
      <c r="H305" s="10">
        <v>2</v>
      </c>
      <c r="I305" s="10">
        <v>3</v>
      </c>
      <c r="J305" s="10"/>
      <c r="K305" s="371"/>
      <c r="L305" s="372"/>
      <c r="M305" s="209">
        <v>1649.8</v>
      </c>
      <c r="N305" s="10">
        <v>750.4</v>
      </c>
      <c r="O305" s="10">
        <v>322.45999999999998</v>
      </c>
      <c r="P305" s="10">
        <v>217.73</v>
      </c>
      <c r="Q305" s="209">
        <v>4585.2299999999996</v>
      </c>
      <c r="R305" s="10"/>
      <c r="S305" s="371"/>
      <c r="T305" s="372"/>
      <c r="U305" s="10">
        <v>97</v>
      </c>
      <c r="V305" s="10">
        <v>44</v>
      </c>
      <c r="W305" s="10">
        <v>20</v>
      </c>
      <c r="X305" s="10">
        <v>13</v>
      </c>
      <c r="Y305" s="10">
        <v>270</v>
      </c>
      <c r="Z305" s="10"/>
      <c r="AA305" s="197"/>
      <c r="AB305" s="10"/>
      <c r="AC305" s="10"/>
      <c r="AD305" s="232"/>
      <c r="AE305" s="210"/>
      <c r="AF305" s="210"/>
      <c r="AG305" s="210"/>
      <c r="AH305" s="210"/>
      <c r="AI305" s="210"/>
      <c r="AJ305" s="210"/>
      <c r="AK305" s="371"/>
      <c r="AL305" s="372"/>
      <c r="AM305" s="210"/>
      <c r="AN305" s="210"/>
      <c r="AO305" s="210"/>
      <c r="AP305" s="210"/>
      <c r="AQ305" s="210"/>
      <c r="AR305" s="210"/>
      <c r="AS305" s="371"/>
      <c r="AT305" s="372"/>
      <c r="AU305" s="210"/>
      <c r="AV305" s="210"/>
      <c r="AW305" s="210"/>
      <c r="AX305" s="210"/>
      <c r="AY305" s="210"/>
      <c r="AZ305" s="210"/>
      <c r="BA305" s="197"/>
    </row>
    <row r="306" spans="1:53" x14ac:dyDescent="0.25">
      <c r="A306" s="208"/>
      <c r="B306" s="10" t="s">
        <v>707</v>
      </c>
      <c r="C306" s="10"/>
      <c r="D306" s="232">
        <v>8204</v>
      </c>
      <c r="E306" s="10">
        <v>2</v>
      </c>
      <c r="F306" s="10"/>
      <c r="G306" s="10"/>
      <c r="H306" s="10"/>
      <c r="I306" s="10"/>
      <c r="J306" s="10"/>
      <c r="K306" s="371"/>
      <c r="L306" s="372"/>
      <c r="M306" s="10">
        <v>69.069999999999993</v>
      </c>
      <c r="N306" s="10" t="s">
        <v>699</v>
      </c>
      <c r="O306" s="10" t="s">
        <v>699</v>
      </c>
      <c r="P306" s="10" t="s">
        <v>699</v>
      </c>
      <c r="Q306" s="10" t="s">
        <v>699</v>
      </c>
      <c r="R306" s="10"/>
      <c r="S306" s="371"/>
      <c r="T306" s="372"/>
      <c r="U306" s="10">
        <v>35</v>
      </c>
      <c r="V306" s="10" t="s">
        <v>699</v>
      </c>
      <c r="W306" s="10" t="s">
        <v>699</v>
      </c>
      <c r="X306" s="10" t="s">
        <v>699</v>
      </c>
      <c r="Y306" s="10" t="s">
        <v>699</v>
      </c>
      <c r="Z306" s="10"/>
      <c r="AA306" s="197"/>
      <c r="AB306" s="10"/>
      <c r="AC306" s="10"/>
      <c r="AD306" s="232"/>
      <c r="AE306" s="210"/>
      <c r="AF306" s="210"/>
      <c r="AG306" s="210"/>
      <c r="AH306" s="210"/>
      <c r="AI306" s="210"/>
      <c r="AJ306" s="210"/>
      <c r="AK306" s="371"/>
      <c r="AL306" s="372"/>
      <c r="AM306" s="210"/>
      <c r="AN306" s="210"/>
      <c r="AO306" s="210"/>
      <c r="AP306" s="210"/>
      <c r="AQ306" s="210"/>
      <c r="AR306" s="210"/>
      <c r="AS306" s="371"/>
      <c r="AT306" s="372"/>
      <c r="AU306" s="210"/>
      <c r="AV306" s="210"/>
      <c r="AW306" s="210"/>
      <c r="AX306" s="210"/>
      <c r="AY306" s="210"/>
      <c r="AZ306" s="210"/>
      <c r="BA306" s="197"/>
    </row>
    <row r="307" spans="1:53" x14ac:dyDescent="0.25">
      <c r="A307" s="208"/>
      <c r="B307" s="10" t="s">
        <v>536</v>
      </c>
      <c r="C307" s="10"/>
      <c r="D307" s="232">
        <v>8250</v>
      </c>
      <c r="E307" s="10">
        <v>45</v>
      </c>
      <c r="F307" s="10">
        <v>29</v>
      </c>
      <c r="G307" s="10">
        <v>19</v>
      </c>
      <c r="H307" s="10">
        <v>18</v>
      </c>
      <c r="I307" s="10">
        <v>21</v>
      </c>
      <c r="J307" s="10"/>
      <c r="K307" s="371"/>
      <c r="L307" s="372"/>
      <c r="M307" s="209">
        <v>11850.52</v>
      </c>
      <c r="N307" s="209">
        <v>5018.16</v>
      </c>
      <c r="O307" s="209">
        <v>3069.47</v>
      </c>
      <c r="P307" s="209">
        <v>2478.67</v>
      </c>
      <c r="Q307" s="209">
        <v>13195.17</v>
      </c>
      <c r="R307" s="10"/>
      <c r="S307" s="371"/>
      <c r="T307" s="372"/>
      <c r="U307" s="10">
        <v>228</v>
      </c>
      <c r="V307" s="10">
        <v>97</v>
      </c>
      <c r="W307" s="10">
        <v>59</v>
      </c>
      <c r="X307" s="10">
        <v>48</v>
      </c>
      <c r="Y307" s="10">
        <v>254</v>
      </c>
      <c r="Z307" s="10"/>
      <c r="AA307" s="197"/>
      <c r="AB307" s="10"/>
      <c r="AC307" s="10"/>
      <c r="AD307" s="232"/>
      <c r="AE307" s="210"/>
      <c r="AF307" s="210"/>
      <c r="AG307" s="210"/>
      <c r="AH307" s="210"/>
      <c r="AI307" s="210"/>
      <c r="AJ307" s="210"/>
      <c r="AK307" s="371"/>
      <c r="AL307" s="372"/>
      <c r="AM307" s="210"/>
      <c r="AN307" s="210"/>
      <c r="AO307" s="210"/>
      <c r="AP307" s="210"/>
      <c r="AQ307" s="210"/>
      <c r="AR307" s="210"/>
      <c r="AS307" s="371"/>
      <c r="AT307" s="372"/>
      <c r="AU307" s="210"/>
      <c r="AV307" s="210"/>
      <c r="AW307" s="210"/>
      <c r="AX307" s="210"/>
      <c r="AY307" s="210"/>
      <c r="AZ307" s="210"/>
      <c r="BA307" s="197"/>
    </row>
    <row r="308" spans="1:53" x14ac:dyDescent="0.25">
      <c r="A308" s="208"/>
      <c r="B308" s="10" t="s">
        <v>538</v>
      </c>
      <c r="C308" s="10"/>
      <c r="D308" s="232">
        <v>8087</v>
      </c>
      <c r="E308" s="10">
        <v>1200</v>
      </c>
      <c r="F308" s="10">
        <v>899</v>
      </c>
      <c r="G308" s="10">
        <v>710</v>
      </c>
      <c r="H308" s="10">
        <v>646</v>
      </c>
      <c r="I308" s="10">
        <v>722</v>
      </c>
      <c r="J308" s="10"/>
      <c r="K308" s="371"/>
      <c r="L308" s="372"/>
      <c r="M308" s="209">
        <v>210631.87</v>
      </c>
      <c r="N308" s="209">
        <v>131956.22</v>
      </c>
      <c r="O308" s="209">
        <v>99406.9</v>
      </c>
      <c r="P308" s="209">
        <v>107443.65</v>
      </c>
      <c r="Q308" s="209">
        <v>591899.04</v>
      </c>
      <c r="R308" s="10"/>
      <c r="S308" s="371"/>
      <c r="T308" s="372"/>
      <c r="U308" s="10">
        <v>119</v>
      </c>
      <c r="V308" s="10">
        <v>75</v>
      </c>
      <c r="W308" s="10">
        <v>59</v>
      </c>
      <c r="X308" s="10">
        <v>62</v>
      </c>
      <c r="Y308" s="10">
        <v>336</v>
      </c>
      <c r="Z308" s="10"/>
      <c r="AA308" s="197"/>
      <c r="AB308" s="10"/>
      <c r="AC308" s="10"/>
      <c r="AD308" s="232"/>
      <c r="AE308" s="210"/>
      <c r="AF308" s="210"/>
      <c r="AG308" s="210"/>
      <c r="AH308" s="210"/>
      <c r="AI308" s="210"/>
      <c r="AJ308" s="210"/>
      <c r="AK308" s="371"/>
      <c r="AL308" s="372"/>
      <c r="AM308" s="210"/>
      <c r="AN308" s="210"/>
      <c r="AO308" s="210"/>
      <c r="AP308" s="210"/>
      <c r="AQ308" s="210"/>
      <c r="AR308" s="210"/>
      <c r="AS308" s="371"/>
      <c r="AT308" s="372"/>
      <c r="AU308" s="210"/>
      <c r="AV308" s="210"/>
      <c r="AW308" s="210"/>
      <c r="AX308" s="210"/>
      <c r="AY308" s="210"/>
      <c r="AZ308" s="210"/>
      <c r="BA308" s="197"/>
    </row>
    <row r="309" spans="1:53" x14ac:dyDescent="0.25">
      <c r="A309" s="208"/>
      <c r="B309" s="10" t="s">
        <v>539</v>
      </c>
      <c r="C309" s="10"/>
      <c r="D309" s="232">
        <v>8012</v>
      </c>
      <c r="E309" s="10">
        <v>835</v>
      </c>
      <c r="F309" s="10">
        <v>736</v>
      </c>
      <c r="G309" s="10">
        <v>583</v>
      </c>
      <c r="H309" s="10">
        <v>449</v>
      </c>
      <c r="I309" s="10">
        <v>613</v>
      </c>
      <c r="J309" s="10"/>
      <c r="K309" s="371"/>
      <c r="L309" s="372"/>
      <c r="M309" s="209">
        <v>159279.19</v>
      </c>
      <c r="N309" s="209">
        <v>119367.93</v>
      </c>
      <c r="O309" s="209">
        <v>92283.22</v>
      </c>
      <c r="P309" s="209">
        <v>76010.240000000005</v>
      </c>
      <c r="Q309" s="209">
        <v>610865.18999999994</v>
      </c>
      <c r="R309" s="10"/>
      <c r="S309" s="371"/>
      <c r="T309" s="372"/>
      <c r="U309" s="10">
        <v>115</v>
      </c>
      <c r="V309" s="10">
        <v>86</v>
      </c>
      <c r="W309" s="10">
        <v>68</v>
      </c>
      <c r="X309" s="10">
        <v>59</v>
      </c>
      <c r="Y309" s="10">
        <v>443</v>
      </c>
      <c r="Z309" s="10"/>
      <c r="AA309" s="197"/>
      <c r="AB309" s="10"/>
      <c r="AC309" s="10"/>
      <c r="AD309" s="232"/>
      <c r="AE309" s="210"/>
      <c r="AF309" s="210"/>
      <c r="AG309" s="210"/>
      <c r="AH309" s="210"/>
      <c r="AI309" s="210"/>
      <c r="AJ309" s="210"/>
      <c r="AK309" s="371"/>
      <c r="AL309" s="372"/>
      <c r="AM309" s="210"/>
      <c r="AN309" s="210"/>
      <c r="AO309" s="210"/>
      <c r="AP309" s="210"/>
      <c r="AQ309" s="210"/>
      <c r="AR309" s="210"/>
      <c r="AS309" s="371"/>
      <c r="AT309" s="372"/>
      <c r="AU309" s="210"/>
      <c r="AV309" s="210"/>
      <c r="AW309" s="210"/>
      <c r="AX309" s="210"/>
      <c r="AY309" s="210"/>
      <c r="AZ309" s="210"/>
      <c r="BA309" s="197"/>
    </row>
    <row r="310" spans="1:53" x14ac:dyDescent="0.25">
      <c r="A310" s="208"/>
      <c r="B310" s="10" t="s">
        <v>539</v>
      </c>
      <c r="C310" s="10"/>
      <c r="D310" s="232">
        <v>8080</v>
      </c>
      <c r="E310" s="10">
        <v>1</v>
      </c>
      <c r="F310" s="10"/>
      <c r="G310" s="10"/>
      <c r="H310" s="10"/>
      <c r="I310" s="10">
        <v>1</v>
      </c>
      <c r="J310" s="10"/>
      <c r="K310" s="371"/>
      <c r="L310" s="372"/>
      <c r="M310" s="10">
        <v>32.869999999999997</v>
      </c>
      <c r="N310" s="10" t="s">
        <v>699</v>
      </c>
      <c r="O310" s="10" t="s">
        <v>699</v>
      </c>
      <c r="P310" s="10" t="s">
        <v>699</v>
      </c>
      <c r="Q310" s="10">
        <v>650.45000000000005</v>
      </c>
      <c r="R310" s="10"/>
      <c r="S310" s="371"/>
      <c r="T310" s="372"/>
      <c r="U310" s="10">
        <v>33</v>
      </c>
      <c r="V310" s="10" t="s">
        <v>699</v>
      </c>
      <c r="W310" s="10" t="s">
        <v>699</v>
      </c>
      <c r="X310" s="10" t="s">
        <v>699</v>
      </c>
      <c r="Y310" s="10">
        <v>650</v>
      </c>
      <c r="Z310" s="10"/>
      <c r="AA310" s="197"/>
      <c r="AB310" s="10"/>
      <c r="AC310" s="10"/>
      <c r="AD310" s="232"/>
      <c r="AE310" s="210"/>
      <c r="AF310" s="210"/>
      <c r="AG310" s="210"/>
      <c r="AH310" s="210"/>
      <c r="AI310" s="210"/>
      <c r="AJ310" s="210"/>
      <c r="AK310" s="371"/>
      <c r="AL310" s="372"/>
      <c r="AM310" s="210"/>
      <c r="AN310" s="210"/>
      <c r="AO310" s="210"/>
      <c r="AP310" s="210"/>
      <c r="AQ310" s="210"/>
      <c r="AR310" s="210"/>
      <c r="AS310" s="371"/>
      <c r="AT310" s="372"/>
      <c r="AU310" s="210"/>
      <c r="AV310" s="210"/>
      <c r="AW310" s="210"/>
      <c r="AX310" s="210"/>
      <c r="AY310" s="210"/>
      <c r="AZ310" s="210"/>
      <c r="BA310" s="197"/>
    </row>
    <row r="311" spans="1:53" x14ac:dyDescent="0.25">
      <c r="A311" s="208"/>
      <c r="B311" s="10" t="s">
        <v>650</v>
      </c>
      <c r="C311" s="10"/>
      <c r="D311" s="232">
        <v>8302</v>
      </c>
      <c r="E311" s="10">
        <v>46</v>
      </c>
      <c r="F311" s="10">
        <v>36</v>
      </c>
      <c r="G311" s="10">
        <v>26</v>
      </c>
      <c r="H311" s="10">
        <v>25</v>
      </c>
      <c r="I311" s="10">
        <v>26</v>
      </c>
      <c r="J311" s="10"/>
      <c r="K311" s="371"/>
      <c r="L311" s="372"/>
      <c r="M311" s="209">
        <v>11278.32</v>
      </c>
      <c r="N311" s="209">
        <v>5491.03</v>
      </c>
      <c r="O311" s="209">
        <v>3600.81</v>
      </c>
      <c r="P311" s="209">
        <v>2871.79</v>
      </c>
      <c r="Q311" s="209">
        <v>15794.53</v>
      </c>
      <c r="R311" s="10"/>
      <c r="S311" s="371"/>
      <c r="T311" s="372"/>
      <c r="U311" s="10">
        <v>185</v>
      </c>
      <c r="V311" s="10">
        <v>90</v>
      </c>
      <c r="W311" s="10">
        <v>59</v>
      </c>
      <c r="X311" s="10">
        <v>48</v>
      </c>
      <c r="Y311" s="10">
        <v>259</v>
      </c>
      <c r="Z311" s="10"/>
      <c r="AA311" s="197"/>
      <c r="AB311" s="10"/>
      <c r="AC311" s="10"/>
      <c r="AD311" s="232"/>
      <c r="AE311" s="210"/>
      <c r="AF311" s="210"/>
      <c r="AG311" s="210"/>
      <c r="AH311" s="210"/>
      <c r="AI311" s="210"/>
      <c r="AJ311" s="210"/>
      <c r="AK311" s="371"/>
      <c r="AL311" s="372"/>
      <c r="AM311" s="210"/>
      <c r="AN311" s="210"/>
      <c r="AO311" s="210"/>
      <c r="AP311" s="210"/>
      <c r="AQ311" s="210"/>
      <c r="AR311" s="210"/>
      <c r="AS311" s="371"/>
      <c r="AT311" s="372"/>
      <c r="AU311" s="210"/>
      <c r="AV311" s="210"/>
      <c r="AW311" s="210"/>
      <c r="AX311" s="210"/>
      <c r="AY311" s="210"/>
      <c r="AZ311" s="210"/>
      <c r="BA311" s="197"/>
    </row>
    <row r="312" spans="1:53" x14ac:dyDescent="0.25">
      <c r="A312" s="208"/>
      <c r="B312" s="10" t="s">
        <v>651</v>
      </c>
      <c r="C312" s="10"/>
      <c r="D312" s="232">
        <v>8302</v>
      </c>
      <c r="E312" s="10">
        <v>4</v>
      </c>
      <c r="F312" s="10">
        <v>3</v>
      </c>
      <c r="G312" s="10">
        <v>3</v>
      </c>
      <c r="H312" s="10">
        <v>3</v>
      </c>
      <c r="I312" s="10">
        <v>2</v>
      </c>
      <c r="J312" s="10"/>
      <c r="K312" s="371"/>
      <c r="L312" s="372"/>
      <c r="M312" s="209">
        <v>1180.05</v>
      </c>
      <c r="N312" s="10">
        <v>903.24</v>
      </c>
      <c r="O312" s="10">
        <v>682.64</v>
      </c>
      <c r="P312" s="10">
        <v>681.32</v>
      </c>
      <c r="Q312" s="209">
        <v>1636.92</v>
      </c>
      <c r="R312" s="10"/>
      <c r="S312" s="371"/>
      <c r="T312" s="372"/>
      <c r="U312" s="10">
        <v>197</v>
      </c>
      <c r="V312" s="10">
        <v>151</v>
      </c>
      <c r="W312" s="10">
        <v>137</v>
      </c>
      <c r="X312" s="10">
        <v>114</v>
      </c>
      <c r="Y312" s="10">
        <v>273</v>
      </c>
      <c r="Z312" s="10"/>
      <c r="AA312" s="197"/>
      <c r="AB312" s="10"/>
      <c r="AC312" s="10"/>
      <c r="AD312" s="232"/>
      <c r="AE312" s="210"/>
      <c r="AF312" s="210"/>
      <c r="AG312" s="210"/>
      <c r="AH312" s="210"/>
      <c r="AI312" s="210"/>
      <c r="AJ312" s="210"/>
      <c r="AK312" s="371"/>
      <c r="AL312" s="372"/>
      <c r="AM312" s="210"/>
      <c r="AN312" s="210"/>
      <c r="AO312" s="210"/>
      <c r="AP312" s="210"/>
      <c r="AQ312" s="210"/>
      <c r="AR312" s="210"/>
      <c r="AS312" s="371"/>
      <c r="AT312" s="372"/>
      <c r="AU312" s="210"/>
      <c r="AV312" s="210"/>
      <c r="AW312" s="210"/>
      <c r="AX312" s="210"/>
      <c r="AY312" s="210"/>
      <c r="AZ312" s="210"/>
      <c r="BA312" s="197"/>
    </row>
    <row r="313" spans="1:53" x14ac:dyDescent="0.25">
      <c r="A313" s="208"/>
      <c r="B313" s="10" t="s">
        <v>652</v>
      </c>
      <c r="C313" s="10"/>
      <c r="D313" s="232">
        <v>8406</v>
      </c>
      <c r="E313" s="10">
        <v>5</v>
      </c>
      <c r="F313" s="10">
        <v>5</v>
      </c>
      <c r="G313" s="10">
        <v>4</v>
      </c>
      <c r="H313" s="10">
        <v>4</v>
      </c>
      <c r="I313" s="10">
        <v>5</v>
      </c>
      <c r="J313" s="10"/>
      <c r="K313" s="371"/>
      <c r="L313" s="372"/>
      <c r="M313" s="10">
        <v>297.67</v>
      </c>
      <c r="N313" s="10">
        <v>246.7</v>
      </c>
      <c r="O313" s="10">
        <v>154.49</v>
      </c>
      <c r="P313" s="10">
        <v>208.93</v>
      </c>
      <c r="Q313" s="10">
        <v>408.57</v>
      </c>
      <c r="R313" s="10"/>
      <c r="S313" s="371"/>
      <c r="T313" s="372"/>
      <c r="U313" s="10">
        <v>50</v>
      </c>
      <c r="V313" s="10">
        <v>41</v>
      </c>
      <c r="W313" s="10">
        <v>26</v>
      </c>
      <c r="X313" s="10">
        <v>42</v>
      </c>
      <c r="Y313" s="10">
        <v>68</v>
      </c>
      <c r="Z313" s="10"/>
      <c r="AA313" s="197"/>
      <c r="AB313" s="10"/>
      <c r="AC313" s="10"/>
      <c r="AD313" s="232"/>
      <c r="AE313" s="210"/>
      <c r="AF313" s="210"/>
      <c r="AG313" s="210"/>
      <c r="AH313" s="210"/>
      <c r="AI313" s="210"/>
      <c r="AJ313" s="210"/>
      <c r="AK313" s="371"/>
      <c r="AL313" s="372"/>
      <c r="AM313" s="210"/>
      <c r="AN313" s="210"/>
      <c r="AO313" s="210"/>
      <c r="AP313" s="210"/>
      <c r="AQ313" s="210"/>
      <c r="AR313" s="210"/>
      <c r="AS313" s="371"/>
      <c r="AT313" s="372"/>
      <c r="AU313" s="210"/>
      <c r="AV313" s="210"/>
      <c r="AW313" s="210"/>
      <c r="AX313" s="210"/>
      <c r="AY313" s="210"/>
      <c r="AZ313" s="210"/>
      <c r="BA313" s="197"/>
    </row>
    <row r="314" spans="1:53" x14ac:dyDescent="0.25">
      <c r="A314" s="208"/>
      <c r="B314" s="10" t="s">
        <v>543</v>
      </c>
      <c r="C314" s="10"/>
      <c r="D314" s="232">
        <v>8406</v>
      </c>
      <c r="E314" s="10">
        <v>605</v>
      </c>
      <c r="F314" s="10">
        <v>439</v>
      </c>
      <c r="G314" s="10">
        <v>348</v>
      </c>
      <c r="H314" s="10">
        <v>343</v>
      </c>
      <c r="I314" s="10">
        <v>346</v>
      </c>
      <c r="J314" s="10"/>
      <c r="K314" s="371"/>
      <c r="L314" s="372"/>
      <c r="M314" s="209">
        <v>64654.67</v>
      </c>
      <c r="N314" s="209">
        <v>39450.720000000001</v>
      </c>
      <c r="O314" s="209">
        <v>26892.2</v>
      </c>
      <c r="P314" s="209">
        <v>43539.48</v>
      </c>
      <c r="Q314" s="209">
        <v>210627.98</v>
      </c>
      <c r="R314" s="10"/>
      <c r="S314" s="371"/>
      <c r="T314" s="372"/>
      <c r="U314" s="10">
        <v>91</v>
      </c>
      <c r="V314" s="10">
        <v>55</v>
      </c>
      <c r="W314" s="10">
        <v>39</v>
      </c>
      <c r="X314" s="10">
        <v>62</v>
      </c>
      <c r="Y314" s="10">
        <v>297</v>
      </c>
      <c r="Z314" s="10"/>
      <c r="AA314" s="197"/>
      <c r="AB314" s="10"/>
      <c r="AC314" s="10"/>
      <c r="AD314" s="232"/>
      <c r="AE314" s="210"/>
      <c r="AF314" s="210"/>
      <c r="AG314" s="210"/>
      <c r="AH314" s="210"/>
      <c r="AI314" s="210"/>
      <c r="AJ314" s="210"/>
      <c r="AK314" s="371"/>
      <c r="AL314" s="372"/>
      <c r="AM314" s="210"/>
      <c r="AN314" s="210"/>
      <c r="AO314" s="210"/>
      <c r="AP314" s="210"/>
      <c r="AQ314" s="210"/>
      <c r="AR314" s="210"/>
      <c r="AS314" s="371"/>
      <c r="AT314" s="372"/>
      <c r="AU314" s="210"/>
      <c r="AV314" s="210"/>
      <c r="AW314" s="210"/>
      <c r="AX314" s="210"/>
      <c r="AY314" s="210"/>
      <c r="AZ314" s="210"/>
      <c r="BA314" s="197"/>
    </row>
    <row r="315" spans="1:53" x14ac:dyDescent="0.25">
      <c r="A315" s="208"/>
      <c r="B315" s="10" t="s">
        <v>544</v>
      </c>
      <c r="C315" s="10"/>
      <c r="D315" s="232">
        <v>8094</v>
      </c>
      <c r="E315" s="10">
        <v>1</v>
      </c>
      <c r="F315" s="10">
        <v>1</v>
      </c>
      <c r="G315" s="10">
        <v>1</v>
      </c>
      <c r="H315" s="10">
        <v>1</v>
      </c>
      <c r="I315" s="10">
        <v>1</v>
      </c>
      <c r="J315" s="10"/>
      <c r="K315" s="371"/>
      <c r="L315" s="372"/>
      <c r="M315" s="10">
        <v>253.16</v>
      </c>
      <c r="N315" s="10">
        <v>276.41000000000003</v>
      </c>
      <c r="O315" s="10">
        <v>262.70999999999998</v>
      </c>
      <c r="P315" s="10">
        <v>425.6</v>
      </c>
      <c r="Q315" s="10">
        <v>721.75</v>
      </c>
      <c r="R315" s="10"/>
      <c r="S315" s="371"/>
      <c r="T315" s="372"/>
      <c r="U315" s="10">
        <v>253</v>
      </c>
      <c r="V315" s="10">
        <v>276</v>
      </c>
      <c r="W315" s="10">
        <v>263</v>
      </c>
      <c r="X315" s="10">
        <v>426</v>
      </c>
      <c r="Y315" s="10">
        <v>722</v>
      </c>
      <c r="Z315" s="10"/>
      <c r="AA315" s="197"/>
      <c r="AB315" s="10"/>
      <c r="AC315" s="10"/>
      <c r="AD315" s="232"/>
      <c r="AE315" s="210"/>
      <c r="AF315" s="210"/>
      <c r="AG315" s="210"/>
      <c r="AH315" s="210"/>
      <c r="AI315" s="210"/>
      <c r="AJ315" s="210"/>
      <c r="AK315" s="371"/>
      <c r="AL315" s="372"/>
      <c r="AM315" s="210"/>
      <c r="AN315" s="210"/>
      <c r="AO315" s="210"/>
      <c r="AP315" s="210"/>
      <c r="AQ315" s="210"/>
      <c r="AR315" s="210"/>
      <c r="AS315" s="371"/>
      <c r="AT315" s="372"/>
      <c r="AU315" s="210"/>
      <c r="AV315" s="210"/>
      <c r="AW315" s="210"/>
      <c r="AX315" s="210"/>
      <c r="AY315" s="210"/>
      <c r="AZ315" s="210"/>
      <c r="BA315" s="197"/>
    </row>
    <row r="316" spans="1:53" x14ac:dyDescent="0.25">
      <c r="A316" s="208"/>
      <c r="B316" s="10" t="s">
        <v>545</v>
      </c>
      <c r="C316" s="10"/>
      <c r="D316" s="232">
        <v>8251</v>
      </c>
      <c r="E316" s="10">
        <v>802</v>
      </c>
      <c r="F316" s="10">
        <v>424</v>
      </c>
      <c r="G316" s="10">
        <v>318</v>
      </c>
      <c r="H316" s="10">
        <v>266</v>
      </c>
      <c r="I316" s="10">
        <v>362</v>
      </c>
      <c r="J316" s="10"/>
      <c r="K316" s="371"/>
      <c r="L316" s="372"/>
      <c r="M316" s="209">
        <v>182958.61</v>
      </c>
      <c r="N316" s="209">
        <v>60905.97</v>
      </c>
      <c r="O316" s="209">
        <v>34561.339999999997</v>
      </c>
      <c r="P316" s="209">
        <v>32426.91</v>
      </c>
      <c r="Q316" s="209">
        <v>286162.36</v>
      </c>
      <c r="R316" s="10"/>
      <c r="S316" s="371"/>
      <c r="T316" s="372"/>
      <c r="U316" s="10">
        <v>194</v>
      </c>
      <c r="V316" s="10">
        <v>65</v>
      </c>
      <c r="W316" s="10">
        <v>38</v>
      </c>
      <c r="X316" s="10">
        <v>35</v>
      </c>
      <c r="Y316" s="10">
        <v>304</v>
      </c>
      <c r="Z316" s="10"/>
      <c r="AA316" s="197"/>
      <c r="AB316" s="10"/>
      <c r="AC316" s="10"/>
      <c r="AD316" s="232"/>
      <c r="AE316" s="210"/>
      <c r="AF316" s="210"/>
      <c r="AG316" s="210"/>
      <c r="AH316" s="210"/>
      <c r="AI316" s="210"/>
      <c r="AJ316" s="210"/>
      <c r="AK316" s="371"/>
      <c r="AL316" s="372"/>
      <c r="AM316" s="210"/>
      <c r="AN316" s="210"/>
      <c r="AO316" s="210"/>
      <c r="AP316" s="210"/>
      <c r="AQ316" s="210"/>
      <c r="AR316" s="210"/>
      <c r="AS316" s="371"/>
      <c r="AT316" s="372"/>
      <c r="AU316" s="210"/>
      <c r="AV316" s="210"/>
      <c r="AW316" s="210"/>
      <c r="AX316" s="210"/>
      <c r="AY316" s="210"/>
      <c r="AZ316" s="210"/>
      <c r="BA316" s="197"/>
    </row>
    <row r="317" spans="1:53" x14ac:dyDescent="0.25">
      <c r="A317" s="208"/>
      <c r="B317" s="10" t="s">
        <v>546</v>
      </c>
      <c r="C317" s="10"/>
      <c r="D317" s="232">
        <v>8088</v>
      </c>
      <c r="E317" s="10">
        <v>170</v>
      </c>
      <c r="F317" s="10">
        <v>89</v>
      </c>
      <c r="G317" s="10">
        <v>76</v>
      </c>
      <c r="H317" s="10">
        <v>74</v>
      </c>
      <c r="I317" s="10">
        <v>89</v>
      </c>
      <c r="J317" s="10"/>
      <c r="K317" s="371"/>
      <c r="L317" s="372"/>
      <c r="M317" s="209">
        <v>42529.88</v>
      </c>
      <c r="N317" s="209">
        <v>19612.11</v>
      </c>
      <c r="O317" s="209">
        <v>13958.37</v>
      </c>
      <c r="P317" s="209">
        <v>14337.03</v>
      </c>
      <c r="Q317" s="209">
        <v>137648.48000000001</v>
      </c>
      <c r="R317" s="10"/>
      <c r="S317" s="371"/>
      <c r="T317" s="372"/>
      <c r="U317" s="10">
        <v>201</v>
      </c>
      <c r="V317" s="10">
        <v>93</v>
      </c>
      <c r="W317" s="10">
        <v>66</v>
      </c>
      <c r="X317" s="10">
        <v>68</v>
      </c>
      <c r="Y317" s="10">
        <v>649</v>
      </c>
      <c r="Z317" s="10"/>
      <c r="AA317" s="197"/>
      <c r="AB317" s="10"/>
      <c r="AC317" s="10"/>
      <c r="AD317" s="232"/>
      <c r="AE317" s="210"/>
      <c r="AF317" s="210"/>
      <c r="AG317" s="210"/>
      <c r="AH317" s="210"/>
      <c r="AI317" s="210"/>
      <c r="AJ317" s="210"/>
      <c r="AK317" s="371"/>
      <c r="AL317" s="372"/>
      <c r="AM317" s="210"/>
      <c r="AN317" s="210"/>
      <c r="AO317" s="210"/>
      <c r="AP317" s="210"/>
      <c r="AQ317" s="210"/>
      <c r="AR317" s="210"/>
      <c r="AS317" s="371"/>
      <c r="AT317" s="372"/>
      <c r="AU317" s="210"/>
      <c r="AV317" s="210"/>
      <c r="AW317" s="210"/>
      <c r="AX317" s="210"/>
      <c r="AY317" s="210"/>
      <c r="AZ317" s="210"/>
      <c r="BA317" s="197"/>
    </row>
    <row r="318" spans="1:53" x14ac:dyDescent="0.25">
      <c r="A318" s="208"/>
      <c r="B318" s="10" t="s">
        <v>547</v>
      </c>
      <c r="C318" s="10"/>
      <c r="D318" s="232">
        <v>8360</v>
      </c>
      <c r="E318" s="10">
        <v>90</v>
      </c>
      <c r="F318" s="10">
        <v>77</v>
      </c>
      <c r="G318" s="10">
        <v>68</v>
      </c>
      <c r="H318" s="10">
        <v>60</v>
      </c>
      <c r="I318" s="10">
        <v>66</v>
      </c>
      <c r="J318" s="10"/>
      <c r="K318" s="371"/>
      <c r="L318" s="372"/>
      <c r="M318" s="209">
        <v>17930.490000000002</v>
      </c>
      <c r="N318" s="209">
        <v>16151.15</v>
      </c>
      <c r="O318" s="209">
        <v>12482.53</v>
      </c>
      <c r="P318" s="209">
        <v>10403.969999999999</v>
      </c>
      <c r="Q318" s="209">
        <v>105812.67</v>
      </c>
      <c r="R318" s="10"/>
      <c r="S318" s="371"/>
      <c r="T318" s="372"/>
      <c r="U318" s="10">
        <v>139</v>
      </c>
      <c r="V318" s="10">
        <v>125</v>
      </c>
      <c r="W318" s="10">
        <v>98</v>
      </c>
      <c r="X318" s="10">
        <v>81</v>
      </c>
      <c r="Y318" s="10">
        <v>820</v>
      </c>
      <c r="Z318" s="10"/>
      <c r="AA318" s="197"/>
      <c r="AB318" s="10"/>
      <c r="AC318" s="10"/>
      <c r="AD318" s="232"/>
      <c r="AE318" s="210"/>
      <c r="AF318" s="210"/>
      <c r="AG318" s="210"/>
      <c r="AH318" s="210"/>
      <c r="AI318" s="210"/>
      <c r="AJ318" s="210"/>
      <c r="AK318" s="371"/>
      <c r="AL318" s="372"/>
      <c r="AM318" s="210"/>
      <c r="AN318" s="210"/>
      <c r="AO318" s="210"/>
      <c r="AP318" s="210"/>
      <c r="AQ318" s="210"/>
      <c r="AR318" s="210"/>
      <c r="AS318" s="371"/>
      <c r="AT318" s="372"/>
      <c r="AU318" s="210"/>
      <c r="AV318" s="210"/>
      <c r="AW318" s="210"/>
      <c r="AX318" s="210"/>
      <c r="AY318" s="210"/>
      <c r="AZ318" s="210"/>
      <c r="BA318" s="197"/>
    </row>
    <row r="319" spans="1:53" x14ac:dyDescent="0.25">
      <c r="A319" s="208"/>
      <c r="B319" s="10" t="s">
        <v>547</v>
      </c>
      <c r="C319" s="10"/>
      <c r="D319" s="232">
        <v>8361</v>
      </c>
      <c r="E319" s="10">
        <v>1</v>
      </c>
      <c r="F319" s="10"/>
      <c r="G319" s="10"/>
      <c r="H319" s="10"/>
      <c r="I319" s="10"/>
      <c r="J319" s="10"/>
      <c r="K319" s="371"/>
      <c r="L319" s="372"/>
      <c r="M319" s="10">
        <v>360.19</v>
      </c>
      <c r="N319" s="10" t="s">
        <v>699</v>
      </c>
      <c r="O319" s="10" t="s">
        <v>699</v>
      </c>
      <c r="P319" s="10" t="s">
        <v>699</v>
      </c>
      <c r="Q319" s="10" t="s">
        <v>699</v>
      </c>
      <c r="R319" s="10"/>
      <c r="S319" s="371"/>
      <c r="T319" s="372"/>
      <c r="U319" s="10">
        <v>360</v>
      </c>
      <c r="V319" s="10" t="s">
        <v>699</v>
      </c>
      <c r="W319" s="10" t="s">
        <v>699</v>
      </c>
      <c r="X319" s="10" t="s">
        <v>699</v>
      </c>
      <c r="Y319" s="10" t="s">
        <v>699</v>
      </c>
      <c r="Z319" s="10"/>
      <c r="AA319" s="197"/>
      <c r="AB319" s="10"/>
      <c r="AC319" s="10"/>
      <c r="AD319" s="232"/>
      <c r="AE319" s="210"/>
      <c r="AF319" s="210"/>
      <c r="AG319" s="210"/>
      <c r="AH319" s="210"/>
      <c r="AI319" s="210"/>
      <c r="AJ319" s="210"/>
      <c r="AK319" s="371"/>
      <c r="AL319" s="372"/>
      <c r="AM319" s="210"/>
      <c r="AN319" s="210"/>
      <c r="AO319" s="210"/>
      <c r="AP319" s="210"/>
      <c r="AQ319" s="210"/>
      <c r="AR319" s="210"/>
      <c r="AS319" s="371"/>
      <c r="AT319" s="372"/>
      <c r="AU319" s="210"/>
      <c r="AV319" s="210"/>
      <c r="AW319" s="210"/>
      <c r="AX319" s="210"/>
      <c r="AY319" s="210"/>
      <c r="AZ319" s="210"/>
      <c r="BA319" s="197"/>
    </row>
    <row r="320" spans="1:53" x14ac:dyDescent="0.25">
      <c r="A320" s="208"/>
      <c r="B320" s="10" t="s">
        <v>653</v>
      </c>
      <c r="C320" s="10"/>
      <c r="D320" s="232">
        <v>8043</v>
      </c>
      <c r="E320" s="10">
        <v>14</v>
      </c>
      <c r="F320" s="10">
        <v>10</v>
      </c>
      <c r="G320" s="10">
        <v>6</v>
      </c>
      <c r="H320" s="10">
        <v>6</v>
      </c>
      <c r="I320" s="10">
        <v>6</v>
      </c>
      <c r="J320" s="10"/>
      <c r="K320" s="371"/>
      <c r="L320" s="372"/>
      <c r="M320" s="209">
        <v>2938.33</v>
      </c>
      <c r="N320" s="209">
        <v>1607.29</v>
      </c>
      <c r="O320" s="209">
        <v>1384.85</v>
      </c>
      <c r="P320" s="209">
        <v>1594.5</v>
      </c>
      <c r="Q320" s="209">
        <v>5766.85</v>
      </c>
      <c r="R320" s="10"/>
      <c r="S320" s="371"/>
      <c r="T320" s="372"/>
      <c r="U320" s="10">
        <v>184</v>
      </c>
      <c r="V320" s="10">
        <v>100</v>
      </c>
      <c r="W320" s="10">
        <v>87</v>
      </c>
      <c r="X320" s="10">
        <v>100</v>
      </c>
      <c r="Y320" s="10">
        <v>360</v>
      </c>
      <c r="Z320" s="10"/>
      <c r="AA320" s="197"/>
      <c r="AB320" s="10"/>
      <c r="AC320" s="10"/>
      <c r="AD320" s="232"/>
      <c r="AE320" s="210"/>
      <c r="AF320" s="210"/>
      <c r="AG320" s="210"/>
      <c r="AH320" s="210"/>
      <c r="AI320" s="210"/>
      <c r="AJ320" s="210"/>
      <c r="AK320" s="371"/>
      <c r="AL320" s="372"/>
      <c r="AM320" s="210"/>
      <c r="AN320" s="210"/>
      <c r="AO320" s="210"/>
      <c r="AP320" s="210"/>
      <c r="AQ320" s="210"/>
      <c r="AR320" s="210"/>
      <c r="AS320" s="371"/>
      <c r="AT320" s="372"/>
      <c r="AU320" s="210"/>
      <c r="AV320" s="210"/>
      <c r="AW320" s="210"/>
      <c r="AX320" s="210"/>
      <c r="AY320" s="210"/>
      <c r="AZ320" s="210"/>
      <c r="BA320" s="197"/>
    </row>
    <row r="321" spans="1:53" x14ac:dyDescent="0.25">
      <c r="A321" s="208"/>
      <c r="B321" s="10" t="s">
        <v>548</v>
      </c>
      <c r="C321" s="10"/>
      <c r="D321" s="232">
        <v>8043</v>
      </c>
      <c r="E321" s="10">
        <v>62</v>
      </c>
      <c r="F321" s="10">
        <v>34</v>
      </c>
      <c r="G321" s="10">
        <v>23</v>
      </c>
      <c r="H321" s="10">
        <v>14</v>
      </c>
      <c r="I321" s="10">
        <v>26</v>
      </c>
      <c r="J321" s="10"/>
      <c r="K321" s="371"/>
      <c r="L321" s="372"/>
      <c r="M321" s="209">
        <v>11855.34</v>
      </c>
      <c r="N321" s="209">
        <v>4581.5600000000004</v>
      </c>
      <c r="O321" s="209">
        <v>3074.12</v>
      </c>
      <c r="P321" s="209">
        <v>2843.01</v>
      </c>
      <c r="Q321" s="209">
        <v>36703.760000000002</v>
      </c>
      <c r="R321" s="10"/>
      <c r="S321" s="371"/>
      <c r="T321" s="372"/>
      <c r="U321" s="10">
        <v>162</v>
      </c>
      <c r="V321" s="10">
        <v>63</v>
      </c>
      <c r="W321" s="10">
        <v>43</v>
      </c>
      <c r="X321" s="10">
        <v>41</v>
      </c>
      <c r="Y321" s="10">
        <v>503</v>
      </c>
      <c r="Z321" s="10"/>
      <c r="AA321" s="197"/>
      <c r="AB321" s="10"/>
      <c r="AC321" s="10"/>
      <c r="AD321" s="232"/>
      <c r="AE321" s="210"/>
      <c r="AF321" s="210"/>
      <c r="AG321" s="210"/>
      <c r="AH321" s="210"/>
      <c r="AI321" s="210"/>
      <c r="AJ321" s="210"/>
      <c r="AK321" s="371"/>
      <c r="AL321" s="372"/>
      <c r="AM321" s="210"/>
      <c r="AN321" s="210"/>
      <c r="AO321" s="210"/>
      <c r="AP321" s="210"/>
      <c r="AQ321" s="210"/>
      <c r="AR321" s="210"/>
      <c r="AS321" s="371"/>
      <c r="AT321" s="372"/>
      <c r="AU321" s="210"/>
      <c r="AV321" s="210"/>
      <c r="AW321" s="210"/>
      <c r="AX321" s="210"/>
      <c r="AY321" s="210"/>
      <c r="AZ321" s="210"/>
      <c r="BA321" s="197"/>
    </row>
    <row r="322" spans="1:53" x14ac:dyDescent="0.25">
      <c r="A322" s="208"/>
      <c r="B322" s="10" t="s">
        <v>551</v>
      </c>
      <c r="C322" s="10"/>
      <c r="D322" s="232">
        <v>8215</v>
      </c>
      <c r="E322" s="10">
        <v>7</v>
      </c>
      <c r="F322" s="10">
        <v>6</v>
      </c>
      <c r="G322" s="10">
        <v>5</v>
      </c>
      <c r="H322" s="10">
        <v>4</v>
      </c>
      <c r="I322" s="10">
        <v>3</v>
      </c>
      <c r="J322" s="10"/>
      <c r="K322" s="371"/>
      <c r="L322" s="372"/>
      <c r="M322" s="209">
        <v>1050.95</v>
      </c>
      <c r="N322" s="10">
        <v>539.36</v>
      </c>
      <c r="O322" s="10">
        <v>116.73</v>
      </c>
      <c r="P322" s="10">
        <v>217.25</v>
      </c>
      <c r="Q322" s="209">
        <v>1102.45</v>
      </c>
      <c r="R322" s="10"/>
      <c r="S322" s="371"/>
      <c r="T322" s="372"/>
      <c r="U322" s="10">
        <v>131</v>
      </c>
      <c r="V322" s="10">
        <v>67</v>
      </c>
      <c r="W322" s="10">
        <v>17</v>
      </c>
      <c r="X322" s="10">
        <v>27</v>
      </c>
      <c r="Y322" s="10">
        <v>138</v>
      </c>
      <c r="Z322" s="10"/>
      <c r="AA322" s="197"/>
      <c r="AB322" s="10"/>
      <c r="AC322" s="10"/>
      <c r="AD322" s="232"/>
      <c r="AE322" s="210"/>
      <c r="AF322" s="210"/>
      <c r="AG322" s="210"/>
      <c r="AH322" s="210"/>
      <c r="AI322" s="210"/>
      <c r="AJ322" s="210"/>
      <c r="AK322" s="371"/>
      <c r="AL322" s="372"/>
      <c r="AM322" s="210"/>
      <c r="AN322" s="210"/>
      <c r="AO322" s="210"/>
      <c r="AP322" s="210"/>
      <c r="AQ322" s="210"/>
      <c r="AR322" s="210"/>
      <c r="AS322" s="371"/>
      <c r="AT322" s="372"/>
      <c r="AU322" s="210"/>
      <c r="AV322" s="210"/>
      <c r="AW322" s="210"/>
      <c r="AX322" s="210"/>
      <c r="AY322" s="210"/>
      <c r="AZ322" s="210"/>
      <c r="BA322" s="197"/>
    </row>
    <row r="323" spans="1:53" x14ac:dyDescent="0.25">
      <c r="A323" s="208"/>
      <c r="B323" s="10" t="s">
        <v>552</v>
      </c>
      <c r="C323" s="10"/>
      <c r="D323" s="232">
        <v>8005</v>
      </c>
      <c r="E323" s="10">
        <v>15</v>
      </c>
      <c r="F323" s="10">
        <v>10</v>
      </c>
      <c r="G323" s="10">
        <v>8</v>
      </c>
      <c r="H323" s="10">
        <v>5</v>
      </c>
      <c r="I323" s="10">
        <v>7</v>
      </c>
      <c r="J323" s="10"/>
      <c r="K323" s="371"/>
      <c r="L323" s="372"/>
      <c r="M323" s="209">
        <v>7226.87</v>
      </c>
      <c r="N323" s="209">
        <v>2424.8000000000002</v>
      </c>
      <c r="O323" s="209">
        <v>1948.53</v>
      </c>
      <c r="P323" s="10">
        <v>831.36</v>
      </c>
      <c r="Q323" s="209">
        <v>19122.13</v>
      </c>
      <c r="R323" s="10"/>
      <c r="S323" s="371"/>
      <c r="T323" s="372"/>
      <c r="U323" s="10">
        <v>401</v>
      </c>
      <c r="V323" s="10">
        <v>135</v>
      </c>
      <c r="W323" s="10">
        <v>108</v>
      </c>
      <c r="X323" s="10">
        <v>46</v>
      </c>
      <c r="Y323" s="213">
        <v>1062</v>
      </c>
      <c r="Z323" s="10"/>
      <c r="AA323" s="197"/>
      <c r="AB323" s="10"/>
      <c r="AC323" s="10"/>
      <c r="AD323" s="232"/>
      <c r="AE323" s="210"/>
      <c r="AF323" s="210"/>
      <c r="AG323" s="210"/>
      <c r="AH323" s="210"/>
      <c r="AI323" s="210"/>
      <c r="AJ323" s="210"/>
      <c r="AK323" s="371"/>
      <c r="AL323" s="372"/>
      <c r="AM323" s="210"/>
      <c r="AN323" s="210"/>
      <c r="AO323" s="210"/>
      <c r="AP323" s="210"/>
      <c r="AQ323" s="210"/>
      <c r="AR323" s="210"/>
      <c r="AS323" s="371"/>
      <c r="AT323" s="372"/>
      <c r="AU323" s="210"/>
      <c r="AV323" s="210"/>
      <c r="AW323" s="210"/>
      <c r="AX323" s="210"/>
      <c r="AY323" s="210"/>
      <c r="AZ323" s="210"/>
      <c r="BA323" s="197"/>
    </row>
    <row r="324" spans="1:53" x14ac:dyDescent="0.25">
      <c r="A324" s="208"/>
      <c r="B324" s="10" t="s">
        <v>654</v>
      </c>
      <c r="C324" s="10"/>
      <c r="D324" s="232">
        <v>8080</v>
      </c>
      <c r="E324" s="10">
        <v>2</v>
      </c>
      <c r="F324" s="10"/>
      <c r="G324" s="10"/>
      <c r="H324" s="10">
        <v>1</v>
      </c>
      <c r="I324" s="10">
        <v>1</v>
      </c>
      <c r="J324" s="10"/>
      <c r="K324" s="371"/>
      <c r="L324" s="372"/>
      <c r="M324" s="10">
        <v>328.47</v>
      </c>
      <c r="N324" s="10" t="s">
        <v>699</v>
      </c>
      <c r="O324" s="10" t="s">
        <v>699</v>
      </c>
      <c r="P324" s="10">
        <v>298.99</v>
      </c>
      <c r="Q324" s="10">
        <v>900.64</v>
      </c>
      <c r="R324" s="10"/>
      <c r="S324" s="371"/>
      <c r="T324" s="372"/>
      <c r="U324" s="10">
        <v>109</v>
      </c>
      <c r="V324" s="10" t="s">
        <v>699</v>
      </c>
      <c r="W324" s="10" t="s">
        <v>699</v>
      </c>
      <c r="X324" s="10">
        <v>100</v>
      </c>
      <c r="Y324" s="10">
        <v>300</v>
      </c>
      <c r="Z324" s="10"/>
      <c r="AA324" s="197"/>
      <c r="AB324" s="10"/>
      <c r="AC324" s="10"/>
      <c r="AD324" s="232"/>
      <c r="AE324" s="210"/>
      <c r="AF324" s="210"/>
      <c r="AG324" s="210"/>
      <c r="AH324" s="210"/>
      <c r="AI324" s="210"/>
      <c r="AJ324" s="210"/>
      <c r="AK324" s="371"/>
      <c r="AL324" s="372"/>
      <c r="AM324" s="210"/>
      <c r="AN324" s="210"/>
      <c r="AO324" s="210"/>
      <c r="AP324" s="210"/>
      <c r="AQ324" s="210"/>
      <c r="AR324" s="210"/>
      <c r="AS324" s="371"/>
      <c r="AT324" s="372"/>
      <c r="AU324" s="210"/>
      <c r="AV324" s="210"/>
      <c r="AW324" s="210"/>
      <c r="AX324" s="210"/>
      <c r="AY324" s="210"/>
      <c r="AZ324" s="210"/>
      <c r="BA324" s="197"/>
    </row>
    <row r="325" spans="1:53" x14ac:dyDescent="0.25">
      <c r="A325" s="208"/>
      <c r="B325" s="10" t="s">
        <v>655</v>
      </c>
      <c r="C325" s="10"/>
      <c r="D325" s="232">
        <v>8080</v>
      </c>
      <c r="E325" s="10">
        <v>5</v>
      </c>
      <c r="F325" s="10"/>
      <c r="G325" s="10">
        <v>4</v>
      </c>
      <c r="H325" s="10">
        <v>3</v>
      </c>
      <c r="I325" s="10">
        <v>2</v>
      </c>
      <c r="J325" s="10"/>
      <c r="K325" s="371"/>
      <c r="L325" s="372"/>
      <c r="M325" s="10">
        <v>787.44</v>
      </c>
      <c r="N325" s="10" t="s">
        <v>699</v>
      </c>
      <c r="O325" s="209">
        <v>1259.45</v>
      </c>
      <c r="P325" s="10">
        <v>430.67</v>
      </c>
      <c r="Q325" s="10">
        <v>949.97</v>
      </c>
      <c r="R325" s="10"/>
      <c r="S325" s="371"/>
      <c r="T325" s="372"/>
      <c r="U325" s="10">
        <v>131</v>
      </c>
      <c r="V325" s="10" t="s">
        <v>699</v>
      </c>
      <c r="W325" s="10">
        <v>210</v>
      </c>
      <c r="X325" s="10">
        <v>72</v>
      </c>
      <c r="Y325" s="10">
        <v>158</v>
      </c>
      <c r="Z325" s="10"/>
      <c r="AA325" s="197"/>
      <c r="AB325" s="10"/>
      <c r="AC325" s="10"/>
      <c r="AD325" s="232"/>
      <c r="AE325" s="210"/>
      <c r="AF325" s="210"/>
      <c r="AG325" s="210"/>
      <c r="AH325" s="210"/>
      <c r="AI325" s="210"/>
      <c r="AJ325" s="210"/>
      <c r="AK325" s="371"/>
      <c r="AL325" s="372"/>
      <c r="AM325" s="210"/>
      <c r="AN325" s="210"/>
      <c r="AO325" s="210"/>
      <c r="AP325" s="210"/>
      <c r="AQ325" s="210"/>
      <c r="AR325" s="210"/>
      <c r="AS325" s="371"/>
      <c r="AT325" s="372"/>
      <c r="AU325" s="210"/>
      <c r="AV325" s="210"/>
      <c r="AW325" s="210"/>
      <c r="AX325" s="210"/>
      <c r="AY325" s="210"/>
      <c r="AZ325" s="210"/>
      <c r="BA325" s="197"/>
    </row>
    <row r="326" spans="1:53" x14ac:dyDescent="0.25">
      <c r="A326" s="208"/>
      <c r="B326" s="10" t="s">
        <v>554</v>
      </c>
      <c r="C326" s="10"/>
      <c r="D326" s="232">
        <v>8089</v>
      </c>
      <c r="E326" s="10">
        <v>200</v>
      </c>
      <c r="F326" s="10">
        <v>101</v>
      </c>
      <c r="G326" s="10">
        <v>83</v>
      </c>
      <c r="H326" s="10">
        <v>72</v>
      </c>
      <c r="I326" s="10">
        <v>91</v>
      </c>
      <c r="J326" s="10"/>
      <c r="K326" s="371"/>
      <c r="L326" s="372"/>
      <c r="M326" s="209">
        <v>49481.26</v>
      </c>
      <c r="N326" s="209">
        <v>19897.55</v>
      </c>
      <c r="O326" s="209">
        <v>14974.72</v>
      </c>
      <c r="P326" s="209">
        <v>11453.25</v>
      </c>
      <c r="Q326" s="209">
        <v>107041.05</v>
      </c>
      <c r="R326" s="10"/>
      <c r="S326" s="371"/>
      <c r="T326" s="372"/>
      <c r="U326" s="10">
        <v>211</v>
      </c>
      <c r="V326" s="10">
        <v>85</v>
      </c>
      <c r="W326" s="10">
        <v>65</v>
      </c>
      <c r="X326" s="10">
        <v>50</v>
      </c>
      <c r="Y326" s="10">
        <v>455</v>
      </c>
      <c r="Z326" s="10"/>
      <c r="AA326" s="197"/>
      <c r="AB326" s="10"/>
      <c r="AC326" s="10"/>
      <c r="AD326" s="232"/>
      <c r="AE326" s="210"/>
      <c r="AF326" s="210"/>
      <c r="AG326" s="210"/>
      <c r="AH326" s="210"/>
      <c r="AI326" s="210"/>
      <c r="AJ326" s="210"/>
      <c r="AK326" s="371"/>
      <c r="AL326" s="372"/>
      <c r="AM326" s="210"/>
      <c r="AN326" s="210"/>
      <c r="AO326" s="210"/>
      <c r="AP326" s="210"/>
      <c r="AQ326" s="210"/>
      <c r="AR326" s="210"/>
      <c r="AS326" s="371"/>
      <c r="AT326" s="372"/>
      <c r="AU326" s="210"/>
      <c r="AV326" s="210"/>
      <c r="AW326" s="210"/>
      <c r="AX326" s="210"/>
      <c r="AY326" s="210"/>
      <c r="AZ326" s="210"/>
      <c r="BA326" s="197"/>
    </row>
    <row r="327" spans="1:53" x14ac:dyDescent="0.25">
      <c r="A327" s="208"/>
      <c r="B327" s="10" t="s">
        <v>709</v>
      </c>
      <c r="C327" s="10"/>
      <c r="D327" s="232">
        <v>8089</v>
      </c>
      <c r="E327" s="10">
        <v>1</v>
      </c>
      <c r="F327" s="10">
        <v>1</v>
      </c>
      <c r="G327" s="10"/>
      <c r="H327" s="10"/>
      <c r="I327" s="10"/>
      <c r="J327" s="10"/>
      <c r="K327" s="371"/>
      <c r="L327" s="372"/>
      <c r="M327" s="10">
        <v>274.87</v>
      </c>
      <c r="N327" s="10">
        <v>224.65</v>
      </c>
      <c r="O327" s="10" t="s">
        <v>699</v>
      </c>
      <c r="P327" s="10" t="s">
        <v>699</v>
      </c>
      <c r="Q327" s="10" t="s">
        <v>699</v>
      </c>
      <c r="R327" s="10"/>
      <c r="S327" s="371"/>
      <c r="T327" s="372"/>
      <c r="U327" s="10">
        <v>275</v>
      </c>
      <c r="V327" s="10">
        <v>225</v>
      </c>
      <c r="W327" s="10" t="s">
        <v>699</v>
      </c>
      <c r="X327" s="10" t="s">
        <v>699</v>
      </c>
      <c r="Y327" s="10" t="s">
        <v>699</v>
      </c>
      <c r="Z327" s="10"/>
      <c r="AA327" s="197"/>
      <c r="AB327" s="10"/>
      <c r="AC327" s="10"/>
      <c r="AD327" s="232"/>
      <c r="AE327" s="210"/>
      <c r="AF327" s="210"/>
      <c r="AG327" s="210"/>
      <c r="AH327" s="210"/>
      <c r="AI327" s="210"/>
      <c r="AJ327" s="210"/>
      <c r="AK327" s="371"/>
      <c r="AL327" s="372"/>
      <c r="AM327" s="210"/>
      <c r="AN327" s="210"/>
      <c r="AO327" s="210"/>
      <c r="AP327" s="210"/>
      <c r="AQ327" s="210"/>
      <c r="AR327" s="210"/>
      <c r="AS327" s="371"/>
      <c r="AT327" s="372"/>
      <c r="AU327" s="210"/>
      <c r="AV327" s="210"/>
      <c r="AW327" s="210"/>
      <c r="AX327" s="210"/>
      <c r="AY327" s="210"/>
      <c r="AZ327" s="210"/>
      <c r="BA327" s="197"/>
    </row>
    <row r="328" spans="1:53" x14ac:dyDescent="0.25">
      <c r="A328" s="208"/>
      <c r="B328" s="10" t="s">
        <v>555</v>
      </c>
      <c r="C328" s="10"/>
      <c r="D328" s="232">
        <v>8080</v>
      </c>
      <c r="E328" s="10">
        <v>1</v>
      </c>
      <c r="F328" s="10"/>
      <c r="G328" s="10"/>
      <c r="H328" s="10"/>
      <c r="I328" s="10"/>
      <c r="J328" s="10"/>
      <c r="K328" s="371"/>
      <c r="L328" s="372"/>
      <c r="M328" s="10">
        <v>86.47</v>
      </c>
      <c r="N328" s="10" t="s">
        <v>699</v>
      </c>
      <c r="O328" s="10" t="s">
        <v>699</v>
      </c>
      <c r="P328" s="10" t="s">
        <v>699</v>
      </c>
      <c r="Q328" s="10" t="s">
        <v>699</v>
      </c>
      <c r="R328" s="10"/>
      <c r="S328" s="371"/>
      <c r="T328" s="372"/>
      <c r="U328" s="10">
        <v>86</v>
      </c>
      <c r="V328" s="10" t="s">
        <v>699</v>
      </c>
      <c r="W328" s="10" t="s">
        <v>699</v>
      </c>
      <c r="X328" s="10" t="s">
        <v>699</v>
      </c>
      <c r="Y328" s="10" t="s">
        <v>699</v>
      </c>
      <c r="Z328" s="10"/>
      <c r="AA328" s="197"/>
      <c r="AB328" s="10"/>
      <c r="AC328" s="10"/>
      <c r="AD328" s="232"/>
      <c r="AE328" s="210"/>
      <c r="AF328" s="210"/>
      <c r="AG328" s="210"/>
      <c r="AH328" s="210"/>
      <c r="AI328" s="210"/>
      <c r="AJ328" s="210"/>
      <c r="AK328" s="371"/>
      <c r="AL328" s="372"/>
      <c r="AM328" s="210"/>
      <c r="AN328" s="210"/>
      <c r="AO328" s="210"/>
      <c r="AP328" s="210"/>
      <c r="AQ328" s="210"/>
      <c r="AR328" s="210"/>
      <c r="AS328" s="371"/>
      <c r="AT328" s="372"/>
      <c r="AU328" s="210"/>
      <c r="AV328" s="210"/>
      <c r="AW328" s="210"/>
      <c r="AX328" s="210"/>
      <c r="AY328" s="210"/>
      <c r="AZ328" s="210"/>
      <c r="BA328" s="197"/>
    </row>
    <row r="329" spans="1:53" x14ac:dyDescent="0.25">
      <c r="A329" s="208"/>
      <c r="B329" s="10" t="s">
        <v>556</v>
      </c>
      <c r="C329" s="10"/>
      <c r="D329" s="232">
        <v>8215</v>
      </c>
      <c r="E329" s="10">
        <v>13</v>
      </c>
      <c r="F329" s="10">
        <v>11</v>
      </c>
      <c r="G329" s="10">
        <v>8</v>
      </c>
      <c r="H329" s="10">
        <v>6</v>
      </c>
      <c r="I329" s="10">
        <v>8</v>
      </c>
      <c r="J329" s="10"/>
      <c r="K329" s="371"/>
      <c r="L329" s="372"/>
      <c r="M329" s="209">
        <v>2757.23</v>
      </c>
      <c r="N329" s="209">
        <v>1898.93</v>
      </c>
      <c r="O329" s="209">
        <v>1049.17</v>
      </c>
      <c r="P329" s="209">
        <v>1211.48</v>
      </c>
      <c r="Q329" s="209">
        <v>15351.39</v>
      </c>
      <c r="R329" s="10"/>
      <c r="S329" s="371"/>
      <c r="T329" s="372"/>
      <c r="U329" s="10">
        <v>153</v>
      </c>
      <c r="V329" s="10">
        <v>105</v>
      </c>
      <c r="W329" s="10">
        <v>58</v>
      </c>
      <c r="X329" s="10">
        <v>67</v>
      </c>
      <c r="Y329" s="10">
        <v>853</v>
      </c>
      <c r="Z329" s="10"/>
      <c r="AA329" s="197"/>
      <c r="AB329" s="10"/>
      <c r="AC329" s="10"/>
      <c r="AD329" s="232"/>
      <c r="AE329" s="210"/>
      <c r="AF329" s="210"/>
      <c r="AG329" s="210"/>
      <c r="AH329" s="210"/>
      <c r="AI329" s="210"/>
      <c r="AJ329" s="210"/>
      <c r="AK329" s="371"/>
      <c r="AL329" s="372"/>
      <c r="AM329" s="210"/>
      <c r="AN329" s="210"/>
      <c r="AO329" s="210"/>
      <c r="AP329" s="210"/>
      <c r="AQ329" s="210"/>
      <c r="AR329" s="210"/>
      <c r="AS329" s="371"/>
      <c r="AT329" s="372"/>
      <c r="AU329" s="210"/>
      <c r="AV329" s="210"/>
      <c r="AW329" s="210"/>
      <c r="AX329" s="210"/>
      <c r="AY329" s="210"/>
      <c r="AZ329" s="210"/>
      <c r="BA329" s="197"/>
    </row>
    <row r="330" spans="1:53" x14ac:dyDescent="0.25">
      <c r="A330" s="208"/>
      <c r="B330" s="10" t="s">
        <v>557</v>
      </c>
      <c r="C330" s="10"/>
      <c r="D330" s="232">
        <v>8090</v>
      </c>
      <c r="E330" s="10">
        <v>305</v>
      </c>
      <c r="F330" s="10">
        <v>212</v>
      </c>
      <c r="G330" s="10">
        <v>169</v>
      </c>
      <c r="H330" s="10">
        <v>174</v>
      </c>
      <c r="I330" s="10">
        <v>208</v>
      </c>
      <c r="J330" s="10"/>
      <c r="K330" s="371"/>
      <c r="L330" s="372"/>
      <c r="M330" s="209">
        <v>48457.99</v>
      </c>
      <c r="N330" s="209">
        <v>28865.54</v>
      </c>
      <c r="O330" s="209">
        <v>20879.02</v>
      </c>
      <c r="P330" s="209">
        <v>26017.87</v>
      </c>
      <c r="Q330" s="209">
        <v>200206.52</v>
      </c>
      <c r="R330" s="10"/>
      <c r="S330" s="371"/>
      <c r="T330" s="372"/>
      <c r="U330" s="10">
        <v>125</v>
      </c>
      <c r="V330" s="10">
        <v>75</v>
      </c>
      <c r="W330" s="10">
        <v>55</v>
      </c>
      <c r="X330" s="10">
        <v>68</v>
      </c>
      <c r="Y330" s="10">
        <v>520</v>
      </c>
      <c r="Z330" s="10"/>
      <c r="AA330" s="197"/>
      <c r="AB330" s="10"/>
      <c r="AC330" s="10"/>
      <c r="AD330" s="232"/>
      <c r="AE330" s="210"/>
      <c r="AF330" s="210"/>
      <c r="AG330" s="210"/>
      <c r="AH330" s="210"/>
      <c r="AI330" s="210"/>
      <c r="AJ330" s="210"/>
      <c r="AK330" s="371"/>
      <c r="AL330" s="372"/>
      <c r="AM330" s="210"/>
      <c r="AN330" s="210"/>
      <c r="AO330" s="210"/>
      <c r="AP330" s="210"/>
      <c r="AQ330" s="210"/>
      <c r="AR330" s="210"/>
      <c r="AS330" s="371"/>
      <c r="AT330" s="372"/>
      <c r="AU330" s="210"/>
      <c r="AV330" s="210"/>
      <c r="AW330" s="210"/>
      <c r="AX330" s="210"/>
      <c r="AY330" s="210"/>
      <c r="AZ330" s="210"/>
      <c r="BA330" s="197"/>
    </row>
    <row r="331" spans="1:53" x14ac:dyDescent="0.25">
      <c r="A331" s="208"/>
      <c r="B331" s="10" t="s">
        <v>560</v>
      </c>
      <c r="C331" s="10"/>
      <c r="D331" s="232">
        <v>8091</v>
      </c>
      <c r="E331" s="10">
        <v>328</v>
      </c>
      <c r="F331" s="10">
        <v>213</v>
      </c>
      <c r="G331" s="10">
        <v>165</v>
      </c>
      <c r="H331" s="10">
        <v>169</v>
      </c>
      <c r="I331" s="10">
        <v>188</v>
      </c>
      <c r="J331" s="10"/>
      <c r="K331" s="371"/>
      <c r="L331" s="372"/>
      <c r="M331" s="209">
        <v>58568.01</v>
      </c>
      <c r="N331" s="209">
        <v>30372.63</v>
      </c>
      <c r="O331" s="209">
        <v>22292.880000000001</v>
      </c>
      <c r="P331" s="209">
        <v>33541.96</v>
      </c>
      <c r="Q331" s="209">
        <v>182246.28</v>
      </c>
      <c r="R331" s="10"/>
      <c r="S331" s="371"/>
      <c r="T331" s="372"/>
      <c r="U331" s="10">
        <v>141</v>
      </c>
      <c r="V331" s="10">
        <v>73</v>
      </c>
      <c r="W331" s="10">
        <v>55</v>
      </c>
      <c r="X331" s="10">
        <v>82</v>
      </c>
      <c r="Y331" s="10">
        <v>439</v>
      </c>
      <c r="Z331" s="10"/>
      <c r="AA331" s="197"/>
      <c r="AB331" s="10"/>
      <c r="AC331" s="10"/>
      <c r="AD331" s="232"/>
      <c r="AE331" s="210"/>
      <c r="AF331" s="210"/>
      <c r="AG331" s="210"/>
      <c r="AH331" s="210"/>
      <c r="AI331" s="210"/>
      <c r="AJ331" s="210"/>
      <c r="AK331" s="371"/>
      <c r="AL331" s="372"/>
      <c r="AM331" s="210"/>
      <c r="AN331" s="210"/>
      <c r="AO331" s="210"/>
      <c r="AP331" s="210"/>
      <c r="AQ331" s="210"/>
      <c r="AR331" s="210"/>
      <c r="AS331" s="371"/>
      <c r="AT331" s="372"/>
      <c r="AU331" s="210"/>
      <c r="AV331" s="210"/>
      <c r="AW331" s="210"/>
      <c r="AX331" s="210"/>
      <c r="AY331" s="210"/>
      <c r="AZ331" s="210"/>
      <c r="BA331" s="197"/>
    </row>
    <row r="332" spans="1:53" x14ac:dyDescent="0.25">
      <c r="A332" s="208"/>
      <c r="B332" s="10" t="s">
        <v>562</v>
      </c>
      <c r="C332" s="10"/>
      <c r="D332" s="232">
        <v>8092</v>
      </c>
      <c r="E332" s="10">
        <v>181</v>
      </c>
      <c r="F332" s="10">
        <v>100</v>
      </c>
      <c r="G332" s="10">
        <v>73</v>
      </c>
      <c r="H332" s="10">
        <v>64</v>
      </c>
      <c r="I332" s="10">
        <v>89</v>
      </c>
      <c r="J332" s="10"/>
      <c r="K332" s="371"/>
      <c r="L332" s="372"/>
      <c r="M332" s="209">
        <v>36252.089999999997</v>
      </c>
      <c r="N332" s="209">
        <v>15211.28</v>
      </c>
      <c r="O332" s="209">
        <v>7511.89</v>
      </c>
      <c r="P332" s="209">
        <v>7381.89</v>
      </c>
      <c r="Q332" s="209">
        <v>67905.61</v>
      </c>
      <c r="R332" s="10"/>
      <c r="S332" s="371"/>
      <c r="T332" s="372"/>
      <c r="U332" s="10">
        <v>168</v>
      </c>
      <c r="V332" s="10">
        <v>70</v>
      </c>
      <c r="W332" s="10">
        <v>35</v>
      </c>
      <c r="X332" s="10">
        <v>35</v>
      </c>
      <c r="Y332" s="10">
        <v>314</v>
      </c>
      <c r="Z332" s="10"/>
      <c r="AA332" s="197"/>
      <c r="AB332" s="10"/>
      <c r="AC332" s="10"/>
      <c r="AD332" s="232"/>
      <c r="AE332" s="210"/>
      <c r="AF332" s="210"/>
      <c r="AG332" s="210"/>
      <c r="AH332" s="210"/>
      <c r="AI332" s="210"/>
      <c r="AJ332" s="210"/>
      <c r="AK332" s="371"/>
      <c r="AL332" s="372"/>
      <c r="AM332" s="210"/>
      <c r="AN332" s="210"/>
      <c r="AO332" s="210"/>
      <c r="AP332" s="210"/>
      <c r="AQ332" s="210"/>
      <c r="AR332" s="210"/>
      <c r="AS332" s="371"/>
      <c r="AT332" s="372"/>
      <c r="AU332" s="210"/>
      <c r="AV332" s="210"/>
      <c r="AW332" s="210"/>
      <c r="AX332" s="210"/>
      <c r="AY332" s="210"/>
      <c r="AZ332" s="210"/>
      <c r="BA332" s="197"/>
    </row>
    <row r="333" spans="1:53" x14ac:dyDescent="0.25">
      <c r="A333" s="208"/>
      <c r="B333" s="10" t="s">
        <v>566</v>
      </c>
      <c r="C333" s="10"/>
      <c r="D333" s="232">
        <v>8330</v>
      </c>
      <c r="E333" s="10">
        <v>124</v>
      </c>
      <c r="F333" s="10">
        <v>73</v>
      </c>
      <c r="G333" s="10">
        <v>59</v>
      </c>
      <c r="H333" s="10">
        <v>48</v>
      </c>
      <c r="I333" s="10">
        <v>68</v>
      </c>
      <c r="J333" s="10"/>
      <c r="K333" s="371"/>
      <c r="L333" s="372"/>
      <c r="M333" s="209">
        <v>40598.17</v>
      </c>
      <c r="N333" s="209">
        <v>17224.72</v>
      </c>
      <c r="O333" s="209">
        <v>10000.89</v>
      </c>
      <c r="P333" s="209">
        <v>8533.74</v>
      </c>
      <c r="Q333" s="209">
        <v>86805.23</v>
      </c>
      <c r="R333" s="10"/>
      <c r="S333" s="371"/>
      <c r="T333" s="372"/>
      <c r="U333" s="10">
        <v>271</v>
      </c>
      <c r="V333" s="10">
        <v>115</v>
      </c>
      <c r="W333" s="10">
        <v>68</v>
      </c>
      <c r="X333" s="10">
        <v>58</v>
      </c>
      <c r="Y333" s="10">
        <v>583</v>
      </c>
      <c r="Z333" s="10"/>
      <c r="AA333" s="197"/>
      <c r="AB333" s="10"/>
      <c r="AC333" s="10"/>
      <c r="AD333" s="232"/>
      <c r="AE333" s="210"/>
      <c r="AF333" s="210"/>
      <c r="AG333" s="210"/>
      <c r="AH333" s="210"/>
      <c r="AI333" s="210"/>
      <c r="AJ333" s="210"/>
      <c r="AK333" s="371"/>
      <c r="AL333" s="372"/>
      <c r="AM333" s="210"/>
      <c r="AN333" s="210"/>
      <c r="AO333" s="210"/>
      <c r="AP333" s="210"/>
      <c r="AQ333" s="210"/>
      <c r="AR333" s="210"/>
      <c r="AS333" s="371"/>
      <c r="AT333" s="372"/>
      <c r="AU333" s="210"/>
      <c r="AV333" s="210"/>
      <c r="AW333" s="210"/>
      <c r="AX333" s="210"/>
      <c r="AY333" s="210"/>
      <c r="AZ333" s="210"/>
      <c r="BA333" s="197"/>
    </row>
    <row r="334" spans="1:53" x14ac:dyDescent="0.25">
      <c r="A334" s="208"/>
      <c r="B334" s="10" t="s">
        <v>567</v>
      </c>
      <c r="C334" s="10"/>
      <c r="D334" s="232">
        <v>8210</v>
      </c>
      <c r="E334" s="10">
        <v>4</v>
      </c>
      <c r="F334" s="10">
        <v>1</v>
      </c>
      <c r="G334" s="10">
        <v>3</v>
      </c>
      <c r="H334" s="10">
        <v>3</v>
      </c>
      <c r="I334" s="10">
        <v>1</v>
      </c>
      <c r="J334" s="10"/>
      <c r="K334" s="371"/>
      <c r="L334" s="372"/>
      <c r="M334" s="10">
        <v>767.18</v>
      </c>
      <c r="N334" s="10">
        <v>232.96</v>
      </c>
      <c r="O334" s="10">
        <v>431.86</v>
      </c>
      <c r="P334" s="10">
        <v>270.33</v>
      </c>
      <c r="Q334" s="209">
        <v>1119.74</v>
      </c>
      <c r="R334" s="10"/>
      <c r="S334" s="371"/>
      <c r="T334" s="372"/>
      <c r="U334" s="10">
        <v>153</v>
      </c>
      <c r="V334" s="10">
        <v>47</v>
      </c>
      <c r="W334" s="10">
        <v>86</v>
      </c>
      <c r="X334" s="10">
        <v>54</v>
      </c>
      <c r="Y334" s="10">
        <v>224</v>
      </c>
      <c r="Z334" s="10"/>
      <c r="AA334" s="197"/>
      <c r="AB334" s="10"/>
      <c r="AC334" s="10"/>
      <c r="AD334" s="232"/>
      <c r="AE334" s="210"/>
      <c r="AF334" s="210"/>
      <c r="AG334" s="210"/>
      <c r="AH334" s="210"/>
      <c r="AI334" s="210"/>
      <c r="AJ334" s="210"/>
      <c r="AK334" s="371"/>
      <c r="AL334" s="372"/>
      <c r="AM334" s="210"/>
      <c r="AN334" s="210"/>
      <c r="AO334" s="210"/>
      <c r="AP334" s="210"/>
      <c r="AQ334" s="210"/>
      <c r="AR334" s="210"/>
      <c r="AS334" s="371"/>
      <c r="AT334" s="372"/>
      <c r="AU334" s="210"/>
      <c r="AV334" s="210"/>
      <c r="AW334" s="210"/>
      <c r="AX334" s="210"/>
      <c r="AY334" s="210"/>
      <c r="AZ334" s="210"/>
      <c r="BA334" s="197"/>
    </row>
    <row r="335" spans="1:53" x14ac:dyDescent="0.25">
      <c r="A335" s="208"/>
      <c r="B335" s="10" t="s">
        <v>567</v>
      </c>
      <c r="C335" s="10"/>
      <c r="D335" s="232">
        <v>8252</v>
      </c>
      <c r="E335" s="10">
        <v>156</v>
      </c>
      <c r="F335" s="10">
        <v>89</v>
      </c>
      <c r="G335" s="10">
        <v>55</v>
      </c>
      <c r="H335" s="10">
        <v>53</v>
      </c>
      <c r="I335" s="10">
        <v>76</v>
      </c>
      <c r="J335" s="10"/>
      <c r="K335" s="371"/>
      <c r="L335" s="372"/>
      <c r="M335" s="209">
        <v>47921.27</v>
      </c>
      <c r="N335" s="209">
        <v>17765.07</v>
      </c>
      <c r="O335" s="209">
        <v>8715.6</v>
      </c>
      <c r="P335" s="209">
        <v>8191.09</v>
      </c>
      <c r="Q335" s="209">
        <v>112019.85</v>
      </c>
      <c r="R335" s="10"/>
      <c r="S335" s="371"/>
      <c r="T335" s="372"/>
      <c r="U335" s="10">
        <v>258</v>
      </c>
      <c r="V335" s="10">
        <v>96</v>
      </c>
      <c r="W335" s="10">
        <v>48</v>
      </c>
      <c r="X335" s="10">
        <v>45</v>
      </c>
      <c r="Y335" s="10">
        <v>606</v>
      </c>
      <c r="Z335" s="10"/>
      <c r="AA335" s="197"/>
      <c r="AB335" s="10"/>
      <c r="AC335" s="10"/>
      <c r="AD335" s="232"/>
      <c r="AE335" s="210"/>
      <c r="AF335" s="210"/>
      <c r="AG335" s="210"/>
      <c r="AH335" s="210"/>
      <c r="AI335" s="210"/>
      <c r="AJ335" s="210"/>
      <c r="AK335" s="371"/>
      <c r="AL335" s="372"/>
      <c r="AM335" s="210"/>
      <c r="AN335" s="210"/>
      <c r="AO335" s="210"/>
      <c r="AP335" s="210"/>
      <c r="AQ335" s="210"/>
      <c r="AR335" s="210"/>
      <c r="AS335" s="371"/>
      <c r="AT335" s="372"/>
      <c r="AU335" s="210"/>
      <c r="AV335" s="210"/>
      <c r="AW335" s="210"/>
      <c r="AX335" s="210"/>
      <c r="AY335" s="210"/>
      <c r="AZ335" s="210"/>
      <c r="BA335" s="197"/>
    </row>
    <row r="336" spans="1:53" x14ac:dyDescent="0.25">
      <c r="A336" s="208"/>
      <c r="B336" s="10" t="s">
        <v>569</v>
      </c>
      <c r="C336" s="10"/>
      <c r="D336" s="232">
        <v>8260</v>
      </c>
      <c r="E336" s="10">
        <v>1578</v>
      </c>
      <c r="F336" s="10">
        <v>992</v>
      </c>
      <c r="G336" s="10">
        <v>779</v>
      </c>
      <c r="H336" s="10">
        <v>703</v>
      </c>
      <c r="I336" s="10">
        <v>613</v>
      </c>
      <c r="J336" s="10"/>
      <c r="K336" s="371"/>
      <c r="L336" s="372"/>
      <c r="M336" s="209">
        <v>135098.59</v>
      </c>
      <c r="N336" s="209">
        <v>66179.240000000005</v>
      </c>
      <c r="O336" s="209">
        <v>49694.41</v>
      </c>
      <c r="P336" s="209">
        <v>74075.820000000007</v>
      </c>
      <c r="Q336" s="209">
        <v>266427.78999999998</v>
      </c>
      <c r="R336" s="10"/>
      <c r="S336" s="371"/>
      <c r="T336" s="372"/>
      <c r="U336" s="10">
        <v>78</v>
      </c>
      <c r="V336" s="10">
        <v>38</v>
      </c>
      <c r="W336" s="10">
        <v>29</v>
      </c>
      <c r="X336" s="10">
        <v>43</v>
      </c>
      <c r="Y336" s="10">
        <v>154</v>
      </c>
      <c r="Z336" s="10"/>
      <c r="AA336" s="197"/>
      <c r="AB336" s="10"/>
      <c r="AC336" s="10"/>
      <c r="AD336" s="232"/>
      <c r="AE336" s="210"/>
      <c r="AF336" s="210"/>
      <c r="AG336" s="210"/>
      <c r="AH336" s="210"/>
      <c r="AI336" s="210"/>
      <c r="AJ336" s="210"/>
      <c r="AK336" s="371"/>
      <c r="AL336" s="372"/>
      <c r="AM336" s="210"/>
      <c r="AN336" s="210"/>
      <c r="AO336" s="210"/>
      <c r="AP336" s="210"/>
      <c r="AQ336" s="210"/>
      <c r="AR336" s="210"/>
      <c r="AS336" s="371"/>
      <c r="AT336" s="372"/>
      <c r="AU336" s="210"/>
      <c r="AV336" s="210"/>
      <c r="AW336" s="210"/>
      <c r="AX336" s="210"/>
      <c r="AY336" s="210"/>
      <c r="AZ336" s="210"/>
      <c r="BA336" s="197"/>
    </row>
    <row r="337" spans="1:53" x14ac:dyDescent="0.25">
      <c r="A337" s="208"/>
      <c r="B337" s="10" t="s">
        <v>571</v>
      </c>
      <c r="C337" s="10"/>
      <c r="D337" s="232">
        <v>8009</v>
      </c>
      <c r="E337" s="10">
        <v>1</v>
      </c>
      <c r="F337" s="10">
        <v>1</v>
      </c>
      <c r="G337" s="10">
        <v>1</v>
      </c>
      <c r="H337" s="10">
        <v>1</v>
      </c>
      <c r="I337" s="10">
        <v>1</v>
      </c>
      <c r="J337" s="10"/>
      <c r="K337" s="371"/>
      <c r="L337" s="372"/>
      <c r="M337" s="10">
        <v>43.48</v>
      </c>
      <c r="N337" s="10">
        <v>29.97</v>
      </c>
      <c r="O337" s="10">
        <v>49.21</v>
      </c>
      <c r="P337" s="10">
        <v>20.5</v>
      </c>
      <c r="Q337" s="10">
        <v>407.36</v>
      </c>
      <c r="R337" s="10"/>
      <c r="S337" s="371"/>
      <c r="T337" s="372"/>
      <c r="U337" s="10">
        <v>43</v>
      </c>
      <c r="V337" s="10">
        <v>30</v>
      </c>
      <c r="W337" s="10">
        <v>49</v>
      </c>
      <c r="X337" s="10">
        <v>21</v>
      </c>
      <c r="Y337" s="10">
        <v>407</v>
      </c>
      <c r="Z337" s="10"/>
      <c r="AA337" s="197"/>
      <c r="AB337" s="10"/>
      <c r="AC337" s="10"/>
      <c r="AD337" s="232"/>
      <c r="AE337" s="210"/>
      <c r="AF337" s="210"/>
      <c r="AG337" s="210"/>
      <c r="AH337" s="210"/>
      <c r="AI337" s="210"/>
      <c r="AJ337" s="210"/>
      <c r="AK337" s="371"/>
      <c r="AL337" s="372"/>
      <c r="AM337" s="210"/>
      <c r="AN337" s="210"/>
      <c r="AO337" s="210"/>
      <c r="AP337" s="210"/>
      <c r="AQ337" s="210"/>
      <c r="AR337" s="210"/>
      <c r="AS337" s="371"/>
      <c r="AT337" s="372"/>
      <c r="AU337" s="210"/>
      <c r="AV337" s="210"/>
      <c r="AW337" s="210"/>
      <c r="AX337" s="210"/>
      <c r="AY337" s="210"/>
      <c r="AZ337" s="210"/>
      <c r="BA337" s="197"/>
    </row>
    <row r="338" spans="1:53" x14ac:dyDescent="0.25">
      <c r="A338" s="208"/>
      <c r="B338" s="10" t="s">
        <v>571</v>
      </c>
      <c r="C338" s="10"/>
      <c r="D338" s="232">
        <v>8094</v>
      </c>
      <c r="E338" s="10">
        <v>2383</v>
      </c>
      <c r="F338" s="10">
        <v>1609</v>
      </c>
      <c r="G338" s="10">
        <v>1373</v>
      </c>
      <c r="H338" s="10">
        <v>1172</v>
      </c>
      <c r="I338" s="10">
        <v>1563</v>
      </c>
      <c r="J338" s="10"/>
      <c r="K338" s="371"/>
      <c r="L338" s="372"/>
      <c r="M338" s="209">
        <v>440976.18</v>
      </c>
      <c r="N338" s="209">
        <v>248941.96</v>
      </c>
      <c r="O338" s="209">
        <v>196536.67</v>
      </c>
      <c r="P338" s="209">
        <v>174992.09</v>
      </c>
      <c r="Q338" s="209">
        <v>1655148.49</v>
      </c>
      <c r="R338" s="10"/>
      <c r="S338" s="371"/>
      <c r="T338" s="372"/>
      <c r="U338" s="10">
        <v>139</v>
      </c>
      <c r="V338" s="10">
        <v>79</v>
      </c>
      <c r="W338" s="10">
        <v>63</v>
      </c>
      <c r="X338" s="10">
        <v>59</v>
      </c>
      <c r="Y338" s="10">
        <v>523</v>
      </c>
      <c r="Z338" s="10"/>
      <c r="AA338" s="197"/>
      <c r="AB338" s="10"/>
      <c r="AC338" s="10"/>
      <c r="AD338" s="232"/>
      <c r="AE338" s="210"/>
      <c r="AF338" s="210"/>
      <c r="AG338" s="210"/>
      <c r="AH338" s="210"/>
      <c r="AI338" s="210"/>
      <c r="AJ338" s="210"/>
      <c r="AK338" s="371"/>
      <c r="AL338" s="372"/>
      <c r="AM338" s="210"/>
      <c r="AN338" s="210"/>
      <c r="AO338" s="210"/>
      <c r="AP338" s="210"/>
      <c r="AQ338" s="210"/>
      <c r="AR338" s="210"/>
      <c r="AS338" s="371"/>
      <c r="AT338" s="372"/>
      <c r="AU338" s="210"/>
      <c r="AV338" s="210"/>
      <c r="AW338" s="210"/>
      <c r="AX338" s="210"/>
      <c r="AY338" s="210"/>
      <c r="AZ338" s="210"/>
      <c r="BA338" s="197"/>
    </row>
    <row r="339" spans="1:53" x14ac:dyDescent="0.25">
      <c r="A339" s="208"/>
      <c r="B339" s="10" t="s">
        <v>572</v>
      </c>
      <c r="C339" s="10"/>
      <c r="D339" s="232">
        <v>8344</v>
      </c>
      <c r="E339" s="10">
        <v>49</v>
      </c>
      <c r="F339" s="10">
        <v>25</v>
      </c>
      <c r="G339" s="10">
        <v>17</v>
      </c>
      <c r="H339" s="10">
        <v>10</v>
      </c>
      <c r="I339" s="10">
        <v>18</v>
      </c>
      <c r="J339" s="10"/>
      <c r="K339" s="371"/>
      <c r="L339" s="372"/>
      <c r="M339" s="209">
        <v>12917.42</v>
      </c>
      <c r="N339" s="209">
        <v>5694.45</v>
      </c>
      <c r="O339" s="209">
        <v>3179.06</v>
      </c>
      <c r="P339" s="209">
        <v>1925.79</v>
      </c>
      <c r="Q339" s="209">
        <v>21919.71</v>
      </c>
      <c r="R339" s="10"/>
      <c r="S339" s="371"/>
      <c r="T339" s="372"/>
      <c r="U339" s="10">
        <v>239</v>
      </c>
      <c r="V339" s="10">
        <v>105</v>
      </c>
      <c r="W339" s="10">
        <v>59</v>
      </c>
      <c r="X339" s="10">
        <v>36</v>
      </c>
      <c r="Y339" s="10">
        <v>406</v>
      </c>
      <c r="Z339" s="10"/>
      <c r="AA339" s="197"/>
      <c r="AB339" s="10"/>
      <c r="AC339" s="10"/>
      <c r="AD339" s="232"/>
      <c r="AE339" s="210"/>
      <c r="AF339" s="210"/>
      <c r="AG339" s="210"/>
      <c r="AH339" s="210"/>
      <c r="AI339" s="210"/>
      <c r="AJ339" s="210"/>
      <c r="AK339" s="371"/>
      <c r="AL339" s="372"/>
      <c r="AM339" s="210"/>
      <c r="AN339" s="210"/>
      <c r="AO339" s="210"/>
      <c r="AP339" s="210"/>
      <c r="AQ339" s="210"/>
      <c r="AR339" s="210"/>
      <c r="AS339" s="371"/>
      <c r="AT339" s="372"/>
      <c r="AU339" s="210"/>
      <c r="AV339" s="210"/>
      <c r="AW339" s="210"/>
      <c r="AX339" s="210"/>
      <c r="AY339" s="210"/>
      <c r="AZ339" s="210"/>
      <c r="BA339" s="197"/>
    </row>
    <row r="340" spans="1:53" x14ac:dyDescent="0.25">
      <c r="A340" s="208"/>
      <c r="B340" s="10" t="s">
        <v>656</v>
      </c>
      <c r="C340" s="10"/>
      <c r="D340" s="232">
        <v>8095</v>
      </c>
      <c r="E340" s="10">
        <v>63</v>
      </c>
      <c r="F340" s="10">
        <v>30</v>
      </c>
      <c r="G340" s="10">
        <v>24</v>
      </c>
      <c r="H340" s="10">
        <v>22</v>
      </c>
      <c r="I340" s="10">
        <v>29</v>
      </c>
      <c r="J340" s="10"/>
      <c r="K340" s="371"/>
      <c r="L340" s="372"/>
      <c r="M340" s="209">
        <v>14509.83</v>
      </c>
      <c r="N340" s="209">
        <v>5971.03</v>
      </c>
      <c r="O340" s="209">
        <v>4259.3900000000003</v>
      </c>
      <c r="P340" s="209">
        <v>3515.61</v>
      </c>
      <c r="Q340" s="209">
        <v>26771.279999999999</v>
      </c>
      <c r="R340" s="10"/>
      <c r="S340" s="371"/>
      <c r="T340" s="372"/>
      <c r="U340" s="10">
        <v>202</v>
      </c>
      <c r="V340" s="10">
        <v>83</v>
      </c>
      <c r="W340" s="10">
        <v>59</v>
      </c>
      <c r="X340" s="10">
        <v>50</v>
      </c>
      <c r="Y340" s="10">
        <v>372</v>
      </c>
      <c r="Z340" s="10"/>
      <c r="AA340" s="197"/>
      <c r="AB340" s="10"/>
      <c r="AC340" s="10"/>
      <c r="AD340" s="232"/>
      <c r="AE340" s="210"/>
      <c r="AF340" s="210"/>
      <c r="AG340" s="210"/>
      <c r="AH340" s="210"/>
      <c r="AI340" s="210"/>
      <c r="AJ340" s="210"/>
      <c r="AK340" s="371"/>
      <c r="AL340" s="372"/>
      <c r="AM340" s="210"/>
      <c r="AN340" s="210"/>
      <c r="AO340" s="210"/>
      <c r="AP340" s="210"/>
      <c r="AQ340" s="210"/>
      <c r="AR340" s="210"/>
      <c r="AS340" s="371"/>
      <c r="AT340" s="372"/>
      <c r="AU340" s="210"/>
      <c r="AV340" s="210"/>
      <c r="AW340" s="210"/>
      <c r="AX340" s="210"/>
      <c r="AY340" s="210"/>
      <c r="AZ340" s="210"/>
      <c r="BA340" s="197"/>
    </row>
    <row r="341" spans="1:53" x14ac:dyDescent="0.25">
      <c r="A341" s="208"/>
      <c r="B341" s="10" t="s">
        <v>575</v>
      </c>
      <c r="C341" s="10"/>
      <c r="D341" s="232">
        <v>8260</v>
      </c>
      <c r="E341" s="10">
        <v>1</v>
      </c>
      <c r="F341" s="10">
        <v>1</v>
      </c>
      <c r="G341" s="10">
        <v>1</v>
      </c>
      <c r="H341" s="10">
        <v>1</v>
      </c>
      <c r="I341" s="10">
        <v>1</v>
      </c>
      <c r="J341" s="10"/>
      <c r="K341" s="371"/>
      <c r="L341" s="372"/>
      <c r="M341" s="10">
        <v>7.88</v>
      </c>
      <c r="N341" s="10">
        <v>6.85</v>
      </c>
      <c r="O341" s="10">
        <v>24.03</v>
      </c>
      <c r="P341" s="10">
        <v>9.89</v>
      </c>
      <c r="Q341" s="10">
        <v>460.79</v>
      </c>
      <c r="R341" s="10"/>
      <c r="S341" s="371"/>
      <c r="T341" s="372"/>
      <c r="U341" s="10">
        <v>8</v>
      </c>
      <c r="V341" s="10">
        <v>7</v>
      </c>
      <c r="W341" s="10">
        <v>24</v>
      </c>
      <c r="X341" s="10">
        <v>10</v>
      </c>
      <c r="Y341" s="10">
        <v>461</v>
      </c>
      <c r="Z341" s="10"/>
      <c r="AA341" s="197"/>
      <c r="AB341" s="10"/>
      <c r="AC341" s="10"/>
      <c r="AD341" s="232"/>
      <c r="AE341" s="210"/>
      <c r="AF341" s="210"/>
      <c r="AG341" s="210"/>
      <c r="AH341" s="210"/>
      <c r="AI341" s="210"/>
      <c r="AJ341" s="210"/>
      <c r="AK341" s="371"/>
      <c r="AL341" s="372"/>
      <c r="AM341" s="210"/>
      <c r="AN341" s="210"/>
      <c r="AO341" s="210"/>
      <c r="AP341" s="210"/>
      <c r="AQ341" s="210"/>
      <c r="AR341" s="210"/>
      <c r="AS341" s="371"/>
      <c r="AT341" s="372"/>
      <c r="AU341" s="210"/>
      <c r="AV341" s="210"/>
      <c r="AW341" s="210"/>
      <c r="AX341" s="210"/>
      <c r="AY341" s="210"/>
      <c r="AZ341" s="210"/>
      <c r="BA341" s="197"/>
    </row>
    <row r="342" spans="1:53" x14ac:dyDescent="0.25">
      <c r="A342" s="208"/>
      <c r="B342" s="10" t="s">
        <v>575</v>
      </c>
      <c r="C342" s="10"/>
      <c r="D342" s="232">
        <v>8270</v>
      </c>
      <c r="E342" s="10">
        <v>313</v>
      </c>
      <c r="F342" s="10">
        <v>218</v>
      </c>
      <c r="G342" s="10">
        <v>193</v>
      </c>
      <c r="H342" s="10">
        <v>189</v>
      </c>
      <c r="I342" s="10">
        <v>211</v>
      </c>
      <c r="J342" s="10"/>
      <c r="K342" s="371"/>
      <c r="L342" s="372"/>
      <c r="M342" s="209">
        <v>57566.02</v>
      </c>
      <c r="N342" s="209">
        <v>27549.759999999998</v>
      </c>
      <c r="O342" s="209">
        <v>21535.48</v>
      </c>
      <c r="P342" s="209">
        <v>22212.799999999999</v>
      </c>
      <c r="Q342" s="209">
        <v>171308.05</v>
      </c>
      <c r="R342" s="10"/>
      <c r="S342" s="371"/>
      <c r="T342" s="372"/>
      <c r="U342" s="10">
        <v>146</v>
      </c>
      <c r="V342" s="10">
        <v>70</v>
      </c>
      <c r="W342" s="10">
        <v>55</v>
      </c>
      <c r="X342" s="10">
        <v>57</v>
      </c>
      <c r="Y342" s="10">
        <v>438</v>
      </c>
      <c r="Z342" s="10"/>
      <c r="AA342" s="197"/>
      <c r="AB342" s="10"/>
      <c r="AC342" s="10"/>
      <c r="AD342" s="232"/>
      <c r="AE342" s="210"/>
      <c r="AF342" s="210"/>
      <c r="AG342" s="210"/>
      <c r="AH342" s="210"/>
      <c r="AI342" s="210"/>
      <c r="AJ342" s="210"/>
      <c r="AK342" s="371"/>
      <c r="AL342" s="372"/>
      <c r="AM342" s="210"/>
      <c r="AN342" s="210"/>
      <c r="AO342" s="210"/>
      <c r="AP342" s="210"/>
      <c r="AQ342" s="210"/>
      <c r="AR342" s="210"/>
      <c r="AS342" s="371"/>
      <c r="AT342" s="372"/>
      <c r="AU342" s="210"/>
      <c r="AV342" s="210"/>
      <c r="AW342" s="210"/>
      <c r="AX342" s="210"/>
      <c r="AY342" s="210"/>
      <c r="AZ342" s="210"/>
      <c r="BA342" s="197"/>
    </row>
    <row r="343" spans="1:53" x14ac:dyDescent="0.25">
      <c r="A343" s="208"/>
      <c r="B343" s="10" t="s">
        <v>579</v>
      </c>
      <c r="C343" s="10"/>
      <c r="D343" s="232">
        <v>8098</v>
      </c>
      <c r="E343" s="10">
        <v>511</v>
      </c>
      <c r="F343" s="10">
        <v>282</v>
      </c>
      <c r="G343" s="10">
        <v>201</v>
      </c>
      <c r="H343" s="10">
        <v>190</v>
      </c>
      <c r="I343" s="10">
        <v>245</v>
      </c>
      <c r="J343" s="10"/>
      <c r="K343" s="371"/>
      <c r="L343" s="372"/>
      <c r="M343" s="209">
        <v>113100.33</v>
      </c>
      <c r="N343" s="209">
        <v>46610.63</v>
      </c>
      <c r="O343" s="209">
        <v>36496.22</v>
      </c>
      <c r="P343" s="209">
        <v>26183.54</v>
      </c>
      <c r="Q343" s="209">
        <v>214106.4</v>
      </c>
      <c r="R343" s="10"/>
      <c r="S343" s="371"/>
      <c r="T343" s="372"/>
      <c r="U343" s="10">
        <v>191</v>
      </c>
      <c r="V343" s="10">
        <v>79</v>
      </c>
      <c r="W343" s="10">
        <v>63</v>
      </c>
      <c r="X343" s="10">
        <v>45</v>
      </c>
      <c r="Y343" s="10">
        <v>363</v>
      </c>
      <c r="Z343" s="10"/>
      <c r="AA343" s="197"/>
      <c r="AB343" s="10"/>
      <c r="AC343" s="10"/>
      <c r="AD343" s="232"/>
      <c r="AE343" s="210"/>
      <c r="AF343" s="210"/>
      <c r="AG343" s="210"/>
      <c r="AH343" s="210"/>
      <c r="AI343" s="210"/>
      <c r="AJ343" s="210"/>
      <c r="AK343" s="371"/>
      <c r="AL343" s="372"/>
      <c r="AM343" s="210"/>
      <c r="AN343" s="210"/>
      <c r="AO343" s="210"/>
      <c r="AP343" s="210"/>
      <c r="AQ343" s="210"/>
      <c r="AR343" s="210"/>
      <c r="AS343" s="371"/>
      <c r="AT343" s="372"/>
      <c r="AU343" s="210"/>
      <c r="AV343" s="210"/>
      <c r="AW343" s="210"/>
      <c r="AX343" s="210"/>
      <c r="AY343" s="210"/>
      <c r="AZ343" s="210"/>
      <c r="BA343" s="197"/>
    </row>
    <row r="344" spans="1:53" x14ac:dyDescent="0.25">
      <c r="A344" s="208"/>
      <c r="B344" s="10" t="s">
        <v>581</v>
      </c>
      <c r="C344" s="10"/>
      <c r="D344" s="232">
        <v>8098</v>
      </c>
      <c r="E344" s="10">
        <v>17</v>
      </c>
      <c r="F344" s="10">
        <v>15</v>
      </c>
      <c r="G344" s="10">
        <v>12</v>
      </c>
      <c r="H344" s="10">
        <v>11</v>
      </c>
      <c r="I344" s="10">
        <v>10</v>
      </c>
      <c r="J344" s="10"/>
      <c r="K344" s="371"/>
      <c r="L344" s="372"/>
      <c r="M344" s="10">
        <v>284.3</v>
      </c>
      <c r="N344" s="10">
        <v>255.06</v>
      </c>
      <c r="O344" s="10">
        <v>449.12</v>
      </c>
      <c r="P344" s="10">
        <v>776.38</v>
      </c>
      <c r="Q344" s="209">
        <v>2744.09</v>
      </c>
      <c r="R344" s="10"/>
      <c r="S344" s="371"/>
      <c r="T344" s="372"/>
      <c r="U344" s="10">
        <v>16</v>
      </c>
      <c r="V344" s="10">
        <v>14</v>
      </c>
      <c r="W344" s="10">
        <v>25</v>
      </c>
      <c r="X344" s="10">
        <v>43</v>
      </c>
      <c r="Y344" s="10">
        <v>161</v>
      </c>
      <c r="Z344" s="10"/>
      <c r="AA344" s="197"/>
      <c r="AB344" s="10"/>
      <c r="AC344" s="10"/>
      <c r="AD344" s="232"/>
      <c r="AE344" s="210"/>
      <c r="AF344" s="210"/>
      <c r="AG344" s="210"/>
      <c r="AH344" s="210"/>
      <c r="AI344" s="210"/>
      <c r="AJ344" s="210"/>
      <c r="AK344" s="371"/>
      <c r="AL344" s="372"/>
      <c r="AM344" s="210"/>
      <c r="AN344" s="210"/>
      <c r="AO344" s="210"/>
      <c r="AP344" s="210"/>
      <c r="AQ344" s="210"/>
      <c r="AR344" s="210"/>
      <c r="AS344" s="371"/>
      <c r="AT344" s="372"/>
      <c r="AU344" s="210"/>
      <c r="AV344" s="210"/>
      <c r="AW344" s="210"/>
      <c r="AX344" s="210"/>
      <c r="AY344" s="210"/>
      <c r="AZ344" s="210"/>
      <c r="BA344" s="197"/>
    </row>
    <row r="345" spans="1:53" ht="15.75" thickBot="1" x14ac:dyDescent="0.3">
      <c r="A345" s="208"/>
      <c r="B345" s="10"/>
      <c r="C345" s="10"/>
      <c r="D345" s="232"/>
      <c r="E345" s="10"/>
      <c r="F345" s="10"/>
      <c r="G345" s="10"/>
      <c r="H345" s="10"/>
      <c r="I345" s="10"/>
      <c r="J345" s="10"/>
      <c r="K345" s="371"/>
      <c r="L345" s="372"/>
      <c r="M345" s="10"/>
      <c r="N345" s="10"/>
      <c r="O345" s="10"/>
      <c r="P345" s="10"/>
      <c r="Q345" s="10"/>
      <c r="R345" s="10"/>
      <c r="S345" s="371"/>
      <c r="T345" s="372"/>
      <c r="U345" s="10"/>
      <c r="V345" s="10"/>
      <c r="W345" s="10"/>
      <c r="X345" s="10"/>
      <c r="Y345" s="10"/>
      <c r="Z345" s="10"/>
      <c r="AA345" s="197"/>
      <c r="AB345" s="10"/>
      <c r="AC345" s="10"/>
      <c r="AD345" s="232"/>
      <c r="AE345" s="210"/>
      <c r="AF345" s="210"/>
      <c r="AG345" s="210"/>
      <c r="AH345" s="210"/>
      <c r="AI345" s="210"/>
      <c r="AJ345" s="210"/>
      <c r="AK345" s="371"/>
      <c r="AL345" s="372"/>
      <c r="AM345" s="210"/>
      <c r="AN345" s="210"/>
      <c r="AO345" s="210"/>
      <c r="AP345" s="210"/>
      <c r="AQ345" s="210"/>
      <c r="AR345" s="210"/>
      <c r="AS345" s="371"/>
      <c r="AT345" s="372"/>
      <c r="AU345" s="210"/>
      <c r="AV345" s="210"/>
      <c r="AW345" s="210"/>
      <c r="AX345" s="210"/>
      <c r="AY345" s="210"/>
      <c r="AZ345" s="210"/>
      <c r="BA345" s="197"/>
    </row>
    <row r="346" spans="1:53" ht="15.75" thickBot="1" x14ac:dyDescent="0.3">
      <c r="A346" s="197"/>
      <c r="B346" s="214" t="s">
        <v>710</v>
      </c>
      <c r="C346" s="215"/>
      <c r="D346" s="233"/>
      <c r="E346" s="276">
        <f>SUM(E19:E344)</f>
        <v>70336</v>
      </c>
      <c r="F346" s="276">
        <f t="shared" ref="F346:I346" si="0">SUM(F19:F344)</f>
        <v>49063</v>
      </c>
      <c r="G346" s="276">
        <f t="shared" si="0"/>
        <v>39763</v>
      </c>
      <c r="H346" s="276">
        <f t="shared" si="0"/>
        <v>36741</v>
      </c>
      <c r="I346" s="276">
        <f t="shared" si="0"/>
        <v>44846</v>
      </c>
      <c r="J346" s="217"/>
      <c r="K346" s="197"/>
      <c r="L346" s="218" t="s">
        <v>711</v>
      </c>
      <c r="M346" s="277">
        <f t="shared" ref="M346:Q346" si="1">SUM(M19:M344)</f>
        <v>13108800.179999998</v>
      </c>
      <c r="N346" s="278">
        <f t="shared" si="1"/>
        <v>7352335.8900000034</v>
      </c>
      <c r="O346" s="279">
        <f t="shared" si="1"/>
        <v>5121070.0999999959</v>
      </c>
      <c r="P346" s="279">
        <f t="shared" si="1"/>
        <v>5243122.6400000015</v>
      </c>
      <c r="Q346" s="279">
        <f t="shared" si="1"/>
        <v>43481490.000000022</v>
      </c>
      <c r="R346" s="220"/>
      <c r="S346" s="197"/>
      <c r="T346" s="218" t="s">
        <v>712</v>
      </c>
      <c r="U346" s="280">
        <f>AVERAGE(U19:U344)</f>
        <v>173.1079365079365</v>
      </c>
      <c r="V346" s="281">
        <f t="shared" ref="V346:Y346" si="2">AVERAGE(V19:V344)</f>
        <v>94.412162162162161</v>
      </c>
      <c r="W346" s="282">
        <f t="shared" si="2"/>
        <v>65.364583333333329</v>
      </c>
      <c r="X346" s="282">
        <f t="shared" si="2"/>
        <v>67.774647887323937</v>
      </c>
      <c r="Y346" s="282">
        <f t="shared" si="2"/>
        <v>493.73469387755102</v>
      </c>
      <c r="Z346" s="217"/>
      <c r="AA346" s="197"/>
      <c r="AB346" s="214" t="s">
        <v>710</v>
      </c>
      <c r="AC346" s="215"/>
      <c r="AD346" s="233"/>
      <c r="AE346" s="284">
        <f>SUM(AE19:AE344)</f>
        <v>8306</v>
      </c>
      <c r="AF346" s="283">
        <f t="shared" ref="AF346:AI346" si="3">SUM(AF19:AF344)</f>
        <v>4838</v>
      </c>
      <c r="AG346" s="283">
        <f t="shared" si="3"/>
        <v>3365</v>
      </c>
      <c r="AH346" s="283">
        <f t="shared" si="3"/>
        <v>2747</v>
      </c>
      <c r="AI346" s="283">
        <f t="shared" si="3"/>
        <v>2519</v>
      </c>
      <c r="AJ346" s="224"/>
      <c r="AK346" s="197"/>
      <c r="AL346" s="218" t="s">
        <v>711</v>
      </c>
      <c r="AM346" s="284">
        <f t="shared" ref="AM346:AQ346" si="4">SUM(AM19:AM344)</f>
        <v>4309309.5800000019</v>
      </c>
      <c r="AN346" s="283">
        <f t="shared" si="4"/>
        <v>1735063.45</v>
      </c>
      <c r="AO346" s="283">
        <f t="shared" si="4"/>
        <v>857592.30000000028</v>
      </c>
      <c r="AP346" s="283">
        <f t="shared" si="4"/>
        <v>678254.12000000011</v>
      </c>
      <c r="AQ346" s="283">
        <f t="shared" si="4"/>
        <v>2649228.1400000015</v>
      </c>
      <c r="AR346" s="224"/>
      <c r="AS346" s="197"/>
      <c r="AT346" s="218" t="s">
        <v>712</v>
      </c>
      <c r="AU346" s="285">
        <f>AVERAGE(AU19:AU344)</f>
        <v>410.31111111111113</v>
      </c>
      <c r="AV346" s="286">
        <f t="shared" ref="AV346:AY346" si="5">AVERAGE(AV19:AV344)</f>
        <v>160.25104602510461</v>
      </c>
      <c r="AW346" s="286">
        <f t="shared" si="5"/>
        <v>143.01327433628319</v>
      </c>
      <c r="AX346" s="286">
        <f t="shared" si="5"/>
        <v>76.913242009132418</v>
      </c>
      <c r="AY346" s="286">
        <f t="shared" si="5"/>
        <v>290.66210045662098</v>
      </c>
      <c r="AZ346" s="224"/>
      <c r="BA346" s="197"/>
    </row>
    <row r="347" spans="1:53" x14ac:dyDescent="0.25">
      <c r="A347" s="197"/>
      <c r="B347" s="197"/>
      <c r="C347" s="197"/>
      <c r="D347" s="230"/>
      <c r="E347" s="197"/>
      <c r="F347" s="197"/>
      <c r="G347" s="197"/>
      <c r="H347" s="197"/>
      <c r="I347" s="197"/>
      <c r="J347" s="197"/>
      <c r="K347" s="369"/>
      <c r="L347" s="369"/>
      <c r="M347" s="197"/>
      <c r="N347" s="197"/>
      <c r="O347" s="197"/>
      <c r="P347" s="197"/>
      <c r="Q347" s="197"/>
      <c r="R347" s="197"/>
      <c r="S347" s="369"/>
      <c r="T347" s="369"/>
      <c r="U347" s="197"/>
      <c r="V347" s="197"/>
      <c r="W347" s="197"/>
      <c r="X347" s="197"/>
      <c r="Y347" s="197"/>
      <c r="Z347" s="197"/>
      <c r="AA347" s="369"/>
      <c r="AB347" s="369"/>
      <c r="AC347" s="197"/>
      <c r="AD347" s="230"/>
      <c r="AE347" s="197"/>
      <c r="AF347" s="197"/>
      <c r="AG347" s="197"/>
      <c r="AH347" s="197"/>
      <c r="AI347" s="197"/>
      <c r="AJ347" s="197"/>
      <c r="AK347" s="369"/>
      <c r="AL347" s="369"/>
      <c r="AM347" s="197"/>
      <c r="AN347" s="197"/>
      <c r="AO347" s="197"/>
      <c r="AP347" s="197"/>
      <c r="AQ347" s="197"/>
      <c r="AR347" s="197"/>
      <c r="AS347" s="369"/>
      <c r="AT347" s="369"/>
      <c r="AU347" s="197"/>
      <c r="AV347" s="197"/>
      <c r="AW347" s="197"/>
      <c r="AX347" s="197"/>
      <c r="AY347" s="197"/>
      <c r="AZ347" s="197"/>
      <c r="BA347" s="197"/>
    </row>
    <row r="348" spans="1:53" x14ac:dyDescent="0.25">
      <c r="A348" s="197"/>
      <c r="B348" s="19"/>
      <c r="C348" s="19"/>
      <c r="D348" s="240"/>
      <c r="E348" s="375" t="s">
        <v>685</v>
      </c>
      <c r="F348" s="376"/>
      <c r="G348" s="376"/>
      <c r="H348" s="376"/>
      <c r="I348" s="376"/>
      <c r="J348" s="377"/>
      <c r="K348" s="205"/>
      <c r="L348" s="206"/>
      <c r="M348" s="375" t="s">
        <v>686</v>
      </c>
      <c r="N348" s="376"/>
      <c r="O348" s="376"/>
      <c r="P348" s="376"/>
      <c r="Q348" s="376"/>
      <c r="R348" s="376"/>
      <c r="S348" s="369"/>
      <c r="T348" s="372"/>
      <c r="U348" s="375" t="s">
        <v>687</v>
      </c>
      <c r="V348" s="376"/>
      <c r="W348" s="376"/>
      <c r="X348" s="376"/>
      <c r="Y348" s="376"/>
      <c r="Z348" s="376"/>
      <c r="AA348" s="369"/>
      <c r="AB348" s="369"/>
      <c r="AC348" s="197"/>
      <c r="AD348" s="230"/>
      <c r="AE348" s="373" t="s">
        <v>688</v>
      </c>
      <c r="AF348" s="374"/>
      <c r="AG348" s="374"/>
      <c r="AH348" s="374"/>
      <c r="AI348" s="374"/>
      <c r="AJ348" s="374"/>
      <c r="AK348" s="369"/>
      <c r="AL348" s="369"/>
      <c r="AM348" s="374" t="e">
        <v>#REF!</v>
      </c>
      <c r="AN348" s="374"/>
      <c r="AO348" s="374"/>
      <c r="AP348" s="374"/>
      <c r="AQ348" s="374"/>
      <c r="AR348" s="374"/>
      <c r="AS348" s="369"/>
      <c r="AT348" s="372"/>
      <c r="AU348" s="373" t="e">
        <v>#REF!</v>
      </c>
      <c r="AV348" s="374"/>
      <c r="AW348" s="374"/>
      <c r="AX348" s="374"/>
      <c r="AY348" s="374"/>
      <c r="AZ348" s="374"/>
      <c r="BA348" s="197"/>
    </row>
    <row r="349" spans="1:53" x14ac:dyDescent="0.25">
      <c r="A349" s="197"/>
      <c r="B349" s="10" t="s">
        <v>691</v>
      </c>
      <c r="C349" s="10" t="s">
        <v>44</v>
      </c>
      <c r="D349" s="231" t="s">
        <v>692</v>
      </c>
      <c r="E349" s="20" t="s">
        <v>693</v>
      </c>
      <c r="F349" s="20" t="s">
        <v>694</v>
      </c>
      <c r="G349" s="20" t="s">
        <v>695</v>
      </c>
      <c r="H349" s="20" t="s">
        <v>696</v>
      </c>
      <c r="I349" s="20" t="s">
        <v>697</v>
      </c>
      <c r="J349" s="20" t="s">
        <v>698</v>
      </c>
      <c r="K349" s="207"/>
      <c r="L349" s="197"/>
      <c r="M349" s="20" t="s">
        <v>693</v>
      </c>
      <c r="N349" s="144" t="s">
        <v>694</v>
      </c>
      <c r="O349" s="144" t="s">
        <v>695</v>
      </c>
      <c r="P349" s="144" t="s">
        <v>696</v>
      </c>
      <c r="Q349" s="144" t="s">
        <v>697</v>
      </c>
      <c r="R349" s="144" t="s">
        <v>698</v>
      </c>
      <c r="S349" s="371"/>
      <c r="T349" s="372"/>
      <c r="U349" s="20" t="s">
        <v>693</v>
      </c>
      <c r="V349" s="20" t="s">
        <v>694</v>
      </c>
      <c r="W349" s="20" t="s">
        <v>695</v>
      </c>
      <c r="X349" s="20" t="s">
        <v>696</v>
      </c>
      <c r="Y349" s="20" t="s">
        <v>697</v>
      </c>
      <c r="Z349" s="20" t="s">
        <v>698</v>
      </c>
      <c r="AA349" s="197"/>
      <c r="AB349" s="10" t="s">
        <v>691</v>
      </c>
      <c r="AC349" s="10" t="s">
        <v>44</v>
      </c>
      <c r="AD349" s="231" t="s">
        <v>692</v>
      </c>
      <c r="AE349" s="20" t="s">
        <v>693</v>
      </c>
      <c r="AF349" s="20" t="s">
        <v>694</v>
      </c>
      <c r="AG349" s="20" t="s">
        <v>695</v>
      </c>
      <c r="AH349" s="20" t="s">
        <v>696</v>
      </c>
      <c r="AI349" s="20" t="s">
        <v>697</v>
      </c>
      <c r="AJ349" s="20" t="s">
        <v>698</v>
      </c>
      <c r="AK349" s="371"/>
      <c r="AL349" s="372"/>
      <c r="AM349" s="20" t="s">
        <v>693</v>
      </c>
      <c r="AN349" s="20" t="s">
        <v>694</v>
      </c>
      <c r="AO349" s="20" t="s">
        <v>695</v>
      </c>
      <c r="AP349" s="20" t="s">
        <v>696</v>
      </c>
      <c r="AQ349" s="20" t="s">
        <v>697</v>
      </c>
      <c r="AR349" s="20" t="s">
        <v>698</v>
      </c>
      <c r="AS349" s="371"/>
      <c r="AT349" s="372"/>
      <c r="AU349" s="20" t="s">
        <v>693</v>
      </c>
      <c r="AV349" s="20" t="s">
        <v>694</v>
      </c>
      <c r="AW349" s="20" t="s">
        <v>695</v>
      </c>
      <c r="AX349" s="20" t="s">
        <v>696</v>
      </c>
      <c r="AY349" s="20" t="s">
        <v>697</v>
      </c>
      <c r="AZ349" s="20" t="s">
        <v>698</v>
      </c>
      <c r="BA349" s="197"/>
    </row>
    <row r="350" spans="1:53" x14ac:dyDescent="0.25">
      <c r="A350" s="197" t="s">
        <v>584</v>
      </c>
      <c r="B350" s="10" t="s">
        <v>61</v>
      </c>
      <c r="C350" s="10"/>
      <c r="D350" s="232">
        <v>8201</v>
      </c>
      <c r="E350" s="10">
        <v>4</v>
      </c>
      <c r="F350" s="10">
        <v>4</v>
      </c>
      <c r="G350" s="10">
        <v>4</v>
      </c>
      <c r="H350" s="10">
        <v>3</v>
      </c>
      <c r="I350" s="10">
        <v>3</v>
      </c>
      <c r="J350" s="10"/>
      <c r="K350" s="371"/>
      <c r="L350" s="372"/>
      <c r="M350" s="10">
        <v>200.72</v>
      </c>
      <c r="N350" s="10">
        <v>196.84</v>
      </c>
      <c r="O350" s="10">
        <v>178.29</v>
      </c>
      <c r="P350" s="10">
        <v>123.36</v>
      </c>
      <c r="Q350" s="10">
        <v>773.79</v>
      </c>
      <c r="R350" s="10"/>
      <c r="S350" s="371"/>
      <c r="T350" s="372"/>
      <c r="U350" s="10">
        <v>50.18</v>
      </c>
      <c r="V350" s="10">
        <v>49.21</v>
      </c>
      <c r="W350" s="10">
        <v>44.57</v>
      </c>
      <c r="X350" s="10">
        <v>30.84</v>
      </c>
      <c r="Y350" s="10">
        <v>193.45</v>
      </c>
      <c r="Z350" s="10"/>
      <c r="AA350" s="197"/>
      <c r="AB350" s="10" t="s">
        <v>61</v>
      </c>
      <c r="AC350" s="10"/>
      <c r="AD350" s="232">
        <v>8201</v>
      </c>
      <c r="AE350" s="210">
        <v>145</v>
      </c>
      <c r="AF350" s="210">
        <v>71</v>
      </c>
      <c r="AG350" s="210">
        <v>53</v>
      </c>
      <c r="AH350" s="210">
        <v>41</v>
      </c>
      <c r="AI350" s="210">
        <v>31</v>
      </c>
      <c r="AJ350" s="210"/>
      <c r="AK350" s="371"/>
      <c r="AL350" s="372"/>
      <c r="AM350" s="210">
        <v>43530.49</v>
      </c>
      <c r="AN350" s="210">
        <v>17191.09</v>
      </c>
      <c r="AO350" s="210">
        <v>4222.51</v>
      </c>
      <c r="AP350" s="210">
        <v>2942.78</v>
      </c>
      <c r="AQ350" s="210">
        <v>23849.65</v>
      </c>
      <c r="AR350" s="210"/>
      <c r="AS350" s="371"/>
      <c r="AT350" s="372"/>
      <c r="AU350" s="210">
        <v>284.51</v>
      </c>
      <c r="AV350" s="210">
        <v>112.36</v>
      </c>
      <c r="AW350" s="210">
        <v>28.72</v>
      </c>
      <c r="AX350" s="210">
        <v>20.72</v>
      </c>
      <c r="AY350" s="210">
        <v>159</v>
      </c>
      <c r="AZ350" s="210"/>
      <c r="BA350" s="197"/>
    </row>
    <row r="351" spans="1:53" x14ac:dyDescent="0.25">
      <c r="A351" s="197"/>
      <c r="B351" s="10" t="s">
        <v>244</v>
      </c>
      <c r="C351" s="10"/>
      <c r="D351" s="232">
        <v>8234</v>
      </c>
      <c r="E351" s="10">
        <v>18</v>
      </c>
      <c r="F351" s="10">
        <v>16</v>
      </c>
      <c r="G351" s="10">
        <v>15</v>
      </c>
      <c r="H351" s="10">
        <v>14</v>
      </c>
      <c r="I351" s="10">
        <v>15</v>
      </c>
      <c r="J351" s="10"/>
      <c r="K351" s="371"/>
      <c r="L351" s="372"/>
      <c r="M351" s="10">
        <v>2225.1</v>
      </c>
      <c r="N351" s="10">
        <v>2074.44</v>
      </c>
      <c r="O351" s="10">
        <v>1516.68</v>
      </c>
      <c r="P351" s="10">
        <v>1542.83</v>
      </c>
      <c r="Q351" s="10">
        <v>7810.82</v>
      </c>
      <c r="R351" s="10"/>
      <c r="S351" s="371"/>
      <c r="T351" s="372"/>
      <c r="U351" s="10">
        <v>105.96</v>
      </c>
      <c r="V351" s="10">
        <v>98.78</v>
      </c>
      <c r="W351" s="10">
        <v>72.22</v>
      </c>
      <c r="X351" s="10">
        <v>73.47</v>
      </c>
      <c r="Y351" s="10">
        <v>371.94</v>
      </c>
      <c r="Z351" s="10"/>
      <c r="AA351" s="197"/>
      <c r="AB351" s="10" t="s">
        <v>61</v>
      </c>
      <c r="AC351" s="10"/>
      <c r="AD351" s="232">
        <v>8205</v>
      </c>
      <c r="AE351" s="210">
        <v>48</v>
      </c>
      <c r="AF351" s="210">
        <v>29</v>
      </c>
      <c r="AG351" s="210">
        <v>26</v>
      </c>
      <c r="AH351" s="210">
        <v>16</v>
      </c>
      <c r="AI351" s="210">
        <v>12</v>
      </c>
      <c r="AJ351" s="210"/>
      <c r="AK351" s="371"/>
      <c r="AL351" s="372"/>
      <c r="AM351" s="210">
        <v>43891.040000000001</v>
      </c>
      <c r="AN351" s="210">
        <v>21286.57</v>
      </c>
      <c r="AO351" s="210">
        <v>2455.19</v>
      </c>
      <c r="AP351" s="210">
        <v>833.59</v>
      </c>
      <c r="AQ351" s="210">
        <v>5534.59</v>
      </c>
      <c r="AR351" s="210"/>
      <c r="AS351" s="371"/>
      <c r="AT351" s="372"/>
      <c r="AU351" s="210">
        <v>895.74</v>
      </c>
      <c r="AV351" s="210">
        <v>434.42</v>
      </c>
      <c r="AW351" s="210">
        <v>52.24</v>
      </c>
      <c r="AX351" s="210">
        <v>18.52</v>
      </c>
      <c r="AY351" s="210">
        <v>112.95</v>
      </c>
      <c r="AZ351" s="210"/>
      <c r="BA351" s="197"/>
    </row>
    <row r="352" spans="1:53" x14ac:dyDescent="0.25">
      <c r="A352" s="197"/>
      <c r="B352" s="10" t="s">
        <v>464</v>
      </c>
      <c r="C352" s="10"/>
      <c r="D352" s="232">
        <v>8232</v>
      </c>
      <c r="E352" s="10">
        <v>1</v>
      </c>
      <c r="F352" s="10">
        <v>1</v>
      </c>
      <c r="G352" s="10">
        <v>1</v>
      </c>
      <c r="H352" s="10">
        <v>1</v>
      </c>
      <c r="I352" s="10">
        <v>1</v>
      </c>
      <c r="J352" s="10"/>
      <c r="K352" s="371"/>
      <c r="L352" s="372"/>
      <c r="M352" s="10">
        <v>278.63</v>
      </c>
      <c r="N352" s="10">
        <v>189.65</v>
      </c>
      <c r="O352" s="10">
        <v>145.07</v>
      </c>
      <c r="P352" s="10">
        <v>113.6</v>
      </c>
      <c r="Q352" s="10">
        <v>34.549999999999997</v>
      </c>
      <c r="R352" s="10"/>
      <c r="S352" s="371"/>
      <c r="T352" s="372"/>
      <c r="U352" s="10">
        <v>278.63</v>
      </c>
      <c r="V352" s="10">
        <v>189.65</v>
      </c>
      <c r="W352" s="10">
        <v>145.07</v>
      </c>
      <c r="X352" s="10">
        <v>113.6</v>
      </c>
      <c r="Y352" s="10">
        <v>34.549999999999997</v>
      </c>
      <c r="Z352" s="10"/>
      <c r="AA352" s="197"/>
      <c r="AB352" s="10" t="s">
        <v>65</v>
      </c>
      <c r="AC352" s="10"/>
      <c r="AD352" s="232">
        <v>8201</v>
      </c>
      <c r="AE352" s="210">
        <v>62</v>
      </c>
      <c r="AF352" s="210">
        <v>26</v>
      </c>
      <c r="AG352" s="210">
        <v>15</v>
      </c>
      <c r="AH352" s="210">
        <v>11</v>
      </c>
      <c r="AI352" s="210">
        <v>11</v>
      </c>
      <c r="AJ352" s="210"/>
      <c r="AK352" s="371"/>
      <c r="AL352" s="372"/>
      <c r="AM352" s="210">
        <v>40161.449999999997</v>
      </c>
      <c r="AN352" s="210">
        <v>13100.16</v>
      </c>
      <c r="AO352" s="210">
        <v>3322.21</v>
      </c>
      <c r="AP352" s="210">
        <v>1138.07</v>
      </c>
      <c r="AQ352" s="210">
        <v>5050.2700000000004</v>
      </c>
      <c r="AR352" s="210"/>
      <c r="AS352" s="371"/>
      <c r="AT352" s="372"/>
      <c r="AU352" s="210">
        <v>637.48</v>
      </c>
      <c r="AV352" s="210">
        <v>207.94</v>
      </c>
      <c r="AW352" s="210">
        <v>56.31</v>
      </c>
      <c r="AX352" s="210">
        <v>21.47</v>
      </c>
      <c r="AY352" s="210">
        <v>82.79</v>
      </c>
      <c r="AZ352" s="210"/>
      <c r="BA352" s="197"/>
    </row>
    <row r="353" spans="1:53" x14ac:dyDescent="0.25">
      <c r="A353" s="197"/>
      <c r="B353" s="10" t="s">
        <v>713</v>
      </c>
      <c r="C353" s="10"/>
      <c r="D353" s="232" t="s">
        <v>713</v>
      </c>
      <c r="E353" s="10">
        <v>10</v>
      </c>
      <c r="F353" s="10">
        <v>8</v>
      </c>
      <c r="G353" s="10">
        <v>7</v>
      </c>
      <c r="H353" s="10">
        <v>7</v>
      </c>
      <c r="I353" s="10">
        <v>6</v>
      </c>
      <c r="J353" s="10"/>
      <c r="K353" s="371"/>
      <c r="L353" s="372"/>
      <c r="M353" s="10">
        <v>1468.06</v>
      </c>
      <c r="N353" s="10">
        <v>1111.1600000000001</v>
      </c>
      <c r="O353" s="10">
        <v>841.63</v>
      </c>
      <c r="P353" s="10">
        <v>836.36</v>
      </c>
      <c r="Q353" s="10">
        <v>6621.08</v>
      </c>
      <c r="R353" s="10"/>
      <c r="S353" s="371"/>
      <c r="T353" s="372"/>
      <c r="U353" s="10">
        <v>122.34</v>
      </c>
      <c r="V353" s="10">
        <v>92.6</v>
      </c>
      <c r="W353" s="10">
        <v>76.510000000000005</v>
      </c>
      <c r="X353" s="10">
        <v>69.7</v>
      </c>
      <c r="Y353" s="10">
        <v>551.76</v>
      </c>
      <c r="Z353" s="10"/>
      <c r="AA353" s="197"/>
      <c r="AB353" s="10" t="s">
        <v>66</v>
      </c>
      <c r="AC353" s="10"/>
      <c r="AD353" s="232">
        <v>8009</v>
      </c>
      <c r="AE353" s="210">
        <v>3</v>
      </c>
      <c r="AF353" s="210">
        <v>1</v>
      </c>
      <c r="AG353" s="210">
        <v>1</v>
      </c>
      <c r="AH353" s="210"/>
      <c r="AI353" s="210"/>
      <c r="AJ353" s="210"/>
      <c r="AK353" s="371"/>
      <c r="AL353" s="372"/>
      <c r="AM353" s="210">
        <v>482.33</v>
      </c>
      <c r="AN353" s="210">
        <v>47.2</v>
      </c>
      <c r="AO353" s="210">
        <v>40.78</v>
      </c>
      <c r="AP353" s="210">
        <v>0</v>
      </c>
      <c r="AQ353" s="210">
        <v>0</v>
      </c>
      <c r="AR353" s="210"/>
      <c r="AS353" s="371"/>
      <c r="AT353" s="372"/>
      <c r="AU353" s="210">
        <v>160.78</v>
      </c>
      <c r="AV353" s="210">
        <v>15.73</v>
      </c>
      <c r="AW353" s="210">
        <v>13.59</v>
      </c>
      <c r="AX353" s="210">
        <v>0</v>
      </c>
      <c r="AY353" s="210">
        <v>0</v>
      </c>
      <c r="AZ353" s="210"/>
      <c r="BA353" s="197"/>
    </row>
    <row r="354" spans="1:53" x14ac:dyDescent="0.25">
      <c r="A354" s="197"/>
      <c r="B354" s="10" t="s">
        <v>61</v>
      </c>
      <c r="C354" s="10"/>
      <c r="D354" s="232">
        <v>8201</v>
      </c>
      <c r="E354" s="10">
        <v>1041</v>
      </c>
      <c r="F354" s="10">
        <v>664</v>
      </c>
      <c r="G354" s="10">
        <v>518</v>
      </c>
      <c r="H354" s="10">
        <v>460</v>
      </c>
      <c r="I354" s="10">
        <v>484</v>
      </c>
      <c r="J354" s="10"/>
      <c r="K354" s="371"/>
      <c r="L354" s="372"/>
      <c r="M354" s="10">
        <v>146756.16</v>
      </c>
      <c r="N354" s="10">
        <v>93473.45</v>
      </c>
      <c r="O354" s="10">
        <v>49298.85</v>
      </c>
      <c r="P354" s="10">
        <v>47183.83</v>
      </c>
      <c r="Q354" s="10">
        <v>476672.17</v>
      </c>
      <c r="R354" s="10"/>
      <c r="S354" s="371"/>
      <c r="T354" s="372"/>
      <c r="U354" s="10">
        <v>125.01</v>
      </c>
      <c r="V354" s="10">
        <v>79.62</v>
      </c>
      <c r="W354" s="10">
        <v>44.25</v>
      </c>
      <c r="X354" s="10">
        <v>42.82</v>
      </c>
      <c r="Y354" s="10">
        <v>427.13</v>
      </c>
      <c r="Z354" s="10"/>
      <c r="AA354" s="197"/>
      <c r="AB354" s="10" t="s">
        <v>68</v>
      </c>
      <c r="AC354" s="10"/>
      <c r="AD354" s="232">
        <v>8318</v>
      </c>
      <c r="AE354" s="210">
        <v>1</v>
      </c>
      <c r="AF354" s="210"/>
      <c r="AG354" s="210"/>
      <c r="AH354" s="210"/>
      <c r="AI354" s="210"/>
      <c r="AJ354" s="210"/>
      <c r="AK354" s="371"/>
      <c r="AL354" s="372"/>
      <c r="AM354" s="210">
        <v>24.06</v>
      </c>
      <c r="AN354" s="210">
        <v>0</v>
      </c>
      <c r="AO354" s="210">
        <v>0</v>
      </c>
      <c r="AP354" s="210">
        <v>0</v>
      </c>
      <c r="AQ354" s="210">
        <v>0</v>
      </c>
      <c r="AR354" s="210"/>
      <c r="AS354" s="371"/>
      <c r="AT354" s="372"/>
      <c r="AU354" s="210">
        <v>24.06</v>
      </c>
      <c r="AV354" s="210">
        <v>0</v>
      </c>
      <c r="AW354" s="210">
        <v>0</v>
      </c>
      <c r="AX354" s="210">
        <v>0</v>
      </c>
      <c r="AY354" s="210">
        <v>0</v>
      </c>
      <c r="AZ354" s="210"/>
      <c r="BA354" s="197"/>
    </row>
    <row r="355" spans="1:53" x14ac:dyDescent="0.25">
      <c r="A355" s="197"/>
      <c r="B355" s="10" t="s">
        <v>61</v>
      </c>
      <c r="C355" s="10"/>
      <c r="D355" s="232">
        <v>8205</v>
      </c>
      <c r="E355" s="10">
        <v>1114</v>
      </c>
      <c r="F355" s="10">
        <v>805</v>
      </c>
      <c r="G355" s="10">
        <v>665</v>
      </c>
      <c r="H355" s="10">
        <v>598</v>
      </c>
      <c r="I355" s="10">
        <v>625</v>
      </c>
      <c r="J355" s="10"/>
      <c r="K355" s="371"/>
      <c r="L355" s="372"/>
      <c r="M355" s="10">
        <v>133508.78</v>
      </c>
      <c r="N355" s="10">
        <v>94243.199999999997</v>
      </c>
      <c r="O355" s="10">
        <v>69960.039999999994</v>
      </c>
      <c r="P355" s="10">
        <v>56917.57</v>
      </c>
      <c r="Q355" s="10">
        <v>577351.55000000005</v>
      </c>
      <c r="R355" s="10"/>
      <c r="S355" s="371"/>
      <c r="T355" s="372"/>
      <c r="U355" s="10">
        <v>99.78</v>
      </c>
      <c r="V355" s="10">
        <v>70.44</v>
      </c>
      <c r="W355" s="10">
        <v>53.77</v>
      </c>
      <c r="X355" s="10">
        <v>43.88</v>
      </c>
      <c r="Y355" s="10">
        <v>431.83</v>
      </c>
      <c r="Z355" s="10"/>
      <c r="AA355" s="197"/>
      <c r="AB355" s="10" t="s">
        <v>70</v>
      </c>
      <c r="AC355" s="10"/>
      <c r="AD355" s="232">
        <v>8001</v>
      </c>
      <c r="AE355" s="210">
        <v>37</v>
      </c>
      <c r="AF355" s="210">
        <v>14</v>
      </c>
      <c r="AG355" s="210">
        <v>8</v>
      </c>
      <c r="AH355" s="210">
        <v>9</v>
      </c>
      <c r="AI355" s="210">
        <v>9</v>
      </c>
      <c r="AJ355" s="210"/>
      <c r="AK355" s="371"/>
      <c r="AL355" s="372"/>
      <c r="AM355" s="210">
        <v>10829.65</v>
      </c>
      <c r="AN355" s="210">
        <v>1330.17</v>
      </c>
      <c r="AO355" s="210">
        <v>256.56</v>
      </c>
      <c r="AP355" s="210">
        <v>340.58</v>
      </c>
      <c r="AQ355" s="210">
        <v>6318.16</v>
      </c>
      <c r="AR355" s="210"/>
      <c r="AS355" s="371"/>
      <c r="AT355" s="372"/>
      <c r="AU355" s="210">
        <v>284.99</v>
      </c>
      <c r="AV355" s="210">
        <v>35</v>
      </c>
      <c r="AW355" s="210">
        <v>9.16</v>
      </c>
      <c r="AX355" s="210">
        <v>10.32</v>
      </c>
      <c r="AY355" s="210">
        <v>180.52</v>
      </c>
      <c r="AZ355" s="210"/>
      <c r="BA355" s="197"/>
    </row>
    <row r="356" spans="1:53" x14ac:dyDescent="0.25">
      <c r="A356" s="197"/>
      <c r="B356" s="10" t="s">
        <v>65</v>
      </c>
      <c r="C356" s="10"/>
      <c r="D356" s="232">
        <v>8201</v>
      </c>
      <c r="E356" s="10">
        <v>178</v>
      </c>
      <c r="F356" s="10">
        <v>112</v>
      </c>
      <c r="G356" s="10">
        <v>85</v>
      </c>
      <c r="H356" s="10">
        <v>68</v>
      </c>
      <c r="I356" s="10">
        <v>78</v>
      </c>
      <c r="J356" s="10"/>
      <c r="K356" s="371"/>
      <c r="L356" s="372"/>
      <c r="M356" s="10">
        <v>28728.74</v>
      </c>
      <c r="N356" s="10">
        <v>17394.89</v>
      </c>
      <c r="O356" s="10">
        <v>13142.88</v>
      </c>
      <c r="P356" s="10">
        <v>10647.87</v>
      </c>
      <c r="Q356" s="10">
        <v>90094.35</v>
      </c>
      <c r="R356" s="10"/>
      <c r="S356" s="371"/>
      <c r="T356" s="372"/>
      <c r="U356" s="10">
        <v>143.63999999999999</v>
      </c>
      <c r="V356" s="10">
        <v>86.97</v>
      </c>
      <c r="W356" s="10">
        <v>71.430000000000007</v>
      </c>
      <c r="X356" s="10">
        <v>60.84</v>
      </c>
      <c r="Y356" s="10">
        <v>484.38</v>
      </c>
      <c r="Z356" s="10"/>
      <c r="AA356" s="197"/>
      <c r="AB356" s="10" t="s">
        <v>77</v>
      </c>
      <c r="AC356" s="10"/>
      <c r="AD356" s="232">
        <v>8037</v>
      </c>
      <c r="AE356" s="210">
        <v>20</v>
      </c>
      <c r="AF356" s="210">
        <v>2</v>
      </c>
      <c r="AG356" s="210">
        <v>3</v>
      </c>
      <c r="AH356" s="210">
        <v>3</v>
      </c>
      <c r="AI356" s="210">
        <v>3</v>
      </c>
      <c r="AJ356" s="210"/>
      <c r="AK356" s="371"/>
      <c r="AL356" s="372"/>
      <c r="AM356" s="210">
        <v>32255.26</v>
      </c>
      <c r="AN356" s="210">
        <v>87.14</v>
      </c>
      <c r="AO356" s="210">
        <v>837.44</v>
      </c>
      <c r="AP356" s="210">
        <v>992.18</v>
      </c>
      <c r="AQ356" s="210">
        <v>2726.72</v>
      </c>
      <c r="AR356" s="210"/>
      <c r="AS356" s="371"/>
      <c r="AT356" s="372"/>
      <c r="AU356" s="210">
        <v>1612.76</v>
      </c>
      <c r="AV356" s="210">
        <v>4.3600000000000003</v>
      </c>
      <c r="AW356" s="210">
        <v>41.87</v>
      </c>
      <c r="AX356" s="210">
        <v>49.61</v>
      </c>
      <c r="AY356" s="210">
        <v>136.34</v>
      </c>
      <c r="AZ356" s="210"/>
      <c r="BA356" s="197"/>
    </row>
    <row r="357" spans="1:53" x14ac:dyDescent="0.25">
      <c r="A357" s="197"/>
      <c r="B357" s="10" t="s">
        <v>65</v>
      </c>
      <c r="C357" s="10"/>
      <c r="D357" s="232">
        <v>8205</v>
      </c>
      <c r="E357" s="10">
        <v>1</v>
      </c>
      <c r="F357" s="10">
        <v>1</v>
      </c>
      <c r="G357" s="10"/>
      <c r="H357" s="10">
        <v>1</v>
      </c>
      <c r="I357" s="10"/>
      <c r="J357" s="10"/>
      <c r="K357" s="371"/>
      <c r="L357" s="372"/>
      <c r="M357" s="10">
        <v>131.9</v>
      </c>
      <c r="N357" s="10">
        <v>160.25</v>
      </c>
      <c r="O357" s="10"/>
      <c r="P357" s="10">
        <v>137.25</v>
      </c>
      <c r="Q357" s="10">
        <v>0</v>
      </c>
      <c r="R357" s="10"/>
      <c r="S357" s="371"/>
      <c r="T357" s="372"/>
      <c r="U357" s="10">
        <v>131.9</v>
      </c>
      <c r="V357" s="10">
        <v>160.25</v>
      </c>
      <c r="W357" s="10"/>
      <c r="X357" s="10">
        <v>137.25</v>
      </c>
      <c r="Y357" s="10">
        <v>0</v>
      </c>
      <c r="Z357" s="10"/>
      <c r="AA357" s="197"/>
      <c r="AB357" s="10" t="s">
        <v>79</v>
      </c>
      <c r="AC357" s="10"/>
      <c r="AD357" s="232">
        <v>8004</v>
      </c>
      <c r="AE357" s="210">
        <v>81</v>
      </c>
      <c r="AF357" s="210">
        <v>51</v>
      </c>
      <c r="AG357" s="210">
        <v>35</v>
      </c>
      <c r="AH357" s="210">
        <v>34</v>
      </c>
      <c r="AI357" s="210">
        <v>28</v>
      </c>
      <c r="AJ357" s="210"/>
      <c r="AK357" s="371"/>
      <c r="AL357" s="372"/>
      <c r="AM357" s="210">
        <v>219170.41</v>
      </c>
      <c r="AN357" s="210">
        <v>92963.94</v>
      </c>
      <c r="AO357" s="210">
        <v>42356.1</v>
      </c>
      <c r="AP357" s="210">
        <v>36516.49</v>
      </c>
      <c r="AQ357" s="210">
        <v>192724.96</v>
      </c>
      <c r="AR357" s="210"/>
      <c r="AS357" s="371"/>
      <c r="AT357" s="372"/>
      <c r="AU357" s="210">
        <v>2640.61</v>
      </c>
      <c r="AV357" s="210">
        <v>1120.05</v>
      </c>
      <c r="AW357" s="210">
        <v>529.45000000000005</v>
      </c>
      <c r="AX357" s="210">
        <v>456.46</v>
      </c>
      <c r="AY357" s="210">
        <v>2379.3200000000002</v>
      </c>
      <c r="AZ357" s="210"/>
      <c r="BA357" s="197"/>
    </row>
    <row r="358" spans="1:53" x14ac:dyDescent="0.25">
      <c r="A358" s="197"/>
      <c r="B358" s="10" t="s">
        <v>66</v>
      </c>
      <c r="C358" s="10"/>
      <c r="D358" s="232">
        <v>8009</v>
      </c>
      <c r="E358" s="10">
        <v>87</v>
      </c>
      <c r="F358" s="10">
        <v>48</v>
      </c>
      <c r="G358" s="10">
        <v>33</v>
      </c>
      <c r="H358" s="10">
        <v>34</v>
      </c>
      <c r="I358" s="10">
        <v>35</v>
      </c>
      <c r="J358" s="10"/>
      <c r="K358" s="371"/>
      <c r="L358" s="372"/>
      <c r="M358" s="10">
        <v>15317.66</v>
      </c>
      <c r="N358" s="10">
        <v>7138.71</v>
      </c>
      <c r="O358" s="10">
        <v>3556.38</v>
      </c>
      <c r="P358" s="10">
        <v>3525.61</v>
      </c>
      <c r="Q358" s="10">
        <v>35776.879999999997</v>
      </c>
      <c r="R358" s="10"/>
      <c r="S358" s="371"/>
      <c r="T358" s="372"/>
      <c r="U358" s="10">
        <v>156.30000000000001</v>
      </c>
      <c r="V358" s="10">
        <v>72.84</v>
      </c>
      <c r="W358" s="10">
        <v>39.520000000000003</v>
      </c>
      <c r="X358" s="10">
        <v>39.17</v>
      </c>
      <c r="Y358" s="10">
        <v>384.7</v>
      </c>
      <c r="Z358" s="10"/>
      <c r="AA358" s="197"/>
      <c r="AB358" s="10" t="s">
        <v>81</v>
      </c>
      <c r="AC358" s="10"/>
      <c r="AD358" s="232">
        <v>8232</v>
      </c>
      <c r="AE358" s="210">
        <v>3</v>
      </c>
      <c r="AF358" s="210">
        <v>2</v>
      </c>
      <c r="AG358" s="210">
        <v>1</v>
      </c>
      <c r="AH358" s="210">
        <v>1</v>
      </c>
      <c r="AI358" s="210">
        <v>1</v>
      </c>
      <c r="AJ358" s="210"/>
      <c r="AK358" s="371"/>
      <c r="AL358" s="372"/>
      <c r="AM358" s="210">
        <v>691.14</v>
      </c>
      <c r="AN358" s="210">
        <v>216.74</v>
      </c>
      <c r="AO358" s="210">
        <v>119.69</v>
      </c>
      <c r="AP358" s="210">
        <v>289.33999999999997</v>
      </c>
      <c r="AQ358" s="210">
        <v>65</v>
      </c>
      <c r="AR358" s="210"/>
      <c r="AS358" s="371"/>
      <c r="AT358" s="372"/>
      <c r="AU358" s="210">
        <v>172.79</v>
      </c>
      <c r="AV358" s="210">
        <v>54.19</v>
      </c>
      <c r="AW358" s="210">
        <v>39.9</v>
      </c>
      <c r="AX358" s="210">
        <v>96.45</v>
      </c>
      <c r="AY358" s="210">
        <v>21.67</v>
      </c>
      <c r="AZ358" s="210"/>
      <c r="BA358" s="197"/>
    </row>
    <row r="359" spans="1:53" x14ac:dyDescent="0.25">
      <c r="A359" s="197"/>
      <c r="B359" s="10" t="s">
        <v>70</v>
      </c>
      <c r="C359" s="10"/>
      <c r="D359" s="232">
        <v>8001</v>
      </c>
      <c r="E359" s="10">
        <v>162</v>
      </c>
      <c r="F359" s="10">
        <v>96</v>
      </c>
      <c r="G359" s="10">
        <v>68</v>
      </c>
      <c r="H359" s="10">
        <v>62</v>
      </c>
      <c r="I359" s="10">
        <v>65</v>
      </c>
      <c r="J359" s="10"/>
      <c r="K359" s="371"/>
      <c r="L359" s="372"/>
      <c r="M359" s="10">
        <v>40172.39</v>
      </c>
      <c r="N359" s="10">
        <v>23609.08</v>
      </c>
      <c r="O359" s="10">
        <v>12389.59</v>
      </c>
      <c r="P359" s="10">
        <v>11296.65</v>
      </c>
      <c r="Q359" s="10">
        <v>108204.3</v>
      </c>
      <c r="R359" s="10"/>
      <c r="S359" s="371"/>
      <c r="T359" s="372"/>
      <c r="U359" s="10">
        <v>219.52</v>
      </c>
      <c r="V359" s="10">
        <v>129.01</v>
      </c>
      <c r="W359" s="10">
        <v>73.75</v>
      </c>
      <c r="X359" s="10">
        <v>65.3</v>
      </c>
      <c r="Y359" s="10">
        <v>614.79999999999995</v>
      </c>
      <c r="Z359" s="10"/>
      <c r="AA359" s="197"/>
      <c r="AB359" s="10" t="s">
        <v>81</v>
      </c>
      <c r="AC359" s="10"/>
      <c r="AD359" s="232">
        <v>8401</v>
      </c>
      <c r="AE359" s="210">
        <v>526</v>
      </c>
      <c r="AF359" s="210">
        <v>330</v>
      </c>
      <c r="AG359" s="210">
        <v>263</v>
      </c>
      <c r="AH359" s="210">
        <v>223</v>
      </c>
      <c r="AI359" s="210">
        <v>212</v>
      </c>
      <c r="AJ359" s="210"/>
      <c r="AK359" s="371"/>
      <c r="AL359" s="372"/>
      <c r="AM359" s="210">
        <v>438597.98</v>
      </c>
      <c r="AN359" s="210">
        <v>265477.27</v>
      </c>
      <c r="AO359" s="210">
        <v>111478.86</v>
      </c>
      <c r="AP359" s="210">
        <v>32080.959999999999</v>
      </c>
      <c r="AQ359" s="210">
        <v>277243.52000000002</v>
      </c>
      <c r="AR359" s="210"/>
      <c r="AS359" s="371"/>
      <c r="AT359" s="372"/>
      <c r="AU359" s="210">
        <v>791.69</v>
      </c>
      <c r="AV359" s="210">
        <v>479.2</v>
      </c>
      <c r="AW359" s="210">
        <v>217.31</v>
      </c>
      <c r="AX359" s="210">
        <v>64.680000000000007</v>
      </c>
      <c r="AY359" s="210">
        <v>539.38</v>
      </c>
      <c r="AZ359" s="210"/>
      <c r="BA359" s="197"/>
    </row>
    <row r="360" spans="1:53" x14ac:dyDescent="0.25">
      <c r="A360" s="197"/>
      <c r="B360" s="10" t="s">
        <v>70</v>
      </c>
      <c r="C360" s="10"/>
      <c r="D360" s="232">
        <v>8318</v>
      </c>
      <c r="E360" s="10">
        <v>1</v>
      </c>
      <c r="F360" s="10">
        <v>1</v>
      </c>
      <c r="G360" s="10">
        <v>1</v>
      </c>
      <c r="H360" s="10"/>
      <c r="I360" s="10"/>
      <c r="J360" s="10"/>
      <c r="K360" s="371"/>
      <c r="L360" s="372"/>
      <c r="M360" s="10">
        <v>80.92</v>
      </c>
      <c r="N360" s="10">
        <v>99.5</v>
      </c>
      <c r="O360" s="10">
        <v>71.12</v>
      </c>
      <c r="P360" s="10">
        <v>0</v>
      </c>
      <c r="Q360" s="10">
        <v>0</v>
      </c>
      <c r="R360" s="10"/>
      <c r="S360" s="371"/>
      <c r="T360" s="372"/>
      <c r="U360" s="10">
        <v>80.92</v>
      </c>
      <c r="V360" s="10">
        <v>99.5</v>
      </c>
      <c r="W360" s="10">
        <v>71.12</v>
      </c>
      <c r="X360" s="10">
        <v>0</v>
      </c>
      <c r="Y360" s="10">
        <v>0</v>
      </c>
      <c r="Z360" s="10"/>
      <c r="AA360" s="197"/>
      <c r="AB360" s="10" t="s">
        <v>81</v>
      </c>
      <c r="AC360" s="10"/>
      <c r="AD360" s="232">
        <v>8403</v>
      </c>
      <c r="AE360" s="210">
        <v>2</v>
      </c>
      <c r="AF360" s="210">
        <v>1</v>
      </c>
      <c r="AG360" s="210">
        <v>1</v>
      </c>
      <c r="AH360" s="210">
        <v>1</v>
      </c>
      <c r="AI360" s="210">
        <v>1</v>
      </c>
      <c r="AJ360" s="210"/>
      <c r="AK360" s="371"/>
      <c r="AL360" s="372"/>
      <c r="AM360" s="210">
        <v>85.86</v>
      </c>
      <c r="AN360" s="210">
        <v>15.21</v>
      </c>
      <c r="AO360" s="210">
        <v>11.61</v>
      </c>
      <c r="AP360" s="210">
        <v>377.4</v>
      </c>
      <c r="AQ360" s="210">
        <v>480.45</v>
      </c>
      <c r="AR360" s="210"/>
      <c r="AS360" s="371"/>
      <c r="AT360" s="372"/>
      <c r="AU360" s="210">
        <v>42.93</v>
      </c>
      <c r="AV360" s="210">
        <v>7.61</v>
      </c>
      <c r="AW360" s="210">
        <v>5.81</v>
      </c>
      <c r="AX360" s="210">
        <v>188.7</v>
      </c>
      <c r="AY360" s="210">
        <v>240.23</v>
      </c>
      <c r="AZ360" s="210"/>
      <c r="BA360" s="197"/>
    </row>
    <row r="361" spans="1:53" x14ac:dyDescent="0.25">
      <c r="A361" s="197"/>
      <c r="B361" s="10" t="s">
        <v>77</v>
      </c>
      <c r="C361" s="10"/>
      <c r="D361" s="232">
        <v>8037</v>
      </c>
      <c r="E361" s="10">
        <v>9</v>
      </c>
      <c r="F361" s="10">
        <v>6</v>
      </c>
      <c r="G361" s="10">
        <v>4</v>
      </c>
      <c r="H361" s="10">
        <v>4</v>
      </c>
      <c r="I361" s="10">
        <v>6</v>
      </c>
      <c r="J361" s="10"/>
      <c r="K361" s="371"/>
      <c r="L361" s="372"/>
      <c r="M361" s="10">
        <v>2379.1</v>
      </c>
      <c r="N361" s="10">
        <v>1432.44</v>
      </c>
      <c r="O361" s="10">
        <v>797.72</v>
      </c>
      <c r="P361" s="10">
        <v>524.15</v>
      </c>
      <c r="Q361" s="10">
        <v>17851.68</v>
      </c>
      <c r="R361" s="10"/>
      <c r="S361" s="371"/>
      <c r="T361" s="372"/>
      <c r="U361" s="10">
        <v>237.91</v>
      </c>
      <c r="V361" s="10">
        <v>143.24</v>
      </c>
      <c r="W361" s="10">
        <v>79.77</v>
      </c>
      <c r="X361" s="10">
        <v>52.42</v>
      </c>
      <c r="Y361" s="10">
        <v>1785.17</v>
      </c>
      <c r="Z361" s="10"/>
      <c r="AA361" s="197"/>
      <c r="AB361" s="10" t="s">
        <v>86</v>
      </c>
      <c r="AC361" s="10"/>
      <c r="AD361" s="232">
        <v>8088</v>
      </c>
      <c r="AE361" s="210">
        <v>1</v>
      </c>
      <c r="AF361" s="210"/>
      <c r="AG361" s="210"/>
      <c r="AH361" s="210"/>
      <c r="AI361" s="210"/>
      <c r="AJ361" s="210"/>
      <c r="AK361" s="371"/>
      <c r="AL361" s="372"/>
      <c r="AM361" s="210">
        <v>268.98</v>
      </c>
      <c r="AN361" s="210">
        <v>0</v>
      </c>
      <c r="AO361" s="210"/>
      <c r="AP361" s="210">
        <v>0</v>
      </c>
      <c r="AQ361" s="210">
        <v>0</v>
      </c>
      <c r="AR361" s="210"/>
      <c r="AS361" s="371"/>
      <c r="AT361" s="372"/>
      <c r="AU361" s="210">
        <v>268.98</v>
      </c>
      <c r="AV361" s="210">
        <v>0</v>
      </c>
      <c r="AW361" s="210"/>
      <c r="AX361" s="210">
        <v>0</v>
      </c>
      <c r="AY361" s="210">
        <v>0</v>
      </c>
      <c r="AZ361" s="210"/>
      <c r="BA361" s="197"/>
    </row>
    <row r="362" spans="1:53" x14ac:dyDescent="0.25">
      <c r="A362" s="197"/>
      <c r="B362" s="10" t="s">
        <v>79</v>
      </c>
      <c r="C362" s="10"/>
      <c r="D362" s="232">
        <v>8004</v>
      </c>
      <c r="E362" s="10">
        <v>847</v>
      </c>
      <c r="F362" s="10">
        <v>565</v>
      </c>
      <c r="G362" s="10">
        <v>411</v>
      </c>
      <c r="H362" s="10">
        <v>376</v>
      </c>
      <c r="I362" s="10">
        <v>414</v>
      </c>
      <c r="J362" s="10"/>
      <c r="K362" s="371"/>
      <c r="L362" s="372"/>
      <c r="M362" s="10">
        <v>167664.76999999999</v>
      </c>
      <c r="N362" s="10">
        <v>106180.43</v>
      </c>
      <c r="O362" s="10">
        <v>90832.81</v>
      </c>
      <c r="P362" s="10">
        <v>70612.61</v>
      </c>
      <c r="Q362" s="10">
        <v>510310.91</v>
      </c>
      <c r="R362" s="10"/>
      <c r="S362" s="371"/>
      <c r="T362" s="372"/>
      <c r="U362" s="10">
        <v>169.02</v>
      </c>
      <c r="V362" s="10">
        <v>107.04</v>
      </c>
      <c r="W362" s="10">
        <v>94.72</v>
      </c>
      <c r="X362" s="10">
        <v>73.02</v>
      </c>
      <c r="Y362" s="10">
        <v>525.54999999999995</v>
      </c>
      <c r="Z362" s="10"/>
      <c r="AA362" s="197"/>
      <c r="AB362" s="10" t="s">
        <v>88</v>
      </c>
      <c r="AC362" s="10"/>
      <c r="AD362" s="232">
        <v>8085</v>
      </c>
      <c r="AE362" s="210">
        <v>2</v>
      </c>
      <c r="AF362" s="210">
        <v>2</v>
      </c>
      <c r="AG362" s="210"/>
      <c r="AH362" s="210"/>
      <c r="AI362" s="210"/>
      <c r="AJ362" s="210"/>
      <c r="AK362" s="371"/>
      <c r="AL362" s="372"/>
      <c r="AM362" s="210">
        <v>407.74</v>
      </c>
      <c r="AN362" s="210">
        <v>265.29000000000002</v>
      </c>
      <c r="AO362" s="210">
        <v>0</v>
      </c>
      <c r="AP362" s="210">
        <v>0</v>
      </c>
      <c r="AQ362" s="210">
        <v>0</v>
      </c>
      <c r="AR362" s="210"/>
      <c r="AS362" s="371"/>
      <c r="AT362" s="372"/>
      <c r="AU362" s="210">
        <v>203.87</v>
      </c>
      <c r="AV362" s="210">
        <v>132.65</v>
      </c>
      <c r="AW362" s="210">
        <v>0</v>
      </c>
      <c r="AX362" s="210">
        <v>0</v>
      </c>
      <c r="AY362" s="210">
        <v>0</v>
      </c>
      <c r="AZ362" s="210"/>
      <c r="BA362" s="197"/>
    </row>
    <row r="363" spans="1:53" x14ac:dyDescent="0.25">
      <c r="A363" s="197"/>
      <c r="B363" s="10" t="s">
        <v>81</v>
      </c>
      <c r="C363" s="10"/>
      <c r="D363" s="232">
        <v>8232</v>
      </c>
      <c r="E363" s="10">
        <v>13</v>
      </c>
      <c r="F363" s="10">
        <v>10</v>
      </c>
      <c r="G363" s="10">
        <v>7</v>
      </c>
      <c r="H363" s="10">
        <v>3</v>
      </c>
      <c r="I363" s="10">
        <v>2</v>
      </c>
      <c r="J363" s="10"/>
      <c r="K363" s="371"/>
      <c r="L363" s="372"/>
      <c r="M363" s="10">
        <v>1705.26</v>
      </c>
      <c r="N363" s="10">
        <v>1923.5</v>
      </c>
      <c r="O363" s="10">
        <v>1133.22</v>
      </c>
      <c r="P363" s="10">
        <v>211.73</v>
      </c>
      <c r="Q363" s="10">
        <v>1170.96</v>
      </c>
      <c r="R363" s="10"/>
      <c r="S363" s="371"/>
      <c r="T363" s="372"/>
      <c r="U363" s="10">
        <v>121.8</v>
      </c>
      <c r="V363" s="10">
        <v>137.38999999999999</v>
      </c>
      <c r="W363" s="10">
        <v>103.02</v>
      </c>
      <c r="X363" s="10">
        <v>26.47</v>
      </c>
      <c r="Y363" s="10">
        <v>146.37</v>
      </c>
      <c r="Z363" s="10"/>
      <c r="AA363" s="197"/>
      <c r="AB363" s="10" t="s">
        <v>90</v>
      </c>
      <c r="AC363" s="10"/>
      <c r="AD363" s="232">
        <v>8028</v>
      </c>
      <c r="AE363" s="210">
        <v>7</v>
      </c>
      <c r="AF363" s="210">
        <v>3</v>
      </c>
      <c r="AG363" s="210">
        <v>3</v>
      </c>
      <c r="AH363" s="210">
        <v>3</v>
      </c>
      <c r="AI363" s="210">
        <v>3</v>
      </c>
      <c r="AJ363" s="210"/>
      <c r="AK363" s="371"/>
      <c r="AL363" s="372"/>
      <c r="AM363" s="210">
        <v>563.96</v>
      </c>
      <c r="AN363" s="210">
        <v>406.33</v>
      </c>
      <c r="AO363" s="210">
        <v>214.78</v>
      </c>
      <c r="AP363" s="210">
        <v>201.58</v>
      </c>
      <c r="AQ363" s="210">
        <v>793.13</v>
      </c>
      <c r="AR363" s="210"/>
      <c r="AS363" s="371"/>
      <c r="AT363" s="372"/>
      <c r="AU363" s="210">
        <v>80.569999999999993</v>
      </c>
      <c r="AV363" s="210">
        <v>58.05</v>
      </c>
      <c r="AW363" s="210">
        <v>30.68</v>
      </c>
      <c r="AX363" s="210">
        <v>28.8</v>
      </c>
      <c r="AY363" s="210">
        <v>113.3</v>
      </c>
      <c r="AZ363" s="210"/>
      <c r="BA363" s="197"/>
    </row>
    <row r="364" spans="1:53" x14ac:dyDescent="0.25">
      <c r="A364" s="197"/>
      <c r="B364" s="10" t="s">
        <v>81</v>
      </c>
      <c r="C364" s="10"/>
      <c r="D364" s="232">
        <v>8401</v>
      </c>
      <c r="E364" s="10">
        <v>5035</v>
      </c>
      <c r="F364" s="10">
        <v>3664</v>
      </c>
      <c r="G364" s="10">
        <v>3036</v>
      </c>
      <c r="H364" s="10">
        <v>2768</v>
      </c>
      <c r="I364" s="10">
        <v>2731</v>
      </c>
      <c r="J364" s="10"/>
      <c r="K364" s="371"/>
      <c r="L364" s="372"/>
      <c r="M364" s="10">
        <v>652092.15</v>
      </c>
      <c r="N364" s="10">
        <v>386436.08</v>
      </c>
      <c r="O364" s="10">
        <v>242427.97</v>
      </c>
      <c r="P364" s="10">
        <v>252705.86</v>
      </c>
      <c r="Q364" s="10">
        <v>2680637.73</v>
      </c>
      <c r="R364" s="10"/>
      <c r="S364" s="371"/>
      <c r="T364" s="372"/>
      <c r="U364" s="10">
        <v>117.75</v>
      </c>
      <c r="V364" s="10">
        <v>69.78</v>
      </c>
      <c r="W364" s="10">
        <v>46.79</v>
      </c>
      <c r="X364" s="10">
        <v>49.58</v>
      </c>
      <c r="Y364" s="10">
        <v>526.23</v>
      </c>
      <c r="Z364" s="10"/>
      <c r="AA364" s="197"/>
      <c r="AB364" s="10" t="s">
        <v>93</v>
      </c>
      <c r="AC364" s="10"/>
      <c r="AD364" s="232">
        <v>8202</v>
      </c>
      <c r="AE364" s="210">
        <v>43</v>
      </c>
      <c r="AF364" s="210">
        <v>18</v>
      </c>
      <c r="AG364" s="210">
        <v>12</v>
      </c>
      <c r="AH364" s="210">
        <v>8</v>
      </c>
      <c r="AI364" s="210">
        <v>15</v>
      </c>
      <c r="AJ364" s="210"/>
      <c r="AK364" s="371"/>
      <c r="AL364" s="372"/>
      <c r="AM364" s="210">
        <v>5302.87</v>
      </c>
      <c r="AN364" s="210">
        <v>1654.56</v>
      </c>
      <c r="AO364" s="210">
        <v>1254.01</v>
      </c>
      <c r="AP364" s="210">
        <v>808.99</v>
      </c>
      <c r="AQ364" s="210">
        <v>3554.28</v>
      </c>
      <c r="AR364" s="210"/>
      <c r="AS364" s="371"/>
      <c r="AT364" s="372"/>
      <c r="AU364" s="210">
        <v>112.83</v>
      </c>
      <c r="AV364" s="210">
        <v>35.200000000000003</v>
      </c>
      <c r="AW364" s="210">
        <v>29.16</v>
      </c>
      <c r="AX364" s="210">
        <v>19.73</v>
      </c>
      <c r="AY364" s="210">
        <v>82.66</v>
      </c>
      <c r="AZ364" s="210"/>
      <c r="BA364" s="197"/>
    </row>
    <row r="365" spans="1:53" x14ac:dyDescent="0.25">
      <c r="A365" s="197"/>
      <c r="B365" s="10" t="s">
        <v>81</v>
      </c>
      <c r="C365" s="10"/>
      <c r="D365" s="232">
        <v>8402</v>
      </c>
      <c r="E365" s="10">
        <v>1</v>
      </c>
      <c r="F365" s="10"/>
      <c r="G365" s="10"/>
      <c r="H365" s="10"/>
      <c r="I365" s="10"/>
      <c r="J365" s="10"/>
      <c r="K365" s="371"/>
      <c r="L365" s="372"/>
      <c r="M365" s="10">
        <v>42.9</v>
      </c>
      <c r="N365" s="10">
        <v>0</v>
      </c>
      <c r="O365" s="10">
        <v>0</v>
      </c>
      <c r="P365" s="10">
        <v>0</v>
      </c>
      <c r="Q365" s="10">
        <v>0</v>
      </c>
      <c r="R365" s="10"/>
      <c r="S365" s="371"/>
      <c r="T365" s="372"/>
      <c r="U365" s="10">
        <v>42.9</v>
      </c>
      <c r="V365" s="10">
        <v>0</v>
      </c>
      <c r="W365" s="10">
        <v>0</v>
      </c>
      <c r="X365" s="10">
        <v>0</v>
      </c>
      <c r="Y365" s="10">
        <v>0</v>
      </c>
      <c r="Z365" s="10"/>
      <c r="AA365" s="197"/>
      <c r="AB365" s="10" t="s">
        <v>98</v>
      </c>
      <c r="AC365" s="10"/>
      <c r="AD365" s="232">
        <v>8232</v>
      </c>
      <c r="AE365" s="210">
        <v>2</v>
      </c>
      <c r="AF365" s="210"/>
      <c r="AG365" s="210"/>
      <c r="AH365" s="210"/>
      <c r="AI365" s="210"/>
      <c r="AJ365" s="210"/>
      <c r="AK365" s="371"/>
      <c r="AL365" s="372"/>
      <c r="AM365" s="210">
        <v>92.63</v>
      </c>
      <c r="AN365" s="210">
        <v>0</v>
      </c>
      <c r="AO365" s="210">
        <v>0</v>
      </c>
      <c r="AP365" s="210">
        <v>0</v>
      </c>
      <c r="AQ365" s="210">
        <v>0</v>
      </c>
      <c r="AR365" s="210"/>
      <c r="AS365" s="371"/>
      <c r="AT365" s="372"/>
      <c r="AU365" s="210">
        <v>46.32</v>
      </c>
      <c r="AV365" s="210">
        <v>0</v>
      </c>
      <c r="AW365" s="210">
        <v>0</v>
      </c>
      <c r="AX365" s="210">
        <v>0</v>
      </c>
      <c r="AY365" s="210">
        <v>0</v>
      </c>
      <c r="AZ365" s="210"/>
      <c r="BA365" s="197"/>
    </row>
    <row r="366" spans="1:53" x14ac:dyDescent="0.25">
      <c r="A366" s="197"/>
      <c r="B366" s="10" t="s">
        <v>88</v>
      </c>
      <c r="C366" s="10"/>
      <c r="D366" s="232">
        <v>8085</v>
      </c>
      <c r="E366" s="10">
        <v>10</v>
      </c>
      <c r="F366" s="10">
        <v>8</v>
      </c>
      <c r="G366" s="10">
        <v>5</v>
      </c>
      <c r="H366" s="10">
        <v>3</v>
      </c>
      <c r="I366" s="10">
        <v>2</v>
      </c>
      <c r="J366" s="10"/>
      <c r="K366" s="371"/>
      <c r="L366" s="372"/>
      <c r="M366" s="10">
        <v>2563.25</v>
      </c>
      <c r="N366" s="10">
        <v>2123.87</v>
      </c>
      <c r="O366" s="10">
        <v>643.51</v>
      </c>
      <c r="P366" s="10">
        <v>428.21</v>
      </c>
      <c r="Q366" s="10">
        <v>2897.74</v>
      </c>
      <c r="R366" s="10"/>
      <c r="S366" s="371"/>
      <c r="T366" s="372"/>
      <c r="U366" s="10">
        <v>233.02</v>
      </c>
      <c r="V366" s="10">
        <v>193.08</v>
      </c>
      <c r="W366" s="10">
        <v>58.5</v>
      </c>
      <c r="X366" s="10">
        <v>42.82</v>
      </c>
      <c r="Y366" s="10">
        <v>289.77</v>
      </c>
      <c r="Z366" s="10"/>
      <c r="AA366" s="197"/>
      <c r="AB366" s="10" t="s">
        <v>98</v>
      </c>
      <c r="AC366" s="10"/>
      <c r="AD366" s="232">
        <v>8234</v>
      </c>
      <c r="AE366" s="210">
        <v>51</v>
      </c>
      <c r="AF366" s="210">
        <v>22</v>
      </c>
      <c r="AG366" s="210">
        <v>14</v>
      </c>
      <c r="AH366" s="210">
        <v>8</v>
      </c>
      <c r="AI366" s="210">
        <v>7</v>
      </c>
      <c r="AJ366" s="210"/>
      <c r="AK366" s="371"/>
      <c r="AL366" s="372"/>
      <c r="AM366" s="210">
        <v>15932.79</v>
      </c>
      <c r="AN366" s="210">
        <v>2596.0100000000002</v>
      </c>
      <c r="AO366" s="210">
        <v>1695.9</v>
      </c>
      <c r="AP366" s="210">
        <v>685.44</v>
      </c>
      <c r="AQ366" s="210">
        <v>1626.35</v>
      </c>
      <c r="AR366" s="210"/>
      <c r="AS366" s="371"/>
      <c r="AT366" s="372"/>
      <c r="AU366" s="210">
        <v>300.62</v>
      </c>
      <c r="AV366" s="210">
        <v>48.98</v>
      </c>
      <c r="AW366" s="210">
        <v>34.61</v>
      </c>
      <c r="AX366" s="210">
        <v>13.99</v>
      </c>
      <c r="AY366" s="210">
        <v>32.53</v>
      </c>
      <c r="AZ366" s="210"/>
      <c r="BA366" s="197"/>
    </row>
    <row r="367" spans="1:53" x14ac:dyDescent="0.25">
      <c r="A367" s="197"/>
      <c r="B367" s="10" t="s">
        <v>90</v>
      </c>
      <c r="C367" s="10"/>
      <c r="D367" s="232">
        <v>8028</v>
      </c>
      <c r="E367" s="10">
        <v>34</v>
      </c>
      <c r="F367" s="10">
        <v>18</v>
      </c>
      <c r="G367" s="10">
        <v>13</v>
      </c>
      <c r="H367" s="10">
        <v>11</v>
      </c>
      <c r="I367" s="10">
        <v>10</v>
      </c>
      <c r="J367" s="10"/>
      <c r="K367" s="371"/>
      <c r="L367" s="372"/>
      <c r="M367" s="10">
        <v>5578.72</v>
      </c>
      <c r="N367" s="10">
        <v>2455.3200000000002</v>
      </c>
      <c r="O367" s="10">
        <v>1414.32</v>
      </c>
      <c r="P367" s="10">
        <v>1001.77</v>
      </c>
      <c r="Q367" s="10">
        <v>3992.13</v>
      </c>
      <c r="R367" s="10"/>
      <c r="S367" s="371"/>
      <c r="T367" s="372"/>
      <c r="U367" s="10">
        <v>143.04</v>
      </c>
      <c r="V367" s="10">
        <v>62.96</v>
      </c>
      <c r="W367" s="10">
        <v>36.26</v>
      </c>
      <c r="X367" s="10">
        <v>26.36</v>
      </c>
      <c r="Y367" s="10">
        <v>102.36</v>
      </c>
      <c r="Z367" s="10"/>
      <c r="AA367" s="197"/>
      <c r="AB367" s="10" t="s">
        <v>100</v>
      </c>
      <c r="AC367" s="10"/>
      <c r="AD367" s="232">
        <v>8005</v>
      </c>
      <c r="AE367" s="210">
        <v>21</v>
      </c>
      <c r="AF367" s="210">
        <v>10</v>
      </c>
      <c r="AG367" s="210">
        <v>8</v>
      </c>
      <c r="AH367" s="210">
        <v>5</v>
      </c>
      <c r="AI367" s="210">
        <v>5</v>
      </c>
      <c r="AJ367" s="210"/>
      <c r="AK367" s="371"/>
      <c r="AL367" s="372"/>
      <c r="AM367" s="210">
        <v>4043.29</v>
      </c>
      <c r="AN367" s="210">
        <v>785.06</v>
      </c>
      <c r="AO367" s="210">
        <v>841</v>
      </c>
      <c r="AP367" s="210">
        <v>732.69</v>
      </c>
      <c r="AQ367" s="210">
        <v>2241.64</v>
      </c>
      <c r="AR367" s="210"/>
      <c r="AS367" s="371"/>
      <c r="AT367" s="372"/>
      <c r="AU367" s="210">
        <v>183.79</v>
      </c>
      <c r="AV367" s="210">
        <v>35.68</v>
      </c>
      <c r="AW367" s="210">
        <v>40.049999999999997</v>
      </c>
      <c r="AX367" s="210">
        <v>34.89</v>
      </c>
      <c r="AY367" s="210">
        <v>101.89</v>
      </c>
      <c r="AZ367" s="210"/>
      <c r="BA367" s="197"/>
    </row>
    <row r="368" spans="1:53" x14ac:dyDescent="0.25">
      <c r="A368" s="197"/>
      <c r="B368" s="10" t="s">
        <v>90</v>
      </c>
      <c r="C368" s="10"/>
      <c r="D368" s="232">
        <v>8343</v>
      </c>
      <c r="E368" s="10">
        <v>1</v>
      </c>
      <c r="F368" s="10">
        <v>1</v>
      </c>
      <c r="G368" s="10">
        <v>1</v>
      </c>
      <c r="H368" s="10">
        <v>1</v>
      </c>
      <c r="I368" s="10">
        <v>1</v>
      </c>
      <c r="J368" s="10"/>
      <c r="K368" s="371"/>
      <c r="L368" s="372"/>
      <c r="M368" s="10">
        <v>139.58000000000001</v>
      </c>
      <c r="N368" s="10">
        <v>107.35</v>
      </c>
      <c r="O368" s="10">
        <v>63.61</v>
      </c>
      <c r="P368" s="10">
        <v>66.25</v>
      </c>
      <c r="Q368" s="10">
        <v>175.96</v>
      </c>
      <c r="R368" s="10"/>
      <c r="S368" s="371"/>
      <c r="T368" s="372"/>
      <c r="U368" s="10">
        <v>139.58000000000001</v>
      </c>
      <c r="V368" s="10">
        <v>107.35</v>
      </c>
      <c r="W368" s="10">
        <v>63.61</v>
      </c>
      <c r="X368" s="10">
        <v>66.25</v>
      </c>
      <c r="Y368" s="10">
        <v>175.96</v>
      </c>
      <c r="Z368" s="10"/>
      <c r="AA368" s="197"/>
      <c r="AB368" s="10" t="s">
        <v>100</v>
      </c>
      <c r="AC368" s="10"/>
      <c r="AD368" s="232">
        <v>8006</v>
      </c>
      <c r="AE368" s="210">
        <v>6</v>
      </c>
      <c r="AF368" s="210">
        <v>1</v>
      </c>
      <c r="AG368" s="210">
        <v>1</v>
      </c>
      <c r="AH368" s="210">
        <v>2</v>
      </c>
      <c r="AI368" s="210">
        <v>1</v>
      </c>
      <c r="AJ368" s="210"/>
      <c r="AK368" s="371"/>
      <c r="AL368" s="372"/>
      <c r="AM368" s="210">
        <v>560.20000000000005</v>
      </c>
      <c r="AN368" s="210">
        <v>43.13</v>
      </c>
      <c r="AO368" s="210">
        <v>39.67</v>
      </c>
      <c r="AP368" s="210">
        <v>2121.54</v>
      </c>
      <c r="AQ368" s="210">
        <v>9700.4</v>
      </c>
      <c r="AR368" s="210"/>
      <c r="AS368" s="371"/>
      <c r="AT368" s="372"/>
      <c r="AU368" s="210">
        <v>80.03</v>
      </c>
      <c r="AV368" s="210">
        <v>6.16</v>
      </c>
      <c r="AW368" s="210">
        <v>5.67</v>
      </c>
      <c r="AX368" s="210">
        <v>303.08</v>
      </c>
      <c r="AY368" s="210">
        <v>1385.77</v>
      </c>
      <c r="AZ368" s="210"/>
      <c r="BA368" s="197"/>
    </row>
    <row r="369" spans="1:53" x14ac:dyDescent="0.25">
      <c r="A369" s="197"/>
      <c r="B369" s="10" t="s">
        <v>93</v>
      </c>
      <c r="C369" s="10"/>
      <c r="D369" s="232">
        <v>8202</v>
      </c>
      <c r="E369" s="10">
        <v>162</v>
      </c>
      <c r="F369" s="10">
        <v>84</v>
      </c>
      <c r="G369" s="10">
        <v>59</v>
      </c>
      <c r="H369" s="10">
        <v>45</v>
      </c>
      <c r="I369" s="10">
        <v>42</v>
      </c>
      <c r="J369" s="10"/>
      <c r="K369" s="371"/>
      <c r="L369" s="372"/>
      <c r="M369" s="10">
        <v>16173.78</v>
      </c>
      <c r="N369" s="10">
        <v>7008.92</v>
      </c>
      <c r="O369" s="10">
        <v>3954.36</v>
      </c>
      <c r="P369" s="10">
        <v>4632.67</v>
      </c>
      <c r="Q369" s="10">
        <v>29398.83</v>
      </c>
      <c r="R369" s="10"/>
      <c r="S369" s="371"/>
      <c r="T369" s="372"/>
      <c r="U369" s="10">
        <v>96.85</v>
      </c>
      <c r="V369" s="10">
        <v>41.97</v>
      </c>
      <c r="W369" s="10">
        <v>25.68</v>
      </c>
      <c r="X369" s="10">
        <v>31.09</v>
      </c>
      <c r="Y369" s="10">
        <v>194.69</v>
      </c>
      <c r="Z369" s="10"/>
      <c r="AA369" s="197"/>
      <c r="AB369" s="10" t="s">
        <v>105</v>
      </c>
      <c r="AC369" s="10"/>
      <c r="AD369" s="232">
        <v>8080</v>
      </c>
      <c r="AE369" s="210">
        <v>14</v>
      </c>
      <c r="AF369" s="210">
        <v>7</v>
      </c>
      <c r="AG369" s="210">
        <v>4</v>
      </c>
      <c r="AH369" s="210">
        <v>3</v>
      </c>
      <c r="AI369" s="210"/>
      <c r="AJ369" s="210"/>
      <c r="AK369" s="371"/>
      <c r="AL369" s="372"/>
      <c r="AM369" s="210">
        <v>3552.57</v>
      </c>
      <c r="AN369" s="210">
        <v>2779.27</v>
      </c>
      <c r="AO369" s="210">
        <v>975.88</v>
      </c>
      <c r="AP369" s="210">
        <v>839.87</v>
      </c>
      <c r="AQ369" s="210">
        <v>0</v>
      </c>
      <c r="AR369" s="210"/>
      <c r="AS369" s="371"/>
      <c r="AT369" s="372"/>
      <c r="AU369" s="210">
        <v>253.76</v>
      </c>
      <c r="AV369" s="210">
        <v>198.52</v>
      </c>
      <c r="AW369" s="210">
        <v>69.709999999999994</v>
      </c>
      <c r="AX369" s="210">
        <v>59.99</v>
      </c>
      <c r="AY369" s="210">
        <v>0</v>
      </c>
      <c r="AZ369" s="210"/>
      <c r="BA369" s="197"/>
    </row>
    <row r="370" spans="1:53" x14ac:dyDescent="0.25">
      <c r="A370" s="197"/>
      <c r="B370" s="10" t="s">
        <v>98</v>
      </c>
      <c r="C370" s="10"/>
      <c r="D370" s="232">
        <v>8232</v>
      </c>
      <c r="E370" s="10">
        <v>2</v>
      </c>
      <c r="F370" s="10">
        <v>1</v>
      </c>
      <c r="G370" s="10">
        <v>1</v>
      </c>
      <c r="H370" s="10">
        <v>1</v>
      </c>
      <c r="I370" s="10"/>
      <c r="J370" s="10"/>
      <c r="K370" s="371"/>
      <c r="L370" s="372"/>
      <c r="M370" s="10">
        <v>209.73</v>
      </c>
      <c r="N370" s="10">
        <v>75.349999999999994</v>
      </c>
      <c r="O370" s="10">
        <v>51.74</v>
      </c>
      <c r="P370" s="10">
        <v>80.680000000000007</v>
      </c>
      <c r="Q370" s="10">
        <v>0</v>
      </c>
      <c r="R370" s="10"/>
      <c r="S370" s="371"/>
      <c r="T370" s="372"/>
      <c r="U370" s="10">
        <v>104.87</v>
      </c>
      <c r="V370" s="10">
        <v>37.68</v>
      </c>
      <c r="W370" s="10">
        <v>25.87</v>
      </c>
      <c r="X370" s="10">
        <v>40.340000000000003</v>
      </c>
      <c r="Y370" s="10">
        <v>0</v>
      </c>
      <c r="Z370" s="10"/>
      <c r="AA370" s="197"/>
      <c r="AB370" s="10" t="s">
        <v>111</v>
      </c>
      <c r="AC370" s="10"/>
      <c r="AD370" s="232">
        <v>8008</v>
      </c>
      <c r="AE370" s="210">
        <v>91</v>
      </c>
      <c r="AF370" s="210">
        <v>34</v>
      </c>
      <c r="AG370" s="210">
        <v>17</v>
      </c>
      <c r="AH370" s="210">
        <v>10</v>
      </c>
      <c r="AI370" s="210">
        <v>7</v>
      </c>
      <c r="AJ370" s="210"/>
      <c r="AK370" s="371"/>
      <c r="AL370" s="372"/>
      <c r="AM370" s="210">
        <v>16452.98</v>
      </c>
      <c r="AN370" s="210">
        <v>7067.63</v>
      </c>
      <c r="AO370" s="210">
        <v>7678.82</v>
      </c>
      <c r="AP370" s="210">
        <v>3355.43</v>
      </c>
      <c r="AQ370" s="210">
        <v>8413.66</v>
      </c>
      <c r="AR370" s="210"/>
      <c r="AS370" s="371"/>
      <c r="AT370" s="372"/>
      <c r="AU370" s="210">
        <v>173.19</v>
      </c>
      <c r="AV370" s="210">
        <v>74.400000000000006</v>
      </c>
      <c r="AW370" s="210">
        <v>118.14</v>
      </c>
      <c r="AX370" s="210">
        <v>58.87</v>
      </c>
      <c r="AY370" s="210">
        <v>140.22999999999999</v>
      </c>
      <c r="AZ370" s="210"/>
      <c r="BA370" s="197"/>
    </row>
    <row r="371" spans="1:53" x14ac:dyDescent="0.25">
      <c r="A371" s="197"/>
      <c r="B371" s="10" t="s">
        <v>98</v>
      </c>
      <c r="C371" s="10"/>
      <c r="D371" s="232">
        <v>8234</v>
      </c>
      <c r="E371" s="10">
        <v>661</v>
      </c>
      <c r="F371" s="10">
        <v>430</v>
      </c>
      <c r="G371" s="10">
        <v>340</v>
      </c>
      <c r="H371" s="10">
        <v>311</v>
      </c>
      <c r="I371" s="10">
        <v>318</v>
      </c>
      <c r="J371" s="10"/>
      <c r="K371" s="371"/>
      <c r="L371" s="372"/>
      <c r="M371" s="10">
        <v>115520.12</v>
      </c>
      <c r="N371" s="10">
        <v>64637.46</v>
      </c>
      <c r="O371" s="10">
        <v>48804.52</v>
      </c>
      <c r="P371" s="10">
        <v>48097.55</v>
      </c>
      <c r="Q371" s="10">
        <v>359207.79</v>
      </c>
      <c r="R371" s="10"/>
      <c r="S371" s="371"/>
      <c r="T371" s="372"/>
      <c r="U371" s="10">
        <v>152.6</v>
      </c>
      <c r="V371" s="10">
        <v>85.39</v>
      </c>
      <c r="W371" s="10">
        <v>66.95</v>
      </c>
      <c r="X371" s="10">
        <v>65.98</v>
      </c>
      <c r="Y371" s="10">
        <v>487.39</v>
      </c>
      <c r="Z371" s="10"/>
      <c r="AA371" s="197"/>
      <c r="AB371" s="10" t="s">
        <v>111</v>
      </c>
      <c r="AC371" s="10"/>
      <c r="AD371" s="232">
        <v>8050</v>
      </c>
      <c r="AE371" s="210">
        <v>5</v>
      </c>
      <c r="AF371" s="210">
        <v>3</v>
      </c>
      <c r="AG371" s="210">
        <v>2</v>
      </c>
      <c r="AH371" s="210">
        <v>1</v>
      </c>
      <c r="AI371" s="210"/>
      <c r="AJ371" s="210"/>
      <c r="AK371" s="371"/>
      <c r="AL371" s="372"/>
      <c r="AM371" s="210">
        <v>2456.89</v>
      </c>
      <c r="AN371" s="210">
        <v>115.46</v>
      </c>
      <c r="AO371" s="210">
        <v>85.42</v>
      </c>
      <c r="AP371" s="210">
        <v>45.57</v>
      </c>
      <c r="AQ371" s="210">
        <v>0</v>
      </c>
      <c r="AR371" s="210"/>
      <c r="AS371" s="371"/>
      <c r="AT371" s="372"/>
      <c r="AU371" s="210">
        <v>491.38</v>
      </c>
      <c r="AV371" s="210">
        <v>23.09</v>
      </c>
      <c r="AW371" s="210">
        <v>21.36</v>
      </c>
      <c r="AX371" s="210">
        <v>15.19</v>
      </c>
      <c r="AY371" s="210">
        <v>0</v>
      </c>
      <c r="AZ371" s="210"/>
      <c r="BA371" s="197"/>
    </row>
    <row r="372" spans="1:53" x14ac:dyDescent="0.25">
      <c r="A372" s="197"/>
      <c r="B372" s="10" t="s">
        <v>100</v>
      </c>
      <c r="C372" s="10"/>
      <c r="D372" s="232">
        <v>8005</v>
      </c>
      <c r="E372" s="10">
        <v>297</v>
      </c>
      <c r="F372" s="10">
        <v>156</v>
      </c>
      <c r="G372" s="10">
        <v>119</v>
      </c>
      <c r="H372" s="10">
        <v>97</v>
      </c>
      <c r="I372" s="10">
        <v>104</v>
      </c>
      <c r="J372" s="10"/>
      <c r="K372" s="371"/>
      <c r="L372" s="372"/>
      <c r="M372" s="10">
        <v>51030.14</v>
      </c>
      <c r="N372" s="10">
        <v>20697.82</v>
      </c>
      <c r="O372" s="10">
        <v>12223.44</v>
      </c>
      <c r="P372" s="10">
        <v>14018.09</v>
      </c>
      <c r="Q372" s="10">
        <v>112858.01</v>
      </c>
      <c r="R372" s="10"/>
      <c r="S372" s="371"/>
      <c r="T372" s="372"/>
      <c r="U372" s="10">
        <v>150.53</v>
      </c>
      <c r="V372" s="10">
        <v>61.06</v>
      </c>
      <c r="W372" s="10">
        <v>39.18</v>
      </c>
      <c r="X372" s="10">
        <v>45.37</v>
      </c>
      <c r="Y372" s="10">
        <v>367.62</v>
      </c>
      <c r="Z372" s="10"/>
      <c r="AA372" s="197"/>
      <c r="AB372" s="10" t="s">
        <v>116</v>
      </c>
      <c r="AC372" s="10"/>
      <c r="AD372" s="232">
        <v>8050</v>
      </c>
      <c r="AE372" s="210">
        <v>4</v>
      </c>
      <c r="AF372" s="210">
        <v>2</v>
      </c>
      <c r="AG372" s="210">
        <v>1</v>
      </c>
      <c r="AH372" s="210">
        <v>1</v>
      </c>
      <c r="AI372" s="210"/>
      <c r="AJ372" s="210"/>
      <c r="AK372" s="371"/>
      <c r="AL372" s="372"/>
      <c r="AM372" s="210">
        <v>128.22</v>
      </c>
      <c r="AN372" s="210">
        <v>54.25</v>
      </c>
      <c r="AO372" s="210">
        <v>26.46</v>
      </c>
      <c r="AP372" s="210">
        <v>20.49</v>
      </c>
      <c r="AQ372" s="210">
        <v>0</v>
      </c>
      <c r="AR372" s="210"/>
      <c r="AS372" s="371"/>
      <c r="AT372" s="372"/>
      <c r="AU372" s="210">
        <v>32.06</v>
      </c>
      <c r="AV372" s="210">
        <v>13.56</v>
      </c>
      <c r="AW372" s="210">
        <v>6.62</v>
      </c>
      <c r="AX372" s="210">
        <v>5.12</v>
      </c>
      <c r="AY372" s="210">
        <v>0</v>
      </c>
      <c r="AZ372" s="210"/>
      <c r="BA372" s="197"/>
    </row>
    <row r="373" spans="1:53" x14ac:dyDescent="0.25">
      <c r="A373" s="197"/>
      <c r="B373" s="10" t="s">
        <v>100</v>
      </c>
      <c r="C373" s="10"/>
      <c r="D373" s="232">
        <v>8006</v>
      </c>
      <c r="E373" s="10">
        <v>29</v>
      </c>
      <c r="F373" s="10">
        <v>14</v>
      </c>
      <c r="G373" s="10">
        <v>11</v>
      </c>
      <c r="H373" s="10">
        <v>7</v>
      </c>
      <c r="I373" s="10">
        <v>8</v>
      </c>
      <c r="J373" s="10"/>
      <c r="K373" s="371"/>
      <c r="L373" s="372"/>
      <c r="M373" s="10">
        <v>3054.83</v>
      </c>
      <c r="N373" s="10">
        <v>1811.71</v>
      </c>
      <c r="O373" s="10">
        <v>1320.27</v>
      </c>
      <c r="P373" s="10">
        <v>593.47</v>
      </c>
      <c r="Q373" s="10">
        <v>12858.74</v>
      </c>
      <c r="R373" s="10"/>
      <c r="S373" s="371"/>
      <c r="T373" s="372"/>
      <c r="U373" s="10">
        <v>95.46</v>
      </c>
      <c r="V373" s="10">
        <v>56.62</v>
      </c>
      <c r="W373" s="10">
        <v>45.53</v>
      </c>
      <c r="X373" s="10">
        <v>19.14</v>
      </c>
      <c r="Y373" s="10">
        <v>428.62</v>
      </c>
      <c r="Z373" s="10"/>
      <c r="AA373" s="197"/>
      <c r="AB373" s="10" t="s">
        <v>121</v>
      </c>
      <c r="AC373" s="10"/>
      <c r="AD373" s="232">
        <v>8223</v>
      </c>
      <c r="AE373" s="210">
        <v>1</v>
      </c>
      <c r="AF373" s="210"/>
      <c r="AG373" s="210"/>
      <c r="AH373" s="210"/>
      <c r="AI373" s="210"/>
      <c r="AJ373" s="210"/>
      <c r="AK373" s="371"/>
      <c r="AL373" s="372"/>
      <c r="AM373" s="210">
        <v>218.48</v>
      </c>
      <c r="AN373" s="210">
        <v>0</v>
      </c>
      <c r="AO373" s="210"/>
      <c r="AP373" s="210"/>
      <c r="AQ373" s="210"/>
      <c r="AR373" s="210"/>
      <c r="AS373" s="371"/>
      <c r="AT373" s="372"/>
      <c r="AU373" s="210">
        <v>218.48</v>
      </c>
      <c r="AV373" s="210">
        <v>0</v>
      </c>
      <c r="AW373" s="210"/>
      <c r="AX373" s="210"/>
      <c r="AY373" s="210"/>
      <c r="AZ373" s="210"/>
      <c r="BA373" s="197"/>
    </row>
    <row r="374" spans="1:53" x14ac:dyDescent="0.25">
      <c r="A374" s="197"/>
      <c r="B374" s="10" t="s">
        <v>100</v>
      </c>
      <c r="C374" s="10"/>
      <c r="D374" s="232">
        <v>8008</v>
      </c>
      <c r="E374" s="10">
        <v>2</v>
      </c>
      <c r="F374" s="10"/>
      <c r="G374" s="10">
        <v>1</v>
      </c>
      <c r="H374" s="10">
        <v>1</v>
      </c>
      <c r="I374" s="10">
        <v>1</v>
      </c>
      <c r="J374" s="10"/>
      <c r="K374" s="371"/>
      <c r="L374" s="372"/>
      <c r="M374" s="10">
        <v>244.43</v>
      </c>
      <c r="N374" s="10">
        <v>0</v>
      </c>
      <c r="O374" s="10">
        <v>118.22</v>
      </c>
      <c r="P374" s="10">
        <v>143.5</v>
      </c>
      <c r="Q374" s="10">
        <v>551.29</v>
      </c>
      <c r="R374" s="10"/>
      <c r="S374" s="371"/>
      <c r="T374" s="372"/>
      <c r="U374" s="10">
        <v>122.22</v>
      </c>
      <c r="V374" s="10">
        <v>0</v>
      </c>
      <c r="W374" s="10">
        <v>59.11</v>
      </c>
      <c r="X374" s="10">
        <v>71.75</v>
      </c>
      <c r="Y374" s="10">
        <v>275.64999999999998</v>
      </c>
      <c r="Z374" s="10"/>
      <c r="AA374" s="197"/>
      <c r="AB374" s="10" t="s">
        <v>123</v>
      </c>
      <c r="AC374" s="10"/>
      <c r="AD374" s="232">
        <v>8330</v>
      </c>
      <c r="AE374" s="210">
        <v>7</v>
      </c>
      <c r="AF374" s="210">
        <v>2</v>
      </c>
      <c r="AG374" s="210">
        <v>2</v>
      </c>
      <c r="AH374" s="210">
        <v>1</v>
      </c>
      <c r="AI374" s="210">
        <v>1</v>
      </c>
      <c r="AJ374" s="210"/>
      <c r="AK374" s="371"/>
      <c r="AL374" s="372"/>
      <c r="AM374" s="210">
        <v>1398.56</v>
      </c>
      <c r="AN374" s="210">
        <v>2057.69</v>
      </c>
      <c r="AO374" s="210">
        <v>662.87</v>
      </c>
      <c r="AP374" s="210">
        <v>229.21</v>
      </c>
      <c r="AQ374" s="210">
        <v>1064.97</v>
      </c>
      <c r="AR374" s="210"/>
      <c r="AS374" s="371"/>
      <c r="AT374" s="372"/>
      <c r="AU374" s="210">
        <v>199.79</v>
      </c>
      <c r="AV374" s="210">
        <v>293.95999999999998</v>
      </c>
      <c r="AW374" s="210">
        <v>132.57</v>
      </c>
      <c r="AX374" s="210">
        <v>57.3</v>
      </c>
      <c r="AY374" s="210">
        <v>177.5</v>
      </c>
      <c r="AZ374" s="210"/>
      <c r="BA374" s="197"/>
    </row>
    <row r="375" spans="1:53" x14ac:dyDescent="0.25">
      <c r="A375" s="197"/>
      <c r="B375" s="10" t="s">
        <v>100</v>
      </c>
      <c r="C375" s="10"/>
      <c r="D375" s="232">
        <v>8050</v>
      </c>
      <c r="E375" s="10">
        <v>1</v>
      </c>
      <c r="F375" s="10">
        <v>1</v>
      </c>
      <c r="G375" s="10">
        <v>1</v>
      </c>
      <c r="H375" s="10">
        <v>1</v>
      </c>
      <c r="I375" s="10"/>
      <c r="J375" s="10"/>
      <c r="K375" s="371"/>
      <c r="L375" s="372"/>
      <c r="M375" s="10">
        <v>70.92</v>
      </c>
      <c r="N375" s="10">
        <v>50.37</v>
      </c>
      <c r="O375" s="10">
        <v>38.31</v>
      </c>
      <c r="P375" s="10">
        <v>43.84</v>
      </c>
      <c r="Q375" s="10">
        <v>0</v>
      </c>
      <c r="R375" s="10"/>
      <c r="S375" s="371"/>
      <c r="T375" s="372"/>
      <c r="U375" s="10">
        <v>70.92</v>
      </c>
      <c r="V375" s="10">
        <v>50.37</v>
      </c>
      <c r="W375" s="10">
        <v>38.31</v>
      </c>
      <c r="X375" s="10">
        <v>43.84</v>
      </c>
      <c r="Y375" s="10">
        <v>0</v>
      </c>
      <c r="Z375" s="10"/>
      <c r="AA375" s="197"/>
      <c r="AB375" s="10" t="s">
        <v>660</v>
      </c>
      <c r="AC375" s="10"/>
      <c r="AD375" s="232">
        <v>8270</v>
      </c>
      <c r="AE375" s="210">
        <v>5</v>
      </c>
      <c r="AF375" s="210">
        <v>4</v>
      </c>
      <c r="AG375" s="210">
        <v>3</v>
      </c>
      <c r="AH375" s="210">
        <v>1</v>
      </c>
      <c r="AI375" s="210">
        <v>1</v>
      </c>
      <c r="AJ375" s="210"/>
      <c r="AK375" s="371"/>
      <c r="AL375" s="372"/>
      <c r="AM375" s="210">
        <v>181.46</v>
      </c>
      <c r="AN375" s="210">
        <v>158</v>
      </c>
      <c r="AO375" s="210">
        <v>57.12</v>
      </c>
      <c r="AP375" s="210">
        <v>17.809999999999999</v>
      </c>
      <c r="AQ375" s="210">
        <v>152.51</v>
      </c>
      <c r="AR375" s="210"/>
      <c r="AS375" s="371"/>
      <c r="AT375" s="372"/>
      <c r="AU375" s="210">
        <v>36.29</v>
      </c>
      <c r="AV375" s="210">
        <v>31.6</v>
      </c>
      <c r="AW375" s="210">
        <v>11.42</v>
      </c>
      <c r="AX375" s="210">
        <v>4.45</v>
      </c>
      <c r="AY375" s="210">
        <v>38.130000000000003</v>
      </c>
      <c r="AZ375" s="210"/>
      <c r="BA375" s="197"/>
    </row>
    <row r="376" spans="1:53" x14ac:dyDescent="0.25">
      <c r="A376" s="197"/>
      <c r="B376" s="10" t="s">
        <v>105</v>
      </c>
      <c r="C376" s="10"/>
      <c r="D376" s="232">
        <v>8080</v>
      </c>
      <c r="E376" s="10">
        <v>74</v>
      </c>
      <c r="F376" s="10">
        <v>40</v>
      </c>
      <c r="G376" s="10">
        <v>27</v>
      </c>
      <c r="H376" s="10">
        <v>23</v>
      </c>
      <c r="I376" s="10">
        <v>28</v>
      </c>
      <c r="J376" s="10"/>
      <c r="K376" s="371"/>
      <c r="L376" s="372"/>
      <c r="M376" s="10">
        <v>18760.36</v>
      </c>
      <c r="N376" s="10">
        <v>11949.08</v>
      </c>
      <c r="O376" s="10">
        <v>3288.7</v>
      </c>
      <c r="P376" s="10">
        <v>4820.3</v>
      </c>
      <c r="Q376" s="10">
        <v>52098.73</v>
      </c>
      <c r="R376" s="10"/>
      <c r="S376" s="371"/>
      <c r="T376" s="372"/>
      <c r="U376" s="10">
        <v>234.5</v>
      </c>
      <c r="V376" s="10">
        <v>149.36000000000001</v>
      </c>
      <c r="W376" s="10">
        <v>43.27</v>
      </c>
      <c r="X376" s="10">
        <v>61.8</v>
      </c>
      <c r="Y376" s="10">
        <v>667.93</v>
      </c>
      <c r="Z376" s="10"/>
      <c r="AA376" s="197"/>
      <c r="AB376" s="10" t="s">
        <v>124</v>
      </c>
      <c r="AC376" s="10"/>
      <c r="AD376" s="232">
        <v>8270</v>
      </c>
      <c r="AE376" s="210">
        <v>12</v>
      </c>
      <c r="AF376" s="210">
        <v>11</v>
      </c>
      <c r="AG376" s="210">
        <v>9</v>
      </c>
      <c r="AH376" s="210">
        <v>6</v>
      </c>
      <c r="AI376" s="210">
        <v>6</v>
      </c>
      <c r="AJ376" s="210"/>
      <c r="AK376" s="371"/>
      <c r="AL376" s="372"/>
      <c r="AM376" s="210">
        <v>2416.61</v>
      </c>
      <c r="AN376" s="210">
        <v>1213.75</v>
      </c>
      <c r="AO376" s="210">
        <v>580.75</v>
      </c>
      <c r="AP376" s="210">
        <v>495.7</v>
      </c>
      <c r="AQ376" s="210">
        <v>861.43</v>
      </c>
      <c r="AR376" s="210"/>
      <c r="AS376" s="371"/>
      <c r="AT376" s="372"/>
      <c r="AU376" s="210">
        <v>201.38</v>
      </c>
      <c r="AV376" s="210">
        <v>101.15</v>
      </c>
      <c r="AW376" s="210">
        <v>48.4</v>
      </c>
      <c r="AX376" s="210">
        <v>41.31</v>
      </c>
      <c r="AY376" s="210">
        <v>71.790000000000006</v>
      </c>
      <c r="AZ376" s="210"/>
      <c r="BA376" s="197"/>
    </row>
    <row r="377" spans="1:53" x14ac:dyDescent="0.25">
      <c r="A377" s="197"/>
      <c r="B377" s="10" t="s">
        <v>111</v>
      </c>
      <c r="C377" s="10"/>
      <c r="D377" s="232">
        <v>8008</v>
      </c>
      <c r="E377" s="10">
        <v>346</v>
      </c>
      <c r="F377" s="10">
        <v>179</v>
      </c>
      <c r="G377" s="10">
        <v>126</v>
      </c>
      <c r="H377" s="10">
        <v>84</v>
      </c>
      <c r="I377" s="10">
        <v>68</v>
      </c>
      <c r="J377" s="10"/>
      <c r="K377" s="371"/>
      <c r="L377" s="372"/>
      <c r="M377" s="10">
        <v>30167.99</v>
      </c>
      <c r="N377" s="10">
        <v>11126.5</v>
      </c>
      <c r="O377" s="10">
        <v>7068.46</v>
      </c>
      <c r="P377" s="10">
        <v>9495.56</v>
      </c>
      <c r="Q377" s="10">
        <v>41023.370000000003</v>
      </c>
      <c r="R377" s="10"/>
      <c r="S377" s="371"/>
      <c r="T377" s="372"/>
      <c r="U377" s="10">
        <v>83.34</v>
      </c>
      <c r="V377" s="10">
        <v>30.74</v>
      </c>
      <c r="W377" s="10">
        <v>22.02</v>
      </c>
      <c r="X377" s="10">
        <v>30.14</v>
      </c>
      <c r="Y377" s="10">
        <v>129.82</v>
      </c>
      <c r="Z377" s="10"/>
      <c r="AA377" s="197"/>
      <c r="AB377" s="10" t="s">
        <v>126</v>
      </c>
      <c r="AC377" s="10"/>
      <c r="AD377" s="232">
        <v>8009</v>
      </c>
      <c r="AE377" s="210">
        <v>159</v>
      </c>
      <c r="AF377" s="210">
        <v>85</v>
      </c>
      <c r="AG377" s="210">
        <v>58</v>
      </c>
      <c r="AH377" s="210">
        <v>49</v>
      </c>
      <c r="AI377" s="210">
        <v>44</v>
      </c>
      <c r="AJ377" s="210"/>
      <c r="AK377" s="371"/>
      <c r="AL377" s="372"/>
      <c r="AM377" s="210">
        <v>42170.03</v>
      </c>
      <c r="AN377" s="210">
        <v>16279.32</v>
      </c>
      <c r="AO377" s="210">
        <v>8370.61</v>
      </c>
      <c r="AP377" s="210">
        <v>5363.15</v>
      </c>
      <c r="AQ377" s="210">
        <v>32510.97</v>
      </c>
      <c r="AR377" s="210"/>
      <c r="AS377" s="371"/>
      <c r="AT377" s="372"/>
      <c r="AU377" s="210">
        <v>255.58</v>
      </c>
      <c r="AV377" s="210">
        <v>98.66</v>
      </c>
      <c r="AW377" s="210">
        <v>55.07</v>
      </c>
      <c r="AX377" s="210">
        <v>34.6</v>
      </c>
      <c r="AY377" s="210">
        <v>211.11</v>
      </c>
      <c r="AZ377" s="210"/>
      <c r="BA377" s="197"/>
    </row>
    <row r="378" spans="1:53" x14ac:dyDescent="0.25">
      <c r="A378" s="197"/>
      <c r="B378" s="10" t="s">
        <v>111</v>
      </c>
      <c r="C378" s="10"/>
      <c r="D378" s="232">
        <v>8050</v>
      </c>
      <c r="E378" s="10">
        <v>25</v>
      </c>
      <c r="F378" s="10">
        <v>10</v>
      </c>
      <c r="G378" s="10">
        <v>8</v>
      </c>
      <c r="H378" s="10">
        <v>9</v>
      </c>
      <c r="I378" s="10">
        <v>5</v>
      </c>
      <c r="J378" s="10"/>
      <c r="K378" s="371"/>
      <c r="L378" s="372"/>
      <c r="M378" s="10">
        <v>5010.1400000000003</v>
      </c>
      <c r="N378" s="10">
        <v>956.2</v>
      </c>
      <c r="O378" s="10">
        <v>509.26</v>
      </c>
      <c r="P378" s="10">
        <v>3351.84</v>
      </c>
      <c r="Q378" s="10">
        <v>875</v>
      </c>
      <c r="R378" s="10"/>
      <c r="S378" s="371"/>
      <c r="T378" s="372"/>
      <c r="U378" s="10">
        <v>185.56</v>
      </c>
      <c r="V378" s="10">
        <v>35.409999999999997</v>
      </c>
      <c r="W378" s="10">
        <v>29.96</v>
      </c>
      <c r="X378" s="10">
        <v>197.17</v>
      </c>
      <c r="Y378" s="10">
        <v>62.5</v>
      </c>
      <c r="Z378" s="10"/>
      <c r="AA378" s="197"/>
      <c r="AB378" s="10" t="s">
        <v>126</v>
      </c>
      <c r="AC378" s="10"/>
      <c r="AD378" s="232">
        <v>8084</v>
      </c>
      <c r="AE378" s="210">
        <v>1</v>
      </c>
      <c r="AF378" s="210">
        <v>1</v>
      </c>
      <c r="AG378" s="210">
        <v>1</v>
      </c>
      <c r="AH378" s="210">
        <v>1</v>
      </c>
      <c r="AI378" s="210">
        <v>1</v>
      </c>
      <c r="AJ378" s="210"/>
      <c r="AK378" s="371"/>
      <c r="AL378" s="372"/>
      <c r="AM378" s="210">
        <v>15.77</v>
      </c>
      <c r="AN378" s="210">
        <v>14.88</v>
      </c>
      <c r="AO378" s="210">
        <v>15.37</v>
      </c>
      <c r="AP378" s="210">
        <v>13.04</v>
      </c>
      <c r="AQ378" s="210">
        <v>255.94</v>
      </c>
      <c r="AR378" s="210"/>
      <c r="AS378" s="371"/>
      <c r="AT378" s="372"/>
      <c r="AU378" s="210">
        <v>15.77</v>
      </c>
      <c r="AV378" s="210">
        <v>14.88</v>
      </c>
      <c r="AW378" s="210">
        <v>15.37</v>
      </c>
      <c r="AX378" s="210">
        <v>13.04</v>
      </c>
      <c r="AY378" s="210">
        <v>255.94</v>
      </c>
      <c r="AZ378" s="210"/>
      <c r="BA378" s="197"/>
    </row>
    <row r="379" spans="1:53" x14ac:dyDescent="0.25">
      <c r="A379" s="197"/>
      <c r="B379" s="10" t="s">
        <v>116</v>
      </c>
      <c r="C379" s="10"/>
      <c r="D379" s="232">
        <v>8050</v>
      </c>
      <c r="E379" s="10">
        <v>251</v>
      </c>
      <c r="F379" s="10">
        <v>111</v>
      </c>
      <c r="G379" s="10">
        <v>77</v>
      </c>
      <c r="H379" s="10">
        <v>80</v>
      </c>
      <c r="I379" s="10">
        <v>81</v>
      </c>
      <c r="J379" s="10"/>
      <c r="K379" s="371"/>
      <c r="L379" s="372"/>
      <c r="M379" s="10">
        <v>32398.32</v>
      </c>
      <c r="N379" s="10">
        <v>12901.56</v>
      </c>
      <c r="O379" s="10">
        <v>5189.49</v>
      </c>
      <c r="P379" s="10">
        <v>7699.19</v>
      </c>
      <c r="Q379" s="10">
        <v>52804.56</v>
      </c>
      <c r="R379" s="10"/>
      <c r="S379" s="371"/>
      <c r="T379" s="372"/>
      <c r="U379" s="10">
        <v>117.81</v>
      </c>
      <c r="V379" s="10">
        <v>46.91</v>
      </c>
      <c r="W379" s="10">
        <v>19.440000000000001</v>
      </c>
      <c r="X379" s="10">
        <v>28.62</v>
      </c>
      <c r="Y379" s="10">
        <v>192.02</v>
      </c>
      <c r="Z379" s="10"/>
      <c r="AA379" s="197"/>
      <c r="AB379" s="10" t="s">
        <v>126</v>
      </c>
      <c r="AC379" s="10"/>
      <c r="AD379" s="232">
        <v>8091</v>
      </c>
      <c r="AE379" s="210">
        <v>4</v>
      </c>
      <c r="AF379" s="210">
        <v>2</v>
      </c>
      <c r="AG379" s="210">
        <v>2</v>
      </c>
      <c r="AH379" s="210">
        <v>1</v>
      </c>
      <c r="AI379" s="210">
        <v>1</v>
      </c>
      <c r="AJ379" s="210"/>
      <c r="AK379" s="371"/>
      <c r="AL379" s="372"/>
      <c r="AM379" s="210">
        <v>661.84</v>
      </c>
      <c r="AN379" s="210">
        <v>113.6</v>
      </c>
      <c r="AO379" s="210">
        <v>104.93</v>
      </c>
      <c r="AP379" s="210">
        <v>13.49</v>
      </c>
      <c r="AQ379" s="210">
        <v>311.48</v>
      </c>
      <c r="AR379" s="210"/>
      <c r="AS379" s="371"/>
      <c r="AT379" s="372"/>
      <c r="AU379" s="210">
        <v>165.46</v>
      </c>
      <c r="AV379" s="210">
        <v>28.4</v>
      </c>
      <c r="AW379" s="210">
        <v>26.23</v>
      </c>
      <c r="AX379" s="210">
        <v>3.37</v>
      </c>
      <c r="AY379" s="210">
        <v>77.87</v>
      </c>
      <c r="AZ379" s="210"/>
      <c r="BA379" s="197"/>
    </row>
    <row r="380" spans="1:53" x14ac:dyDescent="0.25">
      <c r="A380" s="197"/>
      <c r="B380" s="10" t="s">
        <v>117</v>
      </c>
      <c r="C380" s="10"/>
      <c r="D380" s="232">
        <v>8330</v>
      </c>
      <c r="E380" s="10">
        <v>1</v>
      </c>
      <c r="F380" s="10"/>
      <c r="G380" s="10"/>
      <c r="H380" s="10"/>
      <c r="I380" s="10"/>
      <c r="J380" s="10"/>
      <c r="K380" s="371"/>
      <c r="L380" s="372"/>
      <c r="M380" s="10">
        <v>19.93</v>
      </c>
      <c r="N380" s="10">
        <v>0</v>
      </c>
      <c r="O380" s="10">
        <v>0</v>
      </c>
      <c r="P380" s="10">
        <v>0</v>
      </c>
      <c r="Q380" s="10">
        <v>0</v>
      </c>
      <c r="R380" s="10"/>
      <c r="S380" s="371"/>
      <c r="T380" s="372"/>
      <c r="U380" s="10">
        <v>19.93</v>
      </c>
      <c r="V380" s="10">
        <v>0</v>
      </c>
      <c r="W380" s="10">
        <v>0</v>
      </c>
      <c r="X380" s="10">
        <v>0</v>
      </c>
      <c r="Y380" s="10">
        <v>0</v>
      </c>
      <c r="Z380" s="10"/>
      <c r="AA380" s="197"/>
      <c r="AB380" s="10" t="s">
        <v>132</v>
      </c>
      <c r="AC380" s="10"/>
      <c r="AD380" s="232">
        <v>8012</v>
      </c>
      <c r="AE380" s="210">
        <v>27</v>
      </c>
      <c r="AF380" s="210">
        <v>11</v>
      </c>
      <c r="AG380" s="210">
        <v>7</v>
      </c>
      <c r="AH380" s="210">
        <v>6</v>
      </c>
      <c r="AI380" s="210">
        <v>6</v>
      </c>
      <c r="AJ380" s="210"/>
      <c r="AK380" s="371"/>
      <c r="AL380" s="372"/>
      <c r="AM380" s="210">
        <v>102336.56</v>
      </c>
      <c r="AN380" s="210">
        <v>61237.9</v>
      </c>
      <c r="AO380" s="210">
        <v>2047.27</v>
      </c>
      <c r="AP380" s="210">
        <v>953.25</v>
      </c>
      <c r="AQ380" s="210">
        <v>5804.71</v>
      </c>
      <c r="AR380" s="210"/>
      <c r="AS380" s="371"/>
      <c r="AT380" s="372"/>
      <c r="AU380" s="210">
        <v>3654.88</v>
      </c>
      <c r="AV380" s="210">
        <v>2187.0700000000002</v>
      </c>
      <c r="AW380" s="210">
        <v>78.739999999999995</v>
      </c>
      <c r="AX380" s="210">
        <v>36.659999999999997</v>
      </c>
      <c r="AY380" s="210">
        <v>214.99</v>
      </c>
      <c r="AZ380" s="210"/>
      <c r="BA380" s="197"/>
    </row>
    <row r="381" spans="1:53" x14ac:dyDescent="0.25">
      <c r="A381" s="197"/>
      <c r="B381" s="10" t="s">
        <v>121</v>
      </c>
      <c r="C381" s="10"/>
      <c r="D381" s="232">
        <v>8223</v>
      </c>
      <c r="E381" s="10">
        <v>2</v>
      </c>
      <c r="F381" s="10">
        <v>3</v>
      </c>
      <c r="G381" s="10">
        <v>2</v>
      </c>
      <c r="H381" s="10">
        <v>1</v>
      </c>
      <c r="I381" s="10">
        <v>1</v>
      </c>
      <c r="J381" s="10"/>
      <c r="K381" s="371"/>
      <c r="L381" s="372"/>
      <c r="M381" s="10">
        <v>395.22</v>
      </c>
      <c r="N381" s="10">
        <v>735.69</v>
      </c>
      <c r="O381" s="10">
        <v>278.08999999999997</v>
      </c>
      <c r="P381" s="10">
        <v>187.12</v>
      </c>
      <c r="Q381" s="10">
        <v>1955.98</v>
      </c>
      <c r="R381" s="10"/>
      <c r="S381" s="371"/>
      <c r="T381" s="372"/>
      <c r="U381" s="10">
        <v>98.81</v>
      </c>
      <c r="V381" s="10">
        <v>183.92</v>
      </c>
      <c r="W381" s="10">
        <v>92.7</v>
      </c>
      <c r="X381" s="10">
        <v>62.37</v>
      </c>
      <c r="Y381" s="10">
        <v>651.99</v>
      </c>
      <c r="Z381" s="10"/>
      <c r="AA381" s="197"/>
      <c r="AB381" s="10" t="s">
        <v>133</v>
      </c>
      <c r="AC381" s="10"/>
      <c r="AD381" s="232">
        <v>8037</v>
      </c>
      <c r="AE381" s="210">
        <v>31</v>
      </c>
      <c r="AF381" s="210">
        <v>9</v>
      </c>
      <c r="AG381" s="210">
        <v>6</v>
      </c>
      <c r="AH381" s="210">
        <v>6</v>
      </c>
      <c r="AI381" s="210">
        <v>4</v>
      </c>
      <c r="AJ381" s="210"/>
      <c r="AK381" s="371"/>
      <c r="AL381" s="372"/>
      <c r="AM381" s="210">
        <v>15606.46</v>
      </c>
      <c r="AN381" s="210">
        <v>3881.57</v>
      </c>
      <c r="AO381" s="210">
        <v>1296.3900000000001</v>
      </c>
      <c r="AP381" s="210">
        <v>1045.18</v>
      </c>
      <c r="AQ381" s="210">
        <v>8197.64</v>
      </c>
      <c r="AR381" s="210"/>
      <c r="AS381" s="371"/>
      <c r="AT381" s="372"/>
      <c r="AU381" s="210">
        <v>503.43</v>
      </c>
      <c r="AV381" s="210">
        <v>125.21</v>
      </c>
      <c r="AW381" s="210">
        <v>43.21</v>
      </c>
      <c r="AX381" s="210">
        <v>33.72</v>
      </c>
      <c r="AY381" s="210">
        <v>264.44</v>
      </c>
      <c r="AZ381" s="210"/>
      <c r="BA381" s="197"/>
    </row>
    <row r="382" spans="1:53" x14ac:dyDescent="0.25">
      <c r="A382" s="197"/>
      <c r="B382" s="10" t="s">
        <v>123</v>
      </c>
      <c r="C382" s="10"/>
      <c r="D382" s="232">
        <v>8330</v>
      </c>
      <c r="E382" s="10">
        <v>52</v>
      </c>
      <c r="F382" s="10">
        <v>38</v>
      </c>
      <c r="G382" s="10">
        <v>26</v>
      </c>
      <c r="H382" s="10">
        <v>21</v>
      </c>
      <c r="I382" s="10">
        <v>18</v>
      </c>
      <c r="J382" s="10"/>
      <c r="K382" s="371"/>
      <c r="L382" s="372"/>
      <c r="M382" s="10">
        <v>10454.42</v>
      </c>
      <c r="N382" s="10">
        <v>6725.98</v>
      </c>
      <c r="O382" s="10">
        <v>3694.89</v>
      </c>
      <c r="P382" s="10">
        <v>2837.12</v>
      </c>
      <c r="Q382" s="10">
        <v>11724.46</v>
      </c>
      <c r="R382" s="10"/>
      <c r="S382" s="371"/>
      <c r="T382" s="372"/>
      <c r="U382" s="10">
        <v>180.25</v>
      </c>
      <c r="V382" s="10">
        <v>115.97</v>
      </c>
      <c r="W382" s="10">
        <v>67.180000000000007</v>
      </c>
      <c r="X382" s="10">
        <v>50.66</v>
      </c>
      <c r="Y382" s="10">
        <v>213.17</v>
      </c>
      <c r="Z382" s="10"/>
      <c r="AA382" s="197"/>
      <c r="AB382" s="10" t="s">
        <v>135</v>
      </c>
      <c r="AC382" s="10"/>
      <c r="AD382" s="232">
        <v>8037</v>
      </c>
      <c r="AE382" s="210">
        <v>1</v>
      </c>
      <c r="AF382" s="210"/>
      <c r="AG382" s="210"/>
      <c r="AH382" s="210"/>
      <c r="AI382" s="210"/>
      <c r="AJ382" s="210"/>
      <c r="AK382" s="371"/>
      <c r="AL382" s="372"/>
      <c r="AM382" s="210">
        <v>1000</v>
      </c>
      <c r="AN382" s="210">
        <v>0</v>
      </c>
      <c r="AO382" s="210">
        <v>0</v>
      </c>
      <c r="AP382" s="210">
        <v>0</v>
      </c>
      <c r="AQ382" s="210">
        <v>0</v>
      </c>
      <c r="AR382" s="210"/>
      <c r="AS382" s="371"/>
      <c r="AT382" s="372"/>
      <c r="AU382" s="210">
        <v>1000</v>
      </c>
      <c r="AV382" s="210">
        <v>0</v>
      </c>
      <c r="AW382" s="210">
        <v>0</v>
      </c>
      <c r="AX382" s="210">
        <v>0</v>
      </c>
      <c r="AY382" s="210">
        <v>0</v>
      </c>
      <c r="AZ382" s="210"/>
      <c r="BA382" s="197"/>
    </row>
    <row r="383" spans="1:53" x14ac:dyDescent="0.25">
      <c r="A383" s="197"/>
      <c r="B383" s="10" t="s">
        <v>660</v>
      </c>
      <c r="C383" s="10"/>
      <c r="D383" s="232">
        <v>8270</v>
      </c>
      <c r="E383" s="10">
        <v>3</v>
      </c>
      <c r="F383" s="10">
        <v>3</v>
      </c>
      <c r="G383" s="10">
        <v>3</v>
      </c>
      <c r="H383" s="10">
        <v>3</v>
      </c>
      <c r="I383" s="10">
        <v>3</v>
      </c>
      <c r="J383" s="10"/>
      <c r="K383" s="371"/>
      <c r="L383" s="372"/>
      <c r="M383" s="10">
        <v>951.22</v>
      </c>
      <c r="N383" s="10">
        <v>928.36</v>
      </c>
      <c r="O383" s="10">
        <v>551.97</v>
      </c>
      <c r="P383" s="10">
        <v>540.38</v>
      </c>
      <c r="Q383" s="10">
        <v>2030.66</v>
      </c>
      <c r="R383" s="10"/>
      <c r="S383" s="371"/>
      <c r="T383" s="372"/>
      <c r="U383" s="10">
        <v>317.07</v>
      </c>
      <c r="V383" s="10">
        <v>309.45</v>
      </c>
      <c r="W383" s="10">
        <v>183.99</v>
      </c>
      <c r="X383" s="10">
        <v>180.13</v>
      </c>
      <c r="Y383" s="10">
        <v>676.89</v>
      </c>
      <c r="Z383" s="10"/>
      <c r="AA383" s="197"/>
      <c r="AB383" s="10" t="s">
        <v>138</v>
      </c>
      <c r="AC383" s="10"/>
      <c r="AD383" s="232">
        <v>8008</v>
      </c>
      <c r="AE383" s="210">
        <v>12</v>
      </c>
      <c r="AF383" s="210">
        <v>3</v>
      </c>
      <c r="AG383" s="210">
        <v>2</v>
      </c>
      <c r="AH383" s="210">
        <v>1</v>
      </c>
      <c r="AI383" s="210">
        <v>2</v>
      </c>
      <c r="AJ383" s="210"/>
      <c r="AK383" s="371"/>
      <c r="AL383" s="372"/>
      <c r="AM383" s="210">
        <v>13691.72</v>
      </c>
      <c r="AN383" s="210">
        <v>555.92999999999995</v>
      </c>
      <c r="AO383" s="210">
        <v>554.71</v>
      </c>
      <c r="AP383" s="210">
        <v>32.82</v>
      </c>
      <c r="AQ383" s="210">
        <v>10820.21</v>
      </c>
      <c r="AR383" s="210"/>
      <c r="AS383" s="371"/>
      <c r="AT383" s="372"/>
      <c r="AU383" s="210">
        <v>1140.98</v>
      </c>
      <c r="AV383" s="210">
        <v>46.33</v>
      </c>
      <c r="AW383" s="210">
        <v>50.43</v>
      </c>
      <c r="AX383" s="210">
        <v>2.98</v>
      </c>
      <c r="AY383" s="210">
        <v>901.68</v>
      </c>
      <c r="AZ383" s="210"/>
      <c r="BA383" s="197"/>
    </row>
    <row r="384" spans="1:53" x14ac:dyDescent="0.25">
      <c r="A384" s="197"/>
      <c r="B384" s="10" t="s">
        <v>124</v>
      </c>
      <c r="C384" s="10"/>
      <c r="D384" s="232">
        <v>8270</v>
      </c>
      <c r="E384" s="10">
        <v>48</v>
      </c>
      <c r="F384" s="10">
        <v>30</v>
      </c>
      <c r="G384" s="10">
        <v>24</v>
      </c>
      <c r="H384" s="10">
        <v>23</v>
      </c>
      <c r="I384" s="10">
        <v>26</v>
      </c>
      <c r="J384" s="10"/>
      <c r="K384" s="371"/>
      <c r="L384" s="372"/>
      <c r="M384" s="10">
        <v>9438.7000000000007</v>
      </c>
      <c r="N384" s="10">
        <v>7003.18</v>
      </c>
      <c r="O384" s="10">
        <v>3304.66</v>
      </c>
      <c r="P384" s="10">
        <v>3305.55</v>
      </c>
      <c r="Q384" s="10">
        <v>28042.59</v>
      </c>
      <c r="R384" s="10"/>
      <c r="S384" s="371"/>
      <c r="T384" s="372"/>
      <c r="U384" s="10">
        <v>162.74</v>
      </c>
      <c r="V384" s="10">
        <v>120.74</v>
      </c>
      <c r="W384" s="10">
        <v>56.98</v>
      </c>
      <c r="X384" s="10">
        <v>56.99</v>
      </c>
      <c r="Y384" s="10">
        <v>483.49</v>
      </c>
      <c r="Z384" s="10"/>
      <c r="AA384" s="197"/>
      <c r="AB384" s="10" t="s">
        <v>139</v>
      </c>
      <c r="AC384" s="10"/>
      <c r="AD384" s="232">
        <v>8014</v>
      </c>
      <c r="AE384" s="210">
        <v>26</v>
      </c>
      <c r="AF384" s="210">
        <v>10</v>
      </c>
      <c r="AG384" s="210">
        <v>7</v>
      </c>
      <c r="AH384" s="210">
        <v>5</v>
      </c>
      <c r="AI384" s="210">
        <v>11</v>
      </c>
      <c r="AJ384" s="210"/>
      <c r="AK384" s="371"/>
      <c r="AL384" s="372"/>
      <c r="AM384" s="210">
        <v>26696.560000000001</v>
      </c>
      <c r="AN384" s="210">
        <v>3926.28</v>
      </c>
      <c r="AO384" s="210">
        <v>3523.11</v>
      </c>
      <c r="AP384" s="210">
        <v>2153.6999999999998</v>
      </c>
      <c r="AQ384" s="210">
        <v>15030.94</v>
      </c>
      <c r="AR384" s="210"/>
      <c r="AS384" s="371"/>
      <c r="AT384" s="372"/>
      <c r="AU384" s="210">
        <v>808.99</v>
      </c>
      <c r="AV384" s="210">
        <v>118.98</v>
      </c>
      <c r="AW384" s="210">
        <v>113.65</v>
      </c>
      <c r="AX384" s="210">
        <v>69.47</v>
      </c>
      <c r="AY384" s="210">
        <v>518.30999999999995</v>
      </c>
      <c r="AZ384" s="210"/>
      <c r="BA384" s="197"/>
    </row>
    <row r="385" spans="1:53" x14ac:dyDescent="0.25">
      <c r="A385" s="197"/>
      <c r="B385" s="10" t="s">
        <v>126</v>
      </c>
      <c r="C385" s="10"/>
      <c r="D385" s="232">
        <v>8009</v>
      </c>
      <c r="E385" s="10">
        <v>814</v>
      </c>
      <c r="F385" s="10">
        <v>494</v>
      </c>
      <c r="G385" s="10">
        <v>354</v>
      </c>
      <c r="H385" s="10">
        <v>345</v>
      </c>
      <c r="I385" s="10">
        <v>373</v>
      </c>
      <c r="J385" s="10"/>
      <c r="K385" s="371"/>
      <c r="L385" s="372"/>
      <c r="M385" s="10">
        <v>147550.06</v>
      </c>
      <c r="N385" s="10">
        <v>73555.789999999994</v>
      </c>
      <c r="O385" s="10">
        <v>48607.55</v>
      </c>
      <c r="P385" s="10">
        <v>51799.839999999997</v>
      </c>
      <c r="Q385" s="10">
        <v>420278.42</v>
      </c>
      <c r="R385" s="10"/>
      <c r="S385" s="371"/>
      <c r="T385" s="372"/>
      <c r="U385" s="10">
        <v>158.49</v>
      </c>
      <c r="V385" s="10">
        <v>79.010000000000005</v>
      </c>
      <c r="W385" s="10">
        <v>56.72</v>
      </c>
      <c r="X385" s="10">
        <v>58.93</v>
      </c>
      <c r="Y385" s="10">
        <v>471.69</v>
      </c>
      <c r="Z385" s="10"/>
      <c r="AA385" s="197"/>
      <c r="AB385" s="10" t="s">
        <v>141</v>
      </c>
      <c r="AC385" s="10"/>
      <c r="AD385" s="232">
        <v>8302</v>
      </c>
      <c r="AE385" s="210">
        <v>460</v>
      </c>
      <c r="AF385" s="210">
        <v>223</v>
      </c>
      <c r="AG385" s="210">
        <v>145</v>
      </c>
      <c r="AH385" s="210">
        <v>128</v>
      </c>
      <c r="AI385" s="210">
        <v>118</v>
      </c>
      <c r="AJ385" s="210"/>
      <c r="AK385" s="371"/>
      <c r="AL385" s="372"/>
      <c r="AM385" s="210">
        <v>194801.91</v>
      </c>
      <c r="AN385" s="210">
        <v>50397.32</v>
      </c>
      <c r="AO385" s="210">
        <v>38056.03</v>
      </c>
      <c r="AP385" s="210">
        <v>10413.049999999999</v>
      </c>
      <c r="AQ385" s="210">
        <v>54704.07</v>
      </c>
      <c r="AR385" s="210"/>
      <c r="AS385" s="371"/>
      <c r="AT385" s="372"/>
      <c r="AU385" s="210">
        <v>400</v>
      </c>
      <c r="AV385" s="210">
        <v>103.49</v>
      </c>
      <c r="AW385" s="210">
        <v>88.92</v>
      </c>
      <c r="AX385" s="210">
        <v>24.97</v>
      </c>
      <c r="AY385" s="210">
        <v>118.66</v>
      </c>
      <c r="AZ385" s="210"/>
      <c r="BA385" s="197"/>
    </row>
    <row r="386" spans="1:53" x14ac:dyDescent="0.25">
      <c r="A386" s="197"/>
      <c r="B386" s="10" t="s">
        <v>126</v>
      </c>
      <c r="C386" s="10"/>
      <c r="D386" s="232">
        <v>8091</v>
      </c>
      <c r="E386" s="10">
        <v>1</v>
      </c>
      <c r="F386" s="10">
        <v>1</v>
      </c>
      <c r="G386" s="10">
        <v>1</v>
      </c>
      <c r="H386" s="10"/>
      <c r="I386" s="10"/>
      <c r="J386" s="10"/>
      <c r="K386" s="371"/>
      <c r="L386" s="372"/>
      <c r="M386" s="10">
        <v>117.6</v>
      </c>
      <c r="N386" s="10">
        <v>107.39</v>
      </c>
      <c r="O386" s="10">
        <v>19.579999999999998</v>
      </c>
      <c r="P386" s="10">
        <v>0</v>
      </c>
      <c r="Q386" s="10">
        <v>0</v>
      </c>
      <c r="R386" s="10"/>
      <c r="S386" s="371"/>
      <c r="T386" s="372"/>
      <c r="U386" s="10">
        <v>117.6</v>
      </c>
      <c r="V386" s="10">
        <v>107.39</v>
      </c>
      <c r="W386" s="10">
        <v>19.579999999999998</v>
      </c>
      <c r="X386" s="10">
        <v>0</v>
      </c>
      <c r="Y386" s="10">
        <v>0</v>
      </c>
      <c r="Z386" s="10"/>
      <c r="AA386" s="197"/>
      <c r="AB386" s="10" t="s">
        <v>141</v>
      </c>
      <c r="AC386" s="10"/>
      <c r="AD386" s="232">
        <v>8351</v>
      </c>
      <c r="AE386" s="210">
        <v>2</v>
      </c>
      <c r="AF386" s="210"/>
      <c r="AG386" s="210"/>
      <c r="AH386" s="210"/>
      <c r="AI386" s="210"/>
      <c r="AJ386" s="210"/>
      <c r="AK386" s="371"/>
      <c r="AL386" s="372"/>
      <c r="AM386" s="210">
        <v>460.82</v>
      </c>
      <c r="AN386" s="210">
        <v>0</v>
      </c>
      <c r="AO386" s="210">
        <v>0</v>
      </c>
      <c r="AP386" s="210">
        <v>0</v>
      </c>
      <c r="AQ386" s="210">
        <v>0</v>
      </c>
      <c r="AR386" s="210"/>
      <c r="AS386" s="371"/>
      <c r="AT386" s="372"/>
      <c r="AU386" s="210">
        <v>230.41</v>
      </c>
      <c r="AV386" s="210">
        <v>0</v>
      </c>
      <c r="AW386" s="210">
        <v>0</v>
      </c>
      <c r="AX386" s="210">
        <v>0</v>
      </c>
      <c r="AY386" s="210">
        <v>0</v>
      </c>
      <c r="AZ386" s="210"/>
      <c r="BA386" s="197"/>
    </row>
    <row r="387" spans="1:53" x14ac:dyDescent="0.25">
      <c r="A387" s="197"/>
      <c r="B387" s="10" t="s">
        <v>132</v>
      </c>
      <c r="C387" s="10"/>
      <c r="D387" s="232">
        <v>8012</v>
      </c>
      <c r="E387" s="10">
        <v>459</v>
      </c>
      <c r="F387" s="10">
        <v>360</v>
      </c>
      <c r="G387" s="10">
        <v>297</v>
      </c>
      <c r="H387" s="10">
        <v>269</v>
      </c>
      <c r="I387" s="10">
        <v>302</v>
      </c>
      <c r="J387" s="10"/>
      <c r="K387" s="371"/>
      <c r="L387" s="372"/>
      <c r="M387" s="10">
        <v>56776.12</v>
      </c>
      <c r="N387" s="10">
        <v>33110.35</v>
      </c>
      <c r="O387" s="10">
        <v>26233.01</v>
      </c>
      <c r="P387" s="10">
        <v>29412.29</v>
      </c>
      <c r="Q387" s="10">
        <v>238396.08</v>
      </c>
      <c r="R387" s="10"/>
      <c r="S387" s="371"/>
      <c r="T387" s="372"/>
      <c r="U387" s="10">
        <v>102.48</v>
      </c>
      <c r="V387" s="10">
        <v>59.77</v>
      </c>
      <c r="W387" s="10">
        <v>51.24</v>
      </c>
      <c r="X387" s="10">
        <v>59.66</v>
      </c>
      <c r="Y387" s="10">
        <v>447.27</v>
      </c>
      <c r="Z387" s="10"/>
      <c r="AA387" s="197"/>
      <c r="AB387" s="10" t="s">
        <v>143</v>
      </c>
      <c r="AC387" s="10"/>
      <c r="AD387" s="232">
        <v>8203</v>
      </c>
      <c r="AE387" s="210">
        <v>76</v>
      </c>
      <c r="AF387" s="210">
        <v>25</v>
      </c>
      <c r="AG387" s="210">
        <v>15</v>
      </c>
      <c r="AH387" s="210">
        <v>9</v>
      </c>
      <c r="AI387" s="210">
        <v>11</v>
      </c>
      <c r="AJ387" s="210"/>
      <c r="AK387" s="371"/>
      <c r="AL387" s="372"/>
      <c r="AM387" s="210">
        <v>35159.29</v>
      </c>
      <c r="AN387" s="210">
        <v>23486.080000000002</v>
      </c>
      <c r="AO387" s="210">
        <v>1626.43</v>
      </c>
      <c r="AP387" s="210">
        <v>1922.6</v>
      </c>
      <c r="AQ387" s="210">
        <v>3224.98</v>
      </c>
      <c r="AR387" s="210"/>
      <c r="AS387" s="371"/>
      <c r="AT387" s="372"/>
      <c r="AU387" s="210">
        <v>390.66</v>
      </c>
      <c r="AV387" s="210">
        <v>260.95999999999998</v>
      </c>
      <c r="AW387" s="210">
        <v>20.079999999999998</v>
      </c>
      <c r="AX387" s="210">
        <v>27.08</v>
      </c>
      <c r="AY387" s="210">
        <v>40.82</v>
      </c>
      <c r="AZ387" s="210"/>
      <c r="BA387" s="197"/>
    </row>
    <row r="388" spans="1:53" x14ac:dyDescent="0.25">
      <c r="A388" s="197"/>
      <c r="B388" s="10" t="s">
        <v>132</v>
      </c>
      <c r="C388" s="10"/>
      <c r="D388" s="232">
        <v>8081</v>
      </c>
      <c r="E388" s="10"/>
      <c r="F388" s="10"/>
      <c r="G388" s="10">
        <v>1</v>
      </c>
      <c r="H388" s="10">
        <v>1</v>
      </c>
      <c r="I388" s="10">
        <v>1</v>
      </c>
      <c r="J388" s="10"/>
      <c r="K388" s="371"/>
      <c r="L388" s="372"/>
      <c r="M388" s="10">
        <v>0</v>
      </c>
      <c r="N388" s="10">
        <v>0</v>
      </c>
      <c r="O388" s="10">
        <v>46.01</v>
      </c>
      <c r="P388" s="10">
        <v>141.62</v>
      </c>
      <c r="Q388" s="10">
        <v>348.32</v>
      </c>
      <c r="R388" s="10"/>
      <c r="S388" s="371"/>
      <c r="T388" s="372"/>
      <c r="U388" s="10">
        <v>0</v>
      </c>
      <c r="V388" s="10">
        <v>0</v>
      </c>
      <c r="W388" s="10">
        <v>46.01</v>
      </c>
      <c r="X388" s="10">
        <v>141.62</v>
      </c>
      <c r="Y388" s="10">
        <v>348.32</v>
      </c>
      <c r="Z388" s="10"/>
      <c r="AA388" s="197"/>
      <c r="AB388" s="10" t="s">
        <v>149</v>
      </c>
      <c r="AC388" s="10"/>
      <c r="AD388" s="232">
        <v>8310</v>
      </c>
      <c r="AE388" s="210">
        <v>44</v>
      </c>
      <c r="AF388" s="210">
        <v>18</v>
      </c>
      <c r="AG388" s="210">
        <v>11</v>
      </c>
      <c r="AH388" s="210">
        <v>4</v>
      </c>
      <c r="AI388" s="210">
        <v>7</v>
      </c>
      <c r="AJ388" s="210"/>
      <c r="AK388" s="371"/>
      <c r="AL388" s="372"/>
      <c r="AM388" s="210">
        <v>96120.19</v>
      </c>
      <c r="AN388" s="210">
        <v>41145</v>
      </c>
      <c r="AO388" s="210">
        <v>800.8</v>
      </c>
      <c r="AP388" s="210">
        <v>252.6</v>
      </c>
      <c r="AQ388" s="210">
        <v>2134.44</v>
      </c>
      <c r="AR388" s="210"/>
      <c r="AS388" s="371"/>
      <c r="AT388" s="372"/>
      <c r="AU388" s="210">
        <v>2045.11</v>
      </c>
      <c r="AV388" s="210">
        <v>875.43</v>
      </c>
      <c r="AW388" s="210">
        <v>20.53</v>
      </c>
      <c r="AX388" s="210">
        <v>6.65</v>
      </c>
      <c r="AY388" s="210">
        <v>48.51</v>
      </c>
      <c r="AZ388" s="210"/>
      <c r="BA388" s="197"/>
    </row>
    <row r="389" spans="1:53" x14ac:dyDescent="0.25">
      <c r="A389" s="197"/>
      <c r="B389" s="10" t="s">
        <v>133</v>
      </c>
      <c r="C389" s="10"/>
      <c r="D389" s="232">
        <v>8037</v>
      </c>
      <c r="E389" s="10">
        <v>96</v>
      </c>
      <c r="F389" s="10">
        <v>53</v>
      </c>
      <c r="G389" s="10">
        <v>41</v>
      </c>
      <c r="H389" s="10">
        <v>32</v>
      </c>
      <c r="I389" s="10">
        <v>38</v>
      </c>
      <c r="J389" s="10"/>
      <c r="K389" s="371"/>
      <c r="L389" s="372"/>
      <c r="M389" s="10">
        <v>20853.34</v>
      </c>
      <c r="N389" s="10">
        <v>8116.17</v>
      </c>
      <c r="O389" s="10">
        <v>5674.78</v>
      </c>
      <c r="P389" s="10">
        <v>4600.2</v>
      </c>
      <c r="Q389" s="10">
        <v>57773.52</v>
      </c>
      <c r="R389" s="10"/>
      <c r="S389" s="371"/>
      <c r="T389" s="372"/>
      <c r="U389" s="10">
        <v>193.09</v>
      </c>
      <c r="V389" s="10">
        <v>75.150000000000006</v>
      </c>
      <c r="W389" s="10">
        <v>54.05</v>
      </c>
      <c r="X389" s="10">
        <v>44.23</v>
      </c>
      <c r="Y389" s="10">
        <v>545.03</v>
      </c>
      <c r="Z389" s="10"/>
      <c r="AA389" s="197"/>
      <c r="AB389" s="10" t="s">
        <v>155</v>
      </c>
      <c r="AC389" s="10"/>
      <c r="AD389" s="232">
        <v>8310</v>
      </c>
      <c r="AE389" s="210">
        <v>1</v>
      </c>
      <c r="AF389" s="210">
        <v>2</v>
      </c>
      <c r="AG389" s="210">
        <v>1</v>
      </c>
      <c r="AH389" s="210">
        <v>1</v>
      </c>
      <c r="AI389" s="210"/>
      <c r="AJ389" s="210"/>
      <c r="AK389" s="371"/>
      <c r="AL389" s="372"/>
      <c r="AM389" s="210">
        <v>153.97</v>
      </c>
      <c r="AN389" s="210">
        <v>2816.75</v>
      </c>
      <c r="AO389" s="210">
        <v>61.75</v>
      </c>
      <c r="AP389" s="210">
        <v>60.66</v>
      </c>
      <c r="AQ389" s="210">
        <v>0</v>
      </c>
      <c r="AR389" s="210"/>
      <c r="AS389" s="371"/>
      <c r="AT389" s="372"/>
      <c r="AU389" s="210">
        <v>76.989999999999995</v>
      </c>
      <c r="AV389" s="210">
        <v>1408.38</v>
      </c>
      <c r="AW389" s="210">
        <v>61.75</v>
      </c>
      <c r="AX389" s="210">
        <v>30.33</v>
      </c>
      <c r="AY389" s="210">
        <v>0</v>
      </c>
      <c r="AZ389" s="210"/>
      <c r="BA389" s="197"/>
    </row>
    <row r="390" spans="1:53" x14ac:dyDescent="0.25">
      <c r="A390" s="197"/>
      <c r="B390" s="10" t="s">
        <v>135</v>
      </c>
      <c r="C390" s="10"/>
      <c r="D390" s="232">
        <v>8037</v>
      </c>
      <c r="E390" s="10">
        <v>46</v>
      </c>
      <c r="F390" s="10">
        <v>27</v>
      </c>
      <c r="G390" s="10">
        <v>20</v>
      </c>
      <c r="H390" s="10">
        <v>19</v>
      </c>
      <c r="I390" s="10">
        <v>15</v>
      </c>
      <c r="J390" s="10"/>
      <c r="K390" s="371"/>
      <c r="L390" s="372"/>
      <c r="M390" s="10">
        <v>10221.02</v>
      </c>
      <c r="N390" s="10">
        <v>4796.34</v>
      </c>
      <c r="O390" s="10">
        <v>3699.71</v>
      </c>
      <c r="P390" s="10">
        <v>2079.8000000000002</v>
      </c>
      <c r="Q390" s="10">
        <v>12682.48</v>
      </c>
      <c r="R390" s="10"/>
      <c r="S390" s="371"/>
      <c r="T390" s="372"/>
      <c r="U390" s="10">
        <v>217.47</v>
      </c>
      <c r="V390" s="10">
        <v>102.05</v>
      </c>
      <c r="W390" s="10">
        <v>80.430000000000007</v>
      </c>
      <c r="X390" s="10">
        <v>45.21</v>
      </c>
      <c r="Y390" s="10">
        <v>269.83999999999997</v>
      </c>
      <c r="Z390" s="10"/>
      <c r="AA390" s="197"/>
      <c r="AB390" s="10" t="s">
        <v>157</v>
      </c>
      <c r="AC390" s="10"/>
      <c r="AD390" s="232">
        <v>8210</v>
      </c>
      <c r="AE390" s="210">
        <v>17</v>
      </c>
      <c r="AF390" s="210">
        <v>10</v>
      </c>
      <c r="AG390" s="210">
        <v>4</v>
      </c>
      <c r="AH390" s="210">
        <v>4</v>
      </c>
      <c r="AI390" s="210">
        <v>4</v>
      </c>
      <c r="AJ390" s="210"/>
      <c r="AK390" s="371"/>
      <c r="AL390" s="372"/>
      <c r="AM390" s="210">
        <v>2634.53</v>
      </c>
      <c r="AN390" s="210">
        <v>8070.54</v>
      </c>
      <c r="AO390" s="210">
        <v>526.01</v>
      </c>
      <c r="AP390" s="210">
        <v>479.46</v>
      </c>
      <c r="AQ390" s="210">
        <v>11304.74</v>
      </c>
      <c r="AR390" s="210"/>
      <c r="AS390" s="371"/>
      <c r="AT390" s="372"/>
      <c r="AU390" s="210">
        <v>125.45</v>
      </c>
      <c r="AV390" s="210">
        <v>384.31</v>
      </c>
      <c r="AW390" s="210">
        <v>26.3</v>
      </c>
      <c r="AX390" s="210">
        <v>26.64</v>
      </c>
      <c r="AY390" s="210">
        <v>594.99</v>
      </c>
      <c r="AZ390" s="210"/>
      <c r="BA390" s="197"/>
    </row>
    <row r="391" spans="1:53" x14ac:dyDescent="0.25">
      <c r="A391" s="197"/>
      <c r="B391" s="10" t="s">
        <v>136</v>
      </c>
      <c r="C391" s="10"/>
      <c r="D391" s="232">
        <v>7826</v>
      </c>
      <c r="E391" s="10">
        <v>3</v>
      </c>
      <c r="F391" s="10">
        <v>3</v>
      </c>
      <c r="G391" s="10">
        <v>3</v>
      </c>
      <c r="H391" s="10">
        <v>1</v>
      </c>
      <c r="I391" s="10">
        <v>2</v>
      </c>
      <c r="J391" s="10"/>
      <c r="K391" s="371"/>
      <c r="L391" s="372"/>
      <c r="M391" s="10">
        <v>1276.1600000000001</v>
      </c>
      <c r="N391" s="10">
        <v>1390.48</v>
      </c>
      <c r="O391" s="10">
        <v>495.81</v>
      </c>
      <c r="P391" s="10">
        <v>691.25</v>
      </c>
      <c r="Q391" s="10">
        <v>3343.17</v>
      </c>
      <c r="R391" s="10"/>
      <c r="S391" s="371"/>
      <c r="T391" s="372"/>
      <c r="U391" s="10">
        <v>425.39</v>
      </c>
      <c r="V391" s="10">
        <v>463.49</v>
      </c>
      <c r="W391" s="10">
        <v>165.27</v>
      </c>
      <c r="X391" s="10">
        <v>230.42</v>
      </c>
      <c r="Y391" s="10">
        <v>1114.3900000000001</v>
      </c>
      <c r="Z391" s="10"/>
      <c r="AA391" s="197"/>
      <c r="AB391" s="10" t="s">
        <v>162</v>
      </c>
      <c r="AC391" s="10"/>
      <c r="AD391" s="232">
        <v>8204</v>
      </c>
      <c r="AE391" s="210">
        <v>229</v>
      </c>
      <c r="AF391" s="210">
        <v>96</v>
      </c>
      <c r="AG391" s="210">
        <v>50</v>
      </c>
      <c r="AH391" s="210">
        <v>28</v>
      </c>
      <c r="AI391" s="210">
        <v>23</v>
      </c>
      <c r="AJ391" s="210"/>
      <c r="AK391" s="371"/>
      <c r="AL391" s="372"/>
      <c r="AM391" s="210">
        <v>111445.14</v>
      </c>
      <c r="AN391" s="210">
        <v>41827.43</v>
      </c>
      <c r="AO391" s="210">
        <v>15385.58</v>
      </c>
      <c r="AP391" s="210">
        <v>8528.9</v>
      </c>
      <c r="AQ391" s="210">
        <v>32945.730000000003</v>
      </c>
      <c r="AR391" s="210"/>
      <c r="AS391" s="371"/>
      <c r="AT391" s="372"/>
      <c r="AU391" s="210">
        <v>482.45</v>
      </c>
      <c r="AV391" s="210">
        <v>181.07</v>
      </c>
      <c r="AW391" s="210">
        <v>71.23</v>
      </c>
      <c r="AX391" s="210">
        <v>39.85</v>
      </c>
      <c r="AY391" s="210">
        <v>148.4</v>
      </c>
      <c r="AZ391" s="210"/>
      <c r="BA391" s="197"/>
    </row>
    <row r="392" spans="1:53" x14ac:dyDescent="0.25">
      <c r="A392" s="197"/>
      <c r="B392" s="10" t="s">
        <v>138</v>
      </c>
      <c r="C392" s="10"/>
      <c r="D392" s="232">
        <v>8008</v>
      </c>
      <c r="E392" s="10">
        <v>38</v>
      </c>
      <c r="F392" s="10">
        <v>16</v>
      </c>
      <c r="G392" s="10">
        <v>11</v>
      </c>
      <c r="H392" s="10">
        <v>8</v>
      </c>
      <c r="I392" s="10">
        <v>10</v>
      </c>
      <c r="J392" s="10"/>
      <c r="K392" s="371"/>
      <c r="L392" s="372"/>
      <c r="M392" s="10">
        <v>3964.58</v>
      </c>
      <c r="N392" s="10">
        <v>1485.1</v>
      </c>
      <c r="O392" s="10">
        <v>981.69</v>
      </c>
      <c r="P392" s="10">
        <v>1574.67</v>
      </c>
      <c r="Q392" s="10">
        <v>4569.3500000000004</v>
      </c>
      <c r="R392" s="10"/>
      <c r="S392" s="371"/>
      <c r="T392" s="372"/>
      <c r="U392" s="10">
        <v>96.7</v>
      </c>
      <c r="V392" s="10">
        <v>36.22</v>
      </c>
      <c r="W392" s="10">
        <v>24.54</v>
      </c>
      <c r="X392" s="10">
        <v>38.409999999999997</v>
      </c>
      <c r="Y392" s="10">
        <v>111.45</v>
      </c>
      <c r="Z392" s="10"/>
      <c r="AA392" s="197"/>
      <c r="AB392" s="10" t="s">
        <v>162</v>
      </c>
      <c r="AC392" s="10"/>
      <c r="AD392" s="232">
        <v>8260</v>
      </c>
      <c r="AE392" s="210">
        <v>1</v>
      </c>
      <c r="AF392" s="210">
        <v>1</v>
      </c>
      <c r="AG392" s="210">
        <v>1</v>
      </c>
      <c r="AH392" s="210"/>
      <c r="AI392" s="210"/>
      <c r="AJ392" s="210"/>
      <c r="AK392" s="371"/>
      <c r="AL392" s="372"/>
      <c r="AM392" s="210">
        <v>124.86</v>
      </c>
      <c r="AN392" s="210">
        <v>72.59</v>
      </c>
      <c r="AO392" s="210">
        <v>92.58</v>
      </c>
      <c r="AP392" s="210">
        <v>0</v>
      </c>
      <c r="AQ392" s="210">
        <v>0</v>
      </c>
      <c r="AR392" s="210"/>
      <c r="AS392" s="371"/>
      <c r="AT392" s="372"/>
      <c r="AU392" s="210">
        <v>124.86</v>
      </c>
      <c r="AV392" s="210">
        <v>72.59</v>
      </c>
      <c r="AW392" s="210">
        <v>92.58</v>
      </c>
      <c r="AX392" s="210">
        <v>0</v>
      </c>
      <c r="AY392" s="210">
        <v>0</v>
      </c>
      <c r="AZ392" s="210"/>
      <c r="BA392" s="197"/>
    </row>
    <row r="393" spans="1:53" x14ac:dyDescent="0.25">
      <c r="A393" s="197"/>
      <c r="B393" s="10" t="s">
        <v>139</v>
      </c>
      <c r="C393" s="10"/>
      <c r="D393" s="232">
        <v>8014</v>
      </c>
      <c r="E393" s="10">
        <v>40</v>
      </c>
      <c r="F393" s="10">
        <v>35</v>
      </c>
      <c r="G393" s="10">
        <v>24</v>
      </c>
      <c r="H393" s="10">
        <v>24</v>
      </c>
      <c r="I393" s="10">
        <v>25</v>
      </c>
      <c r="J393" s="10"/>
      <c r="K393" s="371"/>
      <c r="L393" s="372"/>
      <c r="M393" s="10">
        <v>8058.67</v>
      </c>
      <c r="N393" s="10">
        <v>5977.78</v>
      </c>
      <c r="O393" s="10">
        <v>3471.95</v>
      </c>
      <c r="P393" s="10">
        <v>4301.95</v>
      </c>
      <c r="Q393" s="10">
        <v>22806.14</v>
      </c>
      <c r="R393" s="10"/>
      <c r="S393" s="371"/>
      <c r="T393" s="372"/>
      <c r="U393" s="10">
        <v>175.19</v>
      </c>
      <c r="V393" s="10">
        <v>129.94999999999999</v>
      </c>
      <c r="W393" s="10">
        <v>75.48</v>
      </c>
      <c r="X393" s="10">
        <v>93.52</v>
      </c>
      <c r="Y393" s="10">
        <v>506.8</v>
      </c>
      <c r="Z393" s="10"/>
      <c r="AA393" s="197"/>
      <c r="AB393" s="10" t="s">
        <v>167</v>
      </c>
      <c r="AC393" s="10"/>
      <c r="AD393" s="232">
        <v>8210</v>
      </c>
      <c r="AE393" s="210">
        <v>157</v>
      </c>
      <c r="AF393" s="210">
        <v>89</v>
      </c>
      <c r="AG393" s="210">
        <v>25</v>
      </c>
      <c r="AH393" s="210">
        <v>13</v>
      </c>
      <c r="AI393" s="210">
        <v>21</v>
      </c>
      <c r="AJ393" s="210"/>
      <c r="AK393" s="371"/>
      <c r="AL393" s="372"/>
      <c r="AM393" s="210">
        <v>181855.93</v>
      </c>
      <c r="AN393" s="210">
        <v>74232.850000000006</v>
      </c>
      <c r="AO393" s="210">
        <v>2635.3</v>
      </c>
      <c r="AP393" s="210">
        <v>1223.22</v>
      </c>
      <c r="AQ393" s="210">
        <v>25032.67</v>
      </c>
      <c r="AR393" s="210"/>
      <c r="AS393" s="371"/>
      <c r="AT393" s="372"/>
      <c r="AU393" s="210">
        <v>1076.07</v>
      </c>
      <c r="AV393" s="210">
        <v>439.25</v>
      </c>
      <c r="AW393" s="210">
        <v>16.37</v>
      </c>
      <c r="AX393" s="210">
        <v>8.44</v>
      </c>
      <c r="AY393" s="210">
        <v>153.57</v>
      </c>
      <c r="AZ393" s="210"/>
      <c r="BA393" s="197"/>
    </row>
    <row r="394" spans="1:53" x14ac:dyDescent="0.25">
      <c r="A394" s="197"/>
      <c r="B394" s="10" t="s">
        <v>141</v>
      </c>
      <c r="C394" s="10"/>
      <c r="D394" s="232">
        <v>8302</v>
      </c>
      <c r="E394" s="10">
        <v>3474</v>
      </c>
      <c r="F394" s="10">
        <v>2410</v>
      </c>
      <c r="G394" s="10">
        <v>1636</v>
      </c>
      <c r="H394" s="10">
        <v>1560</v>
      </c>
      <c r="I394" s="10">
        <v>1708</v>
      </c>
      <c r="J394" s="10"/>
      <c r="K394" s="371"/>
      <c r="L394" s="372"/>
      <c r="M394" s="10">
        <v>701689.45</v>
      </c>
      <c r="N394" s="10">
        <v>463623.05</v>
      </c>
      <c r="O394" s="10">
        <v>272866.73</v>
      </c>
      <c r="P394" s="10">
        <v>231233.39</v>
      </c>
      <c r="Q394" s="10">
        <v>2068717.03</v>
      </c>
      <c r="R394" s="10"/>
      <c r="S394" s="371"/>
      <c r="T394" s="372"/>
      <c r="U394" s="10">
        <v>173.73</v>
      </c>
      <c r="V394" s="10">
        <v>114.79</v>
      </c>
      <c r="W394" s="10">
        <v>82.71</v>
      </c>
      <c r="X394" s="10">
        <v>63.08</v>
      </c>
      <c r="Y394" s="10">
        <v>537.33000000000004</v>
      </c>
      <c r="Z394" s="10"/>
      <c r="AA394" s="197"/>
      <c r="AB394" s="10" t="s">
        <v>167</v>
      </c>
      <c r="AC394" s="10"/>
      <c r="AD394" s="232">
        <v>8212</v>
      </c>
      <c r="AE394" s="210">
        <v>3</v>
      </c>
      <c r="AF394" s="210"/>
      <c r="AG394" s="210"/>
      <c r="AH394" s="210"/>
      <c r="AI394" s="210"/>
      <c r="AJ394" s="210"/>
      <c r="AK394" s="371"/>
      <c r="AL394" s="372"/>
      <c r="AM394" s="210">
        <v>150.71</v>
      </c>
      <c r="AN394" s="210">
        <v>0</v>
      </c>
      <c r="AO394" s="210">
        <v>0</v>
      </c>
      <c r="AP394" s="210">
        <v>0</v>
      </c>
      <c r="AQ394" s="210"/>
      <c r="AR394" s="210"/>
      <c r="AS394" s="371"/>
      <c r="AT394" s="372"/>
      <c r="AU394" s="210">
        <v>50.24</v>
      </c>
      <c r="AV394" s="210">
        <v>0</v>
      </c>
      <c r="AW394" s="210">
        <v>0</v>
      </c>
      <c r="AX394" s="210">
        <v>0</v>
      </c>
      <c r="AY394" s="210"/>
      <c r="AZ394" s="210"/>
      <c r="BA394" s="197"/>
    </row>
    <row r="395" spans="1:53" x14ac:dyDescent="0.25">
      <c r="A395" s="197"/>
      <c r="B395" s="10" t="s">
        <v>141</v>
      </c>
      <c r="C395" s="10"/>
      <c r="D395" s="232">
        <v>8351</v>
      </c>
      <c r="E395" s="10">
        <v>4</v>
      </c>
      <c r="F395" s="10">
        <v>2</v>
      </c>
      <c r="G395" s="10">
        <v>1</v>
      </c>
      <c r="H395" s="10"/>
      <c r="I395" s="10"/>
      <c r="J395" s="10"/>
      <c r="K395" s="371"/>
      <c r="L395" s="372"/>
      <c r="M395" s="10">
        <v>2063.15</v>
      </c>
      <c r="N395" s="10">
        <v>305.08999999999997</v>
      </c>
      <c r="O395" s="10">
        <v>3</v>
      </c>
      <c r="P395" s="10">
        <v>0</v>
      </c>
      <c r="Q395" s="10">
        <v>0</v>
      </c>
      <c r="R395" s="10"/>
      <c r="S395" s="371"/>
      <c r="T395" s="372"/>
      <c r="U395" s="10">
        <v>515.79</v>
      </c>
      <c r="V395" s="10">
        <v>76.27</v>
      </c>
      <c r="W395" s="10">
        <v>1</v>
      </c>
      <c r="X395" s="10">
        <v>0</v>
      </c>
      <c r="Y395" s="10">
        <v>0</v>
      </c>
      <c r="Z395" s="10"/>
      <c r="AA395" s="197"/>
      <c r="AB395" s="10" t="s">
        <v>168</v>
      </c>
      <c r="AC395" s="10"/>
      <c r="AD395" s="232">
        <v>8212</v>
      </c>
      <c r="AE395" s="210"/>
      <c r="AF395" s="210">
        <v>1</v>
      </c>
      <c r="AG395" s="210"/>
      <c r="AH395" s="210"/>
      <c r="AI395" s="210"/>
      <c r="AJ395" s="210"/>
      <c r="AK395" s="371"/>
      <c r="AL395" s="372"/>
      <c r="AM395" s="210">
        <v>0</v>
      </c>
      <c r="AN395" s="210">
        <v>13.04</v>
      </c>
      <c r="AO395" s="210">
        <v>0</v>
      </c>
      <c r="AP395" s="210">
        <v>0</v>
      </c>
      <c r="AQ395" s="210">
        <v>0</v>
      </c>
      <c r="AR395" s="210"/>
      <c r="AS395" s="371"/>
      <c r="AT395" s="372"/>
      <c r="AU395" s="210">
        <v>0</v>
      </c>
      <c r="AV395" s="210">
        <v>13.04</v>
      </c>
      <c r="AW395" s="210">
        <v>0</v>
      </c>
      <c r="AX395" s="210">
        <v>0</v>
      </c>
      <c r="AY395" s="210">
        <v>0</v>
      </c>
      <c r="AZ395" s="210"/>
      <c r="BA395" s="197"/>
    </row>
    <row r="396" spans="1:53" x14ac:dyDescent="0.25">
      <c r="A396" s="197"/>
      <c r="B396" s="10" t="s">
        <v>143</v>
      </c>
      <c r="C396" s="10"/>
      <c r="D396" s="232">
        <v>8203</v>
      </c>
      <c r="E396" s="10">
        <v>690</v>
      </c>
      <c r="F396" s="10">
        <v>313</v>
      </c>
      <c r="G396" s="10">
        <v>276</v>
      </c>
      <c r="H396" s="10">
        <v>192</v>
      </c>
      <c r="I396" s="10">
        <v>201</v>
      </c>
      <c r="J396" s="10"/>
      <c r="K396" s="371"/>
      <c r="L396" s="372"/>
      <c r="M396" s="10">
        <v>77529.69</v>
      </c>
      <c r="N396" s="10">
        <v>30598.58</v>
      </c>
      <c r="O396" s="10">
        <v>26342.02</v>
      </c>
      <c r="P396" s="10">
        <v>15131.01</v>
      </c>
      <c r="Q396" s="10">
        <v>154532.76999999999</v>
      </c>
      <c r="R396" s="10"/>
      <c r="S396" s="371"/>
      <c r="T396" s="372"/>
      <c r="U396" s="10">
        <v>97.89</v>
      </c>
      <c r="V396" s="10">
        <v>38.630000000000003</v>
      </c>
      <c r="W396" s="10">
        <v>36.18</v>
      </c>
      <c r="X396" s="10">
        <v>21.93</v>
      </c>
      <c r="Y396" s="10">
        <v>211.98</v>
      </c>
      <c r="Z396" s="10"/>
      <c r="AA396" s="197"/>
      <c r="AB396" s="10" t="s">
        <v>169</v>
      </c>
      <c r="AC396" s="10"/>
      <c r="AD396" s="232">
        <v>8232</v>
      </c>
      <c r="AE396" s="210">
        <v>11</v>
      </c>
      <c r="AF396" s="210">
        <v>5</v>
      </c>
      <c r="AG396" s="210">
        <v>3</v>
      </c>
      <c r="AH396" s="210">
        <v>3</v>
      </c>
      <c r="AI396" s="210">
        <v>4</v>
      </c>
      <c r="AJ396" s="210"/>
      <c r="AK396" s="371"/>
      <c r="AL396" s="372"/>
      <c r="AM396" s="210">
        <v>4379.99</v>
      </c>
      <c r="AN396" s="210">
        <v>3146.77</v>
      </c>
      <c r="AO396" s="210">
        <v>96.93</v>
      </c>
      <c r="AP396" s="210">
        <v>104.57</v>
      </c>
      <c r="AQ396" s="210">
        <v>1106.28</v>
      </c>
      <c r="AR396" s="210"/>
      <c r="AS396" s="371"/>
      <c r="AT396" s="372"/>
      <c r="AU396" s="210">
        <v>365</v>
      </c>
      <c r="AV396" s="210">
        <v>262.23</v>
      </c>
      <c r="AW396" s="210">
        <v>8.08</v>
      </c>
      <c r="AX396" s="210">
        <v>9.51</v>
      </c>
      <c r="AY396" s="210">
        <v>92.19</v>
      </c>
      <c r="AZ396" s="210"/>
      <c r="BA396" s="197"/>
    </row>
    <row r="397" spans="1:53" x14ac:dyDescent="0.25">
      <c r="A397" s="197"/>
      <c r="B397" s="10" t="s">
        <v>148</v>
      </c>
      <c r="C397" s="10"/>
      <c r="D397" s="232">
        <v>8302</v>
      </c>
      <c r="E397" s="10">
        <v>6</v>
      </c>
      <c r="F397" s="10">
        <v>4</v>
      </c>
      <c r="G397" s="10">
        <v>3</v>
      </c>
      <c r="H397" s="10">
        <v>1</v>
      </c>
      <c r="I397" s="10">
        <v>1</v>
      </c>
      <c r="J397" s="10"/>
      <c r="K397" s="371"/>
      <c r="L397" s="372"/>
      <c r="M397" s="10">
        <v>1630.98</v>
      </c>
      <c r="N397" s="10">
        <v>52.22</v>
      </c>
      <c r="O397" s="10">
        <v>36.46</v>
      </c>
      <c r="P397" s="10">
        <v>5.84</v>
      </c>
      <c r="Q397" s="10">
        <v>13.09</v>
      </c>
      <c r="R397" s="10"/>
      <c r="S397" s="371"/>
      <c r="T397" s="372"/>
      <c r="U397" s="10">
        <v>271.83</v>
      </c>
      <c r="V397" s="10">
        <v>8.6999999999999993</v>
      </c>
      <c r="W397" s="10">
        <v>9.1199999999999992</v>
      </c>
      <c r="X397" s="10">
        <v>2.92</v>
      </c>
      <c r="Y397" s="10">
        <v>6.55</v>
      </c>
      <c r="Z397" s="10"/>
      <c r="AA397" s="197"/>
      <c r="AB397" s="10" t="s">
        <v>169</v>
      </c>
      <c r="AC397" s="10"/>
      <c r="AD397" s="232">
        <v>8234</v>
      </c>
      <c r="AE397" s="210">
        <v>24</v>
      </c>
      <c r="AF397" s="210">
        <v>12</v>
      </c>
      <c r="AG397" s="210">
        <v>9</v>
      </c>
      <c r="AH397" s="210">
        <v>9</v>
      </c>
      <c r="AI397" s="210">
        <v>10</v>
      </c>
      <c r="AJ397" s="210"/>
      <c r="AK397" s="371"/>
      <c r="AL397" s="372"/>
      <c r="AM397" s="210">
        <v>10212.83</v>
      </c>
      <c r="AN397" s="210">
        <v>4994.17</v>
      </c>
      <c r="AO397" s="210">
        <v>537.54999999999995</v>
      </c>
      <c r="AP397" s="210">
        <v>628.24</v>
      </c>
      <c r="AQ397" s="210">
        <v>7300.94</v>
      </c>
      <c r="AR397" s="210"/>
      <c r="AS397" s="371"/>
      <c r="AT397" s="372"/>
      <c r="AU397" s="210">
        <v>425.53</v>
      </c>
      <c r="AV397" s="210">
        <v>208.09</v>
      </c>
      <c r="AW397" s="210">
        <v>22.4</v>
      </c>
      <c r="AX397" s="210">
        <v>27.31</v>
      </c>
      <c r="AY397" s="210">
        <v>317.43</v>
      </c>
      <c r="AZ397" s="210"/>
      <c r="BA397" s="197"/>
    </row>
    <row r="398" spans="1:53" x14ac:dyDescent="0.25">
      <c r="A398" s="197"/>
      <c r="B398" s="10" t="s">
        <v>149</v>
      </c>
      <c r="C398" s="10"/>
      <c r="D398" s="232">
        <v>8310</v>
      </c>
      <c r="E398" s="10">
        <v>162</v>
      </c>
      <c r="F398" s="10">
        <v>132</v>
      </c>
      <c r="G398" s="10">
        <v>73</v>
      </c>
      <c r="H398" s="10">
        <v>74</v>
      </c>
      <c r="I398" s="10">
        <v>95</v>
      </c>
      <c r="J398" s="10"/>
      <c r="K398" s="371"/>
      <c r="L398" s="372"/>
      <c r="M398" s="10">
        <v>31567.200000000001</v>
      </c>
      <c r="N398" s="10">
        <v>24008.19</v>
      </c>
      <c r="O398" s="10">
        <v>11968.78</v>
      </c>
      <c r="P398" s="10">
        <v>10472.52</v>
      </c>
      <c r="Q398" s="10">
        <v>117387.82</v>
      </c>
      <c r="R398" s="10"/>
      <c r="S398" s="371"/>
      <c r="T398" s="372"/>
      <c r="U398" s="10">
        <v>148.9</v>
      </c>
      <c r="V398" s="10">
        <v>113.25</v>
      </c>
      <c r="W398" s="10">
        <v>73.430000000000007</v>
      </c>
      <c r="X398" s="10">
        <v>57.23</v>
      </c>
      <c r="Y398" s="10">
        <v>575.42999999999995</v>
      </c>
      <c r="Z398" s="10"/>
      <c r="AA398" s="197"/>
      <c r="AB398" s="10" t="s">
        <v>595</v>
      </c>
      <c r="AC398" s="10"/>
      <c r="AD398" s="232">
        <v>8302</v>
      </c>
      <c r="AE398" s="210">
        <v>1</v>
      </c>
      <c r="AF398" s="210">
        <v>1</v>
      </c>
      <c r="AG398" s="210"/>
      <c r="AH398" s="210"/>
      <c r="AI398" s="210"/>
      <c r="AJ398" s="210"/>
      <c r="AK398" s="371"/>
      <c r="AL398" s="372"/>
      <c r="AM398" s="210">
        <v>27.72</v>
      </c>
      <c r="AN398" s="210">
        <v>15</v>
      </c>
      <c r="AO398" s="210"/>
      <c r="AP398" s="210"/>
      <c r="AQ398" s="210"/>
      <c r="AR398" s="210"/>
      <c r="AS398" s="371"/>
      <c r="AT398" s="372"/>
      <c r="AU398" s="210">
        <v>27.72</v>
      </c>
      <c r="AV398" s="210">
        <v>15</v>
      </c>
      <c r="AW398" s="210"/>
      <c r="AX398" s="210"/>
      <c r="AY398" s="210"/>
      <c r="AZ398" s="210"/>
      <c r="BA398" s="197"/>
    </row>
    <row r="399" spans="1:53" x14ac:dyDescent="0.25">
      <c r="A399" s="197"/>
      <c r="B399" s="10" t="s">
        <v>149</v>
      </c>
      <c r="C399" s="10"/>
      <c r="D399" s="232">
        <v>8326</v>
      </c>
      <c r="E399" s="10">
        <v>1</v>
      </c>
      <c r="F399" s="10">
        <v>1</v>
      </c>
      <c r="G399" s="10">
        <v>1</v>
      </c>
      <c r="H399" s="10"/>
      <c r="I399" s="10">
        <v>1</v>
      </c>
      <c r="J399" s="10"/>
      <c r="K399" s="371"/>
      <c r="L399" s="372"/>
      <c r="M399" s="10">
        <v>25.84</v>
      </c>
      <c r="N399" s="10">
        <v>24.48</v>
      </c>
      <c r="O399" s="10">
        <v>159.78</v>
      </c>
      <c r="P399" s="10"/>
      <c r="Q399" s="10">
        <v>2177.0300000000002</v>
      </c>
      <c r="R399" s="10"/>
      <c r="S399" s="371"/>
      <c r="T399" s="372"/>
      <c r="U399" s="10">
        <v>25.84</v>
      </c>
      <c r="V399" s="10">
        <v>24.48</v>
      </c>
      <c r="W399" s="10">
        <v>159.78</v>
      </c>
      <c r="X399" s="10"/>
      <c r="Y399" s="10">
        <v>2177.0300000000002</v>
      </c>
      <c r="Z399" s="10"/>
      <c r="AA399" s="197"/>
      <c r="AB399" s="10" t="s">
        <v>170</v>
      </c>
      <c r="AC399" s="10"/>
      <c r="AD399" s="232">
        <v>8332</v>
      </c>
      <c r="AE399" s="210">
        <v>8</v>
      </c>
      <c r="AF399" s="210">
        <v>5</v>
      </c>
      <c r="AG399" s="210">
        <v>5</v>
      </c>
      <c r="AH399" s="210">
        <v>4</v>
      </c>
      <c r="AI399" s="210">
        <v>4</v>
      </c>
      <c r="AJ399" s="210"/>
      <c r="AK399" s="371"/>
      <c r="AL399" s="372"/>
      <c r="AM399" s="210">
        <v>592.69000000000005</v>
      </c>
      <c r="AN399" s="210">
        <v>474.51</v>
      </c>
      <c r="AO399" s="210">
        <v>291.45</v>
      </c>
      <c r="AP399" s="210">
        <v>191.94</v>
      </c>
      <c r="AQ399" s="210">
        <v>2209.58</v>
      </c>
      <c r="AR399" s="210"/>
      <c r="AS399" s="371"/>
      <c r="AT399" s="372"/>
      <c r="AU399" s="210">
        <v>65.849999999999994</v>
      </c>
      <c r="AV399" s="210">
        <v>52.72</v>
      </c>
      <c r="AW399" s="210">
        <v>32.380000000000003</v>
      </c>
      <c r="AX399" s="210">
        <v>21.33</v>
      </c>
      <c r="AY399" s="210">
        <v>245.51</v>
      </c>
      <c r="AZ399" s="210"/>
      <c r="BA399" s="197"/>
    </row>
    <row r="400" spans="1:53" x14ac:dyDescent="0.25">
      <c r="A400" s="197"/>
      <c r="B400" s="10" t="s">
        <v>155</v>
      </c>
      <c r="C400" s="10"/>
      <c r="D400" s="232">
        <v>8310</v>
      </c>
      <c r="E400" s="10">
        <v>8</v>
      </c>
      <c r="F400" s="10">
        <v>5</v>
      </c>
      <c r="G400" s="10"/>
      <c r="H400" s="10">
        <v>2</v>
      </c>
      <c r="I400" s="10">
        <v>3</v>
      </c>
      <c r="J400" s="10"/>
      <c r="K400" s="371"/>
      <c r="L400" s="372"/>
      <c r="M400" s="10">
        <v>1622.39</v>
      </c>
      <c r="N400" s="10">
        <v>1543.03</v>
      </c>
      <c r="O400" s="10">
        <v>0</v>
      </c>
      <c r="P400" s="10">
        <v>136.46</v>
      </c>
      <c r="Q400" s="10">
        <v>5139.9799999999996</v>
      </c>
      <c r="R400" s="10"/>
      <c r="S400" s="371"/>
      <c r="T400" s="372"/>
      <c r="U400" s="10">
        <v>180.27</v>
      </c>
      <c r="V400" s="10">
        <v>171.45</v>
      </c>
      <c r="W400" s="10">
        <v>0</v>
      </c>
      <c r="X400" s="10">
        <v>15.16</v>
      </c>
      <c r="Y400" s="10">
        <v>571.11</v>
      </c>
      <c r="Z400" s="10"/>
      <c r="AA400" s="197"/>
      <c r="AB400" s="10" t="s">
        <v>172</v>
      </c>
      <c r="AC400" s="10"/>
      <c r="AD400" s="232">
        <v>8069</v>
      </c>
      <c r="AE400" s="210">
        <v>55</v>
      </c>
      <c r="AF400" s="210">
        <v>28</v>
      </c>
      <c r="AG400" s="210">
        <v>18</v>
      </c>
      <c r="AH400" s="210">
        <v>12</v>
      </c>
      <c r="AI400" s="210">
        <v>10</v>
      </c>
      <c r="AJ400" s="210"/>
      <c r="AK400" s="371"/>
      <c r="AL400" s="372"/>
      <c r="AM400" s="210">
        <v>20794.09</v>
      </c>
      <c r="AN400" s="210">
        <v>9631.49</v>
      </c>
      <c r="AO400" s="210">
        <v>6557.82</v>
      </c>
      <c r="AP400" s="210">
        <v>5452.58</v>
      </c>
      <c r="AQ400" s="210">
        <v>22651.95</v>
      </c>
      <c r="AR400" s="210"/>
      <c r="AS400" s="371"/>
      <c r="AT400" s="372"/>
      <c r="AU400" s="210">
        <v>352.44</v>
      </c>
      <c r="AV400" s="210">
        <v>163.25</v>
      </c>
      <c r="AW400" s="210">
        <v>119.23</v>
      </c>
      <c r="AX400" s="210">
        <v>100.97</v>
      </c>
      <c r="AY400" s="210">
        <v>404.5</v>
      </c>
      <c r="AZ400" s="210"/>
      <c r="BA400" s="197"/>
    </row>
    <row r="401" spans="1:53" x14ac:dyDescent="0.25">
      <c r="A401" s="197"/>
      <c r="B401" s="10" t="s">
        <v>714</v>
      </c>
      <c r="C401" s="10"/>
      <c r="D401" s="232">
        <v>8310</v>
      </c>
      <c r="E401" s="10">
        <v>1</v>
      </c>
      <c r="F401" s="10"/>
      <c r="G401" s="10"/>
      <c r="H401" s="10"/>
      <c r="I401" s="10"/>
      <c r="J401" s="10"/>
      <c r="K401" s="371"/>
      <c r="L401" s="372"/>
      <c r="M401" s="10">
        <v>161.11000000000001</v>
      </c>
      <c r="N401" s="10">
        <v>0</v>
      </c>
      <c r="O401" s="10">
        <v>0</v>
      </c>
      <c r="P401" s="10">
        <v>0</v>
      </c>
      <c r="Q401" s="10">
        <v>0</v>
      </c>
      <c r="R401" s="10"/>
      <c r="S401" s="371"/>
      <c r="T401" s="372"/>
      <c r="U401" s="10">
        <v>161.11000000000001</v>
      </c>
      <c r="V401" s="10">
        <v>0</v>
      </c>
      <c r="W401" s="10">
        <v>0</v>
      </c>
      <c r="X401" s="10">
        <v>0</v>
      </c>
      <c r="Y401" s="10">
        <v>0</v>
      </c>
      <c r="Z401" s="10"/>
      <c r="AA401" s="197"/>
      <c r="AB401" s="10" t="s">
        <v>172</v>
      </c>
      <c r="AC401" s="10"/>
      <c r="AD401" s="232">
        <v>8096</v>
      </c>
      <c r="AE401" s="210">
        <v>1</v>
      </c>
      <c r="AF401" s="210"/>
      <c r="AG401" s="210"/>
      <c r="AH401" s="210"/>
      <c r="AI401" s="210"/>
      <c r="AJ401" s="210"/>
      <c r="AK401" s="371"/>
      <c r="AL401" s="372"/>
      <c r="AM401" s="210">
        <v>1634.51</v>
      </c>
      <c r="AN401" s="210">
        <v>0</v>
      </c>
      <c r="AO401" s="210"/>
      <c r="AP401" s="210"/>
      <c r="AQ401" s="210"/>
      <c r="AR401" s="210"/>
      <c r="AS401" s="371"/>
      <c r="AT401" s="372"/>
      <c r="AU401" s="210">
        <v>1634.51</v>
      </c>
      <c r="AV401" s="210">
        <v>0</v>
      </c>
      <c r="AW401" s="210"/>
      <c r="AX401" s="210"/>
      <c r="AY401" s="210"/>
      <c r="AZ401" s="210"/>
      <c r="BA401" s="197"/>
    </row>
    <row r="402" spans="1:53" x14ac:dyDescent="0.25">
      <c r="A402" s="197"/>
      <c r="B402" s="10" t="s">
        <v>157</v>
      </c>
      <c r="C402" s="10"/>
      <c r="D402" s="232">
        <v>8210</v>
      </c>
      <c r="E402" s="10">
        <v>83</v>
      </c>
      <c r="F402" s="10">
        <v>66</v>
      </c>
      <c r="G402" s="10">
        <v>53</v>
      </c>
      <c r="H402" s="10">
        <v>41</v>
      </c>
      <c r="I402" s="10">
        <v>53</v>
      </c>
      <c r="J402" s="10"/>
      <c r="K402" s="371"/>
      <c r="L402" s="372"/>
      <c r="M402" s="10">
        <v>12235.78</v>
      </c>
      <c r="N402" s="10">
        <v>13435.44</v>
      </c>
      <c r="O402" s="10">
        <v>8109.29</v>
      </c>
      <c r="P402" s="10">
        <v>4430.1000000000004</v>
      </c>
      <c r="Q402" s="10">
        <v>51574.400000000001</v>
      </c>
      <c r="R402" s="10"/>
      <c r="S402" s="371"/>
      <c r="T402" s="372"/>
      <c r="U402" s="10">
        <v>108.28</v>
      </c>
      <c r="V402" s="10">
        <v>118.9</v>
      </c>
      <c r="W402" s="10">
        <v>79.5</v>
      </c>
      <c r="X402" s="10">
        <v>45.21</v>
      </c>
      <c r="Y402" s="10">
        <v>491.18</v>
      </c>
      <c r="Z402" s="10"/>
      <c r="AA402" s="197"/>
      <c r="AB402" s="10" t="s">
        <v>174</v>
      </c>
      <c r="AC402" s="10"/>
      <c r="AD402" s="232">
        <v>8094</v>
      </c>
      <c r="AE402" s="210">
        <v>23</v>
      </c>
      <c r="AF402" s="210">
        <v>14</v>
      </c>
      <c r="AG402" s="210">
        <v>6</v>
      </c>
      <c r="AH402" s="210">
        <v>2</v>
      </c>
      <c r="AI402" s="210">
        <v>3</v>
      </c>
      <c r="AJ402" s="210"/>
      <c r="AK402" s="371"/>
      <c r="AL402" s="372"/>
      <c r="AM402" s="210">
        <v>6997.32</v>
      </c>
      <c r="AN402" s="210">
        <v>2505.65</v>
      </c>
      <c r="AO402" s="210">
        <v>1075.49</v>
      </c>
      <c r="AP402" s="210">
        <v>66.42</v>
      </c>
      <c r="AQ402" s="210">
        <v>2386.6999999999998</v>
      </c>
      <c r="AR402" s="210"/>
      <c r="AS402" s="371"/>
      <c r="AT402" s="372"/>
      <c r="AU402" s="210">
        <v>304.23</v>
      </c>
      <c r="AV402" s="210">
        <v>108.94</v>
      </c>
      <c r="AW402" s="210">
        <v>46.76</v>
      </c>
      <c r="AX402" s="210">
        <v>3.32</v>
      </c>
      <c r="AY402" s="210">
        <v>108.49</v>
      </c>
      <c r="AZ402" s="210"/>
      <c r="BA402" s="197"/>
    </row>
    <row r="403" spans="1:53" x14ac:dyDescent="0.25">
      <c r="A403" s="197"/>
      <c r="B403" s="10" t="s">
        <v>158</v>
      </c>
      <c r="C403" s="10"/>
      <c r="D403" s="232">
        <v>7006</v>
      </c>
      <c r="E403" s="10">
        <v>1</v>
      </c>
      <c r="F403" s="10"/>
      <c r="G403" s="10"/>
      <c r="H403" s="10"/>
      <c r="I403" s="10"/>
      <c r="J403" s="10"/>
      <c r="K403" s="371"/>
      <c r="L403" s="372"/>
      <c r="M403" s="10">
        <v>78.72</v>
      </c>
      <c r="N403" s="10">
        <v>0</v>
      </c>
      <c r="O403" s="10">
        <v>0</v>
      </c>
      <c r="P403" s="10">
        <v>0</v>
      </c>
      <c r="Q403" s="10">
        <v>0</v>
      </c>
      <c r="R403" s="10"/>
      <c r="S403" s="371"/>
      <c r="T403" s="372"/>
      <c r="U403" s="10">
        <v>78.72</v>
      </c>
      <c r="V403" s="10">
        <v>0</v>
      </c>
      <c r="W403" s="10">
        <v>0</v>
      </c>
      <c r="X403" s="10">
        <v>0</v>
      </c>
      <c r="Y403" s="10">
        <v>0</v>
      </c>
      <c r="Z403" s="10"/>
      <c r="AA403" s="197"/>
      <c r="AB403" s="10" t="s">
        <v>177</v>
      </c>
      <c r="AC403" s="10"/>
      <c r="AD403" s="232">
        <v>8009</v>
      </c>
      <c r="AE403" s="210">
        <v>1</v>
      </c>
      <c r="AF403" s="210"/>
      <c r="AG403" s="210"/>
      <c r="AH403" s="210"/>
      <c r="AI403" s="210"/>
      <c r="AJ403" s="210"/>
      <c r="AK403" s="371"/>
      <c r="AL403" s="372"/>
      <c r="AM403" s="210">
        <v>2.75</v>
      </c>
      <c r="AN403" s="210">
        <v>0</v>
      </c>
      <c r="AO403" s="210"/>
      <c r="AP403" s="210">
        <v>0</v>
      </c>
      <c r="AQ403" s="210">
        <v>0</v>
      </c>
      <c r="AR403" s="210"/>
      <c r="AS403" s="371"/>
      <c r="AT403" s="372"/>
      <c r="AU403" s="210">
        <v>2.75</v>
      </c>
      <c r="AV403" s="210">
        <v>0</v>
      </c>
      <c r="AW403" s="210"/>
      <c r="AX403" s="210">
        <v>0</v>
      </c>
      <c r="AY403" s="210">
        <v>0</v>
      </c>
      <c r="AZ403" s="210"/>
      <c r="BA403" s="197"/>
    </row>
    <row r="404" spans="1:53" x14ac:dyDescent="0.25">
      <c r="A404" s="197"/>
      <c r="B404" s="10" t="s">
        <v>162</v>
      </c>
      <c r="C404" s="10"/>
      <c r="D404" s="232">
        <v>8204</v>
      </c>
      <c r="E404" s="10">
        <v>776</v>
      </c>
      <c r="F404" s="10">
        <v>352</v>
      </c>
      <c r="G404" s="10">
        <v>254</v>
      </c>
      <c r="H404" s="10">
        <v>161</v>
      </c>
      <c r="I404" s="10">
        <v>185</v>
      </c>
      <c r="J404" s="10"/>
      <c r="K404" s="371"/>
      <c r="L404" s="372"/>
      <c r="M404" s="10">
        <v>101182.15</v>
      </c>
      <c r="N404" s="10">
        <v>40805.589999999997</v>
      </c>
      <c r="O404" s="10">
        <v>22845.65</v>
      </c>
      <c r="P404" s="10">
        <v>14446.73</v>
      </c>
      <c r="Q404" s="10">
        <v>134517.46</v>
      </c>
      <c r="R404" s="10"/>
      <c r="S404" s="371"/>
      <c r="T404" s="372"/>
      <c r="U404" s="10">
        <v>122.79</v>
      </c>
      <c r="V404" s="10">
        <v>49.52</v>
      </c>
      <c r="W404" s="10">
        <v>29.44</v>
      </c>
      <c r="X404" s="10">
        <v>18.739999999999998</v>
      </c>
      <c r="Y404" s="10">
        <v>173.35</v>
      </c>
      <c r="Z404" s="10"/>
      <c r="AA404" s="197"/>
      <c r="AB404" s="10" t="s">
        <v>177</v>
      </c>
      <c r="AC404" s="10"/>
      <c r="AD404" s="232">
        <v>8018</v>
      </c>
      <c r="AE404" s="210">
        <v>26</v>
      </c>
      <c r="AF404" s="210">
        <v>11</v>
      </c>
      <c r="AG404" s="210">
        <v>8</v>
      </c>
      <c r="AH404" s="210">
        <v>8</v>
      </c>
      <c r="AI404" s="210">
        <v>8</v>
      </c>
      <c r="AJ404" s="210"/>
      <c r="AK404" s="371"/>
      <c r="AL404" s="372"/>
      <c r="AM404" s="210">
        <v>18474.259999999998</v>
      </c>
      <c r="AN404" s="210">
        <v>1616.58</v>
      </c>
      <c r="AO404" s="210">
        <v>731.82</v>
      </c>
      <c r="AP404" s="210">
        <v>652.69000000000005</v>
      </c>
      <c r="AQ404" s="210">
        <v>12541.49</v>
      </c>
      <c r="AR404" s="210"/>
      <c r="AS404" s="371"/>
      <c r="AT404" s="372"/>
      <c r="AU404" s="210">
        <v>710.55</v>
      </c>
      <c r="AV404" s="210">
        <v>62.18</v>
      </c>
      <c r="AW404" s="210">
        <v>29.27</v>
      </c>
      <c r="AX404" s="210">
        <v>26.11</v>
      </c>
      <c r="AY404" s="210">
        <v>501.66</v>
      </c>
      <c r="AZ404" s="210"/>
      <c r="BA404" s="197"/>
    </row>
    <row r="405" spans="1:53" x14ac:dyDescent="0.25">
      <c r="A405" s="197"/>
      <c r="B405" s="10" t="s">
        <v>162</v>
      </c>
      <c r="C405" s="10"/>
      <c r="D405" s="232">
        <v>8210</v>
      </c>
      <c r="E405" s="10">
        <v>1</v>
      </c>
      <c r="F405" s="10">
        <v>1</v>
      </c>
      <c r="G405" s="10">
        <v>1</v>
      </c>
      <c r="H405" s="10"/>
      <c r="I405" s="10"/>
      <c r="J405" s="10"/>
      <c r="K405" s="371"/>
      <c r="L405" s="372"/>
      <c r="M405" s="10">
        <v>33.32</v>
      </c>
      <c r="N405" s="10">
        <v>36.74</v>
      </c>
      <c r="O405" s="10">
        <v>26.39</v>
      </c>
      <c r="P405" s="10">
        <v>0</v>
      </c>
      <c r="Q405" s="10">
        <v>0</v>
      </c>
      <c r="R405" s="10"/>
      <c r="S405" s="371"/>
      <c r="T405" s="372"/>
      <c r="U405" s="10">
        <v>33.32</v>
      </c>
      <c r="V405" s="10">
        <v>36.74</v>
      </c>
      <c r="W405" s="10">
        <v>26.39</v>
      </c>
      <c r="X405" s="10">
        <v>0</v>
      </c>
      <c r="Y405" s="10">
        <v>0</v>
      </c>
      <c r="Z405" s="10"/>
      <c r="AA405" s="197"/>
      <c r="AB405" s="10" t="s">
        <v>179</v>
      </c>
      <c r="AC405" s="10"/>
      <c r="AD405" s="232">
        <v>8092</v>
      </c>
      <c r="AE405" s="210">
        <v>3</v>
      </c>
      <c r="AF405" s="210">
        <v>1</v>
      </c>
      <c r="AG405" s="210"/>
      <c r="AH405" s="210"/>
      <c r="AI405" s="210"/>
      <c r="AJ405" s="210"/>
      <c r="AK405" s="371"/>
      <c r="AL405" s="372"/>
      <c r="AM405" s="210">
        <v>479.21</v>
      </c>
      <c r="AN405" s="210">
        <v>330.19</v>
      </c>
      <c r="AO405" s="210">
        <v>0</v>
      </c>
      <c r="AP405" s="210">
        <v>0</v>
      </c>
      <c r="AQ405" s="210">
        <v>0</v>
      </c>
      <c r="AR405" s="210"/>
      <c r="AS405" s="371"/>
      <c r="AT405" s="372"/>
      <c r="AU405" s="210">
        <v>159.74</v>
      </c>
      <c r="AV405" s="210">
        <v>110.06</v>
      </c>
      <c r="AW405" s="210">
        <v>0</v>
      </c>
      <c r="AX405" s="210">
        <v>0</v>
      </c>
      <c r="AY405" s="210">
        <v>0</v>
      </c>
      <c r="AZ405" s="210"/>
      <c r="BA405" s="197"/>
    </row>
    <row r="406" spans="1:53" x14ac:dyDescent="0.25">
      <c r="A406" s="197"/>
      <c r="B406" s="10" t="s">
        <v>162</v>
      </c>
      <c r="C406" s="10"/>
      <c r="D406" s="232">
        <v>8260</v>
      </c>
      <c r="E406" s="10">
        <v>1</v>
      </c>
      <c r="F406" s="10"/>
      <c r="G406" s="10"/>
      <c r="H406" s="10"/>
      <c r="I406" s="10"/>
      <c r="J406" s="10"/>
      <c r="K406" s="371"/>
      <c r="L406" s="372"/>
      <c r="M406" s="10">
        <v>112.8</v>
      </c>
      <c r="N406" s="10">
        <v>0</v>
      </c>
      <c r="O406" s="10">
        <v>0</v>
      </c>
      <c r="P406" s="10">
        <v>0</v>
      </c>
      <c r="Q406" s="10">
        <v>0</v>
      </c>
      <c r="R406" s="10"/>
      <c r="S406" s="371"/>
      <c r="T406" s="372"/>
      <c r="U406" s="10">
        <v>112.8</v>
      </c>
      <c r="V406" s="10">
        <v>0</v>
      </c>
      <c r="W406" s="10">
        <v>0</v>
      </c>
      <c r="X406" s="10">
        <v>0</v>
      </c>
      <c r="Y406" s="10">
        <v>0</v>
      </c>
      <c r="Z406" s="10"/>
      <c r="AA406" s="197"/>
      <c r="AB406" s="10" t="s">
        <v>180</v>
      </c>
      <c r="AC406" s="10"/>
      <c r="AD406" s="232">
        <v>8311</v>
      </c>
      <c r="AE406" s="210">
        <v>33</v>
      </c>
      <c r="AF406" s="210">
        <v>30</v>
      </c>
      <c r="AG406" s="210">
        <v>29</v>
      </c>
      <c r="AH406" s="210">
        <v>23</v>
      </c>
      <c r="AI406" s="210">
        <v>26</v>
      </c>
      <c r="AJ406" s="210"/>
      <c r="AK406" s="371"/>
      <c r="AL406" s="372"/>
      <c r="AM406" s="210">
        <v>3773.03</v>
      </c>
      <c r="AN406" s="210">
        <v>3575.57</v>
      </c>
      <c r="AO406" s="210">
        <v>3382.31</v>
      </c>
      <c r="AP406" s="210">
        <v>4026.26</v>
      </c>
      <c r="AQ406" s="210">
        <v>9033.52</v>
      </c>
      <c r="AR406" s="210"/>
      <c r="AS406" s="371"/>
      <c r="AT406" s="372"/>
      <c r="AU406" s="210">
        <v>107.8</v>
      </c>
      <c r="AV406" s="210">
        <v>102.16</v>
      </c>
      <c r="AW406" s="210">
        <v>102.49</v>
      </c>
      <c r="AX406" s="210">
        <v>138.84</v>
      </c>
      <c r="AY406" s="210">
        <v>273.74</v>
      </c>
      <c r="AZ406" s="210"/>
      <c r="BA406" s="197"/>
    </row>
    <row r="407" spans="1:53" x14ac:dyDescent="0.25">
      <c r="A407" s="197"/>
      <c r="B407" s="10" t="s">
        <v>167</v>
      </c>
      <c r="C407" s="10"/>
      <c r="D407" s="232">
        <v>8210</v>
      </c>
      <c r="E407" s="10">
        <v>518</v>
      </c>
      <c r="F407" s="10">
        <v>328</v>
      </c>
      <c r="G407" s="10">
        <v>242</v>
      </c>
      <c r="H407" s="10">
        <v>179</v>
      </c>
      <c r="I407" s="10">
        <v>215</v>
      </c>
      <c r="J407" s="10"/>
      <c r="K407" s="371"/>
      <c r="L407" s="372"/>
      <c r="M407" s="10">
        <v>74046.37</v>
      </c>
      <c r="N407" s="10">
        <v>46804.17</v>
      </c>
      <c r="O407" s="10">
        <v>25893.03</v>
      </c>
      <c r="P407" s="10">
        <v>19987.939999999999</v>
      </c>
      <c r="Q407" s="10">
        <v>195803.51999999999</v>
      </c>
      <c r="R407" s="10"/>
      <c r="S407" s="371"/>
      <c r="T407" s="372"/>
      <c r="U407" s="10">
        <v>117.91</v>
      </c>
      <c r="V407" s="10">
        <v>74.53</v>
      </c>
      <c r="W407" s="10">
        <v>45.83</v>
      </c>
      <c r="X407" s="10">
        <v>40.71</v>
      </c>
      <c r="Y407" s="10">
        <v>329.08</v>
      </c>
      <c r="Z407" s="10"/>
      <c r="AA407" s="197"/>
      <c r="AB407" s="10" t="s">
        <v>185</v>
      </c>
      <c r="AC407" s="10"/>
      <c r="AD407" s="232">
        <v>8318</v>
      </c>
      <c r="AE407" s="210">
        <v>12</v>
      </c>
      <c r="AF407" s="210">
        <v>4</v>
      </c>
      <c r="AG407" s="210">
        <v>2</v>
      </c>
      <c r="AH407" s="210">
        <v>4</v>
      </c>
      <c r="AI407" s="210">
        <v>1</v>
      </c>
      <c r="AJ407" s="210"/>
      <c r="AK407" s="371"/>
      <c r="AL407" s="372"/>
      <c r="AM407" s="210">
        <v>6211.8</v>
      </c>
      <c r="AN407" s="210">
        <v>153.16999999999999</v>
      </c>
      <c r="AO407" s="210">
        <v>20.78</v>
      </c>
      <c r="AP407" s="210">
        <v>91.48</v>
      </c>
      <c r="AQ407" s="210">
        <v>81.38</v>
      </c>
      <c r="AR407" s="210"/>
      <c r="AS407" s="371"/>
      <c r="AT407" s="372"/>
      <c r="AU407" s="210">
        <v>443.7</v>
      </c>
      <c r="AV407" s="210">
        <v>10.94</v>
      </c>
      <c r="AW407" s="210">
        <v>1.89</v>
      </c>
      <c r="AX407" s="210">
        <v>8.32</v>
      </c>
      <c r="AY407" s="210">
        <v>6.26</v>
      </c>
      <c r="AZ407" s="210"/>
      <c r="BA407" s="197"/>
    </row>
    <row r="408" spans="1:53" x14ac:dyDescent="0.25">
      <c r="A408" s="197"/>
      <c r="B408" s="10" t="s">
        <v>167</v>
      </c>
      <c r="C408" s="10"/>
      <c r="D408" s="232">
        <v>8212</v>
      </c>
      <c r="E408" s="10">
        <v>4</v>
      </c>
      <c r="F408" s="10">
        <v>2</v>
      </c>
      <c r="G408" s="10">
        <v>1</v>
      </c>
      <c r="H408" s="10">
        <v>1</v>
      </c>
      <c r="I408" s="10">
        <v>1</v>
      </c>
      <c r="J408" s="10"/>
      <c r="K408" s="371"/>
      <c r="L408" s="372"/>
      <c r="M408" s="10">
        <v>642.01</v>
      </c>
      <c r="N408" s="10">
        <v>444.88</v>
      </c>
      <c r="O408" s="10">
        <v>34.57</v>
      </c>
      <c r="P408" s="10">
        <v>68.34</v>
      </c>
      <c r="Q408" s="10">
        <v>134.25</v>
      </c>
      <c r="R408" s="10"/>
      <c r="S408" s="371"/>
      <c r="T408" s="372"/>
      <c r="U408" s="10">
        <v>160.5</v>
      </c>
      <c r="V408" s="10">
        <v>111.22</v>
      </c>
      <c r="W408" s="10">
        <v>34.57</v>
      </c>
      <c r="X408" s="10">
        <v>68.34</v>
      </c>
      <c r="Y408" s="10">
        <v>134.25</v>
      </c>
      <c r="Z408" s="10"/>
      <c r="AA408" s="197"/>
      <c r="AB408" s="10" t="s">
        <v>187</v>
      </c>
      <c r="AC408" s="10"/>
      <c r="AD408" s="232">
        <v>8019</v>
      </c>
      <c r="AE408" s="210">
        <v>19</v>
      </c>
      <c r="AF408" s="210">
        <v>12</v>
      </c>
      <c r="AG408" s="210">
        <v>5</v>
      </c>
      <c r="AH408" s="210">
        <v>3</v>
      </c>
      <c r="AI408" s="210">
        <v>3</v>
      </c>
      <c r="AJ408" s="210"/>
      <c r="AK408" s="371"/>
      <c r="AL408" s="372"/>
      <c r="AM408" s="210">
        <v>5797.28</v>
      </c>
      <c r="AN408" s="210">
        <v>1593.56</v>
      </c>
      <c r="AO408" s="210">
        <v>324.85000000000002</v>
      </c>
      <c r="AP408" s="210">
        <v>278.07</v>
      </c>
      <c r="AQ408" s="210">
        <v>4935.96</v>
      </c>
      <c r="AR408" s="210"/>
      <c r="AS408" s="371"/>
      <c r="AT408" s="372"/>
      <c r="AU408" s="210">
        <v>305.12</v>
      </c>
      <c r="AV408" s="210">
        <v>83.87</v>
      </c>
      <c r="AW408" s="210">
        <v>17.100000000000001</v>
      </c>
      <c r="AX408" s="210">
        <v>15.45</v>
      </c>
      <c r="AY408" s="210">
        <v>259.79000000000002</v>
      </c>
      <c r="AZ408" s="210"/>
      <c r="BA408" s="197"/>
    </row>
    <row r="409" spans="1:53" x14ac:dyDescent="0.25">
      <c r="A409" s="197"/>
      <c r="B409" s="10" t="s">
        <v>168</v>
      </c>
      <c r="C409" s="10"/>
      <c r="D409" s="232">
        <v>8212</v>
      </c>
      <c r="E409" s="10">
        <v>28</v>
      </c>
      <c r="F409" s="10">
        <v>12</v>
      </c>
      <c r="G409" s="10">
        <v>9</v>
      </c>
      <c r="H409" s="10">
        <v>7</v>
      </c>
      <c r="I409" s="10">
        <v>4</v>
      </c>
      <c r="J409" s="10"/>
      <c r="K409" s="371"/>
      <c r="L409" s="372"/>
      <c r="M409" s="10">
        <v>2893.54</v>
      </c>
      <c r="N409" s="10">
        <v>579.55999999999995</v>
      </c>
      <c r="O409" s="10">
        <v>476.13</v>
      </c>
      <c r="P409" s="10">
        <v>466.26</v>
      </c>
      <c r="Q409" s="10">
        <v>2404.2399999999998</v>
      </c>
      <c r="R409" s="10"/>
      <c r="S409" s="371"/>
      <c r="T409" s="372"/>
      <c r="U409" s="10">
        <v>103.34</v>
      </c>
      <c r="V409" s="10">
        <v>20.7</v>
      </c>
      <c r="W409" s="10">
        <v>17.63</v>
      </c>
      <c r="X409" s="10">
        <v>17.27</v>
      </c>
      <c r="Y409" s="10">
        <v>85.87</v>
      </c>
      <c r="Z409" s="10"/>
      <c r="AA409" s="197"/>
      <c r="AB409" s="10" t="s">
        <v>189</v>
      </c>
      <c r="AC409" s="10"/>
      <c r="AD409" s="232">
        <v>8089</v>
      </c>
      <c r="AE409" s="210">
        <v>14</v>
      </c>
      <c r="AF409" s="210">
        <v>8</v>
      </c>
      <c r="AG409" s="210">
        <v>6</v>
      </c>
      <c r="AH409" s="210">
        <v>4</v>
      </c>
      <c r="AI409" s="210">
        <v>4</v>
      </c>
      <c r="AJ409" s="210"/>
      <c r="AK409" s="371"/>
      <c r="AL409" s="372"/>
      <c r="AM409" s="210">
        <v>7132.25</v>
      </c>
      <c r="AN409" s="210">
        <v>5012.8500000000004</v>
      </c>
      <c r="AO409" s="210">
        <v>162.81</v>
      </c>
      <c r="AP409" s="210">
        <v>115.68</v>
      </c>
      <c r="AQ409" s="210">
        <v>5614.25</v>
      </c>
      <c r="AR409" s="210"/>
      <c r="AS409" s="371"/>
      <c r="AT409" s="372"/>
      <c r="AU409" s="210">
        <v>509.45</v>
      </c>
      <c r="AV409" s="210">
        <v>358.06</v>
      </c>
      <c r="AW409" s="210">
        <v>12.52</v>
      </c>
      <c r="AX409" s="210">
        <v>8.9</v>
      </c>
      <c r="AY409" s="210">
        <v>431.87</v>
      </c>
      <c r="AZ409" s="210"/>
      <c r="BA409" s="197"/>
    </row>
    <row r="410" spans="1:53" x14ac:dyDescent="0.25">
      <c r="A410" s="197"/>
      <c r="B410" s="10" t="s">
        <v>169</v>
      </c>
      <c r="C410" s="10"/>
      <c r="D410" s="232">
        <v>8232</v>
      </c>
      <c r="E410" s="10">
        <v>42</v>
      </c>
      <c r="F410" s="10">
        <v>19</v>
      </c>
      <c r="G410" s="10">
        <v>21</v>
      </c>
      <c r="H410" s="10">
        <v>14</v>
      </c>
      <c r="I410" s="10">
        <v>15</v>
      </c>
      <c r="J410" s="10"/>
      <c r="K410" s="371"/>
      <c r="L410" s="372"/>
      <c r="M410" s="10">
        <v>9153.14</v>
      </c>
      <c r="N410" s="10">
        <v>3328.06</v>
      </c>
      <c r="O410" s="10">
        <v>2326.4899999999998</v>
      </c>
      <c r="P410" s="10">
        <v>1200.4100000000001</v>
      </c>
      <c r="Q410" s="10">
        <v>21627.67</v>
      </c>
      <c r="R410" s="10"/>
      <c r="S410" s="371"/>
      <c r="T410" s="372"/>
      <c r="U410" s="10">
        <v>203.4</v>
      </c>
      <c r="V410" s="10">
        <v>73.959999999999994</v>
      </c>
      <c r="W410" s="10">
        <v>54.1</v>
      </c>
      <c r="X410" s="10">
        <v>30.01</v>
      </c>
      <c r="Y410" s="10">
        <v>527.5</v>
      </c>
      <c r="Z410" s="10"/>
      <c r="AA410" s="197"/>
      <c r="AB410" s="10" t="s">
        <v>191</v>
      </c>
      <c r="AC410" s="10"/>
      <c r="AD410" s="232">
        <v>8241</v>
      </c>
      <c r="AE410" s="210">
        <v>1</v>
      </c>
      <c r="AF410" s="210"/>
      <c r="AG410" s="210"/>
      <c r="AH410" s="210"/>
      <c r="AI410" s="210"/>
      <c r="AJ410" s="210"/>
      <c r="AK410" s="371"/>
      <c r="AL410" s="372"/>
      <c r="AM410" s="210">
        <v>200.94</v>
      </c>
      <c r="AN410" s="210">
        <v>0</v>
      </c>
      <c r="AO410" s="210">
        <v>0</v>
      </c>
      <c r="AP410" s="210">
        <v>0</v>
      </c>
      <c r="AQ410" s="210">
        <v>0</v>
      </c>
      <c r="AR410" s="210"/>
      <c r="AS410" s="371"/>
      <c r="AT410" s="372"/>
      <c r="AU410" s="210">
        <v>200.94</v>
      </c>
      <c r="AV410" s="210">
        <v>0</v>
      </c>
      <c r="AW410" s="210">
        <v>0</v>
      </c>
      <c r="AX410" s="210">
        <v>0</v>
      </c>
      <c r="AY410" s="210">
        <v>0</v>
      </c>
      <c r="AZ410" s="210"/>
      <c r="BA410" s="197"/>
    </row>
    <row r="411" spans="1:53" x14ac:dyDescent="0.25">
      <c r="A411" s="197"/>
      <c r="B411" s="10" t="s">
        <v>169</v>
      </c>
      <c r="C411" s="10"/>
      <c r="D411" s="232">
        <v>8234</v>
      </c>
      <c r="E411" s="10">
        <v>76</v>
      </c>
      <c r="F411" s="10">
        <v>50</v>
      </c>
      <c r="G411" s="10">
        <v>37</v>
      </c>
      <c r="H411" s="10">
        <v>35</v>
      </c>
      <c r="I411" s="10">
        <v>39</v>
      </c>
      <c r="J411" s="10"/>
      <c r="K411" s="371"/>
      <c r="L411" s="372"/>
      <c r="M411" s="10">
        <v>15829.32</v>
      </c>
      <c r="N411" s="10">
        <v>8085.64</v>
      </c>
      <c r="O411" s="10">
        <v>3550.26</v>
      </c>
      <c r="P411" s="10">
        <v>6268.9</v>
      </c>
      <c r="Q411" s="10">
        <v>34419.68</v>
      </c>
      <c r="R411" s="10"/>
      <c r="S411" s="371"/>
      <c r="T411" s="372"/>
      <c r="U411" s="10">
        <v>173.95</v>
      </c>
      <c r="V411" s="10">
        <v>88.85</v>
      </c>
      <c r="W411" s="10">
        <v>39.89</v>
      </c>
      <c r="X411" s="10">
        <v>72.89</v>
      </c>
      <c r="Y411" s="10">
        <v>400.23</v>
      </c>
      <c r="Z411" s="10"/>
      <c r="AA411" s="197"/>
      <c r="AB411" s="10" t="s">
        <v>193</v>
      </c>
      <c r="AC411" s="10"/>
      <c r="AD411" s="232">
        <v>8020</v>
      </c>
      <c r="AE411" s="210">
        <v>25</v>
      </c>
      <c r="AF411" s="210">
        <v>12</v>
      </c>
      <c r="AG411" s="210">
        <v>7</v>
      </c>
      <c r="AH411" s="210">
        <v>7</v>
      </c>
      <c r="AI411" s="210">
        <v>15</v>
      </c>
      <c r="AJ411" s="210"/>
      <c r="AK411" s="371"/>
      <c r="AL411" s="372"/>
      <c r="AM411" s="210">
        <v>13178.19</v>
      </c>
      <c r="AN411" s="210">
        <v>14002.33</v>
      </c>
      <c r="AO411" s="210">
        <v>246.84</v>
      </c>
      <c r="AP411" s="210">
        <v>3008.94</v>
      </c>
      <c r="AQ411" s="210">
        <v>14534.69</v>
      </c>
      <c r="AR411" s="210"/>
      <c r="AS411" s="371"/>
      <c r="AT411" s="372"/>
      <c r="AU411" s="210">
        <v>439.27</v>
      </c>
      <c r="AV411" s="210">
        <v>466.74</v>
      </c>
      <c r="AW411" s="210">
        <v>8.51</v>
      </c>
      <c r="AX411" s="210">
        <v>107.46</v>
      </c>
      <c r="AY411" s="210">
        <v>519.1</v>
      </c>
      <c r="AZ411" s="210"/>
      <c r="BA411" s="197"/>
    </row>
    <row r="412" spans="1:53" x14ac:dyDescent="0.25">
      <c r="A412" s="197"/>
      <c r="B412" s="10" t="s">
        <v>170</v>
      </c>
      <c r="C412" s="10"/>
      <c r="D412" s="232">
        <v>8332</v>
      </c>
      <c r="E412" s="10">
        <v>33</v>
      </c>
      <c r="F412" s="10">
        <v>26</v>
      </c>
      <c r="G412" s="10">
        <v>22</v>
      </c>
      <c r="H412" s="10">
        <v>14</v>
      </c>
      <c r="I412" s="10">
        <v>14</v>
      </c>
      <c r="J412" s="10"/>
      <c r="K412" s="371"/>
      <c r="L412" s="372"/>
      <c r="M412" s="10">
        <v>6241.05</v>
      </c>
      <c r="N412" s="10">
        <v>3558.02</v>
      </c>
      <c r="O412" s="10">
        <v>2562.98</v>
      </c>
      <c r="P412" s="10">
        <v>1987.87</v>
      </c>
      <c r="Q412" s="10">
        <v>25912.46</v>
      </c>
      <c r="R412" s="10"/>
      <c r="S412" s="371"/>
      <c r="T412" s="372"/>
      <c r="U412" s="10">
        <v>168.68</v>
      </c>
      <c r="V412" s="10">
        <v>96.16</v>
      </c>
      <c r="W412" s="10">
        <v>71.19</v>
      </c>
      <c r="X412" s="10">
        <v>56.8</v>
      </c>
      <c r="Y412" s="10">
        <v>740.36</v>
      </c>
      <c r="Z412" s="10"/>
      <c r="AA412" s="197"/>
      <c r="AB412" s="10" t="s">
        <v>195</v>
      </c>
      <c r="AC412" s="10"/>
      <c r="AD412" s="232">
        <v>8312</v>
      </c>
      <c r="AE412" s="210">
        <v>40</v>
      </c>
      <c r="AF412" s="210">
        <v>21</v>
      </c>
      <c r="AG412" s="210">
        <v>17</v>
      </c>
      <c r="AH412" s="210">
        <v>12</v>
      </c>
      <c r="AI412" s="210">
        <v>13</v>
      </c>
      <c r="AJ412" s="210"/>
      <c r="AK412" s="371"/>
      <c r="AL412" s="372"/>
      <c r="AM412" s="210">
        <v>8436.99</v>
      </c>
      <c r="AN412" s="210">
        <v>3248.07</v>
      </c>
      <c r="AO412" s="210">
        <v>1790.08</v>
      </c>
      <c r="AP412" s="210">
        <v>1059.42</v>
      </c>
      <c r="AQ412" s="210">
        <v>7697.8</v>
      </c>
      <c r="AR412" s="210"/>
      <c r="AS412" s="371"/>
      <c r="AT412" s="372"/>
      <c r="AU412" s="210">
        <v>200.88</v>
      </c>
      <c r="AV412" s="210">
        <v>77.34</v>
      </c>
      <c r="AW412" s="210">
        <v>47.11</v>
      </c>
      <c r="AX412" s="210">
        <v>28.63</v>
      </c>
      <c r="AY412" s="210">
        <v>202.57</v>
      </c>
      <c r="AZ412" s="210"/>
      <c r="BA412" s="197"/>
    </row>
    <row r="413" spans="1:53" x14ac:dyDescent="0.25">
      <c r="A413" s="197"/>
      <c r="B413" s="10" t="s">
        <v>172</v>
      </c>
      <c r="C413" s="10"/>
      <c r="D413" s="232">
        <v>8069</v>
      </c>
      <c r="E413" s="10">
        <v>530</v>
      </c>
      <c r="F413" s="10">
        <v>389</v>
      </c>
      <c r="G413" s="10">
        <v>310</v>
      </c>
      <c r="H413" s="10">
        <v>277</v>
      </c>
      <c r="I413" s="10">
        <v>311</v>
      </c>
      <c r="J413" s="10"/>
      <c r="K413" s="371"/>
      <c r="L413" s="372"/>
      <c r="M413" s="10">
        <v>90212.13</v>
      </c>
      <c r="N413" s="10">
        <v>58318</v>
      </c>
      <c r="O413" s="10">
        <v>37544.01</v>
      </c>
      <c r="P413" s="10">
        <v>41783.129999999997</v>
      </c>
      <c r="Q413" s="10">
        <v>317175.81</v>
      </c>
      <c r="R413" s="10"/>
      <c r="S413" s="371"/>
      <c r="T413" s="372"/>
      <c r="U413" s="10">
        <v>143.65</v>
      </c>
      <c r="V413" s="10">
        <v>92.86</v>
      </c>
      <c r="W413" s="10">
        <v>62.89</v>
      </c>
      <c r="X413" s="10">
        <v>69.989999999999995</v>
      </c>
      <c r="Y413" s="10">
        <v>532.16999999999996</v>
      </c>
      <c r="Z413" s="10"/>
      <c r="AA413" s="197"/>
      <c r="AB413" s="10" t="s">
        <v>198</v>
      </c>
      <c r="AC413" s="10"/>
      <c r="AD413" s="232">
        <v>8021</v>
      </c>
      <c r="AE413" s="210">
        <v>73</v>
      </c>
      <c r="AF413" s="210">
        <v>49</v>
      </c>
      <c r="AG413" s="210">
        <v>38</v>
      </c>
      <c r="AH413" s="210">
        <v>32</v>
      </c>
      <c r="AI413" s="210">
        <v>23</v>
      </c>
      <c r="AJ413" s="210"/>
      <c r="AK413" s="371"/>
      <c r="AL413" s="372"/>
      <c r="AM413" s="210">
        <v>36837.019999999997</v>
      </c>
      <c r="AN413" s="210">
        <v>10611.67</v>
      </c>
      <c r="AO413" s="210">
        <v>5095.9399999999996</v>
      </c>
      <c r="AP413" s="210">
        <v>7852.21</v>
      </c>
      <c r="AQ413" s="210">
        <v>15558.55</v>
      </c>
      <c r="AR413" s="210"/>
      <c r="AS413" s="371"/>
      <c r="AT413" s="372"/>
      <c r="AU413" s="210">
        <v>472.27</v>
      </c>
      <c r="AV413" s="210">
        <v>136.05000000000001</v>
      </c>
      <c r="AW413" s="210">
        <v>67.95</v>
      </c>
      <c r="AX413" s="210">
        <v>106.11</v>
      </c>
      <c r="AY413" s="210">
        <v>213.13</v>
      </c>
      <c r="AZ413" s="210"/>
      <c r="BA413" s="197"/>
    </row>
    <row r="414" spans="1:53" x14ac:dyDescent="0.25">
      <c r="A414" s="197"/>
      <c r="B414" s="10" t="s">
        <v>174</v>
      </c>
      <c r="C414" s="10"/>
      <c r="D414" s="232">
        <v>8094</v>
      </c>
      <c r="E414" s="10">
        <v>107</v>
      </c>
      <c r="F414" s="10">
        <v>75</v>
      </c>
      <c r="G414" s="10">
        <v>53</v>
      </c>
      <c r="H414" s="10">
        <v>53</v>
      </c>
      <c r="I414" s="10">
        <v>53</v>
      </c>
      <c r="J414" s="10"/>
      <c r="K414" s="371"/>
      <c r="L414" s="372"/>
      <c r="M414" s="10">
        <v>22268</v>
      </c>
      <c r="N414" s="10">
        <v>11349.26</v>
      </c>
      <c r="O414" s="10">
        <v>8853.67</v>
      </c>
      <c r="P414" s="10">
        <v>7077.27</v>
      </c>
      <c r="Q414" s="10">
        <v>60767.839999999997</v>
      </c>
      <c r="R414" s="10"/>
      <c r="S414" s="371"/>
      <c r="T414" s="372"/>
      <c r="U414" s="10">
        <v>190.32</v>
      </c>
      <c r="V414" s="10">
        <v>97</v>
      </c>
      <c r="W414" s="10">
        <v>78.349999999999994</v>
      </c>
      <c r="X414" s="10">
        <v>63.19</v>
      </c>
      <c r="Y414" s="10">
        <v>537.77</v>
      </c>
      <c r="Z414" s="10"/>
      <c r="AA414" s="197"/>
      <c r="AB414" s="10" t="s">
        <v>200</v>
      </c>
      <c r="AC414" s="10"/>
      <c r="AD414" s="232">
        <v>8210</v>
      </c>
      <c r="AE414" s="210">
        <v>14</v>
      </c>
      <c r="AF414" s="210">
        <v>6</v>
      </c>
      <c r="AG414" s="210">
        <v>3</v>
      </c>
      <c r="AH414" s="210">
        <v>3</v>
      </c>
      <c r="AI414" s="210">
        <v>2</v>
      </c>
      <c r="AJ414" s="210"/>
      <c r="AK414" s="371"/>
      <c r="AL414" s="372"/>
      <c r="AM414" s="210">
        <v>1691.36</v>
      </c>
      <c r="AN414" s="210">
        <v>759.97</v>
      </c>
      <c r="AO414" s="210">
        <v>373.97</v>
      </c>
      <c r="AP414" s="210">
        <v>163.41999999999999</v>
      </c>
      <c r="AQ414" s="210">
        <v>4839.79</v>
      </c>
      <c r="AR414" s="210"/>
      <c r="AS414" s="371"/>
      <c r="AT414" s="372"/>
      <c r="AU414" s="210">
        <v>112.76</v>
      </c>
      <c r="AV414" s="210">
        <v>50.66</v>
      </c>
      <c r="AW414" s="210">
        <v>28.77</v>
      </c>
      <c r="AX414" s="210">
        <v>14.86</v>
      </c>
      <c r="AY414" s="210">
        <v>372.29</v>
      </c>
      <c r="AZ414" s="210"/>
      <c r="BA414" s="197"/>
    </row>
    <row r="415" spans="1:53" x14ac:dyDescent="0.25">
      <c r="A415" s="197"/>
      <c r="B415" s="10" t="s">
        <v>177</v>
      </c>
      <c r="C415" s="10"/>
      <c r="D415" s="232">
        <v>8018</v>
      </c>
      <c r="E415" s="10">
        <v>339</v>
      </c>
      <c r="F415" s="10">
        <v>220</v>
      </c>
      <c r="G415" s="10">
        <v>168</v>
      </c>
      <c r="H415" s="10">
        <v>139</v>
      </c>
      <c r="I415" s="10">
        <v>156</v>
      </c>
      <c r="J415" s="10"/>
      <c r="K415" s="371"/>
      <c r="L415" s="372"/>
      <c r="M415" s="10">
        <v>71482.23</v>
      </c>
      <c r="N415" s="10">
        <v>38925.089999999997</v>
      </c>
      <c r="O415" s="10">
        <v>24305.42</v>
      </c>
      <c r="P415" s="10">
        <v>17171.18</v>
      </c>
      <c r="Q415" s="10">
        <v>226435.77</v>
      </c>
      <c r="R415" s="10"/>
      <c r="S415" s="371"/>
      <c r="T415" s="372"/>
      <c r="U415" s="10">
        <v>183.76</v>
      </c>
      <c r="V415" s="10">
        <v>100.06</v>
      </c>
      <c r="W415" s="10">
        <v>63.79</v>
      </c>
      <c r="X415" s="10">
        <v>44.95</v>
      </c>
      <c r="Y415" s="10">
        <v>589.67999999999995</v>
      </c>
      <c r="Z415" s="10"/>
      <c r="AA415" s="197"/>
      <c r="AB415" s="10" t="s">
        <v>203</v>
      </c>
      <c r="AC415" s="10"/>
      <c r="AD415" s="232">
        <v>8204</v>
      </c>
      <c r="AE415" s="210">
        <v>35</v>
      </c>
      <c r="AF415" s="210">
        <v>22</v>
      </c>
      <c r="AG415" s="210">
        <v>16</v>
      </c>
      <c r="AH415" s="210">
        <v>13</v>
      </c>
      <c r="AI415" s="210">
        <v>9</v>
      </c>
      <c r="AJ415" s="210"/>
      <c r="AK415" s="371"/>
      <c r="AL415" s="372"/>
      <c r="AM415" s="210">
        <v>10888.35</v>
      </c>
      <c r="AN415" s="210">
        <v>3022.61</v>
      </c>
      <c r="AO415" s="210">
        <v>1528.35</v>
      </c>
      <c r="AP415" s="210">
        <v>1564.11</v>
      </c>
      <c r="AQ415" s="210">
        <v>1328.16</v>
      </c>
      <c r="AR415" s="210"/>
      <c r="AS415" s="371"/>
      <c r="AT415" s="372"/>
      <c r="AU415" s="210">
        <v>302.45</v>
      </c>
      <c r="AV415" s="210">
        <v>83.96</v>
      </c>
      <c r="AW415" s="210">
        <v>43.67</v>
      </c>
      <c r="AX415" s="210">
        <v>44.69</v>
      </c>
      <c r="AY415" s="210">
        <v>36.89</v>
      </c>
      <c r="AZ415" s="210"/>
      <c r="BA415" s="197"/>
    </row>
    <row r="416" spans="1:53" x14ac:dyDescent="0.25">
      <c r="A416" s="197"/>
      <c r="B416" s="10" t="s">
        <v>179</v>
      </c>
      <c r="C416" s="10"/>
      <c r="D416" s="232">
        <v>8092</v>
      </c>
      <c r="E416" s="10">
        <v>58</v>
      </c>
      <c r="F416" s="10">
        <v>34</v>
      </c>
      <c r="G416" s="10">
        <v>25</v>
      </c>
      <c r="H416" s="10">
        <v>21</v>
      </c>
      <c r="I416" s="10">
        <v>21</v>
      </c>
      <c r="J416" s="10"/>
      <c r="K416" s="371"/>
      <c r="L416" s="372"/>
      <c r="M416" s="10">
        <v>11242.19</v>
      </c>
      <c r="N416" s="10">
        <v>5848.11</v>
      </c>
      <c r="O416" s="10">
        <v>2473.94</v>
      </c>
      <c r="P416" s="10">
        <v>2426.64</v>
      </c>
      <c r="Q416" s="10">
        <v>23378.84</v>
      </c>
      <c r="R416" s="10"/>
      <c r="S416" s="371"/>
      <c r="T416" s="372"/>
      <c r="U416" s="10">
        <v>175.66</v>
      </c>
      <c r="V416" s="10">
        <v>91.38</v>
      </c>
      <c r="W416" s="10">
        <v>40.56</v>
      </c>
      <c r="X416" s="10">
        <v>39.78</v>
      </c>
      <c r="Y416" s="10">
        <v>377.08</v>
      </c>
      <c r="Z416" s="10"/>
      <c r="AA416" s="197"/>
      <c r="AB416" s="10" t="s">
        <v>204</v>
      </c>
      <c r="AC416" s="10"/>
      <c r="AD416" s="232">
        <v>8094</v>
      </c>
      <c r="AE416" s="210">
        <v>9</v>
      </c>
      <c r="AF416" s="210">
        <v>4</v>
      </c>
      <c r="AG416" s="210">
        <v>2</v>
      </c>
      <c r="AH416" s="210">
        <v>1</v>
      </c>
      <c r="AI416" s="210">
        <v>1</v>
      </c>
      <c r="AJ416" s="210"/>
      <c r="AK416" s="371"/>
      <c r="AL416" s="372"/>
      <c r="AM416" s="210">
        <v>3492.41</v>
      </c>
      <c r="AN416" s="210">
        <v>727.59</v>
      </c>
      <c r="AO416" s="210">
        <v>54.76</v>
      </c>
      <c r="AP416" s="210">
        <v>24.99</v>
      </c>
      <c r="AQ416" s="210">
        <v>538.72</v>
      </c>
      <c r="AR416" s="210"/>
      <c r="AS416" s="371"/>
      <c r="AT416" s="372"/>
      <c r="AU416" s="210">
        <v>388.05</v>
      </c>
      <c r="AV416" s="210">
        <v>80.84</v>
      </c>
      <c r="AW416" s="210">
        <v>6.08</v>
      </c>
      <c r="AX416" s="210">
        <v>2.78</v>
      </c>
      <c r="AY416" s="210">
        <v>59.86</v>
      </c>
      <c r="AZ416" s="210"/>
      <c r="BA416" s="197"/>
    </row>
    <row r="417" spans="1:53" x14ac:dyDescent="0.25">
      <c r="A417" s="197"/>
      <c r="B417" s="10" t="s">
        <v>180</v>
      </c>
      <c r="C417" s="10"/>
      <c r="D417" s="232">
        <v>8311</v>
      </c>
      <c r="E417" s="10">
        <v>178</v>
      </c>
      <c r="F417" s="10">
        <v>114</v>
      </c>
      <c r="G417" s="10">
        <v>96</v>
      </c>
      <c r="H417" s="10">
        <v>42</v>
      </c>
      <c r="I417" s="10">
        <v>95</v>
      </c>
      <c r="J417" s="10"/>
      <c r="K417" s="371"/>
      <c r="L417" s="372"/>
      <c r="M417" s="10">
        <v>43679.86</v>
      </c>
      <c r="N417" s="10">
        <v>22017.08</v>
      </c>
      <c r="O417" s="10">
        <v>20372.95</v>
      </c>
      <c r="P417" s="10">
        <v>13056.65</v>
      </c>
      <c r="Q417" s="10">
        <v>190639.63</v>
      </c>
      <c r="R417" s="10"/>
      <c r="S417" s="371"/>
      <c r="T417" s="372"/>
      <c r="U417" s="10">
        <v>213.07</v>
      </c>
      <c r="V417" s="10">
        <v>107.4</v>
      </c>
      <c r="W417" s="10">
        <v>106.11</v>
      </c>
      <c r="X417" s="10">
        <v>113.54</v>
      </c>
      <c r="Y417" s="10">
        <v>992.91</v>
      </c>
      <c r="Z417" s="10"/>
      <c r="AA417" s="197"/>
      <c r="AB417" s="10" t="s">
        <v>205</v>
      </c>
      <c r="AC417" s="10"/>
      <c r="AD417" s="232">
        <v>8213</v>
      </c>
      <c r="AE417" s="210">
        <v>12</v>
      </c>
      <c r="AF417" s="210">
        <v>4</v>
      </c>
      <c r="AG417" s="210">
        <v>3</v>
      </c>
      <c r="AH417" s="210">
        <v>2</v>
      </c>
      <c r="AI417" s="210">
        <v>3</v>
      </c>
      <c r="AJ417" s="210"/>
      <c r="AK417" s="371"/>
      <c r="AL417" s="372"/>
      <c r="AM417" s="210">
        <v>1906.74</v>
      </c>
      <c r="AN417" s="210">
        <v>417.17</v>
      </c>
      <c r="AO417" s="210">
        <v>195.09</v>
      </c>
      <c r="AP417" s="210">
        <v>103.59</v>
      </c>
      <c r="AQ417" s="210">
        <v>1347.7</v>
      </c>
      <c r="AR417" s="210"/>
      <c r="AS417" s="371"/>
      <c r="AT417" s="372"/>
      <c r="AU417" s="210">
        <v>158.9</v>
      </c>
      <c r="AV417" s="210">
        <v>34.76</v>
      </c>
      <c r="AW417" s="210">
        <v>16.260000000000002</v>
      </c>
      <c r="AX417" s="210">
        <v>9.42</v>
      </c>
      <c r="AY417" s="210">
        <v>122.52</v>
      </c>
      <c r="AZ417" s="210"/>
      <c r="BA417" s="197"/>
    </row>
    <row r="418" spans="1:53" x14ac:dyDescent="0.25">
      <c r="A418" s="197"/>
      <c r="B418" s="10" t="s">
        <v>185</v>
      </c>
      <c r="C418" s="10"/>
      <c r="D418" s="232">
        <v>8318</v>
      </c>
      <c r="E418" s="10">
        <v>63</v>
      </c>
      <c r="F418" s="10">
        <v>33</v>
      </c>
      <c r="G418" s="10">
        <v>14</v>
      </c>
      <c r="H418" s="10">
        <v>26</v>
      </c>
      <c r="I418" s="10">
        <v>29</v>
      </c>
      <c r="J418" s="10"/>
      <c r="K418" s="371"/>
      <c r="L418" s="372"/>
      <c r="M418" s="10">
        <v>11662.34</v>
      </c>
      <c r="N418" s="10">
        <v>6499.66</v>
      </c>
      <c r="O418" s="10">
        <v>2261.61</v>
      </c>
      <c r="P418" s="10">
        <v>4043.98</v>
      </c>
      <c r="Q418" s="10">
        <v>23388.51</v>
      </c>
      <c r="R418" s="10"/>
      <c r="S418" s="371"/>
      <c r="T418" s="372"/>
      <c r="U418" s="10">
        <v>159.76</v>
      </c>
      <c r="V418" s="10">
        <v>89.04</v>
      </c>
      <c r="W418" s="10">
        <v>49.17</v>
      </c>
      <c r="X418" s="10">
        <v>56.17</v>
      </c>
      <c r="Y418" s="10">
        <v>320.39</v>
      </c>
      <c r="Z418" s="10"/>
      <c r="AA418" s="197"/>
      <c r="AB418" s="10" t="s">
        <v>209</v>
      </c>
      <c r="AC418" s="10"/>
      <c r="AD418" s="232">
        <v>8270</v>
      </c>
      <c r="AE418" s="210">
        <v>14</v>
      </c>
      <c r="AF418" s="210">
        <v>6</v>
      </c>
      <c r="AG418" s="210">
        <v>2</v>
      </c>
      <c r="AH418" s="210">
        <v>3</v>
      </c>
      <c r="AI418" s="210">
        <v>3</v>
      </c>
      <c r="AJ418" s="210"/>
      <c r="AK418" s="371"/>
      <c r="AL418" s="372"/>
      <c r="AM418" s="210">
        <v>3295.67</v>
      </c>
      <c r="AN418" s="210">
        <v>1647.21</v>
      </c>
      <c r="AO418" s="210">
        <v>1309.57</v>
      </c>
      <c r="AP418" s="210">
        <v>1329.73</v>
      </c>
      <c r="AQ418" s="210">
        <v>26539.9</v>
      </c>
      <c r="AR418" s="210"/>
      <c r="AS418" s="371"/>
      <c r="AT418" s="372"/>
      <c r="AU418" s="210">
        <v>219.71</v>
      </c>
      <c r="AV418" s="210">
        <v>109.81</v>
      </c>
      <c r="AW418" s="210">
        <v>93.54</v>
      </c>
      <c r="AX418" s="210">
        <v>88.65</v>
      </c>
      <c r="AY418" s="210">
        <v>1769.33</v>
      </c>
      <c r="AZ418" s="210"/>
      <c r="BA418" s="197"/>
    </row>
    <row r="419" spans="1:53" x14ac:dyDescent="0.25">
      <c r="A419" s="197"/>
      <c r="B419" s="10" t="s">
        <v>186</v>
      </c>
      <c r="C419" s="10"/>
      <c r="D419" s="232">
        <v>8080</v>
      </c>
      <c r="E419" s="10">
        <v>1</v>
      </c>
      <c r="F419" s="10"/>
      <c r="G419" s="10"/>
      <c r="H419" s="10"/>
      <c r="I419" s="10"/>
      <c r="J419" s="10"/>
      <c r="K419" s="371"/>
      <c r="L419" s="372"/>
      <c r="M419" s="10">
        <v>15.78</v>
      </c>
      <c r="N419" s="10">
        <v>0</v>
      </c>
      <c r="O419" s="10">
        <v>0</v>
      </c>
      <c r="P419" s="10">
        <v>0</v>
      </c>
      <c r="Q419" s="10">
        <v>0</v>
      </c>
      <c r="R419" s="10"/>
      <c r="S419" s="371"/>
      <c r="T419" s="372"/>
      <c r="U419" s="10">
        <v>15.78</v>
      </c>
      <c r="V419" s="10">
        <v>0</v>
      </c>
      <c r="W419" s="10">
        <v>0</v>
      </c>
      <c r="X419" s="10">
        <v>0</v>
      </c>
      <c r="Y419" s="10">
        <v>0</v>
      </c>
      <c r="Z419" s="10"/>
      <c r="AA419" s="197"/>
      <c r="AB419" s="10" t="s">
        <v>673</v>
      </c>
      <c r="AC419" s="10"/>
      <c r="AD419" s="232">
        <v>8094</v>
      </c>
      <c r="AE419" s="210">
        <v>1</v>
      </c>
      <c r="AF419" s="210">
        <v>1</v>
      </c>
      <c r="AG419" s="210">
        <v>1</v>
      </c>
      <c r="AH419" s="210">
        <v>1</v>
      </c>
      <c r="AI419" s="210">
        <v>1</v>
      </c>
      <c r="AJ419" s="210"/>
      <c r="AK419" s="371"/>
      <c r="AL419" s="372"/>
      <c r="AM419" s="210">
        <v>16.43</v>
      </c>
      <c r="AN419" s="210">
        <v>18.52</v>
      </c>
      <c r="AO419" s="210">
        <v>35.76</v>
      </c>
      <c r="AP419" s="210">
        <v>38.36</v>
      </c>
      <c r="AQ419" s="210">
        <v>234.27</v>
      </c>
      <c r="AR419" s="210"/>
      <c r="AS419" s="371"/>
      <c r="AT419" s="372"/>
      <c r="AU419" s="210">
        <v>16.43</v>
      </c>
      <c r="AV419" s="210">
        <v>18.52</v>
      </c>
      <c r="AW419" s="210">
        <v>35.76</v>
      </c>
      <c r="AX419" s="210">
        <v>38.36</v>
      </c>
      <c r="AY419" s="210">
        <v>234.27</v>
      </c>
      <c r="AZ419" s="210"/>
      <c r="BA419" s="197"/>
    </row>
    <row r="420" spans="1:53" x14ac:dyDescent="0.25">
      <c r="A420" s="197"/>
      <c r="B420" s="10" t="s">
        <v>187</v>
      </c>
      <c r="C420" s="10"/>
      <c r="D420" s="232">
        <v>8019</v>
      </c>
      <c r="E420" s="10">
        <v>61</v>
      </c>
      <c r="F420" s="10">
        <v>37</v>
      </c>
      <c r="G420" s="10">
        <v>28</v>
      </c>
      <c r="H420" s="10">
        <v>26</v>
      </c>
      <c r="I420" s="10">
        <v>27</v>
      </c>
      <c r="J420" s="10"/>
      <c r="K420" s="371"/>
      <c r="L420" s="372"/>
      <c r="M420" s="10">
        <v>17062.150000000001</v>
      </c>
      <c r="N420" s="10">
        <v>10671.54</v>
      </c>
      <c r="O420" s="10">
        <v>5139.3599999999997</v>
      </c>
      <c r="P420" s="10">
        <v>4344.8500000000004</v>
      </c>
      <c r="Q420" s="10">
        <v>25548.26</v>
      </c>
      <c r="R420" s="10"/>
      <c r="S420" s="371"/>
      <c r="T420" s="372"/>
      <c r="U420" s="10">
        <v>250.91</v>
      </c>
      <c r="V420" s="10">
        <v>156.93</v>
      </c>
      <c r="W420" s="10">
        <v>77.87</v>
      </c>
      <c r="X420" s="10">
        <v>64.849999999999994</v>
      </c>
      <c r="Y420" s="10">
        <v>375.71</v>
      </c>
      <c r="Z420" s="10"/>
      <c r="AA420" s="197"/>
      <c r="AB420" s="10" t="s">
        <v>210</v>
      </c>
      <c r="AC420" s="10"/>
      <c r="AD420" s="232">
        <v>8037</v>
      </c>
      <c r="AE420" s="210">
        <v>1</v>
      </c>
      <c r="AF420" s="210"/>
      <c r="AG420" s="210"/>
      <c r="AH420" s="210"/>
      <c r="AI420" s="210"/>
      <c r="AJ420" s="210"/>
      <c r="AK420" s="371"/>
      <c r="AL420" s="372"/>
      <c r="AM420" s="210">
        <v>243.17</v>
      </c>
      <c r="AN420" s="210">
        <v>0</v>
      </c>
      <c r="AO420" s="210">
        <v>0</v>
      </c>
      <c r="AP420" s="210">
        <v>0</v>
      </c>
      <c r="AQ420" s="210">
        <v>0</v>
      </c>
      <c r="AR420" s="210"/>
      <c r="AS420" s="371"/>
      <c r="AT420" s="372"/>
      <c r="AU420" s="210">
        <v>243.17</v>
      </c>
      <c r="AV420" s="210">
        <v>0</v>
      </c>
      <c r="AW420" s="210">
        <v>0</v>
      </c>
      <c r="AX420" s="210">
        <v>0</v>
      </c>
      <c r="AY420" s="210">
        <v>0</v>
      </c>
      <c r="AZ420" s="210"/>
      <c r="BA420" s="197"/>
    </row>
    <row r="421" spans="1:53" x14ac:dyDescent="0.25">
      <c r="A421" s="197"/>
      <c r="B421" s="10" t="s">
        <v>189</v>
      </c>
      <c r="C421" s="10"/>
      <c r="D421" s="232">
        <v>8089</v>
      </c>
      <c r="E421" s="10">
        <v>168</v>
      </c>
      <c r="F421" s="10">
        <v>104</v>
      </c>
      <c r="G421" s="10">
        <v>81</v>
      </c>
      <c r="H421" s="10">
        <v>71</v>
      </c>
      <c r="I421" s="10">
        <v>75</v>
      </c>
      <c r="J421" s="10"/>
      <c r="K421" s="371"/>
      <c r="L421" s="372"/>
      <c r="M421" s="10">
        <v>38016.589999999997</v>
      </c>
      <c r="N421" s="10">
        <v>21440.32</v>
      </c>
      <c r="O421" s="10">
        <v>12771.88</v>
      </c>
      <c r="P421" s="10">
        <v>10279.219999999999</v>
      </c>
      <c r="Q421" s="10">
        <v>155828.5</v>
      </c>
      <c r="R421" s="10"/>
      <c r="S421" s="371"/>
      <c r="T421" s="372"/>
      <c r="U421" s="10">
        <v>200.09</v>
      </c>
      <c r="V421" s="10">
        <v>112.84</v>
      </c>
      <c r="W421" s="10">
        <v>70.180000000000007</v>
      </c>
      <c r="X421" s="10">
        <v>55.87</v>
      </c>
      <c r="Y421" s="10">
        <v>846.89</v>
      </c>
      <c r="Z421" s="10"/>
      <c r="AA421" s="197"/>
      <c r="AB421" s="10" t="s">
        <v>211</v>
      </c>
      <c r="AC421" s="10"/>
      <c r="AD421" s="232">
        <v>8318</v>
      </c>
      <c r="AE421" s="210">
        <v>2</v>
      </c>
      <c r="AF421" s="210">
        <v>1</v>
      </c>
      <c r="AG421" s="210">
        <v>1</v>
      </c>
      <c r="AH421" s="210"/>
      <c r="AI421" s="210"/>
      <c r="AJ421" s="210"/>
      <c r="AK421" s="371"/>
      <c r="AL421" s="372"/>
      <c r="AM421" s="210">
        <v>120.3</v>
      </c>
      <c r="AN421" s="210">
        <v>13.98</v>
      </c>
      <c r="AO421" s="210">
        <v>15.22</v>
      </c>
      <c r="AP421" s="210">
        <v>0</v>
      </c>
      <c r="AQ421" s="210">
        <v>0</v>
      </c>
      <c r="AR421" s="210"/>
      <c r="AS421" s="371"/>
      <c r="AT421" s="372"/>
      <c r="AU421" s="210">
        <v>60.15</v>
      </c>
      <c r="AV421" s="210">
        <v>6.99</v>
      </c>
      <c r="AW421" s="210">
        <v>7.61</v>
      </c>
      <c r="AX421" s="210">
        <v>0</v>
      </c>
      <c r="AY421" s="210">
        <v>0</v>
      </c>
      <c r="AZ421" s="210"/>
      <c r="BA421" s="197"/>
    </row>
    <row r="422" spans="1:53" x14ac:dyDescent="0.25">
      <c r="A422" s="197"/>
      <c r="B422" s="10" t="s">
        <v>193</v>
      </c>
      <c r="C422" s="10"/>
      <c r="D422" s="232">
        <v>8020</v>
      </c>
      <c r="E422" s="10">
        <v>96</v>
      </c>
      <c r="F422" s="10">
        <v>64</v>
      </c>
      <c r="G422" s="10">
        <v>45</v>
      </c>
      <c r="H422" s="10">
        <v>37</v>
      </c>
      <c r="I422" s="10">
        <v>35</v>
      </c>
      <c r="J422" s="10"/>
      <c r="K422" s="371"/>
      <c r="L422" s="372"/>
      <c r="M422" s="10">
        <v>15313.26</v>
      </c>
      <c r="N422" s="10">
        <v>7135.09</v>
      </c>
      <c r="O422" s="10">
        <v>4356.1400000000003</v>
      </c>
      <c r="P422" s="10">
        <v>4649.8599999999997</v>
      </c>
      <c r="Q422" s="10">
        <v>34533.49</v>
      </c>
      <c r="R422" s="10"/>
      <c r="S422" s="371"/>
      <c r="T422" s="372"/>
      <c r="U422" s="10">
        <v>144.46</v>
      </c>
      <c r="V422" s="10">
        <v>67.31</v>
      </c>
      <c r="W422" s="10">
        <v>44</v>
      </c>
      <c r="X422" s="10">
        <v>46.5</v>
      </c>
      <c r="Y422" s="10">
        <v>348.82</v>
      </c>
      <c r="Z422" s="10"/>
      <c r="AA422" s="197"/>
      <c r="AB422" s="10" t="s">
        <v>212</v>
      </c>
      <c r="AC422" s="10"/>
      <c r="AD422" s="232">
        <v>8023</v>
      </c>
      <c r="AE422" s="210">
        <v>10</v>
      </c>
      <c r="AF422" s="210">
        <v>9</v>
      </c>
      <c r="AG422" s="210">
        <v>8</v>
      </c>
      <c r="AH422" s="210">
        <v>6</v>
      </c>
      <c r="AI422" s="210">
        <v>6</v>
      </c>
      <c r="AJ422" s="210"/>
      <c r="AK422" s="371"/>
      <c r="AL422" s="372"/>
      <c r="AM422" s="210">
        <v>572.28</v>
      </c>
      <c r="AN422" s="210">
        <v>416.37</v>
      </c>
      <c r="AO422" s="210">
        <v>478.12</v>
      </c>
      <c r="AP422" s="210">
        <v>78.430000000000007</v>
      </c>
      <c r="AQ422" s="210">
        <v>1988.5</v>
      </c>
      <c r="AR422" s="210"/>
      <c r="AS422" s="371"/>
      <c r="AT422" s="372"/>
      <c r="AU422" s="210">
        <v>57.23</v>
      </c>
      <c r="AV422" s="210">
        <v>41.64</v>
      </c>
      <c r="AW422" s="210">
        <v>53.12</v>
      </c>
      <c r="AX422" s="210">
        <v>8.7100000000000009</v>
      </c>
      <c r="AY422" s="210">
        <v>198.85</v>
      </c>
      <c r="AZ422" s="210"/>
      <c r="BA422" s="197"/>
    </row>
    <row r="423" spans="1:53" x14ac:dyDescent="0.25">
      <c r="A423" s="197"/>
      <c r="B423" s="10" t="s">
        <v>195</v>
      </c>
      <c r="C423" s="10"/>
      <c r="D423" s="232">
        <v>8312</v>
      </c>
      <c r="E423" s="10">
        <v>725</v>
      </c>
      <c r="F423" s="10">
        <v>491</v>
      </c>
      <c r="G423" s="10">
        <v>396</v>
      </c>
      <c r="H423" s="10">
        <v>355</v>
      </c>
      <c r="I423" s="10">
        <v>390</v>
      </c>
      <c r="J423" s="10"/>
      <c r="K423" s="371"/>
      <c r="L423" s="372"/>
      <c r="M423" s="10">
        <v>129821.77</v>
      </c>
      <c r="N423" s="10">
        <v>71327.350000000006</v>
      </c>
      <c r="O423" s="10">
        <v>43071.17</v>
      </c>
      <c r="P423" s="10">
        <v>42307.39</v>
      </c>
      <c r="Q423" s="10">
        <v>377708.38</v>
      </c>
      <c r="R423" s="10"/>
      <c r="S423" s="371"/>
      <c r="T423" s="372"/>
      <c r="U423" s="10">
        <v>148.54</v>
      </c>
      <c r="V423" s="10">
        <v>81.61</v>
      </c>
      <c r="W423" s="10">
        <v>50.91</v>
      </c>
      <c r="X423" s="10">
        <v>50.43</v>
      </c>
      <c r="Y423" s="10">
        <v>450.19</v>
      </c>
      <c r="Z423" s="10"/>
      <c r="AA423" s="197"/>
      <c r="AB423" s="10" t="s">
        <v>213</v>
      </c>
      <c r="AC423" s="10"/>
      <c r="AD423" s="232">
        <v>8302</v>
      </c>
      <c r="AE423" s="210">
        <v>1</v>
      </c>
      <c r="AF423" s="210"/>
      <c r="AG423" s="210"/>
      <c r="AH423" s="210"/>
      <c r="AI423" s="210"/>
      <c r="AJ423" s="210"/>
      <c r="AK423" s="371"/>
      <c r="AL423" s="372"/>
      <c r="AM423" s="210">
        <v>217.4</v>
      </c>
      <c r="AN423" s="210">
        <v>0</v>
      </c>
      <c r="AO423" s="210">
        <v>0</v>
      </c>
      <c r="AP423" s="210">
        <v>0</v>
      </c>
      <c r="AQ423" s="210">
        <v>0</v>
      </c>
      <c r="AR423" s="210"/>
      <c r="AS423" s="371"/>
      <c r="AT423" s="372"/>
      <c r="AU423" s="210">
        <v>217.4</v>
      </c>
      <c r="AV423" s="210">
        <v>0</v>
      </c>
      <c r="AW423" s="210">
        <v>0</v>
      </c>
      <c r="AX423" s="210">
        <v>0</v>
      </c>
      <c r="AY423" s="210">
        <v>0</v>
      </c>
      <c r="AZ423" s="210"/>
      <c r="BA423" s="197"/>
    </row>
    <row r="424" spans="1:53" x14ac:dyDescent="0.25">
      <c r="A424" s="197"/>
      <c r="B424" s="10" t="s">
        <v>198</v>
      </c>
      <c r="C424" s="10"/>
      <c r="D424" s="232">
        <v>8021</v>
      </c>
      <c r="E424" s="10">
        <v>1707</v>
      </c>
      <c r="F424" s="10">
        <v>1206</v>
      </c>
      <c r="G424" s="10">
        <v>991</v>
      </c>
      <c r="H424" s="10">
        <v>909</v>
      </c>
      <c r="I424" s="10">
        <v>981</v>
      </c>
      <c r="J424" s="10"/>
      <c r="K424" s="371"/>
      <c r="L424" s="372"/>
      <c r="M424" s="10">
        <v>308962</v>
      </c>
      <c r="N424" s="10">
        <v>182180.08</v>
      </c>
      <c r="O424" s="10">
        <v>123380.94</v>
      </c>
      <c r="P424" s="10">
        <v>111770.5</v>
      </c>
      <c r="Q424" s="10">
        <v>1155286.77</v>
      </c>
      <c r="R424" s="10"/>
      <c r="S424" s="371"/>
      <c r="T424" s="372"/>
      <c r="U424" s="10">
        <v>157.31</v>
      </c>
      <c r="V424" s="10">
        <v>92.76</v>
      </c>
      <c r="W424" s="10">
        <v>67.09</v>
      </c>
      <c r="X424" s="10">
        <v>61.08</v>
      </c>
      <c r="Y424" s="10">
        <v>629.92999999999995</v>
      </c>
      <c r="Z424" s="10"/>
      <c r="AA424" s="197"/>
      <c r="AB424" s="10" t="s">
        <v>213</v>
      </c>
      <c r="AC424" s="10"/>
      <c r="AD424" s="232">
        <v>8313</v>
      </c>
      <c r="AE424" s="210">
        <v>11</v>
      </c>
      <c r="AF424" s="210">
        <v>6</v>
      </c>
      <c r="AG424" s="210">
        <v>5</v>
      </c>
      <c r="AH424" s="210">
        <v>6</v>
      </c>
      <c r="AI424" s="210">
        <v>6</v>
      </c>
      <c r="AJ424" s="210"/>
      <c r="AK424" s="371"/>
      <c r="AL424" s="372"/>
      <c r="AM424" s="210">
        <v>5135.55</v>
      </c>
      <c r="AN424" s="210">
        <v>249.09</v>
      </c>
      <c r="AO424" s="210">
        <v>144.44</v>
      </c>
      <c r="AP424" s="210">
        <v>2317.0700000000002</v>
      </c>
      <c r="AQ424" s="210">
        <v>10460.6</v>
      </c>
      <c r="AR424" s="210"/>
      <c r="AS424" s="371"/>
      <c r="AT424" s="372"/>
      <c r="AU424" s="210">
        <v>466.87</v>
      </c>
      <c r="AV424" s="210">
        <v>22.64</v>
      </c>
      <c r="AW424" s="210">
        <v>16.05</v>
      </c>
      <c r="AX424" s="210">
        <v>231.71</v>
      </c>
      <c r="AY424" s="210">
        <v>1046.06</v>
      </c>
      <c r="AZ424" s="210"/>
      <c r="BA424" s="197"/>
    </row>
    <row r="425" spans="1:53" x14ac:dyDescent="0.25">
      <c r="A425" s="197"/>
      <c r="B425" s="10" t="s">
        <v>200</v>
      </c>
      <c r="C425" s="10"/>
      <c r="D425" s="232">
        <v>8210</v>
      </c>
      <c r="E425" s="10">
        <v>35</v>
      </c>
      <c r="F425" s="10">
        <v>25</v>
      </c>
      <c r="G425" s="10">
        <v>19</v>
      </c>
      <c r="H425" s="10">
        <v>11</v>
      </c>
      <c r="I425" s="10">
        <v>15</v>
      </c>
      <c r="J425" s="10"/>
      <c r="K425" s="371"/>
      <c r="L425" s="372"/>
      <c r="M425" s="10">
        <v>8282.6200000000008</v>
      </c>
      <c r="N425" s="10">
        <v>3412.41</v>
      </c>
      <c r="O425" s="10">
        <v>2388.4899999999998</v>
      </c>
      <c r="P425" s="10">
        <v>1979.8</v>
      </c>
      <c r="Q425" s="10">
        <v>13808.16</v>
      </c>
      <c r="R425" s="10"/>
      <c r="S425" s="371"/>
      <c r="T425" s="372"/>
      <c r="U425" s="10">
        <v>212.37</v>
      </c>
      <c r="V425" s="10">
        <v>87.5</v>
      </c>
      <c r="W425" s="10">
        <v>74.64</v>
      </c>
      <c r="X425" s="10">
        <v>68.27</v>
      </c>
      <c r="Y425" s="10">
        <v>363.37</v>
      </c>
      <c r="Z425" s="10"/>
      <c r="AA425" s="197"/>
      <c r="AB425" s="10" t="s">
        <v>216</v>
      </c>
      <c r="AC425" s="10"/>
      <c r="AD425" s="232">
        <v>8204</v>
      </c>
      <c r="AE425" s="210">
        <v>1</v>
      </c>
      <c r="AF425" s="210"/>
      <c r="AG425" s="210"/>
      <c r="AH425" s="210"/>
      <c r="AI425" s="210"/>
      <c r="AJ425" s="210"/>
      <c r="AK425" s="371"/>
      <c r="AL425" s="372"/>
      <c r="AM425" s="210">
        <v>0.03</v>
      </c>
      <c r="AN425" s="210">
        <v>0</v>
      </c>
      <c r="AO425" s="210">
        <v>0</v>
      </c>
      <c r="AP425" s="210">
        <v>0</v>
      </c>
      <c r="AQ425" s="210">
        <v>0</v>
      </c>
      <c r="AR425" s="210"/>
      <c r="AS425" s="371"/>
      <c r="AT425" s="372"/>
      <c r="AU425" s="210">
        <v>0.03</v>
      </c>
      <c r="AV425" s="210">
        <v>0</v>
      </c>
      <c r="AW425" s="210">
        <v>0</v>
      </c>
      <c r="AX425" s="210">
        <v>0</v>
      </c>
      <c r="AY425" s="210">
        <v>0</v>
      </c>
      <c r="AZ425" s="210"/>
      <c r="BA425" s="197"/>
    </row>
    <row r="426" spans="1:53" x14ac:dyDescent="0.25">
      <c r="A426" s="197"/>
      <c r="B426" s="10" t="s">
        <v>203</v>
      </c>
      <c r="C426" s="10"/>
      <c r="D426" s="232">
        <v>8204</v>
      </c>
      <c r="E426" s="10">
        <v>231</v>
      </c>
      <c r="F426" s="10">
        <v>141</v>
      </c>
      <c r="G426" s="10">
        <v>104</v>
      </c>
      <c r="H426" s="10">
        <v>88</v>
      </c>
      <c r="I426" s="10">
        <v>85</v>
      </c>
      <c r="J426" s="10"/>
      <c r="K426" s="371"/>
      <c r="L426" s="372"/>
      <c r="M426" s="10">
        <v>22065.17</v>
      </c>
      <c r="N426" s="10">
        <v>9942.83</v>
      </c>
      <c r="O426" s="10">
        <v>6218.17</v>
      </c>
      <c r="P426" s="10">
        <v>5535.29</v>
      </c>
      <c r="Q426" s="10">
        <v>46963.21</v>
      </c>
      <c r="R426" s="10"/>
      <c r="S426" s="371"/>
      <c r="T426" s="372"/>
      <c r="U426" s="10">
        <v>89.33</v>
      </c>
      <c r="V426" s="10">
        <v>40.25</v>
      </c>
      <c r="W426" s="10">
        <v>26.57</v>
      </c>
      <c r="X426" s="10">
        <v>23.36</v>
      </c>
      <c r="Y426" s="10">
        <v>198.16</v>
      </c>
      <c r="Z426" s="10"/>
      <c r="AA426" s="197"/>
      <c r="AB426" s="10" t="s">
        <v>216</v>
      </c>
      <c r="AC426" s="10"/>
      <c r="AD426" s="232">
        <v>8251</v>
      </c>
      <c r="AE426" s="210">
        <v>3</v>
      </c>
      <c r="AF426" s="210">
        <v>1</v>
      </c>
      <c r="AG426" s="210"/>
      <c r="AH426" s="210"/>
      <c r="AI426" s="210"/>
      <c r="AJ426" s="210"/>
      <c r="AK426" s="371"/>
      <c r="AL426" s="372"/>
      <c r="AM426" s="210">
        <v>351.13</v>
      </c>
      <c r="AN426" s="210">
        <v>279.31</v>
      </c>
      <c r="AO426" s="210">
        <v>0</v>
      </c>
      <c r="AP426" s="210">
        <v>0</v>
      </c>
      <c r="AQ426" s="210">
        <v>0</v>
      </c>
      <c r="AR426" s="210"/>
      <c r="AS426" s="371"/>
      <c r="AT426" s="372"/>
      <c r="AU426" s="210">
        <v>117.04</v>
      </c>
      <c r="AV426" s="210">
        <v>93.1</v>
      </c>
      <c r="AW426" s="210">
        <v>0</v>
      </c>
      <c r="AX426" s="210">
        <v>0</v>
      </c>
      <c r="AY426" s="210">
        <v>0</v>
      </c>
      <c r="AZ426" s="210"/>
      <c r="BA426" s="197"/>
    </row>
    <row r="427" spans="1:53" x14ac:dyDescent="0.25">
      <c r="A427" s="197"/>
      <c r="B427" s="10" t="s">
        <v>204</v>
      </c>
      <c r="C427" s="10"/>
      <c r="D427" s="232">
        <v>8094</v>
      </c>
      <c r="E427" s="10">
        <v>240</v>
      </c>
      <c r="F427" s="10">
        <v>178</v>
      </c>
      <c r="G427" s="10">
        <v>132</v>
      </c>
      <c r="H427" s="10">
        <v>108</v>
      </c>
      <c r="I427" s="10">
        <v>119</v>
      </c>
      <c r="J427" s="10"/>
      <c r="K427" s="371"/>
      <c r="L427" s="372"/>
      <c r="M427" s="10">
        <v>40534.559999999998</v>
      </c>
      <c r="N427" s="10">
        <v>32769.21</v>
      </c>
      <c r="O427" s="10">
        <v>23773.37</v>
      </c>
      <c r="P427" s="10">
        <v>15099.34</v>
      </c>
      <c r="Q427" s="10">
        <v>204611.20000000001</v>
      </c>
      <c r="R427" s="10"/>
      <c r="S427" s="371"/>
      <c r="T427" s="372"/>
      <c r="U427" s="10">
        <v>140.75</v>
      </c>
      <c r="V427" s="10">
        <v>113.78</v>
      </c>
      <c r="W427" s="10">
        <v>86.14</v>
      </c>
      <c r="X427" s="10">
        <v>53.93</v>
      </c>
      <c r="Y427" s="10">
        <v>733.37</v>
      </c>
      <c r="Z427" s="10"/>
      <c r="AA427" s="197"/>
      <c r="AB427" s="10" t="s">
        <v>217</v>
      </c>
      <c r="AC427" s="10"/>
      <c r="AD427" s="232">
        <v>8314</v>
      </c>
      <c r="AE427" s="210">
        <v>4</v>
      </c>
      <c r="AF427" s="210">
        <v>2</v>
      </c>
      <c r="AG427" s="210">
        <v>2</v>
      </c>
      <c r="AH427" s="210">
        <v>2</v>
      </c>
      <c r="AI427" s="210">
        <v>2</v>
      </c>
      <c r="AJ427" s="210"/>
      <c r="AK427" s="371"/>
      <c r="AL427" s="372"/>
      <c r="AM427" s="210">
        <v>358.12</v>
      </c>
      <c r="AN427" s="210">
        <v>44.62</v>
      </c>
      <c r="AO427" s="210">
        <v>31.48</v>
      </c>
      <c r="AP427" s="210">
        <v>38.17</v>
      </c>
      <c r="AQ427" s="210">
        <v>347.31</v>
      </c>
      <c r="AR427" s="210"/>
      <c r="AS427" s="371"/>
      <c r="AT427" s="372"/>
      <c r="AU427" s="210">
        <v>89.53</v>
      </c>
      <c r="AV427" s="210">
        <v>11.16</v>
      </c>
      <c r="AW427" s="210">
        <v>7.87</v>
      </c>
      <c r="AX427" s="210">
        <v>9.5399999999999991</v>
      </c>
      <c r="AY427" s="210">
        <v>86.83</v>
      </c>
      <c r="AZ427" s="210"/>
      <c r="BA427" s="197"/>
    </row>
    <row r="428" spans="1:53" x14ac:dyDescent="0.25">
      <c r="A428" s="197"/>
      <c r="B428" s="10" t="s">
        <v>205</v>
      </c>
      <c r="C428" s="10"/>
      <c r="D428" s="232">
        <v>8213</v>
      </c>
      <c r="E428" s="10">
        <v>66</v>
      </c>
      <c r="F428" s="10">
        <v>36</v>
      </c>
      <c r="G428" s="10">
        <v>31</v>
      </c>
      <c r="H428" s="10">
        <v>29</v>
      </c>
      <c r="I428" s="10">
        <v>24</v>
      </c>
      <c r="J428" s="10"/>
      <c r="K428" s="371"/>
      <c r="L428" s="372"/>
      <c r="M428" s="10">
        <v>18844.419999999998</v>
      </c>
      <c r="N428" s="10">
        <v>8058.97</v>
      </c>
      <c r="O428" s="10">
        <v>6038.71</v>
      </c>
      <c r="P428" s="10">
        <v>4378.54</v>
      </c>
      <c r="Q428" s="10">
        <v>39178.19</v>
      </c>
      <c r="R428" s="10"/>
      <c r="S428" s="371"/>
      <c r="T428" s="372"/>
      <c r="U428" s="10">
        <v>254.65</v>
      </c>
      <c r="V428" s="10">
        <v>108.91</v>
      </c>
      <c r="W428" s="10">
        <v>86.27</v>
      </c>
      <c r="X428" s="10">
        <v>65.349999999999994</v>
      </c>
      <c r="Y428" s="10">
        <v>559.69000000000005</v>
      </c>
      <c r="Z428" s="10"/>
      <c r="AA428" s="197"/>
      <c r="AB428" s="10" t="s">
        <v>219</v>
      </c>
      <c r="AC428" s="10"/>
      <c r="AD428" s="232">
        <v>8214</v>
      </c>
      <c r="AE428" s="210">
        <v>28</v>
      </c>
      <c r="AF428" s="210">
        <v>12</v>
      </c>
      <c r="AG428" s="210">
        <v>6</v>
      </c>
      <c r="AH428" s="210">
        <v>6</v>
      </c>
      <c r="AI428" s="210">
        <v>9</v>
      </c>
      <c r="AJ428" s="210"/>
      <c r="AK428" s="371"/>
      <c r="AL428" s="372"/>
      <c r="AM428" s="210">
        <v>4468.51</v>
      </c>
      <c r="AN428" s="210">
        <v>612.03</v>
      </c>
      <c r="AO428" s="210">
        <v>124.45</v>
      </c>
      <c r="AP428" s="210">
        <v>155.25</v>
      </c>
      <c r="AQ428" s="210">
        <v>774.01</v>
      </c>
      <c r="AR428" s="210"/>
      <c r="AS428" s="371"/>
      <c r="AT428" s="372"/>
      <c r="AU428" s="210">
        <v>159.59</v>
      </c>
      <c r="AV428" s="210">
        <v>21.86</v>
      </c>
      <c r="AW428" s="210">
        <v>4.6100000000000003</v>
      </c>
      <c r="AX428" s="210">
        <v>5.75</v>
      </c>
      <c r="AY428" s="210">
        <v>28.67</v>
      </c>
      <c r="AZ428" s="210"/>
      <c r="BA428" s="197"/>
    </row>
    <row r="429" spans="1:53" x14ac:dyDescent="0.25">
      <c r="A429" s="197"/>
      <c r="B429" s="10" t="s">
        <v>209</v>
      </c>
      <c r="C429" s="10"/>
      <c r="D429" s="232">
        <v>8270</v>
      </c>
      <c r="E429" s="10">
        <v>34</v>
      </c>
      <c r="F429" s="10">
        <v>21</v>
      </c>
      <c r="G429" s="10">
        <v>17</v>
      </c>
      <c r="H429" s="10">
        <v>15</v>
      </c>
      <c r="I429" s="10">
        <v>17</v>
      </c>
      <c r="J429" s="10"/>
      <c r="K429" s="371"/>
      <c r="L429" s="372"/>
      <c r="M429" s="10">
        <v>8088.06</v>
      </c>
      <c r="N429" s="10">
        <v>5082.09</v>
      </c>
      <c r="O429" s="10">
        <v>2637.61</v>
      </c>
      <c r="P429" s="10">
        <v>2206.73</v>
      </c>
      <c r="Q429" s="10">
        <v>25770.92</v>
      </c>
      <c r="R429" s="10"/>
      <c r="S429" s="371"/>
      <c r="T429" s="372"/>
      <c r="U429" s="10">
        <v>183.82</v>
      </c>
      <c r="V429" s="10">
        <v>115.5</v>
      </c>
      <c r="W429" s="10">
        <v>61.34</v>
      </c>
      <c r="X429" s="10">
        <v>51.32</v>
      </c>
      <c r="Y429" s="10">
        <v>613.59</v>
      </c>
      <c r="Z429" s="10"/>
      <c r="AA429" s="197"/>
      <c r="AB429" s="10" t="s">
        <v>222</v>
      </c>
      <c r="AC429" s="10"/>
      <c r="AD429" s="232">
        <v>8096</v>
      </c>
      <c r="AE429" s="210">
        <v>2</v>
      </c>
      <c r="AF429" s="210"/>
      <c r="AG429" s="210"/>
      <c r="AH429" s="210"/>
      <c r="AI429" s="210">
        <v>2</v>
      </c>
      <c r="AJ429" s="210"/>
      <c r="AK429" s="371"/>
      <c r="AL429" s="372"/>
      <c r="AM429" s="210">
        <v>646.98</v>
      </c>
      <c r="AN429" s="210">
        <v>0</v>
      </c>
      <c r="AO429" s="210">
        <v>0</v>
      </c>
      <c r="AP429" s="210">
        <v>0</v>
      </c>
      <c r="AQ429" s="210">
        <v>247.82</v>
      </c>
      <c r="AR429" s="210"/>
      <c r="AS429" s="371"/>
      <c r="AT429" s="372"/>
      <c r="AU429" s="210">
        <v>323.49</v>
      </c>
      <c r="AV429" s="210">
        <v>0</v>
      </c>
      <c r="AW429" s="210">
        <v>0</v>
      </c>
      <c r="AX429" s="210">
        <v>0</v>
      </c>
      <c r="AY429" s="210">
        <v>123.91</v>
      </c>
      <c r="AZ429" s="210"/>
      <c r="BA429" s="197"/>
    </row>
    <row r="430" spans="1:53" x14ac:dyDescent="0.25">
      <c r="A430" s="197"/>
      <c r="B430" s="10" t="s">
        <v>211</v>
      </c>
      <c r="C430" s="10"/>
      <c r="D430" s="232">
        <v>8318</v>
      </c>
      <c r="E430" s="10">
        <v>6</v>
      </c>
      <c r="F430" s="10">
        <v>4</v>
      </c>
      <c r="G430" s="10"/>
      <c r="H430" s="10">
        <v>1</v>
      </c>
      <c r="I430" s="10">
        <v>1</v>
      </c>
      <c r="J430" s="10"/>
      <c r="K430" s="371"/>
      <c r="L430" s="372"/>
      <c r="M430" s="10">
        <v>1590.82</v>
      </c>
      <c r="N430" s="10">
        <v>627.25</v>
      </c>
      <c r="O430" s="10">
        <v>0</v>
      </c>
      <c r="P430" s="10">
        <v>213.15</v>
      </c>
      <c r="Q430" s="10">
        <v>1150.02</v>
      </c>
      <c r="R430" s="10"/>
      <c r="S430" s="371"/>
      <c r="T430" s="372"/>
      <c r="U430" s="10">
        <v>265.14</v>
      </c>
      <c r="V430" s="10">
        <v>104.54</v>
      </c>
      <c r="W430" s="10">
        <v>0</v>
      </c>
      <c r="X430" s="10">
        <v>35.53</v>
      </c>
      <c r="Y430" s="10">
        <v>191.67</v>
      </c>
      <c r="Z430" s="10"/>
      <c r="AA430" s="197"/>
      <c r="AB430" s="10" t="s">
        <v>226</v>
      </c>
      <c r="AC430" s="10"/>
      <c r="AD430" s="232">
        <v>8215</v>
      </c>
      <c r="AE430" s="210">
        <v>16</v>
      </c>
      <c r="AF430" s="210">
        <v>6</v>
      </c>
      <c r="AG430" s="210">
        <v>6</v>
      </c>
      <c r="AH430" s="210">
        <v>5</v>
      </c>
      <c r="AI430" s="210">
        <v>6</v>
      </c>
      <c r="AJ430" s="210"/>
      <c r="AK430" s="371"/>
      <c r="AL430" s="372"/>
      <c r="AM430" s="210">
        <v>2507.7600000000002</v>
      </c>
      <c r="AN430" s="210">
        <v>850.68</v>
      </c>
      <c r="AO430" s="210">
        <v>367.23</v>
      </c>
      <c r="AP430" s="210">
        <v>114.96</v>
      </c>
      <c r="AQ430" s="210">
        <v>1346.53</v>
      </c>
      <c r="AR430" s="210"/>
      <c r="AS430" s="371"/>
      <c r="AT430" s="372"/>
      <c r="AU430" s="210">
        <v>147.52000000000001</v>
      </c>
      <c r="AV430" s="210">
        <v>50.04</v>
      </c>
      <c r="AW430" s="210">
        <v>24.48</v>
      </c>
      <c r="AX430" s="210">
        <v>7.66</v>
      </c>
      <c r="AY430" s="210">
        <v>84.16</v>
      </c>
      <c r="AZ430" s="210"/>
      <c r="BA430" s="197"/>
    </row>
    <row r="431" spans="1:53" x14ac:dyDescent="0.25">
      <c r="A431" s="197"/>
      <c r="B431" s="10" t="s">
        <v>212</v>
      </c>
      <c r="C431" s="10"/>
      <c r="D431" s="232">
        <v>8023</v>
      </c>
      <c r="E431" s="10">
        <v>51</v>
      </c>
      <c r="F431" s="10">
        <v>35</v>
      </c>
      <c r="G431" s="10">
        <v>29</v>
      </c>
      <c r="H431" s="10">
        <v>25</v>
      </c>
      <c r="I431" s="10">
        <v>25</v>
      </c>
      <c r="J431" s="10"/>
      <c r="K431" s="371"/>
      <c r="L431" s="372"/>
      <c r="M431" s="10">
        <v>12247.04</v>
      </c>
      <c r="N431" s="10">
        <v>7116.42</v>
      </c>
      <c r="O431" s="10">
        <v>5417.33</v>
      </c>
      <c r="P431" s="10">
        <v>3975.22</v>
      </c>
      <c r="Q431" s="10">
        <v>55416.33</v>
      </c>
      <c r="R431" s="10"/>
      <c r="S431" s="371"/>
      <c r="T431" s="372"/>
      <c r="U431" s="10">
        <v>226.8</v>
      </c>
      <c r="V431" s="10">
        <v>131.79</v>
      </c>
      <c r="W431" s="10">
        <v>104.18</v>
      </c>
      <c r="X431" s="10">
        <v>76.45</v>
      </c>
      <c r="Y431" s="10">
        <v>1065.7</v>
      </c>
      <c r="Z431" s="10"/>
      <c r="AA431" s="197"/>
      <c r="AB431" s="10" t="s">
        <v>229</v>
      </c>
      <c r="AC431" s="10"/>
      <c r="AD431" s="232">
        <v>8315</v>
      </c>
      <c r="AE431" s="210">
        <v>3</v>
      </c>
      <c r="AF431" s="210">
        <v>2</v>
      </c>
      <c r="AG431" s="210">
        <v>2</v>
      </c>
      <c r="AH431" s="210">
        <v>1</v>
      </c>
      <c r="AI431" s="210">
        <v>1</v>
      </c>
      <c r="AJ431" s="210"/>
      <c r="AK431" s="371"/>
      <c r="AL431" s="372"/>
      <c r="AM431" s="210">
        <v>56.35</v>
      </c>
      <c r="AN431" s="210">
        <v>28.41</v>
      </c>
      <c r="AO431" s="210">
        <v>59.47</v>
      </c>
      <c r="AP431" s="210">
        <v>30.81</v>
      </c>
      <c r="AQ431" s="210">
        <v>179.23</v>
      </c>
      <c r="AR431" s="210"/>
      <c r="AS431" s="371"/>
      <c r="AT431" s="372"/>
      <c r="AU431" s="210">
        <v>18.78</v>
      </c>
      <c r="AV431" s="210">
        <v>9.4700000000000006</v>
      </c>
      <c r="AW431" s="210">
        <v>29.74</v>
      </c>
      <c r="AX431" s="210">
        <v>15.41</v>
      </c>
      <c r="AY431" s="210">
        <v>89.62</v>
      </c>
      <c r="AZ431" s="210"/>
      <c r="BA431" s="197"/>
    </row>
    <row r="432" spans="1:53" x14ac:dyDescent="0.25">
      <c r="A432" s="197"/>
      <c r="B432" s="10" t="s">
        <v>213</v>
      </c>
      <c r="C432" s="10"/>
      <c r="D432" s="232">
        <v>8302</v>
      </c>
      <c r="E432" s="10">
        <v>1</v>
      </c>
      <c r="F432" s="10"/>
      <c r="G432" s="10"/>
      <c r="H432" s="10"/>
      <c r="I432" s="10"/>
      <c r="J432" s="10"/>
      <c r="K432" s="371"/>
      <c r="L432" s="372"/>
      <c r="M432" s="10">
        <v>192.25</v>
      </c>
      <c r="N432" s="10">
        <v>0</v>
      </c>
      <c r="O432" s="10">
        <v>0</v>
      </c>
      <c r="P432" s="10">
        <v>0</v>
      </c>
      <c r="Q432" s="10">
        <v>0</v>
      </c>
      <c r="R432" s="10"/>
      <c r="S432" s="371"/>
      <c r="T432" s="372"/>
      <c r="U432" s="10">
        <v>192.25</v>
      </c>
      <c r="V432" s="10">
        <v>0</v>
      </c>
      <c r="W432" s="10">
        <v>0</v>
      </c>
      <c r="X432" s="10">
        <v>0</v>
      </c>
      <c r="Y432" s="10">
        <v>0</v>
      </c>
      <c r="Z432" s="10"/>
      <c r="AA432" s="197"/>
      <c r="AB432" s="10" t="s">
        <v>232</v>
      </c>
      <c r="AC432" s="10"/>
      <c r="AD432" s="232">
        <v>8316</v>
      </c>
      <c r="AE432" s="210">
        <v>2</v>
      </c>
      <c r="AF432" s="210"/>
      <c r="AG432" s="210"/>
      <c r="AH432" s="210"/>
      <c r="AI432" s="210"/>
      <c r="AJ432" s="210"/>
      <c r="AK432" s="371"/>
      <c r="AL432" s="372"/>
      <c r="AM432" s="210">
        <v>484.34</v>
      </c>
      <c r="AN432" s="210">
        <v>0</v>
      </c>
      <c r="AO432" s="210">
        <v>0</v>
      </c>
      <c r="AP432" s="210">
        <v>0</v>
      </c>
      <c r="AQ432" s="210">
        <v>0</v>
      </c>
      <c r="AR432" s="210"/>
      <c r="AS432" s="371"/>
      <c r="AT432" s="372"/>
      <c r="AU432" s="210">
        <v>242.17</v>
      </c>
      <c r="AV432" s="210">
        <v>0</v>
      </c>
      <c r="AW432" s="210">
        <v>0</v>
      </c>
      <c r="AX432" s="210">
        <v>0</v>
      </c>
      <c r="AY432" s="210">
        <v>0</v>
      </c>
      <c r="AZ432" s="210"/>
      <c r="BA432" s="197"/>
    </row>
    <row r="433" spans="1:53" x14ac:dyDescent="0.25">
      <c r="A433" s="197"/>
      <c r="B433" s="10" t="s">
        <v>213</v>
      </c>
      <c r="C433" s="10"/>
      <c r="D433" s="232">
        <v>8313</v>
      </c>
      <c r="E433" s="10">
        <v>60</v>
      </c>
      <c r="F433" s="10">
        <v>34</v>
      </c>
      <c r="G433" s="10">
        <v>21</v>
      </c>
      <c r="H433" s="10">
        <v>24</v>
      </c>
      <c r="I433" s="10">
        <v>24</v>
      </c>
      <c r="J433" s="10"/>
      <c r="K433" s="371"/>
      <c r="L433" s="372"/>
      <c r="M433" s="10">
        <v>14039.79</v>
      </c>
      <c r="N433" s="10">
        <v>5695.81</v>
      </c>
      <c r="O433" s="10">
        <v>2911.21</v>
      </c>
      <c r="P433" s="10">
        <v>2923.71</v>
      </c>
      <c r="Q433" s="10">
        <v>29973.4</v>
      </c>
      <c r="R433" s="10"/>
      <c r="S433" s="371"/>
      <c r="T433" s="372"/>
      <c r="U433" s="10">
        <v>219.37</v>
      </c>
      <c r="V433" s="10">
        <v>89</v>
      </c>
      <c r="W433" s="10">
        <v>54.93</v>
      </c>
      <c r="X433" s="10">
        <v>47.16</v>
      </c>
      <c r="Y433" s="10">
        <v>475.77</v>
      </c>
      <c r="Z433" s="10"/>
      <c r="AA433" s="197"/>
      <c r="AB433" s="10" t="s">
        <v>234</v>
      </c>
      <c r="AC433" s="10"/>
      <c r="AD433" s="232">
        <v>8317</v>
      </c>
      <c r="AE433" s="210">
        <v>13</v>
      </c>
      <c r="AF433" s="210">
        <v>10</v>
      </c>
      <c r="AG433" s="210">
        <v>5</v>
      </c>
      <c r="AH433" s="210">
        <v>4</v>
      </c>
      <c r="AI433" s="210">
        <v>5</v>
      </c>
      <c r="AJ433" s="210"/>
      <c r="AK433" s="371"/>
      <c r="AL433" s="372"/>
      <c r="AM433" s="210">
        <v>1874.5</v>
      </c>
      <c r="AN433" s="210">
        <v>331.59</v>
      </c>
      <c r="AO433" s="210">
        <v>190.2</v>
      </c>
      <c r="AP433" s="210">
        <v>193.77</v>
      </c>
      <c r="AQ433" s="210">
        <v>1516.46</v>
      </c>
      <c r="AR433" s="210"/>
      <c r="AS433" s="371"/>
      <c r="AT433" s="372"/>
      <c r="AU433" s="210">
        <v>133.88999999999999</v>
      </c>
      <c r="AV433" s="210">
        <v>23.69</v>
      </c>
      <c r="AW433" s="210">
        <v>13.59</v>
      </c>
      <c r="AX433" s="210">
        <v>13.84</v>
      </c>
      <c r="AY433" s="210">
        <v>108.32</v>
      </c>
      <c r="AZ433" s="210"/>
      <c r="BA433" s="197"/>
    </row>
    <row r="434" spans="1:53" x14ac:dyDescent="0.25">
      <c r="A434" s="197"/>
      <c r="B434" s="10" t="s">
        <v>715</v>
      </c>
      <c r="C434" s="10"/>
      <c r="D434" s="232">
        <v>8302</v>
      </c>
      <c r="E434" s="10">
        <v>2</v>
      </c>
      <c r="F434" s="10">
        <v>1</v>
      </c>
      <c r="G434" s="10">
        <v>1</v>
      </c>
      <c r="H434" s="10"/>
      <c r="I434" s="10"/>
      <c r="J434" s="10"/>
      <c r="K434" s="371"/>
      <c r="L434" s="372"/>
      <c r="M434" s="10">
        <v>271.02</v>
      </c>
      <c r="N434" s="10">
        <v>164.15</v>
      </c>
      <c r="O434" s="10">
        <v>91.05</v>
      </c>
      <c r="P434" s="10">
        <v>0</v>
      </c>
      <c r="Q434" s="10">
        <v>0</v>
      </c>
      <c r="R434" s="10"/>
      <c r="S434" s="371"/>
      <c r="T434" s="372"/>
      <c r="U434" s="10">
        <v>135.51</v>
      </c>
      <c r="V434" s="10">
        <v>82.08</v>
      </c>
      <c r="W434" s="10">
        <v>45.53</v>
      </c>
      <c r="X434" s="10">
        <v>0</v>
      </c>
      <c r="Y434" s="10">
        <v>0</v>
      </c>
      <c r="Z434" s="10"/>
      <c r="AA434" s="197"/>
      <c r="AB434" s="10" t="s">
        <v>237</v>
      </c>
      <c r="AC434" s="10"/>
      <c r="AD434" s="232">
        <v>8310</v>
      </c>
      <c r="AE434" s="210">
        <v>1</v>
      </c>
      <c r="AF434" s="210">
        <v>1</v>
      </c>
      <c r="AG434" s="210">
        <v>1</v>
      </c>
      <c r="AH434" s="210">
        <v>1</v>
      </c>
      <c r="AI434" s="210">
        <v>1</v>
      </c>
      <c r="AJ434" s="210"/>
      <c r="AK434" s="371"/>
      <c r="AL434" s="372"/>
      <c r="AM434" s="210">
        <v>428.02</v>
      </c>
      <c r="AN434" s="210">
        <v>310.19</v>
      </c>
      <c r="AO434" s="210">
        <v>216.24</v>
      </c>
      <c r="AP434" s="210">
        <v>335.97</v>
      </c>
      <c r="AQ434" s="210">
        <v>277.83999999999997</v>
      </c>
      <c r="AR434" s="210"/>
      <c r="AS434" s="371"/>
      <c r="AT434" s="372"/>
      <c r="AU434" s="210">
        <v>428.02</v>
      </c>
      <c r="AV434" s="210">
        <v>310.19</v>
      </c>
      <c r="AW434" s="210">
        <v>216.24</v>
      </c>
      <c r="AX434" s="210">
        <v>335.97</v>
      </c>
      <c r="AY434" s="210">
        <v>277.83999999999997</v>
      </c>
      <c r="AZ434" s="210"/>
      <c r="BA434" s="197"/>
    </row>
    <row r="435" spans="1:53" x14ac:dyDescent="0.25">
      <c r="A435" s="197"/>
      <c r="B435" s="10" t="s">
        <v>216</v>
      </c>
      <c r="C435" s="10"/>
      <c r="D435" s="232">
        <v>8251</v>
      </c>
      <c r="E435" s="10">
        <v>114</v>
      </c>
      <c r="F435" s="10">
        <v>68</v>
      </c>
      <c r="G435" s="10">
        <v>52</v>
      </c>
      <c r="H435" s="10">
        <v>44</v>
      </c>
      <c r="I435" s="10">
        <v>44</v>
      </c>
      <c r="J435" s="10"/>
      <c r="K435" s="371"/>
      <c r="L435" s="372"/>
      <c r="M435" s="10">
        <v>21663.16</v>
      </c>
      <c r="N435" s="10">
        <v>11948.57</v>
      </c>
      <c r="O435" s="10">
        <v>5566.89</v>
      </c>
      <c r="P435" s="10">
        <v>5962.16</v>
      </c>
      <c r="Q435" s="10">
        <v>65890.16</v>
      </c>
      <c r="R435" s="10"/>
      <c r="S435" s="371"/>
      <c r="T435" s="372"/>
      <c r="U435" s="10">
        <v>167.93</v>
      </c>
      <c r="V435" s="10">
        <v>92.62</v>
      </c>
      <c r="W435" s="10">
        <v>45.26</v>
      </c>
      <c r="X435" s="10">
        <v>48.08</v>
      </c>
      <c r="Y435" s="10">
        <v>527.12</v>
      </c>
      <c r="Z435" s="10"/>
      <c r="AA435" s="197"/>
      <c r="AB435" s="10" t="s">
        <v>644</v>
      </c>
      <c r="AC435" s="10"/>
      <c r="AD435" s="232">
        <v>8215</v>
      </c>
      <c r="AE435" s="210">
        <v>28</v>
      </c>
      <c r="AF435" s="210">
        <v>19</v>
      </c>
      <c r="AG435" s="210">
        <v>14</v>
      </c>
      <c r="AH435" s="210">
        <v>12</v>
      </c>
      <c r="AI435" s="210">
        <v>12</v>
      </c>
      <c r="AJ435" s="210"/>
      <c r="AK435" s="371"/>
      <c r="AL435" s="372"/>
      <c r="AM435" s="210">
        <v>5541.58</v>
      </c>
      <c r="AN435" s="210">
        <v>2515.91</v>
      </c>
      <c r="AO435" s="210">
        <v>1110.46</v>
      </c>
      <c r="AP435" s="210">
        <v>1201</v>
      </c>
      <c r="AQ435" s="210">
        <v>7258.53</v>
      </c>
      <c r="AR435" s="210"/>
      <c r="AS435" s="371"/>
      <c r="AT435" s="372"/>
      <c r="AU435" s="210">
        <v>178.76</v>
      </c>
      <c r="AV435" s="210">
        <v>81.16</v>
      </c>
      <c r="AW435" s="210">
        <v>42.71</v>
      </c>
      <c r="AX435" s="210">
        <v>50.04</v>
      </c>
      <c r="AY435" s="210">
        <v>315.58999999999997</v>
      </c>
      <c r="AZ435" s="210"/>
      <c r="BA435" s="197"/>
    </row>
    <row r="436" spans="1:53" x14ac:dyDescent="0.25">
      <c r="A436" s="197"/>
      <c r="B436" s="10" t="s">
        <v>217</v>
      </c>
      <c r="C436" s="10"/>
      <c r="D436" s="232">
        <v>8314</v>
      </c>
      <c r="E436" s="10">
        <v>26</v>
      </c>
      <c r="F436" s="10">
        <v>19</v>
      </c>
      <c r="G436" s="10">
        <v>17</v>
      </c>
      <c r="H436" s="10">
        <v>12</v>
      </c>
      <c r="I436" s="10">
        <v>12</v>
      </c>
      <c r="J436" s="10"/>
      <c r="K436" s="371"/>
      <c r="L436" s="372"/>
      <c r="M436" s="10">
        <v>5389.99</v>
      </c>
      <c r="N436" s="10">
        <v>3448.39</v>
      </c>
      <c r="O436" s="10">
        <v>1821.24</v>
      </c>
      <c r="P436" s="10">
        <v>1011.14</v>
      </c>
      <c r="Q436" s="10">
        <v>17080.330000000002</v>
      </c>
      <c r="R436" s="10"/>
      <c r="S436" s="371"/>
      <c r="T436" s="372"/>
      <c r="U436" s="10">
        <v>199.63</v>
      </c>
      <c r="V436" s="10">
        <v>127.72</v>
      </c>
      <c r="W436" s="10">
        <v>67.45</v>
      </c>
      <c r="X436" s="10">
        <v>37.450000000000003</v>
      </c>
      <c r="Y436" s="10">
        <v>632.6</v>
      </c>
      <c r="Z436" s="10"/>
      <c r="AA436" s="197"/>
      <c r="AB436" s="10" t="s">
        <v>644</v>
      </c>
      <c r="AC436" s="10"/>
      <c r="AD436" s="232">
        <v>8234</v>
      </c>
      <c r="AE436" s="210">
        <v>41</v>
      </c>
      <c r="AF436" s="210">
        <v>25</v>
      </c>
      <c r="AG436" s="210">
        <v>15</v>
      </c>
      <c r="AH436" s="210">
        <v>12</v>
      </c>
      <c r="AI436" s="210">
        <v>15</v>
      </c>
      <c r="AJ436" s="210"/>
      <c r="AK436" s="371"/>
      <c r="AL436" s="372"/>
      <c r="AM436" s="210">
        <v>12601.35</v>
      </c>
      <c r="AN436" s="210">
        <v>7398.88</v>
      </c>
      <c r="AO436" s="210">
        <v>4040.2</v>
      </c>
      <c r="AP436" s="210">
        <v>2025.51</v>
      </c>
      <c r="AQ436" s="210">
        <v>162686.85</v>
      </c>
      <c r="AR436" s="210"/>
      <c r="AS436" s="371"/>
      <c r="AT436" s="372"/>
      <c r="AU436" s="210">
        <v>262.52999999999997</v>
      </c>
      <c r="AV436" s="210">
        <v>154.13999999999999</v>
      </c>
      <c r="AW436" s="210">
        <v>118.83</v>
      </c>
      <c r="AX436" s="210">
        <v>63.3</v>
      </c>
      <c r="AY436" s="210">
        <v>5247.96</v>
      </c>
      <c r="AZ436" s="210"/>
      <c r="BA436" s="197"/>
    </row>
    <row r="437" spans="1:53" x14ac:dyDescent="0.25">
      <c r="A437" s="197"/>
      <c r="B437" s="10" t="s">
        <v>219</v>
      </c>
      <c r="C437" s="10"/>
      <c r="D437" s="232">
        <v>8214</v>
      </c>
      <c r="E437" s="10">
        <v>100</v>
      </c>
      <c r="F437" s="10">
        <v>61</v>
      </c>
      <c r="G437" s="10">
        <v>46</v>
      </c>
      <c r="H437" s="10">
        <v>42</v>
      </c>
      <c r="I437" s="10">
        <v>40</v>
      </c>
      <c r="J437" s="10"/>
      <c r="K437" s="371"/>
      <c r="L437" s="372"/>
      <c r="M437" s="10">
        <v>17277.96</v>
      </c>
      <c r="N437" s="10">
        <v>8972.89</v>
      </c>
      <c r="O437" s="10">
        <v>8155.11</v>
      </c>
      <c r="P437" s="10">
        <v>7602.63</v>
      </c>
      <c r="Q437" s="10">
        <v>28506.18</v>
      </c>
      <c r="R437" s="10"/>
      <c r="S437" s="371"/>
      <c r="T437" s="372"/>
      <c r="U437" s="10">
        <v>154.27000000000001</v>
      </c>
      <c r="V437" s="10">
        <v>80.12</v>
      </c>
      <c r="W437" s="10">
        <v>77.67</v>
      </c>
      <c r="X437" s="10">
        <v>73.81</v>
      </c>
      <c r="Y437" s="10">
        <v>263.95</v>
      </c>
      <c r="Z437" s="10"/>
      <c r="AA437" s="197"/>
      <c r="AB437" s="10" t="s">
        <v>243</v>
      </c>
      <c r="AC437" s="10"/>
      <c r="AD437" s="232">
        <v>8215</v>
      </c>
      <c r="AE437" s="210">
        <v>66</v>
      </c>
      <c r="AF437" s="210">
        <v>28</v>
      </c>
      <c r="AG437" s="210">
        <v>23</v>
      </c>
      <c r="AH437" s="210">
        <v>19</v>
      </c>
      <c r="AI437" s="210">
        <v>21</v>
      </c>
      <c r="AJ437" s="210"/>
      <c r="AK437" s="371"/>
      <c r="AL437" s="372"/>
      <c r="AM437" s="210">
        <v>13138.38</v>
      </c>
      <c r="AN437" s="210">
        <v>3765.48</v>
      </c>
      <c r="AO437" s="210">
        <v>2996.64</v>
      </c>
      <c r="AP437" s="210">
        <v>2713</v>
      </c>
      <c r="AQ437" s="210">
        <v>29665.86</v>
      </c>
      <c r="AR437" s="210"/>
      <c r="AS437" s="371"/>
      <c r="AT437" s="372"/>
      <c r="AU437" s="210">
        <v>187.69</v>
      </c>
      <c r="AV437" s="210">
        <v>53.79</v>
      </c>
      <c r="AW437" s="210">
        <v>43.43</v>
      </c>
      <c r="AX437" s="210">
        <v>39.32</v>
      </c>
      <c r="AY437" s="210">
        <v>423.8</v>
      </c>
      <c r="AZ437" s="210"/>
      <c r="BA437" s="197"/>
    </row>
    <row r="438" spans="1:53" x14ac:dyDescent="0.25">
      <c r="A438" s="197"/>
      <c r="B438" s="10" t="s">
        <v>668</v>
      </c>
      <c r="C438" s="10"/>
      <c r="D438" s="232">
        <v>8090</v>
      </c>
      <c r="E438" s="10">
        <v>5</v>
      </c>
      <c r="F438" s="10"/>
      <c r="G438" s="10"/>
      <c r="H438" s="10"/>
      <c r="I438" s="10"/>
      <c r="J438" s="10"/>
      <c r="K438" s="371"/>
      <c r="L438" s="372"/>
      <c r="M438" s="10">
        <v>182.93</v>
      </c>
      <c r="N438" s="10">
        <v>0</v>
      </c>
      <c r="O438" s="10">
        <v>0</v>
      </c>
      <c r="P438" s="10">
        <v>0</v>
      </c>
      <c r="Q438" s="10">
        <v>0</v>
      </c>
      <c r="R438" s="10"/>
      <c r="S438" s="371"/>
      <c r="T438" s="372"/>
      <c r="U438" s="10">
        <v>36.590000000000003</v>
      </c>
      <c r="V438" s="10">
        <v>0</v>
      </c>
      <c r="W438" s="10">
        <v>0</v>
      </c>
      <c r="X438" s="10">
        <v>0</v>
      </c>
      <c r="Y438" s="10">
        <v>0</v>
      </c>
      <c r="Z438" s="10"/>
      <c r="AA438" s="197"/>
      <c r="AB438" s="10" t="s">
        <v>244</v>
      </c>
      <c r="AC438" s="10"/>
      <c r="AD438" s="232">
        <v>8234</v>
      </c>
      <c r="AE438" s="210">
        <v>55</v>
      </c>
      <c r="AF438" s="210">
        <v>21</v>
      </c>
      <c r="AG438" s="210">
        <v>11</v>
      </c>
      <c r="AH438" s="210">
        <v>8</v>
      </c>
      <c r="AI438" s="210">
        <v>7</v>
      </c>
      <c r="AJ438" s="210"/>
      <c r="AK438" s="371"/>
      <c r="AL438" s="372"/>
      <c r="AM438" s="210">
        <v>32814.33</v>
      </c>
      <c r="AN438" s="210">
        <v>5586.2</v>
      </c>
      <c r="AO438" s="210">
        <v>5463.52</v>
      </c>
      <c r="AP438" s="210">
        <v>742.08</v>
      </c>
      <c r="AQ438" s="210">
        <v>17665.169999999998</v>
      </c>
      <c r="AR438" s="210"/>
      <c r="AS438" s="371"/>
      <c r="AT438" s="372"/>
      <c r="AU438" s="210">
        <v>585.97</v>
      </c>
      <c r="AV438" s="210">
        <v>99.75</v>
      </c>
      <c r="AW438" s="210">
        <v>99.34</v>
      </c>
      <c r="AX438" s="210">
        <v>13.49</v>
      </c>
      <c r="AY438" s="210">
        <v>315.45</v>
      </c>
      <c r="AZ438" s="210"/>
      <c r="BA438" s="197"/>
    </row>
    <row r="439" spans="1:53" x14ac:dyDescent="0.25">
      <c r="A439" s="197"/>
      <c r="B439" s="10" t="s">
        <v>226</v>
      </c>
      <c r="C439" s="10"/>
      <c r="D439" s="232">
        <v>8215</v>
      </c>
      <c r="E439" s="10">
        <v>85</v>
      </c>
      <c r="F439" s="10">
        <v>55</v>
      </c>
      <c r="G439" s="10">
        <v>46</v>
      </c>
      <c r="H439" s="10">
        <v>49</v>
      </c>
      <c r="I439" s="10">
        <v>50</v>
      </c>
      <c r="J439" s="10"/>
      <c r="K439" s="371"/>
      <c r="L439" s="372"/>
      <c r="M439" s="10">
        <v>17012.490000000002</v>
      </c>
      <c r="N439" s="10">
        <v>9362.0300000000007</v>
      </c>
      <c r="O439" s="10">
        <v>5803.04</v>
      </c>
      <c r="P439" s="10">
        <v>10382.68</v>
      </c>
      <c r="Q439" s="10">
        <v>49739.64</v>
      </c>
      <c r="R439" s="10"/>
      <c r="S439" s="371"/>
      <c r="T439" s="372"/>
      <c r="U439" s="10">
        <v>153.27000000000001</v>
      </c>
      <c r="V439" s="10">
        <v>84.34</v>
      </c>
      <c r="W439" s="10">
        <v>54.23</v>
      </c>
      <c r="X439" s="10">
        <v>96.14</v>
      </c>
      <c r="Y439" s="10">
        <v>464.86</v>
      </c>
      <c r="Z439" s="10"/>
      <c r="AA439" s="197"/>
      <c r="AB439" s="10" t="s">
        <v>661</v>
      </c>
      <c r="AC439" s="10"/>
      <c r="AD439" s="232">
        <v>8234</v>
      </c>
      <c r="AE439" s="210">
        <v>1</v>
      </c>
      <c r="AF439" s="210">
        <v>1</v>
      </c>
      <c r="AG439" s="210">
        <v>1</v>
      </c>
      <c r="AH439" s="210">
        <v>1</v>
      </c>
      <c r="AI439" s="210">
        <v>1</v>
      </c>
      <c r="AJ439" s="210"/>
      <c r="AK439" s="371"/>
      <c r="AL439" s="372"/>
      <c r="AM439" s="210">
        <v>250.64</v>
      </c>
      <c r="AN439" s="210">
        <v>198.97</v>
      </c>
      <c r="AO439" s="210">
        <v>132.01</v>
      </c>
      <c r="AP439" s="210">
        <v>167.09</v>
      </c>
      <c r="AQ439" s="210">
        <v>2474.09</v>
      </c>
      <c r="AR439" s="210"/>
      <c r="AS439" s="371"/>
      <c r="AT439" s="372"/>
      <c r="AU439" s="210">
        <v>250.64</v>
      </c>
      <c r="AV439" s="210">
        <v>198.97</v>
      </c>
      <c r="AW439" s="210">
        <v>132.01</v>
      </c>
      <c r="AX439" s="210">
        <v>167.09</v>
      </c>
      <c r="AY439" s="210">
        <v>2474.09</v>
      </c>
      <c r="AZ439" s="210"/>
      <c r="BA439" s="197"/>
    </row>
    <row r="440" spans="1:53" x14ac:dyDescent="0.25">
      <c r="A440" s="197"/>
      <c r="B440" s="10" t="s">
        <v>228</v>
      </c>
      <c r="C440" s="10"/>
      <c r="D440" s="232">
        <v>8210</v>
      </c>
      <c r="E440" s="10">
        <v>3</v>
      </c>
      <c r="F440" s="10"/>
      <c r="G440" s="10"/>
      <c r="H440" s="10"/>
      <c r="I440" s="10"/>
      <c r="J440" s="10"/>
      <c r="K440" s="371"/>
      <c r="L440" s="372"/>
      <c r="M440" s="10">
        <v>87.29</v>
      </c>
      <c r="N440" s="10">
        <v>0</v>
      </c>
      <c r="O440" s="10">
        <v>0</v>
      </c>
      <c r="P440" s="10">
        <v>0</v>
      </c>
      <c r="Q440" s="10">
        <v>0</v>
      </c>
      <c r="R440" s="10"/>
      <c r="S440" s="371"/>
      <c r="T440" s="372"/>
      <c r="U440" s="10">
        <v>29.1</v>
      </c>
      <c r="V440" s="10">
        <v>0</v>
      </c>
      <c r="W440" s="10">
        <v>0</v>
      </c>
      <c r="X440" s="10">
        <v>0</v>
      </c>
      <c r="Y440" s="10">
        <v>0</v>
      </c>
      <c r="Z440" s="10"/>
      <c r="AA440" s="197"/>
      <c r="AB440" s="10" t="s">
        <v>716</v>
      </c>
      <c r="AC440" s="10"/>
      <c r="AD440" s="232">
        <v>8234</v>
      </c>
      <c r="AE440" s="210"/>
      <c r="AF440" s="210"/>
      <c r="AG440" s="210"/>
      <c r="AH440" s="210"/>
      <c r="AI440" s="210">
        <v>1</v>
      </c>
      <c r="AJ440" s="210"/>
      <c r="AK440" s="371"/>
      <c r="AL440" s="372"/>
      <c r="AM440" s="210">
        <v>0</v>
      </c>
      <c r="AN440" s="210">
        <v>0</v>
      </c>
      <c r="AO440" s="210"/>
      <c r="AP440" s="210"/>
      <c r="AQ440" s="210">
        <v>692.5</v>
      </c>
      <c r="AR440" s="210"/>
      <c r="AS440" s="371"/>
      <c r="AT440" s="372"/>
      <c r="AU440" s="210">
        <v>0</v>
      </c>
      <c r="AV440" s="210">
        <v>0</v>
      </c>
      <c r="AW440" s="210"/>
      <c r="AX440" s="210"/>
      <c r="AY440" s="210">
        <v>692.5</v>
      </c>
      <c r="AZ440" s="210"/>
      <c r="BA440" s="197"/>
    </row>
    <row r="441" spans="1:53" x14ac:dyDescent="0.25">
      <c r="A441" s="197"/>
      <c r="B441" s="10" t="s">
        <v>229</v>
      </c>
      <c r="C441" s="10"/>
      <c r="D441" s="232">
        <v>8315</v>
      </c>
      <c r="E441" s="10">
        <v>31</v>
      </c>
      <c r="F441" s="10">
        <v>32</v>
      </c>
      <c r="G441" s="10">
        <v>29</v>
      </c>
      <c r="H441" s="10">
        <v>23</v>
      </c>
      <c r="I441" s="10">
        <v>32</v>
      </c>
      <c r="J441" s="10"/>
      <c r="K441" s="371"/>
      <c r="L441" s="372"/>
      <c r="M441" s="10">
        <v>6200.77</v>
      </c>
      <c r="N441" s="10">
        <v>5883.95</v>
      </c>
      <c r="O441" s="10">
        <v>3513.9</v>
      </c>
      <c r="P441" s="10">
        <v>4578.29</v>
      </c>
      <c r="Q441" s="10">
        <v>37058.22</v>
      </c>
      <c r="R441" s="10"/>
      <c r="S441" s="371"/>
      <c r="T441" s="372"/>
      <c r="U441" s="10">
        <v>144.19999999999999</v>
      </c>
      <c r="V441" s="10">
        <v>136.84</v>
      </c>
      <c r="W441" s="10">
        <v>83.66</v>
      </c>
      <c r="X441" s="10">
        <v>106.47</v>
      </c>
      <c r="Y441" s="10">
        <v>861.82</v>
      </c>
      <c r="Z441" s="10"/>
      <c r="AA441" s="197"/>
      <c r="AB441" s="10" t="s">
        <v>717</v>
      </c>
      <c r="AC441" s="10"/>
      <c r="AD441" s="232">
        <v>8234</v>
      </c>
      <c r="AE441" s="210">
        <v>2</v>
      </c>
      <c r="AF441" s="210"/>
      <c r="AG441" s="210"/>
      <c r="AH441" s="210"/>
      <c r="AI441" s="210"/>
      <c r="AJ441" s="210"/>
      <c r="AK441" s="371"/>
      <c r="AL441" s="372"/>
      <c r="AM441" s="210">
        <v>265.06</v>
      </c>
      <c r="AN441" s="210">
        <v>0</v>
      </c>
      <c r="AO441" s="210">
        <v>0</v>
      </c>
      <c r="AP441" s="210">
        <v>0</v>
      </c>
      <c r="AQ441" s="210">
        <v>0</v>
      </c>
      <c r="AR441" s="210"/>
      <c r="AS441" s="371"/>
      <c r="AT441" s="372"/>
      <c r="AU441" s="210">
        <v>132.53</v>
      </c>
      <c r="AV441" s="210">
        <v>0</v>
      </c>
      <c r="AW441" s="210">
        <v>0</v>
      </c>
      <c r="AX441" s="210">
        <v>0</v>
      </c>
      <c r="AY441" s="210">
        <v>0</v>
      </c>
      <c r="AZ441" s="210"/>
      <c r="BA441" s="197"/>
    </row>
    <row r="442" spans="1:53" x14ac:dyDescent="0.25">
      <c r="A442" s="197"/>
      <c r="B442" s="10" t="s">
        <v>232</v>
      </c>
      <c r="C442" s="10"/>
      <c r="D442" s="232">
        <v>8316</v>
      </c>
      <c r="E442" s="10">
        <v>39</v>
      </c>
      <c r="F442" s="10">
        <v>31</v>
      </c>
      <c r="G442" s="10">
        <v>25</v>
      </c>
      <c r="H442" s="10">
        <v>24</v>
      </c>
      <c r="I442" s="10">
        <v>28</v>
      </c>
      <c r="J442" s="10"/>
      <c r="K442" s="371"/>
      <c r="L442" s="372"/>
      <c r="M442" s="10">
        <v>8874.2999999999993</v>
      </c>
      <c r="N442" s="10">
        <v>5576.78</v>
      </c>
      <c r="O442" s="10">
        <v>3458.85</v>
      </c>
      <c r="P442" s="10">
        <v>3489.33</v>
      </c>
      <c r="Q442" s="10">
        <v>60425.38</v>
      </c>
      <c r="R442" s="10"/>
      <c r="S442" s="371"/>
      <c r="T442" s="372"/>
      <c r="U442" s="10">
        <v>197.21</v>
      </c>
      <c r="V442" s="10">
        <v>123.93</v>
      </c>
      <c r="W442" s="10">
        <v>80.44</v>
      </c>
      <c r="X442" s="10">
        <v>85.11</v>
      </c>
      <c r="Y442" s="10">
        <v>1473.79</v>
      </c>
      <c r="Z442" s="10"/>
      <c r="AA442" s="197"/>
      <c r="AB442" s="10" t="s">
        <v>245</v>
      </c>
      <c r="AC442" s="10"/>
      <c r="AD442" s="232">
        <v>8270</v>
      </c>
      <c r="AE442" s="210">
        <v>4</v>
      </c>
      <c r="AF442" s="210">
        <v>2</v>
      </c>
      <c r="AG442" s="210">
        <v>1</v>
      </c>
      <c r="AH442" s="210">
        <v>1</v>
      </c>
      <c r="AI442" s="210">
        <v>1</v>
      </c>
      <c r="AJ442" s="210"/>
      <c r="AK442" s="371"/>
      <c r="AL442" s="372"/>
      <c r="AM442" s="210">
        <v>151.5</v>
      </c>
      <c r="AN442" s="210">
        <v>36.07</v>
      </c>
      <c r="AO442" s="210">
        <v>18.98</v>
      </c>
      <c r="AP442" s="210">
        <v>19.43</v>
      </c>
      <c r="AQ442" s="210">
        <v>41.39</v>
      </c>
      <c r="AR442" s="210"/>
      <c r="AS442" s="371"/>
      <c r="AT442" s="372"/>
      <c r="AU442" s="210">
        <v>37.880000000000003</v>
      </c>
      <c r="AV442" s="210">
        <v>9.02</v>
      </c>
      <c r="AW442" s="210">
        <v>6.33</v>
      </c>
      <c r="AX442" s="210">
        <v>6.48</v>
      </c>
      <c r="AY442" s="210">
        <v>10.35</v>
      </c>
      <c r="AZ442" s="210"/>
      <c r="BA442" s="197"/>
    </row>
    <row r="443" spans="1:53" x14ac:dyDescent="0.25">
      <c r="A443" s="197"/>
      <c r="B443" s="10" t="s">
        <v>232</v>
      </c>
      <c r="C443" s="10"/>
      <c r="D443" s="232">
        <v>8318</v>
      </c>
      <c r="E443" s="10">
        <v>2</v>
      </c>
      <c r="F443" s="10">
        <v>1</v>
      </c>
      <c r="G443" s="10">
        <v>1</v>
      </c>
      <c r="H443" s="10">
        <v>1</v>
      </c>
      <c r="I443" s="10"/>
      <c r="J443" s="10"/>
      <c r="K443" s="371"/>
      <c r="L443" s="372"/>
      <c r="M443" s="10">
        <v>367.23</v>
      </c>
      <c r="N443" s="10">
        <v>298.72000000000003</v>
      </c>
      <c r="O443" s="10">
        <v>237.32</v>
      </c>
      <c r="P443" s="10">
        <v>39.54</v>
      </c>
      <c r="Q443" s="10">
        <v>0</v>
      </c>
      <c r="R443" s="10"/>
      <c r="S443" s="371"/>
      <c r="T443" s="372"/>
      <c r="U443" s="10">
        <v>183.62</v>
      </c>
      <c r="V443" s="10">
        <v>149.36000000000001</v>
      </c>
      <c r="W443" s="10">
        <v>118.66</v>
      </c>
      <c r="X443" s="10">
        <v>19.77</v>
      </c>
      <c r="Y443" s="10">
        <v>0</v>
      </c>
      <c r="Z443" s="10"/>
      <c r="AA443" s="197"/>
      <c r="AB443" s="10" t="s">
        <v>246</v>
      </c>
      <c r="AC443" s="10"/>
      <c r="AD443" s="232">
        <v>8028</v>
      </c>
      <c r="AE443" s="210">
        <v>1</v>
      </c>
      <c r="AF443" s="210"/>
      <c r="AG443" s="210"/>
      <c r="AH443" s="210"/>
      <c r="AI443" s="210"/>
      <c r="AJ443" s="210"/>
      <c r="AK443" s="371"/>
      <c r="AL443" s="372"/>
      <c r="AM443" s="210">
        <v>130.86000000000001</v>
      </c>
      <c r="AN443" s="210">
        <v>0</v>
      </c>
      <c r="AO443" s="210">
        <v>0</v>
      </c>
      <c r="AP443" s="210">
        <v>0</v>
      </c>
      <c r="AQ443" s="210">
        <v>0</v>
      </c>
      <c r="AR443" s="210"/>
      <c r="AS443" s="371"/>
      <c r="AT443" s="372"/>
      <c r="AU443" s="210">
        <v>130.86000000000001</v>
      </c>
      <c r="AV443" s="210">
        <v>0</v>
      </c>
      <c r="AW443" s="210">
        <v>0</v>
      </c>
      <c r="AX443" s="210">
        <v>0</v>
      </c>
      <c r="AY443" s="210">
        <v>0</v>
      </c>
      <c r="AZ443" s="210"/>
      <c r="BA443" s="197"/>
    </row>
    <row r="444" spans="1:53" x14ac:dyDescent="0.25">
      <c r="A444" s="197"/>
      <c r="B444" s="10" t="s">
        <v>234</v>
      </c>
      <c r="C444" s="10"/>
      <c r="D444" s="232">
        <v>8317</v>
      </c>
      <c r="E444" s="10">
        <v>84</v>
      </c>
      <c r="F444" s="10">
        <v>48</v>
      </c>
      <c r="G444" s="10">
        <v>37</v>
      </c>
      <c r="H444" s="10">
        <v>26</v>
      </c>
      <c r="I444" s="10">
        <v>41</v>
      </c>
      <c r="J444" s="10"/>
      <c r="K444" s="371"/>
      <c r="L444" s="372"/>
      <c r="M444" s="10">
        <v>16734.11</v>
      </c>
      <c r="N444" s="10">
        <v>8510.2000000000007</v>
      </c>
      <c r="O444" s="10">
        <v>4637.33</v>
      </c>
      <c r="P444" s="10">
        <v>4963.34</v>
      </c>
      <c r="Q444" s="10">
        <v>33121.49</v>
      </c>
      <c r="R444" s="10"/>
      <c r="S444" s="371"/>
      <c r="T444" s="372"/>
      <c r="U444" s="10">
        <v>170.76</v>
      </c>
      <c r="V444" s="10">
        <v>86.84</v>
      </c>
      <c r="W444" s="10">
        <v>48.31</v>
      </c>
      <c r="X444" s="10">
        <v>53.95</v>
      </c>
      <c r="Y444" s="10">
        <v>356.15</v>
      </c>
      <c r="Z444" s="10"/>
      <c r="AA444" s="197"/>
      <c r="AB444" s="10" t="s">
        <v>247</v>
      </c>
      <c r="AC444" s="10"/>
      <c r="AD444" s="232">
        <v>8037</v>
      </c>
      <c r="AE444" s="210">
        <v>11</v>
      </c>
      <c r="AF444" s="210">
        <v>5</v>
      </c>
      <c r="AG444" s="210">
        <v>3</v>
      </c>
      <c r="AH444" s="210">
        <v>3</v>
      </c>
      <c r="AI444" s="210">
        <v>3</v>
      </c>
      <c r="AJ444" s="210"/>
      <c r="AK444" s="371"/>
      <c r="AL444" s="372"/>
      <c r="AM444" s="210">
        <v>755.78</v>
      </c>
      <c r="AN444" s="210">
        <v>920.93</v>
      </c>
      <c r="AO444" s="210">
        <v>500.34</v>
      </c>
      <c r="AP444" s="210">
        <v>398.6</v>
      </c>
      <c r="AQ444" s="210">
        <v>1843.78</v>
      </c>
      <c r="AR444" s="210"/>
      <c r="AS444" s="371"/>
      <c r="AT444" s="372"/>
      <c r="AU444" s="210">
        <v>68.709999999999994</v>
      </c>
      <c r="AV444" s="210">
        <v>83.72</v>
      </c>
      <c r="AW444" s="210">
        <v>45.49</v>
      </c>
      <c r="AX444" s="210">
        <v>36.24</v>
      </c>
      <c r="AY444" s="210">
        <v>167.62</v>
      </c>
      <c r="AZ444" s="210"/>
      <c r="BA444" s="197"/>
    </row>
    <row r="445" spans="1:53" x14ac:dyDescent="0.25">
      <c r="A445" s="197"/>
      <c r="B445" s="10" t="s">
        <v>234</v>
      </c>
      <c r="C445" s="10"/>
      <c r="D445" s="232">
        <v>8330</v>
      </c>
      <c r="E445" s="10">
        <v>1</v>
      </c>
      <c r="F445" s="10">
        <v>1</v>
      </c>
      <c r="G445" s="10">
        <v>1</v>
      </c>
      <c r="H445" s="10">
        <v>1</v>
      </c>
      <c r="I445" s="10">
        <v>1</v>
      </c>
      <c r="J445" s="10"/>
      <c r="K445" s="371"/>
      <c r="L445" s="372"/>
      <c r="M445" s="10">
        <v>119.98</v>
      </c>
      <c r="N445" s="10">
        <v>98.88</v>
      </c>
      <c r="O445" s="10">
        <v>76.69</v>
      </c>
      <c r="P445" s="10">
        <v>74.28</v>
      </c>
      <c r="Q445" s="10">
        <v>1438.3</v>
      </c>
      <c r="R445" s="10"/>
      <c r="S445" s="371"/>
      <c r="T445" s="372"/>
      <c r="U445" s="10">
        <v>119.98</v>
      </c>
      <c r="V445" s="10">
        <v>98.88</v>
      </c>
      <c r="W445" s="10">
        <v>76.69</v>
      </c>
      <c r="X445" s="10">
        <v>74.28</v>
      </c>
      <c r="Y445" s="10">
        <v>1438.3</v>
      </c>
      <c r="Z445" s="10"/>
      <c r="AA445" s="197"/>
      <c r="AB445" s="10" t="s">
        <v>248</v>
      </c>
      <c r="AC445" s="10"/>
      <c r="AD445" s="232">
        <v>8302</v>
      </c>
      <c r="AE445" s="210"/>
      <c r="AF445" s="210">
        <v>1</v>
      </c>
      <c r="AG445" s="210"/>
      <c r="AH445" s="210"/>
      <c r="AI445" s="210"/>
      <c r="AJ445" s="210"/>
      <c r="AK445" s="371"/>
      <c r="AL445" s="372"/>
      <c r="AM445" s="210">
        <v>0</v>
      </c>
      <c r="AN445" s="210">
        <v>20.57</v>
      </c>
      <c r="AO445" s="210">
        <v>0</v>
      </c>
      <c r="AP445" s="210">
        <v>0</v>
      </c>
      <c r="AQ445" s="210">
        <v>0</v>
      </c>
      <c r="AR445" s="210"/>
      <c r="AS445" s="371"/>
      <c r="AT445" s="372"/>
      <c r="AU445" s="210">
        <v>0</v>
      </c>
      <c r="AV445" s="210">
        <v>20.57</v>
      </c>
      <c r="AW445" s="210">
        <v>0</v>
      </c>
      <c r="AX445" s="210">
        <v>0</v>
      </c>
      <c r="AY445" s="210">
        <v>0</v>
      </c>
      <c r="AZ445" s="210"/>
      <c r="BA445" s="197"/>
    </row>
    <row r="446" spans="1:53" x14ac:dyDescent="0.25">
      <c r="A446" s="197"/>
      <c r="B446" s="10" t="s">
        <v>644</v>
      </c>
      <c r="C446" s="10"/>
      <c r="D446" s="232">
        <v>8215</v>
      </c>
      <c r="E446" s="10">
        <v>86</v>
      </c>
      <c r="F446" s="10">
        <v>50</v>
      </c>
      <c r="G446" s="10">
        <v>44</v>
      </c>
      <c r="H446" s="10">
        <v>36</v>
      </c>
      <c r="I446" s="10">
        <v>31</v>
      </c>
      <c r="J446" s="10"/>
      <c r="K446" s="371"/>
      <c r="L446" s="372"/>
      <c r="M446" s="10">
        <v>15328.24</v>
      </c>
      <c r="N446" s="10">
        <v>6505</v>
      </c>
      <c r="O446" s="10">
        <v>4128.9399999999996</v>
      </c>
      <c r="P446" s="10">
        <v>3723.63</v>
      </c>
      <c r="Q446" s="10">
        <v>20178.169999999998</v>
      </c>
      <c r="R446" s="10"/>
      <c r="S446" s="371"/>
      <c r="T446" s="372"/>
      <c r="U446" s="10">
        <v>164.82</v>
      </c>
      <c r="V446" s="10">
        <v>69.95</v>
      </c>
      <c r="W446" s="10">
        <v>54.33</v>
      </c>
      <c r="X446" s="10">
        <v>58.18</v>
      </c>
      <c r="Y446" s="10">
        <v>347.9</v>
      </c>
      <c r="Z446" s="10"/>
      <c r="AA446" s="197"/>
      <c r="AB446" s="10" t="s">
        <v>248</v>
      </c>
      <c r="AC446" s="10"/>
      <c r="AD446" s="232">
        <v>8318</v>
      </c>
      <c r="AE446" s="210">
        <v>85</v>
      </c>
      <c r="AF446" s="210">
        <v>30</v>
      </c>
      <c r="AG446" s="210">
        <v>23</v>
      </c>
      <c r="AH446" s="210">
        <v>17</v>
      </c>
      <c r="AI446" s="210">
        <v>14</v>
      </c>
      <c r="AJ446" s="210"/>
      <c r="AK446" s="371"/>
      <c r="AL446" s="372"/>
      <c r="AM446" s="210">
        <v>36089.39</v>
      </c>
      <c r="AN446" s="210">
        <v>5235.12</v>
      </c>
      <c r="AO446" s="210">
        <v>3516.44</v>
      </c>
      <c r="AP446" s="210">
        <v>2543.1799999999998</v>
      </c>
      <c r="AQ446" s="210">
        <v>6981.32</v>
      </c>
      <c r="AR446" s="210"/>
      <c r="AS446" s="371"/>
      <c r="AT446" s="372"/>
      <c r="AU446" s="210">
        <v>400.99</v>
      </c>
      <c r="AV446" s="210">
        <v>58.17</v>
      </c>
      <c r="AW446" s="210">
        <v>41.86</v>
      </c>
      <c r="AX446" s="210">
        <v>29.57</v>
      </c>
      <c r="AY446" s="210">
        <v>81.180000000000007</v>
      </c>
      <c r="AZ446" s="210"/>
      <c r="BA446" s="197"/>
    </row>
    <row r="447" spans="1:53" x14ac:dyDescent="0.25">
      <c r="A447" s="197"/>
      <c r="B447" s="10" t="s">
        <v>644</v>
      </c>
      <c r="C447" s="10"/>
      <c r="D447" s="232">
        <v>8234</v>
      </c>
      <c r="E447" s="10">
        <v>158</v>
      </c>
      <c r="F447" s="10">
        <v>104</v>
      </c>
      <c r="G447" s="10">
        <v>62</v>
      </c>
      <c r="H447" s="10">
        <v>49</v>
      </c>
      <c r="I447" s="10">
        <v>43</v>
      </c>
      <c r="J447" s="10"/>
      <c r="K447" s="371"/>
      <c r="L447" s="372"/>
      <c r="M447" s="10">
        <v>29591.99</v>
      </c>
      <c r="N447" s="10">
        <v>17747.04</v>
      </c>
      <c r="O447" s="10">
        <v>6995.12</v>
      </c>
      <c r="P447" s="10">
        <v>9278.83</v>
      </c>
      <c r="Q447" s="10">
        <v>35493.54</v>
      </c>
      <c r="R447" s="10"/>
      <c r="S447" s="371"/>
      <c r="T447" s="372"/>
      <c r="U447" s="10">
        <v>163.49</v>
      </c>
      <c r="V447" s="10">
        <v>98.05</v>
      </c>
      <c r="W447" s="10">
        <v>50.69</v>
      </c>
      <c r="X447" s="10">
        <v>73.06</v>
      </c>
      <c r="Y447" s="10">
        <v>305.98</v>
      </c>
      <c r="Z447" s="10"/>
      <c r="AA447" s="197"/>
      <c r="AB447" s="10" t="s">
        <v>251</v>
      </c>
      <c r="AC447" s="10"/>
      <c r="AD447" s="232">
        <v>8217</v>
      </c>
      <c r="AE447" s="210">
        <v>29</v>
      </c>
      <c r="AF447" s="210">
        <v>20</v>
      </c>
      <c r="AG447" s="210">
        <v>15</v>
      </c>
      <c r="AH447" s="210">
        <v>12</v>
      </c>
      <c r="AI447" s="210">
        <v>13</v>
      </c>
      <c r="AJ447" s="210"/>
      <c r="AK447" s="371"/>
      <c r="AL447" s="372"/>
      <c r="AM447" s="210">
        <v>5053.32</v>
      </c>
      <c r="AN447" s="210">
        <v>2726.22</v>
      </c>
      <c r="AO447" s="210">
        <v>1459.84</v>
      </c>
      <c r="AP447" s="210">
        <v>961.51</v>
      </c>
      <c r="AQ447" s="210">
        <v>23251.279999999999</v>
      </c>
      <c r="AR447" s="210"/>
      <c r="AS447" s="371"/>
      <c r="AT447" s="372"/>
      <c r="AU447" s="210">
        <v>163.01</v>
      </c>
      <c r="AV447" s="210">
        <v>87.94</v>
      </c>
      <c r="AW447" s="210">
        <v>48.66</v>
      </c>
      <c r="AX447" s="210">
        <v>32.049999999999997</v>
      </c>
      <c r="AY447" s="210">
        <v>775.04</v>
      </c>
      <c r="AZ447" s="210"/>
      <c r="BA447" s="197"/>
    </row>
    <row r="448" spans="1:53" x14ac:dyDescent="0.25">
      <c r="A448" s="197"/>
      <c r="B448" s="10" t="s">
        <v>243</v>
      </c>
      <c r="C448" s="10"/>
      <c r="D448" s="232">
        <v>8214</v>
      </c>
      <c r="E448" s="10">
        <v>1</v>
      </c>
      <c r="F448" s="10">
        <v>1</v>
      </c>
      <c r="G448" s="10">
        <v>1</v>
      </c>
      <c r="H448" s="10">
        <v>1</v>
      </c>
      <c r="I448" s="10">
        <v>1</v>
      </c>
      <c r="J448" s="10"/>
      <c r="K448" s="371"/>
      <c r="L448" s="372"/>
      <c r="M448" s="10">
        <v>198.05</v>
      </c>
      <c r="N448" s="10">
        <v>181.78</v>
      </c>
      <c r="O448" s="10">
        <v>77.680000000000007</v>
      </c>
      <c r="P448" s="10">
        <v>111.93</v>
      </c>
      <c r="Q448" s="10">
        <v>434.54</v>
      </c>
      <c r="R448" s="10"/>
      <c r="S448" s="371"/>
      <c r="T448" s="372"/>
      <c r="U448" s="10">
        <v>198.05</v>
      </c>
      <c r="V448" s="10">
        <v>181.78</v>
      </c>
      <c r="W448" s="10">
        <v>77.680000000000007</v>
      </c>
      <c r="X448" s="10">
        <v>111.93</v>
      </c>
      <c r="Y448" s="10">
        <v>434.54</v>
      </c>
      <c r="Z448" s="10"/>
      <c r="AA448" s="197"/>
      <c r="AB448" s="10" t="s">
        <v>256</v>
      </c>
      <c r="AC448" s="10"/>
      <c r="AD448" s="232">
        <v>8234</v>
      </c>
      <c r="AE448" s="210">
        <v>2</v>
      </c>
      <c r="AF448" s="210">
        <v>1</v>
      </c>
      <c r="AG448" s="210"/>
      <c r="AH448" s="210"/>
      <c r="AI448" s="210">
        <v>1</v>
      </c>
      <c r="AJ448" s="210"/>
      <c r="AK448" s="371"/>
      <c r="AL448" s="372"/>
      <c r="AM448" s="210">
        <v>217.43</v>
      </c>
      <c r="AN448" s="210">
        <v>35.71</v>
      </c>
      <c r="AO448" s="210">
        <v>0</v>
      </c>
      <c r="AP448" s="210">
        <v>0</v>
      </c>
      <c r="AQ448" s="210">
        <v>333.1</v>
      </c>
      <c r="AR448" s="210"/>
      <c r="AS448" s="371"/>
      <c r="AT448" s="372"/>
      <c r="AU448" s="210">
        <v>108.72</v>
      </c>
      <c r="AV448" s="210">
        <v>17.86</v>
      </c>
      <c r="AW448" s="210">
        <v>0</v>
      </c>
      <c r="AX448" s="210">
        <v>0</v>
      </c>
      <c r="AY448" s="210">
        <v>166.55</v>
      </c>
      <c r="AZ448" s="210"/>
      <c r="BA448" s="197"/>
    </row>
    <row r="449" spans="1:53" x14ac:dyDescent="0.25">
      <c r="A449" s="197"/>
      <c r="B449" s="10" t="s">
        <v>243</v>
      </c>
      <c r="C449" s="10"/>
      <c r="D449" s="232">
        <v>8215</v>
      </c>
      <c r="E449" s="10">
        <v>646</v>
      </c>
      <c r="F449" s="10">
        <v>431</v>
      </c>
      <c r="G449" s="10">
        <v>329</v>
      </c>
      <c r="H449" s="10">
        <v>318</v>
      </c>
      <c r="I449" s="10">
        <v>351</v>
      </c>
      <c r="J449" s="10"/>
      <c r="K449" s="371"/>
      <c r="L449" s="372"/>
      <c r="M449" s="10">
        <v>118577.33</v>
      </c>
      <c r="N449" s="10">
        <v>59785.08</v>
      </c>
      <c r="O449" s="10">
        <v>34402.51</v>
      </c>
      <c r="P449" s="10">
        <v>37521.050000000003</v>
      </c>
      <c r="Q449" s="10">
        <v>362784.04</v>
      </c>
      <c r="R449" s="10"/>
      <c r="S449" s="371"/>
      <c r="T449" s="372"/>
      <c r="U449" s="10">
        <v>158.1</v>
      </c>
      <c r="V449" s="10">
        <v>79.709999999999994</v>
      </c>
      <c r="W449" s="10">
        <v>46.68</v>
      </c>
      <c r="X449" s="10">
        <v>50.64</v>
      </c>
      <c r="Y449" s="10">
        <v>483.71</v>
      </c>
      <c r="Z449" s="10"/>
      <c r="AA449" s="197"/>
      <c r="AB449" s="10" t="s">
        <v>256</v>
      </c>
      <c r="AC449" s="10"/>
      <c r="AD449" s="232">
        <v>8330</v>
      </c>
      <c r="AE449" s="210">
        <v>4</v>
      </c>
      <c r="AF449" s="210">
        <v>5</v>
      </c>
      <c r="AG449" s="210">
        <v>4</v>
      </c>
      <c r="AH449" s="210">
        <v>3</v>
      </c>
      <c r="AI449" s="210">
        <v>2</v>
      </c>
      <c r="AJ449" s="210"/>
      <c r="AK449" s="371"/>
      <c r="AL449" s="372"/>
      <c r="AM449" s="210">
        <v>83.92</v>
      </c>
      <c r="AN449" s="210">
        <v>975.91</v>
      </c>
      <c r="AO449" s="210">
        <v>78.069999999999993</v>
      </c>
      <c r="AP449" s="210">
        <v>66.510000000000005</v>
      </c>
      <c r="AQ449" s="210">
        <v>568.67999999999995</v>
      </c>
      <c r="AR449" s="210"/>
      <c r="AS449" s="371"/>
      <c r="AT449" s="372"/>
      <c r="AU449" s="210">
        <v>16.78</v>
      </c>
      <c r="AV449" s="210">
        <v>195.18</v>
      </c>
      <c r="AW449" s="210">
        <v>15.61</v>
      </c>
      <c r="AX449" s="210">
        <v>13.3</v>
      </c>
      <c r="AY449" s="210">
        <v>113.74</v>
      </c>
      <c r="AZ449" s="210"/>
      <c r="BA449" s="197"/>
    </row>
    <row r="450" spans="1:53" x14ac:dyDescent="0.25">
      <c r="A450" s="197"/>
      <c r="B450" s="10" t="s">
        <v>244</v>
      </c>
      <c r="C450" s="10"/>
      <c r="D450" s="232">
        <v>8234</v>
      </c>
      <c r="E450" s="10">
        <v>1076</v>
      </c>
      <c r="F450" s="10">
        <v>764</v>
      </c>
      <c r="G450" s="10">
        <v>620</v>
      </c>
      <c r="H450" s="10">
        <v>567</v>
      </c>
      <c r="I450" s="10">
        <v>606</v>
      </c>
      <c r="J450" s="10"/>
      <c r="K450" s="371"/>
      <c r="L450" s="372"/>
      <c r="M450" s="10">
        <v>186675.64</v>
      </c>
      <c r="N450" s="10">
        <v>111186.35</v>
      </c>
      <c r="O450" s="10">
        <v>64656.68</v>
      </c>
      <c r="P450" s="10">
        <v>78700.19</v>
      </c>
      <c r="Q450" s="10">
        <v>598650.30000000005</v>
      </c>
      <c r="R450" s="10"/>
      <c r="S450" s="371"/>
      <c r="T450" s="372"/>
      <c r="U450" s="10">
        <v>148.38999999999999</v>
      </c>
      <c r="V450" s="10">
        <v>88.38</v>
      </c>
      <c r="W450" s="10">
        <v>52.1</v>
      </c>
      <c r="X450" s="10">
        <v>63.52</v>
      </c>
      <c r="Y450" s="10">
        <v>475.87</v>
      </c>
      <c r="Z450" s="10"/>
      <c r="AA450" s="197"/>
      <c r="AB450" s="10" t="s">
        <v>257</v>
      </c>
      <c r="AC450" s="10"/>
      <c r="AD450" s="232">
        <v>8081</v>
      </c>
      <c r="AE450" s="210">
        <v>50</v>
      </c>
      <c r="AF450" s="210">
        <v>38</v>
      </c>
      <c r="AG450" s="210">
        <v>29</v>
      </c>
      <c r="AH450" s="210">
        <v>21</v>
      </c>
      <c r="AI450" s="210">
        <v>21</v>
      </c>
      <c r="AJ450" s="210"/>
      <c r="AK450" s="371"/>
      <c r="AL450" s="372"/>
      <c r="AM450" s="210">
        <v>6112.47</v>
      </c>
      <c r="AN450" s="210">
        <v>2281.0100000000002</v>
      </c>
      <c r="AO450" s="210">
        <v>2307.44</v>
      </c>
      <c r="AP450" s="210">
        <v>642.19000000000005</v>
      </c>
      <c r="AQ450" s="210">
        <v>13465.54</v>
      </c>
      <c r="AR450" s="210"/>
      <c r="AS450" s="371"/>
      <c r="AT450" s="372"/>
      <c r="AU450" s="210">
        <v>111.14</v>
      </c>
      <c r="AV450" s="210">
        <v>41.47</v>
      </c>
      <c r="AW450" s="210">
        <v>48.07</v>
      </c>
      <c r="AX450" s="210">
        <v>13.96</v>
      </c>
      <c r="AY450" s="210">
        <v>274.81</v>
      </c>
      <c r="AZ450" s="210"/>
      <c r="BA450" s="197"/>
    </row>
    <row r="451" spans="1:53" x14ac:dyDescent="0.25">
      <c r="A451" s="197"/>
      <c r="B451" s="10" t="s">
        <v>661</v>
      </c>
      <c r="C451" s="10"/>
      <c r="D451" s="232">
        <v>8234</v>
      </c>
      <c r="E451" s="10">
        <v>7</v>
      </c>
      <c r="F451" s="10">
        <v>6</v>
      </c>
      <c r="G451" s="10">
        <v>3</v>
      </c>
      <c r="H451" s="10">
        <v>3</v>
      </c>
      <c r="I451" s="10">
        <v>4</v>
      </c>
      <c r="J451" s="10"/>
      <c r="K451" s="371"/>
      <c r="L451" s="372"/>
      <c r="M451" s="10">
        <v>2172.5100000000002</v>
      </c>
      <c r="N451" s="10">
        <v>861.58</v>
      </c>
      <c r="O451" s="10">
        <v>771.59</v>
      </c>
      <c r="P451" s="10">
        <v>188.76</v>
      </c>
      <c r="Q451" s="10">
        <v>4160.42</v>
      </c>
      <c r="R451" s="10"/>
      <c r="S451" s="371"/>
      <c r="T451" s="372"/>
      <c r="U451" s="10">
        <v>310.36</v>
      </c>
      <c r="V451" s="10">
        <v>123.08</v>
      </c>
      <c r="W451" s="10">
        <v>128.6</v>
      </c>
      <c r="X451" s="10">
        <v>31.46</v>
      </c>
      <c r="Y451" s="10">
        <v>594.35</v>
      </c>
      <c r="Z451" s="10"/>
      <c r="AA451" s="197"/>
      <c r="AB451" s="10" t="s">
        <v>260</v>
      </c>
      <c r="AC451" s="10"/>
      <c r="AD451" s="232">
        <v>8204</v>
      </c>
      <c r="AE451" s="210">
        <v>49</v>
      </c>
      <c r="AF451" s="210">
        <v>30</v>
      </c>
      <c r="AG451" s="210">
        <v>18</v>
      </c>
      <c r="AH451" s="210">
        <v>9</v>
      </c>
      <c r="AI451" s="210">
        <v>8</v>
      </c>
      <c r="AJ451" s="210"/>
      <c r="AK451" s="371"/>
      <c r="AL451" s="372"/>
      <c r="AM451" s="210">
        <v>16106.54</v>
      </c>
      <c r="AN451" s="210">
        <v>5555.78</v>
      </c>
      <c r="AO451" s="210">
        <v>1324.32</v>
      </c>
      <c r="AP451" s="210">
        <v>395.1</v>
      </c>
      <c r="AQ451" s="210">
        <v>764.12</v>
      </c>
      <c r="AR451" s="210"/>
      <c r="AS451" s="371"/>
      <c r="AT451" s="372"/>
      <c r="AU451" s="210">
        <v>322.13</v>
      </c>
      <c r="AV451" s="210">
        <v>111.12</v>
      </c>
      <c r="AW451" s="210">
        <v>28.18</v>
      </c>
      <c r="AX451" s="210">
        <v>8.98</v>
      </c>
      <c r="AY451" s="210">
        <v>16.61</v>
      </c>
      <c r="AZ451" s="210"/>
      <c r="BA451" s="197"/>
    </row>
    <row r="452" spans="1:53" x14ac:dyDescent="0.25">
      <c r="A452" s="197"/>
      <c r="B452" s="10" t="s">
        <v>245</v>
      </c>
      <c r="C452" s="10"/>
      <c r="D452" s="232">
        <v>8270</v>
      </c>
      <c r="E452" s="10">
        <v>33</v>
      </c>
      <c r="F452" s="10">
        <v>18</v>
      </c>
      <c r="G452" s="10">
        <v>12</v>
      </c>
      <c r="H452" s="10">
        <v>15</v>
      </c>
      <c r="I452" s="10">
        <v>12</v>
      </c>
      <c r="J452" s="10"/>
      <c r="K452" s="371"/>
      <c r="L452" s="372"/>
      <c r="M452" s="10">
        <v>7875.22</v>
      </c>
      <c r="N452" s="10">
        <v>3011.35</v>
      </c>
      <c r="O452" s="10">
        <v>1204.5899999999999</v>
      </c>
      <c r="P452" s="10">
        <v>2760.62</v>
      </c>
      <c r="Q452" s="10">
        <v>14919.75</v>
      </c>
      <c r="R452" s="10"/>
      <c r="S452" s="371"/>
      <c r="T452" s="372"/>
      <c r="U452" s="10">
        <v>218.76</v>
      </c>
      <c r="V452" s="10">
        <v>83.65</v>
      </c>
      <c r="W452" s="10">
        <v>34.42</v>
      </c>
      <c r="X452" s="10">
        <v>78.87</v>
      </c>
      <c r="Y452" s="10">
        <v>426.28</v>
      </c>
      <c r="Z452" s="10"/>
      <c r="AA452" s="197"/>
      <c r="AB452" s="10" t="s">
        <v>262</v>
      </c>
      <c r="AC452" s="10"/>
      <c r="AD452" s="232">
        <v>8270</v>
      </c>
      <c r="AE452" s="210">
        <v>6</v>
      </c>
      <c r="AF452" s="210"/>
      <c r="AG452" s="210"/>
      <c r="AH452" s="210"/>
      <c r="AI452" s="210"/>
      <c r="AJ452" s="210"/>
      <c r="AK452" s="371"/>
      <c r="AL452" s="372"/>
      <c r="AM452" s="210">
        <v>167.33</v>
      </c>
      <c r="AN452" s="210">
        <v>0</v>
      </c>
      <c r="AO452" s="210">
        <v>0</v>
      </c>
      <c r="AP452" s="210">
        <v>0</v>
      </c>
      <c r="AQ452" s="210">
        <v>0</v>
      </c>
      <c r="AR452" s="210"/>
      <c r="AS452" s="371"/>
      <c r="AT452" s="372"/>
      <c r="AU452" s="210">
        <v>27.89</v>
      </c>
      <c r="AV452" s="210">
        <v>0</v>
      </c>
      <c r="AW452" s="210">
        <v>0</v>
      </c>
      <c r="AX452" s="210">
        <v>0</v>
      </c>
      <c r="AY452" s="210">
        <v>0</v>
      </c>
      <c r="AZ452" s="210"/>
      <c r="BA452" s="197"/>
    </row>
    <row r="453" spans="1:53" x14ac:dyDescent="0.25">
      <c r="A453" s="197"/>
      <c r="B453" s="10" t="s">
        <v>247</v>
      </c>
      <c r="C453" s="10"/>
      <c r="D453" s="232">
        <v>8037</v>
      </c>
      <c r="E453" s="10">
        <v>62</v>
      </c>
      <c r="F453" s="10">
        <v>33</v>
      </c>
      <c r="G453" s="10">
        <v>24</v>
      </c>
      <c r="H453" s="10">
        <v>22</v>
      </c>
      <c r="I453" s="10">
        <v>22</v>
      </c>
      <c r="J453" s="10"/>
      <c r="K453" s="371"/>
      <c r="L453" s="372"/>
      <c r="M453" s="10">
        <v>13644.16</v>
      </c>
      <c r="N453" s="10">
        <v>5999.21</v>
      </c>
      <c r="O453" s="10">
        <v>3308.8</v>
      </c>
      <c r="P453" s="10">
        <v>2563.6999999999998</v>
      </c>
      <c r="Q453" s="10">
        <v>16209.1</v>
      </c>
      <c r="R453" s="10"/>
      <c r="S453" s="371"/>
      <c r="T453" s="372"/>
      <c r="U453" s="10">
        <v>197.74</v>
      </c>
      <c r="V453" s="10">
        <v>86.95</v>
      </c>
      <c r="W453" s="10">
        <v>50.9</v>
      </c>
      <c r="X453" s="10">
        <v>39.44</v>
      </c>
      <c r="Y453" s="10">
        <v>249.37</v>
      </c>
      <c r="Z453" s="10"/>
      <c r="AA453" s="197"/>
      <c r="AB453" s="10" t="s">
        <v>262</v>
      </c>
      <c r="AC453" s="10"/>
      <c r="AD453" s="232">
        <v>8319</v>
      </c>
      <c r="AE453" s="210">
        <v>41</v>
      </c>
      <c r="AF453" s="210">
        <v>35</v>
      </c>
      <c r="AG453" s="210">
        <v>30</v>
      </c>
      <c r="AH453" s="210">
        <v>33</v>
      </c>
      <c r="AI453" s="210">
        <v>8</v>
      </c>
      <c r="AJ453" s="210"/>
      <c r="AK453" s="371"/>
      <c r="AL453" s="372"/>
      <c r="AM453" s="210">
        <v>1172.94</v>
      </c>
      <c r="AN453" s="210">
        <v>1073.75</v>
      </c>
      <c r="AO453" s="210">
        <v>1901.03</v>
      </c>
      <c r="AP453" s="210">
        <v>5265.17</v>
      </c>
      <c r="AQ453" s="210">
        <v>1001.54</v>
      </c>
      <c r="AR453" s="210"/>
      <c r="AS453" s="371"/>
      <c r="AT453" s="372"/>
      <c r="AU453" s="210">
        <v>28.61</v>
      </c>
      <c r="AV453" s="210">
        <v>26.19</v>
      </c>
      <c r="AW453" s="210">
        <v>48.74</v>
      </c>
      <c r="AX453" s="210">
        <v>131.63</v>
      </c>
      <c r="AY453" s="210">
        <v>24.43</v>
      </c>
      <c r="AZ453" s="210"/>
      <c r="BA453" s="197"/>
    </row>
    <row r="454" spans="1:53" x14ac:dyDescent="0.25">
      <c r="A454" s="197"/>
      <c r="B454" s="10" t="s">
        <v>248</v>
      </c>
      <c r="C454" s="10"/>
      <c r="D454" s="232">
        <v>8318</v>
      </c>
      <c r="E454" s="10">
        <v>516</v>
      </c>
      <c r="F454" s="10">
        <v>305</v>
      </c>
      <c r="G454" s="10">
        <v>214</v>
      </c>
      <c r="H454" s="10">
        <v>213</v>
      </c>
      <c r="I454" s="10">
        <v>220</v>
      </c>
      <c r="J454" s="10"/>
      <c r="K454" s="371"/>
      <c r="L454" s="372"/>
      <c r="M454" s="10">
        <v>108362.57</v>
      </c>
      <c r="N454" s="10">
        <v>61135.25</v>
      </c>
      <c r="O454" s="10">
        <v>32042.51</v>
      </c>
      <c r="P454" s="10">
        <v>30862.81</v>
      </c>
      <c r="Q454" s="10">
        <v>312658.63</v>
      </c>
      <c r="R454" s="10"/>
      <c r="S454" s="371"/>
      <c r="T454" s="372"/>
      <c r="U454" s="10">
        <v>186.19</v>
      </c>
      <c r="V454" s="10">
        <v>105.04</v>
      </c>
      <c r="W454" s="10">
        <v>62.22</v>
      </c>
      <c r="X454" s="10">
        <v>55.71</v>
      </c>
      <c r="Y454" s="10">
        <v>562.34</v>
      </c>
      <c r="Z454" s="10"/>
      <c r="AA454" s="197"/>
      <c r="AB454" s="10" t="s">
        <v>264</v>
      </c>
      <c r="AC454" s="10"/>
      <c r="AD454" s="232">
        <v>8025</v>
      </c>
      <c r="AE454" s="210">
        <v>5</v>
      </c>
      <c r="AF454" s="210">
        <v>2</v>
      </c>
      <c r="AG454" s="210">
        <v>2</v>
      </c>
      <c r="AH454" s="210">
        <v>2</v>
      </c>
      <c r="AI454" s="210">
        <v>1</v>
      </c>
      <c r="AJ454" s="210"/>
      <c r="AK454" s="371"/>
      <c r="AL454" s="372"/>
      <c r="AM454" s="210">
        <v>585.61</v>
      </c>
      <c r="AN454" s="210">
        <v>60.42</v>
      </c>
      <c r="AO454" s="210">
        <v>53.04</v>
      </c>
      <c r="AP454" s="210">
        <v>59.3</v>
      </c>
      <c r="AQ454" s="210">
        <v>85.85</v>
      </c>
      <c r="AR454" s="210"/>
      <c r="AS454" s="371"/>
      <c r="AT454" s="372"/>
      <c r="AU454" s="210">
        <v>117.12</v>
      </c>
      <c r="AV454" s="210">
        <v>12.08</v>
      </c>
      <c r="AW454" s="210">
        <v>10.61</v>
      </c>
      <c r="AX454" s="210">
        <v>11.86</v>
      </c>
      <c r="AY454" s="210">
        <v>17.170000000000002</v>
      </c>
      <c r="AZ454" s="210"/>
      <c r="BA454" s="197"/>
    </row>
    <row r="455" spans="1:53" x14ac:dyDescent="0.25">
      <c r="A455" s="197"/>
      <c r="B455" s="10" t="s">
        <v>250</v>
      </c>
      <c r="C455" s="10"/>
      <c r="D455" s="232">
        <v>8079</v>
      </c>
      <c r="E455" s="10">
        <v>1</v>
      </c>
      <c r="F455" s="10">
        <v>1</v>
      </c>
      <c r="G455" s="10"/>
      <c r="H455" s="10"/>
      <c r="I455" s="10"/>
      <c r="J455" s="10"/>
      <c r="K455" s="371"/>
      <c r="L455" s="372"/>
      <c r="M455" s="10">
        <v>79.819999999999993</v>
      </c>
      <c r="N455" s="10">
        <v>30.5</v>
      </c>
      <c r="O455" s="10"/>
      <c r="P455" s="10"/>
      <c r="Q455" s="10"/>
      <c r="R455" s="10"/>
      <c r="S455" s="371"/>
      <c r="T455" s="372"/>
      <c r="U455" s="10">
        <v>79.819999999999993</v>
      </c>
      <c r="V455" s="10">
        <v>30.5</v>
      </c>
      <c r="W455" s="10"/>
      <c r="X455" s="10"/>
      <c r="Y455" s="10"/>
      <c r="Z455" s="10"/>
      <c r="AA455" s="197"/>
      <c r="AB455" s="10" t="s">
        <v>266</v>
      </c>
      <c r="AC455" s="10"/>
      <c r="AD455" s="232">
        <v>8302</v>
      </c>
      <c r="AE455" s="210">
        <v>7</v>
      </c>
      <c r="AF455" s="210">
        <v>4</v>
      </c>
      <c r="AG455" s="210">
        <v>3</v>
      </c>
      <c r="AH455" s="210">
        <v>2</v>
      </c>
      <c r="AI455" s="210">
        <v>2</v>
      </c>
      <c r="AJ455" s="210"/>
      <c r="AK455" s="371"/>
      <c r="AL455" s="372"/>
      <c r="AM455" s="210">
        <v>630.66</v>
      </c>
      <c r="AN455" s="210">
        <v>187.78</v>
      </c>
      <c r="AO455" s="210">
        <v>74.53</v>
      </c>
      <c r="AP455" s="210">
        <v>57.34</v>
      </c>
      <c r="AQ455" s="210">
        <v>936.76</v>
      </c>
      <c r="AR455" s="210"/>
      <c r="AS455" s="371"/>
      <c r="AT455" s="372"/>
      <c r="AU455" s="210">
        <v>90.09</v>
      </c>
      <c r="AV455" s="210">
        <v>26.83</v>
      </c>
      <c r="AW455" s="210">
        <v>10.65</v>
      </c>
      <c r="AX455" s="210">
        <v>9.56</v>
      </c>
      <c r="AY455" s="210">
        <v>133.82</v>
      </c>
      <c r="AZ455" s="210"/>
      <c r="BA455" s="197"/>
    </row>
    <row r="456" spans="1:53" x14ac:dyDescent="0.25">
      <c r="A456" s="197"/>
      <c r="B456" s="10" t="s">
        <v>251</v>
      </c>
      <c r="C456" s="10"/>
      <c r="D456" s="232">
        <v>8217</v>
      </c>
      <c r="E456" s="10">
        <v>186</v>
      </c>
      <c r="F456" s="10">
        <v>116</v>
      </c>
      <c r="G456" s="10">
        <v>91</v>
      </c>
      <c r="H456" s="10">
        <v>88</v>
      </c>
      <c r="I456" s="10">
        <v>90</v>
      </c>
      <c r="J456" s="10"/>
      <c r="K456" s="371"/>
      <c r="L456" s="372"/>
      <c r="M456" s="10">
        <v>41141.519999999997</v>
      </c>
      <c r="N456" s="10">
        <v>27191.919999999998</v>
      </c>
      <c r="O456" s="10">
        <v>23608.62</v>
      </c>
      <c r="P456" s="10">
        <v>12651.6</v>
      </c>
      <c r="Q456" s="10">
        <v>155298.48000000001</v>
      </c>
      <c r="R456" s="10"/>
      <c r="S456" s="371"/>
      <c r="T456" s="372"/>
      <c r="U456" s="10">
        <v>195.91</v>
      </c>
      <c r="V456" s="10">
        <v>129.49</v>
      </c>
      <c r="W456" s="10">
        <v>117.46</v>
      </c>
      <c r="X456" s="10">
        <v>63.58</v>
      </c>
      <c r="Y456" s="10">
        <v>772.63</v>
      </c>
      <c r="Z456" s="10"/>
      <c r="AA456" s="197"/>
      <c r="AB456" s="10" t="s">
        <v>266</v>
      </c>
      <c r="AC456" s="10"/>
      <c r="AD456" s="232">
        <v>8320</v>
      </c>
      <c r="AE456" s="210">
        <v>1</v>
      </c>
      <c r="AF456" s="210"/>
      <c r="AG456" s="210"/>
      <c r="AH456" s="210"/>
      <c r="AI456" s="210"/>
      <c r="AJ456" s="210"/>
      <c r="AK456" s="371"/>
      <c r="AL456" s="372"/>
      <c r="AM456" s="210">
        <v>13.09</v>
      </c>
      <c r="AN456" s="210">
        <v>0</v>
      </c>
      <c r="AO456" s="210">
        <v>0</v>
      </c>
      <c r="AP456" s="210">
        <v>0</v>
      </c>
      <c r="AQ456" s="210">
        <v>0</v>
      </c>
      <c r="AR456" s="210"/>
      <c r="AS456" s="371"/>
      <c r="AT456" s="372"/>
      <c r="AU456" s="210">
        <v>13.09</v>
      </c>
      <c r="AV456" s="210">
        <v>0</v>
      </c>
      <c r="AW456" s="210">
        <v>0</v>
      </c>
      <c r="AX456" s="210">
        <v>0</v>
      </c>
      <c r="AY456" s="210">
        <v>0</v>
      </c>
      <c r="AZ456" s="210"/>
      <c r="BA456" s="197"/>
    </row>
    <row r="457" spans="1:53" x14ac:dyDescent="0.25">
      <c r="A457" s="197"/>
      <c r="B457" s="10" t="s">
        <v>253</v>
      </c>
      <c r="C457" s="10"/>
      <c r="D457" s="232">
        <v>7632</v>
      </c>
      <c r="E457" s="10">
        <v>1</v>
      </c>
      <c r="F457" s="10">
        <v>1</v>
      </c>
      <c r="G457" s="10">
        <v>1</v>
      </c>
      <c r="H457" s="10"/>
      <c r="I457" s="10"/>
      <c r="J457" s="10"/>
      <c r="K457" s="371"/>
      <c r="L457" s="372"/>
      <c r="M457" s="10">
        <v>230.01</v>
      </c>
      <c r="N457" s="10">
        <v>711.1</v>
      </c>
      <c r="O457" s="10">
        <v>910.97</v>
      </c>
      <c r="P457" s="10"/>
      <c r="Q457" s="10">
        <v>0</v>
      </c>
      <c r="R457" s="10"/>
      <c r="S457" s="371"/>
      <c r="T457" s="372"/>
      <c r="U457" s="10">
        <v>230.01</v>
      </c>
      <c r="V457" s="10">
        <v>711.1</v>
      </c>
      <c r="W457" s="10">
        <v>910.97</v>
      </c>
      <c r="X457" s="10"/>
      <c r="Y457" s="10">
        <v>0</v>
      </c>
      <c r="Z457" s="10"/>
      <c r="AA457" s="197"/>
      <c r="AB457" s="10" t="s">
        <v>269</v>
      </c>
      <c r="AC457" s="10"/>
      <c r="AD457" s="232">
        <v>8320</v>
      </c>
      <c r="AE457" s="210">
        <v>13</v>
      </c>
      <c r="AF457" s="210">
        <v>10</v>
      </c>
      <c r="AG457" s="210">
        <v>6</v>
      </c>
      <c r="AH457" s="210">
        <v>5</v>
      </c>
      <c r="AI457" s="210">
        <v>5</v>
      </c>
      <c r="AJ457" s="210"/>
      <c r="AK457" s="371"/>
      <c r="AL457" s="372"/>
      <c r="AM457" s="210">
        <v>4567.3599999999997</v>
      </c>
      <c r="AN457" s="210">
        <v>3991.32</v>
      </c>
      <c r="AO457" s="210">
        <v>657.74</v>
      </c>
      <c r="AP457" s="210">
        <v>524.84</v>
      </c>
      <c r="AQ457" s="210">
        <v>2481.7600000000002</v>
      </c>
      <c r="AR457" s="210"/>
      <c r="AS457" s="371"/>
      <c r="AT457" s="372"/>
      <c r="AU457" s="210">
        <v>351.34</v>
      </c>
      <c r="AV457" s="210">
        <v>307.02</v>
      </c>
      <c r="AW457" s="210">
        <v>54.81</v>
      </c>
      <c r="AX457" s="210">
        <v>43.74</v>
      </c>
      <c r="AY457" s="210">
        <v>206.81</v>
      </c>
      <c r="AZ457" s="210"/>
      <c r="BA457" s="197"/>
    </row>
    <row r="458" spans="1:53" x14ac:dyDescent="0.25">
      <c r="A458" s="197"/>
      <c r="B458" s="10" t="s">
        <v>256</v>
      </c>
      <c r="C458" s="10"/>
      <c r="D458" s="232">
        <v>8234</v>
      </c>
      <c r="E458" s="10">
        <v>12</v>
      </c>
      <c r="F458" s="10">
        <v>6</v>
      </c>
      <c r="G458" s="10">
        <v>4</v>
      </c>
      <c r="H458" s="10">
        <v>6</v>
      </c>
      <c r="I458" s="10">
        <v>5</v>
      </c>
      <c r="J458" s="10"/>
      <c r="K458" s="371"/>
      <c r="L458" s="372"/>
      <c r="M458" s="10">
        <v>2827.64</v>
      </c>
      <c r="N458" s="10">
        <v>1805</v>
      </c>
      <c r="O458" s="10">
        <v>555.03</v>
      </c>
      <c r="P458" s="10">
        <v>1239.5999999999999</v>
      </c>
      <c r="Q458" s="10">
        <v>7853.64</v>
      </c>
      <c r="R458" s="10"/>
      <c r="S458" s="371"/>
      <c r="T458" s="372"/>
      <c r="U458" s="10">
        <v>201.97</v>
      </c>
      <c r="V458" s="10">
        <v>128.93</v>
      </c>
      <c r="W458" s="10">
        <v>39.65</v>
      </c>
      <c r="X458" s="10">
        <v>88.54</v>
      </c>
      <c r="Y458" s="10">
        <v>560.97</v>
      </c>
      <c r="Z458" s="10"/>
      <c r="AA458" s="197"/>
      <c r="AB458" s="10" t="s">
        <v>270</v>
      </c>
      <c r="AC458" s="10"/>
      <c r="AD458" s="232">
        <v>8080</v>
      </c>
      <c r="AE458" s="210">
        <v>7</v>
      </c>
      <c r="AF458" s="210">
        <v>2</v>
      </c>
      <c r="AG458" s="210">
        <v>2</v>
      </c>
      <c r="AH458" s="210">
        <v>2</v>
      </c>
      <c r="AI458" s="210">
        <v>2</v>
      </c>
      <c r="AJ458" s="210"/>
      <c r="AK458" s="371"/>
      <c r="AL458" s="372"/>
      <c r="AM458" s="210">
        <v>3079.12</v>
      </c>
      <c r="AN458" s="210">
        <v>832.9</v>
      </c>
      <c r="AO458" s="210">
        <v>715.57</v>
      </c>
      <c r="AP458" s="210">
        <v>1230.28</v>
      </c>
      <c r="AQ458" s="210">
        <v>12202.49</v>
      </c>
      <c r="AR458" s="210"/>
      <c r="AS458" s="371"/>
      <c r="AT458" s="372"/>
      <c r="AU458" s="210">
        <v>439.87</v>
      </c>
      <c r="AV458" s="210">
        <v>118.99</v>
      </c>
      <c r="AW458" s="210">
        <v>102.22</v>
      </c>
      <c r="AX458" s="210">
        <v>205.05</v>
      </c>
      <c r="AY458" s="210">
        <v>1743.21</v>
      </c>
      <c r="AZ458" s="210"/>
      <c r="BA458" s="197"/>
    </row>
    <row r="459" spans="1:53" x14ac:dyDescent="0.25">
      <c r="A459" s="197"/>
      <c r="B459" s="10" t="s">
        <v>256</v>
      </c>
      <c r="C459" s="10"/>
      <c r="D459" s="232">
        <v>8330</v>
      </c>
      <c r="E459" s="10">
        <v>44</v>
      </c>
      <c r="F459" s="10">
        <v>23</v>
      </c>
      <c r="G459" s="10">
        <v>20</v>
      </c>
      <c r="H459" s="10">
        <v>19</v>
      </c>
      <c r="I459" s="10">
        <v>22</v>
      </c>
      <c r="J459" s="10"/>
      <c r="K459" s="371"/>
      <c r="L459" s="372"/>
      <c r="M459" s="10">
        <v>8649.99</v>
      </c>
      <c r="N459" s="10">
        <v>3533.99</v>
      </c>
      <c r="O459" s="10">
        <v>2305.33</v>
      </c>
      <c r="P459" s="10">
        <v>5261.9</v>
      </c>
      <c r="Q459" s="10">
        <v>16836.490000000002</v>
      </c>
      <c r="R459" s="10"/>
      <c r="S459" s="371"/>
      <c r="T459" s="372"/>
      <c r="U459" s="10">
        <v>169.61</v>
      </c>
      <c r="V459" s="10">
        <v>69.290000000000006</v>
      </c>
      <c r="W459" s="10">
        <v>45.2</v>
      </c>
      <c r="X459" s="10">
        <v>103.17</v>
      </c>
      <c r="Y459" s="10">
        <v>330.13</v>
      </c>
      <c r="Z459" s="10"/>
      <c r="AA459" s="197"/>
      <c r="AB459" s="10" t="s">
        <v>271</v>
      </c>
      <c r="AC459" s="10"/>
      <c r="AD459" s="232">
        <v>8232</v>
      </c>
      <c r="AE459" s="210">
        <v>2</v>
      </c>
      <c r="AF459" s="210"/>
      <c r="AG459" s="210"/>
      <c r="AH459" s="210"/>
      <c r="AI459" s="210"/>
      <c r="AJ459" s="210"/>
      <c r="AK459" s="371"/>
      <c r="AL459" s="372"/>
      <c r="AM459" s="210">
        <v>534.97</v>
      </c>
      <c r="AN459" s="210">
        <v>0</v>
      </c>
      <c r="AO459" s="210">
        <v>0</v>
      </c>
      <c r="AP459" s="210">
        <v>0</v>
      </c>
      <c r="AQ459" s="210">
        <v>0</v>
      </c>
      <c r="AR459" s="210"/>
      <c r="AS459" s="371"/>
      <c r="AT459" s="372"/>
      <c r="AU459" s="210">
        <v>267.49</v>
      </c>
      <c r="AV459" s="210">
        <v>0</v>
      </c>
      <c r="AW459" s="210">
        <v>0</v>
      </c>
      <c r="AX459" s="210">
        <v>0</v>
      </c>
      <c r="AY459" s="210">
        <v>0</v>
      </c>
      <c r="AZ459" s="210"/>
      <c r="BA459" s="197"/>
    </row>
    <row r="460" spans="1:53" x14ac:dyDescent="0.25">
      <c r="A460" s="197"/>
      <c r="B460" s="10" t="s">
        <v>257</v>
      </c>
      <c r="C460" s="10"/>
      <c r="D460" s="232">
        <v>5081</v>
      </c>
      <c r="E460" s="10">
        <v>1</v>
      </c>
      <c r="F460" s="10">
        <v>1</v>
      </c>
      <c r="G460" s="10">
        <v>1</v>
      </c>
      <c r="H460" s="10"/>
      <c r="I460" s="10">
        <v>1</v>
      </c>
      <c r="J460" s="10"/>
      <c r="K460" s="371"/>
      <c r="L460" s="372"/>
      <c r="M460" s="10">
        <v>222.13</v>
      </c>
      <c r="N460" s="10">
        <v>179.19</v>
      </c>
      <c r="O460" s="10">
        <v>159.72</v>
      </c>
      <c r="P460" s="10"/>
      <c r="Q460" s="10">
        <v>198.6</v>
      </c>
      <c r="R460" s="10"/>
      <c r="S460" s="371"/>
      <c r="T460" s="372"/>
      <c r="U460" s="10">
        <v>222.13</v>
      </c>
      <c r="V460" s="10">
        <v>179.19</v>
      </c>
      <c r="W460" s="10">
        <v>159.72</v>
      </c>
      <c r="X460" s="10"/>
      <c r="Y460" s="10">
        <v>198.6</v>
      </c>
      <c r="Z460" s="10"/>
      <c r="AA460" s="197"/>
      <c r="AB460" s="10" t="s">
        <v>271</v>
      </c>
      <c r="AC460" s="10"/>
      <c r="AD460" s="232">
        <v>8234</v>
      </c>
      <c r="AE460" s="210">
        <v>7</v>
      </c>
      <c r="AF460" s="210"/>
      <c r="AG460" s="210"/>
      <c r="AH460" s="210"/>
      <c r="AI460" s="210"/>
      <c r="AJ460" s="210"/>
      <c r="AK460" s="371"/>
      <c r="AL460" s="372"/>
      <c r="AM460" s="210">
        <v>15696.49</v>
      </c>
      <c r="AN460" s="210">
        <v>0</v>
      </c>
      <c r="AO460" s="210">
        <v>0</v>
      </c>
      <c r="AP460" s="210">
        <v>0</v>
      </c>
      <c r="AQ460" s="210">
        <v>0</v>
      </c>
      <c r="AR460" s="210"/>
      <c r="AS460" s="371"/>
      <c r="AT460" s="372"/>
      <c r="AU460" s="210">
        <v>2242.36</v>
      </c>
      <c r="AV460" s="210">
        <v>0</v>
      </c>
      <c r="AW460" s="210">
        <v>0</v>
      </c>
      <c r="AX460" s="210">
        <v>0</v>
      </c>
      <c r="AY460" s="210">
        <v>0</v>
      </c>
      <c r="AZ460" s="210"/>
      <c r="BA460" s="197"/>
    </row>
    <row r="461" spans="1:53" x14ac:dyDescent="0.25">
      <c r="A461" s="197"/>
      <c r="B461" s="10" t="s">
        <v>257</v>
      </c>
      <c r="C461" s="10"/>
      <c r="D461" s="232">
        <v>8081</v>
      </c>
      <c r="E461" s="10">
        <v>816</v>
      </c>
      <c r="F461" s="10">
        <v>816</v>
      </c>
      <c r="G461" s="10">
        <v>614</v>
      </c>
      <c r="H461" s="10">
        <v>472</v>
      </c>
      <c r="I461" s="10">
        <v>712</v>
      </c>
      <c r="J461" s="10"/>
      <c r="K461" s="371"/>
      <c r="L461" s="372"/>
      <c r="M461" s="10">
        <v>160263.57</v>
      </c>
      <c r="N461" s="10">
        <v>159316.99</v>
      </c>
      <c r="O461" s="10">
        <v>94986.13</v>
      </c>
      <c r="P461" s="10">
        <v>70877.259999999995</v>
      </c>
      <c r="Q461" s="10">
        <v>977238.08</v>
      </c>
      <c r="R461" s="10"/>
      <c r="S461" s="371"/>
      <c r="T461" s="372"/>
      <c r="U461" s="10">
        <v>120.32</v>
      </c>
      <c r="V461" s="10">
        <v>119.61</v>
      </c>
      <c r="W461" s="10">
        <v>84.96</v>
      </c>
      <c r="X461" s="10">
        <v>71.23</v>
      </c>
      <c r="Y461" s="10">
        <v>759.31</v>
      </c>
      <c r="Z461" s="10"/>
      <c r="AA461" s="197"/>
      <c r="AB461" s="10" t="s">
        <v>275</v>
      </c>
      <c r="AC461" s="10"/>
      <c r="AD461" s="232">
        <v>8343</v>
      </c>
      <c r="AE461" s="210">
        <v>3</v>
      </c>
      <c r="AF461" s="210">
        <v>2</v>
      </c>
      <c r="AG461" s="210">
        <v>2</v>
      </c>
      <c r="AH461" s="210">
        <v>1</v>
      </c>
      <c r="AI461" s="210">
        <v>1</v>
      </c>
      <c r="AJ461" s="210"/>
      <c r="AK461" s="371"/>
      <c r="AL461" s="372"/>
      <c r="AM461" s="210">
        <v>166.83</v>
      </c>
      <c r="AN461" s="210">
        <v>154.13</v>
      </c>
      <c r="AO461" s="210">
        <v>242.7</v>
      </c>
      <c r="AP461" s="210">
        <v>62.47</v>
      </c>
      <c r="AQ461" s="210">
        <v>707.1</v>
      </c>
      <c r="AR461" s="210"/>
      <c r="AS461" s="371"/>
      <c r="AT461" s="372"/>
      <c r="AU461" s="210">
        <v>55.61</v>
      </c>
      <c r="AV461" s="210">
        <v>51.38</v>
      </c>
      <c r="AW461" s="210">
        <v>80.900000000000006</v>
      </c>
      <c r="AX461" s="210">
        <v>20.82</v>
      </c>
      <c r="AY461" s="210">
        <v>235.7</v>
      </c>
      <c r="AZ461" s="210"/>
      <c r="BA461" s="197"/>
    </row>
    <row r="462" spans="1:53" x14ac:dyDescent="0.25">
      <c r="A462" s="197"/>
      <c r="B462" s="10" t="s">
        <v>260</v>
      </c>
      <c r="C462" s="10"/>
      <c r="D462" s="232">
        <v>8204</v>
      </c>
      <c r="E462" s="10">
        <v>290</v>
      </c>
      <c r="F462" s="10">
        <v>157</v>
      </c>
      <c r="G462" s="10">
        <v>124</v>
      </c>
      <c r="H462" s="10">
        <v>102</v>
      </c>
      <c r="I462" s="10">
        <v>103</v>
      </c>
      <c r="J462" s="10"/>
      <c r="K462" s="371"/>
      <c r="L462" s="372"/>
      <c r="M462" s="10">
        <v>43706.44</v>
      </c>
      <c r="N462" s="10">
        <v>23389.65</v>
      </c>
      <c r="O462" s="10">
        <v>10563.8</v>
      </c>
      <c r="P462" s="10">
        <v>12793.61</v>
      </c>
      <c r="Q462" s="10">
        <v>79785.69</v>
      </c>
      <c r="R462" s="10"/>
      <c r="S462" s="371"/>
      <c r="T462" s="372"/>
      <c r="U462" s="10">
        <v>135.31</v>
      </c>
      <c r="V462" s="10">
        <v>72.41</v>
      </c>
      <c r="W462" s="10">
        <v>33.86</v>
      </c>
      <c r="X462" s="10">
        <v>41.4</v>
      </c>
      <c r="Y462" s="10">
        <v>252.49</v>
      </c>
      <c r="Z462" s="10"/>
      <c r="AA462" s="197"/>
      <c r="AB462" s="10" t="s">
        <v>276</v>
      </c>
      <c r="AC462" s="10"/>
      <c r="AD462" s="232">
        <v>8204</v>
      </c>
      <c r="AE462" s="210">
        <v>1</v>
      </c>
      <c r="AF462" s="210">
        <v>1</v>
      </c>
      <c r="AG462" s="210"/>
      <c r="AH462" s="210"/>
      <c r="AI462" s="210"/>
      <c r="AJ462" s="210"/>
      <c r="AK462" s="371"/>
      <c r="AL462" s="372"/>
      <c r="AM462" s="210">
        <v>40.76</v>
      </c>
      <c r="AN462" s="210">
        <v>35.590000000000003</v>
      </c>
      <c r="AO462" s="210">
        <v>0</v>
      </c>
      <c r="AP462" s="210">
        <v>0</v>
      </c>
      <c r="AQ462" s="210">
        <v>0</v>
      </c>
      <c r="AR462" s="210"/>
      <c r="AS462" s="371"/>
      <c r="AT462" s="372"/>
      <c r="AU462" s="210">
        <v>40.76</v>
      </c>
      <c r="AV462" s="210">
        <v>35.590000000000003</v>
      </c>
      <c r="AW462" s="210">
        <v>0</v>
      </c>
      <c r="AX462" s="210">
        <v>0</v>
      </c>
      <c r="AY462" s="210">
        <v>0</v>
      </c>
      <c r="AZ462" s="210"/>
      <c r="BA462" s="197"/>
    </row>
    <row r="463" spans="1:53" x14ac:dyDescent="0.25">
      <c r="A463" s="197"/>
      <c r="B463" s="10" t="s">
        <v>262</v>
      </c>
      <c r="C463" s="10"/>
      <c r="D463" s="232">
        <v>8319</v>
      </c>
      <c r="E463" s="10">
        <v>107</v>
      </c>
      <c r="F463" s="10">
        <v>73</v>
      </c>
      <c r="G463" s="10">
        <v>58</v>
      </c>
      <c r="H463" s="10">
        <v>56</v>
      </c>
      <c r="I463" s="10">
        <v>48</v>
      </c>
      <c r="J463" s="10"/>
      <c r="K463" s="371"/>
      <c r="L463" s="372"/>
      <c r="M463" s="10">
        <v>16133.21</v>
      </c>
      <c r="N463" s="10">
        <v>9155.11</v>
      </c>
      <c r="O463" s="10">
        <v>7032.63</v>
      </c>
      <c r="P463" s="10">
        <v>9124.0499999999993</v>
      </c>
      <c r="Q463" s="10">
        <v>71833.45</v>
      </c>
      <c r="R463" s="10"/>
      <c r="S463" s="371"/>
      <c r="T463" s="372"/>
      <c r="U463" s="10">
        <v>134.44</v>
      </c>
      <c r="V463" s="10">
        <v>76.290000000000006</v>
      </c>
      <c r="W463" s="10">
        <v>60.63</v>
      </c>
      <c r="X463" s="10">
        <v>77.98</v>
      </c>
      <c r="Y463" s="10">
        <v>613.96</v>
      </c>
      <c r="Z463" s="10"/>
      <c r="AA463" s="197"/>
      <c r="AB463" s="10" t="s">
        <v>276</v>
      </c>
      <c r="AC463" s="10"/>
      <c r="AD463" s="232">
        <v>8251</v>
      </c>
      <c r="AE463" s="210">
        <v>7</v>
      </c>
      <c r="AF463" s="210">
        <v>6</v>
      </c>
      <c r="AG463" s="210">
        <v>5</v>
      </c>
      <c r="AH463" s="210">
        <v>2</v>
      </c>
      <c r="AI463" s="210">
        <v>2</v>
      </c>
      <c r="AJ463" s="210"/>
      <c r="AK463" s="371"/>
      <c r="AL463" s="372"/>
      <c r="AM463" s="210">
        <v>2713.36</v>
      </c>
      <c r="AN463" s="210">
        <v>1972.11</v>
      </c>
      <c r="AO463" s="210">
        <v>1890.13</v>
      </c>
      <c r="AP463" s="210">
        <v>686.19</v>
      </c>
      <c r="AQ463" s="210">
        <v>2446.41</v>
      </c>
      <c r="AR463" s="210"/>
      <c r="AS463" s="371"/>
      <c r="AT463" s="372"/>
      <c r="AU463" s="210">
        <v>387.62</v>
      </c>
      <c r="AV463" s="210">
        <v>281.73</v>
      </c>
      <c r="AW463" s="210">
        <v>270.02</v>
      </c>
      <c r="AX463" s="210">
        <v>98.03</v>
      </c>
      <c r="AY463" s="210">
        <v>349.49</v>
      </c>
      <c r="AZ463" s="210"/>
      <c r="BA463" s="197"/>
    </row>
    <row r="464" spans="1:53" x14ac:dyDescent="0.25">
      <c r="A464" s="197"/>
      <c r="B464" s="10" t="s">
        <v>262</v>
      </c>
      <c r="C464" s="10"/>
      <c r="D464" s="232">
        <v>8330</v>
      </c>
      <c r="E464" s="10">
        <v>2</v>
      </c>
      <c r="F464" s="10">
        <v>1</v>
      </c>
      <c r="G464" s="10">
        <v>1</v>
      </c>
      <c r="H464" s="10">
        <v>1</v>
      </c>
      <c r="I464" s="10">
        <v>1</v>
      </c>
      <c r="J464" s="10"/>
      <c r="K464" s="371"/>
      <c r="L464" s="372"/>
      <c r="M464" s="10">
        <v>506.28</v>
      </c>
      <c r="N464" s="10">
        <v>6.88</v>
      </c>
      <c r="O464" s="10">
        <v>5.83</v>
      </c>
      <c r="P464" s="10">
        <v>5.84</v>
      </c>
      <c r="Q464" s="10">
        <v>1290.45</v>
      </c>
      <c r="R464" s="10"/>
      <c r="S464" s="371"/>
      <c r="T464" s="372"/>
      <c r="U464" s="10">
        <v>253.14</v>
      </c>
      <c r="V464" s="10">
        <v>3.44</v>
      </c>
      <c r="W464" s="10">
        <v>2.92</v>
      </c>
      <c r="X464" s="10">
        <v>2.92</v>
      </c>
      <c r="Y464" s="10">
        <v>645.23</v>
      </c>
      <c r="Z464" s="10"/>
      <c r="AA464" s="197"/>
      <c r="AB464" s="10" t="s">
        <v>278</v>
      </c>
      <c r="AC464" s="10"/>
      <c r="AD464" s="232">
        <v>8037</v>
      </c>
      <c r="AE464" s="210">
        <v>23</v>
      </c>
      <c r="AF464" s="210">
        <v>7</v>
      </c>
      <c r="AG464" s="210">
        <v>4</v>
      </c>
      <c r="AH464" s="210">
        <v>5</v>
      </c>
      <c r="AI464" s="210">
        <v>7</v>
      </c>
      <c r="AJ464" s="210"/>
      <c r="AK464" s="371"/>
      <c r="AL464" s="372"/>
      <c r="AM464" s="210">
        <v>28689.84</v>
      </c>
      <c r="AN464" s="210">
        <v>6080.9</v>
      </c>
      <c r="AO464" s="210">
        <v>209.18</v>
      </c>
      <c r="AP464" s="210">
        <v>944.9</v>
      </c>
      <c r="AQ464" s="210">
        <v>20337</v>
      </c>
      <c r="AR464" s="210"/>
      <c r="AS464" s="371"/>
      <c r="AT464" s="372"/>
      <c r="AU464" s="210">
        <v>1147.5899999999999</v>
      </c>
      <c r="AV464" s="210">
        <v>243.24</v>
      </c>
      <c r="AW464" s="210">
        <v>8.3699999999999992</v>
      </c>
      <c r="AX464" s="210">
        <v>39.369999999999997</v>
      </c>
      <c r="AY464" s="210">
        <v>847.38</v>
      </c>
      <c r="AZ464" s="210"/>
      <c r="BA464" s="197"/>
    </row>
    <row r="465" spans="1:53" x14ac:dyDescent="0.25">
      <c r="A465" s="197"/>
      <c r="B465" s="10" t="s">
        <v>718</v>
      </c>
      <c r="C465" s="10"/>
      <c r="D465" s="232">
        <v>8330</v>
      </c>
      <c r="E465" s="10">
        <v>1</v>
      </c>
      <c r="F465" s="10"/>
      <c r="G465" s="10">
        <v>1</v>
      </c>
      <c r="H465" s="10">
        <v>1</v>
      </c>
      <c r="I465" s="10"/>
      <c r="J465" s="10"/>
      <c r="K465" s="371"/>
      <c r="L465" s="372"/>
      <c r="M465" s="10">
        <v>725.38</v>
      </c>
      <c r="N465" s="10">
        <v>0</v>
      </c>
      <c r="O465" s="10">
        <v>311.73</v>
      </c>
      <c r="P465" s="10">
        <v>763.14</v>
      </c>
      <c r="Q465" s="10">
        <v>0</v>
      </c>
      <c r="R465" s="10"/>
      <c r="S465" s="371"/>
      <c r="T465" s="372"/>
      <c r="U465" s="10">
        <v>725.38</v>
      </c>
      <c r="V465" s="10">
        <v>0</v>
      </c>
      <c r="W465" s="10">
        <v>311.73</v>
      </c>
      <c r="X465" s="10">
        <v>763.14</v>
      </c>
      <c r="Y465" s="10">
        <v>0</v>
      </c>
      <c r="Z465" s="10"/>
      <c r="AA465" s="197"/>
      <c r="AB465" s="10" t="s">
        <v>280</v>
      </c>
      <c r="AC465" s="10"/>
      <c r="AD465" s="232">
        <v>8321</v>
      </c>
      <c r="AE465" s="210">
        <v>5</v>
      </c>
      <c r="AF465" s="210">
        <v>4</v>
      </c>
      <c r="AG465" s="210">
        <v>2</v>
      </c>
      <c r="AH465" s="210">
        <v>2</v>
      </c>
      <c r="AI465" s="210">
        <v>1</v>
      </c>
      <c r="AJ465" s="210"/>
      <c r="AK465" s="371"/>
      <c r="AL465" s="372"/>
      <c r="AM465" s="210">
        <v>3699.9</v>
      </c>
      <c r="AN465" s="210">
        <v>420.02</v>
      </c>
      <c r="AO465" s="210">
        <v>73.77</v>
      </c>
      <c r="AP465" s="210">
        <v>101.89</v>
      </c>
      <c r="AQ465" s="210">
        <v>37.39</v>
      </c>
      <c r="AR465" s="210"/>
      <c r="AS465" s="371"/>
      <c r="AT465" s="372"/>
      <c r="AU465" s="210">
        <v>739.98</v>
      </c>
      <c r="AV465" s="210">
        <v>84</v>
      </c>
      <c r="AW465" s="210">
        <v>18.440000000000001</v>
      </c>
      <c r="AX465" s="210">
        <v>25.47</v>
      </c>
      <c r="AY465" s="210">
        <v>9.35</v>
      </c>
      <c r="AZ465" s="210"/>
      <c r="BA465" s="197"/>
    </row>
    <row r="466" spans="1:53" x14ac:dyDescent="0.25">
      <c r="A466" s="197"/>
      <c r="B466" s="10" t="s">
        <v>662</v>
      </c>
      <c r="C466" s="10"/>
      <c r="D466" s="232">
        <v>8319</v>
      </c>
      <c r="E466" s="10">
        <v>2</v>
      </c>
      <c r="F466" s="10">
        <v>2</v>
      </c>
      <c r="G466" s="10">
        <v>2</v>
      </c>
      <c r="H466" s="10">
        <v>2</v>
      </c>
      <c r="I466" s="10">
        <v>1</v>
      </c>
      <c r="J466" s="10"/>
      <c r="K466" s="371"/>
      <c r="L466" s="372"/>
      <c r="M466" s="10">
        <v>304.06</v>
      </c>
      <c r="N466" s="10">
        <v>299.29000000000002</v>
      </c>
      <c r="O466" s="10">
        <v>111.02</v>
      </c>
      <c r="P466" s="10">
        <v>137.18</v>
      </c>
      <c r="Q466" s="10">
        <v>462.55</v>
      </c>
      <c r="R466" s="10"/>
      <c r="S466" s="371"/>
      <c r="T466" s="372"/>
      <c r="U466" s="10">
        <v>152.03</v>
      </c>
      <c r="V466" s="10">
        <v>149.65</v>
      </c>
      <c r="W466" s="10">
        <v>55.51</v>
      </c>
      <c r="X466" s="10">
        <v>68.59</v>
      </c>
      <c r="Y466" s="10">
        <v>462.55</v>
      </c>
      <c r="Z466" s="10"/>
      <c r="AA466" s="197"/>
      <c r="AB466" s="10" t="s">
        <v>285</v>
      </c>
      <c r="AC466" s="10"/>
      <c r="AD466" s="232">
        <v>8322</v>
      </c>
      <c r="AE466" s="210">
        <v>103</v>
      </c>
      <c r="AF466" s="210">
        <v>66</v>
      </c>
      <c r="AG466" s="210">
        <v>44</v>
      </c>
      <c r="AH466" s="210">
        <v>31</v>
      </c>
      <c r="AI466" s="210">
        <v>27</v>
      </c>
      <c r="AJ466" s="210"/>
      <c r="AK466" s="371"/>
      <c r="AL466" s="372"/>
      <c r="AM466" s="210">
        <v>36502.67</v>
      </c>
      <c r="AN466" s="210">
        <v>22296.29</v>
      </c>
      <c r="AO466" s="210">
        <v>6886.3</v>
      </c>
      <c r="AP466" s="210">
        <v>988.12</v>
      </c>
      <c r="AQ466" s="210">
        <v>17841.060000000001</v>
      </c>
      <c r="AR466" s="210"/>
      <c r="AS466" s="371"/>
      <c r="AT466" s="372"/>
      <c r="AU466" s="210">
        <v>341.15</v>
      </c>
      <c r="AV466" s="210">
        <v>208.38</v>
      </c>
      <c r="AW466" s="210">
        <v>68.86</v>
      </c>
      <c r="AX466" s="210">
        <v>9.7799999999999994</v>
      </c>
      <c r="AY466" s="210">
        <v>173.21</v>
      </c>
      <c r="AZ466" s="210"/>
      <c r="BA466" s="197"/>
    </row>
    <row r="467" spans="1:53" x14ac:dyDescent="0.25">
      <c r="A467" s="197"/>
      <c r="B467" s="10" t="s">
        <v>264</v>
      </c>
      <c r="C467" s="10"/>
      <c r="D467" s="232">
        <v>8025</v>
      </c>
      <c r="E467" s="10">
        <v>22</v>
      </c>
      <c r="F467" s="10">
        <v>10</v>
      </c>
      <c r="G467" s="10">
        <v>6</v>
      </c>
      <c r="H467" s="10">
        <v>7</v>
      </c>
      <c r="I467" s="10">
        <v>6</v>
      </c>
      <c r="J467" s="10"/>
      <c r="K467" s="371"/>
      <c r="L467" s="372"/>
      <c r="M467" s="10">
        <v>4614.99</v>
      </c>
      <c r="N467" s="10">
        <v>1582.81</v>
      </c>
      <c r="O467" s="10">
        <v>1440.38</v>
      </c>
      <c r="P467" s="10">
        <v>1388.56</v>
      </c>
      <c r="Q467" s="10">
        <v>8191.82</v>
      </c>
      <c r="R467" s="10"/>
      <c r="S467" s="371"/>
      <c r="T467" s="372"/>
      <c r="U467" s="10">
        <v>192.29</v>
      </c>
      <c r="V467" s="10">
        <v>65.95</v>
      </c>
      <c r="W467" s="10">
        <v>65.47</v>
      </c>
      <c r="X467" s="10">
        <v>60.37</v>
      </c>
      <c r="Y467" s="10">
        <v>356.17</v>
      </c>
      <c r="Z467" s="10"/>
      <c r="AA467" s="197"/>
      <c r="AB467" s="10" t="s">
        <v>285</v>
      </c>
      <c r="AC467" s="10"/>
      <c r="AD467" s="232">
        <v>8332</v>
      </c>
      <c r="AE467" s="210">
        <v>1</v>
      </c>
      <c r="AF467" s="210">
        <v>1</v>
      </c>
      <c r="AG467" s="210">
        <v>1</v>
      </c>
      <c r="AH467" s="210">
        <v>1</v>
      </c>
      <c r="AI467" s="210">
        <v>1</v>
      </c>
      <c r="AJ467" s="210"/>
      <c r="AK467" s="371"/>
      <c r="AL467" s="372"/>
      <c r="AM467" s="210">
        <v>243.92</v>
      </c>
      <c r="AN467" s="210">
        <v>301.18</v>
      </c>
      <c r="AO467" s="210">
        <v>241.2</v>
      </c>
      <c r="AP467" s="210">
        <v>626.41999999999996</v>
      </c>
      <c r="AQ467" s="210">
        <v>3622.17</v>
      </c>
      <c r="AR467" s="210"/>
      <c r="AS467" s="371"/>
      <c r="AT467" s="372"/>
      <c r="AU467" s="210">
        <v>243.92</v>
      </c>
      <c r="AV467" s="210">
        <v>301.18</v>
      </c>
      <c r="AW467" s="210">
        <v>241.2</v>
      </c>
      <c r="AX467" s="210">
        <v>626.41999999999996</v>
      </c>
      <c r="AY467" s="210">
        <v>3622.17</v>
      </c>
      <c r="AZ467" s="210"/>
      <c r="BA467" s="197"/>
    </row>
    <row r="468" spans="1:53" x14ac:dyDescent="0.25">
      <c r="A468" s="197"/>
      <c r="B468" s="10" t="s">
        <v>266</v>
      </c>
      <c r="C468" s="10"/>
      <c r="D468" s="232">
        <v>7004</v>
      </c>
      <c r="E468" s="10">
        <v>1</v>
      </c>
      <c r="F468" s="10">
        <v>1</v>
      </c>
      <c r="G468" s="10"/>
      <c r="H468" s="10"/>
      <c r="I468" s="10"/>
      <c r="J468" s="10"/>
      <c r="K468" s="371"/>
      <c r="L468" s="372"/>
      <c r="M468" s="10">
        <v>159.63</v>
      </c>
      <c r="N468" s="10">
        <v>28.35</v>
      </c>
      <c r="O468" s="10">
        <v>0</v>
      </c>
      <c r="P468" s="10">
        <v>0</v>
      </c>
      <c r="Q468" s="10">
        <v>0</v>
      </c>
      <c r="R468" s="10"/>
      <c r="S468" s="371"/>
      <c r="T468" s="372"/>
      <c r="U468" s="10">
        <v>159.63</v>
      </c>
      <c r="V468" s="10">
        <v>28.35</v>
      </c>
      <c r="W468" s="10">
        <v>0</v>
      </c>
      <c r="X468" s="10">
        <v>0</v>
      </c>
      <c r="Y468" s="10">
        <v>0</v>
      </c>
      <c r="Z468" s="10"/>
      <c r="AA468" s="197"/>
      <c r="AB468" s="10" t="s">
        <v>285</v>
      </c>
      <c r="AC468" s="10"/>
      <c r="AD468" s="232">
        <v>8344</v>
      </c>
      <c r="AE468" s="210">
        <v>1</v>
      </c>
      <c r="AF468" s="210">
        <v>1</v>
      </c>
      <c r="AG468" s="210">
        <v>1</v>
      </c>
      <c r="AH468" s="210">
        <v>1</v>
      </c>
      <c r="AI468" s="210">
        <v>1</v>
      </c>
      <c r="AJ468" s="210"/>
      <c r="AK468" s="371"/>
      <c r="AL468" s="372"/>
      <c r="AM468" s="210">
        <v>103.36</v>
      </c>
      <c r="AN468" s="210">
        <v>108.71</v>
      </c>
      <c r="AO468" s="210">
        <v>76.459999999999994</v>
      </c>
      <c r="AP468" s="210">
        <v>67.989999999999995</v>
      </c>
      <c r="AQ468" s="210">
        <v>523.42999999999995</v>
      </c>
      <c r="AR468" s="210"/>
      <c r="AS468" s="371"/>
      <c r="AT468" s="372"/>
      <c r="AU468" s="210">
        <v>103.36</v>
      </c>
      <c r="AV468" s="210">
        <v>108.71</v>
      </c>
      <c r="AW468" s="210">
        <v>76.459999999999994</v>
      </c>
      <c r="AX468" s="210">
        <v>67.989999999999995</v>
      </c>
      <c r="AY468" s="210">
        <v>523.42999999999995</v>
      </c>
      <c r="AZ468" s="210"/>
      <c r="BA468" s="197"/>
    </row>
    <row r="469" spans="1:53" x14ac:dyDescent="0.25">
      <c r="A469" s="197"/>
      <c r="B469" s="10" t="s">
        <v>266</v>
      </c>
      <c r="C469" s="10"/>
      <c r="D469" s="232">
        <v>8302</v>
      </c>
      <c r="E469" s="10">
        <v>31</v>
      </c>
      <c r="F469" s="10">
        <v>25</v>
      </c>
      <c r="G469" s="10">
        <v>19</v>
      </c>
      <c r="H469" s="10">
        <v>17</v>
      </c>
      <c r="I469" s="10">
        <v>19</v>
      </c>
      <c r="J469" s="10"/>
      <c r="K469" s="371"/>
      <c r="L469" s="372"/>
      <c r="M469" s="10">
        <v>5246.47</v>
      </c>
      <c r="N469" s="10">
        <v>5040.68</v>
      </c>
      <c r="O469" s="10">
        <v>3064.89</v>
      </c>
      <c r="P469" s="10">
        <v>4850.47</v>
      </c>
      <c r="Q469" s="10">
        <v>25474.23</v>
      </c>
      <c r="R469" s="10"/>
      <c r="S469" s="371"/>
      <c r="T469" s="372"/>
      <c r="U469" s="10">
        <v>138.07</v>
      </c>
      <c r="V469" s="10">
        <v>132.65</v>
      </c>
      <c r="W469" s="10">
        <v>80.66</v>
      </c>
      <c r="X469" s="10">
        <v>131.09</v>
      </c>
      <c r="Y469" s="10">
        <v>688.49</v>
      </c>
      <c r="Z469" s="10"/>
      <c r="AA469" s="197"/>
      <c r="AB469" s="10" t="s">
        <v>287</v>
      </c>
      <c r="AC469" s="10"/>
      <c r="AD469" s="232">
        <v>8201</v>
      </c>
      <c r="AE469" s="210">
        <v>1</v>
      </c>
      <c r="AF469" s="210"/>
      <c r="AG469" s="210"/>
      <c r="AH469" s="210"/>
      <c r="AI469" s="210"/>
      <c r="AJ469" s="210"/>
      <c r="AK469" s="371"/>
      <c r="AL469" s="372"/>
      <c r="AM469" s="210">
        <v>985.65</v>
      </c>
      <c r="AN469" s="210">
        <v>0</v>
      </c>
      <c r="AO469" s="210">
        <v>0</v>
      </c>
      <c r="AP469" s="210">
        <v>0</v>
      </c>
      <c r="AQ469" s="210">
        <v>0</v>
      </c>
      <c r="AR469" s="210"/>
      <c r="AS469" s="371"/>
      <c r="AT469" s="372"/>
      <c r="AU469" s="210">
        <v>985.65</v>
      </c>
      <c r="AV469" s="210">
        <v>0</v>
      </c>
      <c r="AW469" s="210">
        <v>0</v>
      </c>
      <c r="AX469" s="210">
        <v>0</v>
      </c>
      <c r="AY469" s="210">
        <v>0</v>
      </c>
      <c r="AZ469" s="210"/>
      <c r="BA469" s="197"/>
    </row>
    <row r="470" spans="1:53" x14ac:dyDescent="0.25">
      <c r="A470" s="197"/>
      <c r="B470" s="10" t="s">
        <v>266</v>
      </c>
      <c r="C470" s="10"/>
      <c r="D470" s="232">
        <v>8320</v>
      </c>
      <c r="E470" s="10">
        <v>2</v>
      </c>
      <c r="F470" s="10">
        <v>2</v>
      </c>
      <c r="G470" s="10">
        <v>2</v>
      </c>
      <c r="H470" s="10">
        <v>2</v>
      </c>
      <c r="I470" s="10">
        <v>2</v>
      </c>
      <c r="J470" s="10"/>
      <c r="K470" s="371"/>
      <c r="L470" s="372"/>
      <c r="M470" s="10">
        <v>398.08</v>
      </c>
      <c r="N470" s="10">
        <v>271.05</v>
      </c>
      <c r="O470" s="10">
        <v>189.43</v>
      </c>
      <c r="P470" s="10">
        <v>428.49</v>
      </c>
      <c r="Q470" s="10">
        <v>236.8</v>
      </c>
      <c r="R470" s="10"/>
      <c r="S470" s="371"/>
      <c r="T470" s="372"/>
      <c r="U470" s="10">
        <v>199.04</v>
      </c>
      <c r="V470" s="10">
        <v>135.53</v>
      </c>
      <c r="W470" s="10">
        <v>94.72</v>
      </c>
      <c r="X470" s="10">
        <v>214.25</v>
      </c>
      <c r="Y470" s="10">
        <v>118.4</v>
      </c>
      <c r="Z470" s="10"/>
      <c r="AA470" s="197"/>
      <c r="AB470" s="10" t="s">
        <v>287</v>
      </c>
      <c r="AC470" s="10"/>
      <c r="AD470" s="232">
        <v>8205</v>
      </c>
      <c r="AE470" s="210">
        <v>11</v>
      </c>
      <c r="AF470" s="210">
        <v>6</v>
      </c>
      <c r="AG470" s="210">
        <v>7</v>
      </c>
      <c r="AH470" s="210">
        <v>3</v>
      </c>
      <c r="AI470" s="210">
        <v>3</v>
      </c>
      <c r="AJ470" s="210"/>
      <c r="AK470" s="371"/>
      <c r="AL470" s="372"/>
      <c r="AM470" s="210">
        <v>1524.22</v>
      </c>
      <c r="AN470" s="210">
        <v>1123.95</v>
      </c>
      <c r="AO470" s="210">
        <v>562.6</v>
      </c>
      <c r="AP470" s="210">
        <v>371.05</v>
      </c>
      <c r="AQ470" s="210">
        <v>3483.19</v>
      </c>
      <c r="AR470" s="210"/>
      <c r="AS470" s="371"/>
      <c r="AT470" s="372"/>
      <c r="AU470" s="210">
        <v>138.57</v>
      </c>
      <c r="AV470" s="210">
        <v>102.18</v>
      </c>
      <c r="AW470" s="210">
        <v>62.51</v>
      </c>
      <c r="AX470" s="210">
        <v>53.01</v>
      </c>
      <c r="AY470" s="210">
        <v>435.4</v>
      </c>
      <c r="AZ470" s="210"/>
      <c r="BA470" s="197"/>
    </row>
    <row r="471" spans="1:53" x14ac:dyDescent="0.25">
      <c r="A471" s="197"/>
      <c r="B471" s="10" t="s">
        <v>269</v>
      </c>
      <c r="C471" s="10"/>
      <c r="D471" s="232">
        <v>8320</v>
      </c>
      <c r="E471" s="10">
        <v>51</v>
      </c>
      <c r="F471" s="10">
        <v>40</v>
      </c>
      <c r="G471" s="10">
        <v>31</v>
      </c>
      <c r="H471" s="10">
        <v>29</v>
      </c>
      <c r="I471" s="10">
        <v>35</v>
      </c>
      <c r="J471" s="10"/>
      <c r="K471" s="371"/>
      <c r="L471" s="372"/>
      <c r="M471" s="10">
        <v>11844.83</v>
      </c>
      <c r="N471" s="10">
        <v>7823.51</v>
      </c>
      <c r="O471" s="10">
        <v>4402.07</v>
      </c>
      <c r="P471" s="10">
        <v>5970.71</v>
      </c>
      <c r="Q471" s="10">
        <v>54819.69</v>
      </c>
      <c r="R471" s="10"/>
      <c r="S471" s="371"/>
      <c r="T471" s="372"/>
      <c r="U471" s="10">
        <v>174.19</v>
      </c>
      <c r="V471" s="10">
        <v>115.05</v>
      </c>
      <c r="W471" s="10">
        <v>77.23</v>
      </c>
      <c r="X471" s="10">
        <v>91.86</v>
      </c>
      <c r="Y471" s="10">
        <v>843.38</v>
      </c>
      <c r="Z471" s="10"/>
      <c r="AA471" s="197"/>
      <c r="AB471" s="10" t="s">
        <v>719</v>
      </c>
      <c r="AC471" s="10"/>
      <c r="AD471" s="232">
        <v>8205</v>
      </c>
      <c r="AE471" s="210"/>
      <c r="AF471" s="210">
        <v>1</v>
      </c>
      <c r="AG471" s="210"/>
      <c r="AH471" s="210"/>
      <c r="AI471" s="210"/>
      <c r="AJ471" s="210"/>
      <c r="AK471" s="371"/>
      <c r="AL471" s="372"/>
      <c r="AM471" s="210">
        <v>0</v>
      </c>
      <c r="AN471" s="210">
        <v>3.46</v>
      </c>
      <c r="AO471" s="210">
        <v>0</v>
      </c>
      <c r="AP471" s="210">
        <v>0</v>
      </c>
      <c r="AQ471" s="210">
        <v>0</v>
      </c>
      <c r="AR471" s="210"/>
      <c r="AS471" s="371"/>
      <c r="AT471" s="372"/>
      <c r="AU471" s="210">
        <v>0</v>
      </c>
      <c r="AV471" s="210">
        <v>3.46</v>
      </c>
      <c r="AW471" s="210">
        <v>0</v>
      </c>
      <c r="AX471" s="210">
        <v>0</v>
      </c>
      <c r="AY471" s="210">
        <v>0</v>
      </c>
      <c r="AZ471" s="210"/>
      <c r="BA471" s="197"/>
    </row>
    <row r="472" spans="1:53" x14ac:dyDescent="0.25">
      <c r="A472" s="197"/>
      <c r="B472" s="10" t="s">
        <v>270</v>
      </c>
      <c r="C472" s="10"/>
      <c r="D472" s="232">
        <v>8080</v>
      </c>
      <c r="E472" s="10">
        <v>1</v>
      </c>
      <c r="F472" s="10"/>
      <c r="G472" s="10"/>
      <c r="H472" s="10"/>
      <c r="I472" s="10"/>
      <c r="J472" s="10"/>
      <c r="K472" s="371"/>
      <c r="L472" s="372"/>
      <c r="M472" s="10">
        <v>22.83</v>
      </c>
      <c r="N472" s="10">
        <v>0</v>
      </c>
      <c r="O472" s="10">
        <v>0</v>
      </c>
      <c r="P472" s="10">
        <v>0</v>
      </c>
      <c r="Q472" s="10">
        <v>0</v>
      </c>
      <c r="R472" s="10"/>
      <c r="S472" s="371"/>
      <c r="T472" s="372"/>
      <c r="U472" s="10">
        <v>22.83</v>
      </c>
      <c r="V472" s="10">
        <v>0</v>
      </c>
      <c r="W472" s="10">
        <v>0</v>
      </c>
      <c r="X472" s="10">
        <v>0</v>
      </c>
      <c r="Y472" s="10">
        <v>0</v>
      </c>
      <c r="Z472" s="10"/>
      <c r="AA472" s="197"/>
      <c r="AB472" s="10" t="s">
        <v>292</v>
      </c>
      <c r="AC472" s="10"/>
      <c r="AD472" s="232">
        <v>8215</v>
      </c>
      <c r="AE472" s="210">
        <v>23</v>
      </c>
      <c r="AF472" s="210">
        <v>9</v>
      </c>
      <c r="AG472" s="210">
        <v>6</v>
      </c>
      <c r="AH472" s="210">
        <v>6</v>
      </c>
      <c r="AI472" s="210">
        <v>7</v>
      </c>
      <c r="AJ472" s="210"/>
      <c r="AK472" s="371"/>
      <c r="AL472" s="372"/>
      <c r="AM472" s="210">
        <v>4545.55</v>
      </c>
      <c r="AN472" s="210">
        <v>337.81</v>
      </c>
      <c r="AO472" s="210">
        <v>253.78</v>
      </c>
      <c r="AP472" s="210">
        <v>211.18</v>
      </c>
      <c r="AQ472" s="210">
        <v>4129.3900000000003</v>
      </c>
      <c r="AR472" s="210"/>
      <c r="AS472" s="371"/>
      <c r="AT472" s="372"/>
      <c r="AU472" s="210">
        <v>181.82</v>
      </c>
      <c r="AV472" s="210">
        <v>13.51</v>
      </c>
      <c r="AW472" s="210">
        <v>11.54</v>
      </c>
      <c r="AX472" s="210">
        <v>9.6</v>
      </c>
      <c r="AY472" s="210">
        <v>179.54</v>
      </c>
      <c r="AZ472" s="210"/>
      <c r="BA472" s="197"/>
    </row>
    <row r="473" spans="1:53" x14ac:dyDescent="0.25">
      <c r="A473" s="197"/>
      <c r="B473" s="10" t="s">
        <v>271</v>
      </c>
      <c r="C473" s="10"/>
      <c r="D473" s="232">
        <v>8232</v>
      </c>
      <c r="E473" s="10">
        <v>4</v>
      </c>
      <c r="F473" s="10">
        <v>3</v>
      </c>
      <c r="G473" s="10">
        <v>3</v>
      </c>
      <c r="H473" s="10">
        <v>3</v>
      </c>
      <c r="I473" s="10">
        <v>3</v>
      </c>
      <c r="J473" s="10"/>
      <c r="K473" s="371"/>
      <c r="L473" s="372"/>
      <c r="M473" s="10">
        <v>829.49</v>
      </c>
      <c r="N473" s="10">
        <v>996.28</v>
      </c>
      <c r="O473" s="10">
        <v>556.89</v>
      </c>
      <c r="P473" s="10">
        <v>395.11</v>
      </c>
      <c r="Q473" s="10">
        <v>2072.3000000000002</v>
      </c>
      <c r="R473" s="10"/>
      <c r="S473" s="371"/>
      <c r="T473" s="372"/>
      <c r="U473" s="10">
        <v>165.9</v>
      </c>
      <c r="V473" s="10">
        <v>199.26</v>
      </c>
      <c r="W473" s="10">
        <v>111.38</v>
      </c>
      <c r="X473" s="10">
        <v>98.78</v>
      </c>
      <c r="Y473" s="10">
        <v>414.46</v>
      </c>
      <c r="Z473" s="10"/>
      <c r="AA473" s="197"/>
      <c r="AB473" s="10" t="s">
        <v>293</v>
      </c>
      <c r="AC473" s="10"/>
      <c r="AD473" s="232">
        <v>8026</v>
      </c>
      <c r="AE473" s="210">
        <v>37</v>
      </c>
      <c r="AF473" s="210">
        <v>18</v>
      </c>
      <c r="AG473" s="210">
        <v>10</v>
      </c>
      <c r="AH473" s="210">
        <v>8</v>
      </c>
      <c r="AI473" s="210">
        <v>5</v>
      </c>
      <c r="AJ473" s="210"/>
      <c r="AK473" s="371"/>
      <c r="AL473" s="372"/>
      <c r="AM473" s="210">
        <v>15303.49</v>
      </c>
      <c r="AN473" s="210">
        <v>10370.08</v>
      </c>
      <c r="AO473" s="210">
        <v>6951.11</v>
      </c>
      <c r="AP473" s="210">
        <v>3786.1</v>
      </c>
      <c r="AQ473" s="210">
        <v>7097.13</v>
      </c>
      <c r="AR473" s="210"/>
      <c r="AS473" s="371"/>
      <c r="AT473" s="372"/>
      <c r="AU473" s="210">
        <v>402.72</v>
      </c>
      <c r="AV473" s="210">
        <v>272.89999999999998</v>
      </c>
      <c r="AW473" s="210">
        <v>193.09</v>
      </c>
      <c r="AX473" s="210">
        <v>108.17</v>
      </c>
      <c r="AY473" s="210">
        <v>197.14</v>
      </c>
      <c r="AZ473" s="210"/>
      <c r="BA473" s="197"/>
    </row>
    <row r="474" spans="1:53" x14ac:dyDescent="0.25">
      <c r="A474" s="197"/>
      <c r="B474" s="10" t="s">
        <v>274</v>
      </c>
      <c r="C474" s="10"/>
      <c r="D474" s="232">
        <v>7405</v>
      </c>
      <c r="E474" s="10">
        <v>5</v>
      </c>
      <c r="F474" s="10">
        <v>2</v>
      </c>
      <c r="G474" s="10"/>
      <c r="H474" s="10">
        <v>1</v>
      </c>
      <c r="I474" s="10"/>
      <c r="J474" s="10"/>
      <c r="K474" s="371"/>
      <c r="L474" s="372"/>
      <c r="M474" s="10">
        <v>992.19</v>
      </c>
      <c r="N474" s="10">
        <v>476.65</v>
      </c>
      <c r="O474" s="10">
        <v>0</v>
      </c>
      <c r="P474" s="10">
        <v>53.44</v>
      </c>
      <c r="Q474" s="10">
        <v>0</v>
      </c>
      <c r="R474" s="10"/>
      <c r="S474" s="371"/>
      <c r="T474" s="372"/>
      <c r="U474" s="10">
        <v>165.37</v>
      </c>
      <c r="V474" s="10">
        <v>79.44</v>
      </c>
      <c r="W474" s="10">
        <v>0</v>
      </c>
      <c r="X474" s="10">
        <v>8.91</v>
      </c>
      <c r="Y474" s="10">
        <v>0</v>
      </c>
      <c r="Z474" s="10"/>
      <c r="AA474" s="197"/>
      <c r="AB474" s="10" t="s">
        <v>295</v>
      </c>
      <c r="AC474" s="10"/>
      <c r="AD474" s="232">
        <v>8027</v>
      </c>
      <c r="AE474" s="210">
        <v>27</v>
      </c>
      <c r="AF474" s="210">
        <v>12</v>
      </c>
      <c r="AG474" s="210">
        <v>6</v>
      </c>
      <c r="AH474" s="210">
        <v>6</v>
      </c>
      <c r="AI474" s="210">
        <v>5</v>
      </c>
      <c r="AJ474" s="210"/>
      <c r="AK474" s="371"/>
      <c r="AL474" s="372"/>
      <c r="AM474" s="210">
        <v>231918.61</v>
      </c>
      <c r="AN474" s="210">
        <v>1043.1600000000001</v>
      </c>
      <c r="AO474" s="210">
        <v>646.78</v>
      </c>
      <c r="AP474" s="210">
        <v>261.63</v>
      </c>
      <c r="AQ474" s="210">
        <v>1657.23</v>
      </c>
      <c r="AR474" s="210"/>
      <c r="AS474" s="371"/>
      <c r="AT474" s="372"/>
      <c r="AU474" s="210">
        <v>8282.81</v>
      </c>
      <c r="AV474" s="210">
        <v>37.26</v>
      </c>
      <c r="AW474" s="210">
        <v>24.88</v>
      </c>
      <c r="AX474" s="210">
        <v>9.69</v>
      </c>
      <c r="AY474" s="210">
        <v>63.74</v>
      </c>
      <c r="AZ474" s="210"/>
      <c r="BA474" s="197"/>
    </row>
    <row r="475" spans="1:53" x14ac:dyDescent="0.25">
      <c r="A475" s="197"/>
      <c r="B475" s="10" t="s">
        <v>275</v>
      </c>
      <c r="C475" s="10"/>
      <c r="D475" s="232">
        <v>8343</v>
      </c>
      <c r="E475" s="10">
        <v>15</v>
      </c>
      <c r="F475" s="10">
        <v>9</v>
      </c>
      <c r="G475" s="10">
        <v>10</v>
      </c>
      <c r="H475" s="10">
        <v>8</v>
      </c>
      <c r="I475" s="10">
        <v>8</v>
      </c>
      <c r="J475" s="10"/>
      <c r="K475" s="371"/>
      <c r="L475" s="372"/>
      <c r="M475" s="10">
        <v>3692.43</v>
      </c>
      <c r="N475" s="10">
        <v>2087.5300000000002</v>
      </c>
      <c r="O475" s="10">
        <v>1543.3</v>
      </c>
      <c r="P475" s="10">
        <v>1251.75</v>
      </c>
      <c r="Q475" s="10">
        <v>27526.7</v>
      </c>
      <c r="R475" s="10"/>
      <c r="S475" s="371"/>
      <c r="T475" s="372"/>
      <c r="U475" s="10">
        <v>246.16</v>
      </c>
      <c r="V475" s="10">
        <v>139.16999999999999</v>
      </c>
      <c r="W475" s="10">
        <v>102.89</v>
      </c>
      <c r="X475" s="10">
        <v>83.45</v>
      </c>
      <c r="Y475" s="10">
        <v>1835.11</v>
      </c>
      <c r="Z475" s="10"/>
      <c r="AA475" s="197"/>
      <c r="AB475" s="10" t="s">
        <v>297</v>
      </c>
      <c r="AC475" s="10"/>
      <c r="AD475" s="232">
        <v>2028</v>
      </c>
      <c r="AE475" s="210">
        <v>1</v>
      </c>
      <c r="AF475" s="210">
        <v>1</v>
      </c>
      <c r="AG475" s="210"/>
      <c r="AH475" s="210"/>
      <c r="AI475" s="210"/>
      <c r="AJ475" s="210"/>
      <c r="AK475" s="371"/>
      <c r="AL475" s="372"/>
      <c r="AM475" s="210">
        <v>85.22</v>
      </c>
      <c r="AN475" s="210">
        <v>0.03</v>
      </c>
      <c r="AO475" s="210">
        <v>0</v>
      </c>
      <c r="AP475" s="210">
        <v>0</v>
      </c>
      <c r="AQ475" s="210">
        <v>0</v>
      </c>
      <c r="AR475" s="210"/>
      <c r="AS475" s="371"/>
      <c r="AT475" s="372"/>
      <c r="AU475" s="210">
        <v>85.22</v>
      </c>
      <c r="AV475" s="210">
        <v>0.03</v>
      </c>
      <c r="AW475" s="210">
        <v>0</v>
      </c>
      <c r="AX475" s="210">
        <v>0</v>
      </c>
      <c r="AY475" s="210">
        <v>0</v>
      </c>
      <c r="AZ475" s="210"/>
      <c r="BA475" s="197"/>
    </row>
    <row r="476" spans="1:53" x14ac:dyDescent="0.25">
      <c r="A476" s="197"/>
      <c r="B476" s="10" t="s">
        <v>276</v>
      </c>
      <c r="C476" s="10"/>
      <c r="D476" s="232">
        <v>8204</v>
      </c>
      <c r="E476" s="10">
        <v>93</v>
      </c>
      <c r="F476" s="10">
        <v>59</v>
      </c>
      <c r="G476" s="10">
        <v>38</v>
      </c>
      <c r="H476" s="10">
        <v>24</v>
      </c>
      <c r="I476" s="10">
        <v>31</v>
      </c>
      <c r="J476" s="10"/>
      <c r="K476" s="371"/>
      <c r="L476" s="372"/>
      <c r="M476" s="10">
        <v>33747.11</v>
      </c>
      <c r="N476" s="10">
        <v>13075.78</v>
      </c>
      <c r="O476" s="10">
        <v>5604.86</v>
      </c>
      <c r="P476" s="10">
        <v>4084.58</v>
      </c>
      <c r="Q476" s="10">
        <v>21587.279999999999</v>
      </c>
      <c r="R476" s="10"/>
      <c r="S476" s="371"/>
      <c r="T476" s="372"/>
      <c r="U476" s="10">
        <v>321.39999999999998</v>
      </c>
      <c r="V476" s="10">
        <v>124.53</v>
      </c>
      <c r="W476" s="10">
        <v>56.61</v>
      </c>
      <c r="X476" s="10">
        <v>41.68</v>
      </c>
      <c r="Y476" s="10">
        <v>218.05</v>
      </c>
      <c r="Z476" s="10"/>
      <c r="AA476" s="197"/>
      <c r="AB476" s="10" t="s">
        <v>297</v>
      </c>
      <c r="AC476" s="10"/>
      <c r="AD476" s="232">
        <v>8028</v>
      </c>
      <c r="AE476" s="210">
        <v>265</v>
      </c>
      <c r="AF476" s="210">
        <v>75</v>
      </c>
      <c r="AG476" s="210">
        <v>58</v>
      </c>
      <c r="AH476" s="210">
        <v>35</v>
      </c>
      <c r="AI476" s="210">
        <v>42</v>
      </c>
      <c r="AJ476" s="210"/>
      <c r="AK476" s="371"/>
      <c r="AL476" s="372"/>
      <c r="AM476" s="210">
        <v>168217.79</v>
      </c>
      <c r="AN476" s="210">
        <v>48076.42</v>
      </c>
      <c r="AO476" s="210">
        <v>7850.74</v>
      </c>
      <c r="AP476" s="210">
        <v>5050.34</v>
      </c>
      <c r="AQ476" s="210">
        <v>16936.22</v>
      </c>
      <c r="AR476" s="210"/>
      <c r="AS476" s="371"/>
      <c r="AT476" s="372"/>
      <c r="AU476" s="210">
        <v>584.09</v>
      </c>
      <c r="AV476" s="210">
        <v>166.93</v>
      </c>
      <c r="AW476" s="210">
        <v>28.34</v>
      </c>
      <c r="AX476" s="210">
        <v>19.88</v>
      </c>
      <c r="AY476" s="210">
        <v>65.64</v>
      </c>
      <c r="AZ476" s="210"/>
      <c r="BA476" s="197"/>
    </row>
    <row r="477" spans="1:53" x14ac:dyDescent="0.25">
      <c r="A477" s="197"/>
      <c r="B477" s="10" t="s">
        <v>276</v>
      </c>
      <c r="C477" s="10"/>
      <c r="D477" s="232">
        <v>8251</v>
      </c>
      <c r="E477" s="10">
        <v>5</v>
      </c>
      <c r="F477" s="10">
        <v>5</v>
      </c>
      <c r="G477" s="10">
        <v>3</v>
      </c>
      <c r="H477" s="10">
        <v>3</v>
      </c>
      <c r="I477" s="10">
        <v>2</v>
      </c>
      <c r="J477" s="10"/>
      <c r="K477" s="371"/>
      <c r="L477" s="372"/>
      <c r="M477" s="10">
        <v>803.68</v>
      </c>
      <c r="N477" s="10">
        <v>832.26</v>
      </c>
      <c r="O477" s="10">
        <v>358.4</v>
      </c>
      <c r="P477" s="10">
        <v>249.85</v>
      </c>
      <c r="Q477" s="10">
        <v>191.06</v>
      </c>
      <c r="R477" s="10"/>
      <c r="S477" s="371"/>
      <c r="T477" s="372"/>
      <c r="U477" s="10">
        <v>133.94999999999999</v>
      </c>
      <c r="V477" s="10">
        <v>138.71</v>
      </c>
      <c r="W477" s="10">
        <v>59.73</v>
      </c>
      <c r="X477" s="10">
        <v>41.64</v>
      </c>
      <c r="Y477" s="10">
        <v>31.84</v>
      </c>
      <c r="Z477" s="10"/>
      <c r="AA477" s="197"/>
      <c r="AB477" s="10" t="s">
        <v>299</v>
      </c>
      <c r="AC477" s="10"/>
      <c r="AD477" s="232">
        <v>8218</v>
      </c>
      <c r="AE477" s="210">
        <v>7</v>
      </c>
      <c r="AF477" s="210">
        <v>4</v>
      </c>
      <c r="AG477" s="210">
        <v>3</v>
      </c>
      <c r="AH477" s="210">
        <v>3</v>
      </c>
      <c r="AI477" s="210">
        <v>2</v>
      </c>
      <c r="AJ477" s="210"/>
      <c r="AK477" s="371"/>
      <c r="AL477" s="372"/>
      <c r="AM477" s="210">
        <v>2097.7399999999998</v>
      </c>
      <c r="AN477" s="210">
        <v>393.63</v>
      </c>
      <c r="AO477" s="210">
        <v>124</v>
      </c>
      <c r="AP477" s="210">
        <v>119.86</v>
      </c>
      <c r="AQ477" s="210">
        <v>107.84</v>
      </c>
      <c r="AR477" s="210"/>
      <c r="AS477" s="371"/>
      <c r="AT477" s="372"/>
      <c r="AU477" s="210">
        <v>299.68</v>
      </c>
      <c r="AV477" s="210">
        <v>56.23</v>
      </c>
      <c r="AW477" s="210">
        <v>20.67</v>
      </c>
      <c r="AX477" s="210">
        <v>17.12</v>
      </c>
      <c r="AY477" s="210">
        <v>15.41</v>
      </c>
      <c r="AZ477" s="210"/>
      <c r="BA477" s="197"/>
    </row>
    <row r="478" spans="1:53" x14ac:dyDescent="0.25">
      <c r="A478" s="197"/>
      <c r="B478" s="10" t="s">
        <v>277</v>
      </c>
      <c r="C478" s="10"/>
      <c r="D478" s="232">
        <v>8009</v>
      </c>
      <c r="E478" s="10">
        <v>1</v>
      </c>
      <c r="F478" s="10">
        <v>1</v>
      </c>
      <c r="G478" s="10">
        <v>1</v>
      </c>
      <c r="H478" s="10">
        <v>1</v>
      </c>
      <c r="I478" s="10">
        <v>1</v>
      </c>
      <c r="J478" s="10"/>
      <c r="K478" s="371"/>
      <c r="L478" s="372"/>
      <c r="M478" s="10">
        <v>688.32</v>
      </c>
      <c r="N478" s="10">
        <v>410.35</v>
      </c>
      <c r="O478" s="10">
        <v>368.46</v>
      </c>
      <c r="P478" s="10">
        <v>290.08999999999997</v>
      </c>
      <c r="Q478" s="10">
        <v>1149.75</v>
      </c>
      <c r="R478" s="10"/>
      <c r="S478" s="371"/>
      <c r="T478" s="372"/>
      <c r="U478" s="10">
        <v>688.32</v>
      </c>
      <c r="V478" s="10">
        <v>410.35</v>
      </c>
      <c r="W478" s="10">
        <v>368.46</v>
      </c>
      <c r="X478" s="10">
        <v>290.08999999999997</v>
      </c>
      <c r="Y478" s="10">
        <v>1149.75</v>
      </c>
      <c r="Z478" s="10"/>
      <c r="AA478" s="197"/>
      <c r="AB478" s="10" t="s">
        <v>302</v>
      </c>
      <c r="AC478" s="10"/>
      <c r="AD478" s="232">
        <v>8260</v>
      </c>
      <c r="AE478" s="210">
        <v>1</v>
      </c>
      <c r="AF478" s="210">
        <v>1</v>
      </c>
      <c r="AG478" s="210"/>
      <c r="AH478" s="210"/>
      <c r="AI478" s="210"/>
      <c r="AJ478" s="210"/>
      <c r="AK478" s="371"/>
      <c r="AL478" s="372"/>
      <c r="AM478" s="210">
        <v>13.8</v>
      </c>
      <c r="AN478" s="210">
        <v>11.9</v>
      </c>
      <c r="AO478" s="210">
        <v>0</v>
      </c>
      <c r="AP478" s="210">
        <v>0</v>
      </c>
      <c r="AQ478" s="210">
        <v>0</v>
      </c>
      <c r="AR478" s="210"/>
      <c r="AS478" s="371"/>
      <c r="AT478" s="372"/>
      <c r="AU478" s="210">
        <v>13.8</v>
      </c>
      <c r="AV478" s="210">
        <v>11.9</v>
      </c>
      <c r="AW478" s="210">
        <v>0</v>
      </c>
      <c r="AX478" s="210">
        <v>0</v>
      </c>
      <c r="AY478" s="210">
        <v>0</v>
      </c>
      <c r="AZ478" s="210"/>
      <c r="BA478" s="197"/>
    </row>
    <row r="479" spans="1:53" x14ac:dyDescent="0.25">
      <c r="A479" s="197"/>
      <c r="B479" s="10" t="s">
        <v>278</v>
      </c>
      <c r="C479" s="10"/>
      <c r="D479" s="232">
        <v>8037</v>
      </c>
      <c r="E479" s="10">
        <v>52</v>
      </c>
      <c r="F479" s="10">
        <v>30</v>
      </c>
      <c r="G479" s="10">
        <v>26</v>
      </c>
      <c r="H479" s="10">
        <v>23</v>
      </c>
      <c r="I479" s="10">
        <v>24</v>
      </c>
      <c r="J479" s="10"/>
      <c r="K479" s="371"/>
      <c r="L479" s="372"/>
      <c r="M479" s="10">
        <v>13115.23</v>
      </c>
      <c r="N479" s="10">
        <v>6501.21</v>
      </c>
      <c r="O479" s="10">
        <v>4133</v>
      </c>
      <c r="P479" s="10">
        <v>3693.59</v>
      </c>
      <c r="Q479" s="10">
        <v>42473.87</v>
      </c>
      <c r="R479" s="10"/>
      <c r="S479" s="371"/>
      <c r="T479" s="372"/>
      <c r="U479" s="10">
        <v>208.18</v>
      </c>
      <c r="V479" s="10">
        <v>103.19</v>
      </c>
      <c r="W479" s="10">
        <v>67.75</v>
      </c>
      <c r="X479" s="10">
        <v>60.55</v>
      </c>
      <c r="Y479" s="10">
        <v>685.06</v>
      </c>
      <c r="Z479" s="10"/>
      <c r="AA479" s="197"/>
      <c r="AB479" s="10" t="s">
        <v>663</v>
      </c>
      <c r="AC479" s="10"/>
      <c r="AD479" s="232">
        <v>8260</v>
      </c>
      <c r="AE479" s="210">
        <v>2</v>
      </c>
      <c r="AF479" s="210">
        <v>1</v>
      </c>
      <c r="AG479" s="210">
        <v>1</v>
      </c>
      <c r="AH479" s="210"/>
      <c r="AI479" s="210"/>
      <c r="AJ479" s="210"/>
      <c r="AK479" s="371"/>
      <c r="AL479" s="372"/>
      <c r="AM479" s="210">
        <v>203.4</v>
      </c>
      <c r="AN479" s="210">
        <v>15.09</v>
      </c>
      <c r="AO479" s="210">
        <v>15</v>
      </c>
      <c r="AP479" s="210">
        <v>0</v>
      </c>
      <c r="AQ479" s="210">
        <v>0</v>
      </c>
      <c r="AR479" s="210"/>
      <c r="AS479" s="371"/>
      <c r="AT479" s="372"/>
      <c r="AU479" s="210">
        <v>101.7</v>
      </c>
      <c r="AV479" s="210">
        <v>7.55</v>
      </c>
      <c r="AW479" s="210">
        <v>7.5</v>
      </c>
      <c r="AX479" s="210">
        <v>0</v>
      </c>
      <c r="AY479" s="210">
        <v>0</v>
      </c>
      <c r="AZ479" s="210"/>
      <c r="BA479" s="197"/>
    </row>
    <row r="480" spans="1:53" x14ac:dyDescent="0.25">
      <c r="A480" s="197"/>
      <c r="B480" s="10" t="s">
        <v>280</v>
      </c>
      <c r="C480" s="10"/>
      <c r="D480" s="232">
        <v>8321</v>
      </c>
      <c r="E480" s="10">
        <v>40</v>
      </c>
      <c r="F480" s="10">
        <v>25</v>
      </c>
      <c r="G480" s="10">
        <v>21</v>
      </c>
      <c r="H480" s="10">
        <v>17</v>
      </c>
      <c r="I480" s="10">
        <v>20</v>
      </c>
      <c r="J480" s="10"/>
      <c r="K480" s="371"/>
      <c r="L480" s="372"/>
      <c r="M480" s="10">
        <v>7054.62</v>
      </c>
      <c r="N480" s="10">
        <v>3234.61</v>
      </c>
      <c r="O480" s="10">
        <v>1905.33</v>
      </c>
      <c r="P480" s="10">
        <v>1857.59</v>
      </c>
      <c r="Q480" s="10">
        <v>12569</v>
      </c>
      <c r="R480" s="10"/>
      <c r="S480" s="371"/>
      <c r="T480" s="372"/>
      <c r="U480" s="10">
        <v>164.06</v>
      </c>
      <c r="V480" s="10">
        <v>75.22</v>
      </c>
      <c r="W480" s="10">
        <v>50.14</v>
      </c>
      <c r="X480" s="10">
        <v>50.21</v>
      </c>
      <c r="Y480" s="10">
        <v>339.7</v>
      </c>
      <c r="Z480" s="10"/>
      <c r="AA480" s="197"/>
      <c r="AB480" s="10" t="s">
        <v>303</v>
      </c>
      <c r="AC480" s="10"/>
      <c r="AD480" s="232">
        <v>8215</v>
      </c>
      <c r="AE480" s="210">
        <v>5</v>
      </c>
      <c r="AF480" s="210">
        <v>3</v>
      </c>
      <c r="AG480" s="210">
        <v>2</v>
      </c>
      <c r="AH480" s="210"/>
      <c r="AI480" s="210"/>
      <c r="AJ480" s="210"/>
      <c r="AK480" s="371"/>
      <c r="AL480" s="372"/>
      <c r="AM480" s="210">
        <v>3652.94</v>
      </c>
      <c r="AN480" s="210">
        <v>3307.99</v>
      </c>
      <c r="AO480" s="210">
        <v>477.54</v>
      </c>
      <c r="AP480" s="210">
        <v>0</v>
      </c>
      <c r="AQ480" s="210">
        <v>0</v>
      </c>
      <c r="AR480" s="210"/>
      <c r="AS480" s="371"/>
      <c r="AT480" s="372"/>
      <c r="AU480" s="210">
        <v>730.59</v>
      </c>
      <c r="AV480" s="210">
        <v>661.6</v>
      </c>
      <c r="AW480" s="210">
        <v>119.39</v>
      </c>
      <c r="AX480" s="210">
        <v>0</v>
      </c>
      <c r="AY480" s="210">
        <v>0</v>
      </c>
      <c r="AZ480" s="210"/>
      <c r="BA480" s="197"/>
    </row>
    <row r="481" spans="1:53" x14ac:dyDescent="0.25">
      <c r="A481" s="197"/>
      <c r="B481" s="10" t="s">
        <v>285</v>
      </c>
      <c r="C481" s="10"/>
      <c r="D481" s="232">
        <v>8322</v>
      </c>
      <c r="E481" s="10">
        <v>795</v>
      </c>
      <c r="F481" s="10">
        <v>468</v>
      </c>
      <c r="G481" s="10">
        <v>361</v>
      </c>
      <c r="H481" s="10">
        <v>351</v>
      </c>
      <c r="I481" s="10">
        <v>389</v>
      </c>
      <c r="J481" s="10"/>
      <c r="K481" s="371"/>
      <c r="L481" s="372"/>
      <c r="M481" s="10">
        <v>180906</v>
      </c>
      <c r="N481" s="10">
        <v>94577.76</v>
      </c>
      <c r="O481" s="10">
        <v>54441.34</v>
      </c>
      <c r="P481" s="10">
        <v>61680.38</v>
      </c>
      <c r="Q481" s="10">
        <v>627388.72</v>
      </c>
      <c r="R481" s="10"/>
      <c r="S481" s="371"/>
      <c r="T481" s="372"/>
      <c r="U481" s="10">
        <v>197.07</v>
      </c>
      <c r="V481" s="10">
        <v>103.03</v>
      </c>
      <c r="W481" s="10">
        <v>61.52</v>
      </c>
      <c r="X481" s="10">
        <v>70.09</v>
      </c>
      <c r="Y481" s="10">
        <v>702.56</v>
      </c>
      <c r="Z481" s="10"/>
      <c r="AA481" s="197"/>
      <c r="AB481" s="10" t="s">
        <v>304</v>
      </c>
      <c r="AC481" s="10"/>
      <c r="AD481" s="232">
        <v>8219</v>
      </c>
      <c r="AE481" s="210">
        <v>9</v>
      </c>
      <c r="AF481" s="210">
        <v>3</v>
      </c>
      <c r="AG481" s="210">
        <v>2</v>
      </c>
      <c r="AH481" s="210">
        <v>3</v>
      </c>
      <c r="AI481" s="210">
        <v>2</v>
      </c>
      <c r="AJ481" s="210"/>
      <c r="AK481" s="371"/>
      <c r="AL481" s="372"/>
      <c r="AM481" s="210">
        <v>993.16</v>
      </c>
      <c r="AN481" s="210">
        <v>792.64</v>
      </c>
      <c r="AO481" s="210">
        <v>352.5</v>
      </c>
      <c r="AP481" s="210">
        <v>760.31</v>
      </c>
      <c r="AQ481" s="210">
        <v>1157.32</v>
      </c>
      <c r="AR481" s="210"/>
      <c r="AS481" s="371"/>
      <c r="AT481" s="372"/>
      <c r="AU481" s="210">
        <v>110.35</v>
      </c>
      <c r="AV481" s="210">
        <v>88.07</v>
      </c>
      <c r="AW481" s="210">
        <v>39.17</v>
      </c>
      <c r="AX481" s="210">
        <v>95.04</v>
      </c>
      <c r="AY481" s="210">
        <v>128.59</v>
      </c>
      <c r="AZ481" s="210"/>
      <c r="BA481" s="197"/>
    </row>
    <row r="482" spans="1:53" x14ac:dyDescent="0.25">
      <c r="A482" s="197"/>
      <c r="B482" s="10" t="s">
        <v>285</v>
      </c>
      <c r="C482" s="10"/>
      <c r="D482" s="232">
        <v>8344</v>
      </c>
      <c r="E482" s="10">
        <v>2</v>
      </c>
      <c r="F482" s="10">
        <v>2</v>
      </c>
      <c r="G482" s="10">
        <v>1</v>
      </c>
      <c r="H482" s="10">
        <v>1</v>
      </c>
      <c r="I482" s="10"/>
      <c r="J482" s="10"/>
      <c r="K482" s="371"/>
      <c r="L482" s="372"/>
      <c r="M482" s="10">
        <v>701.95</v>
      </c>
      <c r="N482" s="10">
        <v>613.58000000000004</v>
      </c>
      <c r="O482" s="10">
        <v>304.45999999999998</v>
      </c>
      <c r="P482" s="10">
        <v>4865.3900000000003</v>
      </c>
      <c r="Q482" s="10"/>
      <c r="R482" s="10"/>
      <c r="S482" s="371"/>
      <c r="T482" s="372"/>
      <c r="U482" s="10">
        <v>350.98</v>
      </c>
      <c r="V482" s="10">
        <v>306.79000000000002</v>
      </c>
      <c r="W482" s="10">
        <v>152.22999999999999</v>
      </c>
      <c r="X482" s="10">
        <v>4865.3900000000003</v>
      </c>
      <c r="Y482" s="10"/>
      <c r="Z482" s="10"/>
      <c r="AA482" s="197"/>
      <c r="AB482" s="10" t="s">
        <v>306</v>
      </c>
      <c r="AC482" s="10"/>
      <c r="AD482" s="232">
        <v>8230</v>
      </c>
      <c r="AE482" s="210">
        <v>1</v>
      </c>
      <c r="AF482" s="210"/>
      <c r="AG482" s="210"/>
      <c r="AH482" s="210"/>
      <c r="AI482" s="210"/>
      <c r="AJ482" s="210"/>
      <c r="AK482" s="371"/>
      <c r="AL482" s="372"/>
      <c r="AM482" s="210">
        <v>54.94</v>
      </c>
      <c r="AN482" s="210">
        <v>0</v>
      </c>
      <c r="AO482" s="210">
        <v>0</v>
      </c>
      <c r="AP482" s="210">
        <v>0</v>
      </c>
      <c r="AQ482" s="210">
        <v>0</v>
      </c>
      <c r="AR482" s="210"/>
      <c r="AS482" s="371"/>
      <c r="AT482" s="372"/>
      <c r="AU482" s="210">
        <v>54.94</v>
      </c>
      <c r="AV482" s="210">
        <v>0</v>
      </c>
      <c r="AW482" s="210">
        <v>0</v>
      </c>
      <c r="AX482" s="210">
        <v>0</v>
      </c>
      <c r="AY482" s="210">
        <v>0</v>
      </c>
      <c r="AZ482" s="210"/>
      <c r="BA482" s="197"/>
    </row>
    <row r="483" spans="1:53" x14ac:dyDescent="0.25">
      <c r="A483" s="197"/>
      <c r="B483" s="10" t="s">
        <v>285</v>
      </c>
      <c r="C483" s="10"/>
      <c r="D483" s="232">
        <v>8873</v>
      </c>
      <c r="E483" s="10">
        <v>1</v>
      </c>
      <c r="F483" s="10"/>
      <c r="G483" s="10"/>
      <c r="H483" s="10"/>
      <c r="I483" s="10"/>
      <c r="J483" s="10"/>
      <c r="K483" s="371"/>
      <c r="L483" s="372"/>
      <c r="M483" s="10">
        <v>58.95</v>
      </c>
      <c r="N483" s="10">
        <v>0</v>
      </c>
      <c r="O483" s="10">
        <v>0</v>
      </c>
      <c r="P483" s="10">
        <v>0</v>
      </c>
      <c r="Q483" s="10">
        <v>0</v>
      </c>
      <c r="R483" s="10"/>
      <c r="S483" s="371"/>
      <c r="T483" s="372"/>
      <c r="U483" s="10">
        <v>58.95</v>
      </c>
      <c r="V483" s="10">
        <v>0</v>
      </c>
      <c r="W483" s="10">
        <v>0</v>
      </c>
      <c r="X483" s="10">
        <v>0</v>
      </c>
      <c r="Y483" s="10">
        <v>0</v>
      </c>
      <c r="Z483" s="10"/>
      <c r="AA483" s="197"/>
      <c r="AB483" s="10" t="s">
        <v>307</v>
      </c>
      <c r="AC483" s="10"/>
      <c r="AD483" s="232">
        <v>8323</v>
      </c>
      <c r="AE483" s="210">
        <v>6</v>
      </c>
      <c r="AF483" s="210">
        <v>5</v>
      </c>
      <c r="AG483" s="210">
        <v>4</v>
      </c>
      <c r="AH483" s="210">
        <v>2</v>
      </c>
      <c r="AI483" s="210">
        <v>2</v>
      </c>
      <c r="AJ483" s="210"/>
      <c r="AK483" s="371"/>
      <c r="AL483" s="372"/>
      <c r="AM483" s="210">
        <v>330.82</v>
      </c>
      <c r="AN483" s="210">
        <v>190.67</v>
      </c>
      <c r="AO483" s="210">
        <v>56.03</v>
      </c>
      <c r="AP483" s="210">
        <v>47.58</v>
      </c>
      <c r="AQ483" s="210">
        <v>169.17</v>
      </c>
      <c r="AR483" s="210"/>
      <c r="AS483" s="371"/>
      <c r="AT483" s="372"/>
      <c r="AU483" s="210">
        <v>55.14</v>
      </c>
      <c r="AV483" s="210">
        <v>31.78</v>
      </c>
      <c r="AW483" s="210">
        <v>9.34</v>
      </c>
      <c r="AX483" s="210">
        <v>7.93</v>
      </c>
      <c r="AY483" s="210">
        <v>28.2</v>
      </c>
      <c r="AZ483" s="210"/>
      <c r="BA483" s="197"/>
    </row>
    <row r="484" spans="1:53" x14ac:dyDescent="0.25">
      <c r="A484" s="197"/>
      <c r="B484" s="10" t="s">
        <v>287</v>
      </c>
      <c r="C484" s="10"/>
      <c r="D484" s="232">
        <v>8201</v>
      </c>
      <c r="E484" s="10">
        <v>5</v>
      </c>
      <c r="F484" s="10">
        <v>4</v>
      </c>
      <c r="G484" s="10">
        <v>3</v>
      </c>
      <c r="H484" s="10">
        <v>1</v>
      </c>
      <c r="I484" s="10">
        <v>1</v>
      </c>
      <c r="J484" s="10"/>
      <c r="K484" s="371"/>
      <c r="L484" s="372"/>
      <c r="M484" s="10">
        <v>445.1</v>
      </c>
      <c r="N484" s="10">
        <v>881.54</v>
      </c>
      <c r="O484" s="10">
        <v>38.36</v>
      </c>
      <c r="P484" s="10">
        <v>90.1</v>
      </c>
      <c r="Q484" s="10">
        <v>757.4</v>
      </c>
      <c r="R484" s="10"/>
      <c r="S484" s="371"/>
      <c r="T484" s="372"/>
      <c r="U484" s="10">
        <v>74.180000000000007</v>
      </c>
      <c r="V484" s="10">
        <v>146.91999999999999</v>
      </c>
      <c r="W484" s="10">
        <v>7.67</v>
      </c>
      <c r="X484" s="10">
        <v>22.53</v>
      </c>
      <c r="Y484" s="10">
        <v>189.35</v>
      </c>
      <c r="Z484" s="10"/>
      <c r="AA484" s="197"/>
      <c r="AB484" s="10" t="s">
        <v>309</v>
      </c>
      <c r="AC484" s="10"/>
      <c r="AD484" s="232">
        <v>8012</v>
      </c>
      <c r="AE484" s="210">
        <v>1</v>
      </c>
      <c r="AF484" s="210"/>
      <c r="AG484" s="210"/>
      <c r="AH484" s="210"/>
      <c r="AI484" s="210"/>
      <c r="AJ484" s="210"/>
      <c r="AK484" s="371"/>
      <c r="AL484" s="372"/>
      <c r="AM484" s="210">
        <v>1.75</v>
      </c>
      <c r="AN484" s="210">
        <v>0</v>
      </c>
      <c r="AO484" s="210">
        <v>0</v>
      </c>
      <c r="AP484" s="210">
        <v>0</v>
      </c>
      <c r="AQ484" s="210">
        <v>0</v>
      </c>
      <c r="AR484" s="210"/>
      <c r="AS484" s="371"/>
      <c r="AT484" s="372"/>
      <c r="AU484" s="210">
        <v>1.75</v>
      </c>
      <c r="AV484" s="210">
        <v>0</v>
      </c>
      <c r="AW484" s="210">
        <v>0</v>
      </c>
      <c r="AX484" s="210">
        <v>0</v>
      </c>
      <c r="AY484" s="210">
        <v>0</v>
      </c>
      <c r="AZ484" s="210"/>
      <c r="BA484" s="197"/>
    </row>
    <row r="485" spans="1:53" x14ac:dyDescent="0.25">
      <c r="A485" s="197"/>
      <c r="B485" s="10" t="s">
        <v>287</v>
      </c>
      <c r="C485" s="10"/>
      <c r="D485" s="232">
        <v>8205</v>
      </c>
      <c r="E485" s="10">
        <v>155</v>
      </c>
      <c r="F485" s="10">
        <v>85</v>
      </c>
      <c r="G485" s="10">
        <v>68</v>
      </c>
      <c r="H485" s="10">
        <v>46</v>
      </c>
      <c r="I485" s="10">
        <v>41</v>
      </c>
      <c r="J485" s="10"/>
      <c r="K485" s="371"/>
      <c r="L485" s="372"/>
      <c r="M485" s="10">
        <v>15381.32</v>
      </c>
      <c r="N485" s="10">
        <v>20238.27</v>
      </c>
      <c r="O485" s="10">
        <v>6184.86</v>
      </c>
      <c r="P485" s="10">
        <v>7139.63</v>
      </c>
      <c r="Q485" s="10">
        <v>20290.78</v>
      </c>
      <c r="R485" s="10"/>
      <c r="S485" s="371"/>
      <c r="T485" s="372"/>
      <c r="U485" s="10">
        <v>87.39</v>
      </c>
      <c r="V485" s="10">
        <v>114.99</v>
      </c>
      <c r="W485" s="10">
        <v>44.5</v>
      </c>
      <c r="X485" s="10">
        <v>61.02</v>
      </c>
      <c r="Y485" s="10">
        <v>195.1</v>
      </c>
      <c r="Z485" s="10"/>
      <c r="AA485" s="197"/>
      <c r="AB485" s="10" t="s">
        <v>309</v>
      </c>
      <c r="AC485" s="10"/>
      <c r="AD485" s="232">
        <v>8032</v>
      </c>
      <c r="AE485" s="210">
        <v>3</v>
      </c>
      <c r="AF485" s="210">
        <v>2</v>
      </c>
      <c r="AG485" s="210">
        <v>1</v>
      </c>
      <c r="AH485" s="210">
        <v>1</v>
      </c>
      <c r="AI485" s="210">
        <v>2</v>
      </c>
      <c r="AJ485" s="210"/>
      <c r="AK485" s="371"/>
      <c r="AL485" s="372"/>
      <c r="AM485" s="210">
        <v>2268.94</v>
      </c>
      <c r="AN485" s="210">
        <v>1825.27</v>
      </c>
      <c r="AO485" s="210">
        <v>1148.8699999999999</v>
      </c>
      <c r="AP485" s="210">
        <v>1440.93</v>
      </c>
      <c r="AQ485" s="210">
        <v>3529.63</v>
      </c>
      <c r="AR485" s="210"/>
      <c r="AS485" s="371"/>
      <c r="AT485" s="372"/>
      <c r="AU485" s="210">
        <v>756.31</v>
      </c>
      <c r="AV485" s="210">
        <v>608.41999999999996</v>
      </c>
      <c r="AW485" s="210">
        <v>382.96</v>
      </c>
      <c r="AX485" s="210">
        <v>480.31</v>
      </c>
      <c r="AY485" s="210">
        <v>1176.54</v>
      </c>
      <c r="AZ485" s="210"/>
      <c r="BA485" s="197"/>
    </row>
    <row r="486" spans="1:53" x14ac:dyDescent="0.25">
      <c r="A486" s="197"/>
      <c r="B486" s="10" t="s">
        <v>290</v>
      </c>
      <c r="C486" s="10"/>
      <c r="D486" s="232">
        <v>8345</v>
      </c>
      <c r="E486" s="10">
        <v>6</v>
      </c>
      <c r="F486" s="10">
        <v>4</v>
      </c>
      <c r="G486" s="10">
        <v>2</v>
      </c>
      <c r="H486" s="10">
        <v>2</v>
      </c>
      <c r="I486" s="10">
        <v>2</v>
      </c>
      <c r="J486" s="10"/>
      <c r="K486" s="371"/>
      <c r="L486" s="372"/>
      <c r="M486" s="10">
        <v>617.75</v>
      </c>
      <c r="N486" s="10">
        <v>299.5</v>
      </c>
      <c r="O486" s="10">
        <v>151.97</v>
      </c>
      <c r="P486" s="10">
        <v>235.32</v>
      </c>
      <c r="Q486" s="10">
        <v>1033.8399999999999</v>
      </c>
      <c r="R486" s="10"/>
      <c r="S486" s="371"/>
      <c r="T486" s="372"/>
      <c r="U486" s="10">
        <v>102.96</v>
      </c>
      <c r="V486" s="10">
        <v>49.92</v>
      </c>
      <c r="W486" s="10">
        <v>37.99</v>
      </c>
      <c r="X486" s="10">
        <v>39.22</v>
      </c>
      <c r="Y486" s="10">
        <v>172.31</v>
      </c>
      <c r="Z486" s="10"/>
      <c r="AA486" s="197"/>
      <c r="AB486" s="10" t="s">
        <v>312</v>
      </c>
      <c r="AC486" s="10"/>
      <c r="AD486" s="232">
        <v>8037</v>
      </c>
      <c r="AE486" s="210">
        <v>260</v>
      </c>
      <c r="AF486" s="210">
        <v>121</v>
      </c>
      <c r="AG486" s="210">
        <v>81</v>
      </c>
      <c r="AH486" s="210">
        <v>64</v>
      </c>
      <c r="AI486" s="210">
        <v>61</v>
      </c>
      <c r="AJ486" s="210"/>
      <c r="AK486" s="371"/>
      <c r="AL486" s="372"/>
      <c r="AM486" s="210">
        <v>119933.68</v>
      </c>
      <c r="AN486" s="210">
        <v>27720.36</v>
      </c>
      <c r="AO486" s="210">
        <v>14255.21</v>
      </c>
      <c r="AP486" s="210">
        <v>5812.56</v>
      </c>
      <c r="AQ486" s="210">
        <v>88757.29</v>
      </c>
      <c r="AR486" s="210"/>
      <c r="AS486" s="371"/>
      <c r="AT486" s="372"/>
      <c r="AU486" s="210">
        <v>434.54</v>
      </c>
      <c r="AV486" s="210">
        <v>100.44</v>
      </c>
      <c r="AW486" s="210">
        <v>54.62</v>
      </c>
      <c r="AX486" s="210">
        <v>22.44</v>
      </c>
      <c r="AY486" s="210">
        <v>336.2</v>
      </c>
      <c r="AZ486" s="210"/>
      <c r="BA486" s="197"/>
    </row>
    <row r="487" spans="1:53" x14ac:dyDescent="0.25">
      <c r="A487" s="197"/>
      <c r="B487" s="10" t="s">
        <v>292</v>
      </c>
      <c r="C487" s="10"/>
      <c r="D487" s="232">
        <v>8215</v>
      </c>
      <c r="E487" s="10">
        <v>110</v>
      </c>
      <c r="F487" s="10">
        <v>61</v>
      </c>
      <c r="G487" s="10">
        <v>44</v>
      </c>
      <c r="H487" s="10">
        <v>46</v>
      </c>
      <c r="I487" s="10">
        <v>43</v>
      </c>
      <c r="J487" s="10"/>
      <c r="K487" s="371"/>
      <c r="L487" s="372"/>
      <c r="M487" s="10">
        <v>28840.95</v>
      </c>
      <c r="N487" s="10">
        <v>16007.11</v>
      </c>
      <c r="O487" s="10">
        <v>8056.09</v>
      </c>
      <c r="P487" s="10">
        <v>8162.05</v>
      </c>
      <c r="Q487" s="10">
        <v>62264.19</v>
      </c>
      <c r="R487" s="10"/>
      <c r="S487" s="371"/>
      <c r="T487" s="372"/>
      <c r="U487" s="10">
        <v>240.34</v>
      </c>
      <c r="V487" s="10">
        <v>133.38999999999999</v>
      </c>
      <c r="W487" s="10">
        <v>68.27</v>
      </c>
      <c r="X487" s="10">
        <v>70.36</v>
      </c>
      <c r="Y487" s="10">
        <v>536.76</v>
      </c>
      <c r="Z487" s="10"/>
      <c r="AA487" s="197"/>
      <c r="AB487" s="10" t="s">
        <v>313</v>
      </c>
      <c r="AC487" s="10"/>
      <c r="AD487" s="232">
        <v>8038</v>
      </c>
      <c r="AE487" s="210">
        <v>8</v>
      </c>
      <c r="AF487" s="210">
        <v>4</v>
      </c>
      <c r="AG487" s="210">
        <v>2</v>
      </c>
      <c r="AH487" s="210">
        <v>2</v>
      </c>
      <c r="AI487" s="210">
        <v>2</v>
      </c>
      <c r="AJ487" s="210"/>
      <c r="AK487" s="371"/>
      <c r="AL487" s="372"/>
      <c r="AM487" s="210">
        <v>570.51</v>
      </c>
      <c r="AN487" s="210">
        <v>270.49</v>
      </c>
      <c r="AO487" s="210">
        <v>78.180000000000007</v>
      </c>
      <c r="AP487" s="210">
        <v>76.099999999999994</v>
      </c>
      <c r="AQ487" s="210">
        <v>1566.32</v>
      </c>
      <c r="AR487" s="210"/>
      <c r="AS487" s="371"/>
      <c r="AT487" s="372"/>
      <c r="AU487" s="210">
        <v>71.31</v>
      </c>
      <c r="AV487" s="210">
        <v>33.81</v>
      </c>
      <c r="AW487" s="210">
        <v>11.17</v>
      </c>
      <c r="AX487" s="210">
        <v>10.87</v>
      </c>
      <c r="AY487" s="210">
        <v>195.79</v>
      </c>
      <c r="AZ487" s="210"/>
      <c r="BA487" s="197"/>
    </row>
    <row r="488" spans="1:53" x14ac:dyDescent="0.25">
      <c r="A488" s="197"/>
      <c r="B488" s="10" t="s">
        <v>293</v>
      </c>
      <c r="C488" s="10"/>
      <c r="D488" s="232">
        <v>8026</v>
      </c>
      <c r="E488" s="10">
        <v>141</v>
      </c>
      <c r="F488" s="10">
        <v>96</v>
      </c>
      <c r="G488" s="10">
        <v>80</v>
      </c>
      <c r="H488" s="10">
        <v>77</v>
      </c>
      <c r="I488" s="10">
        <v>69</v>
      </c>
      <c r="J488" s="10"/>
      <c r="K488" s="371"/>
      <c r="L488" s="372"/>
      <c r="M488" s="10">
        <v>24425.43</v>
      </c>
      <c r="N488" s="10">
        <v>13071.88</v>
      </c>
      <c r="O488" s="10">
        <v>11640.41</v>
      </c>
      <c r="P488" s="10">
        <v>9951.4500000000007</v>
      </c>
      <c r="Q488" s="10">
        <v>96324.54</v>
      </c>
      <c r="R488" s="10"/>
      <c r="S488" s="371"/>
      <c r="T488" s="372"/>
      <c r="U488" s="10">
        <v>155.58000000000001</v>
      </c>
      <c r="V488" s="10">
        <v>83.26</v>
      </c>
      <c r="W488" s="10">
        <v>77.09</v>
      </c>
      <c r="X488" s="10">
        <v>66.34</v>
      </c>
      <c r="Y488" s="10">
        <v>642.16</v>
      </c>
      <c r="Z488" s="10"/>
      <c r="AA488" s="197"/>
      <c r="AB488" s="10" t="s">
        <v>315</v>
      </c>
      <c r="AC488" s="10"/>
      <c r="AD488" s="232">
        <v>8344</v>
      </c>
      <c r="AE488" s="210"/>
      <c r="AF488" s="210"/>
      <c r="AG488" s="210"/>
      <c r="AH488" s="210"/>
      <c r="AI488" s="210">
        <v>1</v>
      </c>
      <c r="AJ488" s="210"/>
      <c r="AK488" s="371"/>
      <c r="AL488" s="372"/>
      <c r="AM488" s="210">
        <v>0</v>
      </c>
      <c r="AN488" s="210">
        <v>0</v>
      </c>
      <c r="AO488" s="210"/>
      <c r="AP488" s="210"/>
      <c r="AQ488" s="210">
        <v>65</v>
      </c>
      <c r="AR488" s="210"/>
      <c r="AS488" s="371"/>
      <c r="AT488" s="372"/>
      <c r="AU488" s="210">
        <v>0</v>
      </c>
      <c r="AV488" s="210">
        <v>0</v>
      </c>
      <c r="AW488" s="210"/>
      <c r="AX488" s="210"/>
      <c r="AY488" s="210">
        <v>65</v>
      </c>
      <c r="AZ488" s="210"/>
      <c r="BA488" s="197"/>
    </row>
    <row r="489" spans="1:53" x14ac:dyDescent="0.25">
      <c r="A489" s="197"/>
      <c r="B489" s="10" t="s">
        <v>295</v>
      </c>
      <c r="C489" s="10"/>
      <c r="D489" s="232">
        <v>8027</v>
      </c>
      <c r="E489" s="10">
        <v>275</v>
      </c>
      <c r="F489" s="10">
        <v>197</v>
      </c>
      <c r="G489" s="10">
        <v>148</v>
      </c>
      <c r="H489" s="10">
        <v>120</v>
      </c>
      <c r="I489" s="10">
        <v>145</v>
      </c>
      <c r="J489" s="10"/>
      <c r="K489" s="371"/>
      <c r="L489" s="372"/>
      <c r="M489" s="10">
        <v>54679.12</v>
      </c>
      <c r="N489" s="10">
        <v>27267.73</v>
      </c>
      <c r="O489" s="10">
        <v>17659.830000000002</v>
      </c>
      <c r="P489" s="10">
        <v>35509.599999999999</v>
      </c>
      <c r="Q489" s="10">
        <v>205238.37</v>
      </c>
      <c r="R489" s="10"/>
      <c r="S489" s="371"/>
      <c r="T489" s="372"/>
      <c r="U489" s="10">
        <v>174.14</v>
      </c>
      <c r="V489" s="10">
        <v>86.84</v>
      </c>
      <c r="W489" s="10">
        <v>58.09</v>
      </c>
      <c r="X489" s="10">
        <v>116.42</v>
      </c>
      <c r="Y489" s="10">
        <v>666.36</v>
      </c>
      <c r="Z489" s="10"/>
      <c r="AA489" s="197"/>
      <c r="AB489" s="10" t="s">
        <v>320</v>
      </c>
      <c r="AC489" s="10"/>
      <c r="AD489" s="232">
        <v>8039</v>
      </c>
      <c r="AE489" s="210">
        <v>2</v>
      </c>
      <c r="AF489" s="210">
        <v>1</v>
      </c>
      <c r="AG489" s="210">
        <v>1</v>
      </c>
      <c r="AH489" s="210">
        <v>1</v>
      </c>
      <c r="AI489" s="210">
        <v>1</v>
      </c>
      <c r="AJ489" s="210"/>
      <c r="AK489" s="371"/>
      <c r="AL489" s="372"/>
      <c r="AM489" s="210">
        <v>290.94</v>
      </c>
      <c r="AN489" s="210">
        <v>38.22</v>
      </c>
      <c r="AO489" s="210">
        <v>14.59</v>
      </c>
      <c r="AP489" s="210">
        <v>14.98</v>
      </c>
      <c r="AQ489" s="210">
        <v>21.61</v>
      </c>
      <c r="AR489" s="210"/>
      <c r="AS489" s="371"/>
      <c r="AT489" s="372"/>
      <c r="AU489" s="210">
        <v>145.47</v>
      </c>
      <c r="AV489" s="210">
        <v>19.11</v>
      </c>
      <c r="AW489" s="210">
        <v>7.3</v>
      </c>
      <c r="AX489" s="210">
        <v>7.49</v>
      </c>
      <c r="AY489" s="210">
        <v>10.81</v>
      </c>
      <c r="AZ489" s="210"/>
      <c r="BA489" s="197"/>
    </row>
    <row r="490" spans="1:53" x14ac:dyDescent="0.25">
      <c r="A490" s="197"/>
      <c r="B490" s="10" t="s">
        <v>297</v>
      </c>
      <c r="C490" s="10"/>
      <c r="D490" s="232">
        <v>8028</v>
      </c>
      <c r="E490" s="10">
        <v>1426</v>
      </c>
      <c r="F490" s="10">
        <v>958</v>
      </c>
      <c r="G490" s="10">
        <v>793</v>
      </c>
      <c r="H490" s="10">
        <v>638</v>
      </c>
      <c r="I490" s="10">
        <v>655</v>
      </c>
      <c r="J490" s="10"/>
      <c r="K490" s="371"/>
      <c r="L490" s="372"/>
      <c r="M490" s="10">
        <v>206192.32</v>
      </c>
      <c r="N490" s="10">
        <v>127533.3</v>
      </c>
      <c r="O490" s="10">
        <v>79183.490000000005</v>
      </c>
      <c r="P490" s="10">
        <v>68446.559999999998</v>
      </c>
      <c r="Q490" s="10">
        <v>634570.85</v>
      </c>
      <c r="R490" s="10"/>
      <c r="S490" s="371"/>
      <c r="T490" s="372"/>
      <c r="U490" s="10">
        <v>120.37</v>
      </c>
      <c r="V490" s="10">
        <v>74.45</v>
      </c>
      <c r="W490" s="10">
        <v>48.97</v>
      </c>
      <c r="X490" s="10">
        <v>45</v>
      </c>
      <c r="Y490" s="10">
        <v>416.39</v>
      </c>
      <c r="Z490" s="10"/>
      <c r="AA490" s="197"/>
      <c r="AB490" s="10" t="s">
        <v>322</v>
      </c>
      <c r="AC490" s="10"/>
      <c r="AD490" s="232">
        <v>8008</v>
      </c>
      <c r="AE490" s="210">
        <v>2</v>
      </c>
      <c r="AF490" s="210">
        <v>1</v>
      </c>
      <c r="AG490" s="210">
        <v>1</v>
      </c>
      <c r="AH490" s="210">
        <v>1</v>
      </c>
      <c r="AI490" s="210"/>
      <c r="AJ490" s="210"/>
      <c r="AK490" s="371"/>
      <c r="AL490" s="372"/>
      <c r="AM490" s="210">
        <v>84.25</v>
      </c>
      <c r="AN490" s="210">
        <v>46.35</v>
      </c>
      <c r="AO490" s="210">
        <v>42.99</v>
      </c>
      <c r="AP490" s="210">
        <v>43.88</v>
      </c>
      <c r="AQ490" s="210">
        <v>0</v>
      </c>
      <c r="AR490" s="210"/>
      <c r="AS490" s="371"/>
      <c r="AT490" s="372"/>
      <c r="AU490" s="210">
        <v>42.13</v>
      </c>
      <c r="AV490" s="210">
        <v>23.18</v>
      </c>
      <c r="AW490" s="210">
        <v>21.5</v>
      </c>
      <c r="AX490" s="210">
        <v>21.94</v>
      </c>
      <c r="AY490" s="210">
        <v>0</v>
      </c>
      <c r="AZ490" s="210"/>
      <c r="BA490" s="197"/>
    </row>
    <row r="491" spans="1:53" x14ac:dyDescent="0.25">
      <c r="A491" s="197"/>
      <c r="B491" s="10" t="s">
        <v>299</v>
      </c>
      <c r="C491" s="10"/>
      <c r="D491" s="232">
        <v>8218</v>
      </c>
      <c r="E491" s="10">
        <v>45</v>
      </c>
      <c r="F491" s="10">
        <v>23</v>
      </c>
      <c r="G491" s="10">
        <v>17</v>
      </c>
      <c r="H491" s="10">
        <v>15</v>
      </c>
      <c r="I491" s="10">
        <v>16</v>
      </c>
      <c r="J491" s="10"/>
      <c r="K491" s="371"/>
      <c r="L491" s="372"/>
      <c r="M491" s="10">
        <v>11984.34</v>
      </c>
      <c r="N491" s="10">
        <v>5288.87</v>
      </c>
      <c r="O491" s="10">
        <v>2279.7399999999998</v>
      </c>
      <c r="P491" s="10">
        <v>2440.21</v>
      </c>
      <c r="Q491" s="10">
        <v>10445.69</v>
      </c>
      <c r="R491" s="10"/>
      <c r="S491" s="371"/>
      <c r="T491" s="372"/>
      <c r="U491" s="10">
        <v>249.67</v>
      </c>
      <c r="V491" s="10">
        <v>110.18</v>
      </c>
      <c r="W491" s="10">
        <v>48.51</v>
      </c>
      <c r="X491" s="10">
        <v>51.92</v>
      </c>
      <c r="Y491" s="10">
        <v>222.25</v>
      </c>
      <c r="Z491" s="10"/>
      <c r="AA491" s="197"/>
      <c r="AB491" s="10" t="s">
        <v>325</v>
      </c>
      <c r="AC491" s="10"/>
      <c r="AD491" s="232">
        <v>8324</v>
      </c>
      <c r="AE491" s="210">
        <v>3</v>
      </c>
      <c r="AF491" s="210">
        <v>1</v>
      </c>
      <c r="AG491" s="210">
        <v>1</v>
      </c>
      <c r="AH491" s="210">
        <v>1</v>
      </c>
      <c r="AI491" s="210"/>
      <c r="AJ491" s="210"/>
      <c r="AK491" s="371"/>
      <c r="AL491" s="372"/>
      <c r="AM491" s="210">
        <v>599.70000000000005</v>
      </c>
      <c r="AN491" s="210">
        <v>64.61</v>
      </c>
      <c r="AO491" s="210">
        <v>77.84</v>
      </c>
      <c r="AP491" s="210">
        <v>99.64</v>
      </c>
      <c r="AQ491" s="210">
        <v>0</v>
      </c>
      <c r="AR491" s="210"/>
      <c r="AS491" s="371"/>
      <c r="AT491" s="372"/>
      <c r="AU491" s="210">
        <v>199.9</v>
      </c>
      <c r="AV491" s="210">
        <v>21.54</v>
      </c>
      <c r="AW491" s="210">
        <v>25.95</v>
      </c>
      <c r="AX491" s="210">
        <v>33.21</v>
      </c>
      <c r="AY491" s="210">
        <v>0</v>
      </c>
      <c r="AZ491" s="210"/>
      <c r="BA491" s="197"/>
    </row>
    <row r="492" spans="1:53" x14ac:dyDescent="0.25">
      <c r="A492" s="197"/>
      <c r="B492" s="10" t="s">
        <v>302</v>
      </c>
      <c r="C492" s="10"/>
      <c r="D492" s="232">
        <v>8260</v>
      </c>
      <c r="E492" s="10">
        <v>4</v>
      </c>
      <c r="F492" s="10">
        <v>1</v>
      </c>
      <c r="G492" s="10">
        <v>1</v>
      </c>
      <c r="H492" s="10">
        <v>1</v>
      </c>
      <c r="I492" s="10">
        <v>2</v>
      </c>
      <c r="J492" s="10"/>
      <c r="K492" s="371"/>
      <c r="L492" s="372"/>
      <c r="M492" s="10">
        <v>252.71</v>
      </c>
      <c r="N492" s="10">
        <v>6.25</v>
      </c>
      <c r="O492" s="10">
        <v>6.04</v>
      </c>
      <c r="P492" s="10">
        <v>338.78</v>
      </c>
      <c r="Q492" s="10">
        <v>341.16</v>
      </c>
      <c r="R492" s="10"/>
      <c r="S492" s="371"/>
      <c r="T492" s="372"/>
      <c r="U492" s="10">
        <v>63.18</v>
      </c>
      <c r="V492" s="10">
        <v>1.56</v>
      </c>
      <c r="W492" s="10">
        <v>2.0099999999999998</v>
      </c>
      <c r="X492" s="10">
        <v>112.93</v>
      </c>
      <c r="Y492" s="10">
        <v>85.29</v>
      </c>
      <c r="Z492" s="10"/>
      <c r="AA492" s="197"/>
      <c r="AB492" s="10" t="s">
        <v>327</v>
      </c>
      <c r="AC492" s="10"/>
      <c r="AD492" s="232">
        <v>8083</v>
      </c>
      <c r="AE492" s="210"/>
      <c r="AF492" s="210">
        <v>1</v>
      </c>
      <c r="AG492" s="210"/>
      <c r="AH492" s="210"/>
      <c r="AI492" s="210">
        <v>1</v>
      </c>
      <c r="AJ492" s="210"/>
      <c r="AK492" s="371"/>
      <c r="AL492" s="372"/>
      <c r="AM492" s="210">
        <v>0</v>
      </c>
      <c r="AN492" s="210">
        <v>0.45</v>
      </c>
      <c r="AO492" s="210">
        <v>0</v>
      </c>
      <c r="AP492" s="210">
        <v>0</v>
      </c>
      <c r="AQ492" s="210">
        <v>92.83</v>
      </c>
      <c r="AR492" s="210"/>
      <c r="AS492" s="371"/>
      <c r="AT492" s="372"/>
      <c r="AU492" s="210">
        <v>0</v>
      </c>
      <c r="AV492" s="210">
        <v>0.45</v>
      </c>
      <c r="AW492" s="210">
        <v>0</v>
      </c>
      <c r="AX492" s="210">
        <v>0</v>
      </c>
      <c r="AY492" s="210">
        <v>92.83</v>
      </c>
      <c r="AZ492" s="210"/>
      <c r="BA492" s="197"/>
    </row>
    <row r="493" spans="1:53" x14ac:dyDescent="0.25">
      <c r="A493" s="197"/>
      <c r="B493" s="10" t="s">
        <v>663</v>
      </c>
      <c r="C493" s="10"/>
      <c r="D493" s="232">
        <v>8260</v>
      </c>
      <c r="E493" s="10">
        <v>1</v>
      </c>
      <c r="F493" s="10">
        <v>2</v>
      </c>
      <c r="G493" s="10">
        <v>2</v>
      </c>
      <c r="H493" s="10"/>
      <c r="I493" s="10">
        <v>1</v>
      </c>
      <c r="J493" s="10"/>
      <c r="K493" s="371"/>
      <c r="L493" s="372"/>
      <c r="M493" s="10">
        <v>24.9</v>
      </c>
      <c r="N493" s="10">
        <v>35.85</v>
      </c>
      <c r="O493" s="10">
        <v>202.44</v>
      </c>
      <c r="P493" s="10">
        <v>0</v>
      </c>
      <c r="Q493" s="10">
        <v>1098.26</v>
      </c>
      <c r="R493" s="10"/>
      <c r="S493" s="371"/>
      <c r="T493" s="372"/>
      <c r="U493" s="10">
        <v>12.45</v>
      </c>
      <c r="V493" s="10">
        <v>17.93</v>
      </c>
      <c r="W493" s="10">
        <v>101.22</v>
      </c>
      <c r="X493" s="10">
        <v>0</v>
      </c>
      <c r="Y493" s="10">
        <v>549.13</v>
      </c>
      <c r="Z493" s="10"/>
      <c r="AA493" s="197"/>
      <c r="AB493" s="10" t="s">
        <v>331</v>
      </c>
      <c r="AC493" s="10"/>
      <c r="AD493" s="232">
        <v>8087</v>
      </c>
      <c r="AE493" s="210">
        <v>1</v>
      </c>
      <c r="AF493" s="210">
        <v>1</v>
      </c>
      <c r="AG493" s="210"/>
      <c r="AH493" s="210"/>
      <c r="AI493" s="210"/>
      <c r="AJ493" s="210"/>
      <c r="AK493" s="371"/>
      <c r="AL493" s="372"/>
      <c r="AM493" s="210">
        <v>41.01</v>
      </c>
      <c r="AN493" s="210">
        <v>46.46</v>
      </c>
      <c r="AO493" s="210">
        <v>0</v>
      </c>
      <c r="AP493" s="210">
        <v>0</v>
      </c>
      <c r="AQ493" s="210">
        <v>0</v>
      </c>
      <c r="AR493" s="210"/>
      <c r="AS493" s="371"/>
      <c r="AT493" s="372"/>
      <c r="AU493" s="210">
        <v>41.01</v>
      </c>
      <c r="AV493" s="210">
        <v>46.46</v>
      </c>
      <c r="AW493" s="210">
        <v>0</v>
      </c>
      <c r="AX493" s="210">
        <v>0</v>
      </c>
      <c r="AY493" s="210">
        <v>0</v>
      </c>
      <c r="AZ493" s="210"/>
      <c r="BA493" s="197"/>
    </row>
    <row r="494" spans="1:53" x14ac:dyDescent="0.25">
      <c r="A494" s="197"/>
      <c r="B494" s="10" t="s">
        <v>303</v>
      </c>
      <c r="C494" s="10"/>
      <c r="D494" s="232">
        <v>8215</v>
      </c>
      <c r="E494" s="10">
        <v>65</v>
      </c>
      <c r="F494" s="10">
        <v>39</v>
      </c>
      <c r="G494" s="10">
        <v>35</v>
      </c>
      <c r="H494" s="10">
        <v>31</v>
      </c>
      <c r="I494" s="10">
        <v>30</v>
      </c>
      <c r="J494" s="10"/>
      <c r="K494" s="371"/>
      <c r="L494" s="372"/>
      <c r="M494" s="10">
        <v>4587.68</v>
      </c>
      <c r="N494" s="10">
        <v>1819.79</v>
      </c>
      <c r="O494" s="10">
        <v>2087.73</v>
      </c>
      <c r="P494" s="10">
        <v>1943.61</v>
      </c>
      <c r="Q494" s="10">
        <v>11777.33</v>
      </c>
      <c r="R494" s="10"/>
      <c r="S494" s="371"/>
      <c r="T494" s="372"/>
      <c r="U494" s="10">
        <v>65.540000000000006</v>
      </c>
      <c r="V494" s="10">
        <v>26</v>
      </c>
      <c r="W494" s="10">
        <v>30.26</v>
      </c>
      <c r="X494" s="10">
        <v>28.17</v>
      </c>
      <c r="Y494" s="10">
        <v>168.25</v>
      </c>
      <c r="Z494" s="10"/>
      <c r="AA494" s="197"/>
      <c r="AB494" s="10" t="s">
        <v>333</v>
      </c>
      <c r="AC494" s="10"/>
      <c r="AD494" s="232">
        <v>8318</v>
      </c>
      <c r="AE494" s="210">
        <v>1</v>
      </c>
      <c r="AF494" s="210">
        <v>1</v>
      </c>
      <c r="AG494" s="210">
        <v>1</v>
      </c>
      <c r="AH494" s="210">
        <v>1</v>
      </c>
      <c r="AI494" s="210">
        <v>1</v>
      </c>
      <c r="AJ494" s="210"/>
      <c r="AK494" s="371"/>
      <c r="AL494" s="372"/>
      <c r="AM494" s="210">
        <v>13.2</v>
      </c>
      <c r="AN494" s="210">
        <v>12.42</v>
      </c>
      <c r="AO494" s="210">
        <v>12.46</v>
      </c>
      <c r="AP494" s="210">
        <v>14.63</v>
      </c>
      <c r="AQ494" s="210">
        <v>247.27</v>
      </c>
      <c r="AR494" s="210"/>
      <c r="AS494" s="371"/>
      <c r="AT494" s="372"/>
      <c r="AU494" s="210">
        <v>13.2</v>
      </c>
      <c r="AV494" s="210">
        <v>12.42</v>
      </c>
      <c r="AW494" s="210">
        <v>12.46</v>
      </c>
      <c r="AX494" s="210">
        <v>14.63</v>
      </c>
      <c r="AY494" s="210">
        <v>247.27</v>
      </c>
      <c r="AZ494" s="210"/>
      <c r="BA494" s="197"/>
    </row>
    <row r="495" spans="1:53" x14ac:dyDescent="0.25">
      <c r="A495" s="197"/>
      <c r="B495" s="10" t="s">
        <v>304</v>
      </c>
      <c r="C495" s="10"/>
      <c r="D495" s="232">
        <v>8219</v>
      </c>
      <c r="E495" s="10">
        <v>109</v>
      </c>
      <c r="F495" s="10">
        <v>63</v>
      </c>
      <c r="G495" s="10">
        <v>49</v>
      </c>
      <c r="H495" s="10">
        <v>38</v>
      </c>
      <c r="I495" s="10">
        <v>47</v>
      </c>
      <c r="J495" s="10"/>
      <c r="K495" s="371"/>
      <c r="L495" s="372"/>
      <c r="M495" s="10">
        <v>22283.01</v>
      </c>
      <c r="N495" s="10">
        <v>15897.41</v>
      </c>
      <c r="O495" s="10">
        <v>6166.43</v>
      </c>
      <c r="P495" s="10">
        <v>5510.98</v>
      </c>
      <c r="Q495" s="10">
        <v>64031.26</v>
      </c>
      <c r="R495" s="10"/>
      <c r="S495" s="371"/>
      <c r="T495" s="372"/>
      <c r="U495" s="10">
        <v>174.09</v>
      </c>
      <c r="V495" s="10">
        <v>124.2</v>
      </c>
      <c r="W495" s="10">
        <v>50.13</v>
      </c>
      <c r="X495" s="10">
        <v>47.1</v>
      </c>
      <c r="Y495" s="10">
        <v>533.59</v>
      </c>
      <c r="Z495" s="10"/>
      <c r="AA495" s="197"/>
      <c r="AB495" s="10" t="s">
        <v>336</v>
      </c>
      <c r="AC495" s="10"/>
      <c r="AD495" s="232">
        <v>8080</v>
      </c>
      <c r="AE495" s="210">
        <v>4</v>
      </c>
      <c r="AF495" s="210">
        <v>3</v>
      </c>
      <c r="AG495" s="210">
        <v>3</v>
      </c>
      <c r="AH495" s="210">
        <v>3</v>
      </c>
      <c r="AI495" s="210">
        <v>1</v>
      </c>
      <c r="AJ495" s="210"/>
      <c r="AK495" s="371"/>
      <c r="AL495" s="372"/>
      <c r="AM495" s="210">
        <v>934.79</v>
      </c>
      <c r="AN495" s="210">
        <v>723.11</v>
      </c>
      <c r="AO495" s="210">
        <v>731.82</v>
      </c>
      <c r="AP495" s="210">
        <v>299.92</v>
      </c>
      <c r="AQ495" s="210">
        <v>495.44</v>
      </c>
      <c r="AR495" s="210"/>
      <c r="AS495" s="371"/>
      <c r="AT495" s="372"/>
      <c r="AU495" s="210">
        <v>233.7</v>
      </c>
      <c r="AV495" s="210">
        <v>180.78</v>
      </c>
      <c r="AW495" s="210">
        <v>182.96</v>
      </c>
      <c r="AX495" s="210">
        <v>74.98</v>
      </c>
      <c r="AY495" s="210">
        <v>165.15</v>
      </c>
      <c r="AZ495" s="210"/>
      <c r="BA495" s="197"/>
    </row>
    <row r="496" spans="1:53" x14ac:dyDescent="0.25">
      <c r="A496" s="197"/>
      <c r="B496" s="10" t="s">
        <v>306</v>
      </c>
      <c r="C496" s="10"/>
      <c r="D496" s="232">
        <v>8270</v>
      </c>
      <c r="E496" s="10">
        <v>1</v>
      </c>
      <c r="F496" s="10">
        <v>1</v>
      </c>
      <c r="G496" s="10">
        <v>1</v>
      </c>
      <c r="H496" s="10">
        <v>1</v>
      </c>
      <c r="I496" s="10"/>
      <c r="J496" s="10"/>
      <c r="K496" s="371"/>
      <c r="L496" s="372"/>
      <c r="M496" s="10">
        <v>44.6</v>
      </c>
      <c r="N496" s="10">
        <v>21.51</v>
      </c>
      <c r="O496" s="10">
        <v>9.26</v>
      </c>
      <c r="P496" s="10">
        <v>15</v>
      </c>
      <c r="Q496" s="10"/>
      <c r="R496" s="10"/>
      <c r="S496" s="371"/>
      <c r="T496" s="372"/>
      <c r="U496" s="10">
        <v>44.6</v>
      </c>
      <c r="V496" s="10">
        <v>21.51</v>
      </c>
      <c r="W496" s="10">
        <v>9.26</v>
      </c>
      <c r="X496" s="10">
        <v>15</v>
      </c>
      <c r="Y496" s="10"/>
      <c r="Z496" s="10"/>
      <c r="AA496" s="197"/>
      <c r="AB496" s="10" t="s">
        <v>337</v>
      </c>
      <c r="AC496" s="10"/>
      <c r="AD496" s="232">
        <v>8088</v>
      </c>
      <c r="AE496" s="210">
        <v>8</v>
      </c>
      <c r="AF496" s="210">
        <v>3</v>
      </c>
      <c r="AG496" s="210">
        <v>3</v>
      </c>
      <c r="AH496" s="210">
        <v>3</v>
      </c>
      <c r="AI496" s="210">
        <v>3</v>
      </c>
      <c r="AJ496" s="210"/>
      <c r="AK496" s="371"/>
      <c r="AL496" s="372"/>
      <c r="AM496" s="210">
        <v>3659.25</v>
      </c>
      <c r="AN496" s="210">
        <v>1029.31</v>
      </c>
      <c r="AO496" s="210">
        <v>776.61</v>
      </c>
      <c r="AP496" s="210">
        <v>1691.74</v>
      </c>
      <c r="AQ496" s="210">
        <v>1847.33</v>
      </c>
      <c r="AR496" s="210"/>
      <c r="AS496" s="371"/>
      <c r="AT496" s="372"/>
      <c r="AU496" s="210">
        <v>457.41</v>
      </c>
      <c r="AV496" s="210">
        <v>128.66</v>
      </c>
      <c r="AW496" s="210">
        <v>110.94</v>
      </c>
      <c r="AX496" s="210">
        <v>241.68</v>
      </c>
      <c r="AY496" s="210">
        <v>263.89999999999998</v>
      </c>
      <c r="AZ496" s="210"/>
      <c r="BA496" s="197"/>
    </row>
    <row r="497" spans="1:53" x14ac:dyDescent="0.25">
      <c r="A497" s="197"/>
      <c r="B497" s="10" t="s">
        <v>307</v>
      </c>
      <c r="C497" s="10"/>
      <c r="D497" s="232">
        <v>8323</v>
      </c>
      <c r="E497" s="10">
        <v>44</v>
      </c>
      <c r="F497" s="10">
        <v>37</v>
      </c>
      <c r="G497" s="10">
        <v>29</v>
      </c>
      <c r="H497" s="10">
        <v>17</v>
      </c>
      <c r="I497" s="10">
        <v>30</v>
      </c>
      <c r="J497" s="10"/>
      <c r="K497" s="371"/>
      <c r="L497" s="372"/>
      <c r="M497" s="10">
        <v>12668.23</v>
      </c>
      <c r="N497" s="10">
        <v>7854.28</v>
      </c>
      <c r="O497" s="10">
        <v>4855.38</v>
      </c>
      <c r="P497" s="10">
        <v>3784.26</v>
      </c>
      <c r="Q497" s="10">
        <v>32416.01</v>
      </c>
      <c r="R497" s="10"/>
      <c r="S497" s="371"/>
      <c r="T497" s="372"/>
      <c r="U497" s="10">
        <v>239.02</v>
      </c>
      <c r="V497" s="10">
        <v>148.19</v>
      </c>
      <c r="W497" s="10">
        <v>105.55</v>
      </c>
      <c r="X497" s="10">
        <v>114.67</v>
      </c>
      <c r="Y497" s="10">
        <v>648.32000000000005</v>
      </c>
      <c r="Z497" s="10"/>
      <c r="AA497" s="197"/>
      <c r="AB497" s="10" t="s">
        <v>344</v>
      </c>
      <c r="AC497" s="10"/>
      <c r="AD497" s="232">
        <v>8043</v>
      </c>
      <c r="AE497" s="210">
        <v>11</v>
      </c>
      <c r="AF497" s="210">
        <v>6</v>
      </c>
      <c r="AG497" s="210">
        <v>2</v>
      </c>
      <c r="AH497" s="210">
        <v>1</v>
      </c>
      <c r="AI497" s="210">
        <v>1</v>
      </c>
      <c r="AJ497" s="210"/>
      <c r="AK497" s="371"/>
      <c r="AL497" s="372"/>
      <c r="AM497" s="210">
        <v>13072.37</v>
      </c>
      <c r="AN497" s="210">
        <v>676.87</v>
      </c>
      <c r="AO497" s="210">
        <v>486.86</v>
      </c>
      <c r="AP497" s="210">
        <v>454.86</v>
      </c>
      <c r="AQ497" s="210">
        <v>523.42999999999995</v>
      </c>
      <c r="AR497" s="210"/>
      <c r="AS497" s="371"/>
      <c r="AT497" s="372"/>
      <c r="AU497" s="210">
        <v>1188.4000000000001</v>
      </c>
      <c r="AV497" s="210">
        <v>61.53</v>
      </c>
      <c r="AW497" s="210">
        <v>54.1</v>
      </c>
      <c r="AX497" s="210">
        <v>56.86</v>
      </c>
      <c r="AY497" s="210">
        <v>65.430000000000007</v>
      </c>
      <c r="AZ497" s="210"/>
      <c r="BA497" s="197"/>
    </row>
    <row r="498" spans="1:53" x14ac:dyDescent="0.25">
      <c r="A498" s="197"/>
      <c r="B498" s="10" t="s">
        <v>309</v>
      </c>
      <c r="C498" s="10"/>
      <c r="D498" s="232">
        <v>8032</v>
      </c>
      <c r="E498" s="10">
        <v>42</v>
      </c>
      <c r="F498" s="10">
        <v>33</v>
      </c>
      <c r="G498" s="10">
        <v>28</v>
      </c>
      <c r="H498" s="10">
        <v>22</v>
      </c>
      <c r="I498" s="10">
        <v>25</v>
      </c>
      <c r="J498" s="10"/>
      <c r="K498" s="371"/>
      <c r="L498" s="372"/>
      <c r="M498" s="10">
        <v>5552.72</v>
      </c>
      <c r="N498" s="10">
        <v>6047.75</v>
      </c>
      <c r="O498" s="10">
        <v>3576.4</v>
      </c>
      <c r="P498" s="10">
        <v>2483.4699999999998</v>
      </c>
      <c r="Q498" s="10">
        <v>34407.99</v>
      </c>
      <c r="R498" s="10"/>
      <c r="S498" s="371"/>
      <c r="T498" s="372"/>
      <c r="U498" s="10">
        <v>102.83</v>
      </c>
      <c r="V498" s="10">
        <v>112</v>
      </c>
      <c r="W498" s="10">
        <v>67.48</v>
      </c>
      <c r="X498" s="10">
        <v>45.99</v>
      </c>
      <c r="Y498" s="10">
        <v>637.19000000000005</v>
      </c>
      <c r="Z498" s="10"/>
      <c r="AA498" s="197"/>
      <c r="AB498" s="10" t="s">
        <v>346</v>
      </c>
      <c r="AC498" s="10"/>
      <c r="AD498" s="232">
        <v>8053</v>
      </c>
      <c r="AE498" s="210">
        <v>14</v>
      </c>
      <c r="AF498" s="210">
        <v>14</v>
      </c>
      <c r="AG498" s="210">
        <v>11</v>
      </c>
      <c r="AH498" s="210">
        <v>10</v>
      </c>
      <c r="AI498" s="210">
        <v>4</v>
      </c>
      <c r="AJ498" s="210"/>
      <c r="AK498" s="371"/>
      <c r="AL498" s="372"/>
      <c r="AM498" s="210">
        <v>4497.67</v>
      </c>
      <c r="AN498" s="210">
        <v>5183.05</v>
      </c>
      <c r="AO498" s="210">
        <v>3111.63</v>
      </c>
      <c r="AP498" s="210">
        <v>2471.2199999999998</v>
      </c>
      <c r="AQ498" s="210">
        <v>18244.78</v>
      </c>
      <c r="AR498" s="210"/>
      <c r="AS498" s="371"/>
      <c r="AT498" s="372"/>
      <c r="AU498" s="210">
        <v>281.10000000000002</v>
      </c>
      <c r="AV498" s="210">
        <v>323.94</v>
      </c>
      <c r="AW498" s="210">
        <v>207.44</v>
      </c>
      <c r="AX498" s="210">
        <v>164.75</v>
      </c>
      <c r="AY498" s="210">
        <v>1216.32</v>
      </c>
      <c r="AZ498" s="210"/>
      <c r="BA498" s="197"/>
    </row>
    <row r="499" spans="1:53" x14ac:dyDescent="0.25">
      <c r="A499" s="197"/>
      <c r="B499" s="10" t="s">
        <v>311</v>
      </c>
      <c r="C499" s="10"/>
      <c r="D499" s="232">
        <v>8349</v>
      </c>
      <c r="E499" s="10">
        <v>1</v>
      </c>
      <c r="F499" s="10">
        <v>1</v>
      </c>
      <c r="G499" s="10">
        <v>1</v>
      </c>
      <c r="H499" s="10">
        <v>2</v>
      </c>
      <c r="I499" s="10">
        <v>1</v>
      </c>
      <c r="J499" s="10"/>
      <c r="K499" s="371"/>
      <c r="L499" s="372"/>
      <c r="M499" s="10">
        <v>516.42999999999995</v>
      </c>
      <c r="N499" s="10">
        <v>397.09</v>
      </c>
      <c r="O499" s="10">
        <v>250.4</v>
      </c>
      <c r="P499" s="10">
        <v>123.82</v>
      </c>
      <c r="Q499" s="10">
        <v>4428.04</v>
      </c>
      <c r="R499" s="10"/>
      <c r="S499" s="371"/>
      <c r="T499" s="372"/>
      <c r="U499" s="10">
        <v>258.22000000000003</v>
      </c>
      <c r="V499" s="10">
        <v>198.55</v>
      </c>
      <c r="W499" s="10">
        <v>125.2</v>
      </c>
      <c r="X499" s="10">
        <v>61.91</v>
      </c>
      <c r="Y499" s="10">
        <v>4428.04</v>
      </c>
      <c r="Z499" s="10"/>
      <c r="AA499" s="197"/>
      <c r="AB499" s="10" t="s">
        <v>350</v>
      </c>
      <c r="AC499" s="10"/>
      <c r="AD499" s="232">
        <v>8326</v>
      </c>
      <c r="AE499" s="210">
        <v>11</v>
      </c>
      <c r="AF499" s="210">
        <v>7</v>
      </c>
      <c r="AG499" s="210">
        <v>4</v>
      </c>
      <c r="AH499" s="210">
        <v>2</v>
      </c>
      <c r="AI499" s="210">
        <v>4</v>
      </c>
      <c r="AJ499" s="210"/>
      <c r="AK499" s="371"/>
      <c r="AL499" s="372"/>
      <c r="AM499" s="210">
        <v>1078.27</v>
      </c>
      <c r="AN499" s="210">
        <v>386.62</v>
      </c>
      <c r="AO499" s="210">
        <v>117.12</v>
      </c>
      <c r="AP499" s="210">
        <v>44.56</v>
      </c>
      <c r="AQ499" s="210">
        <v>1281.4100000000001</v>
      </c>
      <c r="AR499" s="210"/>
      <c r="AS499" s="371"/>
      <c r="AT499" s="372"/>
      <c r="AU499" s="210">
        <v>98.02</v>
      </c>
      <c r="AV499" s="210">
        <v>35.15</v>
      </c>
      <c r="AW499" s="210">
        <v>14.64</v>
      </c>
      <c r="AX499" s="210">
        <v>7.43</v>
      </c>
      <c r="AY499" s="210">
        <v>128.13999999999999</v>
      </c>
      <c r="AZ499" s="210"/>
      <c r="BA499" s="197"/>
    </row>
    <row r="500" spans="1:53" x14ac:dyDescent="0.25">
      <c r="A500" s="197"/>
      <c r="B500" s="10" t="s">
        <v>312</v>
      </c>
      <c r="C500" s="10"/>
      <c r="D500" s="232">
        <v>8037</v>
      </c>
      <c r="E500" s="10">
        <v>1143</v>
      </c>
      <c r="F500" s="10">
        <v>711</v>
      </c>
      <c r="G500" s="10">
        <v>531</v>
      </c>
      <c r="H500" s="10">
        <v>476</v>
      </c>
      <c r="I500" s="10">
        <v>523</v>
      </c>
      <c r="J500" s="10"/>
      <c r="K500" s="371"/>
      <c r="L500" s="372"/>
      <c r="M500" s="10">
        <v>204717.21</v>
      </c>
      <c r="N500" s="10">
        <v>110917.92</v>
      </c>
      <c r="O500" s="10">
        <v>71603.44</v>
      </c>
      <c r="P500" s="10">
        <v>71537.56</v>
      </c>
      <c r="Q500" s="10">
        <v>575326.94999999995</v>
      </c>
      <c r="R500" s="10"/>
      <c r="S500" s="371"/>
      <c r="T500" s="372"/>
      <c r="U500" s="10">
        <v>154.85</v>
      </c>
      <c r="V500" s="10">
        <v>83.9</v>
      </c>
      <c r="W500" s="10">
        <v>57.28</v>
      </c>
      <c r="X500" s="10">
        <v>57.78</v>
      </c>
      <c r="Y500" s="10">
        <v>459.16</v>
      </c>
      <c r="Z500" s="10"/>
      <c r="AA500" s="197"/>
      <c r="AB500" s="10" t="s">
        <v>351</v>
      </c>
      <c r="AC500" s="10"/>
      <c r="AD500" s="232">
        <v>8332</v>
      </c>
      <c r="AE500" s="210">
        <v>7</v>
      </c>
      <c r="AF500" s="210">
        <v>6</v>
      </c>
      <c r="AG500" s="210">
        <v>5</v>
      </c>
      <c r="AH500" s="210">
        <v>4</v>
      </c>
      <c r="AI500" s="210">
        <v>4</v>
      </c>
      <c r="AJ500" s="210"/>
      <c r="AK500" s="371"/>
      <c r="AL500" s="372"/>
      <c r="AM500" s="210">
        <v>1215.3900000000001</v>
      </c>
      <c r="AN500" s="210">
        <v>1509.6</v>
      </c>
      <c r="AO500" s="210">
        <v>790.85</v>
      </c>
      <c r="AP500" s="210">
        <v>179.26</v>
      </c>
      <c r="AQ500" s="210">
        <v>9431.7800000000007</v>
      </c>
      <c r="AR500" s="210"/>
      <c r="AS500" s="371"/>
      <c r="AT500" s="372"/>
      <c r="AU500" s="210">
        <v>151.91999999999999</v>
      </c>
      <c r="AV500" s="210">
        <v>188.7</v>
      </c>
      <c r="AW500" s="210">
        <v>98.86</v>
      </c>
      <c r="AX500" s="210">
        <v>22.41</v>
      </c>
      <c r="AY500" s="210">
        <v>1178.97</v>
      </c>
      <c r="AZ500" s="210"/>
      <c r="BA500" s="197"/>
    </row>
    <row r="501" spans="1:53" x14ac:dyDescent="0.25">
      <c r="A501" s="197"/>
      <c r="B501" s="10" t="s">
        <v>313</v>
      </c>
      <c r="C501" s="10"/>
      <c r="D501" s="232">
        <v>8038</v>
      </c>
      <c r="E501" s="10">
        <v>30</v>
      </c>
      <c r="F501" s="10">
        <v>19</v>
      </c>
      <c r="G501" s="10">
        <v>12</v>
      </c>
      <c r="H501" s="10">
        <v>9</v>
      </c>
      <c r="I501" s="10">
        <v>11</v>
      </c>
      <c r="J501" s="10"/>
      <c r="K501" s="371"/>
      <c r="L501" s="372"/>
      <c r="M501" s="10">
        <v>8665.9599999999991</v>
      </c>
      <c r="N501" s="10">
        <v>5292.41</v>
      </c>
      <c r="O501" s="10">
        <v>2315.29</v>
      </c>
      <c r="P501" s="10">
        <v>1025.44</v>
      </c>
      <c r="Q501" s="10">
        <v>12581.5</v>
      </c>
      <c r="R501" s="10"/>
      <c r="S501" s="371"/>
      <c r="T501" s="372"/>
      <c r="U501" s="10">
        <v>247.6</v>
      </c>
      <c r="V501" s="10">
        <v>151.21</v>
      </c>
      <c r="W501" s="10">
        <v>70.16</v>
      </c>
      <c r="X501" s="10">
        <v>29.3</v>
      </c>
      <c r="Y501" s="10">
        <v>359.47</v>
      </c>
      <c r="Z501" s="10"/>
      <c r="AA501" s="197"/>
      <c r="AB501" s="10" t="s">
        <v>352</v>
      </c>
      <c r="AC501" s="10"/>
      <c r="AD501" s="232">
        <v>8021</v>
      </c>
      <c r="AE501" s="210">
        <v>20</v>
      </c>
      <c r="AF501" s="210">
        <v>10</v>
      </c>
      <c r="AG501" s="210">
        <v>8</v>
      </c>
      <c r="AH501" s="210">
        <v>8</v>
      </c>
      <c r="AI501" s="210">
        <v>9</v>
      </c>
      <c r="AJ501" s="210"/>
      <c r="AK501" s="371"/>
      <c r="AL501" s="372"/>
      <c r="AM501" s="210">
        <v>2856.72</v>
      </c>
      <c r="AN501" s="210">
        <v>906.3</v>
      </c>
      <c r="AO501" s="210">
        <v>866.62</v>
      </c>
      <c r="AP501" s="210">
        <v>925.07</v>
      </c>
      <c r="AQ501" s="210">
        <v>5380.54</v>
      </c>
      <c r="AR501" s="210"/>
      <c r="AS501" s="371"/>
      <c r="AT501" s="372"/>
      <c r="AU501" s="210">
        <v>136.03</v>
      </c>
      <c r="AV501" s="210">
        <v>43.16</v>
      </c>
      <c r="AW501" s="210">
        <v>43.33</v>
      </c>
      <c r="AX501" s="210">
        <v>46.25</v>
      </c>
      <c r="AY501" s="210">
        <v>269.02999999999997</v>
      </c>
      <c r="AZ501" s="210"/>
      <c r="BA501" s="197"/>
    </row>
    <row r="502" spans="1:53" x14ac:dyDescent="0.25">
      <c r="A502" s="197"/>
      <c r="B502" s="10" t="s">
        <v>315</v>
      </c>
      <c r="C502" s="10"/>
      <c r="D502" s="232">
        <v>8344</v>
      </c>
      <c r="E502" s="10">
        <v>9</v>
      </c>
      <c r="F502" s="10">
        <v>8</v>
      </c>
      <c r="G502" s="10">
        <v>8</v>
      </c>
      <c r="H502" s="10">
        <v>4</v>
      </c>
      <c r="I502" s="10">
        <v>5</v>
      </c>
      <c r="J502" s="10"/>
      <c r="K502" s="371"/>
      <c r="L502" s="372"/>
      <c r="M502" s="10">
        <v>2019.17</v>
      </c>
      <c r="N502" s="10">
        <v>1658.54</v>
      </c>
      <c r="O502" s="10">
        <v>1868.53</v>
      </c>
      <c r="P502" s="10">
        <v>1153.0999999999999</v>
      </c>
      <c r="Q502" s="10">
        <v>2842.9</v>
      </c>
      <c r="R502" s="10"/>
      <c r="S502" s="371"/>
      <c r="T502" s="372"/>
      <c r="U502" s="10">
        <v>168.26</v>
      </c>
      <c r="V502" s="10">
        <v>138.21</v>
      </c>
      <c r="W502" s="10">
        <v>169.87</v>
      </c>
      <c r="X502" s="10">
        <v>128.12</v>
      </c>
      <c r="Y502" s="10">
        <v>315.88</v>
      </c>
      <c r="Z502" s="10"/>
      <c r="AA502" s="197"/>
      <c r="AB502" s="10" t="s">
        <v>354</v>
      </c>
      <c r="AC502" s="10"/>
      <c r="AD502" s="232">
        <v>8201</v>
      </c>
      <c r="AE502" s="210">
        <v>1</v>
      </c>
      <c r="AF502" s="210"/>
      <c r="AG502" s="210"/>
      <c r="AH502" s="210"/>
      <c r="AI502" s="210"/>
      <c r="AJ502" s="210"/>
      <c r="AK502" s="371"/>
      <c r="AL502" s="372"/>
      <c r="AM502" s="210">
        <v>513.92999999999995</v>
      </c>
      <c r="AN502" s="210">
        <v>0</v>
      </c>
      <c r="AO502" s="210">
        <v>0</v>
      </c>
      <c r="AP502" s="210"/>
      <c r="AQ502" s="210">
        <v>0</v>
      </c>
      <c r="AR502" s="210"/>
      <c r="AS502" s="371"/>
      <c r="AT502" s="372"/>
      <c r="AU502" s="210">
        <v>513.92999999999995</v>
      </c>
      <c r="AV502" s="210">
        <v>0</v>
      </c>
      <c r="AW502" s="210">
        <v>0</v>
      </c>
      <c r="AX502" s="210"/>
      <c r="AY502" s="210">
        <v>0</v>
      </c>
      <c r="AZ502" s="210"/>
      <c r="BA502" s="197"/>
    </row>
    <row r="503" spans="1:53" x14ac:dyDescent="0.25">
      <c r="A503" s="197"/>
      <c r="B503" s="10" t="s">
        <v>317</v>
      </c>
      <c r="C503" s="10"/>
      <c r="D503" s="232">
        <v>8079</v>
      </c>
      <c r="E503" s="10">
        <v>3</v>
      </c>
      <c r="F503" s="10">
        <v>1</v>
      </c>
      <c r="G503" s="10">
        <v>1</v>
      </c>
      <c r="H503" s="10"/>
      <c r="I503" s="10"/>
      <c r="J503" s="10"/>
      <c r="K503" s="371"/>
      <c r="L503" s="372"/>
      <c r="M503" s="10">
        <v>270.06</v>
      </c>
      <c r="N503" s="10">
        <v>196.28</v>
      </c>
      <c r="O503" s="10">
        <v>228.46</v>
      </c>
      <c r="P503" s="10">
        <v>0</v>
      </c>
      <c r="Q503" s="10"/>
      <c r="R503" s="10"/>
      <c r="S503" s="371"/>
      <c r="T503" s="372"/>
      <c r="U503" s="10">
        <v>90.02</v>
      </c>
      <c r="V503" s="10">
        <v>65.430000000000007</v>
      </c>
      <c r="W503" s="10">
        <v>228.46</v>
      </c>
      <c r="X503" s="10">
        <v>0</v>
      </c>
      <c r="Y503" s="10"/>
      <c r="Z503" s="10"/>
      <c r="AA503" s="197"/>
      <c r="AB503" s="10" t="s">
        <v>357</v>
      </c>
      <c r="AC503" s="10"/>
      <c r="AD503" s="232">
        <v>8327</v>
      </c>
      <c r="AE503" s="210">
        <v>7</v>
      </c>
      <c r="AF503" s="210">
        <v>4</v>
      </c>
      <c r="AG503" s="210">
        <v>3</v>
      </c>
      <c r="AH503" s="210">
        <v>2</v>
      </c>
      <c r="AI503" s="210">
        <v>2</v>
      </c>
      <c r="AJ503" s="210"/>
      <c r="AK503" s="371"/>
      <c r="AL503" s="372"/>
      <c r="AM503" s="210">
        <v>1038.81</v>
      </c>
      <c r="AN503" s="210">
        <v>4128.7</v>
      </c>
      <c r="AO503" s="210">
        <v>3609.91</v>
      </c>
      <c r="AP503" s="210">
        <v>3728.52</v>
      </c>
      <c r="AQ503" s="210">
        <v>424.73</v>
      </c>
      <c r="AR503" s="210"/>
      <c r="AS503" s="371"/>
      <c r="AT503" s="372"/>
      <c r="AU503" s="210">
        <v>115.42</v>
      </c>
      <c r="AV503" s="210">
        <v>458.74</v>
      </c>
      <c r="AW503" s="210">
        <v>451.24</v>
      </c>
      <c r="AX503" s="210">
        <v>466.07</v>
      </c>
      <c r="AY503" s="210">
        <v>53.09</v>
      </c>
      <c r="AZ503" s="210"/>
      <c r="BA503" s="197"/>
    </row>
    <row r="504" spans="1:53" x14ac:dyDescent="0.25">
      <c r="A504" s="197"/>
      <c r="B504" s="10" t="s">
        <v>320</v>
      </c>
      <c r="C504" s="10"/>
      <c r="D504" s="232">
        <v>8039</v>
      </c>
      <c r="E504" s="10">
        <v>27</v>
      </c>
      <c r="F504" s="10">
        <v>16</v>
      </c>
      <c r="G504" s="10">
        <v>12</v>
      </c>
      <c r="H504" s="10">
        <v>12</v>
      </c>
      <c r="I504" s="10">
        <v>13</v>
      </c>
      <c r="J504" s="10"/>
      <c r="K504" s="371"/>
      <c r="L504" s="372"/>
      <c r="M504" s="10">
        <v>7582.91</v>
      </c>
      <c r="N504" s="10">
        <v>3921.04</v>
      </c>
      <c r="O504" s="10">
        <v>1790.61</v>
      </c>
      <c r="P504" s="10">
        <v>1888.21</v>
      </c>
      <c r="Q504" s="10">
        <v>19769.189999999999</v>
      </c>
      <c r="R504" s="10"/>
      <c r="S504" s="371"/>
      <c r="T504" s="372"/>
      <c r="U504" s="10">
        <v>244.61</v>
      </c>
      <c r="V504" s="10">
        <v>126.49</v>
      </c>
      <c r="W504" s="10">
        <v>63.95</v>
      </c>
      <c r="X504" s="10">
        <v>65.11</v>
      </c>
      <c r="Y504" s="10">
        <v>637.72</v>
      </c>
      <c r="Z504" s="10"/>
      <c r="AA504" s="197"/>
      <c r="AB504" s="10" t="s">
        <v>360</v>
      </c>
      <c r="AC504" s="10"/>
      <c r="AD504" s="232">
        <v>8021</v>
      </c>
      <c r="AE504" s="210">
        <v>109</v>
      </c>
      <c r="AF504" s="210">
        <v>53</v>
      </c>
      <c r="AG504" s="210">
        <v>37</v>
      </c>
      <c r="AH504" s="210">
        <v>23</v>
      </c>
      <c r="AI504" s="210">
        <v>19</v>
      </c>
      <c r="AJ504" s="210"/>
      <c r="AK504" s="371"/>
      <c r="AL504" s="372"/>
      <c r="AM504" s="210">
        <v>19727.86</v>
      </c>
      <c r="AN504" s="210">
        <v>14744.66</v>
      </c>
      <c r="AO504" s="210">
        <v>10869.88</v>
      </c>
      <c r="AP504" s="210">
        <v>2537.2600000000002</v>
      </c>
      <c r="AQ504" s="210">
        <v>18553.07</v>
      </c>
      <c r="AR504" s="210"/>
      <c r="AS504" s="371"/>
      <c r="AT504" s="372"/>
      <c r="AU504" s="210">
        <v>179.34</v>
      </c>
      <c r="AV504" s="210">
        <v>134.04</v>
      </c>
      <c r="AW504" s="210">
        <v>107.62</v>
      </c>
      <c r="AX504" s="210">
        <v>25.37</v>
      </c>
      <c r="AY504" s="210">
        <v>183.69</v>
      </c>
      <c r="AZ504" s="210"/>
      <c r="BA504" s="197"/>
    </row>
    <row r="505" spans="1:53" x14ac:dyDescent="0.25">
      <c r="A505" s="197"/>
      <c r="B505" s="10" t="s">
        <v>322</v>
      </c>
      <c r="C505" s="10"/>
      <c r="D505" s="232">
        <v>8008</v>
      </c>
      <c r="E505" s="10">
        <v>29</v>
      </c>
      <c r="F505" s="10">
        <v>17</v>
      </c>
      <c r="G505" s="10">
        <v>13</v>
      </c>
      <c r="H505" s="10">
        <v>9</v>
      </c>
      <c r="I505" s="10">
        <v>5</v>
      </c>
      <c r="J505" s="10"/>
      <c r="K505" s="371"/>
      <c r="L505" s="372"/>
      <c r="M505" s="10">
        <v>3693.52</v>
      </c>
      <c r="N505" s="10">
        <v>1213.69</v>
      </c>
      <c r="O505" s="10">
        <v>881.58</v>
      </c>
      <c r="P505" s="10">
        <v>1071.54</v>
      </c>
      <c r="Q505" s="10">
        <v>15328.64</v>
      </c>
      <c r="R505" s="10"/>
      <c r="S505" s="371"/>
      <c r="T505" s="372"/>
      <c r="U505" s="10">
        <v>123.12</v>
      </c>
      <c r="V505" s="10">
        <v>40.46</v>
      </c>
      <c r="W505" s="10">
        <v>29.39</v>
      </c>
      <c r="X505" s="10">
        <v>35.72</v>
      </c>
      <c r="Y505" s="10">
        <v>510.95</v>
      </c>
      <c r="Z505" s="10"/>
      <c r="AA505" s="197"/>
      <c r="AB505" s="10" t="s">
        <v>362</v>
      </c>
      <c r="AC505" s="10"/>
      <c r="AD505" s="232">
        <v>8221</v>
      </c>
      <c r="AE505" s="210">
        <v>40</v>
      </c>
      <c r="AF505" s="210">
        <v>20</v>
      </c>
      <c r="AG505" s="210">
        <v>12</v>
      </c>
      <c r="AH505" s="210">
        <v>8</v>
      </c>
      <c r="AI505" s="210">
        <v>16</v>
      </c>
      <c r="AJ505" s="210"/>
      <c r="AK505" s="371"/>
      <c r="AL505" s="372"/>
      <c r="AM505" s="210">
        <v>8797.66</v>
      </c>
      <c r="AN505" s="210">
        <v>1815.57</v>
      </c>
      <c r="AO505" s="210">
        <v>512.30999999999995</v>
      </c>
      <c r="AP505" s="210">
        <v>737.88</v>
      </c>
      <c r="AQ505" s="210">
        <v>2345.08</v>
      </c>
      <c r="AR505" s="210"/>
      <c r="AS505" s="371"/>
      <c r="AT505" s="372"/>
      <c r="AU505" s="210">
        <v>172.5</v>
      </c>
      <c r="AV505" s="210">
        <v>35.6</v>
      </c>
      <c r="AW505" s="210">
        <v>11.91</v>
      </c>
      <c r="AX505" s="210">
        <v>18.45</v>
      </c>
      <c r="AY505" s="210">
        <v>49.9</v>
      </c>
      <c r="AZ505" s="210"/>
      <c r="BA505" s="197"/>
    </row>
    <row r="506" spans="1:53" x14ac:dyDescent="0.25">
      <c r="A506" s="197"/>
      <c r="B506" s="10" t="s">
        <v>325</v>
      </c>
      <c r="C506" s="10"/>
      <c r="D506" s="232">
        <v>8324</v>
      </c>
      <c r="E506" s="10">
        <v>41</v>
      </c>
      <c r="F506" s="10">
        <v>28</v>
      </c>
      <c r="G506" s="10">
        <v>21</v>
      </c>
      <c r="H506" s="10">
        <v>19</v>
      </c>
      <c r="I506" s="10">
        <v>24</v>
      </c>
      <c r="J506" s="10"/>
      <c r="K506" s="371"/>
      <c r="L506" s="372"/>
      <c r="M506" s="10">
        <v>11236.9</v>
      </c>
      <c r="N506" s="10">
        <v>6180.5</v>
      </c>
      <c r="O506" s="10">
        <v>2417.6</v>
      </c>
      <c r="P506" s="10">
        <v>4383.76</v>
      </c>
      <c r="Q506" s="10">
        <v>21823.9</v>
      </c>
      <c r="R506" s="10"/>
      <c r="S506" s="371"/>
      <c r="T506" s="372"/>
      <c r="U506" s="10">
        <v>220.33</v>
      </c>
      <c r="V506" s="10">
        <v>121.19</v>
      </c>
      <c r="W506" s="10">
        <v>49.34</v>
      </c>
      <c r="X506" s="10">
        <v>89.46</v>
      </c>
      <c r="Y506" s="10">
        <v>454.66</v>
      </c>
      <c r="Z506" s="10"/>
      <c r="AA506" s="197"/>
      <c r="AB506" s="10" t="s">
        <v>664</v>
      </c>
      <c r="AC506" s="10"/>
      <c r="AD506" s="232">
        <v>8087</v>
      </c>
      <c r="AE506" s="210">
        <v>3</v>
      </c>
      <c r="AF506" s="210">
        <v>3</v>
      </c>
      <c r="AG506" s="210">
        <v>3</v>
      </c>
      <c r="AH506" s="210">
        <v>3</v>
      </c>
      <c r="AI506" s="210">
        <v>2</v>
      </c>
      <c r="AJ506" s="210"/>
      <c r="AK506" s="371"/>
      <c r="AL506" s="372"/>
      <c r="AM506" s="210">
        <v>81.760000000000005</v>
      </c>
      <c r="AN506" s="210">
        <v>65.59</v>
      </c>
      <c r="AO506" s="210">
        <v>60.9</v>
      </c>
      <c r="AP506" s="210">
        <v>77.2</v>
      </c>
      <c r="AQ506" s="210">
        <v>122.52</v>
      </c>
      <c r="AR506" s="210"/>
      <c r="AS506" s="371"/>
      <c r="AT506" s="372"/>
      <c r="AU506" s="210">
        <v>20.440000000000001</v>
      </c>
      <c r="AV506" s="210">
        <v>16.399999999999999</v>
      </c>
      <c r="AW506" s="210">
        <v>20.3</v>
      </c>
      <c r="AX506" s="210">
        <v>25.73</v>
      </c>
      <c r="AY506" s="210">
        <v>40.840000000000003</v>
      </c>
      <c r="AZ506" s="210"/>
      <c r="BA506" s="197"/>
    </row>
    <row r="507" spans="1:53" x14ac:dyDescent="0.25">
      <c r="A507" s="197"/>
      <c r="B507" s="10" t="s">
        <v>327</v>
      </c>
      <c r="C507" s="10"/>
      <c r="D507" s="232">
        <v>8083</v>
      </c>
      <c r="E507" s="10">
        <v>78</v>
      </c>
      <c r="F507" s="10">
        <v>56</v>
      </c>
      <c r="G507" s="10">
        <v>50</v>
      </c>
      <c r="H507" s="10">
        <v>45</v>
      </c>
      <c r="I507" s="10">
        <v>43</v>
      </c>
      <c r="J507" s="10"/>
      <c r="K507" s="371"/>
      <c r="L507" s="372"/>
      <c r="M507" s="10">
        <v>5871.55</v>
      </c>
      <c r="N507" s="10">
        <v>3995.07</v>
      </c>
      <c r="O507" s="10">
        <v>3946.35</v>
      </c>
      <c r="P507" s="10">
        <v>3633.36</v>
      </c>
      <c r="Q507" s="10">
        <v>23867.66</v>
      </c>
      <c r="R507" s="10"/>
      <c r="S507" s="371"/>
      <c r="T507" s="372"/>
      <c r="U507" s="10">
        <v>63.13</v>
      </c>
      <c r="V507" s="10">
        <v>42.96</v>
      </c>
      <c r="W507" s="10">
        <v>46.43</v>
      </c>
      <c r="X507" s="10">
        <v>44.86</v>
      </c>
      <c r="Y507" s="10">
        <v>284.14</v>
      </c>
      <c r="Z507" s="10"/>
      <c r="AA507" s="197"/>
      <c r="AB507" s="10" t="s">
        <v>368</v>
      </c>
      <c r="AC507" s="10"/>
      <c r="AD507" s="232">
        <v>8008</v>
      </c>
      <c r="AE507" s="210">
        <v>11</v>
      </c>
      <c r="AF507" s="210">
        <v>5</v>
      </c>
      <c r="AG507" s="210">
        <v>2</v>
      </c>
      <c r="AH507" s="210">
        <v>3</v>
      </c>
      <c r="AI507" s="210">
        <v>3</v>
      </c>
      <c r="AJ507" s="210"/>
      <c r="AK507" s="371"/>
      <c r="AL507" s="372"/>
      <c r="AM507" s="210">
        <v>1765.79</v>
      </c>
      <c r="AN507" s="210">
        <v>500.89</v>
      </c>
      <c r="AO507" s="210">
        <v>228.04</v>
      </c>
      <c r="AP507" s="210">
        <v>270.20999999999998</v>
      </c>
      <c r="AQ507" s="210">
        <v>1990.49</v>
      </c>
      <c r="AR507" s="210"/>
      <c r="AS507" s="371"/>
      <c r="AT507" s="372"/>
      <c r="AU507" s="210">
        <v>160.53</v>
      </c>
      <c r="AV507" s="210">
        <v>45.54</v>
      </c>
      <c r="AW507" s="210">
        <v>20.73</v>
      </c>
      <c r="AX507" s="210">
        <v>24.56</v>
      </c>
      <c r="AY507" s="210">
        <v>180.95</v>
      </c>
      <c r="AZ507" s="210"/>
      <c r="BA507" s="197"/>
    </row>
    <row r="508" spans="1:53" x14ac:dyDescent="0.25">
      <c r="A508" s="197"/>
      <c r="B508" s="10" t="s">
        <v>329</v>
      </c>
      <c r="C508" s="10"/>
      <c r="D508" s="232">
        <v>8008</v>
      </c>
      <c r="E508" s="10">
        <v>11</v>
      </c>
      <c r="F508" s="10">
        <v>6</v>
      </c>
      <c r="G508" s="10">
        <v>5</v>
      </c>
      <c r="H508" s="10">
        <v>3</v>
      </c>
      <c r="I508" s="10">
        <v>3</v>
      </c>
      <c r="J508" s="10"/>
      <c r="K508" s="371"/>
      <c r="L508" s="372"/>
      <c r="M508" s="10">
        <v>1201.92</v>
      </c>
      <c r="N508" s="10">
        <v>519.19000000000005</v>
      </c>
      <c r="O508" s="10">
        <v>637.79</v>
      </c>
      <c r="P508" s="10">
        <v>780.03</v>
      </c>
      <c r="Q508" s="10">
        <v>7344.5</v>
      </c>
      <c r="R508" s="10"/>
      <c r="S508" s="371"/>
      <c r="T508" s="372"/>
      <c r="U508" s="10">
        <v>109.27</v>
      </c>
      <c r="V508" s="10">
        <v>47.2</v>
      </c>
      <c r="W508" s="10">
        <v>57.98</v>
      </c>
      <c r="X508" s="10">
        <v>70.91</v>
      </c>
      <c r="Y508" s="10">
        <v>667.68</v>
      </c>
      <c r="Z508" s="10"/>
      <c r="AA508" s="197"/>
      <c r="AB508" s="10" t="s">
        <v>369</v>
      </c>
      <c r="AC508" s="10"/>
      <c r="AD508" s="232">
        <v>8403</v>
      </c>
      <c r="AE508" s="210">
        <v>6</v>
      </c>
      <c r="AF508" s="210">
        <v>2</v>
      </c>
      <c r="AG508" s="210"/>
      <c r="AH508" s="210"/>
      <c r="AI508" s="210"/>
      <c r="AJ508" s="210"/>
      <c r="AK508" s="371"/>
      <c r="AL508" s="372"/>
      <c r="AM508" s="210">
        <v>1666.87</v>
      </c>
      <c r="AN508" s="210">
        <v>970.61</v>
      </c>
      <c r="AO508" s="210">
        <v>0</v>
      </c>
      <c r="AP508" s="210">
        <v>0</v>
      </c>
      <c r="AQ508" s="210">
        <v>0</v>
      </c>
      <c r="AR508" s="210"/>
      <c r="AS508" s="371"/>
      <c r="AT508" s="372"/>
      <c r="AU508" s="210">
        <v>277.81</v>
      </c>
      <c r="AV508" s="210">
        <v>161.77000000000001</v>
      </c>
      <c r="AW508" s="210">
        <v>0</v>
      </c>
      <c r="AX508" s="210">
        <v>0</v>
      </c>
      <c r="AY508" s="210">
        <v>0</v>
      </c>
      <c r="AZ508" s="210"/>
      <c r="BA508" s="197"/>
    </row>
    <row r="509" spans="1:53" x14ac:dyDescent="0.25">
      <c r="A509" s="197"/>
      <c r="B509" s="10" t="s">
        <v>331</v>
      </c>
      <c r="C509" s="10"/>
      <c r="D509" s="232">
        <v>8087</v>
      </c>
      <c r="E509" s="10">
        <v>1</v>
      </c>
      <c r="F509" s="10"/>
      <c r="G509" s="10"/>
      <c r="H509" s="10"/>
      <c r="I509" s="10"/>
      <c r="J509" s="10"/>
      <c r="K509" s="371"/>
      <c r="L509" s="372"/>
      <c r="M509" s="10">
        <v>50.98</v>
      </c>
      <c r="N509" s="10">
        <v>0</v>
      </c>
      <c r="O509" s="10"/>
      <c r="P509" s="10">
        <v>0</v>
      </c>
      <c r="Q509" s="10">
        <v>0</v>
      </c>
      <c r="R509" s="10"/>
      <c r="S509" s="371"/>
      <c r="T509" s="372"/>
      <c r="U509" s="10">
        <v>50.98</v>
      </c>
      <c r="V509" s="10">
        <v>0</v>
      </c>
      <c r="W509" s="10"/>
      <c r="X509" s="10">
        <v>0</v>
      </c>
      <c r="Y509" s="10">
        <v>0</v>
      </c>
      <c r="Z509" s="10"/>
      <c r="AA509" s="197"/>
      <c r="AB509" s="10" t="s">
        <v>371</v>
      </c>
      <c r="AC509" s="10"/>
      <c r="AD509" s="232">
        <v>8008</v>
      </c>
      <c r="AE509" s="210">
        <v>1</v>
      </c>
      <c r="AF509" s="210">
        <v>1</v>
      </c>
      <c r="AG509" s="210">
        <v>1</v>
      </c>
      <c r="AH509" s="210">
        <v>1</v>
      </c>
      <c r="AI509" s="210">
        <v>1</v>
      </c>
      <c r="AJ509" s="210"/>
      <c r="AK509" s="371"/>
      <c r="AL509" s="372"/>
      <c r="AM509" s="210">
        <v>19.46</v>
      </c>
      <c r="AN509" s="210">
        <v>18.77</v>
      </c>
      <c r="AO509" s="210">
        <v>17.260000000000002</v>
      </c>
      <c r="AP509" s="210">
        <v>15.21</v>
      </c>
      <c r="AQ509" s="210">
        <v>260.48</v>
      </c>
      <c r="AR509" s="210"/>
      <c r="AS509" s="371"/>
      <c r="AT509" s="372"/>
      <c r="AU509" s="210">
        <v>19.46</v>
      </c>
      <c r="AV509" s="210">
        <v>18.77</v>
      </c>
      <c r="AW509" s="210">
        <v>17.260000000000002</v>
      </c>
      <c r="AX509" s="210">
        <v>15.21</v>
      </c>
      <c r="AY509" s="210">
        <v>260.48</v>
      </c>
      <c r="AZ509" s="210"/>
      <c r="BA509" s="197"/>
    </row>
    <row r="510" spans="1:53" x14ac:dyDescent="0.25">
      <c r="A510" s="197"/>
      <c r="B510" s="10" t="s">
        <v>702</v>
      </c>
      <c r="C510" s="10"/>
      <c r="D510" s="232">
        <v>8525</v>
      </c>
      <c r="E510" s="10">
        <v>2</v>
      </c>
      <c r="F510" s="10"/>
      <c r="G510" s="10"/>
      <c r="H510" s="10"/>
      <c r="I510" s="10"/>
      <c r="J510" s="10"/>
      <c r="K510" s="371"/>
      <c r="L510" s="372"/>
      <c r="M510" s="10">
        <v>517.65</v>
      </c>
      <c r="N510" s="10">
        <v>0</v>
      </c>
      <c r="O510" s="10">
        <v>0</v>
      </c>
      <c r="P510" s="10">
        <v>0</v>
      </c>
      <c r="Q510" s="10">
        <v>0</v>
      </c>
      <c r="R510" s="10"/>
      <c r="S510" s="371"/>
      <c r="T510" s="372"/>
      <c r="U510" s="10">
        <v>258.83</v>
      </c>
      <c r="V510" s="10">
        <v>0</v>
      </c>
      <c r="W510" s="10">
        <v>0</v>
      </c>
      <c r="X510" s="10">
        <v>0</v>
      </c>
      <c r="Y510" s="10">
        <v>0</v>
      </c>
      <c r="Z510" s="10"/>
      <c r="AA510" s="197"/>
      <c r="AB510" s="10" t="s">
        <v>372</v>
      </c>
      <c r="AC510" s="10"/>
      <c r="AD510" s="232">
        <v>8215</v>
      </c>
      <c r="AE510" s="210">
        <v>4</v>
      </c>
      <c r="AF510" s="210">
        <v>1</v>
      </c>
      <c r="AG510" s="210">
        <v>1</v>
      </c>
      <c r="AH510" s="210">
        <v>1</v>
      </c>
      <c r="AI510" s="210">
        <v>1</v>
      </c>
      <c r="AJ510" s="210"/>
      <c r="AK510" s="371"/>
      <c r="AL510" s="372"/>
      <c r="AM510" s="210">
        <v>1532.23</v>
      </c>
      <c r="AN510" s="210">
        <v>215.27</v>
      </c>
      <c r="AO510" s="210">
        <v>171.85</v>
      </c>
      <c r="AP510" s="210">
        <v>217.74</v>
      </c>
      <c r="AQ510" s="210">
        <v>103.71</v>
      </c>
      <c r="AR510" s="210"/>
      <c r="AS510" s="371"/>
      <c r="AT510" s="372"/>
      <c r="AU510" s="210">
        <v>383.06</v>
      </c>
      <c r="AV510" s="210">
        <v>53.82</v>
      </c>
      <c r="AW510" s="210">
        <v>42.96</v>
      </c>
      <c r="AX510" s="210">
        <v>54.44</v>
      </c>
      <c r="AY510" s="210">
        <v>25.93</v>
      </c>
      <c r="AZ510" s="210"/>
      <c r="BA510" s="197"/>
    </row>
    <row r="511" spans="1:53" x14ac:dyDescent="0.25">
      <c r="A511" s="197"/>
      <c r="B511" s="10" t="s">
        <v>336</v>
      </c>
      <c r="C511" s="10"/>
      <c r="D511" s="232">
        <v>8080</v>
      </c>
      <c r="E511" s="10">
        <v>14</v>
      </c>
      <c r="F511" s="10">
        <v>11</v>
      </c>
      <c r="G511" s="10">
        <v>10</v>
      </c>
      <c r="H511" s="10">
        <v>7</v>
      </c>
      <c r="I511" s="10">
        <v>6</v>
      </c>
      <c r="J511" s="10"/>
      <c r="K511" s="371"/>
      <c r="L511" s="372"/>
      <c r="M511" s="10">
        <v>3332.86</v>
      </c>
      <c r="N511" s="10">
        <v>1841.65</v>
      </c>
      <c r="O511" s="10">
        <v>1157.3900000000001</v>
      </c>
      <c r="P511" s="10">
        <v>836.16</v>
      </c>
      <c r="Q511" s="10">
        <v>3897.46</v>
      </c>
      <c r="R511" s="10"/>
      <c r="S511" s="371"/>
      <c r="T511" s="372"/>
      <c r="U511" s="10">
        <v>208.3</v>
      </c>
      <c r="V511" s="10">
        <v>115.1</v>
      </c>
      <c r="W511" s="10">
        <v>82.67</v>
      </c>
      <c r="X511" s="10">
        <v>69.680000000000007</v>
      </c>
      <c r="Y511" s="10">
        <v>389.75</v>
      </c>
      <c r="Z511" s="10"/>
      <c r="AA511" s="197"/>
      <c r="AB511" s="10" t="s">
        <v>373</v>
      </c>
      <c r="AC511" s="10"/>
      <c r="AD511" s="232">
        <v>8328</v>
      </c>
      <c r="AE511" s="210">
        <v>22</v>
      </c>
      <c r="AF511" s="210">
        <v>12</v>
      </c>
      <c r="AG511" s="210">
        <v>6</v>
      </c>
      <c r="AH511" s="210">
        <v>5</v>
      </c>
      <c r="AI511" s="210">
        <v>7</v>
      </c>
      <c r="AJ511" s="210"/>
      <c r="AK511" s="371"/>
      <c r="AL511" s="372"/>
      <c r="AM511" s="210">
        <v>5021.6000000000004</v>
      </c>
      <c r="AN511" s="210">
        <v>3412.35</v>
      </c>
      <c r="AO511" s="210">
        <v>1362.35</v>
      </c>
      <c r="AP511" s="210">
        <v>1730.23</v>
      </c>
      <c r="AQ511" s="210">
        <v>27254.26</v>
      </c>
      <c r="AR511" s="210"/>
      <c r="AS511" s="371"/>
      <c r="AT511" s="372"/>
      <c r="AU511" s="210">
        <v>228.25</v>
      </c>
      <c r="AV511" s="210">
        <v>155.11000000000001</v>
      </c>
      <c r="AW511" s="210">
        <v>61.93</v>
      </c>
      <c r="AX511" s="210">
        <v>82.39</v>
      </c>
      <c r="AY511" s="210">
        <v>1362.71</v>
      </c>
      <c r="AZ511" s="210"/>
      <c r="BA511" s="197"/>
    </row>
    <row r="512" spans="1:53" x14ac:dyDescent="0.25">
      <c r="A512" s="197"/>
      <c r="B512" s="10" t="s">
        <v>337</v>
      </c>
      <c r="C512" s="10"/>
      <c r="D512" s="232">
        <v>8088</v>
      </c>
      <c r="E512" s="10">
        <v>206</v>
      </c>
      <c r="F512" s="10">
        <v>120</v>
      </c>
      <c r="G512" s="10">
        <v>88</v>
      </c>
      <c r="H512" s="10">
        <v>64</v>
      </c>
      <c r="I512" s="10">
        <v>82</v>
      </c>
      <c r="J512" s="10"/>
      <c r="K512" s="371"/>
      <c r="L512" s="372"/>
      <c r="M512" s="10">
        <v>52179.11</v>
      </c>
      <c r="N512" s="10">
        <v>23266.18</v>
      </c>
      <c r="O512" s="10">
        <v>15478</v>
      </c>
      <c r="P512" s="10">
        <v>13836.61</v>
      </c>
      <c r="Q512" s="10">
        <v>137944.82999999999</v>
      </c>
      <c r="R512" s="10"/>
      <c r="S512" s="371"/>
      <c r="T512" s="372"/>
      <c r="U512" s="10">
        <v>222.04</v>
      </c>
      <c r="V512" s="10">
        <v>99.01</v>
      </c>
      <c r="W512" s="10">
        <v>67</v>
      </c>
      <c r="X512" s="10">
        <v>60.69</v>
      </c>
      <c r="Y512" s="10">
        <v>602.38</v>
      </c>
      <c r="Z512" s="10"/>
      <c r="AA512" s="197"/>
      <c r="AB512" s="10" t="s">
        <v>374</v>
      </c>
      <c r="AC512" s="10"/>
      <c r="AD512" s="232">
        <v>8050</v>
      </c>
      <c r="AE512" s="210">
        <v>134</v>
      </c>
      <c r="AF512" s="210">
        <v>50</v>
      </c>
      <c r="AG512" s="210">
        <v>34</v>
      </c>
      <c r="AH512" s="210">
        <v>23</v>
      </c>
      <c r="AI512" s="210">
        <v>21</v>
      </c>
      <c r="AJ512" s="210"/>
      <c r="AK512" s="371"/>
      <c r="AL512" s="372"/>
      <c r="AM512" s="210">
        <v>71398.16</v>
      </c>
      <c r="AN512" s="210">
        <v>9793.42</v>
      </c>
      <c r="AO512" s="210">
        <v>12439.7</v>
      </c>
      <c r="AP512" s="210">
        <v>3406.82</v>
      </c>
      <c r="AQ512" s="210">
        <v>13727.43</v>
      </c>
      <c r="AR512" s="210"/>
      <c r="AS512" s="371"/>
      <c r="AT512" s="372"/>
      <c r="AU512" s="210">
        <v>499.29</v>
      </c>
      <c r="AV512" s="210">
        <v>68.489999999999995</v>
      </c>
      <c r="AW512" s="210">
        <v>97.19</v>
      </c>
      <c r="AX512" s="210">
        <v>26.62</v>
      </c>
      <c r="AY512" s="210">
        <v>103.21</v>
      </c>
      <c r="AZ512" s="210"/>
      <c r="BA512" s="197"/>
    </row>
    <row r="513" spans="1:53" x14ac:dyDescent="0.25">
      <c r="A513" s="197"/>
      <c r="B513" s="10" t="s">
        <v>339</v>
      </c>
      <c r="C513" s="10"/>
      <c r="D513" s="232">
        <v>8322</v>
      </c>
      <c r="E513" s="10">
        <v>2</v>
      </c>
      <c r="F513" s="10">
        <v>1</v>
      </c>
      <c r="G513" s="10"/>
      <c r="H513" s="10"/>
      <c r="I513" s="10"/>
      <c r="J513" s="10"/>
      <c r="K513" s="371"/>
      <c r="L513" s="372"/>
      <c r="M513" s="10">
        <v>337.78</v>
      </c>
      <c r="N513" s="10">
        <v>166.53</v>
      </c>
      <c r="O513" s="10">
        <v>0</v>
      </c>
      <c r="P513" s="10">
        <v>0</v>
      </c>
      <c r="Q513" s="10">
        <v>0</v>
      </c>
      <c r="R513" s="10"/>
      <c r="S513" s="371"/>
      <c r="T513" s="372"/>
      <c r="U513" s="10">
        <v>168.89</v>
      </c>
      <c r="V513" s="10">
        <v>83.27</v>
      </c>
      <c r="W513" s="10">
        <v>0</v>
      </c>
      <c r="X513" s="10">
        <v>0</v>
      </c>
      <c r="Y513" s="10">
        <v>0</v>
      </c>
      <c r="Z513" s="10"/>
      <c r="AA513" s="197"/>
      <c r="AB513" s="10" t="s">
        <v>376</v>
      </c>
      <c r="AC513" s="10"/>
      <c r="AD513" s="232">
        <v>8079</v>
      </c>
      <c r="AE513" s="210">
        <v>22</v>
      </c>
      <c r="AF513" s="210">
        <v>15</v>
      </c>
      <c r="AG513" s="210">
        <v>7</v>
      </c>
      <c r="AH513" s="210">
        <v>7</v>
      </c>
      <c r="AI513" s="210">
        <v>6</v>
      </c>
      <c r="AJ513" s="210"/>
      <c r="AK513" s="371"/>
      <c r="AL513" s="372"/>
      <c r="AM513" s="210">
        <v>14558.82</v>
      </c>
      <c r="AN513" s="210">
        <v>32412.38</v>
      </c>
      <c r="AO513" s="210">
        <v>820.51</v>
      </c>
      <c r="AP513" s="210">
        <v>909.7</v>
      </c>
      <c r="AQ513" s="210">
        <v>3666.8</v>
      </c>
      <c r="AR513" s="210"/>
      <c r="AS513" s="371"/>
      <c r="AT513" s="372"/>
      <c r="AU513" s="210">
        <v>661.76</v>
      </c>
      <c r="AV513" s="210">
        <v>1473.29</v>
      </c>
      <c r="AW513" s="210">
        <v>37.299999999999997</v>
      </c>
      <c r="AX513" s="210">
        <v>43.32</v>
      </c>
      <c r="AY513" s="210">
        <v>166.67</v>
      </c>
      <c r="AZ513" s="210"/>
      <c r="BA513" s="197"/>
    </row>
    <row r="514" spans="1:53" x14ac:dyDescent="0.25">
      <c r="A514" s="197"/>
      <c r="B514" s="10" t="s">
        <v>340</v>
      </c>
      <c r="C514" s="10"/>
      <c r="D514" s="232">
        <v>8080</v>
      </c>
      <c r="E514" s="10">
        <v>8</v>
      </c>
      <c r="F514" s="10">
        <v>4</v>
      </c>
      <c r="G514" s="10">
        <v>3</v>
      </c>
      <c r="H514" s="10">
        <v>3</v>
      </c>
      <c r="I514" s="10">
        <v>5</v>
      </c>
      <c r="J514" s="10"/>
      <c r="K514" s="371"/>
      <c r="L514" s="372"/>
      <c r="M514" s="10">
        <v>1042.8499999999999</v>
      </c>
      <c r="N514" s="10">
        <v>605.14</v>
      </c>
      <c r="O514" s="10">
        <v>476.06</v>
      </c>
      <c r="P514" s="10">
        <v>439.92</v>
      </c>
      <c r="Q514" s="10">
        <v>10633.17</v>
      </c>
      <c r="R514" s="10"/>
      <c r="S514" s="371"/>
      <c r="T514" s="372"/>
      <c r="U514" s="10">
        <v>115.87</v>
      </c>
      <c r="V514" s="10">
        <v>67.239999999999995</v>
      </c>
      <c r="W514" s="10">
        <v>59.51</v>
      </c>
      <c r="X514" s="10">
        <v>54.99</v>
      </c>
      <c r="Y514" s="10">
        <v>1329.15</v>
      </c>
      <c r="Z514" s="10"/>
      <c r="AA514" s="197"/>
      <c r="AB514" s="10" t="s">
        <v>377</v>
      </c>
      <c r="AC514" s="10"/>
      <c r="AD514" s="232">
        <v>8051</v>
      </c>
      <c r="AE514" s="210">
        <v>127</v>
      </c>
      <c r="AF514" s="210">
        <v>107</v>
      </c>
      <c r="AG514" s="210">
        <v>60</v>
      </c>
      <c r="AH514" s="210">
        <v>30</v>
      </c>
      <c r="AI514" s="210">
        <v>16</v>
      </c>
      <c r="AJ514" s="210"/>
      <c r="AK514" s="371"/>
      <c r="AL514" s="372"/>
      <c r="AM514" s="210">
        <v>26110.51</v>
      </c>
      <c r="AN514" s="210">
        <v>20496.02</v>
      </c>
      <c r="AO514" s="210">
        <v>18541.439999999999</v>
      </c>
      <c r="AP514" s="210">
        <v>2992.98</v>
      </c>
      <c r="AQ514" s="210">
        <v>32256.87</v>
      </c>
      <c r="AR514" s="210"/>
      <c r="AS514" s="371"/>
      <c r="AT514" s="372"/>
      <c r="AU514" s="210">
        <v>200.85</v>
      </c>
      <c r="AV514" s="210">
        <v>157.66</v>
      </c>
      <c r="AW514" s="210">
        <v>146</v>
      </c>
      <c r="AX514" s="210">
        <v>24.14</v>
      </c>
      <c r="AY514" s="210">
        <v>252.01</v>
      </c>
      <c r="AZ514" s="210"/>
      <c r="BA514" s="197"/>
    </row>
    <row r="515" spans="1:53" x14ac:dyDescent="0.25">
      <c r="A515" s="197"/>
      <c r="B515" s="10" t="s">
        <v>342</v>
      </c>
      <c r="C515" s="10"/>
      <c r="D515" s="232">
        <v>8080</v>
      </c>
      <c r="E515" s="10">
        <v>2</v>
      </c>
      <c r="F515" s="10">
        <v>2</v>
      </c>
      <c r="G515" s="10">
        <v>2</v>
      </c>
      <c r="H515" s="10">
        <v>2</v>
      </c>
      <c r="I515" s="10">
        <v>2</v>
      </c>
      <c r="J515" s="10"/>
      <c r="K515" s="371"/>
      <c r="L515" s="372"/>
      <c r="M515" s="10">
        <v>348.5</v>
      </c>
      <c r="N515" s="10">
        <v>342.74</v>
      </c>
      <c r="O515" s="10">
        <v>334.71</v>
      </c>
      <c r="P515" s="10">
        <v>275.08999999999997</v>
      </c>
      <c r="Q515" s="10">
        <v>2470.8000000000002</v>
      </c>
      <c r="R515" s="10"/>
      <c r="S515" s="371"/>
      <c r="T515" s="372"/>
      <c r="U515" s="10">
        <v>174.25</v>
      </c>
      <c r="V515" s="10">
        <v>171.37</v>
      </c>
      <c r="W515" s="10">
        <v>167.36</v>
      </c>
      <c r="X515" s="10">
        <v>137.55000000000001</v>
      </c>
      <c r="Y515" s="10">
        <v>1235.4000000000001</v>
      </c>
      <c r="Z515" s="10"/>
      <c r="AA515" s="197"/>
      <c r="AB515" s="10" t="s">
        <v>377</v>
      </c>
      <c r="AC515" s="10"/>
      <c r="AD515" s="232">
        <v>8251</v>
      </c>
      <c r="AE515" s="210">
        <v>1</v>
      </c>
      <c r="AF515" s="210">
        <v>1</v>
      </c>
      <c r="AG515" s="210">
        <v>1</v>
      </c>
      <c r="AH515" s="210"/>
      <c r="AI515" s="210"/>
      <c r="AJ515" s="210"/>
      <c r="AK515" s="371"/>
      <c r="AL515" s="372"/>
      <c r="AM515" s="210">
        <v>582.52</v>
      </c>
      <c r="AN515" s="210">
        <v>368.94</v>
      </c>
      <c r="AO515" s="210">
        <v>65</v>
      </c>
      <c r="AP515" s="210"/>
      <c r="AQ515" s="210"/>
      <c r="AR515" s="210"/>
      <c r="AS515" s="371"/>
      <c r="AT515" s="372"/>
      <c r="AU515" s="210">
        <v>582.52</v>
      </c>
      <c r="AV515" s="210">
        <v>368.94</v>
      </c>
      <c r="AW515" s="210">
        <v>65</v>
      </c>
      <c r="AX515" s="210"/>
      <c r="AY515" s="210"/>
      <c r="AZ515" s="210"/>
      <c r="BA515" s="197"/>
    </row>
    <row r="516" spans="1:53" x14ac:dyDescent="0.25">
      <c r="A516" s="197"/>
      <c r="B516" s="10" t="s">
        <v>344</v>
      </c>
      <c r="C516" s="10"/>
      <c r="D516" s="232">
        <v>8043</v>
      </c>
      <c r="E516" s="10">
        <v>135</v>
      </c>
      <c r="F516" s="10">
        <v>81</v>
      </c>
      <c r="G516" s="10">
        <v>57</v>
      </c>
      <c r="H516" s="10">
        <v>47</v>
      </c>
      <c r="I516" s="10">
        <v>52</v>
      </c>
      <c r="J516" s="10"/>
      <c r="K516" s="371"/>
      <c r="L516" s="372"/>
      <c r="M516" s="10">
        <v>24542.29</v>
      </c>
      <c r="N516" s="10">
        <v>14161.73</v>
      </c>
      <c r="O516" s="10">
        <v>7443.12</v>
      </c>
      <c r="P516" s="10">
        <v>5610.29</v>
      </c>
      <c r="Q516" s="10">
        <v>54784.62</v>
      </c>
      <c r="R516" s="10"/>
      <c r="S516" s="371"/>
      <c r="T516" s="372"/>
      <c r="U516" s="10">
        <v>154.35</v>
      </c>
      <c r="V516" s="10">
        <v>89.07</v>
      </c>
      <c r="W516" s="10">
        <v>51.69</v>
      </c>
      <c r="X516" s="10">
        <v>40.36</v>
      </c>
      <c r="Y516" s="10">
        <v>377.82</v>
      </c>
      <c r="Z516" s="10"/>
      <c r="AA516" s="197"/>
      <c r="AB516" s="10" t="s">
        <v>380</v>
      </c>
      <c r="AC516" s="10"/>
      <c r="AD516" s="232">
        <v>8402</v>
      </c>
      <c r="AE516" s="210">
        <v>43</v>
      </c>
      <c r="AF516" s="210">
        <v>19</v>
      </c>
      <c r="AG516" s="210">
        <v>16</v>
      </c>
      <c r="AH516" s="210">
        <v>11</v>
      </c>
      <c r="AI516" s="210">
        <v>9</v>
      </c>
      <c r="AJ516" s="210"/>
      <c r="AK516" s="371"/>
      <c r="AL516" s="372"/>
      <c r="AM516" s="210">
        <v>4812.7700000000004</v>
      </c>
      <c r="AN516" s="210">
        <v>1914.62</v>
      </c>
      <c r="AO516" s="210">
        <v>4442.5600000000004</v>
      </c>
      <c r="AP516" s="210">
        <v>6221.49</v>
      </c>
      <c r="AQ516" s="210">
        <v>8746.48</v>
      </c>
      <c r="AR516" s="210"/>
      <c r="AS516" s="371"/>
      <c r="AT516" s="372"/>
      <c r="AU516" s="210">
        <v>104.63</v>
      </c>
      <c r="AV516" s="210">
        <v>41.62</v>
      </c>
      <c r="AW516" s="210">
        <v>116.91</v>
      </c>
      <c r="AX516" s="210">
        <v>163.72</v>
      </c>
      <c r="AY516" s="210">
        <v>236.39</v>
      </c>
      <c r="AZ516" s="210"/>
      <c r="BA516" s="197"/>
    </row>
    <row r="517" spans="1:53" x14ac:dyDescent="0.25">
      <c r="A517" s="197"/>
      <c r="B517" s="10" t="s">
        <v>346</v>
      </c>
      <c r="C517" s="10"/>
      <c r="D517" s="232">
        <v>8053</v>
      </c>
      <c r="E517" s="10">
        <v>90</v>
      </c>
      <c r="F517" s="10">
        <v>56</v>
      </c>
      <c r="G517" s="10">
        <v>41</v>
      </c>
      <c r="H517" s="10">
        <v>36</v>
      </c>
      <c r="I517" s="10">
        <v>40</v>
      </c>
      <c r="J517" s="10"/>
      <c r="K517" s="371"/>
      <c r="L517" s="372"/>
      <c r="M517" s="10">
        <v>22327.05</v>
      </c>
      <c r="N517" s="10">
        <v>10818.48</v>
      </c>
      <c r="O517" s="10">
        <v>9818.5300000000007</v>
      </c>
      <c r="P517" s="10">
        <v>8880.8700000000008</v>
      </c>
      <c r="Q517" s="10">
        <v>64693.48</v>
      </c>
      <c r="R517" s="10"/>
      <c r="S517" s="371"/>
      <c r="T517" s="372"/>
      <c r="U517" s="10">
        <v>216.77</v>
      </c>
      <c r="V517" s="10">
        <v>105.03</v>
      </c>
      <c r="W517" s="10">
        <v>96.26</v>
      </c>
      <c r="X517" s="10">
        <v>89.71</v>
      </c>
      <c r="Y517" s="10">
        <v>640.53</v>
      </c>
      <c r="Z517" s="10"/>
      <c r="AA517" s="197"/>
      <c r="AB517" s="10" t="s">
        <v>383</v>
      </c>
      <c r="AC517" s="10"/>
      <c r="AD517" s="232">
        <v>8053</v>
      </c>
      <c r="AE517" s="210">
        <v>8</v>
      </c>
      <c r="AF517" s="210">
        <v>5</v>
      </c>
      <c r="AG517" s="210">
        <v>4</v>
      </c>
      <c r="AH517" s="210">
        <v>4</v>
      </c>
      <c r="AI517" s="210">
        <v>4</v>
      </c>
      <c r="AJ517" s="210"/>
      <c r="AK517" s="371"/>
      <c r="AL517" s="372"/>
      <c r="AM517" s="210">
        <v>765.66</v>
      </c>
      <c r="AN517" s="210">
        <v>318.76</v>
      </c>
      <c r="AO517" s="210">
        <v>404.78</v>
      </c>
      <c r="AP517" s="210">
        <v>900.9</v>
      </c>
      <c r="AQ517" s="210">
        <v>1461.5</v>
      </c>
      <c r="AR517" s="210"/>
      <c r="AS517" s="371"/>
      <c r="AT517" s="372"/>
      <c r="AU517" s="210">
        <v>76.569999999999993</v>
      </c>
      <c r="AV517" s="210">
        <v>31.88</v>
      </c>
      <c r="AW517" s="210">
        <v>57.83</v>
      </c>
      <c r="AX517" s="210">
        <v>128.69999999999999</v>
      </c>
      <c r="AY517" s="210">
        <v>208.79</v>
      </c>
      <c r="AZ517" s="210"/>
      <c r="BA517" s="197"/>
    </row>
    <row r="518" spans="1:53" x14ac:dyDescent="0.25">
      <c r="A518" s="197"/>
      <c r="B518" s="10" t="s">
        <v>347</v>
      </c>
      <c r="C518" s="10"/>
      <c r="D518" s="232">
        <v>8343</v>
      </c>
      <c r="E518" s="10">
        <v>1</v>
      </c>
      <c r="F518" s="10">
        <v>1</v>
      </c>
      <c r="G518" s="10">
        <v>1</v>
      </c>
      <c r="H518" s="10">
        <v>1</v>
      </c>
      <c r="I518" s="10"/>
      <c r="J518" s="10"/>
      <c r="K518" s="371"/>
      <c r="L518" s="372"/>
      <c r="M518" s="10">
        <v>14.78</v>
      </c>
      <c r="N518" s="10">
        <v>32.57</v>
      </c>
      <c r="O518" s="10">
        <v>45.61</v>
      </c>
      <c r="P518" s="10">
        <v>34.24</v>
      </c>
      <c r="Q518" s="10">
        <v>0</v>
      </c>
      <c r="R518" s="10"/>
      <c r="S518" s="371"/>
      <c r="T518" s="372"/>
      <c r="U518" s="10">
        <v>14.78</v>
      </c>
      <c r="V518" s="10">
        <v>32.57</v>
      </c>
      <c r="W518" s="10">
        <v>45.61</v>
      </c>
      <c r="X518" s="10">
        <v>34.24</v>
      </c>
      <c r="Y518" s="10">
        <v>0</v>
      </c>
      <c r="Z518" s="10"/>
      <c r="AA518" s="197"/>
      <c r="AB518" s="10" t="s">
        <v>385</v>
      </c>
      <c r="AC518" s="10"/>
      <c r="AD518" s="232">
        <v>8223</v>
      </c>
      <c r="AE518" s="210">
        <v>38</v>
      </c>
      <c r="AF518" s="210">
        <v>16</v>
      </c>
      <c r="AG518" s="210">
        <v>10</v>
      </c>
      <c r="AH518" s="210">
        <v>9</v>
      </c>
      <c r="AI518" s="210">
        <v>6</v>
      </c>
      <c r="AJ518" s="210"/>
      <c r="AK518" s="371"/>
      <c r="AL518" s="372"/>
      <c r="AM518" s="210">
        <v>6699.44</v>
      </c>
      <c r="AN518" s="210">
        <v>611.96</v>
      </c>
      <c r="AO518" s="210">
        <v>461.02</v>
      </c>
      <c r="AP518" s="210">
        <v>426.61</v>
      </c>
      <c r="AQ518" s="210">
        <v>1837.64</v>
      </c>
      <c r="AR518" s="210"/>
      <c r="AS518" s="371"/>
      <c r="AT518" s="372"/>
      <c r="AU518" s="210">
        <v>171.78</v>
      </c>
      <c r="AV518" s="210">
        <v>15.69</v>
      </c>
      <c r="AW518" s="210">
        <v>12.81</v>
      </c>
      <c r="AX518" s="210">
        <v>12.55</v>
      </c>
      <c r="AY518" s="210">
        <v>51.05</v>
      </c>
      <c r="AZ518" s="210"/>
      <c r="BA518" s="197"/>
    </row>
    <row r="519" spans="1:53" x14ac:dyDescent="0.25">
      <c r="A519" s="197"/>
      <c r="B519" s="10" t="s">
        <v>350</v>
      </c>
      <c r="C519" s="10"/>
      <c r="D519" s="232">
        <v>8326</v>
      </c>
      <c r="E519" s="10">
        <v>153</v>
      </c>
      <c r="F519" s="10">
        <v>105</v>
      </c>
      <c r="G519" s="10">
        <v>54</v>
      </c>
      <c r="H519" s="10">
        <v>53</v>
      </c>
      <c r="I519" s="10">
        <v>80</v>
      </c>
      <c r="J519" s="10"/>
      <c r="K519" s="371"/>
      <c r="L519" s="372"/>
      <c r="M519" s="10">
        <v>27342.37</v>
      </c>
      <c r="N519" s="10">
        <v>16883.43</v>
      </c>
      <c r="O519" s="10">
        <v>8445.27</v>
      </c>
      <c r="P519" s="10">
        <v>7561.5</v>
      </c>
      <c r="Q519" s="10">
        <v>139302.37</v>
      </c>
      <c r="R519" s="10"/>
      <c r="S519" s="371"/>
      <c r="T519" s="372"/>
      <c r="U519" s="10">
        <v>161.79</v>
      </c>
      <c r="V519" s="10">
        <v>99.9</v>
      </c>
      <c r="W519" s="10">
        <v>82.8</v>
      </c>
      <c r="X519" s="10">
        <v>70.010000000000005</v>
      </c>
      <c r="Y519" s="10">
        <v>892.96</v>
      </c>
      <c r="Z519" s="10"/>
      <c r="AA519" s="197"/>
      <c r="AB519" s="10" t="s">
        <v>388</v>
      </c>
      <c r="AC519" s="10"/>
      <c r="AD519" s="232">
        <v>8329</v>
      </c>
      <c r="AE519" s="210">
        <v>4</v>
      </c>
      <c r="AF519" s="210">
        <v>1</v>
      </c>
      <c r="AG519" s="210"/>
      <c r="AH519" s="210"/>
      <c r="AI519" s="210"/>
      <c r="AJ519" s="210"/>
      <c r="AK519" s="371"/>
      <c r="AL519" s="372"/>
      <c r="AM519" s="210">
        <v>40182.910000000003</v>
      </c>
      <c r="AN519" s="210">
        <v>50.67</v>
      </c>
      <c r="AO519" s="210">
        <v>0</v>
      </c>
      <c r="AP519" s="210">
        <v>0</v>
      </c>
      <c r="AQ519" s="210">
        <v>0</v>
      </c>
      <c r="AR519" s="210"/>
      <c r="AS519" s="371"/>
      <c r="AT519" s="372"/>
      <c r="AU519" s="210">
        <v>10045.73</v>
      </c>
      <c r="AV519" s="210">
        <v>12.67</v>
      </c>
      <c r="AW519" s="210">
        <v>0</v>
      </c>
      <c r="AX519" s="210">
        <v>0</v>
      </c>
      <c r="AY519" s="210">
        <v>0</v>
      </c>
      <c r="AZ519" s="210"/>
      <c r="BA519" s="197"/>
    </row>
    <row r="520" spans="1:53" x14ac:dyDescent="0.25">
      <c r="A520" s="197"/>
      <c r="B520" s="10" t="s">
        <v>351</v>
      </c>
      <c r="C520" s="10"/>
      <c r="D520" s="232">
        <v>8332</v>
      </c>
      <c r="E520" s="10">
        <v>347</v>
      </c>
      <c r="F520" s="10">
        <v>246</v>
      </c>
      <c r="G520" s="10">
        <v>205</v>
      </c>
      <c r="H520" s="10">
        <v>189</v>
      </c>
      <c r="I520" s="10">
        <v>210</v>
      </c>
      <c r="J520" s="10"/>
      <c r="K520" s="371"/>
      <c r="L520" s="372"/>
      <c r="M520" s="10">
        <v>81020.479999999996</v>
      </c>
      <c r="N520" s="10">
        <v>55511.46</v>
      </c>
      <c r="O520" s="10">
        <v>33941</v>
      </c>
      <c r="P520" s="10">
        <v>35150.959999999999</v>
      </c>
      <c r="Q520" s="10">
        <v>337590.74</v>
      </c>
      <c r="R520" s="10"/>
      <c r="S520" s="371"/>
      <c r="T520" s="372"/>
      <c r="U520" s="10">
        <v>198.09</v>
      </c>
      <c r="V520" s="10">
        <v>135.72</v>
      </c>
      <c r="W520" s="10">
        <v>89.55</v>
      </c>
      <c r="X520" s="10">
        <v>92.99</v>
      </c>
      <c r="Y520" s="10">
        <v>912.41</v>
      </c>
      <c r="Z520" s="10"/>
      <c r="AA520" s="197"/>
      <c r="AB520" s="10" t="s">
        <v>390</v>
      </c>
      <c r="AC520" s="10"/>
      <c r="AD520" s="232">
        <v>8092</v>
      </c>
      <c r="AE520" s="210">
        <v>5</v>
      </c>
      <c r="AF520" s="210">
        <v>2</v>
      </c>
      <c r="AG520" s="210">
        <v>1</v>
      </c>
      <c r="AH520" s="210"/>
      <c r="AI520" s="210"/>
      <c r="AJ520" s="210"/>
      <c r="AK520" s="371"/>
      <c r="AL520" s="372"/>
      <c r="AM520" s="210">
        <v>523.54999999999995</v>
      </c>
      <c r="AN520" s="210">
        <v>133.19</v>
      </c>
      <c r="AO520" s="210">
        <v>75.819999999999993</v>
      </c>
      <c r="AP520" s="210">
        <v>0</v>
      </c>
      <c r="AQ520" s="210">
        <v>0</v>
      </c>
      <c r="AR520" s="210"/>
      <c r="AS520" s="371"/>
      <c r="AT520" s="372"/>
      <c r="AU520" s="210">
        <v>104.71</v>
      </c>
      <c r="AV520" s="210">
        <v>26.64</v>
      </c>
      <c r="AW520" s="210">
        <v>15.16</v>
      </c>
      <c r="AX520" s="210">
        <v>0</v>
      </c>
      <c r="AY520" s="210">
        <v>0</v>
      </c>
      <c r="AZ520" s="210"/>
      <c r="BA520" s="197"/>
    </row>
    <row r="521" spans="1:53" x14ac:dyDescent="0.25">
      <c r="A521" s="197"/>
      <c r="B521" s="10" t="s">
        <v>352</v>
      </c>
      <c r="C521" s="10"/>
      <c r="D521" s="232">
        <v>8021</v>
      </c>
      <c r="E521" s="10">
        <v>223</v>
      </c>
      <c r="F521" s="10">
        <v>156</v>
      </c>
      <c r="G521" s="10">
        <v>121</v>
      </c>
      <c r="H521" s="10">
        <v>101</v>
      </c>
      <c r="I521" s="10">
        <v>105</v>
      </c>
      <c r="J521" s="10"/>
      <c r="K521" s="371"/>
      <c r="L521" s="372"/>
      <c r="M521" s="10">
        <v>36775.370000000003</v>
      </c>
      <c r="N521" s="10">
        <v>24772.07</v>
      </c>
      <c r="O521" s="10">
        <v>15834.55</v>
      </c>
      <c r="P521" s="10">
        <v>15560.96</v>
      </c>
      <c r="Q521" s="10">
        <v>145191.99</v>
      </c>
      <c r="R521" s="10"/>
      <c r="S521" s="371"/>
      <c r="T521" s="372"/>
      <c r="U521" s="10">
        <v>141.44</v>
      </c>
      <c r="V521" s="10">
        <v>95.28</v>
      </c>
      <c r="W521" s="10">
        <v>62.34</v>
      </c>
      <c r="X521" s="10">
        <v>61.51</v>
      </c>
      <c r="Y521" s="10">
        <v>567.16</v>
      </c>
      <c r="Z521" s="10"/>
      <c r="AA521" s="197"/>
      <c r="AB521" s="10" t="s">
        <v>391</v>
      </c>
      <c r="AC521" s="10"/>
      <c r="AD521" s="232">
        <v>8053</v>
      </c>
      <c r="AE521" s="210"/>
      <c r="AF521" s="210"/>
      <c r="AG521" s="210"/>
      <c r="AH521" s="210">
        <v>1</v>
      </c>
      <c r="AI521" s="210"/>
      <c r="AJ521" s="210"/>
      <c r="AK521" s="371"/>
      <c r="AL521" s="372"/>
      <c r="AM521" s="210">
        <v>0</v>
      </c>
      <c r="AN521" s="210">
        <v>0</v>
      </c>
      <c r="AO521" s="210">
        <v>0</v>
      </c>
      <c r="AP521" s="210">
        <v>3.59</v>
      </c>
      <c r="AQ521" s="210">
        <v>0</v>
      </c>
      <c r="AR521" s="210"/>
      <c r="AS521" s="371"/>
      <c r="AT521" s="372"/>
      <c r="AU521" s="210">
        <v>0</v>
      </c>
      <c r="AV521" s="210">
        <v>0</v>
      </c>
      <c r="AW521" s="210">
        <v>0</v>
      </c>
      <c r="AX521" s="210">
        <v>3.59</v>
      </c>
      <c r="AY521" s="210">
        <v>0</v>
      </c>
      <c r="AZ521" s="210"/>
      <c r="BA521" s="197"/>
    </row>
    <row r="522" spans="1:53" x14ac:dyDescent="0.25">
      <c r="A522" s="197"/>
      <c r="B522" s="10" t="s">
        <v>354</v>
      </c>
      <c r="C522" s="10"/>
      <c r="D522" s="232">
        <v>8220</v>
      </c>
      <c r="E522" s="10">
        <v>18</v>
      </c>
      <c r="F522" s="10">
        <v>17</v>
      </c>
      <c r="G522" s="10">
        <v>15</v>
      </c>
      <c r="H522" s="10">
        <v>8</v>
      </c>
      <c r="I522" s="10">
        <v>10</v>
      </c>
      <c r="J522" s="10"/>
      <c r="K522" s="371"/>
      <c r="L522" s="372"/>
      <c r="M522" s="10">
        <v>2478.37</v>
      </c>
      <c r="N522" s="10">
        <v>3233.38</v>
      </c>
      <c r="O522" s="10">
        <v>2193.7800000000002</v>
      </c>
      <c r="P522" s="10">
        <v>657.62</v>
      </c>
      <c r="Q522" s="10">
        <v>20032.48</v>
      </c>
      <c r="R522" s="10"/>
      <c r="S522" s="371"/>
      <c r="T522" s="372"/>
      <c r="U522" s="10">
        <v>79.95</v>
      </c>
      <c r="V522" s="10">
        <v>104.3</v>
      </c>
      <c r="W522" s="10">
        <v>78.349999999999994</v>
      </c>
      <c r="X522" s="10">
        <v>46.97</v>
      </c>
      <c r="Y522" s="10">
        <v>667.75</v>
      </c>
      <c r="Z522" s="10"/>
      <c r="AA522" s="197"/>
      <c r="AB522" s="10" t="s">
        <v>391</v>
      </c>
      <c r="AC522" s="10"/>
      <c r="AD522" s="232">
        <v>8330</v>
      </c>
      <c r="AE522" s="210">
        <v>201</v>
      </c>
      <c r="AF522" s="210">
        <v>97</v>
      </c>
      <c r="AG522" s="210">
        <v>76</v>
      </c>
      <c r="AH522" s="210">
        <v>54</v>
      </c>
      <c r="AI522" s="210">
        <v>49</v>
      </c>
      <c r="AJ522" s="210"/>
      <c r="AK522" s="371"/>
      <c r="AL522" s="372"/>
      <c r="AM522" s="210">
        <v>309392.09999999998</v>
      </c>
      <c r="AN522" s="210">
        <v>39297.96</v>
      </c>
      <c r="AO522" s="210">
        <v>27147.85</v>
      </c>
      <c r="AP522" s="210">
        <v>54424.12</v>
      </c>
      <c r="AQ522" s="210">
        <v>17693.63</v>
      </c>
      <c r="AR522" s="210"/>
      <c r="AS522" s="371"/>
      <c r="AT522" s="372"/>
      <c r="AU522" s="210">
        <v>1459.4</v>
      </c>
      <c r="AV522" s="210">
        <v>185.37</v>
      </c>
      <c r="AW522" s="210">
        <v>133.08000000000001</v>
      </c>
      <c r="AX522" s="210">
        <v>272.12</v>
      </c>
      <c r="AY522" s="210">
        <v>87.59</v>
      </c>
      <c r="AZ522" s="210"/>
      <c r="BA522" s="197"/>
    </row>
    <row r="523" spans="1:53" x14ac:dyDescent="0.25">
      <c r="A523" s="197"/>
      <c r="B523" s="10" t="s">
        <v>356</v>
      </c>
      <c r="C523" s="10"/>
      <c r="D523" s="232">
        <v>8224</v>
      </c>
      <c r="E523" s="10">
        <v>3</v>
      </c>
      <c r="F523" s="10">
        <v>1</v>
      </c>
      <c r="G523" s="10">
        <v>1</v>
      </c>
      <c r="H523" s="10">
        <v>1</v>
      </c>
      <c r="I523" s="10"/>
      <c r="J523" s="10"/>
      <c r="K523" s="371"/>
      <c r="L523" s="372"/>
      <c r="M523" s="10">
        <v>418.08</v>
      </c>
      <c r="N523" s="10">
        <v>184.19</v>
      </c>
      <c r="O523" s="10">
        <v>78.17</v>
      </c>
      <c r="P523" s="10">
        <v>15</v>
      </c>
      <c r="Q523" s="10">
        <v>0</v>
      </c>
      <c r="R523" s="10"/>
      <c r="S523" s="371"/>
      <c r="T523" s="372"/>
      <c r="U523" s="10">
        <v>139.36000000000001</v>
      </c>
      <c r="V523" s="10">
        <v>61.4</v>
      </c>
      <c r="W523" s="10">
        <v>39.090000000000003</v>
      </c>
      <c r="X523" s="10">
        <v>7.5</v>
      </c>
      <c r="Y523" s="10">
        <v>0</v>
      </c>
      <c r="Z523" s="10"/>
      <c r="AA523" s="197"/>
      <c r="AB523" s="10" t="s">
        <v>392</v>
      </c>
      <c r="AC523" s="10"/>
      <c r="AD523" s="232">
        <v>8210</v>
      </c>
      <c r="AE523" s="210">
        <v>4</v>
      </c>
      <c r="AF523" s="210">
        <v>5</v>
      </c>
      <c r="AG523" s="210">
        <v>1</v>
      </c>
      <c r="AH523" s="210">
        <v>2</v>
      </c>
      <c r="AI523" s="210">
        <v>2</v>
      </c>
      <c r="AJ523" s="210"/>
      <c r="AK523" s="371"/>
      <c r="AL523" s="372"/>
      <c r="AM523" s="210">
        <v>352.2</v>
      </c>
      <c r="AN523" s="210">
        <v>223.19</v>
      </c>
      <c r="AO523" s="210">
        <v>77.239999999999995</v>
      </c>
      <c r="AP523" s="210">
        <v>192.86</v>
      </c>
      <c r="AQ523" s="210">
        <v>312.14</v>
      </c>
      <c r="AR523" s="210"/>
      <c r="AS523" s="371"/>
      <c r="AT523" s="372"/>
      <c r="AU523" s="210">
        <v>70.44</v>
      </c>
      <c r="AV523" s="210">
        <v>44.64</v>
      </c>
      <c r="AW523" s="210">
        <v>19.309999999999999</v>
      </c>
      <c r="AX523" s="210">
        <v>48.22</v>
      </c>
      <c r="AY523" s="210">
        <v>78.040000000000006</v>
      </c>
      <c r="AZ523" s="210"/>
      <c r="BA523" s="197"/>
    </row>
    <row r="524" spans="1:53" x14ac:dyDescent="0.25">
      <c r="A524" s="197"/>
      <c r="B524" s="10" t="s">
        <v>357</v>
      </c>
      <c r="C524" s="10"/>
      <c r="D524" s="232">
        <v>8327</v>
      </c>
      <c r="E524" s="10">
        <v>62</v>
      </c>
      <c r="F524" s="10">
        <v>40</v>
      </c>
      <c r="G524" s="10">
        <v>34</v>
      </c>
      <c r="H524" s="10">
        <v>31</v>
      </c>
      <c r="I524" s="10">
        <v>35</v>
      </c>
      <c r="J524" s="10"/>
      <c r="K524" s="371"/>
      <c r="L524" s="372"/>
      <c r="M524" s="10">
        <v>13131.17</v>
      </c>
      <c r="N524" s="10">
        <v>8911.52</v>
      </c>
      <c r="O524" s="10">
        <v>3528.87</v>
      </c>
      <c r="P524" s="10">
        <v>5247.47</v>
      </c>
      <c r="Q524" s="10">
        <v>20841.11</v>
      </c>
      <c r="R524" s="10"/>
      <c r="S524" s="371"/>
      <c r="T524" s="372"/>
      <c r="U524" s="10">
        <v>170.53</v>
      </c>
      <c r="V524" s="10">
        <v>115.73</v>
      </c>
      <c r="W524" s="10">
        <v>50.41</v>
      </c>
      <c r="X524" s="10">
        <v>72.88</v>
      </c>
      <c r="Y524" s="10">
        <v>289.45999999999998</v>
      </c>
      <c r="Z524" s="10"/>
      <c r="AA524" s="197"/>
      <c r="AB524" s="10" t="s">
        <v>665</v>
      </c>
      <c r="AC524" s="10"/>
      <c r="AD524" s="232">
        <v>8234</v>
      </c>
      <c r="AE524" s="210">
        <v>7</v>
      </c>
      <c r="AF524" s="210">
        <v>6</v>
      </c>
      <c r="AG524" s="210">
        <v>2</v>
      </c>
      <c r="AH524" s="210">
        <v>2</v>
      </c>
      <c r="AI524" s="210">
        <v>1</v>
      </c>
      <c r="AJ524" s="210"/>
      <c r="AK524" s="371"/>
      <c r="AL524" s="372"/>
      <c r="AM524" s="210">
        <v>1086.6300000000001</v>
      </c>
      <c r="AN524" s="210">
        <v>176.96</v>
      </c>
      <c r="AO524" s="210">
        <v>31.32</v>
      </c>
      <c r="AP524" s="210">
        <v>36.69</v>
      </c>
      <c r="AQ524" s="210">
        <v>61.19</v>
      </c>
      <c r="AR524" s="210"/>
      <c r="AS524" s="371"/>
      <c r="AT524" s="372"/>
      <c r="AU524" s="210">
        <v>108.66</v>
      </c>
      <c r="AV524" s="210">
        <v>17.7</v>
      </c>
      <c r="AW524" s="210">
        <v>4.47</v>
      </c>
      <c r="AX524" s="210">
        <v>5.24</v>
      </c>
      <c r="AY524" s="210">
        <v>8.74</v>
      </c>
      <c r="AZ524" s="210"/>
      <c r="BA524" s="197"/>
    </row>
    <row r="525" spans="1:53" x14ac:dyDescent="0.25">
      <c r="A525" s="197"/>
      <c r="B525" s="10" t="s">
        <v>360</v>
      </c>
      <c r="C525" s="10"/>
      <c r="D525" s="232">
        <v>8021</v>
      </c>
      <c r="E525" s="10">
        <v>2513</v>
      </c>
      <c r="F525" s="10">
        <v>1867</v>
      </c>
      <c r="G525" s="10">
        <v>1646</v>
      </c>
      <c r="H525" s="10">
        <v>1480</v>
      </c>
      <c r="I525" s="10">
        <v>1570</v>
      </c>
      <c r="J525" s="10"/>
      <c r="K525" s="371"/>
      <c r="L525" s="372"/>
      <c r="M525" s="10">
        <v>312382.61</v>
      </c>
      <c r="N525" s="10">
        <v>197566.23</v>
      </c>
      <c r="O525" s="10">
        <v>159943.01</v>
      </c>
      <c r="P525" s="10">
        <v>169354.07</v>
      </c>
      <c r="Q525" s="10">
        <v>1588179.64</v>
      </c>
      <c r="R525" s="10"/>
      <c r="S525" s="371"/>
      <c r="T525" s="372"/>
      <c r="U525" s="10">
        <v>107.76</v>
      </c>
      <c r="V525" s="10">
        <v>68.150000000000006</v>
      </c>
      <c r="W525" s="10">
        <v>57.45</v>
      </c>
      <c r="X525" s="10">
        <v>61.29</v>
      </c>
      <c r="Y525" s="10">
        <v>576.04999999999995</v>
      </c>
      <c r="Z525" s="10"/>
      <c r="AA525" s="197"/>
      <c r="AB525" s="10" t="s">
        <v>393</v>
      </c>
      <c r="AC525" s="10"/>
      <c r="AD525" s="232">
        <v>8232</v>
      </c>
      <c r="AE525" s="210">
        <v>2</v>
      </c>
      <c r="AF525" s="210"/>
      <c r="AG525" s="210"/>
      <c r="AH525" s="210"/>
      <c r="AI525" s="210">
        <v>1</v>
      </c>
      <c r="AJ525" s="210"/>
      <c r="AK525" s="371"/>
      <c r="AL525" s="372"/>
      <c r="AM525" s="210">
        <v>1829.1</v>
      </c>
      <c r="AN525" s="210">
        <v>0</v>
      </c>
      <c r="AO525" s="210">
        <v>0</v>
      </c>
      <c r="AP525" s="210">
        <v>0</v>
      </c>
      <c r="AQ525" s="210">
        <v>34.57</v>
      </c>
      <c r="AR525" s="210"/>
      <c r="AS525" s="371"/>
      <c r="AT525" s="372"/>
      <c r="AU525" s="210">
        <v>914.55</v>
      </c>
      <c r="AV525" s="210">
        <v>0</v>
      </c>
      <c r="AW525" s="210">
        <v>0</v>
      </c>
      <c r="AX525" s="210">
        <v>0</v>
      </c>
      <c r="AY525" s="210">
        <v>17.29</v>
      </c>
      <c r="AZ525" s="210"/>
      <c r="BA525" s="197"/>
    </row>
    <row r="526" spans="1:53" x14ac:dyDescent="0.25">
      <c r="A526" s="197"/>
      <c r="B526" s="10" t="s">
        <v>362</v>
      </c>
      <c r="C526" s="10"/>
      <c r="D526" s="232">
        <v>8221</v>
      </c>
      <c r="E526" s="10">
        <v>230</v>
      </c>
      <c r="F526" s="10">
        <v>137</v>
      </c>
      <c r="G526" s="10">
        <v>113</v>
      </c>
      <c r="H526" s="10">
        <v>97</v>
      </c>
      <c r="I526" s="10">
        <v>97</v>
      </c>
      <c r="J526" s="10"/>
      <c r="K526" s="371"/>
      <c r="L526" s="372"/>
      <c r="M526" s="10">
        <v>44566.71</v>
      </c>
      <c r="N526" s="10">
        <v>15778.87</v>
      </c>
      <c r="O526" s="10">
        <v>12604.64</v>
      </c>
      <c r="P526" s="10">
        <v>18191.41</v>
      </c>
      <c r="Q526" s="10">
        <v>120006.12</v>
      </c>
      <c r="R526" s="10"/>
      <c r="S526" s="371"/>
      <c r="T526" s="372"/>
      <c r="U526" s="10">
        <v>170.75</v>
      </c>
      <c r="V526" s="10">
        <v>60.46</v>
      </c>
      <c r="W526" s="10">
        <v>51.03</v>
      </c>
      <c r="X526" s="10">
        <v>73.95</v>
      </c>
      <c r="Y526" s="10">
        <v>480.02</v>
      </c>
      <c r="Z526" s="10"/>
      <c r="AA526" s="197"/>
      <c r="AB526" s="10" t="s">
        <v>393</v>
      </c>
      <c r="AC526" s="10"/>
      <c r="AD526" s="232">
        <v>8234</v>
      </c>
      <c r="AE526" s="210">
        <v>20</v>
      </c>
      <c r="AF526" s="210">
        <v>10</v>
      </c>
      <c r="AG526" s="210">
        <v>8</v>
      </c>
      <c r="AH526" s="210">
        <v>4</v>
      </c>
      <c r="AI526" s="210">
        <v>3</v>
      </c>
      <c r="AJ526" s="210"/>
      <c r="AK526" s="371"/>
      <c r="AL526" s="372"/>
      <c r="AM526" s="210">
        <v>5355.12</v>
      </c>
      <c r="AN526" s="210">
        <v>1345.04</v>
      </c>
      <c r="AO526" s="210">
        <v>531.17999999999995</v>
      </c>
      <c r="AP526" s="210">
        <v>426.35</v>
      </c>
      <c r="AQ526" s="210">
        <v>3416.4</v>
      </c>
      <c r="AR526" s="210"/>
      <c r="AS526" s="371"/>
      <c r="AT526" s="372"/>
      <c r="AU526" s="210">
        <v>243.41</v>
      </c>
      <c r="AV526" s="210">
        <v>61.14</v>
      </c>
      <c r="AW526" s="210">
        <v>25.29</v>
      </c>
      <c r="AX526" s="210">
        <v>20.3</v>
      </c>
      <c r="AY526" s="210">
        <v>155.29</v>
      </c>
      <c r="AZ526" s="210"/>
      <c r="BA526" s="197"/>
    </row>
    <row r="527" spans="1:53" x14ac:dyDescent="0.25">
      <c r="A527" s="197"/>
      <c r="B527" s="10" t="s">
        <v>664</v>
      </c>
      <c r="C527" s="10"/>
      <c r="D527" s="232">
        <v>8087</v>
      </c>
      <c r="E527" s="10">
        <v>27</v>
      </c>
      <c r="F527" s="10">
        <v>11</v>
      </c>
      <c r="G527" s="10">
        <v>5</v>
      </c>
      <c r="H527" s="10">
        <v>5</v>
      </c>
      <c r="I527" s="10">
        <v>3</v>
      </c>
      <c r="J527" s="10"/>
      <c r="K527" s="371"/>
      <c r="L527" s="372"/>
      <c r="M527" s="10">
        <v>3320.9</v>
      </c>
      <c r="N527" s="10">
        <v>2236.2399999999998</v>
      </c>
      <c r="O527" s="10">
        <v>419.76</v>
      </c>
      <c r="P527" s="10">
        <v>1629.5</v>
      </c>
      <c r="Q527" s="10">
        <v>1869.11</v>
      </c>
      <c r="R527" s="10"/>
      <c r="S527" s="371"/>
      <c r="T527" s="372"/>
      <c r="U527" s="10">
        <v>110.7</v>
      </c>
      <c r="V527" s="10">
        <v>74.540000000000006</v>
      </c>
      <c r="W527" s="10">
        <v>26.24</v>
      </c>
      <c r="X527" s="10">
        <v>77.599999999999994</v>
      </c>
      <c r="Y527" s="10">
        <v>109.95</v>
      </c>
      <c r="Z527" s="10"/>
      <c r="AA527" s="197"/>
      <c r="AB527" s="10" t="s">
        <v>394</v>
      </c>
      <c r="AC527" s="10"/>
      <c r="AD527" s="232">
        <v>8055</v>
      </c>
      <c r="AE527" s="210">
        <v>11</v>
      </c>
      <c r="AF527" s="210">
        <v>4</v>
      </c>
      <c r="AG527" s="210">
        <v>2</v>
      </c>
      <c r="AH527" s="210">
        <v>2</v>
      </c>
      <c r="AI527" s="210">
        <v>2</v>
      </c>
      <c r="AJ527" s="210"/>
      <c r="AK527" s="371"/>
      <c r="AL527" s="372"/>
      <c r="AM527" s="210">
        <v>1573.7</v>
      </c>
      <c r="AN527" s="210">
        <v>694.89</v>
      </c>
      <c r="AO527" s="210">
        <v>156.71</v>
      </c>
      <c r="AP527" s="210">
        <v>152.19999999999999</v>
      </c>
      <c r="AQ527" s="210">
        <v>8717.65</v>
      </c>
      <c r="AR527" s="210"/>
      <c r="AS527" s="371"/>
      <c r="AT527" s="372"/>
      <c r="AU527" s="210">
        <v>143.06</v>
      </c>
      <c r="AV527" s="210">
        <v>63.17</v>
      </c>
      <c r="AW527" s="210">
        <v>14.25</v>
      </c>
      <c r="AX527" s="210">
        <v>16.91</v>
      </c>
      <c r="AY527" s="210">
        <v>792.51</v>
      </c>
      <c r="AZ527" s="210"/>
      <c r="BA527" s="197"/>
    </row>
    <row r="528" spans="1:53" x14ac:dyDescent="0.25">
      <c r="A528" s="197"/>
      <c r="B528" s="10" t="s">
        <v>368</v>
      </c>
      <c r="C528" s="10"/>
      <c r="D528" s="232">
        <v>8008</v>
      </c>
      <c r="E528" s="10">
        <v>57</v>
      </c>
      <c r="F528" s="10">
        <v>31</v>
      </c>
      <c r="G528" s="10">
        <v>25</v>
      </c>
      <c r="H528" s="10">
        <v>17</v>
      </c>
      <c r="I528" s="10">
        <v>17</v>
      </c>
      <c r="J528" s="10"/>
      <c r="K528" s="371"/>
      <c r="L528" s="372"/>
      <c r="M528" s="10">
        <v>4036.78</v>
      </c>
      <c r="N528" s="10">
        <v>1564.28</v>
      </c>
      <c r="O528" s="10">
        <v>1063.25</v>
      </c>
      <c r="P528" s="10">
        <v>1256.9100000000001</v>
      </c>
      <c r="Q528" s="10">
        <v>15800.03</v>
      </c>
      <c r="R528" s="10"/>
      <c r="S528" s="371"/>
      <c r="T528" s="372"/>
      <c r="U528" s="10">
        <v>67.28</v>
      </c>
      <c r="V528" s="10">
        <v>26.07</v>
      </c>
      <c r="W528" s="10">
        <v>18.649999999999999</v>
      </c>
      <c r="X528" s="10">
        <v>22.05</v>
      </c>
      <c r="Y528" s="10">
        <v>263.33</v>
      </c>
      <c r="Z528" s="10"/>
      <c r="AA528" s="197"/>
      <c r="AB528" s="10" t="s">
        <v>720</v>
      </c>
      <c r="AC528" s="10"/>
      <c r="AD528" s="232">
        <v>8088</v>
      </c>
      <c r="AE528" s="210">
        <v>1</v>
      </c>
      <c r="AF528" s="210">
        <v>1</v>
      </c>
      <c r="AG528" s="210">
        <v>1</v>
      </c>
      <c r="AH528" s="210"/>
      <c r="AI528" s="210"/>
      <c r="AJ528" s="210"/>
      <c r="AK528" s="371"/>
      <c r="AL528" s="372"/>
      <c r="AM528" s="210">
        <v>609.82000000000005</v>
      </c>
      <c r="AN528" s="210">
        <v>562.85</v>
      </c>
      <c r="AO528" s="210">
        <v>62.06</v>
      </c>
      <c r="AP528" s="210">
        <v>0</v>
      </c>
      <c r="AQ528" s="210">
        <v>0</v>
      </c>
      <c r="AR528" s="210"/>
      <c r="AS528" s="371"/>
      <c r="AT528" s="372"/>
      <c r="AU528" s="210">
        <v>609.82000000000005</v>
      </c>
      <c r="AV528" s="210">
        <v>562.85</v>
      </c>
      <c r="AW528" s="210">
        <v>62.06</v>
      </c>
      <c r="AX528" s="210">
        <v>0</v>
      </c>
      <c r="AY528" s="210">
        <v>0</v>
      </c>
      <c r="AZ528" s="210"/>
      <c r="BA528" s="197"/>
    </row>
    <row r="529" spans="1:53" x14ac:dyDescent="0.25">
      <c r="A529" s="197"/>
      <c r="B529" s="10" t="s">
        <v>369</v>
      </c>
      <c r="C529" s="10"/>
      <c r="D529" s="232">
        <v>8403</v>
      </c>
      <c r="E529" s="10">
        <v>69</v>
      </c>
      <c r="F529" s="10">
        <v>38</v>
      </c>
      <c r="G529" s="10">
        <v>25</v>
      </c>
      <c r="H529" s="10">
        <v>20</v>
      </c>
      <c r="I529" s="10">
        <v>18</v>
      </c>
      <c r="J529" s="10"/>
      <c r="K529" s="371"/>
      <c r="L529" s="372"/>
      <c r="M529" s="10">
        <v>8650.42</v>
      </c>
      <c r="N529" s="10">
        <v>3224.52</v>
      </c>
      <c r="O529" s="10">
        <v>1518.38</v>
      </c>
      <c r="P529" s="10">
        <v>1992.08</v>
      </c>
      <c r="Q529" s="10">
        <v>13909.18</v>
      </c>
      <c r="R529" s="10"/>
      <c r="S529" s="371"/>
      <c r="T529" s="372"/>
      <c r="U529" s="10">
        <v>120.14</v>
      </c>
      <c r="V529" s="10">
        <v>44.79</v>
      </c>
      <c r="W529" s="10">
        <v>23.36</v>
      </c>
      <c r="X529" s="10">
        <v>32.130000000000003</v>
      </c>
      <c r="Y529" s="10">
        <v>217.33</v>
      </c>
      <c r="Z529" s="10"/>
      <c r="AA529" s="197"/>
      <c r="AB529" s="10" t="s">
        <v>395</v>
      </c>
      <c r="AC529" s="10"/>
      <c r="AD529" s="232">
        <v>8056</v>
      </c>
      <c r="AE529" s="210">
        <v>17</v>
      </c>
      <c r="AF529" s="210">
        <v>8</v>
      </c>
      <c r="AG529" s="210">
        <v>3</v>
      </c>
      <c r="AH529" s="210">
        <v>2</v>
      </c>
      <c r="AI529" s="210">
        <v>7</v>
      </c>
      <c r="AJ529" s="210"/>
      <c r="AK529" s="371"/>
      <c r="AL529" s="372"/>
      <c r="AM529" s="210">
        <v>5679.26</v>
      </c>
      <c r="AN529" s="210">
        <v>1454.85</v>
      </c>
      <c r="AO529" s="210">
        <v>681.21</v>
      </c>
      <c r="AP529" s="210">
        <v>265.16000000000003</v>
      </c>
      <c r="AQ529" s="210">
        <v>6278.35</v>
      </c>
      <c r="AR529" s="210"/>
      <c r="AS529" s="371"/>
      <c r="AT529" s="372"/>
      <c r="AU529" s="210">
        <v>283.95999999999998</v>
      </c>
      <c r="AV529" s="210">
        <v>72.739999999999995</v>
      </c>
      <c r="AW529" s="210">
        <v>35.85</v>
      </c>
      <c r="AX529" s="210">
        <v>13.26</v>
      </c>
      <c r="AY529" s="210">
        <v>313.92</v>
      </c>
      <c r="AZ529" s="210"/>
      <c r="BA529" s="197"/>
    </row>
    <row r="530" spans="1:53" x14ac:dyDescent="0.25">
      <c r="A530" s="197"/>
      <c r="B530" s="10" t="s">
        <v>371</v>
      </c>
      <c r="C530" s="10"/>
      <c r="D530" s="232">
        <v>8008</v>
      </c>
      <c r="E530" s="10">
        <v>23</v>
      </c>
      <c r="F530" s="10">
        <v>13</v>
      </c>
      <c r="G530" s="10">
        <v>10</v>
      </c>
      <c r="H530" s="10">
        <v>7</v>
      </c>
      <c r="I530" s="10">
        <v>5</v>
      </c>
      <c r="J530" s="10"/>
      <c r="K530" s="371"/>
      <c r="L530" s="372"/>
      <c r="M530" s="10">
        <v>3834.71</v>
      </c>
      <c r="N530" s="10">
        <v>2272.66</v>
      </c>
      <c r="O530" s="10">
        <v>1475.45</v>
      </c>
      <c r="P530" s="10">
        <v>1991.98</v>
      </c>
      <c r="Q530" s="10">
        <v>9966.34</v>
      </c>
      <c r="R530" s="10"/>
      <c r="S530" s="371"/>
      <c r="T530" s="372"/>
      <c r="U530" s="10">
        <v>153.38999999999999</v>
      </c>
      <c r="V530" s="10">
        <v>90.91</v>
      </c>
      <c r="W530" s="10">
        <v>59.02</v>
      </c>
      <c r="X530" s="10">
        <v>79.680000000000007</v>
      </c>
      <c r="Y530" s="10">
        <v>398.65</v>
      </c>
      <c r="Z530" s="10"/>
      <c r="AA530" s="197"/>
      <c r="AB530" s="10" t="s">
        <v>396</v>
      </c>
      <c r="AC530" s="10"/>
      <c r="AD530" s="232">
        <v>8332</v>
      </c>
      <c r="AE530" s="210">
        <v>297</v>
      </c>
      <c r="AF530" s="210">
        <v>156</v>
      </c>
      <c r="AG530" s="210">
        <v>111</v>
      </c>
      <c r="AH530" s="210">
        <v>91</v>
      </c>
      <c r="AI530" s="210">
        <v>86</v>
      </c>
      <c r="AJ530" s="210"/>
      <c r="AK530" s="371"/>
      <c r="AL530" s="372"/>
      <c r="AM530" s="210">
        <v>866509.89</v>
      </c>
      <c r="AN530" s="210">
        <v>44542.29</v>
      </c>
      <c r="AO530" s="210">
        <v>14840.47</v>
      </c>
      <c r="AP530" s="210">
        <v>9885.77</v>
      </c>
      <c r="AQ530" s="210">
        <v>70637.929999999993</v>
      </c>
      <c r="AR530" s="210"/>
      <c r="AS530" s="371"/>
      <c r="AT530" s="372"/>
      <c r="AU530" s="210">
        <v>2777.28</v>
      </c>
      <c r="AV530" s="210">
        <v>142.76</v>
      </c>
      <c r="AW530" s="210">
        <v>50.65</v>
      </c>
      <c r="AX530" s="210">
        <v>34.450000000000003</v>
      </c>
      <c r="AY530" s="210">
        <v>239.45</v>
      </c>
      <c r="AZ530" s="210"/>
      <c r="BA530" s="197"/>
    </row>
    <row r="531" spans="1:53" x14ac:dyDescent="0.25">
      <c r="A531" s="197"/>
      <c r="B531" s="10" t="s">
        <v>372</v>
      </c>
      <c r="C531" s="10"/>
      <c r="D531" s="232">
        <v>8215</v>
      </c>
      <c r="E531" s="10">
        <v>21</v>
      </c>
      <c r="F531" s="10">
        <v>11</v>
      </c>
      <c r="G531" s="10">
        <v>10</v>
      </c>
      <c r="H531" s="10">
        <v>9</v>
      </c>
      <c r="I531" s="10">
        <v>10</v>
      </c>
      <c r="J531" s="10"/>
      <c r="K531" s="371"/>
      <c r="L531" s="372"/>
      <c r="M531" s="10">
        <v>5989.66</v>
      </c>
      <c r="N531" s="10">
        <v>2451.87</v>
      </c>
      <c r="O531" s="10">
        <v>1243.43</v>
      </c>
      <c r="P531" s="10">
        <v>1342.7</v>
      </c>
      <c r="Q531" s="10">
        <v>17579.78</v>
      </c>
      <c r="R531" s="10"/>
      <c r="S531" s="371"/>
      <c r="T531" s="372"/>
      <c r="U531" s="10">
        <v>249.57</v>
      </c>
      <c r="V531" s="10">
        <v>102.16</v>
      </c>
      <c r="W531" s="10">
        <v>51.81</v>
      </c>
      <c r="X531" s="10">
        <v>61.03</v>
      </c>
      <c r="Y531" s="10">
        <v>764.34</v>
      </c>
      <c r="Z531" s="10"/>
      <c r="AA531" s="197"/>
      <c r="AB531" s="10" t="s">
        <v>398</v>
      </c>
      <c r="AC531" s="10"/>
      <c r="AD531" s="232">
        <v>8340</v>
      </c>
      <c r="AE531" s="210">
        <v>9</v>
      </c>
      <c r="AF531" s="210">
        <v>5</v>
      </c>
      <c r="AG531" s="210">
        <v>2</v>
      </c>
      <c r="AH531" s="210">
        <v>3</v>
      </c>
      <c r="AI531" s="210">
        <v>3</v>
      </c>
      <c r="AJ531" s="210"/>
      <c r="AK531" s="371"/>
      <c r="AL531" s="372"/>
      <c r="AM531" s="210">
        <v>1127.69</v>
      </c>
      <c r="AN531" s="210">
        <v>777.14</v>
      </c>
      <c r="AO531" s="210">
        <v>121.81</v>
      </c>
      <c r="AP531" s="210">
        <v>107.68</v>
      </c>
      <c r="AQ531" s="210">
        <v>2344.02</v>
      </c>
      <c r="AR531" s="210"/>
      <c r="AS531" s="371"/>
      <c r="AT531" s="372"/>
      <c r="AU531" s="210">
        <v>112.77</v>
      </c>
      <c r="AV531" s="210">
        <v>77.709999999999994</v>
      </c>
      <c r="AW531" s="210">
        <v>13.53</v>
      </c>
      <c r="AX531" s="210">
        <v>11.96</v>
      </c>
      <c r="AY531" s="210">
        <v>260.45</v>
      </c>
      <c r="AZ531" s="210"/>
      <c r="BA531" s="197"/>
    </row>
    <row r="532" spans="1:53" x14ac:dyDescent="0.25">
      <c r="A532" s="197"/>
      <c r="B532" s="10" t="s">
        <v>373</v>
      </c>
      <c r="C532" s="10"/>
      <c r="D532" s="232">
        <v>8328</v>
      </c>
      <c r="E532" s="10">
        <v>167</v>
      </c>
      <c r="F532" s="10">
        <v>113</v>
      </c>
      <c r="G532" s="10">
        <v>94</v>
      </c>
      <c r="H532" s="10">
        <v>87</v>
      </c>
      <c r="I532" s="10">
        <v>96</v>
      </c>
      <c r="J532" s="10"/>
      <c r="K532" s="371"/>
      <c r="L532" s="372"/>
      <c r="M532" s="10">
        <v>33991.370000000003</v>
      </c>
      <c r="N532" s="10">
        <v>19174.96</v>
      </c>
      <c r="O532" s="10">
        <v>12498.58</v>
      </c>
      <c r="P532" s="10">
        <v>12513.88</v>
      </c>
      <c r="Q532" s="10">
        <v>158282.03</v>
      </c>
      <c r="R532" s="10"/>
      <c r="S532" s="371"/>
      <c r="T532" s="372"/>
      <c r="U532" s="10">
        <v>173.43</v>
      </c>
      <c r="V532" s="10">
        <v>97.83</v>
      </c>
      <c r="W532" s="10">
        <v>67.56</v>
      </c>
      <c r="X532" s="10">
        <v>67.64</v>
      </c>
      <c r="Y532" s="10">
        <v>846.43</v>
      </c>
      <c r="Z532" s="10"/>
      <c r="AA532" s="197"/>
      <c r="AB532" s="10" t="s">
        <v>401</v>
      </c>
      <c r="AC532" s="10"/>
      <c r="AD532" s="232">
        <v>8341</v>
      </c>
      <c r="AE532" s="210">
        <v>18</v>
      </c>
      <c r="AF532" s="210">
        <v>5</v>
      </c>
      <c r="AG532" s="210">
        <v>5</v>
      </c>
      <c r="AH532" s="210">
        <v>3</v>
      </c>
      <c r="AI532" s="210">
        <v>5</v>
      </c>
      <c r="AJ532" s="210"/>
      <c r="AK532" s="371"/>
      <c r="AL532" s="372"/>
      <c r="AM532" s="210">
        <v>3136.18</v>
      </c>
      <c r="AN532" s="210">
        <v>272.17</v>
      </c>
      <c r="AO532" s="210">
        <v>234.84</v>
      </c>
      <c r="AP532" s="210">
        <v>259.18</v>
      </c>
      <c r="AQ532" s="210">
        <v>3393.08</v>
      </c>
      <c r="AR532" s="210"/>
      <c r="AS532" s="371"/>
      <c r="AT532" s="372"/>
      <c r="AU532" s="210">
        <v>174.23</v>
      </c>
      <c r="AV532" s="210">
        <v>15.12</v>
      </c>
      <c r="AW532" s="210">
        <v>15.66</v>
      </c>
      <c r="AX532" s="210">
        <v>23.56</v>
      </c>
      <c r="AY532" s="210">
        <v>188.5</v>
      </c>
      <c r="AZ532" s="210"/>
      <c r="BA532" s="197"/>
    </row>
    <row r="533" spans="1:53" x14ac:dyDescent="0.25">
      <c r="A533" s="197"/>
      <c r="B533" s="10" t="s">
        <v>373</v>
      </c>
      <c r="C533" s="10"/>
      <c r="D533" s="232">
        <v>8344</v>
      </c>
      <c r="E533" s="10">
        <v>1</v>
      </c>
      <c r="F533" s="10">
        <v>1</v>
      </c>
      <c r="G533" s="10">
        <v>1</v>
      </c>
      <c r="H533" s="10">
        <v>1</v>
      </c>
      <c r="I533" s="10"/>
      <c r="J533" s="10"/>
      <c r="K533" s="371"/>
      <c r="L533" s="372"/>
      <c r="M533" s="10">
        <v>171.99</v>
      </c>
      <c r="N533" s="10">
        <v>130.11000000000001</v>
      </c>
      <c r="O533" s="10">
        <v>105.57</v>
      </c>
      <c r="P533" s="10">
        <v>94.76</v>
      </c>
      <c r="Q533" s="10">
        <v>0</v>
      </c>
      <c r="R533" s="10"/>
      <c r="S533" s="371"/>
      <c r="T533" s="372"/>
      <c r="U533" s="10">
        <v>171.99</v>
      </c>
      <c r="V533" s="10">
        <v>130.11000000000001</v>
      </c>
      <c r="W533" s="10">
        <v>105.57</v>
      </c>
      <c r="X533" s="10">
        <v>94.76</v>
      </c>
      <c r="Y533" s="10">
        <v>0</v>
      </c>
      <c r="Z533" s="10"/>
      <c r="AA533" s="197"/>
      <c r="AB533" s="10" t="s">
        <v>402</v>
      </c>
      <c r="AC533" s="10"/>
      <c r="AD533" s="232">
        <v>8342</v>
      </c>
      <c r="AE533" s="210">
        <v>16</v>
      </c>
      <c r="AF533" s="210">
        <v>9</v>
      </c>
      <c r="AG533" s="210">
        <v>4</v>
      </c>
      <c r="AH533" s="210">
        <v>5</v>
      </c>
      <c r="AI533" s="210">
        <v>8</v>
      </c>
      <c r="AJ533" s="210"/>
      <c r="AK533" s="371"/>
      <c r="AL533" s="372"/>
      <c r="AM533" s="210">
        <v>3012.03</v>
      </c>
      <c r="AN533" s="210">
        <v>1691.72</v>
      </c>
      <c r="AO533" s="210">
        <v>206.98</v>
      </c>
      <c r="AP533" s="210">
        <v>500.02</v>
      </c>
      <c r="AQ533" s="210">
        <v>7560.93</v>
      </c>
      <c r="AR533" s="210"/>
      <c r="AS533" s="371"/>
      <c r="AT533" s="372"/>
      <c r="AU533" s="210">
        <v>167.34</v>
      </c>
      <c r="AV533" s="210">
        <v>93.98</v>
      </c>
      <c r="AW533" s="210">
        <v>20.7</v>
      </c>
      <c r="AX533" s="210">
        <v>35.72</v>
      </c>
      <c r="AY533" s="210">
        <v>444.76</v>
      </c>
      <c r="AZ533" s="210"/>
      <c r="BA533" s="197"/>
    </row>
    <row r="534" spans="1:53" x14ac:dyDescent="0.25">
      <c r="A534" s="197"/>
      <c r="B534" s="10" t="s">
        <v>374</v>
      </c>
      <c r="C534" s="10"/>
      <c r="D534" s="232">
        <v>7405</v>
      </c>
      <c r="E534" s="10">
        <v>1</v>
      </c>
      <c r="F534" s="10">
        <v>1</v>
      </c>
      <c r="G534" s="10">
        <v>1</v>
      </c>
      <c r="H534" s="10">
        <v>1</v>
      </c>
      <c r="I534" s="10">
        <v>1</v>
      </c>
      <c r="J534" s="10"/>
      <c r="K534" s="371"/>
      <c r="L534" s="372"/>
      <c r="M534" s="10">
        <v>385.49</v>
      </c>
      <c r="N534" s="10">
        <v>286.23</v>
      </c>
      <c r="O534" s="10">
        <v>201.92</v>
      </c>
      <c r="P534" s="10">
        <v>240.97</v>
      </c>
      <c r="Q534" s="10">
        <v>3714.09</v>
      </c>
      <c r="R534" s="10"/>
      <c r="S534" s="371"/>
      <c r="T534" s="372"/>
      <c r="U534" s="10">
        <v>385.49</v>
      </c>
      <c r="V534" s="10">
        <v>286.23</v>
      </c>
      <c r="W534" s="10">
        <v>201.92</v>
      </c>
      <c r="X534" s="10">
        <v>240.97</v>
      </c>
      <c r="Y534" s="10">
        <v>3714.09</v>
      </c>
      <c r="Z534" s="10"/>
      <c r="AA534" s="197"/>
      <c r="AB534" s="10" t="s">
        <v>405</v>
      </c>
      <c r="AC534" s="10"/>
      <c r="AD534" s="232">
        <v>8343</v>
      </c>
      <c r="AE534" s="210">
        <v>31</v>
      </c>
      <c r="AF534" s="210">
        <v>21</v>
      </c>
      <c r="AG534" s="210">
        <v>14</v>
      </c>
      <c r="AH534" s="210">
        <v>11</v>
      </c>
      <c r="AI534" s="210">
        <v>9</v>
      </c>
      <c r="AJ534" s="210"/>
      <c r="AK534" s="371"/>
      <c r="AL534" s="372"/>
      <c r="AM534" s="210">
        <v>5057.3599999999997</v>
      </c>
      <c r="AN534" s="210">
        <v>3095.58</v>
      </c>
      <c r="AO534" s="210">
        <v>482.35</v>
      </c>
      <c r="AP534" s="210">
        <v>1431.16</v>
      </c>
      <c r="AQ534" s="210">
        <v>9161.68</v>
      </c>
      <c r="AR534" s="210"/>
      <c r="AS534" s="371"/>
      <c r="AT534" s="372"/>
      <c r="AU534" s="210">
        <v>153.25</v>
      </c>
      <c r="AV534" s="210">
        <v>93.81</v>
      </c>
      <c r="AW534" s="210">
        <v>14.62</v>
      </c>
      <c r="AX534" s="210">
        <v>43.37</v>
      </c>
      <c r="AY534" s="210">
        <v>286.3</v>
      </c>
      <c r="AZ534" s="210"/>
      <c r="BA534" s="197"/>
    </row>
    <row r="535" spans="1:53" x14ac:dyDescent="0.25">
      <c r="A535" s="197"/>
      <c r="B535" s="10" t="s">
        <v>374</v>
      </c>
      <c r="C535" s="10"/>
      <c r="D535" s="232">
        <v>8005</v>
      </c>
      <c r="E535" s="10">
        <v>2</v>
      </c>
      <c r="F535" s="10">
        <v>1</v>
      </c>
      <c r="G535" s="10"/>
      <c r="H535" s="10"/>
      <c r="I535" s="10"/>
      <c r="J535" s="10"/>
      <c r="K535" s="371"/>
      <c r="L535" s="372"/>
      <c r="M535" s="10">
        <v>355.33</v>
      </c>
      <c r="N535" s="10">
        <v>56.62</v>
      </c>
      <c r="O535" s="10">
        <v>0</v>
      </c>
      <c r="P535" s="10">
        <v>0</v>
      </c>
      <c r="Q535" s="10">
        <v>0</v>
      </c>
      <c r="R535" s="10"/>
      <c r="S535" s="371"/>
      <c r="T535" s="372"/>
      <c r="U535" s="10">
        <v>177.67</v>
      </c>
      <c r="V535" s="10">
        <v>28.31</v>
      </c>
      <c r="W535" s="10">
        <v>0</v>
      </c>
      <c r="X535" s="10">
        <v>0</v>
      </c>
      <c r="Y535" s="10">
        <v>0</v>
      </c>
      <c r="Z535" s="10"/>
      <c r="AA535" s="197"/>
      <c r="AB535" s="10" t="s">
        <v>407</v>
      </c>
      <c r="AC535" s="10"/>
      <c r="AD535" s="232">
        <v>8061</v>
      </c>
      <c r="AE535" s="210">
        <v>6</v>
      </c>
      <c r="AF535" s="210">
        <v>5</v>
      </c>
      <c r="AG535" s="210">
        <v>4</v>
      </c>
      <c r="AH535" s="210">
        <v>2</v>
      </c>
      <c r="AI535" s="210">
        <v>4</v>
      </c>
      <c r="AJ535" s="210"/>
      <c r="AK535" s="371"/>
      <c r="AL535" s="372"/>
      <c r="AM535" s="210">
        <v>337.58</v>
      </c>
      <c r="AN535" s="210">
        <v>140.88</v>
      </c>
      <c r="AO535" s="210">
        <v>43.5</v>
      </c>
      <c r="AP535" s="210">
        <v>22.14</v>
      </c>
      <c r="AQ535" s="210">
        <v>416.71</v>
      </c>
      <c r="AR535" s="210"/>
      <c r="AS535" s="371"/>
      <c r="AT535" s="372"/>
      <c r="AU535" s="210">
        <v>42.2</v>
      </c>
      <c r="AV535" s="210">
        <v>17.61</v>
      </c>
      <c r="AW535" s="210">
        <v>5.44</v>
      </c>
      <c r="AX535" s="210">
        <v>2.77</v>
      </c>
      <c r="AY535" s="210">
        <v>52.09</v>
      </c>
      <c r="AZ535" s="210"/>
      <c r="BA535" s="197"/>
    </row>
    <row r="536" spans="1:53" x14ac:dyDescent="0.25">
      <c r="A536" s="197"/>
      <c r="B536" s="10" t="s">
        <v>374</v>
      </c>
      <c r="C536" s="10"/>
      <c r="D536" s="232">
        <v>8050</v>
      </c>
      <c r="E536" s="10">
        <v>1280</v>
      </c>
      <c r="F536" s="10">
        <v>738</v>
      </c>
      <c r="G536" s="10">
        <v>526</v>
      </c>
      <c r="H536" s="10">
        <v>482</v>
      </c>
      <c r="I536" s="10">
        <v>509</v>
      </c>
      <c r="J536" s="10"/>
      <c r="K536" s="371"/>
      <c r="L536" s="372"/>
      <c r="M536" s="10">
        <v>245951.37</v>
      </c>
      <c r="N536" s="10">
        <v>125255.11</v>
      </c>
      <c r="O536" s="10">
        <v>60835.56</v>
      </c>
      <c r="P536" s="10">
        <v>74582.210000000006</v>
      </c>
      <c r="Q536" s="10">
        <v>533134.76</v>
      </c>
      <c r="R536" s="10"/>
      <c r="S536" s="371"/>
      <c r="T536" s="372"/>
      <c r="U536" s="10">
        <v>167.31</v>
      </c>
      <c r="V536" s="10">
        <v>85.21</v>
      </c>
      <c r="W536" s="10">
        <v>43.24</v>
      </c>
      <c r="X536" s="10">
        <v>52.93</v>
      </c>
      <c r="Y536" s="10">
        <v>376.51</v>
      </c>
      <c r="Z536" s="10"/>
      <c r="AA536" s="197"/>
      <c r="AB536" s="10" t="s">
        <v>666</v>
      </c>
      <c r="AC536" s="10"/>
      <c r="AD536" s="232">
        <v>8061</v>
      </c>
      <c r="AE536" s="210">
        <v>2</v>
      </c>
      <c r="AF536" s="210">
        <v>1</v>
      </c>
      <c r="AG536" s="210"/>
      <c r="AH536" s="210"/>
      <c r="AI536" s="210"/>
      <c r="AJ536" s="210"/>
      <c r="AK536" s="371"/>
      <c r="AL536" s="372"/>
      <c r="AM536" s="210">
        <v>19.52</v>
      </c>
      <c r="AN536" s="210">
        <v>18.66</v>
      </c>
      <c r="AO536" s="210">
        <v>0</v>
      </c>
      <c r="AP536" s="210">
        <v>0</v>
      </c>
      <c r="AQ536" s="210">
        <v>0</v>
      </c>
      <c r="AR536" s="210"/>
      <c r="AS536" s="371"/>
      <c r="AT536" s="372"/>
      <c r="AU536" s="210">
        <v>9.76</v>
      </c>
      <c r="AV536" s="210">
        <v>9.33</v>
      </c>
      <c r="AW536" s="210">
        <v>0</v>
      </c>
      <c r="AX536" s="210">
        <v>0</v>
      </c>
      <c r="AY536" s="210">
        <v>0</v>
      </c>
      <c r="AZ536" s="210"/>
      <c r="BA536" s="197"/>
    </row>
    <row r="537" spans="1:53" x14ac:dyDescent="0.25">
      <c r="A537" s="197"/>
      <c r="B537" s="10" t="s">
        <v>376</v>
      </c>
      <c r="C537" s="10"/>
      <c r="D537" s="232">
        <v>8079</v>
      </c>
      <c r="E537" s="10">
        <v>59</v>
      </c>
      <c r="F537" s="10">
        <v>38</v>
      </c>
      <c r="G537" s="10">
        <v>29</v>
      </c>
      <c r="H537" s="10">
        <v>24</v>
      </c>
      <c r="I537" s="10">
        <v>27</v>
      </c>
      <c r="J537" s="10"/>
      <c r="K537" s="371"/>
      <c r="L537" s="372"/>
      <c r="M537" s="10">
        <v>16223.36</v>
      </c>
      <c r="N537" s="10">
        <v>8143.38</v>
      </c>
      <c r="O537" s="10">
        <v>4727.12</v>
      </c>
      <c r="P537" s="10">
        <v>4544.72</v>
      </c>
      <c r="Q537" s="10">
        <v>50316.35</v>
      </c>
      <c r="R537" s="10"/>
      <c r="S537" s="371"/>
      <c r="T537" s="372"/>
      <c r="U537" s="10">
        <v>235.12</v>
      </c>
      <c r="V537" s="10">
        <v>118.02</v>
      </c>
      <c r="W537" s="10">
        <v>70.55</v>
      </c>
      <c r="X537" s="10">
        <v>66.83</v>
      </c>
      <c r="Y537" s="10">
        <v>739.95</v>
      </c>
      <c r="Z537" s="10"/>
      <c r="AA537" s="197"/>
      <c r="AB537" s="10" t="s">
        <v>409</v>
      </c>
      <c r="AC537" s="10"/>
      <c r="AD537" s="232">
        <v>8062</v>
      </c>
      <c r="AE537" s="210">
        <v>51</v>
      </c>
      <c r="AF537" s="210">
        <v>24</v>
      </c>
      <c r="AG537" s="210">
        <v>14</v>
      </c>
      <c r="AH537" s="210">
        <v>12</v>
      </c>
      <c r="AI537" s="210">
        <v>11</v>
      </c>
      <c r="AJ537" s="210"/>
      <c r="AK537" s="371"/>
      <c r="AL537" s="372"/>
      <c r="AM537" s="210">
        <v>19904.59</v>
      </c>
      <c r="AN537" s="210">
        <v>3243.41</v>
      </c>
      <c r="AO537" s="210">
        <v>1513.43</v>
      </c>
      <c r="AP537" s="210">
        <v>1377.67</v>
      </c>
      <c r="AQ537" s="210">
        <v>11882.17</v>
      </c>
      <c r="AR537" s="210"/>
      <c r="AS537" s="371"/>
      <c r="AT537" s="372"/>
      <c r="AU537" s="210">
        <v>368.6</v>
      </c>
      <c r="AV537" s="210">
        <v>60.06</v>
      </c>
      <c r="AW537" s="210">
        <v>30.27</v>
      </c>
      <c r="AX537" s="210">
        <v>29.31</v>
      </c>
      <c r="AY537" s="210">
        <v>237.64</v>
      </c>
      <c r="AZ537" s="210"/>
      <c r="BA537" s="197"/>
    </row>
    <row r="538" spans="1:53" x14ac:dyDescent="0.25">
      <c r="A538" s="197"/>
      <c r="B538" s="10" t="s">
        <v>377</v>
      </c>
      <c r="C538" s="10"/>
      <c r="D538" s="232">
        <v>8051</v>
      </c>
      <c r="E538" s="10">
        <v>671</v>
      </c>
      <c r="F538" s="10">
        <v>458</v>
      </c>
      <c r="G538" s="10">
        <v>356</v>
      </c>
      <c r="H538" s="10">
        <v>315</v>
      </c>
      <c r="I538" s="10">
        <v>316</v>
      </c>
      <c r="J538" s="10"/>
      <c r="K538" s="371"/>
      <c r="L538" s="372"/>
      <c r="M538" s="10">
        <v>102396.22</v>
      </c>
      <c r="N538" s="10">
        <v>54088.23</v>
      </c>
      <c r="O538" s="10">
        <v>48486.05</v>
      </c>
      <c r="P538" s="10">
        <v>44920.52</v>
      </c>
      <c r="Q538" s="10">
        <v>306177.75</v>
      </c>
      <c r="R538" s="10"/>
      <c r="S538" s="371"/>
      <c r="T538" s="372"/>
      <c r="U538" s="10">
        <v>135.27000000000001</v>
      </c>
      <c r="V538" s="10">
        <v>71.45</v>
      </c>
      <c r="W538" s="10">
        <v>66.42</v>
      </c>
      <c r="X538" s="10">
        <v>61.96</v>
      </c>
      <c r="Y538" s="10">
        <v>420.57</v>
      </c>
      <c r="Z538" s="10"/>
      <c r="AA538" s="197"/>
      <c r="AB538" s="10" t="s">
        <v>646</v>
      </c>
      <c r="AC538" s="10"/>
      <c r="AD538" s="232">
        <v>8087</v>
      </c>
      <c r="AE538" s="210">
        <v>9</v>
      </c>
      <c r="AF538" s="210">
        <v>2</v>
      </c>
      <c r="AG538" s="210">
        <v>5</v>
      </c>
      <c r="AH538" s="210"/>
      <c r="AI538" s="210"/>
      <c r="AJ538" s="210"/>
      <c r="AK538" s="371"/>
      <c r="AL538" s="372"/>
      <c r="AM538" s="210">
        <v>967.31</v>
      </c>
      <c r="AN538" s="210">
        <v>55</v>
      </c>
      <c r="AO538" s="210">
        <v>290.13</v>
      </c>
      <c r="AP538" s="210">
        <v>0</v>
      </c>
      <c r="AQ538" s="210">
        <v>0</v>
      </c>
      <c r="AR538" s="210"/>
      <c r="AS538" s="371"/>
      <c r="AT538" s="372"/>
      <c r="AU538" s="210">
        <v>107.48</v>
      </c>
      <c r="AV538" s="210">
        <v>6.11</v>
      </c>
      <c r="AW538" s="210">
        <v>36.270000000000003</v>
      </c>
      <c r="AX538" s="210">
        <v>0</v>
      </c>
      <c r="AY538" s="210">
        <v>0</v>
      </c>
      <c r="AZ538" s="210"/>
      <c r="BA538" s="197"/>
    </row>
    <row r="539" spans="1:53" x14ac:dyDescent="0.25">
      <c r="A539" s="197"/>
      <c r="B539" s="10" t="s">
        <v>377</v>
      </c>
      <c r="C539" s="10"/>
      <c r="D539" s="232">
        <v>8056</v>
      </c>
      <c r="E539" s="10">
        <v>2</v>
      </c>
      <c r="F539" s="10">
        <v>2</v>
      </c>
      <c r="G539" s="10">
        <v>1</v>
      </c>
      <c r="H539" s="10">
        <v>2</v>
      </c>
      <c r="I539" s="10">
        <v>2</v>
      </c>
      <c r="J539" s="10"/>
      <c r="K539" s="371"/>
      <c r="L539" s="372"/>
      <c r="M539" s="10">
        <v>250.91</v>
      </c>
      <c r="N539" s="10">
        <v>196.42</v>
      </c>
      <c r="O539" s="10">
        <v>74.48</v>
      </c>
      <c r="P539" s="10">
        <v>169</v>
      </c>
      <c r="Q539" s="10">
        <v>2431.98</v>
      </c>
      <c r="R539" s="10"/>
      <c r="S539" s="371"/>
      <c r="T539" s="372"/>
      <c r="U539" s="10">
        <v>125.46</v>
      </c>
      <c r="V539" s="10">
        <v>98.21</v>
      </c>
      <c r="W539" s="10">
        <v>37.24</v>
      </c>
      <c r="X539" s="10">
        <v>84.5</v>
      </c>
      <c r="Y539" s="10">
        <v>1215.99</v>
      </c>
      <c r="Z539" s="10"/>
      <c r="AA539" s="197"/>
      <c r="AB539" s="10" t="s">
        <v>411</v>
      </c>
      <c r="AC539" s="10"/>
      <c r="AD539" s="232">
        <v>8037</v>
      </c>
      <c r="AE539" s="210">
        <v>9</v>
      </c>
      <c r="AF539" s="210">
        <v>6</v>
      </c>
      <c r="AG539" s="210"/>
      <c r="AH539" s="210"/>
      <c r="AI539" s="210"/>
      <c r="AJ539" s="210"/>
      <c r="AK539" s="371"/>
      <c r="AL539" s="372"/>
      <c r="AM539" s="210">
        <v>1656.44</v>
      </c>
      <c r="AN539" s="210">
        <v>1510.62</v>
      </c>
      <c r="AO539" s="210">
        <v>0</v>
      </c>
      <c r="AP539" s="210">
        <v>0</v>
      </c>
      <c r="AQ539" s="210">
        <v>0</v>
      </c>
      <c r="AR539" s="210"/>
      <c r="AS539" s="371"/>
      <c r="AT539" s="372"/>
      <c r="AU539" s="210">
        <v>184.05</v>
      </c>
      <c r="AV539" s="210">
        <v>167.85</v>
      </c>
      <c r="AW539" s="210">
        <v>0</v>
      </c>
      <c r="AX539" s="210">
        <v>0</v>
      </c>
      <c r="AY539" s="210">
        <v>0</v>
      </c>
      <c r="AZ539" s="210"/>
      <c r="BA539" s="197"/>
    </row>
    <row r="540" spans="1:53" x14ac:dyDescent="0.25">
      <c r="A540" s="197"/>
      <c r="B540" s="10" t="s">
        <v>721</v>
      </c>
      <c r="C540" s="10"/>
      <c r="D540" s="232">
        <v>8402</v>
      </c>
      <c r="E540" s="10">
        <v>2</v>
      </c>
      <c r="F540" s="10">
        <v>1</v>
      </c>
      <c r="G540" s="10"/>
      <c r="H540" s="10"/>
      <c r="I540" s="10"/>
      <c r="J540" s="10"/>
      <c r="K540" s="371"/>
      <c r="L540" s="372"/>
      <c r="M540" s="10">
        <v>395.6</v>
      </c>
      <c r="N540" s="10">
        <v>28.81</v>
      </c>
      <c r="O540" s="10">
        <v>0</v>
      </c>
      <c r="P540" s="10">
        <v>0</v>
      </c>
      <c r="Q540" s="10">
        <v>0</v>
      </c>
      <c r="R540" s="10"/>
      <c r="S540" s="371"/>
      <c r="T540" s="372"/>
      <c r="U540" s="10">
        <v>197.8</v>
      </c>
      <c r="V540" s="10">
        <v>14.41</v>
      </c>
      <c r="W540" s="10">
        <v>0</v>
      </c>
      <c r="X540" s="10">
        <v>0</v>
      </c>
      <c r="Y540" s="10">
        <v>0</v>
      </c>
      <c r="Z540" s="10"/>
      <c r="AA540" s="197"/>
      <c r="AB540" s="10" t="s">
        <v>413</v>
      </c>
      <c r="AC540" s="10"/>
      <c r="AD540" s="232">
        <v>8224</v>
      </c>
      <c r="AE540" s="210">
        <v>32</v>
      </c>
      <c r="AF540" s="210">
        <v>13</v>
      </c>
      <c r="AG540" s="210">
        <v>10</v>
      </c>
      <c r="AH540" s="210">
        <v>8</v>
      </c>
      <c r="AI540" s="210">
        <v>9</v>
      </c>
      <c r="AJ540" s="210"/>
      <c r="AK540" s="371"/>
      <c r="AL540" s="372"/>
      <c r="AM540" s="210">
        <v>5857.47</v>
      </c>
      <c r="AN540" s="210">
        <v>1325.62</v>
      </c>
      <c r="AO540" s="210">
        <v>672.44</v>
      </c>
      <c r="AP540" s="210">
        <v>522.77</v>
      </c>
      <c r="AQ540" s="210">
        <v>6360.31</v>
      </c>
      <c r="AR540" s="210"/>
      <c r="AS540" s="371"/>
      <c r="AT540" s="372"/>
      <c r="AU540" s="210">
        <v>167.36</v>
      </c>
      <c r="AV540" s="210">
        <v>37.869999999999997</v>
      </c>
      <c r="AW540" s="210">
        <v>19.21</v>
      </c>
      <c r="AX540" s="210">
        <v>15.84</v>
      </c>
      <c r="AY540" s="210">
        <v>187.07</v>
      </c>
      <c r="AZ540" s="210"/>
      <c r="BA540" s="197"/>
    </row>
    <row r="541" spans="1:53" x14ac:dyDescent="0.25">
      <c r="A541" s="197"/>
      <c r="B541" s="10" t="s">
        <v>380</v>
      </c>
      <c r="C541" s="10"/>
      <c r="D541" s="232">
        <v>8402</v>
      </c>
      <c r="E541" s="10">
        <v>409</v>
      </c>
      <c r="F541" s="10">
        <v>235</v>
      </c>
      <c r="G541" s="10">
        <v>162</v>
      </c>
      <c r="H541" s="10">
        <v>125</v>
      </c>
      <c r="I541" s="10">
        <v>113</v>
      </c>
      <c r="J541" s="10"/>
      <c r="K541" s="371"/>
      <c r="L541" s="372"/>
      <c r="M541" s="10">
        <v>52430.26</v>
      </c>
      <c r="N541" s="10">
        <v>18806.349999999999</v>
      </c>
      <c r="O541" s="10">
        <v>9650.5</v>
      </c>
      <c r="P541" s="10">
        <v>15771.33</v>
      </c>
      <c r="Q541" s="10">
        <v>89860.49</v>
      </c>
      <c r="R541" s="10"/>
      <c r="S541" s="371"/>
      <c r="T541" s="372"/>
      <c r="U541" s="10">
        <v>120.81</v>
      </c>
      <c r="V541" s="10">
        <v>43.33</v>
      </c>
      <c r="W541" s="10">
        <v>24.37</v>
      </c>
      <c r="X541" s="10">
        <v>40.75</v>
      </c>
      <c r="Y541" s="10">
        <v>237.73</v>
      </c>
      <c r="Z541" s="10"/>
      <c r="AA541" s="197"/>
      <c r="AB541" s="10" t="s">
        <v>414</v>
      </c>
      <c r="AC541" s="10"/>
      <c r="AD541" s="232">
        <v>8344</v>
      </c>
      <c r="AE541" s="210">
        <v>52</v>
      </c>
      <c r="AF541" s="210">
        <v>40</v>
      </c>
      <c r="AG541" s="210">
        <v>30</v>
      </c>
      <c r="AH541" s="210">
        <v>13</v>
      </c>
      <c r="AI541" s="210">
        <v>11</v>
      </c>
      <c r="AJ541" s="210"/>
      <c r="AK541" s="371"/>
      <c r="AL541" s="372"/>
      <c r="AM541" s="210">
        <v>12698.83</v>
      </c>
      <c r="AN541" s="210">
        <v>10456.86</v>
      </c>
      <c r="AO541" s="210">
        <v>1827.33</v>
      </c>
      <c r="AP541" s="210">
        <v>616.65</v>
      </c>
      <c r="AQ541" s="210">
        <v>4295.42</v>
      </c>
      <c r="AR541" s="210"/>
      <c r="AS541" s="371"/>
      <c r="AT541" s="372"/>
      <c r="AU541" s="210">
        <v>215.23</v>
      </c>
      <c r="AV541" s="210">
        <v>177.23</v>
      </c>
      <c r="AW541" s="210">
        <v>33.840000000000003</v>
      </c>
      <c r="AX541" s="210">
        <v>11.01</v>
      </c>
      <c r="AY541" s="210">
        <v>75.36</v>
      </c>
      <c r="AZ541" s="210"/>
      <c r="BA541" s="197"/>
    </row>
    <row r="542" spans="1:53" x14ac:dyDescent="0.25">
      <c r="A542" s="197"/>
      <c r="B542" s="10" t="s">
        <v>383</v>
      </c>
      <c r="C542" s="10"/>
      <c r="D542" s="232">
        <v>8053</v>
      </c>
      <c r="E542" s="10">
        <v>337</v>
      </c>
      <c r="F542" s="10">
        <v>222</v>
      </c>
      <c r="G542" s="10">
        <v>177</v>
      </c>
      <c r="H542" s="10">
        <v>154</v>
      </c>
      <c r="I542" s="10">
        <v>161</v>
      </c>
      <c r="J542" s="10"/>
      <c r="K542" s="371"/>
      <c r="L542" s="372"/>
      <c r="M542" s="10">
        <v>72301.960000000006</v>
      </c>
      <c r="N542" s="10">
        <v>38889.160000000003</v>
      </c>
      <c r="O542" s="10">
        <v>22292.28</v>
      </c>
      <c r="P542" s="10">
        <v>27906.61</v>
      </c>
      <c r="Q542" s="10">
        <v>169001.2</v>
      </c>
      <c r="R542" s="10"/>
      <c r="S542" s="371"/>
      <c r="T542" s="372"/>
      <c r="U542" s="10">
        <v>182.12</v>
      </c>
      <c r="V542" s="10">
        <v>97.96</v>
      </c>
      <c r="W542" s="10">
        <v>58.05</v>
      </c>
      <c r="X542" s="10">
        <v>73.25</v>
      </c>
      <c r="Y542" s="10">
        <v>442.41</v>
      </c>
      <c r="Z542" s="10"/>
      <c r="AA542" s="197"/>
      <c r="AB542" s="10" t="s">
        <v>415</v>
      </c>
      <c r="AC542" s="10"/>
      <c r="AD542" s="232">
        <v>8345</v>
      </c>
      <c r="AE542" s="210">
        <v>8</v>
      </c>
      <c r="AF542" s="210">
        <v>5</v>
      </c>
      <c r="AG542" s="210">
        <v>2</v>
      </c>
      <c r="AH542" s="210">
        <v>3</v>
      </c>
      <c r="AI542" s="210">
        <v>4</v>
      </c>
      <c r="AJ542" s="210"/>
      <c r="AK542" s="371"/>
      <c r="AL542" s="372"/>
      <c r="AM542" s="210">
        <v>547.44000000000005</v>
      </c>
      <c r="AN542" s="210">
        <v>194.72</v>
      </c>
      <c r="AO542" s="210">
        <v>35.92</v>
      </c>
      <c r="AP542" s="210">
        <v>53.31</v>
      </c>
      <c r="AQ542" s="210">
        <v>346.16</v>
      </c>
      <c r="AR542" s="210"/>
      <c r="AS542" s="371"/>
      <c r="AT542" s="372"/>
      <c r="AU542" s="210">
        <v>68.430000000000007</v>
      </c>
      <c r="AV542" s="210">
        <v>24.34</v>
      </c>
      <c r="AW542" s="210">
        <v>5.99</v>
      </c>
      <c r="AX542" s="210">
        <v>6.66</v>
      </c>
      <c r="AY542" s="210">
        <v>43.27</v>
      </c>
      <c r="AZ542" s="210"/>
      <c r="BA542" s="197"/>
    </row>
    <row r="543" spans="1:53" x14ac:dyDescent="0.25">
      <c r="A543" s="197"/>
      <c r="B543" s="10" t="s">
        <v>385</v>
      </c>
      <c r="C543" s="10"/>
      <c r="D543" s="232">
        <v>8223</v>
      </c>
      <c r="E543" s="10">
        <v>206</v>
      </c>
      <c r="F543" s="10">
        <v>94</v>
      </c>
      <c r="G543" s="10">
        <v>73</v>
      </c>
      <c r="H543" s="10">
        <v>52</v>
      </c>
      <c r="I543" s="10">
        <v>56</v>
      </c>
      <c r="J543" s="10"/>
      <c r="K543" s="371"/>
      <c r="L543" s="372"/>
      <c r="M543" s="10">
        <v>30655.05</v>
      </c>
      <c r="N543" s="10">
        <v>10968.55</v>
      </c>
      <c r="O543" s="10">
        <v>7915.28</v>
      </c>
      <c r="P543" s="10">
        <v>6143.41</v>
      </c>
      <c r="Q543" s="10">
        <v>39880.5</v>
      </c>
      <c r="R543" s="10"/>
      <c r="S543" s="371"/>
      <c r="T543" s="372"/>
      <c r="U543" s="10">
        <v>136.85</v>
      </c>
      <c r="V543" s="10">
        <v>48.97</v>
      </c>
      <c r="W543" s="10">
        <v>36.14</v>
      </c>
      <c r="X543" s="10">
        <v>28.44</v>
      </c>
      <c r="Y543" s="10">
        <v>182.1</v>
      </c>
      <c r="Z543" s="10"/>
      <c r="AA543" s="197"/>
      <c r="AB543" s="10" t="s">
        <v>416</v>
      </c>
      <c r="AC543" s="10"/>
      <c r="AD543" s="232">
        <v>8346</v>
      </c>
      <c r="AE543" s="210">
        <v>13</v>
      </c>
      <c r="AF543" s="210">
        <v>9</v>
      </c>
      <c r="AG543" s="210">
        <v>5</v>
      </c>
      <c r="AH543" s="210">
        <v>5</v>
      </c>
      <c r="AI543" s="210">
        <v>6</v>
      </c>
      <c r="AJ543" s="210"/>
      <c r="AK543" s="371"/>
      <c r="AL543" s="372"/>
      <c r="AM543" s="210">
        <v>5833.33</v>
      </c>
      <c r="AN543" s="210">
        <v>439.54</v>
      </c>
      <c r="AO543" s="210">
        <v>315.8</v>
      </c>
      <c r="AP543" s="210">
        <v>100.23</v>
      </c>
      <c r="AQ543" s="210">
        <v>2504.79</v>
      </c>
      <c r="AR543" s="210"/>
      <c r="AS543" s="371"/>
      <c r="AT543" s="372"/>
      <c r="AU543" s="210">
        <v>416.67</v>
      </c>
      <c r="AV543" s="210">
        <v>31.4</v>
      </c>
      <c r="AW543" s="210">
        <v>26.32</v>
      </c>
      <c r="AX543" s="210">
        <v>9.11</v>
      </c>
      <c r="AY543" s="210">
        <v>192.68</v>
      </c>
      <c r="AZ543" s="210"/>
      <c r="BA543" s="197"/>
    </row>
    <row r="544" spans="1:53" x14ac:dyDescent="0.25">
      <c r="A544" s="197"/>
      <c r="B544" s="10" t="s">
        <v>387</v>
      </c>
      <c r="C544" s="10"/>
      <c r="D544" s="232">
        <v>8224</v>
      </c>
      <c r="E544" s="10">
        <v>1</v>
      </c>
      <c r="F544" s="10">
        <v>2</v>
      </c>
      <c r="G544" s="10">
        <v>1</v>
      </c>
      <c r="H544" s="10">
        <v>1</v>
      </c>
      <c r="I544" s="10">
        <v>1</v>
      </c>
      <c r="J544" s="10"/>
      <c r="K544" s="371"/>
      <c r="L544" s="372"/>
      <c r="M544" s="10">
        <v>821.12</v>
      </c>
      <c r="N544" s="10">
        <v>654.14</v>
      </c>
      <c r="O544" s="10">
        <v>312.92</v>
      </c>
      <c r="P544" s="10">
        <v>267.82</v>
      </c>
      <c r="Q544" s="10">
        <v>156.27000000000001</v>
      </c>
      <c r="R544" s="10"/>
      <c r="S544" s="371"/>
      <c r="T544" s="372"/>
      <c r="U544" s="10">
        <v>410.56</v>
      </c>
      <c r="V544" s="10">
        <v>327.07</v>
      </c>
      <c r="W544" s="10">
        <v>312.92</v>
      </c>
      <c r="X544" s="10">
        <v>267.82</v>
      </c>
      <c r="Y544" s="10">
        <v>156.27000000000001</v>
      </c>
      <c r="Z544" s="10"/>
      <c r="AA544" s="197"/>
      <c r="AB544" s="10" t="s">
        <v>418</v>
      </c>
      <c r="AC544" s="10"/>
      <c r="AD544" s="232">
        <v>8347</v>
      </c>
      <c r="AE544" s="210">
        <v>14</v>
      </c>
      <c r="AF544" s="210">
        <v>8</v>
      </c>
      <c r="AG544" s="210">
        <v>8</v>
      </c>
      <c r="AH544" s="210">
        <v>7</v>
      </c>
      <c r="AI544" s="210">
        <v>6</v>
      </c>
      <c r="AJ544" s="210"/>
      <c r="AK544" s="371"/>
      <c r="AL544" s="372"/>
      <c r="AM544" s="210">
        <v>2551.9299999999998</v>
      </c>
      <c r="AN544" s="210">
        <v>404.49</v>
      </c>
      <c r="AO544" s="210">
        <v>279.17</v>
      </c>
      <c r="AP544" s="210">
        <v>216.81</v>
      </c>
      <c r="AQ544" s="210">
        <v>640.61</v>
      </c>
      <c r="AR544" s="210"/>
      <c r="AS544" s="371"/>
      <c r="AT544" s="372"/>
      <c r="AU544" s="210">
        <v>182.28</v>
      </c>
      <c r="AV544" s="210">
        <v>28.89</v>
      </c>
      <c r="AW544" s="210">
        <v>19.940000000000001</v>
      </c>
      <c r="AX544" s="210">
        <v>15.49</v>
      </c>
      <c r="AY544" s="210">
        <v>45.76</v>
      </c>
      <c r="AZ544" s="210"/>
      <c r="BA544" s="197"/>
    </row>
    <row r="545" spans="1:53" x14ac:dyDescent="0.25">
      <c r="A545" s="197"/>
      <c r="B545" s="10" t="s">
        <v>388</v>
      </c>
      <c r="C545" s="10"/>
      <c r="D545" s="232">
        <v>8329</v>
      </c>
      <c r="E545" s="10">
        <v>12</v>
      </c>
      <c r="F545" s="10">
        <v>8</v>
      </c>
      <c r="G545" s="10">
        <v>7</v>
      </c>
      <c r="H545" s="10">
        <v>5</v>
      </c>
      <c r="I545" s="10">
        <v>6</v>
      </c>
      <c r="J545" s="10"/>
      <c r="K545" s="371"/>
      <c r="L545" s="372"/>
      <c r="M545" s="10">
        <v>1055.75</v>
      </c>
      <c r="N545" s="10">
        <v>384.12</v>
      </c>
      <c r="O545" s="10">
        <v>500.31</v>
      </c>
      <c r="P545" s="10">
        <v>395.61</v>
      </c>
      <c r="Q545" s="10">
        <v>17533.45</v>
      </c>
      <c r="R545" s="10"/>
      <c r="S545" s="371"/>
      <c r="T545" s="372"/>
      <c r="U545" s="10">
        <v>81.209999999999994</v>
      </c>
      <c r="V545" s="10">
        <v>29.55</v>
      </c>
      <c r="W545" s="10">
        <v>38.49</v>
      </c>
      <c r="X545" s="10">
        <v>30.43</v>
      </c>
      <c r="Y545" s="10">
        <v>1348.73</v>
      </c>
      <c r="Z545" s="10"/>
      <c r="AA545" s="197"/>
      <c r="AB545" s="10" t="s">
        <v>426</v>
      </c>
      <c r="AC545" s="10"/>
      <c r="AD545" s="232">
        <v>8225</v>
      </c>
      <c r="AE545" s="210">
        <v>64</v>
      </c>
      <c r="AF545" s="210">
        <v>42</v>
      </c>
      <c r="AG545" s="210">
        <v>31</v>
      </c>
      <c r="AH545" s="210">
        <v>22</v>
      </c>
      <c r="AI545" s="210">
        <v>21</v>
      </c>
      <c r="AJ545" s="210"/>
      <c r="AK545" s="371"/>
      <c r="AL545" s="372"/>
      <c r="AM545" s="210">
        <v>12206.64</v>
      </c>
      <c r="AN545" s="210">
        <v>5290.16</v>
      </c>
      <c r="AO545" s="210">
        <v>3828.34</v>
      </c>
      <c r="AP545" s="210">
        <v>3561.24</v>
      </c>
      <c r="AQ545" s="210">
        <v>14261.18</v>
      </c>
      <c r="AR545" s="210"/>
      <c r="AS545" s="371"/>
      <c r="AT545" s="372"/>
      <c r="AU545" s="210">
        <v>179.51</v>
      </c>
      <c r="AV545" s="210">
        <v>77.8</v>
      </c>
      <c r="AW545" s="210">
        <v>61.75</v>
      </c>
      <c r="AX545" s="210">
        <v>61.4</v>
      </c>
      <c r="AY545" s="210">
        <v>245.88</v>
      </c>
      <c r="AZ545" s="210"/>
      <c r="BA545" s="197"/>
    </row>
    <row r="546" spans="1:53" x14ac:dyDescent="0.25">
      <c r="A546" s="197"/>
      <c r="B546" s="10" t="s">
        <v>390</v>
      </c>
      <c r="C546" s="10"/>
      <c r="D546" s="232">
        <v>8092</v>
      </c>
      <c r="E546" s="10">
        <v>29</v>
      </c>
      <c r="F546" s="10">
        <v>22</v>
      </c>
      <c r="G546" s="10">
        <v>16</v>
      </c>
      <c r="H546" s="10">
        <v>15</v>
      </c>
      <c r="I546" s="10">
        <v>14</v>
      </c>
      <c r="J546" s="10"/>
      <c r="K546" s="371"/>
      <c r="L546" s="372"/>
      <c r="M546" s="10">
        <v>7335.45</v>
      </c>
      <c r="N546" s="10">
        <v>4737.07</v>
      </c>
      <c r="O546" s="10">
        <v>3541.27</v>
      </c>
      <c r="P546" s="10">
        <v>2683.28</v>
      </c>
      <c r="Q546" s="10">
        <v>16513.88</v>
      </c>
      <c r="R546" s="10"/>
      <c r="S546" s="371"/>
      <c r="T546" s="372"/>
      <c r="U546" s="10">
        <v>229.23</v>
      </c>
      <c r="V546" s="10">
        <v>148.03</v>
      </c>
      <c r="W546" s="10">
        <v>114.23</v>
      </c>
      <c r="X546" s="10">
        <v>86.56</v>
      </c>
      <c r="Y546" s="10">
        <v>550.46</v>
      </c>
      <c r="Z546" s="10"/>
      <c r="AA546" s="197"/>
      <c r="AB546" s="10" t="s">
        <v>429</v>
      </c>
      <c r="AC546" s="10"/>
      <c r="AD546" s="232">
        <v>8050</v>
      </c>
      <c r="AE546" s="210">
        <v>1</v>
      </c>
      <c r="AF546" s="210"/>
      <c r="AG546" s="210"/>
      <c r="AH546" s="210"/>
      <c r="AI546" s="210"/>
      <c r="AJ546" s="210"/>
      <c r="AK546" s="371"/>
      <c r="AL546" s="372"/>
      <c r="AM546" s="210">
        <v>11489.45</v>
      </c>
      <c r="AN546" s="210">
        <v>0</v>
      </c>
      <c r="AO546" s="210">
        <v>0</v>
      </c>
      <c r="AP546" s="210">
        <v>0</v>
      </c>
      <c r="AQ546" s="210">
        <v>0</v>
      </c>
      <c r="AR546" s="210"/>
      <c r="AS546" s="371"/>
      <c r="AT546" s="372"/>
      <c r="AU546" s="210">
        <v>11489.45</v>
      </c>
      <c r="AV546" s="210">
        <v>0</v>
      </c>
      <c r="AW546" s="210">
        <v>0</v>
      </c>
      <c r="AX546" s="210">
        <v>0</v>
      </c>
      <c r="AY546" s="210">
        <v>0</v>
      </c>
      <c r="AZ546" s="210"/>
      <c r="BA546" s="197"/>
    </row>
    <row r="547" spans="1:53" x14ac:dyDescent="0.25">
      <c r="A547" s="197"/>
      <c r="B547" s="10" t="s">
        <v>391</v>
      </c>
      <c r="C547" s="10"/>
      <c r="D547" s="232">
        <v>8201</v>
      </c>
      <c r="E547" s="10">
        <v>1</v>
      </c>
      <c r="F547" s="10"/>
      <c r="G547" s="10"/>
      <c r="H547" s="10">
        <v>1</v>
      </c>
      <c r="I547" s="10">
        <v>1</v>
      </c>
      <c r="J547" s="10"/>
      <c r="K547" s="371"/>
      <c r="L547" s="372"/>
      <c r="M547" s="10">
        <v>161.47</v>
      </c>
      <c r="N547" s="10">
        <v>0</v>
      </c>
      <c r="O547" s="10">
        <v>0</v>
      </c>
      <c r="P547" s="10">
        <v>139.11000000000001</v>
      </c>
      <c r="Q547" s="10">
        <v>336.02</v>
      </c>
      <c r="R547" s="10"/>
      <c r="S547" s="371"/>
      <c r="T547" s="372"/>
      <c r="U547" s="10">
        <v>161.47</v>
      </c>
      <c r="V547" s="10">
        <v>0</v>
      </c>
      <c r="W547" s="10">
        <v>0</v>
      </c>
      <c r="X547" s="10">
        <v>139.11000000000001</v>
      </c>
      <c r="Y547" s="10">
        <v>336.02</v>
      </c>
      <c r="Z547" s="10"/>
      <c r="AA547" s="197"/>
      <c r="AB547" s="10" t="s">
        <v>430</v>
      </c>
      <c r="AC547" s="10"/>
      <c r="AD547" s="232">
        <v>8226</v>
      </c>
      <c r="AE547" s="210">
        <v>179</v>
      </c>
      <c r="AF547" s="210">
        <v>79</v>
      </c>
      <c r="AG547" s="210">
        <v>49</v>
      </c>
      <c r="AH547" s="210">
        <v>43</v>
      </c>
      <c r="AI547" s="210">
        <v>76</v>
      </c>
      <c r="AJ547" s="210"/>
      <c r="AK547" s="371"/>
      <c r="AL547" s="372"/>
      <c r="AM547" s="210">
        <v>67208.89</v>
      </c>
      <c r="AN547" s="210">
        <v>16699.12</v>
      </c>
      <c r="AO547" s="210">
        <v>13088.47</v>
      </c>
      <c r="AP547" s="210">
        <v>8462.23</v>
      </c>
      <c r="AQ547" s="210">
        <v>28166.51</v>
      </c>
      <c r="AR547" s="210"/>
      <c r="AS547" s="371"/>
      <c r="AT547" s="372"/>
      <c r="AU547" s="210">
        <v>293.49</v>
      </c>
      <c r="AV547" s="210">
        <v>72.92</v>
      </c>
      <c r="AW547" s="210">
        <v>74.790000000000006</v>
      </c>
      <c r="AX547" s="210">
        <v>46.75</v>
      </c>
      <c r="AY547" s="210">
        <v>140.83000000000001</v>
      </c>
      <c r="AZ547" s="210"/>
      <c r="BA547" s="197"/>
    </row>
    <row r="548" spans="1:53" x14ac:dyDescent="0.25">
      <c r="A548" s="197"/>
      <c r="B548" s="10" t="s">
        <v>391</v>
      </c>
      <c r="C548" s="10"/>
      <c r="D548" s="232">
        <v>8205</v>
      </c>
      <c r="E548" s="10">
        <v>1</v>
      </c>
      <c r="F548" s="10">
        <v>1</v>
      </c>
      <c r="G548" s="10">
        <v>1</v>
      </c>
      <c r="H548" s="10">
        <v>1</v>
      </c>
      <c r="I548" s="10">
        <v>1</v>
      </c>
      <c r="J548" s="10"/>
      <c r="K548" s="371"/>
      <c r="L548" s="372"/>
      <c r="M548" s="10">
        <v>76.72</v>
      </c>
      <c r="N548" s="10">
        <v>33.880000000000003</v>
      </c>
      <c r="O548" s="10">
        <v>82.56</v>
      </c>
      <c r="P548" s="10">
        <v>116.06</v>
      </c>
      <c r="Q548" s="10">
        <v>811.29</v>
      </c>
      <c r="R548" s="10"/>
      <c r="S548" s="371"/>
      <c r="T548" s="372"/>
      <c r="U548" s="10">
        <v>76.72</v>
      </c>
      <c r="V548" s="10">
        <v>33.880000000000003</v>
      </c>
      <c r="W548" s="10">
        <v>82.56</v>
      </c>
      <c r="X548" s="10">
        <v>116.06</v>
      </c>
      <c r="Y548" s="10">
        <v>811.29</v>
      </c>
      <c r="Z548" s="10"/>
      <c r="AA548" s="197"/>
      <c r="AB548" s="10" t="s">
        <v>432</v>
      </c>
      <c r="AC548" s="10"/>
      <c r="AD548" s="232">
        <v>8203</v>
      </c>
      <c r="AE548" s="210"/>
      <c r="AF548" s="210"/>
      <c r="AG548" s="210"/>
      <c r="AH548" s="210">
        <v>1</v>
      </c>
      <c r="AI548" s="210">
        <v>1</v>
      </c>
      <c r="AJ548" s="210"/>
      <c r="AK548" s="371"/>
      <c r="AL548" s="372"/>
      <c r="AM548" s="210">
        <v>0</v>
      </c>
      <c r="AN548" s="210">
        <v>0</v>
      </c>
      <c r="AO548" s="210">
        <v>0</v>
      </c>
      <c r="AP548" s="210">
        <v>20.440000000000001</v>
      </c>
      <c r="AQ548" s="210">
        <v>24.97</v>
      </c>
      <c r="AR548" s="210"/>
      <c r="AS548" s="371"/>
      <c r="AT548" s="372"/>
      <c r="AU548" s="210">
        <v>0</v>
      </c>
      <c r="AV548" s="210">
        <v>0</v>
      </c>
      <c r="AW548" s="210">
        <v>0</v>
      </c>
      <c r="AX548" s="210">
        <v>20.440000000000001</v>
      </c>
      <c r="AY548" s="210">
        <v>24.97</v>
      </c>
      <c r="AZ548" s="210"/>
      <c r="BA548" s="197"/>
    </row>
    <row r="549" spans="1:53" x14ac:dyDescent="0.25">
      <c r="A549" s="197"/>
      <c r="B549" s="10" t="s">
        <v>391</v>
      </c>
      <c r="C549" s="10"/>
      <c r="D549" s="232">
        <v>8234</v>
      </c>
      <c r="E549" s="10">
        <v>1</v>
      </c>
      <c r="F549" s="10">
        <v>1</v>
      </c>
      <c r="G549" s="10">
        <v>1</v>
      </c>
      <c r="H549" s="10">
        <v>1</v>
      </c>
      <c r="I549" s="10"/>
      <c r="J549" s="10"/>
      <c r="K549" s="371"/>
      <c r="L549" s="372"/>
      <c r="M549" s="10">
        <v>70.12</v>
      </c>
      <c r="N549" s="10">
        <v>150.88999999999999</v>
      </c>
      <c r="O549" s="10">
        <v>136.83000000000001</v>
      </c>
      <c r="P549" s="10">
        <v>148.72</v>
      </c>
      <c r="Q549" s="10">
        <v>0</v>
      </c>
      <c r="R549" s="10"/>
      <c r="S549" s="371"/>
      <c r="T549" s="372"/>
      <c r="U549" s="10">
        <v>70.12</v>
      </c>
      <c r="V549" s="10">
        <v>150.88999999999999</v>
      </c>
      <c r="W549" s="10">
        <v>136.83000000000001</v>
      </c>
      <c r="X549" s="10">
        <v>148.72</v>
      </c>
      <c r="Y549" s="10">
        <v>0</v>
      </c>
      <c r="Z549" s="10"/>
      <c r="AA549" s="197"/>
      <c r="AB549" s="10" t="s">
        <v>432</v>
      </c>
      <c r="AC549" s="10"/>
      <c r="AD549" s="232">
        <v>8230</v>
      </c>
      <c r="AE549" s="210">
        <v>72</v>
      </c>
      <c r="AF549" s="210">
        <v>49</v>
      </c>
      <c r="AG549" s="210">
        <v>31</v>
      </c>
      <c r="AH549" s="210">
        <v>9</v>
      </c>
      <c r="AI549" s="210">
        <v>8</v>
      </c>
      <c r="AJ549" s="210"/>
      <c r="AK549" s="371"/>
      <c r="AL549" s="372"/>
      <c r="AM549" s="210">
        <v>7605.28</v>
      </c>
      <c r="AN549" s="210">
        <v>3911.36</v>
      </c>
      <c r="AO549" s="210">
        <v>3978.73</v>
      </c>
      <c r="AP549" s="210">
        <v>2774.31</v>
      </c>
      <c r="AQ549" s="210">
        <v>11918.1</v>
      </c>
      <c r="AR549" s="210"/>
      <c r="AS549" s="371"/>
      <c r="AT549" s="372"/>
      <c r="AU549" s="210">
        <v>105.63</v>
      </c>
      <c r="AV549" s="210">
        <v>54.32</v>
      </c>
      <c r="AW549" s="210">
        <v>59.38</v>
      </c>
      <c r="AX549" s="210">
        <v>40.21</v>
      </c>
      <c r="AY549" s="210">
        <v>175.27</v>
      </c>
      <c r="AZ549" s="210"/>
      <c r="BA549" s="197"/>
    </row>
    <row r="550" spans="1:53" x14ac:dyDescent="0.25">
      <c r="A550" s="197"/>
      <c r="B550" s="10" t="s">
        <v>391</v>
      </c>
      <c r="C550" s="10"/>
      <c r="D550" s="232">
        <v>8330</v>
      </c>
      <c r="E550" s="10">
        <v>2060</v>
      </c>
      <c r="F550" s="10">
        <v>1369</v>
      </c>
      <c r="G550" s="10">
        <v>1074</v>
      </c>
      <c r="H550" s="10">
        <v>924</v>
      </c>
      <c r="I550" s="10">
        <v>957</v>
      </c>
      <c r="J550" s="10"/>
      <c r="K550" s="371"/>
      <c r="L550" s="372"/>
      <c r="M550" s="10">
        <v>421215.07</v>
      </c>
      <c r="N550" s="10">
        <v>217953.26</v>
      </c>
      <c r="O550" s="10">
        <v>131698.87</v>
      </c>
      <c r="P550" s="10">
        <v>133426.5</v>
      </c>
      <c r="Q550" s="10">
        <v>1142523.45</v>
      </c>
      <c r="R550" s="10"/>
      <c r="S550" s="371"/>
      <c r="T550" s="372"/>
      <c r="U550" s="10">
        <v>184.58</v>
      </c>
      <c r="V550" s="10">
        <v>95.51</v>
      </c>
      <c r="W550" s="10">
        <v>61.17</v>
      </c>
      <c r="X550" s="10">
        <v>62.38</v>
      </c>
      <c r="Y550" s="10">
        <v>533.64</v>
      </c>
      <c r="Z550" s="10"/>
      <c r="AA550" s="197"/>
      <c r="AB550" s="10" t="s">
        <v>433</v>
      </c>
      <c r="AC550" s="10"/>
      <c r="AD550" s="232">
        <v>8231</v>
      </c>
      <c r="AE550" s="210">
        <v>7</v>
      </c>
      <c r="AF550" s="210">
        <v>8</v>
      </c>
      <c r="AG550" s="210">
        <v>5</v>
      </c>
      <c r="AH550" s="210">
        <v>4</v>
      </c>
      <c r="AI550" s="210">
        <v>4</v>
      </c>
      <c r="AJ550" s="210"/>
      <c r="AK550" s="371"/>
      <c r="AL550" s="372"/>
      <c r="AM550" s="210">
        <v>538.07000000000005</v>
      </c>
      <c r="AN550" s="210">
        <v>441.99</v>
      </c>
      <c r="AO550" s="210">
        <v>232.12</v>
      </c>
      <c r="AP550" s="210">
        <v>163.36000000000001</v>
      </c>
      <c r="AQ550" s="210">
        <v>439.95</v>
      </c>
      <c r="AR550" s="210"/>
      <c r="AS550" s="371"/>
      <c r="AT550" s="372"/>
      <c r="AU550" s="210">
        <v>41.39</v>
      </c>
      <c r="AV550" s="210">
        <v>34</v>
      </c>
      <c r="AW550" s="210">
        <v>17.86</v>
      </c>
      <c r="AX550" s="210">
        <v>16.34</v>
      </c>
      <c r="AY550" s="210">
        <v>33.840000000000003</v>
      </c>
      <c r="AZ550" s="210"/>
      <c r="BA550" s="197"/>
    </row>
    <row r="551" spans="1:53" x14ac:dyDescent="0.25">
      <c r="A551" s="197"/>
      <c r="B551" s="10" t="s">
        <v>391</v>
      </c>
      <c r="C551" s="10"/>
      <c r="D551" s="232">
        <v>9330</v>
      </c>
      <c r="E551" s="10">
        <v>1</v>
      </c>
      <c r="F551" s="10"/>
      <c r="G551" s="10"/>
      <c r="H551" s="10"/>
      <c r="I551" s="10"/>
      <c r="J551" s="10"/>
      <c r="K551" s="371"/>
      <c r="L551" s="372"/>
      <c r="M551" s="10">
        <v>141.93</v>
      </c>
      <c r="N551" s="10">
        <v>0</v>
      </c>
      <c r="O551" s="10">
        <v>0</v>
      </c>
      <c r="P551" s="10">
        <v>0</v>
      </c>
      <c r="Q551" s="10">
        <v>0</v>
      </c>
      <c r="R551" s="10"/>
      <c r="S551" s="371"/>
      <c r="T551" s="372"/>
      <c r="U551" s="10">
        <v>141.93</v>
      </c>
      <c r="V551" s="10">
        <v>0</v>
      </c>
      <c r="W551" s="10">
        <v>0</v>
      </c>
      <c r="X551" s="10">
        <v>0</v>
      </c>
      <c r="Y551" s="10">
        <v>0</v>
      </c>
      <c r="Z551" s="10"/>
      <c r="AA551" s="197"/>
      <c r="AB551" s="10" t="s">
        <v>438</v>
      </c>
      <c r="AC551" s="10"/>
      <c r="AD551" s="232">
        <v>8223</v>
      </c>
      <c r="AE551" s="210">
        <v>11</v>
      </c>
      <c r="AF551" s="210">
        <v>7</v>
      </c>
      <c r="AG551" s="210">
        <v>5</v>
      </c>
      <c r="AH551" s="210">
        <v>3</v>
      </c>
      <c r="AI551" s="210">
        <v>3</v>
      </c>
      <c r="AJ551" s="210"/>
      <c r="AK551" s="371"/>
      <c r="AL551" s="372"/>
      <c r="AM551" s="210">
        <v>987.66</v>
      </c>
      <c r="AN551" s="210">
        <v>474.59</v>
      </c>
      <c r="AO551" s="210">
        <v>524.65</v>
      </c>
      <c r="AP551" s="210">
        <v>552.79</v>
      </c>
      <c r="AQ551" s="210">
        <v>2571.5100000000002</v>
      </c>
      <c r="AR551" s="210"/>
      <c r="AS551" s="371"/>
      <c r="AT551" s="372"/>
      <c r="AU551" s="210">
        <v>82.31</v>
      </c>
      <c r="AV551" s="210">
        <v>39.549999999999997</v>
      </c>
      <c r="AW551" s="210">
        <v>47.7</v>
      </c>
      <c r="AX551" s="210">
        <v>50.25</v>
      </c>
      <c r="AY551" s="210">
        <v>233.77</v>
      </c>
      <c r="AZ551" s="210"/>
      <c r="BA551" s="197"/>
    </row>
    <row r="552" spans="1:53" x14ac:dyDescent="0.25">
      <c r="A552" s="197"/>
      <c r="B552" s="10" t="s">
        <v>392</v>
      </c>
      <c r="C552" s="10"/>
      <c r="D552" s="232">
        <v>8210</v>
      </c>
      <c r="E552" s="10">
        <v>68</v>
      </c>
      <c r="F552" s="10">
        <v>74</v>
      </c>
      <c r="G552" s="10">
        <v>37</v>
      </c>
      <c r="H552" s="10">
        <v>49</v>
      </c>
      <c r="I552" s="10">
        <v>51</v>
      </c>
      <c r="J552" s="10"/>
      <c r="K552" s="371"/>
      <c r="L552" s="372"/>
      <c r="M552" s="10">
        <v>11546.61</v>
      </c>
      <c r="N552" s="10">
        <v>9261.34</v>
      </c>
      <c r="O552" s="10">
        <v>5485.83</v>
      </c>
      <c r="P552" s="10">
        <v>4262.6099999999997</v>
      </c>
      <c r="Q552" s="10">
        <v>43895.45</v>
      </c>
      <c r="R552" s="10"/>
      <c r="S552" s="371"/>
      <c r="T552" s="372"/>
      <c r="U552" s="10">
        <v>104.02</v>
      </c>
      <c r="V552" s="10">
        <v>83.44</v>
      </c>
      <c r="W552" s="10">
        <v>74.13</v>
      </c>
      <c r="X552" s="10">
        <v>41.79</v>
      </c>
      <c r="Y552" s="10">
        <v>406.44</v>
      </c>
      <c r="Z552" s="10"/>
      <c r="AA552" s="197"/>
      <c r="AB552" s="10" t="s">
        <v>439</v>
      </c>
      <c r="AC552" s="10"/>
      <c r="AD552" s="232">
        <v>8087</v>
      </c>
      <c r="AE552" s="210">
        <v>31</v>
      </c>
      <c r="AF552" s="210">
        <v>17</v>
      </c>
      <c r="AG552" s="210">
        <v>11</v>
      </c>
      <c r="AH552" s="210">
        <v>8</v>
      </c>
      <c r="AI552" s="210">
        <v>2</v>
      </c>
      <c r="AJ552" s="210"/>
      <c r="AK552" s="371"/>
      <c r="AL552" s="372"/>
      <c r="AM552" s="210">
        <v>13824.36</v>
      </c>
      <c r="AN552" s="210">
        <v>2136.42</v>
      </c>
      <c r="AO552" s="210">
        <v>1504.05</v>
      </c>
      <c r="AP552" s="210">
        <v>1781.84</v>
      </c>
      <c r="AQ552" s="210">
        <v>992.61</v>
      </c>
      <c r="AR552" s="210"/>
      <c r="AS552" s="371"/>
      <c r="AT552" s="372"/>
      <c r="AU552" s="210">
        <v>445.95</v>
      </c>
      <c r="AV552" s="210">
        <v>68.92</v>
      </c>
      <c r="AW552" s="210">
        <v>48.52</v>
      </c>
      <c r="AX552" s="210">
        <v>61.44</v>
      </c>
      <c r="AY552" s="210">
        <v>38.18</v>
      </c>
      <c r="AZ552" s="210"/>
      <c r="BA552" s="197"/>
    </row>
    <row r="553" spans="1:53" x14ac:dyDescent="0.25">
      <c r="A553" s="197"/>
      <c r="B553" s="10" t="s">
        <v>665</v>
      </c>
      <c r="C553" s="10"/>
      <c r="D553" s="232">
        <v>8232</v>
      </c>
      <c r="E553" s="10">
        <v>3</v>
      </c>
      <c r="F553" s="10"/>
      <c r="G553" s="10"/>
      <c r="H553" s="10"/>
      <c r="I553" s="10"/>
      <c r="J553" s="10"/>
      <c r="K553" s="371"/>
      <c r="L553" s="372"/>
      <c r="M553" s="10">
        <v>645.21</v>
      </c>
      <c r="N553" s="10">
        <v>0</v>
      </c>
      <c r="O553" s="10">
        <v>0</v>
      </c>
      <c r="P553" s="10">
        <v>0</v>
      </c>
      <c r="Q553" s="10">
        <v>0</v>
      </c>
      <c r="R553" s="10"/>
      <c r="S553" s="371"/>
      <c r="T553" s="372"/>
      <c r="U553" s="10">
        <v>215.07</v>
      </c>
      <c r="V553" s="10">
        <v>0</v>
      </c>
      <c r="W553" s="10">
        <v>0</v>
      </c>
      <c r="X553" s="10">
        <v>0</v>
      </c>
      <c r="Y553" s="10">
        <v>0</v>
      </c>
      <c r="Z553" s="10"/>
      <c r="AA553" s="197"/>
      <c r="AB553" s="10" t="s">
        <v>441</v>
      </c>
      <c r="AC553" s="10"/>
      <c r="AD553" s="232">
        <v>8066</v>
      </c>
      <c r="AE553" s="210">
        <v>63</v>
      </c>
      <c r="AF553" s="210">
        <v>44</v>
      </c>
      <c r="AG553" s="210">
        <v>29</v>
      </c>
      <c r="AH553" s="210">
        <v>18</v>
      </c>
      <c r="AI553" s="210">
        <v>22</v>
      </c>
      <c r="AJ553" s="210"/>
      <c r="AK553" s="371"/>
      <c r="AL553" s="372"/>
      <c r="AM553" s="210">
        <v>31412.16</v>
      </c>
      <c r="AN553" s="210">
        <v>14428.8</v>
      </c>
      <c r="AO553" s="210">
        <v>6695.91</v>
      </c>
      <c r="AP553" s="210">
        <v>3093.87</v>
      </c>
      <c r="AQ553" s="210">
        <v>14749.68</v>
      </c>
      <c r="AR553" s="210"/>
      <c r="AS553" s="371"/>
      <c r="AT553" s="372"/>
      <c r="AU553" s="210">
        <v>498.61</v>
      </c>
      <c r="AV553" s="210">
        <v>229.03</v>
      </c>
      <c r="AW553" s="210">
        <v>113.49</v>
      </c>
      <c r="AX553" s="210">
        <v>52.44</v>
      </c>
      <c r="AY553" s="210">
        <v>245.83</v>
      </c>
      <c r="AZ553" s="210"/>
      <c r="BA553" s="197"/>
    </row>
    <row r="554" spans="1:53" x14ac:dyDescent="0.25">
      <c r="A554" s="197"/>
      <c r="B554" s="10" t="s">
        <v>665</v>
      </c>
      <c r="C554" s="10"/>
      <c r="D554" s="232">
        <v>8234</v>
      </c>
      <c r="E554" s="10">
        <v>49</v>
      </c>
      <c r="F554" s="10">
        <v>34</v>
      </c>
      <c r="G554" s="10">
        <v>26</v>
      </c>
      <c r="H554" s="10">
        <v>19</v>
      </c>
      <c r="I554" s="10">
        <v>13</v>
      </c>
      <c r="J554" s="10"/>
      <c r="K554" s="371"/>
      <c r="L554" s="372"/>
      <c r="M554" s="10">
        <v>19630.97</v>
      </c>
      <c r="N554" s="10">
        <v>11154.2</v>
      </c>
      <c r="O554" s="10">
        <v>8149.29</v>
      </c>
      <c r="P554" s="10">
        <v>2059.16</v>
      </c>
      <c r="Q554" s="10">
        <v>11950.26</v>
      </c>
      <c r="R554" s="10"/>
      <c r="S554" s="371"/>
      <c r="T554" s="372"/>
      <c r="U554" s="10">
        <v>350.55</v>
      </c>
      <c r="V554" s="10">
        <v>199.18</v>
      </c>
      <c r="W554" s="10">
        <v>181.1</v>
      </c>
      <c r="X554" s="10">
        <v>55.65</v>
      </c>
      <c r="Y554" s="10">
        <v>385.49</v>
      </c>
      <c r="Z554" s="10"/>
      <c r="AA554" s="197"/>
      <c r="AB554" s="10" t="s">
        <v>443</v>
      </c>
      <c r="AC554" s="10"/>
      <c r="AD554" s="232">
        <v>8067</v>
      </c>
      <c r="AE554" s="210">
        <v>20</v>
      </c>
      <c r="AF554" s="210">
        <v>12</v>
      </c>
      <c r="AG554" s="210">
        <v>8</v>
      </c>
      <c r="AH554" s="210">
        <v>8</v>
      </c>
      <c r="AI554" s="210">
        <v>7</v>
      </c>
      <c r="AJ554" s="210"/>
      <c r="AK554" s="371"/>
      <c r="AL554" s="372"/>
      <c r="AM554" s="210">
        <v>2670.37</v>
      </c>
      <c r="AN554" s="210">
        <v>711.65</v>
      </c>
      <c r="AO554" s="210">
        <v>426.33</v>
      </c>
      <c r="AP554" s="210">
        <v>286.62</v>
      </c>
      <c r="AQ554" s="210">
        <v>2283.1</v>
      </c>
      <c r="AR554" s="210"/>
      <c r="AS554" s="371"/>
      <c r="AT554" s="372"/>
      <c r="AU554" s="210">
        <v>127.16</v>
      </c>
      <c r="AV554" s="210">
        <v>33.89</v>
      </c>
      <c r="AW554" s="210">
        <v>20.3</v>
      </c>
      <c r="AX554" s="210">
        <v>13.65</v>
      </c>
      <c r="AY554" s="210">
        <v>108.72</v>
      </c>
      <c r="AZ554" s="210"/>
      <c r="BA554" s="197"/>
    </row>
    <row r="555" spans="1:53" x14ac:dyDescent="0.25">
      <c r="A555" s="197"/>
      <c r="B555" s="10" t="s">
        <v>393</v>
      </c>
      <c r="C555" s="10"/>
      <c r="D555" s="232">
        <v>8232</v>
      </c>
      <c r="E555" s="10">
        <v>2</v>
      </c>
      <c r="F555" s="10">
        <v>1</v>
      </c>
      <c r="G555" s="10">
        <v>1</v>
      </c>
      <c r="H555" s="10">
        <v>1</v>
      </c>
      <c r="I555" s="10">
        <v>1</v>
      </c>
      <c r="J555" s="10"/>
      <c r="K555" s="371"/>
      <c r="L555" s="372"/>
      <c r="M555" s="10">
        <v>805.84</v>
      </c>
      <c r="N555" s="10">
        <v>211.46</v>
      </c>
      <c r="O555" s="10">
        <v>70.5</v>
      </c>
      <c r="P555" s="10">
        <v>87</v>
      </c>
      <c r="Q555" s="10">
        <v>2358.5500000000002</v>
      </c>
      <c r="R555" s="10"/>
      <c r="S555" s="371"/>
      <c r="T555" s="372"/>
      <c r="U555" s="10">
        <v>402.92</v>
      </c>
      <c r="V555" s="10">
        <v>105.73</v>
      </c>
      <c r="W555" s="10">
        <v>35.25</v>
      </c>
      <c r="X555" s="10">
        <v>43.5</v>
      </c>
      <c r="Y555" s="10">
        <v>1179.28</v>
      </c>
      <c r="Z555" s="10"/>
      <c r="AA555" s="197"/>
      <c r="AB555" s="10" t="s">
        <v>446</v>
      </c>
      <c r="AC555" s="10"/>
      <c r="AD555" s="232">
        <v>8069</v>
      </c>
      <c r="AE555" s="210">
        <v>94</v>
      </c>
      <c r="AF555" s="210">
        <v>65</v>
      </c>
      <c r="AG555" s="210">
        <v>51</v>
      </c>
      <c r="AH555" s="210">
        <v>45</v>
      </c>
      <c r="AI555" s="210">
        <v>46</v>
      </c>
      <c r="AJ555" s="210"/>
      <c r="AK555" s="371"/>
      <c r="AL555" s="372"/>
      <c r="AM555" s="210">
        <v>27124.2</v>
      </c>
      <c r="AN555" s="210">
        <v>12873.68</v>
      </c>
      <c r="AO555" s="210">
        <v>10510.09</v>
      </c>
      <c r="AP555" s="210">
        <v>9083.51</v>
      </c>
      <c r="AQ555" s="210">
        <v>76536.25</v>
      </c>
      <c r="AR555" s="210"/>
      <c r="AS555" s="371"/>
      <c r="AT555" s="372"/>
      <c r="AU555" s="210">
        <v>268.56</v>
      </c>
      <c r="AV555" s="210">
        <v>127.46</v>
      </c>
      <c r="AW555" s="210">
        <v>116.78</v>
      </c>
      <c r="AX555" s="210">
        <v>102.06</v>
      </c>
      <c r="AY555" s="210">
        <v>879.73</v>
      </c>
      <c r="AZ555" s="210"/>
      <c r="BA555" s="197"/>
    </row>
    <row r="556" spans="1:53" x14ac:dyDescent="0.25">
      <c r="A556" s="197"/>
      <c r="B556" s="10" t="s">
        <v>393</v>
      </c>
      <c r="C556" s="10"/>
      <c r="D556" s="232">
        <v>8234</v>
      </c>
      <c r="E556" s="10">
        <v>572</v>
      </c>
      <c r="F556" s="10">
        <v>365</v>
      </c>
      <c r="G556" s="10">
        <v>287</v>
      </c>
      <c r="H556" s="10">
        <v>236</v>
      </c>
      <c r="I556" s="10">
        <v>271</v>
      </c>
      <c r="J556" s="10"/>
      <c r="K556" s="371"/>
      <c r="L556" s="372"/>
      <c r="M556" s="10">
        <v>102659.52</v>
      </c>
      <c r="N556" s="10">
        <v>55787</v>
      </c>
      <c r="O556" s="10">
        <v>31956.87</v>
      </c>
      <c r="P556" s="10">
        <v>34379.79</v>
      </c>
      <c r="Q556" s="10">
        <v>298612.84000000003</v>
      </c>
      <c r="R556" s="10"/>
      <c r="S556" s="371"/>
      <c r="T556" s="372"/>
      <c r="U556" s="10">
        <v>157.94</v>
      </c>
      <c r="V556" s="10">
        <v>85.83</v>
      </c>
      <c r="W556" s="10">
        <v>49.85</v>
      </c>
      <c r="X556" s="10">
        <v>53.55</v>
      </c>
      <c r="Y556" s="10">
        <v>459.4</v>
      </c>
      <c r="Z556" s="10"/>
      <c r="AA556" s="197"/>
      <c r="AB556" s="10" t="s">
        <v>447</v>
      </c>
      <c r="AC556" s="10"/>
      <c r="AD556" s="232">
        <v>8070</v>
      </c>
      <c r="AE556" s="210">
        <v>106</v>
      </c>
      <c r="AF556" s="210">
        <v>63</v>
      </c>
      <c r="AG556" s="210">
        <v>37</v>
      </c>
      <c r="AH556" s="210">
        <v>15</v>
      </c>
      <c r="AI556" s="210">
        <v>18</v>
      </c>
      <c r="AJ556" s="210"/>
      <c r="AK556" s="371"/>
      <c r="AL556" s="372"/>
      <c r="AM556" s="210">
        <v>74223.14</v>
      </c>
      <c r="AN556" s="210">
        <v>46283.98</v>
      </c>
      <c r="AO556" s="210">
        <v>5158.04</v>
      </c>
      <c r="AP556" s="210">
        <v>1144.81</v>
      </c>
      <c r="AQ556" s="210">
        <v>18288.93</v>
      </c>
      <c r="AR556" s="210"/>
      <c r="AS556" s="371"/>
      <c r="AT556" s="372"/>
      <c r="AU556" s="210">
        <v>687.25</v>
      </c>
      <c r="AV556" s="210">
        <v>428.56</v>
      </c>
      <c r="AW556" s="210">
        <v>52.1</v>
      </c>
      <c r="AX556" s="210">
        <v>11.8</v>
      </c>
      <c r="AY556" s="210">
        <v>181.08</v>
      </c>
      <c r="AZ556" s="210"/>
      <c r="BA556" s="197"/>
    </row>
    <row r="557" spans="1:53" x14ac:dyDescent="0.25">
      <c r="A557" s="197"/>
      <c r="B557" s="10" t="s">
        <v>394</v>
      </c>
      <c r="C557" s="10"/>
      <c r="D557" s="232">
        <v>8055</v>
      </c>
      <c r="E557" s="10">
        <v>173</v>
      </c>
      <c r="F557" s="10">
        <v>98</v>
      </c>
      <c r="G557" s="10">
        <v>66</v>
      </c>
      <c r="H557" s="10">
        <v>54</v>
      </c>
      <c r="I557" s="10">
        <v>54</v>
      </c>
      <c r="J557" s="10"/>
      <c r="K557" s="371"/>
      <c r="L557" s="372"/>
      <c r="M557" s="10">
        <v>53053.45</v>
      </c>
      <c r="N557" s="10">
        <v>23159.78</v>
      </c>
      <c r="O557" s="10">
        <v>47744.61</v>
      </c>
      <c r="P557" s="10">
        <v>17372.689999999999</v>
      </c>
      <c r="Q557" s="10">
        <v>137685.48000000001</v>
      </c>
      <c r="R557" s="10"/>
      <c r="S557" s="371"/>
      <c r="T557" s="372"/>
      <c r="U557" s="10">
        <v>276.32</v>
      </c>
      <c r="V557" s="10">
        <v>120.62</v>
      </c>
      <c r="W557" s="10">
        <v>262.33</v>
      </c>
      <c r="X557" s="10">
        <v>94.93</v>
      </c>
      <c r="Y557" s="10">
        <v>752.38</v>
      </c>
      <c r="Z557" s="10"/>
      <c r="AA557" s="197"/>
      <c r="AB557" s="10" t="s">
        <v>449</v>
      </c>
      <c r="AC557" s="10"/>
      <c r="AD557" s="232">
        <v>8037</v>
      </c>
      <c r="AE557" s="210">
        <v>1</v>
      </c>
      <c r="AF557" s="210">
        <v>1</v>
      </c>
      <c r="AG557" s="210">
        <v>1</v>
      </c>
      <c r="AH557" s="210"/>
      <c r="AI557" s="210"/>
      <c r="AJ557" s="210"/>
      <c r="AK557" s="371"/>
      <c r="AL557" s="372"/>
      <c r="AM557" s="210">
        <v>539.38</v>
      </c>
      <c r="AN557" s="210">
        <v>553.58000000000004</v>
      </c>
      <c r="AO557" s="210">
        <v>369.98</v>
      </c>
      <c r="AP557" s="210">
        <v>0</v>
      </c>
      <c r="AQ557" s="210">
        <v>0</v>
      </c>
      <c r="AR557" s="210"/>
      <c r="AS557" s="371"/>
      <c r="AT557" s="372"/>
      <c r="AU557" s="210">
        <v>539.38</v>
      </c>
      <c r="AV557" s="210">
        <v>553.58000000000004</v>
      </c>
      <c r="AW557" s="210">
        <v>369.98</v>
      </c>
      <c r="AX557" s="210">
        <v>0</v>
      </c>
      <c r="AY557" s="210">
        <v>0</v>
      </c>
      <c r="AZ557" s="210"/>
      <c r="BA557" s="197"/>
    </row>
    <row r="558" spans="1:53" x14ac:dyDescent="0.25">
      <c r="A558" s="197"/>
      <c r="B558" s="10" t="s">
        <v>395</v>
      </c>
      <c r="C558" s="10"/>
      <c r="D558" s="232">
        <v>8056</v>
      </c>
      <c r="E558" s="10">
        <v>105</v>
      </c>
      <c r="F558" s="10">
        <v>58</v>
      </c>
      <c r="G558" s="10">
        <v>39</v>
      </c>
      <c r="H558" s="10">
        <v>35</v>
      </c>
      <c r="I558" s="10">
        <v>43</v>
      </c>
      <c r="J558" s="10"/>
      <c r="K558" s="371"/>
      <c r="L558" s="372"/>
      <c r="M558" s="10">
        <v>21774.49</v>
      </c>
      <c r="N558" s="10">
        <v>8342.06</v>
      </c>
      <c r="O558" s="10">
        <v>6643.61</v>
      </c>
      <c r="P558" s="10">
        <v>9239.61</v>
      </c>
      <c r="Q558" s="10">
        <v>54282.6</v>
      </c>
      <c r="R558" s="10"/>
      <c r="S558" s="371"/>
      <c r="T558" s="372"/>
      <c r="U558" s="10">
        <v>182.98</v>
      </c>
      <c r="V558" s="10">
        <v>70.099999999999994</v>
      </c>
      <c r="W558" s="10">
        <v>57.77</v>
      </c>
      <c r="X558" s="10">
        <v>80.34</v>
      </c>
      <c r="Y558" s="10">
        <v>467.95</v>
      </c>
      <c r="Z558" s="10"/>
      <c r="AA558" s="197"/>
      <c r="AB558" s="10" t="s">
        <v>451</v>
      </c>
      <c r="AC558" s="10"/>
      <c r="AD558" s="232">
        <v>8270</v>
      </c>
      <c r="AE558" s="210">
        <v>14</v>
      </c>
      <c r="AF558" s="210">
        <v>7</v>
      </c>
      <c r="AG558" s="210">
        <v>5</v>
      </c>
      <c r="AH558" s="210">
        <v>5</v>
      </c>
      <c r="AI558" s="210">
        <v>3</v>
      </c>
      <c r="AJ558" s="210"/>
      <c r="AK558" s="371"/>
      <c r="AL558" s="372"/>
      <c r="AM558" s="210">
        <v>4205.92</v>
      </c>
      <c r="AN558" s="210">
        <v>492.07</v>
      </c>
      <c r="AO558" s="210">
        <v>294.10000000000002</v>
      </c>
      <c r="AP558" s="210">
        <v>346.81</v>
      </c>
      <c r="AQ558" s="210">
        <v>20279.080000000002</v>
      </c>
      <c r="AR558" s="210"/>
      <c r="AS558" s="371"/>
      <c r="AT558" s="372"/>
      <c r="AU558" s="210">
        <v>300.42</v>
      </c>
      <c r="AV558" s="210">
        <v>35.15</v>
      </c>
      <c r="AW558" s="210">
        <v>21.01</v>
      </c>
      <c r="AX558" s="210">
        <v>26.68</v>
      </c>
      <c r="AY558" s="210">
        <v>1448.51</v>
      </c>
      <c r="AZ558" s="210"/>
      <c r="BA558" s="197"/>
    </row>
    <row r="559" spans="1:53" x14ac:dyDescent="0.25">
      <c r="A559" s="197"/>
      <c r="B559" s="10" t="s">
        <v>396</v>
      </c>
      <c r="C559" s="10"/>
      <c r="D559" s="232">
        <v>8332</v>
      </c>
      <c r="E559" s="10">
        <v>2892</v>
      </c>
      <c r="F559" s="10">
        <v>2075</v>
      </c>
      <c r="G559" s="10">
        <v>1649</v>
      </c>
      <c r="H559" s="10">
        <v>1506</v>
      </c>
      <c r="I559" s="10">
        <v>1587</v>
      </c>
      <c r="J559" s="10"/>
      <c r="K559" s="371"/>
      <c r="L559" s="372"/>
      <c r="M559" s="10">
        <v>590170.43000000005</v>
      </c>
      <c r="N559" s="10">
        <v>399022.6</v>
      </c>
      <c r="O559" s="10">
        <v>238762.12</v>
      </c>
      <c r="P559" s="10">
        <v>211933.75</v>
      </c>
      <c r="Q559" s="10">
        <v>1884269.39</v>
      </c>
      <c r="R559" s="10"/>
      <c r="S559" s="371"/>
      <c r="T559" s="372"/>
      <c r="U559" s="10">
        <v>174.92</v>
      </c>
      <c r="V559" s="10">
        <v>118.26</v>
      </c>
      <c r="W559" s="10">
        <v>75.41</v>
      </c>
      <c r="X559" s="10">
        <v>67.650000000000006</v>
      </c>
      <c r="Y559" s="10">
        <v>602</v>
      </c>
      <c r="Z559" s="10"/>
      <c r="AA559" s="197"/>
      <c r="AB559" s="10" t="s">
        <v>454</v>
      </c>
      <c r="AC559" s="10"/>
      <c r="AD559" s="232">
        <v>8098</v>
      </c>
      <c r="AE559" s="210">
        <v>9</v>
      </c>
      <c r="AF559" s="210">
        <v>7</v>
      </c>
      <c r="AG559" s="210">
        <v>6</v>
      </c>
      <c r="AH559" s="210">
        <v>6</v>
      </c>
      <c r="AI559" s="210">
        <v>6</v>
      </c>
      <c r="AJ559" s="210"/>
      <c r="AK559" s="371"/>
      <c r="AL559" s="372"/>
      <c r="AM559" s="210">
        <v>289.86</v>
      </c>
      <c r="AN559" s="210">
        <v>490.27</v>
      </c>
      <c r="AO559" s="210">
        <v>157.86000000000001</v>
      </c>
      <c r="AP559" s="210">
        <v>261.61</v>
      </c>
      <c r="AQ559" s="210">
        <v>2534.04</v>
      </c>
      <c r="AR559" s="210"/>
      <c r="AS559" s="371"/>
      <c r="AT559" s="372"/>
      <c r="AU559" s="210">
        <v>28.99</v>
      </c>
      <c r="AV559" s="210">
        <v>49.03</v>
      </c>
      <c r="AW559" s="210">
        <v>15.79</v>
      </c>
      <c r="AX559" s="210">
        <v>29.07</v>
      </c>
      <c r="AY559" s="210">
        <v>281.56</v>
      </c>
      <c r="AZ559" s="210"/>
      <c r="BA559" s="197"/>
    </row>
    <row r="560" spans="1:53" x14ac:dyDescent="0.25">
      <c r="A560" s="197"/>
      <c r="B560" s="10" t="s">
        <v>398</v>
      </c>
      <c r="C560" s="10"/>
      <c r="D560" s="232">
        <v>8340</v>
      </c>
      <c r="E560" s="10">
        <v>47</v>
      </c>
      <c r="F560" s="10">
        <v>24</v>
      </c>
      <c r="G560" s="10">
        <v>21</v>
      </c>
      <c r="H560" s="10">
        <v>19</v>
      </c>
      <c r="I560" s="10">
        <v>19</v>
      </c>
      <c r="J560" s="10"/>
      <c r="K560" s="371"/>
      <c r="L560" s="372"/>
      <c r="M560" s="10">
        <v>10002.15</v>
      </c>
      <c r="N560" s="10">
        <v>8000.5</v>
      </c>
      <c r="O560" s="10">
        <v>3041.46</v>
      </c>
      <c r="P560" s="10">
        <v>4513.2700000000004</v>
      </c>
      <c r="Q560" s="10">
        <v>57327.22</v>
      </c>
      <c r="R560" s="10"/>
      <c r="S560" s="371"/>
      <c r="T560" s="372"/>
      <c r="U560" s="10">
        <v>192.35</v>
      </c>
      <c r="V560" s="10">
        <v>153.86000000000001</v>
      </c>
      <c r="W560" s="10">
        <v>66.12</v>
      </c>
      <c r="X560" s="10">
        <v>94.03</v>
      </c>
      <c r="Y560" s="10">
        <v>1124.06</v>
      </c>
      <c r="Z560" s="10"/>
      <c r="AA560" s="197"/>
      <c r="AB560" s="10" t="s">
        <v>456</v>
      </c>
      <c r="AC560" s="10"/>
      <c r="AD560" s="232">
        <v>8021</v>
      </c>
      <c r="AE560" s="210">
        <v>46</v>
      </c>
      <c r="AF560" s="210">
        <v>21</v>
      </c>
      <c r="AG560" s="210">
        <v>13</v>
      </c>
      <c r="AH560" s="210">
        <v>10</v>
      </c>
      <c r="AI560" s="210">
        <v>6</v>
      </c>
      <c r="AJ560" s="210"/>
      <c r="AK560" s="371"/>
      <c r="AL560" s="372"/>
      <c r="AM560" s="210">
        <v>8535.2999999999993</v>
      </c>
      <c r="AN560" s="210">
        <v>4095.26</v>
      </c>
      <c r="AO560" s="210">
        <v>1384.67</v>
      </c>
      <c r="AP560" s="210">
        <v>2376.2600000000002</v>
      </c>
      <c r="AQ560" s="210">
        <v>11004.16</v>
      </c>
      <c r="AR560" s="210"/>
      <c r="AS560" s="371"/>
      <c r="AT560" s="372"/>
      <c r="AU560" s="210">
        <v>185.55</v>
      </c>
      <c r="AV560" s="210">
        <v>89.03</v>
      </c>
      <c r="AW560" s="210">
        <v>30.1</v>
      </c>
      <c r="AX560" s="210">
        <v>55.26</v>
      </c>
      <c r="AY560" s="210">
        <v>239.22</v>
      </c>
      <c r="AZ560" s="210"/>
      <c r="BA560" s="197"/>
    </row>
    <row r="561" spans="1:53" x14ac:dyDescent="0.25">
      <c r="A561" s="197"/>
      <c r="B561" s="10" t="s">
        <v>401</v>
      </c>
      <c r="C561" s="10"/>
      <c r="D561" s="232">
        <v>8341</v>
      </c>
      <c r="E561" s="10">
        <v>179</v>
      </c>
      <c r="F561" s="10">
        <v>120</v>
      </c>
      <c r="G561" s="10">
        <v>88</v>
      </c>
      <c r="H561" s="10">
        <v>51</v>
      </c>
      <c r="I561" s="10">
        <v>100</v>
      </c>
      <c r="J561" s="10"/>
      <c r="K561" s="371"/>
      <c r="L561" s="372"/>
      <c r="M561" s="10">
        <v>29925.29</v>
      </c>
      <c r="N561" s="10">
        <v>12283.47</v>
      </c>
      <c r="O561" s="10">
        <v>11244.95</v>
      </c>
      <c r="P561" s="10">
        <v>9860.51</v>
      </c>
      <c r="Q561" s="10">
        <v>112777.36</v>
      </c>
      <c r="R561" s="10"/>
      <c r="S561" s="371"/>
      <c r="T561" s="372"/>
      <c r="U561" s="10">
        <v>143.87</v>
      </c>
      <c r="V561" s="10">
        <v>59.06</v>
      </c>
      <c r="W561" s="10">
        <v>73.5</v>
      </c>
      <c r="X561" s="10">
        <v>83.56</v>
      </c>
      <c r="Y561" s="10">
        <v>575.39</v>
      </c>
      <c r="Z561" s="10"/>
      <c r="AA561" s="197"/>
      <c r="AB561" s="10" t="s">
        <v>458</v>
      </c>
      <c r="AC561" s="10"/>
      <c r="AD561" s="232">
        <v>8201</v>
      </c>
      <c r="AE561" s="210">
        <v>7</v>
      </c>
      <c r="AF561" s="210">
        <v>4</v>
      </c>
      <c r="AG561" s="210">
        <v>2</v>
      </c>
      <c r="AH561" s="210">
        <v>2</v>
      </c>
      <c r="AI561" s="210">
        <v>2</v>
      </c>
      <c r="AJ561" s="210"/>
      <c r="AK561" s="371"/>
      <c r="AL561" s="372"/>
      <c r="AM561" s="210">
        <v>2237.21</v>
      </c>
      <c r="AN561" s="210">
        <v>1375.97</v>
      </c>
      <c r="AO561" s="210">
        <v>36.67</v>
      </c>
      <c r="AP561" s="210">
        <v>43.67</v>
      </c>
      <c r="AQ561" s="210">
        <v>1907.63</v>
      </c>
      <c r="AR561" s="210"/>
      <c r="AS561" s="371"/>
      <c r="AT561" s="372"/>
      <c r="AU561" s="210">
        <v>319.60000000000002</v>
      </c>
      <c r="AV561" s="210">
        <v>196.57</v>
      </c>
      <c r="AW561" s="210">
        <v>5.24</v>
      </c>
      <c r="AX561" s="210">
        <v>6.24</v>
      </c>
      <c r="AY561" s="210">
        <v>272.52</v>
      </c>
      <c r="AZ561" s="210"/>
      <c r="BA561" s="197"/>
    </row>
    <row r="562" spans="1:53" x14ac:dyDescent="0.25">
      <c r="A562" s="197"/>
      <c r="B562" s="10" t="s">
        <v>402</v>
      </c>
      <c r="C562" s="10"/>
      <c r="D562" s="232">
        <v>8342</v>
      </c>
      <c r="E562" s="10">
        <v>140</v>
      </c>
      <c r="F562" s="10">
        <v>94</v>
      </c>
      <c r="G562" s="10">
        <v>47</v>
      </c>
      <c r="H562" s="10">
        <v>58</v>
      </c>
      <c r="I562" s="10">
        <v>69</v>
      </c>
      <c r="J562" s="10"/>
      <c r="K562" s="371"/>
      <c r="L562" s="372"/>
      <c r="M562" s="10">
        <v>34806.25</v>
      </c>
      <c r="N562" s="10">
        <v>23506.82</v>
      </c>
      <c r="O562" s="10">
        <v>8695.93</v>
      </c>
      <c r="P562" s="10">
        <v>8438.64</v>
      </c>
      <c r="Q562" s="10">
        <v>167982.92</v>
      </c>
      <c r="R562" s="10"/>
      <c r="S562" s="371"/>
      <c r="T562" s="372"/>
      <c r="U562" s="10">
        <v>221.7</v>
      </c>
      <c r="V562" s="10">
        <v>149.72</v>
      </c>
      <c r="W562" s="10">
        <v>96.62</v>
      </c>
      <c r="X562" s="10">
        <v>60.28</v>
      </c>
      <c r="Y562" s="10">
        <v>1076.81</v>
      </c>
      <c r="Z562" s="10"/>
      <c r="AA562" s="197"/>
      <c r="AB562" s="10" t="s">
        <v>460</v>
      </c>
      <c r="AC562" s="10"/>
      <c r="AD562" s="232">
        <v>8071</v>
      </c>
      <c r="AE562" s="210">
        <v>71</v>
      </c>
      <c r="AF562" s="210">
        <v>41</v>
      </c>
      <c r="AG562" s="210">
        <v>31</v>
      </c>
      <c r="AH562" s="210">
        <v>19</v>
      </c>
      <c r="AI562" s="210">
        <v>22</v>
      </c>
      <c r="AJ562" s="210"/>
      <c r="AK562" s="371"/>
      <c r="AL562" s="372"/>
      <c r="AM562" s="210">
        <v>19445.669999999998</v>
      </c>
      <c r="AN562" s="210">
        <v>4273.92</v>
      </c>
      <c r="AO562" s="210">
        <v>11343.07</v>
      </c>
      <c r="AP562" s="210">
        <v>4112.33</v>
      </c>
      <c r="AQ562" s="210">
        <v>23539.85</v>
      </c>
      <c r="AR562" s="210"/>
      <c r="AS562" s="371"/>
      <c r="AT562" s="372"/>
      <c r="AU562" s="210">
        <v>249.3</v>
      </c>
      <c r="AV562" s="210">
        <v>54.79</v>
      </c>
      <c r="AW562" s="210">
        <v>171.86</v>
      </c>
      <c r="AX562" s="210">
        <v>67.42</v>
      </c>
      <c r="AY562" s="210">
        <v>351.34</v>
      </c>
      <c r="AZ562" s="210"/>
      <c r="BA562" s="197"/>
    </row>
    <row r="563" spans="1:53" x14ac:dyDescent="0.25">
      <c r="A563" s="197"/>
      <c r="B563" s="10" t="s">
        <v>405</v>
      </c>
      <c r="C563" s="10"/>
      <c r="D563" s="232">
        <v>8343</v>
      </c>
      <c r="E563" s="10">
        <v>218</v>
      </c>
      <c r="F563" s="10">
        <v>124</v>
      </c>
      <c r="G563" s="10">
        <v>93</v>
      </c>
      <c r="H563" s="10">
        <v>74</v>
      </c>
      <c r="I563" s="10">
        <v>87</v>
      </c>
      <c r="J563" s="10"/>
      <c r="K563" s="371"/>
      <c r="L563" s="372"/>
      <c r="M563" s="10">
        <v>56544.95</v>
      </c>
      <c r="N563" s="10">
        <v>18791.48</v>
      </c>
      <c r="O563" s="10">
        <v>12794.88</v>
      </c>
      <c r="P563" s="10">
        <v>9953.6299999999992</v>
      </c>
      <c r="Q563" s="10">
        <v>129643.5</v>
      </c>
      <c r="R563" s="10"/>
      <c r="S563" s="371"/>
      <c r="T563" s="372"/>
      <c r="U563" s="10">
        <v>230.8</v>
      </c>
      <c r="V563" s="10">
        <v>76.7</v>
      </c>
      <c r="W563" s="10">
        <v>56.61</v>
      </c>
      <c r="X563" s="10">
        <v>43.85</v>
      </c>
      <c r="Y563" s="10">
        <v>554.03</v>
      </c>
      <c r="Z563" s="10"/>
      <c r="AA563" s="197"/>
      <c r="AB563" s="10" t="s">
        <v>464</v>
      </c>
      <c r="AC563" s="10"/>
      <c r="AD563" s="232">
        <v>8223</v>
      </c>
      <c r="AE563" s="210">
        <v>1</v>
      </c>
      <c r="AF563" s="210">
        <v>1</v>
      </c>
      <c r="AG563" s="210">
        <v>1</v>
      </c>
      <c r="AH563" s="210">
        <v>1</v>
      </c>
      <c r="AI563" s="210">
        <v>1</v>
      </c>
      <c r="AJ563" s="210"/>
      <c r="AK563" s="371"/>
      <c r="AL563" s="372"/>
      <c r="AM563" s="210">
        <v>194.63</v>
      </c>
      <c r="AN563" s="210">
        <v>214.16</v>
      </c>
      <c r="AO563" s="210">
        <v>178.47</v>
      </c>
      <c r="AP563" s="210">
        <v>187.45</v>
      </c>
      <c r="AQ563" s="210">
        <v>472.25</v>
      </c>
      <c r="AR563" s="210"/>
      <c r="AS563" s="371"/>
      <c r="AT563" s="372"/>
      <c r="AU563" s="210">
        <v>194.63</v>
      </c>
      <c r="AV563" s="210">
        <v>214.16</v>
      </c>
      <c r="AW563" s="210">
        <v>178.47</v>
      </c>
      <c r="AX563" s="210">
        <v>187.45</v>
      </c>
      <c r="AY563" s="210">
        <v>472.25</v>
      </c>
      <c r="AZ563" s="210"/>
      <c r="BA563" s="197"/>
    </row>
    <row r="564" spans="1:53" x14ac:dyDescent="0.25">
      <c r="A564" s="197"/>
      <c r="B564" s="10" t="s">
        <v>406</v>
      </c>
      <c r="C564" s="10"/>
      <c r="D564" s="232">
        <v>8201</v>
      </c>
      <c r="E564" s="10">
        <v>2</v>
      </c>
      <c r="F564" s="10">
        <v>2</v>
      </c>
      <c r="G564" s="10">
        <v>3</v>
      </c>
      <c r="H564" s="10">
        <v>2</v>
      </c>
      <c r="I564" s="10">
        <v>2</v>
      </c>
      <c r="J564" s="10"/>
      <c r="K564" s="371"/>
      <c r="L564" s="372"/>
      <c r="M564" s="10">
        <v>305.49</v>
      </c>
      <c r="N564" s="10">
        <v>195.13</v>
      </c>
      <c r="O564" s="10">
        <v>305.47000000000003</v>
      </c>
      <c r="P564" s="10">
        <v>75.28</v>
      </c>
      <c r="Q564" s="10">
        <v>653.11</v>
      </c>
      <c r="R564" s="10"/>
      <c r="S564" s="371"/>
      <c r="T564" s="372"/>
      <c r="U564" s="10">
        <v>101.83</v>
      </c>
      <c r="V564" s="10">
        <v>65.040000000000006</v>
      </c>
      <c r="W564" s="10">
        <v>101.82</v>
      </c>
      <c r="X564" s="10">
        <v>25.09</v>
      </c>
      <c r="Y564" s="10">
        <v>217.7</v>
      </c>
      <c r="Z564" s="10"/>
      <c r="AA564" s="197"/>
      <c r="AB564" s="10" t="s">
        <v>464</v>
      </c>
      <c r="AC564" s="10"/>
      <c r="AD564" s="232">
        <v>8232</v>
      </c>
      <c r="AE564" s="210">
        <v>308</v>
      </c>
      <c r="AF564" s="210">
        <v>160</v>
      </c>
      <c r="AG564" s="210">
        <v>102</v>
      </c>
      <c r="AH564" s="210">
        <v>89</v>
      </c>
      <c r="AI564" s="210">
        <v>93</v>
      </c>
      <c r="AJ564" s="210"/>
      <c r="AK564" s="371"/>
      <c r="AL564" s="372"/>
      <c r="AM564" s="210">
        <v>97542.399999999994</v>
      </c>
      <c r="AN564" s="210">
        <v>44317.4</v>
      </c>
      <c r="AO564" s="210">
        <v>13854.65</v>
      </c>
      <c r="AP564" s="210">
        <v>11292.99</v>
      </c>
      <c r="AQ564" s="210">
        <v>120255.31</v>
      </c>
      <c r="AR564" s="210"/>
      <c r="AS564" s="371"/>
      <c r="AT564" s="372"/>
      <c r="AU564" s="210">
        <v>303.87</v>
      </c>
      <c r="AV564" s="210">
        <v>138.06</v>
      </c>
      <c r="AW564" s="210">
        <v>44.98</v>
      </c>
      <c r="AX564" s="210">
        <v>36.909999999999997</v>
      </c>
      <c r="AY564" s="210">
        <v>390.44</v>
      </c>
      <c r="AZ564" s="210"/>
      <c r="BA564" s="197"/>
    </row>
    <row r="565" spans="1:53" x14ac:dyDescent="0.25">
      <c r="A565" s="197"/>
      <c r="B565" s="10" t="s">
        <v>407</v>
      </c>
      <c r="C565" s="10"/>
      <c r="D565" s="232">
        <v>8061</v>
      </c>
      <c r="E565" s="10">
        <v>155</v>
      </c>
      <c r="F565" s="10">
        <v>109</v>
      </c>
      <c r="G565" s="10">
        <v>75</v>
      </c>
      <c r="H565" s="10">
        <v>65</v>
      </c>
      <c r="I565" s="10">
        <v>74</v>
      </c>
      <c r="J565" s="10"/>
      <c r="K565" s="371"/>
      <c r="L565" s="372"/>
      <c r="M565" s="10">
        <v>27699.62</v>
      </c>
      <c r="N565" s="10">
        <v>15581.44</v>
      </c>
      <c r="O565" s="10">
        <v>8798.4699999999993</v>
      </c>
      <c r="P565" s="10">
        <v>11349.54</v>
      </c>
      <c r="Q565" s="10">
        <v>87603.73</v>
      </c>
      <c r="R565" s="10"/>
      <c r="S565" s="371"/>
      <c r="T565" s="372"/>
      <c r="U565" s="10">
        <v>163.9</v>
      </c>
      <c r="V565" s="10">
        <v>92.2</v>
      </c>
      <c r="W565" s="10">
        <v>55.34</v>
      </c>
      <c r="X565" s="10">
        <v>68.37</v>
      </c>
      <c r="Y565" s="10">
        <v>518.37</v>
      </c>
      <c r="Z565" s="10"/>
      <c r="AA565" s="197"/>
      <c r="AB565" s="10" t="s">
        <v>465</v>
      </c>
      <c r="AC565" s="10"/>
      <c r="AD565" s="232">
        <v>8318</v>
      </c>
      <c r="AE565" s="210"/>
      <c r="AF565" s="210">
        <v>1</v>
      </c>
      <c r="AG565" s="210"/>
      <c r="AH565" s="210"/>
      <c r="AI565" s="210"/>
      <c r="AJ565" s="210"/>
      <c r="AK565" s="371"/>
      <c r="AL565" s="372"/>
      <c r="AM565" s="210">
        <v>-7.61</v>
      </c>
      <c r="AN565" s="210">
        <v>15</v>
      </c>
      <c r="AO565" s="210"/>
      <c r="AP565" s="210"/>
      <c r="AQ565" s="210"/>
      <c r="AR565" s="210"/>
      <c r="AS565" s="371"/>
      <c r="AT565" s="372"/>
      <c r="AU565" s="210">
        <v>-7.61</v>
      </c>
      <c r="AV565" s="210">
        <v>15</v>
      </c>
      <c r="AW565" s="210"/>
      <c r="AX565" s="210"/>
      <c r="AY565" s="210"/>
      <c r="AZ565" s="210"/>
      <c r="BA565" s="197"/>
    </row>
    <row r="566" spans="1:53" x14ac:dyDescent="0.25">
      <c r="A566" s="197"/>
      <c r="B566" s="10" t="s">
        <v>666</v>
      </c>
      <c r="C566" s="10"/>
      <c r="D566" s="232">
        <v>8061</v>
      </c>
      <c r="E566" s="10">
        <v>18</v>
      </c>
      <c r="F566" s="10">
        <v>11</v>
      </c>
      <c r="G566" s="10">
        <v>6</v>
      </c>
      <c r="H566" s="10">
        <v>5</v>
      </c>
      <c r="I566" s="10">
        <v>5</v>
      </c>
      <c r="J566" s="10"/>
      <c r="K566" s="371"/>
      <c r="L566" s="372"/>
      <c r="M566" s="10">
        <v>2075.88</v>
      </c>
      <c r="N566" s="10">
        <v>1410.91</v>
      </c>
      <c r="O566" s="10">
        <v>509.09</v>
      </c>
      <c r="P566" s="10">
        <v>681.31</v>
      </c>
      <c r="Q566" s="10">
        <v>5580.72</v>
      </c>
      <c r="R566" s="10"/>
      <c r="S566" s="371"/>
      <c r="T566" s="372"/>
      <c r="U566" s="10">
        <v>109.26</v>
      </c>
      <c r="V566" s="10">
        <v>74.260000000000005</v>
      </c>
      <c r="W566" s="10">
        <v>33.94</v>
      </c>
      <c r="X566" s="10">
        <v>45.42</v>
      </c>
      <c r="Y566" s="10">
        <v>507.34</v>
      </c>
      <c r="Z566" s="10"/>
      <c r="AA566" s="197"/>
      <c r="AB566" s="10" t="s">
        <v>466</v>
      </c>
      <c r="AC566" s="10"/>
      <c r="AD566" s="232">
        <v>8205</v>
      </c>
      <c r="AE566" s="210">
        <v>1</v>
      </c>
      <c r="AF566" s="210"/>
      <c r="AG566" s="210"/>
      <c r="AH566" s="210"/>
      <c r="AI566" s="210"/>
      <c r="AJ566" s="210"/>
      <c r="AK566" s="371"/>
      <c r="AL566" s="372"/>
      <c r="AM566" s="210">
        <v>148.26</v>
      </c>
      <c r="AN566" s="210">
        <v>0</v>
      </c>
      <c r="AO566" s="210">
        <v>0</v>
      </c>
      <c r="AP566" s="210">
        <v>0</v>
      </c>
      <c r="AQ566" s="210">
        <v>0</v>
      </c>
      <c r="AR566" s="210"/>
      <c r="AS566" s="371"/>
      <c r="AT566" s="372"/>
      <c r="AU566" s="210">
        <v>148.26</v>
      </c>
      <c r="AV566" s="210">
        <v>0</v>
      </c>
      <c r="AW566" s="210">
        <v>0</v>
      </c>
      <c r="AX566" s="210">
        <v>0</v>
      </c>
      <c r="AY566" s="210">
        <v>0</v>
      </c>
      <c r="AZ566" s="210"/>
      <c r="BA566" s="197"/>
    </row>
    <row r="567" spans="1:53" x14ac:dyDescent="0.25">
      <c r="A567" s="197"/>
      <c r="B567" s="10" t="s">
        <v>409</v>
      </c>
      <c r="C567" s="10"/>
      <c r="D567" s="232">
        <v>8062</v>
      </c>
      <c r="E567" s="10">
        <v>491</v>
      </c>
      <c r="F567" s="10">
        <v>299</v>
      </c>
      <c r="G567" s="10">
        <v>236</v>
      </c>
      <c r="H567" s="10">
        <v>192</v>
      </c>
      <c r="I567" s="10">
        <v>190</v>
      </c>
      <c r="J567" s="10"/>
      <c r="K567" s="371"/>
      <c r="L567" s="372"/>
      <c r="M567" s="10">
        <v>97617.41</v>
      </c>
      <c r="N567" s="10">
        <v>51605.34</v>
      </c>
      <c r="O567" s="10">
        <v>33254.11</v>
      </c>
      <c r="P567" s="10">
        <v>33840.06</v>
      </c>
      <c r="Q567" s="10">
        <v>276064.13</v>
      </c>
      <c r="R567" s="10"/>
      <c r="S567" s="371"/>
      <c r="T567" s="372"/>
      <c r="U567" s="10">
        <v>175.26</v>
      </c>
      <c r="V567" s="10">
        <v>92.65</v>
      </c>
      <c r="W567" s="10">
        <v>62.51</v>
      </c>
      <c r="X567" s="10">
        <v>63.25</v>
      </c>
      <c r="Y567" s="10">
        <v>510.28</v>
      </c>
      <c r="Z567" s="10"/>
      <c r="AA567" s="197"/>
      <c r="AB567" s="10" t="s">
        <v>466</v>
      </c>
      <c r="AC567" s="10"/>
      <c r="AD567" s="232">
        <v>8215</v>
      </c>
      <c r="AE567" s="210">
        <v>1</v>
      </c>
      <c r="AF567" s="210">
        <v>1</v>
      </c>
      <c r="AG567" s="210">
        <v>1</v>
      </c>
      <c r="AH567" s="210">
        <v>1</v>
      </c>
      <c r="AI567" s="210">
        <v>1</v>
      </c>
      <c r="AJ567" s="210"/>
      <c r="AK567" s="371"/>
      <c r="AL567" s="372"/>
      <c r="AM567" s="210">
        <v>18.12</v>
      </c>
      <c r="AN567" s="210">
        <v>17.25</v>
      </c>
      <c r="AO567" s="210">
        <v>268.69</v>
      </c>
      <c r="AP567" s="210">
        <v>388.77</v>
      </c>
      <c r="AQ567" s="210">
        <v>5042.5600000000004</v>
      </c>
      <c r="AR567" s="210"/>
      <c r="AS567" s="371"/>
      <c r="AT567" s="372"/>
      <c r="AU567" s="210">
        <v>18.12</v>
      </c>
      <c r="AV567" s="210">
        <v>17.25</v>
      </c>
      <c r="AW567" s="210">
        <v>268.69</v>
      </c>
      <c r="AX567" s="210">
        <v>388.77</v>
      </c>
      <c r="AY567" s="210">
        <v>5042.5600000000004</v>
      </c>
      <c r="AZ567" s="210"/>
      <c r="BA567" s="197"/>
    </row>
    <row r="568" spans="1:53" x14ac:dyDescent="0.25">
      <c r="A568" s="197"/>
      <c r="B568" s="10" t="s">
        <v>646</v>
      </c>
      <c r="C568" s="10"/>
      <c r="D568" s="232">
        <v>8087</v>
      </c>
      <c r="E568" s="10">
        <v>73</v>
      </c>
      <c r="F568" s="10">
        <v>57</v>
      </c>
      <c r="G568" s="10">
        <v>39</v>
      </c>
      <c r="H568" s="10">
        <v>27</v>
      </c>
      <c r="I568" s="10">
        <v>27</v>
      </c>
      <c r="J568" s="10"/>
      <c r="K568" s="371"/>
      <c r="L568" s="372"/>
      <c r="M568" s="10">
        <v>21815.21</v>
      </c>
      <c r="N568" s="10">
        <v>4942.88</v>
      </c>
      <c r="O568" s="10">
        <v>15506.04</v>
      </c>
      <c r="P568" s="10">
        <v>9526.26</v>
      </c>
      <c r="Q568" s="10">
        <v>15830.89</v>
      </c>
      <c r="R568" s="10"/>
      <c r="S568" s="371"/>
      <c r="T568" s="372"/>
      <c r="U568" s="10">
        <v>193.05</v>
      </c>
      <c r="V568" s="10">
        <v>43.74</v>
      </c>
      <c r="W568" s="10">
        <v>215.36</v>
      </c>
      <c r="X568" s="10">
        <v>161.46</v>
      </c>
      <c r="Y568" s="10">
        <v>282.69</v>
      </c>
      <c r="Z568" s="10"/>
      <c r="AA568" s="197"/>
      <c r="AB568" s="10" t="s">
        <v>466</v>
      </c>
      <c r="AC568" s="10"/>
      <c r="AD568" s="232">
        <v>8240</v>
      </c>
      <c r="AE568" s="210">
        <v>40</v>
      </c>
      <c r="AF568" s="210">
        <v>11</v>
      </c>
      <c r="AG568" s="210">
        <v>7</v>
      </c>
      <c r="AH568" s="210">
        <v>5</v>
      </c>
      <c r="AI568" s="210">
        <v>8</v>
      </c>
      <c r="AJ568" s="210"/>
      <c r="AK568" s="371"/>
      <c r="AL568" s="372"/>
      <c r="AM568" s="210">
        <v>7804.5</v>
      </c>
      <c r="AN568" s="210">
        <v>1986.85</v>
      </c>
      <c r="AO568" s="210">
        <v>584.74</v>
      </c>
      <c r="AP568" s="210">
        <v>278.24</v>
      </c>
      <c r="AQ568" s="210">
        <v>1067.97</v>
      </c>
      <c r="AR568" s="210"/>
      <c r="AS568" s="371"/>
      <c r="AT568" s="372"/>
      <c r="AU568" s="210">
        <v>190.35</v>
      </c>
      <c r="AV568" s="210">
        <v>48.46</v>
      </c>
      <c r="AW568" s="210">
        <v>16.239999999999998</v>
      </c>
      <c r="AX568" s="210">
        <v>7.73</v>
      </c>
      <c r="AY568" s="210">
        <v>26.7</v>
      </c>
      <c r="AZ568" s="210"/>
      <c r="BA568" s="197"/>
    </row>
    <row r="569" spans="1:53" x14ac:dyDescent="0.25">
      <c r="A569" s="197"/>
      <c r="B569" s="10" t="s">
        <v>411</v>
      </c>
      <c r="C569" s="10"/>
      <c r="D569" s="232">
        <v>8037</v>
      </c>
      <c r="E569" s="10">
        <v>47</v>
      </c>
      <c r="F569" s="10">
        <v>27</v>
      </c>
      <c r="G569" s="10">
        <v>19</v>
      </c>
      <c r="H569" s="10">
        <v>11</v>
      </c>
      <c r="I569" s="10">
        <v>15</v>
      </c>
      <c r="J569" s="10"/>
      <c r="K569" s="371"/>
      <c r="L569" s="372"/>
      <c r="M569" s="10">
        <v>11871.73</v>
      </c>
      <c r="N569" s="10">
        <v>5309.87</v>
      </c>
      <c r="O569" s="10">
        <v>2749.5</v>
      </c>
      <c r="P569" s="10">
        <v>1769.96</v>
      </c>
      <c r="Q569" s="10">
        <v>40398.910000000003</v>
      </c>
      <c r="R569" s="10"/>
      <c r="S569" s="371"/>
      <c r="T569" s="372"/>
      <c r="U569" s="10">
        <v>237.43</v>
      </c>
      <c r="V569" s="10">
        <v>106.2</v>
      </c>
      <c r="W569" s="10">
        <v>62.49</v>
      </c>
      <c r="X569" s="10">
        <v>40.229999999999997</v>
      </c>
      <c r="Y569" s="10">
        <v>897.75</v>
      </c>
      <c r="Z569" s="10"/>
      <c r="AA569" s="197"/>
      <c r="AB569" s="10" t="s">
        <v>467</v>
      </c>
      <c r="AC569" s="10"/>
      <c r="AD569" s="232">
        <v>8344</v>
      </c>
      <c r="AE569" s="210">
        <v>1</v>
      </c>
      <c r="AF569" s="210"/>
      <c r="AG569" s="210">
        <v>1</v>
      </c>
      <c r="AH569" s="210">
        <v>1</v>
      </c>
      <c r="AI569" s="210">
        <v>1</v>
      </c>
      <c r="AJ569" s="210"/>
      <c r="AK569" s="371"/>
      <c r="AL569" s="372"/>
      <c r="AM569" s="210">
        <v>1316.03</v>
      </c>
      <c r="AN569" s="210">
        <v>0</v>
      </c>
      <c r="AO569" s="210">
        <v>697.71</v>
      </c>
      <c r="AP569" s="210">
        <v>626.15</v>
      </c>
      <c r="AQ569" s="210">
        <v>1082.95</v>
      </c>
      <c r="AR569" s="210"/>
      <c r="AS569" s="371"/>
      <c r="AT569" s="372"/>
      <c r="AU569" s="210">
        <v>1316.03</v>
      </c>
      <c r="AV569" s="210">
        <v>0</v>
      </c>
      <c r="AW569" s="210">
        <v>697.71</v>
      </c>
      <c r="AX569" s="210">
        <v>626.15</v>
      </c>
      <c r="AY569" s="210">
        <v>1082.95</v>
      </c>
      <c r="AZ569" s="210"/>
      <c r="BA569" s="197"/>
    </row>
    <row r="570" spans="1:53" x14ac:dyDescent="0.25">
      <c r="A570" s="197"/>
      <c r="B570" s="10" t="s">
        <v>413</v>
      </c>
      <c r="C570" s="10"/>
      <c r="D570" s="232">
        <v>8092</v>
      </c>
      <c r="E570" s="10"/>
      <c r="F570" s="10">
        <v>1</v>
      </c>
      <c r="G570" s="10">
        <v>1</v>
      </c>
      <c r="H570" s="10">
        <v>1</v>
      </c>
      <c r="I570" s="10">
        <v>1</v>
      </c>
      <c r="J570" s="10"/>
      <c r="K570" s="371"/>
      <c r="L570" s="372"/>
      <c r="M570" s="10">
        <v>0</v>
      </c>
      <c r="N570" s="10">
        <v>453.31</v>
      </c>
      <c r="O570" s="10">
        <v>194.21</v>
      </c>
      <c r="P570" s="10">
        <v>100.35</v>
      </c>
      <c r="Q570" s="10">
        <v>254.1</v>
      </c>
      <c r="R570" s="10"/>
      <c r="S570" s="371"/>
      <c r="T570" s="372"/>
      <c r="U570" s="10">
        <v>0</v>
      </c>
      <c r="V570" s="10">
        <v>453.31</v>
      </c>
      <c r="W570" s="10">
        <v>194.21</v>
      </c>
      <c r="X570" s="10">
        <v>100.35</v>
      </c>
      <c r="Y570" s="10">
        <v>254.1</v>
      </c>
      <c r="Z570" s="10"/>
      <c r="AA570" s="197"/>
      <c r="AB570" s="10" t="s">
        <v>468</v>
      </c>
      <c r="AC570" s="10"/>
      <c r="AD570" s="232">
        <v>8348</v>
      </c>
      <c r="AE570" s="210">
        <v>5</v>
      </c>
      <c r="AF570" s="210">
        <v>2</v>
      </c>
      <c r="AG570" s="210">
        <v>2</v>
      </c>
      <c r="AH570" s="210">
        <v>2</v>
      </c>
      <c r="AI570" s="210">
        <v>2</v>
      </c>
      <c r="AJ570" s="210"/>
      <c r="AK570" s="371"/>
      <c r="AL570" s="372"/>
      <c r="AM570" s="210">
        <v>1431.65</v>
      </c>
      <c r="AN570" s="210">
        <v>32.65</v>
      </c>
      <c r="AO570" s="210">
        <v>73.81</v>
      </c>
      <c r="AP570" s="210">
        <v>27.49</v>
      </c>
      <c r="AQ570" s="210">
        <v>145.9</v>
      </c>
      <c r="AR570" s="210"/>
      <c r="AS570" s="371"/>
      <c r="AT570" s="372"/>
      <c r="AU570" s="210">
        <v>286.33</v>
      </c>
      <c r="AV570" s="210">
        <v>6.53</v>
      </c>
      <c r="AW570" s="210">
        <v>14.76</v>
      </c>
      <c r="AX570" s="210">
        <v>6.87</v>
      </c>
      <c r="AY570" s="210">
        <v>29.18</v>
      </c>
      <c r="AZ570" s="210"/>
      <c r="BA570" s="197"/>
    </row>
    <row r="571" spans="1:53" x14ac:dyDescent="0.25">
      <c r="A571" s="197"/>
      <c r="B571" s="10" t="s">
        <v>413</v>
      </c>
      <c r="C571" s="10"/>
      <c r="D571" s="232">
        <v>8224</v>
      </c>
      <c r="E571" s="10">
        <v>186</v>
      </c>
      <c r="F571" s="10">
        <v>118</v>
      </c>
      <c r="G571" s="10">
        <v>96</v>
      </c>
      <c r="H571" s="10">
        <v>77</v>
      </c>
      <c r="I571" s="10">
        <v>77</v>
      </c>
      <c r="J571" s="10"/>
      <c r="K571" s="371"/>
      <c r="L571" s="372"/>
      <c r="M571" s="10">
        <v>28738.83</v>
      </c>
      <c r="N571" s="10">
        <v>17861.2</v>
      </c>
      <c r="O571" s="10">
        <v>10106.58</v>
      </c>
      <c r="P571" s="10">
        <v>6515.87</v>
      </c>
      <c r="Q571" s="10">
        <v>79072.23</v>
      </c>
      <c r="R571" s="10"/>
      <c r="S571" s="371"/>
      <c r="T571" s="372"/>
      <c r="U571" s="10">
        <v>138.16999999999999</v>
      </c>
      <c r="V571" s="10">
        <v>85.87</v>
      </c>
      <c r="W571" s="10">
        <v>52.1</v>
      </c>
      <c r="X571" s="10">
        <v>33.94</v>
      </c>
      <c r="Y571" s="10">
        <v>407.59</v>
      </c>
      <c r="Z571" s="10"/>
      <c r="AA571" s="197"/>
      <c r="AB571" s="10" t="s">
        <v>470</v>
      </c>
      <c r="AC571" s="10"/>
      <c r="AD571" s="232">
        <v>8349</v>
      </c>
      <c r="AE571" s="210">
        <v>9</v>
      </c>
      <c r="AF571" s="210">
        <v>7</v>
      </c>
      <c r="AG571" s="210">
        <v>7</v>
      </c>
      <c r="AH571" s="210">
        <v>8</v>
      </c>
      <c r="AI571" s="210">
        <v>5</v>
      </c>
      <c r="AJ571" s="210"/>
      <c r="AK571" s="371"/>
      <c r="AL571" s="372"/>
      <c r="AM571" s="210">
        <v>1156.33</v>
      </c>
      <c r="AN571" s="210">
        <v>1196.9000000000001</v>
      </c>
      <c r="AO571" s="210">
        <v>720.71</v>
      </c>
      <c r="AP571" s="210">
        <v>804.5</v>
      </c>
      <c r="AQ571" s="210">
        <v>4097.8999999999996</v>
      </c>
      <c r="AR571" s="210"/>
      <c r="AS571" s="371"/>
      <c r="AT571" s="372"/>
      <c r="AU571" s="210">
        <v>96.36</v>
      </c>
      <c r="AV571" s="210">
        <v>99.74</v>
      </c>
      <c r="AW571" s="210">
        <v>65.52</v>
      </c>
      <c r="AX571" s="210">
        <v>67.040000000000006</v>
      </c>
      <c r="AY571" s="210">
        <v>372.54</v>
      </c>
      <c r="AZ571" s="210"/>
      <c r="BA571" s="197"/>
    </row>
    <row r="572" spans="1:53" x14ac:dyDescent="0.25">
      <c r="A572" s="197"/>
      <c r="B572" s="10" t="s">
        <v>413</v>
      </c>
      <c r="C572" s="10"/>
      <c r="D572" s="232">
        <v>8244</v>
      </c>
      <c r="E572" s="10">
        <v>1</v>
      </c>
      <c r="F572" s="10">
        <v>1</v>
      </c>
      <c r="G572" s="10"/>
      <c r="H572" s="10"/>
      <c r="I572" s="10"/>
      <c r="J572" s="10"/>
      <c r="K572" s="371"/>
      <c r="L572" s="372"/>
      <c r="M572" s="10">
        <v>249.02</v>
      </c>
      <c r="N572" s="10">
        <v>139.65</v>
      </c>
      <c r="O572" s="10">
        <v>0</v>
      </c>
      <c r="P572" s="10">
        <v>0</v>
      </c>
      <c r="Q572" s="10">
        <v>0</v>
      </c>
      <c r="R572" s="10"/>
      <c r="S572" s="371"/>
      <c r="T572" s="372"/>
      <c r="U572" s="10">
        <v>249.02</v>
      </c>
      <c r="V572" s="10">
        <v>139.65</v>
      </c>
      <c r="W572" s="10">
        <v>0</v>
      </c>
      <c r="X572" s="10">
        <v>0</v>
      </c>
      <c r="Y572" s="10">
        <v>0</v>
      </c>
      <c r="Z572" s="10"/>
      <c r="AA572" s="197"/>
      <c r="AB572" s="10" t="s">
        <v>471</v>
      </c>
      <c r="AC572" s="10"/>
      <c r="AD572" s="232">
        <v>8241</v>
      </c>
      <c r="AE572" s="210">
        <v>25</v>
      </c>
      <c r="AF572" s="210">
        <v>18</v>
      </c>
      <c r="AG572" s="210">
        <v>21</v>
      </c>
      <c r="AH572" s="210">
        <v>12</v>
      </c>
      <c r="AI572" s="210">
        <v>21</v>
      </c>
      <c r="AJ572" s="210"/>
      <c r="AK572" s="371"/>
      <c r="AL572" s="372"/>
      <c r="AM572" s="210">
        <v>7368.34</v>
      </c>
      <c r="AN572" s="210">
        <v>3708.69</v>
      </c>
      <c r="AO572" s="210">
        <v>4735.74</v>
      </c>
      <c r="AP572" s="210">
        <v>2901.79</v>
      </c>
      <c r="AQ572" s="210">
        <v>16600.25</v>
      </c>
      <c r="AR572" s="210"/>
      <c r="AS572" s="371"/>
      <c r="AT572" s="372"/>
      <c r="AU572" s="210">
        <v>230.26</v>
      </c>
      <c r="AV572" s="210">
        <v>115.9</v>
      </c>
      <c r="AW572" s="210">
        <v>157.86000000000001</v>
      </c>
      <c r="AX572" s="210">
        <v>131.9</v>
      </c>
      <c r="AY572" s="210">
        <v>518.76</v>
      </c>
      <c r="AZ572" s="210"/>
      <c r="BA572" s="197"/>
    </row>
    <row r="573" spans="1:53" x14ac:dyDescent="0.25">
      <c r="A573" s="197"/>
      <c r="B573" s="10" t="s">
        <v>414</v>
      </c>
      <c r="C573" s="10"/>
      <c r="D573" s="232">
        <v>8344</v>
      </c>
      <c r="E573" s="10">
        <v>417</v>
      </c>
      <c r="F573" s="10">
        <v>286</v>
      </c>
      <c r="G573" s="10">
        <v>220</v>
      </c>
      <c r="H573" s="10">
        <v>194</v>
      </c>
      <c r="I573" s="10">
        <v>222</v>
      </c>
      <c r="J573" s="10"/>
      <c r="K573" s="371"/>
      <c r="L573" s="372"/>
      <c r="M573" s="10">
        <v>106222.45</v>
      </c>
      <c r="N573" s="10">
        <v>43915.839999999997</v>
      </c>
      <c r="O573" s="10">
        <v>28443.54</v>
      </c>
      <c r="P573" s="10">
        <v>28623.94</v>
      </c>
      <c r="Q573" s="10">
        <v>280668.2</v>
      </c>
      <c r="R573" s="10"/>
      <c r="S573" s="371"/>
      <c r="T573" s="372"/>
      <c r="U573" s="10">
        <v>219.02</v>
      </c>
      <c r="V573" s="10">
        <v>90.55</v>
      </c>
      <c r="W573" s="10">
        <v>61.3</v>
      </c>
      <c r="X573" s="10">
        <v>61.42</v>
      </c>
      <c r="Y573" s="10">
        <v>601</v>
      </c>
      <c r="Z573" s="10"/>
      <c r="AA573" s="197"/>
      <c r="AB573" s="10" t="s">
        <v>472</v>
      </c>
      <c r="AC573" s="10"/>
      <c r="AD573" s="232">
        <v>8072</v>
      </c>
      <c r="AE573" s="210">
        <v>4</v>
      </c>
      <c r="AF573" s="210"/>
      <c r="AG573" s="210"/>
      <c r="AH573" s="210">
        <v>1</v>
      </c>
      <c r="AI573" s="210"/>
      <c r="AJ573" s="210"/>
      <c r="AK573" s="371"/>
      <c r="AL573" s="372"/>
      <c r="AM573" s="210">
        <v>1398.77</v>
      </c>
      <c r="AN573" s="210">
        <v>0</v>
      </c>
      <c r="AO573" s="210">
        <v>0</v>
      </c>
      <c r="AP573" s="210">
        <v>65</v>
      </c>
      <c r="AQ573" s="210">
        <v>0</v>
      </c>
      <c r="AR573" s="210"/>
      <c r="AS573" s="371"/>
      <c r="AT573" s="372"/>
      <c r="AU573" s="210">
        <v>279.75</v>
      </c>
      <c r="AV573" s="210">
        <v>0</v>
      </c>
      <c r="AW573" s="210">
        <v>0</v>
      </c>
      <c r="AX573" s="210">
        <v>32.5</v>
      </c>
      <c r="AY573" s="210">
        <v>0</v>
      </c>
      <c r="AZ573" s="210"/>
      <c r="BA573" s="197"/>
    </row>
    <row r="574" spans="1:53" x14ac:dyDescent="0.25">
      <c r="A574" s="197"/>
      <c r="B574" s="10" t="s">
        <v>415</v>
      </c>
      <c r="C574" s="10"/>
      <c r="D574" s="232">
        <v>8345</v>
      </c>
      <c r="E574" s="10">
        <v>58</v>
      </c>
      <c r="F574" s="10">
        <v>42</v>
      </c>
      <c r="G574" s="10">
        <v>29</v>
      </c>
      <c r="H574" s="10">
        <v>32</v>
      </c>
      <c r="I574" s="10">
        <v>38</v>
      </c>
      <c r="J574" s="10"/>
      <c r="K574" s="371"/>
      <c r="L574" s="372"/>
      <c r="M574" s="10">
        <v>10119.57</v>
      </c>
      <c r="N574" s="10">
        <v>4509.5</v>
      </c>
      <c r="O574" s="10">
        <v>2605.04</v>
      </c>
      <c r="P574" s="10">
        <v>4091.55</v>
      </c>
      <c r="Q574" s="10">
        <v>51765.89</v>
      </c>
      <c r="R574" s="10"/>
      <c r="S574" s="371"/>
      <c r="T574" s="372"/>
      <c r="U574" s="10">
        <v>153.33000000000001</v>
      </c>
      <c r="V574" s="10">
        <v>68.33</v>
      </c>
      <c r="W574" s="10">
        <v>49.15</v>
      </c>
      <c r="X574" s="10">
        <v>63.93</v>
      </c>
      <c r="Y574" s="10">
        <v>784.33</v>
      </c>
      <c r="Z574" s="10"/>
      <c r="AA574" s="197"/>
      <c r="AB574" s="10" t="s">
        <v>647</v>
      </c>
      <c r="AC574" s="10"/>
      <c r="AD574" s="232">
        <v>8072</v>
      </c>
      <c r="AE574" s="210">
        <v>21</v>
      </c>
      <c r="AF574" s="210">
        <v>9</v>
      </c>
      <c r="AG574" s="210">
        <v>8</v>
      </c>
      <c r="AH574" s="210">
        <v>6</v>
      </c>
      <c r="AI574" s="210">
        <v>5</v>
      </c>
      <c r="AJ574" s="210"/>
      <c r="AK574" s="371"/>
      <c r="AL574" s="372"/>
      <c r="AM574" s="210">
        <v>16417.16</v>
      </c>
      <c r="AN574" s="210">
        <v>1305.55</v>
      </c>
      <c r="AO574" s="210">
        <v>938.9</v>
      </c>
      <c r="AP574" s="210">
        <v>961.55</v>
      </c>
      <c r="AQ574" s="210">
        <v>10652.08</v>
      </c>
      <c r="AR574" s="210"/>
      <c r="AS574" s="371"/>
      <c r="AT574" s="372"/>
      <c r="AU574" s="210">
        <v>746.23</v>
      </c>
      <c r="AV574" s="210">
        <v>59.34</v>
      </c>
      <c r="AW574" s="210">
        <v>44.71</v>
      </c>
      <c r="AX574" s="210">
        <v>45.79</v>
      </c>
      <c r="AY574" s="210">
        <v>484.19</v>
      </c>
      <c r="AZ574" s="210"/>
      <c r="BA574" s="197"/>
    </row>
    <row r="575" spans="1:53" x14ac:dyDescent="0.25">
      <c r="A575" s="197"/>
      <c r="B575" s="10" t="s">
        <v>416</v>
      </c>
      <c r="C575" s="10"/>
      <c r="D575" s="232">
        <v>8346</v>
      </c>
      <c r="E575" s="10">
        <v>136</v>
      </c>
      <c r="F575" s="10">
        <v>100</v>
      </c>
      <c r="G575" s="10">
        <v>77</v>
      </c>
      <c r="H575" s="10">
        <v>58</v>
      </c>
      <c r="I575" s="10">
        <v>70</v>
      </c>
      <c r="J575" s="10"/>
      <c r="K575" s="371"/>
      <c r="L575" s="372"/>
      <c r="M575" s="10">
        <v>29103</v>
      </c>
      <c r="N575" s="10">
        <v>19721.650000000001</v>
      </c>
      <c r="O575" s="10">
        <v>13627.11</v>
      </c>
      <c r="P575" s="10">
        <v>8538.73</v>
      </c>
      <c r="Q575" s="10">
        <v>87587.83</v>
      </c>
      <c r="R575" s="10"/>
      <c r="S575" s="371"/>
      <c r="T575" s="372"/>
      <c r="U575" s="10">
        <v>178.55</v>
      </c>
      <c r="V575" s="10">
        <v>120.99</v>
      </c>
      <c r="W575" s="10">
        <v>89.65</v>
      </c>
      <c r="X575" s="10">
        <v>60.99</v>
      </c>
      <c r="Y575" s="10">
        <v>576.24</v>
      </c>
      <c r="Z575" s="10"/>
      <c r="AA575" s="197"/>
      <c r="AB575" s="10" t="s">
        <v>474</v>
      </c>
      <c r="AC575" s="10"/>
      <c r="AD575" s="232">
        <v>8302</v>
      </c>
      <c r="AE575" s="210">
        <v>1</v>
      </c>
      <c r="AF575" s="210">
        <v>1</v>
      </c>
      <c r="AG575" s="210">
        <v>1</v>
      </c>
      <c r="AH575" s="210"/>
      <c r="AI575" s="210"/>
      <c r="AJ575" s="210"/>
      <c r="AK575" s="371"/>
      <c r="AL575" s="372"/>
      <c r="AM575" s="210">
        <v>14.76</v>
      </c>
      <c r="AN575" s="210">
        <v>19.829999999999998</v>
      </c>
      <c r="AO575" s="210">
        <v>15</v>
      </c>
      <c r="AP575" s="210"/>
      <c r="AQ575" s="210"/>
      <c r="AR575" s="210"/>
      <c r="AS575" s="371"/>
      <c r="AT575" s="372"/>
      <c r="AU575" s="210">
        <v>14.76</v>
      </c>
      <c r="AV575" s="210">
        <v>19.829999999999998</v>
      </c>
      <c r="AW575" s="210">
        <v>15</v>
      </c>
      <c r="AX575" s="210"/>
      <c r="AY575" s="210"/>
      <c r="AZ575" s="210"/>
      <c r="BA575" s="197"/>
    </row>
    <row r="576" spans="1:53" x14ac:dyDescent="0.25">
      <c r="A576" s="197"/>
      <c r="B576" s="10" t="s">
        <v>418</v>
      </c>
      <c r="C576" s="10"/>
      <c r="D576" s="232">
        <v>8347</v>
      </c>
      <c r="E576" s="10">
        <v>87</v>
      </c>
      <c r="F576" s="10">
        <v>52</v>
      </c>
      <c r="G576" s="10">
        <v>40</v>
      </c>
      <c r="H576" s="10">
        <v>32</v>
      </c>
      <c r="I576" s="10">
        <v>38</v>
      </c>
      <c r="J576" s="10"/>
      <c r="K576" s="371"/>
      <c r="L576" s="372"/>
      <c r="M576" s="10">
        <v>20337.2</v>
      </c>
      <c r="N576" s="10">
        <v>11922.73</v>
      </c>
      <c r="O576" s="10">
        <v>6884.34</v>
      </c>
      <c r="P576" s="10">
        <v>5043.09</v>
      </c>
      <c r="Q576" s="10">
        <v>56473.279999999999</v>
      </c>
      <c r="R576" s="10"/>
      <c r="S576" s="371"/>
      <c r="T576" s="372"/>
      <c r="U576" s="10">
        <v>209.66</v>
      </c>
      <c r="V576" s="10">
        <v>122.91</v>
      </c>
      <c r="W576" s="10">
        <v>73.239999999999995</v>
      </c>
      <c r="X576" s="10">
        <v>53.65</v>
      </c>
      <c r="Y576" s="10">
        <v>588.26</v>
      </c>
      <c r="Z576" s="10"/>
      <c r="AA576" s="197"/>
      <c r="AB576" s="10" t="s">
        <v>476</v>
      </c>
      <c r="AC576" s="10"/>
      <c r="AD576" s="232">
        <v>8066</v>
      </c>
      <c r="AE576" s="210">
        <v>1</v>
      </c>
      <c r="AF576" s="210">
        <v>1</v>
      </c>
      <c r="AG576" s="210">
        <v>1</v>
      </c>
      <c r="AH576" s="210">
        <v>1</v>
      </c>
      <c r="AI576" s="210">
        <v>1</v>
      </c>
      <c r="AJ576" s="210"/>
      <c r="AK576" s="371"/>
      <c r="AL576" s="372"/>
      <c r="AM576" s="210">
        <v>21.1</v>
      </c>
      <c r="AN576" s="210">
        <v>18.66</v>
      </c>
      <c r="AO576" s="210">
        <v>17.239999999999998</v>
      </c>
      <c r="AP576" s="210">
        <v>17.75</v>
      </c>
      <c r="AQ576" s="210">
        <v>123.08</v>
      </c>
      <c r="AR576" s="210"/>
      <c r="AS576" s="371"/>
      <c r="AT576" s="372"/>
      <c r="AU576" s="210">
        <v>21.1</v>
      </c>
      <c r="AV576" s="210">
        <v>18.66</v>
      </c>
      <c r="AW576" s="210">
        <v>17.239999999999998</v>
      </c>
      <c r="AX576" s="210">
        <v>17.75</v>
      </c>
      <c r="AY576" s="210">
        <v>123.08</v>
      </c>
      <c r="AZ576" s="210"/>
      <c r="BA576" s="197"/>
    </row>
    <row r="577" spans="1:53" x14ac:dyDescent="0.25">
      <c r="A577" s="197"/>
      <c r="B577" s="10" t="s">
        <v>420</v>
      </c>
      <c r="C577" s="10"/>
      <c r="D577" s="232">
        <v>8008</v>
      </c>
      <c r="E577" s="10">
        <v>1</v>
      </c>
      <c r="F577" s="10"/>
      <c r="G577" s="10"/>
      <c r="H577" s="10"/>
      <c r="I577" s="10"/>
      <c r="J577" s="10"/>
      <c r="K577" s="371"/>
      <c r="L577" s="372"/>
      <c r="M577" s="10">
        <v>16.13</v>
      </c>
      <c r="N577" s="10">
        <v>0</v>
      </c>
      <c r="O577" s="10">
        <v>0</v>
      </c>
      <c r="P577" s="10">
        <v>0</v>
      </c>
      <c r="Q577" s="10">
        <v>0</v>
      </c>
      <c r="R577" s="10"/>
      <c r="S577" s="371"/>
      <c r="T577" s="372"/>
      <c r="U577" s="10">
        <v>16.13</v>
      </c>
      <c r="V577" s="10">
        <v>0</v>
      </c>
      <c r="W577" s="10">
        <v>0</v>
      </c>
      <c r="X577" s="10">
        <v>0</v>
      </c>
      <c r="Y577" s="10">
        <v>0</v>
      </c>
      <c r="Z577" s="10"/>
      <c r="AA577" s="197"/>
      <c r="AB577" s="10" t="s">
        <v>477</v>
      </c>
      <c r="AC577" s="10"/>
      <c r="AD577" s="232">
        <v>8350</v>
      </c>
      <c r="AE577" s="210">
        <v>10</v>
      </c>
      <c r="AF577" s="210">
        <v>3</v>
      </c>
      <c r="AG577" s="210">
        <v>3</v>
      </c>
      <c r="AH577" s="210">
        <v>2</v>
      </c>
      <c r="AI577" s="210">
        <v>2</v>
      </c>
      <c r="AJ577" s="210"/>
      <c r="AK577" s="371"/>
      <c r="AL577" s="372"/>
      <c r="AM577" s="210">
        <v>4744.42</v>
      </c>
      <c r="AN577" s="210">
        <v>229.93</v>
      </c>
      <c r="AO577" s="210">
        <v>24.12</v>
      </c>
      <c r="AP577" s="210">
        <v>6.74</v>
      </c>
      <c r="AQ577" s="210">
        <v>755.89</v>
      </c>
      <c r="AR577" s="210"/>
      <c r="AS577" s="371"/>
      <c r="AT577" s="372"/>
      <c r="AU577" s="210">
        <v>474.44</v>
      </c>
      <c r="AV577" s="210">
        <v>22.99</v>
      </c>
      <c r="AW577" s="210">
        <v>3.02</v>
      </c>
      <c r="AX577" s="210">
        <v>0.75</v>
      </c>
      <c r="AY577" s="210">
        <v>83.99</v>
      </c>
      <c r="AZ577" s="210"/>
      <c r="BA577" s="197"/>
    </row>
    <row r="578" spans="1:53" x14ac:dyDescent="0.25">
      <c r="A578" s="197"/>
      <c r="B578" s="10" t="s">
        <v>424</v>
      </c>
      <c r="C578" s="10"/>
      <c r="D578" s="232">
        <v>8260</v>
      </c>
      <c r="E578" s="10">
        <v>8</v>
      </c>
      <c r="F578" s="10">
        <v>6</v>
      </c>
      <c r="G578" s="10">
        <v>3</v>
      </c>
      <c r="H578" s="10">
        <v>1</v>
      </c>
      <c r="I578" s="10"/>
      <c r="J578" s="10"/>
      <c r="K578" s="371"/>
      <c r="L578" s="372"/>
      <c r="M578" s="10">
        <v>377.6</v>
      </c>
      <c r="N578" s="10">
        <v>228.6</v>
      </c>
      <c r="O578" s="10">
        <v>220.04</v>
      </c>
      <c r="P578" s="10">
        <v>7.65</v>
      </c>
      <c r="Q578" s="10">
        <v>0</v>
      </c>
      <c r="R578" s="10"/>
      <c r="S578" s="371"/>
      <c r="T578" s="372"/>
      <c r="U578" s="10">
        <v>47.2</v>
      </c>
      <c r="V578" s="10">
        <v>28.58</v>
      </c>
      <c r="W578" s="10">
        <v>27.51</v>
      </c>
      <c r="X578" s="10">
        <v>0.96</v>
      </c>
      <c r="Y578" s="10">
        <v>0</v>
      </c>
      <c r="Z578" s="10"/>
      <c r="AA578" s="197"/>
      <c r="AB578" s="10" t="s">
        <v>478</v>
      </c>
      <c r="AC578" s="10"/>
      <c r="AD578" s="232">
        <v>8074</v>
      </c>
      <c r="AE578" s="210">
        <v>8</v>
      </c>
      <c r="AF578" s="210">
        <v>2</v>
      </c>
      <c r="AG578" s="210">
        <v>2</v>
      </c>
      <c r="AH578" s="210">
        <v>2</v>
      </c>
      <c r="AI578" s="210">
        <v>2</v>
      </c>
      <c r="AJ578" s="210"/>
      <c r="AK578" s="371"/>
      <c r="AL578" s="372"/>
      <c r="AM578" s="210">
        <v>874.8</v>
      </c>
      <c r="AN578" s="210">
        <v>96.2</v>
      </c>
      <c r="AO578" s="210">
        <v>269.58999999999997</v>
      </c>
      <c r="AP578" s="210">
        <v>166.25</v>
      </c>
      <c r="AQ578" s="210">
        <v>1655.57</v>
      </c>
      <c r="AR578" s="210"/>
      <c r="AS578" s="371"/>
      <c r="AT578" s="372"/>
      <c r="AU578" s="210">
        <v>109.35</v>
      </c>
      <c r="AV578" s="210">
        <v>12.03</v>
      </c>
      <c r="AW578" s="210">
        <v>44.93</v>
      </c>
      <c r="AX578" s="210">
        <v>27.71</v>
      </c>
      <c r="AY578" s="210">
        <v>206.95</v>
      </c>
      <c r="AZ578" s="210"/>
      <c r="BA578" s="197"/>
    </row>
    <row r="579" spans="1:53" x14ac:dyDescent="0.25">
      <c r="A579" s="197"/>
      <c r="B579" s="10" t="s">
        <v>426</v>
      </c>
      <c r="C579" s="10"/>
      <c r="D579" s="232">
        <v>8225</v>
      </c>
      <c r="E579" s="10">
        <v>424</v>
      </c>
      <c r="F579" s="10">
        <v>273</v>
      </c>
      <c r="G579" s="10">
        <v>197</v>
      </c>
      <c r="H579" s="10">
        <v>179</v>
      </c>
      <c r="I579" s="10">
        <v>164</v>
      </c>
      <c r="J579" s="10"/>
      <c r="K579" s="371"/>
      <c r="L579" s="372"/>
      <c r="M579" s="10">
        <v>67427.95</v>
      </c>
      <c r="N579" s="10">
        <v>36057.360000000001</v>
      </c>
      <c r="O579" s="10">
        <v>23055.02</v>
      </c>
      <c r="P579" s="10">
        <v>30885.759999999998</v>
      </c>
      <c r="Q579" s="10">
        <v>187993.74</v>
      </c>
      <c r="R579" s="10"/>
      <c r="S579" s="371"/>
      <c r="T579" s="372"/>
      <c r="U579" s="10">
        <v>145.01</v>
      </c>
      <c r="V579" s="10">
        <v>77.540000000000006</v>
      </c>
      <c r="W579" s="10">
        <v>51.69</v>
      </c>
      <c r="X579" s="10">
        <v>69.72</v>
      </c>
      <c r="Y579" s="10">
        <v>424.37</v>
      </c>
      <c r="Z579" s="10"/>
      <c r="AA579" s="197"/>
      <c r="AB579" s="10" t="s">
        <v>480</v>
      </c>
      <c r="AC579" s="10"/>
      <c r="AD579" s="232">
        <v>8242</v>
      </c>
      <c r="AE579" s="210">
        <v>74</v>
      </c>
      <c r="AF579" s="210">
        <v>25</v>
      </c>
      <c r="AG579" s="210">
        <v>19</v>
      </c>
      <c r="AH579" s="210">
        <v>16</v>
      </c>
      <c r="AI579" s="210">
        <v>20</v>
      </c>
      <c r="AJ579" s="210"/>
      <c r="AK579" s="371"/>
      <c r="AL579" s="372"/>
      <c r="AM579" s="210">
        <v>42055.65</v>
      </c>
      <c r="AN579" s="210">
        <v>6225.34</v>
      </c>
      <c r="AO579" s="210">
        <v>5437.1</v>
      </c>
      <c r="AP579" s="210">
        <v>3531.35</v>
      </c>
      <c r="AQ579" s="210">
        <v>21343.41</v>
      </c>
      <c r="AR579" s="210"/>
      <c r="AS579" s="371"/>
      <c r="AT579" s="372"/>
      <c r="AU579" s="210">
        <v>512.87</v>
      </c>
      <c r="AV579" s="210">
        <v>75.92</v>
      </c>
      <c r="AW579" s="210">
        <v>70.61</v>
      </c>
      <c r="AX579" s="210">
        <v>49.05</v>
      </c>
      <c r="AY579" s="210">
        <v>273.63</v>
      </c>
      <c r="AZ579" s="210"/>
      <c r="BA579" s="197"/>
    </row>
    <row r="580" spans="1:53" x14ac:dyDescent="0.25">
      <c r="A580" s="197"/>
      <c r="B580" s="10" t="s">
        <v>429</v>
      </c>
      <c r="C580" s="10"/>
      <c r="D580" s="232">
        <v>8050</v>
      </c>
      <c r="E580" s="10">
        <v>1</v>
      </c>
      <c r="F580" s="10"/>
      <c r="G580" s="10"/>
      <c r="H580" s="10"/>
      <c r="I580" s="10"/>
      <c r="J580" s="10"/>
      <c r="K580" s="371"/>
      <c r="L580" s="372"/>
      <c r="M580" s="10">
        <v>82.69</v>
      </c>
      <c r="N580" s="10">
        <v>0</v>
      </c>
      <c r="O580" s="10">
        <v>0</v>
      </c>
      <c r="P580" s="10">
        <v>0</v>
      </c>
      <c r="Q580" s="10">
        <v>0</v>
      </c>
      <c r="R580" s="10"/>
      <c r="S580" s="371"/>
      <c r="T580" s="372"/>
      <c r="U580" s="10">
        <v>82.69</v>
      </c>
      <c r="V580" s="10">
        <v>0</v>
      </c>
      <c r="W580" s="10">
        <v>0</v>
      </c>
      <c r="X580" s="10">
        <v>0</v>
      </c>
      <c r="Y580" s="10">
        <v>0</v>
      </c>
      <c r="Z580" s="10"/>
      <c r="AA580" s="197"/>
      <c r="AB580" s="10" t="s">
        <v>483</v>
      </c>
      <c r="AC580" s="10"/>
      <c r="AD580" s="232">
        <v>8037</v>
      </c>
      <c r="AE580" s="210">
        <v>3</v>
      </c>
      <c r="AF580" s="210">
        <v>2</v>
      </c>
      <c r="AG580" s="210">
        <v>2</v>
      </c>
      <c r="AH580" s="210">
        <v>1</v>
      </c>
      <c r="AI580" s="210">
        <v>1</v>
      </c>
      <c r="AJ580" s="210"/>
      <c r="AK580" s="371"/>
      <c r="AL580" s="372"/>
      <c r="AM580" s="210">
        <v>211.34</v>
      </c>
      <c r="AN580" s="210">
        <v>135.61000000000001</v>
      </c>
      <c r="AO580" s="210">
        <v>127.26</v>
      </c>
      <c r="AP580" s="210">
        <v>10.71</v>
      </c>
      <c r="AQ580" s="210">
        <v>127.76</v>
      </c>
      <c r="AR580" s="210"/>
      <c r="AS580" s="371"/>
      <c r="AT580" s="372"/>
      <c r="AU580" s="210">
        <v>70.45</v>
      </c>
      <c r="AV580" s="210">
        <v>45.2</v>
      </c>
      <c r="AW580" s="210">
        <v>42.42</v>
      </c>
      <c r="AX580" s="210">
        <v>3.57</v>
      </c>
      <c r="AY580" s="210">
        <v>42.59</v>
      </c>
      <c r="AZ580" s="210"/>
      <c r="BA580" s="197"/>
    </row>
    <row r="581" spans="1:53" x14ac:dyDescent="0.25">
      <c r="A581" s="197"/>
      <c r="B581" s="10" t="s">
        <v>430</v>
      </c>
      <c r="C581" s="10"/>
      <c r="D581" s="232">
        <v>8226</v>
      </c>
      <c r="E581" s="10">
        <v>1168</v>
      </c>
      <c r="F581" s="10">
        <v>505</v>
      </c>
      <c r="G581" s="10">
        <v>365</v>
      </c>
      <c r="H581" s="10">
        <v>278</v>
      </c>
      <c r="I581" s="10">
        <v>263</v>
      </c>
      <c r="J581" s="10"/>
      <c r="K581" s="371"/>
      <c r="L581" s="372"/>
      <c r="M581" s="10">
        <v>133845.57999999999</v>
      </c>
      <c r="N581" s="10">
        <v>47000.86</v>
      </c>
      <c r="O581" s="10">
        <v>27258.6</v>
      </c>
      <c r="P581" s="10">
        <v>22562.94</v>
      </c>
      <c r="Q581" s="10">
        <v>176366.4</v>
      </c>
      <c r="R581" s="10"/>
      <c r="S581" s="371"/>
      <c r="T581" s="372"/>
      <c r="U581" s="10">
        <v>104.81</v>
      </c>
      <c r="V581" s="10">
        <v>36.81</v>
      </c>
      <c r="W581" s="10">
        <v>24.34</v>
      </c>
      <c r="X581" s="10">
        <v>20.29</v>
      </c>
      <c r="Y581" s="10">
        <v>151.78</v>
      </c>
      <c r="Z581" s="10"/>
      <c r="AA581" s="197"/>
      <c r="AB581" s="10" t="s">
        <v>484</v>
      </c>
      <c r="AC581" s="10"/>
      <c r="AD581" s="232">
        <v>8352</v>
      </c>
      <c r="AE581" s="210">
        <v>25</v>
      </c>
      <c r="AF581" s="210">
        <v>11</v>
      </c>
      <c r="AG581" s="210">
        <v>6</v>
      </c>
      <c r="AH581" s="210">
        <v>5</v>
      </c>
      <c r="AI581" s="210">
        <v>2</v>
      </c>
      <c r="AJ581" s="210"/>
      <c r="AK581" s="371"/>
      <c r="AL581" s="372"/>
      <c r="AM581" s="210">
        <v>16895.509999999998</v>
      </c>
      <c r="AN581" s="210">
        <v>1504.2</v>
      </c>
      <c r="AO581" s="210">
        <v>1657.82</v>
      </c>
      <c r="AP581" s="210">
        <v>167.5</v>
      </c>
      <c r="AQ581" s="210">
        <v>270.12</v>
      </c>
      <c r="AR581" s="210"/>
      <c r="AS581" s="371"/>
      <c r="AT581" s="372"/>
      <c r="AU581" s="210">
        <v>675.82</v>
      </c>
      <c r="AV581" s="210">
        <v>60.17</v>
      </c>
      <c r="AW581" s="210">
        <v>69.08</v>
      </c>
      <c r="AX581" s="210">
        <v>6.98</v>
      </c>
      <c r="AY581" s="210">
        <v>10.8</v>
      </c>
      <c r="AZ581" s="210"/>
      <c r="BA581" s="197"/>
    </row>
    <row r="582" spans="1:53" x14ac:dyDescent="0.25">
      <c r="A582" s="197"/>
      <c r="B582" s="10" t="s">
        <v>430</v>
      </c>
      <c r="C582" s="10"/>
      <c r="D582" s="232">
        <v>8319</v>
      </c>
      <c r="E582" s="10">
        <v>1</v>
      </c>
      <c r="F582" s="10">
        <v>1</v>
      </c>
      <c r="G582" s="10"/>
      <c r="H582" s="10"/>
      <c r="I582" s="10"/>
      <c r="J582" s="10"/>
      <c r="K582" s="371"/>
      <c r="L582" s="372"/>
      <c r="M582" s="10">
        <v>57.42</v>
      </c>
      <c r="N582" s="10">
        <v>65.260000000000005</v>
      </c>
      <c r="O582" s="10">
        <v>0</v>
      </c>
      <c r="P582" s="10">
        <v>0</v>
      </c>
      <c r="Q582" s="10">
        <v>0</v>
      </c>
      <c r="R582" s="10"/>
      <c r="S582" s="371"/>
      <c r="T582" s="372"/>
      <c r="U582" s="10">
        <v>57.42</v>
      </c>
      <c r="V582" s="10">
        <v>65.260000000000005</v>
      </c>
      <c r="W582" s="10">
        <v>0</v>
      </c>
      <c r="X582" s="10">
        <v>0</v>
      </c>
      <c r="Y582" s="10">
        <v>0</v>
      </c>
      <c r="Z582" s="10"/>
      <c r="AA582" s="197"/>
      <c r="AB582" s="10" t="s">
        <v>485</v>
      </c>
      <c r="AC582" s="10"/>
      <c r="AD582" s="232">
        <v>8079</v>
      </c>
      <c r="AE582" s="210">
        <v>131</v>
      </c>
      <c r="AF582" s="210">
        <v>67</v>
      </c>
      <c r="AG582" s="210">
        <v>48</v>
      </c>
      <c r="AH582" s="210">
        <v>39</v>
      </c>
      <c r="AI582" s="210">
        <v>36</v>
      </c>
      <c r="AJ582" s="210"/>
      <c r="AK582" s="371"/>
      <c r="AL582" s="372"/>
      <c r="AM582" s="210">
        <v>241764.26</v>
      </c>
      <c r="AN582" s="210">
        <v>79484.289999999994</v>
      </c>
      <c r="AO582" s="210">
        <v>59083.07</v>
      </c>
      <c r="AP582" s="210">
        <v>80714.210000000006</v>
      </c>
      <c r="AQ582" s="210">
        <v>316160.28999999998</v>
      </c>
      <c r="AR582" s="210"/>
      <c r="AS582" s="371"/>
      <c r="AT582" s="372"/>
      <c r="AU582" s="210">
        <v>1777.68</v>
      </c>
      <c r="AV582" s="210">
        <v>584.44000000000005</v>
      </c>
      <c r="AW582" s="210">
        <v>458.01</v>
      </c>
      <c r="AX582" s="210">
        <v>616.14</v>
      </c>
      <c r="AY582" s="210">
        <v>2413.44</v>
      </c>
      <c r="AZ582" s="210"/>
      <c r="BA582" s="197"/>
    </row>
    <row r="583" spans="1:53" x14ac:dyDescent="0.25">
      <c r="A583" s="197"/>
      <c r="B583" s="10" t="s">
        <v>432</v>
      </c>
      <c r="C583" s="10"/>
      <c r="D583" s="232">
        <v>8230</v>
      </c>
      <c r="E583" s="10">
        <v>144</v>
      </c>
      <c r="F583" s="10">
        <v>85</v>
      </c>
      <c r="G583" s="10">
        <v>70</v>
      </c>
      <c r="H583" s="10">
        <v>47</v>
      </c>
      <c r="I583" s="10">
        <v>53</v>
      </c>
      <c r="J583" s="10"/>
      <c r="K583" s="371"/>
      <c r="L583" s="372"/>
      <c r="M583" s="10">
        <v>18594.21</v>
      </c>
      <c r="N583" s="10">
        <v>8316.33</v>
      </c>
      <c r="O583" s="10">
        <v>6916.08</v>
      </c>
      <c r="P583" s="10">
        <v>3645.07</v>
      </c>
      <c r="Q583" s="10">
        <v>33196.449999999997</v>
      </c>
      <c r="R583" s="10"/>
      <c r="S583" s="371"/>
      <c r="T583" s="372"/>
      <c r="U583" s="10">
        <v>116.94</v>
      </c>
      <c r="V583" s="10">
        <v>52.3</v>
      </c>
      <c r="W583" s="10">
        <v>45.8</v>
      </c>
      <c r="X583" s="10">
        <v>25.67</v>
      </c>
      <c r="Y583" s="10">
        <v>216.97</v>
      </c>
      <c r="Z583" s="10"/>
      <c r="AA583" s="197"/>
      <c r="AB583" s="10" t="s">
        <v>487</v>
      </c>
      <c r="AC583" s="10"/>
      <c r="AD583" s="232">
        <v>8234</v>
      </c>
      <c r="AE583" s="210">
        <v>1</v>
      </c>
      <c r="AF583" s="210"/>
      <c r="AG583" s="210"/>
      <c r="AH583" s="210"/>
      <c r="AI583" s="210"/>
      <c r="AJ583" s="210"/>
      <c r="AK583" s="371"/>
      <c r="AL583" s="372"/>
      <c r="AM583" s="210">
        <v>270.08</v>
      </c>
      <c r="AN583" s="210">
        <v>0</v>
      </c>
      <c r="AO583" s="210">
        <v>0</v>
      </c>
      <c r="AP583" s="210">
        <v>0</v>
      </c>
      <c r="AQ583" s="210">
        <v>0</v>
      </c>
      <c r="AR583" s="210"/>
      <c r="AS583" s="371"/>
      <c r="AT583" s="372"/>
      <c r="AU583" s="210">
        <v>270.08</v>
      </c>
      <c r="AV583" s="210">
        <v>0</v>
      </c>
      <c r="AW583" s="210">
        <v>0</v>
      </c>
      <c r="AX583" s="210">
        <v>0</v>
      </c>
      <c r="AY583" s="210">
        <v>0</v>
      </c>
      <c r="AZ583" s="210"/>
      <c r="BA583" s="197"/>
    </row>
    <row r="584" spans="1:53" x14ac:dyDescent="0.25">
      <c r="A584" s="197"/>
      <c r="B584" s="10" t="s">
        <v>433</v>
      </c>
      <c r="C584" s="10"/>
      <c r="D584" s="232">
        <v>8231</v>
      </c>
      <c r="E584" s="10">
        <v>17</v>
      </c>
      <c r="F584" s="10">
        <v>33</v>
      </c>
      <c r="G584" s="10">
        <v>37</v>
      </c>
      <c r="H584" s="10">
        <v>17</v>
      </c>
      <c r="I584" s="10">
        <v>30</v>
      </c>
      <c r="J584" s="10"/>
      <c r="K584" s="371"/>
      <c r="L584" s="372"/>
      <c r="M584" s="10">
        <v>5444.92</v>
      </c>
      <c r="N584" s="10">
        <v>5499.55</v>
      </c>
      <c r="O584" s="10">
        <v>14562.62</v>
      </c>
      <c r="P584" s="10">
        <v>1497.52</v>
      </c>
      <c r="Q584" s="10">
        <v>41148.839999999997</v>
      </c>
      <c r="R584" s="10"/>
      <c r="S584" s="371"/>
      <c r="T584" s="372"/>
      <c r="U584" s="10">
        <v>99</v>
      </c>
      <c r="V584" s="10">
        <v>99.99</v>
      </c>
      <c r="W584" s="10">
        <v>274.77</v>
      </c>
      <c r="X584" s="10">
        <v>38.4</v>
      </c>
      <c r="Y584" s="10">
        <v>762.02</v>
      </c>
      <c r="Z584" s="10"/>
      <c r="AA584" s="197"/>
      <c r="AB584" s="10" t="s">
        <v>487</v>
      </c>
      <c r="AC584" s="10"/>
      <c r="AD584" s="232">
        <v>8300</v>
      </c>
      <c r="AE584" s="210">
        <v>1</v>
      </c>
      <c r="AF584" s="210"/>
      <c r="AG584" s="210"/>
      <c r="AH584" s="210"/>
      <c r="AI584" s="210"/>
      <c r="AJ584" s="210"/>
      <c r="AK584" s="371"/>
      <c r="AL584" s="372"/>
      <c r="AM584" s="210">
        <v>23.59</v>
      </c>
      <c r="AN584" s="210">
        <v>0</v>
      </c>
      <c r="AO584" s="210">
        <v>0</v>
      </c>
      <c r="AP584" s="210">
        <v>0</v>
      </c>
      <c r="AQ584" s="210">
        <v>0</v>
      </c>
      <c r="AR584" s="210"/>
      <c r="AS584" s="371"/>
      <c r="AT584" s="372"/>
      <c r="AU584" s="210">
        <v>23.59</v>
      </c>
      <c r="AV584" s="210">
        <v>0</v>
      </c>
      <c r="AW584" s="210">
        <v>0</v>
      </c>
      <c r="AX584" s="210">
        <v>0</v>
      </c>
      <c r="AY584" s="210">
        <v>0</v>
      </c>
      <c r="AZ584" s="210"/>
      <c r="BA584" s="197"/>
    </row>
    <row r="585" spans="1:53" x14ac:dyDescent="0.25">
      <c r="A585" s="197"/>
      <c r="B585" s="10" t="s">
        <v>438</v>
      </c>
      <c r="C585" s="10"/>
      <c r="D585" s="232">
        <v>8223</v>
      </c>
      <c r="E585" s="10">
        <v>127</v>
      </c>
      <c r="F585" s="10">
        <v>69</v>
      </c>
      <c r="G585" s="10">
        <v>49</v>
      </c>
      <c r="H585" s="10">
        <v>29</v>
      </c>
      <c r="I585" s="10">
        <v>35</v>
      </c>
      <c r="J585" s="10"/>
      <c r="K585" s="371"/>
      <c r="L585" s="372"/>
      <c r="M585" s="10">
        <v>25961.37</v>
      </c>
      <c r="N585" s="10">
        <v>8664.07</v>
      </c>
      <c r="O585" s="10">
        <v>12806.09</v>
      </c>
      <c r="P585" s="10">
        <v>4477.42</v>
      </c>
      <c r="Q585" s="10">
        <v>57996.32</v>
      </c>
      <c r="R585" s="10"/>
      <c r="S585" s="371"/>
      <c r="T585" s="372"/>
      <c r="U585" s="10">
        <v>173.08</v>
      </c>
      <c r="V585" s="10">
        <v>57.76</v>
      </c>
      <c r="W585" s="10">
        <v>91.47</v>
      </c>
      <c r="X585" s="10">
        <v>32.68</v>
      </c>
      <c r="Y585" s="10">
        <v>411.32</v>
      </c>
      <c r="Z585" s="10"/>
      <c r="AA585" s="197"/>
      <c r="AB585" s="10" t="s">
        <v>487</v>
      </c>
      <c r="AC585" s="10"/>
      <c r="AD585" s="232">
        <v>8330</v>
      </c>
      <c r="AE585" s="210">
        <v>1</v>
      </c>
      <c r="AF585" s="210"/>
      <c r="AG585" s="210"/>
      <c r="AH585" s="210"/>
      <c r="AI585" s="210"/>
      <c r="AJ585" s="210"/>
      <c r="AK585" s="371"/>
      <c r="AL585" s="372"/>
      <c r="AM585" s="210">
        <v>65.22</v>
      </c>
      <c r="AN585" s="210">
        <v>0</v>
      </c>
      <c r="AO585" s="210">
        <v>0</v>
      </c>
      <c r="AP585" s="210">
        <v>0</v>
      </c>
      <c r="AQ585" s="210">
        <v>0</v>
      </c>
      <c r="AR585" s="210"/>
      <c r="AS585" s="371"/>
      <c r="AT585" s="372"/>
      <c r="AU585" s="210">
        <v>65.22</v>
      </c>
      <c r="AV585" s="210">
        <v>0</v>
      </c>
      <c r="AW585" s="210">
        <v>0</v>
      </c>
      <c r="AX585" s="210">
        <v>0</v>
      </c>
      <c r="AY585" s="210">
        <v>0</v>
      </c>
      <c r="AZ585" s="210"/>
      <c r="BA585" s="197"/>
    </row>
    <row r="586" spans="1:53" x14ac:dyDescent="0.25">
      <c r="A586" s="197"/>
      <c r="B586" s="10" t="s">
        <v>439</v>
      </c>
      <c r="C586" s="10"/>
      <c r="D586" s="232">
        <v>8087</v>
      </c>
      <c r="E586" s="10">
        <v>171</v>
      </c>
      <c r="F586" s="10">
        <v>120</v>
      </c>
      <c r="G586" s="10">
        <v>84</v>
      </c>
      <c r="H586" s="10">
        <v>72</v>
      </c>
      <c r="I586" s="10">
        <v>72</v>
      </c>
      <c r="J586" s="10"/>
      <c r="K586" s="371"/>
      <c r="L586" s="372"/>
      <c r="M586" s="10">
        <v>26801.09</v>
      </c>
      <c r="N586" s="10">
        <v>19934.13</v>
      </c>
      <c r="O586" s="10">
        <v>9415.57</v>
      </c>
      <c r="P586" s="10">
        <v>10019.549999999999</v>
      </c>
      <c r="Q586" s="10">
        <v>91610.38</v>
      </c>
      <c r="R586" s="10"/>
      <c r="S586" s="371"/>
      <c r="T586" s="372"/>
      <c r="U586" s="10">
        <v>139.59</v>
      </c>
      <c r="V586" s="10">
        <v>103.82</v>
      </c>
      <c r="W586" s="10">
        <v>50.89</v>
      </c>
      <c r="X586" s="10">
        <v>54.16</v>
      </c>
      <c r="Y586" s="10">
        <v>492.53</v>
      </c>
      <c r="Z586" s="10"/>
      <c r="AA586" s="197"/>
      <c r="AB586" s="10" t="s">
        <v>490</v>
      </c>
      <c r="AC586" s="10"/>
      <c r="AD586" s="232">
        <v>8203</v>
      </c>
      <c r="AE586" s="210"/>
      <c r="AF586" s="210"/>
      <c r="AG586" s="210"/>
      <c r="AH586" s="210">
        <v>1</v>
      </c>
      <c r="AI586" s="210">
        <v>1</v>
      </c>
      <c r="AJ586" s="210"/>
      <c r="AK586" s="371"/>
      <c r="AL586" s="372"/>
      <c r="AM586" s="210">
        <v>0</v>
      </c>
      <c r="AN586" s="210">
        <v>0</v>
      </c>
      <c r="AO586" s="210">
        <v>0</v>
      </c>
      <c r="AP586" s="210">
        <v>1137</v>
      </c>
      <c r="AQ586" s="210">
        <v>832.07</v>
      </c>
      <c r="AR586" s="210"/>
      <c r="AS586" s="371"/>
      <c r="AT586" s="372"/>
      <c r="AU586" s="210">
        <v>0</v>
      </c>
      <c r="AV586" s="210">
        <v>0</v>
      </c>
      <c r="AW586" s="210">
        <v>0</v>
      </c>
      <c r="AX586" s="210">
        <v>1137</v>
      </c>
      <c r="AY586" s="210">
        <v>832.07</v>
      </c>
      <c r="AZ586" s="210"/>
      <c r="BA586" s="197"/>
    </row>
    <row r="587" spans="1:53" x14ac:dyDescent="0.25">
      <c r="A587" s="197"/>
      <c r="B587" s="10" t="s">
        <v>441</v>
      </c>
      <c r="C587" s="10"/>
      <c r="D587" s="232">
        <v>8066</v>
      </c>
      <c r="E587" s="10">
        <v>792</v>
      </c>
      <c r="F587" s="10">
        <v>624</v>
      </c>
      <c r="G587" s="10">
        <v>492</v>
      </c>
      <c r="H587" s="10">
        <v>434</v>
      </c>
      <c r="I587" s="10">
        <v>472</v>
      </c>
      <c r="J587" s="10"/>
      <c r="K587" s="371"/>
      <c r="L587" s="372"/>
      <c r="M587" s="10">
        <v>185213.61</v>
      </c>
      <c r="N587" s="10">
        <v>116397.49</v>
      </c>
      <c r="O587" s="10">
        <v>80635.240000000005</v>
      </c>
      <c r="P587" s="10">
        <v>84914.78</v>
      </c>
      <c r="Q587" s="10">
        <v>588750.73</v>
      </c>
      <c r="R587" s="10"/>
      <c r="S587" s="371"/>
      <c r="T587" s="372"/>
      <c r="U587" s="10">
        <v>204.2</v>
      </c>
      <c r="V587" s="10">
        <v>128.33000000000001</v>
      </c>
      <c r="W587" s="10">
        <v>95.65</v>
      </c>
      <c r="X587" s="10">
        <v>100.14</v>
      </c>
      <c r="Y587" s="10">
        <v>705.94</v>
      </c>
      <c r="Z587" s="10"/>
      <c r="AA587" s="197"/>
      <c r="AB587" s="10" t="s">
        <v>490</v>
      </c>
      <c r="AC587" s="10"/>
      <c r="AD587" s="232">
        <v>8243</v>
      </c>
      <c r="AE587" s="210">
        <v>56</v>
      </c>
      <c r="AF587" s="210">
        <v>26</v>
      </c>
      <c r="AG587" s="210">
        <v>15</v>
      </c>
      <c r="AH587" s="210">
        <v>10</v>
      </c>
      <c r="AI587" s="210">
        <v>9</v>
      </c>
      <c r="AJ587" s="210"/>
      <c r="AK587" s="371"/>
      <c r="AL587" s="372"/>
      <c r="AM587" s="210">
        <v>21994.62</v>
      </c>
      <c r="AN587" s="210">
        <v>1695.63</v>
      </c>
      <c r="AO587" s="210">
        <v>1568.23</v>
      </c>
      <c r="AP587" s="210">
        <v>4847.29</v>
      </c>
      <c r="AQ587" s="210">
        <v>11924.19</v>
      </c>
      <c r="AR587" s="210"/>
      <c r="AS587" s="371"/>
      <c r="AT587" s="372"/>
      <c r="AU587" s="210">
        <v>366.58</v>
      </c>
      <c r="AV587" s="210">
        <v>28.26</v>
      </c>
      <c r="AW587" s="210">
        <v>30.16</v>
      </c>
      <c r="AX587" s="210">
        <v>89.76</v>
      </c>
      <c r="AY587" s="210">
        <v>209.2</v>
      </c>
      <c r="AZ587" s="210"/>
      <c r="BA587" s="197"/>
    </row>
    <row r="588" spans="1:53" x14ac:dyDescent="0.25">
      <c r="A588" s="197"/>
      <c r="B588" s="10" t="s">
        <v>443</v>
      </c>
      <c r="C588" s="10"/>
      <c r="D588" s="232">
        <v>8067</v>
      </c>
      <c r="E588" s="10">
        <v>104</v>
      </c>
      <c r="F588" s="10">
        <v>66</v>
      </c>
      <c r="G588" s="10">
        <v>56</v>
      </c>
      <c r="H588" s="10">
        <v>40</v>
      </c>
      <c r="I588" s="10">
        <v>52</v>
      </c>
      <c r="J588" s="10"/>
      <c r="K588" s="371"/>
      <c r="L588" s="372"/>
      <c r="M588" s="10">
        <v>21807.93</v>
      </c>
      <c r="N588" s="10">
        <v>8559.58</v>
      </c>
      <c r="O588" s="10">
        <v>8476.7900000000009</v>
      </c>
      <c r="P588" s="10">
        <v>7922.17</v>
      </c>
      <c r="Q588" s="10">
        <v>53310.55</v>
      </c>
      <c r="R588" s="10"/>
      <c r="S588" s="371"/>
      <c r="T588" s="372"/>
      <c r="U588" s="10">
        <v>178.75</v>
      </c>
      <c r="V588" s="10">
        <v>70.16</v>
      </c>
      <c r="W588" s="10">
        <v>74.36</v>
      </c>
      <c r="X588" s="10">
        <v>69.489999999999995</v>
      </c>
      <c r="Y588" s="10">
        <v>467.64</v>
      </c>
      <c r="Z588" s="10"/>
      <c r="AA588" s="197"/>
      <c r="AB588" s="10" t="s">
        <v>491</v>
      </c>
      <c r="AC588" s="10"/>
      <c r="AD588" s="232">
        <v>8302</v>
      </c>
      <c r="AE588" s="210">
        <v>5</v>
      </c>
      <c r="AF588" s="210">
        <v>3</v>
      </c>
      <c r="AG588" s="210">
        <v>1</v>
      </c>
      <c r="AH588" s="210">
        <v>2</v>
      </c>
      <c r="AI588" s="210">
        <v>2</v>
      </c>
      <c r="AJ588" s="210"/>
      <c r="AK588" s="371"/>
      <c r="AL588" s="372"/>
      <c r="AM588" s="210">
        <v>383.87</v>
      </c>
      <c r="AN588" s="210">
        <v>83.68</v>
      </c>
      <c r="AO588" s="210">
        <v>28.39</v>
      </c>
      <c r="AP588" s="210">
        <v>62.43</v>
      </c>
      <c r="AQ588" s="210">
        <v>2137.84</v>
      </c>
      <c r="AR588" s="210"/>
      <c r="AS588" s="371"/>
      <c r="AT588" s="372"/>
      <c r="AU588" s="210">
        <v>76.77</v>
      </c>
      <c r="AV588" s="210">
        <v>16.739999999999998</v>
      </c>
      <c r="AW588" s="210">
        <v>7.1</v>
      </c>
      <c r="AX588" s="210">
        <v>12.49</v>
      </c>
      <c r="AY588" s="210">
        <v>427.57</v>
      </c>
      <c r="AZ588" s="210"/>
      <c r="BA588" s="197"/>
    </row>
    <row r="589" spans="1:53" x14ac:dyDescent="0.25">
      <c r="A589" s="197"/>
      <c r="B589" s="10" t="s">
        <v>446</v>
      </c>
      <c r="C589" s="10"/>
      <c r="D589" s="232">
        <v>8069</v>
      </c>
      <c r="E589" s="10">
        <v>792</v>
      </c>
      <c r="F589" s="10">
        <v>573</v>
      </c>
      <c r="G589" s="10">
        <v>475</v>
      </c>
      <c r="H589" s="10">
        <v>409</v>
      </c>
      <c r="I589" s="10">
        <v>417</v>
      </c>
      <c r="J589" s="10"/>
      <c r="K589" s="371"/>
      <c r="L589" s="372"/>
      <c r="M589" s="10">
        <v>182846.51</v>
      </c>
      <c r="N589" s="10">
        <v>113011.06</v>
      </c>
      <c r="O589" s="10">
        <v>73027.56</v>
      </c>
      <c r="P589" s="10">
        <v>60356.32</v>
      </c>
      <c r="Q589" s="10">
        <v>569682.81999999995</v>
      </c>
      <c r="R589" s="10"/>
      <c r="S589" s="371"/>
      <c r="T589" s="372"/>
      <c r="U589" s="10">
        <v>202.26</v>
      </c>
      <c r="V589" s="10">
        <v>125.01</v>
      </c>
      <c r="W589" s="10">
        <v>85.61</v>
      </c>
      <c r="X589" s="10">
        <v>71.430000000000007</v>
      </c>
      <c r="Y589" s="10">
        <v>683.07</v>
      </c>
      <c r="Z589" s="10"/>
      <c r="AA589" s="197"/>
      <c r="AB589" s="10" t="s">
        <v>493</v>
      </c>
      <c r="AC589" s="10"/>
      <c r="AD589" s="232">
        <v>8230</v>
      </c>
      <c r="AE589" s="210">
        <v>25</v>
      </c>
      <c r="AF589" s="210">
        <v>6</v>
      </c>
      <c r="AG589" s="210">
        <v>4</v>
      </c>
      <c r="AH589" s="210">
        <v>4</v>
      </c>
      <c r="AI589" s="210">
        <v>4</v>
      </c>
      <c r="AJ589" s="210"/>
      <c r="AK589" s="371"/>
      <c r="AL589" s="372"/>
      <c r="AM589" s="210">
        <v>2316.9899999999998</v>
      </c>
      <c r="AN589" s="210">
        <v>270.48</v>
      </c>
      <c r="AO589" s="210">
        <v>154.93</v>
      </c>
      <c r="AP589" s="210">
        <v>151.55000000000001</v>
      </c>
      <c r="AQ589" s="210">
        <v>1071.2</v>
      </c>
      <c r="AR589" s="210"/>
      <c r="AS589" s="371"/>
      <c r="AT589" s="372"/>
      <c r="AU589" s="210">
        <v>92.68</v>
      </c>
      <c r="AV589" s="210">
        <v>10.82</v>
      </c>
      <c r="AW589" s="210">
        <v>7.75</v>
      </c>
      <c r="AX589" s="210">
        <v>7.98</v>
      </c>
      <c r="AY589" s="210">
        <v>56.38</v>
      </c>
      <c r="AZ589" s="210"/>
      <c r="BA589" s="197"/>
    </row>
    <row r="590" spans="1:53" x14ac:dyDescent="0.25">
      <c r="A590" s="197"/>
      <c r="B590" s="10" t="s">
        <v>704</v>
      </c>
      <c r="C590" s="10"/>
      <c r="D590" s="232">
        <v>8069</v>
      </c>
      <c r="E590" s="10">
        <v>1</v>
      </c>
      <c r="F590" s="10">
        <v>1</v>
      </c>
      <c r="G590" s="10"/>
      <c r="H590" s="10"/>
      <c r="I590" s="10"/>
      <c r="J590" s="10"/>
      <c r="K590" s="371"/>
      <c r="L590" s="372"/>
      <c r="M590" s="10">
        <v>20.49</v>
      </c>
      <c r="N590" s="10">
        <v>26.17</v>
      </c>
      <c r="O590" s="10">
        <v>0</v>
      </c>
      <c r="P590" s="10">
        <v>0</v>
      </c>
      <c r="Q590" s="10">
        <v>0</v>
      </c>
      <c r="R590" s="10"/>
      <c r="S590" s="371"/>
      <c r="T590" s="372"/>
      <c r="U590" s="10">
        <v>20.49</v>
      </c>
      <c r="V590" s="10">
        <v>26.17</v>
      </c>
      <c r="W590" s="10">
        <v>0</v>
      </c>
      <c r="X590" s="10">
        <v>0</v>
      </c>
      <c r="Y590" s="10">
        <v>0</v>
      </c>
      <c r="Z590" s="10"/>
      <c r="AA590" s="197"/>
      <c r="AB590" s="10" t="s">
        <v>494</v>
      </c>
      <c r="AC590" s="10"/>
      <c r="AD590" s="232">
        <v>8080</v>
      </c>
      <c r="AE590" s="210">
        <v>98</v>
      </c>
      <c r="AF590" s="210">
        <v>58</v>
      </c>
      <c r="AG590" s="210">
        <v>40</v>
      </c>
      <c r="AH590" s="210">
        <v>24</v>
      </c>
      <c r="AI590" s="210">
        <v>36</v>
      </c>
      <c r="AJ590" s="210"/>
      <c r="AK590" s="371"/>
      <c r="AL590" s="372"/>
      <c r="AM590" s="210">
        <v>64026.559999999998</v>
      </c>
      <c r="AN590" s="210">
        <v>36589.14</v>
      </c>
      <c r="AO590" s="210">
        <v>17829.46</v>
      </c>
      <c r="AP590" s="210">
        <v>22005.47</v>
      </c>
      <c r="AQ590" s="210">
        <v>120648.12</v>
      </c>
      <c r="AR590" s="210"/>
      <c r="AS590" s="371"/>
      <c r="AT590" s="372"/>
      <c r="AU590" s="210">
        <v>598.38</v>
      </c>
      <c r="AV590" s="210">
        <v>341.95</v>
      </c>
      <c r="AW590" s="210">
        <v>174.8</v>
      </c>
      <c r="AX590" s="210">
        <v>229.22</v>
      </c>
      <c r="AY590" s="210">
        <v>1160.08</v>
      </c>
      <c r="AZ590" s="210"/>
      <c r="BA590" s="197"/>
    </row>
    <row r="591" spans="1:53" x14ac:dyDescent="0.25">
      <c r="A591" s="197"/>
      <c r="B591" s="10" t="s">
        <v>447</v>
      </c>
      <c r="C591" s="10"/>
      <c r="D591" s="232">
        <v>8070</v>
      </c>
      <c r="E591" s="10">
        <v>1012</v>
      </c>
      <c r="F591" s="10">
        <v>651</v>
      </c>
      <c r="G591" s="10">
        <v>523</v>
      </c>
      <c r="H591" s="10">
        <v>490</v>
      </c>
      <c r="I591" s="10">
        <v>537</v>
      </c>
      <c r="J591" s="10"/>
      <c r="K591" s="371"/>
      <c r="L591" s="372"/>
      <c r="M591" s="10">
        <v>196717.24</v>
      </c>
      <c r="N591" s="10">
        <v>114273.9</v>
      </c>
      <c r="O591" s="10">
        <v>67168.759999999995</v>
      </c>
      <c r="P591" s="10">
        <v>64590.21</v>
      </c>
      <c r="Q591" s="10">
        <v>588067.03</v>
      </c>
      <c r="R591" s="10"/>
      <c r="S591" s="371"/>
      <c r="T591" s="372"/>
      <c r="U591" s="10">
        <v>162.58000000000001</v>
      </c>
      <c r="V591" s="10">
        <v>94.44</v>
      </c>
      <c r="W591" s="10">
        <v>59.28</v>
      </c>
      <c r="X591" s="10">
        <v>57.06</v>
      </c>
      <c r="Y591" s="10">
        <v>522.26</v>
      </c>
      <c r="Z591" s="10"/>
      <c r="AA591" s="197"/>
      <c r="AB591" s="10" t="s">
        <v>496</v>
      </c>
      <c r="AC591" s="10"/>
      <c r="AD591" s="232">
        <v>8088</v>
      </c>
      <c r="AE591" s="210">
        <v>2</v>
      </c>
      <c r="AF591" s="210"/>
      <c r="AG591" s="210"/>
      <c r="AH591" s="210"/>
      <c r="AI591" s="210"/>
      <c r="AJ591" s="210"/>
      <c r="AK591" s="371"/>
      <c r="AL591" s="372"/>
      <c r="AM591" s="210">
        <v>130</v>
      </c>
      <c r="AN591" s="210">
        <v>0</v>
      </c>
      <c r="AO591" s="210"/>
      <c r="AP591" s="210"/>
      <c r="AQ591" s="210"/>
      <c r="AR591" s="210"/>
      <c r="AS591" s="371"/>
      <c r="AT591" s="372"/>
      <c r="AU591" s="210">
        <v>65</v>
      </c>
      <c r="AV591" s="210">
        <v>0</v>
      </c>
      <c r="AW591" s="210"/>
      <c r="AX591" s="210"/>
      <c r="AY591" s="210"/>
      <c r="AZ591" s="210"/>
      <c r="BA591" s="197"/>
    </row>
    <row r="592" spans="1:53" x14ac:dyDescent="0.25">
      <c r="A592" s="197"/>
      <c r="B592" s="10" t="s">
        <v>449</v>
      </c>
      <c r="C592" s="10"/>
      <c r="D592" s="232">
        <v>8037</v>
      </c>
      <c r="E592" s="10">
        <v>1</v>
      </c>
      <c r="F592" s="10"/>
      <c r="G592" s="10"/>
      <c r="H592" s="10"/>
      <c r="I592" s="10"/>
      <c r="J592" s="10"/>
      <c r="K592" s="371"/>
      <c r="L592" s="372"/>
      <c r="M592" s="10">
        <v>30</v>
      </c>
      <c r="N592" s="10">
        <v>0</v>
      </c>
      <c r="O592" s="10"/>
      <c r="P592" s="10"/>
      <c r="Q592" s="10"/>
      <c r="R592" s="10"/>
      <c r="S592" s="371"/>
      <c r="T592" s="372"/>
      <c r="U592" s="10">
        <v>30</v>
      </c>
      <c r="V592" s="10">
        <v>0</v>
      </c>
      <c r="W592" s="10"/>
      <c r="X592" s="10"/>
      <c r="Y592" s="10"/>
      <c r="Z592" s="10"/>
      <c r="AA592" s="197"/>
      <c r="AB592" s="10" t="s">
        <v>497</v>
      </c>
      <c r="AC592" s="10"/>
      <c r="AD592" s="232">
        <v>8098</v>
      </c>
      <c r="AE592" s="210">
        <v>3</v>
      </c>
      <c r="AF592" s="210">
        <v>1</v>
      </c>
      <c r="AG592" s="210">
        <v>1</v>
      </c>
      <c r="AH592" s="210"/>
      <c r="AI592" s="210"/>
      <c r="AJ592" s="210"/>
      <c r="AK592" s="371"/>
      <c r="AL592" s="372"/>
      <c r="AM592" s="210">
        <v>480.71</v>
      </c>
      <c r="AN592" s="210">
        <v>408.88</v>
      </c>
      <c r="AO592" s="210">
        <v>108.9</v>
      </c>
      <c r="AP592" s="210">
        <v>0</v>
      </c>
      <c r="AQ592" s="210">
        <v>0</v>
      </c>
      <c r="AR592" s="210"/>
      <c r="AS592" s="371"/>
      <c r="AT592" s="372"/>
      <c r="AU592" s="210">
        <v>160.24</v>
      </c>
      <c r="AV592" s="210">
        <v>136.29</v>
      </c>
      <c r="AW592" s="210">
        <v>36.299999999999997</v>
      </c>
      <c r="AX592" s="210">
        <v>0</v>
      </c>
      <c r="AY592" s="210">
        <v>0</v>
      </c>
      <c r="AZ592" s="210"/>
      <c r="BA592" s="197"/>
    </row>
    <row r="593" spans="1:53" x14ac:dyDescent="0.25">
      <c r="A593" s="197"/>
      <c r="B593" s="10" t="s">
        <v>451</v>
      </c>
      <c r="C593" s="10"/>
      <c r="D593" s="232">
        <v>8270</v>
      </c>
      <c r="E593" s="10">
        <v>93</v>
      </c>
      <c r="F593" s="10">
        <v>53</v>
      </c>
      <c r="G593" s="10">
        <v>38</v>
      </c>
      <c r="H593" s="10">
        <v>21</v>
      </c>
      <c r="I593" s="10">
        <v>35</v>
      </c>
      <c r="J593" s="10"/>
      <c r="K593" s="371"/>
      <c r="L593" s="372"/>
      <c r="M593" s="10">
        <v>20265.02</v>
      </c>
      <c r="N593" s="10">
        <v>9824.83</v>
      </c>
      <c r="O593" s="10">
        <v>12766.74</v>
      </c>
      <c r="P593" s="10">
        <v>6791.76</v>
      </c>
      <c r="Q593" s="10">
        <v>32203.439999999999</v>
      </c>
      <c r="R593" s="10"/>
      <c r="S593" s="371"/>
      <c r="T593" s="372"/>
      <c r="U593" s="10">
        <v>184.23</v>
      </c>
      <c r="V593" s="10">
        <v>89.32</v>
      </c>
      <c r="W593" s="10">
        <v>122.76</v>
      </c>
      <c r="X593" s="10">
        <v>63.47</v>
      </c>
      <c r="Y593" s="10">
        <v>300.97000000000003</v>
      </c>
      <c r="Z593" s="10"/>
      <c r="AA593" s="197"/>
      <c r="AB593" s="10" t="s">
        <v>499</v>
      </c>
      <c r="AC593" s="10"/>
      <c r="AD593" s="232">
        <v>8353</v>
      </c>
      <c r="AE593" s="210">
        <v>5</v>
      </c>
      <c r="AF593" s="210">
        <v>1</v>
      </c>
      <c r="AG593" s="210"/>
      <c r="AH593" s="210"/>
      <c r="AI593" s="210">
        <v>1</v>
      </c>
      <c r="AJ593" s="210"/>
      <c r="AK593" s="371"/>
      <c r="AL593" s="372"/>
      <c r="AM593" s="210">
        <v>864.52</v>
      </c>
      <c r="AN593" s="210">
        <v>140.19999999999999</v>
      </c>
      <c r="AO593" s="210">
        <v>0</v>
      </c>
      <c r="AP593" s="210">
        <v>0</v>
      </c>
      <c r="AQ593" s="210">
        <v>13.06</v>
      </c>
      <c r="AR593" s="210"/>
      <c r="AS593" s="371"/>
      <c r="AT593" s="372"/>
      <c r="AU593" s="210">
        <v>144.09</v>
      </c>
      <c r="AV593" s="210">
        <v>23.37</v>
      </c>
      <c r="AW593" s="210">
        <v>0</v>
      </c>
      <c r="AX593" s="210">
        <v>0</v>
      </c>
      <c r="AY593" s="210">
        <v>2.1800000000000002</v>
      </c>
      <c r="AZ593" s="210"/>
      <c r="BA593" s="197"/>
    </row>
    <row r="594" spans="1:53" x14ac:dyDescent="0.25">
      <c r="A594" s="197"/>
      <c r="B594" s="10" t="s">
        <v>454</v>
      </c>
      <c r="C594" s="10"/>
      <c r="D594" s="232">
        <v>8098</v>
      </c>
      <c r="E594" s="10">
        <v>38</v>
      </c>
      <c r="F594" s="10">
        <v>20</v>
      </c>
      <c r="G594" s="10">
        <v>16</v>
      </c>
      <c r="H594" s="10">
        <v>17</v>
      </c>
      <c r="I594" s="10">
        <v>18</v>
      </c>
      <c r="J594" s="10"/>
      <c r="K594" s="371"/>
      <c r="L594" s="372"/>
      <c r="M594" s="10">
        <v>7114.13</v>
      </c>
      <c r="N594" s="10">
        <v>3541.67</v>
      </c>
      <c r="O594" s="10">
        <v>2871.5</v>
      </c>
      <c r="P594" s="10">
        <v>2602.36</v>
      </c>
      <c r="Q594" s="10">
        <v>14123.68</v>
      </c>
      <c r="R594" s="10"/>
      <c r="S594" s="371"/>
      <c r="T594" s="372"/>
      <c r="U594" s="10">
        <v>173.52</v>
      </c>
      <c r="V594" s="10">
        <v>86.38</v>
      </c>
      <c r="W594" s="10">
        <v>73.63</v>
      </c>
      <c r="X594" s="10">
        <v>66.73</v>
      </c>
      <c r="Y594" s="10">
        <v>353.09</v>
      </c>
      <c r="Z594" s="10"/>
      <c r="AA594" s="197"/>
      <c r="AB594" s="10" t="s">
        <v>501</v>
      </c>
      <c r="AC594" s="10"/>
      <c r="AD594" s="232">
        <v>8008</v>
      </c>
      <c r="AE594" s="210">
        <v>21</v>
      </c>
      <c r="AF594" s="210">
        <v>13</v>
      </c>
      <c r="AG594" s="210">
        <v>11</v>
      </c>
      <c r="AH594" s="210">
        <v>9</v>
      </c>
      <c r="AI594" s="210">
        <v>10</v>
      </c>
      <c r="AJ594" s="210"/>
      <c r="AK594" s="371"/>
      <c r="AL594" s="372"/>
      <c r="AM594" s="210">
        <v>3583.86</v>
      </c>
      <c r="AN594" s="210">
        <v>1914.64</v>
      </c>
      <c r="AO594" s="210">
        <v>1636.37</v>
      </c>
      <c r="AP594" s="210">
        <v>1775.65</v>
      </c>
      <c r="AQ594" s="210">
        <v>6055.32</v>
      </c>
      <c r="AR594" s="210"/>
      <c r="AS594" s="371"/>
      <c r="AT594" s="372"/>
      <c r="AU594" s="210">
        <v>162.9</v>
      </c>
      <c r="AV594" s="210">
        <v>87.03</v>
      </c>
      <c r="AW594" s="210">
        <v>77.92</v>
      </c>
      <c r="AX594" s="210">
        <v>84.55</v>
      </c>
      <c r="AY594" s="210">
        <v>275.24</v>
      </c>
      <c r="AZ594" s="210"/>
      <c r="BA594" s="197"/>
    </row>
    <row r="595" spans="1:53" x14ac:dyDescent="0.25">
      <c r="A595" s="197"/>
      <c r="B595" s="10" t="s">
        <v>456</v>
      </c>
      <c r="C595" s="10"/>
      <c r="D595" s="232">
        <v>8021</v>
      </c>
      <c r="E595" s="10">
        <v>933</v>
      </c>
      <c r="F595" s="10">
        <v>822</v>
      </c>
      <c r="G595" s="10">
        <v>670</v>
      </c>
      <c r="H595" s="10">
        <v>580</v>
      </c>
      <c r="I595" s="10">
        <v>660</v>
      </c>
      <c r="J595" s="10"/>
      <c r="K595" s="371"/>
      <c r="L595" s="372"/>
      <c r="M595" s="10">
        <v>122587.37</v>
      </c>
      <c r="N595" s="10">
        <v>106756.28</v>
      </c>
      <c r="O595" s="10">
        <v>78258.8</v>
      </c>
      <c r="P595" s="10">
        <v>87881.23</v>
      </c>
      <c r="Q595" s="10">
        <v>611311.09</v>
      </c>
      <c r="R595" s="10"/>
      <c r="S595" s="371"/>
      <c r="T595" s="372"/>
      <c r="U595" s="10">
        <v>102.76</v>
      </c>
      <c r="V595" s="10">
        <v>89.49</v>
      </c>
      <c r="W595" s="10">
        <v>71.8</v>
      </c>
      <c r="X595" s="10">
        <v>84.91</v>
      </c>
      <c r="Y595" s="10">
        <v>549.74</v>
      </c>
      <c r="Z595" s="10"/>
      <c r="AA595" s="197"/>
      <c r="AB595" s="10" t="s">
        <v>503</v>
      </c>
      <c r="AC595" s="10"/>
      <c r="AD595" s="232">
        <v>8081</v>
      </c>
      <c r="AE595" s="210">
        <v>98</v>
      </c>
      <c r="AF595" s="210">
        <v>68</v>
      </c>
      <c r="AG595" s="210">
        <v>45</v>
      </c>
      <c r="AH595" s="210">
        <v>36</v>
      </c>
      <c r="AI595" s="210">
        <v>32</v>
      </c>
      <c r="AJ595" s="210"/>
      <c r="AK595" s="371"/>
      <c r="AL595" s="372"/>
      <c r="AM595" s="210">
        <v>45468.92</v>
      </c>
      <c r="AN595" s="210">
        <v>29792.83</v>
      </c>
      <c r="AO595" s="210">
        <v>7166.11</v>
      </c>
      <c r="AP595" s="210">
        <v>4703.59</v>
      </c>
      <c r="AQ595" s="210">
        <v>22838.16</v>
      </c>
      <c r="AR595" s="210"/>
      <c r="AS595" s="371"/>
      <c r="AT595" s="372"/>
      <c r="AU595" s="210">
        <v>382.09</v>
      </c>
      <c r="AV595" s="210">
        <v>250.36</v>
      </c>
      <c r="AW595" s="210">
        <v>66.97</v>
      </c>
      <c r="AX595" s="210">
        <v>45.23</v>
      </c>
      <c r="AY595" s="210">
        <v>209.52</v>
      </c>
      <c r="AZ595" s="210"/>
      <c r="BA595" s="197"/>
    </row>
    <row r="596" spans="1:53" x14ac:dyDescent="0.25">
      <c r="A596" s="197"/>
      <c r="B596" s="10" t="s">
        <v>458</v>
      </c>
      <c r="C596" s="10"/>
      <c r="D596" s="232">
        <v>8201</v>
      </c>
      <c r="E596" s="10">
        <v>68</v>
      </c>
      <c r="F596" s="10">
        <v>50</v>
      </c>
      <c r="G596" s="10">
        <v>37</v>
      </c>
      <c r="H596" s="10">
        <v>33</v>
      </c>
      <c r="I596" s="10">
        <v>36</v>
      </c>
      <c r="J596" s="10"/>
      <c r="K596" s="371"/>
      <c r="L596" s="372"/>
      <c r="M596" s="10">
        <v>8651.02</v>
      </c>
      <c r="N596" s="10">
        <v>5734.55</v>
      </c>
      <c r="O596" s="10">
        <v>4244.09</v>
      </c>
      <c r="P596" s="10">
        <v>3239.09</v>
      </c>
      <c r="Q596" s="10">
        <v>41225.22</v>
      </c>
      <c r="R596" s="10"/>
      <c r="S596" s="371"/>
      <c r="T596" s="372"/>
      <c r="U596" s="10">
        <v>104.23</v>
      </c>
      <c r="V596" s="10">
        <v>69.09</v>
      </c>
      <c r="W596" s="10">
        <v>53.72</v>
      </c>
      <c r="X596" s="10">
        <v>42.62</v>
      </c>
      <c r="Y596" s="10">
        <v>515.32000000000005</v>
      </c>
      <c r="Z596" s="10"/>
      <c r="AA596" s="197"/>
      <c r="AB596" s="10" t="s">
        <v>505</v>
      </c>
      <c r="AC596" s="10"/>
      <c r="AD596" s="232">
        <v>8201</v>
      </c>
      <c r="AE596" s="210">
        <v>17</v>
      </c>
      <c r="AF596" s="210">
        <v>4</v>
      </c>
      <c r="AG596" s="210">
        <v>4</v>
      </c>
      <c r="AH596" s="210">
        <v>2</v>
      </c>
      <c r="AI596" s="210">
        <v>1</v>
      </c>
      <c r="AJ596" s="210"/>
      <c r="AK596" s="371"/>
      <c r="AL596" s="372"/>
      <c r="AM596" s="210">
        <v>2895.74</v>
      </c>
      <c r="AN596" s="210">
        <v>2092.83</v>
      </c>
      <c r="AO596" s="210">
        <v>708.5</v>
      </c>
      <c r="AP596" s="210">
        <v>559.20000000000005</v>
      </c>
      <c r="AQ596" s="210">
        <v>160.19999999999999</v>
      </c>
      <c r="AR596" s="210"/>
      <c r="AS596" s="371"/>
      <c r="AT596" s="372"/>
      <c r="AU596" s="210">
        <v>152.41</v>
      </c>
      <c r="AV596" s="210">
        <v>110.15</v>
      </c>
      <c r="AW596" s="210">
        <v>41.68</v>
      </c>
      <c r="AX596" s="210">
        <v>37.28</v>
      </c>
      <c r="AY596" s="210">
        <v>8.9</v>
      </c>
      <c r="AZ596" s="210"/>
      <c r="BA596" s="197"/>
    </row>
    <row r="597" spans="1:53" x14ac:dyDescent="0.25">
      <c r="A597" s="197"/>
      <c r="B597" s="10" t="s">
        <v>459</v>
      </c>
      <c r="C597" s="10"/>
      <c r="D597" s="232">
        <v>8094</v>
      </c>
      <c r="E597" s="10"/>
      <c r="F597" s="10"/>
      <c r="G597" s="10"/>
      <c r="H597" s="10"/>
      <c r="I597" s="10">
        <v>1</v>
      </c>
      <c r="J597" s="10"/>
      <c r="K597" s="371"/>
      <c r="L597" s="372"/>
      <c r="M597" s="10">
        <v>0</v>
      </c>
      <c r="N597" s="10">
        <v>0</v>
      </c>
      <c r="O597" s="10">
        <v>0</v>
      </c>
      <c r="P597" s="10">
        <v>0</v>
      </c>
      <c r="Q597" s="10">
        <v>312.04000000000002</v>
      </c>
      <c r="R597" s="10"/>
      <c r="S597" s="371"/>
      <c r="T597" s="372"/>
      <c r="U597" s="10">
        <v>0</v>
      </c>
      <c r="V597" s="10">
        <v>0</v>
      </c>
      <c r="W597" s="10">
        <v>0</v>
      </c>
      <c r="X597" s="10">
        <v>0</v>
      </c>
      <c r="Y597" s="10">
        <v>312.04000000000002</v>
      </c>
      <c r="Z597" s="10"/>
      <c r="AA597" s="197"/>
      <c r="AB597" s="10" t="s">
        <v>505</v>
      </c>
      <c r="AC597" s="10"/>
      <c r="AD597" s="232">
        <v>8205</v>
      </c>
      <c r="AE597" s="210">
        <v>8</v>
      </c>
      <c r="AF597" s="210">
        <v>7</v>
      </c>
      <c r="AG597" s="210">
        <v>3</v>
      </c>
      <c r="AH597" s="210">
        <v>4</v>
      </c>
      <c r="AI597" s="210">
        <v>4</v>
      </c>
      <c r="AJ597" s="210"/>
      <c r="AK597" s="371"/>
      <c r="AL597" s="372"/>
      <c r="AM597" s="210">
        <v>953.41</v>
      </c>
      <c r="AN597" s="210">
        <v>722.95</v>
      </c>
      <c r="AO597" s="210">
        <v>394.53</v>
      </c>
      <c r="AP597" s="210">
        <v>489.23</v>
      </c>
      <c r="AQ597" s="210">
        <v>850.96</v>
      </c>
      <c r="AR597" s="210"/>
      <c r="AS597" s="371"/>
      <c r="AT597" s="372"/>
      <c r="AU597" s="210">
        <v>86.67</v>
      </c>
      <c r="AV597" s="210">
        <v>65.72</v>
      </c>
      <c r="AW597" s="210">
        <v>43.84</v>
      </c>
      <c r="AX597" s="210">
        <v>44.48</v>
      </c>
      <c r="AY597" s="210">
        <v>85.1</v>
      </c>
      <c r="AZ597" s="210"/>
      <c r="BA597" s="197"/>
    </row>
    <row r="598" spans="1:53" x14ac:dyDescent="0.25">
      <c r="A598" s="197"/>
      <c r="B598" s="10" t="s">
        <v>460</v>
      </c>
      <c r="C598" s="10"/>
      <c r="D598" s="232">
        <v>8071</v>
      </c>
      <c r="E598" s="10">
        <v>625</v>
      </c>
      <c r="F598" s="10">
        <v>379</v>
      </c>
      <c r="G598" s="10">
        <v>278</v>
      </c>
      <c r="H598" s="10">
        <v>225</v>
      </c>
      <c r="I598" s="10">
        <v>241</v>
      </c>
      <c r="J598" s="10"/>
      <c r="K598" s="371"/>
      <c r="L598" s="372"/>
      <c r="M598" s="10">
        <v>98985.43</v>
      </c>
      <c r="N598" s="10">
        <v>50101.48</v>
      </c>
      <c r="O598" s="10">
        <v>29160.36</v>
      </c>
      <c r="P598" s="10">
        <v>22821.94</v>
      </c>
      <c r="Q598" s="10">
        <v>223913.03</v>
      </c>
      <c r="R598" s="10"/>
      <c r="S598" s="371"/>
      <c r="T598" s="372"/>
      <c r="U598" s="10">
        <v>139.61000000000001</v>
      </c>
      <c r="V598" s="10">
        <v>70.66</v>
      </c>
      <c r="W598" s="10">
        <v>43.52</v>
      </c>
      <c r="X598" s="10">
        <v>34.11</v>
      </c>
      <c r="Y598" s="10">
        <v>332.22</v>
      </c>
      <c r="Z598" s="10"/>
      <c r="AA598" s="197"/>
      <c r="AB598" s="10" t="s">
        <v>506</v>
      </c>
      <c r="AC598" s="10"/>
      <c r="AD598" s="232">
        <v>8083</v>
      </c>
      <c r="AE598" s="210">
        <v>13</v>
      </c>
      <c r="AF598" s="210">
        <v>3</v>
      </c>
      <c r="AG598" s="210">
        <v>2</v>
      </c>
      <c r="AH598" s="210">
        <v>2</v>
      </c>
      <c r="AI598" s="210">
        <v>1</v>
      </c>
      <c r="AJ598" s="210"/>
      <c r="AK598" s="371"/>
      <c r="AL598" s="372"/>
      <c r="AM598" s="210">
        <v>1519.37</v>
      </c>
      <c r="AN598" s="210">
        <v>133.86000000000001</v>
      </c>
      <c r="AO598" s="210">
        <v>107.98</v>
      </c>
      <c r="AP598" s="210">
        <v>298.49</v>
      </c>
      <c r="AQ598" s="210">
        <v>1141.48</v>
      </c>
      <c r="AR598" s="210"/>
      <c r="AS598" s="371"/>
      <c r="AT598" s="372"/>
      <c r="AU598" s="210">
        <v>116.87</v>
      </c>
      <c r="AV598" s="210">
        <v>10.3</v>
      </c>
      <c r="AW598" s="210">
        <v>9.82</v>
      </c>
      <c r="AX598" s="210">
        <v>27.14</v>
      </c>
      <c r="AY598" s="210">
        <v>103.77</v>
      </c>
      <c r="AZ598" s="210"/>
      <c r="BA598" s="197"/>
    </row>
    <row r="599" spans="1:53" x14ac:dyDescent="0.25">
      <c r="A599" s="197"/>
      <c r="B599" s="10" t="s">
        <v>462</v>
      </c>
      <c r="C599" s="10"/>
      <c r="D599" s="232">
        <v>8318</v>
      </c>
      <c r="E599" s="10">
        <v>1</v>
      </c>
      <c r="F599" s="10">
        <v>1</v>
      </c>
      <c r="G599" s="10">
        <v>1</v>
      </c>
      <c r="H599" s="10"/>
      <c r="I599" s="10">
        <v>1</v>
      </c>
      <c r="J599" s="10"/>
      <c r="K599" s="371"/>
      <c r="L599" s="372"/>
      <c r="M599" s="10">
        <v>230.69</v>
      </c>
      <c r="N599" s="10">
        <v>183</v>
      </c>
      <c r="O599" s="10">
        <v>131.49</v>
      </c>
      <c r="P599" s="10">
        <v>0</v>
      </c>
      <c r="Q599" s="10">
        <v>527.34</v>
      </c>
      <c r="R599" s="10"/>
      <c r="S599" s="371"/>
      <c r="T599" s="372"/>
      <c r="U599" s="10">
        <v>115.35</v>
      </c>
      <c r="V599" s="10">
        <v>91.5</v>
      </c>
      <c r="W599" s="10">
        <v>65.75</v>
      </c>
      <c r="X599" s="10">
        <v>0</v>
      </c>
      <c r="Y599" s="10">
        <v>263.67</v>
      </c>
      <c r="Z599" s="10"/>
      <c r="AA599" s="197"/>
      <c r="AB599" s="10" t="s">
        <v>507</v>
      </c>
      <c r="AC599" s="10"/>
      <c r="AD599" s="232">
        <v>8225</v>
      </c>
      <c r="AE599" s="210">
        <v>1</v>
      </c>
      <c r="AF599" s="210"/>
      <c r="AG599" s="210"/>
      <c r="AH599" s="210"/>
      <c r="AI599" s="210"/>
      <c r="AJ599" s="210"/>
      <c r="AK599" s="371"/>
      <c r="AL599" s="372"/>
      <c r="AM599" s="210">
        <v>42.55</v>
      </c>
      <c r="AN599" s="210">
        <v>0</v>
      </c>
      <c r="AO599" s="210">
        <v>0</v>
      </c>
      <c r="AP599" s="210">
        <v>0</v>
      </c>
      <c r="AQ599" s="210">
        <v>0</v>
      </c>
      <c r="AR599" s="210"/>
      <c r="AS599" s="371"/>
      <c r="AT599" s="372"/>
      <c r="AU599" s="210">
        <v>42.55</v>
      </c>
      <c r="AV599" s="210">
        <v>0</v>
      </c>
      <c r="AW599" s="210">
        <v>0</v>
      </c>
      <c r="AX599" s="210">
        <v>0</v>
      </c>
      <c r="AY599" s="210">
        <v>0</v>
      </c>
      <c r="AZ599" s="210"/>
      <c r="BA599" s="197"/>
    </row>
    <row r="600" spans="1:53" x14ac:dyDescent="0.25">
      <c r="A600" s="197"/>
      <c r="B600" s="10" t="s">
        <v>463</v>
      </c>
      <c r="C600" s="10"/>
      <c r="D600" s="232">
        <v>8322</v>
      </c>
      <c r="E600" s="10">
        <v>1</v>
      </c>
      <c r="F600" s="10">
        <v>1</v>
      </c>
      <c r="G600" s="10">
        <v>1</v>
      </c>
      <c r="H600" s="10"/>
      <c r="I600" s="10"/>
      <c r="J600" s="10"/>
      <c r="K600" s="371"/>
      <c r="L600" s="372"/>
      <c r="M600" s="10">
        <v>748.46</v>
      </c>
      <c r="N600" s="10">
        <v>597.28</v>
      </c>
      <c r="O600" s="10">
        <v>142.38999999999999</v>
      </c>
      <c r="P600" s="10">
        <v>0</v>
      </c>
      <c r="Q600" s="10">
        <v>0</v>
      </c>
      <c r="R600" s="10"/>
      <c r="S600" s="371"/>
      <c r="T600" s="372"/>
      <c r="U600" s="10">
        <v>748.46</v>
      </c>
      <c r="V600" s="10">
        <v>597.28</v>
      </c>
      <c r="W600" s="10">
        <v>142.38999999999999</v>
      </c>
      <c r="X600" s="10">
        <v>0</v>
      </c>
      <c r="Y600" s="10">
        <v>0</v>
      </c>
      <c r="Z600" s="10"/>
      <c r="AA600" s="197"/>
      <c r="AB600" s="10" t="s">
        <v>507</v>
      </c>
      <c r="AC600" s="10"/>
      <c r="AD600" s="232">
        <v>8244</v>
      </c>
      <c r="AE600" s="210">
        <v>112</v>
      </c>
      <c r="AF600" s="210">
        <v>32</v>
      </c>
      <c r="AG600" s="210">
        <v>19</v>
      </c>
      <c r="AH600" s="210">
        <v>12</v>
      </c>
      <c r="AI600" s="210">
        <v>19</v>
      </c>
      <c r="AJ600" s="210"/>
      <c r="AK600" s="371"/>
      <c r="AL600" s="372"/>
      <c r="AM600" s="210">
        <v>28990.639999999999</v>
      </c>
      <c r="AN600" s="210">
        <v>8956.3700000000008</v>
      </c>
      <c r="AO600" s="210">
        <v>5164.3599999999997</v>
      </c>
      <c r="AP600" s="210">
        <v>1814.37</v>
      </c>
      <c r="AQ600" s="210">
        <v>6857.19</v>
      </c>
      <c r="AR600" s="210"/>
      <c r="AS600" s="371"/>
      <c r="AT600" s="372"/>
      <c r="AU600" s="210">
        <v>243.62</v>
      </c>
      <c r="AV600" s="210">
        <v>75.260000000000005</v>
      </c>
      <c r="AW600" s="210">
        <v>45.3</v>
      </c>
      <c r="AX600" s="210">
        <v>16.2</v>
      </c>
      <c r="AY600" s="210">
        <v>60.15</v>
      </c>
      <c r="AZ600" s="210"/>
      <c r="BA600" s="197"/>
    </row>
    <row r="601" spans="1:53" x14ac:dyDescent="0.25">
      <c r="A601" s="197"/>
      <c r="B601" s="10" t="s">
        <v>464</v>
      </c>
      <c r="C601" s="10"/>
      <c r="D601" s="232">
        <v>8232</v>
      </c>
      <c r="E601" s="10">
        <v>2475</v>
      </c>
      <c r="F601" s="10">
        <v>1704</v>
      </c>
      <c r="G601" s="10">
        <v>1319</v>
      </c>
      <c r="H601" s="10">
        <v>1158</v>
      </c>
      <c r="I601" s="10">
        <v>1220</v>
      </c>
      <c r="J601" s="10"/>
      <c r="K601" s="371"/>
      <c r="L601" s="372"/>
      <c r="M601" s="10">
        <v>416276.09</v>
      </c>
      <c r="N601" s="10">
        <v>260765.43</v>
      </c>
      <c r="O601" s="10">
        <v>150492.67000000001</v>
      </c>
      <c r="P601" s="10">
        <v>120711.46</v>
      </c>
      <c r="Q601" s="10">
        <v>1436408.23</v>
      </c>
      <c r="R601" s="10"/>
      <c r="S601" s="371"/>
      <c r="T601" s="372"/>
      <c r="U601" s="10">
        <v>152.54</v>
      </c>
      <c r="V601" s="10">
        <v>95.55</v>
      </c>
      <c r="W601" s="10">
        <v>58.6</v>
      </c>
      <c r="X601" s="10">
        <v>47.52</v>
      </c>
      <c r="Y601" s="10">
        <v>559.57000000000005</v>
      </c>
      <c r="Z601" s="10"/>
      <c r="AA601" s="197"/>
      <c r="AB601" s="10" t="s">
        <v>509</v>
      </c>
      <c r="AC601" s="10"/>
      <c r="AD601" s="232">
        <v>8245</v>
      </c>
      <c r="AE601" s="210">
        <v>10</v>
      </c>
      <c r="AF601" s="210">
        <v>3</v>
      </c>
      <c r="AG601" s="210">
        <v>2</v>
      </c>
      <c r="AH601" s="210">
        <v>4</v>
      </c>
      <c r="AI601" s="210">
        <v>1</v>
      </c>
      <c r="AJ601" s="210"/>
      <c r="AK601" s="371"/>
      <c r="AL601" s="372"/>
      <c r="AM601" s="210">
        <v>2062.79</v>
      </c>
      <c r="AN601" s="210">
        <v>273.14999999999998</v>
      </c>
      <c r="AO601" s="210">
        <v>118.14</v>
      </c>
      <c r="AP601" s="210">
        <v>1054.3699999999999</v>
      </c>
      <c r="AQ601" s="210">
        <v>50.75</v>
      </c>
      <c r="AR601" s="210"/>
      <c r="AS601" s="371"/>
      <c r="AT601" s="372"/>
      <c r="AU601" s="210">
        <v>171.9</v>
      </c>
      <c r="AV601" s="210">
        <v>22.76</v>
      </c>
      <c r="AW601" s="210">
        <v>13.13</v>
      </c>
      <c r="AX601" s="210">
        <v>95.85</v>
      </c>
      <c r="AY601" s="210">
        <v>4.2300000000000004</v>
      </c>
      <c r="AZ601" s="210"/>
      <c r="BA601" s="197"/>
    </row>
    <row r="602" spans="1:53" x14ac:dyDescent="0.25">
      <c r="A602" s="197"/>
      <c r="B602" s="10" t="s">
        <v>466</v>
      </c>
      <c r="C602" s="10"/>
      <c r="D602" s="232">
        <v>8201</v>
      </c>
      <c r="E602" s="10">
        <v>1</v>
      </c>
      <c r="F602" s="10">
        <v>1</v>
      </c>
      <c r="G602" s="10"/>
      <c r="H602" s="10"/>
      <c r="I602" s="10"/>
      <c r="J602" s="10"/>
      <c r="K602" s="371"/>
      <c r="L602" s="372"/>
      <c r="M602" s="10">
        <v>107.49</v>
      </c>
      <c r="N602" s="10">
        <v>84.38</v>
      </c>
      <c r="O602" s="10">
        <v>0</v>
      </c>
      <c r="P602" s="10">
        <v>0</v>
      </c>
      <c r="Q602" s="10">
        <v>0</v>
      </c>
      <c r="R602" s="10"/>
      <c r="S602" s="371"/>
      <c r="T602" s="372"/>
      <c r="U602" s="10">
        <v>107.49</v>
      </c>
      <c r="V602" s="10">
        <v>84.38</v>
      </c>
      <c r="W602" s="10">
        <v>0</v>
      </c>
      <c r="X602" s="10">
        <v>0</v>
      </c>
      <c r="Y602" s="10">
        <v>0</v>
      </c>
      <c r="Z602" s="10"/>
      <c r="AA602" s="197"/>
      <c r="AB602" s="10" t="s">
        <v>512</v>
      </c>
      <c r="AC602" s="10"/>
      <c r="AD602" s="232">
        <v>8062</v>
      </c>
      <c r="AE602" s="210">
        <v>1</v>
      </c>
      <c r="AF602" s="210">
        <v>1</v>
      </c>
      <c r="AG602" s="210">
        <v>1</v>
      </c>
      <c r="AH602" s="210">
        <v>1</v>
      </c>
      <c r="AI602" s="210">
        <v>1</v>
      </c>
      <c r="AJ602" s="210"/>
      <c r="AK602" s="371"/>
      <c r="AL602" s="372"/>
      <c r="AM602" s="210">
        <v>20.12</v>
      </c>
      <c r="AN602" s="210">
        <v>21.19</v>
      </c>
      <c r="AO602" s="210">
        <v>23.55</v>
      </c>
      <c r="AP602" s="210">
        <v>13.51</v>
      </c>
      <c r="AQ602" s="210">
        <v>240.68</v>
      </c>
      <c r="AR602" s="210"/>
      <c r="AS602" s="371"/>
      <c r="AT602" s="372"/>
      <c r="AU602" s="210">
        <v>20.12</v>
      </c>
      <c r="AV602" s="210">
        <v>21.19</v>
      </c>
      <c r="AW602" s="210">
        <v>23.55</v>
      </c>
      <c r="AX602" s="210">
        <v>13.51</v>
      </c>
      <c r="AY602" s="210">
        <v>240.68</v>
      </c>
      <c r="AZ602" s="210"/>
      <c r="BA602" s="197"/>
    </row>
    <row r="603" spans="1:53" x14ac:dyDescent="0.25">
      <c r="A603" s="197"/>
      <c r="B603" s="10" t="s">
        <v>466</v>
      </c>
      <c r="C603" s="10"/>
      <c r="D603" s="232">
        <v>8205</v>
      </c>
      <c r="E603" s="10">
        <v>1</v>
      </c>
      <c r="F603" s="10"/>
      <c r="G603" s="10"/>
      <c r="H603" s="10"/>
      <c r="I603" s="10"/>
      <c r="J603" s="10"/>
      <c r="K603" s="371"/>
      <c r="L603" s="372"/>
      <c r="M603" s="10">
        <v>7.29</v>
      </c>
      <c r="N603" s="10">
        <v>0</v>
      </c>
      <c r="O603" s="10">
        <v>0</v>
      </c>
      <c r="P603" s="10">
        <v>0</v>
      </c>
      <c r="Q603" s="10">
        <v>0</v>
      </c>
      <c r="R603" s="10"/>
      <c r="S603" s="371"/>
      <c r="T603" s="372"/>
      <c r="U603" s="10">
        <v>7.29</v>
      </c>
      <c r="V603" s="10">
        <v>0</v>
      </c>
      <c r="W603" s="10">
        <v>0</v>
      </c>
      <c r="X603" s="10">
        <v>0</v>
      </c>
      <c r="Y603" s="10">
        <v>0</v>
      </c>
      <c r="Z603" s="10"/>
      <c r="AA603" s="197"/>
      <c r="AB603" s="10" t="s">
        <v>514</v>
      </c>
      <c r="AC603" s="10"/>
      <c r="AD603" s="232">
        <v>8246</v>
      </c>
      <c r="AE603" s="210">
        <v>4</v>
      </c>
      <c r="AF603" s="210">
        <v>15</v>
      </c>
      <c r="AG603" s="210">
        <v>3</v>
      </c>
      <c r="AH603" s="210">
        <v>2</v>
      </c>
      <c r="AI603" s="210">
        <v>3</v>
      </c>
      <c r="AJ603" s="210"/>
      <c r="AK603" s="371"/>
      <c r="AL603" s="372"/>
      <c r="AM603" s="210">
        <v>456.98</v>
      </c>
      <c r="AN603" s="210">
        <v>535.77</v>
      </c>
      <c r="AO603" s="210">
        <v>72.900000000000006</v>
      </c>
      <c r="AP603" s="210">
        <v>50.95</v>
      </c>
      <c r="AQ603" s="210">
        <v>491.45</v>
      </c>
      <c r="AR603" s="210"/>
      <c r="AS603" s="371"/>
      <c r="AT603" s="372"/>
      <c r="AU603" s="210">
        <v>30.47</v>
      </c>
      <c r="AV603" s="210">
        <v>35.72</v>
      </c>
      <c r="AW603" s="210">
        <v>4.8600000000000003</v>
      </c>
      <c r="AX603" s="210">
        <v>3.4</v>
      </c>
      <c r="AY603" s="210">
        <v>32.76</v>
      </c>
      <c r="AZ603" s="210"/>
      <c r="BA603" s="197"/>
    </row>
    <row r="604" spans="1:53" x14ac:dyDescent="0.25">
      <c r="A604" s="197"/>
      <c r="B604" s="10" t="s">
        <v>466</v>
      </c>
      <c r="C604" s="10"/>
      <c r="D604" s="232">
        <v>8240</v>
      </c>
      <c r="E604" s="10">
        <v>212</v>
      </c>
      <c r="F604" s="10">
        <v>131</v>
      </c>
      <c r="G604" s="10">
        <v>91</v>
      </c>
      <c r="H604" s="10">
        <v>92</v>
      </c>
      <c r="I604" s="10">
        <v>95</v>
      </c>
      <c r="J604" s="10"/>
      <c r="K604" s="371"/>
      <c r="L604" s="372"/>
      <c r="M604" s="10">
        <v>34198.239999999998</v>
      </c>
      <c r="N604" s="10">
        <v>20144.009999999998</v>
      </c>
      <c r="O604" s="10">
        <v>16130.94</v>
      </c>
      <c r="P604" s="10">
        <v>10148.06</v>
      </c>
      <c r="Q604" s="10">
        <v>125718.18</v>
      </c>
      <c r="R604" s="10"/>
      <c r="S604" s="371"/>
      <c r="T604" s="372"/>
      <c r="U604" s="10">
        <v>137.34</v>
      </c>
      <c r="V604" s="10">
        <v>80.900000000000006</v>
      </c>
      <c r="W604" s="10">
        <v>70.13</v>
      </c>
      <c r="X604" s="10">
        <v>43.37</v>
      </c>
      <c r="Y604" s="10">
        <v>526.02</v>
      </c>
      <c r="Z604" s="10"/>
      <c r="AA604" s="197"/>
      <c r="AB604" s="10" t="s">
        <v>518</v>
      </c>
      <c r="AC604" s="10"/>
      <c r="AD604" s="232">
        <v>8092</v>
      </c>
      <c r="AE604" s="210">
        <v>1</v>
      </c>
      <c r="AF604" s="210">
        <v>1</v>
      </c>
      <c r="AG604" s="210">
        <v>1</v>
      </c>
      <c r="AH604" s="210">
        <v>1</v>
      </c>
      <c r="AI604" s="210">
        <v>1</v>
      </c>
      <c r="AJ604" s="210"/>
      <c r="AK604" s="371"/>
      <c r="AL604" s="372"/>
      <c r="AM604" s="210">
        <v>1368.3</v>
      </c>
      <c r="AN604" s="210">
        <v>1163.82</v>
      </c>
      <c r="AO604" s="210">
        <v>1315.27</v>
      </c>
      <c r="AP604" s="210">
        <v>1929.91</v>
      </c>
      <c r="AQ604" s="210">
        <v>5597.77</v>
      </c>
      <c r="AR604" s="210"/>
      <c r="AS604" s="371"/>
      <c r="AT604" s="372"/>
      <c r="AU604" s="210">
        <v>1368.3</v>
      </c>
      <c r="AV604" s="210">
        <v>1163.82</v>
      </c>
      <c r="AW604" s="210">
        <v>1315.27</v>
      </c>
      <c r="AX604" s="210">
        <v>1929.91</v>
      </c>
      <c r="AY604" s="210">
        <v>5597.77</v>
      </c>
      <c r="AZ604" s="210"/>
      <c r="BA604" s="197"/>
    </row>
    <row r="605" spans="1:53" x14ac:dyDescent="0.25">
      <c r="A605" s="197"/>
      <c r="B605" s="10" t="s">
        <v>467</v>
      </c>
      <c r="C605" s="10"/>
      <c r="D605" s="232">
        <v>8344</v>
      </c>
      <c r="E605" s="10">
        <v>4</v>
      </c>
      <c r="F605" s="10">
        <v>1</v>
      </c>
      <c r="G605" s="10">
        <v>2</v>
      </c>
      <c r="H605" s="10">
        <v>1</v>
      </c>
      <c r="I605" s="10">
        <v>1</v>
      </c>
      <c r="J605" s="10"/>
      <c r="K605" s="371"/>
      <c r="L605" s="372"/>
      <c r="M605" s="10">
        <v>575.98</v>
      </c>
      <c r="N605" s="10">
        <v>194.24</v>
      </c>
      <c r="O605" s="10">
        <v>1211.4100000000001</v>
      </c>
      <c r="P605" s="10">
        <v>173.64</v>
      </c>
      <c r="Q605" s="10">
        <v>256.17</v>
      </c>
      <c r="R605" s="10"/>
      <c r="S605" s="371"/>
      <c r="T605" s="372"/>
      <c r="U605" s="10">
        <v>115.2</v>
      </c>
      <c r="V605" s="10">
        <v>38.85</v>
      </c>
      <c r="W605" s="10">
        <v>403.8</v>
      </c>
      <c r="X605" s="10">
        <v>86.82</v>
      </c>
      <c r="Y605" s="10">
        <v>128.09</v>
      </c>
      <c r="Z605" s="10"/>
      <c r="AA605" s="197"/>
      <c r="AB605" s="10" t="s">
        <v>520</v>
      </c>
      <c r="AC605" s="10"/>
      <c r="AD605" s="232">
        <v>8221</v>
      </c>
      <c r="AE605" s="210">
        <v>1</v>
      </c>
      <c r="AF605" s="210"/>
      <c r="AG605" s="210"/>
      <c r="AH605" s="210"/>
      <c r="AI605" s="210"/>
      <c r="AJ605" s="210"/>
      <c r="AK605" s="371"/>
      <c r="AL605" s="372"/>
      <c r="AM605" s="210">
        <v>31.69</v>
      </c>
      <c r="AN605" s="210">
        <v>0</v>
      </c>
      <c r="AO605" s="210">
        <v>0</v>
      </c>
      <c r="AP605" s="210">
        <v>0</v>
      </c>
      <c r="AQ605" s="210">
        <v>0</v>
      </c>
      <c r="AR605" s="210"/>
      <c r="AS605" s="371"/>
      <c r="AT605" s="372"/>
      <c r="AU605" s="210">
        <v>31.69</v>
      </c>
      <c r="AV605" s="210">
        <v>0</v>
      </c>
      <c r="AW605" s="210">
        <v>0</v>
      </c>
      <c r="AX605" s="210">
        <v>0</v>
      </c>
      <c r="AY605" s="210">
        <v>0</v>
      </c>
      <c r="AZ605" s="210"/>
      <c r="BA605" s="197"/>
    </row>
    <row r="606" spans="1:53" x14ac:dyDescent="0.25">
      <c r="A606" s="197"/>
      <c r="B606" s="10" t="s">
        <v>468</v>
      </c>
      <c r="C606" s="10"/>
      <c r="D606" s="232">
        <v>8348</v>
      </c>
      <c r="E606" s="10">
        <v>43</v>
      </c>
      <c r="F606" s="10">
        <v>29</v>
      </c>
      <c r="G606" s="10">
        <v>21</v>
      </c>
      <c r="H606" s="10">
        <v>18</v>
      </c>
      <c r="I606" s="10">
        <v>20</v>
      </c>
      <c r="J606" s="10"/>
      <c r="K606" s="371"/>
      <c r="L606" s="372"/>
      <c r="M606" s="10">
        <v>10589.39</v>
      </c>
      <c r="N606" s="10">
        <v>4706.99</v>
      </c>
      <c r="O606" s="10">
        <v>2241.2800000000002</v>
      </c>
      <c r="P606" s="10">
        <v>2582.8000000000002</v>
      </c>
      <c r="Q606" s="10">
        <v>25456.3</v>
      </c>
      <c r="R606" s="10"/>
      <c r="S606" s="371"/>
      <c r="T606" s="372"/>
      <c r="U606" s="10">
        <v>225.31</v>
      </c>
      <c r="V606" s="10">
        <v>100.15</v>
      </c>
      <c r="W606" s="10">
        <v>58.98</v>
      </c>
      <c r="X606" s="10">
        <v>60.07</v>
      </c>
      <c r="Y606" s="10">
        <v>565.70000000000005</v>
      </c>
      <c r="Z606" s="10"/>
      <c r="AA606" s="197"/>
      <c r="AB606" s="10" t="s">
        <v>520</v>
      </c>
      <c r="AC606" s="10"/>
      <c r="AD606" s="232">
        <v>8234</v>
      </c>
      <c r="AE606" s="210">
        <v>1</v>
      </c>
      <c r="AF606" s="210">
        <v>1</v>
      </c>
      <c r="AG606" s="210">
        <v>1</v>
      </c>
      <c r="AH606" s="210"/>
      <c r="AI606" s="210"/>
      <c r="AJ606" s="210"/>
      <c r="AK606" s="371"/>
      <c r="AL606" s="372"/>
      <c r="AM606" s="210">
        <v>101.09</v>
      </c>
      <c r="AN606" s="210">
        <v>78.790000000000006</v>
      </c>
      <c r="AO606" s="210">
        <v>7.54</v>
      </c>
      <c r="AP606" s="210">
        <v>0</v>
      </c>
      <c r="AQ606" s="210">
        <v>0</v>
      </c>
      <c r="AR606" s="210"/>
      <c r="AS606" s="371"/>
      <c r="AT606" s="372"/>
      <c r="AU606" s="210">
        <v>101.09</v>
      </c>
      <c r="AV606" s="210">
        <v>78.790000000000006</v>
      </c>
      <c r="AW606" s="210">
        <v>7.54</v>
      </c>
      <c r="AX606" s="210">
        <v>0</v>
      </c>
      <c r="AY606" s="210">
        <v>0</v>
      </c>
      <c r="AZ606" s="210"/>
      <c r="BA606" s="197"/>
    </row>
    <row r="607" spans="1:53" x14ac:dyDescent="0.25">
      <c r="A607" s="197"/>
      <c r="B607" s="10" t="s">
        <v>470</v>
      </c>
      <c r="C607" s="10"/>
      <c r="D607" s="232">
        <v>8349</v>
      </c>
      <c r="E607" s="10">
        <v>144</v>
      </c>
      <c r="F607" s="10">
        <v>110</v>
      </c>
      <c r="G607" s="10">
        <v>98</v>
      </c>
      <c r="H607" s="10">
        <v>80</v>
      </c>
      <c r="I607" s="10">
        <v>86</v>
      </c>
      <c r="J607" s="10"/>
      <c r="K607" s="371"/>
      <c r="L607" s="372"/>
      <c r="M607" s="10">
        <v>27017.54</v>
      </c>
      <c r="N607" s="10">
        <v>15425.73</v>
      </c>
      <c r="O607" s="10">
        <v>12826.71</v>
      </c>
      <c r="P607" s="10">
        <v>22619.64</v>
      </c>
      <c r="Q607" s="10">
        <v>79668.800000000003</v>
      </c>
      <c r="R607" s="10"/>
      <c r="S607" s="371"/>
      <c r="T607" s="372"/>
      <c r="U607" s="10">
        <v>160.82</v>
      </c>
      <c r="V607" s="10">
        <v>91.82</v>
      </c>
      <c r="W607" s="10">
        <v>78.69</v>
      </c>
      <c r="X607" s="10">
        <v>138.77000000000001</v>
      </c>
      <c r="Y607" s="10">
        <v>491.78</v>
      </c>
      <c r="Z607" s="10"/>
      <c r="AA607" s="197"/>
      <c r="AB607" s="10" t="s">
        <v>521</v>
      </c>
      <c r="AC607" s="10"/>
      <c r="AD607" s="232">
        <v>8247</v>
      </c>
      <c r="AE607" s="210">
        <v>44</v>
      </c>
      <c r="AF607" s="210">
        <v>17</v>
      </c>
      <c r="AG607" s="210">
        <v>10</v>
      </c>
      <c r="AH607" s="210">
        <v>7</v>
      </c>
      <c r="AI607" s="210">
        <v>9</v>
      </c>
      <c r="AJ607" s="210"/>
      <c r="AK607" s="371"/>
      <c r="AL607" s="372"/>
      <c r="AM607" s="210">
        <v>7101.86</v>
      </c>
      <c r="AN607" s="210">
        <v>2431.59</v>
      </c>
      <c r="AO607" s="210">
        <v>1056.28</v>
      </c>
      <c r="AP607" s="210">
        <v>1421.25</v>
      </c>
      <c r="AQ607" s="210">
        <v>4546.96</v>
      </c>
      <c r="AR607" s="210"/>
      <c r="AS607" s="371"/>
      <c r="AT607" s="372"/>
      <c r="AU607" s="210">
        <v>157.82</v>
      </c>
      <c r="AV607" s="210">
        <v>54.04</v>
      </c>
      <c r="AW607" s="210">
        <v>28.55</v>
      </c>
      <c r="AX607" s="210">
        <v>36.44</v>
      </c>
      <c r="AY607" s="210">
        <v>113.67</v>
      </c>
      <c r="AZ607" s="210"/>
      <c r="BA607" s="197"/>
    </row>
    <row r="608" spans="1:53" x14ac:dyDescent="0.25">
      <c r="A608" s="197"/>
      <c r="B608" s="10" t="s">
        <v>471</v>
      </c>
      <c r="C608" s="10"/>
      <c r="D608" s="232">
        <v>8241</v>
      </c>
      <c r="E608" s="10">
        <v>57</v>
      </c>
      <c r="F608" s="10">
        <v>40</v>
      </c>
      <c r="G608" s="10">
        <v>29</v>
      </c>
      <c r="H608" s="10">
        <v>22</v>
      </c>
      <c r="I608" s="10">
        <v>35</v>
      </c>
      <c r="J608" s="10"/>
      <c r="K608" s="371"/>
      <c r="L608" s="372"/>
      <c r="M608" s="10">
        <v>14603.47</v>
      </c>
      <c r="N608" s="10">
        <v>10955.82</v>
      </c>
      <c r="O608" s="10">
        <v>5953.48</v>
      </c>
      <c r="P608" s="10">
        <v>4409.28</v>
      </c>
      <c r="Q608" s="10">
        <v>47699.72</v>
      </c>
      <c r="R608" s="10"/>
      <c r="S608" s="371"/>
      <c r="T608" s="372"/>
      <c r="U608" s="10">
        <v>187.22</v>
      </c>
      <c r="V608" s="10">
        <v>140.46</v>
      </c>
      <c r="W608" s="10">
        <v>78.34</v>
      </c>
      <c r="X608" s="10">
        <v>69.989999999999995</v>
      </c>
      <c r="Y608" s="10">
        <v>611.53</v>
      </c>
      <c r="Z608" s="10"/>
      <c r="AA608" s="197"/>
      <c r="AB608" s="10" t="s">
        <v>523</v>
      </c>
      <c r="AC608" s="10"/>
      <c r="AD608" s="232">
        <v>8302</v>
      </c>
      <c r="AE608" s="210">
        <v>2</v>
      </c>
      <c r="AF608" s="210">
        <v>2</v>
      </c>
      <c r="AG608" s="210">
        <v>2</v>
      </c>
      <c r="AH608" s="210">
        <v>2</v>
      </c>
      <c r="AI608" s="210">
        <v>2</v>
      </c>
      <c r="AJ608" s="210"/>
      <c r="AK608" s="371"/>
      <c r="AL608" s="372"/>
      <c r="AM608" s="210">
        <v>462.3</v>
      </c>
      <c r="AN608" s="210">
        <v>489.99</v>
      </c>
      <c r="AO608" s="210">
        <v>364.85</v>
      </c>
      <c r="AP608" s="210">
        <v>267.43</v>
      </c>
      <c r="AQ608" s="210">
        <v>1635.19</v>
      </c>
      <c r="AR608" s="210"/>
      <c r="AS608" s="371"/>
      <c r="AT608" s="372"/>
      <c r="AU608" s="210">
        <v>231.15</v>
      </c>
      <c r="AV608" s="210">
        <v>245</v>
      </c>
      <c r="AW608" s="210">
        <v>182.43</v>
      </c>
      <c r="AX608" s="210">
        <v>133.72</v>
      </c>
      <c r="AY608" s="210">
        <v>817.6</v>
      </c>
      <c r="AZ608" s="210"/>
      <c r="BA608" s="197"/>
    </row>
    <row r="609" spans="1:53" x14ac:dyDescent="0.25">
      <c r="A609" s="197"/>
      <c r="B609" s="10" t="s">
        <v>472</v>
      </c>
      <c r="C609" s="10"/>
      <c r="D609" s="232">
        <v>8072</v>
      </c>
      <c r="E609" s="10">
        <v>10</v>
      </c>
      <c r="F609" s="10">
        <v>8</v>
      </c>
      <c r="G609" s="10">
        <v>5</v>
      </c>
      <c r="H609" s="10">
        <v>4</v>
      </c>
      <c r="I609" s="10">
        <v>3</v>
      </c>
      <c r="J609" s="10"/>
      <c r="K609" s="371"/>
      <c r="L609" s="372"/>
      <c r="M609" s="10">
        <v>4982.79</v>
      </c>
      <c r="N609" s="10">
        <v>592.37</v>
      </c>
      <c r="O609" s="10">
        <v>302.2</v>
      </c>
      <c r="P609" s="10">
        <v>673.45</v>
      </c>
      <c r="Q609" s="10">
        <v>195.77</v>
      </c>
      <c r="R609" s="10"/>
      <c r="S609" s="371"/>
      <c r="T609" s="372"/>
      <c r="U609" s="10">
        <v>383.29</v>
      </c>
      <c r="V609" s="10">
        <v>45.57</v>
      </c>
      <c r="W609" s="10">
        <v>33.58</v>
      </c>
      <c r="X609" s="10">
        <v>96.21</v>
      </c>
      <c r="Y609" s="10">
        <v>27.97</v>
      </c>
      <c r="Z609" s="10"/>
      <c r="AA609" s="197"/>
      <c r="AB609" s="10" t="s">
        <v>524</v>
      </c>
      <c r="AC609" s="10"/>
      <c r="AD609" s="232">
        <v>8084</v>
      </c>
      <c r="AE609" s="210">
        <v>44</v>
      </c>
      <c r="AF609" s="210">
        <v>27</v>
      </c>
      <c r="AG609" s="210">
        <v>16</v>
      </c>
      <c r="AH609" s="210">
        <v>14</v>
      </c>
      <c r="AI609" s="210">
        <v>9</v>
      </c>
      <c r="AJ609" s="210"/>
      <c r="AK609" s="371"/>
      <c r="AL609" s="372"/>
      <c r="AM609" s="210">
        <v>27756.17</v>
      </c>
      <c r="AN609" s="210">
        <v>5590.39</v>
      </c>
      <c r="AO609" s="210">
        <v>3992.94</v>
      </c>
      <c r="AP609" s="210">
        <v>2294.4</v>
      </c>
      <c r="AQ609" s="210">
        <v>21703.67</v>
      </c>
      <c r="AR609" s="210"/>
      <c r="AS609" s="371"/>
      <c r="AT609" s="372"/>
      <c r="AU609" s="210">
        <v>603.4</v>
      </c>
      <c r="AV609" s="210">
        <v>121.53</v>
      </c>
      <c r="AW609" s="210">
        <v>105.08</v>
      </c>
      <c r="AX609" s="210">
        <v>63.73</v>
      </c>
      <c r="AY609" s="210">
        <v>556.5</v>
      </c>
      <c r="AZ609" s="210"/>
      <c r="BA609" s="197"/>
    </row>
    <row r="610" spans="1:53" x14ac:dyDescent="0.25">
      <c r="A610" s="197"/>
      <c r="B610" s="10" t="s">
        <v>647</v>
      </c>
      <c r="C610" s="10"/>
      <c r="D610" s="232">
        <v>8072</v>
      </c>
      <c r="E610" s="10">
        <v>125</v>
      </c>
      <c r="F610" s="10">
        <v>78</v>
      </c>
      <c r="G610" s="10">
        <v>57</v>
      </c>
      <c r="H610" s="10">
        <v>48</v>
      </c>
      <c r="I610" s="10">
        <v>57</v>
      </c>
      <c r="J610" s="10"/>
      <c r="K610" s="371"/>
      <c r="L610" s="372"/>
      <c r="M610" s="10">
        <v>32450.21</v>
      </c>
      <c r="N610" s="10">
        <v>20120.75</v>
      </c>
      <c r="O610" s="10">
        <v>9802.25</v>
      </c>
      <c r="P610" s="10">
        <v>7660.85</v>
      </c>
      <c r="Q610" s="10">
        <v>91940.65</v>
      </c>
      <c r="R610" s="10"/>
      <c r="S610" s="371"/>
      <c r="T610" s="372"/>
      <c r="U610" s="10">
        <v>214.9</v>
      </c>
      <c r="V610" s="10">
        <v>133.25</v>
      </c>
      <c r="W610" s="10">
        <v>66.680000000000007</v>
      </c>
      <c r="X610" s="10">
        <v>51.42</v>
      </c>
      <c r="Y610" s="10">
        <v>612.94000000000005</v>
      </c>
      <c r="Z610" s="10"/>
      <c r="AA610" s="197"/>
      <c r="AB610" s="10" t="s">
        <v>525</v>
      </c>
      <c r="AC610" s="10"/>
      <c r="AD610" s="232">
        <v>8246</v>
      </c>
      <c r="AE610" s="210"/>
      <c r="AF610" s="210"/>
      <c r="AG610" s="210"/>
      <c r="AH610" s="210"/>
      <c r="AI610" s="210">
        <v>1</v>
      </c>
      <c r="AJ610" s="210"/>
      <c r="AK610" s="371"/>
      <c r="AL610" s="372"/>
      <c r="AM610" s="210">
        <v>0</v>
      </c>
      <c r="AN610" s="210">
        <v>0</v>
      </c>
      <c r="AO610" s="210"/>
      <c r="AP610" s="210"/>
      <c r="AQ610" s="210">
        <v>65</v>
      </c>
      <c r="AR610" s="210"/>
      <c r="AS610" s="371"/>
      <c r="AT610" s="372"/>
      <c r="AU610" s="210">
        <v>0</v>
      </c>
      <c r="AV610" s="210">
        <v>0</v>
      </c>
      <c r="AW610" s="210"/>
      <c r="AX610" s="210"/>
      <c r="AY610" s="210">
        <v>65</v>
      </c>
      <c r="AZ610" s="210"/>
      <c r="BA610" s="197"/>
    </row>
    <row r="611" spans="1:53" x14ac:dyDescent="0.25">
      <c r="A611" s="197"/>
      <c r="B611" s="10" t="s">
        <v>474</v>
      </c>
      <c r="C611" s="10"/>
      <c r="D611" s="232">
        <v>8302</v>
      </c>
      <c r="E611" s="10">
        <v>1</v>
      </c>
      <c r="F611" s="10">
        <v>2</v>
      </c>
      <c r="G611" s="10">
        <v>1</v>
      </c>
      <c r="H611" s="10"/>
      <c r="I611" s="10">
        <v>1</v>
      </c>
      <c r="J611" s="10"/>
      <c r="K611" s="371"/>
      <c r="L611" s="372"/>
      <c r="M611" s="10">
        <v>73.88</v>
      </c>
      <c r="N611" s="10">
        <v>963.66</v>
      </c>
      <c r="O611" s="10">
        <v>15</v>
      </c>
      <c r="P611" s="10">
        <v>0</v>
      </c>
      <c r="Q611" s="10">
        <v>111.61</v>
      </c>
      <c r="R611" s="10"/>
      <c r="S611" s="371"/>
      <c r="T611" s="372"/>
      <c r="U611" s="10">
        <v>36.94</v>
      </c>
      <c r="V611" s="10">
        <v>481.83</v>
      </c>
      <c r="W611" s="10">
        <v>7.5</v>
      </c>
      <c r="X611" s="10">
        <v>0</v>
      </c>
      <c r="Y611" s="10">
        <v>111.61</v>
      </c>
      <c r="Z611" s="10"/>
      <c r="AA611" s="197"/>
      <c r="AB611" s="10" t="s">
        <v>525</v>
      </c>
      <c r="AC611" s="10"/>
      <c r="AD611" s="232">
        <v>8248</v>
      </c>
      <c r="AE611" s="210">
        <v>3</v>
      </c>
      <c r="AF611" s="210">
        <v>1</v>
      </c>
      <c r="AG611" s="210"/>
      <c r="AH611" s="210"/>
      <c r="AI611" s="210">
        <v>4</v>
      </c>
      <c r="AJ611" s="210"/>
      <c r="AK611" s="371"/>
      <c r="AL611" s="372"/>
      <c r="AM611" s="210">
        <v>504.25</v>
      </c>
      <c r="AN611" s="210">
        <v>65</v>
      </c>
      <c r="AO611" s="210">
        <v>0</v>
      </c>
      <c r="AP611" s="210">
        <v>0</v>
      </c>
      <c r="AQ611" s="210">
        <v>145.06</v>
      </c>
      <c r="AR611" s="210"/>
      <c r="AS611" s="371"/>
      <c r="AT611" s="372"/>
      <c r="AU611" s="210">
        <v>84.04</v>
      </c>
      <c r="AV611" s="210">
        <v>10.83</v>
      </c>
      <c r="AW611" s="210">
        <v>0</v>
      </c>
      <c r="AX611" s="210">
        <v>0</v>
      </c>
      <c r="AY611" s="210">
        <v>29.01</v>
      </c>
      <c r="AZ611" s="210"/>
      <c r="BA611" s="197"/>
    </row>
    <row r="612" spans="1:53" x14ac:dyDescent="0.25">
      <c r="A612" s="197"/>
      <c r="B612" s="10" t="s">
        <v>476</v>
      </c>
      <c r="C612" s="10"/>
      <c r="D612" s="232">
        <v>8066</v>
      </c>
      <c r="E612" s="10">
        <v>1</v>
      </c>
      <c r="F612" s="10">
        <v>1</v>
      </c>
      <c r="G612" s="10">
        <v>2</v>
      </c>
      <c r="H612" s="10">
        <v>2</v>
      </c>
      <c r="I612" s="10">
        <v>1</v>
      </c>
      <c r="J612" s="10"/>
      <c r="K612" s="371"/>
      <c r="L612" s="372"/>
      <c r="M612" s="10">
        <v>212.99</v>
      </c>
      <c r="N612" s="10">
        <v>128.41</v>
      </c>
      <c r="O612" s="10">
        <v>117.95</v>
      </c>
      <c r="P612" s="10">
        <v>89.08</v>
      </c>
      <c r="Q612" s="10">
        <v>19.37</v>
      </c>
      <c r="R612" s="10"/>
      <c r="S612" s="371"/>
      <c r="T612" s="372"/>
      <c r="U612" s="10">
        <v>106.5</v>
      </c>
      <c r="V612" s="10">
        <v>64.209999999999994</v>
      </c>
      <c r="W612" s="10">
        <v>58.98</v>
      </c>
      <c r="X612" s="10">
        <v>44.54</v>
      </c>
      <c r="Y612" s="10">
        <v>19.37</v>
      </c>
      <c r="Z612" s="10"/>
      <c r="AA612" s="197"/>
      <c r="AB612" s="10" t="s">
        <v>527</v>
      </c>
      <c r="AC612" s="10"/>
      <c r="AD612" s="232">
        <v>8008</v>
      </c>
      <c r="AE612" s="210">
        <v>7</v>
      </c>
      <c r="AF612" s="210">
        <v>3</v>
      </c>
      <c r="AG612" s="210">
        <v>2</v>
      </c>
      <c r="AH612" s="210"/>
      <c r="AI612" s="210"/>
      <c r="AJ612" s="210"/>
      <c r="AK612" s="371"/>
      <c r="AL612" s="372"/>
      <c r="AM612" s="210">
        <v>848.6</v>
      </c>
      <c r="AN612" s="210">
        <v>199.67</v>
      </c>
      <c r="AO612" s="210">
        <v>239.6</v>
      </c>
      <c r="AP612" s="210">
        <v>0</v>
      </c>
      <c r="AQ612" s="210">
        <v>0</v>
      </c>
      <c r="AR612" s="210"/>
      <c r="AS612" s="371"/>
      <c r="AT612" s="372"/>
      <c r="AU612" s="210">
        <v>121.23</v>
      </c>
      <c r="AV612" s="210">
        <v>28.52</v>
      </c>
      <c r="AW612" s="210">
        <v>34.229999999999997</v>
      </c>
      <c r="AX612" s="210">
        <v>0</v>
      </c>
      <c r="AY612" s="210">
        <v>0</v>
      </c>
      <c r="AZ612" s="210"/>
      <c r="BA612" s="197"/>
    </row>
    <row r="613" spans="1:53" x14ac:dyDescent="0.25">
      <c r="A613" s="197"/>
      <c r="B613" s="10" t="s">
        <v>477</v>
      </c>
      <c r="C613" s="10"/>
      <c r="D613" s="232">
        <v>8350</v>
      </c>
      <c r="E613" s="10">
        <v>100</v>
      </c>
      <c r="F613" s="10">
        <v>65</v>
      </c>
      <c r="G613" s="10">
        <v>48</v>
      </c>
      <c r="H613" s="10">
        <v>30</v>
      </c>
      <c r="I613" s="10">
        <v>38</v>
      </c>
      <c r="J613" s="10"/>
      <c r="K613" s="371"/>
      <c r="L613" s="372"/>
      <c r="M613" s="10">
        <v>23666.53</v>
      </c>
      <c r="N613" s="10">
        <v>13404.4</v>
      </c>
      <c r="O613" s="10">
        <v>9039.81</v>
      </c>
      <c r="P613" s="10">
        <v>5099.59</v>
      </c>
      <c r="Q613" s="10">
        <v>48797.62</v>
      </c>
      <c r="R613" s="10"/>
      <c r="S613" s="371"/>
      <c r="T613" s="372"/>
      <c r="U613" s="10">
        <v>217.12</v>
      </c>
      <c r="V613" s="10">
        <v>122.98</v>
      </c>
      <c r="W613" s="10">
        <v>94.16</v>
      </c>
      <c r="X613" s="10">
        <v>54.25</v>
      </c>
      <c r="Y613" s="10">
        <v>469.21</v>
      </c>
      <c r="Z613" s="10"/>
      <c r="AA613" s="197"/>
      <c r="AB613" s="10" t="s">
        <v>528</v>
      </c>
      <c r="AC613" s="10"/>
      <c r="AD613" s="232">
        <v>8210</v>
      </c>
      <c r="AE613" s="210">
        <v>25</v>
      </c>
      <c r="AF613" s="210">
        <v>11</v>
      </c>
      <c r="AG613" s="210">
        <v>9</v>
      </c>
      <c r="AH613" s="210">
        <v>9</v>
      </c>
      <c r="AI613" s="210">
        <v>10</v>
      </c>
      <c r="AJ613" s="210"/>
      <c r="AK613" s="371"/>
      <c r="AL613" s="372"/>
      <c r="AM613" s="210">
        <v>6712.37</v>
      </c>
      <c r="AN613" s="210">
        <v>3436.29</v>
      </c>
      <c r="AO613" s="210">
        <v>2568.9299999999998</v>
      </c>
      <c r="AP613" s="210">
        <v>3437.85</v>
      </c>
      <c r="AQ613" s="210">
        <v>14711.15</v>
      </c>
      <c r="AR613" s="210"/>
      <c r="AS613" s="371"/>
      <c r="AT613" s="372"/>
      <c r="AU613" s="210">
        <v>239.73</v>
      </c>
      <c r="AV613" s="210">
        <v>122.72</v>
      </c>
      <c r="AW613" s="210">
        <v>111.69</v>
      </c>
      <c r="AX613" s="210">
        <v>149.47</v>
      </c>
      <c r="AY613" s="210">
        <v>544.86</v>
      </c>
      <c r="AZ613" s="210"/>
      <c r="BA613" s="197"/>
    </row>
    <row r="614" spans="1:53" x14ac:dyDescent="0.25">
      <c r="A614" s="197"/>
      <c r="B614" s="10" t="s">
        <v>478</v>
      </c>
      <c r="C614" s="10"/>
      <c r="D614" s="232">
        <v>8074</v>
      </c>
      <c r="E614" s="10">
        <v>22</v>
      </c>
      <c r="F614" s="10">
        <v>16</v>
      </c>
      <c r="G614" s="10">
        <v>12</v>
      </c>
      <c r="H614" s="10">
        <v>11</v>
      </c>
      <c r="I614" s="10">
        <v>10</v>
      </c>
      <c r="J614" s="10"/>
      <c r="K614" s="371"/>
      <c r="L614" s="372"/>
      <c r="M614" s="10">
        <v>6821.8</v>
      </c>
      <c r="N614" s="10">
        <v>3225.98</v>
      </c>
      <c r="O614" s="10">
        <v>1288.49</v>
      </c>
      <c r="P614" s="10">
        <v>1976.2</v>
      </c>
      <c r="Q614" s="10">
        <v>19704.41</v>
      </c>
      <c r="R614" s="10"/>
      <c r="S614" s="371"/>
      <c r="T614" s="372"/>
      <c r="U614" s="10">
        <v>272.87</v>
      </c>
      <c r="V614" s="10">
        <v>129.04</v>
      </c>
      <c r="W614" s="10">
        <v>51.54</v>
      </c>
      <c r="X614" s="10">
        <v>82.34</v>
      </c>
      <c r="Y614" s="10">
        <v>821.02</v>
      </c>
      <c r="Z614" s="10"/>
      <c r="AA614" s="197"/>
      <c r="AB614" s="10" t="s">
        <v>529</v>
      </c>
      <c r="AC614" s="10"/>
      <c r="AD614" s="232">
        <v>8085</v>
      </c>
      <c r="AE614" s="210">
        <v>83</v>
      </c>
      <c r="AF614" s="210">
        <v>45</v>
      </c>
      <c r="AG614" s="210">
        <v>29</v>
      </c>
      <c r="AH614" s="210">
        <v>21</v>
      </c>
      <c r="AI614" s="210">
        <v>23</v>
      </c>
      <c r="AJ614" s="210"/>
      <c r="AK614" s="371"/>
      <c r="AL614" s="372"/>
      <c r="AM614" s="210">
        <v>100997.41</v>
      </c>
      <c r="AN614" s="210">
        <v>64675.18</v>
      </c>
      <c r="AO614" s="210">
        <v>115998.25</v>
      </c>
      <c r="AP614" s="210">
        <v>114836.64</v>
      </c>
      <c r="AQ614" s="210">
        <v>83813.58</v>
      </c>
      <c r="AR614" s="210"/>
      <c r="AS614" s="371"/>
      <c r="AT614" s="372"/>
      <c r="AU614" s="210">
        <v>1188.2</v>
      </c>
      <c r="AV614" s="210">
        <v>760.88</v>
      </c>
      <c r="AW614" s="210">
        <v>1449.98</v>
      </c>
      <c r="AX614" s="210">
        <v>1453.63</v>
      </c>
      <c r="AY614" s="210">
        <v>1009.8</v>
      </c>
      <c r="AZ614" s="210"/>
      <c r="BA614" s="197"/>
    </row>
    <row r="615" spans="1:53" x14ac:dyDescent="0.25">
      <c r="A615" s="197"/>
      <c r="B615" s="10" t="s">
        <v>480</v>
      </c>
      <c r="C615" s="10"/>
      <c r="D615" s="232">
        <v>8242</v>
      </c>
      <c r="E615" s="10">
        <v>353</v>
      </c>
      <c r="F615" s="10">
        <v>208</v>
      </c>
      <c r="G615" s="10">
        <v>164</v>
      </c>
      <c r="H615" s="10">
        <v>141</v>
      </c>
      <c r="I615" s="10">
        <v>146</v>
      </c>
      <c r="J615" s="10"/>
      <c r="K615" s="371"/>
      <c r="L615" s="372"/>
      <c r="M615" s="10">
        <v>59116.27</v>
      </c>
      <c r="N615" s="10">
        <v>25189.54</v>
      </c>
      <c r="O615" s="10">
        <v>16804.87</v>
      </c>
      <c r="P615" s="10">
        <v>16731.759999999998</v>
      </c>
      <c r="Q615" s="10">
        <v>125486.83</v>
      </c>
      <c r="R615" s="10"/>
      <c r="S615" s="371"/>
      <c r="T615" s="372"/>
      <c r="U615" s="10">
        <v>145.61000000000001</v>
      </c>
      <c r="V615" s="10">
        <v>62.04</v>
      </c>
      <c r="W615" s="10">
        <v>44.11</v>
      </c>
      <c r="X615" s="10">
        <v>43.92</v>
      </c>
      <c r="Y615" s="10">
        <v>325.10000000000002</v>
      </c>
      <c r="Z615" s="10"/>
      <c r="AA615" s="197"/>
      <c r="AB615" s="10" t="s">
        <v>530</v>
      </c>
      <c r="AC615" s="10"/>
      <c r="AD615" s="232">
        <v>8037</v>
      </c>
      <c r="AE615" s="210">
        <v>6</v>
      </c>
      <c r="AF615" s="210">
        <v>1</v>
      </c>
      <c r="AG615" s="210">
        <v>1</v>
      </c>
      <c r="AH615" s="210">
        <v>1</v>
      </c>
      <c r="AI615" s="210">
        <v>1</v>
      </c>
      <c r="AJ615" s="210"/>
      <c r="AK615" s="371"/>
      <c r="AL615" s="372"/>
      <c r="AM615" s="210">
        <v>957.12</v>
      </c>
      <c r="AN615" s="210">
        <v>171.12</v>
      </c>
      <c r="AO615" s="210">
        <v>199.78</v>
      </c>
      <c r="AP615" s="210">
        <v>224.53</v>
      </c>
      <c r="AQ615" s="210">
        <v>242.91</v>
      </c>
      <c r="AR615" s="210"/>
      <c r="AS615" s="371"/>
      <c r="AT615" s="372"/>
      <c r="AU615" s="210">
        <v>159.52000000000001</v>
      </c>
      <c r="AV615" s="210">
        <v>28.52</v>
      </c>
      <c r="AW615" s="210">
        <v>39.96</v>
      </c>
      <c r="AX615" s="210">
        <v>44.91</v>
      </c>
      <c r="AY615" s="210">
        <v>48.58</v>
      </c>
      <c r="AZ615" s="210"/>
      <c r="BA615" s="197"/>
    </row>
    <row r="616" spans="1:53" x14ac:dyDescent="0.25">
      <c r="A616" s="197"/>
      <c r="B616" s="10" t="s">
        <v>483</v>
      </c>
      <c r="C616" s="10"/>
      <c r="D616" s="232">
        <v>8037</v>
      </c>
      <c r="E616" s="10">
        <v>24</v>
      </c>
      <c r="F616" s="10">
        <v>16</v>
      </c>
      <c r="G616" s="10">
        <v>12</v>
      </c>
      <c r="H616" s="10">
        <v>9</v>
      </c>
      <c r="I616" s="10">
        <v>11</v>
      </c>
      <c r="J616" s="10"/>
      <c r="K616" s="371"/>
      <c r="L616" s="372"/>
      <c r="M616" s="10">
        <v>4950.6400000000003</v>
      </c>
      <c r="N616" s="10">
        <v>3810.52</v>
      </c>
      <c r="O616" s="10">
        <v>1747.38</v>
      </c>
      <c r="P616" s="10">
        <v>1391.09</v>
      </c>
      <c r="Q616" s="10">
        <v>10771.08</v>
      </c>
      <c r="R616" s="10"/>
      <c r="S616" s="371"/>
      <c r="T616" s="372"/>
      <c r="U616" s="10">
        <v>183.36</v>
      </c>
      <c r="V616" s="10">
        <v>141.13</v>
      </c>
      <c r="W616" s="10">
        <v>67.209999999999994</v>
      </c>
      <c r="X616" s="10">
        <v>53.5</v>
      </c>
      <c r="Y616" s="10">
        <v>414.27</v>
      </c>
      <c r="Z616" s="10"/>
      <c r="AA616" s="197"/>
      <c r="AB616" s="10" t="s">
        <v>531</v>
      </c>
      <c r="AC616" s="10"/>
      <c r="AD616" s="232">
        <v>8088</v>
      </c>
      <c r="AE616" s="210">
        <v>4</v>
      </c>
      <c r="AF616" s="210"/>
      <c r="AG616" s="210"/>
      <c r="AH616" s="210"/>
      <c r="AI616" s="210"/>
      <c r="AJ616" s="210"/>
      <c r="AK616" s="371"/>
      <c r="AL616" s="372"/>
      <c r="AM616" s="210">
        <v>2698.5</v>
      </c>
      <c r="AN616" s="210">
        <v>0</v>
      </c>
      <c r="AO616" s="210">
        <v>0</v>
      </c>
      <c r="AP616" s="210">
        <v>0</v>
      </c>
      <c r="AQ616" s="210">
        <v>0</v>
      </c>
      <c r="AR616" s="210"/>
      <c r="AS616" s="371"/>
      <c r="AT616" s="372"/>
      <c r="AU616" s="210">
        <v>674.63</v>
      </c>
      <c r="AV616" s="210">
        <v>0</v>
      </c>
      <c r="AW616" s="210">
        <v>0</v>
      </c>
      <c r="AX616" s="210">
        <v>0</v>
      </c>
      <c r="AY616" s="210">
        <v>0</v>
      </c>
      <c r="AZ616" s="210"/>
      <c r="BA616" s="197"/>
    </row>
    <row r="617" spans="1:53" x14ac:dyDescent="0.25">
      <c r="A617" s="197"/>
      <c r="B617" s="10" t="s">
        <v>484</v>
      </c>
      <c r="C617" s="10"/>
      <c r="D617" s="232">
        <v>8352</v>
      </c>
      <c r="E617" s="10">
        <v>121</v>
      </c>
      <c r="F617" s="10">
        <v>77</v>
      </c>
      <c r="G617" s="10">
        <v>65</v>
      </c>
      <c r="H617" s="10">
        <v>53</v>
      </c>
      <c r="I617" s="10">
        <v>55</v>
      </c>
      <c r="J617" s="10"/>
      <c r="K617" s="371"/>
      <c r="L617" s="372"/>
      <c r="M617" s="10">
        <v>28302.33</v>
      </c>
      <c r="N617" s="10">
        <v>15792.8</v>
      </c>
      <c r="O617" s="10">
        <v>12307.74</v>
      </c>
      <c r="P617" s="10">
        <v>7812.33</v>
      </c>
      <c r="Q617" s="10">
        <v>106528.42</v>
      </c>
      <c r="R617" s="10"/>
      <c r="S617" s="371"/>
      <c r="T617" s="372"/>
      <c r="U617" s="10">
        <v>192.53</v>
      </c>
      <c r="V617" s="10">
        <v>107.43</v>
      </c>
      <c r="W617" s="10">
        <v>89.19</v>
      </c>
      <c r="X617" s="10">
        <v>57.02</v>
      </c>
      <c r="Y617" s="10">
        <v>766.39</v>
      </c>
      <c r="Z617" s="10"/>
      <c r="AA617" s="197"/>
      <c r="AB617" s="10" t="s">
        <v>532</v>
      </c>
      <c r="AC617" s="10"/>
      <c r="AD617" s="232">
        <v>8009</v>
      </c>
      <c r="AE617" s="210">
        <v>34</v>
      </c>
      <c r="AF617" s="210">
        <v>27</v>
      </c>
      <c r="AG617" s="210">
        <v>24</v>
      </c>
      <c r="AH617" s="210">
        <v>23</v>
      </c>
      <c r="AI617" s="210">
        <v>22</v>
      </c>
      <c r="AJ617" s="210"/>
      <c r="AK617" s="371"/>
      <c r="AL617" s="372"/>
      <c r="AM617" s="210">
        <v>8518.4699999999993</v>
      </c>
      <c r="AN617" s="210">
        <v>7300.56</v>
      </c>
      <c r="AO617" s="210">
        <v>2924.04</v>
      </c>
      <c r="AP617" s="210">
        <v>2710.43</v>
      </c>
      <c r="AQ617" s="210">
        <v>11913.6</v>
      </c>
      <c r="AR617" s="210"/>
      <c r="AS617" s="371"/>
      <c r="AT617" s="372"/>
      <c r="AU617" s="210">
        <v>236.62</v>
      </c>
      <c r="AV617" s="210">
        <v>202.79</v>
      </c>
      <c r="AW617" s="210">
        <v>81.22</v>
      </c>
      <c r="AX617" s="210">
        <v>75.290000000000006</v>
      </c>
      <c r="AY617" s="210">
        <v>340.39</v>
      </c>
      <c r="AZ617" s="210"/>
      <c r="BA617" s="197"/>
    </row>
    <row r="618" spans="1:53" x14ac:dyDescent="0.25">
      <c r="A618" s="197"/>
      <c r="B618" s="10" t="s">
        <v>485</v>
      </c>
      <c r="C618" s="10"/>
      <c r="D618" s="232">
        <v>8079</v>
      </c>
      <c r="E618" s="10">
        <v>1058</v>
      </c>
      <c r="F618" s="10">
        <v>746</v>
      </c>
      <c r="G618" s="10">
        <v>615</v>
      </c>
      <c r="H618" s="10">
        <v>618</v>
      </c>
      <c r="I618" s="10">
        <v>636</v>
      </c>
      <c r="J618" s="10"/>
      <c r="K618" s="371"/>
      <c r="L618" s="372"/>
      <c r="M618" s="10">
        <v>240098.11</v>
      </c>
      <c r="N618" s="10">
        <v>139818.28</v>
      </c>
      <c r="O618" s="10">
        <v>87968.19</v>
      </c>
      <c r="P618" s="10">
        <v>83485.100000000006</v>
      </c>
      <c r="Q618" s="10">
        <v>755593.17</v>
      </c>
      <c r="R618" s="10"/>
      <c r="S618" s="371"/>
      <c r="T618" s="372"/>
      <c r="U618" s="10">
        <v>190.55</v>
      </c>
      <c r="V618" s="10">
        <v>110.97</v>
      </c>
      <c r="W618" s="10">
        <v>74.3</v>
      </c>
      <c r="X618" s="10">
        <v>71.42</v>
      </c>
      <c r="Y618" s="10">
        <v>646.91</v>
      </c>
      <c r="Z618" s="10"/>
      <c r="AA618" s="197"/>
      <c r="AB618" s="10" t="s">
        <v>534</v>
      </c>
      <c r="AC618" s="10"/>
      <c r="AD618" s="232">
        <v>8204</v>
      </c>
      <c r="AE618" s="210">
        <v>1</v>
      </c>
      <c r="AF618" s="210">
        <v>1</v>
      </c>
      <c r="AG618" s="210">
        <v>1</v>
      </c>
      <c r="AH618" s="210">
        <v>1</v>
      </c>
      <c r="AI618" s="210">
        <v>1</v>
      </c>
      <c r="AJ618" s="210"/>
      <c r="AK618" s="371"/>
      <c r="AL618" s="372"/>
      <c r="AM618" s="210">
        <v>489.9</v>
      </c>
      <c r="AN618" s="210">
        <v>221.81</v>
      </c>
      <c r="AO618" s="210">
        <v>170.1</v>
      </c>
      <c r="AP618" s="210">
        <v>186.76</v>
      </c>
      <c r="AQ618" s="210">
        <v>18.77</v>
      </c>
      <c r="AR618" s="210"/>
      <c r="AS618" s="371"/>
      <c r="AT618" s="372"/>
      <c r="AU618" s="210">
        <v>489.9</v>
      </c>
      <c r="AV618" s="210">
        <v>221.81</v>
      </c>
      <c r="AW618" s="210">
        <v>170.1</v>
      </c>
      <c r="AX618" s="210">
        <v>186.76</v>
      </c>
      <c r="AY618" s="210">
        <v>18.77</v>
      </c>
      <c r="AZ618" s="210"/>
      <c r="BA618" s="197"/>
    </row>
    <row r="619" spans="1:53" x14ac:dyDescent="0.25">
      <c r="A619" s="197"/>
      <c r="B619" s="10" t="s">
        <v>487</v>
      </c>
      <c r="C619" s="10"/>
      <c r="D619" s="232">
        <v>8234</v>
      </c>
      <c r="E619" s="10">
        <v>9</v>
      </c>
      <c r="F619" s="10">
        <v>8</v>
      </c>
      <c r="G619" s="10">
        <v>7</v>
      </c>
      <c r="H619" s="10">
        <v>6</v>
      </c>
      <c r="I619" s="10">
        <v>5</v>
      </c>
      <c r="J619" s="10"/>
      <c r="K619" s="371"/>
      <c r="L619" s="372"/>
      <c r="M619" s="10">
        <v>1844.03</v>
      </c>
      <c r="N619" s="10">
        <v>2196.88</v>
      </c>
      <c r="O619" s="10">
        <v>666.8</v>
      </c>
      <c r="P619" s="10">
        <v>10946.62</v>
      </c>
      <c r="Q619" s="10">
        <v>5071.95</v>
      </c>
      <c r="R619" s="10"/>
      <c r="S619" s="371"/>
      <c r="T619" s="372"/>
      <c r="U619" s="10">
        <v>204.89</v>
      </c>
      <c r="V619" s="10">
        <v>244.1</v>
      </c>
      <c r="W619" s="10">
        <v>83.35</v>
      </c>
      <c r="X619" s="10">
        <v>1563.8</v>
      </c>
      <c r="Y619" s="10">
        <v>633.99</v>
      </c>
      <c r="Z619" s="10"/>
      <c r="AA619" s="197"/>
      <c r="AB619" s="10" t="s">
        <v>536</v>
      </c>
      <c r="AC619" s="10"/>
      <c r="AD619" s="232">
        <v>8250</v>
      </c>
      <c r="AE619" s="210">
        <v>9</v>
      </c>
      <c r="AF619" s="210">
        <v>8</v>
      </c>
      <c r="AG619" s="210">
        <v>7</v>
      </c>
      <c r="AH619" s="210">
        <v>6</v>
      </c>
      <c r="AI619" s="210">
        <v>5</v>
      </c>
      <c r="AJ619" s="210"/>
      <c r="AK619" s="371"/>
      <c r="AL619" s="372"/>
      <c r="AM619" s="210">
        <v>1490.4</v>
      </c>
      <c r="AN619" s="210">
        <v>584.28</v>
      </c>
      <c r="AO619" s="210">
        <v>337.23</v>
      </c>
      <c r="AP619" s="210">
        <v>560.88</v>
      </c>
      <c r="AQ619" s="210">
        <v>312.06</v>
      </c>
      <c r="AR619" s="210"/>
      <c r="AS619" s="371"/>
      <c r="AT619" s="372"/>
      <c r="AU619" s="210">
        <v>165.6</v>
      </c>
      <c r="AV619" s="210">
        <v>64.92</v>
      </c>
      <c r="AW619" s="210">
        <v>37.47</v>
      </c>
      <c r="AX619" s="210">
        <v>62.32</v>
      </c>
      <c r="AY619" s="210">
        <v>39.01</v>
      </c>
      <c r="AZ619" s="210"/>
      <c r="BA619" s="197"/>
    </row>
    <row r="620" spans="1:53" x14ac:dyDescent="0.25">
      <c r="A620" s="197"/>
      <c r="B620" s="10" t="s">
        <v>487</v>
      </c>
      <c r="C620" s="10"/>
      <c r="D620" s="232">
        <v>8300</v>
      </c>
      <c r="E620" s="10">
        <v>21</v>
      </c>
      <c r="F620" s="10">
        <v>13</v>
      </c>
      <c r="G620" s="10">
        <v>11</v>
      </c>
      <c r="H620" s="10">
        <v>12</v>
      </c>
      <c r="I620" s="10">
        <v>11</v>
      </c>
      <c r="J620" s="10"/>
      <c r="K620" s="371"/>
      <c r="L620" s="372"/>
      <c r="M620" s="10">
        <v>2357.61</v>
      </c>
      <c r="N620" s="10">
        <v>2100.27</v>
      </c>
      <c r="O620" s="10">
        <v>1383.85</v>
      </c>
      <c r="P620" s="10">
        <v>1773.24</v>
      </c>
      <c r="Q620" s="10">
        <v>14247.84</v>
      </c>
      <c r="R620" s="10"/>
      <c r="S620" s="371"/>
      <c r="T620" s="372"/>
      <c r="U620" s="10">
        <v>102.5</v>
      </c>
      <c r="V620" s="10">
        <v>91.32</v>
      </c>
      <c r="W620" s="10">
        <v>69.19</v>
      </c>
      <c r="X620" s="10">
        <v>88.66</v>
      </c>
      <c r="Y620" s="10">
        <v>678.47</v>
      </c>
      <c r="Z620" s="10"/>
      <c r="AA620" s="197"/>
      <c r="AB620" s="10" t="s">
        <v>536</v>
      </c>
      <c r="AC620" s="10"/>
      <c r="AD620" s="232">
        <v>8270</v>
      </c>
      <c r="AE620" s="210">
        <v>1</v>
      </c>
      <c r="AF620" s="210">
        <v>1</v>
      </c>
      <c r="AG620" s="210">
        <v>1</v>
      </c>
      <c r="AH620" s="210"/>
      <c r="AI620" s="210"/>
      <c r="AJ620" s="210"/>
      <c r="AK620" s="371"/>
      <c r="AL620" s="372"/>
      <c r="AM620" s="210">
        <v>14.05</v>
      </c>
      <c r="AN620" s="210">
        <v>14.07</v>
      </c>
      <c r="AO620" s="210">
        <v>2.95</v>
      </c>
      <c r="AP620" s="210">
        <v>0</v>
      </c>
      <c r="AQ620" s="210">
        <v>0</v>
      </c>
      <c r="AR620" s="210"/>
      <c r="AS620" s="371"/>
      <c r="AT620" s="372"/>
      <c r="AU620" s="210">
        <v>14.05</v>
      </c>
      <c r="AV620" s="210">
        <v>14.07</v>
      </c>
      <c r="AW620" s="210">
        <v>2.95</v>
      </c>
      <c r="AX620" s="210">
        <v>0</v>
      </c>
      <c r="AY620" s="210">
        <v>0</v>
      </c>
      <c r="AZ620" s="210"/>
      <c r="BA620" s="197"/>
    </row>
    <row r="621" spans="1:53" x14ac:dyDescent="0.25">
      <c r="A621" s="197"/>
      <c r="B621" s="10" t="s">
        <v>487</v>
      </c>
      <c r="C621" s="10"/>
      <c r="D621" s="232">
        <v>8330</v>
      </c>
      <c r="E621" s="10">
        <v>24</v>
      </c>
      <c r="F621" s="10">
        <v>9</v>
      </c>
      <c r="G621" s="10">
        <v>7</v>
      </c>
      <c r="H621" s="10">
        <v>6</v>
      </c>
      <c r="I621" s="10">
        <v>9</v>
      </c>
      <c r="J621" s="10"/>
      <c r="K621" s="371"/>
      <c r="L621" s="372"/>
      <c r="M621" s="10">
        <v>4104.2299999999996</v>
      </c>
      <c r="N621" s="10">
        <v>1040.67</v>
      </c>
      <c r="O621" s="10">
        <v>782.23</v>
      </c>
      <c r="P621" s="10">
        <v>5268.39</v>
      </c>
      <c r="Q621" s="10">
        <v>3409.91</v>
      </c>
      <c r="R621" s="10"/>
      <c r="S621" s="371"/>
      <c r="T621" s="372"/>
      <c r="U621" s="10">
        <v>152.01</v>
      </c>
      <c r="V621" s="10">
        <v>38.54</v>
      </c>
      <c r="W621" s="10">
        <v>31.29</v>
      </c>
      <c r="X621" s="10">
        <v>210.74</v>
      </c>
      <c r="Y621" s="10">
        <v>142.08000000000001</v>
      </c>
      <c r="Z621" s="10"/>
      <c r="AA621" s="197"/>
      <c r="AB621" s="10" t="s">
        <v>538</v>
      </c>
      <c r="AC621" s="10"/>
      <c r="AD621" s="232">
        <v>8087</v>
      </c>
      <c r="AE621" s="210">
        <v>143</v>
      </c>
      <c r="AF621" s="210">
        <v>47</v>
      </c>
      <c r="AG621" s="210">
        <v>19</v>
      </c>
      <c r="AH621" s="210">
        <v>14</v>
      </c>
      <c r="AI621" s="210">
        <v>18</v>
      </c>
      <c r="AJ621" s="210"/>
      <c r="AK621" s="371"/>
      <c r="AL621" s="372"/>
      <c r="AM621" s="210">
        <v>54783.78</v>
      </c>
      <c r="AN621" s="210">
        <v>7413.53</v>
      </c>
      <c r="AO621" s="210">
        <v>3087.51</v>
      </c>
      <c r="AP621" s="210">
        <v>1264.1400000000001</v>
      </c>
      <c r="AQ621" s="210">
        <v>9652.2000000000007</v>
      </c>
      <c r="AR621" s="210"/>
      <c r="AS621" s="371"/>
      <c r="AT621" s="372"/>
      <c r="AU621" s="210">
        <v>375.23</v>
      </c>
      <c r="AV621" s="210">
        <v>50.78</v>
      </c>
      <c r="AW621" s="210">
        <v>22.54</v>
      </c>
      <c r="AX621" s="210">
        <v>9.5</v>
      </c>
      <c r="AY621" s="210">
        <v>66.569999999999993</v>
      </c>
      <c r="AZ621" s="210"/>
      <c r="BA621" s="197"/>
    </row>
    <row r="622" spans="1:53" x14ac:dyDescent="0.25">
      <c r="A622" s="197"/>
      <c r="B622" s="10" t="s">
        <v>490</v>
      </c>
      <c r="C622" s="10"/>
      <c r="D622" s="232">
        <v>8203</v>
      </c>
      <c r="E622" s="10">
        <v>3</v>
      </c>
      <c r="F622" s="10">
        <v>3</v>
      </c>
      <c r="G622" s="10">
        <v>3</v>
      </c>
      <c r="H622" s="10"/>
      <c r="I622" s="10"/>
      <c r="J622" s="10"/>
      <c r="K622" s="371"/>
      <c r="L622" s="372"/>
      <c r="M622" s="10">
        <v>315.8</v>
      </c>
      <c r="N622" s="10">
        <v>371.95</v>
      </c>
      <c r="O622" s="10">
        <v>192.42</v>
      </c>
      <c r="P622" s="10">
        <v>0</v>
      </c>
      <c r="Q622" s="10">
        <v>0</v>
      </c>
      <c r="R622" s="10"/>
      <c r="S622" s="371"/>
      <c r="T622" s="372"/>
      <c r="U622" s="10">
        <v>105.27</v>
      </c>
      <c r="V622" s="10">
        <v>123.98</v>
      </c>
      <c r="W622" s="10">
        <v>64.14</v>
      </c>
      <c r="X622" s="10">
        <v>0</v>
      </c>
      <c r="Y622" s="10">
        <v>0</v>
      </c>
      <c r="Z622" s="10"/>
      <c r="AA622" s="197"/>
      <c r="AB622" s="10" t="s">
        <v>539</v>
      </c>
      <c r="AC622" s="10"/>
      <c r="AD622" s="232">
        <v>8012</v>
      </c>
      <c r="AE622" s="210">
        <v>206</v>
      </c>
      <c r="AF622" s="210">
        <v>99</v>
      </c>
      <c r="AG622" s="210">
        <v>66</v>
      </c>
      <c r="AH622" s="210">
        <v>32</v>
      </c>
      <c r="AI622" s="210">
        <v>57</v>
      </c>
      <c r="AJ622" s="210"/>
      <c r="AK622" s="371"/>
      <c r="AL622" s="372"/>
      <c r="AM622" s="210">
        <v>120798.94</v>
      </c>
      <c r="AN622" s="210">
        <v>26507.59</v>
      </c>
      <c r="AO622" s="210">
        <v>19112.77</v>
      </c>
      <c r="AP622" s="210">
        <v>17717.09</v>
      </c>
      <c r="AQ622" s="210">
        <v>94046.62</v>
      </c>
      <c r="AR622" s="210"/>
      <c r="AS622" s="371"/>
      <c r="AT622" s="372"/>
      <c r="AU622" s="210">
        <v>483.2</v>
      </c>
      <c r="AV622" s="210">
        <v>106.03</v>
      </c>
      <c r="AW622" s="210">
        <v>83.46</v>
      </c>
      <c r="AX622" s="210">
        <v>93.25</v>
      </c>
      <c r="AY622" s="210">
        <v>400.2</v>
      </c>
      <c r="AZ622" s="210"/>
      <c r="BA622" s="197"/>
    </row>
    <row r="623" spans="1:53" x14ac:dyDescent="0.25">
      <c r="A623" s="197"/>
      <c r="B623" s="10" t="s">
        <v>490</v>
      </c>
      <c r="C623" s="10"/>
      <c r="D623" s="232">
        <v>8243</v>
      </c>
      <c r="E623" s="10">
        <v>277</v>
      </c>
      <c r="F623" s="10">
        <v>143</v>
      </c>
      <c r="G623" s="10">
        <v>99</v>
      </c>
      <c r="H623" s="10">
        <v>55</v>
      </c>
      <c r="I623" s="10">
        <v>43</v>
      </c>
      <c r="J623" s="10"/>
      <c r="K623" s="371"/>
      <c r="L623" s="372"/>
      <c r="M623" s="10">
        <v>27017.61</v>
      </c>
      <c r="N623" s="10">
        <v>10813.8</v>
      </c>
      <c r="O623" s="10">
        <v>6093.04</v>
      </c>
      <c r="P623" s="10">
        <v>3989.11</v>
      </c>
      <c r="Q623" s="10">
        <v>19125.939999999999</v>
      </c>
      <c r="R623" s="10"/>
      <c r="S623" s="371"/>
      <c r="T623" s="372"/>
      <c r="U623" s="10">
        <v>95.13</v>
      </c>
      <c r="V623" s="10">
        <v>38.08</v>
      </c>
      <c r="W623" s="10">
        <v>22.99</v>
      </c>
      <c r="X623" s="10">
        <v>15</v>
      </c>
      <c r="Y623" s="10">
        <v>70.84</v>
      </c>
      <c r="Z623" s="10"/>
      <c r="AA623" s="197"/>
      <c r="AB623" s="10" t="s">
        <v>650</v>
      </c>
      <c r="AC623" s="10"/>
      <c r="AD623" s="232">
        <v>8302</v>
      </c>
      <c r="AE623" s="210">
        <v>2</v>
      </c>
      <c r="AF623" s="210">
        <v>1</v>
      </c>
      <c r="AG623" s="210">
        <v>1</v>
      </c>
      <c r="AH623" s="210">
        <v>1</v>
      </c>
      <c r="AI623" s="210">
        <v>1</v>
      </c>
      <c r="AJ623" s="210"/>
      <c r="AK623" s="371"/>
      <c r="AL623" s="372"/>
      <c r="AM623" s="210">
        <v>377.14</v>
      </c>
      <c r="AN623" s="210">
        <v>154.94999999999999</v>
      </c>
      <c r="AO623" s="210">
        <v>92.42</v>
      </c>
      <c r="AP623" s="210">
        <v>93.71</v>
      </c>
      <c r="AQ623" s="210">
        <v>1982.37</v>
      </c>
      <c r="AR623" s="210"/>
      <c r="AS623" s="371"/>
      <c r="AT623" s="372"/>
      <c r="AU623" s="210">
        <v>188.57</v>
      </c>
      <c r="AV623" s="210">
        <v>77.48</v>
      </c>
      <c r="AW623" s="210">
        <v>46.21</v>
      </c>
      <c r="AX623" s="210">
        <v>46.86</v>
      </c>
      <c r="AY623" s="210">
        <v>991.19</v>
      </c>
      <c r="AZ623" s="210"/>
      <c r="BA623" s="197"/>
    </row>
    <row r="624" spans="1:53" x14ac:dyDescent="0.25">
      <c r="A624" s="197"/>
      <c r="B624" s="10" t="s">
        <v>491</v>
      </c>
      <c r="C624" s="10"/>
      <c r="D624" s="232">
        <v>8302</v>
      </c>
      <c r="E624" s="10">
        <v>3</v>
      </c>
      <c r="F624" s="10">
        <v>1</v>
      </c>
      <c r="G624" s="10">
        <v>1</v>
      </c>
      <c r="H624" s="10"/>
      <c r="I624" s="10"/>
      <c r="J624" s="10"/>
      <c r="K624" s="371"/>
      <c r="L624" s="372"/>
      <c r="M624" s="10">
        <v>388.57</v>
      </c>
      <c r="N624" s="10">
        <v>177.99</v>
      </c>
      <c r="O624" s="10">
        <v>12.71</v>
      </c>
      <c r="P624" s="10">
        <v>0</v>
      </c>
      <c r="Q624" s="10">
        <v>0</v>
      </c>
      <c r="R624" s="10"/>
      <c r="S624" s="371"/>
      <c r="T624" s="372"/>
      <c r="U624" s="10">
        <v>129.52000000000001</v>
      </c>
      <c r="V624" s="10">
        <v>59.33</v>
      </c>
      <c r="W624" s="10">
        <v>6.36</v>
      </c>
      <c r="X624" s="10">
        <v>0</v>
      </c>
      <c r="Y624" s="10">
        <v>0</v>
      </c>
      <c r="Z624" s="10"/>
      <c r="AA624" s="197"/>
      <c r="AB624" s="10" t="s">
        <v>543</v>
      </c>
      <c r="AC624" s="10"/>
      <c r="AD624" s="232">
        <v>8406</v>
      </c>
      <c r="AE624" s="210">
        <v>89</v>
      </c>
      <c r="AF624" s="210">
        <v>51</v>
      </c>
      <c r="AG624" s="210">
        <v>40</v>
      </c>
      <c r="AH624" s="210">
        <v>31</v>
      </c>
      <c r="AI624" s="210">
        <v>29</v>
      </c>
      <c r="AJ624" s="210"/>
      <c r="AK624" s="371"/>
      <c r="AL624" s="372"/>
      <c r="AM624" s="210">
        <v>29167.69</v>
      </c>
      <c r="AN624" s="210">
        <v>9144.94</v>
      </c>
      <c r="AO624" s="210">
        <v>3683.79</v>
      </c>
      <c r="AP624" s="210">
        <v>4543.25</v>
      </c>
      <c r="AQ624" s="210">
        <v>20299.04</v>
      </c>
      <c r="AR624" s="210"/>
      <c r="AS624" s="371"/>
      <c r="AT624" s="372"/>
      <c r="AU624" s="210">
        <v>313.63</v>
      </c>
      <c r="AV624" s="210">
        <v>98.33</v>
      </c>
      <c r="AW624" s="210">
        <v>41.39</v>
      </c>
      <c r="AX624" s="210">
        <v>52.83</v>
      </c>
      <c r="AY624" s="210">
        <v>233.32</v>
      </c>
      <c r="AZ624" s="210"/>
      <c r="BA624" s="197"/>
    </row>
    <row r="625" spans="1:53" x14ac:dyDescent="0.25">
      <c r="A625" s="197"/>
      <c r="B625" s="10" t="s">
        <v>492</v>
      </c>
      <c r="C625" s="10"/>
      <c r="D625" s="232">
        <v>8201</v>
      </c>
      <c r="E625" s="10">
        <v>2</v>
      </c>
      <c r="F625" s="10">
        <v>2</v>
      </c>
      <c r="G625" s="10">
        <v>3</v>
      </c>
      <c r="H625" s="10">
        <v>1</v>
      </c>
      <c r="I625" s="10">
        <v>2</v>
      </c>
      <c r="J625" s="10"/>
      <c r="K625" s="371"/>
      <c r="L625" s="372"/>
      <c r="M625" s="10">
        <v>160.25</v>
      </c>
      <c r="N625" s="10">
        <v>288.29000000000002</v>
      </c>
      <c r="O625" s="10">
        <v>2426.62</v>
      </c>
      <c r="P625" s="10">
        <v>188.06</v>
      </c>
      <c r="Q625" s="10">
        <v>78.83</v>
      </c>
      <c r="R625" s="10"/>
      <c r="S625" s="371"/>
      <c r="T625" s="372"/>
      <c r="U625" s="10">
        <v>32.049999999999997</v>
      </c>
      <c r="V625" s="10">
        <v>57.66</v>
      </c>
      <c r="W625" s="10">
        <v>606.66</v>
      </c>
      <c r="X625" s="10">
        <v>62.69</v>
      </c>
      <c r="Y625" s="10">
        <v>26.28</v>
      </c>
      <c r="Z625" s="10"/>
      <c r="AA625" s="197"/>
      <c r="AB625" s="10" t="s">
        <v>545</v>
      </c>
      <c r="AC625" s="10"/>
      <c r="AD625" s="232">
        <v>8251</v>
      </c>
      <c r="AE625" s="210">
        <v>60</v>
      </c>
      <c r="AF625" s="210">
        <v>35</v>
      </c>
      <c r="AG625" s="210">
        <v>24</v>
      </c>
      <c r="AH625" s="210">
        <v>11</v>
      </c>
      <c r="AI625" s="210">
        <v>12</v>
      </c>
      <c r="AJ625" s="210"/>
      <c r="AK625" s="371"/>
      <c r="AL625" s="372"/>
      <c r="AM625" s="210">
        <v>210047.49</v>
      </c>
      <c r="AN625" s="210">
        <v>10825.24</v>
      </c>
      <c r="AO625" s="210">
        <v>5072.03</v>
      </c>
      <c r="AP625" s="210">
        <v>1205.42</v>
      </c>
      <c r="AQ625" s="210">
        <v>7467.03</v>
      </c>
      <c r="AR625" s="210"/>
      <c r="AS625" s="371"/>
      <c r="AT625" s="372"/>
      <c r="AU625" s="210">
        <v>3500.79</v>
      </c>
      <c r="AV625" s="210">
        <v>180.42</v>
      </c>
      <c r="AW625" s="210">
        <v>90.57</v>
      </c>
      <c r="AX625" s="210">
        <v>23.18</v>
      </c>
      <c r="AY625" s="210">
        <v>138.28</v>
      </c>
      <c r="AZ625" s="210"/>
      <c r="BA625" s="197"/>
    </row>
    <row r="626" spans="1:53" x14ac:dyDescent="0.25">
      <c r="A626" s="197"/>
      <c r="B626" s="10" t="s">
        <v>493</v>
      </c>
      <c r="C626" s="10"/>
      <c r="D626" s="232">
        <v>8230</v>
      </c>
      <c r="E626" s="10">
        <v>182</v>
      </c>
      <c r="F626" s="10">
        <v>89</v>
      </c>
      <c r="G626" s="10">
        <v>63</v>
      </c>
      <c r="H626" s="10">
        <v>55</v>
      </c>
      <c r="I626" s="10">
        <v>56</v>
      </c>
      <c r="J626" s="10"/>
      <c r="K626" s="371"/>
      <c r="L626" s="372"/>
      <c r="M626" s="10">
        <v>32687.67</v>
      </c>
      <c r="N626" s="10">
        <v>12925</v>
      </c>
      <c r="O626" s="10">
        <v>9121.86</v>
      </c>
      <c r="P626" s="10">
        <v>4907.3500000000004</v>
      </c>
      <c r="Q626" s="10">
        <v>49940.12</v>
      </c>
      <c r="R626" s="10"/>
      <c r="S626" s="371"/>
      <c r="T626" s="372"/>
      <c r="U626" s="10">
        <v>164.26</v>
      </c>
      <c r="V626" s="10">
        <v>64.95</v>
      </c>
      <c r="W626" s="10">
        <v>47.76</v>
      </c>
      <c r="X626" s="10">
        <v>25.69</v>
      </c>
      <c r="Y626" s="10">
        <v>262.83999999999997</v>
      </c>
      <c r="Z626" s="10"/>
      <c r="AA626" s="197"/>
      <c r="AB626" s="10" t="s">
        <v>546</v>
      </c>
      <c r="AC626" s="10"/>
      <c r="AD626" s="232">
        <v>8088</v>
      </c>
      <c r="AE626" s="210">
        <v>37</v>
      </c>
      <c r="AF626" s="210">
        <v>19</v>
      </c>
      <c r="AG626" s="210">
        <v>15</v>
      </c>
      <c r="AH626" s="210">
        <v>13</v>
      </c>
      <c r="AI626" s="210">
        <v>14</v>
      </c>
      <c r="AJ626" s="210"/>
      <c r="AK626" s="371"/>
      <c r="AL626" s="372"/>
      <c r="AM626" s="210">
        <v>24446.51</v>
      </c>
      <c r="AN626" s="210">
        <v>3399.92</v>
      </c>
      <c r="AO626" s="210">
        <v>674.59</v>
      </c>
      <c r="AP626" s="210">
        <v>870.97</v>
      </c>
      <c r="AQ626" s="210">
        <v>10176.719999999999</v>
      </c>
      <c r="AR626" s="210"/>
      <c r="AS626" s="371"/>
      <c r="AT626" s="372"/>
      <c r="AU626" s="210">
        <v>660.72</v>
      </c>
      <c r="AV626" s="210">
        <v>91.89</v>
      </c>
      <c r="AW626" s="210">
        <v>19.27</v>
      </c>
      <c r="AX626" s="210">
        <v>25.62</v>
      </c>
      <c r="AY626" s="210">
        <v>275.05</v>
      </c>
      <c r="AZ626" s="210"/>
      <c r="BA626" s="197"/>
    </row>
    <row r="627" spans="1:53" x14ac:dyDescent="0.25">
      <c r="A627" s="197"/>
      <c r="B627" s="10" t="s">
        <v>493</v>
      </c>
      <c r="C627" s="10"/>
      <c r="D627" s="232">
        <v>8243</v>
      </c>
      <c r="E627" s="10">
        <v>1</v>
      </c>
      <c r="F627" s="10"/>
      <c r="G627" s="10"/>
      <c r="H627" s="10"/>
      <c r="I627" s="10"/>
      <c r="J627" s="10"/>
      <c r="K627" s="371"/>
      <c r="L627" s="372"/>
      <c r="M627" s="10">
        <v>15</v>
      </c>
      <c r="N627" s="10">
        <v>0</v>
      </c>
      <c r="O627" s="10"/>
      <c r="P627" s="10"/>
      <c r="Q627" s="10"/>
      <c r="R627" s="10"/>
      <c r="S627" s="371"/>
      <c r="T627" s="372"/>
      <c r="U627" s="10">
        <v>15</v>
      </c>
      <c r="V627" s="10">
        <v>0</v>
      </c>
      <c r="W627" s="10"/>
      <c r="X627" s="10"/>
      <c r="Y627" s="10"/>
      <c r="Z627" s="10"/>
      <c r="AA627" s="197"/>
      <c r="AB627" s="10" t="s">
        <v>547</v>
      </c>
      <c r="AC627" s="10"/>
      <c r="AD627" s="232">
        <v>8360</v>
      </c>
      <c r="AE627" s="210">
        <v>17</v>
      </c>
      <c r="AF627" s="210">
        <v>8</v>
      </c>
      <c r="AG627" s="210">
        <v>8</v>
      </c>
      <c r="AH627" s="210">
        <v>7</v>
      </c>
      <c r="AI627" s="210">
        <v>6</v>
      </c>
      <c r="AJ627" s="210"/>
      <c r="AK627" s="371"/>
      <c r="AL627" s="372"/>
      <c r="AM627" s="210">
        <v>2799.7</v>
      </c>
      <c r="AN627" s="210">
        <v>408</v>
      </c>
      <c r="AO627" s="210">
        <v>473.2</v>
      </c>
      <c r="AP627" s="210">
        <v>569.99</v>
      </c>
      <c r="AQ627" s="210">
        <v>3109.41</v>
      </c>
      <c r="AR627" s="210"/>
      <c r="AS627" s="371"/>
      <c r="AT627" s="372"/>
      <c r="AU627" s="210">
        <v>147.35</v>
      </c>
      <c r="AV627" s="210">
        <v>21.47</v>
      </c>
      <c r="AW627" s="210">
        <v>27.84</v>
      </c>
      <c r="AX627" s="210">
        <v>35.619999999999997</v>
      </c>
      <c r="AY627" s="210">
        <v>194.34</v>
      </c>
      <c r="AZ627" s="210"/>
      <c r="BA627" s="197"/>
    </row>
    <row r="628" spans="1:53" x14ac:dyDescent="0.25">
      <c r="A628" s="197"/>
      <c r="B628" s="10" t="s">
        <v>494</v>
      </c>
      <c r="C628" s="10"/>
      <c r="D628" s="232">
        <v>8080</v>
      </c>
      <c r="E628" s="10">
        <v>905</v>
      </c>
      <c r="F628" s="10">
        <v>710</v>
      </c>
      <c r="G628" s="10">
        <v>564</v>
      </c>
      <c r="H628" s="10">
        <v>405</v>
      </c>
      <c r="I628" s="10">
        <v>539</v>
      </c>
      <c r="J628" s="10"/>
      <c r="K628" s="371"/>
      <c r="L628" s="372"/>
      <c r="M628" s="10">
        <v>152639.51</v>
      </c>
      <c r="N628" s="10">
        <v>116779.49</v>
      </c>
      <c r="O628" s="10">
        <v>74002.539999999994</v>
      </c>
      <c r="P628" s="10">
        <v>63460.22</v>
      </c>
      <c r="Q628" s="10">
        <v>581455.62</v>
      </c>
      <c r="R628" s="10"/>
      <c r="S628" s="371"/>
      <c r="T628" s="372"/>
      <c r="U628" s="10">
        <v>124.6</v>
      </c>
      <c r="V628" s="10">
        <v>95.33</v>
      </c>
      <c r="W628" s="10">
        <v>64.290000000000006</v>
      </c>
      <c r="X628" s="10">
        <v>62.15</v>
      </c>
      <c r="Y628" s="10">
        <v>490.27</v>
      </c>
      <c r="Z628" s="10"/>
      <c r="AA628" s="197"/>
      <c r="AB628" s="10" t="s">
        <v>653</v>
      </c>
      <c r="AC628" s="10"/>
      <c r="AD628" s="232">
        <v>8043</v>
      </c>
      <c r="AE628" s="210">
        <v>12</v>
      </c>
      <c r="AF628" s="210">
        <v>7</v>
      </c>
      <c r="AG628" s="210">
        <v>5</v>
      </c>
      <c r="AH628" s="210">
        <v>4</v>
      </c>
      <c r="AI628" s="210">
        <v>6</v>
      </c>
      <c r="AJ628" s="210"/>
      <c r="AK628" s="371"/>
      <c r="AL628" s="372"/>
      <c r="AM628" s="210">
        <v>1588.39</v>
      </c>
      <c r="AN628" s="210">
        <v>1120.69</v>
      </c>
      <c r="AO628" s="210">
        <v>224.69</v>
      </c>
      <c r="AP628" s="210">
        <v>51.28</v>
      </c>
      <c r="AQ628" s="210">
        <v>1198.8599999999999</v>
      </c>
      <c r="AR628" s="210"/>
      <c r="AS628" s="371"/>
      <c r="AT628" s="372"/>
      <c r="AU628" s="210">
        <v>122.18</v>
      </c>
      <c r="AV628" s="210">
        <v>86.21</v>
      </c>
      <c r="AW628" s="210">
        <v>24.97</v>
      </c>
      <c r="AX628" s="210">
        <v>6.41</v>
      </c>
      <c r="AY628" s="210">
        <v>149.86000000000001</v>
      </c>
      <c r="AZ628" s="210"/>
      <c r="BA628" s="197"/>
    </row>
    <row r="629" spans="1:53" x14ac:dyDescent="0.25">
      <c r="A629" s="197"/>
      <c r="B629" s="10" t="s">
        <v>496</v>
      </c>
      <c r="C629" s="10"/>
      <c r="D629" s="232">
        <v>8088</v>
      </c>
      <c r="E629" s="10">
        <v>1</v>
      </c>
      <c r="F629" s="10"/>
      <c r="G629" s="10"/>
      <c r="H629" s="10"/>
      <c r="I629" s="10"/>
      <c r="J629" s="10"/>
      <c r="K629" s="371"/>
      <c r="L629" s="372"/>
      <c r="M629" s="10">
        <v>15</v>
      </c>
      <c r="N629" s="10">
        <v>0</v>
      </c>
      <c r="O629" s="10"/>
      <c r="P629" s="10"/>
      <c r="Q629" s="10"/>
      <c r="R629" s="10"/>
      <c r="S629" s="371"/>
      <c r="T629" s="372"/>
      <c r="U629" s="10">
        <v>15</v>
      </c>
      <c r="V629" s="10">
        <v>0</v>
      </c>
      <c r="W629" s="10"/>
      <c r="X629" s="10"/>
      <c r="Y629" s="10"/>
      <c r="Z629" s="10"/>
      <c r="AA629" s="197"/>
      <c r="AB629" s="10" t="s">
        <v>548</v>
      </c>
      <c r="AC629" s="10"/>
      <c r="AD629" s="232">
        <v>8043</v>
      </c>
      <c r="AE629" s="210">
        <v>21</v>
      </c>
      <c r="AF629" s="210">
        <v>12</v>
      </c>
      <c r="AG629" s="210">
        <v>7</v>
      </c>
      <c r="AH629" s="210">
        <v>4</v>
      </c>
      <c r="AI629" s="210">
        <v>4</v>
      </c>
      <c r="AJ629" s="210"/>
      <c r="AK629" s="371"/>
      <c r="AL629" s="372"/>
      <c r="AM629" s="210">
        <v>15856.54</v>
      </c>
      <c r="AN629" s="210">
        <v>12828.36</v>
      </c>
      <c r="AO629" s="210">
        <v>847.26</v>
      </c>
      <c r="AP629" s="210">
        <v>863.88</v>
      </c>
      <c r="AQ629" s="210">
        <v>4800.71</v>
      </c>
      <c r="AR629" s="210"/>
      <c r="AS629" s="371"/>
      <c r="AT629" s="372"/>
      <c r="AU629" s="210">
        <v>755.07</v>
      </c>
      <c r="AV629" s="210">
        <v>610.87</v>
      </c>
      <c r="AW629" s="210">
        <v>40.35</v>
      </c>
      <c r="AX629" s="210">
        <v>41.14</v>
      </c>
      <c r="AY629" s="210">
        <v>228.61</v>
      </c>
      <c r="AZ629" s="210"/>
      <c r="BA629" s="197"/>
    </row>
    <row r="630" spans="1:53" x14ac:dyDescent="0.25">
      <c r="A630" s="197"/>
      <c r="B630" s="10" t="s">
        <v>497</v>
      </c>
      <c r="C630" s="10"/>
      <c r="D630" s="232">
        <v>8098</v>
      </c>
      <c r="E630" s="10">
        <v>21</v>
      </c>
      <c r="F630" s="10">
        <v>13</v>
      </c>
      <c r="G630" s="10">
        <v>11</v>
      </c>
      <c r="H630" s="10">
        <v>10</v>
      </c>
      <c r="I630" s="10">
        <v>10</v>
      </c>
      <c r="J630" s="10"/>
      <c r="K630" s="371"/>
      <c r="L630" s="372"/>
      <c r="M630" s="10">
        <v>4051.65</v>
      </c>
      <c r="N630" s="10">
        <v>1245.53</v>
      </c>
      <c r="O630" s="10">
        <v>753.09</v>
      </c>
      <c r="P630" s="10">
        <v>1034.4100000000001</v>
      </c>
      <c r="Q630" s="10">
        <v>5120.66</v>
      </c>
      <c r="R630" s="10"/>
      <c r="S630" s="371"/>
      <c r="T630" s="372"/>
      <c r="U630" s="10">
        <v>162.07</v>
      </c>
      <c r="V630" s="10">
        <v>49.82</v>
      </c>
      <c r="W630" s="10">
        <v>32.74</v>
      </c>
      <c r="X630" s="10">
        <v>43.1</v>
      </c>
      <c r="Y630" s="10">
        <v>222.64</v>
      </c>
      <c r="Z630" s="10"/>
      <c r="AA630" s="197"/>
      <c r="AB630" s="10" t="s">
        <v>552</v>
      </c>
      <c r="AC630" s="10"/>
      <c r="AD630" s="232">
        <v>8005</v>
      </c>
      <c r="AE630" s="210">
        <v>22</v>
      </c>
      <c r="AF630" s="210">
        <v>13</v>
      </c>
      <c r="AG630" s="210">
        <v>13</v>
      </c>
      <c r="AH630" s="210">
        <v>11</v>
      </c>
      <c r="AI630" s="210">
        <v>10</v>
      </c>
      <c r="AJ630" s="210"/>
      <c r="AK630" s="371"/>
      <c r="AL630" s="372"/>
      <c r="AM630" s="210">
        <v>6169.28</v>
      </c>
      <c r="AN630" s="210">
        <v>3299.31</v>
      </c>
      <c r="AO630" s="210">
        <v>2255.9899999999998</v>
      </c>
      <c r="AP630" s="210">
        <v>1447.62</v>
      </c>
      <c r="AQ630" s="210">
        <v>12115.33</v>
      </c>
      <c r="AR630" s="210"/>
      <c r="AS630" s="371"/>
      <c r="AT630" s="372"/>
      <c r="AU630" s="210">
        <v>280.42</v>
      </c>
      <c r="AV630" s="210">
        <v>149.97</v>
      </c>
      <c r="AW630" s="210">
        <v>107.43</v>
      </c>
      <c r="AX630" s="210">
        <v>65.8</v>
      </c>
      <c r="AY630" s="210">
        <v>550.70000000000005</v>
      </c>
      <c r="AZ630" s="210"/>
      <c r="BA630" s="197"/>
    </row>
    <row r="631" spans="1:53" x14ac:dyDescent="0.25">
      <c r="A631" s="197"/>
      <c r="B631" s="10" t="s">
        <v>499</v>
      </c>
      <c r="C631" s="10"/>
      <c r="D631" s="232">
        <v>8353</v>
      </c>
      <c r="E631" s="10">
        <v>28</v>
      </c>
      <c r="F631" s="10">
        <v>20</v>
      </c>
      <c r="G631" s="10">
        <v>16</v>
      </c>
      <c r="H631" s="10">
        <v>14</v>
      </c>
      <c r="I631" s="10">
        <v>13</v>
      </c>
      <c r="J631" s="10"/>
      <c r="K631" s="371"/>
      <c r="L631" s="372"/>
      <c r="M631" s="10">
        <v>5597.34</v>
      </c>
      <c r="N631" s="10">
        <v>3863.05</v>
      </c>
      <c r="O631" s="10">
        <v>2472.2600000000002</v>
      </c>
      <c r="P631" s="10">
        <v>3987.23</v>
      </c>
      <c r="Q631" s="10">
        <v>24884.83</v>
      </c>
      <c r="R631" s="10"/>
      <c r="S631" s="371"/>
      <c r="T631" s="372"/>
      <c r="U631" s="10">
        <v>180.56</v>
      </c>
      <c r="V631" s="10">
        <v>124.61</v>
      </c>
      <c r="W631" s="10">
        <v>82.41</v>
      </c>
      <c r="X631" s="10">
        <v>128.62</v>
      </c>
      <c r="Y631" s="10">
        <v>802.74</v>
      </c>
      <c r="Z631" s="10"/>
      <c r="AA631" s="197"/>
      <c r="AB631" s="10" t="s">
        <v>654</v>
      </c>
      <c r="AC631" s="10"/>
      <c r="AD631" s="232">
        <v>8080</v>
      </c>
      <c r="AE631" s="210">
        <v>2</v>
      </c>
      <c r="AF631" s="210">
        <v>1</v>
      </c>
      <c r="AG631" s="210">
        <v>1</v>
      </c>
      <c r="AH631" s="210">
        <v>1</v>
      </c>
      <c r="AI631" s="210">
        <v>1</v>
      </c>
      <c r="AJ631" s="210"/>
      <c r="AK631" s="371"/>
      <c r="AL631" s="372"/>
      <c r="AM631" s="210">
        <v>413.16</v>
      </c>
      <c r="AN631" s="210">
        <v>44.53</v>
      </c>
      <c r="AO631" s="210">
        <v>41.84</v>
      </c>
      <c r="AP631" s="210">
        <v>50.23</v>
      </c>
      <c r="AQ631" s="210">
        <v>351.37</v>
      </c>
      <c r="AR631" s="210"/>
      <c r="AS631" s="371"/>
      <c r="AT631" s="372"/>
      <c r="AU631" s="210">
        <v>206.58</v>
      </c>
      <c r="AV631" s="210">
        <v>22.27</v>
      </c>
      <c r="AW631" s="210">
        <v>20.92</v>
      </c>
      <c r="AX631" s="210">
        <v>25.12</v>
      </c>
      <c r="AY631" s="210">
        <v>175.69</v>
      </c>
      <c r="AZ631" s="210"/>
      <c r="BA631" s="197"/>
    </row>
    <row r="632" spans="1:53" x14ac:dyDescent="0.25">
      <c r="A632" s="197"/>
      <c r="B632" s="10" t="s">
        <v>501</v>
      </c>
      <c r="C632" s="10"/>
      <c r="D632" s="232">
        <v>8008</v>
      </c>
      <c r="E632" s="10">
        <v>72</v>
      </c>
      <c r="F632" s="10">
        <v>44</v>
      </c>
      <c r="G632" s="10">
        <v>33</v>
      </c>
      <c r="H632" s="10">
        <v>21</v>
      </c>
      <c r="I632" s="10">
        <v>20</v>
      </c>
      <c r="J632" s="10"/>
      <c r="K632" s="371"/>
      <c r="L632" s="372"/>
      <c r="M632" s="10">
        <v>8098.42</v>
      </c>
      <c r="N632" s="10">
        <v>3913.48</v>
      </c>
      <c r="O632" s="10">
        <v>2101.83</v>
      </c>
      <c r="P632" s="10">
        <v>2112.2600000000002</v>
      </c>
      <c r="Q632" s="10">
        <v>16291.87</v>
      </c>
      <c r="R632" s="10"/>
      <c r="S632" s="371"/>
      <c r="T632" s="372"/>
      <c r="U632" s="10">
        <v>107.98</v>
      </c>
      <c r="V632" s="10">
        <v>52.18</v>
      </c>
      <c r="W632" s="10">
        <v>28.79</v>
      </c>
      <c r="X632" s="10">
        <v>28.54</v>
      </c>
      <c r="Y632" s="10">
        <v>217.22</v>
      </c>
      <c r="Z632" s="10"/>
      <c r="AA632" s="197"/>
      <c r="AB632" s="10" t="s">
        <v>554</v>
      </c>
      <c r="AC632" s="10"/>
      <c r="AD632" s="232">
        <v>8089</v>
      </c>
      <c r="AE632" s="210">
        <v>26</v>
      </c>
      <c r="AF632" s="210">
        <v>18</v>
      </c>
      <c r="AG632" s="210">
        <v>15</v>
      </c>
      <c r="AH632" s="210">
        <v>12</v>
      </c>
      <c r="AI632" s="210">
        <v>13</v>
      </c>
      <c r="AJ632" s="210"/>
      <c r="AK632" s="371"/>
      <c r="AL632" s="372"/>
      <c r="AM632" s="210">
        <v>7821.41</v>
      </c>
      <c r="AN632" s="210">
        <v>5175.0200000000004</v>
      </c>
      <c r="AO632" s="210">
        <v>3227.3</v>
      </c>
      <c r="AP632" s="210">
        <v>2700.21</v>
      </c>
      <c r="AQ632" s="210">
        <v>23363.43</v>
      </c>
      <c r="AR632" s="210"/>
      <c r="AS632" s="371"/>
      <c r="AT632" s="372"/>
      <c r="AU632" s="210">
        <v>269.7</v>
      </c>
      <c r="AV632" s="210">
        <v>178.45</v>
      </c>
      <c r="AW632" s="210">
        <v>115.26</v>
      </c>
      <c r="AX632" s="210">
        <v>96.44</v>
      </c>
      <c r="AY632" s="210">
        <v>834.41</v>
      </c>
      <c r="AZ632" s="210"/>
      <c r="BA632" s="197"/>
    </row>
    <row r="633" spans="1:53" x14ac:dyDescent="0.25">
      <c r="A633" s="197"/>
      <c r="B633" s="10" t="s">
        <v>503</v>
      </c>
      <c r="C633" s="10"/>
      <c r="D633" s="232">
        <v>8081</v>
      </c>
      <c r="E633" s="10">
        <v>2789</v>
      </c>
      <c r="F633" s="10">
        <v>2271</v>
      </c>
      <c r="G633" s="10">
        <v>1735</v>
      </c>
      <c r="H633" s="10">
        <v>1445</v>
      </c>
      <c r="I633" s="10">
        <v>1663</v>
      </c>
      <c r="J633" s="10"/>
      <c r="K633" s="371"/>
      <c r="L633" s="372"/>
      <c r="M633" s="10">
        <v>480289.07</v>
      </c>
      <c r="N633" s="10">
        <v>380818.04</v>
      </c>
      <c r="O633" s="10">
        <v>252554</v>
      </c>
      <c r="P633" s="10">
        <v>186736.14</v>
      </c>
      <c r="Q633" s="10">
        <v>2139998.59</v>
      </c>
      <c r="R633" s="10"/>
      <c r="S633" s="371"/>
      <c r="T633" s="372"/>
      <c r="U633" s="10">
        <v>133.38</v>
      </c>
      <c r="V633" s="10">
        <v>105.75</v>
      </c>
      <c r="W633" s="10">
        <v>73.61</v>
      </c>
      <c r="X633" s="10">
        <v>56.03</v>
      </c>
      <c r="Y633" s="10">
        <v>617.42999999999995</v>
      </c>
      <c r="Z633" s="10"/>
      <c r="AA633" s="197"/>
      <c r="AB633" s="10" t="s">
        <v>557</v>
      </c>
      <c r="AC633" s="10"/>
      <c r="AD633" s="232">
        <v>8090</v>
      </c>
      <c r="AE633" s="210">
        <v>28</v>
      </c>
      <c r="AF633" s="210">
        <v>6</v>
      </c>
      <c r="AG633" s="210">
        <v>5</v>
      </c>
      <c r="AH633" s="210">
        <v>3</v>
      </c>
      <c r="AI633" s="210">
        <v>4</v>
      </c>
      <c r="AJ633" s="210"/>
      <c r="AK633" s="371"/>
      <c r="AL633" s="372"/>
      <c r="AM633" s="210">
        <v>14962.96</v>
      </c>
      <c r="AN633" s="210">
        <v>239.54</v>
      </c>
      <c r="AO633" s="210">
        <v>215.56</v>
      </c>
      <c r="AP633" s="210">
        <v>138.28</v>
      </c>
      <c r="AQ633" s="210">
        <v>2799.29</v>
      </c>
      <c r="AR633" s="210"/>
      <c r="AS633" s="371"/>
      <c r="AT633" s="372"/>
      <c r="AU633" s="210">
        <v>534.39</v>
      </c>
      <c r="AV633" s="210">
        <v>8.56</v>
      </c>
      <c r="AW633" s="210">
        <v>7.98</v>
      </c>
      <c r="AX633" s="210">
        <v>5.12</v>
      </c>
      <c r="AY633" s="210">
        <v>103.68</v>
      </c>
      <c r="AZ633" s="210"/>
      <c r="BA633" s="197"/>
    </row>
    <row r="634" spans="1:53" x14ac:dyDescent="0.25">
      <c r="A634" s="197"/>
      <c r="B634" s="10" t="s">
        <v>503</v>
      </c>
      <c r="C634" s="10"/>
      <c r="D634" s="232">
        <v>8181</v>
      </c>
      <c r="E634" s="10"/>
      <c r="F634" s="10">
        <v>1</v>
      </c>
      <c r="G634" s="10">
        <v>2</v>
      </c>
      <c r="H634" s="10">
        <v>1</v>
      </c>
      <c r="I634" s="10">
        <v>1</v>
      </c>
      <c r="J634" s="10"/>
      <c r="K634" s="371"/>
      <c r="L634" s="372"/>
      <c r="M634" s="10">
        <v>0</v>
      </c>
      <c r="N634" s="10">
        <v>318.88</v>
      </c>
      <c r="O634" s="10">
        <v>233.82</v>
      </c>
      <c r="P634" s="10">
        <v>100.33</v>
      </c>
      <c r="Q634" s="10">
        <v>6476.31</v>
      </c>
      <c r="R634" s="10"/>
      <c r="S634" s="371"/>
      <c r="T634" s="372"/>
      <c r="U634" s="10">
        <v>0</v>
      </c>
      <c r="V634" s="10">
        <v>159.44</v>
      </c>
      <c r="W634" s="10">
        <v>116.91</v>
      </c>
      <c r="X634" s="10">
        <v>50.17</v>
      </c>
      <c r="Y634" s="10">
        <v>3238.16</v>
      </c>
      <c r="Z634" s="10"/>
      <c r="AA634" s="197"/>
      <c r="AB634" s="10" t="s">
        <v>560</v>
      </c>
      <c r="AC634" s="10"/>
      <c r="AD634" s="232">
        <v>8009</v>
      </c>
      <c r="AE634" s="210">
        <v>1</v>
      </c>
      <c r="AF634" s="210">
        <v>1</v>
      </c>
      <c r="AG634" s="210">
        <v>1</v>
      </c>
      <c r="AH634" s="210">
        <v>1</v>
      </c>
      <c r="AI634" s="210">
        <v>1</v>
      </c>
      <c r="AJ634" s="210"/>
      <c r="AK634" s="371"/>
      <c r="AL634" s="372"/>
      <c r="AM634" s="210">
        <v>40.950000000000003</v>
      </c>
      <c r="AN634" s="210">
        <v>54.87</v>
      </c>
      <c r="AO634" s="210">
        <v>58.1</v>
      </c>
      <c r="AP634" s="210">
        <v>60.97</v>
      </c>
      <c r="AQ634" s="210">
        <v>453.41</v>
      </c>
      <c r="AR634" s="210"/>
      <c r="AS634" s="371"/>
      <c r="AT634" s="372"/>
      <c r="AU634" s="210">
        <v>40.950000000000003</v>
      </c>
      <c r="AV634" s="210">
        <v>54.87</v>
      </c>
      <c r="AW634" s="210">
        <v>58.1</v>
      </c>
      <c r="AX634" s="210">
        <v>60.97</v>
      </c>
      <c r="AY634" s="210">
        <v>453.41</v>
      </c>
      <c r="AZ634" s="210"/>
      <c r="BA634" s="197"/>
    </row>
    <row r="635" spans="1:53" x14ac:dyDescent="0.25">
      <c r="A635" s="197"/>
      <c r="B635" s="10" t="s">
        <v>505</v>
      </c>
      <c r="C635" s="10"/>
      <c r="D635" s="232">
        <v>8201</v>
      </c>
      <c r="E635" s="10">
        <v>1</v>
      </c>
      <c r="F635" s="10"/>
      <c r="G635" s="10">
        <v>1</v>
      </c>
      <c r="H635" s="10">
        <v>1</v>
      </c>
      <c r="I635" s="10">
        <v>1</v>
      </c>
      <c r="J635" s="10"/>
      <c r="K635" s="371"/>
      <c r="L635" s="372"/>
      <c r="M635" s="10">
        <v>142</v>
      </c>
      <c r="N635" s="10">
        <v>0</v>
      </c>
      <c r="O635" s="10">
        <v>144.96</v>
      </c>
      <c r="P635" s="10">
        <v>132.35</v>
      </c>
      <c r="Q635" s="10">
        <v>1284.5899999999999</v>
      </c>
      <c r="R635" s="10"/>
      <c r="S635" s="371"/>
      <c r="T635" s="372"/>
      <c r="U635" s="10">
        <v>142</v>
      </c>
      <c r="V635" s="10">
        <v>0</v>
      </c>
      <c r="W635" s="10">
        <v>144.96</v>
      </c>
      <c r="X635" s="10">
        <v>132.35</v>
      </c>
      <c r="Y635" s="10">
        <v>1284.5899999999999</v>
      </c>
      <c r="Z635" s="10"/>
      <c r="AA635" s="197"/>
      <c r="AB635" s="10" t="s">
        <v>560</v>
      </c>
      <c r="AC635" s="10"/>
      <c r="AD635" s="232">
        <v>8091</v>
      </c>
      <c r="AE635" s="210">
        <v>82</v>
      </c>
      <c r="AF635" s="210">
        <v>41</v>
      </c>
      <c r="AG635" s="210">
        <v>24</v>
      </c>
      <c r="AH635" s="210">
        <v>18</v>
      </c>
      <c r="AI635" s="210">
        <v>17</v>
      </c>
      <c r="AJ635" s="210"/>
      <c r="AK635" s="371"/>
      <c r="AL635" s="372"/>
      <c r="AM635" s="210">
        <v>14879.64</v>
      </c>
      <c r="AN635" s="210">
        <v>4464.32</v>
      </c>
      <c r="AO635" s="210">
        <v>2402.2399999999998</v>
      </c>
      <c r="AP635" s="210">
        <v>1460.78</v>
      </c>
      <c r="AQ635" s="210">
        <v>7226.36</v>
      </c>
      <c r="AR635" s="210"/>
      <c r="AS635" s="371"/>
      <c r="AT635" s="372"/>
      <c r="AU635" s="210">
        <v>175.05</v>
      </c>
      <c r="AV635" s="210">
        <v>52.52</v>
      </c>
      <c r="AW635" s="210">
        <v>31.2</v>
      </c>
      <c r="AX635" s="210">
        <v>18.97</v>
      </c>
      <c r="AY635" s="210">
        <v>90.33</v>
      </c>
      <c r="AZ635" s="210"/>
      <c r="BA635" s="197"/>
    </row>
    <row r="636" spans="1:53" x14ac:dyDescent="0.25">
      <c r="A636" s="197"/>
      <c r="B636" s="10" t="s">
        <v>505</v>
      </c>
      <c r="C636" s="10"/>
      <c r="D636" s="232">
        <v>8205</v>
      </c>
      <c r="E636" s="10">
        <v>291</v>
      </c>
      <c r="F636" s="10">
        <v>194</v>
      </c>
      <c r="G636" s="10">
        <v>135</v>
      </c>
      <c r="H636" s="10">
        <v>94</v>
      </c>
      <c r="I636" s="10">
        <v>121</v>
      </c>
      <c r="J636" s="10"/>
      <c r="K636" s="371"/>
      <c r="L636" s="372"/>
      <c r="M636" s="10">
        <v>42672.06</v>
      </c>
      <c r="N636" s="10">
        <v>24977.96</v>
      </c>
      <c r="O636" s="10">
        <v>13511.94</v>
      </c>
      <c r="P636" s="10">
        <v>9120.02</v>
      </c>
      <c r="Q636" s="10">
        <v>76348.95</v>
      </c>
      <c r="R636" s="10"/>
      <c r="S636" s="371"/>
      <c r="T636" s="372"/>
      <c r="U636" s="10">
        <v>122.97</v>
      </c>
      <c r="V636" s="10">
        <v>71.98</v>
      </c>
      <c r="W636" s="10">
        <v>40.58</v>
      </c>
      <c r="X636" s="10">
        <v>28.86</v>
      </c>
      <c r="Y636" s="10">
        <v>229.28</v>
      </c>
      <c r="Z636" s="10"/>
      <c r="AA636" s="197"/>
      <c r="AB636" s="10" t="s">
        <v>562</v>
      </c>
      <c r="AC636" s="10"/>
      <c r="AD636" s="232">
        <v>8092</v>
      </c>
      <c r="AE636" s="210">
        <v>45</v>
      </c>
      <c r="AF636" s="210">
        <v>22</v>
      </c>
      <c r="AG636" s="210">
        <v>14</v>
      </c>
      <c r="AH636" s="210">
        <v>10</v>
      </c>
      <c r="AI636" s="210">
        <v>11</v>
      </c>
      <c r="AJ636" s="210"/>
      <c r="AK636" s="371"/>
      <c r="AL636" s="372"/>
      <c r="AM636" s="210">
        <v>14368.66</v>
      </c>
      <c r="AN636" s="210">
        <v>2624.49</v>
      </c>
      <c r="AO636" s="210">
        <v>459.27</v>
      </c>
      <c r="AP636" s="210">
        <v>548.65</v>
      </c>
      <c r="AQ636" s="210">
        <v>4999.92</v>
      </c>
      <c r="AR636" s="210"/>
      <c r="AS636" s="371"/>
      <c r="AT636" s="372"/>
      <c r="AU636" s="210">
        <v>299.35000000000002</v>
      </c>
      <c r="AV636" s="210">
        <v>54.68</v>
      </c>
      <c r="AW636" s="210">
        <v>10.44</v>
      </c>
      <c r="AX636" s="210">
        <v>12.76</v>
      </c>
      <c r="AY636" s="210">
        <v>113.63</v>
      </c>
      <c r="AZ636" s="210"/>
      <c r="BA636" s="197"/>
    </row>
    <row r="637" spans="1:53" x14ac:dyDescent="0.25">
      <c r="A637" s="197"/>
      <c r="B637" s="10" t="s">
        <v>505</v>
      </c>
      <c r="C637" s="10"/>
      <c r="D637" s="232">
        <v>8215</v>
      </c>
      <c r="E637" s="10"/>
      <c r="F637" s="10"/>
      <c r="G637" s="10"/>
      <c r="H637" s="10">
        <v>1</v>
      </c>
      <c r="I637" s="10">
        <v>1</v>
      </c>
      <c r="J637" s="10"/>
      <c r="K637" s="371"/>
      <c r="L637" s="372"/>
      <c r="M637" s="10">
        <v>0</v>
      </c>
      <c r="N637" s="10">
        <v>0</v>
      </c>
      <c r="O637" s="10">
        <v>0</v>
      </c>
      <c r="P637" s="10">
        <v>281</v>
      </c>
      <c r="Q637" s="10">
        <v>298.43</v>
      </c>
      <c r="R637" s="10"/>
      <c r="S637" s="371"/>
      <c r="T637" s="372"/>
      <c r="U637" s="10">
        <v>0</v>
      </c>
      <c r="V637" s="10">
        <v>0</v>
      </c>
      <c r="W637" s="10">
        <v>0</v>
      </c>
      <c r="X637" s="10">
        <v>281</v>
      </c>
      <c r="Y637" s="10">
        <v>298.43</v>
      </c>
      <c r="Z637" s="10"/>
      <c r="AA637" s="197"/>
      <c r="AB637" s="10" t="s">
        <v>565</v>
      </c>
      <c r="AC637" s="10"/>
      <c r="AD637" s="232">
        <v>8260</v>
      </c>
      <c r="AE637" s="210">
        <v>1</v>
      </c>
      <c r="AF637" s="210"/>
      <c r="AG637" s="210"/>
      <c r="AH637" s="210"/>
      <c r="AI637" s="210"/>
      <c r="AJ637" s="210"/>
      <c r="AK637" s="371"/>
      <c r="AL637" s="372"/>
      <c r="AM637" s="210">
        <v>587.05999999999995</v>
      </c>
      <c r="AN637" s="210">
        <v>0</v>
      </c>
      <c r="AO637" s="210">
        <v>0</v>
      </c>
      <c r="AP637" s="210">
        <v>0</v>
      </c>
      <c r="AQ637" s="210">
        <v>0</v>
      </c>
      <c r="AR637" s="210"/>
      <c r="AS637" s="371"/>
      <c r="AT637" s="372"/>
      <c r="AU637" s="210">
        <v>587.05999999999995</v>
      </c>
      <c r="AV637" s="210">
        <v>0</v>
      </c>
      <c r="AW637" s="210">
        <v>0</v>
      </c>
      <c r="AX637" s="210">
        <v>0</v>
      </c>
      <c r="AY637" s="210">
        <v>0</v>
      </c>
      <c r="AZ637" s="210"/>
      <c r="BA637" s="197"/>
    </row>
    <row r="638" spans="1:53" x14ac:dyDescent="0.25">
      <c r="A638" s="197"/>
      <c r="B638" s="10" t="s">
        <v>506</v>
      </c>
      <c r="C638" s="10"/>
      <c r="D638" s="232">
        <v>8083</v>
      </c>
      <c r="E638" s="10">
        <v>42</v>
      </c>
      <c r="F638" s="10">
        <v>22</v>
      </c>
      <c r="G638" s="10">
        <v>11</v>
      </c>
      <c r="H638" s="10">
        <v>7</v>
      </c>
      <c r="I638" s="10">
        <v>8</v>
      </c>
      <c r="J638" s="10"/>
      <c r="K638" s="371"/>
      <c r="L638" s="372"/>
      <c r="M638" s="10">
        <v>6150.2</v>
      </c>
      <c r="N638" s="10">
        <v>3355.62</v>
      </c>
      <c r="O638" s="10">
        <v>1483.33</v>
      </c>
      <c r="P638" s="10">
        <v>857.81</v>
      </c>
      <c r="Q638" s="10">
        <v>4895.6499999999996</v>
      </c>
      <c r="R638" s="10"/>
      <c r="S638" s="371"/>
      <c r="T638" s="372"/>
      <c r="U638" s="10">
        <v>136.66999999999999</v>
      </c>
      <c r="V638" s="10">
        <v>74.569999999999993</v>
      </c>
      <c r="W638" s="10">
        <v>37.08</v>
      </c>
      <c r="X638" s="10">
        <v>20.420000000000002</v>
      </c>
      <c r="Y638" s="10">
        <v>113.85</v>
      </c>
      <c r="Z638" s="10"/>
      <c r="AA638" s="197"/>
      <c r="AB638" s="10" t="s">
        <v>566</v>
      </c>
      <c r="AC638" s="10"/>
      <c r="AD638" s="232">
        <v>8330</v>
      </c>
      <c r="AE638" s="210">
        <v>10</v>
      </c>
      <c r="AF638" s="210">
        <v>5</v>
      </c>
      <c r="AG638" s="210">
        <v>3</v>
      </c>
      <c r="AH638" s="210">
        <v>3</v>
      </c>
      <c r="AI638" s="210">
        <v>4</v>
      </c>
      <c r="AJ638" s="210"/>
      <c r="AK638" s="371"/>
      <c r="AL638" s="372"/>
      <c r="AM638" s="210">
        <v>215.94</v>
      </c>
      <c r="AN638" s="210">
        <v>149.44999999999999</v>
      </c>
      <c r="AO638" s="210">
        <v>157.06</v>
      </c>
      <c r="AP638" s="210">
        <v>52</v>
      </c>
      <c r="AQ638" s="210">
        <v>504.74</v>
      </c>
      <c r="AR638" s="210"/>
      <c r="AS638" s="371"/>
      <c r="AT638" s="372"/>
      <c r="AU638" s="210">
        <v>21.59</v>
      </c>
      <c r="AV638" s="210">
        <v>14.95</v>
      </c>
      <c r="AW638" s="210">
        <v>22.44</v>
      </c>
      <c r="AX638" s="210">
        <v>7.43</v>
      </c>
      <c r="AY638" s="210">
        <v>56.08</v>
      </c>
      <c r="AZ638" s="210"/>
      <c r="BA638" s="197"/>
    </row>
    <row r="639" spans="1:53" x14ac:dyDescent="0.25">
      <c r="A639" s="197"/>
      <c r="B639" s="10" t="s">
        <v>507</v>
      </c>
      <c r="C639" s="10"/>
      <c r="D639" s="232">
        <v>8244</v>
      </c>
      <c r="E639" s="10">
        <v>671</v>
      </c>
      <c r="F639" s="10">
        <v>470</v>
      </c>
      <c r="G639" s="10">
        <v>375</v>
      </c>
      <c r="H639" s="10">
        <v>307</v>
      </c>
      <c r="I639" s="10">
        <v>297</v>
      </c>
      <c r="J639" s="10"/>
      <c r="K639" s="371"/>
      <c r="L639" s="372"/>
      <c r="M639" s="10">
        <v>75648.39</v>
      </c>
      <c r="N639" s="10">
        <v>40837.120000000003</v>
      </c>
      <c r="O639" s="10">
        <v>31470.86</v>
      </c>
      <c r="P639" s="10">
        <v>37524.660000000003</v>
      </c>
      <c r="Q639" s="10">
        <v>159861.82</v>
      </c>
      <c r="R639" s="10"/>
      <c r="S639" s="371"/>
      <c r="T639" s="372"/>
      <c r="U639" s="10">
        <v>101.54</v>
      </c>
      <c r="V639" s="10">
        <v>54.81</v>
      </c>
      <c r="W639" s="10">
        <v>44.33</v>
      </c>
      <c r="X639" s="10">
        <v>53.61</v>
      </c>
      <c r="Y639" s="10">
        <v>227.08</v>
      </c>
      <c r="Z639" s="10"/>
      <c r="AA639" s="197"/>
      <c r="AB639" s="10" t="s">
        <v>567</v>
      </c>
      <c r="AC639" s="10"/>
      <c r="AD639" s="232">
        <v>8252</v>
      </c>
      <c r="AE639" s="210">
        <v>6</v>
      </c>
      <c r="AF639" s="210">
        <v>2</v>
      </c>
      <c r="AG639" s="210"/>
      <c r="AH639" s="210"/>
      <c r="AI639" s="210">
        <v>1</v>
      </c>
      <c r="AJ639" s="210"/>
      <c r="AK639" s="371"/>
      <c r="AL639" s="372"/>
      <c r="AM639" s="210">
        <v>590.07000000000005</v>
      </c>
      <c r="AN639" s="210">
        <v>35.799999999999997</v>
      </c>
      <c r="AO639" s="210">
        <v>0</v>
      </c>
      <c r="AP639" s="210">
        <v>0</v>
      </c>
      <c r="AQ639" s="210">
        <v>624.94000000000005</v>
      </c>
      <c r="AR639" s="210"/>
      <c r="AS639" s="371"/>
      <c r="AT639" s="372"/>
      <c r="AU639" s="210">
        <v>84.3</v>
      </c>
      <c r="AV639" s="210">
        <v>5.1100000000000003</v>
      </c>
      <c r="AW639" s="210">
        <v>0</v>
      </c>
      <c r="AX639" s="210">
        <v>0</v>
      </c>
      <c r="AY639" s="210">
        <v>124.99</v>
      </c>
      <c r="AZ639" s="210"/>
      <c r="BA639" s="197"/>
    </row>
    <row r="640" spans="1:53" x14ac:dyDescent="0.25">
      <c r="A640" s="197"/>
      <c r="B640" s="10" t="s">
        <v>509</v>
      </c>
      <c r="C640" s="10"/>
      <c r="D640" s="232">
        <v>8245</v>
      </c>
      <c r="E640" s="10">
        <v>52</v>
      </c>
      <c r="F640" s="10">
        <v>34</v>
      </c>
      <c r="G640" s="10">
        <v>23</v>
      </c>
      <c r="H640" s="10">
        <v>22</v>
      </c>
      <c r="I640" s="10">
        <v>30</v>
      </c>
      <c r="J640" s="10"/>
      <c r="K640" s="371"/>
      <c r="L640" s="372"/>
      <c r="M640" s="10">
        <v>16823.669999999998</v>
      </c>
      <c r="N640" s="10">
        <v>8533.4500000000007</v>
      </c>
      <c r="O640" s="10">
        <v>3505.27</v>
      </c>
      <c r="P640" s="10">
        <v>5156.68</v>
      </c>
      <c r="Q640" s="10">
        <v>26373.67</v>
      </c>
      <c r="R640" s="10"/>
      <c r="S640" s="371"/>
      <c r="T640" s="372"/>
      <c r="U640" s="10">
        <v>267.04000000000002</v>
      </c>
      <c r="V640" s="10">
        <v>135.44999999999999</v>
      </c>
      <c r="W640" s="10">
        <v>60.44</v>
      </c>
      <c r="X640" s="10">
        <v>83.17</v>
      </c>
      <c r="Y640" s="10">
        <v>418.63</v>
      </c>
      <c r="Z640" s="10"/>
      <c r="AA640" s="197"/>
      <c r="AB640" s="10" t="s">
        <v>569</v>
      </c>
      <c r="AC640" s="10"/>
      <c r="AD640" s="232">
        <v>8260</v>
      </c>
      <c r="AE640" s="210">
        <v>327</v>
      </c>
      <c r="AF640" s="210">
        <v>153</v>
      </c>
      <c r="AG640" s="210">
        <v>105</v>
      </c>
      <c r="AH640" s="210">
        <v>75</v>
      </c>
      <c r="AI640" s="210">
        <v>68</v>
      </c>
      <c r="AJ640" s="210"/>
      <c r="AK640" s="371"/>
      <c r="AL640" s="372"/>
      <c r="AM640" s="210">
        <v>80541.039999999994</v>
      </c>
      <c r="AN640" s="210">
        <v>24854.91</v>
      </c>
      <c r="AO640" s="210">
        <v>20124.189999999999</v>
      </c>
      <c r="AP640" s="210">
        <v>30031.4</v>
      </c>
      <c r="AQ640" s="210">
        <v>118207.13</v>
      </c>
      <c r="AR640" s="210"/>
      <c r="AS640" s="371"/>
      <c r="AT640" s="372"/>
      <c r="AU640" s="210">
        <v>237.58</v>
      </c>
      <c r="AV640" s="210">
        <v>73.319999999999993</v>
      </c>
      <c r="AW640" s="210">
        <v>65.34</v>
      </c>
      <c r="AX640" s="210">
        <v>98.46</v>
      </c>
      <c r="AY640" s="210">
        <v>381.31</v>
      </c>
      <c r="AZ640" s="210"/>
      <c r="BA640" s="197"/>
    </row>
    <row r="641" spans="1:53" x14ac:dyDescent="0.25">
      <c r="A641" s="197"/>
      <c r="B641" s="10" t="s">
        <v>512</v>
      </c>
      <c r="C641" s="10"/>
      <c r="D641" s="232">
        <v>8062</v>
      </c>
      <c r="E641" s="10"/>
      <c r="F641" s="10"/>
      <c r="G641" s="10"/>
      <c r="H641" s="10"/>
      <c r="I641" s="10">
        <v>1</v>
      </c>
      <c r="J641" s="10"/>
      <c r="K641" s="371"/>
      <c r="L641" s="372"/>
      <c r="M641" s="10">
        <v>0</v>
      </c>
      <c r="N641" s="10">
        <v>0</v>
      </c>
      <c r="O641" s="10"/>
      <c r="P641" s="10"/>
      <c r="Q641" s="10">
        <v>53.95</v>
      </c>
      <c r="R641" s="10"/>
      <c r="S641" s="371"/>
      <c r="T641" s="372"/>
      <c r="U641" s="10">
        <v>0</v>
      </c>
      <c r="V641" s="10">
        <v>0</v>
      </c>
      <c r="W641" s="10"/>
      <c r="X641" s="10"/>
      <c r="Y641" s="10">
        <v>53.95</v>
      </c>
      <c r="Z641" s="10"/>
      <c r="AA641" s="197"/>
      <c r="AB641" s="10" t="s">
        <v>570</v>
      </c>
      <c r="AC641" s="10"/>
      <c r="AD641" s="232">
        <v>8260</v>
      </c>
      <c r="AE641" s="210">
        <v>28</v>
      </c>
      <c r="AF641" s="210">
        <v>7</v>
      </c>
      <c r="AG641" s="210">
        <v>6</v>
      </c>
      <c r="AH641" s="210">
        <v>4</v>
      </c>
      <c r="AI641" s="210">
        <v>6</v>
      </c>
      <c r="AJ641" s="210"/>
      <c r="AK641" s="371"/>
      <c r="AL641" s="372"/>
      <c r="AM641" s="210">
        <v>13180.44</v>
      </c>
      <c r="AN641" s="210">
        <v>3282.32</v>
      </c>
      <c r="AO641" s="210">
        <v>249.87</v>
      </c>
      <c r="AP641" s="210">
        <v>74.33</v>
      </c>
      <c r="AQ641" s="210">
        <v>5034.0600000000004</v>
      </c>
      <c r="AR641" s="210"/>
      <c r="AS641" s="371"/>
      <c r="AT641" s="372"/>
      <c r="AU641" s="210">
        <v>470.73</v>
      </c>
      <c r="AV641" s="210">
        <v>117.23</v>
      </c>
      <c r="AW641" s="210">
        <v>8.92</v>
      </c>
      <c r="AX641" s="210">
        <v>2.65</v>
      </c>
      <c r="AY641" s="210">
        <v>179.79</v>
      </c>
      <c r="AZ641" s="210"/>
      <c r="BA641" s="197"/>
    </row>
    <row r="642" spans="1:53" x14ac:dyDescent="0.25">
      <c r="A642" s="197"/>
      <c r="B642" s="10" t="s">
        <v>514</v>
      </c>
      <c r="C642" s="10"/>
      <c r="D642" s="232">
        <v>8246</v>
      </c>
      <c r="E642" s="10">
        <v>46</v>
      </c>
      <c r="F642" s="10">
        <v>26</v>
      </c>
      <c r="G642" s="10">
        <v>18</v>
      </c>
      <c r="H642" s="10">
        <v>13</v>
      </c>
      <c r="I642" s="10">
        <v>22</v>
      </c>
      <c r="J642" s="10"/>
      <c r="K642" s="371"/>
      <c r="L642" s="372"/>
      <c r="M642" s="10">
        <v>12579.85</v>
      </c>
      <c r="N642" s="10">
        <v>5801.28</v>
      </c>
      <c r="O642" s="10">
        <v>3384.49</v>
      </c>
      <c r="P642" s="10">
        <v>2576.7399999999998</v>
      </c>
      <c r="Q642" s="10">
        <v>36453.35</v>
      </c>
      <c r="R642" s="10"/>
      <c r="S642" s="371"/>
      <c r="T642" s="372"/>
      <c r="U642" s="10">
        <v>251.6</v>
      </c>
      <c r="V642" s="10">
        <v>116.03</v>
      </c>
      <c r="W642" s="10">
        <v>72.010000000000005</v>
      </c>
      <c r="X642" s="10">
        <v>80.52</v>
      </c>
      <c r="Y642" s="10">
        <v>759.44</v>
      </c>
      <c r="Z642" s="10"/>
      <c r="AA642" s="197"/>
      <c r="AB642" s="10" t="s">
        <v>571</v>
      </c>
      <c r="AC642" s="10"/>
      <c r="AD642" s="232">
        <v>8094</v>
      </c>
      <c r="AE642" s="210">
        <v>215</v>
      </c>
      <c r="AF642" s="210">
        <v>111</v>
      </c>
      <c r="AG642" s="210">
        <v>82</v>
      </c>
      <c r="AH642" s="210">
        <v>65</v>
      </c>
      <c r="AI642" s="210">
        <v>57</v>
      </c>
      <c r="AJ642" s="210"/>
      <c r="AK642" s="371"/>
      <c r="AL642" s="372"/>
      <c r="AM642" s="210">
        <v>65220.87</v>
      </c>
      <c r="AN642" s="210">
        <v>20167.79</v>
      </c>
      <c r="AO642" s="210">
        <v>12934.04</v>
      </c>
      <c r="AP642" s="210">
        <v>21385.96</v>
      </c>
      <c r="AQ642" s="210">
        <v>90465.07</v>
      </c>
      <c r="AR642" s="210"/>
      <c r="AS642" s="371"/>
      <c r="AT642" s="372"/>
      <c r="AU642" s="210">
        <v>282.33999999999997</v>
      </c>
      <c r="AV642" s="210">
        <v>87.31</v>
      </c>
      <c r="AW642" s="210">
        <v>60.16</v>
      </c>
      <c r="AX642" s="210">
        <v>101.36</v>
      </c>
      <c r="AY642" s="210">
        <v>413.08</v>
      </c>
      <c r="AZ642" s="210"/>
      <c r="BA642" s="197"/>
    </row>
    <row r="643" spans="1:53" x14ac:dyDescent="0.25">
      <c r="A643" s="197"/>
      <c r="B643" s="10" t="s">
        <v>648</v>
      </c>
      <c r="C643" s="10"/>
      <c r="D643" s="232">
        <v>8088</v>
      </c>
      <c r="E643" s="10">
        <v>19</v>
      </c>
      <c r="F643" s="10">
        <v>13</v>
      </c>
      <c r="G643" s="10">
        <v>8</v>
      </c>
      <c r="H643" s="10">
        <v>7</v>
      </c>
      <c r="I643" s="10">
        <v>6</v>
      </c>
      <c r="J643" s="10"/>
      <c r="K643" s="371"/>
      <c r="L643" s="372"/>
      <c r="M643" s="10">
        <v>6047.57</v>
      </c>
      <c r="N643" s="10">
        <v>3539.68</v>
      </c>
      <c r="O643" s="10">
        <v>1665.26</v>
      </c>
      <c r="P643" s="10">
        <v>1339.07</v>
      </c>
      <c r="Q643" s="10">
        <v>2924.06</v>
      </c>
      <c r="R643" s="10"/>
      <c r="S643" s="371"/>
      <c r="T643" s="372"/>
      <c r="U643" s="10">
        <v>274.89</v>
      </c>
      <c r="V643" s="10">
        <v>160.88999999999999</v>
      </c>
      <c r="W643" s="10">
        <v>75.69</v>
      </c>
      <c r="X643" s="10">
        <v>60.87</v>
      </c>
      <c r="Y643" s="10">
        <v>139.24</v>
      </c>
      <c r="Z643" s="10"/>
      <c r="AA643" s="197"/>
      <c r="AB643" s="10" t="s">
        <v>572</v>
      </c>
      <c r="AC643" s="10"/>
      <c r="AD643" s="232">
        <v>8344</v>
      </c>
      <c r="AE643" s="210">
        <v>12</v>
      </c>
      <c r="AF643" s="210">
        <v>6</v>
      </c>
      <c r="AG643" s="210">
        <v>5</v>
      </c>
      <c r="AH643" s="210">
        <v>5</v>
      </c>
      <c r="AI643" s="210">
        <v>5</v>
      </c>
      <c r="AJ643" s="210"/>
      <c r="AK643" s="371"/>
      <c r="AL643" s="372"/>
      <c r="AM643" s="210">
        <v>553.64</v>
      </c>
      <c r="AN643" s="210">
        <v>352.64</v>
      </c>
      <c r="AO643" s="210">
        <v>123.17</v>
      </c>
      <c r="AP643" s="210">
        <v>125.58</v>
      </c>
      <c r="AQ643" s="210">
        <v>846.95</v>
      </c>
      <c r="AR643" s="210"/>
      <c r="AS643" s="371"/>
      <c r="AT643" s="372"/>
      <c r="AU643" s="210">
        <v>46.14</v>
      </c>
      <c r="AV643" s="210">
        <v>29.39</v>
      </c>
      <c r="AW643" s="210">
        <v>10.26</v>
      </c>
      <c r="AX643" s="210">
        <v>10.47</v>
      </c>
      <c r="AY643" s="210">
        <v>70.58</v>
      </c>
      <c r="AZ643" s="210"/>
      <c r="BA643" s="197"/>
    </row>
    <row r="644" spans="1:53" x14ac:dyDescent="0.25">
      <c r="A644" s="197"/>
      <c r="B644" s="10" t="s">
        <v>517</v>
      </c>
      <c r="C644" s="10"/>
      <c r="D644" s="232">
        <v>8050</v>
      </c>
      <c r="E644" s="10">
        <v>1</v>
      </c>
      <c r="F644" s="10">
        <v>1</v>
      </c>
      <c r="G644" s="10">
        <v>1</v>
      </c>
      <c r="H644" s="10">
        <v>1</v>
      </c>
      <c r="I644" s="10">
        <v>1</v>
      </c>
      <c r="J644" s="10"/>
      <c r="K644" s="371"/>
      <c r="L644" s="372"/>
      <c r="M644" s="10">
        <v>59.31</v>
      </c>
      <c r="N644" s="10">
        <v>45.42</v>
      </c>
      <c r="O644" s="10">
        <v>31.15</v>
      </c>
      <c r="P644" s="10">
        <v>121.73</v>
      </c>
      <c r="Q644" s="10">
        <v>117.42</v>
      </c>
      <c r="R644" s="10"/>
      <c r="S644" s="371"/>
      <c r="T644" s="372"/>
      <c r="U644" s="10">
        <v>59.31</v>
      </c>
      <c r="V644" s="10">
        <v>45.42</v>
      </c>
      <c r="W644" s="10">
        <v>31.15</v>
      </c>
      <c r="X644" s="10">
        <v>121.73</v>
      </c>
      <c r="Y644" s="10">
        <v>117.42</v>
      </c>
      <c r="Z644" s="10"/>
      <c r="AA644" s="197"/>
      <c r="AB644" s="10" t="s">
        <v>656</v>
      </c>
      <c r="AC644" s="10"/>
      <c r="AD644" s="232">
        <v>8095</v>
      </c>
      <c r="AE644" s="210">
        <v>15</v>
      </c>
      <c r="AF644" s="210">
        <v>10</v>
      </c>
      <c r="AG644" s="210">
        <v>10</v>
      </c>
      <c r="AH644" s="210">
        <v>9</v>
      </c>
      <c r="AI644" s="210">
        <v>9</v>
      </c>
      <c r="AJ644" s="210"/>
      <c r="AK644" s="371"/>
      <c r="AL644" s="372"/>
      <c r="AM644" s="210">
        <v>1902.62</v>
      </c>
      <c r="AN644" s="210">
        <v>1391.76</v>
      </c>
      <c r="AO644" s="210">
        <v>8816.58</v>
      </c>
      <c r="AP644" s="210">
        <v>19859.2</v>
      </c>
      <c r="AQ644" s="210">
        <v>34841.89</v>
      </c>
      <c r="AR644" s="210"/>
      <c r="AS644" s="371"/>
      <c r="AT644" s="372"/>
      <c r="AU644" s="210">
        <v>118.91</v>
      </c>
      <c r="AV644" s="210">
        <v>86.99</v>
      </c>
      <c r="AW644" s="210">
        <v>551.04</v>
      </c>
      <c r="AX644" s="210">
        <v>1323.95</v>
      </c>
      <c r="AY644" s="210">
        <v>2177.62</v>
      </c>
      <c r="AZ644" s="210"/>
      <c r="BA644" s="197"/>
    </row>
    <row r="645" spans="1:53" x14ac:dyDescent="0.25">
      <c r="A645" s="197"/>
      <c r="B645" s="10" t="s">
        <v>518</v>
      </c>
      <c r="C645" s="10"/>
      <c r="D645" s="232">
        <v>8092</v>
      </c>
      <c r="E645" s="10">
        <v>13</v>
      </c>
      <c r="F645" s="10">
        <v>7</v>
      </c>
      <c r="G645" s="10">
        <v>3</v>
      </c>
      <c r="H645" s="10">
        <v>4</v>
      </c>
      <c r="I645" s="10">
        <v>3</v>
      </c>
      <c r="J645" s="10"/>
      <c r="K645" s="371"/>
      <c r="L645" s="372"/>
      <c r="M645" s="10">
        <v>2051.34</v>
      </c>
      <c r="N645" s="10">
        <v>758.75</v>
      </c>
      <c r="O645" s="10">
        <v>218.24</v>
      </c>
      <c r="P645" s="10">
        <v>341.21</v>
      </c>
      <c r="Q645" s="10">
        <v>9447.49</v>
      </c>
      <c r="R645" s="10"/>
      <c r="S645" s="371"/>
      <c r="T645" s="372"/>
      <c r="U645" s="10">
        <v>146.52000000000001</v>
      </c>
      <c r="V645" s="10">
        <v>54.2</v>
      </c>
      <c r="W645" s="10">
        <v>18.190000000000001</v>
      </c>
      <c r="X645" s="10">
        <v>28.43</v>
      </c>
      <c r="Y645" s="10">
        <v>787.29</v>
      </c>
      <c r="Z645" s="10"/>
      <c r="AA645" s="197"/>
      <c r="AB645" s="10" t="s">
        <v>575</v>
      </c>
      <c r="AC645" s="10"/>
      <c r="AD645" s="232">
        <v>8270</v>
      </c>
      <c r="AE645" s="210">
        <v>51</v>
      </c>
      <c r="AF645" s="210">
        <v>26</v>
      </c>
      <c r="AG645" s="210">
        <v>17</v>
      </c>
      <c r="AH645" s="210">
        <v>13</v>
      </c>
      <c r="AI645" s="210">
        <v>14</v>
      </c>
      <c r="AJ645" s="210"/>
      <c r="AK645" s="371"/>
      <c r="AL645" s="372"/>
      <c r="AM645" s="210">
        <v>7537.68</v>
      </c>
      <c r="AN645" s="210">
        <v>2136.2600000000002</v>
      </c>
      <c r="AO645" s="210">
        <v>1157.43</v>
      </c>
      <c r="AP645" s="210">
        <v>1208.3900000000001</v>
      </c>
      <c r="AQ645" s="210">
        <v>3637.76</v>
      </c>
      <c r="AR645" s="210"/>
      <c r="AS645" s="371"/>
      <c r="AT645" s="372"/>
      <c r="AU645" s="210">
        <v>134.6</v>
      </c>
      <c r="AV645" s="210">
        <v>38.15</v>
      </c>
      <c r="AW645" s="210">
        <v>23.62</v>
      </c>
      <c r="AX645" s="210">
        <v>24.17</v>
      </c>
      <c r="AY645" s="210">
        <v>69.959999999999994</v>
      </c>
      <c r="AZ645" s="210"/>
      <c r="BA645" s="197"/>
    </row>
    <row r="646" spans="1:53" x14ac:dyDescent="0.25">
      <c r="A646" s="197"/>
      <c r="B646" s="10" t="s">
        <v>519</v>
      </c>
      <c r="C646" s="10"/>
      <c r="D646" s="232">
        <v>8270</v>
      </c>
      <c r="E646" s="10">
        <v>13</v>
      </c>
      <c r="F646" s="10">
        <v>8</v>
      </c>
      <c r="G646" s="10">
        <v>7</v>
      </c>
      <c r="H646" s="10">
        <v>5</v>
      </c>
      <c r="I646" s="10">
        <v>4</v>
      </c>
      <c r="J646" s="10"/>
      <c r="K646" s="371"/>
      <c r="L646" s="372"/>
      <c r="M646" s="10">
        <v>3542.47</v>
      </c>
      <c r="N646" s="10">
        <v>1999.05</v>
      </c>
      <c r="O646" s="10">
        <v>1600.77</v>
      </c>
      <c r="P646" s="10">
        <v>925.04</v>
      </c>
      <c r="Q646" s="10">
        <v>5011.76</v>
      </c>
      <c r="R646" s="10"/>
      <c r="S646" s="371"/>
      <c r="T646" s="372"/>
      <c r="U646" s="10">
        <v>236.16</v>
      </c>
      <c r="V646" s="10">
        <v>133.27000000000001</v>
      </c>
      <c r="W646" s="10">
        <v>114.34</v>
      </c>
      <c r="X646" s="10">
        <v>66.069999999999993</v>
      </c>
      <c r="Y646" s="10">
        <v>357.98</v>
      </c>
      <c r="Z646" s="10"/>
      <c r="AA646" s="197"/>
      <c r="AB646" s="10" t="s">
        <v>579</v>
      </c>
      <c r="AC646" s="10"/>
      <c r="AD646" s="232">
        <v>8096</v>
      </c>
      <c r="AE646" s="210"/>
      <c r="AF646" s="210">
        <v>1</v>
      </c>
      <c r="AG646" s="210"/>
      <c r="AH646" s="210"/>
      <c r="AI646" s="210"/>
      <c r="AJ646" s="210"/>
      <c r="AK646" s="371"/>
      <c r="AL646" s="372"/>
      <c r="AM646" s="210">
        <v>0</v>
      </c>
      <c r="AN646" s="210">
        <v>105.25</v>
      </c>
      <c r="AO646" s="210">
        <v>0</v>
      </c>
      <c r="AP646" s="210">
        <v>0</v>
      </c>
      <c r="AQ646" s="210">
        <v>0</v>
      </c>
      <c r="AR646" s="210"/>
      <c r="AS646" s="371"/>
      <c r="AT646" s="372"/>
      <c r="AU646" s="210">
        <v>0</v>
      </c>
      <c r="AV646" s="210">
        <v>105.25</v>
      </c>
      <c r="AW646" s="210">
        <v>0</v>
      </c>
      <c r="AX646" s="210">
        <v>0</v>
      </c>
      <c r="AY646" s="210">
        <v>0</v>
      </c>
      <c r="AZ646" s="210"/>
      <c r="BA646" s="197"/>
    </row>
    <row r="647" spans="1:53" x14ac:dyDescent="0.25">
      <c r="A647" s="197"/>
      <c r="B647" s="10" t="s">
        <v>520</v>
      </c>
      <c r="C647" s="10"/>
      <c r="D647" s="232">
        <v>8234</v>
      </c>
      <c r="E647" s="10">
        <v>78</v>
      </c>
      <c r="F647" s="10">
        <v>51</v>
      </c>
      <c r="G647" s="10">
        <v>35</v>
      </c>
      <c r="H647" s="10">
        <v>31</v>
      </c>
      <c r="I647" s="10">
        <v>35</v>
      </c>
      <c r="J647" s="10"/>
      <c r="K647" s="371"/>
      <c r="L647" s="372"/>
      <c r="M647" s="10">
        <v>13521.11</v>
      </c>
      <c r="N647" s="10">
        <v>7982.86</v>
      </c>
      <c r="O647" s="10">
        <v>6501.82</v>
      </c>
      <c r="P647" s="10">
        <v>4652.6499999999996</v>
      </c>
      <c r="Q647" s="10">
        <v>41608.480000000003</v>
      </c>
      <c r="R647" s="10"/>
      <c r="S647" s="371"/>
      <c r="T647" s="372"/>
      <c r="U647" s="10">
        <v>155.41999999999999</v>
      </c>
      <c r="V647" s="10">
        <v>91.76</v>
      </c>
      <c r="W647" s="10">
        <v>79.290000000000006</v>
      </c>
      <c r="X647" s="10">
        <v>56.74</v>
      </c>
      <c r="Y647" s="10">
        <v>507.42</v>
      </c>
      <c r="Z647" s="10"/>
      <c r="AA647" s="197"/>
      <c r="AB647" s="10" t="s">
        <v>579</v>
      </c>
      <c r="AC647" s="10"/>
      <c r="AD647" s="232">
        <v>8098</v>
      </c>
      <c r="AE647" s="210">
        <v>58</v>
      </c>
      <c r="AF647" s="210">
        <v>32</v>
      </c>
      <c r="AG647" s="210">
        <v>18</v>
      </c>
      <c r="AH647" s="210">
        <v>12</v>
      </c>
      <c r="AI647" s="210">
        <v>13</v>
      </c>
      <c r="AJ647" s="210"/>
      <c r="AK647" s="371"/>
      <c r="AL647" s="372"/>
      <c r="AM647" s="210">
        <v>70351.92</v>
      </c>
      <c r="AN647" s="210">
        <v>4331.3999999999996</v>
      </c>
      <c r="AO647" s="210">
        <v>1861.45</v>
      </c>
      <c r="AP647" s="210">
        <v>1018.98</v>
      </c>
      <c r="AQ647" s="210">
        <v>17487.189999999999</v>
      </c>
      <c r="AR647" s="210"/>
      <c r="AS647" s="371"/>
      <c r="AT647" s="372"/>
      <c r="AU647" s="210">
        <v>1065.94</v>
      </c>
      <c r="AV647" s="210">
        <v>65.63</v>
      </c>
      <c r="AW647" s="210">
        <v>28.64</v>
      </c>
      <c r="AX647" s="210">
        <v>15.92</v>
      </c>
      <c r="AY647" s="210">
        <v>273.24</v>
      </c>
      <c r="AZ647" s="210"/>
      <c r="BA647" s="197"/>
    </row>
    <row r="648" spans="1:53" x14ac:dyDescent="0.25">
      <c r="A648" s="197"/>
      <c r="B648" s="10" t="s">
        <v>521</v>
      </c>
      <c r="C648" s="10"/>
      <c r="D648" s="232">
        <v>8247</v>
      </c>
      <c r="E648" s="10">
        <v>75</v>
      </c>
      <c r="F648" s="10">
        <v>44</v>
      </c>
      <c r="G648" s="10">
        <v>27</v>
      </c>
      <c r="H648" s="10">
        <v>20</v>
      </c>
      <c r="I648" s="10">
        <v>17</v>
      </c>
      <c r="J648" s="10"/>
      <c r="K648" s="371"/>
      <c r="L648" s="372"/>
      <c r="M648" s="10">
        <v>7078.46</v>
      </c>
      <c r="N648" s="10">
        <v>3967.45</v>
      </c>
      <c r="O648" s="10">
        <v>2122.61</v>
      </c>
      <c r="P648" s="10">
        <v>2593.9699999999998</v>
      </c>
      <c r="Q648" s="10">
        <v>9239.3799999999992</v>
      </c>
      <c r="R648" s="10"/>
      <c r="S648" s="371"/>
      <c r="T648" s="372"/>
      <c r="U648" s="10">
        <v>87.39</v>
      </c>
      <c r="V648" s="10">
        <v>48.98</v>
      </c>
      <c r="W648" s="10">
        <v>29.48</v>
      </c>
      <c r="X648" s="10">
        <v>37.06</v>
      </c>
      <c r="Y648" s="10">
        <v>124.86</v>
      </c>
      <c r="Z648" s="10"/>
      <c r="AA648" s="197"/>
      <c r="AB648" s="10" t="s">
        <v>713</v>
      </c>
      <c r="AC648" s="10"/>
      <c r="AD648" s="232" t="s">
        <v>713</v>
      </c>
      <c r="AE648" s="210">
        <v>2</v>
      </c>
      <c r="AF648" s="210">
        <v>1</v>
      </c>
      <c r="AG648" s="210"/>
      <c r="AH648" s="210"/>
      <c r="AI648" s="210"/>
      <c r="AJ648" s="210"/>
      <c r="AK648" s="371"/>
      <c r="AL648" s="372"/>
      <c r="AM648" s="210">
        <v>596.19000000000005</v>
      </c>
      <c r="AN648" s="210">
        <v>25.92</v>
      </c>
      <c r="AO648" s="210">
        <v>0</v>
      </c>
      <c r="AP648" s="210">
        <v>0</v>
      </c>
      <c r="AQ648" s="210">
        <v>0</v>
      </c>
      <c r="AR648" s="210"/>
      <c r="AS648" s="371"/>
      <c r="AT648" s="372"/>
      <c r="AU648" s="210">
        <v>298.10000000000002</v>
      </c>
      <c r="AV648" s="210">
        <v>12.96</v>
      </c>
      <c r="AW648" s="210">
        <v>0</v>
      </c>
      <c r="AX648" s="210">
        <v>0</v>
      </c>
      <c r="AY648" s="210">
        <v>0</v>
      </c>
      <c r="AZ648" s="210"/>
      <c r="BA648" s="197"/>
    </row>
    <row r="649" spans="1:53" x14ac:dyDescent="0.25">
      <c r="A649" s="197"/>
      <c r="B649" s="10" t="s">
        <v>523</v>
      </c>
      <c r="C649" s="10"/>
      <c r="D649" s="232">
        <v>8302</v>
      </c>
      <c r="E649" s="10">
        <v>5</v>
      </c>
      <c r="F649" s="10">
        <v>3</v>
      </c>
      <c r="G649" s="10">
        <v>1</v>
      </c>
      <c r="H649" s="10">
        <v>1</v>
      </c>
      <c r="I649" s="10"/>
      <c r="J649" s="10"/>
      <c r="K649" s="371"/>
      <c r="L649" s="372"/>
      <c r="M649" s="10">
        <v>806.02</v>
      </c>
      <c r="N649" s="10">
        <v>1450.32</v>
      </c>
      <c r="O649" s="10">
        <v>17711.669999999998</v>
      </c>
      <c r="P649" s="10">
        <v>15</v>
      </c>
      <c r="Q649" s="10">
        <v>0</v>
      </c>
      <c r="R649" s="10"/>
      <c r="S649" s="371"/>
      <c r="T649" s="372"/>
      <c r="U649" s="10">
        <v>161.19999999999999</v>
      </c>
      <c r="V649" s="10">
        <v>290.06</v>
      </c>
      <c r="W649" s="10">
        <v>4427.92</v>
      </c>
      <c r="X649" s="10">
        <v>3</v>
      </c>
      <c r="Y649" s="10">
        <v>0</v>
      </c>
      <c r="Z649" s="10"/>
      <c r="AA649" s="197"/>
      <c r="AB649" s="10"/>
      <c r="AC649" s="10"/>
      <c r="AD649" s="232"/>
      <c r="AE649" s="210"/>
      <c r="AF649" s="210"/>
      <c r="AG649" s="210"/>
      <c r="AH649" s="210"/>
      <c r="AI649" s="210"/>
      <c r="AJ649" s="210"/>
      <c r="AK649" s="371"/>
      <c r="AL649" s="372"/>
      <c r="AM649" s="210"/>
      <c r="AN649" s="210"/>
      <c r="AO649" s="210"/>
      <c r="AP649" s="210"/>
      <c r="AQ649" s="210"/>
      <c r="AR649" s="210"/>
      <c r="AS649" s="371"/>
      <c r="AT649" s="372"/>
      <c r="AU649" s="210"/>
      <c r="AV649" s="210"/>
      <c r="AW649" s="210"/>
      <c r="AX649" s="210"/>
      <c r="AY649" s="210"/>
      <c r="AZ649" s="210"/>
      <c r="BA649" s="197"/>
    </row>
    <row r="650" spans="1:53" x14ac:dyDescent="0.25">
      <c r="A650" s="197"/>
      <c r="B650" s="10" t="s">
        <v>524</v>
      </c>
      <c r="C650" s="10"/>
      <c r="D650" s="232">
        <v>8084</v>
      </c>
      <c r="E650" s="10">
        <v>444</v>
      </c>
      <c r="F650" s="10">
        <v>304</v>
      </c>
      <c r="G650" s="10">
        <v>246</v>
      </c>
      <c r="H650" s="10">
        <v>202</v>
      </c>
      <c r="I650" s="10">
        <v>215</v>
      </c>
      <c r="J650" s="10"/>
      <c r="K650" s="371"/>
      <c r="L650" s="372"/>
      <c r="M650" s="10">
        <v>66608.929999999993</v>
      </c>
      <c r="N650" s="10">
        <v>36450.959999999999</v>
      </c>
      <c r="O650" s="10">
        <v>31672.18</v>
      </c>
      <c r="P650" s="10">
        <v>25878.73</v>
      </c>
      <c r="Q650" s="10">
        <v>182676.08</v>
      </c>
      <c r="R650" s="10"/>
      <c r="S650" s="371"/>
      <c r="T650" s="372"/>
      <c r="U650" s="10">
        <v>132.94999999999999</v>
      </c>
      <c r="V650" s="10">
        <v>72.760000000000005</v>
      </c>
      <c r="W650" s="10">
        <v>65.98</v>
      </c>
      <c r="X650" s="10">
        <v>54.48</v>
      </c>
      <c r="Y650" s="10">
        <v>382.17</v>
      </c>
      <c r="Z650" s="10"/>
      <c r="AA650" s="197"/>
      <c r="AB650" s="10"/>
      <c r="AC650" s="10"/>
      <c r="AD650" s="232"/>
      <c r="AE650" s="210"/>
      <c r="AF650" s="210"/>
      <c r="AG650" s="210"/>
      <c r="AH650" s="210"/>
      <c r="AI650" s="210"/>
      <c r="AJ650" s="210"/>
      <c r="AK650" s="371"/>
      <c r="AL650" s="372"/>
      <c r="AM650" s="210"/>
      <c r="AN650" s="210"/>
      <c r="AO650" s="210"/>
      <c r="AP650" s="210"/>
      <c r="AQ650" s="210"/>
      <c r="AR650" s="210"/>
      <c r="AS650" s="371"/>
      <c r="AT650" s="372"/>
      <c r="AU650" s="210"/>
      <c r="AV650" s="210"/>
      <c r="AW650" s="210"/>
      <c r="AX650" s="210"/>
      <c r="AY650" s="210"/>
      <c r="AZ650" s="210"/>
      <c r="BA650" s="197"/>
    </row>
    <row r="651" spans="1:53" x14ac:dyDescent="0.25">
      <c r="A651" s="197"/>
      <c r="B651" s="10" t="s">
        <v>525</v>
      </c>
      <c r="C651" s="10"/>
      <c r="D651" s="232">
        <v>8248</v>
      </c>
      <c r="E651" s="10">
        <v>29</v>
      </c>
      <c r="F651" s="10">
        <v>15</v>
      </c>
      <c r="G651" s="10">
        <v>12</v>
      </c>
      <c r="H651" s="10">
        <v>5</v>
      </c>
      <c r="I651" s="10">
        <v>6</v>
      </c>
      <c r="J651" s="10"/>
      <c r="K651" s="371"/>
      <c r="L651" s="372"/>
      <c r="M651" s="10">
        <v>1984.93</v>
      </c>
      <c r="N651" s="10">
        <v>899.14</v>
      </c>
      <c r="O651" s="10">
        <v>1630.82</v>
      </c>
      <c r="P651" s="10">
        <v>239.53</v>
      </c>
      <c r="Q651" s="10">
        <v>1235.3399999999999</v>
      </c>
      <c r="R651" s="10"/>
      <c r="S651" s="371"/>
      <c r="T651" s="372"/>
      <c r="U651" s="10">
        <v>64.03</v>
      </c>
      <c r="V651" s="10">
        <v>29</v>
      </c>
      <c r="W651" s="10">
        <v>52.61</v>
      </c>
      <c r="X651" s="10">
        <v>7.98</v>
      </c>
      <c r="Y651" s="10">
        <v>39.85</v>
      </c>
      <c r="Z651" s="10"/>
      <c r="AA651" s="197"/>
      <c r="AB651" s="10"/>
      <c r="AC651" s="10"/>
      <c r="AD651" s="232"/>
      <c r="AE651" s="210"/>
      <c r="AF651" s="210"/>
      <c r="AG651" s="210"/>
      <c r="AH651" s="210"/>
      <c r="AI651" s="210"/>
      <c r="AJ651" s="210"/>
      <c r="AK651" s="371"/>
      <c r="AL651" s="372"/>
      <c r="AM651" s="210"/>
      <c r="AN651" s="210"/>
      <c r="AO651" s="210"/>
      <c r="AP651" s="210"/>
      <c r="AQ651" s="210"/>
      <c r="AR651" s="210"/>
      <c r="AS651" s="371"/>
      <c r="AT651" s="372"/>
      <c r="AU651" s="210"/>
      <c r="AV651" s="210"/>
      <c r="AW651" s="210"/>
      <c r="AX651" s="210"/>
      <c r="AY651" s="210"/>
      <c r="AZ651" s="210"/>
      <c r="BA651" s="197"/>
    </row>
    <row r="652" spans="1:53" x14ac:dyDescent="0.25">
      <c r="A652" s="197"/>
      <c r="B652" s="10" t="s">
        <v>527</v>
      </c>
      <c r="C652" s="10"/>
      <c r="D652" s="232">
        <v>8008</v>
      </c>
      <c r="E652" s="10">
        <v>98</v>
      </c>
      <c r="F652" s="10">
        <v>54</v>
      </c>
      <c r="G652" s="10">
        <v>35</v>
      </c>
      <c r="H652" s="10">
        <v>29</v>
      </c>
      <c r="I652" s="10">
        <v>23</v>
      </c>
      <c r="J652" s="10"/>
      <c r="K652" s="371"/>
      <c r="L652" s="372"/>
      <c r="M652" s="10">
        <v>9837.16</v>
      </c>
      <c r="N652" s="10">
        <v>5048</v>
      </c>
      <c r="O652" s="10">
        <v>2529.89</v>
      </c>
      <c r="P652" s="10">
        <v>3139.36</v>
      </c>
      <c r="Q652" s="10">
        <v>11373.46</v>
      </c>
      <c r="R652" s="10"/>
      <c r="S652" s="371"/>
      <c r="T652" s="372"/>
      <c r="U652" s="10">
        <v>99.37</v>
      </c>
      <c r="V652" s="10">
        <v>50.99</v>
      </c>
      <c r="W652" s="10">
        <v>26.08</v>
      </c>
      <c r="X652" s="10">
        <v>32.700000000000003</v>
      </c>
      <c r="Y652" s="10">
        <v>114.88</v>
      </c>
      <c r="Z652" s="10"/>
      <c r="AA652" s="197"/>
      <c r="AB652" s="10"/>
      <c r="AC652" s="10"/>
      <c r="AD652" s="232"/>
      <c r="AE652" s="210"/>
      <c r="AF652" s="210"/>
      <c r="AG652" s="210"/>
      <c r="AH652" s="210"/>
      <c r="AI652" s="210"/>
      <c r="AJ652" s="210"/>
      <c r="AK652" s="371"/>
      <c r="AL652" s="372"/>
      <c r="AM652" s="210"/>
      <c r="AN652" s="210"/>
      <c r="AO652" s="210"/>
      <c r="AP652" s="210"/>
      <c r="AQ652" s="210"/>
      <c r="AR652" s="210"/>
      <c r="AS652" s="371"/>
      <c r="AT652" s="372"/>
      <c r="AU652" s="210"/>
      <c r="AV652" s="210"/>
      <c r="AW652" s="210"/>
      <c r="AX652" s="210"/>
      <c r="AY652" s="210"/>
      <c r="AZ652" s="210"/>
      <c r="BA652" s="197"/>
    </row>
    <row r="653" spans="1:53" x14ac:dyDescent="0.25">
      <c r="A653" s="197"/>
      <c r="B653" s="10" t="s">
        <v>528</v>
      </c>
      <c r="C653" s="10"/>
      <c r="D653" s="232">
        <v>8210</v>
      </c>
      <c r="E653" s="10">
        <v>85</v>
      </c>
      <c r="F653" s="10">
        <v>51</v>
      </c>
      <c r="G653" s="10">
        <v>28</v>
      </c>
      <c r="H653" s="10">
        <v>25</v>
      </c>
      <c r="I653" s="10">
        <v>29</v>
      </c>
      <c r="J653" s="10"/>
      <c r="K653" s="371"/>
      <c r="L653" s="372"/>
      <c r="M653" s="10">
        <v>16789.189999999999</v>
      </c>
      <c r="N653" s="10">
        <v>8043.05</v>
      </c>
      <c r="O653" s="10">
        <v>3527.55</v>
      </c>
      <c r="P653" s="10">
        <v>4125.45</v>
      </c>
      <c r="Q653" s="10">
        <v>47502.38</v>
      </c>
      <c r="R653" s="10"/>
      <c r="S653" s="371"/>
      <c r="T653" s="372"/>
      <c r="U653" s="10">
        <v>174.89</v>
      </c>
      <c r="V653" s="10">
        <v>83.78</v>
      </c>
      <c r="W653" s="10">
        <v>44.65</v>
      </c>
      <c r="X653" s="10">
        <v>48.53</v>
      </c>
      <c r="Y653" s="10">
        <v>505.34</v>
      </c>
      <c r="Z653" s="10"/>
      <c r="AA653" s="197"/>
      <c r="AB653" s="10"/>
      <c r="AC653" s="10"/>
      <c r="AD653" s="232"/>
      <c r="AE653" s="210"/>
      <c r="AF653" s="210"/>
      <c r="AG653" s="210"/>
      <c r="AH653" s="210"/>
      <c r="AI653" s="210"/>
      <c r="AJ653" s="210"/>
      <c r="AK653" s="371"/>
      <c r="AL653" s="372"/>
      <c r="AM653" s="210"/>
      <c r="AN653" s="210"/>
      <c r="AO653" s="210"/>
      <c r="AP653" s="210"/>
      <c r="AQ653" s="210"/>
      <c r="AR653" s="210"/>
      <c r="AS653" s="371"/>
      <c r="AT653" s="372"/>
      <c r="AU653" s="210"/>
      <c r="AV653" s="210"/>
      <c r="AW653" s="210"/>
      <c r="AX653" s="210"/>
      <c r="AY653" s="210"/>
      <c r="AZ653" s="210"/>
      <c r="BA653" s="197"/>
    </row>
    <row r="654" spans="1:53" x14ac:dyDescent="0.25">
      <c r="A654" s="197"/>
      <c r="B654" s="10" t="s">
        <v>529</v>
      </c>
      <c r="C654" s="10"/>
      <c r="D654" s="232">
        <v>8085</v>
      </c>
      <c r="E654" s="10">
        <v>884</v>
      </c>
      <c r="F654" s="10">
        <v>553</v>
      </c>
      <c r="G654" s="10">
        <v>430</v>
      </c>
      <c r="H654" s="10">
        <v>380</v>
      </c>
      <c r="I654" s="10">
        <v>409</v>
      </c>
      <c r="J654" s="10"/>
      <c r="K654" s="371"/>
      <c r="L654" s="372"/>
      <c r="M654" s="10">
        <v>158851.85</v>
      </c>
      <c r="N654" s="10">
        <v>87221.9</v>
      </c>
      <c r="O654" s="10">
        <v>58899.44</v>
      </c>
      <c r="P654" s="10">
        <v>66758.559999999998</v>
      </c>
      <c r="Q654" s="10">
        <v>476237.47</v>
      </c>
      <c r="R654" s="10"/>
      <c r="S654" s="371"/>
      <c r="T654" s="372"/>
      <c r="U654" s="10">
        <v>155.74</v>
      </c>
      <c r="V654" s="10">
        <v>85.51</v>
      </c>
      <c r="W654" s="10">
        <v>60.6</v>
      </c>
      <c r="X654" s="10">
        <v>69.11</v>
      </c>
      <c r="Y654" s="10">
        <v>491.47</v>
      </c>
      <c r="Z654" s="10"/>
      <c r="AA654" s="197"/>
      <c r="AB654" s="10"/>
      <c r="AC654" s="10"/>
      <c r="AD654" s="232"/>
      <c r="AE654" s="210"/>
      <c r="AF654" s="210"/>
      <c r="AG654" s="210"/>
      <c r="AH654" s="210"/>
      <c r="AI654" s="210"/>
      <c r="AJ654" s="210"/>
      <c r="AK654" s="371"/>
      <c r="AL654" s="372"/>
      <c r="AM654" s="210"/>
      <c r="AN654" s="210"/>
      <c r="AO654" s="210"/>
      <c r="AP654" s="210"/>
      <c r="AQ654" s="210"/>
      <c r="AR654" s="210"/>
      <c r="AS654" s="371"/>
      <c r="AT654" s="372"/>
      <c r="AU654" s="210"/>
      <c r="AV654" s="210"/>
      <c r="AW654" s="210"/>
      <c r="AX654" s="210"/>
      <c r="AY654" s="210"/>
      <c r="AZ654" s="210"/>
      <c r="BA654" s="197"/>
    </row>
    <row r="655" spans="1:53" x14ac:dyDescent="0.25">
      <c r="A655" s="197"/>
      <c r="B655" s="10" t="s">
        <v>530</v>
      </c>
      <c r="C655" s="10"/>
      <c r="D655" s="232">
        <v>8037</v>
      </c>
      <c r="E655" s="10">
        <v>62</v>
      </c>
      <c r="F655" s="10">
        <v>33</v>
      </c>
      <c r="G655" s="10">
        <v>26</v>
      </c>
      <c r="H655" s="10">
        <v>23</v>
      </c>
      <c r="I655" s="10">
        <v>21</v>
      </c>
      <c r="J655" s="10"/>
      <c r="K655" s="371"/>
      <c r="L655" s="372"/>
      <c r="M655" s="10">
        <v>15402.92</v>
      </c>
      <c r="N655" s="10">
        <v>7266.72</v>
      </c>
      <c r="O655" s="10">
        <v>4117.03</v>
      </c>
      <c r="P655" s="10">
        <v>3732.64</v>
      </c>
      <c r="Q655" s="10">
        <v>28946.46</v>
      </c>
      <c r="R655" s="10"/>
      <c r="S655" s="371"/>
      <c r="T655" s="372"/>
      <c r="U655" s="10">
        <v>229.89</v>
      </c>
      <c r="V655" s="10">
        <v>108.46</v>
      </c>
      <c r="W655" s="10">
        <v>66.400000000000006</v>
      </c>
      <c r="X655" s="10">
        <v>60.2</v>
      </c>
      <c r="Y655" s="10">
        <v>452.29</v>
      </c>
      <c r="Z655" s="10"/>
      <c r="AA655" s="197"/>
      <c r="AB655" s="10"/>
      <c r="AC655" s="10"/>
      <c r="AD655" s="232"/>
      <c r="AE655" s="210"/>
      <c r="AF655" s="210"/>
      <c r="AG655" s="210"/>
      <c r="AH655" s="210"/>
      <c r="AI655" s="210"/>
      <c r="AJ655" s="210"/>
      <c r="AK655" s="371"/>
      <c r="AL655" s="372"/>
      <c r="AM655" s="210"/>
      <c r="AN655" s="210"/>
      <c r="AO655" s="210"/>
      <c r="AP655" s="210"/>
      <c r="AQ655" s="210"/>
      <c r="AR655" s="210"/>
      <c r="AS655" s="371"/>
      <c r="AT655" s="372"/>
      <c r="AU655" s="210"/>
      <c r="AV655" s="210"/>
      <c r="AW655" s="210"/>
      <c r="AX655" s="210"/>
      <c r="AY655" s="210"/>
      <c r="AZ655" s="210"/>
      <c r="BA655" s="197"/>
    </row>
    <row r="656" spans="1:53" x14ac:dyDescent="0.25">
      <c r="A656" s="197"/>
      <c r="B656" s="10" t="s">
        <v>531</v>
      </c>
      <c r="C656" s="10"/>
      <c r="D656" s="232">
        <v>8088</v>
      </c>
      <c r="E656" s="10">
        <v>27</v>
      </c>
      <c r="F656" s="10">
        <v>12</v>
      </c>
      <c r="G656" s="10">
        <v>10</v>
      </c>
      <c r="H656" s="10">
        <v>6</v>
      </c>
      <c r="I656" s="10">
        <v>6</v>
      </c>
      <c r="J656" s="10"/>
      <c r="K656" s="371"/>
      <c r="L656" s="372"/>
      <c r="M656" s="10">
        <v>4775.21</v>
      </c>
      <c r="N656" s="10">
        <v>3444.87</v>
      </c>
      <c r="O656" s="10">
        <v>948.1</v>
      </c>
      <c r="P656" s="10">
        <v>16485.099999999999</v>
      </c>
      <c r="Q656" s="10">
        <v>4846.2700000000004</v>
      </c>
      <c r="R656" s="10"/>
      <c r="S656" s="371"/>
      <c r="T656" s="372"/>
      <c r="U656" s="10">
        <v>159.16999999999999</v>
      </c>
      <c r="V656" s="10">
        <v>114.83</v>
      </c>
      <c r="W656" s="10">
        <v>41.22</v>
      </c>
      <c r="X656" s="10">
        <v>915.84</v>
      </c>
      <c r="Y656" s="10">
        <v>269.24</v>
      </c>
      <c r="Z656" s="10"/>
      <c r="AA656" s="197"/>
      <c r="AB656" s="10"/>
      <c r="AC656" s="10"/>
      <c r="AD656" s="232"/>
      <c r="AE656" s="210"/>
      <c r="AF656" s="210"/>
      <c r="AG656" s="210"/>
      <c r="AH656" s="210"/>
      <c r="AI656" s="210"/>
      <c r="AJ656" s="210"/>
      <c r="AK656" s="371"/>
      <c r="AL656" s="372"/>
      <c r="AM656" s="210"/>
      <c r="AN656" s="210"/>
      <c r="AO656" s="210"/>
      <c r="AP656" s="210"/>
      <c r="AQ656" s="210"/>
      <c r="AR656" s="210"/>
      <c r="AS656" s="371"/>
      <c r="AT656" s="372"/>
      <c r="AU656" s="210"/>
      <c r="AV656" s="210"/>
      <c r="AW656" s="210"/>
      <c r="AX656" s="210"/>
      <c r="AY656" s="210"/>
      <c r="AZ656" s="210"/>
      <c r="BA656" s="197"/>
    </row>
    <row r="657" spans="1:53" x14ac:dyDescent="0.25">
      <c r="A657" s="197"/>
      <c r="B657" s="10" t="s">
        <v>532</v>
      </c>
      <c r="C657" s="10"/>
      <c r="D657" s="232">
        <v>8004</v>
      </c>
      <c r="E657" s="10">
        <v>1</v>
      </c>
      <c r="F657" s="10">
        <v>1</v>
      </c>
      <c r="G657" s="10">
        <v>1</v>
      </c>
      <c r="H657" s="10">
        <v>1</v>
      </c>
      <c r="I657" s="10"/>
      <c r="J657" s="10"/>
      <c r="K657" s="371"/>
      <c r="L657" s="372"/>
      <c r="M657" s="10">
        <v>51.96</v>
      </c>
      <c r="N657" s="10">
        <v>56.94</v>
      </c>
      <c r="O657" s="10">
        <v>43.61</v>
      </c>
      <c r="P657" s="10">
        <v>40.659999999999997</v>
      </c>
      <c r="Q657" s="10">
        <v>0</v>
      </c>
      <c r="R657" s="10"/>
      <c r="S657" s="371"/>
      <c r="T657" s="372"/>
      <c r="U657" s="10">
        <v>51.96</v>
      </c>
      <c r="V657" s="10">
        <v>56.94</v>
      </c>
      <c r="W657" s="10">
        <v>43.61</v>
      </c>
      <c r="X657" s="10">
        <v>40.659999999999997</v>
      </c>
      <c r="Y657" s="10">
        <v>0</v>
      </c>
      <c r="Z657" s="10"/>
      <c r="AA657" s="197"/>
      <c r="AB657" s="10"/>
      <c r="AC657" s="10"/>
      <c r="AD657" s="232"/>
      <c r="AE657" s="210"/>
      <c r="AF657" s="210"/>
      <c r="AG657" s="210"/>
      <c r="AH657" s="210"/>
      <c r="AI657" s="210"/>
      <c r="AJ657" s="210"/>
      <c r="AK657" s="371"/>
      <c r="AL657" s="372"/>
      <c r="AM657" s="210"/>
      <c r="AN657" s="210"/>
      <c r="AO657" s="210"/>
      <c r="AP657" s="210"/>
      <c r="AQ657" s="210"/>
      <c r="AR657" s="210"/>
      <c r="AS657" s="371"/>
      <c r="AT657" s="372"/>
      <c r="AU657" s="210"/>
      <c r="AV657" s="210"/>
      <c r="AW657" s="210"/>
      <c r="AX657" s="210"/>
      <c r="AY657" s="210"/>
      <c r="AZ657" s="210"/>
      <c r="BA657" s="197"/>
    </row>
    <row r="658" spans="1:53" x14ac:dyDescent="0.25">
      <c r="A658" s="197"/>
      <c r="B658" s="10" t="s">
        <v>532</v>
      </c>
      <c r="C658" s="10"/>
      <c r="D658" s="232">
        <v>8009</v>
      </c>
      <c r="E658" s="10">
        <v>199</v>
      </c>
      <c r="F658" s="10">
        <v>127</v>
      </c>
      <c r="G658" s="10">
        <v>102</v>
      </c>
      <c r="H658" s="10">
        <v>88</v>
      </c>
      <c r="I658" s="10">
        <v>88</v>
      </c>
      <c r="J658" s="10"/>
      <c r="K658" s="371"/>
      <c r="L658" s="372"/>
      <c r="M658" s="10">
        <v>22141.13</v>
      </c>
      <c r="N658" s="10">
        <v>13294.29</v>
      </c>
      <c r="O658" s="10">
        <v>16584.46</v>
      </c>
      <c r="P658" s="10">
        <v>8174.8</v>
      </c>
      <c r="Q658" s="10">
        <v>79799.81</v>
      </c>
      <c r="R658" s="10"/>
      <c r="S658" s="371"/>
      <c r="T658" s="372"/>
      <c r="U658" s="10">
        <v>102.03</v>
      </c>
      <c r="V658" s="10">
        <v>61.26</v>
      </c>
      <c r="W658" s="10">
        <v>83.34</v>
      </c>
      <c r="X658" s="10">
        <v>40.869999999999997</v>
      </c>
      <c r="Y658" s="10">
        <v>397.01</v>
      </c>
      <c r="Z658" s="10"/>
      <c r="AA658" s="197"/>
      <c r="AB658" s="10"/>
      <c r="AC658" s="10"/>
      <c r="AD658" s="232"/>
      <c r="AE658" s="210"/>
      <c r="AF658" s="210"/>
      <c r="AG658" s="210"/>
      <c r="AH658" s="210"/>
      <c r="AI658" s="210"/>
      <c r="AJ658" s="210"/>
      <c r="AK658" s="371"/>
      <c r="AL658" s="372"/>
      <c r="AM658" s="210"/>
      <c r="AN658" s="210"/>
      <c r="AO658" s="210"/>
      <c r="AP658" s="210"/>
      <c r="AQ658" s="210"/>
      <c r="AR658" s="210"/>
      <c r="AS658" s="371"/>
      <c r="AT658" s="372"/>
      <c r="AU658" s="210"/>
      <c r="AV658" s="210"/>
      <c r="AW658" s="210"/>
      <c r="AX658" s="210"/>
      <c r="AY658" s="210"/>
      <c r="AZ658" s="210"/>
      <c r="BA658" s="197"/>
    </row>
    <row r="659" spans="1:53" x14ac:dyDescent="0.25">
      <c r="A659" s="197"/>
      <c r="B659" s="10" t="s">
        <v>534</v>
      </c>
      <c r="C659" s="10"/>
      <c r="D659" s="232">
        <v>8204</v>
      </c>
      <c r="E659" s="10">
        <v>18</v>
      </c>
      <c r="F659" s="10">
        <v>7</v>
      </c>
      <c r="G659" s="10">
        <v>5</v>
      </c>
      <c r="H659" s="10">
        <v>4</v>
      </c>
      <c r="I659" s="10">
        <v>4</v>
      </c>
      <c r="J659" s="10"/>
      <c r="K659" s="371"/>
      <c r="L659" s="372"/>
      <c r="M659" s="10">
        <v>1896.82</v>
      </c>
      <c r="N659" s="10">
        <v>1302.5</v>
      </c>
      <c r="O659" s="10">
        <v>545.83000000000004</v>
      </c>
      <c r="P659" s="10">
        <v>646.99</v>
      </c>
      <c r="Q659" s="10">
        <v>4495.72</v>
      </c>
      <c r="R659" s="10"/>
      <c r="S659" s="371"/>
      <c r="T659" s="372"/>
      <c r="U659" s="10">
        <v>105.38</v>
      </c>
      <c r="V659" s="10">
        <v>72.36</v>
      </c>
      <c r="W659" s="10">
        <v>30.32</v>
      </c>
      <c r="X659" s="10">
        <v>35.94</v>
      </c>
      <c r="Y659" s="10">
        <v>249.76</v>
      </c>
      <c r="Z659" s="10"/>
      <c r="AA659" s="197"/>
      <c r="AB659" s="10"/>
      <c r="AC659" s="10"/>
      <c r="AD659" s="232"/>
      <c r="AE659" s="210"/>
      <c r="AF659" s="210"/>
      <c r="AG659" s="210"/>
      <c r="AH659" s="210"/>
      <c r="AI659" s="210"/>
      <c r="AJ659" s="210"/>
      <c r="AK659" s="371"/>
      <c r="AL659" s="372"/>
      <c r="AM659" s="210"/>
      <c r="AN659" s="210"/>
      <c r="AO659" s="210"/>
      <c r="AP659" s="210"/>
      <c r="AQ659" s="210"/>
      <c r="AR659" s="210"/>
      <c r="AS659" s="371"/>
      <c r="AT659" s="372"/>
      <c r="AU659" s="210"/>
      <c r="AV659" s="210"/>
      <c r="AW659" s="210"/>
      <c r="AX659" s="210"/>
      <c r="AY659" s="210"/>
      <c r="AZ659" s="210"/>
      <c r="BA659" s="197"/>
    </row>
    <row r="660" spans="1:53" x14ac:dyDescent="0.25">
      <c r="A660" s="197"/>
      <c r="B660" s="10" t="s">
        <v>707</v>
      </c>
      <c r="C660" s="10"/>
      <c r="D660" s="232">
        <v>8204</v>
      </c>
      <c r="E660" s="10">
        <v>1</v>
      </c>
      <c r="F660" s="10"/>
      <c r="G660" s="10"/>
      <c r="H660" s="10"/>
      <c r="I660" s="10"/>
      <c r="J660" s="10"/>
      <c r="K660" s="371"/>
      <c r="L660" s="372"/>
      <c r="M660" s="10">
        <v>55.66</v>
      </c>
      <c r="N660" s="10">
        <v>0</v>
      </c>
      <c r="O660" s="10">
        <v>0</v>
      </c>
      <c r="P660" s="10"/>
      <c r="Q660" s="10"/>
      <c r="R660" s="10"/>
      <c r="S660" s="371"/>
      <c r="T660" s="372"/>
      <c r="U660" s="10">
        <v>55.66</v>
      </c>
      <c r="V660" s="10">
        <v>0</v>
      </c>
      <c r="W660" s="10">
        <v>0</v>
      </c>
      <c r="X660" s="10"/>
      <c r="Y660" s="10"/>
      <c r="Z660" s="10"/>
      <c r="AA660" s="197"/>
      <c r="AB660" s="10"/>
      <c r="AC660" s="10"/>
      <c r="AD660" s="232"/>
      <c r="AE660" s="210"/>
      <c r="AF660" s="210"/>
      <c r="AG660" s="210"/>
      <c r="AH660" s="210"/>
      <c r="AI660" s="210"/>
      <c r="AJ660" s="210"/>
      <c r="AK660" s="371"/>
      <c r="AL660" s="372"/>
      <c r="AM660" s="210"/>
      <c r="AN660" s="210"/>
      <c r="AO660" s="210"/>
      <c r="AP660" s="210"/>
      <c r="AQ660" s="210"/>
      <c r="AR660" s="210"/>
      <c r="AS660" s="371"/>
      <c r="AT660" s="372"/>
      <c r="AU660" s="210"/>
      <c r="AV660" s="210"/>
      <c r="AW660" s="210"/>
      <c r="AX660" s="210"/>
      <c r="AY660" s="210"/>
      <c r="AZ660" s="210"/>
      <c r="BA660" s="197"/>
    </row>
    <row r="661" spans="1:53" x14ac:dyDescent="0.25">
      <c r="A661" s="197"/>
      <c r="B661" s="10" t="s">
        <v>536</v>
      </c>
      <c r="C661" s="10"/>
      <c r="D661" s="232">
        <v>8250</v>
      </c>
      <c r="E661" s="10">
        <v>41</v>
      </c>
      <c r="F661" s="10">
        <v>32</v>
      </c>
      <c r="G661" s="10">
        <v>27</v>
      </c>
      <c r="H661" s="10">
        <v>14</v>
      </c>
      <c r="I661" s="10">
        <v>26</v>
      </c>
      <c r="J661" s="10"/>
      <c r="K661" s="371"/>
      <c r="L661" s="372"/>
      <c r="M661" s="10">
        <v>8306.7999999999993</v>
      </c>
      <c r="N661" s="10">
        <v>5843.21</v>
      </c>
      <c r="O661" s="10">
        <v>4925.99</v>
      </c>
      <c r="P661" s="10">
        <v>2567.2600000000002</v>
      </c>
      <c r="Q661" s="10">
        <v>15374.34</v>
      </c>
      <c r="R661" s="10"/>
      <c r="S661" s="371"/>
      <c r="T661" s="372"/>
      <c r="U661" s="10">
        <v>162.88</v>
      </c>
      <c r="V661" s="10">
        <v>114.57</v>
      </c>
      <c r="W661" s="10">
        <v>98.52</v>
      </c>
      <c r="X661" s="10">
        <v>51.35</v>
      </c>
      <c r="Y661" s="10">
        <v>313.76</v>
      </c>
      <c r="Z661" s="10"/>
      <c r="AA661" s="197"/>
      <c r="AB661" s="10"/>
      <c r="AC661" s="10"/>
      <c r="AD661" s="232"/>
      <c r="AE661" s="210"/>
      <c r="AF661" s="210"/>
      <c r="AG661" s="210"/>
      <c r="AH661" s="210"/>
      <c r="AI661" s="210"/>
      <c r="AJ661" s="210"/>
      <c r="AK661" s="371"/>
      <c r="AL661" s="372"/>
      <c r="AM661" s="210"/>
      <c r="AN661" s="210"/>
      <c r="AO661" s="210"/>
      <c r="AP661" s="210"/>
      <c r="AQ661" s="210"/>
      <c r="AR661" s="210"/>
      <c r="AS661" s="371"/>
      <c r="AT661" s="372"/>
      <c r="AU661" s="210"/>
      <c r="AV661" s="210"/>
      <c r="AW661" s="210"/>
      <c r="AX661" s="210"/>
      <c r="AY661" s="210"/>
      <c r="AZ661" s="210"/>
      <c r="BA661" s="197"/>
    </row>
    <row r="662" spans="1:53" x14ac:dyDescent="0.25">
      <c r="A662" s="197"/>
      <c r="B662" s="10" t="s">
        <v>538</v>
      </c>
      <c r="C662" s="10"/>
      <c r="D662" s="232">
        <v>8087</v>
      </c>
      <c r="E662" s="10">
        <v>1306</v>
      </c>
      <c r="F662" s="10">
        <v>1003</v>
      </c>
      <c r="G662" s="10">
        <v>752</v>
      </c>
      <c r="H662" s="10">
        <v>584</v>
      </c>
      <c r="I662" s="10">
        <v>802</v>
      </c>
      <c r="J662" s="10"/>
      <c r="K662" s="371"/>
      <c r="L662" s="372"/>
      <c r="M662" s="10">
        <v>221969.55</v>
      </c>
      <c r="N662" s="10">
        <v>156228.64000000001</v>
      </c>
      <c r="O662" s="10">
        <v>84815.19</v>
      </c>
      <c r="P662" s="10">
        <v>69792.600000000006</v>
      </c>
      <c r="Q662" s="10">
        <v>820051.96</v>
      </c>
      <c r="R662" s="10"/>
      <c r="S662" s="371"/>
      <c r="T662" s="372"/>
      <c r="U662" s="10">
        <v>121.76</v>
      </c>
      <c r="V662" s="10">
        <v>85.7</v>
      </c>
      <c r="W662" s="10">
        <v>51.43</v>
      </c>
      <c r="X662" s="10">
        <v>44.48</v>
      </c>
      <c r="Y662" s="10">
        <v>455.84</v>
      </c>
      <c r="Z662" s="10"/>
      <c r="AA662" s="197"/>
      <c r="AB662" s="10"/>
      <c r="AC662" s="10"/>
      <c r="AD662" s="232"/>
      <c r="AE662" s="210"/>
      <c r="AF662" s="210"/>
      <c r="AG662" s="210"/>
      <c r="AH662" s="210"/>
      <c r="AI662" s="210"/>
      <c r="AJ662" s="210"/>
      <c r="AK662" s="371"/>
      <c r="AL662" s="372"/>
      <c r="AM662" s="210"/>
      <c r="AN662" s="210"/>
      <c r="AO662" s="210"/>
      <c r="AP662" s="210"/>
      <c r="AQ662" s="210"/>
      <c r="AR662" s="210"/>
      <c r="AS662" s="371"/>
      <c r="AT662" s="372"/>
      <c r="AU662" s="210"/>
      <c r="AV662" s="210"/>
      <c r="AW662" s="210"/>
      <c r="AX662" s="210"/>
      <c r="AY662" s="210"/>
      <c r="AZ662" s="210"/>
      <c r="BA662" s="197"/>
    </row>
    <row r="663" spans="1:53" x14ac:dyDescent="0.25">
      <c r="A663" s="197"/>
      <c r="B663" s="10" t="s">
        <v>539</v>
      </c>
      <c r="C663" s="10"/>
      <c r="D663" s="232">
        <v>8012</v>
      </c>
      <c r="E663" s="10">
        <v>961</v>
      </c>
      <c r="F663" s="10">
        <v>670</v>
      </c>
      <c r="G663" s="10">
        <v>541</v>
      </c>
      <c r="H663" s="10">
        <v>330</v>
      </c>
      <c r="I663" s="10">
        <v>566</v>
      </c>
      <c r="J663" s="10"/>
      <c r="K663" s="371"/>
      <c r="L663" s="372"/>
      <c r="M663" s="10">
        <v>165844.06</v>
      </c>
      <c r="N663" s="10">
        <v>103070.81</v>
      </c>
      <c r="O663" s="10">
        <v>79431.839999999997</v>
      </c>
      <c r="P663" s="10">
        <v>54564.160000000003</v>
      </c>
      <c r="Q663" s="10">
        <v>669993.15</v>
      </c>
      <c r="R663" s="10"/>
      <c r="S663" s="371"/>
      <c r="T663" s="372"/>
      <c r="U663" s="10">
        <v>132.88999999999999</v>
      </c>
      <c r="V663" s="10">
        <v>82.59</v>
      </c>
      <c r="W663" s="10">
        <v>68.42</v>
      </c>
      <c r="X663" s="10">
        <v>65.5</v>
      </c>
      <c r="Y663" s="10">
        <v>551.89</v>
      </c>
      <c r="Z663" s="10"/>
      <c r="AA663" s="197"/>
      <c r="AB663" s="10"/>
      <c r="AC663" s="10"/>
      <c r="AD663" s="232"/>
      <c r="AE663" s="210"/>
      <c r="AF663" s="210"/>
      <c r="AG663" s="210"/>
      <c r="AH663" s="210"/>
      <c r="AI663" s="210"/>
      <c r="AJ663" s="210"/>
      <c r="AK663" s="371"/>
      <c r="AL663" s="372"/>
      <c r="AM663" s="210"/>
      <c r="AN663" s="210"/>
      <c r="AO663" s="210"/>
      <c r="AP663" s="210"/>
      <c r="AQ663" s="210"/>
      <c r="AR663" s="210"/>
      <c r="AS663" s="371"/>
      <c r="AT663" s="372"/>
      <c r="AU663" s="210"/>
      <c r="AV663" s="210"/>
      <c r="AW663" s="210"/>
      <c r="AX663" s="210"/>
      <c r="AY663" s="210"/>
      <c r="AZ663" s="210"/>
      <c r="BA663" s="197"/>
    </row>
    <row r="664" spans="1:53" x14ac:dyDescent="0.25">
      <c r="A664" s="197"/>
      <c r="B664" s="10" t="s">
        <v>539</v>
      </c>
      <c r="C664" s="10"/>
      <c r="D664" s="232">
        <v>8080</v>
      </c>
      <c r="E664" s="10">
        <v>1</v>
      </c>
      <c r="F664" s="10"/>
      <c r="G664" s="10"/>
      <c r="H664" s="10"/>
      <c r="I664" s="10"/>
      <c r="J664" s="10"/>
      <c r="K664" s="371"/>
      <c r="L664" s="372"/>
      <c r="M664" s="10">
        <v>167.24</v>
      </c>
      <c r="N664" s="10">
        <v>0</v>
      </c>
      <c r="O664" s="10">
        <v>0</v>
      </c>
      <c r="P664" s="10">
        <v>0</v>
      </c>
      <c r="Q664" s="10">
        <v>0</v>
      </c>
      <c r="R664" s="10"/>
      <c r="S664" s="371"/>
      <c r="T664" s="372"/>
      <c r="U664" s="10">
        <v>167.24</v>
      </c>
      <c r="V664" s="10">
        <v>0</v>
      </c>
      <c r="W664" s="10">
        <v>0</v>
      </c>
      <c r="X664" s="10">
        <v>0</v>
      </c>
      <c r="Y664" s="10">
        <v>0</v>
      </c>
      <c r="Z664" s="10"/>
      <c r="AA664" s="197"/>
      <c r="AB664" s="10"/>
      <c r="AC664" s="10"/>
      <c r="AD664" s="232"/>
      <c r="AE664" s="210"/>
      <c r="AF664" s="210"/>
      <c r="AG664" s="210"/>
      <c r="AH664" s="210"/>
      <c r="AI664" s="210"/>
      <c r="AJ664" s="210"/>
      <c r="AK664" s="371"/>
      <c r="AL664" s="372"/>
      <c r="AM664" s="210"/>
      <c r="AN664" s="210"/>
      <c r="AO664" s="210"/>
      <c r="AP664" s="210"/>
      <c r="AQ664" s="210"/>
      <c r="AR664" s="210"/>
      <c r="AS664" s="371"/>
      <c r="AT664" s="372"/>
      <c r="AU664" s="210"/>
      <c r="AV664" s="210"/>
      <c r="AW664" s="210"/>
      <c r="AX664" s="210"/>
      <c r="AY664" s="210"/>
      <c r="AZ664" s="210"/>
      <c r="BA664" s="197"/>
    </row>
    <row r="665" spans="1:53" x14ac:dyDescent="0.25">
      <c r="A665" s="197"/>
      <c r="B665" s="10" t="s">
        <v>650</v>
      </c>
      <c r="C665" s="10"/>
      <c r="D665" s="232">
        <v>8302</v>
      </c>
      <c r="E665" s="10">
        <v>28</v>
      </c>
      <c r="F665" s="10">
        <v>15</v>
      </c>
      <c r="G665" s="10">
        <v>11</v>
      </c>
      <c r="H665" s="10">
        <v>5</v>
      </c>
      <c r="I665" s="10">
        <v>9</v>
      </c>
      <c r="J665" s="10"/>
      <c r="K665" s="371"/>
      <c r="L665" s="372"/>
      <c r="M665" s="10">
        <v>3858.77</v>
      </c>
      <c r="N665" s="10">
        <v>2066.63</v>
      </c>
      <c r="O665" s="10">
        <v>1081.28</v>
      </c>
      <c r="P665" s="10">
        <v>333.1</v>
      </c>
      <c r="Q665" s="10">
        <v>2772.69</v>
      </c>
      <c r="R665" s="10"/>
      <c r="S665" s="371"/>
      <c r="T665" s="372"/>
      <c r="U665" s="10">
        <v>113.49</v>
      </c>
      <c r="V665" s="10">
        <v>60.78</v>
      </c>
      <c r="W665" s="10">
        <v>38.619999999999997</v>
      </c>
      <c r="X665" s="10">
        <v>13.32</v>
      </c>
      <c r="Y665" s="10">
        <v>115.53</v>
      </c>
      <c r="Z665" s="10"/>
      <c r="AA665" s="197"/>
      <c r="AB665" s="10"/>
      <c r="AC665" s="10"/>
      <c r="AD665" s="232"/>
      <c r="AE665" s="210"/>
      <c r="AF665" s="210"/>
      <c r="AG665" s="210"/>
      <c r="AH665" s="210"/>
      <c r="AI665" s="210"/>
      <c r="AJ665" s="210"/>
      <c r="AK665" s="371"/>
      <c r="AL665" s="372"/>
      <c r="AM665" s="210"/>
      <c r="AN665" s="210"/>
      <c r="AO665" s="210"/>
      <c r="AP665" s="210"/>
      <c r="AQ665" s="210"/>
      <c r="AR665" s="210"/>
      <c r="AS665" s="371"/>
      <c r="AT665" s="372"/>
      <c r="AU665" s="210"/>
      <c r="AV665" s="210"/>
      <c r="AW665" s="210"/>
      <c r="AX665" s="210"/>
      <c r="AY665" s="210"/>
      <c r="AZ665" s="210"/>
      <c r="BA665" s="197"/>
    </row>
    <row r="666" spans="1:53" x14ac:dyDescent="0.25">
      <c r="A666" s="197"/>
      <c r="B666" s="10" t="s">
        <v>651</v>
      </c>
      <c r="C666" s="10"/>
      <c r="D666" s="232">
        <v>8302</v>
      </c>
      <c r="E666" s="10">
        <v>1</v>
      </c>
      <c r="F666" s="10"/>
      <c r="G666" s="10"/>
      <c r="H666" s="10"/>
      <c r="I666" s="10"/>
      <c r="J666" s="10"/>
      <c r="K666" s="371"/>
      <c r="L666" s="372"/>
      <c r="M666" s="10">
        <v>188.56</v>
      </c>
      <c r="N666" s="10">
        <v>0</v>
      </c>
      <c r="O666" s="10">
        <v>0</v>
      </c>
      <c r="P666" s="10">
        <v>0</v>
      </c>
      <c r="Q666" s="10">
        <v>0</v>
      </c>
      <c r="R666" s="10"/>
      <c r="S666" s="371"/>
      <c r="T666" s="372"/>
      <c r="U666" s="10">
        <v>188.56</v>
      </c>
      <c r="V666" s="10">
        <v>0</v>
      </c>
      <c r="W666" s="10">
        <v>0</v>
      </c>
      <c r="X666" s="10">
        <v>0</v>
      </c>
      <c r="Y666" s="10">
        <v>0</v>
      </c>
      <c r="Z666" s="10"/>
      <c r="AA666" s="197"/>
      <c r="AB666" s="10"/>
      <c r="AC666" s="10"/>
      <c r="AD666" s="232"/>
      <c r="AE666" s="210"/>
      <c r="AF666" s="210"/>
      <c r="AG666" s="210"/>
      <c r="AH666" s="210"/>
      <c r="AI666" s="210"/>
      <c r="AJ666" s="210"/>
      <c r="AK666" s="371"/>
      <c r="AL666" s="372"/>
      <c r="AM666" s="210"/>
      <c r="AN666" s="210"/>
      <c r="AO666" s="210"/>
      <c r="AP666" s="210"/>
      <c r="AQ666" s="210"/>
      <c r="AR666" s="210"/>
      <c r="AS666" s="371"/>
      <c r="AT666" s="372"/>
      <c r="AU666" s="210"/>
      <c r="AV666" s="210"/>
      <c r="AW666" s="210"/>
      <c r="AX666" s="210"/>
      <c r="AY666" s="210"/>
      <c r="AZ666" s="210"/>
      <c r="BA666" s="197"/>
    </row>
    <row r="667" spans="1:53" x14ac:dyDescent="0.25">
      <c r="A667" s="197"/>
      <c r="B667" s="10" t="s">
        <v>652</v>
      </c>
      <c r="C667" s="10"/>
      <c r="D667" s="232">
        <v>8406</v>
      </c>
      <c r="E667" s="10">
        <v>5</v>
      </c>
      <c r="F667" s="10">
        <v>3</v>
      </c>
      <c r="G667" s="10">
        <v>3</v>
      </c>
      <c r="H667" s="10">
        <v>3</v>
      </c>
      <c r="I667" s="10">
        <v>3</v>
      </c>
      <c r="J667" s="10"/>
      <c r="K667" s="371"/>
      <c r="L667" s="372"/>
      <c r="M667" s="10">
        <v>718.34</v>
      </c>
      <c r="N667" s="10">
        <v>178.87</v>
      </c>
      <c r="O667" s="10">
        <v>142.99</v>
      </c>
      <c r="P667" s="10">
        <v>157.62</v>
      </c>
      <c r="Q667" s="10">
        <v>792.17</v>
      </c>
      <c r="R667" s="10"/>
      <c r="S667" s="371"/>
      <c r="T667" s="372"/>
      <c r="U667" s="10">
        <v>119.72</v>
      </c>
      <c r="V667" s="10">
        <v>29.81</v>
      </c>
      <c r="W667" s="10">
        <v>23.83</v>
      </c>
      <c r="X667" s="10">
        <v>26.27</v>
      </c>
      <c r="Y667" s="10">
        <v>132.03</v>
      </c>
      <c r="Z667" s="10"/>
      <c r="AA667" s="197"/>
      <c r="AB667" s="10"/>
      <c r="AC667" s="10"/>
      <c r="AD667" s="232"/>
      <c r="AE667" s="210"/>
      <c r="AF667" s="210"/>
      <c r="AG667" s="210"/>
      <c r="AH667" s="210"/>
      <c r="AI667" s="210"/>
      <c r="AJ667" s="210"/>
      <c r="AK667" s="371"/>
      <c r="AL667" s="372"/>
      <c r="AM667" s="210"/>
      <c r="AN667" s="210"/>
      <c r="AO667" s="210"/>
      <c r="AP667" s="210"/>
      <c r="AQ667" s="210"/>
      <c r="AR667" s="210"/>
      <c r="AS667" s="371"/>
      <c r="AT667" s="372"/>
      <c r="AU667" s="210"/>
      <c r="AV667" s="210"/>
      <c r="AW667" s="210"/>
      <c r="AX667" s="210"/>
      <c r="AY667" s="210"/>
      <c r="AZ667" s="210"/>
      <c r="BA667" s="197"/>
    </row>
    <row r="668" spans="1:53" x14ac:dyDescent="0.25">
      <c r="A668" s="197"/>
      <c r="B668" s="10" t="s">
        <v>543</v>
      </c>
      <c r="C668" s="10"/>
      <c r="D668" s="232">
        <v>8406</v>
      </c>
      <c r="E668" s="10">
        <v>748</v>
      </c>
      <c r="F668" s="10">
        <v>507</v>
      </c>
      <c r="G668" s="10">
        <v>390</v>
      </c>
      <c r="H668" s="10">
        <v>329</v>
      </c>
      <c r="I668" s="10">
        <v>302</v>
      </c>
      <c r="J668" s="10"/>
      <c r="K668" s="371"/>
      <c r="L668" s="372"/>
      <c r="M668" s="10">
        <v>84231.37</v>
      </c>
      <c r="N668" s="10">
        <v>41660.76</v>
      </c>
      <c r="O668" s="10">
        <v>24603.88</v>
      </c>
      <c r="P668" s="10">
        <v>29965.5</v>
      </c>
      <c r="Q668" s="10">
        <v>216780.76</v>
      </c>
      <c r="R668" s="10"/>
      <c r="S668" s="371"/>
      <c r="T668" s="372"/>
      <c r="U668" s="10">
        <v>105.29</v>
      </c>
      <c r="V668" s="10">
        <v>52.08</v>
      </c>
      <c r="W668" s="10">
        <v>32.67</v>
      </c>
      <c r="X668" s="10">
        <v>40.6</v>
      </c>
      <c r="Y668" s="10">
        <v>293.33999999999997</v>
      </c>
      <c r="Z668" s="10"/>
      <c r="AA668" s="197"/>
      <c r="AB668" s="10"/>
      <c r="AC668" s="10"/>
      <c r="AD668" s="232"/>
      <c r="AE668" s="210"/>
      <c r="AF668" s="210"/>
      <c r="AG668" s="210"/>
      <c r="AH668" s="210"/>
      <c r="AI668" s="210"/>
      <c r="AJ668" s="210"/>
      <c r="AK668" s="371"/>
      <c r="AL668" s="372"/>
      <c r="AM668" s="210"/>
      <c r="AN668" s="210"/>
      <c r="AO668" s="210"/>
      <c r="AP668" s="210"/>
      <c r="AQ668" s="210"/>
      <c r="AR668" s="210"/>
      <c r="AS668" s="371"/>
      <c r="AT668" s="372"/>
      <c r="AU668" s="210"/>
      <c r="AV668" s="210"/>
      <c r="AW668" s="210"/>
      <c r="AX668" s="210"/>
      <c r="AY668" s="210"/>
      <c r="AZ668" s="210"/>
      <c r="BA668" s="197"/>
    </row>
    <row r="669" spans="1:53" x14ac:dyDescent="0.25">
      <c r="A669" s="197"/>
      <c r="B669" s="10" t="s">
        <v>544</v>
      </c>
      <c r="C669" s="10"/>
      <c r="D669" s="232">
        <v>8094</v>
      </c>
      <c r="E669" s="10">
        <v>1</v>
      </c>
      <c r="F669" s="10">
        <v>1</v>
      </c>
      <c r="G669" s="10">
        <v>1</v>
      </c>
      <c r="H669" s="10">
        <v>1</v>
      </c>
      <c r="I669" s="10">
        <v>1</v>
      </c>
      <c r="J669" s="10"/>
      <c r="K669" s="371"/>
      <c r="L669" s="372"/>
      <c r="M669" s="10">
        <v>253.79</v>
      </c>
      <c r="N669" s="10">
        <v>308.2</v>
      </c>
      <c r="O669" s="10">
        <v>182.93</v>
      </c>
      <c r="P669" s="10">
        <v>200.41</v>
      </c>
      <c r="Q669" s="10">
        <v>270.11</v>
      </c>
      <c r="R669" s="10"/>
      <c r="S669" s="371"/>
      <c r="T669" s="372"/>
      <c r="U669" s="10">
        <v>253.79</v>
      </c>
      <c r="V669" s="10">
        <v>308.2</v>
      </c>
      <c r="W669" s="10">
        <v>182.93</v>
      </c>
      <c r="X669" s="10">
        <v>200.41</v>
      </c>
      <c r="Y669" s="10">
        <v>270.11</v>
      </c>
      <c r="Z669" s="10"/>
      <c r="AA669" s="197"/>
      <c r="AB669" s="10"/>
      <c r="AC669" s="10"/>
      <c r="AD669" s="232"/>
      <c r="AE669" s="210"/>
      <c r="AF669" s="210"/>
      <c r="AG669" s="210"/>
      <c r="AH669" s="210"/>
      <c r="AI669" s="210"/>
      <c r="AJ669" s="210"/>
      <c r="AK669" s="371"/>
      <c r="AL669" s="372"/>
      <c r="AM669" s="210"/>
      <c r="AN669" s="210"/>
      <c r="AO669" s="210"/>
      <c r="AP669" s="210"/>
      <c r="AQ669" s="210"/>
      <c r="AR669" s="210"/>
      <c r="AS669" s="371"/>
      <c r="AT669" s="372"/>
      <c r="AU669" s="210"/>
      <c r="AV669" s="210"/>
      <c r="AW669" s="210"/>
      <c r="AX669" s="210"/>
      <c r="AY669" s="210"/>
      <c r="AZ669" s="210"/>
      <c r="BA669" s="197"/>
    </row>
    <row r="670" spans="1:53" x14ac:dyDescent="0.25">
      <c r="A670" s="197"/>
      <c r="B670" s="10" t="s">
        <v>545</v>
      </c>
      <c r="C670" s="10"/>
      <c r="D670" s="232">
        <v>8251</v>
      </c>
      <c r="E670" s="10">
        <v>806</v>
      </c>
      <c r="F670" s="10">
        <v>460</v>
      </c>
      <c r="G670" s="10">
        <v>328</v>
      </c>
      <c r="H670" s="10">
        <v>262</v>
      </c>
      <c r="I670" s="10">
        <v>297</v>
      </c>
      <c r="J670" s="10"/>
      <c r="K670" s="371"/>
      <c r="L670" s="372"/>
      <c r="M670" s="10">
        <v>157466.49</v>
      </c>
      <c r="N670" s="10">
        <v>77350.58</v>
      </c>
      <c r="O670" s="10">
        <v>39293.08</v>
      </c>
      <c r="P670" s="10">
        <v>30816.33</v>
      </c>
      <c r="Q670" s="10">
        <v>267338.8</v>
      </c>
      <c r="R670" s="10"/>
      <c r="S670" s="371"/>
      <c r="T670" s="372"/>
      <c r="U670" s="10">
        <v>175.16</v>
      </c>
      <c r="V670" s="10">
        <v>86.04</v>
      </c>
      <c r="W670" s="10">
        <v>46.28</v>
      </c>
      <c r="X670" s="10">
        <v>36.56</v>
      </c>
      <c r="Y670" s="10">
        <v>309.06</v>
      </c>
      <c r="Z670" s="10"/>
      <c r="AA670" s="197"/>
      <c r="AB670" s="10"/>
      <c r="AC670" s="10"/>
      <c r="AD670" s="232"/>
      <c r="AE670" s="210"/>
      <c r="AF670" s="210"/>
      <c r="AG670" s="210"/>
      <c r="AH670" s="210"/>
      <c r="AI670" s="210"/>
      <c r="AJ670" s="210"/>
      <c r="AK670" s="371"/>
      <c r="AL670" s="372"/>
      <c r="AM670" s="210"/>
      <c r="AN670" s="210"/>
      <c r="AO670" s="210"/>
      <c r="AP670" s="210"/>
      <c r="AQ670" s="210"/>
      <c r="AR670" s="210"/>
      <c r="AS670" s="371"/>
      <c r="AT670" s="372"/>
      <c r="AU670" s="210"/>
      <c r="AV670" s="210"/>
      <c r="AW670" s="210"/>
      <c r="AX670" s="210"/>
      <c r="AY670" s="210"/>
      <c r="AZ670" s="210"/>
      <c r="BA670" s="197"/>
    </row>
    <row r="671" spans="1:53" x14ac:dyDescent="0.25">
      <c r="A671" s="197"/>
      <c r="B671" s="10" t="s">
        <v>546</v>
      </c>
      <c r="C671" s="10"/>
      <c r="D671" s="232">
        <v>8088</v>
      </c>
      <c r="E671" s="10">
        <v>267</v>
      </c>
      <c r="F671" s="10">
        <v>158</v>
      </c>
      <c r="G671" s="10">
        <v>110</v>
      </c>
      <c r="H671" s="10">
        <v>97</v>
      </c>
      <c r="I671" s="10">
        <v>110</v>
      </c>
      <c r="J671" s="10"/>
      <c r="K671" s="371"/>
      <c r="L671" s="372"/>
      <c r="M671" s="10">
        <v>64807.57</v>
      </c>
      <c r="N671" s="10">
        <v>32813.15</v>
      </c>
      <c r="O671" s="10">
        <v>20003.490000000002</v>
      </c>
      <c r="P671" s="10">
        <v>20773.77</v>
      </c>
      <c r="Q671" s="10">
        <v>177569.94</v>
      </c>
      <c r="R671" s="10"/>
      <c r="S671" s="371"/>
      <c r="T671" s="372"/>
      <c r="U671" s="10">
        <v>207.72</v>
      </c>
      <c r="V671" s="10">
        <v>105.17</v>
      </c>
      <c r="W671" s="10">
        <v>64.739999999999995</v>
      </c>
      <c r="X671" s="10">
        <v>68.11</v>
      </c>
      <c r="Y671" s="10">
        <v>569.13</v>
      </c>
      <c r="Z671" s="10"/>
      <c r="AA671" s="197"/>
      <c r="AB671" s="10"/>
      <c r="AC671" s="10"/>
      <c r="AD671" s="232"/>
      <c r="AE671" s="210"/>
      <c r="AF671" s="210"/>
      <c r="AG671" s="210"/>
      <c r="AH671" s="210"/>
      <c r="AI671" s="210"/>
      <c r="AJ671" s="210"/>
      <c r="AK671" s="371"/>
      <c r="AL671" s="372"/>
      <c r="AM671" s="210"/>
      <c r="AN671" s="210"/>
      <c r="AO671" s="210"/>
      <c r="AP671" s="210"/>
      <c r="AQ671" s="210"/>
      <c r="AR671" s="210"/>
      <c r="AS671" s="371"/>
      <c r="AT671" s="372"/>
      <c r="AU671" s="210"/>
      <c r="AV671" s="210"/>
      <c r="AW671" s="210"/>
      <c r="AX671" s="210"/>
      <c r="AY671" s="210"/>
      <c r="AZ671" s="210"/>
      <c r="BA671" s="197"/>
    </row>
    <row r="672" spans="1:53" x14ac:dyDescent="0.25">
      <c r="A672" s="197"/>
      <c r="B672" s="10" t="s">
        <v>547</v>
      </c>
      <c r="C672" s="10"/>
      <c r="D672" s="232">
        <v>8360</v>
      </c>
      <c r="E672" s="10">
        <v>110</v>
      </c>
      <c r="F672" s="10">
        <v>79</v>
      </c>
      <c r="G672" s="10">
        <v>62</v>
      </c>
      <c r="H672" s="10">
        <v>51</v>
      </c>
      <c r="I672" s="10">
        <v>54</v>
      </c>
      <c r="J672" s="10"/>
      <c r="K672" s="371"/>
      <c r="L672" s="372"/>
      <c r="M672" s="10">
        <v>20778.41</v>
      </c>
      <c r="N672" s="10">
        <v>12389.18</v>
      </c>
      <c r="O672" s="10">
        <v>8462.57</v>
      </c>
      <c r="P672" s="10">
        <v>9005.2900000000009</v>
      </c>
      <c r="Q672" s="10">
        <v>99872.960000000006</v>
      </c>
      <c r="R672" s="10"/>
      <c r="S672" s="371"/>
      <c r="T672" s="372"/>
      <c r="U672" s="10">
        <v>167.57</v>
      </c>
      <c r="V672" s="10">
        <v>99.91</v>
      </c>
      <c r="W672" s="10">
        <v>69.37</v>
      </c>
      <c r="X672" s="10">
        <v>75.040000000000006</v>
      </c>
      <c r="Y672" s="10">
        <v>825.4</v>
      </c>
      <c r="Z672" s="10"/>
      <c r="AA672" s="197"/>
      <c r="AB672" s="10"/>
      <c r="AC672" s="10"/>
      <c r="AD672" s="232"/>
      <c r="AE672" s="210"/>
      <c r="AF672" s="210"/>
      <c r="AG672" s="210"/>
      <c r="AH672" s="210"/>
      <c r="AI672" s="210"/>
      <c r="AJ672" s="210"/>
      <c r="AK672" s="371"/>
      <c r="AL672" s="372"/>
      <c r="AM672" s="210"/>
      <c r="AN672" s="210"/>
      <c r="AO672" s="210"/>
      <c r="AP672" s="210"/>
      <c r="AQ672" s="210"/>
      <c r="AR672" s="210"/>
      <c r="AS672" s="371"/>
      <c r="AT672" s="372"/>
      <c r="AU672" s="210"/>
      <c r="AV672" s="210"/>
      <c r="AW672" s="210"/>
      <c r="AX672" s="210"/>
      <c r="AY672" s="210"/>
      <c r="AZ672" s="210"/>
      <c r="BA672" s="197"/>
    </row>
    <row r="673" spans="1:53" x14ac:dyDescent="0.25">
      <c r="A673" s="197"/>
      <c r="B673" s="10" t="s">
        <v>547</v>
      </c>
      <c r="C673" s="10"/>
      <c r="D673" s="232">
        <v>8361</v>
      </c>
      <c r="E673" s="10">
        <v>1</v>
      </c>
      <c r="F673" s="10">
        <v>1</v>
      </c>
      <c r="G673" s="10"/>
      <c r="H673" s="10"/>
      <c r="I673" s="10"/>
      <c r="J673" s="10"/>
      <c r="K673" s="371"/>
      <c r="L673" s="372"/>
      <c r="M673" s="10">
        <v>479.19</v>
      </c>
      <c r="N673" s="10">
        <v>482.93</v>
      </c>
      <c r="O673" s="10">
        <v>0</v>
      </c>
      <c r="P673" s="10">
        <v>0</v>
      </c>
      <c r="Q673" s="10">
        <v>0</v>
      </c>
      <c r="R673" s="10"/>
      <c r="S673" s="371"/>
      <c r="T673" s="372"/>
      <c r="U673" s="10">
        <v>479.19</v>
      </c>
      <c r="V673" s="10">
        <v>482.93</v>
      </c>
      <c r="W673" s="10">
        <v>0</v>
      </c>
      <c r="X673" s="10">
        <v>0</v>
      </c>
      <c r="Y673" s="10">
        <v>0</v>
      </c>
      <c r="Z673" s="10"/>
      <c r="AA673" s="197"/>
      <c r="AB673" s="10"/>
      <c r="AC673" s="10"/>
      <c r="AD673" s="232"/>
      <c r="AE673" s="210"/>
      <c r="AF673" s="210"/>
      <c r="AG673" s="210"/>
      <c r="AH673" s="210"/>
      <c r="AI673" s="210"/>
      <c r="AJ673" s="210"/>
      <c r="AK673" s="371"/>
      <c r="AL673" s="372"/>
      <c r="AM673" s="210"/>
      <c r="AN673" s="210"/>
      <c r="AO673" s="210"/>
      <c r="AP673" s="210"/>
      <c r="AQ673" s="210"/>
      <c r="AR673" s="210"/>
      <c r="AS673" s="371"/>
      <c r="AT673" s="372"/>
      <c r="AU673" s="210"/>
      <c r="AV673" s="210"/>
      <c r="AW673" s="210"/>
      <c r="AX673" s="210"/>
      <c r="AY673" s="210"/>
      <c r="AZ673" s="210"/>
      <c r="BA673" s="197"/>
    </row>
    <row r="674" spans="1:53" x14ac:dyDescent="0.25">
      <c r="A674" s="197"/>
      <c r="B674" s="10" t="s">
        <v>653</v>
      </c>
      <c r="C674" s="10"/>
      <c r="D674" s="232">
        <v>8043</v>
      </c>
      <c r="E674" s="10">
        <v>13</v>
      </c>
      <c r="F674" s="10">
        <v>7</v>
      </c>
      <c r="G674" s="10">
        <v>5</v>
      </c>
      <c r="H674" s="10">
        <v>3</v>
      </c>
      <c r="I674" s="10">
        <v>3</v>
      </c>
      <c r="J674" s="10"/>
      <c r="K674" s="371"/>
      <c r="L674" s="372"/>
      <c r="M674" s="10">
        <v>2160.8000000000002</v>
      </c>
      <c r="N674" s="10">
        <v>934.94</v>
      </c>
      <c r="O674" s="10">
        <v>632.54</v>
      </c>
      <c r="P674" s="10">
        <v>698.06</v>
      </c>
      <c r="Q674" s="10">
        <v>2943.46</v>
      </c>
      <c r="R674" s="10"/>
      <c r="S674" s="371"/>
      <c r="T674" s="372"/>
      <c r="U674" s="10">
        <v>135.05000000000001</v>
      </c>
      <c r="V674" s="10">
        <v>58.43</v>
      </c>
      <c r="W674" s="10">
        <v>57.5</v>
      </c>
      <c r="X674" s="10">
        <v>69.81</v>
      </c>
      <c r="Y674" s="10">
        <v>327.05</v>
      </c>
      <c r="Z674" s="10"/>
      <c r="AA674" s="197"/>
      <c r="AB674" s="10"/>
      <c r="AC674" s="10"/>
      <c r="AD674" s="232"/>
      <c r="AE674" s="210"/>
      <c r="AF674" s="210"/>
      <c r="AG674" s="210"/>
      <c r="AH674" s="210"/>
      <c r="AI674" s="210"/>
      <c r="AJ674" s="210"/>
      <c r="AK674" s="371"/>
      <c r="AL674" s="372"/>
      <c r="AM674" s="210"/>
      <c r="AN674" s="210"/>
      <c r="AO674" s="210"/>
      <c r="AP674" s="210"/>
      <c r="AQ674" s="210"/>
      <c r="AR674" s="210"/>
      <c r="AS674" s="371"/>
      <c r="AT674" s="372"/>
      <c r="AU674" s="210"/>
      <c r="AV674" s="210"/>
      <c r="AW674" s="210"/>
      <c r="AX674" s="210"/>
      <c r="AY674" s="210"/>
      <c r="AZ674" s="210"/>
      <c r="BA674" s="197"/>
    </row>
    <row r="675" spans="1:53" x14ac:dyDescent="0.25">
      <c r="A675" s="197"/>
      <c r="B675" s="10" t="s">
        <v>653</v>
      </c>
      <c r="C675" s="10"/>
      <c r="D675" s="232">
        <v>8053</v>
      </c>
      <c r="E675" s="10">
        <v>1</v>
      </c>
      <c r="F675" s="10"/>
      <c r="G675" s="10"/>
      <c r="H675" s="10"/>
      <c r="I675" s="10"/>
      <c r="J675" s="10"/>
      <c r="K675" s="371"/>
      <c r="L675" s="372"/>
      <c r="M675" s="10">
        <v>320.16000000000003</v>
      </c>
      <c r="N675" s="10">
        <v>0</v>
      </c>
      <c r="O675" s="10">
        <v>0</v>
      </c>
      <c r="P675" s="10">
        <v>0</v>
      </c>
      <c r="Q675" s="10">
        <v>0</v>
      </c>
      <c r="R675" s="10"/>
      <c r="S675" s="371"/>
      <c r="T675" s="372"/>
      <c r="U675" s="10">
        <v>320.16000000000003</v>
      </c>
      <c r="V675" s="10">
        <v>0</v>
      </c>
      <c r="W675" s="10">
        <v>0</v>
      </c>
      <c r="X675" s="10">
        <v>0</v>
      </c>
      <c r="Y675" s="10">
        <v>0</v>
      </c>
      <c r="Z675" s="10"/>
      <c r="AA675" s="197"/>
      <c r="AB675" s="10"/>
      <c r="AC675" s="10"/>
      <c r="AD675" s="232"/>
      <c r="AE675" s="210"/>
      <c r="AF675" s="210"/>
      <c r="AG675" s="210"/>
      <c r="AH675" s="210"/>
      <c r="AI675" s="210"/>
      <c r="AJ675" s="210"/>
      <c r="AK675" s="371"/>
      <c r="AL675" s="372"/>
      <c r="AM675" s="210"/>
      <c r="AN675" s="210"/>
      <c r="AO675" s="210"/>
      <c r="AP675" s="210"/>
      <c r="AQ675" s="210"/>
      <c r="AR675" s="210"/>
      <c r="AS675" s="371"/>
      <c r="AT675" s="372"/>
      <c r="AU675" s="210"/>
      <c r="AV675" s="210"/>
      <c r="AW675" s="210"/>
      <c r="AX675" s="210"/>
      <c r="AY675" s="210"/>
      <c r="AZ675" s="210"/>
      <c r="BA675" s="197"/>
    </row>
    <row r="676" spans="1:53" x14ac:dyDescent="0.25">
      <c r="A676" s="197"/>
      <c r="B676" s="10" t="s">
        <v>548</v>
      </c>
      <c r="C676" s="10"/>
      <c r="D676" s="232">
        <v>8034</v>
      </c>
      <c r="E676" s="10">
        <v>1</v>
      </c>
      <c r="F676" s="10"/>
      <c r="G676" s="10"/>
      <c r="H676" s="10"/>
      <c r="I676" s="10"/>
      <c r="J676" s="10"/>
      <c r="K676" s="371"/>
      <c r="L676" s="372"/>
      <c r="M676" s="10">
        <v>543.45000000000005</v>
      </c>
      <c r="N676" s="10">
        <v>0</v>
      </c>
      <c r="O676" s="10">
        <v>0</v>
      </c>
      <c r="P676" s="10">
        <v>0</v>
      </c>
      <c r="Q676" s="10">
        <v>0</v>
      </c>
      <c r="R676" s="10"/>
      <c r="S676" s="371"/>
      <c r="T676" s="372"/>
      <c r="U676" s="10">
        <v>543.45000000000005</v>
      </c>
      <c r="V676" s="10">
        <v>0</v>
      </c>
      <c r="W676" s="10">
        <v>0</v>
      </c>
      <c r="X676" s="10">
        <v>0</v>
      </c>
      <c r="Y676" s="10">
        <v>0</v>
      </c>
      <c r="Z676" s="10"/>
      <c r="AA676" s="197"/>
      <c r="AB676" s="10"/>
      <c r="AC676" s="10"/>
      <c r="AD676" s="232"/>
      <c r="AE676" s="210"/>
      <c r="AF676" s="210"/>
      <c r="AG676" s="210"/>
      <c r="AH676" s="210"/>
      <c r="AI676" s="210"/>
      <c r="AJ676" s="210"/>
      <c r="AK676" s="371"/>
      <c r="AL676" s="372"/>
      <c r="AM676" s="210"/>
      <c r="AN676" s="210"/>
      <c r="AO676" s="210"/>
      <c r="AP676" s="210"/>
      <c r="AQ676" s="210"/>
      <c r="AR676" s="210"/>
      <c r="AS676" s="371"/>
      <c r="AT676" s="372"/>
      <c r="AU676" s="210"/>
      <c r="AV676" s="210"/>
      <c r="AW676" s="210"/>
      <c r="AX676" s="210"/>
      <c r="AY676" s="210"/>
      <c r="AZ676" s="210"/>
      <c r="BA676" s="197"/>
    </row>
    <row r="677" spans="1:53" x14ac:dyDescent="0.25">
      <c r="A677" s="197"/>
      <c r="B677" s="10" t="s">
        <v>548</v>
      </c>
      <c r="C677" s="10"/>
      <c r="D677" s="232">
        <v>8043</v>
      </c>
      <c r="E677" s="10">
        <v>68</v>
      </c>
      <c r="F677" s="10">
        <v>40</v>
      </c>
      <c r="G677" s="10">
        <v>27</v>
      </c>
      <c r="H677" s="10">
        <v>18</v>
      </c>
      <c r="I677" s="10">
        <v>22</v>
      </c>
      <c r="J677" s="10"/>
      <c r="K677" s="371"/>
      <c r="L677" s="372"/>
      <c r="M677" s="10">
        <v>12001.21</v>
      </c>
      <c r="N677" s="10">
        <v>7867.22</v>
      </c>
      <c r="O677" s="10">
        <v>4718.7</v>
      </c>
      <c r="P677" s="10">
        <v>3861.87</v>
      </c>
      <c r="Q677" s="10">
        <v>51180.29</v>
      </c>
      <c r="R677" s="10"/>
      <c r="S677" s="371"/>
      <c r="T677" s="372"/>
      <c r="U677" s="10">
        <v>162.18</v>
      </c>
      <c r="V677" s="10">
        <v>106.31</v>
      </c>
      <c r="W677" s="10">
        <v>66.459999999999994</v>
      </c>
      <c r="X677" s="10">
        <v>54.39</v>
      </c>
      <c r="Y677" s="10">
        <v>691.63</v>
      </c>
      <c r="Z677" s="10"/>
      <c r="AA677" s="197"/>
      <c r="AB677" s="10"/>
      <c r="AC677" s="10"/>
      <c r="AD677" s="232"/>
      <c r="AE677" s="210"/>
      <c r="AF677" s="210"/>
      <c r="AG677" s="210"/>
      <c r="AH677" s="210"/>
      <c r="AI677" s="210"/>
      <c r="AJ677" s="210"/>
      <c r="AK677" s="371"/>
      <c r="AL677" s="372"/>
      <c r="AM677" s="210"/>
      <c r="AN677" s="210"/>
      <c r="AO677" s="210"/>
      <c r="AP677" s="210"/>
      <c r="AQ677" s="210"/>
      <c r="AR677" s="210"/>
      <c r="AS677" s="371"/>
      <c r="AT677" s="372"/>
      <c r="AU677" s="210"/>
      <c r="AV677" s="210"/>
      <c r="AW677" s="210"/>
      <c r="AX677" s="210"/>
      <c r="AY677" s="210"/>
      <c r="AZ677" s="210"/>
      <c r="BA677" s="197"/>
    </row>
    <row r="678" spans="1:53" x14ac:dyDescent="0.25">
      <c r="A678" s="197"/>
      <c r="B678" s="10" t="s">
        <v>551</v>
      </c>
      <c r="C678" s="10"/>
      <c r="D678" s="232">
        <v>8215</v>
      </c>
      <c r="E678" s="10">
        <v>5</v>
      </c>
      <c r="F678" s="10">
        <v>4</v>
      </c>
      <c r="G678" s="10">
        <v>2</v>
      </c>
      <c r="H678" s="10">
        <v>2</v>
      </c>
      <c r="I678" s="10">
        <v>2</v>
      </c>
      <c r="J678" s="10"/>
      <c r="K678" s="371"/>
      <c r="L678" s="372"/>
      <c r="M678" s="10">
        <v>49.27</v>
      </c>
      <c r="N678" s="10">
        <v>71.540000000000006</v>
      </c>
      <c r="O678" s="10">
        <v>45.69</v>
      </c>
      <c r="P678" s="10">
        <v>51.51</v>
      </c>
      <c r="Q678" s="10">
        <v>393.68</v>
      </c>
      <c r="R678" s="10"/>
      <c r="S678" s="371"/>
      <c r="T678" s="372"/>
      <c r="U678" s="10">
        <v>9.85</v>
      </c>
      <c r="V678" s="10">
        <v>14.31</v>
      </c>
      <c r="W678" s="10">
        <v>9.14</v>
      </c>
      <c r="X678" s="10">
        <v>10.3</v>
      </c>
      <c r="Y678" s="10">
        <v>78.739999999999995</v>
      </c>
      <c r="Z678" s="10"/>
      <c r="AA678" s="197"/>
      <c r="AB678" s="10"/>
      <c r="AC678" s="10"/>
      <c r="AD678" s="232"/>
      <c r="AE678" s="210"/>
      <c r="AF678" s="210"/>
      <c r="AG678" s="210"/>
      <c r="AH678" s="210"/>
      <c r="AI678" s="210"/>
      <c r="AJ678" s="210"/>
      <c r="AK678" s="371"/>
      <c r="AL678" s="372"/>
      <c r="AM678" s="210"/>
      <c r="AN678" s="210"/>
      <c r="AO678" s="210"/>
      <c r="AP678" s="210"/>
      <c r="AQ678" s="210"/>
      <c r="AR678" s="210"/>
      <c r="AS678" s="371"/>
      <c r="AT678" s="372"/>
      <c r="AU678" s="210"/>
      <c r="AV678" s="210"/>
      <c r="AW678" s="210"/>
      <c r="AX678" s="210"/>
      <c r="AY678" s="210"/>
      <c r="AZ678" s="210"/>
      <c r="BA678" s="197"/>
    </row>
    <row r="679" spans="1:53" x14ac:dyDescent="0.25">
      <c r="A679" s="197"/>
      <c r="B679" s="10" t="s">
        <v>552</v>
      </c>
      <c r="C679" s="10"/>
      <c r="D679" s="232">
        <v>8005</v>
      </c>
      <c r="E679" s="10">
        <v>13</v>
      </c>
      <c r="F679" s="10">
        <v>9</v>
      </c>
      <c r="G679" s="10">
        <v>7</v>
      </c>
      <c r="H679" s="10">
        <v>6</v>
      </c>
      <c r="I679" s="10">
        <v>9</v>
      </c>
      <c r="J679" s="10"/>
      <c r="K679" s="371"/>
      <c r="L679" s="372"/>
      <c r="M679" s="10">
        <v>5610.89</v>
      </c>
      <c r="N679" s="10">
        <v>3119.71</v>
      </c>
      <c r="O679" s="10">
        <v>1610.9</v>
      </c>
      <c r="P679" s="10">
        <v>1160.8800000000001</v>
      </c>
      <c r="Q679" s="10">
        <v>21883</v>
      </c>
      <c r="R679" s="10"/>
      <c r="S679" s="371"/>
      <c r="T679" s="372"/>
      <c r="U679" s="10">
        <v>350.68</v>
      </c>
      <c r="V679" s="10">
        <v>194.98</v>
      </c>
      <c r="W679" s="10">
        <v>107.39</v>
      </c>
      <c r="X679" s="10">
        <v>77.39</v>
      </c>
      <c r="Y679" s="10">
        <v>1367.69</v>
      </c>
      <c r="Z679" s="10"/>
      <c r="AA679" s="197"/>
      <c r="AB679" s="10"/>
      <c r="AC679" s="10"/>
      <c r="AD679" s="232"/>
      <c r="AE679" s="210"/>
      <c r="AF679" s="210"/>
      <c r="AG679" s="210"/>
      <c r="AH679" s="210"/>
      <c r="AI679" s="210"/>
      <c r="AJ679" s="210"/>
      <c r="AK679" s="371"/>
      <c r="AL679" s="372"/>
      <c r="AM679" s="210"/>
      <c r="AN679" s="210"/>
      <c r="AO679" s="210"/>
      <c r="AP679" s="210"/>
      <c r="AQ679" s="210"/>
      <c r="AR679" s="210"/>
      <c r="AS679" s="371"/>
      <c r="AT679" s="372"/>
      <c r="AU679" s="210"/>
      <c r="AV679" s="210"/>
      <c r="AW679" s="210"/>
      <c r="AX679" s="210"/>
      <c r="AY679" s="210"/>
      <c r="AZ679" s="210"/>
      <c r="BA679" s="197"/>
    </row>
    <row r="680" spans="1:53" x14ac:dyDescent="0.25">
      <c r="A680" s="197"/>
      <c r="B680" s="10" t="s">
        <v>654</v>
      </c>
      <c r="C680" s="10"/>
      <c r="D680" s="232">
        <v>8080</v>
      </c>
      <c r="E680" s="10">
        <v>2</v>
      </c>
      <c r="F680" s="10">
        <v>1</v>
      </c>
      <c r="G680" s="10">
        <v>1</v>
      </c>
      <c r="H680" s="10">
        <v>1</v>
      </c>
      <c r="I680" s="10"/>
      <c r="J680" s="10"/>
      <c r="K680" s="371"/>
      <c r="L680" s="372"/>
      <c r="M680" s="10">
        <v>137</v>
      </c>
      <c r="N680" s="10">
        <v>164.13</v>
      </c>
      <c r="O680" s="10">
        <v>168.27</v>
      </c>
      <c r="P680" s="10">
        <v>136.33000000000001</v>
      </c>
      <c r="Q680" s="10">
        <v>0</v>
      </c>
      <c r="R680" s="10"/>
      <c r="S680" s="371"/>
      <c r="T680" s="372"/>
      <c r="U680" s="10">
        <v>68.5</v>
      </c>
      <c r="V680" s="10">
        <v>82.07</v>
      </c>
      <c r="W680" s="10">
        <v>168.27</v>
      </c>
      <c r="X680" s="10">
        <v>136.33000000000001</v>
      </c>
      <c r="Y680" s="10">
        <v>0</v>
      </c>
      <c r="Z680" s="10"/>
      <c r="AA680" s="197"/>
      <c r="AB680" s="10"/>
      <c r="AC680" s="10"/>
      <c r="AD680" s="232"/>
      <c r="AE680" s="210"/>
      <c r="AF680" s="210"/>
      <c r="AG680" s="210"/>
      <c r="AH680" s="210"/>
      <c r="AI680" s="210"/>
      <c r="AJ680" s="210"/>
      <c r="AK680" s="371"/>
      <c r="AL680" s="372"/>
      <c r="AM680" s="210"/>
      <c r="AN680" s="210"/>
      <c r="AO680" s="210"/>
      <c r="AP680" s="210"/>
      <c r="AQ680" s="210"/>
      <c r="AR680" s="210"/>
      <c r="AS680" s="371"/>
      <c r="AT680" s="372"/>
      <c r="AU680" s="210"/>
      <c r="AV680" s="210"/>
      <c r="AW680" s="210"/>
      <c r="AX680" s="210"/>
      <c r="AY680" s="210"/>
      <c r="AZ680" s="210"/>
      <c r="BA680" s="197"/>
    </row>
    <row r="681" spans="1:53" x14ac:dyDescent="0.25">
      <c r="A681" s="197"/>
      <c r="B681" s="10" t="s">
        <v>655</v>
      </c>
      <c r="C681" s="10"/>
      <c r="D681" s="232">
        <v>8080</v>
      </c>
      <c r="E681" s="10">
        <v>1</v>
      </c>
      <c r="F681" s="10">
        <v>1</v>
      </c>
      <c r="G681" s="10"/>
      <c r="H681" s="10"/>
      <c r="I681" s="10"/>
      <c r="J681" s="10"/>
      <c r="K681" s="371"/>
      <c r="L681" s="372"/>
      <c r="M681" s="10">
        <v>213.46</v>
      </c>
      <c r="N681" s="10">
        <v>109.05</v>
      </c>
      <c r="O681" s="10">
        <v>0</v>
      </c>
      <c r="P681" s="10">
        <v>0</v>
      </c>
      <c r="Q681" s="10">
        <v>0</v>
      </c>
      <c r="R681" s="10"/>
      <c r="S681" s="371"/>
      <c r="T681" s="372"/>
      <c r="U681" s="10">
        <v>213.46</v>
      </c>
      <c r="V681" s="10">
        <v>109.05</v>
      </c>
      <c r="W681" s="10">
        <v>0</v>
      </c>
      <c r="X681" s="10">
        <v>0</v>
      </c>
      <c r="Y681" s="10">
        <v>0</v>
      </c>
      <c r="Z681" s="10"/>
      <c r="AA681" s="197"/>
      <c r="AB681" s="10"/>
      <c r="AC681" s="10"/>
      <c r="AD681" s="232"/>
      <c r="AE681" s="210"/>
      <c r="AF681" s="210"/>
      <c r="AG681" s="210"/>
      <c r="AH681" s="210"/>
      <c r="AI681" s="210"/>
      <c r="AJ681" s="210"/>
      <c r="AK681" s="371"/>
      <c r="AL681" s="372"/>
      <c r="AM681" s="210"/>
      <c r="AN681" s="210"/>
      <c r="AO681" s="210"/>
      <c r="AP681" s="210"/>
      <c r="AQ681" s="210"/>
      <c r="AR681" s="210"/>
      <c r="AS681" s="371"/>
      <c r="AT681" s="372"/>
      <c r="AU681" s="210"/>
      <c r="AV681" s="210"/>
      <c r="AW681" s="210"/>
      <c r="AX681" s="210"/>
      <c r="AY681" s="210"/>
      <c r="AZ681" s="210"/>
      <c r="BA681" s="197"/>
    </row>
    <row r="682" spans="1:53" x14ac:dyDescent="0.25">
      <c r="A682" s="197"/>
      <c r="B682" s="10" t="s">
        <v>554</v>
      </c>
      <c r="C682" s="10"/>
      <c r="D682" s="232">
        <v>8089</v>
      </c>
      <c r="E682" s="10">
        <v>191</v>
      </c>
      <c r="F682" s="10">
        <v>118</v>
      </c>
      <c r="G682" s="10">
        <v>79</v>
      </c>
      <c r="H682" s="10">
        <v>72</v>
      </c>
      <c r="I682" s="10">
        <v>87</v>
      </c>
      <c r="J682" s="10"/>
      <c r="K682" s="371"/>
      <c r="L682" s="372"/>
      <c r="M682" s="10">
        <v>41310.54</v>
      </c>
      <c r="N682" s="10">
        <v>22590.28</v>
      </c>
      <c r="O682" s="10">
        <v>11906.37</v>
      </c>
      <c r="P682" s="10">
        <v>10479.450000000001</v>
      </c>
      <c r="Q682" s="10">
        <v>102541.26</v>
      </c>
      <c r="R682" s="10"/>
      <c r="S682" s="371"/>
      <c r="T682" s="372"/>
      <c r="U682" s="10">
        <v>186.93</v>
      </c>
      <c r="V682" s="10">
        <v>102.22</v>
      </c>
      <c r="W682" s="10">
        <v>55.64</v>
      </c>
      <c r="X682" s="10">
        <v>49.43</v>
      </c>
      <c r="Y682" s="10">
        <v>474.73</v>
      </c>
      <c r="Z682" s="10"/>
      <c r="AA682" s="197"/>
      <c r="AB682" s="10"/>
      <c r="AC682" s="10"/>
      <c r="AD682" s="232"/>
      <c r="AE682" s="210"/>
      <c r="AF682" s="210"/>
      <c r="AG682" s="210"/>
      <c r="AH682" s="210"/>
      <c r="AI682" s="210"/>
      <c r="AJ682" s="210"/>
      <c r="AK682" s="371"/>
      <c r="AL682" s="372"/>
      <c r="AM682" s="210"/>
      <c r="AN682" s="210"/>
      <c r="AO682" s="210"/>
      <c r="AP682" s="210"/>
      <c r="AQ682" s="210"/>
      <c r="AR682" s="210"/>
      <c r="AS682" s="371"/>
      <c r="AT682" s="372"/>
      <c r="AU682" s="210"/>
      <c r="AV682" s="210"/>
      <c r="AW682" s="210"/>
      <c r="AX682" s="210"/>
      <c r="AY682" s="210"/>
      <c r="AZ682" s="210"/>
      <c r="BA682" s="197"/>
    </row>
    <row r="683" spans="1:53" x14ac:dyDescent="0.25">
      <c r="A683" s="197"/>
      <c r="B683" s="10" t="s">
        <v>709</v>
      </c>
      <c r="C683" s="10"/>
      <c r="D683" s="232">
        <v>8089</v>
      </c>
      <c r="E683" s="10">
        <v>1</v>
      </c>
      <c r="F683" s="10"/>
      <c r="G683" s="10"/>
      <c r="H683" s="10"/>
      <c r="I683" s="10"/>
      <c r="J683" s="10"/>
      <c r="K683" s="371"/>
      <c r="L683" s="372"/>
      <c r="M683" s="10">
        <v>301.35000000000002</v>
      </c>
      <c r="N683" s="10">
        <v>0</v>
      </c>
      <c r="O683" s="10">
        <v>0</v>
      </c>
      <c r="P683" s="10">
        <v>0</v>
      </c>
      <c r="Q683" s="10">
        <v>0</v>
      </c>
      <c r="R683" s="10"/>
      <c r="S683" s="371"/>
      <c r="T683" s="372"/>
      <c r="U683" s="10">
        <v>301.35000000000002</v>
      </c>
      <c r="V683" s="10">
        <v>0</v>
      </c>
      <c r="W683" s="10">
        <v>0</v>
      </c>
      <c r="X683" s="10">
        <v>0</v>
      </c>
      <c r="Y683" s="10">
        <v>0</v>
      </c>
      <c r="Z683" s="10"/>
      <c r="AA683" s="197"/>
      <c r="AB683" s="10"/>
      <c r="AC683" s="10"/>
      <c r="AD683" s="232"/>
      <c r="AE683" s="210"/>
      <c r="AF683" s="210"/>
      <c r="AG683" s="210"/>
      <c r="AH683" s="210"/>
      <c r="AI683" s="210"/>
      <c r="AJ683" s="210"/>
      <c r="AK683" s="371"/>
      <c r="AL683" s="372"/>
      <c r="AM683" s="210"/>
      <c r="AN683" s="210"/>
      <c r="AO683" s="210"/>
      <c r="AP683" s="210"/>
      <c r="AQ683" s="210"/>
      <c r="AR683" s="210"/>
      <c r="AS683" s="371"/>
      <c r="AT683" s="372"/>
      <c r="AU683" s="210"/>
      <c r="AV683" s="210"/>
      <c r="AW683" s="210"/>
      <c r="AX683" s="210"/>
      <c r="AY683" s="210"/>
      <c r="AZ683" s="210"/>
      <c r="BA683" s="197"/>
    </row>
    <row r="684" spans="1:53" x14ac:dyDescent="0.25">
      <c r="A684" s="197"/>
      <c r="B684" s="10" t="s">
        <v>556</v>
      </c>
      <c r="C684" s="10"/>
      <c r="D684" s="232">
        <v>8215</v>
      </c>
      <c r="E684" s="10">
        <v>14</v>
      </c>
      <c r="F684" s="10">
        <v>8</v>
      </c>
      <c r="G684" s="10">
        <v>5</v>
      </c>
      <c r="H684" s="10">
        <v>5</v>
      </c>
      <c r="I684" s="10">
        <v>7</v>
      </c>
      <c r="J684" s="10"/>
      <c r="K684" s="371"/>
      <c r="L684" s="372"/>
      <c r="M684" s="10">
        <v>3093.57</v>
      </c>
      <c r="N684" s="10">
        <v>2372.08</v>
      </c>
      <c r="O684" s="10">
        <v>616.36</v>
      </c>
      <c r="P684" s="10">
        <v>641.94000000000005</v>
      </c>
      <c r="Q684" s="10">
        <v>14266.14</v>
      </c>
      <c r="R684" s="10"/>
      <c r="S684" s="371"/>
      <c r="T684" s="372"/>
      <c r="U684" s="10">
        <v>206.24</v>
      </c>
      <c r="V684" s="10">
        <v>158.13999999999999</v>
      </c>
      <c r="W684" s="10">
        <v>44.03</v>
      </c>
      <c r="X684" s="10">
        <v>45.85</v>
      </c>
      <c r="Y684" s="10">
        <v>1019.01</v>
      </c>
      <c r="Z684" s="10"/>
      <c r="AA684" s="197"/>
      <c r="AB684" s="10"/>
      <c r="AC684" s="10"/>
      <c r="AD684" s="232"/>
      <c r="AE684" s="210"/>
      <c r="AF684" s="210"/>
      <c r="AG684" s="210"/>
      <c r="AH684" s="210"/>
      <c r="AI684" s="210"/>
      <c r="AJ684" s="210"/>
      <c r="AK684" s="371"/>
      <c r="AL684" s="372"/>
      <c r="AM684" s="210"/>
      <c r="AN684" s="210"/>
      <c r="AO684" s="210"/>
      <c r="AP684" s="210"/>
      <c r="AQ684" s="210"/>
      <c r="AR684" s="210"/>
      <c r="AS684" s="371"/>
      <c r="AT684" s="372"/>
      <c r="AU684" s="210"/>
      <c r="AV684" s="210"/>
      <c r="AW684" s="210"/>
      <c r="AX684" s="210"/>
      <c r="AY684" s="210"/>
      <c r="AZ684" s="210"/>
      <c r="BA684" s="197"/>
    </row>
    <row r="685" spans="1:53" x14ac:dyDescent="0.25">
      <c r="A685" s="197"/>
      <c r="B685" s="10" t="s">
        <v>557</v>
      </c>
      <c r="C685" s="10"/>
      <c r="D685" s="232">
        <v>8090</v>
      </c>
      <c r="E685" s="10">
        <v>368</v>
      </c>
      <c r="F685" s="10">
        <v>256</v>
      </c>
      <c r="G685" s="10">
        <v>204</v>
      </c>
      <c r="H685" s="10">
        <v>175</v>
      </c>
      <c r="I685" s="10">
        <v>194</v>
      </c>
      <c r="J685" s="10"/>
      <c r="K685" s="371"/>
      <c r="L685" s="372"/>
      <c r="M685" s="10">
        <v>59771.199999999997</v>
      </c>
      <c r="N685" s="10">
        <v>30464.23</v>
      </c>
      <c r="O685" s="10">
        <v>29889.82</v>
      </c>
      <c r="P685" s="10">
        <v>26210.639999999999</v>
      </c>
      <c r="Q685" s="10">
        <v>229238.56</v>
      </c>
      <c r="R685" s="10"/>
      <c r="S685" s="371"/>
      <c r="T685" s="372"/>
      <c r="U685" s="10">
        <v>138.36000000000001</v>
      </c>
      <c r="V685" s="10">
        <v>70.52</v>
      </c>
      <c r="W685" s="10">
        <v>70.66</v>
      </c>
      <c r="X685" s="10">
        <v>61.96</v>
      </c>
      <c r="Y685" s="10">
        <v>540.66</v>
      </c>
      <c r="Z685" s="10"/>
      <c r="AA685" s="197"/>
      <c r="AB685" s="10"/>
      <c r="AC685" s="10"/>
      <c r="AD685" s="232"/>
      <c r="AE685" s="210"/>
      <c r="AF685" s="210"/>
      <c r="AG685" s="210"/>
      <c r="AH685" s="210"/>
      <c r="AI685" s="210"/>
      <c r="AJ685" s="210"/>
      <c r="AK685" s="371"/>
      <c r="AL685" s="372"/>
      <c r="AM685" s="210"/>
      <c r="AN685" s="210"/>
      <c r="AO685" s="210"/>
      <c r="AP685" s="210"/>
      <c r="AQ685" s="210"/>
      <c r="AR685" s="210"/>
      <c r="AS685" s="371"/>
      <c r="AT685" s="372"/>
      <c r="AU685" s="210"/>
      <c r="AV685" s="210"/>
      <c r="AW685" s="210"/>
      <c r="AX685" s="210"/>
      <c r="AY685" s="210"/>
      <c r="AZ685" s="210"/>
      <c r="BA685" s="197"/>
    </row>
    <row r="686" spans="1:53" x14ac:dyDescent="0.25">
      <c r="A686" s="197"/>
      <c r="B686" s="10" t="s">
        <v>560</v>
      </c>
      <c r="C686" s="10"/>
      <c r="D686" s="232">
        <v>8091</v>
      </c>
      <c r="E686" s="10">
        <v>392</v>
      </c>
      <c r="F686" s="10">
        <v>253</v>
      </c>
      <c r="G686" s="10">
        <v>193</v>
      </c>
      <c r="H686" s="10">
        <v>161</v>
      </c>
      <c r="I686" s="10">
        <v>173</v>
      </c>
      <c r="J686" s="10"/>
      <c r="K686" s="371"/>
      <c r="L686" s="372"/>
      <c r="M686" s="10">
        <v>65342.16</v>
      </c>
      <c r="N686" s="10">
        <v>37975.64</v>
      </c>
      <c r="O686" s="10">
        <v>23513.24</v>
      </c>
      <c r="P686" s="10">
        <v>23707.86</v>
      </c>
      <c r="Q686" s="10">
        <v>169452.88</v>
      </c>
      <c r="R686" s="10"/>
      <c r="S686" s="371"/>
      <c r="T686" s="372"/>
      <c r="U686" s="10">
        <v>145.53</v>
      </c>
      <c r="V686" s="10">
        <v>84.58</v>
      </c>
      <c r="W686" s="10">
        <v>55.46</v>
      </c>
      <c r="X686" s="10">
        <v>56.31</v>
      </c>
      <c r="Y686" s="10">
        <v>395.92</v>
      </c>
      <c r="Z686" s="10"/>
      <c r="AA686" s="197"/>
      <c r="AB686" s="10"/>
      <c r="AC686" s="10"/>
      <c r="AD686" s="232"/>
      <c r="AE686" s="210"/>
      <c r="AF686" s="210"/>
      <c r="AG686" s="210"/>
      <c r="AH686" s="210"/>
      <c r="AI686" s="210"/>
      <c r="AJ686" s="210"/>
      <c r="AK686" s="371"/>
      <c r="AL686" s="372"/>
      <c r="AM686" s="210"/>
      <c r="AN686" s="210"/>
      <c r="AO686" s="210"/>
      <c r="AP686" s="210"/>
      <c r="AQ686" s="210"/>
      <c r="AR686" s="210"/>
      <c r="AS686" s="371"/>
      <c r="AT686" s="372"/>
      <c r="AU686" s="210"/>
      <c r="AV686" s="210"/>
      <c r="AW686" s="210"/>
      <c r="AX686" s="210"/>
      <c r="AY686" s="210"/>
      <c r="AZ686" s="210"/>
      <c r="BA686" s="197"/>
    </row>
    <row r="687" spans="1:53" x14ac:dyDescent="0.25">
      <c r="A687" s="197"/>
      <c r="B687" s="10" t="s">
        <v>561</v>
      </c>
      <c r="C687" s="10"/>
      <c r="D687" s="232">
        <v>8204</v>
      </c>
      <c r="E687" s="10">
        <v>1</v>
      </c>
      <c r="F687" s="10"/>
      <c r="G687" s="10"/>
      <c r="H687" s="10"/>
      <c r="I687" s="10"/>
      <c r="J687" s="10"/>
      <c r="K687" s="371"/>
      <c r="L687" s="372"/>
      <c r="M687" s="10">
        <v>65.989999999999995</v>
      </c>
      <c r="N687" s="10">
        <v>0</v>
      </c>
      <c r="O687" s="10">
        <v>0</v>
      </c>
      <c r="P687" s="10">
        <v>0</v>
      </c>
      <c r="Q687" s="10">
        <v>0</v>
      </c>
      <c r="R687" s="10"/>
      <c r="S687" s="371"/>
      <c r="T687" s="372"/>
      <c r="U687" s="10">
        <v>65.989999999999995</v>
      </c>
      <c r="V687" s="10">
        <v>0</v>
      </c>
      <c r="W687" s="10">
        <v>0</v>
      </c>
      <c r="X687" s="10">
        <v>0</v>
      </c>
      <c r="Y687" s="10">
        <v>0</v>
      </c>
      <c r="Z687" s="10"/>
      <c r="AA687" s="197"/>
      <c r="AB687" s="10"/>
      <c r="AC687" s="10"/>
      <c r="AD687" s="232"/>
      <c r="AE687" s="210"/>
      <c r="AF687" s="210"/>
      <c r="AG687" s="210"/>
      <c r="AH687" s="210"/>
      <c r="AI687" s="210"/>
      <c r="AJ687" s="210"/>
      <c r="AK687" s="371"/>
      <c r="AL687" s="372"/>
      <c r="AM687" s="210"/>
      <c r="AN687" s="210"/>
      <c r="AO687" s="210"/>
      <c r="AP687" s="210"/>
      <c r="AQ687" s="210"/>
      <c r="AR687" s="210"/>
      <c r="AS687" s="371"/>
      <c r="AT687" s="372"/>
      <c r="AU687" s="210"/>
      <c r="AV687" s="210"/>
      <c r="AW687" s="210"/>
      <c r="AX687" s="210"/>
      <c r="AY687" s="210"/>
      <c r="AZ687" s="210"/>
      <c r="BA687" s="197"/>
    </row>
    <row r="688" spans="1:53" x14ac:dyDescent="0.25">
      <c r="A688" s="197"/>
      <c r="B688" s="10" t="s">
        <v>562</v>
      </c>
      <c r="C688" s="10"/>
      <c r="D688" s="232">
        <v>8092</v>
      </c>
      <c r="E688" s="10">
        <v>202</v>
      </c>
      <c r="F688" s="10">
        <v>116</v>
      </c>
      <c r="G688" s="10">
        <v>84</v>
      </c>
      <c r="H688" s="10">
        <v>66</v>
      </c>
      <c r="I688" s="10">
        <v>73</v>
      </c>
      <c r="J688" s="10"/>
      <c r="K688" s="371"/>
      <c r="L688" s="372"/>
      <c r="M688" s="10">
        <v>30038.99</v>
      </c>
      <c r="N688" s="10">
        <v>14772.68</v>
      </c>
      <c r="O688" s="10">
        <v>7001.1</v>
      </c>
      <c r="P688" s="10">
        <v>6398.62</v>
      </c>
      <c r="Q688" s="10">
        <v>77656.92</v>
      </c>
      <c r="R688" s="10"/>
      <c r="S688" s="371"/>
      <c r="T688" s="372"/>
      <c r="U688" s="10">
        <v>137.79</v>
      </c>
      <c r="V688" s="10">
        <v>67.760000000000005</v>
      </c>
      <c r="W688" s="10">
        <v>33.18</v>
      </c>
      <c r="X688" s="10">
        <v>30.18</v>
      </c>
      <c r="Y688" s="10">
        <v>371.56</v>
      </c>
      <c r="Z688" s="10"/>
      <c r="AA688" s="197"/>
      <c r="AB688" s="10"/>
      <c r="AC688" s="10"/>
      <c r="AD688" s="232"/>
      <c r="AE688" s="210"/>
      <c r="AF688" s="210"/>
      <c r="AG688" s="210"/>
      <c r="AH688" s="210"/>
      <c r="AI688" s="210"/>
      <c r="AJ688" s="210"/>
      <c r="AK688" s="371"/>
      <c r="AL688" s="372"/>
      <c r="AM688" s="210"/>
      <c r="AN688" s="210"/>
      <c r="AO688" s="210"/>
      <c r="AP688" s="210"/>
      <c r="AQ688" s="210"/>
      <c r="AR688" s="210"/>
      <c r="AS688" s="371"/>
      <c r="AT688" s="372"/>
      <c r="AU688" s="210"/>
      <c r="AV688" s="210"/>
      <c r="AW688" s="210"/>
      <c r="AX688" s="210"/>
      <c r="AY688" s="210"/>
      <c r="AZ688" s="210"/>
      <c r="BA688" s="197"/>
    </row>
    <row r="689" spans="1:53" x14ac:dyDescent="0.25">
      <c r="A689" s="197"/>
      <c r="B689" s="10" t="s">
        <v>564</v>
      </c>
      <c r="C689" s="10"/>
      <c r="D689" s="232">
        <v>8087</v>
      </c>
      <c r="E689" s="10">
        <v>4</v>
      </c>
      <c r="F689" s="10">
        <v>4</v>
      </c>
      <c r="G689" s="10">
        <v>3</v>
      </c>
      <c r="H689" s="10">
        <v>3</v>
      </c>
      <c r="I689" s="10">
        <v>3</v>
      </c>
      <c r="J689" s="10"/>
      <c r="K689" s="371"/>
      <c r="L689" s="372"/>
      <c r="M689" s="10">
        <v>360.46</v>
      </c>
      <c r="N689" s="10">
        <v>562.99</v>
      </c>
      <c r="O689" s="10">
        <v>239.8</v>
      </c>
      <c r="P689" s="10">
        <v>207.68</v>
      </c>
      <c r="Q689" s="10">
        <v>4119.6899999999996</v>
      </c>
      <c r="R689" s="10"/>
      <c r="S689" s="371"/>
      <c r="T689" s="372"/>
      <c r="U689" s="10">
        <v>45.06</v>
      </c>
      <c r="V689" s="10">
        <v>70.37</v>
      </c>
      <c r="W689" s="10">
        <v>39.97</v>
      </c>
      <c r="X689" s="10">
        <v>29.67</v>
      </c>
      <c r="Y689" s="10">
        <v>588.53</v>
      </c>
      <c r="Z689" s="10"/>
      <c r="AA689" s="197"/>
      <c r="AB689" s="10"/>
      <c r="AC689" s="10"/>
      <c r="AD689" s="232"/>
      <c r="AE689" s="210"/>
      <c r="AF689" s="210"/>
      <c r="AG689" s="210"/>
      <c r="AH689" s="210"/>
      <c r="AI689" s="210"/>
      <c r="AJ689" s="210"/>
      <c r="AK689" s="371"/>
      <c r="AL689" s="372"/>
      <c r="AM689" s="210"/>
      <c r="AN689" s="210"/>
      <c r="AO689" s="210"/>
      <c r="AP689" s="210"/>
      <c r="AQ689" s="210"/>
      <c r="AR689" s="210"/>
      <c r="AS689" s="371"/>
      <c r="AT689" s="372"/>
      <c r="AU689" s="210"/>
      <c r="AV689" s="210"/>
      <c r="AW689" s="210"/>
      <c r="AX689" s="210"/>
      <c r="AY689" s="210"/>
      <c r="AZ689" s="210"/>
      <c r="BA689" s="197"/>
    </row>
    <row r="690" spans="1:53" x14ac:dyDescent="0.25">
      <c r="A690" s="197"/>
      <c r="B690" s="10" t="s">
        <v>565</v>
      </c>
      <c r="C690" s="10"/>
      <c r="D690" s="232">
        <v>8260</v>
      </c>
      <c r="E690" s="10">
        <v>11</v>
      </c>
      <c r="F690" s="10">
        <v>6</v>
      </c>
      <c r="G690" s="10">
        <v>2</v>
      </c>
      <c r="H690" s="10">
        <v>3</v>
      </c>
      <c r="I690" s="10">
        <v>1</v>
      </c>
      <c r="J690" s="10"/>
      <c r="K690" s="371"/>
      <c r="L690" s="372"/>
      <c r="M690" s="10">
        <v>944.9</v>
      </c>
      <c r="N690" s="10">
        <v>504.19</v>
      </c>
      <c r="O690" s="10">
        <v>126.88</v>
      </c>
      <c r="P690" s="10">
        <v>285.88</v>
      </c>
      <c r="Q690" s="10">
        <v>573.78</v>
      </c>
      <c r="R690" s="10"/>
      <c r="S690" s="371"/>
      <c r="T690" s="372"/>
      <c r="U690" s="10">
        <v>85.9</v>
      </c>
      <c r="V690" s="10">
        <v>45.84</v>
      </c>
      <c r="W690" s="10">
        <v>21.15</v>
      </c>
      <c r="X690" s="10">
        <v>40.840000000000003</v>
      </c>
      <c r="Y690" s="10">
        <v>114.76</v>
      </c>
      <c r="Z690" s="10"/>
      <c r="AA690" s="197"/>
      <c r="AB690" s="10"/>
      <c r="AC690" s="10"/>
      <c r="AD690" s="232"/>
      <c r="AE690" s="210"/>
      <c r="AF690" s="210"/>
      <c r="AG690" s="210"/>
      <c r="AH690" s="210"/>
      <c r="AI690" s="210"/>
      <c r="AJ690" s="210"/>
      <c r="AK690" s="371"/>
      <c r="AL690" s="372"/>
      <c r="AM690" s="210"/>
      <c r="AN690" s="210"/>
      <c r="AO690" s="210"/>
      <c r="AP690" s="210"/>
      <c r="AQ690" s="210"/>
      <c r="AR690" s="210"/>
      <c r="AS690" s="371"/>
      <c r="AT690" s="372"/>
      <c r="AU690" s="210"/>
      <c r="AV690" s="210"/>
      <c r="AW690" s="210"/>
      <c r="AX690" s="210"/>
      <c r="AY690" s="210"/>
      <c r="AZ690" s="210"/>
      <c r="BA690" s="197"/>
    </row>
    <row r="691" spans="1:53" x14ac:dyDescent="0.25">
      <c r="A691" s="197"/>
      <c r="B691" s="10" t="s">
        <v>566</v>
      </c>
      <c r="C691" s="10"/>
      <c r="D691" s="232">
        <v>8330</v>
      </c>
      <c r="E691" s="10">
        <v>131</v>
      </c>
      <c r="F691" s="10">
        <v>84</v>
      </c>
      <c r="G691" s="10">
        <v>60</v>
      </c>
      <c r="H691" s="10">
        <v>55</v>
      </c>
      <c r="I691" s="10">
        <v>62</v>
      </c>
      <c r="J691" s="10"/>
      <c r="K691" s="371"/>
      <c r="L691" s="372"/>
      <c r="M691" s="10">
        <v>41161.85</v>
      </c>
      <c r="N691" s="10">
        <v>21870.880000000001</v>
      </c>
      <c r="O691" s="10">
        <v>12540.71</v>
      </c>
      <c r="P691" s="10">
        <v>8581.5300000000007</v>
      </c>
      <c r="Q691" s="10">
        <v>90625.51</v>
      </c>
      <c r="R691" s="10"/>
      <c r="S691" s="371"/>
      <c r="T691" s="372"/>
      <c r="U691" s="10">
        <v>272.60000000000002</v>
      </c>
      <c r="V691" s="10">
        <v>144.84</v>
      </c>
      <c r="W691" s="10">
        <v>85.9</v>
      </c>
      <c r="X691" s="10">
        <v>57.98</v>
      </c>
      <c r="Y691" s="10">
        <v>604.16999999999996</v>
      </c>
      <c r="Z691" s="10"/>
      <c r="AA691" s="197"/>
      <c r="AB691" s="10"/>
      <c r="AC691" s="10"/>
      <c r="AD691" s="232"/>
      <c r="AE691" s="210"/>
      <c r="AF691" s="210"/>
      <c r="AG691" s="210"/>
      <c r="AH691" s="210"/>
      <c r="AI691" s="210"/>
      <c r="AJ691" s="210"/>
      <c r="AK691" s="371"/>
      <c r="AL691" s="372"/>
      <c r="AM691" s="210"/>
      <c r="AN691" s="210"/>
      <c r="AO691" s="210"/>
      <c r="AP691" s="210"/>
      <c r="AQ691" s="210"/>
      <c r="AR691" s="210"/>
      <c r="AS691" s="371"/>
      <c r="AT691" s="372"/>
      <c r="AU691" s="210"/>
      <c r="AV691" s="210"/>
      <c r="AW691" s="210"/>
      <c r="AX691" s="210"/>
      <c r="AY691" s="210"/>
      <c r="AZ691" s="210"/>
      <c r="BA691" s="197"/>
    </row>
    <row r="692" spans="1:53" x14ac:dyDescent="0.25">
      <c r="A692" s="197"/>
      <c r="B692" s="10" t="s">
        <v>567</v>
      </c>
      <c r="C692" s="10"/>
      <c r="D692" s="232">
        <v>8210</v>
      </c>
      <c r="E692" s="10">
        <v>3</v>
      </c>
      <c r="F692" s="10">
        <v>1</v>
      </c>
      <c r="G692" s="10"/>
      <c r="H692" s="10">
        <v>1</v>
      </c>
      <c r="I692" s="10">
        <v>1</v>
      </c>
      <c r="J692" s="10"/>
      <c r="K692" s="371"/>
      <c r="L692" s="372"/>
      <c r="M692" s="10">
        <v>424.01</v>
      </c>
      <c r="N692" s="10">
        <v>13.89</v>
      </c>
      <c r="O692" s="10">
        <v>0</v>
      </c>
      <c r="P692" s="10">
        <v>106.75</v>
      </c>
      <c r="Q692" s="10">
        <v>1012.99</v>
      </c>
      <c r="R692" s="10"/>
      <c r="S692" s="371"/>
      <c r="T692" s="372"/>
      <c r="U692" s="10">
        <v>141.34</v>
      </c>
      <c r="V692" s="10">
        <v>4.63</v>
      </c>
      <c r="W692" s="10">
        <v>0</v>
      </c>
      <c r="X692" s="10">
        <v>53.38</v>
      </c>
      <c r="Y692" s="10">
        <v>506.5</v>
      </c>
      <c r="Z692" s="10"/>
      <c r="AA692" s="197"/>
      <c r="AB692" s="10"/>
      <c r="AC692" s="10"/>
      <c r="AD692" s="232"/>
      <c r="AE692" s="210"/>
      <c r="AF692" s="210"/>
      <c r="AG692" s="210"/>
      <c r="AH692" s="210"/>
      <c r="AI692" s="210"/>
      <c r="AJ692" s="210"/>
      <c r="AK692" s="371"/>
      <c r="AL692" s="372"/>
      <c r="AM692" s="210"/>
      <c r="AN692" s="210"/>
      <c r="AO692" s="210"/>
      <c r="AP692" s="210"/>
      <c r="AQ692" s="210"/>
      <c r="AR692" s="210"/>
      <c r="AS692" s="371"/>
      <c r="AT692" s="372"/>
      <c r="AU692" s="210"/>
      <c r="AV692" s="210"/>
      <c r="AW692" s="210"/>
      <c r="AX692" s="210"/>
      <c r="AY692" s="210"/>
      <c r="AZ692" s="210"/>
      <c r="BA692" s="197"/>
    </row>
    <row r="693" spans="1:53" x14ac:dyDescent="0.25">
      <c r="A693" s="197"/>
      <c r="B693" s="10" t="s">
        <v>567</v>
      </c>
      <c r="C693" s="10"/>
      <c r="D693" s="232">
        <v>8252</v>
      </c>
      <c r="E693" s="10">
        <v>123</v>
      </c>
      <c r="F693" s="10">
        <v>75</v>
      </c>
      <c r="G693" s="10">
        <v>70</v>
      </c>
      <c r="H693" s="10">
        <v>58</v>
      </c>
      <c r="I693" s="10">
        <v>66</v>
      </c>
      <c r="J693" s="10"/>
      <c r="K693" s="371"/>
      <c r="L693" s="372"/>
      <c r="M693" s="10">
        <v>31302.89</v>
      </c>
      <c r="N693" s="10">
        <v>21810.17</v>
      </c>
      <c r="O693" s="10">
        <v>14001.7</v>
      </c>
      <c r="P693" s="10">
        <v>9563.42</v>
      </c>
      <c r="Q693" s="10">
        <v>86831.09</v>
      </c>
      <c r="R693" s="10"/>
      <c r="S693" s="371"/>
      <c r="T693" s="372"/>
      <c r="U693" s="10">
        <v>201.95</v>
      </c>
      <c r="V693" s="10">
        <v>140.71</v>
      </c>
      <c r="W693" s="10">
        <v>99.3</v>
      </c>
      <c r="X693" s="10">
        <v>67.349999999999994</v>
      </c>
      <c r="Y693" s="10">
        <v>602.99</v>
      </c>
      <c r="Z693" s="10"/>
      <c r="AA693" s="197"/>
      <c r="AB693" s="10"/>
      <c r="AC693" s="10"/>
      <c r="AD693" s="232"/>
      <c r="AE693" s="210"/>
      <c r="AF693" s="210"/>
      <c r="AG693" s="210"/>
      <c r="AH693" s="210"/>
      <c r="AI693" s="210"/>
      <c r="AJ693" s="210"/>
      <c r="AK693" s="371"/>
      <c r="AL693" s="372"/>
      <c r="AM693" s="210"/>
      <c r="AN693" s="210"/>
      <c r="AO693" s="210"/>
      <c r="AP693" s="210"/>
      <c r="AQ693" s="210"/>
      <c r="AR693" s="210"/>
      <c r="AS693" s="371"/>
      <c r="AT693" s="372"/>
      <c r="AU693" s="210"/>
      <c r="AV693" s="210"/>
      <c r="AW693" s="210"/>
      <c r="AX693" s="210"/>
      <c r="AY693" s="210"/>
      <c r="AZ693" s="210"/>
      <c r="BA693" s="197"/>
    </row>
    <row r="694" spans="1:53" x14ac:dyDescent="0.25">
      <c r="A694" s="197"/>
      <c r="B694" s="10" t="s">
        <v>569</v>
      </c>
      <c r="C694" s="10"/>
      <c r="D694" s="232">
        <v>8260</v>
      </c>
      <c r="E694" s="10">
        <v>1389</v>
      </c>
      <c r="F694" s="10">
        <v>927</v>
      </c>
      <c r="G694" s="10">
        <v>663</v>
      </c>
      <c r="H694" s="10">
        <v>511</v>
      </c>
      <c r="I694" s="10">
        <v>457</v>
      </c>
      <c r="J694" s="10"/>
      <c r="K694" s="371"/>
      <c r="L694" s="372"/>
      <c r="M694" s="10">
        <v>131570.72</v>
      </c>
      <c r="N694" s="10">
        <v>67165.009999999995</v>
      </c>
      <c r="O694" s="10">
        <v>44952.22</v>
      </c>
      <c r="P694" s="10">
        <v>40257.620000000003</v>
      </c>
      <c r="Q694" s="10">
        <v>223911.96</v>
      </c>
      <c r="R694" s="10"/>
      <c r="S694" s="371"/>
      <c r="T694" s="372"/>
      <c r="U694" s="10">
        <v>88.13</v>
      </c>
      <c r="V694" s="10">
        <v>44.99</v>
      </c>
      <c r="W694" s="10">
        <v>32.840000000000003</v>
      </c>
      <c r="X694" s="10">
        <v>30</v>
      </c>
      <c r="Y694" s="10">
        <v>166.97</v>
      </c>
      <c r="Z694" s="10"/>
      <c r="AA694" s="197"/>
      <c r="AB694" s="10"/>
      <c r="AC694" s="10"/>
      <c r="AD694" s="232"/>
      <c r="AE694" s="210"/>
      <c r="AF694" s="210"/>
      <c r="AG694" s="210"/>
      <c r="AH694" s="210"/>
      <c r="AI694" s="210"/>
      <c r="AJ694" s="210"/>
      <c r="AK694" s="371"/>
      <c r="AL694" s="372"/>
      <c r="AM694" s="210"/>
      <c r="AN694" s="210"/>
      <c r="AO694" s="210"/>
      <c r="AP694" s="210"/>
      <c r="AQ694" s="210"/>
      <c r="AR694" s="210"/>
      <c r="AS694" s="371"/>
      <c r="AT694" s="372"/>
      <c r="AU694" s="210"/>
      <c r="AV694" s="210"/>
      <c r="AW694" s="210"/>
      <c r="AX694" s="210"/>
      <c r="AY694" s="210"/>
      <c r="AZ694" s="210"/>
      <c r="BA694" s="197"/>
    </row>
    <row r="695" spans="1:53" x14ac:dyDescent="0.25">
      <c r="A695" s="197"/>
      <c r="B695" s="10" t="s">
        <v>570</v>
      </c>
      <c r="C695" s="10"/>
      <c r="D695" s="232">
        <v>8260</v>
      </c>
      <c r="E695" s="10">
        <v>333</v>
      </c>
      <c r="F695" s="10">
        <v>173</v>
      </c>
      <c r="G695" s="10">
        <v>123</v>
      </c>
      <c r="H695" s="10">
        <v>91</v>
      </c>
      <c r="I695" s="10">
        <v>86</v>
      </c>
      <c r="J695" s="10"/>
      <c r="K695" s="371"/>
      <c r="L695" s="372"/>
      <c r="M695" s="10">
        <v>32096.6</v>
      </c>
      <c r="N695" s="10">
        <v>14065.18</v>
      </c>
      <c r="O695" s="10">
        <v>8281.59</v>
      </c>
      <c r="P695" s="10">
        <v>8925.6299999999992</v>
      </c>
      <c r="Q695" s="10">
        <v>66086.710000000006</v>
      </c>
      <c r="R695" s="10"/>
      <c r="S695" s="371"/>
      <c r="T695" s="372"/>
      <c r="U695" s="10">
        <v>91.44</v>
      </c>
      <c r="V695" s="10">
        <v>40.07</v>
      </c>
      <c r="W695" s="10">
        <v>24</v>
      </c>
      <c r="X695" s="10">
        <v>25.95</v>
      </c>
      <c r="Y695" s="10">
        <v>188.28</v>
      </c>
      <c r="Z695" s="10"/>
      <c r="AA695" s="197"/>
      <c r="AB695" s="10"/>
      <c r="AC695" s="10"/>
      <c r="AD695" s="232"/>
      <c r="AE695" s="210"/>
      <c r="AF695" s="210"/>
      <c r="AG695" s="210"/>
      <c r="AH695" s="210"/>
      <c r="AI695" s="210"/>
      <c r="AJ695" s="210"/>
      <c r="AK695" s="371"/>
      <c r="AL695" s="372"/>
      <c r="AM695" s="210"/>
      <c r="AN695" s="210"/>
      <c r="AO695" s="210"/>
      <c r="AP695" s="210"/>
      <c r="AQ695" s="210"/>
      <c r="AR695" s="210"/>
      <c r="AS695" s="371"/>
      <c r="AT695" s="372"/>
      <c r="AU695" s="210"/>
      <c r="AV695" s="210"/>
      <c r="AW695" s="210"/>
      <c r="AX695" s="210"/>
      <c r="AY695" s="210"/>
      <c r="AZ695" s="210"/>
      <c r="BA695" s="197"/>
    </row>
    <row r="696" spans="1:53" x14ac:dyDescent="0.25">
      <c r="A696" s="197"/>
      <c r="B696" s="10" t="s">
        <v>571</v>
      </c>
      <c r="C696" s="10"/>
      <c r="D696" s="232">
        <v>8094</v>
      </c>
      <c r="E696" s="10">
        <v>2789</v>
      </c>
      <c r="F696" s="10">
        <v>1849</v>
      </c>
      <c r="G696" s="10">
        <v>1437</v>
      </c>
      <c r="H696" s="10">
        <v>1179</v>
      </c>
      <c r="I696" s="10">
        <v>1392</v>
      </c>
      <c r="J696" s="10"/>
      <c r="K696" s="371"/>
      <c r="L696" s="372"/>
      <c r="M696" s="10">
        <v>479004.78</v>
      </c>
      <c r="N696" s="10">
        <v>295439.32</v>
      </c>
      <c r="O696" s="10">
        <v>180742.05</v>
      </c>
      <c r="P696" s="10">
        <v>160759.92000000001</v>
      </c>
      <c r="Q696" s="10">
        <v>1665628.08</v>
      </c>
      <c r="R696" s="10"/>
      <c r="S696" s="371"/>
      <c r="T696" s="372"/>
      <c r="U696" s="10">
        <v>147.07</v>
      </c>
      <c r="V696" s="10">
        <v>90.71</v>
      </c>
      <c r="W696" s="10">
        <v>58.32</v>
      </c>
      <c r="X696" s="10">
        <v>55.09</v>
      </c>
      <c r="Y696" s="10">
        <v>535.23</v>
      </c>
      <c r="Z696" s="10"/>
      <c r="AA696" s="197"/>
      <c r="AB696" s="10"/>
      <c r="AC696" s="10"/>
      <c r="AD696" s="232"/>
      <c r="AE696" s="210"/>
      <c r="AF696" s="210"/>
      <c r="AG696" s="210"/>
      <c r="AH696" s="210"/>
      <c r="AI696" s="210"/>
      <c r="AJ696" s="210"/>
      <c r="AK696" s="371"/>
      <c r="AL696" s="372"/>
      <c r="AM696" s="210"/>
      <c r="AN696" s="210"/>
      <c r="AO696" s="210"/>
      <c r="AP696" s="210"/>
      <c r="AQ696" s="210"/>
      <c r="AR696" s="210"/>
      <c r="AS696" s="371"/>
      <c r="AT696" s="372"/>
      <c r="AU696" s="210"/>
      <c r="AV696" s="210"/>
      <c r="AW696" s="210"/>
      <c r="AX696" s="210"/>
      <c r="AY696" s="210"/>
      <c r="AZ696" s="210"/>
      <c r="BA696" s="197"/>
    </row>
    <row r="697" spans="1:53" x14ac:dyDescent="0.25">
      <c r="A697" s="197"/>
      <c r="B697" s="10" t="s">
        <v>572</v>
      </c>
      <c r="C697" s="10"/>
      <c r="D697" s="232">
        <v>8318</v>
      </c>
      <c r="E697" s="10">
        <v>1</v>
      </c>
      <c r="F697" s="10">
        <v>1</v>
      </c>
      <c r="G697" s="10">
        <v>1</v>
      </c>
      <c r="H697" s="10">
        <v>1</v>
      </c>
      <c r="I697" s="10"/>
      <c r="J697" s="10"/>
      <c r="K697" s="371"/>
      <c r="L697" s="372"/>
      <c r="M697" s="10">
        <v>13.33</v>
      </c>
      <c r="N697" s="10">
        <v>6.25</v>
      </c>
      <c r="O697" s="10">
        <v>6.88</v>
      </c>
      <c r="P697" s="10">
        <v>5.84</v>
      </c>
      <c r="Q697" s="10">
        <v>0</v>
      </c>
      <c r="R697" s="10"/>
      <c r="S697" s="371"/>
      <c r="T697" s="372"/>
      <c r="U697" s="10">
        <v>13.33</v>
      </c>
      <c r="V697" s="10">
        <v>6.25</v>
      </c>
      <c r="W697" s="10">
        <v>6.88</v>
      </c>
      <c r="X697" s="10">
        <v>5.84</v>
      </c>
      <c r="Y697" s="10">
        <v>0</v>
      </c>
      <c r="Z697" s="10"/>
      <c r="AA697" s="197"/>
      <c r="AB697" s="10"/>
      <c r="AC697" s="10"/>
      <c r="AD697" s="232"/>
      <c r="AE697" s="210"/>
      <c r="AF697" s="210"/>
      <c r="AG697" s="210"/>
      <c r="AH697" s="210"/>
      <c r="AI697" s="210"/>
      <c r="AJ697" s="210"/>
      <c r="AK697" s="371"/>
      <c r="AL697" s="372"/>
      <c r="AM697" s="210"/>
      <c r="AN697" s="210"/>
      <c r="AO697" s="210"/>
      <c r="AP697" s="210"/>
      <c r="AQ697" s="210"/>
      <c r="AR697" s="210"/>
      <c r="AS697" s="371"/>
      <c r="AT697" s="372"/>
      <c r="AU697" s="210"/>
      <c r="AV697" s="210"/>
      <c r="AW697" s="210"/>
      <c r="AX697" s="210"/>
      <c r="AY697" s="210"/>
      <c r="AZ697" s="210"/>
      <c r="BA697" s="197"/>
    </row>
    <row r="698" spans="1:53" x14ac:dyDescent="0.25">
      <c r="A698" s="197"/>
      <c r="B698" s="10" t="s">
        <v>572</v>
      </c>
      <c r="C698" s="10"/>
      <c r="D698" s="232">
        <v>8344</v>
      </c>
      <c r="E698" s="10">
        <v>63</v>
      </c>
      <c r="F698" s="10">
        <v>29</v>
      </c>
      <c r="G698" s="10">
        <v>17</v>
      </c>
      <c r="H698" s="10">
        <v>11</v>
      </c>
      <c r="I698" s="10">
        <v>15</v>
      </c>
      <c r="J698" s="10"/>
      <c r="K698" s="371"/>
      <c r="L698" s="372"/>
      <c r="M698" s="10">
        <v>10947.96</v>
      </c>
      <c r="N698" s="10">
        <v>6064.83</v>
      </c>
      <c r="O698" s="10">
        <v>3023.78</v>
      </c>
      <c r="P698" s="10">
        <v>1198.7</v>
      </c>
      <c r="Q698" s="10">
        <v>15777.75</v>
      </c>
      <c r="R698" s="10"/>
      <c r="S698" s="371"/>
      <c r="T698" s="372"/>
      <c r="U698" s="10">
        <v>156.4</v>
      </c>
      <c r="V698" s="10">
        <v>86.64</v>
      </c>
      <c r="W698" s="10">
        <v>45.81</v>
      </c>
      <c r="X698" s="10">
        <v>17.63</v>
      </c>
      <c r="Y698" s="10">
        <v>228.66</v>
      </c>
      <c r="Z698" s="10"/>
      <c r="AA698" s="197"/>
      <c r="AB698" s="10"/>
      <c r="AC698" s="10"/>
      <c r="AD698" s="232"/>
      <c r="AE698" s="210"/>
      <c r="AF698" s="210"/>
      <c r="AG698" s="210"/>
      <c r="AH698" s="210"/>
      <c r="AI698" s="210"/>
      <c r="AJ698" s="210"/>
      <c r="AK698" s="371"/>
      <c r="AL698" s="372"/>
      <c r="AM698" s="210"/>
      <c r="AN698" s="210"/>
      <c r="AO698" s="210"/>
      <c r="AP698" s="210"/>
      <c r="AQ698" s="210"/>
      <c r="AR698" s="210"/>
      <c r="AS698" s="371"/>
      <c r="AT698" s="372"/>
      <c r="AU698" s="210"/>
      <c r="AV698" s="210"/>
      <c r="AW698" s="210"/>
      <c r="AX698" s="210"/>
      <c r="AY698" s="210"/>
      <c r="AZ698" s="210"/>
      <c r="BA698" s="197"/>
    </row>
    <row r="699" spans="1:53" x14ac:dyDescent="0.25">
      <c r="A699" s="197"/>
      <c r="B699" s="10" t="s">
        <v>656</v>
      </c>
      <c r="C699" s="10"/>
      <c r="D699" s="232">
        <v>8095</v>
      </c>
      <c r="E699" s="10">
        <v>64</v>
      </c>
      <c r="F699" s="10">
        <v>36</v>
      </c>
      <c r="G699" s="10">
        <v>28</v>
      </c>
      <c r="H699" s="10">
        <v>24</v>
      </c>
      <c r="I699" s="10">
        <v>30</v>
      </c>
      <c r="J699" s="10"/>
      <c r="K699" s="371"/>
      <c r="L699" s="372"/>
      <c r="M699" s="10">
        <v>19307.03</v>
      </c>
      <c r="N699" s="10">
        <v>6480.45</v>
      </c>
      <c r="O699" s="10">
        <v>4511.38</v>
      </c>
      <c r="P699" s="10">
        <v>3217.88</v>
      </c>
      <c r="Q699" s="10">
        <v>42729.16</v>
      </c>
      <c r="R699" s="10"/>
      <c r="S699" s="371"/>
      <c r="T699" s="372"/>
      <c r="U699" s="10">
        <v>275.81</v>
      </c>
      <c r="V699" s="10">
        <v>92.58</v>
      </c>
      <c r="W699" s="10">
        <v>66.34</v>
      </c>
      <c r="X699" s="10">
        <v>47.32</v>
      </c>
      <c r="Y699" s="10">
        <v>628.37</v>
      </c>
      <c r="Z699" s="10"/>
      <c r="AA699" s="197"/>
      <c r="AB699" s="10"/>
      <c r="AC699" s="10"/>
      <c r="AD699" s="232"/>
      <c r="AE699" s="210"/>
      <c r="AF699" s="210"/>
      <c r="AG699" s="210"/>
      <c r="AH699" s="210"/>
      <c r="AI699" s="210"/>
      <c r="AJ699" s="210"/>
      <c r="AK699" s="371"/>
      <c r="AL699" s="372"/>
      <c r="AM699" s="210"/>
      <c r="AN699" s="210"/>
      <c r="AO699" s="210"/>
      <c r="AP699" s="210"/>
      <c r="AQ699" s="210"/>
      <c r="AR699" s="210"/>
      <c r="AS699" s="371"/>
      <c r="AT699" s="372"/>
      <c r="AU699" s="210"/>
      <c r="AV699" s="210"/>
      <c r="AW699" s="210"/>
      <c r="AX699" s="210"/>
      <c r="AY699" s="210"/>
      <c r="AZ699" s="210"/>
      <c r="BA699" s="197"/>
    </row>
    <row r="700" spans="1:53" x14ac:dyDescent="0.25">
      <c r="A700" s="197"/>
      <c r="B700" s="10" t="s">
        <v>575</v>
      </c>
      <c r="C700" s="10"/>
      <c r="D700" s="232">
        <v>8260</v>
      </c>
      <c r="E700" s="10">
        <v>1</v>
      </c>
      <c r="F700" s="10">
        <v>1</v>
      </c>
      <c r="G700" s="10">
        <v>1</v>
      </c>
      <c r="H700" s="10">
        <v>1</v>
      </c>
      <c r="I700" s="10">
        <v>1</v>
      </c>
      <c r="J700" s="10"/>
      <c r="K700" s="371"/>
      <c r="L700" s="372"/>
      <c r="M700" s="10">
        <v>10.44</v>
      </c>
      <c r="N700" s="10">
        <v>9.42</v>
      </c>
      <c r="O700" s="10">
        <v>9</v>
      </c>
      <c r="P700" s="10">
        <v>9.0399999999999991</v>
      </c>
      <c r="Q700" s="10">
        <v>79.13</v>
      </c>
      <c r="R700" s="10"/>
      <c r="S700" s="371"/>
      <c r="T700" s="372"/>
      <c r="U700" s="10">
        <v>10.44</v>
      </c>
      <c r="V700" s="10">
        <v>9.42</v>
      </c>
      <c r="W700" s="10">
        <v>9</v>
      </c>
      <c r="X700" s="10">
        <v>9.0399999999999991</v>
      </c>
      <c r="Y700" s="10">
        <v>79.13</v>
      </c>
      <c r="Z700" s="10"/>
      <c r="AA700" s="197"/>
      <c r="AB700" s="10"/>
      <c r="AC700" s="10"/>
      <c r="AD700" s="232"/>
      <c r="AE700" s="210"/>
      <c r="AF700" s="210"/>
      <c r="AG700" s="210"/>
      <c r="AH700" s="210"/>
      <c r="AI700" s="210"/>
      <c r="AJ700" s="210"/>
      <c r="AK700" s="371"/>
      <c r="AL700" s="372"/>
      <c r="AM700" s="210"/>
      <c r="AN700" s="210"/>
      <c r="AO700" s="210"/>
      <c r="AP700" s="210"/>
      <c r="AQ700" s="210"/>
      <c r="AR700" s="210"/>
      <c r="AS700" s="371"/>
      <c r="AT700" s="372"/>
      <c r="AU700" s="210"/>
      <c r="AV700" s="210"/>
      <c r="AW700" s="210"/>
      <c r="AX700" s="210"/>
      <c r="AY700" s="210"/>
      <c r="AZ700" s="210"/>
      <c r="BA700" s="197"/>
    </row>
    <row r="701" spans="1:53" x14ac:dyDescent="0.25">
      <c r="A701" s="197"/>
      <c r="B701" s="10" t="s">
        <v>575</v>
      </c>
      <c r="C701" s="10"/>
      <c r="D701" s="232">
        <v>8270</v>
      </c>
      <c r="E701" s="10">
        <v>340</v>
      </c>
      <c r="F701" s="10">
        <v>230</v>
      </c>
      <c r="G701" s="10">
        <v>211</v>
      </c>
      <c r="H701" s="10">
        <v>172</v>
      </c>
      <c r="I701" s="10">
        <v>173</v>
      </c>
      <c r="J701" s="10"/>
      <c r="K701" s="371"/>
      <c r="L701" s="372"/>
      <c r="M701" s="10">
        <v>51503.18</v>
      </c>
      <c r="N701" s="10">
        <v>32666.13</v>
      </c>
      <c r="O701" s="10">
        <v>24726.91</v>
      </c>
      <c r="P701" s="10">
        <v>25037.72</v>
      </c>
      <c r="Q701" s="10">
        <v>191721.43</v>
      </c>
      <c r="R701" s="10"/>
      <c r="S701" s="371"/>
      <c r="T701" s="372"/>
      <c r="U701" s="10">
        <v>130.06</v>
      </c>
      <c r="V701" s="10">
        <v>82.49</v>
      </c>
      <c r="W701" s="10">
        <v>65.760000000000005</v>
      </c>
      <c r="X701" s="10">
        <v>66.77</v>
      </c>
      <c r="Y701" s="10">
        <v>507.2</v>
      </c>
      <c r="Z701" s="10"/>
      <c r="AA701" s="197"/>
      <c r="AB701" s="10"/>
      <c r="AC701" s="10"/>
      <c r="AD701" s="232"/>
      <c r="AE701" s="210"/>
      <c r="AF701" s="210"/>
      <c r="AG701" s="210"/>
      <c r="AH701" s="210"/>
      <c r="AI701" s="210"/>
      <c r="AJ701" s="210"/>
      <c r="AK701" s="371"/>
      <c r="AL701" s="372"/>
      <c r="AM701" s="210"/>
      <c r="AN701" s="210"/>
      <c r="AO701" s="210"/>
      <c r="AP701" s="210"/>
      <c r="AQ701" s="210"/>
      <c r="AR701" s="210"/>
      <c r="AS701" s="371"/>
      <c r="AT701" s="372"/>
      <c r="AU701" s="210"/>
      <c r="AV701" s="210"/>
      <c r="AW701" s="210"/>
      <c r="AX701" s="210"/>
      <c r="AY701" s="210"/>
      <c r="AZ701" s="210"/>
      <c r="BA701" s="197"/>
    </row>
    <row r="702" spans="1:53" x14ac:dyDescent="0.25">
      <c r="A702" s="197"/>
      <c r="B702" s="10" t="s">
        <v>579</v>
      </c>
      <c r="C702" s="10"/>
      <c r="D702" s="232">
        <v>8098</v>
      </c>
      <c r="E702" s="10">
        <v>514</v>
      </c>
      <c r="F702" s="10">
        <v>319</v>
      </c>
      <c r="G702" s="10">
        <v>240</v>
      </c>
      <c r="H702" s="10">
        <v>218</v>
      </c>
      <c r="I702" s="10">
        <v>231</v>
      </c>
      <c r="J702" s="10"/>
      <c r="K702" s="371"/>
      <c r="L702" s="372"/>
      <c r="M702" s="10">
        <v>92793.95</v>
      </c>
      <c r="N702" s="10">
        <v>47775.06</v>
      </c>
      <c r="O702" s="10">
        <v>28500.93</v>
      </c>
      <c r="P702" s="10">
        <v>27721.9</v>
      </c>
      <c r="Q702" s="10">
        <v>236339.89</v>
      </c>
      <c r="R702" s="10"/>
      <c r="S702" s="371"/>
      <c r="T702" s="372"/>
      <c r="U702" s="10">
        <v>153.38</v>
      </c>
      <c r="V702" s="10">
        <v>78.97</v>
      </c>
      <c r="W702" s="10">
        <v>49.91</v>
      </c>
      <c r="X702" s="10">
        <v>48.46</v>
      </c>
      <c r="Y702" s="10">
        <v>408.19</v>
      </c>
      <c r="Z702" s="10"/>
      <c r="AA702" s="197"/>
      <c r="AB702" s="10"/>
      <c r="AC702" s="10"/>
      <c r="AD702" s="232"/>
      <c r="AE702" s="210"/>
      <c r="AF702" s="210"/>
      <c r="AG702" s="210"/>
      <c r="AH702" s="210"/>
      <c r="AI702" s="210"/>
      <c r="AJ702" s="210"/>
      <c r="AK702" s="371"/>
      <c r="AL702" s="372"/>
      <c r="AM702" s="210"/>
      <c r="AN702" s="210"/>
      <c r="AO702" s="210"/>
      <c r="AP702" s="210"/>
      <c r="AQ702" s="210"/>
      <c r="AR702" s="210"/>
      <c r="AS702" s="371"/>
      <c r="AT702" s="372"/>
      <c r="AU702" s="210"/>
      <c r="AV702" s="210"/>
      <c r="AW702" s="210"/>
      <c r="AX702" s="210"/>
      <c r="AY702" s="210"/>
      <c r="AZ702" s="210"/>
      <c r="BA702" s="197"/>
    </row>
    <row r="703" spans="1:53" x14ac:dyDescent="0.25">
      <c r="A703" s="197"/>
      <c r="B703" s="10" t="s">
        <v>581</v>
      </c>
      <c r="C703" s="10"/>
      <c r="D703" s="232">
        <v>8098</v>
      </c>
      <c r="E703" s="10">
        <v>7</v>
      </c>
      <c r="F703" s="10">
        <v>1</v>
      </c>
      <c r="G703" s="10">
        <v>1</v>
      </c>
      <c r="H703" s="10">
        <v>1</v>
      </c>
      <c r="I703" s="10">
        <v>1</v>
      </c>
      <c r="J703" s="10"/>
      <c r="K703" s="371"/>
      <c r="L703" s="372"/>
      <c r="M703" s="10">
        <v>181.15</v>
      </c>
      <c r="N703" s="10">
        <v>21.89</v>
      </c>
      <c r="O703" s="10">
        <v>83.65</v>
      </c>
      <c r="P703" s="10">
        <v>122.57</v>
      </c>
      <c r="Q703" s="10">
        <v>66.180000000000007</v>
      </c>
      <c r="R703" s="10"/>
      <c r="S703" s="371"/>
      <c r="T703" s="372"/>
      <c r="U703" s="10">
        <v>22.64</v>
      </c>
      <c r="V703" s="10">
        <v>2.74</v>
      </c>
      <c r="W703" s="10">
        <v>11.95</v>
      </c>
      <c r="X703" s="10">
        <v>17.510000000000002</v>
      </c>
      <c r="Y703" s="10">
        <v>9.4499999999999993</v>
      </c>
      <c r="Z703" s="10"/>
      <c r="AA703" s="197"/>
      <c r="AB703" s="10"/>
      <c r="AC703" s="10"/>
      <c r="AD703" s="232"/>
      <c r="AE703" s="210"/>
      <c r="AF703" s="210"/>
      <c r="AG703" s="210"/>
      <c r="AH703" s="210"/>
      <c r="AI703" s="210"/>
      <c r="AJ703" s="210"/>
      <c r="AK703" s="371"/>
      <c r="AL703" s="372"/>
      <c r="AM703" s="210"/>
      <c r="AN703" s="210"/>
      <c r="AO703" s="210"/>
      <c r="AP703" s="210"/>
      <c r="AQ703" s="210"/>
      <c r="AR703" s="210"/>
      <c r="AS703" s="371"/>
      <c r="AT703" s="372"/>
      <c r="AU703" s="210"/>
      <c r="AV703" s="210"/>
      <c r="AW703" s="210"/>
      <c r="AX703" s="210"/>
      <c r="AY703" s="210"/>
      <c r="AZ703" s="210"/>
      <c r="BA703" s="197"/>
    </row>
    <row r="704" spans="1:53" ht="15.75" thickBot="1" x14ac:dyDescent="0.3">
      <c r="A704" s="197"/>
      <c r="B704" s="10"/>
      <c r="C704" s="10"/>
      <c r="D704" s="232"/>
      <c r="E704" s="10"/>
      <c r="F704" s="10"/>
      <c r="G704" s="10"/>
      <c r="H704" s="10"/>
      <c r="I704" s="10"/>
      <c r="J704" s="10"/>
      <c r="K704" s="371"/>
      <c r="L704" s="372"/>
      <c r="M704" s="225"/>
      <c r="N704" s="10"/>
      <c r="O704" s="10"/>
      <c r="P704" s="10"/>
      <c r="Q704" s="10"/>
      <c r="R704" s="10"/>
      <c r="S704" s="371"/>
      <c r="T704" s="372"/>
      <c r="U704" s="226"/>
      <c r="V704" s="10"/>
      <c r="W704" s="10"/>
      <c r="X704" s="10"/>
      <c r="Y704" s="10"/>
      <c r="Z704" s="10"/>
      <c r="AA704" s="197"/>
      <c r="AB704" s="225"/>
      <c r="AC704" s="225"/>
      <c r="AD704" s="234"/>
      <c r="AE704" s="210"/>
      <c r="AF704" s="210"/>
      <c r="AG704" s="210"/>
      <c r="AH704" s="210"/>
      <c r="AI704" s="210"/>
      <c r="AJ704" s="210"/>
      <c r="AK704" s="371"/>
      <c r="AL704" s="372"/>
      <c r="AM704" s="227"/>
      <c r="AN704" s="210"/>
      <c r="AO704" s="210"/>
      <c r="AP704" s="210"/>
      <c r="AQ704" s="210"/>
      <c r="AR704" s="210"/>
      <c r="AS704" s="371"/>
      <c r="AT704" s="372"/>
      <c r="AU704" s="227"/>
      <c r="AV704" s="210"/>
      <c r="AW704" s="210"/>
      <c r="AX704" s="210"/>
      <c r="AY704" s="210"/>
      <c r="AZ704" s="210"/>
      <c r="BA704" s="197"/>
    </row>
    <row r="705" spans="1:53" ht="15.75" thickBot="1" x14ac:dyDescent="0.3">
      <c r="A705" s="197"/>
      <c r="B705" s="214" t="s">
        <v>710</v>
      </c>
      <c r="C705" s="215"/>
      <c r="D705" s="233"/>
      <c r="E705" s="216"/>
      <c r="F705" s="216"/>
      <c r="G705" s="216"/>
      <c r="H705" s="216"/>
      <c r="I705" s="216"/>
      <c r="J705" s="217"/>
      <c r="K705" s="197"/>
      <c r="L705" s="218" t="s">
        <v>711</v>
      </c>
      <c r="M705" s="219"/>
      <c r="N705" s="221"/>
      <c r="O705" s="216"/>
      <c r="P705" s="216"/>
      <c r="Q705" s="216"/>
      <c r="R705" s="217"/>
      <c r="S705" s="197"/>
      <c r="T705" s="218" t="s">
        <v>712</v>
      </c>
      <c r="U705" s="228"/>
      <c r="V705" s="216"/>
      <c r="W705" s="216"/>
      <c r="X705" s="216"/>
      <c r="Y705" s="216"/>
      <c r="Z705" s="217"/>
      <c r="AA705" s="197"/>
      <c r="AB705" s="214" t="s">
        <v>710</v>
      </c>
      <c r="AC705" s="215"/>
      <c r="AD705" s="233"/>
      <c r="AE705" s="222"/>
      <c r="AF705" s="223"/>
      <c r="AG705" s="223"/>
      <c r="AH705" s="223"/>
      <c r="AI705" s="223"/>
      <c r="AJ705" s="224"/>
      <c r="AK705" s="197"/>
      <c r="AL705" s="218" t="s">
        <v>711</v>
      </c>
      <c r="AM705" s="222"/>
      <c r="AN705" s="223"/>
      <c r="AO705" s="223"/>
      <c r="AP705" s="223"/>
      <c r="AQ705" s="223"/>
      <c r="AR705" s="224"/>
      <c r="AS705" s="197"/>
      <c r="AT705" s="218" t="s">
        <v>712</v>
      </c>
      <c r="AU705" s="222"/>
      <c r="AV705" s="223"/>
      <c r="AW705" s="223"/>
      <c r="AX705" s="223"/>
      <c r="AY705" s="223"/>
      <c r="AZ705" s="224"/>
      <c r="BA705" s="197"/>
    </row>
    <row r="706" spans="1:53" x14ac:dyDescent="0.25">
      <c r="A706" s="197"/>
      <c r="B706" s="19"/>
      <c r="C706" s="19"/>
      <c r="D706" s="240"/>
      <c r="E706" s="380" t="s">
        <v>685</v>
      </c>
      <c r="F706" s="381"/>
      <c r="G706" s="381"/>
      <c r="H706" s="381"/>
      <c r="I706" s="381"/>
      <c r="J706" s="382"/>
      <c r="K706" s="205"/>
      <c r="L706" s="206"/>
      <c r="M706" s="380" t="s">
        <v>686</v>
      </c>
      <c r="N706" s="381"/>
      <c r="O706" s="381"/>
      <c r="P706" s="381"/>
      <c r="Q706" s="381"/>
      <c r="R706" s="381"/>
      <c r="S706" s="369"/>
      <c r="T706" s="372"/>
      <c r="U706" s="380" t="s">
        <v>687</v>
      </c>
      <c r="V706" s="381"/>
      <c r="W706" s="381"/>
      <c r="X706" s="381"/>
      <c r="Y706" s="381"/>
      <c r="Z706" s="381"/>
      <c r="AA706" s="369"/>
      <c r="AB706" s="369"/>
      <c r="AC706" s="197"/>
      <c r="AD706" s="230"/>
      <c r="AE706" s="379" t="s">
        <v>688</v>
      </c>
      <c r="AF706" s="378"/>
      <c r="AG706" s="378"/>
      <c r="AH706" s="378"/>
      <c r="AI706" s="378"/>
      <c r="AJ706" s="378"/>
      <c r="AK706" s="369"/>
      <c r="AL706" s="369"/>
      <c r="AM706" s="378" t="s">
        <v>689</v>
      </c>
      <c r="AN706" s="378"/>
      <c r="AO706" s="378"/>
      <c r="AP706" s="378"/>
      <c r="AQ706" s="378"/>
      <c r="AR706" s="378"/>
      <c r="AS706" s="369"/>
      <c r="AT706" s="372"/>
      <c r="AU706" s="379" t="s">
        <v>690</v>
      </c>
      <c r="AV706" s="378"/>
      <c r="AW706" s="378"/>
      <c r="AX706" s="378"/>
      <c r="AY706" s="378"/>
      <c r="AZ706" s="378"/>
      <c r="BA706" s="197"/>
    </row>
    <row r="707" spans="1:53" x14ac:dyDescent="0.25">
      <c r="A707" s="197"/>
      <c r="B707" s="10" t="s">
        <v>691</v>
      </c>
      <c r="C707" s="10" t="s">
        <v>44</v>
      </c>
      <c r="D707" s="231" t="s">
        <v>692</v>
      </c>
      <c r="E707" s="20" t="s">
        <v>693</v>
      </c>
      <c r="F707" s="20" t="s">
        <v>694</v>
      </c>
      <c r="G707" s="20" t="s">
        <v>695</v>
      </c>
      <c r="H707" s="20" t="s">
        <v>696</v>
      </c>
      <c r="I707" s="20" t="s">
        <v>697</v>
      </c>
      <c r="J707" s="20" t="s">
        <v>698</v>
      </c>
      <c r="K707" s="207"/>
      <c r="L707" s="197"/>
      <c r="M707" s="20" t="s">
        <v>693</v>
      </c>
      <c r="N707" s="144" t="s">
        <v>694</v>
      </c>
      <c r="O707" s="144" t="s">
        <v>695</v>
      </c>
      <c r="P707" s="144" t="s">
        <v>696</v>
      </c>
      <c r="Q707" s="144" t="s">
        <v>697</v>
      </c>
      <c r="R707" s="144" t="s">
        <v>698</v>
      </c>
      <c r="S707" s="371"/>
      <c r="T707" s="372"/>
      <c r="U707" s="20" t="s">
        <v>693</v>
      </c>
      <c r="V707" s="20" t="s">
        <v>694</v>
      </c>
      <c r="W707" s="20" t="s">
        <v>695</v>
      </c>
      <c r="X707" s="20" t="s">
        <v>696</v>
      </c>
      <c r="Y707" s="20" t="s">
        <v>697</v>
      </c>
      <c r="Z707" s="20" t="s">
        <v>698</v>
      </c>
      <c r="AA707" s="197"/>
      <c r="AB707" s="10" t="s">
        <v>691</v>
      </c>
      <c r="AC707" s="10" t="s">
        <v>44</v>
      </c>
      <c r="AD707" s="231" t="s">
        <v>692</v>
      </c>
      <c r="AE707" s="20" t="s">
        <v>693</v>
      </c>
      <c r="AF707" s="20" t="s">
        <v>694</v>
      </c>
      <c r="AG707" s="20" t="s">
        <v>695</v>
      </c>
      <c r="AH707" s="20" t="s">
        <v>696</v>
      </c>
      <c r="AI707" s="20" t="s">
        <v>697</v>
      </c>
      <c r="AJ707" s="20" t="s">
        <v>698</v>
      </c>
      <c r="AK707" s="371"/>
      <c r="AL707" s="372"/>
      <c r="AM707" s="20" t="s">
        <v>693</v>
      </c>
      <c r="AN707" s="20" t="s">
        <v>694</v>
      </c>
      <c r="AO707" s="20" t="s">
        <v>695</v>
      </c>
      <c r="AP707" s="20" t="s">
        <v>696</v>
      </c>
      <c r="AQ707" s="20" t="s">
        <v>697</v>
      </c>
      <c r="AR707" s="20" t="s">
        <v>698</v>
      </c>
      <c r="AS707" s="371"/>
      <c r="AT707" s="372"/>
      <c r="AU707" s="20" t="s">
        <v>693</v>
      </c>
      <c r="AV707" s="20" t="s">
        <v>694</v>
      </c>
      <c r="AW707" s="20" t="s">
        <v>695</v>
      </c>
      <c r="AX707" s="20" t="s">
        <v>696</v>
      </c>
      <c r="AY707" s="20" t="s">
        <v>697</v>
      </c>
      <c r="AZ707" s="20" t="s">
        <v>698</v>
      </c>
      <c r="BA707" s="197"/>
    </row>
    <row r="708" spans="1:53" x14ac:dyDescent="0.25">
      <c r="A708" s="197" t="s">
        <v>722</v>
      </c>
      <c r="B708" s="10" t="s">
        <v>61</v>
      </c>
      <c r="C708" s="10"/>
      <c r="D708" s="232">
        <v>8201</v>
      </c>
      <c r="E708" s="10">
        <v>1126</v>
      </c>
      <c r="F708" s="10">
        <v>725</v>
      </c>
      <c r="G708" s="10">
        <v>583</v>
      </c>
      <c r="H708" s="10">
        <v>584</v>
      </c>
      <c r="I708" s="10">
        <v>582</v>
      </c>
      <c r="J708" s="10"/>
      <c r="K708" s="371"/>
      <c r="L708" s="372"/>
      <c r="M708" s="10">
        <v>170958.32</v>
      </c>
      <c r="N708" s="10">
        <v>92036.05</v>
      </c>
      <c r="O708" s="10">
        <v>54109.96</v>
      </c>
      <c r="P708" s="10">
        <v>75701.990000000005</v>
      </c>
      <c r="Q708" s="10">
        <v>692493.07</v>
      </c>
      <c r="R708" s="10"/>
      <c r="S708" s="371"/>
      <c r="T708" s="372"/>
      <c r="U708" s="10">
        <v>169.28</v>
      </c>
      <c r="V708" s="10">
        <v>82.1</v>
      </c>
      <c r="W708" s="10">
        <v>52.93</v>
      </c>
      <c r="X708" s="10">
        <v>79.150000000000006</v>
      </c>
      <c r="Y708" s="10">
        <v>562.22</v>
      </c>
      <c r="Z708" s="10"/>
      <c r="AA708" s="197"/>
      <c r="AB708" s="10" t="s">
        <v>61</v>
      </c>
      <c r="AC708" s="10"/>
      <c r="AD708" s="232">
        <v>8201</v>
      </c>
      <c r="AE708" s="210">
        <v>97</v>
      </c>
      <c r="AF708" s="210">
        <v>58</v>
      </c>
      <c r="AG708" s="210">
        <v>40</v>
      </c>
      <c r="AH708" s="210">
        <v>34</v>
      </c>
      <c r="AI708" s="210">
        <v>33</v>
      </c>
      <c r="AJ708" s="210"/>
      <c r="AK708" s="371"/>
      <c r="AL708" s="372"/>
      <c r="AM708" s="210">
        <v>40444.51</v>
      </c>
      <c r="AN708" s="210">
        <v>11215.45</v>
      </c>
      <c r="AO708" s="210">
        <v>6196.1</v>
      </c>
      <c r="AP708" s="210">
        <v>6040.64</v>
      </c>
      <c r="AQ708" s="210">
        <v>53127.86</v>
      </c>
      <c r="AR708" s="210"/>
      <c r="AS708" s="371"/>
      <c r="AT708" s="372"/>
      <c r="AU708" s="210">
        <v>377.99</v>
      </c>
      <c r="AV708" s="210">
        <v>104.82</v>
      </c>
      <c r="AW708" s="210">
        <v>60.16</v>
      </c>
      <c r="AX708" s="210">
        <v>61.02</v>
      </c>
      <c r="AY708" s="210">
        <v>520.86</v>
      </c>
      <c r="AZ708" s="210"/>
      <c r="BA708" s="197"/>
    </row>
    <row r="709" spans="1:53" x14ac:dyDescent="0.25">
      <c r="A709" s="197"/>
      <c r="B709" s="10" t="s">
        <v>61</v>
      </c>
      <c r="C709" s="10"/>
      <c r="D709" s="232">
        <v>8205</v>
      </c>
      <c r="E709" s="10">
        <v>1486</v>
      </c>
      <c r="F709" s="10">
        <v>1047</v>
      </c>
      <c r="G709" s="10">
        <v>872</v>
      </c>
      <c r="H709" s="10">
        <v>888</v>
      </c>
      <c r="I709" s="10">
        <v>902</v>
      </c>
      <c r="J709" s="10"/>
      <c r="K709" s="371"/>
      <c r="L709" s="372"/>
      <c r="M709" s="10">
        <v>198424.81</v>
      </c>
      <c r="N709" s="10">
        <v>122365.75</v>
      </c>
      <c r="O709" s="10">
        <v>82674.13</v>
      </c>
      <c r="P709" s="10">
        <v>111457.99</v>
      </c>
      <c r="Q709" s="10">
        <v>1068484.18</v>
      </c>
      <c r="R709" s="10"/>
      <c r="S709" s="371"/>
      <c r="T709" s="372"/>
      <c r="U709" s="10">
        <v>109.45</v>
      </c>
      <c r="V709" s="10">
        <v>67.489999999999995</v>
      </c>
      <c r="W709" s="10">
        <v>47.76</v>
      </c>
      <c r="X709" s="10">
        <v>64.02</v>
      </c>
      <c r="Y709" s="10">
        <v>612.30999999999995</v>
      </c>
      <c r="Z709" s="10"/>
      <c r="AA709" s="197"/>
      <c r="AB709" s="10" t="s">
        <v>61</v>
      </c>
      <c r="AC709" s="10"/>
      <c r="AD709" s="232">
        <v>8205</v>
      </c>
      <c r="AE709" s="210">
        <v>59</v>
      </c>
      <c r="AF709" s="210">
        <v>29</v>
      </c>
      <c r="AG709" s="210">
        <v>15</v>
      </c>
      <c r="AH709" s="210">
        <v>11</v>
      </c>
      <c r="AI709" s="210">
        <v>9</v>
      </c>
      <c r="AJ709" s="210"/>
      <c r="AK709" s="371"/>
      <c r="AL709" s="372"/>
      <c r="AM709" s="210">
        <v>13750.52</v>
      </c>
      <c r="AN709" s="210">
        <v>2648.43</v>
      </c>
      <c r="AO709" s="210">
        <v>888.48</v>
      </c>
      <c r="AP709" s="210">
        <v>716.91</v>
      </c>
      <c r="AQ709" s="210">
        <v>1692.51</v>
      </c>
      <c r="AR709" s="210"/>
      <c r="AS709" s="371"/>
      <c r="AT709" s="372"/>
      <c r="AU709" s="210">
        <v>211.55</v>
      </c>
      <c r="AV709" s="210">
        <v>40.75</v>
      </c>
      <c r="AW709" s="210">
        <v>14.57</v>
      </c>
      <c r="AX709" s="210">
        <v>11.38</v>
      </c>
      <c r="AY709" s="210">
        <v>26.45</v>
      </c>
      <c r="AZ709" s="210"/>
      <c r="BA709" s="197"/>
    </row>
    <row r="710" spans="1:53" x14ac:dyDescent="0.25">
      <c r="A710" s="197"/>
      <c r="B710" s="10" t="s">
        <v>723</v>
      </c>
      <c r="C710" s="10"/>
      <c r="D710" s="232">
        <v>8201</v>
      </c>
      <c r="E710" s="10">
        <v>155</v>
      </c>
      <c r="F710" s="10">
        <v>111</v>
      </c>
      <c r="G710" s="10">
        <v>91</v>
      </c>
      <c r="H710" s="10">
        <v>85</v>
      </c>
      <c r="I710" s="10">
        <v>93</v>
      </c>
      <c r="J710" s="10"/>
      <c r="K710" s="371"/>
      <c r="L710" s="372"/>
      <c r="M710" s="10">
        <v>27532.37</v>
      </c>
      <c r="N710" s="10">
        <v>18430.93</v>
      </c>
      <c r="O710" s="10">
        <v>12466.31</v>
      </c>
      <c r="P710" s="10">
        <v>13799.55</v>
      </c>
      <c r="Q710" s="10">
        <v>186067.55</v>
      </c>
      <c r="R710" s="10"/>
      <c r="S710" s="371"/>
      <c r="T710" s="372"/>
      <c r="U710" s="10">
        <v>141.91999999999999</v>
      </c>
      <c r="V710" s="10">
        <v>95</v>
      </c>
      <c r="W710" s="10">
        <v>67.39</v>
      </c>
      <c r="X710" s="10">
        <v>75.819999999999993</v>
      </c>
      <c r="Y710" s="10">
        <v>995.01</v>
      </c>
      <c r="Z710" s="10"/>
      <c r="AA710" s="197"/>
      <c r="AB710" s="10" t="s">
        <v>65</v>
      </c>
      <c r="AC710" s="10"/>
      <c r="AD710" s="232">
        <v>8201</v>
      </c>
      <c r="AE710" s="210">
        <v>55</v>
      </c>
      <c r="AF710" s="210">
        <v>30</v>
      </c>
      <c r="AG710" s="210">
        <v>20</v>
      </c>
      <c r="AH710" s="210">
        <v>15</v>
      </c>
      <c r="AI710" s="210">
        <v>17</v>
      </c>
      <c r="AJ710" s="210"/>
      <c r="AK710" s="371"/>
      <c r="AL710" s="372"/>
      <c r="AM710" s="210">
        <v>54453.29</v>
      </c>
      <c r="AN710" s="210">
        <v>15652.26</v>
      </c>
      <c r="AO710" s="210">
        <v>4800.9799999999996</v>
      </c>
      <c r="AP710" s="210">
        <v>5171.88</v>
      </c>
      <c r="AQ710" s="210">
        <v>31580.19</v>
      </c>
      <c r="AR710" s="210"/>
      <c r="AS710" s="371"/>
      <c r="AT710" s="372"/>
      <c r="AU710" s="210">
        <v>907.55</v>
      </c>
      <c r="AV710" s="210">
        <v>260.87</v>
      </c>
      <c r="AW710" s="210">
        <v>87.29</v>
      </c>
      <c r="AX710" s="210">
        <v>90.73</v>
      </c>
      <c r="AY710" s="210">
        <v>535.26</v>
      </c>
      <c r="AZ710" s="210"/>
      <c r="BA710" s="197"/>
    </row>
    <row r="711" spans="1:53" x14ac:dyDescent="0.25">
      <c r="A711" s="197"/>
      <c r="B711" s="10" t="s">
        <v>65</v>
      </c>
      <c r="C711" s="10"/>
      <c r="D711" s="232">
        <v>8201</v>
      </c>
      <c r="E711" s="10">
        <v>1</v>
      </c>
      <c r="F711" s="10">
        <v>1</v>
      </c>
      <c r="G711" s="10"/>
      <c r="H711" s="10"/>
      <c r="I711" s="10"/>
      <c r="J711" s="10"/>
      <c r="K711" s="371"/>
      <c r="L711" s="372"/>
      <c r="M711" s="10">
        <v>194.84</v>
      </c>
      <c r="N711" s="10">
        <v>190.08</v>
      </c>
      <c r="O711" s="10">
        <v>0</v>
      </c>
      <c r="P711" s="10">
        <v>0</v>
      </c>
      <c r="Q711" s="10">
        <v>0</v>
      </c>
      <c r="R711" s="10"/>
      <c r="S711" s="371"/>
      <c r="T711" s="372"/>
      <c r="U711" s="10">
        <v>194.84</v>
      </c>
      <c r="V711" s="10">
        <v>190.08</v>
      </c>
      <c r="W711" s="10">
        <v>0</v>
      </c>
      <c r="X711" s="10">
        <v>0</v>
      </c>
      <c r="Y711" s="10">
        <v>0</v>
      </c>
      <c r="Z711" s="10"/>
      <c r="AA711" s="197"/>
      <c r="AB711" s="10" t="s">
        <v>66</v>
      </c>
      <c r="AC711" s="10"/>
      <c r="AD711" s="232">
        <v>8009</v>
      </c>
      <c r="AE711" s="210">
        <v>11</v>
      </c>
      <c r="AF711" s="210">
        <v>3</v>
      </c>
      <c r="AG711" s="210">
        <v>2</v>
      </c>
      <c r="AH711" s="210">
        <v>2</v>
      </c>
      <c r="AI711" s="210">
        <v>2</v>
      </c>
      <c r="AJ711" s="210"/>
      <c r="AK711" s="371"/>
      <c r="AL711" s="372"/>
      <c r="AM711" s="210">
        <v>5257.59</v>
      </c>
      <c r="AN711" s="210">
        <v>236.67</v>
      </c>
      <c r="AO711" s="210">
        <v>143.81</v>
      </c>
      <c r="AP711" s="210">
        <v>117.17</v>
      </c>
      <c r="AQ711" s="210">
        <v>699.78</v>
      </c>
      <c r="AR711" s="210"/>
      <c r="AS711" s="371"/>
      <c r="AT711" s="372"/>
      <c r="AU711" s="210">
        <v>477.96</v>
      </c>
      <c r="AV711" s="210">
        <v>21.52</v>
      </c>
      <c r="AW711" s="210">
        <v>14.38</v>
      </c>
      <c r="AX711" s="210">
        <v>10.65</v>
      </c>
      <c r="AY711" s="210">
        <v>63.62</v>
      </c>
      <c r="AZ711" s="210"/>
      <c r="BA711" s="197"/>
    </row>
    <row r="712" spans="1:53" x14ac:dyDescent="0.25">
      <c r="A712" s="197"/>
      <c r="B712" s="10" t="s">
        <v>66</v>
      </c>
      <c r="C712" s="10"/>
      <c r="D712" s="232">
        <v>8009</v>
      </c>
      <c r="E712" s="10">
        <v>105</v>
      </c>
      <c r="F712" s="10">
        <v>59</v>
      </c>
      <c r="G712" s="10">
        <v>44</v>
      </c>
      <c r="H712" s="10">
        <v>36</v>
      </c>
      <c r="I712" s="10">
        <v>47</v>
      </c>
      <c r="J712" s="10"/>
      <c r="K712" s="371"/>
      <c r="L712" s="372"/>
      <c r="M712" s="10">
        <v>18713.419999999998</v>
      </c>
      <c r="N712" s="10">
        <v>9234.34</v>
      </c>
      <c r="O712" s="10">
        <v>4841.7299999999996</v>
      </c>
      <c r="P712" s="10">
        <v>4278.7</v>
      </c>
      <c r="Q712" s="10">
        <v>47220.27</v>
      </c>
      <c r="R712" s="10"/>
      <c r="S712" s="371"/>
      <c r="T712" s="372"/>
      <c r="U712" s="10">
        <v>162.72999999999999</v>
      </c>
      <c r="V712" s="10">
        <v>80.3</v>
      </c>
      <c r="W712" s="10">
        <v>45.68</v>
      </c>
      <c r="X712" s="10">
        <v>39.99</v>
      </c>
      <c r="Y712" s="10">
        <v>429.28</v>
      </c>
      <c r="Z712" s="10"/>
      <c r="AA712" s="197"/>
      <c r="AB712" s="10" t="s">
        <v>70</v>
      </c>
      <c r="AC712" s="10"/>
      <c r="AD712" s="232">
        <v>8001</v>
      </c>
      <c r="AE712" s="210">
        <v>27</v>
      </c>
      <c r="AF712" s="210">
        <v>11</v>
      </c>
      <c r="AG712" s="210">
        <v>6</v>
      </c>
      <c r="AH712" s="210">
        <v>6</v>
      </c>
      <c r="AI712" s="210">
        <v>5</v>
      </c>
      <c r="AJ712" s="210"/>
      <c r="AK712" s="371"/>
      <c r="AL712" s="372"/>
      <c r="AM712" s="210">
        <v>6157.78</v>
      </c>
      <c r="AN712" s="210">
        <v>1640.97</v>
      </c>
      <c r="AO712" s="210">
        <v>477.77</v>
      </c>
      <c r="AP712" s="210">
        <v>293.99</v>
      </c>
      <c r="AQ712" s="210">
        <v>5411.07</v>
      </c>
      <c r="AR712" s="210"/>
      <c r="AS712" s="371"/>
      <c r="AT712" s="372"/>
      <c r="AU712" s="210">
        <v>228.07</v>
      </c>
      <c r="AV712" s="210">
        <v>60.78</v>
      </c>
      <c r="AW712" s="210">
        <v>17.7</v>
      </c>
      <c r="AX712" s="210">
        <v>10.89</v>
      </c>
      <c r="AY712" s="210">
        <v>200.41</v>
      </c>
      <c r="AZ712" s="210"/>
      <c r="BA712" s="197"/>
    </row>
    <row r="713" spans="1:53" x14ac:dyDescent="0.25">
      <c r="A713" s="197"/>
      <c r="B713" s="10" t="s">
        <v>68</v>
      </c>
      <c r="C713" s="10"/>
      <c r="D713" s="232">
        <v>8318</v>
      </c>
      <c r="E713" s="10">
        <v>1</v>
      </c>
      <c r="F713" s="10"/>
      <c r="G713" s="10"/>
      <c r="H713" s="10"/>
      <c r="I713" s="10"/>
      <c r="J713" s="10"/>
      <c r="K713" s="371"/>
      <c r="L713" s="372"/>
      <c r="M713" s="10">
        <v>452.74</v>
      </c>
      <c r="N713" s="10">
        <v>0</v>
      </c>
      <c r="O713" s="10">
        <v>0</v>
      </c>
      <c r="P713" s="10">
        <v>0</v>
      </c>
      <c r="Q713" s="10">
        <v>0</v>
      </c>
      <c r="R713" s="10"/>
      <c r="S713" s="371"/>
      <c r="T713" s="372"/>
      <c r="U713" s="10">
        <v>452.74</v>
      </c>
      <c r="V713" s="10">
        <v>0</v>
      </c>
      <c r="W713" s="10">
        <v>0</v>
      </c>
      <c r="X713" s="10">
        <v>0</v>
      </c>
      <c r="Y713" s="10">
        <v>0</v>
      </c>
      <c r="Z713" s="10"/>
      <c r="AA713" s="197"/>
      <c r="AB713" s="10" t="s">
        <v>77</v>
      </c>
      <c r="AC713" s="10"/>
      <c r="AD713" s="232">
        <v>8037</v>
      </c>
      <c r="AE713" s="210">
        <v>7</v>
      </c>
      <c r="AF713" s="210">
        <v>3</v>
      </c>
      <c r="AG713" s="210">
        <v>3</v>
      </c>
      <c r="AH713" s="210">
        <v>3</v>
      </c>
      <c r="AI713" s="210">
        <v>2</v>
      </c>
      <c r="AJ713" s="210"/>
      <c r="AK713" s="371"/>
      <c r="AL713" s="372"/>
      <c r="AM713" s="210">
        <v>25527.919999999998</v>
      </c>
      <c r="AN713" s="210">
        <v>1118.19</v>
      </c>
      <c r="AO713" s="210">
        <v>381.37</v>
      </c>
      <c r="AP713" s="210">
        <v>357.78</v>
      </c>
      <c r="AQ713" s="210">
        <v>864.76</v>
      </c>
      <c r="AR713" s="210"/>
      <c r="AS713" s="371"/>
      <c r="AT713" s="372"/>
      <c r="AU713" s="210">
        <v>3646.85</v>
      </c>
      <c r="AV713" s="210">
        <v>159.74</v>
      </c>
      <c r="AW713" s="210">
        <v>63.56</v>
      </c>
      <c r="AX713" s="210">
        <v>59.63</v>
      </c>
      <c r="AY713" s="210">
        <v>144.13</v>
      </c>
      <c r="AZ713" s="210"/>
      <c r="BA713" s="197"/>
    </row>
    <row r="714" spans="1:53" x14ac:dyDescent="0.25">
      <c r="A714" s="197"/>
      <c r="B714" s="10" t="s">
        <v>70</v>
      </c>
      <c r="C714" s="10"/>
      <c r="D714" s="232">
        <v>8001</v>
      </c>
      <c r="E714" s="10">
        <v>171</v>
      </c>
      <c r="F714" s="10">
        <v>101</v>
      </c>
      <c r="G714" s="10">
        <v>77</v>
      </c>
      <c r="H714" s="10">
        <v>71</v>
      </c>
      <c r="I714" s="10">
        <v>73</v>
      </c>
      <c r="J714" s="10"/>
      <c r="K714" s="371"/>
      <c r="L714" s="372"/>
      <c r="M714" s="10">
        <v>50494.879999999997</v>
      </c>
      <c r="N714" s="10">
        <v>32809.32</v>
      </c>
      <c r="O714" s="10">
        <v>14023.62</v>
      </c>
      <c r="P714" s="10">
        <v>12024.17</v>
      </c>
      <c r="Q714" s="10">
        <v>141414.59</v>
      </c>
      <c r="R714" s="10"/>
      <c r="S714" s="371"/>
      <c r="T714" s="372"/>
      <c r="U714" s="10">
        <v>268.58999999999997</v>
      </c>
      <c r="V714" s="10">
        <v>174.52</v>
      </c>
      <c r="W714" s="10">
        <v>76.22</v>
      </c>
      <c r="X714" s="10">
        <v>65.709999999999994</v>
      </c>
      <c r="Y714" s="10">
        <v>772.76</v>
      </c>
      <c r="Z714" s="10"/>
      <c r="AA714" s="197"/>
      <c r="AB714" s="10" t="s">
        <v>79</v>
      </c>
      <c r="AC714" s="10"/>
      <c r="AD714" s="232">
        <v>8004</v>
      </c>
      <c r="AE714" s="210">
        <v>81</v>
      </c>
      <c r="AF714" s="210">
        <v>45</v>
      </c>
      <c r="AG714" s="210">
        <v>30</v>
      </c>
      <c r="AH714" s="210">
        <v>28</v>
      </c>
      <c r="AI714" s="210">
        <v>29</v>
      </c>
      <c r="AJ714" s="210"/>
      <c r="AK714" s="371"/>
      <c r="AL714" s="372"/>
      <c r="AM714" s="210">
        <v>45169.99</v>
      </c>
      <c r="AN714" s="210">
        <v>19795.52</v>
      </c>
      <c r="AO714" s="210">
        <v>17664.41</v>
      </c>
      <c r="AP714" s="210">
        <v>18498.59</v>
      </c>
      <c r="AQ714" s="210">
        <v>211547.82</v>
      </c>
      <c r="AR714" s="210"/>
      <c r="AS714" s="371"/>
      <c r="AT714" s="372"/>
      <c r="AU714" s="210">
        <v>550.85</v>
      </c>
      <c r="AV714" s="210">
        <v>241.41</v>
      </c>
      <c r="AW714" s="210">
        <v>235.53</v>
      </c>
      <c r="AX714" s="210">
        <v>234.16</v>
      </c>
      <c r="AY714" s="210">
        <v>2644.35</v>
      </c>
      <c r="AZ714" s="210"/>
      <c r="BA714" s="197"/>
    </row>
    <row r="715" spans="1:53" x14ac:dyDescent="0.25">
      <c r="A715" s="197"/>
      <c r="B715" s="10" t="s">
        <v>77</v>
      </c>
      <c r="C715" s="10"/>
      <c r="D715" s="232">
        <v>8037</v>
      </c>
      <c r="E715" s="10">
        <v>9</v>
      </c>
      <c r="F715" s="10">
        <v>7</v>
      </c>
      <c r="G715" s="10">
        <v>3</v>
      </c>
      <c r="H715" s="10">
        <v>3</v>
      </c>
      <c r="I715" s="10">
        <v>5</v>
      </c>
      <c r="J715" s="10"/>
      <c r="K715" s="371"/>
      <c r="L715" s="372"/>
      <c r="M715" s="10">
        <v>2061.67</v>
      </c>
      <c r="N715" s="10">
        <v>3239.85</v>
      </c>
      <c r="O715" s="10">
        <v>409.95</v>
      </c>
      <c r="P715" s="10">
        <v>474.19</v>
      </c>
      <c r="Q715" s="10">
        <v>13742.74</v>
      </c>
      <c r="R715" s="10"/>
      <c r="S715" s="371"/>
      <c r="T715" s="372"/>
      <c r="U715" s="10">
        <v>206.17</v>
      </c>
      <c r="V715" s="10">
        <v>323.99</v>
      </c>
      <c r="W715" s="10">
        <v>41</v>
      </c>
      <c r="X715" s="10">
        <v>47.42</v>
      </c>
      <c r="Y715" s="10">
        <v>1374.27</v>
      </c>
      <c r="Z715" s="10"/>
      <c r="AA715" s="197"/>
      <c r="AB715" s="10" t="s">
        <v>81</v>
      </c>
      <c r="AC715" s="10"/>
      <c r="AD715" s="232">
        <v>8232</v>
      </c>
      <c r="AE715" s="210"/>
      <c r="AF715" s="210"/>
      <c r="AG715" s="210">
        <v>1</v>
      </c>
      <c r="AH715" s="210"/>
      <c r="AI715" s="210"/>
      <c r="AJ715" s="210"/>
      <c r="AK715" s="371"/>
      <c r="AL715" s="372"/>
      <c r="AM715" s="210">
        <v>0</v>
      </c>
      <c r="AN715" s="210">
        <v>0</v>
      </c>
      <c r="AO715" s="210">
        <v>65</v>
      </c>
      <c r="AP715" s="210"/>
      <c r="AQ715" s="210"/>
      <c r="AR715" s="210"/>
      <c r="AS715" s="371"/>
      <c r="AT715" s="372"/>
      <c r="AU715" s="210">
        <v>0</v>
      </c>
      <c r="AV715" s="210">
        <v>0</v>
      </c>
      <c r="AW715" s="210">
        <v>65</v>
      </c>
      <c r="AX715" s="210"/>
      <c r="AY715" s="210"/>
      <c r="AZ715" s="210"/>
      <c r="BA715" s="197"/>
    </row>
    <row r="716" spans="1:53" x14ac:dyDescent="0.25">
      <c r="A716" s="197"/>
      <c r="B716" s="10" t="s">
        <v>79</v>
      </c>
      <c r="C716" s="10"/>
      <c r="D716" s="232">
        <v>8004</v>
      </c>
      <c r="E716" s="10">
        <v>908</v>
      </c>
      <c r="F716" s="10">
        <v>573</v>
      </c>
      <c r="G716" s="10">
        <v>434</v>
      </c>
      <c r="H716" s="10">
        <v>408</v>
      </c>
      <c r="I716" s="10">
        <v>424</v>
      </c>
      <c r="J716" s="10"/>
      <c r="K716" s="371"/>
      <c r="L716" s="372"/>
      <c r="M716" s="10">
        <v>194965.72</v>
      </c>
      <c r="N716" s="10">
        <v>94447</v>
      </c>
      <c r="O716" s="10">
        <v>60677.26</v>
      </c>
      <c r="P716" s="10">
        <v>68896.86</v>
      </c>
      <c r="Q716" s="10">
        <v>759682.97</v>
      </c>
      <c r="R716" s="10"/>
      <c r="S716" s="371"/>
      <c r="T716" s="372"/>
      <c r="U716" s="10">
        <v>188.92</v>
      </c>
      <c r="V716" s="10">
        <v>91.52</v>
      </c>
      <c r="W716" s="10">
        <v>60.56</v>
      </c>
      <c r="X716" s="10">
        <v>68.69</v>
      </c>
      <c r="Y716" s="10">
        <v>759.68</v>
      </c>
      <c r="Z716" s="10"/>
      <c r="AA716" s="197"/>
      <c r="AB716" s="10" t="s">
        <v>81</v>
      </c>
      <c r="AC716" s="10"/>
      <c r="AD716" s="232">
        <v>8401</v>
      </c>
      <c r="AE716" s="210">
        <v>677</v>
      </c>
      <c r="AF716" s="210">
        <v>399</v>
      </c>
      <c r="AG716" s="210">
        <v>288</v>
      </c>
      <c r="AH716" s="210">
        <v>254</v>
      </c>
      <c r="AI716" s="210">
        <v>225</v>
      </c>
      <c r="AJ716" s="210"/>
      <c r="AK716" s="371"/>
      <c r="AL716" s="372"/>
      <c r="AM716" s="210">
        <v>325481.53999999998</v>
      </c>
      <c r="AN716" s="210">
        <v>134659.84</v>
      </c>
      <c r="AO716" s="210">
        <v>56521.760000000002</v>
      </c>
      <c r="AP716" s="210">
        <v>66075.820000000007</v>
      </c>
      <c r="AQ716" s="210">
        <v>212279.89</v>
      </c>
      <c r="AR716" s="210"/>
      <c r="AS716" s="371"/>
      <c r="AT716" s="372"/>
      <c r="AU716" s="210">
        <v>468.99</v>
      </c>
      <c r="AV716" s="210">
        <v>194.03</v>
      </c>
      <c r="AW716" s="210">
        <v>88.32</v>
      </c>
      <c r="AX716" s="210">
        <v>99.96</v>
      </c>
      <c r="AY716" s="210">
        <v>323.60000000000002</v>
      </c>
      <c r="AZ716" s="210"/>
      <c r="BA716" s="197"/>
    </row>
    <row r="717" spans="1:53" x14ac:dyDescent="0.25">
      <c r="A717" s="197"/>
      <c r="B717" s="10" t="s">
        <v>81</v>
      </c>
      <c r="C717" s="10"/>
      <c r="D717" s="232">
        <v>8401</v>
      </c>
      <c r="E717" s="10">
        <v>5628</v>
      </c>
      <c r="F717" s="10">
        <v>4361</v>
      </c>
      <c r="G717" s="10">
        <v>3735</v>
      </c>
      <c r="H717" s="10">
        <v>3844</v>
      </c>
      <c r="I717" s="10">
        <v>3774</v>
      </c>
      <c r="J717" s="10"/>
      <c r="K717" s="371"/>
      <c r="L717" s="372"/>
      <c r="M717" s="10">
        <v>727678.04</v>
      </c>
      <c r="N717" s="10">
        <v>425359.73</v>
      </c>
      <c r="O717" s="10">
        <v>295735.64</v>
      </c>
      <c r="P717" s="10">
        <v>384351.73</v>
      </c>
      <c r="Q717" s="10">
        <v>4121775.27</v>
      </c>
      <c r="R717" s="10"/>
      <c r="S717" s="371"/>
      <c r="T717" s="372"/>
      <c r="U717" s="10">
        <v>112.71</v>
      </c>
      <c r="V717" s="10">
        <v>65.89</v>
      </c>
      <c r="W717" s="10">
        <v>47.66</v>
      </c>
      <c r="X717" s="10">
        <v>62.67</v>
      </c>
      <c r="Y717" s="10">
        <v>678.04</v>
      </c>
      <c r="Z717" s="10"/>
      <c r="AA717" s="197"/>
      <c r="AB717" s="10" t="s">
        <v>81</v>
      </c>
      <c r="AC717" s="10"/>
      <c r="AD717" s="232">
        <v>8402</v>
      </c>
      <c r="AE717" s="210">
        <v>2</v>
      </c>
      <c r="AF717" s="210"/>
      <c r="AG717" s="210"/>
      <c r="AH717" s="210"/>
      <c r="AI717" s="210"/>
      <c r="AJ717" s="210"/>
      <c r="AK717" s="371"/>
      <c r="AL717" s="372"/>
      <c r="AM717" s="210">
        <v>1373.54</v>
      </c>
      <c r="AN717" s="210">
        <v>0</v>
      </c>
      <c r="AO717" s="210">
        <v>0</v>
      </c>
      <c r="AP717" s="210">
        <v>0</v>
      </c>
      <c r="AQ717" s="210">
        <v>0</v>
      </c>
      <c r="AR717" s="210"/>
      <c r="AS717" s="371"/>
      <c r="AT717" s="372"/>
      <c r="AU717" s="210">
        <v>686.77</v>
      </c>
      <c r="AV717" s="210">
        <v>0</v>
      </c>
      <c r="AW717" s="210">
        <v>0</v>
      </c>
      <c r="AX717" s="210">
        <v>0</v>
      </c>
      <c r="AY717" s="210">
        <v>0</v>
      </c>
      <c r="AZ717" s="210"/>
      <c r="BA717" s="197"/>
    </row>
    <row r="718" spans="1:53" x14ac:dyDescent="0.25">
      <c r="A718" s="197"/>
      <c r="B718" s="10" t="s">
        <v>81</v>
      </c>
      <c r="C718" s="10"/>
      <c r="D718" s="232">
        <v>8402</v>
      </c>
      <c r="E718" s="10">
        <v>1</v>
      </c>
      <c r="F718" s="10"/>
      <c r="G718" s="10"/>
      <c r="H718" s="10"/>
      <c r="I718" s="10"/>
      <c r="J718" s="10"/>
      <c r="K718" s="371"/>
      <c r="L718" s="372"/>
      <c r="M718" s="10">
        <v>22.03</v>
      </c>
      <c r="N718" s="10">
        <v>0</v>
      </c>
      <c r="O718" s="10">
        <v>0</v>
      </c>
      <c r="P718" s="10"/>
      <c r="Q718" s="10"/>
      <c r="R718" s="10"/>
      <c r="S718" s="371"/>
      <c r="T718" s="372"/>
      <c r="U718" s="10">
        <v>22.03</v>
      </c>
      <c r="V718" s="10">
        <v>0</v>
      </c>
      <c r="W718" s="10">
        <v>0</v>
      </c>
      <c r="X718" s="10"/>
      <c r="Y718" s="10"/>
      <c r="Z718" s="10"/>
      <c r="AA718" s="197"/>
      <c r="AB718" s="10" t="s">
        <v>81</v>
      </c>
      <c r="AC718" s="10"/>
      <c r="AD718" s="232">
        <v>8403</v>
      </c>
      <c r="AE718" s="210"/>
      <c r="AF718" s="210">
        <v>1</v>
      </c>
      <c r="AG718" s="210">
        <v>1</v>
      </c>
      <c r="AH718" s="210">
        <v>1</v>
      </c>
      <c r="AI718" s="210">
        <v>1</v>
      </c>
      <c r="AJ718" s="210"/>
      <c r="AK718" s="371"/>
      <c r="AL718" s="372"/>
      <c r="AM718" s="210">
        <v>0</v>
      </c>
      <c r="AN718" s="210">
        <v>9.9600000000000009</v>
      </c>
      <c r="AO718" s="210">
        <v>9.6300000000000008</v>
      </c>
      <c r="AP718" s="210">
        <v>9.6199999999999992</v>
      </c>
      <c r="AQ718" s="210">
        <v>342.53</v>
      </c>
      <c r="AR718" s="210"/>
      <c r="AS718" s="371"/>
      <c r="AT718" s="372"/>
      <c r="AU718" s="210">
        <v>0</v>
      </c>
      <c r="AV718" s="210">
        <v>9.9600000000000009</v>
      </c>
      <c r="AW718" s="210">
        <v>9.6300000000000008</v>
      </c>
      <c r="AX718" s="210">
        <v>9.6199999999999992</v>
      </c>
      <c r="AY718" s="210">
        <v>342.53</v>
      </c>
      <c r="AZ718" s="210"/>
      <c r="BA718" s="197"/>
    </row>
    <row r="719" spans="1:53" x14ac:dyDescent="0.25">
      <c r="A719" s="197"/>
      <c r="B719" s="10" t="s">
        <v>88</v>
      </c>
      <c r="C719" s="10"/>
      <c r="D719" s="232">
        <v>8085</v>
      </c>
      <c r="E719" s="10">
        <v>10</v>
      </c>
      <c r="F719" s="10">
        <v>5</v>
      </c>
      <c r="G719" s="10">
        <v>4</v>
      </c>
      <c r="H719" s="10">
        <v>3</v>
      </c>
      <c r="I719" s="10">
        <v>3</v>
      </c>
      <c r="J719" s="10"/>
      <c r="K719" s="371"/>
      <c r="L719" s="372"/>
      <c r="M719" s="10">
        <v>2308.81</v>
      </c>
      <c r="N719" s="10">
        <v>882.66</v>
      </c>
      <c r="O719" s="10">
        <v>507.57</v>
      </c>
      <c r="P719" s="10">
        <v>558.25</v>
      </c>
      <c r="Q719" s="10">
        <v>6330.96</v>
      </c>
      <c r="R719" s="10"/>
      <c r="S719" s="371"/>
      <c r="T719" s="372"/>
      <c r="U719" s="10">
        <v>230.88</v>
      </c>
      <c r="V719" s="10">
        <v>88.27</v>
      </c>
      <c r="W719" s="10">
        <v>63.45</v>
      </c>
      <c r="X719" s="10">
        <v>62.03</v>
      </c>
      <c r="Y719" s="10">
        <v>703.44</v>
      </c>
      <c r="Z719" s="10"/>
      <c r="AA719" s="197"/>
      <c r="AB719" s="10" t="s">
        <v>90</v>
      </c>
      <c r="AC719" s="10"/>
      <c r="AD719" s="232">
        <v>8028</v>
      </c>
      <c r="AE719" s="210">
        <v>6</v>
      </c>
      <c r="AF719" s="210">
        <v>5</v>
      </c>
      <c r="AG719" s="210">
        <v>4</v>
      </c>
      <c r="AH719" s="210">
        <v>3</v>
      </c>
      <c r="AI719" s="210">
        <v>3</v>
      </c>
      <c r="AJ719" s="210"/>
      <c r="AK719" s="371"/>
      <c r="AL719" s="372"/>
      <c r="AM719" s="210">
        <v>681.18</v>
      </c>
      <c r="AN719" s="210">
        <v>454.94</v>
      </c>
      <c r="AO719" s="210">
        <v>162.91</v>
      </c>
      <c r="AP719" s="210">
        <v>155.93</v>
      </c>
      <c r="AQ719" s="210">
        <v>286.83999999999997</v>
      </c>
      <c r="AR719" s="210"/>
      <c r="AS719" s="371"/>
      <c r="AT719" s="372"/>
      <c r="AU719" s="210">
        <v>113.53</v>
      </c>
      <c r="AV719" s="210">
        <v>75.819999999999993</v>
      </c>
      <c r="AW719" s="210">
        <v>27.15</v>
      </c>
      <c r="AX719" s="210">
        <v>25.99</v>
      </c>
      <c r="AY719" s="210">
        <v>47.81</v>
      </c>
      <c r="AZ719" s="210"/>
      <c r="BA719" s="197"/>
    </row>
    <row r="720" spans="1:53" x14ac:dyDescent="0.25">
      <c r="A720" s="197"/>
      <c r="B720" s="10" t="s">
        <v>90</v>
      </c>
      <c r="C720" s="10"/>
      <c r="D720" s="232">
        <v>8028</v>
      </c>
      <c r="E720" s="10">
        <v>28</v>
      </c>
      <c r="F720" s="10">
        <v>16</v>
      </c>
      <c r="G720" s="10">
        <v>7</v>
      </c>
      <c r="H720" s="10">
        <v>6</v>
      </c>
      <c r="I720" s="10">
        <v>7</v>
      </c>
      <c r="J720" s="10"/>
      <c r="K720" s="371"/>
      <c r="L720" s="372"/>
      <c r="M720" s="10">
        <v>6694.7</v>
      </c>
      <c r="N720" s="10">
        <v>2210.4</v>
      </c>
      <c r="O720" s="10">
        <v>972.21</v>
      </c>
      <c r="P720" s="10">
        <v>1173.17</v>
      </c>
      <c r="Q720" s="10">
        <v>9364.86</v>
      </c>
      <c r="R720" s="10"/>
      <c r="S720" s="371"/>
      <c r="T720" s="372"/>
      <c r="U720" s="10">
        <v>215.96</v>
      </c>
      <c r="V720" s="10">
        <v>71.3</v>
      </c>
      <c r="W720" s="10">
        <v>31.36</v>
      </c>
      <c r="X720" s="10">
        <v>37.840000000000003</v>
      </c>
      <c r="Y720" s="10">
        <v>302.08999999999997</v>
      </c>
      <c r="Z720" s="10"/>
      <c r="AA720" s="197"/>
      <c r="AB720" s="10" t="s">
        <v>93</v>
      </c>
      <c r="AC720" s="10"/>
      <c r="AD720" s="232">
        <v>8202</v>
      </c>
      <c r="AE720" s="210">
        <v>45</v>
      </c>
      <c r="AF720" s="210">
        <v>29</v>
      </c>
      <c r="AG720" s="210">
        <v>23</v>
      </c>
      <c r="AH720" s="210">
        <v>19</v>
      </c>
      <c r="AI720" s="210">
        <v>17</v>
      </c>
      <c r="AJ720" s="210"/>
      <c r="AK720" s="371"/>
      <c r="AL720" s="372"/>
      <c r="AM720" s="210">
        <v>4613.32</v>
      </c>
      <c r="AN720" s="210">
        <v>1436.48</v>
      </c>
      <c r="AO720" s="210">
        <v>1167.77</v>
      </c>
      <c r="AP720" s="210">
        <v>908.21</v>
      </c>
      <c r="AQ720" s="210">
        <v>2208.4</v>
      </c>
      <c r="AR720" s="210"/>
      <c r="AS720" s="371"/>
      <c r="AT720" s="372"/>
      <c r="AU720" s="210">
        <v>98.16</v>
      </c>
      <c r="AV720" s="210">
        <v>30.56</v>
      </c>
      <c r="AW720" s="210">
        <v>26.54</v>
      </c>
      <c r="AX720" s="210">
        <v>20.18</v>
      </c>
      <c r="AY720" s="210">
        <v>49.08</v>
      </c>
      <c r="AZ720" s="210"/>
      <c r="BA720" s="197"/>
    </row>
    <row r="721" spans="1:53" x14ac:dyDescent="0.25">
      <c r="A721" s="197"/>
      <c r="B721" s="10" t="s">
        <v>90</v>
      </c>
      <c r="C721" s="10"/>
      <c r="D721" s="232">
        <v>8343</v>
      </c>
      <c r="E721" s="10">
        <v>1</v>
      </c>
      <c r="F721" s="10">
        <v>1</v>
      </c>
      <c r="G721" s="10">
        <v>1</v>
      </c>
      <c r="H721" s="10">
        <v>1</v>
      </c>
      <c r="I721" s="10">
        <v>1</v>
      </c>
      <c r="J721" s="10"/>
      <c r="K721" s="371"/>
      <c r="L721" s="372"/>
      <c r="M721" s="10">
        <v>142.52000000000001</v>
      </c>
      <c r="N721" s="10">
        <v>106.08</v>
      </c>
      <c r="O721" s="10">
        <v>81.599999999999994</v>
      </c>
      <c r="P721" s="10">
        <v>82.57</v>
      </c>
      <c r="Q721" s="10">
        <v>874.76</v>
      </c>
      <c r="R721" s="10"/>
      <c r="S721" s="371"/>
      <c r="T721" s="372"/>
      <c r="U721" s="10">
        <v>142.52000000000001</v>
      </c>
      <c r="V721" s="10">
        <v>106.08</v>
      </c>
      <c r="W721" s="10">
        <v>81.599999999999994</v>
      </c>
      <c r="X721" s="10">
        <v>82.57</v>
      </c>
      <c r="Y721" s="10">
        <v>874.76</v>
      </c>
      <c r="Z721" s="10"/>
      <c r="AA721" s="197"/>
      <c r="AB721" s="10" t="s">
        <v>98</v>
      </c>
      <c r="AC721" s="10"/>
      <c r="AD721" s="232">
        <v>8232</v>
      </c>
      <c r="AE721" s="210">
        <v>2</v>
      </c>
      <c r="AF721" s="210">
        <v>1</v>
      </c>
      <c r="AG721" s="210">
        <v>1</v>
      </c>
      <c r="AH721" s="210">
        <v>1</v>
      </c>
      <c r="AI721" s="210"/>
      <c r="AJ721" s="210"/>
      <c r="AK721" s="371"/>
      <c r="AL721" s="372"/>
      <c r="AM721" s="210">
        <v>64.39</v>
      </c>
      <c r="AN721" s="210">
        <v>25.15</v>
      </c>
      <c r="AO721" s="210">
        <v>13.48</v>
      </c>
      <c r="AP721" s="210">
        <v>32.119999999999997</v>
      </c>
      <c r="AQ721" s="210">
        <v>0</v>
      </c>
      <c r="AR721" s="210"/>
      <c r="AS721" s="371"/>
      <c r="AT721" s="372"/>
      <c r="AU721" s="210">
        <v>32.200000000000003</v>
      </c>
      <c r="AV721" s="210">
        <v>12.58</v>
      </c>
      <c r="AW721" s="210">
        <v>6.74</v>
      </c>
      <c r="AX721" s="210">
        <v>16.059999999999999</v>
      </c>
      <c r="AY721" s="210">
        <v>0</v>
      </c>
      <c r="AZ721" s="210"/>
      <c r="BA721" s="197"/>
    </row>
    <row r="722" spans="1:53" x14ac:dyDescent="0.25">
      <c r="A722" s="197"/>
      <c r="B722" s="10" t="s">
        <v>93</v>
      </c>
      <c r="C722" s="10"/>
      <c r="D722" s="232">
        <v>8202</v>
      </c>
      <c r="E722" s="10">
        <v>185</v>
      </c>
      <c r="F722" s="10">
        <v>104</v>
      </c>
      <c r="G722" s="10">
        <v>74</v>
      </c>
      <c r="H722" s="10">
        <v>44</v>
      </c>
      <c r="I722" s="10">
        <v>32</v>
      </c>
      <c r="J722" s="10"/>
      <c r="K722" s="371"/>
      <c r="L722" s="372"/>
      <c r="M722" s="10">
        <v>15804.86</v>
      </c>
      <c r="N722" s="10">
        <v>11773.32</v>
      </c>
      <c r="O722" s="10">
        <v>4997.8500000000004</v>
      </c>
      <c r="P722" s="10">
        <v>4583.9799999999996</v>
      </c>
      <c r="Q722" s="10">
        <v>53441.33</v>
      </c>
      <c r="R722" s="10"/>
      <c r="S722" s="371"/>
      <c r="T722" s="372"/>
      <c r="U722" s="10">
        <v>80.23</v>
      </c>
      <c r="V722" s="10">
        <v>59.76</v>
      </c>
      <c r="W722" s="10">
        <v>28.08</v>
      </c>
      <c r="X722" s="10">
        <v>25.9</v>
      </c>
      <c r="Y722" s="10">
        <v>310.70999999999998</v>
      </c>
      <c r="Z722" s="10"/>
      <c r="AA722" s="197"/>
      <c r="AB722" s="10" t="s">
        <v>98</v>
      </c>
      <c r="AC722" s="10"/>
      <c r="AD722" s="232">
        <v>8234</v>
      </c>
      <c r="AE722" s="210">
        <v>22</v>
      </c>
      <c r="AF722" s="210">
        <v>18</v>
      </c>
      <c r="AG722" s="210">
        <v>17</v>
      </c>
      <c r="AH722" s="210">
        <v>9</v>
      </c>
      <c r="AI722" s="210">
        <v>7</v>
      </c>
      <c r="AJ722" s="210"/>
      <c r="AK722" s="371"/>
      <c r="AL722" s="372"/>
      <c r="AM722" s="210">
        <v>3739.98</v>
      </c>
      <c r="AN722" s="210">
        <v>3333.79</v>
      </c>
      <c r="AO722" s="210">
        <v>2061.4699999999998</v>
      </c>
      <c r="AP722" s="210">
        <v>1232.47</v>
      </c>
      <c r="AQ722" s="210">
        <v>2642.03</v>
      </c>
      <c r="AR722" s="210"/>
      <c r="AS722" s="371"/>
      <c r="AT722" s="372"/>
      <c r="AU722" s="210">
        <v>149.6</v>
      </c>
      <c r="AV722" s="210">
        <v>133.35</v>
      </c>
      <c r="AW722" s="210">
        <v>82.46</v>
      </c>
      <c r="AX722" s="210">
        <v>51.35</v>
      </c>
      <c r="AY722" s="210">
        <v>110.08</v>
      </c>
      <c r="AZ722" s="210"/>
      <c r="BA722" s="197"/>
    </row>
    <row r="723" spans="1:53" x14ac:dyDescent="0.25">
      <c r="A723" s="197"/>
      <c r="B723" s="10" t="s">
        <v>98</v>
      </c>
      <c r="C723" s="10"/>
      <c r="D723" s="232">
        <v>8232</v>
      </c>
      <c r="E723" s="10">
        <v>1</v>
      </c>
      <c r="F723" s="10">
        <v>1</v>
      </c>
      <c r="G723" s="10">
        <v>1</v>
      </c>
      <c r="H723" s="10">
        <v>1</v>
      </c>
      <c r="I723" s="10">
        <v>1</v>
      </c>
      <c r="J723" s="10"/>
      <c r="K723" s="371"/>
      <c r="L723" s="372"/>
      <c r="M723" s="10">
        <v>118.5</v>
      </c>
      <c r="N723" s="10">
        <v>101.39</v>
      </c>
      <c r="O723" s="10">
        <v>83.33</v>
      </c>
      <c r="P723" s="10">
        <v>188.82</v>
      </c>
      <c r="Q723" s="10">
        <v>63.78</v>
      </c>
      <c r="R723" s="10"/>
      <c r="S723" s="371"/>
      <c r="T723" s="372"/>
      <c r="U723" s="10">
        <v>118.5</v>
      </c>
      <c r="V723" s="10">
        <v>101.39</v>
      </c>
      <c r="W723" s="10">
        <v>83.33</v>
      </c>
      <c r="X723" s="10">
        <v>188.82</v>
      </c>
      <c r="Y723" s="10">
        <v>63.78</v>
      </c>
      <c r="Z723" s="10"/>
      <c r="AA723" s="197"/>
      <c r="AB723" s="10" t="s">
        <v>100</v>
      </c>
      <c r="AC723" s="10"/>
      <c r="AD723" s="232">
        <v>8005</v>
      </c>
      <c r="AE723" s="210">
        <v>26</v>
      </c>
      <c r="AF723" s="210">
        <v>5</v>
      </c>
      <c r="AG723" s="210">
        <v>5</v>
      </c>
      <c r="AH723" s="210">
        <v>4</v>
      </c>
      <c r="AI723" s="210">
        <v>5</v>
      </c>
      <c r="AJ723" s="210"/>
      <c r="AK723" s="371"/>
      <c r="AL723" s="372"/>
      <c r="AM723" s="210">
        <v>9718.4699999999993</v>
      </c>
      <c r="AN723" s="210">
        <v>920.95</v>
      </c>
      <c r="AO723" s="210">
        <v>1105.76</v>
      </c>
      <c r="AP723" s="210">
        <v>895.35</v>
      </c>
      <c r="AQ723" s="210">
        <v>1516.02</v>
      </c>
      <c r="AR723" s="210"/>
      <c r="AS723" s="371"/>
      <c r="AT723" s="372"/>
      <c r="AU723" s="210">
        <v>347.09</v>
      </c>
      <c r="AV723" s="210">
        <v>32.89</v>
      </c>
      <c r="AW723" s="210">
        <v>40.950000000000003</v>
      </c>
      <c r="AX723" s="210">
        <v>33.159999999999997</v>
      </c>
      <c r="AY723" s="210">
        <v>54.14</v>
      </c>
      <c r="AZ723" s="210"/>
      <c r="BA723" s="197"/>
    </row>
    <row r="724" spans="1:53" x14ac:dyDescent="0.25">
      <c r="A724" s="197"/>
      <c r="B724" s="10" t="s">
        <v>98</v>
      </c>
      <c r="C724" s="10"/>
      <c r="D724" s="232">
        <v>8234</v>
      </c>
      <c r="E724" s="10">
        <v>706</v>
      </c>
      <c r="F724" s="10">
        <v>459</v>
      </c>
      <c r="G724" s="10">
        <v>371</v>
      </c>
      <c r="H724" s="10">
        <v>355</v>
      </c>
      <c r="I724" s="10">
        <v>350</v>
      </c>
      <c r="J724" s="10"/>
      <c r="K724" s="371"/>
      <c r="L724" s="372"/>
      <c r="M724" s="10">
        <v>122575.74</v>
      </c>
      <c r="N724" s="10">
        <v>67147.37</v>
      </c>
      <c r="O724" s="10">
        <v>44666.8</v>
      </c>
      <c r="P724" s="10">
        <v>64714.3</v>
      </c>
      <c r="Q724" s="10">
        <v>580941.39</v>
      </c>
      <c r="R724" s="10"/>
      <c r="S724" s="371"/>
      <c r="T724" s="372"/>
      <c r="U724" s="10">
        <v>150.22</v>
      </c>
      <c r="V724" s="10">
        <v>82.29</v>
      </c>
      <c r="W724" s="10">
        <v>56.68</v>
      </c>
      <c r="X724" s="10">
        <v>82.44</v>
      </c>
      <c r="Y724" s="10">
        <v>737.24</v>
      </c>
      <c r="Z724" s="10"/>
      <c r="AA724" s="197"/>
      <c r="AB724" s="10" t="s">
        <v>100</v>
      </c>
      <c r="AC724" s="10"/>
      <c r="AD724" s="232">
        <v>8006</v>
      </c>
      <c r="AE724" s="210">
        <v>6</v>
      </c>
      <c r="AF724" s="210">
        <v>5</v>
      </c>
      <c r="AG724" s="210">
        <v>3</v>
      </c>
      <c r="AH724" s="210">
        <v>3</v>
      </c>
      <c r="AI724" s="210">
        <v>2</v>
      </c>
      <c r="AJ724" s="210"/>
      <c r="AK724" s="371"/>
      <c r="AL724" s="372"/>
      <c r="AM724" s="210">
        <v>5575.39</v>
      </c>
      <c r="AN724" s="210">
        <v>4339.8599999999997</v>
      </c>
      <c r="AO724" s="210">
        <v>3602.81</v>
      </c>
      <c r="AP724" s="210">
        <v>2952.11</v>
      </c>
      <c r="AQ724" s="210">
        <v>2085.23</v>
      </c>
      <c r="AR724" s="210"/>
      <c r="AS724" s="371"/>
      <c r="AT724" s="372"/>
      <c r="AU724" s="210">
        <v>929.23</v>
      </c>
      <c r="AV724" s="210">
        <v>723.31</v>
      </c>
      <c r="AW724" s="210">
        <v>720.56</v>
      </c>
      <c r="AX724" s="210">
        <v>590.41999999999996</v>
      </c>
      <c r="AY724" s="210">
        <v>417.05</v>
      </c>
      <c r="AZ724" s="210"/>
      <c r="BA724" s="197"/>
    </row>
    <row r="725" spans="1:53" x14ac:dyDescent="0.25">
      <c r="A725" s="197"/>
      <c r="B725" s="10" t="s">
        <v>100</v>
      </c>
      <c r="C725" s="10"/>
      <c r="D725" s="232">
        <v>8005</v>
      </c>
      <c r="E725" s="10">
        <v>289</v>
      </c>
      <c r="F725" s="10">
        <v>153</v>
      </c>
      <c r="G725" s="10">
        <v>124</v>
      </c>
      <c r="H725" s="10">
        <v>116</v>
      </c>
      <c r="I725" s="10">
        <v>116</v>
      </c>
      <c r="J725" s="10"/>
      <c r="K725" s="371"/>
      <c r="L725" s="372"/>
      <c r="M725" s="10">
        <v>54447.8</v>
      </c>
      <c r="N725" s="10">
        <v>24179.57</v>
      </c>
      <c r="O725" s="10">
        <v>16529.91</v>
      </c>
      <c r="P725" s="10">
        <v>17155.52</v>
      </c>
      <c r="Q725" s="10">
        <v>147368.62</v>
      </c>
      <c r="R725" s="10"/>
      <c r="S725" s="371"/>
      <c r="T725" s="372"/>
      <c r="U725" s="10">
        <v>161.57</v>
      </c>
      <c r="V725" s="10">
        <v>71.75</v>
      </c>
      <c r="W725" s="10">
        <v>51.66</v>
      </c>
      <c r="X725" s="10">
        <v>54.12</v>
      </c>
      <c r="Y725" s="10">
        <v>463.42</v>
      </c>
      <c r="Z725" s="10"/>
      <c r="AA725" s="197"/>
      <c r="AB725" s="10" t="s">
        <v>105</v>
      </c>
      <c r="AC725" s="10"/>
      <c r="AD725" s="232">
        <v>8080</v>
      </c>
      <c r="AE725" s="210">
        <v>13</v>
      </c>
      <c r="AF725" s="210">
        <v>6</v>
      </c>
      <c r="AG725" s="210">
        <v>3</v>
      </c>
      <c r="AH725" s="210">
        <v>2</v>
      </c>
      <c r="AI725" s="210">
        <v>1</v>
      </c>
      <c r="AJ725" s="210"/>
      <c r="AK725" s="371"/>
      <c r="AL725" s="372"/>
      <c r="AM725" s="210">
        <v>3363.49</v>
      </c>
      <c r="AN725" s="210">
        <v>1409.51</v>
      </c>
      <c r="AO725" s="210">
        <v>310.44</v>
      </c>
      <c r="AP725" s="210">
        <v>408.53</v>
      </c>
      <c r="AQ725" s="210">
        <v>19.739999999999998</v>
      </c>
      <c r="AR725" s="210"/>
      <c r="AS725" s="371"/>
      <c r="AT725" s="372"/>
      <c r="AU725" s="210">
        <v>258.73</v>
      </c>
      <c r="AV725" s="210">
        <v>108.42</v>
      </c>
      <c r="AW725" s="210">
        <v>23.88</v>
      </c>
      <c r="AX725" s="210">
        <v>31.43</v>
      </c>
      <c r="AY725" s="210">
        <v>1.52</v>
      </c>
      <c r="AZ725" s="210"/>
      <c r="BA725" s="197"/>
    </row>
    <row r="726" spans="1:53" x14ac:dyDescent="0.25">
      <c r="A726" s="197"/>
      <c r="B726" s="10" t="s">
        <v>100</v>
      </c>
      <c r="C726" s="10"/>
      <c r="D726" s="232">
        <v>8006</v>
      </c>
      <c r="E726" s="10">
        <v>42</v>
      </c>
      <c r="F726" s="10">
        <v>28</v>
      </c>
      <c r="G726" s="10">
        <v>15</v>
      </c>
      <c r="H726" s="10">
        <v>13</v>
      </c>
      <c r="I726" s="10">
        <v>10</v>
      </c>
      <c r="J726" s="10"/>
      <c r="K726" s="371"/>
      <c r="L726" s="372"/>
      <c r="M726" s="10">
        <v>4531.68</v>
      </c>
      <c r="N726" s="10">
        <v>2139.25</v>
      </c>
      <c r="O726" s="10">
        <v>881.9</v>
      </c>
      <c r="P726" s="10">
        <v>1101.68</v>
      </c>
      <c r="Q726" s="10">
        <v>15812.81</v>
      </c>
      <c r="R726" s="10"/>
      <c r="S726" s="371"/>
      <c r="T726" s="372"/>
      <c r="U726" s="10">
        <v>100.7</v>
      </c>
      <c r="V726" s="10">
        <v>111.09</v>
      </c>
      <c r="W726" s="10">
        <v>19.600000000000001</v>
      </c>
      <c r="X726" s="10">
        <v>25.04</v>
      </c>
      <c r="Y726" s="10">
        <v>359.38</v>
      </c>
      <c r="Z726" s="10"/>
      <c r="AA726" s="197"/>
      <c r="AB726" s="10" t="s">
        <v>111</v>
      </c>
      <c r="AC726" s="10"/>
      <c r="AD726" s="232">
        <v>8008</v>
      </c>
      <c r="AE726" s="210">
        <v>55</v>
      </c>
      <c r="AF726" s="210">
        <v>30</v>
      </c>
      <c r="AG726" s="210">
        <v>25</v>
      </c>
      <c r="AH726" s="210">
        <v>17</v>
      </c>
      <c r="AI726" s="210">
        <v>5</v>
      </c>
      <c r="AJ726" s="210"/>
      <c r="AK726" s="371"/>
      <c r="AL726" s="372"/>
      <c r="AM726" s="210">
        <v>9377.3799999999992</v>
      </c>
      <c r="AN726" s="210">
        <v>4678.82</v>
      </c>
      <c r="AO726" s="210">
        <v>3070.68</v>
      </c>
      <c r="AP726" s="210">
        <v>3338.57</v>
      </c>
      <c r="AQ726" s="210">
        <v>3553.82</v>
      </c>
      <c r="AR726" s="210"/>
      <c r="AS726" s="371"/>
      <c r="AT726" s="372"/>
      <c r="AU726" s="210">
        <v>167.45</v>
      </c>
      <c r="AV726" s="210">
        <v>83.55</v>
      </c>
      <c r="AW726" s="210">
        <v>59.05</v>
      </c>
      <c r="AX726" s="210">
        <v>69.55</v>
      </c>
      <c r="AY726" s="210">
        <v>82.65</v>
      </c>
      <c r="AZ726" s="210"/>
      <c r="BA726" s="197"/>
    </row>
    <row r="727" spans="1:53" x14ac:dyDescent="0.25">
      <c r="A727" s="197"/>
      <c r="B727" s="10" t="s">
        <v>100</v>
      </c>
      <c r="C727" s="10"/>
      <c r="D727" s="232">
        <v>8008</v>
      </c>
      <c r="E727" s="10"/>
      <c r="F727" s="10">
        <v>1</v>
      </c>
      <c r="G727" s="10">
        <v>1</v>
      </c>
      <c r="H727" s="10">
        <v>1</v>
      </c>
      <c r="I727" s="10">
        <v>1</v>
      </c>
      <c r="J727" s="10"/>
      <c r="K727" s="371"/>
      <c r="L727" s="372"/>
      <c r="M727" s="10">
        <v>0</v>
      </c>
      <c r="N727" s="10">
        <v>130.97</v>
      </c>
      <c r="O727" s="10">
        <v>131</v>
      </c>
      <c r="P727" s="10">
        <v>131</v>
      </c>
      <c r="Q727" s="10">
        <v>19.11</v>
      </c>
      <c r="R727" s="10"/>
      <c r="S727" s="371"/>
      <c r="T727" s="372"/>
      <c r="U727" s="10">
        <v>0</v>
      </c>
      <c r="V727" s="10">
        <v>130.97</v>
      </c>
      <c r="W727" s="10">
        <v>131</v>
      </c>
      <c r="X727" s="10">
        <v>131</v>
      </c>
      <c r="Y727" s="10">
        <v>19.11</v>
      </c>
      <c r="Z727" s="10"/>
      <c r="AA727" s="197"/>
      <c r="AB727" s="10" t="s">
        <v>724</v>
      </c>
      <c r="AC727" s="10"/>
      <c r="AD727" s="232">
        <v>8050</v>
      </c>
      <c r="AE727" s="210">
        <v>4</v>
      </c>
      <c r="AF727" s="210">
        <v>4</v>
      </c>
      <c r="AG727" s="210">
        <v>3</v>
      </c>
      <c r="AH727" s="210">
        <v>3</v>
      </c>
      <c r="AI727" s="210">
        <v>3</v>
      </c>
      <c r="AJ727" s="210"/>
      <c r="AK727" s="371"/>
      <c r="AL727" s="372"/>
      <c r="AM727" s="210">
        <v>163.43</v>
      </c>
      <c r="AN727" s="210">
        <v>168.35</v>
      </c>
      <c r="AO727" s="210">
        <v>64.2</v>
      </c>
      <c r="AP727" s="210">
        <v>37.299999999999997</v>
      </c>
      <c r="AQ727" s="210">
        <v>487.97</v>
      </c>
      <c r="AR727" s="210"/>
      <c r="AS727" s="371"/>
      <c r="AT727" s="372"/>
      <c r="AU727" s="210">
        <v>40.86</v>
      </c>
      <c r="AV727" s="210">
        <v>42.09</v>
      </c>
      <c r="AW727" s="210">
        <v>21.4</v>
      </c>
      <c r="AX727" s="210">
        <v>12.43</v>
      </c>
      <c r="AY727" s="210">
        <v>162.66</v>
      </c>
      <c r="AZ727" s="210"/>
      <c r="BA727" s="197"/>
    </row>
    <row r="728" spans="1:53" x14ac:dyDescent="0.25">
      <c r="A728" s="197"/>
      <c r="B728" s="10" t="s">
        <v>100</v>
      </c>
      <c r="C728" s="10"/>
      <c r="D728" s="232">
        <v>8050</v>
      </c>
      <c r="E728" s="10">
        <v>2</v>
      </c>
      <c r="F728" s="10">
        <v>1</v>
      </c>
      <c r="G728" s="10"/>
      <c r="H728" s="10"/>
      <c r="I728" s="10"/>
      <c r="J728" s="10"/>
      <c r="K728" s="371"/>
      <c r="L728" s="372"/>
      <c r="M728" s="10">
        <v>56.33</v>
      </c>
      <c r="N728" s="10">
        <v>61.2</v>
      </c>
      <c r="O728" s="10"/>
      <c r="P728" s="10"/>
      <c r="Q728" s="10"/>
      <c r="R728" s="10"/>
      <c r="S728" s="371"/>
      <c r="T728" s="372"/>
      <c r="U728" s="10">
        <v>28.17</v>
      </c>
      <c r="V728" s="10">
        <v>30.6</v>
      </c>
      <c r="W728" s="10"/>
      <c r="X728" s="10"/>
      <c r="Y728" s="10"/>
      <c r="Z728" s="10"/>
      <c r="AA728" s="197"/>
      <c r="AB728" s="10" t="s">
        <v>121</v>
      </c>
      <c r="AC728" s="10"/>
      <c r="AD728" s="232">
        <v>8223</v>
      </c>
      <c r="AE728" s="210">
        <v>1</v>
      </c>
      <c r="AF728" s="210"/>
      <c r="AG728" s="210"/>
      <c r="AH728" s="210"/>
      <c r="AI728" s="210"/>
      <c r="AJ728" s="210"/>
      <c r="AK728" s="371"/>
      <c r="AL728" s="372"/>
      <c r="AM728" s="210">
        <v>17.28</v>
      </c>
      <c r="AN728" s="210">
        <v>0</v>
      </c>
      <c r="AO728" s="210">
        <v>0</v>
      </c>
      <c r="AP728" s="210">
        <v>0</v>
      </c>
      <c r="AQ728" s="210">
        <v>0</v>
      </c>
      <c r="AR728" s="210"/>
      <c r="AS728" s="371"/>
      <c r="AT728" s="372"/>
      <c r="AU728" s="210">
        <v>17.28</v>
      </c>
      <c r="AV728" s="210">
        <v>0</v>
      </c>
      <c r="AW728" s="210">
        <v>0</v>
      </c>
      <c r="AX728" s="210">
        <v>0</v>
      </c>
      <c r="AY728" s="210">
        <v>0</v>
      </c>
      <c r="AZ728" s="210"/>
      <c r="BA728" s="197"/>
    </row>
    <row r="729" spans="1:53" x14ac:dyDescent="0.25">
      <c r="A729" s="197"/>
      <c r="B729" s="10" t="s">
        <v>105</v>
      </c>
      <c r="C729" s="10"/>
      <c r="D729" s="232">
        <v>8080</v>
      </c>
      <c r="E729" s="10">
        <v>80</v>
      </c>
      <c r="F729" s="10">
        <v>58</v>
      </c>
      <c r="G729" s="10">
        <v>44</v>
      </c>
      <c r="H729" s="10">
        <v>36</v>
      </c>
      <c r="I729" s="10">
        <v>33</v>
      </c>
      <c r="J729" s="10"/>
      <c r="K729" s="371"/>
      <c r="L729" s="372"/>
      <c r="M729" s="10">
        <v>16494.259999999998</v>
      </c>
      <c r="N729" s="10">
        <v>9167.08</v>
      </c>
      <c r="O729" s="10">
        <v>6982.11</v>
      </c>
      <c r="P729" s="10">
        <v>5801.03</v>
      </c>
      <c r="Q729" s="10">
        <v>49304.47</v>
      </c>
      <c r="R729" s="10"/>
      <c r="S729" s="371"/>
      <c r="T729" s="372"/>
      <c r="U729" s="10">
        <v>187.43</v>
      </c>
      <c r="V729" s="10">
        <v>104.17</v>
      </c>
      <c r="W729" s="10">
        <v>80.25</v>
      </c>
      <c r="X729" s="10">
        <v>68.25</v>
      </c>
      <c r="Y729" s="10">
        <v>580.04999999999995</v>
      </c>
      <c r="Z729" s="10"/>
      <c r="AA729" s="197"/>
      <c r="AB729" s="10" t="s">
        <v>123</v>
      </c>
      <c r="AC729" s="10"/>
      <c r="AD729" s="232">
        <v>8330</v>
      </c>
      <c r="AE729" s="210">
        <v>4</v>
      </c>
      <c r="AF729" s="210">
        <v>2</v>
      </c>
      <c r="AG729" s="210">
        <v>1</v>
      </c>
      <c r="AH729" s="210">
        <v>1</v>
      </c>
      <c r="AI729" s="210">
        <v>1</v>
      </c>
      <c r="AJ729" s="210"/>
      <c r="AK729" s="371"/>
      <c r="AL729" s="372"/>
      <c r="AM729" s="210">
        <v>1573.33</v>
      </c>
      <c r="AN729" s="210">
        <v>1524.03</v>
      </c>
      <c r="AO729" s="210">
        <v>363.41</v>
      </c>
      <c r="AP729" s="210">
        <v>1058.5</v>
      </c>
      <c r="AQ729" s="210">
        <v>15</v>
      </c>
      <c r="AR729" s="210"/>
      <c r="AS729" s="371"/>
      <c r="AT729" s="372"/>
      <c r="AU729" s="210">
        <v>393.33</v>
      </c>
      <c r="AV729" s="210">
        <v>381.01</v>
      </c>
      <c r="AW729" s="210">
        <v>181.71</v>
      </c>
      <c r="AX729" s="210">
        <v>264.63</v>
      </c>
      <c r="AY729" s="210">
        <v>3.75</v>
      </c>
      <c r="AZ729" s="210"/>
      <c r="BA729" s="197"/>
    </row>
    <row r="730" spans="1:53" x14ac:dyDescent="0.25">
      <c r="A730" s="197"/>
      <c r="B730" s="10" t="s">
        <v>111</v>
      </c>
      <c r="C730" s="10"/>
      <c r="D730" s="232">
        <v>8008</v>
      </c>
      <c r="E730" s="10">
        <v>317</v>
      </c>
      <c r="F730" s="10">
        <v>175</v>
      </c>
      <c r="G730" s="10">
        <v>108</v>
      </c>
      <c r="H730" s="10">
        <v>74</v>
      </c>
      <c r="I730" s="10">
        <v>48</v>
      </c>
      <c r="J730" s="10"/>
      <c r="K730" s="371"/>
      <c r="L730" s="372"/>
      <c r="M730" s="10">
        <v>22880.26</v>
      </c>
      <c r="N730" s="10">
        <v>9844.61</v>
      </c>
      <c r="O730" s="10">
        <v>5772.44</v>
      </c>
      <c r="P730" s="10">
        <v>6745.63</v>
      </c>
      <c r="Q730" s="10">
        <v>44377.07</v>
      </c>
      <c r="R730" s="10"/>
      <c r="S730" s="371"/>
      <c r="T730" s="372"/>
      <c r="U730" s="10">
        <v>70.400000000000006</v>
      </c>
      <c r="V730" s="10">
        <v>30.29</v>
      </c>
      <c r="W730" s="10">
        <v>19.239999999999998</v>
      </c>
      <c r="X730" s="10">
        <v>22.94</v>
      </c>
      <c r="Y730" s="10">
        <v>148.41999999999999</v>
      </c>
      <c r="Z730" s="10"/>
      <c r="AA730" s="197"/>
      <c r="AB730" s="10" t="s">
        <v>124</v>
      </c>
      <c r="AC730" s="10"/>
      <c r="AD730" s="232">
        <v>8270</v>
      </c>
      <c r="AE730" s="210">
        <v>8</v>
      </c>
      <c r="AF730" s="210">
        <v>7</v>
      </c>
      <c r="AG730" s="210">
        <v>6</v>
      </c>
      <c r="AH730" s="210">
        <v>5</v>
      </c>
      <c r="AI730" s="210">
        <v>4</v>
      </c>
      <c r="AJ730" s="210"/>
      <c r="AK730" s="371"/>
      <c r="AL730" s="372"/>
      <c r="AM730" s="210">
        <v>1676.49</v>
      </c>
      <c r="AN730" s="210">
        <v>1130.07</v>
      </c>
      <c r="AO730" s="210">
        <v>519.74</v>
      </c>
      <c r="AP730" s="210">
        <v>575.47</v>
      </c>
      <c r="AQ730" s="210">
        <v>4018.07</v>
      </c>
      <c r="AR730" s="210"/>
      <c r="AS730" s="371"/>
      <c r="AT730" s="372"/>
      <c r="AU730" s="210">
        <v>209.56</v>
      </c>
      <c r="AV730" s="210">
        <v>141.26</v>
      </c>
      <c r="AW730" s="210">
        <v>64.97</v>
      </c>
      <c r="AX730" s="210">
        <v>71.930000000000007</v>
      </c>
      <c r="AY730" s="210">
        <v>502.26</v>
      </c>
      <c r="AZ730" s="210"/>
      <c r="BA730" s="197"/>
    </row>
    <row r="731" spans="1:53" x14ac:dyDescent="0.25">
      <c r="A731" s="197"/>
      <c r="B731" s="10" t="s">
        <v>111</v>
      </c>
      <c r="C731" s="10"/>
      <c r="D731" s="232">
        <v>8050</v>
      </c>
      <c r="E731" s="10">
        <v>1</v>
      </c>
      <c r="F731" s="10">
        <v>1</v>
      </c>
      <c r="G731" s="10"/>
      <c r="H731" s="10"/>
      <c r="I731" s="10"/>
      <c r="J731" s="10"/>
      <c r="K731" s="371"/>
      <c r="L731" s="372"/>
      <c r="M731" s="10">
        <v>64.58</v>
      </c>
      <c r="N731" s="10">
        <v>15</v>
      </c>
      <c r="O731" s="10"/>
      <c r="P731" s="10"/>
      <c r="Q731" s="10"/>
      <c r="R731" s="10"/>
      <c r="S731" s="371"/>
      <c r="T731" s="372"/>
      <c r="U731" s="10">
        <v>64.58</v>
      </c>
      <c r="V731" s="10">
        <v>15</v>
      </c>
      <c r="W731" s="10"/>
      <c r="X731" s="10"/>
      <c r="Y731" s="10"/>
      <c r="Z731" s="10"/>
      <c r="AA731" s="197"/>
      <c r="AB731" s="10" t="s">
        <v>126</v>
      </c>
      <c r="AC731" s="10"/>
      <c r="AD731" s="232">
        <v>8009</v>
      </c>
      <c r="AE731" s="210">
        <v>189</v>
      </c>
      <c r="AF731" s="210">
        <v>102</v>
      </c>
      <c r="AG731" s="210">
        <v>85</v>
      </c>
      <c r="AH731" s="210">
        <v>66</v>
      </c>
      <c r="AI731" s="210">
        <v>55</v>
      </c>
      <c r="AJ731" s="210"/>
      <c r="AK731" s="371"/>
      <c r="AL731" s="372"/>
      <c r="AM731" s="210">
        <v>69293.279999999999</v>
      </c>
      <c r="AN731" s="210">
        <v>19334.419999999998</v>
      </c>
      <c r="AO731" s="210">
        <v>11548.44</v>
      </c>
      <c r="AP731" s="210">
        <v>7027.78</v>
      </c>
      <c r="AQ731" s="210">
        <v>34057.97</v>
      </c>
      <c r="AR731" s="210"/>
      <c r="AS731" s="371"/>
      <c r="AT731" s="372"/>
      <c r="AU731" s="210">
        <v>360.9</v>
      </c>
      <c r="AV731" s="210">
        <v>100.7</v>
      </c>
      <c r="AW731" s="210">
        <v>63.11</v>
      </c>
      <c r="AX731" s="210">
        <v>37.99</v>
      </c>
      <c r="AY731" s="210">
        <v>184.1</v>
      </c>
      <c r="AZ731" s="210"/>
      <c r="BA731" s="197"/>
    </row>
    <row r="732" spans="1:53" x14ac:dyDescent="0.25">
      <c r="A732" s="197"/>
      <c r="B732" s="10" t="s">
        <v>724</v>
      </c>
      <c r="C732" s="10"/>
      <c r="D732" s="232">
        <v>8008</v>
      </c>
      <c r="E732" s="10">
        <v>1</v>
      </c>
      <c r="F732" s="10">
        <v>1</v>
      </c>
      <c r="G732" s="10"/>
      <c r="H732" s="10"/>
      <c r="I732" s="10"/>
      <c r="J732" s="10"/>
      <c r="K732" s="371"/>
      <c r="L732" s="372"/>
      <c r="M732" s="10">
        <v>8.4700000000000006</v>
      </c>
      <c r="N732" s="10">
        <v>92.39</v>
      </c>
      <c r="O732" s="10"/>
      <c r="P732" s="10"/>
      <c r="Q732" s="10"/>
      <c r="R732" s="10"/>
      <c r="S732" s="371"/>
      <c r="T732" s="372"/>
      <c r="U732" s="10">
        <v>8.4700000000000006</v>
      </c>
      <c r="V732" s="10">
        <v>92.39</v>
      </c>
      <c r="W732" s="10"/>
      <c r="X732" s="10"/>
      <c r="Y732" s="10"/>
      <c r="Z732" s="10"/>
      <c r="AA732" s="197"/>
      <c r="AB732" s="10" t="s">
        <v>126</v>
      </c>
      <c r="AC732" s="10"/>
      <c r="AD732" s="232">
        <v>8084</v>
      </c>
      <c r="AE732" s="210">
        <v>1</v>
      </c>
      <c r="AF732" s="210">
        <v>1</v>
      </c>
      <c r="AG732" s="210">
        <v>1</v>
      </c>
      <c r="AH732" s="210">
        <v>1</v>
      </c>
      <c r="AI732" s="210">
        <v>1</v>
      </c>
      <c r="AJ732" s="210"/>
      <c r="AK732" s="371"/>
      <c r="AL732" s="372"/>
      <c r="AM732" s="210">
        <v>15.19</v>
      </c>
      <c r="AN732" s="210">
        <v>12.77</v>
      </c>
      <c r="AO732" s="210">
        <v>10.46</v>
      </c>
      <c r="AP732" s="210">
        <v>12.34</v>
      </c>
      <c r="AQ732" s="210">
        <v>94.11</v>
      </c>
      <c r="AR732" s="210"/>
      <c r="AS732" s="371"/>
      <c r="AT732" s="372"/>
      <c r="AU732" s="210">
        <v>15.19</v>
      </c>
      <c r="AV732" s="210">
        <v>12.77</v>
      </c>
      <c r="AW732" s="210">
        <v>10.46</v>
      </c>
      <c r="AX732" s="210">
        <v>12.34</v>
      </c>
      <c r="AY732" s="210">
        <v>94.11</v>
      </c>
      <c r="AZ732" s="210"/>
      <c r="BA732" s="197"/>
    </row>
    <row r="733" spans="1:53" x14ac:dyDescent="0.25">
      <c r="A733" s="197"/>
      <c r="B733" s="10" t="s">
        <v>724</v>
      </c>
      <c r="C733" s="10"/>
      <c r="D733" s="232">
        <v>8050</v>
      </c>
      <c r="E733" s="10">
        <v>294</v>
      </c>
      <c r="F733" s="10">
        <v>142</v>
      </c>
      <c r="G733" s="10">
        <v>99</v>
      </c>
      <c r="H733" s="10">
        <v>78</v>
      </c>
      <c r="I733" s="10">
        <v>70</v>
      </c>
      <c r="J733" s="10"/>
      <c r="K733" s="371"/>
      <c r="L733" s="372"/>
      <c r="M733" s="10">
        <v>35830.46</v>
      </c>
      <c r="N733" s="10">
        <v>14058.89</v>
      </c>
      <c r="O733" s="10">
        <v>7792.37</v>
      </c>
      <c r="P733" s="10">
        <v>8444.76</v>
      </c>
      <c r="Q733" s="10">
        <v>61063.31</v>
      </c>
      <c r="R733" s="10"/>
      <c r="S733" s="371"/>
      <c r="T733" s="372"/>
      <c r="U733" s="10">
        <v>114.47</v>
      </c>
      <c r="V733" s="10">
        <v>44.92</v>
      </c>
      <c r="W733" s="10">
        <v>26.69</v>
      </c>
      <c r="X733" s="10">
        <v>29.02</v>
      </c>
      <c r="Y733" s="10">
        <v>209.84</v>
      </c>
      <c r="Z733" s="10"/>
      <c r="AA733" s="197"/>
      <c r="AB733" s="10" t="s">
        <v>126</v>
      </c>
      <c r="AC733" s="10"/>
      <c r="AD733" s="232">
        <v>8091</v>
      </c>
      <c r="AE733" s="210">
        <v>4</v>
      </c>
      <c r="AF733" s="210">
        <v>1</v>
      </c>
      <c r="AG733" s="210">
        <v>1</v>
      </c>
      <c r="AH733" s="210">
        <v>1</v>
      </c>
      <c r="AI733" s="210">
        <v>1</v>
      </c>
      <c r="AJ733" s="210"/>
      <c r="AK733" s="371"/>
      <c r="AL733" s="372"/>
      <c r="AM733" s="210">
        <v>549.96</v>
      </c>
      <c r="AN733" s="210">
        <v>14.64</v>
      </c>
      <c r="AO733" s="210">
        <v>13.67</v>
      </c>
      <c r="AP733" s="210">
        <v>13.75</v>
      </c>
      <c r="AQ733" s="210">
        <v>150.88</v>
      </c>
      <c r="AR733" s="210"/>
      <c r="AS733" s="371"/>
      <c r="AT733" s="372"/>
      <c r="AU733" s="210">
        <v>137.49</v>
      </c>
      <c r="AV733" s="210">
        <v>3.66</v>
      </c>
      <c r="AW733" s="210">
        <v>3.42</v>
      </c>
      <c r="AX733" s="210">
        <v>3.44</v>
      </c>
      <c r="AY733" s="210">
        <v>37.72</v>
      </c>
      <c r="AZ733" s="210"/>
      <c r="BA733" s="197"/>
    </row>
    <row r="734" spans="1:53" x14ac:dyDescent="0.25">
      <c r="A734" s="197"/>
      <c r="B734" s="10" t="s">
        <v>123</v>
      </c>
      <c r="C734" s="10"/>
      <c r="D734" s="232">
        <v>8330</v>
      </c>
      <c r="E734" s="10">
        <v>54</v>
      </c>
      <c r="F734" s="10">
        <v>44</v>
      </c>
      <c r="G734" s="10">
        <v>39</v>
      </c>
      <c r="H734" s="10">
        <v>36</v>
      </c>
      <c r="I734" s="10">
        <v>38</v>
      </c>
      <c r="J734" s="10"/>
      <c r="K734" s="371"/>
      <c r="L734" s="372"/>
      <c r="M734" s="10">
        <v>10378.07</v>
      </c>
      <c r="N734" s="10">
        <v>6248.74</v>
      </c>
      <c r="O734" s="10">
        <v>4333.4799999999996</v>
      </c>
      <c r="P734" s="10">
        <v>6426.7</v>
      </c>
      <c r="Q734" s="10">
        <v>52926.02</v>
      </c>
      <c r="R734" s="10"/>
      <c r="S734" s="371"/>
      <c r="T734" s="372"/>
      <c r="U734" s="10">
        <v>170.13</v>
      </c>
      <c r="V734" s="10">
        <v>102.44</v>
      </c>
      <c r="W734" s="10">
        <v>72.22</v>
      </c>
      <c r="X734" s="10">
        <v>108.93</v>
      </c>
      <c r="Y734" s="10">
        <v>897.05</v>
      </c>
      <c r="Z734" s="10"/>
      <c r="AA734" s="197"/>
      <c r="AB734" s="10" t="s">
        <v>132</v>
      </c>
      <c r="AC734" s="10"/>
      <c r="AD734" s="232">
        <v>8012</v>
      </c>
      <c r="AE734" s="210">
        <v>15</v>
      </c>
      <c r="AF734" s="210">
        <v>9</v>
      </c>
      <c r="AG734" s="210">
        <v>7</v>
      </c>
      <c r="AH734" s="210">
        <v>3</v>
      </c>
      <c r="AI734" s="210">
        <v>3</v>
      </c>
      <c r="AJ734" s="210"/>
      <c r="AK734" s="371"/>
      <c r="AL734" s="372"/>
      <c r="AM734" s="210">
        <v>11471.02</v>
      </c>
      <c r="AN734" s="210">
        <v>2786.37</v>
      </c>
      <c r="AO734" s="210">
        <v>1842.07</v>
      </c>
      <c r="AP734" s="210">
        <v>384.89</v>
      </c>
      <c r="AQ734" s="210">
        <v>445.78</v>
      </c>
      <c r="AR734" s="210"/>
      <c r="AS734" s="371"/>
      <c r="AT734" s="372"/>
      <c r="AU734" s="210">
        <v>674.77</v>
      </c>
      <c r="AV734" s="210">
        <v>163.9</v>
      </c>
      <c r="AW734" s="210">
        <v>131.58000000000001</v>
      </c>
      <c r="AX734" s="210">
        <v>32.07</v>
      </c>
      <c r="AY734" s="210">
        <v>31.84</v>
      </c>
      <c r="AZ734" s="210"/>
      <c r="BA734" s="197"/>
    </row>
    <row r="735" spans="1:53" x14ac:dyDescent="0.25">
      <c r="A735" s="197"/>
      <c r="B735" s="10" t="s">
        <v>124</v>
      </c>
      <c r="C735" s="10"/>
      <c r="D735" s="232">
        <v>8270</v>
      </c>
      <c r="E735" s="10">
        <v>43</v>
      </c>
      <c r="F735" s="10">
        <v>32</v>
      </c>
      <c r="G735" s="10">
        <v>27</v>
      </c>
      <c r="H735" s="10">
        <v>25</v>
      </c>
      <c r="I735" s="10">
        <v>27</v>
      </c>
      <c r="J735" s="10"/>
      <c r="K735" s="371"/>
      <c r="L735" s="372"/>
      <c r="M735" s="10">
        <v>9033.6299999999992</v>
      </c>
      <c r="N735" s="10">
        <v>6163.02</v>
      </c>
      <c r="O735" s="10">
        <v>3365.12</v>
      </c>
      <c r="P735" s="10">
        <v>3925.53</v>
      </c>
      <c r="Q735" s="10">
        <v>49548.08</v>
      </c>
      <c r="R735" s="10"/>
      <c r="S735" s="371"/>
      <c r="T735" s="372"/>
      <c r="U735" s="10">
        <v>173.72</v>
      </c>
      <c r="V735" s="10">
        <v>118.52</v>
      </c>
      <c r="W735" s="10">
        <v>65.98</v>
      </c>
      <c r="X735" s="10">
        <v>76.97</v>
      </c>
      <c r="Y735" s="10">
        <v>952.85</v>
      </c>
      <c r="Z735" s="10"/>
      <c r="AA735" s="197"/>
      <c r="AB735" s="10" t="s">
        <v>133</v>
      </c>
      <c r="AC735" s="10"/>
      <c r="AD735" s="232">
        <v>8037</v>
      </c>
      <c r="AE735" s="210">
        <v>26</v>
      </c>
      <c r="AF735" s="210">
        <v>5</v>
      </c>
      <c r="AG735" s="210">
        <v>4</v>
      </c>
      <c r="AH735" s="210">
        <v>2</v>
      </c>
      <c r="AI735" s="210">
        <v>1</v>
      </c>
      <c r="AJ735" s="210"/>
      <c r="AK735" s="371"/>
      <c r="AL735" s="372"/>
      <c r="AM735" s="210">
        <v>45278.61</v>
      </c>
      <c r="AN735" s="210">
        <v>1239</v>
      </c>
      <c r="AO735" s="210">
        <v>605.57000000000005</v>
      </c>
      <c r="AP735" s="210">
        <v>476.69</v>
      </c>
      <c r="AQ735" s="210">
        <v>493.96</v>
      </c>
      <c r="AR735" s="210"/>
      <c r="AS735" s="371"/>
      <c r="AT735" s="372"/>
      <c r="AU735" s="210">
        <v>1741.49</v>
      </c>
      <c r="AV735" s="210">
        <v>47.65</v>
      </c>
      <c r="AW735" s="210">
        <v>23.29</v>
      </c>
      <c r="AX735" s="210">
        <v>18.329999999999998</v>
      </c>
      <c r="AY735" s="210">
        <v>19</v>
      </c>
      <c r="AZ735" s="210"/>
      <c r="BA735" s="197"/>
    </row>
    <row r="736" spans="1:53" x14ac:dyDescent="0.25">
      <c r="A736" s="197"/>
      <c r="B736" s="10" t="s">
        <v>126</v>
      </c>
      <c r="C736" s="10"/>
      <c r="D736" s="232">
        <v>8009</v>
      </c>
      <c r="E736" s="10">
        <v>843</v>
      </c>
      <c r="F736" s="10">
        <v>518</v>
      </c>
      <c r="G736" s="10">
        <v>395</v>
      </c>
      <c r="H736" s="10">
        <v>369</v>
      </c>
      <c r="I736" s="10">
        <v>366</v>
      </c>
      <c r="J736" s="10"/>
      <c r="K736" s="371"/>
      <c r="L736" s="372"/>
      <c r="M736" s="10">
        <v>154641.93</v>
      </c>
      <c r="N736" s="10">
        <v>72038.820000000007</v>
      </c>
      <c r="O736" s="10">
        <v>63543.73</v>
      </c>
      <c r="P736" s="10">
        <v>54591.6</v>
      </c>
      <c r="Q736" s="10">
        <v>501086.89</v>
      </c>
      <c r="R736" s="10"/>
      <c r="S736" s="371"/>
      <c r="T736" s="372"/>
      <c r="U736" s="10">
        <v>165.04</v>
      </c>
      <c r="V736" s="10">
        <v>76.88</v>
      </c>
      <c r="W736" s="10">
        <v>72.540000000000006</v>
      </c>
      <c r="X736" s="10">
        <v>61.69</v>
      </c>
      <c r="Y736" s="10">
        <v>573.98</v>
      </c>
      <c r="Z736" s="10"/>
      <c r="AA736" s="197"/>
      <c r="AB736" s="10" t="s">
        <v>135</v>
      </c>
      <c r="AC736" s="10"/>
      <c r="AD736" s="232">
        <v>8037</v>
      </c>
      <c r="AE736" s="210">
        <v>5</v>
      </c>
      <c r="AF736" s="210"/>
      <c r="AG736" s="210"/>
      <c r="AH736" s="210"/>
      <c r="AI736" s="210"/>
      <c r="AJ736" s="210"/>
      <c r="AK736" s="371"/>
      <c r="AL736" s="372"/>
      <c r="AM736" s="210">
        <v>3785.12</v>
      </c>
      <c r="AN736" s="210">
        <v>0</v>
      </c>
      <c r="AO736" s="210">
        <v>0</v>
      </c>
      <c r="AP736" s="210">
        <v>0</v>
      </c>
      <c r="AQ736" s="210">
        <v>0</v>
      </c>
      <c r="AR736" s="210"/>
      <c r="AS736" s="371"/>
      <c r="AT736" s="372"/>
      <c r="AU736" s="210">
        <v>757.02</v>
      </c>
      <c r="AV736" s="210">
        <v>0</v>
      </c>
      <c r="AW736" s="210">
        <v>0</v>
      </c>
      <c r="AX736" s="210">
        <v>0</v>
      </c>
      <c r="AY736" s="210">
        <v>0</v>
      </c>
      <c r="AZ736" s="210"/>
      <c r="BA736" s="197"/>
    </row>
    <row r="737" spans="1:53" x14ac:dyDescent="0.25">
      <c r="A737" s="197"/>
      <c r="B737" s="10" t="s">
        <v>126</v>
      </c>
      <c r="C737" s="10"/>
      <c r="D737" s="232">
        <v>8091</v>
      </c>
      <c r="E737" s="10">
        <v>1</v>
      </c>
      <c r="F737" s="10"/>
      <c r="G737" s="10"/>
      <c r="H737" s="10"/>
      <c r="I737" s="10"/>
      <c r="J737" s="10"/>
      <c r="K737" s="371"/>
      <c r="L737" s="372"/>
      <c r="M737" s="10">
        <v>77.13</v>
      </c>
      <c r="N737" s="10">
        <v>0</v>
      </c>
      <c r="O737" s="10">
        <v>0</v>
      </c>
      <c r="P737" s="10"/>
      <c r="Q737" s="10"/>
      <c r="R737" s="10"/>
      <c r="S737" s="371"/>
      <c r="T737" s="372"/>
      <c r="U737" s="10">
        <v>77.13</v>
      </c>
      <c r="V737" s="10">
        <v>0</v>
      </c>
      <c r="W737" s="10">
        <v>0</v>
      </c>
      <c r="X737" s="10"/>
      <c r="Y737" s="10"/>
      <c r="Z737" s="10"/>
      <c r="AA737" s="197"/>
      <c r="AB737" s="10" t="s">
        <v>138</v>
      </c>
      <c r="AC737" s="10"/>
      <c r="AD737" s="232">
        <v>8008</v>
      </c>
      <c r="AE737" s="210">
        <v>6</v>
      </c>
      <c r="AF737" s="210">
        <v>4</v>
      </c>
      <c r="AG737" s="210">
        <v>4</v>
      </c>
      <c r="AH737" s="210">
        <v>4</v>
      </c>
      <c r="AI737" s="210">
        <v>3</v>
      </c>
      <c r="AJ737" s="210"/>
      <c r="AK737" s="371"/>
      <c r="AL737" s="372"/>
      <c r="AM737" s="210">
        <v>942.81</v>
      </c>
      <c r="AN737" s="210">
        <v>852.03</v>
      </c>
      <c r="AO737" s="210">
        <v>850.06</v>
      </c>
      <c r="AP737" s="210">
        <v>1142.82</v>
      </c>
      <c r="AQ737" s="210">
        <v>8102.1</v>
      </c>
      <c r="AR737" s="210"/>
      <c r="AS737" s="371"/>
      <c r="AT737" s="372"/>
      <c r="AU737" s="210">
        <v>157.13999999999999</v>
      </c>
      <c r="AV737" s="210">
        <v>142.01</v>
      </c>
      <c r="AW737" s="210">
        <v>141.68</v>
      </c>
      <c r="AX737" s="210">
        <v>190.47</v>
      </c>
      <c r="AY737" s="210">
        <v>1350.35</v>
      </c>
      <c r="AZ737" s="210"/>
      <c r="BA737" s="197"/>
    </row>
    <row r="738" spans="1:53" x14ac:dyDescent="0.25">
      <c r="A738" s="197"/>
      <c r="B738" s="10" t="s">
        <v>132</v>
      </c>
      <c r="C738" s="10"/>
      <c r="D738" s="232">
        <v>8012</v>
      </c>
      <c r="E738" s="10">
        <v>515</v>
      </c>
      <c r="F738" s="10">
        <v>400</v>
      </c>
      <c r="G738" s="10">
        <v>258</v>
      </c>
      <c r="H738" s="10">
        <v>335</v>
      </c>
      <c r="I738" s="10">
        <v>338</v>
      </c>
      <c r="J738" s="10"/>
      <c r="K738" s="371"/>
      <c r="L738" s="372"/>
      <c r="M738" s="10">
        <v>55417.24</v>
      </c>
      <c r="N738" s="10">
        <v>38127.379999999997</v>
      </c>
      <c r="O738" s="10">
        <v>22171.67</v>
      </c>
      <c r="P738" s="10">
        <v>43022.85</v>
      </c>
      <c r="Q738" s="10">
        <v>318657.84999999998</v>
      </c>
      <c r="R738" s="10"/>
      <c r="S738" s="371"/>
      <c r="T738" s="372"/>
      <c r="U738" s="10">
        <v>89.82</v>
      </c>
      <c r="V738" s="10">
        <v>61.79</v>
      </c>
      <c r="W738" s="10">
        <v>51.8</v>
      </c>
      <c r="X738" s="10">
        <v>72.92</v>
      </c>
      <c r="Y738" s="10">
        <v>543.78</v>
      </c>
      <c r="Z738" s="10"/>
      <c r="AA738" s="197"/>
      <c r="AB738" s="10" t="s">
        <v>139</v>
      </c>
      <c r="AC738" s="10"/>
      <c r="AD738" s="232">
        <v>8014</v>
      </c>
      <c r="AE738" s="210">
        <v>41</v>
      </c>
      <c r="AF738" s="210">
        <v>28</v>
      </c>
      <c r="AG738" s="210">
        <v>17</v>
      </c>
      <c r="AH738" s="210">
        <v>10</v>
      </c>
      <c r="AI738" s="210">
        <v>7</v>
      </c>
      <c r="AJ738" s="210"/>
      <c r="AK738" s="371"/>
      <c r="AL738" s="372"/>
      <c r="AM738" s="210">
        <v>48439.88</v>
      </c>
      <c r="AN738" s="210">
        <v>36977.29</v>
      </c>
      <c r="AO738" s="210">
        <v>114820.54</v>
      </c>
      <c r="AP738" s="210">
        <v>13220.49</v>
      </c>
      <c r="AQ738" s="210">
        <v>8561.4699999999993</v>
      </c>
      <c r="AR738" s="210"/>
      <c r="AS738" s="371"/>
      <c r="AT738" s="372"/>
      <c r="AU738" s="210">
        <v>1181.46</v>
      </c>
      <c r="AV738" s="210">
        <v>901.89</v>
      </c>
      <c r="AW738" s="210">
        <v>2870.51</v>
      </c>
      <c r="AX738" s="210">
        <v>330.51</v>
      </c>
      <c r="AY738" s="210">
        <v>214.04</v>
      </c>
      <c r="AZ738" s="210"/>
      <c r="BA738" s="197"/>
    </row>
    <row r="739" spans="1:53" x14ac:dyDescent="0.25">
      <c r="A739" s="197"/>
      <c r="B739" s="10" t="s">
        <v>133</v>
      </c>
      <c r="C739" s="10"/>
      <c r="D739" s="232">
        <v>8037</v>
      </c>
      <c r="E739" s="10">
        <v>93</v>
      </c>
      <c r="F739" s="10">
        <v>48</v>
      </c>
      <c r="G739" s="10">
        <v>41</v>
      </c>
      <c r="H739" s="10">
        <v>36</v>
      </c>
      <c r="I739" s="10">
        <v>43</v>
      </c>
      <c r="J739" s="10"/>
      <c r="K739" s="371"/>
      <c r="L739" s="372"/>
      <c r="M739" s="10">
        <v>21089.9</v>
      </c>
      <c r="N739" s="10">
        <v>9308.42</v>
      </c>
      <c r="O739" s="10">
        <v>7125.08</v>
      </c>
      <c r="P739" s="10">
        <v>11204.37</v>
      </c>
      <c r="Q739" s="10">
        <v>58569.62</v>
      </c>
      <c r="R739" s="10"/>
      <c r="S739" s="371"/>
      <c r="T739" s="372"/>
      <c r="U739" s="10">
        <v>198.96</v>
      </c>
      <c r="V739" s="10">
        <v>87.82</v>
      </c>
      <c r="W739" s="10">
        <v>68.510000000000005</v>
      </c>
      <c r="X739" s="10">
        <v>108.78</v>
      </c>
      <c r="Y739" s="10">
        <v>579.9</v>
      </c>
      <c r="Z739" s="10"/>
      <c r="AA739" s="197"/>
      <c r="AB739" s="10" t="s">
        <v>141</v>
      </c>
      <c r="AC739" s="10"/>
      <c r="AD739" s="232">
        <v>8302</v>
      </c>
      <c r="AE739" s="210">
        <v>444</v>
      </c>
      <c r="AF739" s="210">
        <v>247</v>
      </c>
      <c r="AG739" s="210">
        <v>151</v>
      </c>
      <c r="AH739" s="210">
        <v>119</v>
      </c>
      <c r="AI739" s="210">
        <v>124</v>
      </c>
      <c r="AJ739" s="210"/>
      <c r="AK739" s="371"/>
      <c r="AL739" s="372"/>
      <c r="AM739" s="210">
        <v>249383.35</v>
      </c>
      <c r="AN739" s="210">
        <v>64781.01</v>
      </c>
      <c r="AO739" s="210">
        <v>16196.5</v>
      </c>
      <c r="AP739" s="210">
        <v>9790.61</v>
      </c>
      <c r="AQ739" s="210">
        <v>53601.56</v>
      </c>
      <c r="AR739" s="210"/>
      <c r="AS739" s="371"/>
      <c r="AT739" s="372"/>
      <c r="AU739" s="210">
        <v>534.01</v>
      </c>
      <c r="AV739" s="210">
        <v>138.72</v>
      </c>
      <c r="AW739" s="210">
        <v>43.31</v>
      </c>
      <c r="AX739" s="210">
        <v>24</v>
      </c>
      <c r="AY739" s="210">
        <v>122.1</v>
      </c>
      <c r="AZ739" s="210"/>
      <c r="BA739" s="197"/>
    </row>
    <row r="740" spans="1:53" x14ac:dyDescent="0.25">
      <c r="A740" s="197"/>
      <c r="B740" s="10" t="s">
        <v>135</v>
      </c>
      <c r="C740" s="10"/>
      <c r="D740" s="232">
        <v>8037</v>
      </c>
      <c r="E740" s="10">
        <v>40</v>
      </c>
      <c r="F740" s="10">
        <v>26</v>
      </c>
      <c r="G740" s="10">
        <v>16</v>
      </c>
      <c r="H740" s="10">
        <v>17</v>
      </c>
      <c r="I740" s="10">
        <v>18</v>
      </c>
      <c r="J740" s="10"/>
      <c r="K740" s="371"/>
      <c r="L740" s="372"/>
      <c r="M740" s="10">
        <v>8729.89</v>
      </c>
      <c r="N740" s="10">
        <v>4798.54</v>
      </c>
      <c r="O740" s="10">
        <v>2193.5500000000002</v>
      </c>
      <c r="P740" s="10">
        <v>2758.3</v>
      </c>
      <c r="Q740" s="10">
        <v>16658.87</v>
      </c>
      <c r="R740" s="10"/>
      <c r="S740" s="371"/>
      <c r="T740" s="372"/>
      <c r="U740" s="10">
        <v>185.74</v>
      </c>
      <c r="V740" s="10">
        <v>102.1</v>
      </c>
      <c r="W740" s="10">
        <v>46.67</v>
      </c>
      <c r="X740" s="10">
        <v>58.69</v>
      </c>
      <c r="Y740" s="10">
        <v>354.44</v>
      </c>
      <c r="Z740" s="10"/>
      <c r="AA740" s="197"/>
      <c r="AB740" s="10" t="s">
        <v>141</v>
      </c>
      <c r="AC740" s="10"/>
      <c r="AD740" s="232">
        <v>8351</v>
      </c>
      <c r="AE740" s="210">
        <v>1</v>
      </c>
      <c r="AF740" s="210"/>
      <c r="AG740" s="210"/>
      <c r="AH740" s="210"/>
      <c r="AI740" s="210"/>
      <c r="AJ740" s="210"/>
      <c r="AK740" s="371"/>
      <c r="AL740" s="372"/>
      <c r="AM740" s="210">
        <v>546.59</v>
      </c>
      <c r="AN740" s="210">
        <v>0</v>
      </c>
      <c r="AO740" s="210">
        <v>0</v>
      </c>
      <c r="AP740" s="210">
        <v>0</v>
      </c>
      <c r="AQ740" s="210">
        <v>0</v>
      </c>
      <c r="AR740" s="210"/>
      <c r="AS740" s="371"/>
      <c r="AT740" s="372"/>
      <c r="AU740" s="210">
        <v>546.59</v>
      </c>
      <c r="AV740" s="210">
        <v>0</v>
      </c>
      <c r="AW740" s="210">
        <v>0</v>
      </c>
      <c r="AX740" s="210">
        <v>0</v>
      </c>
      <c r="AY740" s="210">
        <v>0</v>
      </c>
      <c r="AZ740" s="210"/>
      <c r="BA740" s="197"/>
    </row>
    <row r="741" spans="1:53" x14ac:dyDescent="0.25">
      <c r="A741" s="197"/>
      <c r="B741" s="10" t="s">
        <v>136</v>
      </c>
      <c r="C741" s="10"/>
      <c r="D741" s="232">
        <v>7826</v>
      </c>
      <c r="E741" s="10">
        <v>2</v>
      </c>
      <c r="F741" s="10">
        <v>1</v>
      </c>
      <c r="G741" s="10">
        <v>2</v>
      </c>
      <c r="H741" s="10">
        <v>2</v>
      </c>
      <c r="I741" s="10">
        <v>2</v>
      </c>
      <c r="J741" s="10"/>
      <c r="K741" s="371"/>
      <c r="L741" s="372"/>
      <c r="M741" s="10">
        <v>746.64</v>
      </c>
      <c r="N741" s="10">
        <v>377.02</v>
      </c>
      <c r="O741" s="10">
        <v>420.67</v>
      </c>
      <c r="P741" s="10">
        <v>555.51</v>
      </c>
      <c r="Q741" s="10">
        <v>2610.12</v>
      </c>
      <c r="R741" s="10"/>
      <c r="S741" s="371"/>
      <c r="T741" s="372"/>
      <c r="U741" s="10">
        <v>373.32</v>
      </c>
      <c r="V741" s="10">
        <v>188.51</v>
      </c>
      <c r="W741" s="10">
        <v>210.34</v>
      </c>
      <c r="X741" s="10">
        <v>277.76</v>
      </c>
      <c r="Y741" s="10">
        <v>1305.06</v>
      </c>
      <c r="Z741" s="10"/>
      <c r="AA741" s="197"/>
      <c r="AB741" s="10" t="s">
        <v>143</v>
      </c>
      <c r="AC741" s="10"/>
      <c r="AD741" s="232">
        <v>8203</v>
      </c>
      <c r="AE741" s="210">
        <v>53</v>
      </c>
      <c r="AF741" s="210">
        <v>18</v>
      </c>
      <c r="AG741" s="210">
        <v>8</v>
      </c>
      <c r="AH741" s="210">
        <v>7</v>
      </c>
      <c r="AI741" s="210">
        <v>6</v>
      </c>
      <c r="AJ741" s="210"/>
      <c r="AK741" s="371"/>
      <c r="AL741" s="372"/>
      <c r="AM741" s="210">
        <v>34061.800000000003</v>
      </c>
      <c r="AN741" s="210">
        <v>2811.11</v>
      </c>
      <c r="AO741" s="210">
        <v>2011.27</v>
      </c>
      <c r="AP741" s="210">
        <v>2254.6799999999998</v>
      </c>
      <c r="AQ741" s="210">
        <v>8598.75</v>
      </c>
      <c r="AR741" s="210"/>
      <c r="AS741" s="371"/>
      <c r="AT741" s="372"/>
      <c r="AU741" s="210">
        <v>532.22</v>
      </c>
      <c r="AV741" s="210">
        <v>43.92</v>
      </c>
      <c r="AW741" s="210">
        <v>49.06</v>
      </c>
      <c r="AX741" s="210">
        <v>36.96</v>
      </c>
      <c r="AY741" s="210">
        <v>138.69</v>
      </c>
      <c r="AZ741" s="210"/>
      <c r="BA741" s="197"/>
    </row>
    <row r="742" spans="1:53" x14ac:dyDescent="0.25">
      <c r="A742" s="197"/>
      <c r="B742" s="10" t="s">
        <v>138</v>
      </c>
      <c r="C742" s="10"/>
      <c r="D742" s="232">
        <v>8008</v>
      </c>
      <c r="E742" s="10">
        <v>64</v>
      </c>
      <c r="F742" s="10">
        <v>30</v>
      </c>
      <c r="G742" s="10">
        <v>20</v>
      </c>
      <c r="H742" s="10">
        <v>12</v>
      </c>
      <c r="I742" s="10">
        <v>10</v>
      </c>
      <c r="J742" s="10"/>
      <c r="K742" s="371"/>
      <c r="L742" s="372"/>
      <c r="M742" s="10">
        <v>5265.58</v>
      </c>
      <c r="N742" s="10">
        <v>2411.12</v>
      </c>
      <c r="O742" s="10">
        <v>1192.8800000000001</v>
      </c>
      <c r="P742" s="10">
        <v>1100.28</v>
      </c>
      <c r="Q742" s="10">
        <v>7742.62</v>
      </c>
      <c r="R742" s="10"/>
      <c r="S742" s="371"/>
      <c r="T742" s="372"/>
      <c r="U742" s="10">
        <v>79.78</v>
      </c>
      <c r="V742" s="10">
        <v>36.53</v>
      </c>
      <c r="W742" s="10">
        <v>18.64</v>
      </c>
      <c r="X742" s="10">
        <v>17.75</v>
      </c>
      <c r="Y742" s="10">
        <v>124.88</v>
      </c>
      <c r="Z742" s="10"/>
      <c r="AA742" s="197"/>
      <c r="AB742" s="10" t="s">
        <v>149</v>
      </c>
      <c r="AC742" s="10"/>
      <c r="AD742" s="232">
        <v>8310</v>
      </c>
      <c r="AE742" s="210">
        <v>44</v>
      </c>
      <c r="AF742" s="210">
        <v>25</v>
      </c>
      <c r="AG742" s="210">
        <v>18</v>
      </c>
      <c r="AH742" s="210">
        <v>15</v>
      </c>
      <c r="AI742" s="210">
        <v>14</v>
      </c>
      <c r="AJ742" s="210"/>
      <c r="AK742" s="371"/>
      <c r="AL742" s="372"/>
      <c r="AM742" s="210">
        <v>17884.349999999999</v>
      </c>
      <c r="AN742" s="210">
        <v>11000.21</v>
      </c>
      <c r="AO742" s="210">
        <v>2923.19</v>
      </c>
      <c r="AP742" s="210">
        <v>2077.4299999999998</v>
      </c>
      <c r="AQ742" s="210">
        <v>4050.99</v>
      </c>
      <c r="AR742" s="210"/>
      <c r="AS742" s="371"/>
      <c r="AT742" s="372"/>
      <c r="AU742" s="210">
        <v>406.46</v>
      </c>
      <c r="AV742" s="210">
        <v>250</v>
      </c>
      <c r="AW742" s="210">
        <v>74.95</v>
      </c>
      <c r="AX742" s="210">
        <v>51.94</v>
      </c>
      <c r="AY742" s="210">
        <v>115.74</v>
      </c>
      <c r="AZ742" s="210"/>
      <c r="BA742" s="197"/>
    </row>
    <row r="743" spans="1:53" x14ac:dyDescent="0.25">
      <c r="A743" s="197"/>
      <c r="B743" s="10" t="s">
        <v>139</v>
      </c>
      <c r="C743" s="10"/>
      <c r="D743" s="232">
        <v>8014</v>
      </c>
      <c r="E743" s="10">
        <v>44</v>
      </c>
      <c r="F743" s="10">
        <v>31</v>
      </c>
      <c r="G743" s="10">
        <v>25</v>
      </c>
      <c r="H743" s="10">
        <v>20</v>
      </c>
      <c r="I743" s="10">
        <v>23</v>
      </c>
      <c r="J743" s="10"/>
      <c r="K743" s="371"/>
      <c r="L743" s="372"/>
      <c r="M743" s="10">
        <v>7032.18</v>
      </c>
      <c r="N743" s="10">
        <v>5520.87</v>
      </c>
      <c r="O743" s="10">
        <v>2355.81</v>
      </c>
      <c r="P743" s="10">
        <v>3155.63</v>
      </c>
      <c r="Q743" s="10">
        <v>37407.379999999997</v>
      </c>
      <c r="R743" s="10"/>
      <c r="S743" s="371"/>
      <c r="T743" s="372"/>
      <c r="U743" s="10">
        <v>140.63999999999999</v>
      </c>
      <c r="V743" s="10">
        <v>110.42</v>
      </c>
      <c r="W743" s="10">
        <v>51.21</v>
      </c>
      <c r="X743" s="10">
        <v>70.13</v>
      </c>
      <c r="Y743" s="10">
        <v>813.2</v>
      </c>
      <c r="Z743" s="10"/>
      <c r="AA743" s="197"/>
      <c r="AB743" s="10" t="s">
        <v>725</v>
      </c>
      <c r="AC743" s="10"/>
      <c r="AD743" s="232">
        <v>8310</v>
      </c>
      <c r="AE743" s="210">
        <v>1</v>
      </c>
      <c r="AF743" s="210">
        <v>1</v>
      </c>
      <c r="AG743" s="210"/>
      <c r="AH743" s="210"/>
      <c r="AI743" s="210"/>
      <c r="AJ743" s="210"/>
      <c r="AK743" s="371"/>
      <c r="AL743" s="372"/>
      <c r="AM743" s="210">
        <v>180.76</v>
      </c>
      <c r="AN743" s="210">
        <v>8.7799999999999994</v>
      </c>
      <c r="AO743" s="210">
        <v>0</v>
      </c>
      <c r="AP743" s="210">
        <v>0</v>
      </c>
      <c r="AQ743" s="210">
        <v>0</v>
      </c>
      <c r="AR743" s="210"/>
      <c r="AS743" s="371"/>
      <c r="AT743" s="372"/>
      <c r="AU743" s="210">
        <v>180.76</v>
      </c>
      <c r="AV743" s="210">
        <v>8.7799999999999994</v>
      </c>
      <c r="AW743" s="210">
        <v>0</v>
      </c>
      <c r="AX743" s="210">
        <v>0</v>
      </c>
      <c r="AY743" s="210">
        <v>0</v>
      </c>
      <c r="AZ743" s="210"/>
      <c r="BA743" s="197"/>
    </row>
    <row r="744" spans="1:53" x14ac:dyDescent="0.25">
      <c r="A744" s="197"/>
      <c r="B744" s="10" t="s">
        <v>141</v>
      </c>
      <c r="C744" s="10"/>
      <c r="D744" s="232">
        <v>8302</v>
      </c>
      <c r="E744" s="10">
        <v>3964</v>
      </c>
      <c r="F744" s="10">
        <v>2675</v>
      </c>
      <c r="G744" s="10">
        <v>2120</v>
      </c>
      <c r="H744" s="10">
        <v>2054</v>
      </c>
      <c r="I744" s="10">
        <v>2464</v>
      </c>
      <c r="J744" s="10"/>
      <c r="K744" s="371"/>
      <c r="L744" s="372"/>
      <c r="M744" s="10">
        <v>829968.33</v>
      </c>
      <c r="N744" s="10">
        <v>483911.73</v>
      </c>
      <c r="O744" s="10">
        <v>309058.03000000003</v>
      </c>
      <c r="P744" s="10">
        <v>290456.12</v>
      </c>
      <c r="Q744" s="10">
        <v>3718708.96</v>
      </c>
      <c r="R744" s="10"/>
      <c r="S744" s="371"/>
      <c r="T744" s="372"/>
      <c r="U744" s="10">
        <v>174.14</v>
      </c>
      <c r="V744" s="10">
        <v>101.53</v>
      </c>
      <c r="W744" s="10">
        <v>76.86</v>
      </c>
      <c r="X744" s="10">
        <v>71.739999999999995</v>
      </c>
      <c r="Y744" s="10">
        <v>808.41</v>
      </c>
      <c r="Z744" s="10"/>
      <c r="AA744" s="197"/>
      <c r="AB744" s="10" t="s">
        <v>157</v>
      </c>
      <c r="AC744" s="10"/>
      <c r="AD744" s="232">
        <v>8210</v>
      </c>
      <c r="AE744" s="210">
        <v>19</v>
      </c>
      <c r="AF744" s="210">
        <v>5</v>
      </c>
      <c r="AG744" s="210">
        <v>5</v>
      </c>
      <c r="AH744" s="210">
        <v>6</v>
      </c>
      <c r="AI744" s="210">
        <v>5</v>
      </c>
      <c r="AJ744" s="210"/>
      <c r="AK744" s="371"/>
      <c r="AL744" s="372"/>
      <c r="AM744" s="210">
        <v>12636.81</v>
      </c>
      <c r="AN744" s="210">
        <v>365.02</v>
      </c>
      <c r="AO744" s="210">
        <v>706.74</v>
      </c>
      <c r="AP744" s="210">
        <v>640.4</v>
      </c>
      <c r="AQ744" s="210">
        <v>6684.52</v>
      </c>
      <c r="AR744" s="210"/>
      <c r="AS744" s="371"/>
      <c r="AT744" s="372"/>
      <c r="AU744" s="210">
        <v>665.1</v>
      </c>
      <c r="AV744" s="210">
        <v>19.21</v>
      </c>
      <c r="AW744" s="210">
        <v>58.9</v>
      </c>
      <c r="AX744" s="210">
        <v>37.67</v>
      </c>
      <c r="AY744" s="210">
        <v>371.36</v>
      </c>
      <c r="AZ744" s="210"/>
      <c r="BA744" s="197"/>
    </row>
    <row r="745" spans="1:53" x14ac:dyDescent="0.25">
      <c r="A745" s="197"/>
      <c r="B745" s="10" t="s">
        <v>141</v>
      </c>
      <c r="C745" s="10"/>
      <c r="D745" s="232">
        <v>8351</v>
      </c>
      <c r="E745" s="10">
        <v>2</v>
      </c>
      <c r="F745" s="10"/>
      <c r="G745" s="10"/>
      <c r="H745" s="10"/>
      <c r="I745" s="10"/>
      <c r="J745" s="10"/>
      <c r="K745" s="371"/>
      <c r="L745" s="372"/>
      <c r="M745" s="10">
        <v>404.89</v>
      </c>
      <c r="N745" s="10">
        <v>0</v>
      </c>
      <c r="O745" s="10">
        <v>0</v>
      </c>
      <c r="P745" s="10">
        <v>0</v>
      </c>
      <c r="Q745" s="10">
        <v>0</v>
      </c>
      <c r="R745" s="10"/>
      <c r="S745" s="371"/>
      <c r="T745" s="372"/>
      <c r="U745" s="10">
        <v>202.45</v>
      </c>
      <c r="V745" s="10">
        <v>0</v>
      </c>
      <c r="W745" s="10">
        <v>0</v>
      </c>
      <c r="X745" s="10">
        <v>0</v>
      </c>
      <c r="Y745" s="10">
        <v>0</v>
      </c>
      <c r="Z745" s="10"/>
      <c r="AA745" s="197"/>
      <c r="AB745" s="10" t="s">
        <v>162</v>
      </c>
      <c r="AC745" s="10"/>
      <c r="AD745" s="232">
        <v>8204</v>
      </c>
      <c r="AE745" s="210">
        <v>190</v>
      </c>
      <c r="AF745" s="210">
        <v>73</v>
      </c>
      <c r="AG745" s="210">
        <v>42</v>
      </c>
      <c r="AH745" s="210">
        <v>30</v>
      </c>
      <c r="AI745" s="210">
        <v>18</v>
      </c>
      <c r="AJ745" s="210"/>
      <c r="AK745" s="371"/>
      <c r="AL745" s="372"/>
      <c r="AM745" s="210">
        <v>114872.63</v>
      </c>
      <c r="AN745" s="210">
        <v>53140.27</v>
      </c>
      <c r="AO745" s="210">
        <v>51973.21</v>
      </c>
      <c r="AP745" s="210">
        <v>62544.3</v>
      </c>
      <c r="AQ745" s="210">
        <v>28969.87</v>
      </c>
      <c r="AR745" s="210"/>
      <c r="AS745" s="371"/>
      <c r="AT745" s="372"/>
      <c r="AU745" s="210">
        <v>601.42999999999995</v>
      </c>
      <c r="AV745" s="210">
        <v>278.22000000000003</v>
      </c>
      <c r="AW745" s="210">
        <v>300.42</v>
      </c>
      <c r="AX745" s="210">
        <v>355.37</v>
      </c>
      <c r="AY745" s="210">
        <v>167.46</v>
      </c>
      <c r="AZ745" s="210"/>
      <c r="BA745" s="197"/>
    </row>
    <row r="746" spans="1:53" x14ac:dyDescent="0.25">
      <c r="A746" s="197"/>
      <c r="B746" s="10" t="s">
        <v>143</v>
      </c>
      <c r="C746" s="10"/>
      <c r="D746" s="232">
        <v>8203</v>
      </c>
      <c r="E746" s="10">
        <v>695</v>
      </c>
      <c r="F746" s="10">
        <v>480</v>
      </c>
      <c r="G746" s="10">
        <v>258</v>
      </c>
      <c r="H746" s="10">
        <v>240</v>
      </c>
      <c r="I746" s="10">
        <v>235</v>
      </c>
      <c r="J746" s="10"/>
      <c r="K746" s="371"/>
      <c r="L746" s="372"/>
      <c r="M746" s="10">
        <v>89683.05</v>
      </c>
      <c r="N746" s="10">
        <v>58227.9</v>
      </c>
      <c r="O746" s="10">
        <v>33254.65</v>
      </c>
      <c r="P746" s="10">
        <v>24648.47</v>
      </c>
      <c r="Q746" s="10">
        <v>229940.93</v>
      </c>
      <c r="R746" s="10"/>
      <c r="S746" s="371"/>
      <c r="T746" s="372"/>
      <c r="U746" s="10">
        <v>96.54</v>
      </c>
      <c r="V746" s="10">
        <v>62.68</v>
      </c>
      <c r="W746" s="10">
        <v>48.55</v>
      </c>
      <c r="X746" s="10">
        <v>29.17</v>
      </c>
      <c r="Y746" s="10">
        <v>267.06</v>
      </c>
      <c r="Z746" s="10"/>
      <c r="AA746" s="197"/>
      <c r="AB746" s="10" t="s">
        <v>167</v>
      </c>
      <c r="AC746" s="10"/>
      <c r="AD746" s="232">
        <v>8210</v>
      </c>
      <c r="AE746" s="210">
        <v>166</v>
      </c>
      <c r="AF746" s="210">
        <v>90</v>
      </c>
      <c r="AG746" s="210">
        <v>45</v>
      </c>
      <c r="AH746" s="210">
        <v>36</v>
      </c>
      <c r="AI746" s="210">
        <v>26</v>
      </c>
      <c r="AJ746" s="210"/>
      <c r="AK746" s="371"/>
      <c r="AL746" s="372"/>
      <c r="AM746" s="210">
        <v>131017.95</v>
      </c>
      <c r="AN746" s="210">
        <v>63132.14</v>
      </c>
      <c r="AO746" s="210">
        <v>23933.17</v>
      </c>
      <c r="AP746" s="210">
        <v>5405.4</v>
      </c>
      <c r="AQ746" s="210">
        <v>15136.48</v>
      </c>
      <c r="AR746" s="210"/>
      <c r="AS746" s="371"/>
      <c r="AT746" s="372"/>
      <c r="AU746" s="210">
        <v>770.69</v>
      </c>
      <c r="AV746" s="210">
        <v>371.37</v>
      </c>
      <c r="AW746" s="210">
        <v>193.01</v>
      </c>
      <c r="AX746" s="210">
        <v>33.369999999999997</v>
      </c>
      <c r="AY746" s="210">
        <v>94.6</v>
      </c>
      <c r="AZ746" s="210"/>
      <c r="BA746" s="197"/>
    </row>
    <row r="747" spans="1:53" x14ac:dyDescent="0.25">
      <c r="A747" s="197"/>
      <c r="B747" s="10" t="s">
        <v>143</v>
      </c>
      <c r="C747" s="10"/>
      <c r="D747" s="232">
        <v>8232</v>
      </c>
      <c r="E747" s="10">
        <v>1</v>
      </c>
      <c r="F747" s="10"/>
      <c r="G747" s="10"/>
      <c r="H747" s="10"/>
      <c r="I747" s="10"/>
      <c r="J747" s="10"/>
      <c r="K747" s="371"/>
      <c r="L747" s="372"/>
      <c r="M747" s="10">
        <v>58</v>
      </c>
      <c r="N747" s="10">
        <v>0</v>
      </c>
      <c r="O747" s="10">
        <v>0</v>
      </c>
      <c r="P747" s="10">
        <v>0</v>
      </c>
      <c r="Q747" s="10">
        <v>0</v>
      </c>
      <c r="R747" s="10"/>
      <c r="S747" s="371"/>
      <c r="T747" s="372"/>
      <c r="U747" s="10">
        <v>58</v>
      </c>
      <c r="V747" s="10">
        <v>0</v>
      </c>
      <c r="W747" s="10">
        <v>0</v>
      </c>
      <c r="X747" s="10">
        <v>0</v>
      </c>
      <c r="Y747" s="10">
        <v>0</v>
      </c>
      <c r="Z747" s="10"/>
      <c r="AA747" s="197"/>
      <c r="AB747" s="10" t="s">
        <v>168</v>
      </c>
      <c r="AC747" s="10"/>
      <c r="AD747" s="232">
        <v>8212</v>
      </c>
      <c r="AE747" s="210">
        <v>2</v>
      </c>
      <c r="AF747" s="210">
        <v>2</v>
      </c>
      <c r="AG747" s="210">
        <v>1</v>
      </c>
      <c r="AH747" s="210">
        <v>1</v>
      </c>
      <c r="AI747" s="210"/>
      <c r="AJ747" s="210"/>
      <c r="AK747" s="371"/>
      <c r="AL747" s="372"/>
      <c r="AM747" s="210">
        <v>248.18</v>
      </c>
      <c r="AN747" s="210">
        <v>322.93</v>
      </c>
      <c r="AO747" s="210">
        <v>275.02</v>
      </c>
      <c r="AP747" s="210">
        <v>6.5</v>
      </c>
      <c r="AQ747" s="210">
        <v>0</v>
      </c>
      <c r="AR747" s="210"/>
      <c r="AS747" s="371"/>
      <c r="AT747" s="372"/>
      <c r="AU747" s="210">
        <v>248.18</v>
      </c>
      <c r="AV747" s="210">
        <v>322.93</v>
      </c>
      <c r="AW747" s="210">
        <v>275.02</v>
      </c>
      <c r="AX747" s="210">
        <v>6.5</v>
      </c>
      <c r="AY747" s="210">
        <v>0</v>
      </c>
      <c r="AZ747" s="210"/>
      <c r="BA747" s="197"/>
    </row>
    <row r="748" spans="1:53" x14ac:dyDescent="0.25">
      <c r="A748" s="197"/>
      <c r="B748" s="10" t="s">
        <v>149</v>
      </c>
      <c r="C748" s="10"/>
      <c r="D748" s="232">
        <v>8310</v>
      </c>
      <c r="E748" s="10">
        <v>200</v>
      </c>
      <c r="F748" s="10">
        <v>126</v>
      </c>
      <c r="G748" s="10">
        <v>88</v>
      </c>
      <c r="H748" s="10">
        <v>77</v>
      </c>
      <c r="I748" s="10">
        <v>97</v>
      </c>
      <c r="J748" s="10"/>
      <c r="K748" s="371"/>
      <c r="L748" s="372"/>
      <c r="M748" s="10">
        <v>35600.71</v>
      </c>
      <c r="N748" s="10">
        <v>18549.72</v>
      </c>
      <c r="O748" s="10">
        <v>14016.73</v>
      </c>
      <c r="P748" s="10">
        <v>9645.27</v>
      </c>
      <c r="Q748" s="10">
        <v>165415.74</v>
      </c>
      <c r="R748" s="10"/>
      <c r="S748" s="371"/>
      <c r="T748" s="372"/>
      <c r="U748" s="10">
        <v>289.45</v>
      </c>
      <c r="V748" s="10">
        <v>76.650000000000006</v>
      </c>
      <c r="W748" s="10">
        <v>66.75</v>
      </c>
      <c r="X748" s="10">
        <v>45.71</v>
      </c>
      <c r="Y748" s="10">
        <v>709.94</v>
      </c>
      <c r="Z748" s="10"/>
      <c r="AA748" s="197"/>
      <c r="AB748" s="10" t="s">
        <v>169</v>
      </c>
      <c r="AC748" s="10"/>
      <c r="AD748" s="232">
        <v>8232</v>
      </c>
      <c r="AE748" s="210">
        <v>8</v>
      </c>
      <c r="AF748" s="210">
        <v>5</v>
      </c>
      <c r="AG748" s="210">
        <v>3</v>
      </c>
      <c r="AH748" s="210">
        <v>3</v>
      </c>
      <c r="AI748" s="210">
        <v>3</v>
      </c>
      <c r="AJ748" s="210"/>
      <c r="AK748" s="371"/>
      <c r="AL748" s="372"/>
      <c r="AM748" s="210">
        <v>865.31</v>
      </c>
      <c r="AN748" s="210">
        <v>1753.35</v>
      </c>
      <c r="AO748" s="210">
        <v>86.58</v>
      </c>
      <c r="AP748" s="210">
        <v>90.55</v>
      </c>
      <c r="AQ748" s="210">
        <v>1096.79</v>
      </c>
      <c r="AR748" s="210"/>
      <c r="AS748" s="371"/>
      <c r="AT748" s="372"/>
      <c r="AU748" s="210">
        <v>108.16</v>
      </c>
      <c r="AV748" s="210">
        <v>219.17</v>
      </c>
      <c r="AW748" s="210">
        <v>12.37</v>
      </c>
      <c r="AX748" s="210">
        <v>12.94</v>
      </c>
      <c r="AY748" s="210">
        <v>137.1</v>
      </c>
      <c r="AZ748" s="210"/>
      <c r="BA748" s="197"/>
    </row>
    <row r="749" spans="1:53" x14ac:dyDescent="0.25">
      <c r="A749" s="197"/>
      <c r="B749" s="10" t="s">
        <v>149</v>
      </c>
      <c r="C749" s="10"/>
      <c r="D749" s="232">
        <v>8326</v>
      </c>
      <c r="E749" s="10">
        <v>1</v>
      </c>
      <c r="F749" s="10">
        <v>1</v>
      </c>
      <c r="G749" s="10">
        <v>1</v>
      </c>
      <c r="H749" s="10"/>
      <c r="I749" s="10">
        <v>1</v>
      </c>
      <c r="J749" s="10"/>
      <c r="K749" s="371"/>
      <c r="L749" s="372"/>
      <c r="M749" s="10">
        <v>150</v>
      </c>
      <c r="N749" s="10">
        <v>150</v>
      </c>
      <c r="O749" s="10">
        <v>150</v>
      </c>
      <c r="P749" s="10"/>
      <c r="Q749" s="10">
        <v>541.5</v>
      </c>
      <c r="R749" s="10"/>
      <c r="S749" s="371"/>
      <c r="T749" s="372"/>
      <c r="U749" s="10">
        <v>150</v>
      </c>
      <c r="V749" s="10">
        <v>150</v>
      </c>
      <c r="W749" s="10">
        <v>150</v>
      </c>
      <c r="X749" s="10"/>
      <c r="Y749" s="10">
        <v>541.5</v>
      </c>
      <c r="Z749" s="10"/>
      <c r="AA749" s="197"/>
      <c r="AB749" s="10" t="s">
        <v>169</v>
      </c>
      <c r="AC749" s="10"/>
      <c r="AD749" s="232">
        <v>8234</v>
      </c>
      <c r="AE749" s="210">
        <v>16</v>
      </c>
      <c r="AF749" s="210">
        <v>8</v>
      </c>
      <c r="AG749" s="210">
        <v>7</v>
      </c>
      <c r="AH749" s="210">
        <v>6</v>
      </c>
      <c r="AI749" s="210">
        <v>6</v>
      </c>
      <c r="AJ749" s="210"/>
      <c r="AK749" s="371"/>
      <c r="AL749" s="372"/>
      <c r="AM749" s="210">
        <v>8742.4500000000007</v>
      </c>
      <c r="AN749" s="210">
        <v>1241.95</v>
      </c>
      <c r="AO749" s="210">
        <v>344.22</v>
      </c>
      <c r="AP749" s="210">
        <v>312.06</v>
      </c>
      <c r="AQ749" s="210">
        <v>5188.53</v>
      </c>
      <c r="AR749" s="210"/>
      <c r="AS749" s="371"/>
      <c r="AT749" s="372"/>
      <c r="AU749" s="210">
        <v>546.4</v>
      </c>
      <c r="AV749" s="210">
        <v>77.62</v>
      </c>
      <c r="AW749" s="210">
        <v>21.51</v>
      </c>
      <c r="AX749" s="210">
        <v>19.5</v>
      </c>
      <c r="AY749" s="210">
        <v>324.27999999999997</v>
      </c>
      <c r="AZ749" s="210"/>
      <c r="BA749" s="197"/>
    </row>
    <row r="750" spans="1:53" x14ac:dyDescent="0.25">
      <c r="A750" s="197"/>
      <c r="B750" s="10" t="s">
        <v>149</v>
      </c>
      <c r="C750" s="10"/>
      <c r="D750" s="232">
        <v>8350</v>
      </c>
      <c r="E750" s="10">
        <v>1</v>
      </c>
      <c r="F750" s="10"/>
      <c r="G750" s="10"/>
      <c r="H750" s="10"/>
      <c r="I750" s="10"/>
      <c r="J750" s="10"/>
      <c r="K750" s="371"/>
      <c r="L750" s="372"/>
      <c r="M750" s="10">
        <v>118.12</v>
      </c>
      <c r="N750" s="10">
        <v>0</v>
      </c>
      <c r="O750" s="10">
        <v>0</v>
      </c>
      <c r="P750" s="10">
        <v>0</v>
      </c>
      <c r="Q750" s="10">
        <v>0</v>
      </c>
      <c r="R750" s="10"/>
      <c r="S750" s="371"/>
      <c r="T750" s="372"/>
      <c r="U750" s="10">
        <v>118.12</v>
      </c>
      <c r="V750" s="10">
        <v>0</v>
      </c>
      <c r="W750" s="10">
        <v>0</v>
      </c>
      <c r="X750" s="10">
        <v>0</v>
      </c>
      <c r="Y750" s="10">
        <v>0</v>
      </c>
      <c r="Z750" s="10"/>
      <c r="AA750" s="197"/>
      <c r="AB750" s="10" t="s">
        <v>170</v>
      </c>
      <c r="AC750" s="10"/>
      <c r="AD750" s="232">
        <v>8332</v>
      </c>
      <c r="AE750" s="210">
        <v>9</v>
      </c>
      <c r="AF750" s="210">
        <v>8</v>
      </c>
      <c r="AG750" s="210">
        <v>8</v>
      </c>
      <c r="AH750" s="210">
        <v>6</v>
      </c>
      <c r="AI750" s="210">
        <v>6</v>
      </c>
      <c r="AJ750" s="210"/>
      <c r="AK750" s="371"/>
      <c r="AL750" s="372"/>
      <c r="AM750" s="210">
        <v>1527.82</v>
      </c>
      <c r="AN750" s="210">
        <v>1241.82</v>
      </c>
      <c r="AO750" s="210">
        <v>874.95</v>
      </c>
      <c r="AP750" s="210">
        <v>557.45000000000005</v>
      </c>
      <c r="AQ750" s="210">
        <v>1101.71</v>
      </c>
      <c r="AR750" s="210"/>
      <c r="AS750" s="371"/>
      <c r="AT750" s="372"/>
      <c r="AU750" s="210">
        <v>169.76</v>
      </c>
      <c r="AV750" s="210">
        <v>137.97999999999999</v>
      </c>
      <c r="AW750" s="210">
        <v>97.22</v>
      </c>
      <c r="AX750" s="210">
        <v>69.680000000000007</v>
      </c>
      <c r="AY750" s="210">
        <v>122.41</v>
      </c>
      <c r="AZ750" s="210"/>
      <c r="BA750" s="197"/>
    </row>
    <row r="751" spans="1:53" x14ac:dyDescent="0.25">
      <c r="A751" s="197"/>
      <c r="B751" s="10" t="s">
        <v>725</v>
      </c>
      <c r="C751" s="10"/>
      <c r="D751" s="232">
        <v>8310</v>
      </c>
      <c r="E751" s="10">
        <v>6</v>
      </c>
      <c r="F751" s="10">
        <v>5</v>
      </c>
      <c r="G751" s="10">
        <v>5</v>
      </c>
      <c r="H751" s="10">
        <v>5</v>
      </c>
      <c r="I751" s="10">
        <v>7</v>
      </c>
      <c r="J751" s="10"/>
      <c r="K751" s="371"/>
      <c r="L751" s="372"/>
      <c r="M751" s="10">
        <v>1383.67</v>
      </c>
      <c r="N751" s="10">
        <v>1089</v>
      </c>
      <c r="O751" s="10">
        <v>1216.0899999999999</v>
      </c>
      <c r="P751" s="10">
        <v>1104.3599999999999</v>
      </c>
      <c r="Q751" s="10">
        <v>17800.59</v>
      </c>
      <c r="R751" s="10"/>
      <c r="S751" s="371"/>
      <c r="T751" s="372"/>
      <c r="U751" s="10">
        <v>172.96</v>
      </c>
      <c r="V751" s="10">
        <v>136.13</v>
      </c>
      <c r="W751" s="10">
        <v>152.01</v>
      </c>
      <c r="X751" s="10">
        <v>138.05000000000001</v>
      </c>
      <c r="Y751" s="10">
        <v>2225.0700000000002</v>
      </c>
      <c r="Z751" s="10"/>
      <c r="AA751" s="197"/>
      <c r="AB751" s="10" t="s">
        <v>172</v>
      </c>
      <c r="AC751" s="10"/>
      <c r="AD751" s="232">
        <v>8069</v>
      </c>
      <c r="AE751" s="210">
        <v>1</v>
      </c>
      <c r="AF751" s="210">
        <v>1</v>
      </c>
      <c r="AG751" s="210">
        <v>1</v>
      </c>
      <c r="AH751" s="210">
        <v>1</v>
      </c>
      <c r="AI751" s="210">
        <v>1</v>
      </c>
      <c r="AJ751" s="210"/>
      <c r="AK751" s="371"/>
      <c r="AL751" s="372"/>
      <c r="AM751" s="210">
        <v>122.27</v>
      </c>
      <c r="AN751" s="210">
        <v>98.53</v>
      </c>
      <c r="AO751" s="210">
        <v>96.97</v>
      </c>
      <c r="AP751" s="210">
        <v>88.11</v>
      </c>
      <c r="AQ751" s="210">
        <v>38.07</v>
      </c>
      <c r="AR751" s="210"/>
      <c r="AS751" s="371"/>
      <c r="AT751" s="372"/>
      <c r="AU751" s="210">
        <v>122.27</v>
      </c>
      <c r="AV751" s="210">
        <v>98.53</v>
      </c>
      <c r="AW751" s="210">
        <v>96.97</v>
      </c>
      <c r="AX751" s="210">
        <v>88.11</v>
      </c>
      <c r="AY751" s="210">
        <v>38.07</v>
      </c>
      <c r="AZ751" s="210"/>
      <c r="BA751" s="197"/>
    </row>
    <row r="752" spans="1:53" x14ac:dyDescent="0.25">
      <c r="A752" s="197"/>
      <c r="B752" s="10" t="s">
        <v>157</v>
      </c>
      <c r="C752" s="10"/>
      <c r="D752" s="232">
        <v>8210</v>
      </c>
      <c r="E752" s="10">
        <v>98</v>
      </c>
      <c r="F752" s="10">
        <v>63</v>
      </c>
      <c r="G752" s="10">
        <v>44</v>
      </c>
      <c r="H752" s="10">
        <v>43</v>
      </c>
      <c r="I752" s="10">
        <v>45</v>
      </c>
      <c r="J752" s="10"/>
      <c r="K752" s="371"/>
      <c r="L752" s="372"/>
      <c r="M752" s="10">
        <v>18653.53</v>
      </c>
      <c r="N752" s="10">
        <v>13169.97</v>
      </c>
      <c r="O752" s="10">
        <v>6083.14</v>
      </c>
      <c r="P752" s="10">
        <v>6855.4</v>
      </c>
      <c r="Q752" s="10">
        <v>57045.31</v>
      </c>
      <c r="R752" s="10"/>
      <c r="S752" s="371"/>
      <c r="T752" s="372"/>
      <c r="U752" s="10">
        <v>163.63</v>
      </c>
      <c r="V752" s="10">
        <v>115.53</v>
      </c>
      <c r="W752" s="10">
        <v>62.07</v>
      </c>
      <c r="X752" s="10">
        <v>61.76</v>
      </c>
      <c r="Y752" s="10">
        <v>509.33</v>
      </c>
      <c r="Z752" s="10"/>
      <c r="AA752" s="197"/>
      <c r="AB752" s="10" t="s">
        <v>172</v>
      </c>
      <c r="AC752" s="10"/>
      <c r="AD752" s="232">
        <v>8069</v>
      </c>
      <c r="AE752" s="210">
        <v>47</v>
      </c>
      <c r="AF752" s="210">
        <v>36</v>
      </c>
      <c r="AG752" s="210">
        <v>31</v>
      </c>
      <c r="AH752" s="210">
        <v>22</v>
      </c>
      <c r="AI752" s="210">
        <v>15</v>
      </c>
      <c r="AJ752" s="210"/>
      <c r="AK752" s="371"/>
      <c r="AL752" s="372"/>
      <c r="AM752" s="210">
        <v>15287.85</v>
      </c>
      <c r="AN752" s="210">
        <v>8286.16</v>
      </c>
      <c r="AO752" s="210">
        <v>3506.11</v>
      </c>
      <c r="AP752" s="210">
        <v>2529.7800000000002</v>
      </c>
      <c r="AQ752" s="210">
        <v>15199.27</v>
      </c>
      <c r="AR752" s="210"/>
      <c r="AS752" s="371"/>
      <c r="AT752" s="372"/>
      <c r="AU752" s="210">
        <v>305.76</v>
      </c>
      <c r="AV752" s="210">
        <v>165.72</v>
      </c>
      <c r="AW752" s="210">
        <v>70.12</v>
      </c>
      <c r="AX752" s="210">
        <v>53.83</v>
      </c>
      <c r="AY752" s="210">
        <v>337.76</v>
      </c>
      <c r="AZ752" s="210"/>
      <c r="BA752" s="197"/>
    </row>
    <row r="753" spans="1:53" x14ac:dyDescent="0.25">
      <c r="A753" s="197"/>
      <c r="B753" s="10" t="s">
        <v>158</v>
      </c>
      <c r="C753" s="10"/>
      <c r="D753" s="232">
        <v>7006</v>
      </c>
      <c r="E753" s="10">
        <v>2</v>
      </c>
      <c r="F753" s="10">
        <v>2</v>
      </c>
      <c r="G753" s="10">
        <v>1</v>
      </c>
      <c r="H753" s="10">
        <v>1</v>
      </c>
      <c r="I753" s="10">
        <v>1</v>
      </c>
      <c r="J753" s="10"/>
      <c r="K753" s="371"/>
      <c r="L753" s="372"/>
      <c r="M753" s="10">
        <v>679.88</v>
      </c>
      <c r="N753" s="10">
        <v>530.24</v>
      </c>
      <c r="O753" s="10">
        <v>310.57</v>
      </c>
      <c r="P753" s="10">
        <v>183.05</v>
      </c>
      <c r="Q753" s="10">
        <v>10145.18</v>
      </c>
      <c r="R753" s="10"/>
      <c r="S753" s="371"/>
      <c r="T753" s="372"/>
      <c r="U753" s="10">
        <v>339.94</v>
      </c>
      <c r="V753" s="10">
        <v>265.12</v>
      </c>
      <c r="W753" s="10">
        <v>155.29</v>
      </c>
      <c r="X753" s="10">
        <v>91.53</v>
      </c>
      <c r="Y753" s="10">
        <v>5072.59</v>
      </c>
      <c r="Z753" s="10"/>
      <c r="AA753" s="197"/>
      <c r="AB753" s="10" t="s">
        <v>174</v>
      </c>
      <c r="AC753" s="10"/>
      <c r="AD753" s="232">
        <v>8094</v>
      </c>
      <c r="AE753" s="210">
        <v>24</v>
      </c>
      <c r="AF753" s="210">
        <v>12</v>
      </c>
      <c r="AG753" s="210">
        <v>7</v>
      </c>
      <c r="AH753" s="210">
        <v>6</v>
      </c>
      <c r="AI753" s="210">
        <v>5</v>
      </c>
      <c r="AJ753" s="210"/>
      <c r="AK753" s="371"/>
      <c r="AL753" s="372"/>
      <c r="AM753" s="210">
        <v>6801.48</v>
      </c>
      <c r="AN753" s="210">
        <v>3346.66</v>
      </c>
      <c r="AO753" s="210">
        <v>2241.5500000000002</v>
      </c>
      <c r="AP753" s="210">
        <v>2137.84</v>
      </c>
      <c r="AQ753" s="210">
        <v>890.1</v>
      </c>
      <c r="AR753" s="210"/>
      <c r="AS753" s="371"/>
      <c r="AT753" s="372"/>
      <c r="AU753" s="210">
        <v>272.06</v>
      </c>
      <c r="AV753" s="210">
        <v>133.87</v>
      </c>
      <c r="AW753" s="210">
        <v>97.46</v>
      </c>
      <c r="AX753" s="210">
        <v>92.95</v>
      </c>
      <c r="AY753" s="210">
        <v>38.700000000000003</v>
      </c>
      <c r="AZ753" s="210"/>
      <c r="BA753" s="197"/>
    </row>
    <row r="754" spans="1:53" x14ac:dyDescent="0.25">
      <c r="A754" s="197"/>
      <c r="B754" s="10" t="s">
        <v>162</v>
      </c>
      <c r="C754" s="10"/>
      <c r="D754" s="232">
        <v>8204</v>
      </c>
      <c r="E754" s="10">
        <v>825</v>
      </c>
      <c r="F754" s="10">
        <v>430</v>
      </c>
      <c r="G754" s="10">
        <v>310</v>
      </c>
      <c r="H754" s="10">
        <v>260</v>
      </c>
      <c r="I754" s="10">
        <v>238</v>
      </c>
      <c r="J754" s="10"/>
      <c r="K754" s="371"/>
      <c r="L754" s="372"/>
      <c r="M754" s="10">
        <v>114046.05</v>
      </c>
      <c r="N754" s="10">
        <v>46415.8</v>
      </c>
      <c r="O754" s="10">
        <v>25945.43</v>
      </c>
      <c r="P754" s="10">
        <v>26773.91</v>
      </c>
      <c r="Q754" s="10">
        <v>243675.14</v>
      </c>
      <c r="R754" s="10"/>
      <c r="S754" s="371"/>
      <c r="T754" s="372"/>
      <c r="U754" s="10">
        <v>163.35</v>
      </c>
      <c r="V754" s="10">
        <v>67.430000000000007</v>
      </c>
      <c r="W754" s="10">
        <v>31.22</v>
      </c>
      <c r="X754" s="10">
        <v>32.61</v>
      </c>
      <c r="Y754" s="10">
        <v>303.83</v>
      </c>
      <c r="Z754" s="10"/>
      <c r="AA754" s="197"/>
      <c r="AB754" s="10" t="s">
        <v>177</v>
      </c>
      <c r="AC754" s="10"/>
      <c r="AD754" s="232">
        <v>8009</v>
      </c>
      <c r="AE754" s="210">
        <v>1</v>
      </c>
      <c r="AF754" s="210">
        <v>1</v>
      </c>
      <c r="AG754" s="210">
        <v>1</v>
      </c>
      <c r="AH754" s="210">
        <v>1</v>
      </c>
      <c r="AI754" s="210">
        <v>1</v>
      </c>
      <c r="AJ754" s="210"/>
      <c r="AK754" s="371"/>
      <c r="AL754" s="372"/>
      <c r="AM754" s="210">
        <v>282.19</v>
      </c>
      <c r="AN754" s="210">
        <v>180.38</v>
      </c>
      <c r="AO754" s="210">
        <v>99.8</v>
      </c>
      <c r="AP754" s="210">
        <v>122.55</v>
      </c>
      <c r="AQ754" s="210">
        <v>1025.53</v>
      </c>
      <c r="AR754" s="210"/>
      <c r="AS754" s="371"/>
      <c r="AT754" s="372"/>
      <c r="AU754" s="210">
        <v>282.19</v>
      </c>
      <c r="AV754" s="210">
        <v>180.38</v>
      </c>
      <c r="AW754" s="210">
        <v>99.8</v>
      </c>
      <c r="AX754" s="210">
        <v>122.55</v>
      </c>
      <c r="AY754" s="210">
        <v>1025.53</v>
      </c>
      <c r="AZ754" s="210"/>
      <c r="BA754" s="197"/>
    </row>
    <row r="755" spans="1:53" x14ac:dyDescent="0.25">
      <c r="A755" s="197"/>
      <c r="B755" s="10" t="s">
        <v>162</v>
      </c>
      <c r="C755" s="10"/>
      <c r="D755" s="232">
        <v>8210</v>
      </c>
      <c r="E755" s="10">
        <v>1</v>
      </c>
      <c r="F755" s="10">
        <v>1</v>
      </c>
      <c r="G755" s="10">
        <v>1</v>
      </c>
      <c r="H755" s="10"/>
      <c r="I755" s="10"/>
      <c r="J755" s="10"/>
      <c r="K755" s="371"/>
      <c r="L755" s="372"/>
      <c r="M755" s="10">
        <v>35.89</v>
      </c>
      <c r="N755" s="10">
        <v>11.65</v>
      </c>
      <c r="O755" s="10">
        <v>18.079999999999998</v>
      </c>
      <c r="P755" s="10"/>
      <c r="Q755" s="10"/>
      <c r="R755" s="10"/>
      <c r="S755" s="371"/>
      <c r="T755" s="372"/>
      <c r="U755" s="10">
        <v>35.89</v>
      </c>
      <c r="V755" s="10">
        <v>11.65</v>
      </c>
      <c r="W755" s="10">
        <v>18.079999999999998</v>
      </c>
      <c r="X755" s="10"/>
      <c r="Y755" s="10"/>
      <c r="Z755" s="10"/>
      <c r="AA755" s="197"/>
      <c r="AB755" s="10" t="s">
        <v>177</v>
      </c>
      <c r="AC755" s="10"/>
      <c r="AD755" s="232">
        <v>8018</v>
      </c>
      <c r="AE755" s="210">
        <v>39</v>
      </c>
      <c r="AF755" s="210">
        <v>11</v>
      </c>
      <c r="AG755" s="210">
        <v>9</v>
      </c>
      <c r="AH755" s="210">
        <v>8</v>
      </c>
      <c r="AI755" s="210">
        <v>6</v>
      </c>
      <c r="AJ755" s="210"/>
      <c r="AK755" s="371"/>
      <c r="AL755" s="372"/>
      <c r="AM755" s="210">
        <v>22653.47</v>
      </c>
      <c r="AN755" s="210">
        <v>2228.2800000000002</v>
      </c>
      <c r="AO755" s="210">
        <v>1088.67</v>
      </c>
      <c r="AP755" s="210">
        <v>1175.3900000000001</v>
      </c>
      <c r="AQ755" s="210">
        <v>9982.6200000000008</v>
      </c>
      <c r="AR755" s="210"/>
      <c r="AS755" s="371"/>
      <c r="AT755" s="372"/>
      <c r="AU755" s="210">
        <v>580.86</v>
      </c>
      <c r="AV755" s="210">
        <v>57.14</v>
      </c>
      <c r="AW755" s="210">
        <v>29.42</v>
      </c>
      <c r="AX755" s="210">
        <v>32.65</v>
      </c>
      <c r="AY755" s="210">
        <v>277.3</v>
      </c>
      <c r="AZ755" s="210"/>
      <c r="BA755" s="197"/>
    </row>
    <row r="756" spans="1:53" x14ac:dyDescent="0.25">
      <c r="A756" s="197"/>
      <c r="B756" s="10" t="s">
        <v>162</v>
      </c>
      <c r="C756" s="10"/>
      <c r="D756" s="232">
        <v>8212</v>
      </c>
      <c r="E756" s="10">
        <v>23</v>
      </c>
      <c r="F756" s="10">
        <v>10</v>
      </c>
      <c r="G756" s="10">
        <v>4</v>
      </c>
      <c r="H756" s="10">
        <v>5</v>
      </c>
      <c r="I756" s="10">
        <v>4</v>
      </c>
      <c r="J756" s="10"/>
      <c r="K756" s="371"/>
      <c r="L756" s="372"/>
      <c r="M756" s="10">
        <v>3070.95</v>
      </c>
      <c r="N756" s="10">
        <v>1164.5999999999999</v>
      </c>
      <c r="O756" s="10">
        <v>482.58</v>
      </c>
      <c r="P756" s="10">
        <v>697.82</v>
      </c>
      <c r="Q756" s="10">
        <v>7980.53</v>
      </c>
      <c r="R756" s="10"/>
      <c r="S756" s="371"/>
      <c r="T756" s="372"/>
      <c r="U756" s="10">
        <v>118.11</v>
      </c>
      <c r="V756" s="10">
        <v>44.79</v>
      </c>
      <c r="W756" s="10">
        <v>20.11</v>
      </c>
      <c r="X756" s="10">
        <v>31.72</v>
      </c>
      <c r="Y756" s="10">
        <v>346.98</v>
      </c>
      <c r="Z756" s="10"/>
      <c r="AA756" s="197"/>
      <c r="AB756" s="10" t="s">
        <v>179</v>
      </c>
      <c r="AC756" s="10"/>
      <c r="AD756" s="232">
        <v>8092</v>
      </c>
      <c r="AE756" s="210">
        <v>3</v>
      </c>
      <c r="AF756" s="210">
        <v>3</v>
      </c>
      <c r="AG756" s="210">
        <v>2</v>
      </c>
      <c r="AH756" s="210"/>
      <c r="AI756" s="210"/>
      <c r="AJ756" s="210"/>
      <c r="AK756" s="371"/>
      <c r="AL756" s="372"/>
      <c r="AM756" s="210">
        <v>996.89</v>
      </c>
      <c r="AN756" s="210">
        <v>699.16</v>
      </c>
      <c r="AO756" s="210">
        <v>393.56</v>
      </c>
      <c r="AP756" s="210">
        <v>0</v>
      </c>
      <c r="AQ756" s="210">
        <v>0</v>
      </c>
      <c r="AR756" s="210"/>
      <c r="AS756" s="371"/>
      <c r="AT756" s="372"/>
      <c r="AU756" s="210">
        <v>332.3</v>
      </c>
      <c r="AV756" s="210">
        <v>233.05</v>
      </c>
      <c r="AW756" s="210">
        <v>131.19</v>
      </c>
      <c r="AX756" s="210">
        <v>0</v>
      </c>
      <c r="AY756" s="210">
        <v>0</v>
      </c>
      <c r="AZ756" s="210"/>
      <c r="BA756" s="197"/>
    </row>
    <row r="757" spans="1:53" x14ac:dyDescent="0.25">
      <c r="A757" s="197"/>
      <c r="B757" s="10" t="s">
        <v>162</v>
      </c>
      <c r="C757" s="10"/>
      <c r="D757" s="232">
        <v>8260</v>
      </c>
      <c r="E757" s="10">
        <v>2</v>
      </c>
      <c r="F757" s="10">
        <v>1</v>
      </c>
      <c r="G757" s="10">
        <v>1</v>
      </c>
      <c r="H757" s="10">
        <v>1</v>
      </c>
      <c r="I757" s="10">
        <v>1</v>
      </c>
      <c r="J757" s="10"/>
      <c r="K757" s="371"/>
      <c r="L757" s="372"/>
      <c r="M757" s="10">
        <v>135.47999999999999</v>
      </c>
      <c r="N757" s="10">
        <v>69.64</v>
      </c>
      <c r="O757" s="10">
        <v>51.63</v>
      </c>
      <c r="P757" s="10">
        <v>74.540000000000006</v>
      </c>
      <c r="Q757" s="10">
        <v>47.87</v>
      </c>
      <c r="R757" s="10"/>
      <c r="S757" s="371"/>
      <c r="T757" s="372"/>
      <c r="U757" s="10">
        <v>67.739999999999995</v>
      </c>
      <c r="V757" s="10">
        <v>34.82</v>
      </c>
      <c r="W757" s="10">
        <v>25.82</v>
      </c>
      <c r="X757" s="10">
        <v>37.270000000000003</v>
      </c>
      <c r="Y757" s="10">
        <v>23.94</v>
      </c>
      <c r="Z757" s="10"/>
      <c r="AA757" s="197"/>
      <c r="AB757" s="10" t="s">
        <v>180</v>
      </c>
      <c r="AC757" s="10"/>
      <c r="AD757" s="232">
        <v>8311</v>
      </c>
      <c r="AE757" s="210">
        <v>46</v>
      </c>
      <c r="AF757" s="210">
        <v>20</v>
      </c>
      <c r="AG757" s="210">
        <v>12</v>
      </c>
      <c r="AH757" s="210">
        <v>16</v>
      </c>
      <c r="AI757" s="210">
        <v>16</v>
      </c>
      <c r="AJ757" s="210"/>
      <c r="AK757" s="371"/>
      <c r="AL757" s="372"/>
      <c r="AM757" s="210">
        <v>7635.86</v>
      </c>
      <c r="AN757" s="210">
        <v>1804.91</v>
      </c>
      <c r="AO757" s="210">
        <v>351.59</v>
      </c>
      <c r="AP757" s="210">
        <v>1444.06</v>
      </c>
      <c r="AQ757" s="210">
        <v>4862.7299999999996</v>
      </c>
      <c r="AR757" s="210"/>
      <c r="AS757" s="371"/>
      <c r="AT757" s="372"/>
      <c r="AU757" s="210">
        <v>166</v>
      </c>
      <c r="AV757" s="210">
        <v>39.24</v>
      </c>
      <c r="AW757" s="210">
        <v>11.34</v>
      </c>
      <c r="AX757" s="210">
        <v>35.22</v>
      </c>
      <c r="AY757" s="210">
        <v>110.52</v>
      </c>
      <c r="AZ757" s="210"/>
      <c r="BA757" s="197"/>
    </row>
    <row r="758" spans="1:53" x14ac:dyDescent="0.25">
      <c r="A758" s="197"/>
      <c r="B758" s="10" t="s">
        <v>726</v>
      </c>
      <c r="C758" s="10"/>
      <c r="D758" s="232">
        <v>8210</v>
      </c>
      <c r="E758" s="10">
        <v>698</v>
      </c>
      <c r="F758" s="10">
        <v>376</v>
      </c>
      <c r="G758" s="10">
        <v>243</v>
      </c>
      <c r="H758" s="10">
        <v>259</v>
      </c>
      <c r="I758" s="10">
        <v>257</v>
      </c>
      <c r="J758" s="10"/>
      <c r="K758" s="371"/>
      <c r="L758" s="372"/>
      <c r="M758" s="10">
        <v>114720.93</v>
      </c>
      <c r="N758" s="10">
        <v>53681.96</v>
      </c>
      <c r="O758" s="10">
        <v>26347.1</v>
      </c>
      <c r="P758" s="10">
        <v>30622.78</v>
      </c>
      <c r="Q758" s="10">
        <v>334143.40000000002</v>
      </c>
      <c r="R758" s="10"/>
      <c r="S758" s="371"/>
      <c r="T758" s="372"/>
      <c r="U758" s="10">
        <v>145.96</v>
      </c>
      <c r="V758" s="10">
        <v>68.3</v>
      </c>
      <c r="W758" s="10">
        <v>42.7</v>
      </c>
      <c r="X758" s="10">
        <v>40.99</v>
      </c>
      <c r="Y758" s="10">
        <v>444.34</v>
      </c>
      <c r="Z758" s="10"/>
      <c r="AA758" s="197"/>
      <c r="AB758" s="10" t="s">
        <v>185</v>
      </c>
      <c r="AC758" s="10"/>
      <c r="AD758" s="232">
        <v>8318</v>
      </c>
      <c r="AE758" s="210">
        <v>10</v>
      </c>
      <c r="AF758" s="210">
        <v>3</v>
      </c>
      <c r="AG758" s="210">
        <v>3</v>
      </c>
      <c r="AH758" s="210">
        <v>2</v>
      </c>
      <c r="AI758" s="210">
        <v>2</v>
      </c>
      <c r="AJ758" s="210"/>
      <c r="AK758" s="371"/>
      <c r="AL758" s="372"/>
      <c r="AM758" s="210">
        <v>6118.38</v>
      </c>
      <c r="AN758" s="210">
        <v>3989.69</v>
      </c>
      <c r="AO758" s="210">
        <v>2734.09</v>
      </c>
      <c r="AP758" s="210">
        <v>-6386.6</v>
      </c>
      <c r="AQ758" s="210">
        <v>139.77000000000001</v>
      </c>
      <c r="AR758" s="210"/>
      <c r="AS758" s="371"/>
      <c r="AT758" s="372"/>
      <c r="AU758" s="210">
        <v>611.84</v>
      </c>
      <c r="AV758" s="210">
        <v>398.97</v>
      </c>
      <c r="AW758" s="210">
        <v>273.41000000000003</v>
      </c>
      <c r="AX758" s="210">
        <v>-638.66</v>
      </c>
      <c r="AY758" s="210">
        <v>13.98</v>
      </c>
      <c r="AZ758" s="210"/>
      <c r="BA758" s="197"/>
    </row>
    <row r="759" spans="1:53" x14ac:dyDescent="0.25">
      <c r="A759" s="197"/>
      <c r="B759" s="10" t="s">
        <v>726</v>
      </c>
      <c r="C759" s="10"/>
      <c r="D759" s="232">
        <v>8260</v>
      </c>
      <c r="E759" s="10">
        <v>1</v>
      </c>
      <c r="F759" s="10"/>
      <c r="G759" s="10"/>
      <c r="H759" s="10"/>
      <c r="I759" s="10"/>
      <c r="J759" s="10"/>
      <c r="K759" s="371"/>
      <c r="L759" s="372"/>
      <c r="M759" s="10">
        <v>239.63</v>
      </c>
      <c r="N759" s="10">
        <v>0</v>
      </c>
      <c r="O759" s="10">
        <v>0</v>
      </c>
      <c r="P759" s="10"/>
      <c r="Q759" s="10">
        <v>0</v>
      </c>
      <c r="R759" s="10"/>
      <c r="S759" s="371"/>
      <c r="T759" s="372"/>
      <c r="U759" s="10">
        <v>239.63</v>
      </c>
      <c r="V759" s="10">
        <v>0</v>
      </c>
      <c r="W759" s="10">
        <v>0</v>
      </c>
      <c r="X759" s="10"/>
      <c r="Y759" s="10">
        <v>0</v>
      </c>
      <c r="Z759" s="10"/>
      <c r="AA759" s="197"/>
      <c r="AB759" s="10" t="s">
        <v>187</v>
      </c>
      <c r="AC759" s="10"/>
      <c r="AD759" s="232">
        <v>8019</v>
      </c>
      <c r="AE759" s="210">
        <v>17</v>
      </c>
      <c r="AF759" s="210">
        <v>9</v>
      </c>
      <c r="AG759" s="210">
        <v>4</v>
      </c>
      <c r="AH759" s="210">
        <v>3</v>
      </c>
      <c r="AI759" s="210">
        <v>3</v>
      </c>
      <c r="AJ759" s="210"/>
      <c r="AK759" s="371"/>
      <c r="AL759" s="372"/>
      <c r="AM759" s="210">
        <v>3998.7</v>
      </c>
      <c r="AN759" s="210">
        <v>859.02</v>
      </c>
      <c r="AO759" s="210">
        <v>368.98</v>
      </c>
      <c r="AP759" s="210">
        <v>179.05</v>
      </c>
      <c r="AQ759" s="210">
        <v>775.78</v>
      </c>
      <c r="AR759" s="210"/>
      <c r="AS759" s="371"/>
      <c r="AT759" s="372"/>
      <c r="AU759" s="210">
        <v>235.22</v>
      </c>
      <c r="AV759" s="210">
        <v>50.53</v>
      </c>
      <c r="AW759" s="210">
        <v>23.06</v>
      </c>
      <c r="AX759" s="210">
        <v>11.19</v>
      </c>
      <c r="AY759" s="210">
        <v>48.49</v>
      </c>
      <c r="AZ759" s="210"/>
      <c r="BA759" s="197"/>
    </row>
    <row r="760" spans="1:53" x14ac:dyDescent="0.25">
      <c r="A760" s="197"/>
      <c r="B760" s="10" t="s">
        <v>169</v>
      </c>
      <c r="C760" s="10"/>
      <c r="D760" s="232">
        <v>8232</v>
      </c>
      <c r="E760" s="10">
        <v>36</v>
      </c>
      <c r="F760" s="10">
        <v>23</v>
      </c>
      <c r="G760" s="10">
        <v>17</v>
      </c>
      <c r="H760" s="10">
        <v>17</v>
      </c>
      <c r="I760" s="10">
        <v>18</v>
      </c>
      <c r="J760" s="10"/>
      <c r="K760" s="371"/>
      <c r="L760" s="372"/>
      <c r="M760" s="10">
        <v>6616.92</v>
      </c>
      <c r="N760" s="10">
        <v>3263.28</v>
      </c>
      <c r="O760" s="10">
        <v>1764.6</v>
      </c>
      <c r="P760" s="10">
        <v>1703.98</v>
      </c>
      <c r="Q760" s="10">
        <v>17501.759999999998</v>
      </c>
      <c r="R760" s="10"/>
      <c r="S760" s="371"/>
      <c r="T760" s="372"/>
      <c r="U760" s="10">
        <v>169.66</v>
      </c>
      <c r="V760" s="10">
        <v>83.67</v>
      </c>
      <c r="W760" s="10">
        <v>45.25</v>
      </c>
      <c r="X760" s="10">
        <v>43.69</v>
      </c>
      <c r="Y760" s="10">
        <v>460.57</v>
      </c>
      <c r="Z760" s="10"/>
      <c r="AA760" s="197"/>
      <c r="AB760" s="10" t="s">
        <v>189</v>
      </c>
      <c r="AC760" s="10"/>
      <c r="AD760" s="232">
        <v>8089</v>
      </c>
      <c r="AE760" s="210">
        <v>24</v>
      </c>
      <c r="AF760" s="210">
        <v>10</v>
      </c>
      <c r="AG760" s="210">
        <v>6</v>
      </c>
      <c r="AH760" s="210">
        <v>4</v>
      </c>
      <c r="AI760" s="210">
        <v>5</v>
      </c>
      <c r="AJ760" s="210"/>
      <c r="AK760" s="371"/>
      <c r="AL760" s="372"/>
      <c r="AM760" s="210">
        <v>10971.7</v>
      </c>
      <c r="AN760" s="210">
        <v>6382.44</v>
      </c>
      <c r="AO760" s="210">
        <v>1160.1199999999999</v>
      </c>
      <c r="AP760" s="210">
        <v>1362.24</v>
      </c>
      <c r="AQ760" s="210">
        <v>9286.77</v>
      </c>
      <c r="AR760" s="210"/>
      <c r="AS760" s="371"/>
      <c r="AT760" s="372"/>
      <c r="AU760" s="210">
        <v>438.87</v>
      </c>
      <c r="AV760" s="210">
        <v>255.3</v>
      </c>
      <c r="AW760" s="210">
        <v>48.34</v>
      </c>
      <c r="AX760" s="210">
        <v>59.23</v>
      </c>
      <c r="AY760" s="210">
        <v>371.47</v>
      </c>
      <c r="AZ760" s="210"/>
      <c r="BA760" s="197"/>
    </row>
    <row r="761" spans="1:53" x14ac:dyDescent="0.25">
      <c r="A761" s="197"/>
      <c r="B761" s="10" t="s">
        <v>169</v>
      </c>
      <c r="C761" s="10"/>
      <c r="D761" s="232">
        <v>8234</v>
      </c>
      <c r="E761" s="10">
        <v>105</v>
      </c>
      <c r="F761" s="10">
        <v>66</v>
      </c>
      <c r="G761" s="10">
        <v>54</v>
      </c>
      <c r="H761" s="10">
        <v>52</v>
      </c>
      <c r="I761" s="10">
        <v>56</v>
      </c>
      <c r="J761" s="10"/>
      <c r="K761" s="371"/>
      <c r="L761" s="372"/>
      <c r="M761" s="10">
        <v>22928.85</v>
      </c>
      <c r="N761" s="10">
        <v>11768.86</v>
      </c>
      <c r="O761" s="10">
        <v>5564.13</v>
      </c>
      <c r="P761" s="10">
        <v>6278.17</v>
      </c>
      <c r="Q761" s="10">
        <v>74932.960000000006</v>
      </c>
      <c r="R761" s="10"/>
      <c r="S761" s="371"/>
      <c r="T761" s="372"/>
      <c r="U761" s="10">
        <v>191.07</v>
      </c>
      <c r="V761" s="10">
        <v>98.07</v>
      </c>
      <c r="W761" s="10">
        <v>48.38</v>
      </c>
      <c r="X761" s="10">
        <v>55.07</v>
      </c>
      <c r="Y761" s="10">
        <v>657.31</v>
      </c>
      <c r="Z761" s="10"/>
      <c r="AA761" s="197"/>
      <c r="AB761" s="10" t="s">
        <v>193</v>
      </c>
      <c r="AC761" s="10"/>
      <c r="AD761" s="232">
        <v>8020</v>
      </c>
      <c r="AE761" s="210">
        <v>28</v>
      </c>
      <c r="AF761" s="210">
        <v>20</v>
      </c>
      <c r="AG761" s="210">
        <v>10</v>
      </c>
      <c r="AH761" s="210">
        <v>6</v>
      </c>
      <c r="AI761" s="210">
        <v>6</v>
      </c>
      <c r="AJ761" s="210"/>
      <c r="AK761" s="371"/>
      <c r="AL761" s="372"/>
      <c r="AM761" s="210">
        <v>14098.08</v>
      </c>
      <c r="AN761" s="210">
        <v>12366.21</v>
      </c>
      <c r="AO761" s="210">
        <v>3293.29</v>
      </c>
      <c r="AP761" s="210">
        <v>1623.91</v>
      </c>
      <c r="AQ761" s="210">
        <v>11690.51</v>
      </c>
      <c r="AR761" s="210"/>
      <c r="AS761" s="371"/>
      <c r="AT761" s="372"/>
      <c r="AU761" s="210">
        <v>486.14</v>
      </c>
      <c r="AV761" s="210">
        <v>426.42</v>
      </c>
      <c r="AW761" s="210">
        <v>131.72999999999999</v>
      </c>
      <c r="AX761" s="210">
        <v>62.46</v>
      </c>
      <c r="AY761" s="210">
        <v>449.64</v>
      </c>
      <c r="AZ761" s="210"/>
      <c r="BA761" s="197"/>
    </row>
    <row r="762" spans="1:53" x14ac:dyDescent="0.25">
      <c r="A762" s="197"/>
      <c r="B762" s="10" t="s">
        <v>170</v>
      </c>
      <c r="C762" s="10"/>
      <c r="D762" s="232">
        <v>8332</v>
      </c>
      <c r="E762" s="10">
        <v>32</v>
      </c>
      <c r="F762" s="10">
        <v>21</v>
      </c>
      <c r="G762" s="10">
        <v>10</v>
      </c>
      <c r="H762" s="10">
        <v>11</v>
      </c>
      <c r="I762" s="10">
        <v>12</v>
      </c>
      <c r="J762" s="10"/>
      <c r="K762" s="371"/>
      <c r="L762" s="372"/>
      <c r="M762" s="10">
        <v>5758.97</v>
      </c>
      <c r="N762" s="10">
        <v>3396.8</v>
      </c>
      <c r="O762" s="10">
        <v>1126.4100000000001</v>
      </c>
      <c r="P762" s="10">
        <v>1870.03</v>
      </c>
      <c r="Q762" s="10">
        <v>41147.599999999999</v>
      </c>
      <c r="R762" s="10"/>
      <c r="S762" s="371"/>
      <c r="T762" s="372"/>
      <c r="U762" s="10">
        <v>155.65</v>
      </c>
      <c r="V762" s="10">
        <v>91.81</v>
      </c>
      <c r="W762" s="10">
        <v>32.18</v>
      </c>
      <c r="X762" s="10">
        <v>53.43</v>
      </c>
      <c r="Y762" s="10">
        <v>1142.99</v>
      </c>
      <c r="Z762" s="10"/>
      <c r="AA762" s="197"/>
      <c r="AB762" s="10" t="s">
        <v>195</v>
      </c>
      <c r="AC762" s="10"/>
      <c r="AD762" s="232">
        <v>8312</v>
      </c>
      <c r="AE762" s="210">
        <v>59</v>
      </c>
      <c r="AF762" s="210">
        <v>17</v>
      </c>
      <c r="AG762" s="210">
        <v>15</v>
      </c>
      <c r="AH762" s="210">
        <v>11</v>
      </c>
      <c r="AI762" s="210">
        <v>10</v>
      </c>
      <c r="AJ762" s="210"/>
      <c r="AK762" s="371"/>
      <c r="AL762" s="372"/>
      <c r="AM762" s="210">
        <v>18385.38</v>
      </c>
      <c r="AN762" s="210">
        <v>1454.67</v>
      </c>
      <c r="AO762" s="210">
        <v>1392.62</v>
      </c>
      <c r="AP762" s="210">
        <v>1322.27</v>
      </c>
      <c r="AQ762" s="210">
        <v>6602.6</v>
      </c>
      <c r="AR762" s="210"/>
      <c r="AS762" s="371"/>
      <c r="AT762" s="372"/>
      <c r="AU762" s="210">
        <v>301.39999999999998</v>
      </c>
      <c r="AV762" s="210">
        <v>23.85</v>
      </c>
      <c r="AW762" s="210">
        <v>24.01</v>
      </c>
      <c r="AX762" s="210">
        <v>23.2</v>
      </c>
      <c r="AY762" s="210">
        <v>113.84</v>
      </c>
      <c r="AZ762" s="210"/>
      <c r="BA762" s="197"/>
    </row>
    <row r="763" spans="1:53" x14ac:dyDescent="0.25">
      <c r="A763" s="197"/>
      <c r="B763" s="10" t="s">
        <v>172</v>
      </c>
      <c r="C763" s="10"/>
      <c r="D763" s="232">
        <v>8069</v>
      </c>
      <c r="E763" s="10">
        <v>593</v>
      </c>
      <c r="F763" s="10">
        <v>445</v>
      </c>
      <c r="G763" s="10">
        <v>398</v>
      </c>
      <c r="H763" s="10">
        <v>372</v>
      </c>
      <c r="I763" s="10">
        <v>386</v>
      </c>
      <c r="J763" s="10"/>
      <c r="K763" s="371"/>
      <c r="L763" s="372"/>
      <c r="M763" s="10">
        <v>91593.97</v>
      </c>
      <c r="N763" s="10">
        <v>60933.94</v>
      </c>
      <c r="O763" s="10">
        <v>54117.38</v>
      </c>
      <c r="P763" s="10">
        <v>62539.33</v>
      </c>
      <c r="Q763" s="10">
        <v>459455.85</v>
      </c>
      <c r="R763" s="10"/>
      <c r="S763" s="371"/>
      <c r="T763" s="372"/>
      <c r="U763" s="10">
        <v>129.01</v>
      </c>
      <c r="V763" s="10">
        <v>85.82</v>
      </c>
      <c r="W763" s="10">
        <v>79.23</v>
      </c>
      <c r="X763" s="10">
        <v>92.51</v>
      </c>
      <c r="Y763" s="10">
        <v>690.91</v>
      </c>
      <c r="Z763" s="10"/>
      <c r="AA763" s="197"/>
      <c r="AB763" s="10" t="s">
        <v>198</v>
      </c>
      <c r="AC763" s="10"/>
      <c r="AD763" s="232">
        <v>8021</v>
      </c>
      <c r="AE763" s="210">
        <v>52</v>
      </c>
      <c r="AF763" s="210">
        <v>26</v>
      </c>
      <c r="AG763" s="210">
        <v>13</v>
      </c>
      <c r="AH763" s="210">
        <v>9</v>
      </c>
      <c r="AI763" s="210">
        <v>13</v>
      </c>
      <c r="AJ763" s="210"/>
      <c r="AK763" s="371"/>
      <c r="AL763" s="372"/>
      <c r="AM763" s="210">
        <v>31665.95</v>
      </c>
      <c r="AN763" s="210">
        <v>3574.97</v>
      </c>
      <c r="AO763" s="210">
        <v>972.52</v>
      </c>
      <c r="AP763" s="210">
        <v>763.59</v>
      </c>
      <c r="AQ763" s="210">
        <v>20624.02</v>
      </c>
      <c r="AR763" s="210"/>
      <c r="AS763" s="371"/>
      <c r="AT763" s="372"/>
      <c r="AU763" s="210">
        <v>597.47</v>
      </c>
      <c r="AV763" s="210">
        <v>67.45</v>
      </c>
      <c r="AW763" s="210">
        <v>22.1</v>
      </c>
      <c r="AX763" s="210">
        <v>16.25</v>
      </c>
      <c r="AY763" s="210">
        <v>412.48</v>
      </c>
      <c r="AZ763" s="210"/>
      <c r="BA763" s="197"/>
    </row>
    <row r="764" spans="1:53" x14ac:dyDescent="0.25">
      <c r="A764" s="197"/>
      <c r="B764" s="10" t="s">
        <v>174</v>
      </c>
      <c r="C764" s="10"/>
      <c r="D764" s="232">
        <v>8094</v>
      </c>
      <c r="E764" s="10">
        <v>106</v>
      </c>
      <c r="F764" s="10">
        <v>74</v>
      </c>
      <c r="G764" s="10">
        <v>62</v>
      </c>
      <c r="H764" s="10">
        <v>58</v>
      </c>
      <c r="I764" s="10">
        <v>59</v>
      </c>
      <c r="J764" s="10"/>
      <c r="K764" s="371"/>
      <c r="L764" s="372"/>
      <c r="M764" s="10">
        <v>22096.97</v>
      </c>
      <c r="N764" s="10">
        <v>12249.9</v>
      </c>
      <c r="O764" s="10">
        <v>8553.48</v>
      </c>
      <c r="P764" s="10">
        <v>8248.2099999999991</v>
      </c>
      <c r="Q764" s="10">
        <v>93900.23</v>
      </c>
      <c r="R764" s="10"/>
      <c r="S764" s="371"/>
      <c r="T764" s="372"/>
      <c r="U764" s="10">
        <v>176.78</v>
      </c>
      <c r="V764" s="10">
        <v>98</v>
      </c>
      <c r="W764" s="10">
        <v>73.11</v>
      </c>
      <c r="X764" s="10">
        <v>69.900000000000006</v>
      </c>
      <c r="Y764" s="10">
        <v>795.76</v>
      </c>
      <c r="Z764" s="10"/>
      <c r="AA764" s="197"/>
      <c r="AB764" s="10" t="s">
        <v>200</v>
      </c>
      <c r="AC764" s="10"/>
      <c r="AD764" s="232">
        <v>8210</v>
      </c>
      <c r="AE764" s="210">
        <v>13</v>
      </c>
      <c r="AF764" s="210">
        <v>6</v>
      </c>
      <c r="AG764" s="210">
        <v>4</v>
      </c>
      <c r="AH764" s="210">
        <v>3</v>
      </c>
      <c r="AI764" s="210">
        <v>3</v>
      </c>
      <c r="AJ764" s="210"/>
      <c r="AK764" s="371"/>
      <c r="AL764" s="372"/>
      <c r="AM764" s="210">
        <v>2386.34</v>
      </c>
      <c r="AN764" s="210">
        <v>1489.22</v>
      </c>
      <c r="AO764" s="210">
        <v>676.83</v>
      </c>
      <c r="AP764" s="210">
        <v>1254.33</v>
      </c>
      <c r="AQ764" s="210">
        <v>3560.9</v>
      </c>
      <c r="AR764" s="210"/>
      <c r="AS764" s="371"/>
      <c r="AT764" s="372"/>
      <c r="AU764" s="210">
        <v>183.56</v>
      </c>
      <c r="AV764" s="210">
        <v>114.56</v>
      </c>
      <c r="AW764" s="210">
        <v>61.53</v>
      </c>
      <c r="AX764" s="210">
        <v>96.49</v>
      </c>
      <c r="AY764" s="210">
        <v>296.74</v>
      </c>
      <c r="AZ764" s="210"/>
      <c r="BA764" s="197"/>
    </row>
    <row r="765" spans="1:53" x14ac:dyDescent="0.25">
      <c r="A765" s="197"/>
      <c r="B765" s="10" t="s">
        <v>176</v>
      </c>
      <c r="C765" s="10"/>
      <c r="D765" s="232">
        <v>8050</v>
      </c>
      <c r="E765" s="10">
        <v>1</v>
      </c>
      <c r="F765" s="10"/>
      <c r="G765" s="10"/>
      <c r="H765" s="10"/>
      <c r="I765" s="10"/>
      <c r="J765" s="10"/>
      <c r="K765" s="371"/>
      <c r="L765" s="372"/>
      <c r="M765" s="10">
        <v>10.17</v>
      </c>
      <c r="N765" s="10">
        <v>0</v>
      </c>
      <c r="O765" s="10">
        <v>0</v>
      </c>
      <c r="P765" s="10">
        <v>0</v>
      </c>
      <c r="Q765" s="10">
        <v>0</v>
      </c>
      <c r="R765" s="10"/>
      <c r="S765" s="371"/>
      <c r="T765" s="372"/>
      <c r="U765" s="10">
        <v>10.17</v>
      </c>
      <c r="V765" s="10">
        <v>0</v>
      </c>
      <c r="W765" s="10">
        <v>0</v>
      </c>
      <c r="X765" s="10">
        <v>0</v>
      </c>
      <c r="Y765" s="10">
        <v>0</v>
      </c>
      <c r="Z765" s="10"/>
      <c r="AA765" s="197"/>
      <c r="AB765" s="10" t="s">
        <v>203</v>
      </c>
      <c r="AC765" s="10"/>
      <c r="AD765" s="232">
        <v>8204</v>
      </c>
      <c r="AE765" s="210">
        <v>49</v>
      </c>
      <c r="AF765" s="210">
        <v>26</v>
      </c>
      <c r="AG765" s="210">
        <v>15</v>
      </c>
      <c r="AH765" s="210">
        <v>12</v>
      </c>
      <c r="AI765" s="210">
        <v>10</v>
      </c>
      <c r="AJ765" s="210"/>
      <c r="AK765" s="371"/>
      <c r="AL765" s="372"/>
      <c r="AM765" s="210">
        <v>9729.6299999999992</v>
      </c>
      <c r="AN765" s="210">
        <v>2142.98</v>
      </c>
      <c r="AO765" s="210">
        <v>1054.76</v>
      </c>
      <c r="AP765" s="210">
        <v>984.88</v>
      </c>
      <c r="AQ765" s="210">
        <v>1534.42</v>
      </c>
      <c r="AR765" s="210"/>
      <c r="AS765" s="371"/>
      <c r="AT765" s="372"/>
      <c r="AU765" s="210">
        <v>198.56</v>
      </c>
      <c r="AV765" s="210">
        <v>43.73</v>
      </c>
      <c r="AW765" s="210">
        <v>21.53</v>
      </c>
      <c r="AX765" s="210">
        <v>20.52</v>
      </c>
      <c r="AY765" s="210">
        <v>31.31</v>
      </c>
      <c r="AZ765" s="210"/>
      <c r="BA765" s="197"/>
    </row>
    <row r="766" spans="1:53" x14ac:dyDescent="0.25">
      <c r="A766" s="197"/>
      <c r="B766" s="10" t="s">
        <v>177</v>
      </c>
      <c r="C766" s="10"/>
      <c r="D766" s="232">
        <v>8009</v>
      </c>
      <c r="E766" s="10"/>
      <c r="F766" s="10"/>
      <c r="G766" s="10"/>
      <c r="H766" s="10"/>
      <c r="I766" s="10">
        <v>1</v>
      </c>
      <c r="J766" s="10"/>
      <c r="K766" s="371"/>
      <c r="L766" s="372"/>
      <c r="M766" s="10">
        <v>0</v>
      </c>
      <c r="N766" s="10">
        <v>0</v>
      </c>
      <c r="O766" s="10"/>
      <c r="P766" s="10"/>
      <c r="Q766" s="10">
        <v>1162.1600000000001</v>
      </c>
      <c r="R766" s="10"/>
      <c r="S766" s="371"/>
      <c r="T766" s="372"/>
      <c r="U766" s="10">
        <v>0</v>
      </c>
      <c r="V766" s="10">
        <v>0</v>
      </c>
      <c r="W766" s="10"/>
      <c r="X766" s="10"/>
      <c r="Y766" s="10">
        <v>1162.1600000000001</v>
      </c>
      <c r="Z766" s="10"/>
      <c r="AA766" s="197"/>
      <c r="AB766" s="10" t="s">
        <v>204</v>
      </c>
      <c r="AC766" s="10"/>
      <c r="AD766" s="232">
        <v>8094</v>
      </c>
      <c r="AE766" s="210">
        <v>8</v>
      </c>
      <c r="AF766" s="210">
        <v>2</v>
      </c>
      <c r="AG766" s="210">
        <v>2</v>
      </c>
      <c r="AH766" s="210">
        <v>2</v>
      </c>
      <c r="AI766" s="210">
        <v>2</v>
      </c>
      <c r="AJ766" s="210"/>
      <c r="AK766" s="371"/>
      <c r="AL766" s="372"/>
      <c r="AM766" s="210">
        <v>10496.91</v>
      </c>
      <c r="AN766" s="210">
        <v>57.79</v>
      </c>
      <c r="AO766" s="210">
        <v>69.12</v>
      </c>
      <c r="AP766" s="210">
        <v>106.25</v>
      </c>
      <c r="AQ766" s="210">
        <v>723.14</v>
      </c>
      <c r="AR766" s="210"/>
      <c r="AS766" s="371"/>
      <c r="AT766" s="372"/>
      <c r="AU766" s="210">
        <v>1312.11</v>
      </c>
      <c r="AV766" s="210">
        <v>7.22</v>
      </c>
      <c r="AW766" s="210">
        <v>8.64</v>
      </c>
      <c r="AX766" s="210">
        <v>13.28</v>
      </c>
      <c r="AY766" s="210">
        <v>90.39</v>
      </c>
      <c r="AZ766" s="210"/>
      <c r="BA766" s="197"/>
    </row>
    <row r="767" spans="1:53" x14ac:dyDescent="0.25">
      <c r="A767" s="197"/>
      <c r="B767" s="10" t="s">
        <v>177</v>
      </c>
      <c r="C767" s="10"/>
      <c r="D767" s="232">
        <v>8018</v>
      </c>
      <c r="E767" s="10">
        <v>349</v>
      </c>
      <c r="F767" s="10">
        <v>213</v>
      </c>
      <c r="G767" s="10">
        <v>155</v>
      </c>
      <c r="H767" s="10">
        <v>134</v>
      </c>
      <c r="I767" s="10">
        <v>168</v>
      </c>
      <c r="J767" s="10"/>
      <c r="K767" s="371"/>
      <c r="L767" s="372"/>
      <c r="M767" s="10">
        <v>72672.52</v>
      </c>
      <c r="N767" s="10">
        <v>38713.660000000003</v>
      </c>
      <c r="O767" s="10">
        <v>24246.93</v>
      </c>
      <c r="P767" s="10">
        <v>22549.68</v>
      </c>
      <c r="Q767" s="10">
        <v>287752.46999999997</v>
      </c>
      <c r="R767" s="10"/>
      <c r="S767" s="371"/>
      <c r="T767" s="372"/>
      <c r="U767" s="10">
        <v>185.39</v>
      </c>
      <c r="V767" s="10">
        <v>98.76</v>
      </c>
      <c r="W767" s="10">
        <v>62.98</v>
      </c>
      <c r="X767" s="10">
        <v>59.19</v>
      </c>
      <c r="Y767" s="10">
        <v>755.26</v>
      </c>
      <c r="Z767" s="10"/>
      <c r="AA767" s="197"/>
      <c r="AB767" s="10" t="s">
        <v>205</v>
      </c>
      <c r="AC767" s="10"/>
      <c r="AD767" s="232">
        <v>8213</v>
      </c>
      <c r="AE767" s="210">
        <v>15</v>
      </c>
      <c r="AF767" s="210">
        <v>9</v>
      </c>
      <c r="AG767" s="210">
        <v>5</v>
      </c>
      <c r="AH767" s="210">
        <v>2</v>
      </c>
      <c r="AI767" s="210">
        <v>3</v>
      </c>
      <c r="AJ767" s="210"/>
      <c r="AK767" s="371"/>
      <c r="AL767" s="372"/>
      <c r="AM767" s="210">
        <v>2558.29</v>
      </c>
      <c r="AN767" s="210">
        <v>725.82</v>
      </c>
      <c r="AO767" s="210">
        <v>349.9</v>
      </c>
      <c r="AP767" s="210">
        <v>21.52</v>
      </c>
      <c r="AQ767" s="210">
        <v>310.57</v>
      </c>
      <c r="AR767" s="210"/>
      <c r="AS767" s="371"/>
      <c r="AT767" s="372"/>
      <c r="AU767" s="210">
        <v>170.55</v>
      </c>
      <c r="AV767" s="210">
        <v>48.39</v>
      </c>
      <c r="AW767" s="210">
        <v>23.33</v>
      </c>
      <c r="AX767" s="210">
        <v>1.43</v>
      </c>
      <c r="AY767" s="210">
        <v>20.7</v>
      </c>
      <c r="AZ767" s="210"/>
      <c r="BA767" s="197"/>
    </row>
    <row r="768" spans="1:53" x14ac:dyDescent="0.25">
      <c r="A768" s="197"/>
      <c r="B768" s="10" t="s">
        <v>179</v>
      </c>
      <c r="C768" s="10"/>
      <c r="D768" s="232">
        <v>8092</v>
      </c>
      <c r="E768" s="10">
        <v>80</v>
      </c>
      <c r="F768" s="10">
        <v>37</v>
      </c>
      <c r="G768" s="10">
        <v>28</v>
      </c>
      <c r="H768" s="10">
        <v>27</v>
      </c>
      <c r="I768" s="10">
        <v>27</v>
      </c>
      <c r="J768" s="10"/>
      <c r="K768" s="371"/>
      <c r="L768" s="372"/>
      <c r="M768" s="10">
        <v>18910.45</v>
      </c>
      <c r="N768" s="10">
        <v>6415.11</v>
      </c>
      <c r="O768" s="10">
        <v>3471.48</v>
      </c>
      <c r="P768" s="10">
        <v>4123.97</v>
      </c>
      <c r="Q768" s="10">
        <v>43605.13</v>
      </c>
      <c r="R768" s="10"/>
      <c r="S768" s="371"/>
      <c r="T768" s="372"/>
      <c r="U768" s="10">
        <v>217.36</v>
      </c>
      <c r="V768" s="10">
        <v>73.739999999999995</v>
      </c>
      <c r="W768" s="10">
        <v>41.83</v>
      </c>
      <c r="X768" s="10">
        <v>50.29</v>
      </c>
      <c r="Y768" s="10">
        <v>525.36</v>
      </c>
      <c r="Z768" s="10"/>
      <c r="AA768" s="197"/>
      <c r="AB768" s="10" t="s">
        <v>209</v>
      </c>
      <c r="AC768" s="10"/>
      <c r="AD768" s="232">
        <v>8270</v>
      </c>
      <c r="AE768" s="210">
        <v>6</v>
      </c>
      <c r="AF768" s="210">
        <v>3</v>
      </c>
      <c r="AG768" s="210">
        <v>2</v>
      </c>
      <c r="AH768" s="210">
        <v>2</v>
      </c>
      <c r="AI768" s="210">
        <v>1</v>
      </c>
      <c r="AJ768" s="210"/>
      <c r="AK768" s="371"/>
      <c r="AL768" s="372"/>
      <c r="AM768" s="210">
        <v>1880.26</v>
      </c>
      <c r="AN768" s="210">
        <v>1409.92</v>
      </c>
      <c r="AO768" s="210">
        <v>1265.73</v>
      </c>
      <c r="AP768" s="210">
        <v>1374.89</v>
      </c>
      <c r="AQ768" s="210">
        <v>9528.8700000000008</v>
      </c>
      <c r="AR768" s="210"/>
      <c r="AS768" s="371"/>
      <c r="AT768" s="372"/>
      <c r="AU768" s="210">
        <v>268.61</v>
      </c>
      <c r="AV768" s="210">
        <v>201.42</v>
      </c>
      <c r="AW768" s="210">
        <v>180.82</v>
      </c>
      <c r="AX768" s="210">
        <v>196.41</v>
      </c>
      <c r="AY768" s="210">
        <v>1361.27</v>
      </c>
      <c r="AZ768" s="210"/>
      <c r="BA768" s="197"/>
    </row>
    <row r="769" spans="1:53" x14ac:dyDescent="0.25">
      <c r="A769" s="197"/>
      <c r="B769" s="10" t="s">
        <v>180</v>
      </c>
      <c r="C769" s="10"/>
      <c r="D769" s="232">
        <v>8311</v>
      </c>
      <c r="E769" s="10">
        <v>229</v>
      </c>
      <c r="F769" s="10">
        <v>129</v>
      </c>
      <c r="G769" s="10">
        <v>55</v>
      </c>
      <c r="H769" s="10">
        <v>97</v>
      </c>
      <c r="I769" s="10">
        <v>124</v>
      </c>
      <c r="J769" s="10"/>
      <c r="K769" s="371"/>
      <c r="L769" s="372"/>
      <c r="M769" s="10">
        <v>60929.3</v>
      </c>
      <c r="N769" s="10">
        <v>28490.2</v>
      </c>
      <c r="O769" s="10">
        <v>11436.15</v>
      </c>
      <c r="P769" s="10">
        <v>15138.7</v>
      </c>
      <c r="Q769" s="10">
        <v>260732.26</v>
      </c>
      <c r="R769" s="10"/>
      <c r="S769" s="371"/>
      <c r="T769" s="372"/>
      <c r="U769" s="10">
        <v>240.83</v>
      </c>
      <c r="V769" s="10">
        <v>112.61</v>
      </c>
      <c r="W769" s="10">
        <v>111.03</v>
      </c>
      <c r="X769" s="10">
        <v>73.13</v>
      </c>
      <c r="Y769" s="10">
        <v>1059.8900000000001</v>
      </c>
      <c r="Z769" s="10"/>
      <c r="AA769" s="197"/>
      <c r="AB769" s="10" t="s">
        <v>211</v>
      </c>
      <c r="AC769" s="10"/>
      <c r="AD769" s="232">
        <v>8318</v>
      </c>
      <c r="AE769" s="210">
        <v>3</v>
      </c>
      <c r="AF769" s="210"/>
      <c r="AG769" s="210"/>
      <c r="AH769" s="210"/>
      <c r="AI769" s="210"/>
      <c r="AJ769" s="210"/>
      <c r="AK769" s="371"/>
      <c r="AL769" s="372"/>
      <c r="AM769" s="210">
        <v>114.19</v>
      </c>
      <c r="AN769" s="210">
        <v>0</v>
      </c>
      <c r="AO769" s="210">
        <v>0</v>
      </c>
      <c r="AP769" s="210">
        <v>0</v>
      </c>
      <c r="AQ769" s="210">
        <v>0</v>
      </c>
      <c r="AR769" s="210"/>
      <c r="AS769" s="371"/>
      <c r="AT769" s="372"/>
      <c r="AU769" s="210">
        <v>38.06</v>
      </c>
      <c r="AV769" s="210">
        <v>0</v>
      </c>
      <c r="AW769" s="210">
        <v>0</v>
      </c>
      <c r="AX769" s="210">
        <v>0</v>
      </c>
      <c r="AY769" s="210">
        <v>0</v>
      </c>
      <c r="AZ769" s="210"/>
      <c r="BA769" s="197"/>
    </row>
    <row r="770" spans="1:53" x14ac:dyDescent="0.25">
      <c r="A770" s="197"/>
      <c r="B770" s="10" t="s">
        <v>185</v>
      </c>
      <c r="C770" s="10"/>
      <c r="D770" s="232">
        <v>8318</v>
      </c>
      <c r="E770" s="10">
        <v>74</v>
      </c>
      <c r="F770" s="10">
        <v>29</v>
      </c>
      <c r="G770" s="10">
        <v>24</v>
      </c>
      <c r="H770" s="10">
        <v>23</v>
      </c>
      <c r="I770" s="10">
        <v>25</v>
      </c>
      <c r="J770" s="10"/>
      <c r="K770" s="371"/>
      <c r="L770" s="372"/>
      <c r="M770" s="10">
        <v>13323.33</v>
      </c>
      <c r="N770" s="10">
        <v>6094.87</v>
      </c>
      <c r="O770" s="10">
        <v>3159.45</v>
      </c>
      <c r="P770" s="10">
        <v>3513.39</v>
      </c>
      <c r="Q770" s="10">
        <v>27064.23</v>
      </c>
      <c r="R770" s="10"/>
      <c r="S770" s="371"/>
      <c r="T770" s="372"/>
      <c r="U770" s="10">
        <v>164.49</v>
      </c>
      <c r="V770" s="10">
        <v>75.25</v>
      </c>
      <c r="W770" s="10">
        <v>39.49</v>
      </c>
      <c r="X770" s="10">
        <v>44.47</v>
      </c>
      <c r="Y770" s="10">
        <v>338.3</v>
      </c>
      <c r="Z770" s="10"/>
      <c r="AA770" s="197"/>
      <c r="AB770" s="10" t="s">
        <v>212</v>
      </c>
      <c r="AC770" s="10"/>
      <c r="AD770" s="232">
        <v>8023</v>
      </c>
      <c r="AE770" s="210">
        <v>10</v>
      </c>
      <c r="AF770" s="210">
        <v>8</v>
      </c>
      <c r="AG770" s="210">
        <v>7</v>
      </c>
      <c r="AH770" s="210">
        <v>6</v>
      </c>
      <c r="AI770" s="210">
        <v>4</v>
      </c>
      <c r="AJ770" s="210"/>
      <c r="AK770" s="371"/>
      <c r="AL770" s="372"/>
      <c r="AM770" s="210">
        <v>533.59</v>
      </c>
      <c r="AN770" s="210">
        <v>356.84</v>
      </c>
      <c r="AO770" s="210">
        <v>87.84</v>
      </c>
      <c r="AP770" s="210">
        <v>80.87</v>
      </c>
      <c r="AQ770" s="210">
        <v>1443.34</v>
      </c>
      <c r="AR770" s="210"/>
      <c r="AS770" s="371"/>
      <c r="AT770" s="372"/>
      <c r="AU770" s="210">
        <v>44.47</v>
      </c>
      <c r="AV770" s="210">
        <v>29.74</v>
      </c>
      <c r="AW770" s="210">
        <v>7.99</v>
      </c>
      <c r="AX770" s="210">
        <v>6.74</v>
      </c>
      <c r="AY770" s="210">
        <v>131.21</v>
      </c>
      <c r="AZ770" s="210"/>
      <c r="BA770" s="197"/>
    </row>
    <row r="771" spans="1:53" x14ac:dyDescent="0.25">
      <c r="A771" s="197"/>
      <c r="B771" s="10" t="s">
        <v>187</v>
      </c>
      <c r="C771" s="10"/>
      <c r="D771" s="232">
        <v>8019</v>
      </c>
      <c r="E771" s="10">
        <v>68</v>
      </c>
      <c r="F771" s="10">
        <v>39</v>
      </c>
      <c r="G771" s="10">
        <v>28</v>
      </c>
      <c r="H771" s="10">
        <v>19</v>
      </c>
      <c r="I771" s="10">
        <v>19</v>
      </c>
      <c r="J771" s="10"/>
      <c r="K771" s="371"/>
      <c r="L771" s="372"/>
      <c r="M771" s="10">
        <v>18436.27</v>
      </c>
      <c r="N771" s="10">
        <v>9102.59</v>
      </c>
      <c r="O771" s="10">
        <v>4332.7299999999996</v>
      </c>
      <c r="P771" s="10">
        <v>3198.32</v>
      </c>
      <c r="Q771" s="10">
        <v>31209.54</v>
      </c>
      <c r="R771" s="10"/>
      <c r="S771" s="371"/>
      <c r="T771" s="372"/>
      <c r="U771" s="10">
        <v>256.06</v>
      </c>
      <c r="V771" s="10">
        <v>126.42</v>
      </c>
      <c r="W771" s="10">
        <v>61.9</v>
      </c>
      <c r="X771" s="10">
        <v>45.69</v>
      </c>
      <c r="Y771" s="10">
        <v>445.85</v>
      </c>
      <c r="Z771" s="10"/>
      <c r="AA771" s="197"/>
      <c r="AB771" s="10" t="s">
        <v>213</v>
      </c>
      <c r="AC771" s="10"/>
      <c r="AD771" s="232">
        <v>8302</v>
      </c>
      <c r="AE771" s="210">
        <v>1</v>
      </c>
      <c r="AF771" s="210"/>
      <c r="AG771" s="210"/>
      <c r="AH771" s="210"/>
      <c r="AI771" s="210"/>
      <c r="AJ771" s="210"/>
      <c r="AK771" s="371"/>
      <c r="AL771" s="372"/>
      <c r="AM771" s="210">
        <v>179.91</v>
      </c>
      <c r="AN771" s="210">
        <v>0</v>
      </c>
      <c r="AO771" s="210">
        <v>0</v>
      </c>
      <c r="AP771" s="210">
        <v>0</v>
      </c>
      <c r="AQ771" s="210">
        <v>0</v>
      </c>
      <c r="AR771" s="210"/>
      <c r="AS771" s="371"/>
      <c r="AT771" s="372"/>
      <c r="AU771" s="210">
        <v>179.91</v>
      </c>
      <c r="AV771" s="210">
        <v>0</v>
      </c>
      <c r="AW771" s="210">
        <v>0</v>
      </c>
      <c r="AX771" s="210">
        <v>0</v>
      </c>
      <c r="AY771" s="210">
        <v>0</v>
      </c>
      <c r="AZ771" s="210"/>
      <c r="BA771" s="197"/>
    </row>
    <row r="772" spans="1:53" x14ac:dyDescent="0.25">
      <c r="A772" s="197"/>
      <c r="B772" s="10" t="s">
        <v>189</v>
      </c>
      <c r="C772" s="10"/>
      <c r="D772" s="232">
        <v>8089</v>
      </c>
      <c r="E772" s="10">
        <v>170</v>
      </c>
      <c r="F772" s="10">
        <v>117</v>
      </c>
      <c r="G772" s="10">
        <v>98</v>
      </c>
      <c r="H772" s="10">
        <v>94</v>
      </c>
      <c r="I772" s="10">
        <v>103</v>
      </c>
      <c r="J772" s="10"/>
      <c r="K772" s="371"/>
      <c r="L772" s="372"/>
      <c r="M772" s="10">
        <v>39489.71</v>
      </c>
      <c r="N772" s="10">
        <v>25060.28</v>
      </c>
      <c r="O772" s="10">
        <v>16292.65</v>
      </c>
      <c r="P772" s="10">
        <v>13375.54</v>
      </c>
      <c r="Q772" s="10">
        <v>191664.5</v>
      </c>
      <c r="R772" s="10"/>
      <c r="S772" s="371"/>
      <c r="T772" s="372"/>
      <c r="U772" s="10">
        <v>186.27</v>
      </c>
      <c r="V772" s="10">
        <v>118.21</v>
      </c>
      <c r="W772" s="10">
        <v>78.709999999999994</v>
      </c>
      <c r="X772" s="10">
        <v>65.569999999999993</v>
      </c>
      <c r="Y772" s="10">
        <v>944.16</v>
      </c>
      <c r="Z772" s="10"/>
      <c r="AA772" s="197"/>
      <c r="AB772" s="10" t="s">
        <v>213</v>
      </c>
      <c r="AC772" s="10"/>
      <c r="AD772" s="232">
        <v>8313</v>
      </c>
      <c r="AE772" s="210">
        <v>15</v>
      </c>
      <c r="AF772" s="210">
        <v>7</v>
      </c>
      <c r="AG772" s="210">
        <v>8</v>
      </c>
      <c r="AH772" s="210">
        <v>7</v>
      </c>
      <c r="AI772" s="210">
        <v>7</v>
      </c>
      <c r="AJ772" s="210"/>
      <c r="AK772" s="371"/>
      <c r="AL772" s="372"/>
      <c r="AM772" s="210">
        <v>7398.44</v>
      </c>
      <c r="AN772" s="210">
        <v>6922.22</v>
      </c>
      <c r="AO772" s="210">
        <v>5471.94</v>
      </c>
      <c r="AP772" s="210">
        <v>4230.3500000000004</v>
      </c>
      <c r="AQ772" s="210">
        <v>54828.17</v>
      </c>
      <c r="AR772" s="210"/>
      <c r="AS772" s="371"/>
      <c r="AT772" s="372"/>
      <c r="AU772" s="210">
        <v>493.23</v>
      </c>
      <c r="AV772" s="210">
        <v>461.48</v>
      </c>
      <c r="AW772" s="210">
        <v>364.8</v>
      </c>
      <c r="AX772" s="210">
        <v>302.17</v>
      </c>
      <c r="AY772" s="210">
        <v>3655.21</v>
      </c>
      <c r="AZ772" s="210"/>
      <c r="BA772" s="197"/>
    </row>
    <row r="773" spans="1:53" x14ac:dyDescent="0.25">
      <c r="A773" s="197"/>
      <c r="B773" s="10" t="s">
        <v>193</v>
      </c>
      <c r="C773" s="10"/>
      <c r="D773" s="232">
        <v>8020</v>
      </c>
      <c r="E773" s="10">
        <v>91</v>
      </c>
      <c r="F773" s="10">
        <v>52</v>
      </c>
      <c r="G773" s="10">
        <v>38</v>
      </c>
      <c r="H773" s="10">
        <v>28</v>
      </c>
      <c r="I773" s="10">
        <v>27</v>
      </c>
      <c r="J773" s="10"/>
      <c r="K773" s="371"/>
      <c r="L773" s="372"/>
      <c r="M773" s="10">
        <v>19836.759999999998</v>
      </c>
      <c r="N773" s="10">
        <v>6590.26</v>
      </c>
      <c r="O773" s="10">
        <v>4528.82</v>
      </c>
      <c r="P773" s="10">
        <v>4565.2700000000004</v>
      </c>
      <c r="Q773" s="10">
        <v>37983.58</v>
      </c>
      <c r="R773" s="10"/>
      <c r="S773" s="371"/>
      <c r="T773" s="372"/>
      <c r="U773" s="10">
        <v>196.4</v>
      </c>
      <c r="V773" s="10">
        <v>65.25</v>
      </c>
      <c r="W773" s="10">
        <v>49.77</v>
      </c>
      <c r="X773" s="10">
        <v>50.73</v>
      </c>
      <c r="Y773" s="10">
        <v>426.78</v>
      </c>
      <c r="Z773" s="10"/>
      <c r="AA773" s="197"/>
      <c r="AB773" s="10" t="s">
        <v>216</v>
      </c>
      <c r="AC773" s="10"/>
      <c r="AD773" s="232">
        <v>8251</v>
      </c>
      <c r="AE773" s="210">
        <v>1</v>
      </c>
      <c r="AF773" s="210">
        <v>2</v>
      </c>
      <c r="AG773" s="210"/>
      <c r="AH773" s="210"/>
      <c r="AI773" s="210">
        <v>1</v>
      </c>
      <c r="AJ773" s="210"/>
      <c r="AK773" s="371"/>
      <c r="AL773" s="372"/>
      <c r="AM773" s="210">
        <v>11.98</v>
      </c>
      <c r="AN773" s="210">
        <v>542.86</v>
      </c>
      <c r="AO773" s="210">
        <v>0</v>
      </c>
      <c r="AP773" s="210">
        <v>0</v>
      </c>
      <c r="AQ773" s="210">
        <v>7.0000000000000007E-2</v>
      </c>
      <c r="AR773" s="210"/>
      <c r="AS773" s="371"/>
      <c r="AT773" s="372"/>
      <c r="AU773" s="210">
        <v>5.99</v>
      </c>
      <c r="AV773" s="210">
        <v>271.43</v>
      </c>
      <c r="AW773" s="210">
        <v>0</v>
      </c>
      <c r="AX773" s="210">
        <v>0</v>
      </c>
      <c r="AY773" s="210">
        <v>0.04</v>
      </c>
      <c r="AZ773" s="210"/>
      <c r="BA773" s="197"/>
    </row>
    <row r="774" spans="1:53" x14ac:dyDescent="0.25">
      <c r="A774" s="197"/>
      <c r="B774" s="10" t="s">
        <v>195</v>
      </c>
      <c r="C774" s="10"/>
      <c r="D774" s="232">
        <v>8312</v>
      </c>
      <c r="E774" s="10">
        <v>789</v>
      </c>
      <c r="F774" s="10">
        <v>556</v>
      </c>
      <c r="G774" s="10">
        <v>430</v>
      </c>
      <c r="H774" s="10">
        <v>427</v>
      </c>
      <c r="I774" s="10">
        <v>443</v>
      </c>
      <c r="J774" s="10"/>
      <c r="K774" s="371"/>
      <c r="L774" s="372"/>
      <c r="M774" s="10">
        <v>142885.47</v>
      </c>
      <c r="N774" s="10">
        <v>78266.539999999994</v>
      </c>
      <c r="O774" s="10">
        <v>55262.38</v>
      </c>
      <c r="P774" s="10">
        <v>59633.98</v>
      </c>
      <c r="Q774" s="10">
        <v>593499.63</v>
      </c>
      <c r="R774" s="10"/>
      <c r="S774" s="371"/>
      <c r="T774" s="372"/>
      <c r="U774" s="10">
        <v>152.82</v>
      </c>
      <c r="V774" s="10">
        <v>83.71</v>
      </c>
      <c r="W774" s="10">
        <v>61.33</v>
      </c>
      <c r="X774" s="10">
        <v>66.41</v>
      </c>
      <c r="Y774" s="10">
        <v>660.91</v>
      </c>
      <c r="Z774" s="10"/>
      <c r="AA774" s="197"/>
      <c r="AB774" s="10" t="s">
        <v>217</v>
      </c>
      <c r="AC774" s="10"/>
      <c r="AD774" s="232">
        <v>8314</v>
      </c>
      <c r="AE774" s="210">
        <v>3</v>
      </c>
      <c r="AF774" s="210">
        <v>1</v>
      </c>
      <c r="AG774" s="210">
        <v>1</v>
      </c>
      <c r="AH774" s="210"/>
      <c r="AI774" s="210"/>
      <c r="AJ774" s="210"/>
      <c r="AK774" s="371"/>
      <c r="AL774" s="372"/>
      <c r="AM774" s="210">
        <v>470.16</v>
      </c>
      <c r="AN774" s="210">
        <v>22.79</v>
      </c>
      <c r="AO774" s="210">
        <v>11.84</v>
      </c>
      <c r="AP774" s="210">
        <v>0</v>
      </c>
      <c r="AQ774" s="210">
        <v>0</v>
      </c>
      <c r="AR774" s="210"/>
      <c r="AS774" s="371"/>
      <c r="AT774" s="372"/>
      <c r="AU774" s="210">
        <v>156.72</v>
      </c>
      <c r="AV774" s="210">
        <v>7.6</v>
      </c>
      <c r="AW774" s="210">
        <v>3.95</v>
      </c>
      <c r="AX774" s="210">
        <v>0</v>
      </c>
      <c r="AY774" s="210">
        <v>0</v>
      </c>
      <c r="AZ774" s="210"/>
      <c r="BA774" s="197"/>
    </row>
    <row r="775" spans="1:53" x14ac:dyDescent="0.25">
      <c r="A775" s="197"/>
      <c r="B775" s="10" t="s">
        <v>198</v>
      </c>
      <c r="C775" s="10"/>
      <c r="D775" s="232">
        <v>8021</v>
      </c>
      <c r="E775" s="10">
        <v>1818</v>
      </c>
      <c r="F775" s="10">
        <v>1374</v>
      </c>
      <c r="G775" s="10">
        <v>1136</v>
      </c>
      <c r="H775" s="10">
        <v>1143</v>
      </c>
      <c r="I775" s="10">
        <v>1180</v>
      </c>
      <c r="J775" s="10"/>
      <c r="K775" s="371"/>
      <c r="L775" s="372"/>
      <c r="M775" s="10">
        <v>297331.09999999998</v>
      </c>
      <c r="N775" s="10">
        <v>193615.32</v>
      </c>
      <c r="O775" s="10">
        <v>127649.81</v>
      </c>
      <c r="P775" s="10">
        <v>157564.9</v>
      </c>
      <c r="Q775" s="10">
        <v>1670737.02</v>
      </c>
      <c r="R775" s="10"/>
      <c r="S775" s="371"/>
      <c r="T775" s="372"/>
      <c r="U775" s="10">
        <v>143.57</v>
      </c>
      <c r="V775" s="10">
        <v>93.49</v>
      </c>
      <c r="W775" s="10">
        <v>65.63</v>
      </c>
      <c r="X775" s="10">
        <v>79.78</v>
      </c>
      <c r="Y775" s="10">
        <v>851.55</v>
      </c>
      <c r="Z775" s="10"/>
      <c r="AA775" s="197"/>
      <c r="AB775" s="10" t="s">
        <v>219</v>
      </c>
      <c r="AC775" s="10"/>
      <c r="AD775" s="232">
        <v>8214</v>
      </c>
      <c r="AE775" s="210">
        <v>12</v>
      </c>
      <c r="AF775" s="210">
        <v>9</v>
      </c>
      <c r="AG775" s="210">
        <v>5</v>
      </c>
      <c r="AH775" s="210">
        <v>5</v>
      </c>
      <c r="AI775" s="210">
        <v>2</v>
      </c>
      <c r="AJ775" s="210"/>
      <c r="AK775" s="371"/>
      <c r="AL775" s="372"/>
      <c r="AM775" s="210">
        <v>904.91</v>
      </c>
      <c r="AN775" s="210">
        <v>434.86</v>
      </c>
      <c r="AO775" s="210">
        <v>83.6</v>
      </c>
      <c r="AP775" s="210">
        <v>90.69</v>
      </c>
      <c r="AQ775" s="210">
        <v>398.39</v>
      </c>
      <c r="AR775" s="210"/>
      <c r="AS775" s="371"/>
      <c r="AT775" s="372"/>
      <c r="AU775" s="210">
        <v>64.64</v>
      </c>
      <c r="AV775" s="210">
        <v>31.06</v>
      </c>
      <c r="AW775" s="210">
        <v>7.6</v>
      </c>
      <c r="AX775" s="210">
        <v>8.24</v>
      </c>
      <c r="AY775" s="210">
        <v>36.22</v>
      </c>
      <c r="AZ775" s="210"/>
      <c r="BA775" s="197"/>
    </row>
    <row r="776" spans="1:53" x14ac:dyDescent="0.25">
      <c r="A776" s="197"/>
      <c r="B776" s="10" t="s">
        <v>200</v>
      </c>
      <c r="C776" s="10"/>
      <c r="D776" s="232">
        <v>8210</v>
      </c>
      <c r="E776" s="10">
        <v>39</v>
      </c>
      <c r="F776" s="10">
        <v>21</v>
      </c>
      <c r="G776" s="10">
        <v>11</v>
      </c>
      <c r="H776" s="10">
        <v>11</v>
      </c>
      <c r="I776" s="10">
        <v>14</v>
      </c>
      <c r="J776" s="10"/>
      <c r="K776" s="371"/>
      <c r="L776" s="372"/>
      <c r="M776" s="10">
        <v>6540.44</v>
      </c>
      <c r="N776" s="10">
        <v>3247.84</v>
      </c>
      <c r="O776" s="10">
        <v>2819.89</v>
      </c>
      <c r="P776" s="10">
        <v>1735.9</v>
      </c>
      <c r="Q776" s="10">
        <v>13821.11</v>
      </c>
      <c r="R776" s="10"/>
      <c r="S776" s="371"/>
      <c r="T776" s="372"/>
      <c r="U776" s="10">
        <v>148.65</v>
      </c>
      <c r="V776" s="10">
        <v>73.81</v>
      </c>
      <c r="W776" s="10">
        <v>94</v>
      </c>
      <c r="X776" s="10">
        <v>39.450000000000003</v>
      </c>
      <c r="Y776" s="10">
        <v>314.12</v>
      </c>
      <c r="Z776" s="10"/>
      <c r="AA776" s="197"/>
      <c r="AB776" s="10" t="s">
        <v>226</v>
      </c>
      <c r="AC776" s="10"/>
      <c r="AD776" s="232">
        <v>8215</v>
      </c>
      <c r="AE776" s="210">
        <v>19</v>
      </c>
      <c r="AF776" s="210">
        <v>9</v>
      </c>
      <c r="AG776" s="210">
        <v>7</v>
      </c>
      <c r="AH776" s="210">
        <v>6</v>
      </c>
      <c r="AI776" s="210">
        <v>5</v>
      </c>
      <c r="AJ776" s="210"/>
      <c r="AK776" s="371"/>
      <c r="AL776" s="372"/>
      <c r="AM776" s="210">
        <v>2284.17</v>
      </c>
      <c r="AN776" s="210">
        <v>880.45</v>
      </c>
      <c r="AO776" s="210">
        <v>394.25</v>
      </c>
      <c r="AP776" s="210">
        <v>302.56</v>
      </c>
      <c r="AQ776" s="210">
        <v>1232.19</v>
      </c>
      <c r="AR776" s="210"/>
      <c r="AS776" s="371"/>
      <c r="AT776" s="372"/>
      <c r="AU776" s="210">
        <v>114.21</v>
      </c>
      <c r="AV776" s="210">
        <v>44.02</v>
      </c>
      <c r="AW776" s="210">
        <v>20.75</v>
      </c>
      <c r="AX776" s="210">
        <v>16.809999999999999</v>
      </c>
      <c r="AY776" s="210">
        <v>61.61</v>
      </c>
      <c r="AZ776" s="210"/>
      <c r="BA776" s="197"/>
    </row>
    <row r="777" spans="1:53" x14ac:dyDescent="0.25">
      <c r="A777" s="197"/>
      <c r="B777" s="10" t="s">
        <v>203</v>
      </c>
      <c r="C777" s="10"/>
      <c r="D777" s="232">
        <v>8204</v>
      </c>
      <c r="E777" s="10">
        <v>233</v>
      </c>
      <c r="F777" s="10">
        <v>136</v>
      </c>
      <c r="G777" s="10">
        <v>108</v>
      </c>
      <c r="H777" s="10">
        <v>86</v>
      </c>
      <c r="I777" s="10">
        <v>83</v>
      </c>
      <c r="J777" s="10"/>
      <c r="K777" s="371"/>
      <c r="L777" s="372"/>
      <c r="M777" s="10">
        <v>24214.080000000002</v>
      </c>
      <c r="N777" s="10">
        <v>11276.39</v>
      </c>
      <c r="O777" s="10">
        <v>6320.99</v>
      </c>
      <c r="P777" s="10">
        <v>6161.74</v>
      </c>
      <c r="Q777" s="10">
        <v>80257.81</v>
      </c>
      <c r="R777" s="10"/>
      <c r="S777" s="371"/>
      <c r="T777" s="372"/>
      <c r="U777" s="10">
        <v>96.86</v>
      </c>
      <c r="V777" s="10">
        <v>45.11</v>
      </c>
      <c r="W777" s="10">
        <v>26.45</v>
      </c>
      <c r="X777" s="10">
        <v>26.22</v>
      </c>
      <c r="Y777" s="10">
        <v>344.45</v>
      </c>
      <c r="Z777" s="10"/>
      <c r="AA777" s="197"/>
      <c r="AB777" s="10" t="s">
        <v>229</v>
      </c>
      <c r="AC777" s="10"/>
      <c r="AD777" s="232">
        <v>8315</v>
      </c>
      <c r="AE777" s="210">
        <v>3</v>
      </c>
      <c r="AF777" s="210">
        <v>1</v>
      </c>
      <c r="AG777" s="210"/>
      <c r="AH777" s="210"/>
      <c r="AI777" s="210"/>
      <c r="AJ777" s="210"/>
      <c r="AK777" s="371"/>
      <c r="AL777" s="372"/>
      <c r="AM777" s="210">
        <v>649</v>
      </c>
      <c r="AN777" s="210">
        <v>66.239999999999995</v>
      </c>
      <c r="AO777" s="210">
        <v>0</v>
      </c>
      <c r="AP777" s="210">
        <v>0</v>
      </c>
      <c r="AQ777" s="210">
        <v>0</v>
      </c>
      <c r="AR777" s="210"/>
      <c r="AS777" s="371"/>
      <c r="AT777" s="372"/>
      <c r="AU777" s="210">
        <v>216.33</v>
      </c>
      <c r="AV777" s="210">
        <v>22.08</v>
      </c>
      <c r="AW777" s="210">
        <v>0</v>
      </c>
      <c r="AX777" s="210">
        <v>0</v>
      </c>
      <c r="AY777" s="210">
        <v>0</v>
      </c>
      <c r="AZ777" s="210"/>
      <c r="BA777" s="197"/>
    </row>
    <row r="778" spans="1:53" x14ac:dyDescent="0.25">
      <c r="A778" s="197"/>
      <c r="B778" s="10" t="s">
        <v>204</v>
      </c>
      <c r="C778" s="10"/>
      <c r="D778" s="232">
        <v>8094</v>
      </c>
      <c r="E778" s="10">
        <v>247</v>
      </c>
      <c r="F778" s="10">
        <v>187</v>
      </c>
      <c r="G778" s="10">
        <v>138</v>
      </c>
      <c r="H778" s="10">
        <v>134</v>
      </c>
      <c r="I778" s="10">
        <v>146</v>
      </c>
      <c r="J778" s="10"/>
      <c r="K778" s="371"/>
      <c r="L778" s="372"/>
      <c r="M778" s="10">
        <v>48677.93</v>
      </c>
      <c r="N778" s="10">
        <v>44164.98</v>
      </c>
      <c r="O778" s="10">
        <v>20483.25</v>
      </c>
      <c r="P778" s="10">
        <v>32526.34</v>
      </c>
      <c r="Q778" s="10">
        <v>224978.22</v>
      </c>
      <c r="R778" s="10"/>
      <c r="S778" s="371"/>
      <c r="T778" s="372"/>
      <c r="U778" s="10">
        <v>160.65</v>
      </c>
      <c r="V778" s="10">
        <v>145.76</v>
      </c>
      <c r="W778" s="10">
        <v>69.430000000000007</v>
      </c>
      <c r="X778" s="10">
        <v>109.89</v>
      </c>
      <c r="Y778" s="10">
        <v>762.64</v>
      </c>
      <c r="Z778" s="10"/>
      <c r="AA778" s="197"/>
      <c r="AB778" s="10" t="s">
        <v>232</v>
      </c>
      <c r="AC778" s="10"/>
      <c r="AD778" s="232">
        <v>8270</v>
      </c>
      <c r="AE778" s="210">
        <v>1</v>
      </c>
      <c r="AF778" s="210">
        <v>1</v>
      </c>
      <c r="AG778" s="210">
        <v>1</v>
      </c>
      <c r="AH778" s="210">
        <v>1</v>
      </c>
      <c r="AI778" s="210"/>
      <c r="AJ778" s="210"/>
      <c r="AK778" s="371"/>
      <c r="AL778" s="372"/>
      <c r="AM778" s="210">
        <v>135.13999999999999</v>
      </c>
      <c r="AN778" s="210">
        <v>147.47</v>
      </c>
      <c r="AO778" s="210">
        <v>108.48</v>
      </c>
      <c r="AP778" s="210">
        <v>197.86</v>
      </c>
      <c r="AQ778" s="210">
        <v>0</v>
      </c>
      <c r="AR778" s="210"/>
      <c r="AS778" s="371"/>
      <c r="AT778" s="372"/>
      <c r="AU778" s="210">
        <v>135.13999999999999</v>
      </c>
      <c r="AV778" s="210">
        <v>147.47</v>
      </c>
      <c r="AW778" s="210">
        <v>108.48</v>
      </c>
      <c r="AX778" s="210">
        <v>197.86</v>
      </c>
      <c r="AY778" s="210">
        <v>0</v>
      </c>
      <c r="AZ778" s="210"/>
      <c r="BA778" s="197"/>
    </row>
    <row r="779" spans="1:53" x14ac:dyDescent="0.25">
      <c r="A779" s="197"/>
      <c r="B779" s="10" t="s">
        <v>205</v>
      </c>
      <c r="C779" s="10"/>
      <c r="D779" s="232">
        <v>8213</v>
      </c>
      <c r="E779" s="10">
        <v>81</v>
      </c>
      <c r="F779" s="10">
        <v>34</v>
      </c>
      <c r="G779" s="10">
        <v>30</v>
      </c>
      <c r="H779" s="10">
        <v>30</v>
      </c>
      <c r="I779" s="10">
        <v>28</v>
      </c>
      <c r="J779" s="10"/>
      <c r="K779" s="371"/>
      <c r="L779" s="372"/>
      <c r="M779" s="10">
        <v>21803.85</v>
      </c>
      <c r="N779" s="10">
        <v>7619.46</v>
      </c>
      <c r="O779" s="10">
        <v>5495.05</v>
      </c>
      <c r="P779" s="10">
        <v>5391.13</v>
      </c>
      <c r="Q779" s="10">
        <v>53738.55</v>
      </c>
      <c r="R779" s="10"/>
      <c r="S779" s="371"/>
      <c r="T779" s="372"/>
      <c r="U779" s="10">
        <v>242.27</v>
      </c>
      <c r="V779" s="10">
        <v>84.66</v>
      </c>
      <c r="W779" s="10">
        <v>63.9</v>
      </c>
      <c r="X779" s="10">
        <v>62.69</v>
      </c>
      <c r="Y779" s="10">
        <v>624.87</v>
      </c>
      <c r="Z779" s="10"/>
      <c r="AA779" s="197"/>
      <c r="AB779" s="10" t="s">
        <v>234</v>
      </c>
      <c r="AC779" s="10"/>
      <c r="AD779" s="232">
        <v>8317</v>
      </c>
      <c r="AE779" s="210">
        <v>30</v>
      </c>
      <c r="AF779" s="210">
        <v>6</v>
      </c>
      <c r="AG779" s="210">
        <v>3</v>
      </c>
      <c r="AH779" s="210">
        <v>2</v>
      </c>
      <c r="AI779" s="210">
        <v>3</v>
      </c>
      <c r="AJ779" s="210"/>
      <c r="AK779" s="371"/>
      <c r="AL779" s="372"/>
      <c r="AM779" s="210">
        <v>5211.8</v>
      </c>
      <c r="AN779" s="210">
        <v>1784.91</v>
      </c>
      <c r="AO779" s="210">
        <v>102.31</v>
      </c>
      <c r="AP779" s="210">
        <v>42.71</v>
      </c>
      <c r="AQ779" s="210">
        <v>294.33</v>
      </c>
      <c r="AR779" s="210"/>
      <c r="AS779" s="371"/>
      <c r="AT779" s="372"/>
      <c r="AU779" s="210">
        <v>162.87</v>
      </c>
      <c r="AV779" s="210">
        <v>55.78</v>
      </c>
      <c r="AW779" s="210">
        <v>6.02</v>
      </c>
      <c r="AX779" s="210">
        <v>2.5099999999999998</v>
      </c>
      <c r="AY779" s="210">
        <v>17.309999999999999</v>
      </c>
      <c r="AZ779" s="210"/>
      <c r="BA779" s="197"/>
    </row>
    <row r="780" spans="1:53" x14ac:dyDescent="0.25">
      <c r="A780" s="197"/>
      <c r="B780" s="10" t="s">
        <v>209</v>
      </c>
      <c r="C780" s="10"/>
      <c r="D780" s="232">
        <v>8270</v>
      </c>
      <c r="E780" s="10">
        <v>45</v>
      </c>
      <c r="F780" s="10">
        <v>28</v>
      </c>
      <c r="G780" s="10">
        <v>24</v>
      </c>
      <c r="H780" s="10">
        <v>22</v>
      </c>
      <c r="I780" s="10">
        <v>18</v>
      </c>
      <c r="J780" s="10"/>
      <c r="K780" s="371"/>
      <c r="L780" s="372"/>
      <c r="M780" s="10">
        <v>10324.65</v>
      </c>
      <c r="N780" s="10">
        <v>6457.02</v>
      </c>
      <c r="O780" s="10">
        <v>3018.9</v>
      </c>
      <c r="P780" s="10">
        <v>3382.94</v>
      </c>
      <c r="Q780" s="10">
        <v>18199.62</v>
      </c>
      <c r="R780" s="10"/>
      <c r="S780" s="371"/>
      <c r="T780" s="372"/>
      <c r="U780" s="10">
        <v>210.71</v>
      </c>
      <c r="V780" s="10">
        <v>131.78</v>
      </c>
      <c r="W780" s="10">
        <v>61.61</v>
      </c>
      <c r="X780" s="10">
        <v>69.040000000000006</v>
      </c>
      <c r="Y780" s="10">
        <v>371.42</v>
      </c>
      <c r="Z780" s="10"/>
      <c r="AA780" s="197"/>
      <c r="AB780" s="10" t="s">
        <v>644</v>
      </c>
      <c r="AC780" s="10"/>
      <c r="AD780" s="232">
        <v>8234</v>
      </c>
      <c r="AE780" s="210">
        <v>29</v>
      </c>
      <c r="AF780" s="210">
        <v>15</v>
      </c>
      <c r="AG780" s="210">
        <v>6</v>
      </c>
      <c r="AH780" s="210">
        <v>5</v>
      </c>
      <c r="AI780" s="210">
        <v>5</v>
      </c>
      <c r="AJ780" s="210"/>
      <c r="AK780" s="371"/>
      <c r="AL780" s="372"/>
      <c r="AM780" s="210">
        <v>20359.63</v>
      </c>
      <c r="AN780" s="210">
        <v>4426.8999999999996</v>
      </c>
      <c r="AO780" s="210">
        <v>10263.82</v>
      </c>
      <c r="AP780" s="210">
        <v>955.29</v>
      </c>
      <c r="AQ780" s="210">
        <v>2899.52</v>
      </c>
      <c r="AR780" s="210"/>
      <c r="AS780" s="371"/>
      <c r="AT780" s="372"/>
      <c r="AU780" s="210">
        <v>636.24</v>
      </c>
      <c r="AV780" s="210">
        <v>138.34</v>
      </c>
      <c r="AW780" s="210">
        <v>488.75</v>
      </c>
      <c r="AX780" s="210">
        <v>47.76</v>
      </c>
      <c r="AY780" s="210">
        <v>241.63</v>
      </c>
      <c r="AZ780" s="210"/>
      <c r="BA780" s="197"/>
    </row>
    <row r="781" spans="1:53" x14ac:dyDescent="0.25">
      <c r="A781" s="197"/>
      <c r="B781" s="10" t="s">
        <v>211</v>
      </c>
      <c r="C781" s="10"/>
      <c r="D781" s="232">
        <v>8318</v>
      </c>
      <c r="E781" s="10">
        <v>10</v>
      </c>
      <c r="F781" s="10">
        <v>2</v>
      </c>
      <c r="G781" s="10">
        <v>5</v>
      </c>
      <c r="H781" s="10">
        <v>5</v>
      </c>
      <c r="I781" s="10">
        <v>5</v>
      </c>
      <c r="J781" s="10"/>
      <c r="K781" s="371"/>
      <c r="L781" s="372"/>
      <c r="M781" s="10">
        <v>2353.89</v>
      </c>
      <c r="N781" s="10">
        <v>133.58000000000001</v>
      </c>
      <c r="O781" s="10">
        <v>514.75</v>
      </c>
      <c r="P781" s="10">
        <v>459.79</v>
      </c>
      <c r="Q781" s="10">
        <v>1245.6099999999999</v>
      </c>
      <c r="R781" s="10"/>
      <c r="S781" s="371"/>
      <c r="T781" s="372"/>
      <c r="U781" s="10">
        <v>196.16</v>
      </c>
      <c r="V781" s="10">
        <v>11.13</v>
      </c>
      <c r="W781" s="10">
        <v>46.8</v>
      </c>
      <c r="X781" s="10">
        <v>41.8</v>
      </c>
      <c r="Y781" s="10">
        <v>113.24</v>
      </c>
      <c r="Z781" s="10"/>
      <c r="AA781" s="197"/>
      <c r="AB781" s="10" t="s">
        <v>243</v>
      </c>
      <c r="AC781" s="10"/>
      <c r="AD781" s="232">
        <v>8215</v>
      </c>
      <c r="AE781" s="210">
        <v>105</v>
      </c>
      <c r="AF781" s="210">
        <v>52</v>
      </c>
      <c r="AG781" s="210">
        <v>34</v>
      </c>
      <c r="AH781" s="210">
        <v>25</v>
      </c>
      <c r="AI781" s="210">
        <v>26</v>
      </c>
      <c r="AJ781" s="210"/>
      <c r="AK781" s="371"/>
      <c r="AL781" s="372"/>
      <c r="AM781" s="210">
        <v>26628.9</v>
      </c>
      <c r="AN781" s="210">
        <v>7363.72</v>
      </c>
      <c r="AO781" s="210">
        <v>4774.6899999999996</v>
      </c>
      <c r="AP781" s="210">
        <v>4383.22</v>
      </c>
      <c r="AQ781" s="210">
        <v>22079.66</v>
      </c>
      <c r="AR781" s="210"/>
      <c r="AS781" s="371"/>
      <c r="AT781" s="372"/>
      <c r="AU781" s="210">
        <v>440.48</v>
      </c>
      <c r="AV781" s="210">
        <v>141.49</v>
      </c>
      <c r="AW781" s="210">
        <v>120.71</v>
      </c>
      <c r="AX781" s="210">
        <v>228.58</v>
      </c>
      <c r="AY781" s="210">
        <v>749.94</v>
      </c>
      <c r="AZ781" s="210"/>
      <c r="BA781" s="197"/>
    </row>
    <row r="782" spans="1:53" x14ac:dyDescent="0.25">
      <c r="A782" s="197"/>
      <c r="B782" s="10" t="s">
        <v>212</v>
      </c>
      <c r="C782" s="10"/>
      <c r="D782" s="232">
        <v>8023</v>
      </c>
      <c r="E782" s="10">
        <v>46</v>
      </c>
      <c r="F782" s="10">
        <v>35</v>
      </c>
      <c r="G782" s="10">
        <v>34</v>
      </c>
      <c r="H782" s="10">
        <v>32</v>
      </c>
      <c r="I782" s="10">
        <v>28</v>
      </c>
      <c r="J782" s="10"/>
      <c r="K782" s="371"/>
      <c r="L782" s="372"/>
      <c r="M782" s="10">
        <v>8424.94</v>
      </c>
      <c r="N782" s="10">
        <v>5828.66</v>
      </c>
      <c r="O782" s="10">
        <v>4458.18</v>
      </c>
      <c r="P782" s="10">
        <v>5382.89</v>
      </c>
      <c r="Q782" s="10">
        <v>50821.81</v>
      </c>
      <c r="R782" s="10"/>
      <c r="S782" s="371"/>
      <c r="T782" s="372"/>
      <c r="U782" s="10">
        <v>165.19</v>
      </c>
      <c r="V782" s="10">
        <v>114.29</v>
      </c>
      <c r="W782" s="10">
        <v>92.88</v>
      </c>
      <c r="X782" s="10">
        <v>114.53</v>
      </c>
      <c r="Y782" s="10">
        <v>1129.3699999999999</v>
      </c>
      <c r="Z782" s="10"/>
      <c r="AA782" s="197"/>
      <c r="AB782" s="10" t="s">
        <v>244</v>
      </c>
      <c r="AC782" s="10"/>
      <c r="AD782" s="232">
        <v>8234</v>
      </c>
      <c r="AE782" s="210">
        <v>77</v>
      </c>
      <c r="AF782" s="210">
        <v>32</v>
      </c>
      <c r="AG782" s="210">
        <v>23</v>
      </c>
      <c r="AH782" s="210">
        <v>16</v>
      </c>
      <c r="AI782" s="210">
        <v>16</v>
      </c>
      <c r="AJ782" s="210"/>
      <c r="AK782" s="371"/>
      <c r="AL782" s="372"/>
      <c r="AM782" s="210">
        <v>56366.18</v>
      </c>
      <c r="AN782" s="210">
        <v>13897.86</v>
      </c>
      <c r="AO782" s="210">
        <v>3014.71</v>
      </c>
      <c r="AP782" s="210">
        <v>1975.97</v>
      </c>
      <c r="AQ782" s="210">
        <v>32467.29</v>
      </c>
      <c r="AR782" s="210"/>
      <c r="AS782" s="371"/>
      <c r="AT782" s="372"/>
      <c r="AU782" s="210">
        <v>1169.47</v>
      </c>
      <c r="AV782" s="210">
        <v>173.72</v>
      </c>
      <c r="AW782" s="210">
        <v>38.65</v>
      </c>
      <c r="AX782" s="210">
        <v>25.66</v>
      </c>
      <c r="AY782" s="210">
        <v>410.98</v>
      </c>
      <c r="AZ782" s="210"/>
      <c r="BA782" s="197"/>
    </row>
    <row r="783" spans="1:53" x14ac:dyDescent="0.25">
      <c r="A783" s="197"/>
      <c r="B783" s="10" t="s">
        <v>213</v>
      </c>
      <c r="C783" s="10"/>
      <c r="D783" s="232">
        <v>8313</v>
      </c>
      <c r="E783" s="10">
        <v>51</v>
      </c>
      <c r="F783" s="10">
        <v>27</v>
      </c>
      <c r="G783" s="10">
        <v>25</v>
      </c>
      <c r="H783" s="10">
        <v>23</v>
      </c>
      <c r="I783" s="10">
        <v>24</v>
      </c>
      <c r="J783" s="10"/>
      <c r="K783" s="371"/>
      <c r="L783" s="372"/>
      <c r="M783" s="10">
        <v>11455.81</v>
      </c>
      <c r="N783" s="10">
        <v>3914.02</v>
      </c>
      <c r="O783" s="10">
        <v>3877.2</v>
      </c>
      <c r="P783" s="10">
        <v>3991.49</v>
      </c>
      <c r="Q783" s="10">
        <v>40403.78</v>
      </c>
      <c r="R783" s="10"/>
      <c r="S783" s="371"/>
      <c r="T783" s="372"/>
      <c r="U783" s="10">
        <v>197.51</v>
      </c>
      <c r="V783" s="10">
        <v>67.48</v>
      </c>
      <c r="W783" s="10">
        <v>76.02</v>
      </c>
      <c r="X783" s="10">
        <v>78.260000000000005</v>
      </c>
      <c r="Y783" s="10">
        <v>777</v>
      </c>
      <c r="Z783" s="10"/>
      <c r="AA783" s="197"/>
      <c r="AB783" s="10" t="s">
        <v>245</v>
      </c>
      <c r="AC783" s="10"/>
      <c r="AD783" s="232">
        <v>8270</v>
      </c>
      <c r="AE783" s="210"/>
      <c r="AF783" s="210"/>
      <c r="AG783" s="210"/>
      <c r="AH783" s="210"/>
      <c r="AI783" s="210">
        <v>1</v>
      </c>
      <c r="AJ783" s="210"/>
      <c r="AK783" s="371"/>
      <c r="AL783" s="372"/>
      <c r="AM783" s="210">
        <v>0</v>
      </c>
      <c r="AN783" s="210">
        <v>0</v>
      </c>
      <c r="AO783" s="210"/>
      <c r="AP783" s="210"/>
      <c r="AQ783" s="210">
        <v>606.16999999999996</v>
      </c>
      <c r="AR783" s="210"/>
      <c r="AS783" s="371"/>
      <c r="AT783" s="372"/>
      <c r="AU783" s="210">
        <v>0</v>
      </c>
      <c r="AV783" s="210">
        <v>0</v>
      </c>
      <c r="AW783" s="210"/>
      <c r="AX783" s="210"/>
      <c r="AY783" s="210">
        <v>606.16999999999996</v>
      </c>
      <c r="AZ783" s="210"/>
      <c r="BA783" s="197"/>
    </row>
    <row r="784" spans="1:53" x14ac:dyDescent="0.25">
      <c r="A784" s="197"/>
      <c r="B784" s="10" t="s">
        <v>715</v>
      </c>
      <c r="C784" s="10"/>
      <c r="D784" s="232">
        <v>8302</v>
      </c>
      <c r="E784" s="10">
        <v>1</v>
      </c>
      <c r="F784" s="10">
        <v>1</v>
      </c>
      <c r="G784" s="10">
        <v>1</v>
      </c>
      <c r="H784" s="10"/>
      <c r="I784" s="10"/>
      <c r="J784" s="10"/>
      <c r="K784" s="371"/>
      <c r="L784" s="372"/>
      <c r="M784" s="10">
        <v>354.39</v>
      </c>
      <c r="N784" s="10">
        <v>238.3</v>
      </c>
      <c r="O784" s="10">
        <v>19.93</v>
      </c>
      <c r="P784" s="10"/>
      <c r="Q784" s="10"/>
      <c r="R784" s="10"/>
      <c r="S784" s="371"/>
      <c r="T784" s="372"/>
      <c r="U784" s="10">
        <v>354.39</v>
      </c>
      <c r="V784" s="10">
        <v>238.3</v>
      </c>
      <c r="W784" s="10">
        <v>19.93</v>
      </c>
      <c r="X784" s="10"/>
      <c r="Y784" s="10"/>
      <c r="Z784" s="10"/>
      <c r="AA784" s="197"/>
      <c r="AB784" s="10" t="s">
        <v>247</v>
      </c>
      <c r="AC784" s="10"/>
      <c r="AD784" s="232">
        <v>8037</v>
      </c>
      <c r="AE784" s="210">
        <v>17</v>
      </c>
      <c r="AF784" s="210">
        <v>6</v>
      </c>
      <c r="AG784" s="210">
        <v>4</v>
      </c>
      <c r="AH784" s="210">
        <v>4</v>
      </c>
      <c r="AI784" s="210">
        <v>3</v>
      </c>
      <c r="AJ784" s="210"/>
      <c r="AK784" s="371"/>
      <c r="AL784" s="372"/>
      <c r="AM784" s="210">
        <v>2182.21</v>
      </c>
      <c r="AN784" s="210">
        <v>680.02</v>
      </c>
      <c r="AO784" s="210">
        <v>201.37</v>
      </c>
      <c r="AP784" s="210">
        <v>232.85</v>
      </c>
      <c r="AQ784" s="210">
        <v>3487.1</v>
      </c>
      <c r="AR784" s="210"/>
      <c r="AS784" s="371"/>
      <c r="AT784" s="372"/>
      <c r="AU784" s="210">
        <v>128.37</v>
      </c>
      <c r="AV784" s="210">
        <v>40</v>
      </c>
      <c r="AW784" s="210">
        <v>12.59</v>
      </c>
      <c r="AX784" s="210">
        <v>13.7</v>
      </c>
      <c r="AY784" s="210">
        <v>205.12</v>
      </c>
      <c r="AZ784" s="210"/>
      <c r="BA784" s="197"/>
    </row>
    <row r="785" spans="1:53" x14ac:dyDescent="0.25">
      <c r="A785" s="197"/>
      <c r="B785" s="10" t="s">
        <v>216</v>
      </c>
      <c r="C785" s="10"/>
      <c r="D785" s="232">
        <v>8251</v>
      </c>
      <c r="E785" s="10">
        <v>144</v>
      </c>
      <c r="F785" s="10">
        <v>92</v>
      </c>
      <c r="G785" s="10">
        <v>69</v>
      </c>
      <c r="H785" s="10">
        <v>60</v>
      </c>
      <c r="I785" s="10">
        <v>60</v>
      </c>
      <c r="J785" s="10"/>
      <c r="K785" s="371"/>
      <c r="L785" s="372"/>
      <c r="M785" s="10">
        <v>34763.49</v>
      </c>
      <c r="N785" s="10">
        <v>18605.96</v>
      </c>
      <c r="O785" s="10">
        <v>11411.27</v>
      </c>
      <c r="P785" s="10">
        <v>11685.18</v>
      </c>
      <c r="Q785" s="10">
        <v>147043.85</v>
      </c>
      <c r="R785" s="10"/>
      <c r="S785" s="371"/>
      <c r="T785" s="372"/>
      <c r="U785" s="10">
        <v>217.27</v>
      </c>
      <c r="V785" s="10">
        <v>116.29</v>
      </c>
      <c r="W785" s="10">
        <v>75.069999999999993</v>
      </c>
      <c r="X785" s="10">
        <v>76.37</v>
      </c>
      <c r="Y785" s="10">
        <v>961.07</v>
      </c>
      <c r="Z785" s="10"/>
      <c r="AA785" s="197"/>
      <c r="AB785" s="10" t="s">
        <v>248</v>
      </c>
      <c r="AC785" s="10"/>
      <c r="AD785" s="232">
        <v>8318</v>
      </c>
      <c r="AE785" s="210">
        <v>84</v>
      </c>
      <c r="AF785" s="210">
        <v>28</v>
      </c>
      <c r="AG785" s="210">
        <v>22</v>
      </c>
      <c r="AH785" s="210">
        <v>18</v>
      </c>
      <c r="AI785" s="210">
        <v>14</v>
      </c>
      <c r="AJ785" s="210"/>
      <c r="AK785" s="371"/>
      <c r="AL785" s="372"/>
      <c r="AM785" s="210">
        <v>29456.41</v>
      </c>
      <c r="AN785" s="210">
        <v>4588.76</v>
      </c>
      <c r="AO785" s="210">
        <v>2437.35</v>
      </c>
      <c r="AP785" s="210">
        <v>1145.18</v>
      </c>
      <c r="AQ785" s="210">
        <v>3387.71</v>
      </c>
      <c r="AR785" s="210"/>
      <c r="AS785" s="371"/>
      <c r="AT785" s="372"/>
      <c r="AU785" s="210">
        <v>338.58</v>
      </c>
      <c r="AV785" s="210">
        <v>52.74</v>
      </c>
      <c r="AW785" s="210">
        <v>29.72</v>
      </c>
      <c r="AX785" s="210">
        <v>14.31</v>
      </c>
      <c r="AY785" s="210">
        <v>41.82</v>
      </c>
      <c r="AZ785" s="210"/>
      <c r="BA785" s="197"/>
    </row>
    <row r="786" spans="1:53" x14ac:dyDescent="0.25">
      <c r="A786" s="197"/>
      <c r="B786" s="10" t="s">
        <v>217</v>
      </c>
      <c r="C786" s="10"/>
      <c r="D786" s="232">
        <v>8314</v>
      </c>
      <c r="E786" s="10">
        <v>28</v>
      </c>
      <c r="F786" s="10">
        <v>15</v>
      </c>
      <c r="G786" s="10">
        <v>10</v>
      </c>
      <c r="H786" s="10">
        <v>9</v>
      </c>
      <c r="I786" s="10">
        <v>13</v>
      </c>
      <c r="J786" s="10"/>
      <c r="K786" s="371"/>
      <c r="L786" s="372"/>
      <c r="M786" s="10">
        <v>5872.89</v>
      </c>
      <c r="N786" s="10">
        <v>2365.54</v>
      </c>
      <c r="O786" s="10">
        <v>1261.5</v>
      </c>
      <c r="P786" s="10">
        <v>1348.79</v>
      </c>
      <c r="Q786" s="10">
        <v>23521.25</v>
      </c>
      <c r="R786" s="10"/>
      <c r="S786" s="371"/>
      <c r="T786" s="372"/>
      <c r="U786" s="10">
        <v>195.76</v>
      </c>
      <c r="V786" s="10">
        <v>78.849999999999994</v>
      </c>
      <c r="W786" s="10">
        <v>43.5</v>
      </c>
      <c r="X786" s="10">
        <v>46.51</v>
      </c>
      <c r="Y786" s="10">
        <v>811.08</v>
      </c>
      <c r="Z786" s="10"/>
      <c r="AA786" s="197"/>
      <c r="AB786" s="10" t="s">
        <v>251</v>
      </c>
      <c r="AC786" s="10"/>
      <c r="AD786" s="232">
        <v>8217</v>
      </c>
      <c r="AE786" s="210">
        <v>29</v>
      </c>
      <c r="AF786" s="210">
        <v>21</v>
      </c>
      <c r="AG786" s="210">
        <v>19</v>
      </c>
      <c r="AH786" s="210">
        <v>17</v>
      </c>
      <c r="AI786" s="210">
        <v>17</v>
      </c>
      <c r="AJ786" s="210"/>
      <c r="AK786" s="371"/>
      <c r="AL786" s="372"/>
      <c r="AM786" s="210">
        <v>14806.9</v>
      </c>
      <c r="AN786" s="210">
        <v>2068.5</v>
      </c>
      <c r="AO786" s="210">
        <v>1281.54</v>
      </c>
      <c r="AP786" s="210">
        <v>1498.63</v>
      </c>
      <c r="AQ786" s="210">
        <v>16933.82</v>
      </c>
      <c r="AR786" s="210"/>
      <c r="AS786" s="371"/>
      <c r="AT786" s="372"/>
      <c r="AU786" s="210">
        <v>477.64</v>
      </c>
      <c r="AV786" s="210">
        <v>66.73</v>
      </c>
      <c r="AW786" s="210">
        <v>44.19</v>
      </c>
      <c r="AX786" s="210">
        <v>51.68</v>
      </c>
      <c r="AY786" s="210">
        <v>604.78</v>
      </c>
      <c r="AZ786" s="210"/>
      <c r="BA786" s="197"/>
    </row>
    <row r="787" spans="1:53" x14ac:dyDescent="0.25">
      <c r="A787" s="197"/>
      <c r="B787" s="10" t="s">
        <v>219</v>
      </c>
      <c r="C787" s="10"/>
      <c r="D787" s="232">
        <v>8214</v>
      </c>
      <c r="E787" s="10">
        <v>99</v>
      </c>
      <c r="F787" s="10">
        <v>58</v>
      </c>
      <c r="G787" s="10">
        <v>51</v>
      </c>
      <c r="H787" s="10">
        <v>46</v>
      </c>
      <c r="I787" s="10">
        <v>40</v>
      </c>
      <c r="J787" s="10"/>
      <c r="K787" s="371"/>
      <c r="L787" s="372"/>
      <c r="M787" s="10">
        <v>16410.91</v>
      </c>
      <c r="N787" s="10">
        <v>9912.23</v>
      </c>
      <c r="O787" s="10">
        <v>6940.46</v>
      </c>
      <c r="P787" s="10">
        <v>7734.07</v>
      </c>
      <c r="Q787" s="10">
        <v>47538.52</v>
      </c>
      <c r="R787" s="10"/>
      <c r="S787" s="371"/>
      <c r="T787" s="372"/>
      <c r="U787" s="10">
        <v>151.94999999999999</v>
      </c>
      <c r="V787" s="10">
        <v>91.78</v>
      </c>
      <c r="W787" s="10">
        <v>66.099999999999994</v>
      </c>
      <c r="X787" s="10">
        <v>72.959999999999994</v>
      </c>
      <c r="Y787" s="10">
        <v>452.75</v>
      </c>
      <c r="Z787" s="10"/>
      <c r="AA787" s="197"/>
      <c r="AB787" s="10" t="s">
        <v>256</v>
      </c>
      <c r="AC787" s="10"/>
      <c r="AD787" s="232">
        <v>8234</v>
      </c>
      <c r="AE787" s="210">
        <v>2</v>
      </c>
      <c r="AF787" s="210">
        <v>2</v>
      </c>
      <c r="AG787" s="210">
        <v>1</v>
      </c>
      <c r="AH787" s="210">
        <v>1</v>
      </c>
      <c r="AI787" s="210">
        <v>1</v>
      </c>
      <c r="AJ787" s="210"/>
      <c r="AK787" s="371"/>
      <c r="AL787" s="372"/>
      <c r="AM787" s="210">
        <v>472.59</v>
      </c>
      <c r="AN787" s="210">
        <v>15.15</v>
      </c>
      <c r="AO787" s="210">
        <v>9.3000000000000007</v>
      </c>
      <c r="AP787" s="210">
        <v>9.6300000000000008</v>
      </c>
      <c r="AQ787" s="210">
        <v>196.02</v>
      </c>
      <c r="AR787" s="210"/>
      <c r="AS787" s="371"/>
      <c r="AT787" s="372"/>
      <c r="AU787" s="210">
        <v>236.3</v>
      </c>
      <c r="AV787" s="210">
        <v>7.58</v>
      </c>
      <c r="AW787" s="210">
        <v>4.6500000000000004</v>
      </c>
      <c r="AX787" s="210">
        <v>4.82</v>
      </c>
      <c r="AY787" s="210">
        <v>98.01</v>
      </c>
      <c r="AZ787" s="210"/>
      <c r="BA787" s="197"/>
    </row>
    <row r="788" spans="1:53" x14ac:dyDescent="0.25">
      <c r="A788" s="197"/>
      <c r="B788" s="10" t="s">
        <v>226</v>
      </c>
      <c r="C788" s="10"/>
      <c r="D788" s="232">
        <v>8215</v>
      </c>
      <c r="E788" s="10">
        <v>100</v>
      </c>
      <c r="F788" s="10">
        <v>58</v>
      </c>
      <c r="G788" s="10">
        <v>49</v>
      </c>
      <c r="H788" s="10">
        <v>43</v>
      </c>
      <c r="I788" s="10">
        <v>46</v>
      </c>
      <c r="J788" s="10"/>
      <c r="K788" s="371"/>
      <c r="L788" s="372"/>
      <c r="M788" s="10">
        <v>20406.8</v>
      </c>
      <c r="N788" s="10">
        <v>9073.5499999999993</v>
      </c>
      <c r="O788" s="10">
        <v>6986.33</v>
      </c>
      <c r="P788" s="10">
        <v>5967.33</v>
      </c>
      <c r="Q788" s="10">
        <v>60726.63</v>
      </c>
      <c r="R788" s="10"/>
      <c r="S788" s="371"/>
      <c r="T788" s="372"/>
      <c r="U788" s="10">
        <v>180.59</v>
      </c>
      <c r="V788" s="10">
        <v>80.3</v>
      </c>
      <c r="W788" s="10">
        <v>64.09</v>
      </c>
      <c r="X788" s="10">
        <v>54.25</v>
      </c>
      <c r="Y788" s="10">
        <v>552.05999999999995</v>
      </c>
      <c r="Z788" s="10"/>
      <c r="AA788" s="197"/>
      <c r="AB788" s="10" t="s">
        <v>256</v>
      </c>
      <c r="AC788" s="10"/>
      <c r="AD788" s="232">
        <v>8330</v>
      </c>
      <c r="AE788" s="210">
        <v>5</v>
      </c>
      <c r="AF788" s="210">
        <v>3</v>
      </c>
      <c r="AG788" s="210">
        <v>2</v>
      </c>
      <c r="AH788" s="210">
        <v>2</v>
      </c>
      <c r="AI788" s="210">
        <v>2</v>
      </c>
      <c r="AJ788" s="210"/>
      <c r="AK788" s="371"/>
      <c r="AL788" s="372"/>
      <c r="AM788" s="210">
        <v>794.8</v>
      </c>
      <c r="AN788" s="210">
        <v>40.79</v>
      </c>
      <c r="AO788" s="210">
        <v>35.68</v>
      </c>
      <c r="AP788" s="210">
        <v>35.89</v>
      </c>
      <c r="AQ788" s="210">
        <v>456.72</v>
      </c>
      <c r="AR788" s="210"/>
      <c r="AS788" s="371"/>
      <c r="AT788" s="372"/>
      <c r="AU788" s="210">
        <v>158.96</v>
      </c>
      <c r="AV788" s="210">
        <v>8.16</v>
      </c>
      <c r="AW788" s="210">
        <v>7.14</v>
      </c>
      <c r="AX788" s="210">
        <v>7.18</v>
      </c>
      <c r="AY788" s="210">
        <v>91.34</v>
      </c>
      <c r="AZ788" s="210"/>
      <c r="BA788" s="197"/>
    </row>
    <row r="789" spans="1:53" x14ac:dyDescent="0.25">
      <c r="A789" s="197"/>
      <c r="B789" s="10" t="s">
        <v>229</v>
      </c>
      <c r="C789" s="10"/>
      <c r="D789" s="232">
        <v>8315</v>
      </c>
      <c r="E789" s="10">
        <v>50</v>
      </c>
      <c r="F789" s="10">
        <v>43</v>
      </c>
      <c r="G789" s="10">
        <v>38</v>
      </c>
      <c r="H789" s="10">
        <v>30</v>
      </c>
      <c r="I789" s="10">
        <v>32</v>
      </c>
      <c r="J789" s="10"/>
      <c r="K789" s="371"/>
      <c r="L789" s="372"/>
      <c r="M789" s="10">
        <v>8635.08</v>
      </c>
      <c r="N789" s="10">
        <v>6980.72</v>
      </c>
      <c r="O789" s="10">
        <v>4956.76</v>
      </c>
      <c r="P789" s="10">
        <v>4851.82</v>
      </c>
      <c r="Q789" s="10">
        <v>46294.45</v>
      </c>
      <c r="R789" s="10"/>
      <c r="S789" s="371"/>
      <c r="T789" s="372"/>
      <c r="U789" s="10">
        <v>146.36000000000001</v>
      </c>
      <c r="V789" s="10">
        <v>118.32</v>
      </c>
      <c r="W789" s="10">
        <v>85.46</v>
      </c>
      <c r="X789" s="10">
        <v>101.08</v>
      </c>
      <c r="Y789" s="10">
        <v>798.18</v>
      </c>
      <c r="Z789" s="10"/>
      <c r="AA789" s="197"/>
      <c r="AB789" s="10" t="s">
        <v>257</v>
      </c>
      <c r="AC789" s="10"/>
      <c r="AD789" s="232">
        <v>8081</v>
      </c>
      <c r="AE789" s="210">
        <v>56</v>
      </c>
      <c r="AF789" s="210">
        <v>32</v>
      </c>
      <c r="AG789" s="210">
        <v>24</v>
      </c>
      <c r="AH789" s="210">
        <v>23</v>
      </c>
      <c r="AI789" s="210">
        <v>22</v>
      </c>
      <c r="AJ789" s="210"/>
      <c r="AK789" s="371"/>
      <c r="AL789" s="372"/>
      <c r="AM789" s="210">
        <v>3738.67</v>
      </c>
      <c r="AN789" s="210">
        <v>1288.9100000000001</v>
      </c>
      <c r="AO789" s="210">
        <v>855.62</v>
      </c>
      <c r="AP789" s="210">
        <v>732.46</v>
      </c>
      <c r="AQ789" s="210">
        <v>8532.68</v>
      </c>
      <c r="AR789" s="210"/>
      <c r="AS789" s="371"/>
      <c r="AT789" s="372"/>
      <c r="AU789" s="210">
        <v>66.760000000000005</v>
      </c>
      <c r="AV789" s="210">
        <v>23.02</v>
      </c>
      <c r="AW789" s="210">
        <v>16.45</v>
      </c>
      <c r="AX789" s="210">
        <v>13.32</v>
      </c>
      <c r="AY789" s="210">
        <v>158.01</v>
      </c>
      <c r="AZ789" s="210"/>
      <c r="BA789" s="197"/>
    </row>
    <row r="790" spans="1:53" x14ac:dyDescent="0.25">
      <c r="A790" s="197"/>
      <c r="B790" s="10" t="s">
        <v>232</v>
      </c>
      <c r="C790" s="10"/>
      <c r="D790" s="232">
        <v>8316</v>
      </c>
      <c r="E790" s="10">
        <v>47</v>
      </c>
      <c r="F790" s="10">
        <v>30</v>
      </c>
      <c r="G790" s="10">
        <v>23</v>
      </c>
      <c r="H790" s="10">
        <v>24</v>
      </c>
      <c r="I790" s="10">
        <v>27</v>
      </c>
      <c r="J790" s="10"/>
      <c r="K790" s="371"/>
      <c r="L790" s="372"/>
      <c r="M790" s="10">
        <v>9664.6200000000008</v>
      </c>
      <c r="N790" s="10">
        <v>9220.6</v>
      </c>
      <c r="O790" s="10">
        <v>3579.67</v>
      </c>
      <c r="P790" s="10">
        <v>5391.07</v>
      </c>
      <c r="Q790" s="10">
        <v>61985.57</v>
      </c>
      <c r="R790" s="10"/>
      <c r="S790" s="371"/>
      <c r="T790" s="372"/>
      <c r="U790" s="10">
        <v>189.5</v>
      </c>
      <c r="V790" s="10">
        <v>180.8</v>
      </c>
      <c r="W790" s="10">
        <v>70.19</v>
      </c>
      <c r="X790" s="10">
        <v>105.71</v>
      </c>
      <c r="Y790" s="10">
        <v>1215.4000000000001</v>
      </c>
      <c r="Z790" s="10"/>
      <c r="AA790" s="197"/>
      <c r="AB790" s="10" t="s">
        <v>260</v>
      </c>
      <c r="AC790" s="10"/>
      <c r="AD790" s="232">
        <v>8204</v>
      </c>
      <c r="AE790" s="210">
        <v>53</v>
      </c>
      <c r="AF790" s="210">
        <v>12</v>
      </c>
      <c r="AG790" s="210">
        <v>10</v>
      </c>
      <c r="AH790" s="210">
        <v>8</v>
      </c>
      <c r="AI790" s="210">
        <v>7</v>
      </c>
      <c r="AJ790" s="210"/>
      <c r="AK790" s="371"/>
      <c r="AL790" s="372"/>
      <c r="AM790" s="210">
        <v>9928.9699999999993</v>
      </c>
      <c r="AN790" s="210">
        <v>1439.25</v>
      </c>
      <c r="AO790" s="210">
        <v>719.16</v>
      </c>
      <c r="AP790" s="210">
        <v>946.38</v>
      </c>
      <c r="AQ790" s="210">
        <v>4664.24</v>
      </c>
      <c r="AR790" s="210"/>
      <c r="AS790" s="371"/>
      <c r="AT790" s="372"/>
      <c r="AU790" s="210">
        <v>183.87</v>
      </c>
      <c r="AV790" s="210">
        <v>26.65</v>
      </c>
      <c r="AW790" s="210">
        <v>16.72</v>
      </c>
      <c r="AX790" s="210">
        <v>21.51</v>
      </c>
      <c r="AY790" s="210">
        <v>106.01</v>
      </c>
      <c r="AZ790" s="210"/>
      <c r="BA790" s="197"/>
    </row>
    <row r="791" spans="1:53" x14ac:dyDescent="0.25">
      <c r="A791" s="197"/>
      <c r="B791" s="10" t="s">
        <v>232</v>
      </c>
      <c r="C791" s="10"/>
      <c r="D791" s="232">
        <v>8318</v>
      </c>
      <c r="E791" s="10">
        <v>1</v>
      </c>
      <c r="F791" s="10"/>
      <c r="G791" s="10"/>
      <c r="H791" s="10"/>
      <c r="I791" s="10"/>
      <c r="J791" s="10"/>
      <c r="K791" s="371"/>
      <c r="L791" s="372"/>
      <c r="M791" s="10">
        <v>176.46</v>
      </c>
      <c r="N791" s="10">
        <v>0</v>
      </c>
      <c r="O791" s="10">
        <v>0</v>
      </c>
      <c r="P791" s="10">
        <v>0</v>
      </c>
      <c r="Q791" s="10">
        <v>0</v>
      </c>
      <c r="R791" s="10"/>
      <c r="S791" s="371"/>
      <c r="T791" s="372"/>
      <c r="U791" s="10">
        <v>176.46</v>
      </c>
      <c r="V791" s="10">
        <v>0</v>
      </c>
      <c r="W791" s="10">
        <v>0</v>
      </c>
      <c r="X791" s="10">
        <v>0</v>
      </c>
      <c r="Y791" s="10">
        <v>0</v>
      </c>
      <c r="Z791" s="10"/>
      <c r="AA791" s="197"/>
      <c r="AB791" s="10" t="s">
        <v>262</v>
      </c>
      <c r="AC791" s="10"/>
      <c r="AD791" s="232">
        <v>8319</v>
      </c>
      <c r="AE791" s="210">
        <v>37</v>
      </c>
      <c r="AF791" s="210">
        <v>36</v>
      </c>
      <c r="AG791" s="210">
        <v>6</v>
      </c>
      <c r="AH791" s="210">
        <v>4</v>
      </c>
      <c r="AI791" s="210">
        <v>5</v>
      </c>
      <c r="AJ791" s="210"/>
      <c r="AK791" s="371"/>
      <c r="AL791" s="372"/>
      <c r="AM791" s="210">
        <v>977.9</v>
      </c>
      <c r="AN791" s="210">
        <v>753.6</v>
      </c>
      <c r="AO791" s="210">
        <v>108.93</v>
      </c>
      <c r="AP791" s="210">
        <v>52.75</v>
      </c>
      <c r="AQ791" s="210">
        <v>421.39</v>
      </c>
      <c r="AR791" s="210"/>
      <c r="AS791" s="371"/>
      <c r="AT791" s="372"/>
      <c r="AU791" s="210">
        <v>24.45</v>
      </c>
      <c r="AV791" s="210">
        <v>18.84</v>
      </c>
      <c r="AW791" s="210">
        <v>2.72</v>
      </c>
      <c r="AX791" s="210">
        <v>1.35</v>
      </c>
      <c r="AY791" s="210">
        <v>10.8</v>
      </c>
      <c r="AZ791" s="210"/>
      <c r="BA791" s="197"/>
    </row>
    <row r="792" spans="1:53" x14ac:dyDescent="0.25">
      <c r="A792" s="197"/>
      <c r="B792" s="10" t="s">
        <v>234</v>
      </c>
      <c r="C792" s="10"/>
      <c r="D792" s="232">
        <v>8317</v>
      </c>
      <c r="E792" s="10">
        <v>79</v>
      </c>
      <c r="F792" s="10">
        <v>64</v>
      </c>
      <c r="G792" s="10">
        <v>55</v>
      </c>
      <c r="H792" s="10">
        <v>45</v>
      </c>
      <c r="I792" s="10">
        <v>45</v>
      </c>
      <c r="J792" s="10"/>
      <c r="K792" s="371"/>
      <c r="L792" s="372"/>
      <c r="M792" s="10">
        <v>17630.43</v>
      </c>
      <c r="N792" s="10">
        <v>12485</v>
      </c>
      <c r="O792" s="10">
        <v>12390.25</v>
      </c>
      <c r="P792" s="10">
        <v>8756.6299999999992</v>
      </c>
      <c r="Q792" s="10">
        <v>60742.52</v>
      </c>
      <c r="R792" s="10"/>
      <c r="S792" s="371"/>
      <c r="T792" s="372"/>
      <c r="U792" s="10">
        <v>176.3</v>
      </c>
      <c r="V792" s="10">
        <v>124.85</v>
      </c>
      <c r="W792" s="10">
        <v>131.81</v>
      </c>
      <c r="X792" s="10">
        <v>92.18</v>
      </c>
      <c r="Y792" s="10">
        <v>639.39</v>
      </c>
      <c r="Z792" s="10"/>
      <c r="AA792" s="197"/>
      <c r="AB792" s="10" t="s">
        <v>262</v>
      </c>
      <c r="AC792" s="10"/>
      <c r="AD792" s="232">
        <v>8330</v>
      </c>
      <c r="AE792" s="210">
        <v>1</v>
      </c>
      <c r="AF792" s="210"/>
      <c r="AG792" s="210"/>
      <c r="AH792" s="210"/>
      <c r="AI792" s="210"/>
      <c r="AJ792" s="210"/>
      <c r="AK792" s="371"/>
      <c r="AL792" s="372"/>
      <c r="AM792" s="210">
        <v>207.01</v>
      </c>
      <c r="AN792" s="210">
        <v>0</v>
      </c>
      <c r="AO792" s="210">
        <v>0</v>
      </c>
      <c r="AP792" s="210">
        <v>0</v>
      </c>
      <c r="AQ792" s="210">
        <v>0</v>
      </c>
      <c r="AR792" s="210"/>
      <c r="AS792" s="371"/>
      <c r="AT792" s="372"/>
      <c r="AU792" s="210">
        <v>207.01</v>
      </c>
      <c r="AV792" s="210">
        <v>0</v>
      </c>
      <c r="AW792" s="210">
        <v>0</v>
      </c>
      <c r="AX792" s="210">
        <v>0</v>
      </c>
      <c r="AY792" s="210">
        <v>0</v>
      </c>
      <c r="AZ792" s="210"/>
      <c r="BA792" s="197"/>
    </row>
    <row r="793" spans="1:53" x14ac:dyDescent="0.25">
      <c r="A793" s="197"/>
      <c r="B793" s="10" t="s">
        <v>234</v>
      </c>
      <c r="C793" s="10"/>
      <c r="D793" s="232">
        <v>8330</v>
      </c>
      <c r="E793" s="10">
        <v>1</v>
      </c>
      <c r="F793" s="10">
        <v>1</v>
      </c>
      <c r="G793" s="10">
        <v>1</v>
      </c>
      <c r="H793" s="10">
        <v>1</v>
      </c>
      <c r="I793" s="10">
        <v>1</v>
      </c>
      <c r="J793" s="10"/>
      <c r="K793" s="371"/>
      <c r="L793" s="372"/>
      <c r="M793" s="10">
        <v>151.5</v>
      </c>
      <c r="N793" s="10">
        <v>106.48</v>
      </c>
      <c r="O793" s="10">
        <v>79.64</v>
      </c>
      <c r="P793" s="10">
        <v>151.91999999999999</v>
      </c>
      <c r="Q793" s="10">
        <v>452.44</v>
      </c>
      <c r="R793" s="10"/>
      <c r="S793" s="371"/>
      <c r="T793" s="372"/>
      <c r="U793" s="10">
        <v>151.5</v>
      </c>
      <c r="V793" s="10">
        <v>106.48</v>
      </c>
      <c r="W793" s="10">
        <v>79.64</v>
      </c>
      <c r="X793" s="10">
        <v>151.91999999999999</v>
      </c>
      <c r="Y793" s="10">
        <v>452.44</v>
      </c>
      <c r="Z793" s="10"/>
      <c r="AA793" s="197"/>
      <c r="AB793" s="10" t="s">
        <v>264</v>
      </c>
      <c r="AC793" s="10"/>
      <c r="AD793" s="232">
        <v>8025</v>
      </c>
      <c r="AE793" s="210">
        <v>2</v>
      </c>
      <c r="AF793" s="210">
        <v>1</v>
      </c>
      <c r="AG793" s="210">
        <v>1</v>
      </c>
      <c r="AH793" s="210">
        <v>1</v>
      </c>
      <c r="AI793" s="210">
        <v>1</v>
      </c>
      <c r="AJ793" s="210"/>
      <c r="AK793" s="371"/>
      <c r="AL793" s="372"/>
      <c r="AM793" s="210">
        <v>723.42</v>
      </c>
      <c r="AN793" s="210">
        <v>341.07</v>
      </c>
      <c r="AO793" s="210">
        <v>204.92</v>
      </c>
      <c r="AP793" s="210">
        <v>175.58</v>
      </c>
      <c r="AQ793" s="210">
        <v>851.43</v>
      </c>
      <c r="AR793" s="210"/>
      <c r="AS793" s="371"/>
      <c r="AT793" s="372"/>
      <c r="AU793" s="210">
        <v>361.71</v>
      </c>
      <c r="AV793" s="210">
        <v>170.54</v>
      </c>
      <c r="AW793" s="210">
        <v>102.46</v>
      </c>
      <c r="AX793" s="210">
        <v>87.79</v>
      </c>
      <c r="AY793" s="210">
        <v>425.72</v>
      </c>
      <c r="AZ793" s="210"/>
      <c r="BA793" s="197"/>
    </row>
    <row r="794" spans="1:53" x14ac:dyDescent="0.25">
      <c r="A794" s="197"/>
      <c r="B794" s="10" t="s">
        <v>243</v>
      </c>
      <c r="C794" s="10"/>
      <c r="D794" s="232">
        <v>8215</v>
      </c>
      <c r="E794" s="10">
        <v>769</v>
      </c>
      <c r="F794" s="10">
        <v>548</v>
      </c>
      <c r="G794" s="10">
        <v>453</v>
      </c>
      <c r="H794" s="10">
        <v>471</v>
      </c>
      <c r="I794" s="10">
        <v>453</v>
      </c>
      <c r="J794" s="10"/>
      <c r="K794" s="371"/>
      <c r="L794" s="372"/>
      <c r="M794" s="10">
        <v>131732.17000000001</v>
      </c>
      <c r="N794" s="10">
        <v>73613.52</v>
      </c>
      <c r="O794" s="10">
        <v>45331.97</v>
      </c>
      <c r="P794" s="10">
        <v>56999.4</v>
      </c>
      <c r="Q794" s="10">
        <v>588645.44999999995</v>
      </c>
      <c r="R794" s="10"/>
      <c r="S794" s="371"/>
      <c r="T794" s="372"/>
      <c r="U794" s="10">
        <v>214.96</v>
      </c>
      <c r="V794" s="10">
        <v>125.55</v>
      </c>
      <c r="W794" s="10">
        <v>58.05</v>
      </c>
      <c r="X794" s="10">
        <v>63.83</v>
      </c>
      <c r="Y794" s="10">
        <v>664.39</v>
      </c>
      <c r="Z794" s="10"/>
      <c r="AA794" s="197"/>
      <c r="AB794" s="10" t="s">
        <v>266</v>
      </c>
      <c r="AC794" s="10"/>
      <c r="AD794" s="232">
        <v>8302</v>
      </c>
      <c r="AE794" s="210">
        <v>11</v>
      </c>
      <c r="AF794" s="210">
        <v>4</v>
      </c>
      <c r="AG794" s="210">
        <v>3</v>
      </c>
      <c r="AH794" s="210">
        <v>2</v>
      </c>
      <c r="AI794" s="210">
        <v>3</v>
      </c>
      <c r="AJ794" s="210"/>
      <c r="AK794" s="371"/>
      <c r="AL794" s="372"/>
      <c r="AM794" s="210">
        <v>27515.599999999999</v>
      </c>
      <c r="AN794" s="210">
        <v>590.70000000000005</v>
      </c>
      <c r="AO794" s="210">
        <v>86.78</v>
      </c>
      <c r="AP794" s="210">
        <v>52.98</v>
      </c>
      <c r="AQ794" s="210">
        <v>704.94</v>
      </c>
      <c r="AR794" s="210"/>
      <c r="AS794" s="371"/>
      <c r="AT794" s="372"/>
      <c r="AU794" s="210">
        <v>2501.42</v>
      </c>
      <c r="AV794" s="210">
        <v>53.7</v>
      </c>
      <c r="AW794" s="210">
        <v>7.89</v>
      </c>
      <c r="AX794" s="210">
        <v>5.3</v>
      </c>
      <c r="AY794" s="210">
        <v>64.09</v>
      </c>
      <c r="AZ794" s="210"/>
      <c r="BA794" s="197"/>
    </row>
    <row r="795" spans="1:53" x14ac:dyDescent="0.25">
      <c r="A795" s="197"/>
      <c r="B795" s="10" t="s">
        <v>243</v>
      </c>
      <c r="C795" s="10"/>
      <c r="D795" s="232">
        <v>8234</v>
      </c>
      <c r="E795" s="10">
        <v>1437</v>
      </c>
      <c r="F795" s="10">
        <v>959</v>
      </c>
      <c r="G795" s="10">
        <v>789</v>
      </c>
      <c r="H795" s="10">
        <v>767</v>
      </c>
      <c r="I795" s="10">
        <v>798</v>
      </c>
      <c r="J795" s="10"/>
      <c r="K795" s="371"/>
      <c r="L795" s="372"/>
      <c r="M795" s="10">
        <v>243262.91</v>
      </c>
      <c r="N795" s="10">
        <v>148932.24</v>
      </c>
      <c r="O795" s="10">
        <v>88216.29</v>
      </c>
      <c r="P795" s="10">
        <v>113759.53</v>
      </c>
      <c r="Q795" s="10">
        <v>942693.42</v>
      </c>
      <c r="R795" s="10"/>
      <c r="S795" s="371"/>
      <c r="T795" s="372"/>
      <c r="U795" s="10">
        <v>479.71</v>
      </c>
      <c r="V795" s="10">
        <v>195.53</v>
      </c>
      <c r="W795" s="10">
        <v>94.09</v>
      </c>
      <c r="X795" s="10">
        <v>92.34</v>
      </c>
      <c r="Y795" s="10">
        <v>956.85</v>
      </c>
      <c r="Z795" s="10"/>
      <c r="AA795" s="197"/>
      <c r="AB795" s="10" t="s">
        <v>266</v>
      </c>
      <c r="AC795" s="10"/>
      <c r="AD795" s="232">
        <v>8320</v>
      </c>
      <c r="AE795" s="210">
        <v>2</v>
      </c>
      <c r="AF795" s="210">
        <v>1</v>
      </c>
      <c r="AG795" s="210">
        <v>1</v>
      </c>
      <c r="AH795" s="210"/>
      <c r="AI795" s="210"/>
      <c r="AJ795" s="210"/>
      <c r="AK795" s="371"/>
      <c r="AL795" s="372"/>
      <c r="AM795" s="210">
        <v>107.56</v>
      </c>
      <c r="AN795" s="210">
        <v>75.8</v>
      </c>
      <c r="AO795" s="210">
        <v>21.56</v>
      </c>
      <c r="AP795" s="210">
        <v>0</v>
      </c>
      <c r="AQ795" s="210">
        <v>0</v>
      </c>
      <c r="AR795" s="210"/>
      <c r="AS795" s="371"/>
      <c r="AT795" s="372"/>
      <c r="AU795" s="210">
        <v>53.78</v>
      </c>
      <c r="AV795" s="210">
        <v>37.9</v>
      </c>
      <c r="AW795" s="210">
        <v>10.78</v>
      </c>
      <c r="AX795" s="210">
        <v>0</v>
      </c>
      <c r="AY795" s="210">
        <v>0</v>
      </c>
      <c r="AZ795" s="210"/>
      <c r="BA795" s="197"/>
    </row>
    <row r="796" spans="1:53" x14ac:dyDescent="0.25">
      <c r="A796" s="197"/>
      <c r="B796" s="10" t="s">
        <v>244</v>
      </c>
      <c r="C796" s="10"/>
      <c r="D796" s="232">
        <v>8234</v>
      </c>
      <c r="E796" s="10">
        <v>25</v>
      </c>
      <c r="F796" s="10">
        <v>17</v>
      </c>
      <c r="G796" s="10">
        <v>15</v>
      </c>
      <c r="H796" s="10">
        <v>13</v>
      </c>
      <c r="I796" s="10">
        <v>13</v>
      </c>
      <c r="J796" s="10"/>
      <c r="K796" s="371"/>
      <c r="L796" s="372"/>
      <c r="M796" s="10">
        <v>2705.62</v>
      </c>
      <c r="N796" s="10">
        <v>2460</v>
      </c>
      <c r="O796" s="10">
        <v>972.39</v>
      </c>
      <c r="P796" s="10">
        <v>1028.25</v>
      </c>
      <c r="Q796" s="10">
        <v>5409.77</v>
      </c>
      <c r="R796" s="10"/>
      <c r="S796" s="371"/>
      <c r="T796" s="372"/>
      <c r="U796" s="10">
        <v>108.22</v>
      </c>
      <c r="V796" s="10">
        <v>98.4</v>
      </c>
      <c r="W796" s="10">
        <v>38.9</v>
      </c>
      <c r="X796" s="10">
        <v>42.84</v>
      </c>
      <c r="Y796" s="10">
        <v>225.41</v>
      </c>
      <c r="Z796" s="10"/>
      <c r="AA796" s="197"/>
      <c r="AB796" s="10" t="s">
        <v>269</v>
      </c>
      <c r="AC796" s="10"/>
      <c r="AD796" s="232">
        <v>8320</v>
      </c>
      <c r="AE796" s="210">
        <v>20</v>
      </c>
      <c r="AF796" s="210">
        <v>13</v>
      </c>
      <c r="AG796" s="210">
        <v>10</v>
      </c>
      <c r="AH796" s="210">
        <v>6</v>
      </c>
      <c r="AI796" s="210">
        <v>8</v>
      </c>
      <c r="AJ796" s="210"/>
      <c r="AK796" s="371"/>
      <c r="AL796" s="372"/>
      <c r="AM796" s="210">
        <v>8450.65</v>
      </c>
      <c r="AN796" s="210">
        <v>5446.94</v>
      </c>
      <c r="AO796" s="210">
        <v>2671.74</v>
      </c>
      <c r="AP796" s="210">
        <v>1652.98</v>
      </c>
      <c r="AQ796" s="210">
        <v>6950.25</v>
      </c>
      <c r="AR796" s="210"/>
      <c r="AS796" s="371"/>
      <c r="AT796" s="372"/>
      <c r="AU796" s="210">
        <v>384.12</v>
      </c>
      <c r="AV796" s="210">
        <v>247.59</v>
      </c>
      <c r="AW796" s="210">
        <v>127.23</v>
      </c>
      <c r="AX796" s="210">
        <v>118.07</v>
      </c>
      <c r="AY796" s="210">
        <v>315.92</v>
      </c>
      <c r="AZ796" s="210"/>
      <c r="BA796" s="197"/>
    </row>
    <row r="797" spans="1:53" x14ac:dyDescent="0.25">
      <c r="A797" s="197"/>
      <c r="B797" s="10" t="s">
        <v>245</v>
      </c>
      <c r="C797" s="10"/>
      <c r="D797" s="232">
        <v>8270</v>
      </c>
      <c r="E797" s="10">
        <v>28</v>
      </c>
      <c r="F797" s="10">
        <v>18</v>
      </c>
      <c r="G797" s="10">
        <v>11</v>
      </c>
      <c r="H797" s="10">
        <v>7</v>
      </c>
      <c r="I797" s="10">
        <v>9</v>
      </c>
      <c r="J797" s="10"/>
      <c r="K797" s="371"/>
      <c r="L797" s="372"/>
      <c r="M797" s="10">
        <v>6045.28</v>
      </c>
      <c r="N797" s="10">
        <v>2682.48</v>
      </c>
      <c r="O797" s="10">
        <v>1543.02</v>
      </c>
      <c r="P797" s="10">
        <v>1835.96</v>
      </c>
      <c r="Q797" s="10">
        <v>25593.24</v>
      </c>
      <c r="R797" s="10"/>
      <c r="S797" s="371"/>
      <c r="T797" s="372"/>
      <c r="U797" s="10">
        <v>208.46</v>
      </c>
      <c r="V797" s="10">
        <v>92.5</v>
      </c>
      <c r="W797" s="10">
        <v>55.11</v>
      </c>
      <c r="X797" s="10">
        <v>68</v>
      </c>
      <c r="Y797" s="10">
        <v>947.9</v>
      </c>
      <c r="Z797" s="10"/>
      <c r="AA797" s="197"/>
      <c r="AB797" s="10" t="s">
        <v>270</v>
      </c>
      <c r="AC797" s="10"/>
      <c r="AD797" s="232">
        <v>8080</v>
      </c>
      <c r="AE797" s="210">
        <v>7</v>
      </c>
      <c r="AF797" s="210">
        <v>4</v>
      </c>
      <c r="AG797" s="210">
        <v>4</v>
      </c>
      <c r="AH797" s="210">
        <v>4</v>
      </c>
      <c r="AI797" s="210">
        <v>4</v>
      </c>
      <c r="AJ797" s="210"/>
      <c r="AK797" s="371"/>
      <c r="AL797" s="372"/>
      <c r="AM797" s="210">
        <v>3988.78</v>
      </c>
      <c r="AN797" s="210">
        <v>1280.68</v>
      </c>
      <c r="AO797" s="210">
        <v>1054.6099999999999</v>
      </c>
      <c r="AP797" s="210">
        <v>1483</v>
      </c>
      <c r="AQ797" s="210">
        <v>7787.46</v>
      </c>
      <c r="AR797" s="210"/>
      <c r="AS797" s="371"/>
      <c r="AT797" s="372"/>
      <c r="AU797" s="210">
        <v>569.83000000000004</v>
      </c>
      <c r="AV797" s="210">
        <v>182.95</v>
      </c>
      <c r="AW797" s="210">
        <v>150.66</v>
      </c>
      <c r="AX797" s="210">
        <v>211.86</v>
      </c>
      <c r="AY797" s="210">
        <v>1112.49</v>
      </c>
      <c r="AZ797" s="210"/>
      <c r="BA797" s="197"/>
    </row>
    <row r="798" spans="1:53" x14ac:dyDescent="0.25">
      <c r="A798" s="197"/>
      <c r="B798" s="10" t="s">
        <v>247</v>
      </c>
      <c r="C798" s="10"/>
      <c r="D798" s="232">
        <v>8037</v>
      </c>
      <c r="E798" s="10">
        <v>54</v>
      </c>
      <c r="F798" s="10">
        <v>32</v>
      </c>
      <c r="G798" s="10">
        <v>20</v>
      </c>
      <c r="H798" s="10">
        <v>27</v>
      </c>
      <c r="I798" s="10">
        <v>28</v>
      </c>
      <c r="J798" s="10"/>
      <c r="K798" s="371"/>
      <c r="L798" s="372"/>
      <c r="M798" s="10">
        <v>10556.65</v>
      </c>
      <c r="N798" s="10">
        <v>5115.96</v>
      </c>
      <c r="O798" s="10">
        <v>2469.14</v>
      </c>
      <c r="P798" s="10">
        <v>3918.32</v>
      </c>
      <c r="Q798" s="10">
        <v>28540.33</v>
      </c>
      <c r="R798" s="10"/>
      <c r="S798" s="371"/>
      <c r="T798" s="372"/>
      <c r="U798" s="10">
        <v>170.27</v>
      </c>
      <c r="V798" s="10">
        <v>82.52</v>
      </c>
      <c r="W798" s="10">
        <v>40.479999999999997</v>
      </c>
      <c r="X798" s="10">
        <v>64.23</v>
      </c>
      <c r="Y798" s="10">
        <v>467.87</v>
      </c>
      <c r="Z798" s="10"/>
      <c r="AA798" s="197"/>
      <c r="AB798" s="10" t="s">
        <v>271</v>
      </c>
      <c r="AC798" s="10"/>
      <c r="AD798" s="232">
        <v>8232</v>
      </c>
      <c r="AE798" s="210">
        <v>1</v>
      </c>
      <c r="AF798" s="210"/>
      <c r="AG798" s="210"/>
      <c r="AH798" s="210"/>
      <c r="AI798" s="210"/>
      <c r="AJ798" s="210"/>
      <c r="AK798" s="371"/>
      <c r="AL798" s="372"/>
      <c r="AM798" s="210">
        <v>0.03</v>
      </c>
      <c r="AN798" s="210">
        <v>0</v>
      </c>
      <c r="AO798" s="210">
        <v>0</v>
      </c>
      <c r="AP798" s="210">
        <v>0</v>
      </c>
      <c r="AQ798" s="210">
        <v>0</v>
      </c>
      <c r="AR798" s="210"/>
      <c r="AS798" s="371"/>
      <c r="AT798" s="372"/>
      <c r="AU798" s="210">
        <v>0.03</v>
      </c>
      <c r="AV798" s="210">
        <v>0</v>
      </c>
      <c r="AW798" s="210">
        <v>0</v>
      </c>
      <c r="AX798" s="210">
        <v>0</v>
      </c>
      <c r="AY798" s="210">
        <v>0</v>
      </c>
      <c r="AZ798" s="210"/>
      <c r="BA798" s="197"/>
    </row>
    <row r="799" spans="1:53" x14ac:dyDescent="0.25">
      <c r="A799" s="197"/>
      <c r="B799" s="10" t="s">
        <v>248</v>
      </c>
      <c r="C799" s="10"/>
      <c r="D799" s="232">
        <v>8318</v>
      </c>
      <c r="E799" s="10">
        <v>555</v>
      </c>
      <c r="F799" s="10">
        <v>339</v>
      </c>
      <c r="G799" s="10">
        <v>263</v>
      </c>
      <c r="H799" s="10">
        <v>223</v>
      </c>
      <c r="I799" s="10">
        <v>231</v>
      </c>
      <c r="J799" s="10"/>
      <c r="K799" s="371"/>
      <c r="L799" s="372"/>
      <c r="M799" s="10">
        <v>122912.78</v>
      </c>
      <c r="N799" s="10">
        <v>60261.68</v>
      </c>
      <c r="O799" s="10">
        <v>37252.339999999997</v>
      </c>
      <c r="P799" s="10">
        <v>35489.230000000003</v>
      </c>
      <c r="Q799" s="10">
        <v>453035.76</v>
      </c>
      <c r="R799" s="10"/>
      <c r="S799" s="371"/>
      <c r="T799" s="372"/>
      <c r="U799" s="10">
        <v>194.79</v>
      </c>
      <c r="V799" s="10">
        <v>95.5</v>
      </c>
      <c r="W799" s="10">
        <v>60.97</v>
      </c>
      <c r="X799" s="10">
        <v>58.66</v>
      </c>
      <c r="Y799" s="10">
        <v>745.12</v>
      </c>
      <c r="Z799" s="10"/>
      <c r="AA799" s="197"/>
      <c r="AB799" s="10" t="s">
        <v>271</v>
      </c>
      <c r="AC799" s="10"/>
      <c r="AD799" s="232">
        <v>8234</v>
      </c>
      <c r="AE799" s="210">
        <v>1</v>
      </c>
      <c r="AF799" s="210"/>
      <c r="AG799" s="210"/>
      <c r="AH799" s="210"/>
      <c r="AI799" s="210"/>
      <c r="AJ799" s="210"/>
      <c r="AK799" s="371"/>
      <c r="AL799" s="372"/>
      <c r="AM799" s="210">
        <v>1</v>
      </c>
      <c r="AN799" s="210">
        <v>0</v>
      </c>
      <c r="AO799" s="210">
        <v>0</v>
      </c>
      <c r="AP799" s="210">
        <v>0</v>
      </c>
      <c r="AQ799" s="210">
        <v>0</v>
      </c>
      <c r="AR799" s="210"/>
      <c r="AS799" s="371"/>
      <c r="AT799" s="372"/>
      <c r="AU799" s="210">
        <v>1</v>
      </c>
      <c r="AV799" s="210">
        <v>0</v>
      </c>
      <c r="AW799" s="210">
        <v>0</v>
      </c>
      <c r="AX799" s="210">
        <v>0</v>
      </c>
      <c r="AY799" s="210">
        <v>0</v>
      </c>
      <c r="AZ799" s="210"/>
      <c r="BA799" s="197"/>
    </row>
    <row r="800" spans="1:53" x14ac:dyDescent="0.25">
      <c r="A800" s="197"/>
      <c r="B800" s="10" t="s">
        <v>251</v>
      </c>
      <c r="C800" s="10"/>
      <c r="D800" s="232">
        <v>8217</v>
      </c>
      <c r="E800" s="10">
        <v>177</v>
      </c>
      <c r="F800" s="10">
        <v>116</v>
      </c>
      <c r="G800" s="10">
        <v>91</v>
      </c>
      <c r="H800" s="10">
        <v>84</v>
      </c>
      <c r="I800" s="10">
        <v>86</v>
      </c>
      <c r="J800" s="10"/>
      <c r="K800" s="371"/>
      <c r="L800" s="372"/>
      <c r="M800" s="10">
        <v>45802.38</v>
      </c>
      <c r="N800" s="10">
        <v>24182.22</v>
      </c>
      <c r="O800" s="10">
        <v>14126.59</v>
      </c>
      <c r="P800" s="10">
        <v>12640.94</v>
      </c>
      <c r="Q800" s="10">
        <v>154768.31</v>
      </c>
      <c r="R800" s="10"/>
      <c r="S800" s="371"/>
      <c r="T800" s="372"/>
      <c r="U800" s="10">
        <v>225.63</v>
      </c>
      <c r="V800" s="10">
        <v>119.12</v>
      </c>
      <c r="W800" s="10">
        <v>71.349999999999994</v>
      </c>
      <c r="X800" s="10">
        <v>64.17</v>
      </c>
      <c r="Y800" s="10">
        <v>777.73</v>
      </c>
      <c r="Z800" s="10"/>
      <c r="AA800" s="197"/>
      <c r="AB800" s="10" t="s">
        <v>275</v>
      </c>
      <c r="AC800" s="10"/>
      <c r="AD800" s="232">
        <v>8343</v>
      </c>
      <c r="AE800" s="210">
        <v>1</v>
      </c>
      <c r="AF800" s="210"/>
      <c r="AG800" s="210"/>
      <c r="AH800" s="210"/>
      <c r="AI800" s="210"/>
      <c r="AJ800" s="210"/>
      <c r="AK800" s="371"/>
      <c r="AL800" s="372"/>
      <c r="AM800" s="210">
        <v>75.569999999999993</v>
      </c>
      <c r="AN800" s="210">
        <v>0</v>
      </c>
      <c r="AO800" s="210">
        <v>0</v>
      </c>
      <c r="AP800" s="210">
        <v>0</v>
      </c>
      <c r="AQ800" s="210">
        <v>0</v>
      </c>
      <c r="AR800" s="210"/>
      <c r="AS800" s="371"/>
      <c r="AT800" s="372"/>
      <c r="AU800" s="210">
        <v>75.569999999999993</v>
      </c>
      <c r="AV800" s="210">
        <v>0</v>
      </c>
      <c r="AW800" s="210">
        <v>0</v>
      </c>
      <c r="AX800" s="210">
        <v>0</v>
      </c>
      <c r="AY800" s="210">
        <v>0</v>
      </c>
      <c r="AZ800" s="210"/>
      <c r="BA800" s="197"/>
    </row>
    <row r="801" spans="1:53" x14ac:dyDescent="0.25">
      <c r="A801" s="197"/>
      <c r="B801" s="10" t="s">
        <v>253</v>
      </c>
      <c r="C801" s="10"/>
      <c r="D801" s="232">
        <v>7632</v>
      </c>
      <c r="E801" s="10">
        <v>1</v>
      </c>
      <c r="F801" s="10">
        <v>1</v>
      </c>
      <c r="G801" s="10"/>
      <c r="H801" s="10"/>
      <c r="I801" s="10">
        <v>1</v>
      </c>
      <c r="J801" s="10"/>
      <c r="K801" s="371"/>
      <c r="L801" s="372"/>
      <c r="M801" s="10">
        <v>388</v>
      </c>
      <c r="N801" s="10">
        <v>387.96</v>
      </c>
      <c r="O801" s="10">
        <v>0</v>
      </c>
      <c r="P801" s="10">
        <v>0</v>
      </c>
      <c r="Q801" s="10">
        <v>798.03</v>
      </c>
      <c r="R801" s="10"/>
      <c r="S801" s="371"/>
      <c r="T801" s="372"/>
      <c r="U801" s="10">
        <v>388</v>
      </c>
      <c r="V801" s="10">
        <v>387.96</v>
      </c>
      <c r="W801" s="10">
        <v>0</v>
      </c>
      <c r="X801" s="10">
        <v>0</v>
      </c>
      <c r="Y801" s="10">
        <v>798.03</v>
      </c>
      <c r="Z801" s="10"/>
      <c r="AA801" s="197"/>
      <c r="AB801" s="10" t="s">
        <v>276</v>
      </c>
      <c r="AC801" s="10"/>
      <c r="AD801" s="232">
        <v>8204</v>
      </c>
      <c r="AE801" s="210">
        <v>4</v>
      </c>
      <c r="AF801" s="210"/>
      <c r="AG801" s="210"/>
      <c r="AH801" s="210"/>
      <c r="AI801" s="210"/>
      <c r="AJ801" s="210"/>
      <c r="AK801" s="371"/>
      <c r="AL801" s="372"/>
      <c r="AM801" s="210">
        <v>687.26</v>
      </c>
      <c r="AN801" s="210">
        <v>0</v>
      </c>
      <c r="AO801" s="210">
        <v>0</v>
      </c>
      <c r="AP801" s="210">
        <v>0</v>
      </c>
      <c r="AQ801" s="210">
        <v>0</v>
      </c>
      <c r="AR801" s="210"/>
      <c r="AS801" s="371"/>
      <c r="AT801" s="372"/>
      <c r="AU801" s="210">
        <v>171.82</v>
      </c>
      <c r="AV801" s="210">
        <v>0</v>
      </c>
      <c r="AW801" s="210">
        <v>0</v>
      </c>
      <c r="AX801" s="210">
        <v>0</v>
      </c>
      <c r="AY801" s="210">
        <v>0</v>
      </c>
      <c r="AZ801" s="210"/>
      <c r="BA801" s="197"/>
    </row>
    <row r="802" spans="1:53" x14ac:dyDescent="0.25">
      <c r="A802" s="197"/>
      <c r="B802" s="10" t="s">
        <v>256</v>
      </c>
      <c r="C802" s="10"/>
      <c r="D802" s="232">
        <v>8234</v>
      </c>
      <c r="E802" s="10">
        <v>20</v>
      </c>
      <c r="F802" s="10">
        <v>12</v>
      </c>
      <c r="G802" s="10">
        <v>8</v>
      </c>
      <c r="H802" s="10">
        <v>7</v>
      </c>
      <c r="I802" s="10">
        <v>6</v>
      </c>
      <c r="J802" s="10"/>
      <c r="K802" s="371"/>
      <c r="L802" s="372"/>
      <c r="M802" s="10">
        <v>4209.6400000000003</v>
      </c>
      <c r="N802" s="10">
        <v>1663.77</v>
      </c>
      <c r="O802" s="10">
        <v>589.91</v>
      </c>
      <c r="P802" s="10">
        <v>950.91</v>
      </c>
      <c r="Q802" s="10">
        <v>7817.32</v>
      </c>
      <c r="R802" s="10"/>
      <c r="S802" s="371"/>
      <c r="T802" s="372"/>
      <c r="U802" s="10">
        <v>200.46</v>
      </c>
      <c r="V802" s="10">
        <v>79.23</v>
      </c>
      <c r="W802" s="10">
        <v>29.5</v>
      </c>
      <c r="X802" s="10">
        <v>50.05</v>
      </c>
      <c r="Y802" s="10">
        <v>390.87</v>
      </c>
      <c r="Z802" s="10"/>
      <c r="AA802" s="197"/>
      <c r="AB802" s="10" t="s">
        <v>276</v>
      </c>
      <c r="AC802" s="10"/>
      <c r="AD802" s="232">
        <v>8251</v>
      </c>
      <c r="AE802" s="210">
        <v>2</v>
      </c>
      <c r="AF802" s="210">
        <v>2</v>
      </c>
      <c r="AG802" s="210">
        <v>2</v>
      </c>
      <c r="AH802" s="210">
        <v>2</v>
      </c>
      <c r="AI802" s="210">
        <v>2</v>
      </c>
      <c r="AJ802" s="210"/>
      <c r="AK802" s="371"/>
      <c r="AL802" s="372"/>
      <c r="AM802" s="210">
        <v>181.3</v>
      </c>
      <c r="AN802" s="210">
        <v>213.94</v>
      </c>
      <c r="AO802" s="210">
        <v>235.26</v>
      </c>
      <c r="AP802" s="210">
        <v>588.38</v>
      </c>
      <c r="AQ802" s="210">
        <v>4514.17</v>
      </c>
      <c r="AR802" s="210"/>
      <c r="AS802" s="371"/>
      <c r="AT802" s="372"/>
      <c r="AU802" s="210">
        <v>60.43</v>
      </c>
      <c r="AV802" s="210">
        <v>71.31</v>
      </c>
      <c r="AW802" s="210">
        <v>78.42</v>
      </c>
      <c r="AX802" s="210">
        <v>196.13</v>
      </c>
      <c r="AY802" s="210">
        <v>1504.72</v>
      </c>
      <c r="AZ802" s="210"/>
      <c r="BA802" s="197"/>
    </row>
    <row r="803" spans="1:53" x14ac:dyDescent="0.25">
      <c r="A803" s="197"/>
      <c r="B803" s="10" t="s">
        <v>256</v>
      </c>
      <c r="C803" s="10"/>
      <c r="D803" s="232">
        <v>8330</v>
      </c>
      <c r="E803" s="10">
        <v>46</v>
      </c>
      <c r="F803" s="10">
        <v>29</v>
      </c>
      <c r="G803" s="10">
        <v>24</v>
      </c>
      <c r="H803" s="10">
        <v>19</v>
      </c>
      <c r="I803" s="10">
        <v>22</v>
      </c>
      <c r="J803" s="10"/>
      <c r="K803" s="371"/>
      <c r="L803" s="372"/>
      <c r="M803" s="10">
        <v>6848.42</v>
      </c>
      <c r="N803" s="10">
        <v>3452.59</v>
      </c>
      <c r="O803" s="10">
        <v>4110.17</v>
      </c>
      <c r="P803" s="10">
        <v>5617.3</v>
      </c>
      <c r="Q803" s="10">
        <v>32815.370000000003</v>
      </c>
      <c r="R803" s="10"/>
      <c r="S803" s="371"/>
      <c r="T803" s="372"/>
      <c r="U803" s="10">
        <v>129.22</v>
      </c>
      <c r="V803" s="10">
        <v>65.14</v>
      </c>
      <c r="W803" s="10">
        <v>79.040000000000006</v>
      </c>
      <c r="X803" s="10">
        <v>110.14</v>
      </c>
      <c r="Y803" s="10">
        <v>631.05999999999995</v>
      </c>
      <c r="Z803" s="10"/>
      <c r="AA803" s="197"/>
      <c r="AB803" s="10" t="s">
        <v>278</v>
      </c>
      <c r="AC803" s="10"/>
      <c r="AD803" s="232">
        <v>8037</v>
      </c>
      <c r="AE803" s="210">
        <v>23</v>
      </c>
      <c r="AF803" s="210">
        <v>10</v>
      </c>
      <c r="AG803" s="210">
        <v>4</v>
      </c>
      <c r="AH803" s="210">
        <v>3</v>
      </c>
      <c r="AI803" s="210">
        <v>1</v>
      </c>
      <c r="AJ803" s="210"/>
      <c r="AK803" s="371"/>
      <c r="AL803" s="372"/>
      <c r="AM803" s="210">
        <v>25164.76</v>
      </c>
      <c r="AN803" s="210">
        <v>13401.29</v>
      </c>
      <c r="AO803" s="210">
        <v>375.16</v>
      </c>
      <c r="AP803" s="210">
        <v>231.4</v>
      </c>
      <c r="AQ803" s="210">
        <v>15</v>
      </c>
      <c r="AR803" s="210"/>
      <c r="AS803" s="371"/>
      <c r="AT803" s="372"/>
      <c r="AU803" s="210">
        <v>1094.1199999999999</v>
      </c>
      <c r="AV803" s="210">
        <v>582.66</v>
      </c>
      <c r="AW803" s="210">
        <v>16.309999999999999</v>
      </c>
      <c r="AX803" s="210">
        <v>10.06</v>
      </c>
      <c r="AY803" s="210">
        <v>0.71</v>
      </c>
      <c r="AZ803" s="210"/>
      <c r="BA803" s="197"/>
    </row>
    <row r="804" spans="1:53" x14ac:dyDescent="0.25">
      <c r="A804" s="197"/>
      <c r="B804" s="10" t="s">
        <v>257</v>
      </c>
      <c r="C804" s="10"/>
      <c r="D804" s="232">
        <v>5081</v>
      </c>
      <c r="E804" s="10">
        <v>1</v>
      </c>
      <c r="F804" s="10"/>
      <c r="G804" s="10"/>
      <c r="H804" s="10"/>
      <c r="I804" s="10"/>
      <c r="J804" s="10"/>
      <c r="K804" s="371"/>
      <c r="L804" s="372"/>
      <c r="M804" s="10">
        <v>67.86</v>
      </c>
      <c r="N804" s="10">
        <v>0</v>
      </c>
      <c r="O804" s="10">
        <v>0</v>
      </c>
      <c r="P804" s="10">
        <v>0</v>
      </c>
      <c r="Q804" s="10">
        <v>0</v>
      </c>
      <c r="R804" s="10"/>
      <c r="S804" s="371"/>
      <c r="T804" s="372"/>
      <c r="U804" s="10">
        <v>67.86</v>
      </c>
      <c r="V804" s="10">
        <v>0</v>
      </c>
      <c r="W804" s="10">
        <v>0</v>
      </c>
      <c r="X804" s="10">
        <v>0</v>
      </c>
      <c r="Y804" s="10">
        <v>0</v>
      </c>
      <c r="Z804" s="10"/>
      <c r="AA804" s="197"/>
      <c r="AB804" s="10" t="s">
        <v>280</v>
      </c>
      <c r="AC804" s="10"/>
      <c r="AD804" s="232">
        <v>8321</v>
      </c>
      <c r="AE804" s="210">
        <v>8</v>
      </c>
      <c r="AF804" s="210">
        <v>7</v>
      </c>
      <c r="AG804" s="210">
        <v>7</v>
      </c>
      <c r="AH804" s="210">
        <v>3</v>
      </c>
      <c r="AI804" s="210">
        <v>5</v>
      </c>
      <c r="AJ804" s="210"/>
      <c r="AK804" s="371"/>
      <c r="AL804" s="372"/>
      <c r="AM804" s="210">
        <v>4657.8900000000003</v>
      </c>
      <c r="AN804" s="210">
        <v>5085.0200000000004</v>
      </c>
      <c r="AO804" s="210">
        <v>5734.15</v>
      </c>
      <c r="AP804" s="210">
        <v>5599.36</v>
      </c>
      <c r="AQ804" s="210">
        <v>-6902.97</v>
      </c>
      <c r="AR804" s="210"/>
      <c r="AS804" s="371"/>
      <c r="AT804" s="372"/>
      <c r="AU804" s="210">
        <v>582.24</v>
      </c>
      <c r="AV804" s="210">
        <v>635.63</v>
      </c>
      <c r="AW804" s="210">
        <v>716.77</v>
      </c>
      <c r="AX804" s="210">
        <v>1866.45</v>
      </c>
      <c r="AY804" s="210">
        <v>-862.87</v>
      </c>
      <c r="AZ804" s="210"/>
      <c r="BA804" s="197"/>
    </row>
    <row r="805" spans="1:53" x14ac:dyDescent="0.25">
      <c r="A805" s="197"/>
      <c r="B805" s="10" t="s">
        <v>257</v>
      </c>
      <c r="C805" s="10"/>
      <c r="D805" s="232">
        <v>8081</v>
      </c>
      <c r="E805" s="10">
        <v>1452</v>
      </c>
      <c r="F805" s="10">
        <v>866</v>
      </c>
      <c r="G805" s="10">
        <v>524</v>
      </c>
      <c r="H805" s="10">
        <v>804</v>
      </c>
      <c r="I805" s="10">
        <v>885</v>
      </c>
      <c r="J805" s="10"/>
      <c r="K805" s="371"/>
      <c r="L805" s="372"/>
      <c r="M805" s="10">
        <v>283451.95</v>
      </c>
      <c r="N805" s="10">
        <v>157014.74</v>
      </c>
      <c r="O805" s="10">
        <v>85359.74</v>
      </c>
      <c r="P805" s="10">
        <v>129047.07</v>
      </c>
      <c r="Q805" s="10">
        <v>1518698.86</v>
      </c>
      <c r="R805" s="10"/>
      <c r="S805" s="371"/>
      <c r="T805" s="372"/>
      <c r="U805" s="10">
        <v>160.78</v>
      </c>
      <c r="V805" s="10">
        <v>89.06</v>
      </c>
      <c r="W805" s="10">
        <v>75.94</v>
      </c>
      <c r="X805" s="10">
        <v>77.180000000000007</v>
      </c>
      <c r="Y805" s="10">
        <v>896.52</v>
      </c>
      <c r="Z805" s="10"/>
      <c r="AA805" s="197"/>
      <c r="AB805" s="10" t="s">
        <v>285</v>
      </c>
      <c r="AC805" s="10"/>
      <c r="AD805" s="232">
        <v>8322</v>
      </c>
      <c r="AE805" s="210">
        <v>81</v>
      </c>
      <c r="AF805" s="210">
        <v>45</v>
      </c>
      <c r="AG805" s="210">
        <v>36</v>
      </c>
      <c r="AH805" s="210">
        <v>29</v>
      </c>
      <c r="AI805" s="210">
        <v>25</v>
      </c>
      <c r="AJ805" s="210"/>
      <c r="AK805" s="371"/>
      <c r="AL805" s="372"/>
      <c r="AM805" s="210">
        <v>15511.94</v>
      </c>
      <c r="AN805" s="210">
        <v>3744.12</v>
      </c>
      <c r="AO805" s="210">
        <v>6374.36</v>
      </c>
      <c r="AP805" s="210">
        <v>2129.6799999999998</v>
      </c>
      <c r="AQ805" s="210">
        <v>12771.37</v>
      </c>
      <c r="AR805" s="210"/>
      <c r="AS805" s="371"/>
      <c r="AT805" s="372"/>
      <c r="AU805" s="210">
        <v>189.17</v>
      </c>
      <c r="AV805" s="210">
        <v>45.66</v>
      </c>
      <c r="AW805" s="210">
        <v>80.69</v>
      </c>
      <c r="AX805" s="210">
        <v>26.62</v>
      </c>
      <c r="AY805" s="210">
        <v>161.66</v>
      </c>
      <c r="AZ805" s="210"/>
      <c r="BA805" s="197"/>
    </row>
    <row r="806" spans="1:53" x14ac:dyDescent="0.25">
      <c r="A806" s="197"/>
      <c r="B806" s="10" t="s">
        <v>260</v>
      </c>
      <c r="C806" s="10"/>
      <c r="D806" s="232">
        <v>8204</v>
      </c>
      <c r="E806" s="10">
        <v>295</v>
      </c>
      <c r="F806" s="10">
        <v>162</v>
      </c>
      <c r="G806" s="10">
        <v>128</v>
      </c>
      <c r="H806" s="10">
        <v>107</v>
      </c>
      <c r="I806" s="10">
        <v>108</v>
      </c>
      <c r="J806" s="10"/>
      <c r="K806" s="371"/>
      <c r="L806" s="372"/>
      <c r="M806" s="10">
        <v>44736.11</v>
      </c>
      <c r="N806" s="10">
        <v>19832.810000000001</v>
      </c>
      <c r="O806" s="10">
        <v>12261.3</v>
      </c>
      <c r="P806" s="10">
        <v>15145.1</v>
      </c>
      <c r="Q806" s="10">
        <v>111355.9</v>
      </c>
      <c r="R806" s="10"/>
      <c r="S806" s="371"/>
      <c r="T806" s="372"/>
      <c r="U806" s="10">
        <v>137.22999999999999</v>
      </c>
      <c r="V806" s="10">
        <v>60.84</v>
      </c>
      <c r="W806" s="10">
        <v>38.68</v>
      </c>
      <c r="X806" s="10">
        <v>48.54</v>
      </c>
      <c r="Y806" s="10">
        <v>356.91</v>
      </c>
      <c r="Z806" s="10"/>
      <c r="AA806" s="197"/>
      <c r="AB806" s="10" t="s">
        <v>285</v>
      </c>
      <c r="AC806" s="10"/>
      <c r="AD806" s="232">
        <v>8344</v>
      </c>
      <c r="AE806" s="210">
        <v>1</v>
      </c>
      <c r="AF806" s="210">
        <v>1</v>
      </c>
      <c r="AG806" s="210">
        <v>1</v>
      </c>
      <c r="AH806" s="210">
        <v>1</v>
      </c>
      <c r="AI806" s="210">
        <v>1</v>
      </c>
      <c r="AJ806" s="210"/>
      <c r="AK806" s="371"/>
      <c r="AL806" s="372"/>
      <c r="AM806" s="210">
        <v>113.55</v>
      </c>
      <c r="AN806" s="210">
        <v>99.05</v>
      </c>
      <c r="AO806" s="210">
        <v>85.38</v>
      </c>
      <c r="AP806" s="210">
        <v>75.59</v>
      </c>
      <c r="AQ806" s="210">
        <v>506.38</v>
      </c>
      <c r="AR806" s="210"/>
      <c r="AS806" s="371"/>
      <c r="AT806" s="372"/>
      <c r="AU806" s="210">
        <v>113.55</v>
      </c>
      <c r="AV806" s="210">
        <v>99.05</v>
      </c>
      <c r="AW806" s="210">
        <v>85.38</v>
      </c>
      <c r="AX806" s="210">
        <v>75.59</v>
      </c>
      <c r="AY806" s="210">
        <v>506.38</v>
      </c>
      <c r="AZ806" s="210"/>
      <c r="BA806" s="197"/>
    </row>
    <row r="807" spans="1:53" x14ac:dyDescent="0.25">
      <c r="A807" s="197"/>
      <c r="B807" s="10" t="s">
        <v>260</v>
      </c>
      <c r="C807" s="10"/>
      <c r="D807" s="232">
        <v>8271</v>
      </c>
      <c r="E807" s="10">
        <v>1</v>
      </c>
      <c r="F807" s="10"/>
      <c r="G807" s="10"/>
      <c r="H807" s="10"/>
      <c r="I807" s="10"/>
      <c r="J807" s="10"/>
      <c r="K807" s="371"/>
      <c r="L807" s="372"/>
      <c r="M807" s="10">
        <v>15</v>
      </c>
      <c r="N807" s="10">
        <v>0</v>
      </c>
      <c r="O807" s="10"/>
      <c r="P807" s="10"/>
      <c r="Q807" s="10"/>
      <c r="R807" s="10"/>
      <c r="S807" s="371"/>
      <c r="T807" s="372"/>
      <c r="U807" s="10">
        <v>15</v>
      </c>
      <c r="V807" s="10">
        <v>0</v>
      </c>
      <c r="W807" s="10"/>
      <c r="X807" s="10"/>
      <c r="Y807" s="10"/>
      <c r="Z807" s="10"/>
      <c r="AA807" s="197"/>
      <c r="AB807" s="10" t="s">
        <v>287</v>
      </c>
      <c r="AC807" s="10"/>
      <c r="AD807" s="232">
        <v>8205</v>
      </c>
      <c r="AE807" s="210">
        <v>9</v>
      </c>
      <c r="AF807" s="210">
        <v>4</v>
      </c>
      <c r="AG807" s="210">
        <v>1</v>
      </c>
      <c r="AH807" s="210">
        <v>1</v>
      </c>
      <c r="AI807" s="210">
        <v>1</v>
      </c>
      <c r="AJ807" s="210"/>
      <c r="AK807" s="371"/>
      <c r="AL807" s="372"/>
      <c r="AM807" s="210">
        <v>1895.77</v>
      </c>
      <c r="AN807" s="210">
        <v>644.54999999999995</v>
      </c>
      <c r="AO807" s="210">
        <v>49.17</v>
      </c>
      <c r="AP807" s="210">
        <v>93.65</v>
      </c>
      <c r="AQ807" s="210">
        <v>616.95000000000005</v>
      </c>
      <c r="AR807" s="210"/>
      <c r="AS807" s="371"/>
      <c r="AT807" s="372"/>
      <c r="AU807" s="210">
        <v>210.64</v>
      </c>
      <c r="AV807" s="210">
        <v>71.62</v>
      </c>
      <c r="AW807" s="210">
        <v>12.29</v>
      </c>
      <c r="AX807" s="210">
        <v>13.38</v>
      </c>
      <c r="AY807" s="210">
        <v>88.14</v>
      </c>
      <c r="AZ807" s="210"/>
      <c r="BA807" s="197"/>
    </row>
    <row r="808" spans="1:53" x14ac:dyDescent="0.25">
      <c r="A808" s="197"/>
      <c r="B808" s="10" t="s">
        <v>262</v>
      </c>
      <c r="C808" s="10"/>
      <c r="D808" s="232">
        <v>8319</v>
      </c>
      <c r="E808" s="10">
        <v>106</v>
      </c>
      <c r="F808" s="10">
        <v>73</v>
      </c>
      <c r="G808" s="10">
        <v>56</v>
      </c>
      <c r="H808" s="10">
        <v>47</v>
      </c>
      <c r="I808" s="10">
        <v>45</v>
      </c>
      <c r="J808" s="10"/>
      <c r="K808" s="371"/>
      <c r="L808" s="372"/>
      <c r="M808" s="10">
        <v>20204.72</v>
      </c>
      <c r="N808" s="10">
        <v>13337.22</v>
      </c>
      <c r="O808" s="10">
        <v>7605.03</v>
      </c>
      <c r="P808" s="10">
        <v>7618.01</v>
      </c>
      <c r="Q808" s="10">
        <v>82996.42</v>
      </c>
      <c r="R808" s="10"/>
      <c r="S808" s="371"/>
      <c r="T808" s="372"/>
      <c r="U808" s="10">
        <v>177.23</v>
      </c>
      <c r="V808" s="10">
        <v>116.99</v>
      </c>
      <c r="W808" s="10">
        <v>68.510000000000005</v>
      </c>
      <c r="X808" s="10">
        <v>68.63</v>
      </c>
      <c r="Y808" s="10">
        <v>747.72</v>
      </c>
      <c r="Z808" s="10"/>
      <c r="AA808" s="197"/>
      <c r="AB808" s="10" t="s">
        <v>719</v>
      </c>
      <c r="AC808" s="10"/>
      <c r="AD808" s="232">
        <v>8205</v>
      </c>
      <c r="AE808" s="210">
        <v>1</v>
      </c>
      <c r="AF808" s="210"/>
      <c r="AG808" s="210"/>
      <c r="AH808" s="210"/>
      <c r="AI808" s="210"/>
      <c r="AJ808" s="210"/>
      <c r="AK808" s="371"/>
      <c r="AL808" s="372"/>
      <c r="AM808" s="210">
        <v>36.450000000000003</v>
      </c>
      <c r="AN808" s="210">
        <v>0</v>
      </c>
      <c r="AO808" s="210">
        <v>0</v>
      </c>
      <c r="AP808" s="210">
        <v>0</v>
      </c>
      <c r="AQ808" s="210">
        <v>0</v>
      </c>
      <c r="AR808" s="210"/>
      <c r="AS808" s="371"/>
      <c r="AT808" s="372"/>
      <c r="AU808" s="210">
        <v>36.450000000000003</v>
      </c>
      <c r="AV808" s="210">
        <v>0</v>
      </c>
      <c r="AW808" s="210">
        <v>0</v>
      </c>
      <c r="AX808" s="210">
        <v>0</v>
      </c>
      <c r="AY808" s="210">
        <v>0</v>
      </c>
      <c r="AZ808" s="210"/>
      <c r="BA808" s="197"/>
    </row>
    <row r="809" spans="1:53" x14ac:dyDescent="0.25">
      <c r="A809" s="197"/>
      <c r="B809" s="10" t="s">
        <v>262</v>
      </c>
      <c r="C809" s="10"/>
      <c r="D809" s="232">
        <v>8330</v>
      </c>
      <c r="E809" s="10">
        <v>4</v>
      </c>
      <c r="F809" s="10">
        <v>2</v>
      </c>
      <c r="G809" s="10">
        <v>1</v>
      </c>
      <c r="H809" s="10">
        <v>1</v>
      </c>
      <c r="I809" s="10">
        <v>1</v>
      </c>
      <c r="J809" s="10"/>
      <c r="K809" s="371"/>
      <c r="L809" s="372"/>
      <c r="M809" s="10">
        <v>1283.8399999999999</v>
      </c>
      <c r="N809" s="10">
        <v>637.67999999999995</v>
      </c>
      <c r="O809" s="10">
        <v>8.52</v>
      </c>
      <c r="P809" s="10">
        <v>10.050000000000001</v>
      </c>
      <c r="Q809" s="10">
        <v>159.22999999999999</v>
      </c>
      <c r="R809" s="10"/>
      <c r="S809" s="371"/>
      <c r="T809" s="372"/>
      <c r="U809" s="10">
        <v>719.95</v>
      </c>
      <c r="V809" s="10">
        <v>475.65</v>
      </c>
      <c r="W809" s="10">
        <v>4.26</v>
      </c>
      <c r="X809" s="10">
        <v>5.03</v>
      </c>
      <c r="Y809" s="10">
        <v>79.62</v>
      </c>
      <c r="Z809" s="10"/>
      <c r="AA809" s="197"/>
      <c r="AB809" s="10" t="s">
        <v>292</v>
      </c>
      <c r="AC809" s="10"/>
      <c r="AD809" s="232">
        <v>8215</v>
      </c>
      <c r="AE809" s="210">
        <v>25</v>
      </c>
      <c r="AF809" s="210">
        <v>10</v>
      </c>
      <c r="AG809" s="210">
        <v>8</v>
      </c>
      <c r="AH809" s="210">
        <v>5</v>
      </c>
      <c r="AI809" s="210">
        <v>4</v>
      </c>
      <c r="AJ809" s="210"/>
      <c r="AK809" s="371"/>
      <c r="AL809" s="372"/>
      <c r="AM809" s="210">
        <v>13674.46</v>
      </c>
      <c r="AN809" s="210">
        <v>604.07000000000005</v>
      </c>
      <c r="AO809" s="210">
        <v>434.1</v>
      </c>
      <c r="AP809" s="210">
        <v>153.88</v>
      </c>
      <c r="AQ809" s="210">
        <v>1472.6</v>
      </c>
      <c r="AR809" s="210"/>
      <c r="AS809" s="371"/>
      <c r="AT809" s="372"/>
      <c r="AU809" s="210">
        <v>525.94000000000005</v>
      </c>
      <c r="AV809" s="210">
        <v>23.23</v>
      </c>
      <c r="AW809" s="210">
        <v>18.09</v>
      </c>
      <c r="AX809" s="210">
        <v>6.41</v>
      </c>
      <c r="AY809" s="210">
        <v>64.03</v>
      </c>
      <c r="AZ809" s="210"/>
      <c r="BA809" s="197"/>
    </row>
    <row r="810" spans="1:53" x14ac:dyDescent="0.25">
      <c r="A810" s="197"/>
      <c r="B810" s="10" t="s">
        <v>264</v>
      </c>
      <c r="C810" s="10"/>
      <c r="D810" s="232">
        <v>8025</v>
      </c>
      <c r="E810" s="10">
        <v>26</v>
      </c>
      <c r="F810" s="10">
        <v>12</v>
      </c>
      <c r="G810" s="10">
        <v>10</v>
      </c>
      <c r="H810" s="10">
        <v>10</v>
      </c>
      <c r="I810" s="10">
        <v>10</v>
      </c>
      <c r="J810" s="10"/>
      <c r="K810" s="371"/>
      <c r="L810" s="372"/>
      <c r="M810" s="10">
        <v>4662.7</v>
      </c>
      <c r="N810" s="10">
        <v>2612.56</v>
      </c>
      <c r="O810" s="10">
        <v>1444.7</v>
      </c>
      <c r="P810" s="10">
        <v>1792.1</v>
      </c>
      <c r="Q810" s="10">
        <v>6558.27</v>
      </c>
      <c r="R810" s="10"/>
      <c r="S810" s="371"/>
      <c r="T810" s="372"/>
      <c r="U810" s="10">
        <v>166.53</v>
      </c>
      <c r="V810" s="10">
        <v>93.31</v>
      </c>
      <c r="W810" s="10">
        <v>53.51</v>
      </c>
      <c r="X810" s="10">
        <v>66.37</v>
      </c>
      <c r="Y810" s="10">
        <v>242.9</v>
      </c>
      <c r="Z810" s="10"/>
      <c r="AA810" s="197"/>
      <c r="AB810" s="10" t="s">
        <v>293</v>
      </c>
      <c r="AC810" s="10"/>
      <c r="AD810" s="232">
        <v>8026</v>
      </c>
      <c r="AE810" s="210">
        <v>23</v>
      </c>
      <c r="AF810" s="210">
        <v>10</v>
      </c>
      <c r="AG810" s="210">
        <v>4</v>
      </c>
      <c r="AH810" s="210">
        <v>4</v>
      </c>
      <c r="AI810" s="210">
        <v>5</v>
      </c>
      <c r="AJ810" s="210"/>
      <c r="AK810" s="371"/>
      <c r="AL810" s="372"/>
      <c r="AM810" s="210">
        <v>26864.13</v>
      </c>
      <c r="AN810" s="210">
        <v>2009.7</v>
      </c>
      <c r="AO810" s="210">
        <v>788.35</v>
      </c>
      <c r="AP810" s="210">
        <v>1183.5999999999999</v>
      </c>
      <c r="AQ810" s="210">
        <v>10227.540000000001</v>
      </c>
      <c r="AR810" s="210"/>
      <c r="AS810" s="371"/>
      <c r="AT810" s="372"/>
      <c r="AU810" s="210">
        <v>1074.57</v>
      </c>
      <c r="AV810" s="210">
        <v>80.39</v>
      </c>
      <c r="AW810" s="210">
        <v>35.83</v>
      </c>
      <c r="AX810" s="210">
        <v>51.46</v>
      </c>
      <c r="AY810" s="210">
        <v>444.68</v>
      </c>
      <c r="AZ810" s="210"/>
      <c r="BA810" s="197"/>
    </row>
    <row r="811" spans="1:53" x14ac:dyDescent="0.25">
      <c r="A811" s="197"/>
      <c r="B811" s="10" t="s">
        <v>266</v>
      </c>
      <c r="C811" s="10"/>
      <c r="D811" s="232">
        <v>7004</v>
      </c>
      <c r="E811" s="10">
        <v>1</v>
      </c>
      <c r="F811" s="10">
        <v>1</v>
      </c>
      <c r="G811" s="10"/>
      <c r="H811" s="10"/>
      <c r="I811" s="10"/>
      <c r="J811" s="10"/>
      <c r="K811" s="371"/>
      <c r="L811" s="372"/>
      <c r="M811" s="10">
        <v>226.95</v>
      </c>
      <c r="N811" s="10">
        <v>0.08</v>
      </c>
      <c r="O811" s="10">
        <v>0</v>
      </c>
      <c r="P811" s="10">
        <v>0</v>
      </c>
      <c r="Q811" s="10">
        <v>0</v>
      </c>
      <c r="R811" s="10"/>
      <c r="S811" s="371"/>
      <c r="T811" s="372"/>
      <c r="U811" s="10">
        <v>226.95</v>
      </c>
      <c r="V811" s="10">
        <v>0.08</v>
      </c>
      <c r="W811" s="10">
        <v>0</v>
      </c>
      <c r="X811" s="10">
        <v>0</v>
      </c>
      <c r="Y811" s="10">
        <v>0</v>
      </c>
      <c r="Z811" s="10"/>
      <c r="AA811" s="197"/>
      <c r="AB811" s="10" t="s">
        <v>295</v>
      </c>
      <c r="AC811" s="10"/>
      <c r="AD811" s="232">
        <v>8027</v>
      </c>
      <c r="AE811" s="210">
        <v>58</v>
      </c>
      <c r="AF811" s="210">
        <v>39</v>
      </c>
      <c r="AG811" s="210">
        <v>11</v>
      </c>
      <c r="AH811" s="210">
        <v>5</v>
      </c>
      <c r="AI811" s="210">
        <v>6</v>
      </c>
      <c r="AJ811" s="210"/>
      <c r="AK811" s="371"/>
      <c r="AL811" s="372"/>
      <c r="AM811" s="210">
        <v>42127.34</v>
      </c>
      <c r="AN811" s="210">
        <v>17680.740000000002</v>
      </c>
      <c r="AO811" s="210">
        <v>1903.36</v>
      </c>
      <c r="AP811" s="210">
        <v>886.58</v>
      </c>
      <c r="AQ811" s="210">
        <v>2211.14</v>
      </c>
      <c r="AR811" s="210"/>
      <c r="AS811" s="371"/>
      <c r="AT811" s="372"/>
      <c r="AU811" s="210">
        <v>702.12</v>
      </c>
      <c r="AV811" s="210">
        <v>294.68</v>
      </c>
      <c r="AW811" s="210">
        <v>33.39</v>
      </c>
      <c r="AX811" s="210">
        <v>15.83</v>
      </c>
      <c r="AY811" s="210">
        <v>37.479999999999997</v>
      </c>
      <c r="AZ811" s="210"/>
      <c r="BA811" s="197"/>
    </row>
    <row r="812" spans="1:53" x14ac:dyDescent="0.25">
      <c r="A812" s="197"/>
      <c r="B812" s="10" t="s">
        <v>266</v>
      </c>
      <c r="C812" s="10"/>
      <c r="D812" s="232">
        <v>8302</v>
      </c>
      <c r="E812" s="10">
        <v>31</v>
      </c>
      <c r="F812" s="10">
        <v>23</v>
      </c>
      <c r="G812" s="10">
        <v>17</v>
      </c>
      <c r="H812" s="10">
        <v>6</v>
      </c>
      <c r="I812" s="10">
        <v>16</v>
      </c>
      <c r="J812" s="10"/>
      <c r="K812" s="371"/>
      <c r="L812" s="372"/>
      <c r="M812" s="10">
        <v>6673.43</v>
      </c>
      <c r="N812" s="10">
        <v>4072.59</v>
      </c>
      <c r="O812" s="10">
        <v>2235.44</v>
      </c>
      <c r="P812" s="10">
        <v>908.33</v>
      </c>
      <c r="Q812" s="10">
        <v>19011.79</v>
      </c>
      <c r="R812" s="10"/>
      <c r="S812" s="371"/>
      <c r="T812" s="372"/>
      <c r="U812" s="10">
        <v>171.11</v>
      </c>
      <c r="V812" s="10">
        <v>104.43</v>
      </c>
      <c r="W812" s="10">
        <v>58.83</v>
      </c>
      <c r="X812" s="10">
        <v>37.85</v>
      </c>
      <c r="Y812" s="10">
        <v>513.83000000000004</v>
      </c>
      <c r="Z812" s="10"/>
      <c r="AA812" s="197"/>
      <c r="AB812" s="10" t="s">
        <v>297</v>
      </c>
      <c r="AC812" s="10"/>
      <c r="AD812" s="232">
        <v>8028</v>
      </c>
      <c r="AE812" s="210">
        <v>216</v>
      </c>
      <c r="AF812" s="210">
        <v>75</v>
      </c>
      <c r="AG812" s="210">
        <v>38</v>
      </c>
      <c r="AH812" s="210">
        <v>29</v>
      </c>
      <c r="AI812" s="210">
        <v>30</v>
      </c>
      <c r="AJ812" s="210"/>
      <c r="AK812" s="371"/>
      <c r="AL812" s="372"/>
      <c r="AM812" s="210">
        <v>121254.8</v>
      </c>
      <c r="AN812" s="210">
        <v>24839.58</v>
      </c>
      <c r="AO812" s="210">
        <v>9304</v>
      </c>
      <c r="AP812" s="210">
        <v>4007.77</v>
      </c>
      <c r="AQ812" s="210">
        <v>34947.69</v>
      </c>
      <c r="AR812" s="210"/>
      <c r="AS812" s="371"/>
      <c r="AT812" s="372"/>
      <c r="AU812" s="210">
        <v>594.42999999999995</v>
      </c>
      <c r="AV812" s="210">
        <v>111.89</v>
      </c>
      <c r="AW812" s="210">
        <v>44.95</v>
      </c>
      <c r="AX812" s="210">
        <v>19.649999999999999</v>
      </c>
      <c r="AY812" s="210">
        <v>166.42</v>
      </c>
      <c r="AZ812" s="210"/>
      <c r="BA812" s="197"/>
    </row>
    <row r="813" spans="1:53" x14ac:dyDescent="0.25">
      <c r="A813" s="197"/>
      <c r="B813" s="10" t="s">
        <v>266</v>
      </c>
      <c r="C813" s="10"/>
      <c r="D813" s="232">
        <v>8320</v>
      </c>
      <c r="E813" s="10">
        <v>1</v>
      </c>
      <c r="F813" s="10">
        <v>1</v>
      </c>
      <c r="G813" s="10">
        <v>2</v>
      </c>
      <c r="H813" s="10"/>
      <c r="I813" s="10">
        <v>2</v>
      </c>
      <c r="J813" s="10"/>
      <c r="K813" s="371"/>
      <c r="L813" s="372"/>
      <c r="M813" s="10">
        <v>65.69</v>
      </c>
      <c r="N813" s="10">
        <v>23.86</v>
      </c>
      <c r="O813" s="10">
        <v>228.65</v>
      </c>
      <c r="P813" s="10"/>
      <c r="Q813" s="10">
        <v>420.69</v>
      </c>
      <c r="R813" s="10"/>
      <c r="S813" s="371"/>
      <c r="T813" s="372"/>
      <c r="U813" s="10">
        <v>32.85</v>
      </c>
      <c r="V813" s="10">
        <v>11.93</v>
      </c>
      <c r="W813" s="10">
        <v>114.33</v>
      </c>
      <c r="X813" s="10"/>
      <c r="Y813" s="10">
        <v>210.35</v>
      </c>
      <c r="Z813" s="10"/>
      <c r="AA813" s="197"/>
      <c r="AB813" s="10" t="s">
        <v>299</v>
      </c>
      <c r="AC813" s="10"/>
      <c r="AD813" s="232">
        <v>8218</v>
      </c>
      <c r="AE813" s="210">
        <v>8</v>
      </c>
      <c r="AF813" s="210">
        <v>6</v>
      </c>
      <c r="AG813" s="210">
        <v>2</v>
      </c>
      <c r="AH813" s="210">
        <v>1</v>
      </c>
      <c r="AI813" s="210">
        <v>3</v>
      </c>
      <c r="AJ813" s="210"/>
      <c r="AK813" s="371"/>
      <c r="AL813" s="372"/>
      <c r="AM813" s="210">
        <v>578.67999999999995</v>
      </c>
      <c r="AN813" s="210">
        <v>163.85</v>
      </c>
      <c r="AO813" s="210">
        <v>38.18</v>
      </c>
      <c r="AP813" s="210">
        <v>12.65</v>
      </c>
      <c r="AQ813" s="210">
        <v>63.65</v>
      </c>
      <c r="AR813" s="210"/>
      <c r="AS813" s="371"/>
      <c r="AT813" s="372"/>
      <c r="AU813" s="210">
        <v>64.3</v>
      </c>
      <c r="AV813" s="210">
        <v>18.21</v>
      </c>
      <c r="AW813" s="210">
        <v>4.7699999999999996</v>
      </c>
      <c r="AX813" s="210">
        <v>1.58</v>
      </c>
      <c r="AY813" s="210">
        <v>7.07</v>
      </c>
      <c r="AZ813" s="210"/>
      <c r="BA813" s="197"/>
    </row>
    <row r="814" spans="1:53" x14ac:dyDescent="0.25">
      <c r="A814" s="197"/>
      <c r="B814" s="10" t="s">
        <v>269</v>
      </c>
      <c r="C814" s="10"/>
      <c r="D814" s="232">
        <v>8320</v>
      </c>
      <c r="E814" s="10">
        <v>65</v>
      </c>
      <c r="F814" s="10">
        <v>52</v>
      </c>
      <c r="G814" s="10">
        <v>53</v>
      </c>
      <c r="H814" s="10">
        <v>16</v>
      </c>
      <c r="I814" s="10">
        <v>56</v>
      </c>
      <c r="J814" s="10"/>
      <c r="K814" s="371"/>
      <c r="L814" s="372"/>
      <c r="M814" s="10">
        <v>15337.37</v>
      </c>
      <c r="N814" s="10">
        <v>11510.49</v>
      </c>
      <c r="O814" s="10">
        <v>13866.21</v>
      </c>
      <c r="P814" s="10">
        <v>2822.84</v>
      </c>
      <c r="Q814" s="10">
        <v>92774.16</v>
      </c>
      <c r="R814" s="10"/>
      <c r="S814" s="371"/>
      <c r="T814" s="372"/>
      <c r="U814" s="10">
        <v>182.59</v>
      </c>
      <c r="V814" s="10">
        <v>137.03</v>
      </c>
      <c r="W814" s="10">
        <v>169.1</v>
      </c>
      <c r="X814" s="10">
        <v>80.650000000000006</v>
      </c>
      <c r="Y814" s="10">
        <v>1159.68</v>
      </c>
      <c r="Z814" s="10"/>
      <c r="AA814" s="197"/>
      <c r="AB814" s="10" t="s">
        <v>302</v>
      </c>
      <c r="AC814" s="10"/>
      <c r="AD814" s="232">
        <v>8260</v>
      </c>
      <c r="AE814" s="210">
        <v>3</v>
      </c>
      <c r="AF814" s="210">
        <v>3</v>
      </c>
      <c r="AG814" s="210">
        <v>1</v>
      </c>
      <c r="AH814" s="210">
        <v>1</v>
      </c>
      <c r="AI814" s="210">
        <v>1</v>
      </c>
      <c r="AJ814" s="210"/>
      <c r="AK814" s="371"/>
      <c r="AL814" s="372"/>
      <c r="AM814" s="210">
        <v>246.82</v>
      </c>
      <c r="AN814" s="210">
        <v>116.46</v>
      </c>
      <c r="AO814" s="210">
        <v>90.32</v>
      </c>
      <c r="AP814" s="210">
        <v>10.63</v>
      </c>
      <c r="AQ814" s="210">
        <v>7.73</v>
      </c>
      <c r="AR814" s="210"/>
      <c r="AS814" s="371"/>
      <c r="AT814" s="372"/>
      <c r="AU814" s="210">
        <v>61.71</v>
      </c>
      <c r="AV814" s="210">
        <v>29.12</v>
      </c>
      <c r="AW814" s="210">
        <v>22.58</v>
      </c>
      <c r="AX814" s="210">
        <v>2.66</v>
      </c>
      <c r="AY814" s="210">
        <v>1.93</v>
      </c>
      <c r="AZ814" s="210"/>
      <c r="BA814" s="197"/>
    </row>
    <row r="815" spans="1:53" x14ac:dyDescent="0.25">
      <c r="A815" s="197"/>
      <c r="B815" s="10" t="s">
        <v>270</v>
      </c>
      <c r="C815" s="10"/>
      <c r="D815" s="232">
        <v>8080</v>
      </c>
      <c r="E815" s="10">
        <v>2</v>
      </c>
      <c r="F815" s="10"/>
      <c r="G815" s="10"/>
      <c r="H815" s="10"/>
      <c r="I815" s="10"/>
      <c r="J815" s="10"/>
      <c r="K815" s="371"/>
      <c r="L815" s="372"/>
      <c r="M815" s="10">
        <v>26.56</v>
      </c>
      <c r="N815" s="10">
        <v>0</v>
      </c>
      <c r="O815" s="10">
        <v>0</v>
      </c>
      <c r="P815" s="10">
        <v>0</v>
      </c>
      <c r="Q815" s="10">
        <v>0</v>
      </c>
      <c r="R815" s="10"/>
      <c r="S815" s="371"/>
      <c r="T815" s="372"/>
      <c r="U815" s="10">
        <v>13.28</v>
      </c>
      <c r="V815" s="10">
        <v>0</v>
      </c>
      <c r="W815" s="10">
        <v>0</v>
      </c>
      <c r="X815" s="10">
        <v>0</v>
      </c>
      <c r="Y815" s="10">
        <v>0</v>
      </c>
      <c r="Z815" s="10"/>
      <c r="AA815" s="197"/>
      <c r="AB815" s="10" t="s">
        <v>303</v>
      </c>
      <c r="AC815" s="10"/>
      <c r="AD815" s="232">
        <v>8215</v>
      </c>
      <c r="AE815" s="210">
        <v>7</v>
      </c>
      <c r="AF815" s="210">
        <v>2</v>
      </c>
      <c r="AG815" s="210">
        <v>1</v>
      </c>
      <c r="AH815" s="210">
        <v>1</v>
      </c>
      <c r="AI815" s="210"/>
      <c r="AJ815" s="210"/>
      <c r="AK815" s="371"/>
      <c r="AL815" s="372"/>
      <c r="AM815" s="210">
        <v>4538.97</v>
      </c>
      <c r="AN815" s="210">
        <v>3237.55</v>
      </c>
      <c r="AO815" s="210">
        <v>19.46</v>
      </c>
      <c r="AP815" s="210">
        <v>31.6</v>
      </c>
      <c r="AQ815" s="210">
        <v>0</v>
      </c>
      <c r="AR815" s="210"/>
      <c r="AS815" s="371"/>
      <c r="AT815" s="372"/>
      <c r="AU815" s="210">
        <v>648.41999999999996</v>
      </c>
      <c r="AV815" s="210">
        <v>462.51</v>
      </c>
      <c r="AW815" s="210">
        <v>2.78</v>
      </c>
      <c r="AX815" s="210">
        <v>4.51</v>
      </c>
      <c r="AY815" s="210">
        <v>0</v>
      </c>
      <c r="AZ815" s="210"/>
      <c r="BA815" s="197"/>
    </row>
    <row r="816" spans="1:53" x14ac:dyDescent="0.25">
      <c r="A816" s="197"/>
      <c r="B816" s="10" t="s">
        <v>271</v>
      </c>
      <c r="C816" s="10"/>
      <c r="D816" s="232">
        <v>8232</v>
      </c>
      <c r="E816" s="10">
        <v>4</v>
      </c>
      <c r="F816" s="10">
        <v>5</v>
      </c>
      <c r="G816" s="10">
        <v>2</v>
      </c>
      <c r="H816" s="10">
        <v>3</v>
      </c>
      <c r="I816" s="10">
        <v>4</v>
      </c>
      <c r="J816" s="10"/>
      <c r="K816" s="371"/>
      <c r="L816" s="372"/>
      <c r="M816" s="10">
        <v>1191.07</v>
      </c>
      <c r="N816" s="10">
        <v>836.16</v>
      </c>
      <c r="O816" s="10">
        <v>128.72</v>
      </c>
      <c r="P816" s="10">
        <v>366.66</v>
      </c>
      <c r="Q816" s="10">
        <v>3332.48</v>
      </c>
      <c r="R816" s="10"/>
      <c r="S816" s="371"/>
      <c r="T816" s="372"/>
      <c r="U816" s="10">
        <v>198.51</v>
      </c>
      <c r="V816" s="10">
        <v>139.36000000000001</v>
      </c>
      <c r="W816" s="10">
        <v>21.45</v>
      </c>
      <c r="X816" s="10">
        <v>61.11</v>
      </c>
      <c r="Y816" s="10">
        <v>555.41</v>
      </c>
      <c r="Z816" s="10"/>
      <c r="AA816" s="197"/>
      <c r="AB816" s="10" t="s">
        <v>304</v>
      </c>
      <c r="AC816" s="10"/>
      <c r="AD816" s="232">
        <v>8219</v>
      </c>
      <c r="AE816" s="210">
        <v>8</v>
      </c>
      <c r="AF816" s="210">
        <v>5</v>
      </c>
      <c r="AG816" s="210">
        <v>5</v>
      </c>
      <c r="AH816" s="210">
        <v>3</v>
      </c>
      <c r="AI816" s="210">
        <v>4</v>
      </c>
      <c r="AJ816" s="210"/>
      <c r="AK816" s="371"/>
      <c r="AL816" s="372"/>
      <c r="AM816" s="210">
        <v>2030.99</v>
      </c>
      <c r="AN816" s="210">
        <v>1173.07</v>
      </c>
      <c r="AO816" s="210">
        <v>896.47</v>
      </c>
      <c r="AP816" s="210">
        <v>781.7</v>
      </c>
      <c r="AQ816" s="210">
        <v>2042.36</v>
      </c>
      <c r="AR816" s="210"/>
      <c r="AS816" s="371"/>
      <c r="AT816" s="372"/>
      <c r="AU816" s="210">
        <v>253.87</v>
      </c>
      <c r="AV816" s="210">
        <v>146.63</v>
      </c>
      <c r="AW816" s="210">
        <v>112.06</v>
      </c>
      <c r="AX816" s="210">
        <v>97.71</v>
      </c>
      <c r="AY816" s="210">
        <v>255.3</v>
      </c>
      <c r="AZ816" s="210"/>
      <c r="BA816" s="197"/>
    </row>
    <row r="817" spans="1:53" x14ac:dyDescent="0.25">
      <c r="A817" s="197"/>
      <c r="B817" s="10" t="s">
        <v>274</v>
      </c>
      <c r="C817" s="10"/>
      <c r="D817" s="232">
        <v>7405</v>
      </c>
      <c r="E817" s="10">
        <v>8</v>
      </c>
      <c r="F817" s="10">
        <v>2</v>
      </c>
      <c r="G817" s="10">
        <v>1</v>
      </c>
      <c r="H817" s="10">
        <v>2</v>
      </c>
      <c r="I817" s="10">
        <v>4</v>
      </c>
      <c r="J817" s="10"/>
      <c r="K817" s="371"/>
      <c r="L817" s="372"/>
      <c r="M817" s="10">
        <v>1836.67</v>
      </c>
      <c r="N817" s="10">
        <v>229.8</v>
      </c>
      <c r="O817" s="10">
        <v>87.68</v>
      </c>
      <c r="P817" s="10">
        <v>123.84</v>
      </c>
      <c r="Q817" s="10">
        <v>5522.71</v>
      </c>
      <c r="R817" s="10"/>
      <c r="S817" s="371"/>
      <c r="T817" s="372"/>
      <c r="U817" s="10">
        <v>183.67</v>
      </c>
      <c r="V817" s="10">
        <v>22.98</v>
      </c>
      <c r="W817" s="10">
        <v>8.77</v>
      </c>
      <c r="X817" s="10">
        <v>12.38</v>
      </c>
      <c r="Y817" s="10">
        <v>552.27</v>
      </c>
      <c r="Z817" s="10"/>
      <c r="AA817" s="197"/>
      <c r="AB817" s="10" t="s">
        <v>306</v>
      </c>
      <c r="AC817" s="10"/>
      <c r="AD817" s="232">
        <v>8230</v>
      </c>
      <c r="AE817" s="210">
        <v>2</v>
      </c>
      <c r="AF817" s="210"/>
      <c r="AG817" s="210"/>
      <c r="AH817" s="210"/>
      <c r="AI817" s="210"/>
      <c r="AJ817" s="210"/>
      <c r="AK817" s="371"/>
      <c r="AL817" s="372"/>
      <c r="AM817" s="210">
        <v>30</v>
      </c>
      <c r="AN817" s="210">
        <v>0</v>
      </c>
      <c r="AO817" s="210"/>
      <c r="AP817" s="210"/>
      <c r="AQ817" s="210"/>
      <c r="AR817" s="210"/>
      <c r="AS817" s="371"/>
      <c r="AT817" s="372"/>
      <c r="AU817" s="210">
        <v>15</v>
      </c>
      <c r="AV817" s="210">
        <v>0</v>
      </c>
      <c r="AW817" s="210"/>
      <c r="AX817" s="210"/>
      <c r="AY817" s="210"/>
      <c r="AZ817" s="210"/>
      <c r="BA817" s="197"/>
    </row>
    <row r="818" spans="1:53" x14ac:dyDescent="0.25">
      <c r="A818" s="197"/>
      <c r="B818" s="10" t="s">
        <v>275</v>
      </c>
      <c r="C818" s="10"/>
      <c r="D818" s="232">
        <v>8343</v>
      </c>
      <c r="E818" s="10">
        <v>20</v>
      </c>
      <c r="F818" s="10">
        <v>9</v>
      </c>
      <c r="G818" s="10">
        <v>8</v>
      </c>
      <c r="H818" s="10">
        <v>8</v>
      </c>
      <c r="I818" s="10">
        <v>11</v>
      </c>
      <c r="J818" s="10"/>
      <c r="K818" s="371"/>
      <c r="L818" s="372"/>
      <c r="M818" s="10">
        <v>4234.58</v>
      </c>
      <c r="N818" s="10">
        <v>2293.61</v>
      </c>
      <c r="O818" s="10">
        <v>2310.36</v>
      </c>
      <c r="P818" s="10">
        <v>877.78</v>
      </c>
      <c r="Q818" s="10">
        <v>23138.31</v>
      </c>
      <c r="R818" s="10"/>
      <c r="S818" s="371"/>
      <c r="T818" s="372"/>
      <c r="U818" s="10">
        <v>176.44</v>
      </c>
      <c r="V818" s="10">
        <v>95.57</v>
      </c>
      <c r="W818" s="10">
        <v>100.45</v>
      </c>
      <c r="X818" s="10">
        <v>43.89</v>
      </c>
      <c r="Y818" s="10">
        <v>1051.74</v>
      </c>
      <c r="Z818" s="10"/>
      <c r="AA818" s="197"/>
      <c r="AB818" s="10" t="s">
        <v>307</v>
      </c>
      <c r="AC818" s="10"/>
      <c r="AD818" s="232">
        <v>8323</v>
      </c>
      <c r="AE818" s="210">
        <v>10</v>
      </c>
      <c r="AF818" s="210">
        <v>2</v>
      </c>
      <c r="AG818" s="210">
        <v>3</v>
      </c>
      <c r="AH818" s="210">
        <v>2</v>
      </c>
      <c r="AI818" s="210">
        <v>2</v>
      </c>
      <c r="AJ818" s="210"/>
      <c r="AK818" s="371"/>
      <c r="AL818" s="372"/>
      <c r="AM818" s="210">
        <v>6043.01</v>
      </c>
      <c r="AN818" s="210">
        <v>43.43</v>
      </c>
      <c r="AO818" s="210">
        <v>116.01</v>
      </c>
      <c r="AP818" s="210">
        <v>39.85</v>
      </c>
      <c r="AQ818" s="210">
        <v>270.52999999999997</v>
      </c>
      <c r="AR818" s="210"/>
      <c r="AS818" s="371"/>
      <c r="AT818" s="372"/>
      <c r="AU818" s="210">
        <v>604.29999999999995</v>
      </c>
      <c r="AV818" s="210">
        <v>4.34</v>
      </c>
      <c r="AW818" s="210">
        <v>11.6</v>
      </c>
      <c r="AX818" s="210">
        <v>4.43</v>
      </c>
      <c r="AY818" s="210">
        <v>27.05</v>
      </c>
      <c r="AZ818" s="210"/>
      <c r="BA818" s="197"/>
    </row>
    <row r="819" spans="1:53" x14ac:dyDescent="0.25">
      <c r="A819" s="197"/>
      <c r="B819" s="10" t="s">
        <v>276</v>
      </c>
      <c r="C819" s="10"/>
      <c r="D819" s="232">
        <v>8204</v>
      </c>
      <c r="E819" s="10">
        <v>112</v>
      </c>
      <c r="F819" s="10">
        <v>71</v>
      </c>
      <c r="G819" s="10">
        <v>44</v>
      </c>
      <c r="H819" s="10">
        <v>43</v>
      </c>
      <c r="I819" s="10">
        <v>45</v>
      </c>
      <c r="J819" s="10"/>
      <c r="K819" s="371"/>
      <c r="L819" s="372"/>
      <c r="M819" s="10">
        <v>25817.8</v>
      </c>
      <c r="N819" s="10">
        <v>12767.37</v>
      </c>
      <c r="O819" s="10">
        <v>5882.44</v>
      </c>
      <c r="P819" s="10">
        <v>8147.34</v>
      </c>
      <c r="Q819" s="10">
        <v>87416.21</v>
      </c>
      <c r="R819" s="10"/>
      <c r="S819" s="371"/>
      <c r="T819" s="372"/>
      <c r="U819" s="10">
        <v>211.62</v>
      </c>
      <c r="V819" s="10">
        <v>104.65</v>
      </c>
      <c r="W819" s="10">
        <v>49.02</v>
      </c>
      <c r="X819" s="10">
        <v>67.33</v>
      </c>
      <c r="Y819" s="10">
        <v>722.45</v>
      </c>
      <c r="Z819" s="10"/>
      <c r="AA819" s="197"/>
      <c r="AB819" s="10" t="s">
        <v>309</v>
      </c>
      <c r="AC819" s="10"/>
      <c r="AD819" s="232">
        <v>8032</v>
      </c>
      <c r="AE819" s="210">
        <v>5</v>
      </c>
      <c r="AF819" s="210">
        <v>2</v>
      </c>
      <c r="AG819" s="210">
        <v>1</v>
      </c>
      <c r="AH819" s="210"/>
      <c r="AI819" s="210"/>
      <c r="AJ819" s="210"/>
      <c r="AK819" s="371"/>
      <c r="AL819" s="372"/>
      <c r="AM819" s="210">
        <v>902.03</v>
      </c>
      <c r="AN819" s="210">
        <v>777.47</v>
      </c>
      <c r="AO819" s="210">
        <v>208.08</v>
      </c>
      <c r="AP819" s="210">
        <v>0</v>
      </c>
      <c r="AQ819" s="210">
        <v>0</v>
      </c>
      <c r="AR819" s="210"/>
      <c r="AS819" s="371"/>
      <c r="AT819" s="372"/>
      <c r="AU819" s="210">
        <v>180.41</v>
      </c>
      <c r="AV819" s="210">
        <v>155.49</v>
      </c>
      <c r="AW819" s="210">
        <v>41.62</v>
      </c>
      <c r="AX819" s="210">
        <v>0</v>
      </c>
      <c r="AY819" s="210">
        <v>0</v>
      </c>
      <c r="AZ819" s="210"/>
      <c r="BA819" s="197"/>
    </row>
    <row r="820" spans="1:53" x14ac:dyDescent="0.25">
      <c r="A820" s="197"/>
      <c r="B820" s="10" t="s">
        <v>276</v>
      </c>
      <c r="C820" s="10"/>
      <c r="D820" s="232">
        <v>8251</v>
      </c>
      <c r="E820" s="10">
        <v>7</v>
      </c>
      <c r="F820" s="10">
        <v>3</v>
      </c>
      <c r="G820" s="10">
        <v>1</v>
      </c>
      <c r="H820" s="10">
        <v>1</v>
      </c>
      <c r="I820" s="10">
        <v>2</v>
      </c>
      <c r="J820" s="10"/>
      <c r="K820" s="371"/>
      <c r="L820" s="372"/>
      <c r="M820" s="10">
        <v>1242.92</v>
      </c>
      <c r="N820" s="10">
        <v>202.46</v>
      </c>
      <c r="O820" s="10">
        <v>39.5</v>
      </c>
      <c r="P820" s="10">
        <v>38.590000000000003</v>
      </c>
      <c r="Q820" s="10">
        <v>352.77</v>
      </c>
      <c r="R820" s="10"/>
      <c r="S820" s="371"/>
      <c r="T820" s="372"/>
      <c r="U820" s="10">
        <v>155.37</v>
      </c>
      <c r="V820" s="10">
        <v>25.31</v>
      </c>
      <c r="W820" s="10">
        <v>4.9400000000000004</v>
      </c>
      <c r="X820" s="10">
        <v>4.82</v>
      </c>
      <c r="Y820" s="10">
        <v>44.1</v>
      </c>
      <c r="Z820" s="10"/>
      <c r="AA820" s="197"/>
      <c r="AB820" s="10" t="s">
        <v>312</v>
      </c>
      <c r="AC820" s="10"/>
      <c r="AD820" s="232">
        <v>8037</v>
      </c>
      <c r="AE820" s="210">
        <v>235</v>
      </c>
      <c r="AF820" s="210">
        <v>132</v>
      </c>
      <c r="AG820" s="210">
        <v>81</v>
      </c>
      <c r="AH820" s="210">
        <v>70</v>
      </c>
      <c r="AI820" s="210">
        <v>62</v>
      </c>
      <c r="AJ820" s="210"/>
      <c r="AK820" s="371"/>
      <c r="AL820" s="372"/>
      <c r="AM820" s="210">
        <v>65424.9</v>
      </c>
      <c r="AN820" s="210">
        <v>35539.089999999997</v>
      </c>
      <c r="AO820" s="210">
        <v>20443.740000000002</v>
      </c>
      <c r="AP820" s="210">
        <v>17995.36</v>
      </c>
      <c r="AQ820" s="210">
        <v>61835.29</v>
      </c>
      <c r="AR820" s="210"/>
      <c r="AS820" s="371"/>
      <c r="AT820" s="372"/>
      <c r="AU820" s="210">
        <v>269.24</v>
      </c>
      <c r="AV820" s="210">
        <v>146.25</v>
      </c>
      <c r="AW820" s="210">
        <v>89.67</v>
      </c>
      <c r="AX820" s="210">
        <v>79.98</v>
      </c>
      <c r="AY820" s="210">
        <v>272.39999999999998</v>
      </c>
      <c r="AZ820" s="210"/>
      <c r="BA820" s="197"/>
    </row>
    <row r="821" spans="1:53" x14ac:dyDescent="0.25">
      <c r="A821" s="197"/>
      <c r="B821" s="10" t="s">
        <v>277</v>
      </c>
      <c r="C821" s="10"/>
      <c r="D821" s="232">
        <v>8009</v>
      </c>
      <c r="E821" s="10">
        <v>1</v>
      </c>
      <c r="F821" s="10"/>
      <c r="G821" s="10"/>
      <c r="H821" s="10"/>
      <c r="I821" s="10"/>
      <c r="J821" s="10"/>
      <c r="K821" s="371"/>
      <c r="L821" s="372"/>
      <c r="M821" s="10">
        <v>688.03</v>
      </c>
      <c r="N821" s="10">
        <v>0</v>
      </c>
      <c r="O821" s="10">
        <v>0</v>
      </c>
      <c r="P821" s="10">
        <v>0</v>
      </c>
      <c r="Q821" s="10">
        <v>0</v>
      </c>
      <c r="R821" s="10"/>
      <c r="S821" s="371"/>
      <c r="T821" s="372"/>
      <c r="U821" s="10">
        <v>688.03</v>
      </c>
      <c r="V821" s="10">
        <v>0</v>
      </c>
      <c r="W821" s="10">
        <v>0</v>
      </c>
      <c r="X821" s="10">
        <v>0</v>
      </c>
      <c r="Y821" s="10">
        <v>0</v>
      </c>
      <c r="Z821" s="10"/>
      <c r="AA821" s="197"/>
      <c r="AB821" s="10" t="s">
        <v>313</v>
      </c>
      <c r="AC821" s="10"/>
      <c r="AD821" s="232">
        <v>8038</v>
      </c>
      <c r="AE821" s="210">
        <v>6</v>
      </c>
      <c r="AF821" s="210">
        <v>4</v>
      </c>
      <c r="AG821" s="210">
        <v>3</v>
      </c>
      <c r="AH821" s="210">
        <v>2</v>
      </c>
      <c r="AI821" s="210">
        <v>2</v>
      </c>
      <c r="AJ821" s="210"/>
      <c r="AK821" s="371"/>
      <c r="AL821" s="372"/>
      <c r="AM821" s="210">
        <v>388.69</v>
      </c>
      <c r="AN821" s="210">
        <v>97.63</v>
      </c>
      <c r="AO821" s="210">
        <v>90.05</v>
      </c>
      <c r="AP821" s="210">
        <v>82.05</v>
      </c>
      <c r="AQ821" s="210">
        <v>579.36</v>
      </c>
      <c r="AR821" s="210"/>
      <c r="AS821" s="371"/>
      <c r="AT821" s="372"/>
      <c r="AU821" s="210">
        <v>64.78</v>
      </c>
      <c r="AV821" s="210">
        <v>16.27</v>
      </c>
      <c r="AW821" s="210">
        <v>15.01</v>
      </c>
      <c r="AX821" s="210">
        <v>13.68</v>
      </c>
      <c r="AY821" s="210">
        <v>96.56</v>
      </c>
      <c r="AZ821" s="210"/>
      <c r="BA821" s="197"/>
    </row>
    <row r="822" spans="1:53" x14ac:dyDescent="0.25">
      <c r="A822" s="197"/>
      <c r="B822" s="10" t="s">
        <v>278</v>
      </c>
      <c r="C822" s="10"/>
      <c r="D822" s="232">
        <v>8037</v>
      </c>
      <c r="E822" s="10">
        <v>62</v>
      </c>
      <c r="F822" s="10">
        <v>31</v>
      </c>
      <c r="G822" s="10">
        <v>22</v>
      </c>
      <c r="H822" s="10">
        <v>26</v>
      </c>
      <c r="I822" s="10">
        <v>31</v>
      </c>
      <c r="J822" s="10"/>
      <c r="K822" s="371"/>
      <c r="L822" s="372"/>
      <c r="M822" s="10">
        <v>13222.99</v>
      </c>
      <c r="N822" s="10">
        <v>5892.07</v>
      </c>
      <c r="O822" s="10">
        <v>3502.69</v>
      </c>
      <c r="P822" s="10">
        <v>3899.01</v>
      </c>
      <c r="Q822" s="10">
        <v>47968.18</v>
      </c>
      <c r="R822" s="10"/>
      <c r="S822" s="371"/>
      <c r="T822" s="372"/>
      <c r="U822" s="10">
        <v>178.69</v>
      </c>
      <c r="V822" s="10">
        <v>79.62</v>
      </c>
      <c r="W822" s="10">
        <v>48.65</v>
      </c>
      <c r="X822" s="10">
        <v>54.15</v>
      </c>
      <c r="Y822" s="10">
        <v>666.22</v>
      </c>
      <c r="Z822" s="10"/>
      <c r="AA822" s="197"/>
      <c r="AB822" s="10" t="s">
        <v>315</v>
      </c>
      <c r="AC822" s="10"/>
      <c r="AD822" s="232">
        <v>8344</v>
      </c>
      <c r="AE822" s="210"/>
      <c r="AF822" s="210"/>
      <c r="AG822" s="210">
        <v>1</v>
      </c>
      <c r="AH822" s="210"/>
      <c r="AI822" s="210"/>
      <c r="AJ822" s="210"/>
      <c r="AK822" s="371"/>
      <c r="AL822" s="372"/>
      <c r="AM822" s="210">
        <v>0</v>
      </c>
      <c r="AN822" s="210">
        <v>0</v>
      </c>
      <c r="AO822" s="210">
        <v>65</v>
      </c>
      <c r="AP822" s="210"/>
      <c r="AQ822" s="210"/>
      <c r="AR822" s="210"/>
      <c r="AS822" s="371"/>
      <c r="AT822" s="372"/>
      <c r="AU822" s="210">
        <v>0</v>
      </c>
      <c r="AV822" s="210">
        <v>0</v>
      </c>
      <c r="AW822" s="210">
        <v>65</v>
      </c>
      <c r="AX822" s="210"/>
      <c r="AY822" s="210"/>
      <c r="AZ822" s="210"/>
      <c r="BA822" s="197"/>
    </row>
    <row r="823" spans="1:53" x14ac:dyDescent="0.25">
      <c r="A823" s="197"/>
      <c r="B823" s="10" t="s">
        <v>280</v>
      </c>
      <c r="C823" s="10"/>
      <c r="D823" s="232">
        <v>8321</v>
      </c>
      <c r="E823" s="10">
        <v>47</v>
      </c>
      <c r="F823" s="10">
        <v>34</v>
      </c>
      <c r="G823" s="10">
        <v>29</v>
      </c>
      <c r="H823" s="10">
        <v>3</v>
      </c>
      <c r="I823" s="10">
        <v>33</v>
      </c>
      <c r="J823" s="10"/>
      <c r="K823" s="371"/>
      <c r="L823" s="372"/>
      <c r="M823" s="10">
        <v>4246.1000000000004</v>
      </c>
      <c r="N823" s="10">
        <v>3469.46</v>
      </c>
      <c r="O823" s="10">
        <v>1969.51</v>
      </c>
      <c r="P823" s="10">
        <v>120.67</v>
      </c>
      <c r="Q823" s="10">
        <v>32124.82</v>
      </c>
      <c r="R823" s="10"/>
      <c r="S823" s="371"/>
      <c r="T823" s="372"/>
      <c r="U823" s="10">
        <v>74.489999999999995</v>
      </c>
      <c r="V823" s="10">
        <v>60.87</v>
      </c>
      <c r="W823" s="10">
        <v>35.17</v>
      </c>
      <c r="X823" s="10">
        <v>12.07</v>
      </c>
      <c r="Y823" s="10">
        <v>584.09</v>
      </c>
      <c r="Z823" s="10"/>
      <c r="AA823" s="197"/>
      <c r="AB823" s="10" t="s">
        <v>320</v>
      </c>
      <c r="AC823" s="10"/>
      <c r="AD823" s="232">
        <v>8039</v>
      </c>
      <c r="AE823" s="210">
        <v>8</v>
      </c>
      <c r="AF823" s="210">
        <v>3</v>
      </c>
      <c r="AG823" s="210">
        <v>2</v>
      </c>
      <c r="AH823" s="210">
        <v>2</v>
      </c>
      <c r="AI823" s="210">
        <v>1</v>
      </c>
      <c r="AJ823" s="210"/>
      <c r="AK823" s="371"/>
      <c r="AL823" s="372"/>
      <c r="AM823" s="210">
        <v>9519.7800000000007</v>
      </c>
      <c r="AN823" s="210">
        <v>151.28</v>
      </c>
      <c r="AO823" s="210">
        <v>118.45</v>
      </c>
      <c r="AP823" s="210">
        <v>187.43</v>
      </c>
      <c r="AQ823" s="210">
        <v>444.61</v>
      </c>
      <c r="AR823" s="210"/>
      <c r="AS823" s="371"/>
      <c r="AT823" s="372"/>
      <c r="AU823" s="210">
        <v>1189.97</v>
      </c>
      <c r="AV823" s="210">
        <v>18.91</v>
      </c>
      <c r="AW823" s="210">
        <v>14.81</v>
      </c>
      <c r="AX823" s="210">
        <v>23.43</v>
      </c>
      <c r="AY823" s="210">
        <v>55.58</v>
      </c>
      <c r="AZ823" s="210"/>
      <c r="BA823" s="197"/>
    </row>
    <row r="824" spans="1:53" x14ac:dyDescent="0.25">
      <c r="A824" s="197"/>
      <c r="B824" s="10" t="s">
        <v>285</v>
      </c>
      <c r="C824" s="10"/>
      <c r="D824" s="232">
        <v>8322</v>
      </c>
      <c r="E824" s="10">
        <v>834</v>
      </c>
      <c r="F824" s="10">
        <v>543</v>
      </c>
      <c r="G824" s="10">
        <v>402</v>
      </c>
      <c r="H824" s="10">
        <v>387</v>
      </c>
      <c r="I824" s="10">
        <v>401</v>
      </c>
      <c r="J824" s="10"/>
      <c r="K824" s="371"/>
      <c r="L824" s="372"/>
      <c r="M824" s="10">
        <v>180453.58</v>
      </c>
      <c r="N824" s="10">
        <v>108671.71</v>
      </c>
      <c r="O824" s="10">
        <v>63897.36</v>
      </c>
      <c r="P824" s="10">
        <v>69775.95</v>
      </c>
      <c r="Q824" s="10">
        <v>736257.06</v>
      </c>
      <c r="R824" s="10"/>
      <c r="S824" s="371"/>
      <c r="T824" s="372"/>
      <c r="U824" s="10">
        <v>195.08</v>
      </c>
      <c r="V824" s="10">
        <v>117.48</v>
      </c>
      <c r="W824" s="10">
        <v>72.53</v>
      </c>
      <c r="X824" s="10">
        <v>78.31</v>
      </c>
      <c r="Y824" s="10">
        <v>823.55</v>
      </c>
      <c r="Z824" s="10"/>
      <c r="AA824" s="197"/>
      <c r="AB824" s="10" t="s">
        <v>322</v>
      </c>
      <c r="AC824" s="10"/>
      <c r="AD824" s="232">
        <v>8008</v>
      </c>
      <c r="AE824" s="210">
        <v>3</v>
      </c>
      <c r="AF824" s="210">
        <v>2</v>
      </c>
      <c r="AG824" s="210">
        <v>2</v>
      </c>
      <c r="AH824" s="210">
        <v>1</v>
      </c>
      <c r="AI824" s="210">
        <v>1</v>
      </c>
      <c r="AJ824" s="210"/>
      <c r="AK824" s="371"/>
      <c r="AL824" s="372"/>
      <c r="AM824" s="210">
        <v>1337.46</v>
      </c>
      <c r="AN824" s="210">
        <v>115.11</v>
      </c>
      <c r="AO824" s="210">
        <v>103.76</v>
      </c>
      <c r="AP824" s="210">
        <v>13.53</v>
      </c>
      <c r="AQ824" s="210">
        <v>408.54</v>
      </c>
      <c r="AR824" s="210"/>
      <c r="AS824" s="371"/>
      <c r="AT824" s="372"/>
      <c r="AU824" s="210">
        <v>445.82</v>
      </c>
      <c r="AV824" s="210">
        <v>38.369999999999997</v>
      </c>
      <c r="AW824" s="210">
        <v>34.590000000000003</v>
      </c>
      <c r="AX824" s="210">
        <v>4.51</v>
      </c>
      <c r="AY824" s="210">
        <v>136.18</v>
      </c>
      <c r="AZ824" s="210"/>
      <c r="BA824" s="197"/>
    </row>
    <row r="825" spans="1:53" x14ac:dyDescent="0.25">
      <c r="A825" s="197"/>
      <c r="B825" s="10" t="s">
        <v>287</v>
      </c>
      <c r="C825" s="10"/>
      <c r="D825" s="232">
        <v>8205</v>
      </c>
      <c r="E825" s="10">
        <v>7</v>
      </c>
      <c r="F825" s="10">
        <v>2</v>
      </c>
      <c r="G825" s="10">
        <v>1</v>
      </c>
      <c r="H825" s="10">
        <v>1</v>
      </c>
      <c r="I825" s="10">
        <v>2</v>
      </c>
      <c r="J825" s="10"/>
      <c r="K825" s="371"/>
      <c r="L825" s="372"/>
      <c r="M825" s="10">
        <v>724.29</v>
      </c>
      <c r="N825" s="10">
        <v>70.62</v>
      </c>
      <c r="O825" s="10">
        <v>71.7</v>
      </c>
      <c r="P825" s="10">
        <v>4.24</v>
      </c>
      <c r="Q825" s="10">
        <v>3397.37</v>
      </c>
      <c r="R825" s="10"/>
      <c r="S825" s="371"/>
      <c r="T825" s="372"/>
      <c r="U825" s="10">
        <v>72.430000000000007</v>
      </c>
      <c r="V825" s="10">
        <v>7.06</v>
      </c>
      <c r="W825" s="10">
        <v>14.34</v>
      </c>
      <c r="X825" s="10">
        <v>0.71</v>
      </c>
      <c r="Y825" s="10">
        <v>485.34</v>
      </c>
      <c r="Z825" s="10"/>
      <c r="AA825" s="197"/>
      <c r="AB825" s="10" t="s">
        <v>325</v>
      </c>
      <c r="AC825" s="10"/>
      <c r="AD825" s="232">
        <v>8324</v>
      </c>
      <c r="AE825" s="210">
        <v>3</v>
      </c>
      <c r="AF825" s="210">
        <v>3</v>
      </c>
      <c r="AG825" s="210">
        <v>3</v>
      </c>
      <c r="AH825" s="210">
        <v>2</v>
      </c>
      <c r="AI825" s="210"/>
      <c r="AJ825" s="210"/>
      <c r="AK825" s="371"/>
      <c r="AL825" s="372"/>
      <c r="AM825" s="210">
        <v>752.81</v>
      </c>
      <c r="AN825" s="210">
        <v>730.64</v>
      </c>
      <c r="AO825" s="210">
        <v>394.82</v>
      </c>
      <c r="AP825" s="210">
        <v>215.12</v>
      </c>
      <c r="AQ825" s="210">
        <v>0</v>
      </c>
      <c r="AR825" s="210"/>
      <c r="AS825" s="371"/>
      <c r="AT825" s="372"/>
      <c r="AU825" s="210">
        <v>250.94</v>
      </c>
      <c r="AV825" s="210">
        <v>243.55</v>
      </c>
      <c r="AW825" s="210">
        <v>131.61000000000001</v>
      </c>
      <c r="AX825" s="210">
        <v>71.709999999999994</v>
      </c>
      <c r="AY825" s="210">
        <v>0</v>
      </c>
      <c r="AZ825" s="210"/>
      <c r="BA825" s="197"/>
    </row>
    <row r="826" spans="1:53" x14ac:dyDescent="0.25">
      <c r="A826" s="197"/>
      <c r="B826" s="10" t="s">
        <v>290</v>
      </c>
      <c r="C826" s="10"/>
      <c r="D826" s="232">
        <v>8345</v>
      </c>
      <c r="E826" s="10">
        <v>8</v>
      </c>
      <c r="F826" s="10">
        <v>6</v>
      </c>
      <c r="G826" s="10">
        <v>5</v>
      </c>
      <c r="H826" s="10"/>
      <c r="I826" s="10">
        <v>4</v>
      </c>
      <c r="J826" s="10"/>
      <c r="K826" s="371"/>
      <c r="L826" s="372"/>
      <c r="M826" s="10">
        <v>550.01</v>
      </c>
      <c r="N826" s="10">
        <v>388.28</v>
      </c>
      <c r="O826" s="10">
        <v>177.85</v>
      </c>
      <c r="P826" s="10">
        <v>0</v>
      </c>
      <c r="Q826" s="10">
        <v>1489.39</v>
      </c>
      <c r="R826" s="10"/>
      <c r="S826" s="371"/>
      <c r="T826" s="372"/>
      <c r="U826" s="10">
        <v>68.75</v>
      </c>
      <c r="V826" s="10">
        <v>48.54</v>
      </c>
      <c r="W826" s="10">
        <v>22.23</v>
      </c>
      <c r="X826" s="10">
        <v>0</v>
      </c>
      <c r="Y826" s="10">
        <v>186.17</v>
      </c>
      <c r="Z826" s="10"/>
      <c r="AA826" s="197"/>
      <c r="AB826" s="10" t="s">
        <v>327</v>
      </c>
      <c r="AC826" s="10"/>
      <c r="AD826" s="232">
        <v>8083</v>
      </c>
      <c r="AE826" s="210">
        <v>1</v>
      </c>
      <c r="AF826" s="210">
        <v>1</v>
      </c>
      <c r="AG826" s="210">
        <v>1</v>
      </c>
      <c r="AH826" s="210"/>
      <c r="AI826" s="210"/>
      <c r="AJ826" s="210"/>
      <c r="AK826" s="371"/>
      <c r="AL826" s="372"/>
      <c r="AM826" s="210">
        <v>40.11</v>
      </c>
      <c r="AN826" s="210">
        <v>23.05</v>
      </c>
      <c r="AO826" s="210">
        <v>4.37</v>
      </c>
      <c r="AP826" s="210">
        <v>0</v>
      </c>
      <c r="AQ826" s="210">
        <v>0</v>
      </c>
      <c r="AR826" s="210"/>
      <c r="AS826" s="371"/>
      <c r="AT826" s="372"/>
      <c r="AU826" s="210">
        <v>40.11</v>
      </c>
      <c r="AV826" s="210">
        <v>23.05</v>
      </c>
      <c r="AW826" s="210">
        <v>4.37</v>
      </c>
      <c r="AX826" s="210">
        <v>0</v>
      </c>
      <c r="AY826" s="210">
        <v>0</v>
      </c>
      <c r="AZ826" s="210"/>
      <c r="BA826" s="197"/>
    </row>
    <row r="827" spans="1:53" x14ac:dyDescent="0.25">
      <c r="A827" s="197"/>
      <c r="B827" s="10" t="s">
        <v>292</v>
      </c>
      <c r="C827" s="10"/>
      <c r="D827" s="232">
        <v>8215</v>
      </c>
      <c r="E827" s="10">
        <v>118</v>
      </c>
      <c r="F827" s="10">
        <v>57</v>
      </c>
      <c r="G827" s="10">
        <v>44</v>
      </c>
      <c r="H827" s="10">
        <v>44</v>
      </c>
      <c r="I827" s="10">
        <v>47</v>
      </c>
      <c r="J827" s="10"/>
      <c r="K827" s="371"/>
      <c r="L827" s="372"/>
      <c r="M827" s="10">
        <v>32726.25</v>
      </c>
      <c r="N827" s="10">
        <v>12471.13</v>
      </c>
      <c r="O827" s="10">
        <v>6935.34</v>
      </c>
      <c r="P827" s="10">
        <v>8396.9</v>
      </c>
      <c r="Q827" s="10">
        <v>74645.850000000006</v>
      </c>
      <c r="R827" s="10"/>
      <c r="S827" s="371"/>
      <c r="T827" s="372"/>
      <c r="U827" s="10">
        <v>244.23</v>
      </c>
      <c r="V827" s="10">
        <v>93.07</v>
      </c>
      <c r="W827" s="10">
        <v>54.18</v>
      </c>
      <c r="X827" s="10">
        <v>66.12</v>
      </c>
      <c r="Y827" s="10">
        <v>597.16999999999996</v>
      </c>
      <c r="Z827" s="10"/>
      <c r="AA827" s="197"/>
      <c r="AB827" s="10" t="s">
        <v>331</v>
      </c>
      <c r="AC827" s="10"/>
      <c r="AD827" s="232">
        <v>8087</v>
      </c>
      <c r="AE827" s="210">
        <v>1</v>
      </c>
      <c r="AF827" s="210"/>
      <c r="AG827" s="210"/>
      <c r="AH827" s="210"/>
      <c r="AI827" s="210"/>
      <c r="AJ827" s="210"/>
      <c r="AK827" s="371"/>
      <c r="AL827" s="372"/>
      <c r="AM827" s="210">
        <v>28.52</v>
      </c>
      <c r="AN827" s="210">
        <v>0</v>
      </c>
      <c r="AO827" s="210"/>
      <c r="AP827" s="210"/>
      <c r="AQ827" s="210"/>
      <c r="AR827" s="210"/>
      <c r="AS827" s="371"/>
      <c r="AT827" s="372"/>
      <c r="AU827" s="210">
        <v>28.52</v>
      </c>
      <c r="AV827" s="210">
        <v>0</v>
      </c>
      <c r="AW827" s="210"/>
      <c r="AX827" s="210"/>
      <c r="AY827" s="210"/>
      <c r="AZ827" s="210"/>
      <c r="BA827" s="197"/>
    </row>
    <row r="828" spans="1:53" x14ac:dyDescent="0.25">
      <c r="A828" s="197"/>
      <c r="B828" s="10" t="s">
        <v>293</v>
      </c>
      <c r="C828" s="10"/>
      <c r="D828" s="232">
        <v>8026</v>
      </c>
      <c r="E828" s="10">
        <v>145</v>
      </c>
      <c r="F828" s="10">
        <v>107</v>
      </c>
      <c r="G828" s="10">
        <v>86</v>
      </c>
      <c r="H828" s="10">
        <v>79</v>
      </c>
      <c r="I828" s="10">
        <v>75</v>
      </c>
      <c r="J828" s="10"/>
      <c r="K828" s="371"/>
      <c r="L828" s="372"/>
      <c r="M828" s="10">
        <v>25200.99</v>
      </c>
      <c r="N828" s="10">
        <v>15857.54</v>
      </c>
      <c r="O828" s="10">
        <v>9286.6200000000008</v>
      </c>
      <c r="P828" s="10">
        <v>10775.78</v>
      </c>
      <c r="Q828" s="10">
        <v>123755.2</v>
      </c>
      <c r="R828" s="10"/>
      <c r="S828" s="371"/>
      <c r="T828" s="372"/>
      <c r="U828" s="10">
        <v>155.56</v>
      </c>
      <c r="V828" s="10">
        <v>97.89</v>
      </c>
      <c r="W828" s="10">
        <v>58.78</v>
      </c>
      <c r="X828" s="10">
        <v>69.52</v>
      </c>
      <c r="Y828" s="10">
        <v>798.42</v>
      </c>
      <c r="Z828" s="10"/>
      <c r="AA828" s="197"/>
      <c r="AB828" s="10" t="s">
        <v>336</v>
      </c>
      <c r="AC828" s="10"/>
      <c r="AD828" s="232">
        <v>8080</v>
      </c>
      <c r="AE828" s="210">
        <v>3</v>
      </c>
      <c r="AF828" s="210">
        <v>2</v>
      </c>
      <c r="AG828" s="210">
        <v>1</v>
      </c>
      <c r="AH828" s="210">
        <v>1</v>
      </c>
      <c r="AI828" s="210">
        <v>1</v>
      </c>
      <c r="AJ828" s="210"/>
      <c r="AK828" s="371"/>
      <c r="AL828" s="372"/>
      <c r="AM828" s="210">
        <v>14993.79</v>
      </c>
      <c r="AN828" s="210">
        <v>13484.02</v>
      </c>
      <c r="AO828" s="210">
        <v>11605.87</v>
      </c>
      <c r="AP828" s="210">
        <v>12159.88</v>
      </c>
      <c r="AQ828" s="210">
        <v>7998.68</v>
      </c>
      <c r="AR828" s="210"/>
      <c r="AS828" s="371"/>
      <c r="AT828" s="372"/>
      <c r="AU828" s="210">
        <v>4997.93</v>
      </c>
      <c r="AV828" s="210">
        <v>4494.67</v>
      </c>
      <c r="AW828" s="210">
        <v>3868.62</v>
      </c>
      <c r="AX828" s="210">
        <v>4053.29</v>
      </c>
      <c r="AY828" s="210">
        <v>2666.23</v>
      </c>
      <c r="AZ828" s="210"/>
      <c r="BA828" s="197"/>
    </row>
    <row r="829" spans="1:53" x14ac:dyDescent="0.25">
      <c r="A829" s="197"/>
      <c r="B829" s="10" t="s">
        <v>295</v>
      </c>
      <c r="C829" s="10"/>
      <c r="D829" s="232">
        <v>8027</v>
      </c>
      <c r="E829" s="10">
        <v>306</v>
      </c>
      <c r="F829" s="10">
        <v>198</v>
      </c>
      <c r="G829" s="10">
        <v>169</v>
      </c>
      <c r="H829" s="10">
        <v>157</v>
      </c>
      <c r="I829" s="10">
        <v>157</v>
      </c>
      <c r="J829" s="10"/>
      <c r="K829" s="371"/>
      <c r="L829" s="372"/>
      <c r="M829" s="10">
        <v>52204.46</v>
      </c>
      <c r="N829" s="10">
        <v>29032.94</v>
      </c>
      <c r="O829" s="10">
        <v>21689.71</v>
      </c>
      <c r="P829" s="10">
        <v>28430.18</v>
      </c>
      <c r="Q829" s="10">
        <v>289632.67</v>
      </c>
      <c r="R829" s="10"/>
      <c r="S829" s="371"/>
      <c r="T829" s="372"/>
      <c r="U829" s="10">
        <v>150.01</v>
      </c>
      <c r="V829" s="10">
        <v>83.43</v>
      </c>
      <c r="W829" s="10">
        <v>63.98</v>
      </c>
      <c r="X829" s="10">
        <v>85.12</v>
      </c>
      <c r="Y829" s="10">
        <v>877.67</v>
      </c>
      <c r="Z829" s="10"/>
      <c r="AA829" s="197"/>
      <c r="AB829" s="10" t="s">
        <v>337</v>
      </c>
      <c r="AC829" s="10"/>
      <c r="AD829" s="232">
        <v>8088</v>
      </c>
      <c r="AE829" s="210">
        <v>12</v>
      </c>
      <c r="AF829" s="210">
        <v>5</v>
      </c>
      <c r="AG829" s="210">
        <v>4</v>
      </c>
      <c r="AH829" s="210">
        <v>4</v>
      </c>
      <c r="AI829" s="210">
        <v>3</v>
      </c>
      <c r="AJ829" s="210"/>
      <c r="AK829" s="371"/>
      <c r="AL829" s="372"/>
      <c r="AM829" s="210">
        <v>843.84</v>
      </c>
      <c r="AN829" s="210">
        <v>101.21</v>
      </c>
      <c r="AO829" s="210">
        <v>85.51</v>
      </c>
      <c r="AP829" s="210">
        <v>124.52</v>
      </c>
      <c r="AQ829" s="210">
        <v>572.82000000000005</v>
      </c>
      <c r="AR829" s="210"/>
      <c r="AS829" s="371"/>
      <c r="AT829" s="372"/>
      <c r="AU829" s="210">
        <v>70.319999999999993</v>
      </c>
      <c r="AV829" s="210">
        <v>8.43</v>
      </c>
      <c r="AW829" s="210">
        <v>7.13</v>
      </c>
      <c r="AX829" s="210">
        <v>10.38</v>
      </c>
      <c r="AY829" s="210">
        <v>47.74</v>
      </c>
      <c r="AZ829" s="210"/>
      <c r="BA829" s="197"/>
    </row>
    <row r="830" spans="1:53" x14ac:dyDescent="0.25">
      <c r="A830" s="197"/>
      <c r="B830" s="10" t="s">
        <v>297</v>
      </c>
      <c r="C830" s="10"/>
      <c r="D830" s="232">
        <v>8028</v>
      </c>
      <c r="E830" s="10">
        <v>1614</v>
      </c>
      <c r="F830" s="10">
        <v>1088</v>
      </c>
      <c r="G830" s="10">
        <v>834</v>
      </c>
      <c r="H830" s="10">
        <v>828</v>
      </c>
      <c r="I830" s="10">
        <v>826</v>
      </c>
      <c r="J830" s="10"/>
      <c r="K830" s="371"/>
      <c r="L830" s="372"/>
      <c r="M830" s="10">
        <v>248849</v>
      </c>
      <c r="N830" s="10">
        <v>147995.76999999999</v>
      </c>
      <c r="O830" s="10">
        <v>94304.639999999999</v>
      </c>
      <c r="P830" s="10">
        <v>101743.41</v>
      </c>
      <c r="Q830" s="10">
        <v>1022625.8</v>
      </c>
      <c r="R830" s="10"/>
      <c r="S830" s="371"/>
      <c r="T830" s="372"/>
      <c r="U830" s="10">
        <v>134.22</v>
      </c>
      <c r="V830" s="10">
        <v>79.83</v>
      </c>
      <c r="W830" s="10">
        <v>53.25</v>
      </c>
      <c r="X830" s="10">
        <v>57.84</v>
      </c>
      <c r="Y830" s="10">
        <v>580.04999999999995</v>
      </c>
      <c r="Z830" s="10"/>
      <c r="AA830" s="197"/>
      <c r="AB830" s="10" t="s">
        <v>344</v>
      </c>
      <c r="AC830" s="10"/>
      <c r="AD830" s="232">
        <v>8043</v>
      </c>
      <c r="AE830" s="210">
        <v>6</v>
      </c>
      <c r="AF830" s="210">
        <v>4</v>
      </c>
      <c r="AG830" s="210">
        <v>3</v>
      </c>
      <c r="AH830" s="210">
        <v>2</v>
      </c>
      <c r="AI830" s="210">
        <v>3</v>
      </c>
      <c r="AJ830" s="210"/>
      <c r="AK830" s="371"/>
      <c r="AL830" s="372"/>
      <c r="AM830" s="210">
        <v>500.73</v>
      </c>
      <c r="AN830" s="210">
        <v>390.93</v>
      </c>
      <c r="AO830" s="210">
        <v>248.83</v>
      </c>
      <c r="AP830" s="210">
        <v>188.43</v>
      </c>
      <c r="AQ830" s="210">
        <v>696.68</v>
      </c>
      <c r="AR830" s="210"/>
      <c r="AS830" s="371"/>
      <c r="AT830" s="372"/>
      <c r="AU830" s="210">
        <v>71.53</v>
      </c>
      <c r="AV830" s="210">
        <v>55.85</v>
      </c>
      <c r="AW830" s="210">
        <v>41.47</v>
      </c>
      <c r="AX830" s="210">
        <v>31.41</v>
      </c>
      <c r="AY830" s="210">
        <v>99.53</v>
      </c>
      <c r="AZ830" s="210"/>
      <c r="BA830" s="197"/>
    </row>
    <row r="831" spans="1:53" x14ac:dyDescent="0.25">
      <c r="A831" s="197"/>
      <c r="B831" s="10" t="s">
        <v>299</v>
      </c>
      <c r="C831" s="10"/>
      <c r="D831" s="232">
        <v>8210</v>
      </c>
      <c r="E831" s="10">
        <v>1</v>
      </c>
      <c r="F831" s="10"/>
      <c r="G831" s="10"/>
      <c r="H831" s="10"/>
      <c r="I831" s="10"/>
      <c r="J831" s="10"/>
      <c r="K831" s="371"/>
      <c r="L831" s="372"/>
      <c r="M831" s="10">
        <v>15.05</v>
      </c>
      <c r="N831" s="10">
        <v>0</v>
      </c>
      <c r="O831" s="10">
        <v>0</v>
      </c>
      <c r="P831" s="10">
        <v>0</v>
      </c>
      <c r="Q831" s="10">
        <v>0</v>
      </c>
      <c r="R831" s="10"/>
      <c r="S831" s="371"/>
      <c r="T831" s="372"/>
      <c r="U831" s="10">
        <v>15.05</v>
      </c>
      <c r="V831" s="10">
        <v>0</v>
      </c>
      <c r="W831" s="10">
        <v>0</v>
      </c>
      <c r="X831" s="10">
        <v>0</v>
      </c>
      <c r="Y831" s="10">
        <v>0</v>
      </c>
      <c r="Z831" s="10"/>
      <c r="AA831" s="197"/>
      <c r="AB831" s="10" t="s">
        <v>346</v>
      </c>
      <c r="AC831" s="10"/>
      <c r="AD831" s="232">
        <v>8053</v>
      </c>
      <c r="AE831" s="210">
        <v>16</v>
      </c>
      <c r="AF831" s="210">
        <v>3</v>
      </c>
      <c r="AG831" s="210">
        <v>1</v>
      </c>
      <c r="AH831" s="210"/>
      <c r="AI831" s="210"/>
      <c r="AJ831" s="210"/>
      <c r="AK831" s="371"/>
      <c r="AL831" s="372"/>
      <c r="AM831" s="210">
        <v>23522.54</v>
      </c>
      <c r="AN831" s="210">
        <v>57012.67</v>
      </c>
      <c r="AO831" s="210">
        <v>1865.86</v>
      </c>
      <c r="AP831" s="210">
        <v>0</v>
      </c>
      <c r="AQ831" s="210">
        <v>0</v>
      </c>
      <c r="AR831" s="210"/>
      <c r="AS831" s="371"/>
      <c r="AT831" s="372"/>
      <c r="AU831" s="210">
        <v>1470.16</v>
      </c>
      <c r="AV831" s="210">
        <v>3563.29</v>
      </c>
      <c r="AW831" s="210">
        <v>116.62</v>
      </c>
      <c r="AX831" s="210">
        <v>0</v>
      </c>
      <c r="AY831" s="210">
        <v>0</v>
      </c>
      <c r="AZ831" s="210"/>
      <c r="BA831" s="197"/>
    </row>
    <row r="832" spans="1:53" x14ac:dyDescent="0.25">
      <c r="A832" s="197"/>
      <c r="B832" s="10" t="s">
        <v>299</v>
      </c>
      <c r="C832" s="10"/>
      <c r="D832" s="232">
        <v>8218</v>
      </c>
      <c r="E832" s="10">
        <v>41</v>
      </c>
      <c r="F832" s="10">
        <v>22</v>
      </c>
      <c r="G832" s="10">
        <v>15</v>
      </c>
      <c r="H832" s="10">
        <v>13</v>
      </c>
      <c r="I832" s="10">
        <v>16</v>
      </c>
      <c r="J832" s="10"/>
      <c r="K832" s="371"/>
      <c r="L832" s="372"/>
      <c r="M832" s="10">
        <v>7785.28</v>
      </c>
      <c r="N832" s="10">
        <v>4514.09</v>
      </c>
      <c r="O832" s="10">
        <v>2248.36</v>
      </c>
      <c r="P832" s="10">
        <v>2661.09</v>
      </c>
      <c r="Q832" s="10">
        <v>12370.52</v>
      </c>
      <c r="R832" s="10"/>
      <c r="S832" s="371"/>
      <c r="T832" s="372"/>
      <c r="U832" s="10">
        <v>162.19</v>
      </c>
      <c r="V832" s="10">
        <v>94.04</v>
      </c>
      <c r="W832" s="10">
        <v>52.29</v>
      </c>
      <c r="X832" s="10">
        <v>56.62</v>
      </c>
      <c r="Y832" s="10">
        <v>263.2</v>
      </c>
      <c r="Z832" s="10"/>
      <c r="AA832" s="197"/>
      <c r="AB832" s="10" t="s">
        <v>350</v>
      </c>
      <c r="AC832" s="10"/>
      <c r="AD832" s="232">
        <v>8326</v>
      </c>
      <c r="AE832" s="210">
        <v>13</v>
      </c>
      <c r="AF832" s="210">
        <v>10</v>
      </c>
      <c r="AG832" s="210">
        <v>5</v>
      </c>
      <c r="AH832" s="210">
        <v>3</v>
      </c>
      <c r="AI832" s="210">
        <v>5</v>
      </c>
      <c r="AJ832" s="210"/>
      <c r="AK832" s="371"/>
      <c r="AL832" s="372"/>
      <c r="AM832" s="210">
        <v>1946.38</v>
      </c>
      <c r="AN832" s="210">
        <v>1350.84</v>
      </c>
      <c r="AO832" s="210">
        <v>1252.6500000000001</v>
      </c>
      <c r="AP832" s="210">
        <v>125.65</v>
      </c>
      <c r="AQ832" s="210">
        <v>13884.94</v>
      </c>
      <c r="AR832" s="210"/>
      <c r="AS832" s="371"/>
      <c r="AT832" s="372"/>
      <c r="AU832" s="210">
        <v>129.76</v>
      </c>
      <c r="AV832" s="210">
        <v>90.06</v>
      </c>
      <c r="AW832" s="210">
        <v>104.39</v>
      </c>
      <c r="AX832" s="210">
        <v>12.57</v>
      </c>
      <c r="AY832" s="210">
        <v>991.78</v>
      </c>
      <c r="AZ832" s="210"/>
      <c r="BA832" s="197"/>
    </row>
    <row r="833" spans="1:53" x14ac:dyDescent="0.25">
      <c r="A833" s="197"/>
      <c r="B833" s="10" t="s">
        <v>302</v>
      </c>
      <c r="C833" s="10"/>
      <c r="D833" s="232">
        <v>8260</v>
      </c>
      <c r="E833" s="10">
        <v>8</v>
      </c>
      <c r="F833" s="10">
        <v>7</v>
      </c>
      <c r="G833" s="10">
        <v>5</v>
      </c>
      <c r="H833" s="10">
        <v>5</v>
      </c>
      <c r="I833" s="10">
        <v>3</v>
      </c>
      <c r="J833" s="10"/>
      <c r="K833" s="371"/>
      <c r="L833" s="372"/>
      <c r="M833" s="10">
        <v>502.78</v>
      </c>
      <c r="N833" s="10">
        <v>409.32</v>
      </c>
      <c r="O833" s="10">
        <v>186.15</v>
      </c>
      <c r="P833" s="10">
        <v>283.31</v>
      </c>
      <c r="Q833" s="10">
        <v>3361.42</v>
      </c>
      <c r="R833" s="10"/>
      <c r="S833" s="371"/>
      <c r="T833" s="372"/>
      <c r="U833" s="10">
        <v>62.85</v>
      </c>
      <c r="V833" s="10">
        <v>51.17</v>
      </c>
      <c r="W833" s="10">
        <v>23.27</v>
      </c>
      <c r="X833" s="10">
        <v>35.409999999999997</v>
      </c>
      <c r="Y833" s="10">
        <v>420.18</v>
      </c>
      <c r="Z833" s="10"/>
      <c r="AA833" s="197"/>
      <c r="AB833" s="10" t="s">
        <v>351</v>
      </c>
      <c r="AC833" s="10"/>
      <c r="AD833" s="232">
        <v>8332</v>
      </c>
      <c r="AE833" s="210">
        <v>10</v>
      </c>
      <c r="AF833" s="210">
        <v>7</v>
      </c>
      <c r="AG833" s="210">
        <v>7</v>
      </c>
      <c r="AH833" s="210">
        <v>6</v>
      </c>
      <c r="AI833" s="210">
        <v>4</v>
      </c>
      <c r="AJ833" s="210"/>
      <c r="AK833" s="371"/>
      <c r="AL833" s="372"/>
      <c r="AM833" s="210">
        <v>1290.96</v>
      </c>
      <c r="AN833" s="210">
        <v>1207.49</v>
      </c>
      <c r="AO833" s="210">
        <v>1727.95</v>
      </c>
      <c r="AP833" s="210">
        <v>693.86</v>
      </c>
      <c r="AQ833" s="210">
        <v>5921.24</v>
      </c>
      <c r="AR833" s="210"/>
      <c r="AS833" s="371"/>
      <c r="AT833" s="372"/>
      <c r="AU833" s="210">
        <v>129.1</v>
      </c>
      <c r="AV833" s="210">
        <v>120.75</v>
      </c>
      <c r="AW833" s="210">
        <v>191.99</v>
      </c>
      <c r="AX833" s="210">
        <v>77.099999999999994</v>
      </c>
      <c r="AY833" s="210">
        <v>657.92</v>
      </c>
      <c r="AZ833" s="210"/>
      <c r="BA833" s="197"/>
    </row>
    <row r="834" spans="1:53" x14ac:dyDescent="0.25">
      <c r="A834" s="197"/>
      <c r="B834" s="10" t="s">
        <v>303</v>
      </c>
      <c r="C834" s="10"/>
      <c r="D834" s="232">
        <v>8215</v>
      </c>
      <c r="E834" s="10">
        <v>73</v>
      </c>
      <c r="F834" s="10">
        <v>53</v>
      </c>
      <c r="G834" s="10">
        <v>38</v>
      </c>
      <c r="H834" s="10">
        <v>34</v>
      </c>
      <c r="I834" s="10">
        <v>28</v>
      </c>
      <c r="J834" s="10"/>
      <c r="K834" s="371"/>
      <c r="L834" s="372"/>
      <c r="M834" s="10">
        <v>5525.98</v>
      </c>
      <c r="N834" s="10">
        <v>2011.82</v>
      </c>
      <c r="O834" s="10">
        <v>1811.15</v>
      </c>
      <c r="P834" s="10">
        <v>1822.38</v>
      </c>
      <c r="Q834" s="10">
        <v>24855.19</v>
      </c>
      <c r="R834" s="10"/>
      <c r="S834" s="371"/>
      <c r="T834" s="372"/>
      <c r="U834" s="10">
        <v>71.77</v>
      </c>
      <c r="V834" s="10">
        <v>26.13</v>
      </c>
      <c r="W834" s="10">
        <v>24.15</v>
      </c>
      <c r="X834" s="10">
        <v>23.67</v>
      </c>
      <c r="Y834" s="10">
        <v>331.4</v>
      </c>
      <c r="Z834" s="10"/>
      <c r="AA834" s="197"/>
      <c r="AB834" s="10" t="s">
        <v>352</v>
      </c>
      <c r="AC834" s="10"/>
      <c r="AD834" s="232">
        <v>8021</v>
      </c>
      <c r="AE834" s="210">
        <v>18</v>
      </c>
      <c r="AF834" s="210">
        <v>11</v>
      </c>
      <c r="AG834" s="210">
        <v>8</v>
      </c>
      <c r="AH834" s="210">
        <v>8</v>
      </c>
      <c r="AI834" s="210">
        <v>5</v>
      </c>
      <c r="AJ834" s="210"/>
      <c r="AK834" s="371"/>
      <c r="AL834" s="372"/>
      <c r="AM834" s="210">
        <v>3630.75</v>
      </c>
      <c r="AN834" s="210">
        <v>1305.6199999999999</v>
      </c>
      <c r="AO834" s="210">
        <v>1185.83</v>
      </c>
      <c r="AP834" s="210">
        <v>739.33</v>
      </c>
      <c r="AQ834" s="210">
        <v>9973.74</v>
      </c>
      <c r="AR834" s="210"/>
      <c r="AS834" s="371"/>
      <c r="AT834" s="372"/>
      <c r="AU834" s="210">
        <v>191.09</v>
      </c>
      <c r="AV834" s="210">
        <v>68.72</v>
      </c>
      <c r="AW834" s="210">
        <v>69.75</v>
      </c>
      <c r="AX834" s="210">
        <v>43.49</v>
      </c>
      <c r="AY834" s="210">
        <v>586.69000000000005</v>
      </c>
      <c r="AZ834" s="210"/>
      <c r="BA834" s="197"/>
    </row>
    <row r="835" spans="1:53" x14ac:dyDescent="0.25">
      <c r="A835" s="197"/>
      <c r="B835" s="10" t="s">
        <v>304</v>
      </c>
      <c r="C835" s="10"/>
      <c r="D835" s="232">
        <v>8219</v>
      </c>
      <c r="E835" s="10">
        <v>115</v>
      </c>
      <c r="F835" s="10">
        <v>69</v>
      </c>
      <c r="G835" s="10">
        <v>60</v>
      </c>
      <c r="H835" s="10">
        <v>55</v>
      </c>
      <c r="I835" s="10">
        <v>56</v>
      </c>
      <c r="J835" s="10"/>
      <c r="K835" s="371"/>
      <c r="L835" s="372"/>
      <c r="M835" s="10">
        <v>27919.59</v>
      </c>
      <c r="N835" s="10">
        <v>13368.39</v>
      </c>
      <c r="O835" s="10">
        <v>8734.94</v>
      </c>
      <c r="P835" s="10">
        <v>8217.14</v>
      </c>
      <c r="Q835" s="10">
        <v>78849.87</v>
      </c>
      <c r="R835" s="10"/>
      <c r="S835" s="371"/>
      <c r="T835" s="372"/>
      <c r="U835" s="10">
        <v>209.92</v>
      </c>
      <c r="V835" s="10">
        <v>100.51</v>
      </c>
      <c r="W835" s="10">
        <v>68.239999999999995</v>
      </c>
      <c r="X835" s="10">
        <v>65.22</v>
      </c>
      <c r="Y835" s="10">
        <v>625.79</v>
      </c>
      <c r="Z835" s="10"/>
      <c r="AA835" s="197"/>
      <c r="AB835" s="10" t="s">
        <v>357</v>
      </c>
      <c r="AC835" s="10"/>
      <c r="AD835" s="232">
        <v>8327</v>
      </c>
      <c r="AE835" s="210">
        <v>5</v>
      </c>
      <c r="AF835" s="210">
        <v>3</v>
      </c>
      <c r="AG835" s="210">
        <v>3</v>
      </c>
      <c r="AH835" s="210">
        <v>1</v>
      </c>
      <c r="AI835" s="210">
        <v>1</v>
      </c>
      <c r="AJ835" s="210"/>
      <c r="AK835" s="371"/>
      <c r="AL835" s="372"/>
      <c r="AM835" s="210">
        <v>4496.6499999999996</v>
      </c>
      <c r="AN835" s="210">
        <v>3889.33</v>
      </c>
      <c r="AO835" s="210">
        <v>3491.88</v>
      </c>
      <c r="AP835" s="210">
        <v>52.66</v>
      </c>
      <c r="AQ835" s="210">
        <v>220.63</v>
      </c>
      <c r="AR835" s="210"/>
      <c r="AS835" s="371"/>
      <c r="AT835" s="372"/>
      <c r="AU835" s="210">
        <v>899.33</v>
      </c>
      <c r="AV835" s="210">
        <v>777.87</v>
      </c>
      <c r="AW835" s="210">
        <v>872.97</v>
      </c>
      <c r="AX835" s="210">
        <v>17.55</v>
      </c>
      <c r="AY835" s="210">
        <v>55.16</v>
      </c>
      <c r="AZ835" s="210"/>
      <c r="BA835" s="197"/>
    </row>
    <row r="836" spans="1:53" x14ac:dyDescent="0.25">
      <c r="A836" s="197"/>
      <c r="B836" s="10" t="s">
        <v>307</v>
      </c>
      <c r="C836" s="10"/>
      <c r="D836" s="232">
        <v>8323</v>
      </c>
      <c r="E836" s="10">
        <v>74</v>
      </c>
      <c r="F836" s="10">
        <v>20</v>
      </c>
      <c r="G836" s="10">
        <v>34</v>
      </c>
      <c r="H836" s="10">
        <v>27</v>
      </c>
      <c r="I836" s="10">
        <v>26</v>
      </c>
      <c r="J836" s="10"/>
      <c r="K836" s="371"/>
      <c r="L836" s="372"/>
      <c r="M836" s="10">
        <v>22678.03</v>
      </c>
      <c r="N836" s="10">
        <v>4230.75</v>
      </c>
      <c r="O836" s="10">
        <v>7357.06</v>
      </c>
      <c r="P836" s="10">
        <v>3833.01</v>
      </c>
      <c r="Q836" s="10">
        <v>41871.53</v>
      </c>
      <c r="R836" s="10"/>
      <c r="S836" s="371"/>
      <c r="T836" s="372"/>
      <c r="U836" s="10">
        <v>279.98</v>
      </c>
      <c r="V836" s="10">
        <v>52.23</v>
      </c>
      <c r="W836" s="10">
        <v>94.32</v>
      </c>
      <c r="X836" s="10">
        <v>50.43</v>
      </c>
      <c r="Y836" s="10">
        <v>543.79</v>
      </c>
      <c r="Z836" s="10"/>
      <c r="AA836" s="197"/>
      <c r="AB836" s="10" t="s">
        <v>360</v>
      </c>
      <c r="AC836" s="10"/>
      <c r="AD836" s="232">
        <v>8021</v>
      </c>
      <c r="AE836" s="210">
        <v>103</v>
      </c>
      <c r="AF836" s="210">
        <v>39</v>
      </c>
      <c r="AG836" s="210">
        <v>31</v>
      </c>
      <c r="AH836" s="210">
        <v>21</v>
      </c>
      <c r="AI836" s="210">
        <v>21</v>
      </c>
      <c r="AJ836" s="210"/>
      <c r="AK836" s="371"/>
      <c r="AL836" s="372"/>
      <c r="AM836" s="210">
        <v>27524.39</v>
      </c>
      <c r="AN836" s="210">
        <v>10221.75</v>
      </c>
      <c r="AO836" s="210">
        <v>7311.18</v>
      </c>
      <c r="AP836" s="210">
        <v>2607.11</v>
      </c>
      <c r="AQ836" s="210">
        <v>17688.39</v>
      </c>
      <c r="AR836" s="210"/>
      <c r="AS836" s="371"/>
      <c r="AT836" s="372"/>
      <c r="AU836" s="210">
        <v>264.66000000000003</v>
      </c>
      <c r="AV836" s="210">
        <v>98.29</v>
      </c>
      <c r="AW836" s="210">
        <v>73.11</v>
      </c>
      <c r="AX836" s="210">
        <v>27.44</v>
      </c>
      <c r="AY836" s="210">
        <v>182.35</v>
      </c>
      <c r="AZ836" s="210"/>
      <c r="BA836" s="197"/>
    </row>
    <row r="837" spans="1:53" x14ac:dyDescent="0.25">
      <c r="A837" s="197"/>
      <c r="B837" s="10" t="s">
        <v>309</v>
      </c>
      <c r="C837" s="10"/>
      <c r="D837" s="232">
        <v>8032</v>
      </c>
      <c r="E837" s="10">
        <v>55</v>
      </c>
      <c r="F837" s="10">
        <v>30</v>
      </c>
      <c r="G837" s="10">
        <v>25</v>
      </c>
      <c r="H837" s="10">
        <v>26</v>
      </c>
      <c r="I837" s="10">
        <v>24</v>
      </c>
      <c r="J837" s="10"/>
      <c r="K837" s="371"/>
      <c r="L837" s="372"/>
      <c r="M837" s="10">
        <v>7966.23</v>
      </c>
      <c r="N837" s="10">
        <v>4616.63</v>
      </c>
      <c r="O837" s="10">
        <v>3467.53</v>
      </c>
      <c r="P837" s="10">
        <v>3230.23</v>
      </c>
      <c r="Q837" s="10">
        <v>33385.31</v>
      </c>
      <c r="R837" s="10"/>
      <c r="S837" s="371"/>
      <c r="T837" s="372"/>
      <c r="U837" s="10">
        <v>137.35</v>
      </c>
      <c r="V837" s="10">
        <v>79.599999999999994</v>
      </c>
      <c r="W837" s="10">
        <v>60.83</v>
      </c>
      <c r="X837" s="10">
        <v>56.67</v>
      </c>
      <c r="Y837" s="10">
        <v>607.01</v>
      </c>
      <c r="Z837" s="10"/>
      <c r="AA837" s="197"/>
      <c r="AB837" s="10" t="s">
        <v>362</v>
      </c>
      <c r="AC837" s="10"/>
      <c r="AD837" s="232">
        <v>8221</v>
      </c>
      <c r="AE837" s="210">
        <v>34</v>
      </c>
      <c r="AF837" s="210">
        <v>13</v>
      </c>
      <c r="AG837" s="210">
        <v>6</v>
      </c>
      <c r="AH837" s="210">
        <v>6</v>
      </c>
      <c r="AI837" s="210">
        <v>6</v>
      </c>
      <c r="AJ837" s="210"/>
      <c r="AK837" s="371"/>
      <c r="AL837" s="372"/>
      <c r="AM837" s="210">
        <v>44702.22</v>
      </c>
      <c r="AN837" s="210">
        <v>1917.92</v>
      </c>
      <c r="AO837" s="210">
        <v>691.74</v>
      </c>
      <c r="AP837" s="210">
        <v>876.2</v>
      </c>
      <c r="AQ837" s="210">
        <v>2394.34</v>
      </c>
      <c r="AR837" s="210"/>
      <c r="AS837" s="371"/>
      <c r="AT837" s="372"/>
      <c r="AU837" s="210">
        <v>1277.21</v>
      </c>
      <c r="AV837" s="210">
        <v>54.8</v>
      </c>
      <c r="AW837" s="210">
        <v>20.350000000000001</v>
      </c>
      <c r="AX837" s="210">
        <v>26.55</v>
      </c>
      <c r="AY837" s="210">
        <v>70.42</v>
      </c>
      <c r="AZ837" s="210"/>
      <c r="BA837" s="197"/>
    </row>
    <row r="838" spans="1:53" x14ac:dyDescent="0.25">
      <c r="A838" s="197"/>
      <c r="B838" s="10" t="s">
        <v>312</v>
      </c>
      <c r="C838" s="10"/>
      <c r="D838" s="232">
        <v>8037</v>
      </c>
      <c r="E838" s="10">
        <v>1194</v>
      </c>
      <c r="F838" s="10">
        <v>763</v>
      </c>
      <c r="G838" s="10">
        <v>569</v>
      </c>
      <c r="H838" s="10">
        <v>553</v>
      </c>
      <c r="I838" s="10">
        <v>560</v>
      </c>
      <c r="J838" s="10"/>
      <c r="K838" s="371"/>
      <c r="L838" s="372"/>
      <c r="M838" s="10">
        <v>225319.97</v>
      </c>
      <c r="N838" s="10">
        <v>114168.69</v>
      </c>
      <c r="O838" s="10">
        <v>72563.42</v>
      </c>
      <c r="P838" s="10">
        <v>89701.66</v>
      </c>
      <c r="Q838" s="10">
        <v>738518.4</v>
      </c>
      <c r="R838" s="10"/>
      <c r="S838" s="371"/>
      <c r="T838" s="372"/>
      <c r="U838" s="10">
        <v>163.87</v>
      </c>
      <c r="V838" s="10">
        <v>83.03</v>
      </c>
      <c r="W838" s="10">
        <v>54.85</v>
      </c>
      <c r="X838" s="10">
        <v>68.37</v>
      </c>
      <c r="Y838" s="10">
        <v>568.09</v>
      </c>
      <c r="Z838" s="10"/>
      <c r="AA838" s="197"/>
      <c r="AB838" s="10" t="s">
        <v>664</v>
      </c>
      <c r="AC838" s="10"/>
      <c r="AD838" s="232">
        <v>8087</v>
      </c>
      <c r="AE838" s="210">
        <v>1</v>
      </c>
      <c r="AF838" s="210">
        <v>2</v>
      </c>
      <c r="AG838" s="210"/>
      <c r="AH838" s="210">
        <v>1</v>
      </c>
      <c r="AI838" s="210">
        <v>1</v>
      </c>
      <c r="AJ838" s="210"/>
      <c r="AK838" s="371"/>
      <c r="AL838" s="372"/>
      <c r="AM838" s="210">
        <v>19.09</v>
      </c>
      <c r="AN838" s="210">
        <v>17913.59</v>
      </c>
      <c r="AO838" s="210"/>
      <c r="AP838" s="210">
        <v>22.54</v>
      </c>
      <c r="AQ838" s="210">
        <v>21.82</v>
      </c>
      <c r="AR838" s="210"/>
      <c r="AS838" s="371"/>
      <c r="AT838" s="372"/>
      <c r="AU838" s="210">
        <v>9.5500000000000007</v>
      </c>
      <c r="AV838" s="210">
        <v>8956.7999999999993</v>
      </c>
      <c r="AW838" s="210"/>
      <c r="AX838" s="210">
        <v>22.54</v>
      </c>
      <c r="AY838" s="210">
        <v>21.82</v>
      </c>
      <c r="AZ838" s="210"/>
      <c r="BA838" s="197"/>
    </row>
    <row r="839" spans="1:53" x14ac:dyDescent="0.25">
      <c r="A839" s="197"/>
      <c r="B839" s="10" t="s">
        <v>313</v>
      </c>
      <c r="C839" s="10"/>
      <c r="D839" s="232">
        <v>8038</v>
      </c>
      <c r="E839" s="10">
        <v>31</v>
      </c>
      <c r="F839" s="10">
        <v>14</v>
      </c>
      <c r="G839" s="10">
        <v>11</v>
      </c>
      <c r="H839" s="10">
        <v>8</v>
      </c>
      <c r="I839" s="10">
        <v>14</v>
      </c>
      <c r="J839" s="10"/>
      <c r="K839" s="371"/>
      <c r="L839" s="372"/>
      <c r="M839" s="10">
        <v>10687.64</v>
      </c>
      <c r="N839" s="10">
        <v>3594.4</v>
      </c>
      <c r="O839" s="10">
        <v>6166.48</v>
      </c>
      <c r="P839" s="10">
        <v>1465.32</v>
      </c>
      <c r="Q839" s="10">
        <v>23058.52</v>
      </c>
      <c r="R839" s="10"/>
      <c r="S839" s="371"/>
      <c r="T839" s="372"/>
      <c r="U839" s="10">
        <v>288.86</v>
      </c>
      <c r="V839" s="10">
        <v>97.15</v>
      </c>
      <c r="W839" s="10">
        <v>166.66</v>
      </c>
      <c r="X839" s="10">
        <v>39.6</v>
      </c>
      <c r="Y839" s="10">
        <v>623.20000000000005</v>
      </c>
      <c r="Z839" s="10"/>
      <c r="AA839" s="197"/>
      <c r="AB839" s="10" t="s">
        <v>368</v>
      </c>
      <c r="AC839" s="10"/>
      <c r="AD839" s="232">
        <v>8008</v>
      </c>
      <c r="AE839" s="210">
        <v>9</v>
      </c>
      <c r="AF839" s="210">
        <v>5</v>
      </c>
      <c r="AG839" s="210">
        <v>5</v>
      </c>
      <c r="AH839" s="210">
        <v>3</v>
      </c>
      <c r="AI839" s="210">
        <v>1</v>
      </c>
      <c r="AJ839" s="210"/>
      <c r="AK839" s="371"/>
      <c r="AL839" s="372"/>
      <c r="AM839" s="210">
        <v>924.04</v>
      </c>
      <c r="AN839" s="210">
        <v>487.6</v>
      </c>
      <c r="AO839" s="210">
        <v>658.69</v>
      </c>
      <c r="AP839" s="210">
        <v>661.87</v>
      </c>
      <c r="AQ839" s="210">
        <v>586.22</v>
      </c>
      <c r="AR839" s="210"/>
      <c r="AS839" s="371"/>
      <c r="AT839" s="372"/>
      <c r="AU839" s="210">
        <v>102.67</v>
      </c>
      <c r="AV839" s="210">
        <v>54.18</v>
      </c>
      <c r="AW839" s="210">
        <v>73.19</v>
      </c>
      <c r="AX839" s="210">
        <v>73.540000000000006</v>
      </c>
      <c r="AY839" s="210">
        <v>65.14</v>
      </c>
      <c r="AZ839" s="210"/>
      <c r="BA839" s="197"/>
    </row>
    <row r="840" spans="1:53" x14ac:dyDescent="0.25">
      <c r="A840" s="197"/>
      <c r="B840" s="10" t="s">
        <v>315</v>
      </c>
      <c r="C840" s="10"/>
      <c r="D840" s="232">
        <v>8344</v>
      </c>
      <c r="E840" s="10">
        <v>1</v>
      </c>
      <c r="F840" s="10">
        <v>1</v>
      </c>
      <c r="G840" s="10"/>
      <c r="H840" s="10"/>
      <c r="I840" s="10"/>
      <c r="J840" s="10"/>
      <c r="K840" s="371"/>
      <c r="L840" s="372"/>
      <c r="M840" s="10">
        <v>342.87</v>
      </c>
      <c r="N840" s="10">
        <v>383.54</v>
      </c>
      <c r="O840" s="10">
        <v>0</v>
      </c>
      <c r="P840" s="10"/>
      <c r="Q840" s="10"/>
      <c r="R840" s="10"/>
      <c r="S840" s="371"/>
      <c r="T840" s="372"/>
      <c r="U840" s="10">
        <v>342.87</v>
      </c>
      <c r="V840" s="10">
        <v>383.54</v>
      </c>
      <c r="W840" s="10">
        <v>0</v>
      </c>
      <c r="X840" s="10"/>
      <c r="Y840" s="10"/>
      <c r="Z840" s="10"/>
      <c r="AA840" s="197"/>
      <c r="AB840" s="10" t="s">
        <v>727</v>
      </c>
      <c r="AC840" s="10"/>
      <c r="AD840" s="232">
        <v>8008</v>
      </c>
      <c r="AE840" s="210">
        <v>1</v>
      </c>
      <c r="AF840" s="210">
        <v>1</v>
      </c>
      <c r="AG840" s="210">
        <v>1</v>
      </c>
      <c r="AH840" s="210"/>
      <c r="AI840" s="210"/>
      <c r="AJ840" s="210"/>
      <c r="AK840" s="371"/>
      <c r="AL840" s="372"/>
      <c r="AM840" s="210">
        <v>111.43</v>
      </c>
      <c r="AN840" s="210">
        <v>118.57</v>
      </c>
      <c r="AO840" s="210">
        <v>79.27</v>
      </c>
      <c r="AP840" s="210">
        <v>0</v>
      </c>
      <c r="AQ840" s="210">
        <v>0</v>
      </c>
      <c r="AR840" s="210"/>
      <c r="AS840" s="371"/>
      <c r="AT840" s="372"/>
      <c r="AU840" s="210">
        <v>111.43</v>
      </c>
      <c r="AV840" s="210">
        <v>118.57</v>
      </c>
      <c r="AW840" s="210">
        <v>79.27</v>
      </c>
      <c r="AX840" s="210">
        <v>0</v>
      </c>
      <c r="AY840" s="210">
        <v>0</v>
      </c>
      <c r="AZ840" s="210"/>
      <c r="BA840" s="197"/>
    </row>
    <row r="841" spans="1:53" x14ac:dyDescent="0.25">
      <c r="A841" s="197"/>
      <c r="B841" s="10" t="s">
        <v>318</v>
      </c>
      <c r="C841" s="10"/>
      <c r="D841" s="232">
        <v>8062</v>
      </c>
      <c r="E841" s="10">
        <v>1</v>
      </c>
      <c r="F841" s="10"/>
      <c r="G841" s="10"/>
      <c r="H841" s="10"/>
      <c r="I841" s="10"/>
      <c r="J841" s="10"/>
      <c r="K841" s="371"/>
      <c r="L841" s="372"/>
      <c r="M841" s="10">
        <v>280.97000000000003</v>
      </c>
      <c r="N841" s="10">
        <v>0</v>
      </c>
      <c r="O841" s="10">
        <v>0</v>
      </c>
      <c r="P841" s="10">
        <v>0</v>
      </c>
      <c r="Q841" s="10">
        <v>0</v>
      </c>
      <c r="R841" s="10"/>
      <c r="S841" s="371"/>
      <c r="T841" s="372"/>
      <c r="U841" s="10">
        <v>280.97000000000003</v>
      </c>
      <c r="V841" s="10">
        <v>0</v>
      </c>
      <c r="W841" s="10">
        <v>0</v>
      </c>
      <c r="X841" s="10">
        <v>0</v>
      </c>
      <c r="Y841" s="10">
        <v>0</v>
      </c>
      <c r="Z841" s="10"/>
      <c r="AA841" s="197"/>
      <c r="AB841" s="10" t="s">
        <v>369</v>
      </c>
      <c r="AC841" s="10"/>
      <c r="AD841" s="232">
        <v>8403</v>
      </c>
      <c r="AE841" s="210">
        <v>13</v>
      </c>
      <c r="AF841" s="210">
        <v>6</v>
      </c>
      <c r="AG841" s="210">
        <v>4</v>
      </c>
      <c r="AH841" s="210">
        <v>2</v>
      </c>
      <c r="AI841" s="210">
        <v>2</v>
      </c>
      <c r="AJ841" s="210"/>
      <c r="AK841" s="371"/>
      <c r="AL841" s="372"/>
      <c r="AM841" s="210">
        <v>2376.86</v>
      </c>
      <c r="AN841" s="210">
        <v>1605.45</v>
      </c>
      <c r="AO841" s="210">
        <v>1457.86</v>
      </c>
      <c r="AP841" s="210">
        <v>34.33</v>
      </c>
      <c r="AQ841" s="210">
        <v>77.84</v>
      </c>
      <c r="AR841" s="210"/>
      <c r="AS841" s="371"/>
      <c r="AT841" s="372"/>
      <c r="AU841" s="210">
        <v>182.84</v>
      </c>
      <c r="AV841" s="210">
        <v>123.5</v>
      </c>
      <c r="AW841" s="210">
        <v>161.97999999999999</v>
      </c>
      <c r="AX841" s="210">
        <v>3.81</v>
      </c>
      <c r="AY841" s="210">
        <v>8.65</v>
      </c>
      <c r="AZ841" s="210"/>
      <c r="BA841" s="197"/>
    </row>
    <row r="842" spans="1:53" x14ac:dyDescent="0.25">
      <c r="A842" s="197"/>
      <c r="B842" s="10" t="s">
        <v>320</v>
      </c>
      <c r="C842" s="10"/>
      <c r="D842" s="232">
        <v>8039</v>
      </c>
      <c r="E842" s="10">
        <v>31</v>
      </c>
      <c r="F842" s="10">
        <v>13</v>
      </c>
      <c r="G842" s="10">
        <v>10</v>
      </c>
      <c r="H842" s="10">
        <v>9</v>
      </c>
      <c r="I842" s="10">
        <v>11</v>
      </c>
      <c r="J842" s="10"/>
      <c r="K842" s="371"/>
      <c r="L842" s="372"/>
      <c r="M842" s="10">
        <v>6473.84</v>
      </c>
      <c r="N842" s="10">
        <v>2802.14</v>
      </c>
      <c r="O842" s="10">
        <v>2260.29</v>
      </c>
      <c r="P842" s="10">
        <v>2362.29</v>
      </c>
      <c r="Q842" s="10">
        <v>21640.26</v>
      </c>
      <c r="R842" s="10"/>
      <c r="S842" s="371"/>
      <c r="T842" s="372"/>
      <c r="U842" s="10">
        <v>184.97</v>
      </c>
      <c r="V842" s="10">
        <v>80.06</v>
      </c>
      <c r="W842" s="10">
        <v>75.34</v>
      </c>
      <c r="X842" s="10">
        <v>81.459999999999994</v>
      </c>
      <c r="Y842" s="10">
        <v>746.22</v>
      </c>
      <c r="Z842" s="10"/>
      <c r="AA842" s="197"/>
      <c r="AB842" s="10" t="s">
        <v>371</v>
      </c>
      <c r="AC842" s="10"/>
      <c r="AD842" s="232">
        <v>8008</v>
      </c>
      <c r="AE842" s="210">
        <v>3</v>
      </c>
      <c r="AF842" s="210">
        <v>2</v>
      </c>
      <c r="AG842" s="210">
        <v>2</v>
      </c>
      <c r="AH842" s="210">
        <v>1</v>
      </c>
      <c r="AI842" s="210">
        <v>1</v>
      </c>
      <c r="AJ842" s="210"/>
      <c r="AK842" s="371"/>
      <c r="AL842" s="372"/>
      <c r="AM842" s="210">
        <v>332.92</v>
      </c>
      <c r="AN842" s="210">
        <v>336.69</v>
      </c>
      <c r="AO842" s="210">
        <v>340.23</v>
      </c>
      <c r="AP842" s="210">
        <v>18.68</v>
      </c>
      <c r="AQ842" s="210">
        <v>72.03</v>
      </c>
      <c r="AR842" s="210"/>
      <c r="AS842" s="371"/>
      <c r="AT842" s="372"/>
      <c r="AU842" s="210">
        <v>110.97</v>
      </c>
      <c r="AV842" s="210">
        <v>112.23</v>
      </c>
      <c r="AW842" s="210">
        <v>113.41</v>
      </c>
      <c r="AX842" s="210">
        <v>6.23</v>
      </c>
      <c r="AY842" s="210">
        <v>24.01</v>
      </c>
      <c r="AZ842" s="210"/>
      <c r="BA842" s="197"/>
    </row>
    <row r="843" spans="1:53" x14ac:dyDescent="0.25">
      <c r="A843" s="197"/>
      <c r="B843" s="10" t="s">
        <v>322</v>
      </c>
      <c r="C843" s="10"/>
      <c r="D843" s="232">
        <v>8008</v>
      </c>
      <c r="E843" s="10">
        <v>37</v>
      </c>
      <c r="F843" s="10">
        <v>25</v>
      </c>
      <c r="G843" s="10">
        <v>11</v>
      </c>
      <c r="H843" s="10">
        <v>7</v>
      </c>
      <c r="I843" s="10">
        <v>7</v>
      </c>
      <c r="J843" s="10"/>
      <c r="K843" s="371"/>
      <c r="L843" s="372"/>
      <c r="M843" s="10">
        <v>4035.82</v>
      </c>
      <c r="N843" s="10">
        <v>2206.2800000000002</v>
      </c>
      <c r="O843" s="10">
        <v>988.5</v>
      </c>
      <c r="P843" s="10">
        <v>1010.58</v>
      </c>
      <c r="Q843" s="10">
        <v>15885.14</v>
      </c>
      <c r="R843" s="10"/>
      <c r="S843" s="371"/>
      <c r="T843" s="372"/>
      <c r="U843" s="10">
        <v>87.74</v>
      </c>
      <c r="V843" s="10">
        <v>47.96</v>
      </c>
      <c r="W843" s="10">
        <v>23.54</v>
      </c>
      <c r="X843" s="10">
        <v>24.06</v>
      </c>
      <c r="Y843" s="10">
        <v>378.22</v>
      </c>
      <c r="Z843" s="10"/>
      <c r="AA843" s="197"/>
      <c r="AB843" s="10" t="s">
        <v>372</v>
      </c>
      <c r="AC843" s="10"/>
      <c r="AD843" s="232">
        <v>8215</v>
      </c>
      <c r="AE843" s="210">
        <v>5</v>
      </c>
      <c r="AF843" s="210"/>
      <c r="AG843" s="210"/>
      <c r="AH843" s="210"/>
      <c r="AI843" s="210"/>
      <c r="AJ843" s="210"/>
      <c r="AK843" s="371"/>
      <c r="AL843" s="372"/>
      <c r="AM843" s="210">
        <v>7072.97</v>
      </c>
      <c r="AN843" s="210">
        <v>0</v>
      </c>
      <c r="AO843" s="210">
        <v>0</v>
      </c>
      <c r="AP843" s="210">
        <v>0</v>
      </c>
      <c r="AQ843" s="210">
        <v>0</v>
      </c>
      <c r="AR843" s="210"/>
      <c r="AS843" s="371"/>
      <c r="AT843" s="372"/>
      <c r="AU843" s="210">
        <v>1414.59</v>
      </c>
      <c r="AV843" s="210">
        <v>0</v>
      </c>
      <c r="AW843" s="210">
        <v>0</v>
      </c>
      <c r="AX843" s="210">
        <v>0</v>
      </c>
      <c r="AY843" s="210">
        <v>0</v>
      </c>
      <c r="AZ843" s="210"/>
      <c r="BA843" s="197"/>
    </row>
    <row r="844" spans="1:53" x14ac:dyDescent="0.25">
      <c r="A844" s="197"/>
      <c r="B844" s="10" t="s">
        <v>325</v>
      </c>
      <c r="C844" s="10"/>
      <c r="D844" s="232">
        <v>8324</v>
      </c>
      <c r="E844" s="10">
        <v>48</v>
      </c>
      <c r="F844" s="10">
        <v>28</v>
      </c>
      <c r="G844" s="10">
        <v>24</v>
      </c>
      <c r="H844" s="10">
        <v>25</v>
      </c>
      <c r="I844" s="10">
        <v>31</v>
      </c>
      <c r="J844" s="10"/>
      <c r="K844" s="371"/>
      <c r="L844" s="372"/>
      <c r="M844" s="10">
        <v>12272.52</v>
      </c>
      <c r="N844" s="10">
        <v>5972.98</v>
      </c>
      <c r="O844" s="10">
        <v>3982.05</v>
      </c>
      <c r="P844" s="10">
        <v>5610.55</v>
      </c>
      <c r="Q844" s="10">
        <v>58664.5</v>
      </c>
      <c r="R844" s="10"/>
      <c r="S844" s="371"/>
      <c r="T844" s="372"/>
      <c r="U844" s="10">
        <v>211.6</v>
      </c>
      <c r="V844" s="10">
        <v>102.98</v>
      </c>
      <c r="W844" s="10">
        <v>72.400000000000006</v>
      </c>
      <c r="X844" s="10">
        <v>103.9</v>
      </c>
      <c r="Y844" s="10">
        <v>1106.8800000000001</v>
      </c>
      <c r="Z844" s="10"/>
      <c r="AA844" s="197"/>
      <c r="AB844" s="10" t="s">
        <v>373</v>
      </c>
      <c r="AC844" s="10"/>
      <c r="AD844" s="232">
        <v>8028</v>
      </c>
      <c r="AE844" s="210">
        <v>1</v>
      </c>
      <c r="AF844" s="210"/>
      <c r="AG844" s="210"/>
      <c r="AH844" s="210"/>
      <c r="AI844" s="210"/>
      <c r="AJ844" s="210"/>
      <c r="AK844" s="371"/>
      <c r="AL844" s="372"/>
      <c r="AM844" s="210">
        <v>525.37</v>
      </c>
      <c r="AN844" s="210">
        <v>0</v>
      </c>
      <c r="AO844" s="210">
        <v>0</v>
      </c>
      <c r="AP844" s="210">
        <v>0</v>
      </c>
      <c r="AQ844" s="210">
        <v>0</v>
      </c>
      <c r="AR844" s="210"/>
      <c r="AS844" s="371"/>
      <c r="AT844" s="372"/>
      <c r="AU844" s="210">
        <v>525.37</v>
      </c>
      <c r="AV844" s="210">
        <v>0</v>
      </c>
      <c r="AW844" s="210">
        <v>0</v>
      </c>
      <c r="AX844" s="210">
        <v>0</v>
      </c>
      <c r="AY844" s="210">
        <v>0</v>
      </c>
      <c r="AZ844" s="210"/>
      <c r="BA844" s="197"/>
    </row>
    <row r="845" spans="1:53" x14ac:dyDescent="0.25">
      <c r="A845" s="197"/>
      <c r="B845" s="10" t="s">
        <v>327</v>
      </c>
      <c r="C845" s="10"/>
      <c r="D845" s="232">
        <v>8083</v>
      </c>
      <c r="E845" s="10">
        <v>78</v>
      </c>
      <c r="F845" s="10">
        <v>68</v>
      </c>
      <c r="G845" s="10">
        <v>62</v>
      </c>
      <c r="H845" s="10">
        <v>47</v>
      </c>
      <c r="I845" s="10">
        <v>48</v>
      </c>
      <c r="J845" s="10"/>
      <c r="K845" s="371"/>
      <c r="L845" s="372"/>
      <c r="M845" s="10">
        <v>8872.33</v>
      </c>
      <c r="N845" s="10">
        <v>4946.07</v>
      </c>
      <c r="O845" s="10">
        <v>4921.43</v>
      </c>
      <c r="P845" s="10">
        <v>5166.79</v>
      </c>
      <c r="Q845" s="10">
        <v>36659.1</v>
      </c>
      <c r="R845" s="10"/>
      <c r="S845" s="371"/>
      <c r="T845" s="372"/>
      <c r="U845" s="10">
        <v>98.58</v>
      </c>
      <c r="V845" s="10">
        <v>54.96</v>
      </c>
      <c r="W845" s="10">
        <v>61.52</v>
      </c>
      <c r="X845" s="10">
        <v>65.400000000000006</v>
      </c>
      <c r="Y845" s="10">
        <v>458.24</v>
      </c>
      <c r="Z845" s="10"/>
      <c r="AA845" s="197"/>
      <c r="AB845" s="10" t="s">
        <v>373</v>
      </c>
      <c r="AC845" s="10"/>
      <c r="AD845" s="232">
        <v>8328</v>
      </c>
      <c r="AE845" s="210">
        <v>21</v>
      </c>
      <c r="AF845" s="210">
        <v>12</v>
      </c>
      <c r="AG845" s="210">
        <v>9</v>
      </c>
      <c r="AH845" s="210">
        <v>9</v>
      </c>
      <c r="AI845" s="210">
        <v>7</v>
      </c>
      <c r="AJ845" s="210"/>
      <c r="AK845" s="371"/>
      <c r="AL845" s="372"/>
      <c r="AM845" s="210">
        <v>7132.28</v>
      </c>
      <c r="AN845" s="210">
        <v>8422.44</v>
      </c>
      <c r="AO845" s="210">
        <v>2931.34</v>
      </c>
      <c r="AP845" s="210">
        <v>2499.2399999999998</v>
      </c>
      <c r="AQ845" s="210">
        <v>19021.189999999999</v>
      </c>
      <c r="AR845" s="210"/>
      <c r="AS845" s="371"/>
      <c r="AT845" s="372"/>
      <c r="AU845" s="210">
        <v>339.63</v>
      </c>
      <c r="AV845" s="210">
        <v>401.07</v>
      </c>
      <c r="AW845" s="210">
        <v>139.59</v>
      </c>
      <c r="AX845" s="210">
        <v>119.01</v>
      </c>
      <c r="AY845" s="210">
        <v>905.77</v>
      </c>
      <c r="AZ845" s="210"/>
      <c r="BA845" s="197"/>
    </row>
    <row r="846" spans="1:53" x14ac:dyDescent="0.25">
      <c r="A846" s="197"/>
      <c r="B846" s="10" t="s">
        <v>329</v>
      </c>
      <c r="C846" s="10"/>
      <c r="D846" s="232">
        <v>8008</v>
      </c>
      <c r="E846" s="10">
        <v>12</v>
      </c>
      <c r="F846" s="10">
        <v>7</v>
      </c>
      <c r="G846" s="10">
        <v>4</v>
      </c>
      <c r="H846" s="10">
        <v>2</v>
      </c>
      <c r="I846" s="10">
        <v>2</v>
      </c>
      <c r="J846" s="10"/>
      <c r="K846" s="371"/>
      <c r="L846" s="372"/>
      <c r="M846" s="10">
        <v>1573.81</v>
      </c>
      <c r="N846" s="10">
        <v>849.8</v>
      </c>
      <c r="O846" s="10">
        <v>395.31</v>
      </c>
      <c r="P846" s="10">
        <v>664.27</v>
      </c>
      <c r="Q846" s="10">
        <v>9290.11</v>
      </c>
      <c r="R846" s="10"/>
      <c r="S846" s="371"/>
      <c r="T846" s="372"/>
      <c r="U846" s="10">
        <v>131.15</v>
      </c>
      <c r="V846" s="10">
        <v>70.819999999999993</v>
      </c>
      <c r="W846" s="10">
        <v>32.94</v>
      </c>
      <c r="X846" s="10">
        <v>60.39</v>
      </c>
      <c r="Y846" s="10">
        <v>844.56</v>
      </c>
      <c r="Z846" s="10"/>
      <c r="AA846" s="197"/>
      <c r="AB846" s="10" t="s">
        <v>374</v>
      </c>
      <c r="AC846" s="10"/>
      <c r="AD846" s="232">
        <v>8005</v>
      </c>
      <c r="AE846" s="210">
        <v>1</v>
      </c>
      <c r="AF846" s="210"/>
      <c r="AG846" s="210"/>
      <c r="AH846" s="210"/>
      <c r="AI846" s="210"/>
      <c r="AJ846" s="210"/>
      <c r="AK846" s="371"/>
      <c r="AL846" s="372"/>
      <c r="AM846" s="210">
        <v>67.290000000000006</v>
      </c>
      <c r="AN846" s="210">
        <v>0</v>
      </c>
      <c r="AO846" s="210">
        <v>0</v>
      </c>
      <c r="AP846" s="210">
        <v>0</v>
      </c>
      <c r="AQ846" s="210">
        <v>0</v>
      </c>
      <c r="AR846" s="210"/>
      <c r="AS846" s="371"/>
      <c r="AT846" s="372"/>
      <c r="AU846" s="210">
        <v>67.290000000000006</v>
      </c>
      <c r="AV846" s="210">
        <v>0</v>
      </c>
      <c r="AW846" s="210">
        <v>0</v>
      </c>
      <c r="AX846" s="210">
        <v>0</v>
      </c>
      <c r="AY846" s="210">
        <v>0</v>
      </c>
      <c r="AZ846" s="210"/>
      <c r="BA846" s="197"/>
    </row>
    <row r="847" spans="1:53" x14ac:dyDescent="0.25">
      <c r="A847" s="197"/>
      <c r="B847" s="10" t="s">
        <v>336</v>
      </c>
      <c r="C847" s="10"/>
      <c r="D847" s="232">
        <v>8080</v>
      </c>
      <c r="E847" s="10">
        <v>2</v>
      </c>
      <c r="F847" s="10">
        <v>2</v>
      </c>
      <c r="G847" s="10">
        <v>2</v>
      </c>
      <c r="H847" s="10">
        <v>2</v>
      </c>
      <c r="I847" s="10">
        <v>1</v>
      </c>
      <c r="J847" s="10"/>
      <c r="K847" s="371"/>
      <c r="L847" s="372"/>
      <c r="M847" s="10">
        <v>294.38</v>
      </c>
      <c r="N847" s="10">
        <v>307.13</v>
      </c>
      <c r="O847" s="10">
        <v>229.8</v>
      </c>
      <c r="P847" s="10">
        <v>306.14</v>
      </c>
      <c r="Q847" s="10">
        <v>1764.97</v>
      </c>
      <c r="R847" s="10"/>
      <c r="S847" s="371"/>
      <c r="T847" s="372"/>
      <c r="U847" s="10">
        <v>98.13</v>
      </c>
      <c r="V847" s="10">
        <v>102.38</v>
      </c>
      <c r="W847" s="10">
        <v>76.599999999999994</v>
      </c>
      <c r="X847" s="10">
        <v>102.05</v>
      </c>
      <c r="Y847" s="10">
        <v>588.32000000000005</v>
      </c>
      <c r="Z847" s="10"/>
      <c r="AA847" s="197"/>
      <c r="AB847" s="10" t="s">
        <v>374</v>
      </c>
      <c r="AC847" s="10"/>
      <c r="AD847" s="232">
        <v>8050</v>
      </c>
      <c r="AE847" s="210">
        <v>127</v>
      </c>
      <c r="AF847" s="210">
        <v>62</v>
      </c>
      <c r="AG847" s="210">
        <v>46</v>
      </c>
      <c r="AH847" s="210">
        <v>35</v>
      </c>
      <c r="AI847" s="210">
        <v>30</v>
      </c>
      <c r="AJ847" s="210"/>
      <c r="AK847" s="371"/>
      <c r="AL847" s="372"/>
      <c r="AM847" s="210">
        <v>65262.19</v>
      </c>
      <c r="AN847" s="210">
        <v>16781.62</v>
      </c>
      <c r="AO847" s="210">
        <v>11061.66</v>
      </c>
      <c r="AP847" s="210">
        <v>9479.25</v>
      </c>
      <c r="AQ847" s="210">
        <v>14716.03</v>
      </c>
      <c r="AR847" s="210"/>
      <c r="AS847" s="371"/>
      <c r="AT847" s="372"/>
      <c r="AU847" s="210">
        <v>494.41</v>
      </c>
      <c r="AV847" s="210">
        <v>127.13</v>
      </c>
      <c r="AW847" s="210">
        <v>87.79</v>
      </c>
      <c r="AX847" s="210">
        <v>75.23</v>
      </c>
      <c r="AY847" s="210">
        <v>116.79</v>
      </c>
      <c r="AZ847" s="210"/>
      <c r="BA847" s="197"/>
    </row>
    <row r="848" spans="1:53" x14ac:dyDescent="0.25">
      <c r="A848" s="197"/>
      <c r="B848" s="10" t="s">
        <v>337</v>
      </c>
      <c r="C848" s="10"/>
      <c r="D848" s="232">
        <v>8088</v>
      </c>
      <c r="E848" s="10">
        <v>190</v>
      </c>
      <c r="F848" s="10">
        <v>115</v>
      </c>
      <c r="G848" s="10">
        <v>91</v>
      </c>
      <c r="H848" s="10">
        <v>79</v>
      </c>
      <c r="I848" s="10">
        <v>81</v>
      </c>
      <c r="J848" s="10"/>
      <c r="K848" s="371"/>
      <c r="L848" s="372"/>
      <c r="M848" s="10">
        <v>45908.87</v>
      </c>
      <c r="N848" s="10">
        <v>23546.639999999999</v>
      </c>
      <c r="O848" s="10">
        <v>15649.13</v>
      </c>
      <c r="P848" s="10">
        <v>16713.32</v>
      </c>
      <c r="Q848" s="10">
        <v>184582.89</v>
      </c>
      <c r="R848" s="10"/>
      <c r="S848" s="371"/>
      <c r="T848" s="372"/>
      <c r="U848" s="10">
        <v>215.53</v>
      </c>
      <c r="V848" s="10">
        <v>110.55</v>
      </c>
      <c r="W848" s="10">
        <v>74.88</v>
      </c>
      <c r="X848" s="10">
        <v>79.97</v>
      </c>
      <c r="Y848" s="10">
        <v>883.17</v>
      </c>
      <c r="Z848" s="10"/>
      <c r="AA848" s="197"/>
      <c r="AB848" s="10" t="s">
        <v>376</v>
      </c>
      <c r="AC848" s="10"/>
      <c r="AD848" s="232">
        <v>8079</v>
      </c>
      <c r="AE848" s="210">
        <v>22</v>
      </c>
      <c r="AF848" s="210">
        <v>15</v>
      </c>
      <c r="AG848" s="210">
        <v>8</v>
      </c>
      <c r="AH848" s="210">
        <v>8</v>
      </c>
      <c r="AI848" s="210">
        <v>6</v>
      </c>
      <c r="AJ848" s="210"/>
      <c r="AK848" s="371"/>
      <c r="AL848" s="372"/>
      <c r="AM848" s="210">
        <v>4781.1099999999997</v>
      </c>
      <c r="AN848" s="210">
        <v>2796.48</v>
      </c>
      <c r="AO848" s="210">
        <v>370.69</v>
      </c>
      <c r="AP848" s="210">
        <v>801.62</v>
      </c>
      <c r="AQ848" s="210">
        <v>2153.35</v>
      </c>
      <c r="AR848" s="210"/>
      <c r="AS848" s="371"/>
      <c r="AT848" s="372"/>
      <c r="AU848" s="210">
        <v>217.32</v>
      </c>
      <c r="AV848" s="210">
        <v>127.11</v>
      </c>
      <c r="AW848" s="210">
        <v>17.649999999999999</v>
      </c>
      <c r="AX848" s="210">
        <v>40.08</v>
      </c>
      <c r="AY848" s="210">
        <v>102.54</v>
      </c>
      <c r="AZ848" s="210"/>
      <c r="BA848" s="197"/>
    </row>
    <row r="849" spans="1:53" x14ac:dyDescent="0.25">
      <c r="A849" s="197"/>
      <c r="B849" s="10" t="s">
        <v>340</v>
      </c>
      <c r="C849" s="10"/>
      <c r="D849" s="232">
        <v>8080</v>
      </c>
      <c r="E849" s="10">
        <v>5</v>
      </c>
      <c r="F849" s="10">
        <v>3</v>
      </c>
      <c r="G849" s="10">
        <v>3</v>
      </c>
      <c r="H849" s="10">
        <v>2</v>
      </c>
      <c r="I849" s="10">
        <v>2</v>
      </c>
      <c r="J849" s="10"/>
      <c r="K849" s="371"/>
      <c r="L849" s="372"/>
      <c r="M849" s="10">
        <v>1213.8499999999999</v>
      </c>
      <c r="N849" s="10">
        <v>493.43</v>
      </c>
      <c r="O849" s="10">
        <v>515.09</v>
      </c>
      <c r="P849" s="10">
        <v>359.3</v>
      </c>
      <c r="Q849" s="10">
        <v>8457.0300000000007</v>
      </c>
      <c r="R849" s="10"/>
      <c r="S849" s="371"/>
      <c r="T849" s="372"/>
      <c r="U849" s="10">
        <v>242.77</v>
      </c>
      <c r="V849" s="10">
        <v>98.69</v>
      </c>
      <c r="W849" s="10">
        <v>103.02</v>
      </c>
      <c r="X849" s="10">
        <v>71.86</v>
      </c>
      <c r="Y849" s="10">
        <v>1691.41</v>
      </c>
      <c r="Z849" s="10"/>
      <c r="AA849" s="197"/>
      <c r="AB849" s="10" t="s">
        <v>377</v>
      </c>
      <c r="AC849" s="10"/>
      <c r="AD849" s="232">
        <v>8051</v>
      </c>
      <c r="AE849" s="210">
        <v>109</v>
      </c>
      <c r="AF849" s="210">
        <v>54</v>
      </c>
      <c r="AG849" s="210">
        <v>40</v>
      </c>
      <c r="AH849" s="210">
        <v>33</v>
      </c>
      <c r="AI849" s="210">
        <v>27</v>
      </c>
      <c r="AJ849" s="210"/>
      <c r="AK849" s="371"/>
      <c r="AL849" s="372"/>
      <c r="AM849" s="210">
        <v>42548.3</v>
      </c>
      <c r="AN849" s="210">
        <v>9240.84</v>
      </c>
      <c r="AO849" s="210">
        <v>5823.88</v>
      </c>
      <c r="AP849" s="210">
        <v>4051.2</v>
      </c>
      <c r="AQ849" s="210">
        <v>4119.7299999999996</v>
      </c>
      <c r="AR849" s="210"/>
      <c r="AS849" s="371"/>
      <c r="AT849" s="372"/>
      <c r="AU849" s="210">
        <v>369.99</v>
      </c>
      <c r="AV849" s="210">
        <v>80.36</v>
      </c>
      <c r="AW849" s="210">
        <v>51.09</v>
      </c>
      <c r="AX849" s="210">
        <v>37.17</v>
      </c>
      <c r="AY849" s="210">
        <v>36.14</v>
      </c>
      <c r="AZ849" s="210"/>
      <c r="BA849" s="197"/>
    </row>
    <row r="850" spans="1:53" x14ac:dyDescent="0.25">
      <c r="A850" s="197"/>
      <c r="B850" s="10" t="s">
        <v>342</v>
      </c>
      <c r="C850" s="10"/>
      <c r="D850" s="232">
        <v>8080</v>
      </c>
      <c r="E850" s="10">
        <v>2</v>
      </c>
      <c r="F850" s="10">
        <v>1</v>
      </c>
      <c r="G850" s="10">
        <v>1</v>
      </c>
      <c r="H850" s="10">
        <v>2</v>
      </c>
      <c r="I850" s="10">
        <v>2</v>
      </c>
      <c r="J850" s="10"/>
      <c r="K850" s="371"/>
      <c r="L850" s="372"/>
      <c r="M850" s="10">
        <v>433.02</v>
      </c>
      <c r="N850" s="10">
        <v>5.77</v>
      </c>
      <c r="O850" s="10">
        <v>5</v>
      </c>
      <c r="P850" s="10">
        <v>161.21</v>
      </c>
      <c r="Q850" s="10">
        <v>2907.29</v>
      </c>
      <c r="R850" s="10"/>
      <c r="S850" s="371"/>
      <c r="T850" s="372"/>
      <c r="U850" s="10">
        <v>216.51</v>
      </c>
      <c r="V850" s="10">
        <v>2.89</v>
      </c>
      <c r="W850" s="10">
        <v>2.5</v>
      </c>
      <c r="X850" s="10">
        <v>80.61</v>
      </c>
      <c r="Y850" s="10">
        <v>1453.65</v>
      </c>
      <c r="Z850" s="10"/>
      <c r="AA850" s="197"/>
      <c r="AB850" s="10" t="s">
        <v>380</v>
      </c>
      <c r="AC850" s="10"/>
      <c r="AD850" s="232">
        <v>8402</v>
      </c>
      <c r="AE850" s="210">
        <v>43</v>
      </c>
      <c r="AF850" s="210">
        <v>24</v>
      </c>
      <c r="AG850" s="210">
        <v>20</v>
      </c>
      <c r="AH850" s="210">
        <v>16</v>
      </c>
      <c r="AI850" s="210">
        <v>16</v>
      </c>
      <c r="AJ850" s="210"/>
      <c r="AK850" s="371"/>
      <c r="AL850" s="372"/>
      <c r="AM850" s="210">
        <v>8407.9</v>
      </c>
      <c r="AN850" s="210">
        <v>5713.83</v>
      </c>
      <c r="AO850" s="210">
        <v>6610.81</v>
      </c>
      <c r="AP850" s="210">
        <v>6703.39</v>
      </c>
      <c r="AQ850" s="210">
        <v>47240.3</v>
      </c>
      <c r="AR850" s="210"/>
      <c r="AS850" s="371"/>
      <c r="AT850" s="372"/>
      <c r="AU850" s="210">
        <v>191.09</v>
      </c>
      <c r="AV850" s="210">
        <v>129.86000000000001</v>
      </c>
      <c r="AW850" s="210">
        <v>188.88</v>
      </c>
      <c r="AX850" s="210">
        <v>186.21</v>
      </c>
      <c r="AY850" s="210">
        <v>1312.23</v>
      </c>
      <c r="AZ850" s="210"/>
      <c r="BA850" s="197"/>
    </row>
    <row r="851" spans="1:53" x14ac:dyDescent="0.25">
      <c r="A851" s="197"/>
      <c r="B851" s="10" t="s">
        <v>344</v>
      </c>
      <c r="C851" s="10"/>
      <c r="D851" s="232">
        <v>8043</v>
      </c>
      <c r="E851" s="10">
        <v>150</v>
      </c>
      <c r="F851" s="10">
        <v>99</v>
      </c>
      <c r="G851" s="10">
        <v>73</v>
      </c>
      <c r="H851" s="10">
        <v>63</v>
      </c>
      <c r="I851" s="10">
        <v>70</v>
      </c>
      <c r="J851" s="10"/>
      <c r="K851" s="371"/>
      <c r="L851" s="372"/>
      <c r="M851" s="10">
        <v>24975.64</v>
      </c>
      <c r="N851" s="10">
        <v>15204.9</v>
      </c>
      <c r="O851" s="10">
        <v>8418.84</v>
      </c>
      <c r="P851" s="10">
        <v>8365.84</v>
      </c>
      <c r="Q851" s="10">
        <v>88872.35</v>
      </c>
      <c r="R851" s="10"/>
      <c r="S851" s="371"/>
      <c r="T851" s="372"/>
      <c r="U851" s="10">
        <v>144.37</v>
      </c>
      <c r="V851" s="10">
        <v>87.89</v>
      </c>
      <c r="W851" s="10">
        <v>51.33</v>
      </c>
      <c r="X851" s="10">
        <v>51.96</v>
      </c>
      <c r="Y851" s="10">
        <v>558.95000000000005</v>
      </c>
      <c r="Z851" s="10"/>
      <c r="AA851" s="197"/>
      <c r="AB851" s="10" t="s">
        <v>383</v>
      </c>
      <c r="AC851" s="10"/>
      <c r="AD851" s="232">
        <v>8053</v>
      </c>
      <c r="AE851" s="210">
        <v>6</v>
      </c>
      <c r="AF851" s="210">
        <v>1</v>
      </c>
      <c r="AG851" s="210">
        <v>1</v>
      </c>
      <c r="AH851" s="210">
        <v>1</v>
      </c>
      <c r="AI851" s="210">
        <v>1</v>
      </c>
      <c r="AJ851" s="210"/>
      <c r="AK851" s="371"/>
      <c r="AL851" s="372"/>
      <c r="AM851" s="210">
        <v>1746.38</v>
      </c>
      <c r="AN851" s="210">
        <v>61.65</v>
      </c>
      <c r="AO851" s="210">
        <v>116.65</v>
      </c>
      <c r="AP851" s="210">
        <v>149.97999999999999</v>
      </c>
      <c r="AQ851" s="210">
        <v>253.56</v>
      </c>
      <c r="AR851" s="210"/>
      <c r="AS851" s="371"/>
      <c r="AT851" s="372"/>
      <c r="AU851" s="210">
        <v>291.06</v>
      </c>
      <c r="AV851" s="210">
        <v>10.28</v>
      </c>
      <c r="AW851" s="210">
        <v>19.440000000000001</v>
      </c>
      <c r="AX851" s="210">
        <v>25</v>
      </c>
      <c r="AY851" s="210">
        <v>42.26</v>
      </c>
      <c r="AZ851" s="210"/>
      <c r="BA851" s="197"/>
    </row>
    <row r="852" spans="1:53" x14ac:dyDescent="0.25">
      <c r="A852" s="197"/>
      <c r="B852" s="10" t="s">
        <v>346</v>
      </c>
      <c r="C852" s="10"/>
      <c r="D852" s="232">
        <v>8053</v>
      </c>
      <c r="E852" s="10">
        <v>106</v>
      </c>
      <c r="F852" s="10">
        <v>60</v>
      </c>
      <c r="G852" s="10">
        <v>41</v>
      </c>
      <c r="H852" s="10">
        <v>41</v>
      </c>
      <c r="I852" s="10">
        <v>39</v>
      </c>
      <c r="J852" s="10"/>
      <c r="K852" s="371"/>
      <c r="L852" s="372"/>
      <c r="M852" s="10">
        <v>23808.68</v>
      </c>
      <c r="N852" s="10">
        <v>10483.07</v>
      </c>
      <c r="O852" s="10">
        <v>8017.16</v>
      </c>
      <c r="P852" s="10">
        <v>12196.64</v>
      </c>
      <c r="Q852" s="10">
        <v>77716.59</v>
      </c>
      <c r="R852" s="10"/>
      <c r="S852" s="371"/>
      <c r="T852" s="372"/>
      <c r="U852" s="10">
        <v>203.49</v>
      </c>
      <c r="V852" s="10">
        <v>89.6</v>
      </c>
      <c r="W852" s="10">
        <v>70.33</v>
      </c>
      <c r="X852" s="10">
        <v>107.93</v>
      </c>
      <c r="Y852" s="10">
        <v>693.9</v>
      </c>
      <c r="Z852" s="10"/>
      <c r="AA852" s="197"/>
      <c r="AB852" s="10" t="s">
        <v>385</v>
      </c>
      <c r="AC852" s="10"/>
      <c r="AD852" s="232">
        <v>8223</v>
      </c>
      <c r="AE852" s="210">
        <v>40</v>
      </c>
      <c r="AF852" s="210">
        <v>24</v>
      </c>
      <c r="AG852" s="210">
        <v>16</v>
      </c>
      <c r="AH852" s="210">
        <v>10</v>
      </c>
      <c r="AI852" s="210">
        <v>7</v>
      </c>
      <c r="AJ852" s="210"/>
      <c r="AK852" s="371"/>
      <c r="AL852" s="372"/>
      <c r="AM852" s="210">
        <v>6131.28</v>
      </c>
      <c r="AN852" s="210">
        <v>2367.21</v>
      </c>
      <c r="AO852" s="210">
        <v>1281.93</v>
      </c>
      <c r="AP852" s="210">
        <v>982.71</v>
      </c>
      <c r="AQ852" s="210">
        <v>8118.23</v>
      </c>
      <c r="AR852" s="210"/>
      <c r="AS852" s="371"/>
      <c r="AT852" s="372"/>
      <c r="AU852" s="210">
        <v>153.28</v>
      </c>
      <c r="AV852" s="210">
        <v>59.18</v>
      </c>
      <c r="AW852" s="210">
        <v>34.65</v>
      </c>
      <c r="AX852" s="210">
        <v>25.86</v>
      </c>
      <c r="AY852" s="210">
        <v>213.64</v>
      </c>
      <c r="AZ852" s="210"/>
      <c r="BA852" s="197"/>
    </row>
    <row r="853" spans="1:53" x14ac:dyDescent="0.25">
      <c r="A853" s="197"/>
      <c r="B853" s="10" t="s">
        <v>350</v>
      </c>
      <c r="C853" s="10"/>
      <c r="D853" s="232">
        <v>8326</v>
      </c>
      <c r="E853" s="10">
        <v>107</v>
      </c>
      <c r="F853" s="10">
        <v>150</v>
      </c>
      <c r="G853" s="10">
        <v>123</v>
      </c>
      <c r="H853" s="10">
        <v>104</v>
      </c>
      <c r="I853" s="10">
        <v>101</v>
      </c>
      <c r="J853" s="10"/>
      <c r="K853" s="371"/>
      <c r="L853" s="372"/>
      <c r="M853" s="10">
        <v>15721.76</v>
      </c>
      <c r="N853" s="10">
        <v>18662.650000000001</v>
      </c>
      <c r="O853" s="10">
        <v>13675.1</v>
      </c>
      <c r="P853" s="10">
        <v>12650.3</v>
      </c>
      <c r="Q853" s="10">
        <v>176411.99</v>
      </c>
      <c r="R853" s="10"/>
      <c r="S853" s="371"/>
      <c r="T853" s="372"/>
      <c r="U853" s="10">
        <v>80.209999999999994</v>
      </c>
      <c r="V853" s="10">
        <v>95.22</v>
      </c>
      <c r="W853" s="10">
        <v>83.38</v>
      </c>
      <c r="X853" s="10">
        <v>89.09</v>
      </c>
      <c r="Y853" s="10">
        <v>1191.97</v>
      </c>
      <c r="Z853" s="10"/>
      <c r="AA853" s="197"/>
      <c r="AB853" s="10" t="s">
        <v>388</v>
      </c>
      <c r="AC853" s="10"/>
      <c r="AD853" s="232">
        <v>8329</v>
      </c>
      <c r="AE853" s="210">
        <v>3</v>
      </c>
      <c r="AF853" s="210">
        <v>2</v>
      </c>
      <c r="AG853" s="210">
        <v>2</v>
      </c>
      <c r="AH853" s="210">
        <v>1</v>
      </c>
      <c r="AI853" s="210">
        <v>1</v>
      </c>
      <c r="AJ853" s="210"/>
      <c r="AK853" s="371"/>
      <c r="AL853" s="372"/>
      <c r="AM853" s="210">
        <v>198.2</v>
      </c>
      <c r="AN853" s="210">
        <v>39.68</v>
      </c>
      <c r="AO853" s="210">
        <v>113.59</v>
      </c>
      <c r="AP853" s="210">
        <v>86.34</v>
      </c>
      <c r="AQ853" s="210">
        <v>258.77999999999997</v>
      </c>
      <c r="AR853" s="210"/>
      <c r="AS853" s="371"/>
      <c r="AT853" s="372"/>
      <c r="AU853" s="210">
        <v>66.069999999999993</v>
      </c>
      <c r="AV853" s="210">
        <v>13.23</v>
      </c>
      <c r="AW853" s="210">
        <v>37.86</v>
      </c>
      <c r="AX853" s="210">
        <v>28.78</v>
      </c>
      <c r="AY853" s="210">
        <v>86.26</v>
      </c>
      <c r="AZ853" s="210"/>
      <c r="BA853" s="197"/>
    </row>
    <row r="854" spans="1:53" x14ac:dyDescent="0.25">
      <c r="A854" s="197"/>
      <c r="B854" s="10" t="s">
        <v>351</v>
      </c>
      <c r="C854" s="10"/>
      <c r="D854" s="232">
        <v>8332</v>
      </c>
      <c r="E854" s="10">
        <v>398</v>
      </c>
      <c r="F854" s="10">
        <v>315</v>
      </c>
      <c r="G854" s="10">
        <v>291</v>
      </c>
      <c r="H854" s="10">
        <v>275</v>
      </c>
      <c r="I854" s="10">
        <v>286</v>
      </c>
      <c r="J854" s="10"/>
      <c r="K854" s="371"/>
      <c r="L854" s="372"/>
      <c r="M854" s="10">
        <v>89252.79</v>
      </c>
      <c r="N854" s="10">
        <v>57407.34</v>
      </c>
      <c r="O854" s="10">
        <v>46882.89</v>
      </c>
      <c r="P854" s="10">
        <v>49385.89</v>
      </c>
      <c r="Q854" s="10">
        <v>528201.76</v>
      </c>
      <c r="R854" s="10"/>
      <c r="S854" s="371"/>
      <c r="T854" s="372"/>
      <c r="U854" s="10">
        <v>182.9</v>
      </c>
      <c r="V854" s="10">
        <v>117.64</v>
      </c>
      <c r="W854" s="10">
        <v>99.75</v>
      </c>
      <c r="X854" s="10">
        <v>105.98</v>
      </c>
      <c r="Y854" s="10">
        <v>1133.48</v>
      </c>
      <c r="Z854" s="10"/>
      <c r="AA854" s="197"/>
      <c r="AB854" s="10" t="s">
        <v>390</v>
      </c>
      <c r="AC854" s="10"/>
      <c r="AD854" s="232">
        <v>8092</v>
      </c>
      <c r="AE854" s="210">
        <v>4</v>
      </c>
      <c r="AF854" s="210">
        <v>3</v>
      </c>
      <c r="AG854" s="210">
        <v>2</v>
      </c>
      <c r="AH854" s="210">
        <v>2</v>
      </c>
      <c r="AI854" s="210">
        <v>3</v>
      </c>
      <c r="AJ854" s="210"/>
      <c r="AK854" s="371"/>
      <c r="AL854" s="372"/>
      <c r="AM854" s="210">
        <v>632.69000000000005</v>
      </c>
      <c r="AN854" s="210">
        <v>614.79</v>
      </c>
      <c r="AO854" s="210">
        <v>169.08</v>
      </c>
      <c r="AP854" s="210">
        <v>184.79</v>
      </c>
      <c r="AQ854" s="210">
        <v>1372.24</v>
      </c>
      <c r="AR854" s="210"/>
      <c r="AS854" s="371"/>
      <c r="AT854" s="372"/>
      <c r="AU854" s="210">
        <v>158.16999999999999</v>
      </c>
      <c r="AV854" s="210">
        <v>153.69999999999999</v>
      </c>
      <c r="AW854" s="210">
        <v>56.36</v>
      </c>
      <c r="AX854" s="210">
        <v>61.6</v>
      </c>
      <c r="AY854" s="210">
        <v>457.41</v>
      </c>
      <c r="AZ854" s="210"/>
      <c r="BA854" s="197"/>
    </row>
    <row r="855" spans="1:53" x14ac:dyDescent="0.25">
      <c r="A855" s="197"/>
      <c r="B855" s="10" t="s">
        <v>352</v>
      </c>
      <c r="C855" s="10"/>
      <c r="D855" s="232">
        <v>8021</v>
      </c>
      <c r="E855" s="10">
        <v>215</v>
      </c>
      <c r="F855" s="10">
        <v>153</v>
      </c>
      <c r="G855" s="10">
        <v>121</v>
      </c>
      <c r="H855" s="10">
        <v>107</v>
      </c>
      <c r="I855" s="10">
        <v>117</v>
      </c>
      <c r="J855" s="10"/>
      <c r="K855" s="371"/>
      <c r="L855" s="372"/>
      <c r="M855" s="10">
        <v>41224.5</v>
      </c>
      <c r="N855" s="10">
        <v>20983.63</v>
      </c>
      <c r="O855" s="10">
        <v>15509.99</v>
      </c>
      <c r="P855" s="10">
        <v>15115.5</v>
      </c>
      <c r="Q855" s="10">
        <v>163224</v>
      </c>
      <c r="R855" s="10"/>
      <c r="S855" s="371"/>
      <c r="T855" s="372"/>
      <c r="U855" s="10">
        <v>167.58</v>
      </c>
      <c r="V855" s="10">
        <v>85.3</v>
      </c>
      <c r="W855" s="10">
        <v>65.17</v>
      </c>
      <c r="X855" s="10">
        <v>63.51</v>
      </c>
      <c r="Y855" s="10">
        <v>682.95</v>
      </c>
      <c r="Z855" s="10"/>
      <c r="AA855" s="197"/>
      <c r="AB855" s="10" t="s">
        <v>391</v>
      </c>
      <c r="AC855" s="10"/>
      <c r="AD855" s="232">
        <v>8330</v>
      </c>
      <c r="AE855" s="210">
        <v>150</v>
      </c>
      <c r="AF855" s="210">
        <v>69</v>
      </c>
      <c r="AG855" s="210">
        <v>51</v>
      </c>
      <c r="AH855" s="210">
        <v>36</v>
      </c>
      <c r="AI855" s="210">
        <v>36</v>
      </c>
      <c r="AJ855" s="210"/>
      <c r="AK855" s="371"/>
      <c r="AL855" s="372"/>
      <c r="AM855" s="210">
        <v>109273.09</v>
      </c>
      <c r="AN855" s="210">
        <v>58979.5</v>
      </c>
      <c r="AO855" s="210">
        <v>24279.18</v>
      </c>
      <c r="AP855" s="210">
        <v>24649.86</v>
      </c>
      <c r="AQ855" s="210">
        <v>175521.9</v>
      </c>
      <c r="AR855" s="210"/>
      <c r="AS855" s="371"/>
      <c r="AT855" s="372"/>
      <c r="AU855" s="210">
        <v>678.71</v>
      </c>
      <c r="AV855" s="210">
        <v>366.33</v>
      </c>
      <c r="AW855" s="210">
        <v>158.69</v>
      </c>
      <c r="AX855" s="210">
        <v>163.24</v>
      </c>
      <c r="AY855" s="210">
        <v>1178</v>
      </c>
      <c r="AZ855" s="210"/>
      <c r="BA855" s="197"/>
    </row>
    <row r="856" spans="1:53" x14ac:dyDescent="0.25">
      <c r="A856" s="197"/>
      <c r="B856" s="10" t="s">
        <v>354</v>
      </c>
      <c r="C856" s="10"/>
      <c r="D856" s="232">
        <v>8220</v>
      </c>
      <c r="E856" s="10">
        <v>8</v>
      </c>
      <c r="F856" s="10">
        <v>25</v>
      </c>
      <c r="G856" s="10">
        <v>13</v>
      </c>
      <c r="H856" s="10">
        <v>10</v>
      </c>
      <c r="I856" s="10">
        <v>12</v>
      </c>
      <c r="J856" s="10"/>
      <c r="K856" s="371"/>
      <c r="L856" s="372"/>
      <c r="M856" s="10">
        <v>1203.8699999999999</v>
      </c>
      <c r="N856" s="10">
        <v>4450.24</v>
      </c>
      <c r="O856" s="10">
        <v>2111.89</v>
      </c>
      <c r="P856" s="10">
        <v>1730.37</v>
      </c>
      <c r="Q856" s="10">
        <v>21897.19</v>
      </c>
      <c r="R856" s="10"/>
      <c r="S856" s="371"/>
      <c r="T856" s="372"/>
      <c r="U856" s="10">
        <v>37.619999999999997</v>
      </c>
      <c r="V856" s="10">
        <v>139.07</v>
      </c>
      <c r="W856" s="10">
        <v>68.13</v>
      </c>
      <c r="X856" s="10">
        <v>54.07</v>
      </c>
      <c r="Y856" s="10">
        <v>729.91</v>
      </c>
      <c r="Z856" s="10"/>
      <c r="AA856" s="197"/>
      <c r="AB856" s="10" t="s">
        <v>392</v>
      </c>
      <c r="AC856" s="10"/>
      <c r="AD856" s="232">
        <v>8210</v>
      </c>
      <c r="AE856" s="210">
        <v>8</v>
      </c>
      <c r="AF856" s="210">
        <v>4</v>
      </c>
      <c r="AG856" s="210">
        <v>4</v>
      </c>
      <c r="AH856" s="210">
        <v>3</v>
      </c>
      <c r="AI856" s="210">
        <v>2</v>
      </c>
      <c r="AJ856" s="210"/>
      <c r="AK856" s="371"/>
      <c r="AL856" s="372"/>
      <c r="AM856" s="210">
        <v>375.84</v>
      </c>
      <c r="AN856" s="210">
        <v>128.68</v>
      </c>
      <c r="AO856" s="210">
        <v>220.05</v>
      </c>
      <c r="AP856" s="210">
        <v>66.319999999999993</v>
      </c>
      <c r="AQ856" s="210">
        <v>717.34</v>
      </c>
      <c r="AR856" s="210"/>
      <c r="AS856" s="371"/>
      <c r="AT856" s="372"/>
      <c r="AU856" s="210">
        <v>41.76</v>
      </c>
      <c r="AV856" s="210">
        <v>14.3</v>
      </c>
      <c r="AW856" s="210">
        <v>27.51</v>
      </c>
      <c r="AX856" s="210">
        <v>7.37</v>
      </c>
      <c r="AY856" s="210">
        <v>79.7</v>
      </c>
      <c r="AZ856" s="210"/>
      <c r="BA856" s="197"/>
    </row>
    <row r="857" spans="1:53" x14ac:dyDescent="0.25">
      <c r="A857" s="197"/>
      <c r="B857" s="10" t="s">
        <v>357</v>
      </c>
      <c r="C857" s="10"/>
      <c r="D857" s="232">
        <v>8327</v>
      </c>
      <c r="E857" s="10">
        <v>78</v>
      </c>
      <c r="F857" s="10">
        <v>58</v>
      </c>
      <c r="G857" s="10">
        <v>47</v>
      </c>
      <c r="H857" s="10">
        <v>46</v>
      </c>
      <c r="I857" s="10">
        <v>46</v>
      </c>
      <c r="J857" s="10"/>
      <c r="K857" s="371"/>
      <c r="L857" s="372"/>
      <c r="M857" s="10">
        <v>13460.78</v>
      </c>
      <c r="N857" s="10">
        <v>9332.9</v>
      </c>
      <c r="O857" s="10">
        <v>5024.8500000000004</v>
      </c>
      <c r="P857" s="10">
        <v>7186.08</v>
      </c>
      <c r="Q857" s="10">
        <v>56735.23</v>
      </c>
      <c r="R857" s="10"/>
      <c r="S857" s="371"/>
      <c r="T857" s="372"/>
      <c r="U857" s="10">
        <v>156.52000000000001</v>
      </c>
      <c r="V857" s="10">
        <v>108.52</v>
      </c>
      <c r="W857" s="10">
        <v>58.43</v>
      </c>
      <c r="X857" s="10">
        <v>84.54</v>
      </c>
      <c r="Y857" s="10">
        <v>659.71</v>
      </c>
      <c r="Z857" s="10"/>
      <c r="AA857" s="197"/>
      <c r="AB857" s="10" t="s">
        <v>393</v>
      </c>
      <c r="AC857" s="10"/>
      <c r="AD857" s="232">
        <v>8232</v>
      </c>
      <c r="AE857" s="210">
        <v>1</v>
      </c>
      <c r="AF857" s="210">
        <v>1</v>
      </c>
      <c r="AG857" s="210"/>
      <c r="AH857" s="210"/>
      <c r="AI857" s="210"/>
      <c r="AJ857" s="210"/>
      <c r="AK857" s="371"/>
      <c r="AL857" s="372"/>
      <c r="AM857" s="210">
        <v>976.31</v>
      </c>
      <c r="AN857" s="210">
        <v>435.81</v>
      </c>
      <c r="AO857" s="210">
        <v>0</v>
      </c>
      <c r="AP857" s="210">
        <v>0</v>
      </c>
      <c r="AQ857" s="210">
        <v>0</v>
      </c>
      <c r="AR857" s="210"/>
      <c r="AS857" s="371"/>
      <c r="AT857" s="372"/>
      <c r="AU857" s="210">
        <v>976.31</v>
      </c>
      <c r="AV857" s="210">
        <v>435.81</v>
      </c>
      <c r="AW857" s="210">
        <v>0</v>
      </c>
      <c r="AX857" s="210">
        <v>0</v>
      </c>
      <c r="AY857" s="210">
        <v>0</v>
      </c>
      <c r="AZ857" s="210"/>
      <c r="BA857" s="197"/>
    </row>
    <row r="858" spans="1:53" x14ac:dyDescent="0.25">
      <c r="A858" s="197"/>
      <c r="B858" s="10" t="s">
        <v>360</v>
      </c>
      <c r="C858" s="10"/>
      <c r="D858" s="232">
        <v>8021</v>
      </c>
      <c r="E858" s="10">
        <v>2754</v>
      </c>
      <c r="F858" s="10">
        <v>2100</v>
      </c>
      <c r="G858" s="10">
        <v>1835</v>
      </c>
      <c r="H858" s="10">
        <v>1831</v>
      </c>
      <c r="I858" s="10">
        <v>1909</v>
      </c>
      <c r="J858" s="10"/>
      <c r="K858" s="371"/>
      <c r="L858" s="372"/>
      <c r="M858" s="10">
        <v>327351.07</v>
      </c>
      <c r="N858" s="10">
        <v>210910.97</v>
      </c>
      <c r="O858" s="10">
        <v>168889</v>
      </c>
      <c r="P858" s="10">
        <v>222301.31</v>
      </c>
      <c r="Q858" s="10">
        <v>2211173.56</v>
      </c>
      <c r="R858" s="10"/>
      <c r="S858" s="371"/>
      <c r="T858" s="372"/>
      <c r="U858" s="10">
        <v>102.59</v>
      </c>
      <c r="V858" s="10">
        <v>66.099999999999994</v>
      </c>
      <c r="W858" s="10">
        <v>54.85</v>
      </c>
      <c r="X858" s="10">
        <v>73.25</v>
      </c>
      <c r="Y858" s="10">
        <v>733.15</v>
      </c>
      <c r="Z858" s="10"/>
      <c r="AA858" s="197"/>
      <c r="AB858" s="10" t="s">
        <v>393</v>
      </c>
      <c r="AC858" s="10"/>
      <c r="AD858" s="232">
        <v>8234</v>
      </c>
      <c r="AE858" s="210">
        <v>28</v>
      </c>
      <c r="AF858" s="210">
        <v>10</v>
      </c>
      <c r="AG858" s="210">
        <v>9</v>
      </c>
      <c r="AH858" s="210">
        <v>7</v>
      </c>
      <c r="AI858" s="210">
        <v>5</v>
      </c>
      <c r="AJ858" s="210"/>
      <c r="AK858" s="371"/>
      <c r="AL858" s="372"/>
      <c r="AM858" s="210">
        <v>4081.56</v>
      </c>
      <c r="AN858" s="210">
        <v>1373.82</v>
      </c>
      <c r="AO858" s="210">
        <v>838.18</v>
      </c>
      <c r="AP858" s="210">
        <v>933.75</v>
      </c>
      <c r="AQ858" s="210">
        <v>4808.7700000000004</v>
      </c>
      <c r="AR858" s="210"/>
      <c r="AS858" s="371"/>
      <c r="AT858" s="372"/>
      <c r="AU858" s="210">
        <v>210.77</v>
      </c>
      <c r="AV858" s="210">
        <v>78.13</v>
      </c>
      <c r="AW858" s="210">
        <v>89.61</v>
      </c>
      <c r="AX858" s="210">
        <v>168.18</v>
      </c>
      <c r="AY858" s="210">
        <v>637.45000000000005</v>
      </c>
      <c r="AZ858" s="210"/>
      <c r="BA858" s="197"/>
    </row>
    <row r="859" spans="1:53" x14ac:dyDescent="0.25">
      <c r="A859" s="197"/>
      <c r="B859" s="10" t="s">
        <v>362</v>
      </c>
      <c r="C859" s="10"/>
      <c r="D859" s="232">
        <v>8221</v>
      </c>
      <c r="E859" s="10">
        <v>267</v>
      </c>
      <c r="F859" s="10">
        <v>180</v>
      </c>
      <c r="G859" s="10">
        <v>130</v>
      </c>
      <c r="H859" s="10">
        <v>116</v>
      </c>
      <c r="I859" s="10">
        <v>130</v>
      </c>
      <c r="J859" s="10"/>
      <c r="K859" s="371"/>
      <c r="L859" s="372"/>
      <c r="M859" s="10">
        <v>42751.87</v>
      </c>
      <c r="N859" s="10">
        <v>29240.21</v>
      </c>
      <c r="O859" s="10">
        <v>18613.740000000002</v>
      </c>
      <c r="P859" s="10">
        <v>25213.73</v>
      </c>
      <c r="Q859" s="10">
        <v>186230.44</v>
      </c>
      <c r="R859" s="10"/>
      <c r="S859" s="371"/>
      <c r="T859" s="372"/>
      <c r="U859" s="10">
        <v>145.91</v>
      </c>
      <c r="V859" s="10">
        <v>99.8</v>
      </c>
      <c r="W859" s="10">
        <v>66.010000000000005</v>
      </c>
      <c r="X859" s="10">
        <v>88.47</v>
      </c>
      <c r="Y859" s="10">
        <v>667.49</v>
      </c>
      <c r="Z859" s="10"/>
      <c r="AA859" s="197"/>
      <c r="AB859" s="10" t="s">
        <v>394</v>
      </c>
      <c r="AC859" s="10"/>
      <c r="AD859" s="232">
        <v>8055</v>
      </c>
      <c r="AE859" s="210">
        <v>10</v>
      </c>
      <c r="AF859" s="210">
        <v>5</v>
      </c>
      <c r="AG859" s="210">
        <v>5</v>
      </c>
      <c r="AH859" s="210">
        <v>4</v>
      </c>
      <c r="AI859" s="210">
        <v>4</v>
      </c>
      <c r="AJ859" s="210"/>
      <c r="AK859" s="371"/>
      <c r="AL859" s="372"/>
      <c r="AM859" s="210">
        <v>669.81</v>
      </c>
      <c r="AN859" s="210">
        <v>185.35</v>
      </c>
      <c r="AO859" s="210">
        <v>181.36</v>
      </c>
      <c r="AP859" s="210">
        <v>163.76</v>
      </c>
      <c r="AQ859" s="210">
        <v>7032.76</v>
      </c>
      <c r="AR859" s="210"/>
      <c r="AS859" s="371"/>
      <c r="AT859" s="372"/>
      <c r="AU859" s="210">
        <v>66.98</v>
      </c>
      <c r="AV859" s="210">
        <v>18.54</v>
      </c>
      <c r="AW859" s="210">
        <v>18.14</v>
      </c>
      <c r="AX859" s="210">
        <v>16.38</v>
      </c>
      <c r="AY859" s="210">
        <v>703.28</v>
      </c>
      <c r="AZ859" s="210"/>
      <c r="BA859" s="197"/>
    </row>
    <row r="860" spans="1:53" x14ac:dyDescent="0.25">
      <c r="A860" s="197"/>
      <c r="B860" s="10" t="s">
        <v>664</v>
      </c>
      <c r="C860" s="10"/>
      <c r="D860" s="232">
        <v>8087</v>
      </c>
      <c r="E860" s="10">
        <v>4</v>
      </c>
      <c r="F860" s="10">
        <v>2</v>
      </c>
      <c r="G860" s="10"/>
      <c r="H860" s="10"/>
      <c r="I860" s="10"/>
      <c r="J860" s="10"/>
      <c r="K860" s="371"/>
      <c r="L860" s="372"/>
      <c r="M860" s="10">
        <v>512.32000000000005</v>
      </c>
      <c r="N860" s="10">
        <v>300.56</v>
      </c>
      <c r="O860" s="10"/>
      <c r="P860" s="10">
        <v>0</v>
      </c>
      <c r="Q860" s="10">
        <v>0</v>
      </c>
      <c r="R860" s="10"/>
      <c r="S860" s="371"/>
      <c r="T860" s="372"/>
      <c r="U860" s="10">
        <v>183.77</v>
      </c>
      <c r="V860" s="10">
        <v>100.19</v>
      </c>
      <c r="W860" s="10"/>
      <c r="X860" s="10">
        <v>0</v>
      </c>
      <c r="Y860" s="10">
        <v>0</v>
      </c>
      <c r="Z860" s="10"/>
      <c r="AA860" s="197"/>
      <c r="AB860" s="10" t="s">
        <v>720</v>
      </c>
      <c r="AC860" s="10"/>
      <c r="AD860" s="232">
        <v>8088</v>
      </c>
      <c r="AE860" s="210">
        <v>2</v>
      </c>
      <c r="AF860" s="210">
        <v>1</v>
      </c>
      <c r="AG860" s="210">
        <v>1</v>
      </c>
      <c r="AH860" s="210">
        <v>1</v>
      </c>
      <c r="AI860" s="210">
        <v>1</v>
      </c>
      <c r="AJ860" s="210"/>
      <c r="AK860" s="371"/>
      <c r="AL860" s="372"/>
      <c r="AM860" s="210">
        <v>917.98</v>
      </c>
      <c r="AN860" s="210">
        <v>396.14</v>
      </c>
      <c r="AO860" s="210">
        <v>584.95000000000005</v>
      </c>
      <c r="AP860" s="210">
        <v>705.96</v>
      </c>
      <c r="AQ860" s="210">
        <v>1028.3599999999999</v>
      </c>
      <c r="AR860" s="210"/>
      <c r="AS860" s="371"/>
      <c r="AT860" s="372"/>
      <c r="AU860" s="210">
        <v>458.99</v>
      </c>
      <c r="AV860" s="210">
        <v>198.07</v>
      </c>
      <c r="AW860" s="210">
        <v>292.48</v>
      </c>
      <c r="AX860" s="210">
        <v>352.98</v>
      </c>
      <c r="AY860" s="210">
        <v>514.17999999999995</v>
      </c>
      <c r="AZ860" s="210"/>
      <c r="BA860" s="197"/>
    </row>
    <row r="861" spans="1:53" x14ac:dyDescent="0.25">
      <c r="A861" s="197"/>
      <c r="B861" s="10" t="s">
        <v>368</v>
      </c>
      <c r="C861" s="10"/>
      <c r="D861" s="232">
        <v>8008</v>
      </c>
      <c r="E861" s="10">
        <v>78</v>
      </c>
      <c r="F861" s="10">
        <v>42</v>
      </c>
      <c r="G861" s="10">
        <v>29</v>
      </c>
      <c r="H861" s="10">
        <v>20</v>
      </c>
      <c r="I861" s="10">
        <v>14</v>
      </c>
      <c r="J861" s="10"/>
      <c r="K861" s="371"/>
      <c r="L861" s="372"/>
      <c r="M861" s="10">
        <v>7496.5</v>
      </c>
      <c r="N861" s="10">
        <v>4155.51</v>
      </c>
      <c r="O861" s="10">
        <v>2260.1799999999998</v>
      </c>
      <c r="P861" s="10">
        <v>1741.26</v>
      </c>
      <c r="Q861" s="10">
        <v>21241.279999999999</v>
      </c>
      <c r="R861" s="10"/>
      <c r="S861" s="371"/>
      <c r="T861" s="372"/>
      <c r="U861" s="10">
        <v>93.71</v>
      </c>
      <c r="V861" s="10">
        <v>51.94</v>
      </c>
      <c r="W861" s="10">
        <v>29.74</v>
      </c>
      <c r="X861" s="10">
        <v>23.85</v>
      </c>
      <c r="Y861" s="10">
        <v>283.22000000000003</v>
      </c>
      <c r="Z861" s="10"/>
      <c r="AA861" s="197"/>
      <c r="AB861" s="10" t="s">
        <v>395</v>
      </c>
      <c r="AC861" s="10"/>
      <c r="AD861" s="232">
        <v>8027</v>
      </c>
      <c r="AE861" s="210">
        <v>2</v>
      </c>
      <c r="AF861" s="210">
        <v>2</v>
      </c>
      <c r="AG861" s="210"/>
      <c r="AH861" s="210"/>
      <c r="AI861" s="210"/>
      <c r="AJ861" s="210"/>
      <c r="AK861" s="371"/>
      <c r="AL861" s="372"/>
      <c r="AM861" s="210">
        <v>4957.03</v>
      </c>
      <c r="AN861" s="210">
        <v>30490.07</v>
      </c>
      <c r="AO861" s="210">
        <v>0</v>
      </c>
      <c r="AP861" s="210">
        <v>0</v>
      </c>
      <c r="AQ861" s="210">
        <v>0</v>
      </c>
      <c r="AR861" s="210"/>
      <c r="AS861" s="371"/>
      <c r="AT861" s="372"/>
      <c r="AU861" s="210">
        <v>2478.52</v>
      </c>
      <c r="AV861" s="210">
        <v>15245.04</v>
      </c>
      <c r="AW861" s="210">
        <v>0</v>
      </c>
      <c r="AX861" s="210">
        <v>0</v>
      </c>
      <c r="AY861" s="210">
        <v>0</v>
      </c>
      <c r="AZ861" s="210"/>
      <c r="BA861" s="197"/>
    </row>
    <row r="862" spans="1:53" x14ac:dyDescent="0.25">
      <c r="A862" s="197"/>
      <c r="B862" s="10" t="s">
        <v>369</v>
      </c>
      <c r="C862" s="10"/>
      <c r="D862" s="232">
        <v>8403</v>
      </c>
      <c r="E862" s="10">
        <v>77</v>
      </c>
      <c r="F862" s="10">
        <v>34</v>
      </c>
      <c r="G862" s="10">
        <v>19</v>
      </c>
      <c r="H862" s="10">
        <v>14</v>
      </c>
      <c r="I862" s="10">
        <v>14</v>
      </c>
      <c r="J862" s="10"/>
      <c r="K862" s="371"/>
      <c r="L862" s="372"/>
      <c r="M862" s="10">
        <v>7993.81</v>
      </c>
      <c r="N862" s="10">
        <v>3137.11</v>
      </c>
      <c r="O862" s="10">
        <v>1431.35</v>
      </c>
      <c r="P862" s="10">
        <v>1499.53</v>
      </c>
      <c r="Q862" s="10">
        <v>24498.37</v>
      </c>
      <c r="R862" s="10"/>
      <c r="S862" s="371"/>
      <c r="T862" s="372"/>
      <c r="U862" s="10">
        <v>98.69</v>
      </c>
      <c r="V862" s="10">
        <v>38.729999999999997</v>
      </c>
      <c r="W862" s="10">
        <v>19.61</v>
      </c>
      <c r="X862" s="10">
        <v>21.42</v>
      </c>
      <c r="Y862" s="10">
        <v>345.05</v>
      </c>
      <c r="Z862" s="10"/>
      <c r="AA862" s="197"/>
      <c r="AB862" s="10" t="s">
        <v>395</v>
      </c>
      <c r="AC862" s="10"/>
      <c r="AD862" s="232">
        <v>8056</v>
      </c>
      <c r="AE862" s="210">
        <v>22</v>
      </c>
      <c r="AF862" s="210">
        <v>18</v>
      </c>
      <c r="AG862" s="210">
        <v>9</v>
      </c>
      <c r="AH862" s="210">
        <v>4</v>
      </c>
      <c r="AI862" s="210">
        <v>8</v>
      </c>
      <c r="AJ862" s="210"/>
      <c r="AK862" s="371"/>
      <c r="AL862" s="372"/>
      <c r="AM862" s="210">
        <v>5046.45</v>
      </c>
      <c r="AN862" s="210">
        <v>5911.15</v>
      </c>
      <c r="AO862" s="210">
        <v>2303.9</v>
      </c>
      <c r="AP862" s="210">
        <v>493.03</v>
      </c>
      <c r="AQ862" s="210">
        <v>1571.05</v>
      </c>
      <c r="AR862" s="210"/>
      <c r="AS862" s="371"/>
      <c r="AT862" s="372"/>
      <c r="AU862" s="210">
        <v>219.41</v>
      </c>
      <c r="AV862" s="210">
        <v>257.01</v>
      </c>
      <c r="AW862" s="210">
        <v>100.17</v>
      </c>
      <c r="AX862" s="210">
        <v>22.41</v>
      </c>
      <c r="AY862" s="210">
        <v>68.31</v>
      </c>
      <c r="AZ862" s="210"/>
      <c r="BA862" s="197"/>
    </row>
    <row r="863" spans="1:53" x14ac:dyDescent="0.25">
      <c r="A863" s="197"/>
      <c r="B863" s="10" t="s">
        <v>371</v>
      </c>
      <c r="C863" s="10"/>
      <c r="D863" s="232">
        <v>8008</v>
      </c>
      <c r="E863" s="10">
        <v>35</v>
      </c>
      <c r="F863" s="10">
        <v>16</v>
      </c>
      <c r="G863" s="10">
        <v>11</v>
      </c>
      <c r="H863" s="10">
        <v>7</v>
      </c>
      <c r="I863" s="10">
        <v>8</v>
      </c>
      <c r="J863" s="10"/>
      <c r="K863" s="371"/>
      <c r="L863" s="372"/>
      <c r="M863" s="10">
        <v>5639.26</v>
      </c>
      <c r="N863" s="10">
        <v>2405.85</v>
      </c>
      <c r="O863" s="10">
        <v>1653.76</v>
      </c>
      <c r="P863" s="10">
        <v>2232.79</v>
      </c>
      <c r="Q863" s="10">
        <v>13428.22</v>
      </c>
      <c r="R863" s="10"/>
      <c r="S863" s="371"/>
      <c r="T863" s="372"/>
      <c r="U863" s="10">
        <v>152.41</v>
      </c>
      <c r="V863" s="10">
        <v>65.02</v>
      </c>
      <c r="W863" s="10">
        <v>47.25</v>
      </c>
      <c r="X863" s="10">
        <v>72.03</v>
      </c>
      <c r="Y863" s="10">
        <v>406.92</v>
      </c>
      <c r="Z863" s="10"/>
      <c r="AA863" s="197"/>
      <c r="AB863" s="10" t="s">
        <v>396</v>
      </c>
      <c r="AC863" s="10"/>
      <c r="AD863" s="232">
        <v>8332</v>
      </c>
      <c r="AE863" s="210">
        <v>268</v>
      </c>
      <c r="AF863" s="210">
        <v>151</v>
      </c>
      <c r="AG863" s="210">
        <v>120</v>
      </c>
      <c r="AH863" s="210">
        <v>102</v>
      </c>
      <c r="AI863" s="210">
        <v>99</v>
      </c>
      <c r="AJ863" s="210"/>
      <c r="AK863" s="371"/>
      <c r="AL863" s="372"/>
      <c r="AM863" s="210">
        <v>1209155.8400000001</v>
      </c>
      <c r="AN863" s="210">
        <v>35758.32</v>
      </c>
      <c r="AO863" s="210">
        <v>11744.97</v>
      </c>
      <c r="AP863" s="210">
        <v>10704.15</v>
      </c>
      <c r="AQ863" s="210">
        <v>69549.13</v>
      </c>
      <c r="AR863" s="210"/>
      <c r="AS863" s="371"/>
      <c r="AT863" s="372"/>
      <c r="AU863" s="210">
        <v>4349.4799999999996</v>
      </c>
      <c r="AV863" s="210">
        <v>128.63</v>
      </c>
      <c r="AW863" s="210">
        <v>46.06</v>
      </c>
      <c r="AX863" s="210">
        <v>41.65</v>
      </c>
      <c r="AY863" s="210">
        <v>268.52999999999997</v>
      </c>
      <c r="AZ863" s="210"/>
      <c r="BA863" s="197"/>
    </row>
    <row r="864" spans="1:53" x14ac:dyDescent="0.25">
      <c r="A864" s="197"/>
      <c r="B864" s="10" t="s">
        <v>372</v>
      </c>
      <c r="C864" s="10"/>
      <c r="D864" s="232">
        <v>8215</v>
      </c>
      <c r="E864" s="10">
        <v>26</v>
      </c>
      <c r="F864" s="10">
        <v>17</v>
      </c>
      <c r="G864" s="10">
        <v>15</v>
      </c>
      <c r="H864" s="10">
        <v>15</v>
      </c>
      <c r="I864" s="10">
        <v>16</v>
      </c>
      <c r="J864" s="10"/>
      <c r="K864" s="371"/>
      <c r="L864" s="372"/>
      <c r="M864" s="10">
        <v>6405.7</v>
      </c>
      <c r="N864" s="10">
        <v>3679.17</v>
      </c>
      <c r="O864" s="10">
        <v>2681.12</v>
      </c>
      <c r="P864" s="10">
        <v>2406.16</v>
      </c>
      <c r="Q864" s="10">
        <v>14876.55</v>
      </c>
      <c r="R864" s="10"/>
      <c r="S864" s="371"/>
      <c r="T864" s="372"/>
      <c r="U864" s="10">
        <v>206.64</v>
      </c>
      <c r="V864" s="10">
        <v>118.68</v>
      </c>
      <c r="W864" s="10">
        <v>86.49</v>
      </c>
      <c r="X864" s="10">
        <v>80.209999999999994</v>
      </c>
      <c r="Y864" s="10">
        <v>495.89</v>
      </c>
      <c r="Z864" s="10"/>
      <c r="AA864" s="197"/>
      <c r="AB864" s="10" t="s">
        <v>398</v>
      </c>
      <c r="AC864" s="10"/>
      <c r="AD864" s="232">
        <v>8340</v>
      </c>
      <c r="AE864" s="210">
        <v>5</v>
      </c>
      <c r="AF864" s="210">
        <v>3</v>
      </c>
      <c r="AG864" s="210"/>
      <c r="AH864" s="210"/>
      <c r="AI864" s="210"/>
      <c r="AJ864" s="210"/>
      <c r="AK864" s="371"/>
      <c r="AL864" s="372"/>
      <c r="AM864" s="210">
        <v>583.41999999999996</v>
      </c>
      <c r="AN864" s="210">
        <v>170.82</v>
      </c>
      <c r="AO864" s="210">
        <v>0</v>
      </c>
      <c r="AP864" s="210">
        <v>0</v>
      </c>
      <c r="AQ864" s="210">
        <v>0</v>
      </c>
      <c r="AR864" s="210"/>
      <c r="AS864" s="371"/>
      <c r="AT864" s="372"/>
      <c r="AU864" s="210">
        <v>116.68</v>
      </c>
      <c r="AV864" s="210">
        <v>34.159999999999997</v>
      </c>
      <c r="AW864" s="210">
        <v>0</v>
      </c>
      <c r="AX864" s="210">
        <v>0</v>
      </c>
      <c r="AY864" s="210">
        <v>0</v>
      </c>
      <c r="AZ864" s="210"/>
      <c r="BA864" s="197"/>
    </row>
    <row r="865" spans="1:53" x14ac:dyDescent="0.25">
      <c r="A865" s="197"/>
      <c r="B865" s="10" t="s">
        <v>373</v>
      </c>
      <c r="C865" s="10"/>
      <c r="D865" s="232">
        <v>8328</v>
      </c>
      <c r="E865" s="10">
        <v>185</v>
      </c>
      <c r="F865" s="10">
        <v>123</v>
      </c>
      <c r="G865" s="10">
        <v>102</v>
      </c>
      <c r="H865" s="10">
        <v>103</v>
      </c>
      <c r="I865" s="10">
        <v>96</v>
      </c>
      <c r="J865" s="10"/>
      <c r="K865" s="371"/>
      <c r="L865" s="372"/>
      <c r="M865" s="10">
        <v>33598.050000000003</v>
      </c>
      <c r="N865" s="10">
        <v>21317.5</v>
      </c>
      <c r="O865" s="10">
        <v>12018.84</v>
      </c>
      <c r="P865" s="10">
        <v>13939.16</v>
      </c>
      <c r="Q865" s="10">
        <v>151796.03</v>
      </c>
      <c r="R865" s="10"/>
      <c r="S865" s="371"/>
      <c r="T865" s="372"/>
      <c r="U865" s="10">
        <v>162.31</v>
      </c>
      <c r="V865" s="10">
        <v>102.98</v>
      </c>
      <c r="W865" s="10">
        <v>58.92</v>
      </c>
      <c r="X865" s="10">
        <v>68.67</v>
      </c>
      <c r="Y865" s="10">
        <v>751.47</v>
      </c>
      <c r="Z865" s="10"/>
      <c r="AA865" s="197"/>
      <c r="AB865" s="10" t="s">
        <v>401</v>
      </c>
      <c r="AC865" s="10"/>
      <c r="AD865" s="232">
        <v>8341</v>
      </c>
      <c r="AE865" s="210">
        <v>15</v>
      </c>
      <c r="AF865" s="210">
        <v>5</v>
      </c>
      <c r="AG865" s="210">
        <v>3</v>
      </c>
      <c r="AH865" s="210">
        <v>4</v>
      </c>
      <c r="AI865" s="210">
        <v>5</v>
      </c>
      <c r="AJ865" s="210"/>
      <c r="AK865" s="371"/>
      <c r="AL865" s="372"/>
      <c r="AM865" s="210">
        <v>2416.67</v>
      </c>
      <c r="AN865" s="210">
        <v>284.33</v>
      </c>
      <c r="AO865" s="210">
        <v>980.83</v>
      </c>
      <c r="AP865" s="210">
        <v>245.2</v>
      </c>
      <c r="AQ865" s="210">
        <v>406.08</v>
      </c>
      <c r="AR865" s="210"/>
      <c r="AS865" s="371"/>
      <c r="AT865" s="372"/>
      <c r="AU865" s="210">
        <v>161.11000000000001</v>
      </c>
      <c r="AV865" s="210">
        <v>18.96</v>
      </c>
      <c r="AW865" s="210">
        <v>196.17</v>
      </c>
      <c r="AX865" s="210">
        <v>17.510000000000002</v>
      </c>
      <c r="AY865" s="210">
        <v>27.07</v>
      </c>
      <c r="AZ865" s="210"/>
      <c r="BA865" s="197"/>
    </row>
    <row r="866" spans="1:53" x14ac:dyDescent="0.25">
      <c r="A866" s="197"/>
      <c r="B866" s="10" t="s">
        <v>373</v>
      </c>
      <c r="C866" s="10"/>
      <c r="D866" s="232">
        <v>8344</v>
      </c>
      <c r="E866" s="10">
        <v>1</v>
      </c>
      <c r="F866" s="10">
        <v>1</v>
      </c>
      <c r="G866" s="10">
        <v>1</v>
      </c>
      <c r="H866" s="10">
        <v>1</v>
      </c>
      <c r="I866" s="10">
        <v>1</v>
      </c>
      <c r="J866" s="10"/>
      <c r="K866" s="371"/>
      <c r="L866" s="372"/>
      <c r="M866" s="10">
        <v>99.59</v>
      </c>
      <c r="N866" s="10">
        <v>134.52000000000001</v>
      </c>
      <c r="O866" s="10">
        <v>91.58</v>
      </c>
      <c r="P866" s="10">
        <v>104.85</v>
      </c>
      <c r="Q866" s="10">
        <v>211.16</v>
      </c>
      <c r="R866" s="10"/>
      <c r="S866" s="371"/>
      <c r="T866" s="372"/>
      <c r="U866" s="10">
        <v>99.59</v>
      </c>
      <c r="V866" s="10">
        <v>134.52000000000001</v>
      </c>
      <c r="W866" s="10">
        <v>91.58</v>
      </c>
      <c r="X866" s="10">
        <v>104.85</v>
      </c>
      <c r="Y866" s="10">
        <v>211.16</v>
      </c>
      <c r="Z866" s="10"/>
      <c r="AA866" s="197"/>
      <c r="AB866" s="10" t="s">
        <v>402</v>
      </c>
      <c r="AC866" s="10"/>
      <c r="AD866" s="232">
        <v>8342</v>
      </c>
      <c r="AE866" s="210">
        <v>15</v>
      </c>
      <c r="AF866" s="210">
        <v>10</v>
      </c>
      <c r="AG866" s="210">
        <v>5</v>
      </c>
      <c r="AH866" s="210">
        <v>4</v>
      </c>
      <c r="AI866" s="210">
        <v>6</v>
      </c>
      <c r="AJ866" s="210"/>
      <c r="AK866" s="371"/>
      <c r="AL866" s="372"/>
      <c r="AM866" s="210">
        <v>2823.05</v>
      </c>
      <c r="AN866" s="210">
        <v>700.87</v>
      </c>
      <c r="AO866" s="210">
        <v>416.02</v>
      </c>
      <c r="AP866" s="210">
        <v>201.67</v>
      </c>
      <c r="AQ866" s="210">
        <v>1110.9100000000001</v>
      </c>
      <c r="AR866" s="210"/>
      <c r="AS866" s="371"/>
      <c r="AT866" s="372"/>
      <c r="AU866" s="210">
        <v>176.44</v>
      </c>
      <c r="AV866" s="210">
        <v>43.8</v>
      </c>
      <c r="AW866" s="210">
        <v>34.67</v>
      </c>
      <c r="AX866" s="210">
        <v>12.6</v>
      </c>
      <c r="AY866" s="210">
        <v>69.430000000000007</v>
      </c>
      <c r="AZ866" s="210"/>
      <c r="BA866" s="197"/>
    </row>
    <row r="867" spans="1:53" x14ac:dyDescent="0.25">
      <c r="A867" s="197"/>
      <c r="B867" s="10" t="s">
        <v>374</v>
      </c>
      <c r="C867" s="10"/>
      <c r="D867" s="232">
        <v>8005</v>
      </c>
      <c r="E867" s="10">
        <v>3</v>
      </c>
      <c r="F867" s="10">
        <v>1</v>
      </c>
      <c r="G867" s="10"/>
      <c r="H867" s="10"/>
      <c r="I867" s="10"/>
      <c r="J867" s="10"/>
      <c r="K867" s="371"/>
      <c r="L867" s="372"/>
      <c r="M867" s="10">
        <v>461.8</v>
      </c>
      <c r="N867" s="10">
        <v>15</v>
      </c>
      <c r="O867" s="10">
        <v>0</v>
      </c>
      <c r="P867" s="10">
        <v>0</v>
      </c>
      <c r="Q867" s="10">
        <v>0</v>
      </c>
      <c r="R867" s="10"/>
      <c r="S867" s="371"/>
      <c r="T867" s="372"/>
      <c r="U867" s="10">
        <v>153.93</v>
      </c>
      <c r="V867" s="10">
        <v>5</v>
      </c>
      <c r="W867" s="10">
        <v>0</v>
      </c>
      <c r="X867" s="10">
        <v>0</v>
      </c>
      <c r="Y867" s="10">
        <v>0</v>
      </c>
      <c r="Z867" s="10"/>
      <c r="AA867" s="197"/>
      <c r="AB867" s="10" t="s">
        <v>405</v>
      </c>
      <c r="AC867" s="10"/>
      <c r="AD867" s="232">
        <v>8343</v>
      </c>
      <c r="AE867" s="210">
        <v>22</v>
      </c>
      <c r="AF867" s="210">
        <v>10</v>
      </c>
      <c r="AG867" s="210">
        <v>10</v>
      </c>
      <c r="AH867" s="210">
        <v>7</v>
      </c>
      <c r="AI867" s="210">
        <v>7</v>
      </c>
      <c r="AJ867" s="210"/>
      <c r="AK867" s="371"/>
      <c r="AL867" s="372"/>
      <c r="AM867" s="210">
        <v>6111.68</v>
      </c>
      <c r="AN867" s="210">
        <v>515.38</v>
      </c>
      <c r="AO867" s="210">
        <v>383.88</v>
      </c>
      <c r="AP867" s="210">
        <v>195.69</v>
      </c>
      <c r="AQ867" s="210">
        <v>4624.8900000000003</v>
      </c>
      <c r="AR867" s="210"/>
      <c r="AS867" s="371"/>
      <c r="AT867" s="372"/>
      <c r="AU867" s="210">
        <v>277.8</v>
      </c>
      <c r="AV867" s="210">
        <v>23.43</v>
      </c>
      <c r="AW867" s="210">
        <v>18.28</v>
      </c>
      <c r="AX867" s="210">
        <v>9.32</v>
      </c>
      <c r="AY867" s="210">
        <v>220.23</v>
      </c>
      <c r="AZ867" s="210"/>
      <c r="BA867" s="197"/>
    </row>
    <row r="868" spans="1:53" x14ac:dyDescent="0.25">
      <c r="A868" s="197"/>
      <c r="B868" s="10" t="s">
        <v>374</v>
      </c>
      <c r="C868" s="10"/>
      <c r="D868" s="232">
        <v>8043</v>
      </c>
      <c r="E868" s="10">
        <v>1</v>
      </c>
      <c r="F868" s="10">
        <v>1</v>
      </c>
      <c r="G868" s="10">
        <v>1</v>
      </c>
      <c r="H868" s="10">
        <v>1</v>
      </c>
      <c r="I868" s="10">
        <v>1</v>
      </c>
      <c r="J868" s="10"/>
      <c r="K868" s="371"/>
      <c r="L868" s="372"/>
      <c r="M868" s="10">
        <v>238.34</v>
      </c>
      <c r="N868" s="10">
        <v>387.25</v>
      </c>
      <c r="O868" s="10">
        <v>205.03</v>
      </c>
      <c r="P868" s="10">
        <v>242.78</v>
      </c>
      <c r="Q868" s="10">
        <v>2942.75</v>
      </c>
      <c r="R868" s="10"/>
      <c r="S868" s="371"/>
      <c r="T868" s="372"/>
      <c r="U868" s="10">
        <v>238.34</v>
      </c>
      <c r="V868" s="10">
        <v>387.25</v>
      </c>
      <c r="W868" s="10">
        <v>205.03</v>
      </c>
      <c r="X868" s="10">
        <v>242.78</v>
      </c>
      <c r="Y868" s="10">
        <v>2942.75</v>
      </c>
      <c r="Z868" s="10"/>
      <c r="AA868" s="197"/>
      <c r="AB868" s="10" t="s">
        <v>406</v>
      </c>
      <c r="AC868" s="10"/>
      <c r="AD868" s="232">
        <v>8201</v>
      </c>
      <c r="AE868" s="210">
        <v>1</v>
      </c>
      <c r="AF868" s="210"/>
      <c r="AG868" s="210"/>
      <c r="AH868" s="210">
        <v>1</v>
      </c>
      <c r="AI868" s="210"/>
      <c r="AJ868" s="210"/>
      <c r="AK868" s="371"/>
      <c r="AL868" s="372"/>
      <c r="AM868" s="210">
        <v>76.5</v>
      </c>
      <c r="AN868" s="210">
        <v>0</v>
      </c>
      <c r="AO868" s="210">
        <v>0</v>
      </c>
      <c r="AP868" s="210">
        <v>24.06</v>
      </c>
      <c r="AQ868" s="210">
        <v>0</v>
      </c>
      <c r="AR868" s="210"/>
      <c r="AS868" s="371"/>
      <c r="AT868" s="372"/>
      <c r="AU868" s="210">
        <v>76.5</v>
      </c>
      <c r="AV868" s="210">
        <v>0</v>
      </c>
      <c r="AW868" s="210">
        <v>0</v>
      </c>
      <c r="AX868" s="210">
        <v>24.06</v>
      </c>
      <c r="AY868" s="210">
        <v>0</v>
      </c>
      <c r="AZ868" s="210"/>
      <c r="BA868" s="197"/>
    </row>
    <row r="869" spans="1:53" x14ac:dyDescent="0.25">
      <c r="A869" s="197"/>
      <c r="B869" s="10" t="s">
        <v>374</v>
      </c>
      <c r="C869" s="10"/>
      <c r="D869" s="232">
        <v>8050</v>
      </c>
      <c r="E869" s="10">
        <v>1401</v>
      </c>
      <c r="F869" s="10">
        <v>827</v>
      </c>
      <c r="G869" s="10">
        <v>594</v>
      </c>
      <c r="H869" s="10">
        <v>548</v>
      </c>
      <c r="I869" s="10">
        <v>576</v>
      </c>
      <c r="J869" s="10"/>
      <c r="K869" s="371"/>
      <c r="L869" s="372"/>
      <c r="M869" s="10">
        <v>276359.69</v>
      </c>
      <c r="N869" s="10">
        <v>137152.60999999999</v>
      </c>
      <c r="O869" s="10">
        <v>77122.009999999995</v>
      </c>
      <c r="P869" s="10">
        <v>86470.62</v>
      </c>
      <c r="Q869" s="10">
        <v>848363.7</v>
      </c>
      <c r="R869" s="10"/>
      <c r="S869" s="371"/>
      <c r="T869" s="372"/>
      <c r="U869" s="10">
        <v>173.27</v>
      </c>
      <c r="V869" s="10">
        <v>85.99</v>
      </c>
      <c r="W869" s="10">
        <v>50.74</v>
      </c>
      <c r="X869" s="10">
        <v>57.11</v>
      </c>
      <c r="Y869" s="10">
        <v>563.32000000000005</v>
      </c>
      <c r="Z869" s="10"/>
      <c r="AA869" s="197"/>
      <c r="AB869" s="10" t="s">
        <v>407</v>
      </c>
      <c r="AC869" s="10"/>
      <c r="AD869" s="232">
        <v>8061</v>
      </c>
      <c r="AE869" s="210">
        <v>7</v>
      </c>
      <c r="AF869" s="210">
        <v>4</v>
      </c>
      <c r="AG869" s="210"/>
      <c r="AH869" s="210"/>
      <c r="AI869" s="210"/>
      <c r="AJ869" s="210"/>
      <c r="AK869" s="371"/>
      <c r="AL869" s="372"/>
      <c r="AM869" s="210">
        <v>2070.2800000000002</v>
      </c>
      <c r="AN869" s="210">
        <v>134.6</v>
      </c>
      <c r="AO869" s="210">
        <v>0</v>
      </c>
      <c r="AP869" s="210">
        <v>0</v>
      </c>
      <c r="AQ869" s="210">
        <v>0</v>
      </c>
      <c r="AR869" s="210"/>
      <c r="AS869" s="371"/>
      <c r="AT869" s="372"/>
      <c r="AU869" s="210">
        <v>295.75</v>
      </c>
      <c r="AV869" s="210">
        <v>19.23</v>
      </c>
      <c r="AW869" s="210">
        <v>0</v>
      </c>
      <c r="AX869" s="210">
        <v>0</v>
      </c>
      <c r="AY869" s="210">
        <v>0</v>
      </c>
      <c r="AZ869" s="210"/>
      <c r="BA869" s="197"/>
    </row>
    <row r="870" spans="1:53" x14ac:dyDescent="0.25">
      <c r="A870" s="197"/>
      <c r="B870" s="10" t="s">
        <v>376</v>
      </c>
      <c r="C870" s="10"/>
      <c r="D870" s="232">
        <v>8079</v>
      </c>
      <c r="E870" s="10">
        <v>71</v>
      </c>
      <c r="F870" s="10">
        <v>47</v>
      </c>
      <c r="G870" s="10">
        <v>40</v>
      </c>
      <c r="H870" s="10">
        <v>29</v>
      </c>
      <c r="I870" s="10">
        <v>25</v>
      </c>
      <c r="J870" s="10"/>
      <c r="K870" s="371"/>
      <c r="L870" s="372"/>
      <c r="M870" s="10">
        <v>17536.68</v>
      </c>
      <c r="N870" s="10">
        <v>11021.83</v>
      </c>
      <c r="O870" s="10">
        <v>7471.19</v>
      </c>
      <c r="P870" s="10">
        <v>5374.52</v>
      </c>
      <c r="Q870" s="10">
        <v>64929.46</v>
      </c>
      <c r="R870" s="10"/>
      <c r="S870" s="371"/>
      <c r="T870" s="372"/>
      <c r="U870" s="10">
        <v>227.75</v>
      </c>
      <c r="V870" s="10">
        <v>143.13999999999999</v>
      </c>
      <c r="W870" s="10">
        <v>98.31</v>
      </c>
      <c r="X870" s="10">
        <v>70.72</v>
      </c>
      <c r="Y870" s="10">
        <v>877.43</v>
      </c>
      <c r="Z870" s="10"/>
      <c r="AA870" s="197"/>
      <c r="AB870" s="10" t="s">
        <v>409</v>
      </c>
      <c r="AC870" s="10"/>
      <c r="AD870" s="232">
        <v>8062</v>
      </c>
      <c r="AE870" s="210">
        <v>44</v>
      </c>
      <c r="AF870" s="210">
        <v>19</v>
      </c>
      <c r="AG870" s="210">
        <v>10</v>
      </c>
      <c r="AH870" s="210">
        <v>8</v>
      </c>
      <c r="AI870" s="210">
        <v>8</v>
      </c>
      <c r="AJ870" s="210"/>
      <c r="AK870" s="371"/>
      <c r="AL870" s="372"/>
      <c r="AM870" s="210">
        <v>26019.78</v>
      </c>
      <c r="AN870" s="210">
        <v>2385.38</v>
      </c>
      <c r="AO870" s="210">
        <v>1685.96</v>
      </c>
      <c r="AP870" s="210">
        <v>1974.32</v>
      </c>
      <c r="AQ870" s="210">
        <v>9054.07</v>
      </c>
      <c r="AR870" s="210"/>
      <c r="AS870" s="371"/>
      <c r="AT870" s="372"/>
      <c r="AU870" s="210">
        <v>578.22</v>
      </c>
      <c r="AV870" s="210">
        <v>53.01</v>
      </c>
      <c r="AW870" s="210">
        <v>41.12</v>
      </c>
      <c r="AX870" s="210">
        <v>49.36</v>
      </c>
      <c r="AY870" s="210">
        <v>226.35</v>
      </c>
      <c r="AZ870" s="210"/>
      <c r="BA870" s="197"/>
    </row>
    <row r="871" spans="1:53" x14ac:dyDescent="0.25">
      <c r="A871" s="197"/>
      <c r="B871" s="10" t="s">
        <v>377</v>
      </c>
      <c r="C871" s="10"/>
      <c r="D871" s="232">
        <v>8051</v>
      </c>
      <c r="E871" s="10">
        <v>678</v>
      </c>
      <c r="F871" s="10">
        <v>444</v>
      </c>
      <c r="G871" s="10">
        <v>366</v>
      </c>
      <c r="H871" s="10">
        <v>348</v>
      </c>
      <c r="I871" s="10">
        <v>342</v>
      </c>
      <c r="J871" s="10"/>
      <c r="K871" s="371"/>
      <c r="L871" s="372"/>
      <c r="M871" s="10">
        <v>99613.63</v>
      </c>
      <c r="N871" s="10">
        <v>59825.04</v>
      </c>
      <c r="O871" s="10">
        <v>46058.29</v>
      </c>
      <c r="P871" s="10">
        <v>51514.67</v>
      </c>
      <c r="Q871" s="10">
        <v>404698.12</v>
      </c>
      <c r="R871" s="10"/>
      <c r="S871" s="371"/>
      <c r="T871" s="372"/>
      <c r="U871" s="10">
        <v>126.25</v>
      </c>
      <c r="V871" s="10">
        <v>75.819999999999993</v>
      </c>
      <c r="W871" s="10">
        <v>60.05</v>
      </c>
      <c r="X871" s="10">
        <v>67.69</v>
      </c>
      <c r="Y871" s="10">
        <v>536.02</v>
      </c>
      <c r="Z871" s="10"/>
      <c r="AA871" s="197"/>
      <c r="AB871" s="10" t="s">
        <v>646</v>
      </c>
      <c r="AC871" s="10"/>
      <c r="AD871" s="232">
        <v>8087</v>
      </c>
      <c r="AE871" s="210">
        <v>5</v>
      </c>
      <c r="AF871" s="210">
        <v>1</v>
      </c>
      <c r="AG871" s="210"/>
      <c r="AH871" s="210"/>
      <c r="AI871" s="210"/>
      <c r="AJ871" s="210"/>
      <c r="AK871" s="371"/>
      <c r="AL871" s="372"/>
      <c r="AM871" s="210">
        <v>5725.88</v>
      </c>
      <c r="AN871" s="210">
        <v>15472.15</v>
      </c>
      <c r="AO871" s="210">
        <v>0</v>
      </c>
      <c r="AP871" s="210">
        <v>0</v>
      </c>
      <c r="AQ871" s="210">
        <v>0</v>
      </c>
      <c r="AR871" s="210"/>
      <c r="AS871" s="371"/>
      <c r="AT871" s="372"/>
      <c r="AU871" s="210">
        <v>1145.18</v>
      </c>
      <c r="AV871" s="210">
        <v>3094.43</v>
      </c>
      <c r="AW871" s="210">
        <v>0</v>
      </c>
      <c r="AX871" s="210">
        <v>0</v>
      </c>
      <c r="AY871" s="210">
        <v>0</v>
      </c>
      <c r="AZ871" s="210"/>
      <c r="BA871" s="197"/>
    </row>
    <row r="872" spans="1:53" x14ac:dyDescent="0.25">
      <c r="A872" s="197"/>
      <c r="B872" s="10" t="s">
        <v>377</v>
      </c>
      <c r="C872" s="10"/>
      <c r="D872" s="232">
        <v>8056</v>
      </c>
      <c r="E872" s="10">
        <v>3</v>
      </c>
      <c r="F872" s="10">
        <v>3</v>
      </c>
      <c r="G872" s="10">
        <v>4</v>
      </c>
      <c r="H872" s="10">
        <v>5</v>
      </c>
      <c r="I872" s="10">
        <v>4</v>
      </c>
      <c r="J872" s="10"/>
      <c r="K872" s="371"/>
      <c r="L872" s="372"/>
      <c r="M872" s="10">
        <v>76.02</v>
      </c>
      <c r="N872" s="10">
        <v>319</v>
      </c>
      <c r="O872" s="10">
        <v>383.55</v>
      </c>
      <c r="P872" s="10">
        <v>603.77</v>
      </c>
      <c r="Q872" s="10">
        <v>8304.7900000000009</v>
      </c>
      <c r="R872" s="10"/>
      <c r="S872" s="371"/>
      <c r="T872" s="372"/>
      <c r="U872" s="10">
        <v>12.67</v>
      </c>
      <c r="V872" s="10">
        <v>53.17</v>
      </c>
      <c r="W872" s="10">
        <v>63.93</v>
      </c>
      <c r="X872" s="10">
        <v>100.63</v>
      </c>
      <c r="Y872" s="10">
        <v>1384.13</v>
      </c>
      <c r="Z872" s="10"/>
      <c r="AA872" s="197"/>
      <c r="AB872" s="10" t="s">
        <v>411</v>
      </c>
      <c r="AC872" s="10"/>
      <c r="AD872" s="232">
        <v>8037</v>
      </c>
      <c r="AE872" s="210">
        <v>4</v>
      </c>
      <c r="AF872" s="210">
        <v>1</v>
      </c>
      <c r="AG872" s="210"/>
      <c r="AH872" s="210"/>
      <c r="AI872" s="210"/>
      <c r="AJ872" s="210"/>
      <c r="AK872" s="371"/>
      <c r="AL872" s="372"/>
      <c r="AM872" s="210">
        <v>234.95</v>
      </c>
      <c r="AN872" s="210">
        <v>9.9600000000000009</v>
      </c>
      <c r="AO872" s="210">
        <v>0</v>
      </c>
      <c r="AP872" s="210">
        <v>0</v>
      </c>
      <c r="AQ872" s="210">
        <v>0</v>
      </c>
      <c r="AR872" s="210"/>
      <c r="AS872" s="371"/>
      <c r="AT872" s="372"/>
      <c r="AU872" s="210">
        <v>58.74</v>
      </c>
      <c r="AV872" s="210">
        <v>2.4900000000000002</v>
      </c>
      <c r="AW872" s="210">
        <v>0</v>
      </c>
      <c r="AX872" s="210">
        <v>0</v>
      </c>
      <c r="AY872" s="210">
        <v>0</v>
      </c>
      <c r="AZ872" s="210"/>
      <c r="BA872" s="197"/>
    </row>
    <row r="873" spans="1:53" x14ac:dyDescent="0.25">
      <c r="A873" s="197"/>
      <c r="B873" s="10" t="s">
        <v>721</v>
      </c>
      <c r="C873" s="10"/>
      <c r="D873" s="232">
        <v>8402</v>
      </c>
      <c r="E873" s="10">
        <v>7</v>
      </c>
      <c r="F873" s="10">
        <v>5</v>
      </c>
      <c r="G873" s="10">
        <v>3</v>
      </c>
      <c r="H873" s="10">
        <v>1</v>
      </c>
      <c r="I873" s="10">
        <v>2</v>
      </c>
      <c r="J873" s="10"/>
      <c r="K873" s="371"/>
      <c r="L873" s="372"/>
      <c r="M873" s="10">
        <v>414.88</v>
      </c>
      <c r="N873" s="10">
        <v>416.58</v>
      </c>
      <c r="O873" s="10">
        <v>196.63</v>
      </c>
      <c r="P873" s="10">
        <v>99.64</v>
      </c>
      <c r="Q873" s="10">
        <v>29.74</v>
      </c>
      <c r="R873" s="10"/>
      <c r="S873" s="371"/>
      <c r="T873" s="372"/>
      <c r="U873" s="10">
        <v>51.86</v>
      </c>
      <c r="V873" s="10">
        <v>52.07</v>
      </c>
      <c r="W873" s="10">
        <v>65.540000000000006</v>
      </c>
      <c r="X873" s="10">
        <v>49.82</v>
      </c>
      <c r="Y873" s="10">
        <v>9.91</v>
      </c>
      <c r="Z873" s="10"/>
      <c r="AA873" s="197"/>
      <c r="AB873" s="10" t="s">
        <v>413</v>
      </c>
      <c r="AC873" s="10"/>
      <c r="AD873" s="232">
        <v>8224</v>
      </c>
      <c r="AE873" s="210">
        <v>42</v>
      </c>
      <c r="AF873" s="210">
        <v>10</v>
      </c>
      <c r="AG873" s="210">
        <v>8</v>
      </c>
      <c r="AH873" s="210">
        <v>7</v>
      </c>
      <c r="AI873" s="210">
        <v>7</v>
      </c>
      <c r="AJ873" s="210"/>
      <c r="AK873" s="371"/>
      <c r="AL873" s="372"/>
      <c r="AM873" s="210">
        <v>9629.94</v>
      </c>
      <c r="AN873" s="210">
        <v>901.13</v>
      </c>
      <c r="AO873" s="210">
        <v>592.44000000000005</v>
      </c>
      <c r="AP873" s="210">
        <v>2175.69</v>
      </c>
      <c r="AQ873" s="210">
        <v>4793.6499999999996</v>
      </c>
      <c r="AR873" s="210"/>
      <c r="AS873" s="371"/>
      <c r="AT873" s="372"/>
      <c r="AU873" s="210">
        <v>229.28</v>
      </c>
      <c r="AV873" s="210">
        <v>21.46</v>
      </c>
      <c r="AW873" s="210">
        <v>16.93</v>
      </c>
      <c r="AX873" s="210">
        <v>53.07</v>
      </c>
      <c r="AY873" s="210">
        <v>114.13</v>
      </c>
      <c r="AZ873" s="210"/>
      <c r="BA873" s="197"/>
    </row>
    <row r="874" spans="1:53" x14ac:dyDescent="0.25">
      <c r="A874" s="197"/>
      <c r="B874" s="10" t="s">
        <v>380</v>
      </c>
      <c r="C874" s="10"/>
      <c r="D874" s="232">
        <v>8402</v>
      </c>
      <c r="E874" s="10">
        <v>398</v>
      </c>
      <c r="F874" s="10">
        <v>229</v>
      </c>
      <c r="G874" s="10">
        <v>168</v>
      </c>
      <c r="H874" s="10">
        <v>136</v>
      </c>
      <c r="I874" s="10">
        <v>117</v>
      </c>
      <c r="J874" s="10"/>
      <c r="K874" s="371"/>
      <c r="L874" s="372"/>
      <c r="M874" s="10">
        <v>40017.07</v>
      </c>
      <c r="N874" s="10">
        <v>18662.63</v>
      </c>
      <c r="O874" s="10">
        <v>13193.13</v>
      </c>
      <c r="P874" s="10">
        <v>17527.240000000002</v>
      </c>
      <c r="Q874" s="10">
        <v>122466.19</v>
      </c>
      <c r="R874" s="10"/>
      <c r="S874" s="371"/>
      <c r="T874" s="372"/>
      <c r="U874" s="10">
        <v>96.89</v>
      </c>
      <c r="V874" s="10">
        <v>45.19</v>
      </c>
      <c r="W874" s="10">
        <v>34.270000000000003</v>
      </c>
      <c r="X874" s="10">
        <v>46.86</v>
      </c>
      <c r="Y874" s="10">
        <v>329.21</v>
      </c>
      <c r="Z874" s="10"/>
      <c r="AA874" s="197"/>
      <c r="AB874" s="10" t="s">
        <v>414</v>
      </c>
      <c r="AC874" s="10"/>
      <c r="AD874" s="232">
        <v>8344</v>
      </c>
      <c r="AE874" s="210">
        <v>57</v>
      </c>
      <c r="AF874" s="210">
        <v>37</v>
      </c>
      <c r="AG874" s="210">
        <v>21</v>
      </c>
      <c r="AH874" s="210">
        <v>16</v>
      </c>
      <c r="AI874" s="210">
        <v>13</v>
      </c>
      <c r="AJ874" s="210"/>
      <c r="AK874" s="371"/>
      <c r="AL874" s="372"/>
      <c r="AM874" s="210">
        <v>17149.5</v>
      </c>
      <c r="AN874" s="210">
        <v>6930.7</v>
      </c>
      <c r="AO874" s="210">
        <v>2899.97</v>
      </c>
      <c r="AP874" s="210">
        <v>2233.2199999999998</v>
      </c>
      <c r="AQ874" s="210">
        <v>8389.6200000000008</v>
      </c>
      <c r="AR874" s="210"/>
      <c r="AS874" s="371"/>
      <c r="AT874" s="372"/>
      <c r="AU874" s="210">
        <v>272.20999999999998</v>
      </c>
      <c r="AV874" s="210">
        <v>110.01</v>
      </c>
      <c r="AW874" s="210">
        <v>49.15</v>
      </c>
      <c r="AX874" s="210">
        <v>38.5</v>
      </c>
      <c r="AY874" s="210">
        <v>135.32</v>
      </c>
      <c r="AZ874" s="210"/>
      <c r="BA874" s="197"/>
    </row>
    <row r="875" spans="1:53" x14ac:dyDescent="0.25">
      <c r="A875" s="197"/>
      <c r="B875" s="10" t="s">
        <v>382</v>
      </c>
      <c r="C875" s="10"/>
      <c r="D875" s="232">
        <v>8302</v>
      </c>
      <c r="E875" s="10">
        <v>1</v>
      </c>
      <c r="F875" s="10">
        <v>1</v>
      </c>
      <c r="G875" s="10">
        <v>1</v>
      </c>
      <c r="H875" s="10">
        <v>1</v>
      </c>
      <c r="I875" s="10"/>
      <c r="J875" s="10"/>
      <c r="K875" s="371"/>
      <c r="L875" s="372"/>
      <c r="M875" s="10">
        <v>256.77999999999997</v>
      </c>
      <c r="N875" s="10">
        <v>43.39</v>
      </c>
      <c r="O875" s="10">
        <v>30.66</v>
      </c>
      <c r="P875" s="10">
        <v>138.18</v>
      </c>
      <c r="Q875" s="10"/>
      <c r="R875" s="10"/>
      <c r="S875" s="371"/>
      <c r="T875" s="372"/>
      <c r="U875" s="10">
        <v>256.77999999999997</v>
      </c>
      <c r="V875" s="10">
        <v>43.39</v>
      </c>
      <c r="W875" s="10">
        <v>30.66</v>
      </c>
      <c r="X875" s="10">
        <v>138.18</v>
      </c>
      <c r="Y875" s="10"/>
      <c r="Z875" s="10"/>
      <c r="AA875" s="197"/>
      <c r="AB875" s="10" t="s">
        <v>415</v>
      </c>
      <c r="AC875" s="10"/>
      <c r="AD875" s="232">
        <v>8345</v>
      </c>
      <c r="AE875" s="210">
        <v>13</v>
      </c>
      <c r="AF875" s="210">
        <v>4</v>
      </c>
      <c r="AG875" s="210">
        <v>6</v>
      </c>
      <c r="AH875" s="210">
        <v>5</v>
      </c>
      <c r="AI875" s="210">
        <v>4</v>
      </c>
      <c r="AJ875" s="210"/>
      <c r="AK875" s="371"/>
      <c r="AL875" s="372"/>
      <c r="AM875" s="210">
        <v>1173.56</v>
      </c>
      <c r="AN875" s="210">
        <v>162.03</v>
      </c>
      <c r="AO875" s="210">
        <v>142.47</v>
      </c>
      <c r="AP875" s="210">
        <v>121.59</v>
      </c>
      <c r="AQ875" s="210">
        <v>276.02999999999997</v>
      </c>
      <c r="AR875" s="210"/>
      <c r="AS875" s="371"/>
      <c r="AT875" s="372"/>
      <c r="AU875" s="210">
        <v>90.27</v>
      </c>
      <c r="AV875" s="210">
        <v>12.46</v>
      </c>
      <c r="AW875" s="210">
        <v>11.87</v>
      </c>
      <c r="AX875" s="210">
        <v>13.51</v>
      </c>
      <c r="AY875" s="210">
        <v>23</v>
      </c>
      <c r="AZ875" s="210"/>
      <c r="BA875" s="197"/>
    </row>
    <row r="876" spans="1:53" x14ac:dyDescent="0.25">
      <c r="A876" s="197"/>
      <c r="B876" s="10" t="s">
        <v>383</v>
      </c>
      <c r="C876" s="10"/>
      <c r="D876" s="232">
        <v>8053</v>
      </c>
      <c r="E876" s="10">
        <v>366</v>
      </c>
      <c r="F876" s="10">
        <v>235</v>
      </c>
      <c r="G876" s="10">
        <v>175</v>
      </c>
      <c r="H876" s="10">
        <v>156</v>
      </c>
      <c r="I876" s="10">
        <v>171</v>
      </c>
      <c r="J876" s="10"/>
      <c r="K876" s="371"/>
      <c r="L876" s="372"/>
      <c r="M876" s="10">
        <v>71679.289999999994</v>
      </c>
      <c r="N876" s="10">
        <v>39448.22</v>
      </c>
      <c r="O876" s="10">
        <v>25904.34</v>
      </c>
      <c r="P876" s="10">
        <v>26129.85</v>
      </c>
      <c r="Q876" s="10">
        <v>267452.89</v>
      </c>
      <c r="R876" s="10"/>
      <c r="S876" s="371"/>
      <c r="T876" s="372"/>
      <c r="U876" s="10">
        <v>175.68</v>
      </c>
      <c r="V876" s="10">
        <v>96.69</v>
      </c>
      <c r="W876" s="10">
        <v>65.58</v>
      </c>
      <c r="X876" s="10">
        <v>65.98</v>
      </c>
      <c r="Y876" s="10">
        <v>673.68</v>
      </c>
      <c r="Z876" s="10"/>
      <c r="AA876" s="197"/>
      <c r="AB876" s="10" t="s">
        <v>416</v>
      </c>
      <c r="AC876" s="10"/>
      <c r="AD876" s="232">
        <v>8346</v>
      </c>
      <c r="AE876" s="210">
        <v>9</v>
      </c>
      <c r="AF876" s="210">
        <v>9</v>
      </c>
      <c r="AG876" s="210">
        <v>7</v>
      </c>
      <c r="AH876" s="210">
        <v>6</v>
      </c>
      <c r="AI876" s="210">
        <v>5</v>
      </c>
      <c r="AJ876" s="210"/>
      <c r="AK876" s="371"/>
      <c r="AL876" s="372"/>
      <c r="AM876" s="210">
        <v>547.92999999999995</v>
      </c>
      <c r="AN876" s="210">
        <v>536.41</v>
      </c>
      <c r="AO876" s="210">
        <v>264.58999999999997</v>
      </c>
      <c r="AP876" s="210">
        <v>156.93</v>
      </c>
      <c r="AQ876" s="210">
        <v>4154.1499999999996</v>
      </c>
      <c r="AR876" s="210"/>
      <c r="AS876" s="371"/>
      <c r="AT876" s="372"/>
      <c r="AU876" s="210">
        <v>49.81</v>
      </c>
      <c r="AV876" s="210">
        <v>48.76</v>
      </c>
      <c r="AW876" s="210">
        <v>26.46</v>
      </c>
      <c r="AX876" s="210">
        <v>15.69</v>
      </c>
      <c r="AY876" s="210">
        <v>415.42</v>
      </c>
      <c r="AZ876" s="210"/>
      <c r="BA876" s="197"/>
    </row>
    <row r="877" spans="1:53" x14ac:dyDescent="0.25">
      <c r="A877" s="197"/>
      <c r="B877" s="10" t="s">
        <v>383</v>
      </c>
      <c r="C877" s="10"/>
      <c r="D877" s="232">
        <v>8055</v>
      </c>
      <c r="E877" s="10">
        <v>1</v>
      </c>
      <c r="F877" s="10"/>
      <c r="G877" s="10"/>
      <c r="H877" s="10"/>
      <c r="I877" s="10"/>
      <c r="J877" s="10"/>
      <c r="K877" s="371"/>
      <c r="L877" s="372"/>
      <c r="M877" s="10">
        <v>125.32</v>
      </c>
      <c r="N877" s="10">
        <v>0</v>
      </c>
      <c r="O877" s="10">
        <v>0</v>
      </c>
      <c r="P877" s="10">
        <v>0</v>
      </c>
      <c r="Q877" s="10">
        <v>0</v>
      </c>
      <c r="R877" s="10"/>
      <c r="S877" s="371"/>
      <c r="T877" s="372"/>
      <c r="U877" s="10">
        <v>125.32</v>
      </c>
      <c r="V877" s="10">
        <v>0</v>
      </c>
      <c r="W877" s="10">
        <v>0</v>
      </c>
      <c r="X877" s="10">
        <v>0</v>
      </c>
      <c r="Y877" s="10">
        <v>0</v>
      </c>
      <c r="Z877" s="10"/>
      <c r="AA877" s="197"/>
      <c r="AB877" s="10" t="s">
        <v>418</v>
      </c>
      <c r="AC877" s="10"/>
      <c r="AD877" s="232">
        <v>8347</v>
      </c>
      <c r="AE877" s="210">
        <v>18</v>
      </c>
      <c r="AF877" s="210">
        <v>11</v>
      </c>
      <c r="AG877" s="210">
        <v>9</v>
      </c>
      <c r="AH877" s="210">
        <v>9</v>
      </c>
      <c r="AI877" s="210">
        <v>7</v>
      </c>
      <c r="AJ877" s="210"/>
      <c r="AK877" s="371"/>
      <c r="AL877" s="372"/>
      <c r="AM877" s="210">
        <v>5607.75</v>
      </c>
      <c r="AN877" s="210">
        <v>1018.43</v>
      </c>
      <c r="AO877" s="210">
        <v>787.44</v>
      </c>
      <c r="AP877" s="210">
        <v>639.63</v>
      </c>
      <c r="AQ877" s="210">
        <v>3416.94</v>
      </c>
      <c r="AR877" s="210"/>
      <c r="AS877" s="371"/>
      <c r="AT877" s="372"/>
      <c r="AU877" s="210">
        <v>295.14</v>
      </c>
      <c r="AV877" s="210">
        <v>53.6</v>
      </c>
      <c r="AW877" s="210">
        <v>41.44</v>
      </c>
      <c r="AX877" s="210">
        <v>33.659999999999997</v>
      </c>
      <c r="AY877" s="210">
        <v>179.84</v>
      </c>
      <c r="AZ877" s="210"/>
      <c r="BA877" s="197"/>
    </row>
    <row r="878" spans="1:53" x14ac:dyDescent="0.25">
      <c r="A878" s="197"/>
      <c r="B878" s="10" t="s">
        <v>385</v>
      </c>
      <c r="C878" s="10"/>
      <c r="D878" s="232">
        <v>8223</v>
      </c>
      <c r="E878" s="10">
        <v>194</v>
      </c>
      <c r="F878" s="10">
        <v>102</v>
      </c>
      <c r="G878" s="10">
        <v>71</v>
      </c>
      <c r="H878" s="10">
        <v>61</v>
      </c>
      <c r="I878" s="10">
        <v>60</v>
      </c>
      <c r="J878" s="10"/>
      <c r="K878" s="371"/>
      <c r="L878" s="372"/>
      <c r="M878" s="10">
        <v>32381.040000000001</v>
      </c>
      <c r="N878" s="10">
        <v>15202.88</v>
      </c>
      <c r="O878" s="10">
        <v>7281.22</v>
      </c>
      <c r="P878" s="10">
        <v>8961.5300000000007</v>
      </c>
      <c r="Q878" s="10">
        <v>74783.759999999995</v>
      </c>
      <c r="R878" s="10"/>
      <c r="S878" s="371"/>
      <c r="T878" s="372"/>
      <c r="U878" s="10">
        <v>149.91</v>
      </c>
      <c r="V878" s="10">
        <v>70.38</v>
      </c>
      <c r="W878" s="10">
        <v>34.840000000000003</v>
      </c>
      <c r="X878" s="10">
        <v>44.15</v>
      </c>
      <c r="Y878" s="10">
        <v>361.27</v>
      </c>
      <c r="Z878" s="10"/>
      <c r="AA878" s="197"/>
      <c r="AB878" s="10" t="s">
        <v>424</v>
      </c>
      <c r="AC878" s="10"/>
      <c r="AD878" s="232">
        <v>8260</v>
      </c>
      <c r="AE878" s="210">
        <v>1</v>
      </c>
      <c r="AF878" s="210"/>
      <c r="AG878" s="210"/>
      <c r="AH878" s="210"/>
      <c r="AI878" s="210"/>
      <c r="AJ878" s="210"/>
      <c r="AK878" s="371"/>
      <c r="AL878" s="372"/>
      <c r="AM878" s="210">
        <v>65</v>
      </c>
      <c r="AN878" s="210">
        <v>0</v>
      </c>
      <c r="AO878" s="210"/>
      <c r="AP878" s="210"/>
      <c r="AQ878" s="210"/>
      <c r="AR878" s="210"/>
      <c r="AS878" s="371"/>
      <c r="AT878" s="372"/>
      <c r="AU878" s="210">
        <v>65</v>
      </c>
      <c r="AV878" s="210">
        <v>0</v>
      </c>
      <c r="AW878" s="210"/>
      <c r="AX878" s="210"/>
      <c r="AY878" s="210"/>
      <c r="AZ878" s="210"/>
      <c r="BA878" s="197"/>
    </row>
    <row r="879" spans="1:53" x14ac:dyDescent="0.25">
      <c r="A879" s="197"/>
      <c r="B879" s="10" t="s">
        <v>387</v>
      </c>
      <c r="C879" s="10"/>
      <c r="D879" s="232">
        <v>8224</v>
      </c>
      <c r="E879" s="10">
        <v>1</v>
      </c>
      <c r="F879" s="10"/>
      <c r="G879" s="10"/>
      <c r="H879" s="10"/>
      <c r="I879" s="10"/>
      <c r="J879" s="10"/>
      <c r="K879" s="371"/>
      <c r="L879" s="372"/>
      <c r="M879" s="10">
        <v>154.19</v>
      </c>
      <c r="N879" s="10">
        <v>0</v>
      </c>
      <c r="O879" s="10"/>
      <c r="P879" s="10"/>
      <c r="Q879" s="10"/>
      <c r="R879" s="10"/>
      <c r="S879" s="371"/>
      <c r="T879" s="372"/>
      <c r="U879" s="10">
        <v>154.19</v>
      </c>
      <c r="V879" s="10">
        <v>0</v>
      </c>
      <c r="W879" s="10"/>
      <c r="X879" s="10"/>
      <c r="Y879" s="10"/>
      <c r="Z879" s="10"/>
      <c r="AA879" s="197"/>
      <c r="AB879" s="10" t="s">
        <v>426</v>
      </c>
      <c r="AC879" s="10"/>
      <c r="AD879" s="232">
        <v>8225</v>
      </c>
      <c r="AE879" s="210">
        <v>65</v>
      </c>
      <c r="AF879" s="210">
        <v>42</v>
      </c>
      <c r="AG879" s="210">
        <v>29</v>
      </c>
      <c r="AH879" s="210">
        <v>21</v>
      </c>
      <c r="AI879" s="210">
        <v>16</v>
      </c>
      <c r="AJ879" s="210"/>
      <c r="AK879" s="371"/>
      <c r="AL879" s="372"/>
      <c r="AM879" s="210">
        <v>22549.89</v>
      </c>
      <c r="AN879" s="210">
        <v>7323.21</v>
      </c>
      <c r="AO879" s="210">
        <v>6521.66</v>
      </c>
      <c r="AP879" s="210">
        <v>4987.1899999999996</v>
      </c>
      <c r="AQ879" s="210">
        <v>27817.62</v>
      </c>
      <c r="AR879" s="210"/>
      <c r="AS879" s="371"/>
      <c r="AT879" s="372"/>
      <c r="AU879" s="210">
        <v>322.14</v>
      </c>
      <c r="AV879" s="210">
        <v>104.62</v>
      </c>
      <c r="AW879" s="210">
        <v>100.33</v>
      </c>
      <c r="AX879" s="210">
        <v>74.44</v>
      </c>
      <c r="AY879" s="210">
        <v>434.65</v>
      </c>
      <c r="AZ879" s="210"/>
      <c r="BA879" s="197"/>
    </row>
    <row r="880" spans="1:53" x14ac:dyDescent="0.25">
      <c r="A880" s="197"/>
      <c r="B880" s="10" t="s">
        <v>388</v>
      </c>
      <c r="C880" s="10"/>
      <c r="D880" s="232">
        <v>8329</v>
      </c>
      <c r="E880" s="10">
        <v>19</v>
      </c>
      <c r="F880" s="10">
        <v>10</v>
      </c>
      <c r="G880" s="10">
        <v>9</v>
      </c>
      <c r="H880" s="10">
        <v>8</v>
      </c>
      <c r="I880" s="10">
        <v>11</v>
      </c>
      <c r="J880" s="10"/>
      <c r="K880" s="371"/>
      <c r="L880" s="372"/>
      <c r="M880" s="10">
        <v>2340.46</v>
      </c>
      <c r="N880" s="10">
        <v>1069.06</v>
      </c>
      <c r="O880" s="10">
        <v>725.73</v>
      </c>
      <c r="P880" s="10">
        <v>805.65</v>
      </c>
      <c r="Q880" s="10">
        <v>17588.830000000002</v>
      </c>
      <c r="R880" s="10"/>
      <c r="S880" s="371"/>
      <c r="T880" s="372"/>
      <c r="U880" s="10">
        <v>123.18</v>
      </c>
      <c r="V880" s="10">
        <v>56.27</v>
      </c>
      <c r="W880" s="10">
        <v>38.200000000000003</v>
      </c>
      <c r="X880" s="10">
        <v>42.4</v>
      </c>
      <c r="Y880" s="10">
        <v>925.73</v>
      </c>
      <c r="Z880" s="10"/>
      <c r="AA880" s="197"/>
      <c r="AB880" s="10" t="s">
        <v>713</v>
      </c>
      <c r="AC880" s="10"/>
      <c r="AD880" s="232" t="s">
        <v>713</v>
      </c>
      <c r="AE880" s="210">
        <v>1</v>
      </c>
      <c r="AF880" s="210"/>
      <c r="AG880" s="210"/>
      <c r="AH880" s="210"/>
      <c r="AI880" s="210"/>
      <c r="AJ880" s="210"/>
      <c r="AK880" s="371"/>
      <c r="AL880" s="372"/>
      <c r="AM880" s="210">
        <v>216.63</v>
      </c>
      <c r="AN880" s="210">
        <v>0</v>
      </c>
      <c r="AO880" s="210">
        <v>0</v>
      </c>
      <c r="AP880" s="210">
        <v>0</v>
      </c>
      <c r="AQ880" s="210">
        <v>0</v>
      </c>
      <c r="AR880" s="210"/>
      <c r="AS880" s="371"/>
      <c r="AT880" s="372"/>
      <c r="AU880" s="210">
        <v>216.63</v>
      </c>
      <c r="AV880" s="210">
        <v>0</v>
      </c>
      <c r="AW880" s="210">
        <v>0</v>
      </c>
      <c r="AX880" s="210">
        <v>0</v>
      </c>
      <c r="AY880" s="210">
        <v>0</v>
      </c>
      <c r="AZ880" s="210"/>
      <c r="BA880" s="197"/>
    </row>
    <row r="881" spans="1:53" x14ac:dyDescent="0.25">
      <c r="A881" s="197"/>
      <c r="B881" s="10" t="s">
        <v>390</v>
      </c>
      <c r="C881" s="10"/>
      <c r="D881" s="232">
        <v>8092</v>
      </c>
      <c r="E881" s="10">
        <v>31</v>
      </c>
      <c r="F881" s="10">
        <v>23</v>
      </c>
      <c r="G881" s="10">
        <v>17</v>
      </c>
      <c r="H881" s="10">
        <v>12</v>
      </c>
      <c r="I881" s="10">
        <v>13</v>
      </c>
      <c r="J881" s="10"/>
      <c r="K881" s="371"/>
      <c r="L881" s="372"/>
      <c r="M881" s="10">
        <v>6572.81</v>
      </c>
      <c r="N881" s="10">
        <v>4644.72</v>
      </c>
      <c r="O881" s="10">
        <v>2758.99</v>
      </c>
      <c r="P881" s="10">
        <v>1633.92</v>
      </c>
      <c r="Q881" s="10">
        <v>27530.9</v>
      </c>
      <c r="R881" s="10"/>
      <c r="S881" s="371"/>
      <c r="T881" s="372"/>
      <c r="U881" s="10">
        <v>187.79</v>
      </c>
      <c r="V881" s="10">
        <v>132.71</v>
      </c>
      <c r="W881" s="10">
        <v>78.83</v>
      </c>
      <c r="X881" s="10">
        <v>46.68</v>
      </c>
      <c r="Y881" s="10">
        <v>786.6</v>
      </c>
      <c r="Z881" s="10"/>
      <c r="AA881" s="197"/>
      <c r="AB881" s="10" t="s">
        <v>430</v>
      </c>
      <c r="AC881" s="10"/>
      <c r="AD881" s="232">
        <v>8226</v>
      </c>
      <c r="AE881" s="210">
        <v>205</v>
      </c>
      <c r="AF881" s="210">
        <v>72</v>
      </c>
      <c r="AG881" s="210">
        <v>40</v>
      </c>
      <c r="AH881" s="210">
        <v>38</v>
      </c>
      <c r="AI881" s="210">
        <v>31</v>
      </c>
      <c r="AJ881" s="210"/>
      <c r="AK881" s="371"/>
      <c r="AL881" s="372"/>
      <c r="AM881" s="210">
        <v>83837.34</v>
      </c>
      <c r="AN881" s="210">
        <v>14515.6</v>
      </c>
      <c r="AO881" s="210">
        <v>25460.97</v>
      </c>
      <c r="AP881" s="210">
        <v>7850.91</v>
      </c>
      <c r="AQ881" s="210">
        <v>27839.85</v>
      </c>
      <c r="AR881" s="210"/>
      <c r="AS881" s="371"/>
      <c r="AT881" s="372"/>
      <c r="AU881" s="210">
        <v>386.35</v>
      </c>
      <c r="AV881" s="210">
        <v>66.89</v>
      </c>
      <c r="AW881" s="210">
        <v>162.16999999999999</v>
      </c>
      <c r="AX881" s="210">
        <v>41.76</v>
      </c>
      <c r="AY881" s="210">
        <v>142.04</v>
      </c>
      <c r="AZ881" s="210"/>
      <c r="BA881" s="197"/>
    </row>
    <row r="882" spans="1:53" x14ac:dyDescent="0.25">
      <c r="A882" s="197"/>
      <c r="B882" s="10" t="s">
        <v>728</v>
      </c>
      <c r="C882" s="10"/>
      <c r="D882" s="232">
        <v>8201</v>
      </c>
      <c r="E882" s="10">
        <v>1</v>
      </c>
      <c r="F882" s="10">
        <v>1</v>
      </c>
      <c r="G882" s="10"/>
      <c r="H882" s="10"/>
      <c r="I882" s="10">
        <v>1</v>
      </c>
      <c r="J882" s="10"/>
      <c r="K882" s="371"/>
      <c r="L882" s="372"/>
      <c r="M882" s="10">
        <v>331.18</v>
      </c>
      <c r="N882" s="10">
        <v>177.79</v>
      </c>
      <c r="O882" s="10">
        <v>0</v>
      </c>
      <c r="P882" s="10">
        <v>0</v>
      </c>
      <c r="Q882" s="10">
        <v>763.44</v>
      </c>
      <c r="R882" s="10"/>
      <c r="S882" s="371"/>
      <c r="T882" s="372"/>
      <c r="U882" s="10">
        <v>331.18</v>
      </c>
      <c r="V882" s="10">
        <v>177.79</v>
      </c>
      <c r="W882" s="10">
        <v>0</v>
      </c>
      <c r="X882" s="10">
        <v>0</v>
      </c>
      <c r="Y882" s="10">
        <v>763.44</v>
      </c>
      <c r="Z882" s="10"/>
      <c r="AA882" s="197"/>
      <c r="AB882" s="10" t="s">
        <v>432</v>
      </c>
      <c r="AC882" s="10"/>
      <c r="AD882" s="232">
        <v>8230</v>
      </c>
      <c r="AE882" s="210">
        <v>74</v>
      </c>
      <c r="AF882" s="210">
        <v>47</v>
      </c>
      <c r="AG882" s="210">
        <v>39</v>
      </c>
      <c r="AH882" s="210">
        <v>27</v>
      </c>
      <c r="AI882" s="210">
        <v>25</v>
      </c>
      <c r="AJ882" s="210"/>
      <c r="AK882" s="371"/>
      <c r="AL882" s="372"/>
      <c r="AM882" s="210">
        <v>6420.65</v>
      </c>
      <c r="AN882" s="210">
        <v>3564.24</v>
      </c>
      <c r="AO882" s="210">
        <v>4055.94</v>
      </c>
      <c r="AP882" s="210">
        <v>7126.53</v>
      </c>
      <c r="AQ882" s="210">
        <v>42704.08</v>
      </c>
      <c r="AR882" s="210"/>
      <c r="AS882" s="371"/>
      <c r="AT882" s="372"/>
      <c r="AU882" s="210">
        <v>83.39</v>
      </c>
      <c r="AV882" s="210">
        <v>46.29</v>
      </c>
      <c r="AW882" s="210">
        <v>59.65</v>
      </c>
      <c r="AX882" s="210">
        <v>98.98</v>
      </c>
      <c r="AY882" s="210">
        <v>584.99</v>
      </c>
      <c r="AZ882" s="210"/>
      <c r="BA882" s="197"/>
    </row>
    <row r="883" spans="1:53" x14ac:dyDescent="0.25">
      <c r="A883" s="197"/>
      <c r="B883" s="10" t="s">
        <v>728</v>
      </c>
      <c r="C883" s="10"/>
      <c r="D883" s="232">
        <v>8205</v>
      </c>
      <c r="E883" s="10">
        <v>1</v>
      </c>
      <c r="F883" s="10">
        <v>1</v>
      </c>
      <c r="G883" s="10">
        <v>1</v>
      </c>
      <c r="H883" s="10">
        <v>1</v>
      </c>
      <c r="I883" s="10">
        <v>1</v>
      </c>
      <c r="J883" s="10"/>
      <c r="K883" s="371"/>
      <c r="L883" s="372"/>
      <c r="M883" s="10">
        <v>105.91</v>
      </c>
      <c r="N883" s="10">
        <v>43.6</v>
      </c>
      <c r="O883" s="10">
        <v>60.44</v>
      </c>
      <c r="P883" s="10">
        <v>89.41</v>
      </c>
      <c r="Q883" s="10">
        <v>561.9</v>
      </c>
      <c r="R883" s="10"/>
      <c r="S883" s="371"/>
      <c r="T883" s="372"/>
      <c r="U883" s="10">
        <v>105.91</v>
      </c>
      <c r="V883" s="10">
        <v>43.6</v>
      </c>
      <c r="W883" s="10">
        <v>60.44</v>
      </c>
      <c r="X883" s="10">
        <v>89.41</v>
      </c>
      <c r="Y883" s="10">
        <v>561.9</v>
      </c>
      <c r="Z883" s="10"/>
      <c r="AA883" s="197"/>
      <c r="AB883" s="10" t="s">
        <v>433</v>
      </c>
      <c r="AC883" s="10"/>
      <c r="AD883" s="232">
        <v>8231</v>
      </c>
      <c r="AE883" s="210">
        <v>14</v>
      </c>
      <c r="AF883" s="210">
        <v>9</v>
      </c>
      <c r="AG883" s="210">
        <v>6</v>
      </c>
      <c r="AH883" s="210">
        <v>5</v>
      </c>
      <c r="AI883" s="210">
        <v>7</v>
      </c>
      <c r="AJ883" s="210"/>
      <c r="AK883" s="371"/>
      <c r="AL883" s="372"/>
      <c r="AM883" s="210">
        <v>1566.87</v>
      </c>
      <c r="AN883" s="210">
        <v>486.46</v>
      </c>
      <c r="AO883" s="210">
        <v>81.99</v>
      </c>
      <c r="AP883" s="210">
        <v>118.99</v>
      </c>
      <c r="AQ883" s="210">
        <v>3187.15</v>
      </c>
      <c r="AR883" s="210"/>
      <c r="AS883" s="371"/>
      <c r="AT883" s="372"/>
      <c r="AU883" s="210">
        <v>87.05</v>
      </c>
      <c r="AV883" s="210">
        <v>27.03</v>
      </c>
      <c r="AW883" s="210">
        <v>6.83</v>
      </c>
      <c r="AX883" s="210">
        <v>7.44</v>
      </c>
      <c r="AY883" s="210">
        <v>199.2</v>
      </c>
      <c r="AZ883" s="210"/>
      <c r="BA883" s="197"/>
    </row>
    <row r="884" spans="1:53" x14ac:dyDescent="0.25">
      <c r="A884" s="197"/>
      <c r="B884" s="10" t="s">
        <v>728</v>
      </c>
      <c r="C884" s="10"/>
      <c r="D884" s="232">
        <v>8330</v>
      </c>
      <c r="E884" s="10">
        <v>2245</v>
      </c>
      <c r="F884" s="10">
        <v>1525</v>
      </c>
      <c r="G884" s="10">
        <v>1285</v>
      </c>
      <c r="H884" s="10">
        <v>1246</v>
      </c>
      <c r="I884" s="10">
        <v>1287</v>
      </c>
      <c r="J884" s="10"/>
      <c r="K884" s="371"/>
      <c r="L884" s="372"/>
      <c r="M884" s="10">
        <v>449222.53</v>
      </c>
      <c r="N884" s="10">
        <v>243079.17</v>
      </c>
      <c r="O884" s="10">
        <v>176032.26</v>
      </c>
      <c r="P884" s="10">
        <v>208717.41</v>
      </c>
      <c r="Q884" s="10">
        <v>2088854.41</v>
      </c>
      <c r="R884" s="10"/>
      <c r="S884" s="371"/>
      <c r="T884" s="372"/>
      <c r="U884" s="10">
        <v>631.74</v>
      </c>
      <c r="V884" s="10">
        <v>371.37</v>
      </c>
      <c r="W884" s="10">
        <v>146.91</v>
      </c>
      <c r="X884" s="10">
        <v>86.43</v>
      </c>
      <c r="Y884" s="10">
        <v>865.31</v>
      </c>
      <c r="Z884" s="10"/>
      <c r="AA884" s="197"/>
      <c r="AB884" s="10" t="s">
        <v>438</v>
      </c>
      <c r="AC884" s="10"/>
      <c r="AD884" s="232">
        <v>8223</v>
      </c>
      <c r="AE884" s="210">
        <v>10</v>
      </c>
      <c r="AF884" s="210">
        <v>1</v>
      </c>
      <c r="AG884" s="210">
        <v>1</v>
      </c>
      <c r="AH884" s="210">
        <v>1</v>
      </c>
      <c r="AI884" s="210">
        <v>1</v>
      </c>
      <c r="AJ884" s="210"/>
      <c r="AK884" s="371"/>
      <c r="AL884" s="372"/>
      <c r="AM884" s="210">
        <v>2437.33</v>
      </c>
      <c r="AN884" s="210">
        <v>11.14</v>
      </c>
      <c r="AO884" s="210">
        <v>9.5500000000000007</v>
      </c>
      <c r="AP884" s="210">
        <v>8.2799999999999994</v>
      </c>
      <c r="AQ884" s="210">
        <v>262.55</v>
      </c>
      <c r="AR884" s="210"/>
      <c r="AS884" s="371"/>
      <c r="AT884" s="372"/>
      <c r="AU884" s="210">
        <v>243.73</v>
      </c>
      <c r="AV884" s="210">
        <v>1.1100000000000001</v>
      </c>
      <c r="AW884" s="210">
        <v>0.96</v>
      </c>
      <c r="AX884" s="210">
        <v>0.83</v>
      </c>
      <c r="AY884" s="210">
        <v>26.26</v>
      </c>
      <c r="AZ884" s="210"/>
      <c r="BA884" s="197"/>
    </row>
    <row r="885" spans="1:53" x14ac:dyDescent="0.25">
      <c r="A885" s="197"/>
      <c r="B885" s="10" t="s">
        <v>392</v>
      </c>
      <c r="C885" s="10"/>
      <c r="D885" s="232">
        <v>8210</v>
      </c>
      <c r="E885" s="10">
        <v>107</v>
      </c>
      <c r="F885" s="10">
        <v>89</v>
      </c>
      <c r="G885" s="10">
        <v>38</v>
      </c>
      <c r="H885" s="10">
        <v>57</v>
      </c>
      <c r="I885" s="10">
        <v>58</v>
      </c>
      <c r="J885" s="10"/>
      <c r="K885" s="371"/>
      <c r="L885" s="372"/>
      <c r="M885" s="10">
        <v>12687.23</v>
      </c>
      <c r="N885" s="10">
        <v>10840.48</v>
      </c>
      <c r="O885" s="10">
        <v>5009.6400000000003</v>
      </c>
      <c r="P885" s="10">
        <v>3979.38</v>
      </c>
      <c r="Q885" s="10">
        <v>56168.65</v>
      </c>
      <c r="R885" s="10"/>
      <c r="S885" s="371"/>
      <c r="T885" s="372"/>
      <c r="U885" s="10">
        <v>97.59</v>
      </c>
      <c r="V885" s="10">
        <v>83.39</v>
      </c>
      <c r="W885" s="10">
        <v>56.29</v>
      </c>
      <c r="X885" s="10">
        <v>31.84</v>
      </c>
      <c r="Y885" s="10">
        <v>442.27</v>
      </c>
      <c r="Z885" s="10"/>
      <c r="AA885" s="197"/>
      <c r="AB885" s="10" t="s">
        <v>439</v>
      </c>
      <c r="AC885" s="10"/>
      <c r="AD885" s="232">
        <v>8087</v>
      </c>
      <c r="AE885" s="210">
        <v>42</v>
      </c>
      <c r="AF885" s="210">
        <v>15</v>
      </c>
      <c r="AG885" s="210">
        <v>8</v>
      </c>
      <c r="AH885" s="210">
        <v>5</v>
      </c>
      <c r="AI885" s="210">
        <v>3</v>
      </c>
      <c r="AJ885" s="210"/>
      <c r="AK885" s="371"/>
      <c r="AL885" s="372"/>
      <c r="AM885" s="210">
        <v>6471.45</v>
      </c>
      <c r="AN885" s="210">
        <v>1525.6</v>
      </c>
      <c r="AO885" s="210">
        <v>325.04000000000002</v>
      </c>
      <c r="AP885" s="210">
        <v>181.4</v>
      </c>
      <c r="AQ885" s="210">
        <v>199.76</v>
      </c>
      <c r="AR885" s="210"/>
      <c r="AS885" s="371"/>
      <c r="AT885" s="372"/>
      <c r="AU885" s="210">
        <v>154.08000000000001</v>
      </c>
      <c r="AV885" s="210">
        <v>36.32</v>
      </c>
      <c r="AW885" s="210">
        <v>7.93</v>
      </c>
      <c r="AX885" s="210">
        <v>4.32</v>
      </c>
      <c r="AY885" s="210">
        <v>4.87</v>
      </c>
      <c r="AZ885" s="210"/>
      <c r="BA885" s="197"/>
    </row>
    <row r="886" spans="1:53" x14ac:dyDescent="0.25">
      <c r="A886" s="197"/>
      <c r="B886" s="10" t="s">
        <v>393</v>
      </c>
      <c r="C886" s="10"/>
      <c r="D886" s="232">
        <v>8232</v>
      </c>
      <c r="E886" s="10">
        <v>3</v>
      </c>
      <c r="F886" s="10">
        <v>1</v>
      </c>
      <c r="G886" s="10"/>
      <c r="H886" s="10"/>
      <c r="I886" s="10"/>
      <c r="J886" s="10"/>
      <c r="K886" s="371"/>
      <c r="L886" s="372"/>
      <c r="M886" s="10">
        <v>779.9</v>
      </c>
      <c r="N886" s="10">
        <v>73.22</v>
      </c>
      <c r="O886" s="10">
        <v>0</v>
      </c>
      <c r="P886" s="10">
        <v>0</v>
      </c>
      <c r="Q886" s="10">
        <v>0</v>
      </c>
      <c r="R886" s="10"/>
      <c r="S886" s="371"/>
      <c r="T886" s="372"/>
      <c r="U886" s="10">
        <v>259.97000000000003</v>
      </c>
      <c r="V886" s="10">
        <v>24.41</v>
      </c>
      <c r="W886" s="10">
        <v>0</v>
      </c>
      <c r="X886" s="10">
        <v>0</v>
      </c>
      <c r="Y886" s="10">
        <v>0</v>
      </c>
      <c r="Z886" s="10"/>
      <c r="AA886" s="197"/>
      <c r="AB886" s="10" t="s">
        <v>441</v>
      </c>
      <c r="AC886" s="10"/>
      <c r="AD886" s="232">
        <v>8066</v>
      </c>
      <c r="AE886" s="210">
        <v>58</v>
      </c>
      <c r="AF886" s="210">
        <v>41</v>
      </c>
      <c r="AG886" s="210">
        <v>31</v>
      </c>
      <c r="AH886" s="210">
        <v>23</v>
      </c>
      <c r="AI886" s="210">
        <v>21</v>
      </c>
      <c r="AJ886" s="210"/>
      <c r="AK886" s="371"/>
      <c r="AL886" s="372"/>
      <c r="AM886" s="210">
        <v>34402.019999999997</v>
      </c>
      <c r="AN886" s="210">
        <v>6603.85</v>
      </c>
      <c r="AO886" s="210">
        <v>3973.47</v>
      </c>
      <c r="AP886" s="210">
        <v>1049.31</v>
      </c>
      <c r="AQ886" s="210">
        <v>5230.08</v>
      </c>
      <c r="AR886" s="210"/>
      <c r="AS886" s="371"/>
      <c r="AT886" s="372"/>
      <c r="AU886" s="210">
        <v>563.97</v>
      </c>
      <c r="AV886" s="210">
        <v>108.26</v>
      </c>
      <c r="AW886" s="210">
        <v>67.349999999999994</v>
      </c>
      <c r="AX886" s="210">
        <v>18.41</v>
      </c>
      <c r="AY886" s="210">
        <v>91.76</v>
      </c>
      <c r="AZ886" s="210"/>
      <c r="BA886" s="197"/>
    </row>
    <row r="887" spans="1:53" x14ac:dyDescent="0.25">
      <c r="A887" s="197"/>
      <c r="B887" s="10" t="s">
        <v>393</v>
      </c>
      <c r="C887" s="10"/>
      <c r="D887" s="232">
        <v>8234</v>
      </c>
      <c r="E887" s="10">
        <v>682</v>
      </c>
      <c r="F887" s="10">
        <v>456</v>
      </c>
      <c r="G887" s="10">
        <v>360</v>
      </c>
      <c r="H887" s="10">
        <v>349</v>
      </c>
      <c r="I887" s="10">
        <v>367</v>
      </c>
      <c r="J887" s="10"/>
      <c r="K887" s="371"/>
      <c r="L887" s="372"/>
      <c r="M887" s="10">
        <v>125713.2</v>
      </c>
      <c r="N887" s="10">
        <v>67378.720000000001</v>
      </c>
      <c r="O887" s="10">
        <v>46775.4</v>
      </c>
      <c r="P887" s="10">
        <v>54798.8</v>
      </c>
      <c r="Q887" s="10">
        <v>532749.75</v>
      </c>
      <c r="R887" s="10"/>
      <c r="S887" s="371"/>
      <c r="T887" s="372"/>
      <c r="U887" s="10">
        <v>155.78</v>
      </c>
      <c r="V887" s="10">
        <v>83.49</v>
      </c>
      <c r="W887" s="10">
        <v>59.97</v>
      </c>
      <c r="X887" s="10">
        <v>70.89</v>
      </c>
      <c r="Y887" s="10">
        <v>687.42</v>
      </c>
      <c r="Z887" s="10"/>
      <c r="AA887" s="197"/>
      <c r="AB887" s="10" t="s">
        <v>443</v>
      </c>
      <c r="AC887" s="10"/>
      <c r="AD887" s="232">
        <v>8067</v>
      </c>
      <c r="AE887" s="210">
        <v>17</v>
      </c>
      <c r="AF887" s="210">
        <v>10</v>
      </c>
      <c r="AG887" s="210">
        <v>7</v>
      </c>
      <c r="AH887" s="210">
        <v>5</v>
      </c>
      <c r="AI887" s="210">
        <v>5</v>
      </c>
      <c r="AJ887" s="210"/>
      <c r="AK887" s="371"/>
      <c r="AL887" s="372"/>
      <c r="AM887" s="210">
        <v>1605.19</v>
      </c>
      <c r="AN887" s="210">
        <v>535.54</v>
      </c>
      <c r="AO887" s="210">
        <v>183.29</v>
      </c>
      <c r="AP887" s="210">
        <v>120.03</v>
      </c>
      <c r="AQ887" s="210">
        <v>1034.28</v>
      </c>
      <c r="AR887" s="210"/>
      <c r="AS887" s="371"/>
      <c r="AT887" s="372"/>
      <c r="AU887" s="210">
        <v>89.18</v>
      </c>
      <c r="AV887" s="210">
        <v>29.75</v>
      </c>
      <c r="AW887" s="210">
        <v>11.46</v>
      </c>
      <c r="AX887" s="210">
        <v>7.5</v>
      </c>
      <c r="AY887" s="210">
        <v>64.64</v>
      </c>
      <c r="AZ887" s="210"/>
      <c r="BA887" s="197"/>
    </row>
    <row r="888" spans="1:53" x14ac:dyDescent="0.25">
      <c r="A888" s="197"/>
      <c r="B888" s="10" t="s">
        <v>394</v>
      </c>
      <c r="C888" s="10"/>
      <c r="D888" s="232">
        <v>8055</v>
      </c>
      <c r="E888" s="10">
        <v>153</v>
      </c>
      <c r="F888" s="10">
        <v>87</v>
      </c>
      <c r="G888" s="10">
        <v>58</v>
      </c>
      <c r="H888" s="10">
        <v>49</v>
      </c>
      <c r="I888" s="10">
        <v>55</v>
      </c>
      <c r="J888" s="10"/>
      <c r="K888" s="371"/>
      <c r="L888" s="372"/>
      <c r="M888" s="10">
        <v>39885.75</v>
      </c>
      <c r="N888" s="10">
        <v>19133.580000000002</v>
      </c>
      <c r="O888" s="10">
        <v>13385.16</v>
      </c>
      <c r="P888" s="10">
        <v>14602.99</v>
      </c>
      <c r="Q888" s="10">
        <v>129633.47</v>
      </c>
      <c r="R888" s="10"/>
      <c r="S888" s="371"/>
      <c r="T888" s="372"/>
      <c r="U888" s="10">
        <v>236.01</v>
      </c>
      <c r="V888" s="10">
        <v>113.22</v>
      </c>
      <c r="W888" s="10">
        <v>81.62</v>
      </c>
      <c r="X888" s="10">
        <v>89.04</v>
      </c>
      <c r="Y888" s="10">
        <v>805.18</v>
      </c>
      <c r="Z888" s="10"/>
      <c r="AA888" s="197"/>
      <c r="AB888" s="10" t="s">
        <v>446</v>
      </c>
      <c r="AC888" s="10"/>
      <c r="AD888" s="232">
        <v>8069</v>
      </c>
      <c r="AE888" s="210">
        <v>99</v>
      </c>
      <c r="AF888" s="210">
        <v>73</v>
      </c>
      <c r="AG888" s="210">
        <v>59</v>
      </c>
      <c r="AH888" s="210">
        <v>51</v>
      </c>
      <c r="AI888" s="210">
        <v>50</v>
      </c>
      <c r="AJ888" s="210"/>
      <c r="AK888" s="371"/>
      <c r="AL888" s="372"/>
      <c r="AM888" s="210">
        <v>35632.01</v>
      </c>
      <c r="AN888" s="210">
        <v>25134.51</v>
      </c>
      <c r="AO888" s="210">
        <v>22446.17</v>
      </c>
      <c r="AP888" s="210">
        <v>23379.54</v>
      </c>
      <c r="AQ888" s="210">
        <v>104189.58</v>
      </c>
      <c r="AR888" s="210"/>
      <c r="AS888" s="371"/>
      <c r="AT888" s="372"/>
      <c r="AU888" s="210">
        <v>356.32</v>
      </c>
      <c r="AV888" s="210">
        <v>251.35</v>
      </c>
      <c r="AW888" s="210">
        <v>236.28</v>
      </c>
      <c r="AX888" s="210">
        <v>251.39</v>
      </c>
      <c r="AY888" s="210">
        <v>1120.32</v>
      </c>
      <c r="AZ888" s="210"/>
      <c r="BA888" s="197"/>
    </row>
    <row r="889" spans="1:53" x14ac:dyDescent="0.25">
      <c r="A889" s="197"/>
      <c r="B889" s="10" t="s">
        <v>395</v>
      </c>
      <c r="C889" s="10"/>
      <c r="D889" s="232">
        <v>8056</v>
      </c>
      <c r="E889" s="10">
        <v>98</v>
      </c>
      <c r="F889" s="10">
        <v>62</v>
      </c>
      <c r="G889" s="10">
        <v>50</v>
      </c>
      <c r="H889" s="10">
        <v>43</v>
      </c>
      <c r="I889" s="10">
        <v>38</v>
      </c>
      <c r="J889" s="10"/>
      <c r="K889" s="371"/>
      <c r="L889" s="372"/>
      <c r="M889" s="10">
        <v>17236.18</v>
      </c>
      <c r="N889" s="10">
        <v>8838.6200000000008</v>
      </c>
      <c r="O889" s="10">
        <v>8446.8700000000008</v>
      </c>
      <c r="P889" s="10">
        <v>8090.6</v>
      </c>
      <c r="Q889" s="10">
        <v>60761.3</v>
      </c>
      <c r="R889" s="10"/>
      <c r="S889" s="371"/>
      <c r="T889" s="372"/>
      <c r="U889" s="10">
        <v>156.69</v>
      </c>
      <c r="V889" s="10">
        <v>80.349999999999994</v>
      </c>
      <c r="W889" s="10">
        <v>78.94</v>
      </c>
      <c r="X889" s="10">
        <v>78.55</v>
      </c>
      <c r="Y889" s="10">
        <v>578.67999999999995</v>
      </c>
      <c r="Z889" s="10"/>
      <c r="AA889" s="197"/>
      <c r="AB889" s="10" t="s">
        <v>704</v>
      </c>
      <c r="AC889" s="10"/>
      <c r="AD889" s="232">
        <v>8069</v>
      </c>
      <c r="AE889" s="210">
        <v>1</v>
      </c>
      <c r="AF889" s="210">
        <v>1</v>
      </c>
      <c r="AG889" s="210">
        <v>1</v>
      </c>
      <c r="AH889" s="210">
        <v>1</v>
      </c>
      <c r="AI889" s="210">
        <v>1</v>
      </c>
      <c r="AJ889" s="210"/>
      <c r="AK889" s="371"/>
      <c r="AL889" s="372"/>
      <c r="AM889" s="210">
        <v>57.72</v>
      </c>
      <c r="AN889" s="210">
        <v>45.35</v>
      </c>
      <c r="AO889" s="210">
        <v>62.43</v>
      </c>
      <c r="AP889" s="210">
        <v>55.96</v>
      </c>
      <c r="AQ889" s="210">
        <v>74.78</v>
      </c>
      <c r="AR889" s="210"/>
      <c r="AS889" s="371"/>
      <c r="AT889" s="372"/>
      <c r="AU889" s="210">
        <v>57.72</v>
      </c>
      <c r="AV889" s="210">
        <v>45.35</v>
      </c>
      <c r="AW889" s="210">
        <v>62.43</v>
      </c>
      <c r="AX889" s="210">
        <v>55.96</v>
      </c>
      <c r="AY889" s="210">
        <v>74.78</v>
      </c>
      <c r="AZ889" s="210"/>
      <c r="BA889" s="197"/>
    </row>
    <row r="890" spans="1:53" x14ac:dyDescent="0.25">
      <c r="A890" s="197"/>
      <c r="B890" s="10" t="s">
        <v>396</v>
      </c>
      <c r="C890" s="10"/>
      <c r="D890" s="232">
        <v>8332</v>
      </c>
      <c r="E890" s="10">
        <v>3230</v>
      </c>
      <c r="F890" s="10">
        <v>2431</v>
      </c>
      <c r="G890" s="10">
        <v>2078</v>
      </c>
      <c r="H890" s="10">
        <v>2054</v>
      </c>
      <c r="I890" s="10">
        <v>2128</v>
      </c>
      <c r="J890" s="10"/>
      <c r="K890" s="371"/>
      <c r="L890" s="372"/>
      <c r="M890" s="10">
        <v>667387.46</v>
      </c>
      <c r="N890" s="10">
        <v>418809.08</v>
      </c>
      <c r="O890" s="10">
        <v>288747.59000000003</v>
      </c>
      <c r="P890" s="10">
        <v>324657.81</v>
      </c>
      <c r="Q890" s="10">
        <v>3422965.7</v>
      </c>
      <c r="R890" s="10"/>
      <c r="S890" s="371"/>
      <c r="T890" s="372"/>
      <c r="U890" s="10">
        <v>173.84</v>
      </c>
      <c r="V890" s="10">
        <v>109.09</v>
      </c>
      <c r="W890" s="10">
        <v>78.400000000000006</v>
      </c>
      <c r="X890" s="10">
        <v>89.02</v>
      </c>
      <c r="Y890" s="10">
        <v>942.71</v>
      </c>
      <c r="Z890" s="10"/>
      <c r="AA890" s="197"/>
      <c r="AB890" s="10" t="s">
        <v>447</v>
      </c>
      <c r="AC890" s="10"/>
      <c r="AD890" s="232">
        <v>8070</v>
      </c>
      <c r="AE890" s="210">
        <v>127</v>
      </c>
      <c r="AF890" s="210">
        <v>50</v>
      </c>
      <c r="AG890" s="210">
        <v>36</v>
      </c>
      <c r="AH890" s="210">
        <v>20</v>
      </c>
      <c r="AI890" s="210">
        <v>11</v>
      </c>
      <c r="AJ890" s="210"/>
      <c r="AK890" s="371"/>
      <c r="AL890" s="372"/>
      <c r="AM890" s="210">
        <v>60159.67</v>
      </c>
      <c r="AN890" s="210">
        <v>30544.58</v>
      </c>
      <c r="AO890" s="210">
        <v>3702.6</v>
      </c>
      <c r="AP890" s="210">
        <v>1311.96</v>
      </c>
      <c r="AQ890" s="210">
        <v>14756.33</v>
      </c>
      <c r="AR890" s="210"/>
      <c r="AS890" s="371"/>
      <c r="AT890" s="372"/>
      <c r="AU890" s="210">
        <v>473.7</v>
      </c>
      <c r="AV890" s="210">
        <v>240.51</v>
      </c>
      <c r="AW890" s="210">
        <v>29.86</v>
      </c>
      <c r="AX890" s="210">
        <v>10.93</v>
      </c>
      <c r="AY890" s="210">
        <v>122.97</v>
      </c>
      <c r="AZ890" s="210"/>
      <c r="BA890" s="197"/>
    </row>
    <row r="891" spans="1:53" x14ac:dyDescent="0.25">
      <c r="A891" s="197"/>
      <c r="B891" s="10" t="s">
        <v>398</v>
      </c>
      <c r="C891" s="10"/>
      <c r="D891" s="232">
        <v>8340</v>
      </c>
      <c r="E891" s="10">
        <v>54</v>
      </c>
      <c r="F891" s="10">
        <v>33</v>
      </c>
      <c r="G891" s="10">
        <v>30</v>
      </c>
      <c r="H891" s="10">
        <v>26</v>
      </c>
      <c r="I891" s="10">
        <v>25</v>
      </c>
      <c r="J891" s="10"/>
      <c r="K891" s="371"/>
      <c r="L891" s="372"/>
      <c r="M891" s="10">
        <v>12345.4</v>
      </c>
      <c r="N891" s="10">
        <v>6589.82</v>
      </c>
      <c r="O891" s="10">
        <v>6287.49</v>
      </c>
      <c r="P891" s="10">
        <v>5665.89</v>
      </c>
      <c r="Q891" s="10">
        <v>68244.08</v>
      </c>
      <c r="R891" s="10"/>
      <c r="S891" s="371"/>
      <c r="T891" s="372"/>
      <c r="U891" s="10">
        <v>195.96</v>
      </c>
      <c r="V891" s="10">
        <v>104.6</v>
      </c>
      <c r="W891" s="10">
        <v>108.41</v>
      </c>
      <c r="X891" s="10">
        <v>96.03</v>
      </c>
      <c r="Y891" s="10">
        <v>1156.68</v>
      </c>
      <c r="Z891" s="10"/>
      <c r="AA891" s="197"/>
      <c r="AB891" s="10" t="s">
        <v>449</v>
      </c>
      <c r="AC891" s="10"/>
      <c r="AD891" s="232">
        <v>8037</v>
      </c>
      <c r="AE891" s="210">
        <v>1</v>
      </c>
      <c r="AF891" s="210">
        <v>1</v>
      </c>
      <c r="AG891" s="210">
        <v>1</v>
      </c>
      <c r="AH891" s="210"/>
      <c r="AI891" s="210"/>
      <c r="AJ891" s="210"/>
      <c r="AK891" s="371"/>
      <c r="AL891" s="372"/>
      <c r="AM891" s="210">
        <v>522.41</v>
      </c>
      <c r="AN891" s="210">
        <v>294.8</v>
      </c>
      <c r="AO891" s="210">
        <v>15</v>
      </c>
      <c r="AP891" s="210"/>
      <c r="AQ891" s="210"/>
      <c r="AR891" s="210"/>
      <c r="AS891" s="371"/>
      <c r="AT891" s="372"/>
      <c r="AU891" s="210">
        <v>522.41</v>
      </c>
      <c r="AV891" s="210">
        <v>294.8</v>
      </c>
      <c r="AW891" s="210">
        <v>15</v>
      </c>
      <c r="AX891" s="210"/>
      <c r="AY891" s="210"/>
      <c r="AZ891" s="210"/>
      <c r="BA891" s="197"/>
    </row>
    <row r="892" spans="1:53" x14ac:dyDescent="0.25">
      <c r="A892" s="197"/>
      <c r="B892" s="10" t="s">
        <v>401</v>
      </c>
      <c r="C892" s="10"/>
      <c r="D892" s="232">
        <v>8341</v>
      </c>
      <c r="E892" s="10">
        <v>209</v>
      </c>
      <c r="F892" s="10">
        <v>123</v>
      </c>
      <c r="G892" s="10">
        <v>52</v>
      </c>
      <c r="H892" s="10">
        <v>97</v>
      </c>
      <c r="I892" s="10">
        <v>126</v>
      </c>
      <c r="J892" s="10"/>
      <c r="K892" s="371"/>
      <c r="L892" s="372"/>
      <c r="M892" s="10">
        <v>47588.97</v>
      </c>
      <c r="N892" s="10">
        <v>17579.59</v>
      </c>
      <c r="O892" s="10">
        <v>6888.52</v>
      </c>
      <c r="P892" s="10">
        <v>13394.14</v>
      </c>
      <c r="Q892" s="10">
        <v>166437.12</v>
      </c>
      <c r="R892" s="10"/>
      <c r="S892" s="371"/>
      <c r="T892" s="372"/>
      <c r="U892" s="10">
        <v>184.45</v>
      </c>
      <c r="V892" s="10">
        <v>68.14</v>
      </c>
      <c r="W892" s="10">
        <v>69.58</v>
      </c>
      <c r="X892" s="10">
        <v>60.88</v>
      </c>
      <c r="Y892" s="10">
        <v>673.83</v>
      </c>
      <c r="Z892" s="10"/>
      <c r="AA892" s="197"/>
      <c r="AB892" s="10" t="s">
        <v>451</v>
      </c>
      <c r="AC892" s="10"/>
      <c r="AD892" s="232">
        <v>8270</v>
      </c>
      <c r="AE892" s="210">
        <v>10</v>
      </c>
      <c r="AF892" s="210">
        <v>5</v>
      </c>
      <c r="AG892" s="210">
        <v>4</v>
      </c>
      <c r="AH892" s="210">
        <v>4</v>
      </c>
      <c r="AI892" s="210">
        <v>4</v>
      </c>
      <c r="AJ892" s="210"/>
      <c r="AK892" s="371"/>
      <c r="AL892" s="372"/>
      <c r="AM892" s="210">
        <v>2118.94</v>
      </c>
      <c r="AN892" s="210">
        <v>260.47000000000003</v>
      </c>
      <c r="AO892" s="210">
        <v>196.15</v>
      </c>
      <c r="AP892" s="210">
        <v>204.75</v>
      </c>
      <c r="AQ892" s="210">
        <v>2411.09</v>
      </c>
      <c r="AR892" s="210"/>
      <c r="AS892" s="371"/>
      <c r="AT892" s="372"/>
      <c r="AU892" s="210">
        <v>211.89</v>
      </c>
      <c r="AV892" s="210">
        <v>26.05</v>
      </c>
      <c r="AW892" s="210">
        <v>19.62</v>
      </c>
      <c r="AX892" s="210">
        <v>20.48</v>
      </c>
      <c r="AY892" s="210">
        <v>267.89999999999998</v>
      </c>
      <c r="AZ892" s="210"/>
      <c r="BA892" s="197"/>
    </row>
    <row r="893" spans="1:53" x14ac:dyDescent="0.25">
      <c r="A893" s="197"/>
      <c r="B893" s="10" t="s">
        <v>402</v>
      </c>
      <c r="C893" s="10"/>
      <c r="D893" s="232">
        <v>8342</v>
      </c>
      <c r="E893" s="10">
        <v>140</v>
      </c>
      <c r="F893" s="10">
        <v>98</v>
      </c>
      <c r="G893" s="10">
        <v>56</v>
      </c>
      <c r="H893" s="10">
        <v>62</v>
      </c>
      <c r="I893" s="10">
        <v>69</v>
      </c>
      <c r="J893" s="10"/>
      <c r="K893" s="371"/>
      <c r="L893" s="372"/>
      <c r="M893" s="10">
        <v>37372.9</v>
      </c>
      <c r="N893" s="10">
        <v>23049.01</v>
      </c>
      <c r="O893" s="10">
        <v>10617.53</v>
      </c>
      <c r="P893" s="10">
        <v>8715.3700000000008</v>
      </c>
      <c r="Q893" s="10">
        <v>157693.32999999999</v>
      </c>
      <c r="R893" s="10"/>
      <c r="S893" s="371"/>
      <c r="T893" s="372"/>
      <c r="U893" s="10">
        <v>239.57</v>
      </c>
      <c r="V893" s="10">
        <v>147.75</v>
      </c>
      <c r="W893" s="10">
        <v>83.6</v>
      </c>
      <c r="X893" s="10">
        <v>60.95</v>
      </c>
      <c r="Y893" s="10">
        <v>1051.29</v>
      </c>
      <c r="Z893" s="10"/>
      <c r="AA893" s="197"/>
      <c r="AB893" s="10" t="s">
        <v>454</v>
      </c>
      <c r="AC893" s="10"/>
      <c r="AD893" s="232">
        <v>8098</v>
      </c>
      <c r="AE893" s="210">
        <v>8</v>
      </c>
      <c r="AF893" s="210">
        <v>6</v>
      </c>
      <c r="AG893" s="210">
        <v>5</v>
      </c>
      <c r="AH893" s="210">
        <v>2</v>
      </c>
      <c r="AI893" s="210">
        <v>2</v>
      </c>
      <c r="AJ893" s="210"/>
      <c r="AK893" s="371"/>
      <c r="AL893" s="372"/>
      <c r="AM893" s="210">
        <v>334.86</v>
      </c>
      <c r="AN893" s="210">
        <v>187.84</v>
      </c>
      <c r="AO893" s="210">
        <v>111.69</v>
      </c>
      <c r="AP893" s="210">
        <v>62.79</v>
      </c>
      <c r="AQ893" s="210">
        <v>1048.72</v>
      </c>
      <c r="AR893" s="210"/>
      <c r="AS893" s="371"/>
      <c r="AT893" s="372"/>
      <c r="AU893" s="210">
        <v>41.86</v>
      </c>
      <c r="AV893" s="210">
        <v>23.48</v>
      </c>
      <c r="AW893" s="210">
        <v>13.96</v>
      </c>
      <c r="AX893" s="210">
        <v>7.85</v>
      </c>
      <c r="AY893" s="210">
        <v>131.09</v>
      </c>
      <c r="AZ893" s="210"/>
      <c r="BA893" s="197"/>
    </row>
    <row r="894" spans="1:53" x14ac:dyDescent="0.25">
      <c r="A894" s="197"/>
      <c r="B894" s="10" t="s">
        <v>405</v>
      </c>
      <c r="C894" s="10"/>
      <c r="D894" s="232">
        <v>8343</v>
      </c>
      <c r="E894" s="10">
        <v>211</v>
      </c>
      <c r="F894" s="10">
        <v>120</v>
      </c>
      <c r="G894" s="10">
        <v>91</v>
      </c>
      <c r="H894" s="10">
        <v>86</v>
      </c>
      <c r="I894" s="10">
        <v>89</v>
      </c>
      <c r="J894" s="10"/>
      <c r="K894" s="371"/>
      <c r="L894" s="372"/>
      <c r="M894" s="10">
        <v>42153.58</v>
      </c>
      <c r="N894" s="10">
        <v>26165.82</v>
      </c>
      <c r="O894" s="10">
        <v>13206.11</v>
      </c>
      <c r="P894" s="10">
        <v>15460.36</v>
      </c>
      <c r="Q894" s="10">
        <v>162069.76999999999</v>
      </c>
      <c r="R894" s="10"/>
      <c r="S894" s="371"/>
      <c r="T894" s="372"/>
      <c r="U894" s="10">
        <v>171.36</v>
      </c>
      <c r="V894" s="10">
        <v>106.37</v>
      </c>
      <c r="W894" s="10">
        <v>56.68</v>
      </c>
      <c r="X894" s="10">
        <v>66.349999999999994</v>
      </c>
      <c r="Y894" s="10">
        <v>710.83</v>
      </c>
      <c r="Z894" s="10"/>
      <c r="AA894" s="197"/>
      <c r="AB894" s="10" t="s">
        <v>456</v>
      </c>
      <c r="AC894" s="10"/>
      <c r="AD894" s="232">
        <v>8021</v>
      </c>
      <c r="AE894" s="210">
        <v>38</v>
      </c>
      <c r="AF894" s="210">
        <v>17</v>
      </c>
      <c r="AG894" s="210">
        <v>13</v>
      </c>
      <c r="AH894" s="210">
        <v>11</v>
      </c>
      <c r="AI894" s="210">
        <v>10</v>
      </c>
      <c r="AJ894" s="210"/>
      <c r="AK894" s="371"/>
      <c r="AL894" s="372"/>
      <c r="AM894" s="210">
        <v>5641.08</v>
      </c>
      <c r="AN894" s="210">
        <v>2092.73</v>
      </c>
      <c r="AO894" s="210">
        <v>1254.55</v>
      </c>
      <c r="AP894" s="210">
        <v>851.79</v>
      </c>
      <c r="AQ894" s="210">
        <v>7972.63</v>
      </c>
      <c r="AR894" s="210"/>
      <c r="AS894" s="371"/>
      <c r="AT894" s="372"/>
      <c r="AU894" s="210">
        <v>148.44999999999999</v>
      </c>
      <c r="AV894" s="210">
        <v>55.07</v>
      </c>
      <c r="AW894" s="210">
        <v>40.47</v>
      </c>
      <c r="AX894" s="210">
        <v>23.02</v>
      </c>
      <c r="AY894" s="210">
        <v>215.48</v>
      </c>
      <c r="AZ894" s="210"/>
      <c r="BA894" s="197"/>
    </row>
    <row r="895" spans="1:53" x14ac:dyDescent="0.25">
      <c r="A895" s="197"/>
      <c r="B895" s="10" t="s">
        <v>406</v>
      </c>
      <c r="C895" s="10"/>
      <c r="D895" s="232">
        <v>8201</v>
      </c>
      <c r="E895" s="10">
        <v>1</v>
      </c>
      <c r="F895" s="10">
        <v>2</v>
      </c>
      <c r="G895" s="10">
        <v>1</v>
      </c>
      <c r="H895" s="10">
        <v>1</v>
      </c>
      <c r="I895" s="10">
        <v>1</v>
      </c>
      <c r="J895" s="10"/>
      <c r="K895" s="371"/>
      <c r="L895" s="372"/>
      <c r="M895" s="10">
        <v>81.96</v>
      </c>
      <c r="N895" s="10">
        <v>227.07</v>
      </c>
      <c r="O895" s="10">
        <v>121.17</v>
      </c>
      <c r="P895" s="10">
        <v>251.04</v>
      </c>
      <c r="Q895" s="10">
        <v>1225.6500000000001</v>
      </c>
      <c r="R895" s="10"/>
      <c r="S895" s="371"/>
      <c r="T895" s="372"/>
      <c r="U895" s="10">
        <v>40.98</v>
      </c>
      <c r="V895" s="10">
        <v>113.54</v>
      </c>
      <c r="W895" s="10">
        <v>60.59</v>
      </c>
      <c r="X895" s="10">
        <v>125.52</v>
      </c>
      <c r="Y895" s="10">
        <v>612.83000000000004</v>
      </c>
      <c r="Z895" s="10"/>
      <c r="AA895" s="197"/>
      <c r="AB895" s="10" t="s">
        <v>458</v>
      </c>
      <c r="AC895" s="10"/>
      <c r="AD895" s="232">
        <v>8201</v>
      </c>
      <c r="AE895" s="210">
        <v>4</v>
      </c>
      <c r="AF895" s="210">
        <v>2</v>
      </c>
      <c r="AG895" s="210">
        <v>2</v>
      </c>
      <c r="AH895" s="210">
        <v>2</v>
      </c>
      <c r="AI895" s="210">
        <v>2</v>
      </c>
      <c r="AJ895" s="210"/>
      <c r="AK895" s="371"/>
      <c r="AL895" s="372"/>
      <c r="AM895" s="210">
        <v>2361.87</v>
      </c>
      <c r="AN895" s="210">
        <v>41.16</v>
      </c>
      <c r="AO895" s="210">
        <v>26.91</v>
      </c>
      <c r="AP895" s="210">
        <v>27.58</v>
      </c>
      <c r="AQ895" s="210">
        <v>1776.01</v>
      </c>
      <c r="AR895" s="210"/>
      <c r="AS895" s="371"/>
      <c r="AT895" s="372"/>
      <c r="AU895" s="210">
        <v>590.47</v>
      </c>
      <c r="AV895" s="210">
        <v>10.29</v>
      </c>
      <c r="AW895" s="210">
        <v>6.73</v>
      </c>
      <c r="AX895" s="210">
        <v>6.9</v>
      </c>
      <c r="AY895" s="210">
        <v>444</v>
      </c>
      <c r="AZ895" s="210"/>
      <c r="BA895" s="197"/>
    </row>
    <row r="896" spans="1:53" x14ac:dyDescent="0.25">
      <c r="A896" s="197"/>
      <c r="B896" s="10" t="s">
        <v>407</v>
      </c>
      <c r="C896" s="10"/>
      <c r="D896" s="232">
        <v>8061</v>
      </c>
      <c r="E896" s="10">
        <v>169</v>
      </c>
      <c r="F896" s="10">
        <v>109</v>
      </c>
      <c r="G896" s="10">
        <v>88</v>
      </c>
      <c r="H896" s="10">
        <v>81</v>
      </c>
      <c r="I896" s="10">
        <v>85</v>
      </c>
      <c r="J896" s="10"/>
      <c r="K896" s="371"/>
      <c r="L896" s="372"/>
      <c r="M896" s="10">
        <v>26584.23</v>
      </c>
      <c r="N896" s="10">
        <v>14364.32</v>
      </c>
      <c r="O896" s="10">
        <v>12836.09</v>
      </c>
      <c r="P896" s="10">
        <v>15384.96</v>
      </c>
      <c r="Q896" s="10">
        <v>132243</v>
      </c>
      <c r="R896" s="10"/>
      <c r="S896" s="371"/>
      <c r="T896" s="372"/>
      <c r="U896" s="10">
        <v>144.47999999999999</v>
      </c>
      <c r="V896" s="10">
        <v>78.069999999999993</v>
      </c>
      <c r="W896" s="10">
        <v>71.709999999999994</v>
      </c>
      <c r="X896" s="10">
        <v>86.43</v>
      </c>
      <c r="Y896" s="10">
        <v>742.94</v>
      </c>
      <c r="Z896" s="10"/>
      <c r="AA896" s="197"/>
      <c r="AB896" s="10" t="s">
        <v>460</v>
      </c>
      <c r="AC896" s="10"/>
      <c r="AD896" s="232">
        <v>8071</v>
      </c>
      <c r="AE896" s="210">
        <v>87</v>
      </c>
      <c r="AF896" s="210">
        <v>29</v>
      </c>
      <c r="AG896" s="210">
        <v>18</v>
      </c>
      <c r="AH896" s="210">
        <v>15</v>
      </c>
      <c r="AI896" s="210">
        <v>13</v>
      </c>
      <c r="AJ896" s="210"/>
      <c r="AK896" s="371"/>
      <c r="AL896" s="372"/>
      <c r="AM896" s="210">
        <v>142584.82</v>
      </c>
      <c r="AN896" s="210">
        <v>2620.85</v>
      </c>
      <c r="AO896" s="210">
        <v>1505.53</v>
      </c>
      <c r="AP896" s="210">
        <v>1230.3</v>
      </c>
      <c r="AQ896" s="210">
        <v>5781.59</v>
      </c>
      <c r="AR896" s="210"/>
      <c r="AS896" s="371"/>
      <c r="AT896" s="372"/>
      <c r="AU896" s="210">
        <v>1602.08</v>
      </c>
      <c r="AV896" s="210">
        <v>29.45</v>
      </c>
      <c r="AW896" s="210">
        <v>17.71</v>
      </c>
      <c r="AX896" s="210">
        <v>14.82</v>
      </c>
      <c r="AY896" s="210">
        <v>68.02</v>
      </c>
      <c r="AZ896" s="210"/>
      <c r="BA896" s="197"/>
    </row>
    <row r="897" spans="1:53" x14ac:dyDescent="0.25">
      <c r="A897" s="197"/>
      <c r="B897" s="10" t="s">
        <v>407</v>
      </c>
      <c r="C897" s="10"/>
      <c r="D897" s="232">
        <v>8062</v>
      </c>
      <c r="E897" s="10"/>
      <c r="F897" s="10"/>
      <c r="G897" s="10">
        <v>1</v>
      </c>
      <c r="H897" s="10"/>
      <c r="I897" s="10">
        <v>1</v>
      </c>
      <c r="J897" s="10"/>
      <c r="K897" s="371"/>
      <c r="L897" s="372"/>
      <c r="M897" s="10">
        <v>0</v>
      </c>
      <c r="N897" s="10">
        <v>0</v>
      </c>
      <c r="O897" s="10">
        <v>168.15</v>
      </c>
      <c r="P897" s="10">
        <v>0</v>
      </c>
      <c r="Q897" s="10">
        <v>195.03</v>
      </c>
      <c r="R897" s="10"/>
      <c r="S897" s="371"/>
      <c r="T897" s="372"/>
      <c r="U897" s="10">
        <v>0</v>
      </c>
      <c r="V897" s="10">
        <v>0</v>
      </c>
      <c r="W897" s="10">
        <v>168.15</v>
      </c>
      <c r="X897" s="10">
        <v>0</v>
      </c>
      <c r="Y897" s="10">
        <v>195.03</v>
      </c>
      <c r="Z897" s="10"/>
      <c r="AA897" s="197"/>
      <c r="AB897" s="10" t="s">
        <v>464</v>
      </c>
      <c r="AC897" s="10"/>
      <c r="AD897" s="232">
        <v>8232</v>
      </c>
      <c r="AE897" s="210">
        <v>267</v>
      </c>
      <c r="AF897" s="210">
        <v>146</v>
      </c>
      <c r="AG897" s="210">
        <v>112</v>
      </c>
      <c r="AH897" s="210">
        <v>96</v>
      </c>
      <c r="AI897" s="210">
        <v>88</v>
      </c>
      <c r="AJ897" s="210"/>
      <c r="AK897" s="371"/>
      <c r="AL897" s="372"/>
      <c r="AM897" s="210">
        <v>99290.72</v>
      </c>
      <c r="AN897" s="210">
        <v>32810.93</v>
      </c>
      <c r="AO897" s="210">
        <v>14752.82</v>
      </c>
      <c r="AP897" s="210">
        <v>19969.61</v>
      </c>
      <c r="AQ897" s="210">
        <v>104087.19</v>
      </c>
      <c r="AR897" s="210"/>
      <c r="AS897" s="371"/>
      <c r="AT897" s="372"/>
      <c r="AU897" s="210">
        <v>354.61</v>
      </c>
      <c r="AV897" s="210">
        <v>117.18</v>
      </c>
      <c r="AW897" s="210">
        <v>55.05</v>
      </c>
      <c r="AX897" s="210">
        <v>75.069999999999993</v>
      </c>
      <c r="AY897" s="210">
        <v>394.27</v>
      </c>
      <c r="AZ897" s="210"/>
      <c r="BA897" s="197"/>
    </row>
    <row r="898" spans="1:53" x14ac:dyDescent="0.25">
      <c r="A898" s="197"/>
      <c r="B898" s="10" t="s">
        <v>409</v>
      </c>
      <c r="C898" s="10"/>
      <c r="D898" s="232">
        <v>8062</v>
      </c>
      <c r="E898" s="10">
        <v>508</v>
      </c>
      <c r="F898" s="10">
        <v>322</v>
      </c>
      <c r="G898" s="10">
        <v>225</v>
      </c>
      <c r="H898" s="10">
        <v>211</v>
      </c>
      <c r="I898" s="10">
        <v>218</v>
      </c>
      <c r="J898" s="10"/>
      <c r="K898" s="371"/>
      <c r="L898" s="372"/>
      <c r="M898" s="10">
        <v>97574.29</v>
      </c>
      <c r="N898" s="10">
        <v>49904.35</v>
      </c>
      <c r="O898" s="10">
        <v>30567.45</v>
      </c>
      <c r="P898" s="10">
        <v>37441.64</v>
      </c>
      <c r="Q898" s="10">
        <v>331407.64</v>
      </c>
      <c r="R898" s="10"/>
      <c r="S898" s="371"/>
      <c r="T898" s="372"/>
      <c r="U898" s="10">
        <v>169.11</v>
      </c>
      <c r="V898" s="10">
        <v>86.49</v>
      </c>
      <c r="W898" s="10">
        <v>54.98</v>
      </c>
      <c r="X898" s="10">
        <v>67.34</v>
      </c>
      <c r="Y898" s="10">
        <v>594.99</v>
      </c>
      <c r="Z898" s="10"/>
      <c r="AA898" s="197"/>
      <c r="AB898" s="10" t="s">
        <v>466</v>
      </c>
      <c r="AC898" s="10"/>
      <c r="AD898" s="232">
        <v>8240</v>
      </c>
      <c r="AE898" s="210">
        <v>34</v>
      </c>
      <c r="AF898" s="210">
        <v>17</v>
      </c>
      <c r="AG898" s="210">
        <v>14</v>
      </c>
      <c r="AH898" s="210">
        <v>13</v>
      </c>
      <c r="AI898" s="210">
        <v>11</v>
      </c>
      <c r="AJ898" s="210"/>
      <c r="AK898" s="371"/>
      <c r="AL898" s="372"/>
      <c r="AM898" s="210">
        <v>25863</v>
      </c>
      <c r="AN898" s="210">
        <v>1232.54</v>
      </c>
      <c r="AO898" s="210">
        <v>1101.28</v>
      </c>
      <c r="AP898" s="210">
        <v>1561.28</v>
      </c>
      <c r="AQ898" s="210">
        <v>7164.23</v>
      </c>
      <c r="AR898" s="210"/>
      <c r="AS898" s="371"/>
      <c r="AT898" s="372"/>
      <c r="AU898" s="210">
        <v>718.42</v>
      </c>
      <c r="AV898" s="210">
        <v>34.24</v>
      </c>
      <c r="AW898" s="210">
        <v>34.42</v>
      </c>
      <c r="AX898" s="210">
        <v>45.92</v>
      </c>
      <c r="AY898" s="210">
        <v>210.71</v>
      </c>
      <c r="AZ898" s="210"/>
      <c r="BA898" s="197"/>
    </row>
    <row r="899" spans="1:53" x14ac:dyDescent="0.25">
      <c r="A899" s="197"/>
      <c r="B899" s="10" t="s">
        <v>410</v>
      </c>
      <c r="C899" s="10"/>
      <c r="D899" s="232">
        <v>8087</v>
      </c>
      <c r="E899" s="10">
        <v>1</v>
      </c>
      <c r="F899" s="10">
        <v>1</v>
      </c>
      <c r="G899" s="10">
        <v>1</v>
      </c>
      <c r="H899" s="10">
        <v>1</v>
      </c>
      <c r="I899" s="10">
        <v>1</v>
      </c>
      <c r="J899" s="10"/>
      <c r="K899" s="371"/>
      <c r="L899" s="372"/>
      <c r="M899" s="10">
        <v>191.68</v>
      </c>
      <c r="N899" s="10">
        <v>118.82</v>
      </c>
      <c r="O899" s="10">
        <v>146.43</v>
      </c>
      <c r="P899" s="10">
        <v>196.47</v>
      </c>
      <c r="Q899" s="10">
        <v>1180.08</v>
      </c>
      <c r="R899" s="10"/>
      <c r="S899" s="371"/>
      <c r="T899" s="372"/>
      <c r="U899" s="10">
        <v>191.68</v>
      </c>
      <c r="V899" s="10">
        <v>118.82</v>
      </c>
      <c r="W899" s="10">
        <v>146.43</v>
      </c>
      <c r="X899" s="10">
        <v>196.47</v>
      </c>
      <c r="Y899" s="10">
        <v>1180.08</v>
      </c>
      <c r="Z899" s="10"/>
      <c r="AA899" s="197"/>
      <c r="AB899" s="10" t="s">
        <v>467</v>
      </c>
      <c r="AC899" s="10"/>
      <c r="AD899" s="232">
        <v>8344</v>
      </c>
      <c r="AE899" s="210">
        <v>1</v>
      </c>
      <c r="AF899" s="210">
        <v>1</v>
      </c>
      <c r="AG899" s="210"/>
      <c r="AH899" s="210">
        <v>1</v>
      </c>
      <c r="AI899" s="210"/>
      <c r="AJ899" s="210"/>
      <c r="AK899" s="371"/>
      <c r="AL899" s="372"/>
      <c r="AM899" s="210">
        <v>667.52</v>
      </c>
      <c r="AN899" s="210">
        <v>1248.6500000000001</v>
      </c>
      <c r="AO899" s="210"/>
      <c r="AP899" s="210">
        <v>526.46</v>
      </c>
      <c r="AQ899" s="210">
        <v>0</v>
      </c>
      <c r="AR899" s="210"/>
      <c r="AS899" s="371"/>
      <c r="AT899" s="372"/>
      <c r="AU899" s="210">
        <v>667.52</v>
      </c>
      <c r="AV899" s="210">
        <v>1248.6500000000001</v>
      </c>
      <c r="AW899" s="210"/>
      <c r="AX899" s="210">
        <v>526.46</v>
      </c>
      <c r="AY899" s="210">
        <v>0</v>
      </c>
      <c r="AZ899" s="210"/>
      <c r="BA899" s="197"/>
    </row>
    <row r="900" spans="1:53" x14ac:dyDescent="0.25">
      <c r="A900" s="197"/>
      <c r="B900" s="10" t="s">
        <v>646</v>
      </c>
      <c r="C900" s="10"/>
      <c r="D900" s="232">
        <v>8087</v>
      </c>
      <c r="E900" s="10">
        <v>3</v>
      </c>
      <c r="F900" s="10">
        <v>3</v>
      </c>
      <c r="G900" s="10">
        <v>1</v>
      </c>
      <c r="H900" s="10">
        <v>1</v>
      </c>
      <c r="I900" s="10">
        <v>1</v>
      </c>
      <c r="J900" s="10"/>
      <c r="K900" s="371"/>
      <c r="L900" s="372"/>
      <c r="M900" s="10">
        <v>157.78</v>
      </c>
      <c r="N900" s="10">
        <v>164.67</v>
      </c>
      <c r="O900" s="10">
        <v>33.299999999999997</v>
      </c>
      <c r="P900" s="10">
        <v>34.090000000000003</v>
      </c>
      <c r="Q900" s="10">
        <v>255.75</v>
      </c>
      <c r="R900" s="10"/>
      <c r="S900" s="371"/>
      <c r="T900" s="372"/>
      <c r="U900" s="10">
        <v>31.56</v>
      </c>
      <c r="V900" s="10">
        <v>32.93</v>
      </c>
      <c r="W900" s="10">
        <v>33.299999999999997</v>
      </c>
      <c r="X900" s="10">
        <v>17.05</v>
      </c>
      <c r="Y900" s="10">
        <v>85.25</v>
      </c>
      <c r="Z900" s="10"/>
      <c r="AA900" s="197"/>
      <c r="AB900" s="10" t="s">
        <v>468</v>
      </c>
      <c r="AC900" s="10"/>
      <c r="AD900" s="232">
        <v>8348</v>
      </c>
      <c r="AE900" s="210">
        <v>2</v>
      </c>
      <c r="AF900" s="210">
        <v>2</v>
      </c>
      <c r="AG900" s="210">
        <v>2</v>
      </c>
      <c r="AH900" s="210"/>
      <c r="AI900" s="210"/>
      <c r="AJ900" s="210"/>
      <c r="AK900" s="371"/>
      <c r="AL900" s="372"/>
      <c r="AM900" s="210">
        <v>79.959999999999994</v>
      </c>
      <c r="AN900" s="210">
        <v>78.69</v>
      </c>
      <c r="AO900" s="210">
        <v>30</v>
      </c>
      <c r="AP900" s="210"/>
      <c r="AQ900" s="210"/>
      <c r="AR900" s="210"/>
      <c r="AS900" s="371"/>
      <c r="AT900" s="372"/>
      <c r="AU900" s="210">
        <v>39.979999999999997</v>
      </c>
      <c r="AV900" s="210">
        <v>39.35</v>
      </c>
      <c r="AW900" s="210">
        <v>15</v>
      </c>
      <c r="AX900" s="210"/>
      <c r="AY900" s="210"/>
      <c r="AZ900" s="210"/>
      <c r="BA900" s="197"/>
    </row>
    <row r="901" spans="1:53" x14ac:dyDescent="0.25">
      <c r="A901" s="197"/>
      <c r="B901" s="10" t="s">
        <v>411</v>
      </c>
      <c r="C901" s="10"/>
      <c r="D901" s="232">
        <v>8037</v>
      </c>
      <c r="E901" s="10">
        <v>42</v>
      </c>
      <c r="F901" s="10">
        <v>27</v>
      </c>
      <c r="G901" s="10">
        <v>15</v>
      </c>
      <c r="H901" s="10">
        <v>19</v>
      </c>
      <c r="I901" s="10">
        <v>20</v>
      </c>
      <c r="J901" s="10"/>
      <c r="K901" s="371"/>
      <c r="L901" s="372"/>
      <c r="M901" s="10">
        <v>9731.48</v>
      </c>
      <c r="N901" s="10">
        <v>4308.01</v>
      </c>
      <c r="O901" s="10">
        <v>2176.9499999999998</v>
      </c>
      <c r="P901" s="10">
        <v>5429.45</v>
      </c>
      <c r="Q901" s="10">
        <v>42115.07</v>
      </c>
      <c r="R901" s="10"/>
      <c r="S901" s="371"/>
      <c r="T901" s="372"/>
      <c r="U901" s="10">
        <v>187.14</v>
      </c>
      <c r="V901" s="10">
        <v>82.85</v>
      </c>
      <c r="W901" s="10">
        <v>42.69</v>
      </c>
      <c r="X901" s="10">
        <v>104.41</v>
      </c>
      <c r="Y901" s="10">
        <v>825.79</v>
      </c>
      <c r="Z901" s="10"/>
      <c r="AA901" s="197"/>
      <c r="AB901" s="10" t="s">
        <v>470</v>
      </c>
      <c r="AC901" s="10"/>
      <c r="AD901" s="232">
        <v>8349</v>
      </c>
      <c r="AE901" s="210">
        <v>14</v>
      </c>
      <c r="AF901" s="210">
        <v>8</v>
      </c>
      <c r="AG901" s="210">
        <v>6</v>
      </c>
      <c r="AH901" s="210">
        <v>4</v>
      </c>
      <c r="AI901" s="210">
        <v>3</v>
      </c>
      <c r="AJ901" s="210"/>
      <c r="AK901" s="371"/>
      <c r="AL901" s="372"/>
      <c r="AM901" s="210">
        <v>541.09</v>
      </c>
      <c r="AN901" s="210">
        <v>373.5</v>
      </c>
      <c r="AO901" s="210">
        <v>358.19</v>
      </c>
      <c r="AP901" s="210">
        <v>298.16000000000003</v>
      </c>
      <c r="AQ901" s="210">
        <v>113.26</v>
      </c>
      <c r="AR901" s="210"/>
      <c r="AS901" s="371"/>
      <c r="AT901" s="372"/>
      <c r="AU901" s="210">
        <v>38.65</v>
      </c>
      <c r="AV901" s="210">
        <v>26.68</v>
      </c>
      <c r="AW901" s="210">
        <v>29.85</v>
      </c>
      <c r="AX901" s="210">
        <v>22.94</v>
      </c>
      <c r="AY901" s="210">
        <v>9.44</v>
      </c>
      <c r="AZ901" s="210"/>
      <c r="BA901" s="197"/>
    </row>
    <row r="902" spans="1:53" x14ac:dyDescent="0.25">
      <c r="A902" s="197"/>
      <c r="B902" s="10" t="s">
        <v>413</v>
      </c>
      <c r="C902" s="10"/>
      <c r="D902" s="232">
        <v>8092</v>
      </c>
      <c r="E902" s="10">
        <v>1</v>
      </c>
      <c r="F902" s="10">
        <v>1</v>
      </c>
      <c r="G902" s="10">
        <v>1</v>
      </c>
      <c r="H902" s="10">
        <v>1</v>
      </c>
      <c r="I902" s="10">
        <v>1</v>
      </c>
      <c r="J902" s="10"/>
      <c r="K902" s="371"/>
      <c r="L902" s="372"/>
      <c r="M902" s="10">
        <v>650.52</v>
      </c>
      <c r="N902" s="10">
        <v>252.26</v>
      </c>
      <c r="O902" s="10">
        <v>268.31</v>
      </c>
      <c r="P902" s="10">
        <v>121.66</v>
      </c>
      <c r="Q902" s="10">
        <v>726.76</v>
      </c>
      <c r="R902" s="10"/>
      <c r="S902" s="371"/>
      <c r="T902" s="372"/>
      <c r="U902" s="10">
        <v>650.52</v>
      </c>
      <c r="V902" s="10">
        <v>252.26</v>
      </c>
      <c r="W902" s="10">
        <v>268.31</v>
      </c>
      <c r="X902" s="10">
        <v>121.66</v>
      </c>
      <c r="Y902" s="10">
        <v>726.76</v>
      </c>
      <c r="Z902" s="10"/>
      <c r="AA902" s="197"/>
      <c r="AB902" s="10" t="s">
        <v>471</v>
      </c>
      <c r="AC902" s="10"/>
      <c r="AD902" s="232">
        <v>8241</v>
      </c>
      <c r="AE902" s="210">
        <v>24</v>
      </c>
      <c r="AF902" s="210">
        <v>24</v>
      </c>
      <c r="AG902" s="210">
        <v>15</v>
      </c>
      <c r="AH902" s="210">
        <v>20</v>
      </c>
      <c r="AI902" s="210">
        <v>17</v>
      </c>
      <c r="AJ902" s="210"/>
      <c r="AK902" s="371"/>
      <c r="AL902" s="372"/>
      <c r="AM902" s="210">
        <v>3505.27</v>
      </c>
      <c r="AN902" s="210">
        <v>4349.84</v>
      </c>
      <c r="AO902" s="210">
        <v>7189.68</v>
      </c>
      <c r="AP902" s="210">
        <v>4107.82</v>
      </c>
      <c r="AQ902" s="210">
        <v>6729.47</v>
      </c>
      <c r="AR902" s="210"/>
      <c r="AS902" s="371"/>
      <c r="AT902" s="372"/>
      <c r="AU902" s="210">
        <v>129.82</v>
      </c>
      <c r="AV902" s="210">
        <v>161.11000000000001</v>
      </c>
      <c r="AW902" s="210">
        <v>399.43</v>
      </c>
      <c r="AX902" s="210">
        <v>157.99</v>
      </c>
      <c r="AY902" s="210">
        <v>269.18</v>
      </c>
      <c r="AZ902" s="210"/>
      <c r="BA902" s="197"/>
    </row>
    <row r="903" spans="1:53" x14ac:dyDescent="0.25">
      <c r="A903" s="197"/>
      <c r="B903" s="10" t="s">
        <v>413</v>
      </c>
      <c r="C903" s="10"/>
      <c r="D903" s="232">
        <v>8224</v>
      </c>
      <c r="E903" s="10">
        <v>207</v>
      </c>
      <c r="F903" s="10">
        <v>135</v>
      </c>
      <c r="G903" s="10">
        <v>76</v>
      </c>
      <c r="H903" s="10">
        <v>76</v>
      </c>
      <c r="I903" s="10">
        <v>70</v>
      </c>
      <c r="J903" s="10"/>
      <c r="K903" s="371"/>
      <c r="L903" s="372"/>
      <c r="M903" s="10">
        <v>31077.73</v>
      </c>
      <c r="N903" s="10">
        <v>16898.84</v>
      </c>
      <c r="O903" s="10">
        <v>8908.7099999999991</v>
      </c>
      <c r="P903" s="10">
        <v>10552.31</v>
      </c>
      <c r="Q903" s="10">
        <v>107567.77</v>
      </c>
      <c r="R903" s="10"/>
      <c r="S903" s="371"/>
      <c r="T903" s="372"/>
      <c r="U903" s="10">
        <v>137.51</v>
      </c>
      <c r="V903" s="10">
        <v>74.77</v>
      </c>
      <c r="W903" s="10">
        <v>50.62</v>
      </c>
      <c r="X903" s="10">
        <v>48.63</v>
      </c>
      <c r="Y903" s="10">
        <v>509.8</v>
      </c>
      <c r="Z903" s="10"/>
      <c r="AA903" s="197"/>
      <c r="AB903" s="10" t="s">
        <v>472</v>
      </c>
      <c r="AC903" s="10"/>
      <c r="AD903" s="232">
        <v>8072</v>
      </c>
      <c r="AE903" s="210">
        <v>1</v>
      </c>
      <c r="AF903" s="210">
        <v>1</v>
      </c>
      <c r="AG903" s="210">
        <v>1</v>
      </c>
      <c r="AH903" s="210"/>
      <c r="AI903" s="210"/>
      <c r="AJ903" s="210"/>
      <c r="AK903" s="371"/>
      <c r="AL903" s="372"/>
      <c r="AM903" s="210">
        <v>3.26</v>
      </c>
      <c r="AN903" s="210">
        <v>201.86</v>
      </c>
      <c r="AO903" s="210">
        <v>72.19</v>
      </c>
      <c r="AP903" s="210">
        <v>0</v>
      </c>
      <c r="AQ903" s="210">
        <v>0</v>
      </c>
      <c r="AR903" s="210"/>
      <c r="AS903" s="371"/>
      <c r="AT903" s="372"/>
      <c r="AU903" s="210">
        <v>3.26</v>
      </c>
      <c r="AV903" s="210">
        <v>201.86</v>
      </c>
      <c r="AW903" s="210">
        <v>72.19</v>
      </c>
      <c r="AX903" s="210">
        <v>0</v>
      </c>
      <c r="AY903" s="210">
        <v>0</v>
      </c>
      <c r="AZ903" s="210"/>
      <c r="BA903" s="197"/>
    </row>
    <row r="904" spans="1:53" x14ac:dyDescent="0.25">
      <c r="A904" s="197"/>
      <c r="B904" s="10" t="s">
        <v>413</v>
      </c>
      <c r="C904" s="10"/>
      <c r="D904" s="232">
        <v>8244</v>
      </c>
      <c r="E904" s="10">
        <v>1</v>
      </c>
      <c r="F904" s="10"/>
      <c r="G904" s="10"/>
      <c r="H904" s="10"/>
      <c r="I904" s="10"/>
      <c r="J904" s="10"/>
      <c r="K904" s="371"/>
      <c r="L904" s="372"/>
      <c r="M904" s="10">
        <v>136.75</v>
      </c>
      <c r="N904" s="10">
        <v>0</v>
      </c>
      <c r="O904" s="10">
        <v>0</v>
      </c>
      <c r="P904" s="10">
        <v>0</v>
      </c>
      <c r="Q904" s="10">
        <v>0</v>
      </c>
      <c r="R904" s="10"/>
      <c r="S904" s="371"/>
      <c r="T904" s="372"/>
      <c r="U904" s="10">
        <v>136.75</v>
      </c>
      <c r="V904" s="10">
        <v>0</v>
      </c>
      <c r="W904" s="10">
        <v>0</v>
      </c>
      <c r="X904" s="10">
        <v>0</v>
      </c>
      <c r="Y904" s="10">
        <v>0</v>
      </c>
      <c r="Z904" s="10"/>
      <c r="AA904" s="197"/>
      <c r="AB904" s="10" t="s">
        <v>647</v>
      </c>
      <c r="AC904" s="10"/>
      <c r="AD904" s="232">
        <v>8072</v>
      </c>
      <c r="AE904" s="210">
        <v>25</v>
      </c>
      <c r="AF904" s="210">
        <v>11</v>
      </c>
      <c r="AG904" s="210">
        <v>7</v>
      </c>
      <c r="AH904" s="210">
        <v>5</v>
      </c>
      <c r="AI904" s="210">
        <v>7</v>
      </c>
      <c r="AJ904" s="210"/>
      <c r="AK904" s="371"/>
      <c r="AL904" s="372"/>
      <c r="AM904" s="210">
        <v>20212.189999999999</v>
      </c>
      <c r="AN904" s="210">
        <v>2211.3200000000002</v>
      </c>
      <c r="AO904" s="210">
        <v>1069.8399999999999</v>
      </c>
      <c r="AP904" s="210">
        <v>1219.27</v>
      </c>
      <c r="AQ904" s="210">
        <v>10923.24</v>
      </c>
      <c r="AR904" s="210"/>
      <c r="AS904" s="371"/>
      <c r="AT904" s="372"/>
      <c r="AU904" s="210">
        <v>748.6</v>
      </c>
      <c r="AV904" s="210">
        <v>81.900000000000006</v>
      </c>
      <c r="AW904" s="210">
        <v>41.15</v>
      </c>
      <c r="AX904" s="210">
        <v>45.16</v>
      </c>
      <c r="AY904" s="210">
        <v>404.56</v>
      </c>
      <c r="AZ904" s="210"/>
      <c r="BA904" s="197"/>
    </row>
    <row r="905" spans="1:53" x14ac:dyDescent="0.25">
      <c r="A905" s="197"/>
      <c r="B905" s="10" t="s">
        <v>414</v>
      </c>
      <c r="C905" s="10"/>
      <c r="D905" s="232">
        <v>8344</v>
      </c>
      <c r="E905" s="10">
        <v>431</v>
      </c>
      <c r="F905" s="10">
        <v>318</v>
      </c>
      <c r="G905" s="10">
        <v>249</v>
      </c>
      <c r="H905" s="10">
        <v>242</v>
      </c>
      <c r="I905" s="10">
        <v>244</v>
      </c>
      <c r="J905" s="10"/>
      <c r="K905" s="371"/>
      <c r="L905" s="372"/>
      <c r="M905" s="10">
        <v>79161.66</v>
      </c>
      <c r="N905" s="10">
        <v>54930.98</v>
      </c>
      <c r="O905" s="10">
        <v>36412.42</v>
      </c>
      <c r="P905" s="10">
        <v>39466.43</v>
      </c>
      <c r="Q905" s="10">
        <v>400855.85</v>
      </c>
      <c r="R905" s="10"/>
      <c r="S905" s="371"/>
      <c r="T905" s="372"/>
      <c r="U905" s="10">
        <v>160.25</v>
      </c>
      <c r="V905" s="10">
        <v>111.2</v>
      </c>
      <c r="W905" s="10">
        <v>78.31</v>
      </c>
      <c r="X905" s="10">
        <v>82.91</v>
      </c>
      <c r="Y905" s="10">
        <v>840.37</v>
      </c>
      <c r="Z905" s="10"/>
      <c r="AA905" s="197"/>
      <c r="AB905" s="10" t="s">
        <v>477</v>
      </c>
      <c r="AC905" s="10"/>
      <c r="AD905" s="232">
        <v>8350</v>
      </c>
      <c r="AE905" s="210">
        <v>11</v>
      </c>
      <c r="AF905" s="210">
        <v>3</v>
      </c>
      <c r="AG905" s="210"/>
      <c r="AH905" s="210">
        <v>1</v>
      </c>
      <c r="AI905" s="210">
        <v>1</v>
      </c>
      <c r="AJ905" s="210"/>
      <c r="AK905" s="371"/>
      <c r="AL905" s="372"/>
      <c r="AM905" s="210">
        <v>12959.27</v>
      </c>
      <c r="AN905" s="210">
        <v>255.79</v>
      </c>
      <c r="AO905" s="210">
        <v>0</v>
      </c>
      <c r="AP905" s="210">
        <v>13.89</v>
      </c>
      <c r="AQ905" s="210">
        <v>328.12</v>
      </c>
      <c r="AR905" s="210"/>
      <c r="AS905" s="371"/>
      <c r="AT905" s="372"/>
      <c r="AU905" s="210">
        <v>1178.1199999999999</v>
      </c>
      <c r="AV905" s="210">
        <v>23.25</v>
      </c>
      <c r="AW905" s="210">
        <v>0</v>
      </c>
      <c r="AX905" s="210">
        <v>1.26</v>
      </c>
      <c r="AY905" s="210">
        <v>29.83</v>
      </c>
      <c r="AZ905" s="210"/>
      <c r="BA905" s="197"/>
    </row>
    <row r="906" spans="1:53" x14ac:dyDescent="0.25">
      <c r="A906" s="197"/>
      <c r="B906" s="10" t="s">
        <v>415</v>
      </c>
      <c r="C906" s="10"/>
      <c r="D906" s="232">
        <v>8345</v>
      </c>
      <c r="E906" s="10">
        <v>73</v>
      </c>
      <c r="F906" s="10">
        <v>47</v>
      </c>
      <c r="G906" s="10">
        <v>56</v>
      </c>
      <c r="H906" s="10">
        <v>19</v>
      </c>
      <c r="I906" s="10">
        <v>43</v>
      </c>
      <c r="J906" s="10"/>
      <c r="K906" s="371"/>
      <c r="L906" s="372"/>
      <c r="M906" s="10">
        <v>13967.53</v>
      </c>
      <c r="N906" s="10">
        <v>6789.77</v>
      </c>
      <c r="O906" s="10">
        <v>7220.19</v>
      </c>
      <c r="P906" s="10">
        <v>2881.21</v>
      </c>
      <c r="Q906" s="10">
        <v>63030.63</v>
      </c>
      <c r="R906" s="10"/>
      <c r="S906" s="371"/>
      <c r="T906" s="372"/>
      <c r="U906" s="10">
        <v>166.28</v>
      </c>
      <c r="V906" s="10">
        <v>80.83</v>
      </c>
      <c r="W906" s="10">
        <v>89.14</v>
      </c>
      <c r="X906" s="10">
        <v>67</v>
      </c>
      <c r="Y906" s="10">
        <v>797.86</v>
      </c>
      <c r="Z906" s="10"/>
      <c r="AA906" s="197"/>
      <c r="AB906" s="10" t="s">
        <v>478</v>
      </c>
      <c r="AC906" s="10"/>
      <c r="AD906" s="232">
        <v>8074</v>
      </c>
      <c r="AE906" s="210">
        <v>6</v>
      </c>
      <c r="AF906" s="210">
        <v>3</v>
      </c>
      <c r="AG906" s="210">
        <v>2</v>
      </c>
      <c r="AH906" s="210">
        <v>2</v>
      </c>
      <c r="AI906" s="210">
        <v>2</v>
      </c>
      <c r="AJ906" s="210"/>
      <c r="AK906" s="371"/>
      <c r="AL906" s="372"/>
      <c r="AM906" s="210">
        <v>834.26</v>
      </c>
      <c r="AN906" s="210">
        <v>105.19</v>
      </c>
      <c r="AO906" s="210">
        <v>156.58000000000001</v>
      </c>
      <c r="AP906" s="210">
        <v>145.65</v>
      </c>
      <c r="AQ906" s="210">
        <v>310.39999999999998</v>
      </c>
      <c r="AR906" s="210"/>
      <c r="AS906" s="371"/>
      <c r="AT906" s="372"/>
      <c r="AU906" s="210">
        <v>139.04</v>
      </c>
      <c r="AV906" s="210">
        <v>17.53</v>
      </c>
      <c r="AW906" s="210">
        <v>26.1</v>
      </c>
      <c r="AX906" s="210">
        <v>24.28</v>
      </c>
      <c r="AY906" s="210">
        <v>51.73</v>
      </c>
      <c r="AZ906" s="210"/>
      <c r="BA906" s="197"/>
    </row>
    <row r="907" spans="1:53" x14ac:dyDescent="0.25">
      <c r="A907" s="197"/>
      <c r="B907" s="10" t="s">
        <v>416</v>
      </c>
      <c r="C907" s="10"/>
      <c r="D907" s="232">
        <v>8346</v>
      </c>
      <c r="E907" s="10">
        <v>136</v>
      </c>
      <c r="F907" s="10">
        <v>111</v>
      </c>
      <c r="G907" s="10">
        <v>88</v>
      </c>
      <c r="H907" s="10">
        <v>79</v>
      </c>
      <c r="I907" s="10">
        <v>90</v>
      </c>
      <c r="J907" s="10"/>
      <c r="K907" s="371"/>
      <c r="L907" s="372"/>
      <c r="M907" s="10">
        <v>29607.759999999998</v>
      </c>
      <c r="N907" s="10">
        <v>23698.89</v>
      </c>
      <c r="O907" s="10">
        <v>17684.099999999999</v>
      </c>
      <c r="P907" s="10">
        <v>10087.89</v>
      </c>
      <c r="Q907" s="10">
        <v>119023.67999999999</v>
      </c>
      <c r="R907" s="10"/>
      <c r="S907" s="371"/>
      <c r="T907" s="372"/>
      <c r="U907" s="10">
        <v>164.49</v>
      </c>
      <c r="V907" s="10">
        <v>131.66</v>
      </c>
      <c r="W907" s="10">
        <v>104.64</v>
      </c>
      <c r="X907" s="10">
        <v>60.05</v>
      </c>
      <c r="Y907" s="10">
        <v>700.14</v>
      </c>
      <c r="Z907" s="10"/>
      <c r="AA907" s="197"/>
      <c r="AB907" s="10" t="s">
        <v>480</v>
      </c>
      <c r="AC907" s="10"/>
      <c r="AD907" s="232">
        <v>8242</v>
      </c>
      <c r="AE907" s="210">
        <v>83</v>
      </c>
      <c r="AF907" s="210">
        <v>46</v>
      </c>
      <c r="AG907" s="210">
        <v>27</v>
      </c>
      <c r="AH907" s="210">
        <v>21</v>
      </c>
      <c r="AI907" s="210">
        <v>22</v>
      </c>
      <c r="AJ907" s="210"/>
      <c r="AK907" s="371"/>
      <c r="AL907" s="372"/>
      <c r="AM907" s="210">
        <v>57359.02</v>
      </c>
      <c r="AN907" s="210">
        <v>29542.66</v>
      </c>
      <c r="AO907" s="210">
        <v>7108.47</v>
      </c>
      <c r="AP907" s="210">
        <v>4608.87</v>
      </c>
      <c r="AQ907" s="210">
        <v>16089.16</v>
      </c>
      <c r="AR907" s="210"/>
      <c r="AS907" s="371"/>
      <c r="AT907" s="372"/>
      <c r="AU907" s="210">
        <v>674.81</v>
      </c>
      <c r="AV907" s="210">
        <v>347.56</v>
      </c>
      <c r="AW907" s="210">
        <v>88.86</v>
      </c>
      <c r="AX907" s="210">
        <v>56.9</v>
      </c>
      <c r="AY907" s="210">
        <v>201.11</v>
      </c>
      <c r="AZ907" s="210"/>
      <c r="BA907" s="197"/>
    </row>
    <row r="908" spans="1:53" x14ac:dyDescent="0.25">
      <c r="A908" s="197"/>
      <c r="B908" s="10" t="s">
        <v>418</v>
      </c>
      <c r="C908" s="10"/>
      <c r="D908" s="232">
        <v>8347</v>
      </c>
      <c r="E908" s="10">
        <v>81</v>
      </c>
      <c r="F908" s="10">
        <v>55</v>
      </c>
      <c r="G908" s="10">
        <v>41</v>
      </c>
      <c r="H908" s="10">
        <v>44</v>
      </c>
      <c r="I908" s="10">
        <v>42</v>
      </c>
      <c r="J908" s="10"/>
      <c r="K908" s="371"/>
      <c r="L908" s="372"/>
      <c r="M908" s="10">
        <v>18178.810000000001</v>
      </c>
      <c r="N908" s="10">
        <v>10193.629999999999</v>
      </c>
      <c r="O908" s="10">
        <v>7695.3</v>
      </c>
      <c r="P908" s="10">
        <v>15135.42</v>
      </c>
      <c r="Q908" s="10">
        <v>71906.41</v>
      </c>
      <c r="R908" s="10"/>
      <c r="S908" s="371"/>
      <c r="T908" s="372"/>
      <c r="U908" s="10">
        <v>193.39</v>
      </c>
      <c r="V908" s="10">
        <v>108.44</v>
      </c>
      <c r="W908" s="10">
        <v>84.56</v>
      </c>
      <c r="X908" s="10">
        <v>166.32</v>
      </c>
      <c r="Y908" s="10">
        <v>790.18</v>
      </c>
      <c r="Z908" s="10"/>
      <c r="AA908" s="197"/>
      <c r="AB908" s="10" t="s">
        <v>480</v>
      </c>
      <c r="AC908" s="10"/>
      <c r="AD908" s="232">
        <v>8247</v>
      </c>
      <c r="AE908" s="210">
        <v>2</v>
      </c>
      <c r="AF908" s="210"/>
      <c r="AG908" s="210"/>
      <c r="AH908" s="210"/>
      <c r="AI908" s="210"/>
      <c r="AJ908" s="210"/>
      <c r="AK908" s="371"/>
      <c r="AL908" s="372"/>
      <c r="AM908" s="210">
        <v>207.72</v>
      </c>
      <c r="AN908" s="210">
        <v>0</v>
      </c>
      <c r="AO908" s="210">
        <v>0</v>
      </c>
      <c r="AP908" s="210">
        <v>0</v>
      </c>
      <c r="AQ908" s="210">
        <v>0</v>
      </c>
      <c r="AR908" s="210"/>
      <c r="AS908" s="371"/>
      <c r="AT908" s="372"/>
      <c r="AU908" s="210">
        <v>103.86</v>
      </c>
      <c r="AV908" s="210">
        <v>0</v>
      </c>
      <c r="AW908" s="210">
        <v>0</v>
      </c>
      <c r="AX908" s="210">
        <v>0</v>
      </c>
      <c r="AY908" s="210">
        <v>0</v>
      </c>
      <c r="AZ908" s="210"/>
      <c r="BA908" s="197"/>
    </row>
    <row r="909" spans="1:53" x14ac:dyDescent="0.25">
      <c r="A909" s="197"/>
      <c r="B909" s="10" t="s">
        <v>420</v>
      </c>
      <c r="C909" s="10"/>
      <c r="D909" s="232">
        <v>8008</v>
      </c>
      <c r="E909" s="10">
        <v>1</v>
      </c>
      <c r="F909" s="10"/>
      <c r="G909" s="10"/>
      <c r="H909" s="10"/>
      <c r="I909" s="10"/>
      <c r="J909" s="10"/>
      <c r="K909" s="371"/>
      <c r="L909" s="372"/>
      <c r="M909" s="10">
        <v>65</v>
      </c>
      <c r="N909" s="10">
        <v>0</v>
      </c>
      <c r="O909" s="10"/>
      <c r="P909" s="10"/>
      <c r="Q909" s="10"/>
      <c r="R909" s="10"/>
      <c r="S909" s="371"/>
      <c r="T909" s="372"/>
      <c r="U909" s="10">
        <v>65</v>
      </c>
      <c r="V909" s="10">
        <v>0</v>
      </c>
      <c r="W909" s="10"/>
      <c r="X909" s="10"/>
      <c r="Y909" s="10"/>
      <c r="Z909" s="10"/>
      <c r="AA909" s="197"/>
      <c r="AB909" s="10" t="s">
        <v>483</v>
      </c>
      <c r="AC909" s="10"/>
      <c r="AD909" s="232">
        <v>8037</v>
      </c>
      <c r="AE909" s="210">
        <v>2</v>
      </c>
      <c r="AF909" s="210">
        <v>1</v>
      </c>
      <c r="AG909" s="210">
        <v>1</v>
      </c>
      <c r="AH909" s="210">
        <v>1</v>
      </c>
      <c r="AI909" s="210">
        <v>1</v>
      </c>
      <c r="AJ909" s="210"/>
      <c r="AK909" s="371"/>
      <c r="AL909" s="372"/>
      <c r="AM909" s="210">
        <v>13.38</v>
      </c>
      <c r="AN909" s="210">
        <v>10.62</v>
      </c>
      <c r="AO909" s="210">
        <v>9.3000000000000007</v>
      </c>
      <c r="AP909" s="210">
        <v>9.2899999999999991</v>
      </c>
      <c r="AQ909" s="210">
        <v>49.38</v>
      </c>
      <c r="AR909" s="210"/>
      <c r="AS909" s="371"/>
      <c r="AT909" s="372"/>
      <c r="AU909" s="210">
        <v>6.69</v>
      </c>
      <c r="AV909" s="210">
        <v>5.31</v>
      </c>
      <c r="AW909" s="210">
        <v>4.6500000000000004</v>
      </c>
      <c r="AX909" s="210">
        <v>4.6500000000000004</v>
      </c>
      <c r="AY909" s="210">
        <v>24.69</v>
      </c>
      <c r="AZ909" s="210"/>
      <c r="BA909" s="197"/>
    </row>
    <row r="910" spans="1:53" x14ac:dyDescent="0.25">
      <c r="A910" s="197"/>
      <c r="B910" s="10" t="s">
        <v>421</v>
      </c>
      <c r="C910" s="10"/>
      <c r="D910" s="232">
        <v>8008</v>
      </c>
      <c r="E910" s="10">
        <v>1</v>
      </c>
      <c r="F910" s="10"/>
      <c r="G910" s="10"/>
      <c r="H910" s="10"/>
      <c r="I910" s="10"/>
      <c r="J910" s="10"/>
      <c r="K910" s="371"/>
      <c r="L910" s="372"/>
      <c r="M910" s="10">
        <v>95.73</v>
      </c>
      <c r="N910" s="10">
        <v>0</v>
      </c>
      <c r="O910" s="10">
        <v>0</v>
      </c>
      <c r="P910" s="10">
        <v>0</v>
      </c>
      <c r="Q910" s="10">
        <v>0</v>
      </c>
      <c r="R910" s="10"/>
      <c r="S910" s="371"/>
      <c r="T910" s="372"/>
      <c r="U910" s="10">
        <v>95.73</v>
      </c>
      <c r="V910" s="10">
        <v>0</v>
      </c>
      <c r="W910" s="10">
        <v>0</v>
      </c>
      <c r="X910" s="10">
        <v>0</v>
      </c>
      <c r="Y910" s="10">
        <v>0</v>
      </c>
      <c r="Z910" s="10"/>
      <c r="AA910" s="197"/>
      <c r="AB910" s="10" t="s">
        <v>484</v>
      </c>
      <c r="AC910" s="10"/>
      <c r="AD910" s="232">
        <v>8352</v>
      </c>
      <c r="AE910" s="210">
        <v>36</v>
      </c>
      <c r="AF910" s="210">
        <v>22</v>
      </c>
      <c r="AG910" s="210">
        <v>10</v>
      </c>
      <c r="AH910" s="210">
        <v>8</v>
      </c>
      <c r="AI910" s="210">
        <v>7</v>
      </c>
      <c r="AJ910" s="210"/>
      <c r="AK910" s="371"/>
      <c r="AL910" s="372"/>
      <c r="AM910" s="210">
        <v>25929.09</v>
      </c>
      <c r="AN910" s="210">
        <v>6698.65</v>
      </c>
      <c r="AO910" s="210">
        <v>2029.17</v>
      </c>
      <c r="AP910" s="210">
        <v>329.01</v>
      </c>
      <c r="AQ910" s="210">
        <v>4364</v>
      </c>
      <c r="AR910" s="210"/>
      <c r="AS910" s="371"/>
      <c r="AT910" s="372"/>
      <c r="AU910" s="210">
        <v>720.25</v>
      </c>
      <c r="AV910" s="210">
        <v>186.07</v>
      </c>
      <c r="AW910" s="210">
        <v>56.37</v>
      </c>
      <c r="AX910" s="210">
        <v>9.4</v>
      </c>
      <c r="AY910" s="210">
        <v>124.69</v>
      </c>
      <c r="AZ910" s="210"/>
      <c r="BA910" s="197"/>
    </row>
    <row r="911" spans="1:53" x14ac:dyDescent="0.25">
      <c r="A911" s="197"/>
      <c r="B911" s="10" t="s">
        <v>422</v>
      </c>
      <c r="C911" s="10"/>
      <c r="D911" s="232">
        <v>8204</v>
      </c>
      <c r="E911" s="10">
        <v>1</v>
      </c>
      <c r="F911" s="10"/>
      <c r="G911" s="10"/>
      <c r="H911" s="10"/>
      <c r="I911" s="10"/>
      <c r="J911" s="10"/>
      <c r="K911" s="371"/>
      <c r="L911" s="372"/>
      <c r="M911" s="10">
        <v>73.150000000000006</v>
      </c>
      <c r="N911" s="10">
        <v>0</v>
      </c>
      <c r="O911" s="10"/>
      <c r="P911" s="10"/>
      <c r="Q911" s="10"/>
      <c r="R911" s="10"/>
      <c r="S911" s="371"/>
      <c r="T911" s="372"/>
      <c r="U911" s="10">
        <v>73.150000000000006</v>
      </c>
      <c r="V911" s="10">
        <v>0</v>
      </c>
      <c r="W911" s="10"/>
      <c r="X911" s="10"/>
      <c r="Y911" s="10"/>
      <c r="Z911" s="10"/>
      <c r="AA911" s="197"/>
      <c r="AB911" s="10" t="s">
        <v>485</v>
      </c>
      <c r="AC911" s="10"/>
      <c r="AD911" s="232">
        <v>8079</v>
      </c>
      <c r="AE911" s="210">
        <v>114</v>
      </c>
      <c r="AF911" s="210">
        <v>61</v>
      </c>
      <c r="AG911" s="210">
        <v>48</v>
      </c>
      <c r="AH911" s="210">
        <v>38</v>
      </c>
      <c r="AI911" s="210">
        <v>37</v>
      </c>
      <c r="AJ911" s="210"/>
      <c r="AK911" s="371"/>
      <c r="AL911" s="372"/>
      <c r="AM911" s="210">
        <v>116905.11</v>
      </c>
      <c r="AN911" s="210">
        <v>98207.78</v>
      </c>
      <c r="AO911" s="210">
        <v>93747.44</v>
      </c>
      <c r="AP911" s="210">
        <v>101843.86</v>
      </c>
      <c r="AQ911" s="210">
        <v>512260.38</v>
      </c>
      <c r="AR911" s="210"/>
      <c r="AS911" s="371"/>
      <c r="AT911" s="372"/>
      <c r="AU911" s="210">
        <v>1016.57</v>
      </c>
      <c r="AV911" s="210">
        <v>853.98</v>
      </c>
      <c r="AW911" s="210">
        <v>852.25</v>
      </c>
      <c r="AX911" s="210">
        <v>979.27</v>
      </c>
      <c r="AY911" s="210">
        <v>4743.1499999999996</v>
      </c>
      <c r="AZ911" s="210"/>
      <c r="BA911" s="197"/>
    </row>
    <row r="912" spans="1:53" x14ac:dyDescent="0.25">
      <c r="A912" s="197"/>
      <c r="B912" s="10" t="s">
        <v>424</v>
      </c>
      <c r="C912" s="10"/>
      <c r="D912" s="232">
        <v>8260</v>
      </c>
      <c r="E912" s="10">
        <v>13</v>
      </c>
      <c r="F912" s="10">
        <v>5</v>
      </c>
      <c r="G912" s="10">
        <v>3</v>
      </c>
      <c r="H912" s="10">
        <v>2</v>
      </c>
      <c r="I912" s="10">
        <v>2</v>
      </c>
      <c r="J912" s="10"/>
      <c r="K912" s="371"/>
      <c r="L912" s="372"/>
      <c r="M912" s="10">
        <v>859.9</v>
      </c>
      <c r="N912" s="10">
        <v>814.79</v>
      </c>
      <c r="O912" s="10">
        <v>84.46</v>
      </c>
      <c r="P912" s="10">
        <v>102.53</v>
      </c>
      <c r="Q912" s="10">
        <v>600.85</v>
      </c>
      <c r="R912" s="10"/>
      <c r="S912" s="371"/>
      <c r="T912" s="372"/>
      <c r="U912" s="10">
        <v>66.150000000000006</v>
      </c>
      <c r="V912" s="10">
        <v>62.68</v>
      </c>
      <c r="W912" s="10">
        <v>8.4499999999999993</v>
      </c>
      <c r="X912" s="10">
        <v>10.25</v>
      </c>
      <c r="Y912" s="10">
        <v>60.09</v>
      </c>
      <c r="Z912" s="10"/>
      <c r="AA912" s="197"/>
      <c r="AB912" s="10" t="s">
        <v>487</v>
      </c>
      <c r="AC912" s="10"/>
      <c r="AD912" s="232">
        <v>8234</v>
      </c>
      <c r="AE912" s="210">
        <v>1</v>
      </c>
      <c r="AF912" s="210">
        <v>1</v>
      </c>
      <c r="AG912" s="210"/>
      <c r="AH912" s="210"/>
      <c r="AI912" s="210"/>
      <c r="AJ912" s="210"/>
      <c r="AK912" s="371"/>
      <c r="AL912" s="372"/>
      <c r="AM912" s="210">
        <v>79.489999999999995</v>
      </c>
      <c r="AN912" s="210">
        <v>380.13</v>
      </c>
      <c r="AO912" s="210">
        <v>0</v>
      </c>
      <c r="AP912" s="210">
        <v>0</v>
      </c>
      <c r="AQ912" s="210">
        <v>0</v>
      </c>
      <c r="AR912" s="210"/>
      <c r="AS912" s="371"/>
      <c r="AT912" s="372"/>
      <c r="AU912" s="210">
        <v>79.489999999999995</v>
      </c>
      <c r="AV912" s="210">
        <v>380.13</v>
      </c>
      <c r="AW912" s="210">
        <v>0</v>
      </c>
      <c r="AX912" s="210">
        <v>0</v>
      </c>
      <c r="AY912" s="210">
        <v>0</v>
      </c>
      <c r="AZ912" s="210"/>
      <c r="BA912" s="197"/>
    </row>
    <row r="913" spans="1:53" x14ac:dyDescent="0.25">
      <c r="A913" s="197"/>
      <c r="B913" s="10" t="s">
        <v>426</v>
      </c>
      <c r="C913" s="10"/>
      <c r="D913" s="232">
        <v>8225</v>
      </c>
      <c r="E913" s="10">
        <v>437</v>
      </c>
      <c r="F913" s="10">
        <v>281</v>
      </c>
      <c r="G913" s="10">
        <v>222</v>
      </c>
      <c r="H913" s="10">
        <v>198</v>
      </c>
      <c r="I913" s="10">
        <v>188</v>
      </c>
      <c r="J913" s="10"/>
      <c r="K913" s="371"/>
      <c r="L913" s="372"/>
      <c r="M913" s="10">
        <v>77648.11</v>
      </c>
      <c r="N913" s="10">
        <v>36561.129999999997</v>
      </c>
      <c r="O913" s="10">
        <v>26163.5</v>
      </c>
      <c r="P913" s="10">
        <v>33075.03</v>
      </c>
      <c r="Q913" s="10">
        <v>268454.03000000003</v>
      </c>
      <c r="R913" s="10"/>
      <c r="S913" s="371"/>
      <c r="T913" s="372"/>
      <c r="U913" s="10">
        <v>165.56</v>
      </c>
      <c r="V913" s="10">
        <v>77.959999999999994</v>
      </c>
      <c r="W913" s="10">
        <v>58.01</v>
      </c>
      <c r="X913" s="10">
        <v>72.69</v>
      </c>
      <c r="Y913" s="10">
        <v>593.91999999999996</v>
      </c>
      <c r="Z913" s="10"/>
      <c r="AA913" s="197"/>
      <c r="AB913" s="10" t="s">
        <v>487</v>
      </c>
      <c r="AC913" s="10"/>
      <c r="AD913" s="232">
        <v>8300</v>
      </c>
      <c r="AE913" s="210">
        <v>1</v>
      </c>
      <c r="AF913" s="210">
        <v>1</v>
      </c>
      <c r="AG913" s="210">
        <v>1</v>
      </c>
      <c r="AH913" s="210"/>
      <c r="AI913" s="210"/>
      <c r="AJ913" s="210"/>
      <c r="AK913" s="371"/>
      <c r="AL913" s="372"/>
      <c r="AM913" s="210">
        <v>23.72</v>
      </c>
      <c r="AN913" s="210">
        <v>22.01</v>
      </c>
      <c r="AO913" s="210">
        <v>21.47</v>
      </c>
      <c r="AP913" s="210">
        <v>0</v>
      </c>
      <c r="AQ913" s="210">
        <v>0</v>
      </c>
      <c r="AR913" s="210"/>
      <c r="AS913" s="371"/>
      <c r="AT913" s="372"/>
      <c r="AU913" s="210">
        <v>23.72</v>
      </c>
      <c r="AV913" s="210">
        <v>22.01</v>
      </c>
      <c r="AW913" s="210">
        <v>21.47</v>
      </c>
      <c r="AX913" s="210">
        <v>0</v>
      </c>
      <c r="AY913" s="210">
        <v>0</v>
      </c>
      <c r="AZ913" s="210"/>
      <c r="BA913" s="197"/>
    </row>
    <row r="914" spans="1:53" x14ac:dyDescent="0.25">
      <c r="A914" s="197"/>
      <c r="B914" s="10" t="s">
        <v>713</v>
      </c>
      <c r="C914" s="10"/>
      <c r="D914" s="232" t="s">
        <v>713</v>
      </c>
      <c r="E914" s="10">
        <v>19</v>
      </c>
      <c r="F914" s="10">
        <v>12</v>
      </c>
      <c r="G914" s="10">
        <v>6</v>
      </c>
      <c r="H914" s="10">
        <v>4</v>
      </c>
      <c r="I914" s="10">
        <v>6</v>
      </c>
      <c r="J914" s="10"/>
      <c r="K914" s="371"/>
      <c r="L914" s="372"/>
      <c r="M914" s="10">
        <v>3584.26</v>
      </c>
      <c r="N914" s="10">
        <v>811.92</v>
      </c>
      <c r="O914" s="10">
        <v>710.62</v>
      </c>
      <c r="P914" s="10">
        <v>579.17999999999995</v>
      </c>
      <c r="Q914" s="10">
        <v>9989.94</v>
      </c>
      <c r="R914" s="10"/>
      <c r="S914" s="371"/>
      <c r="T914" s="372"/>
      <c r="U914" s="10">
        <v>137.86000000000001</v>
      </c>
      <c r="V914" s="10">
        <v>31.23</v>
      </c>
      <c r="W914" s="10">
        <v>59.22</v>
      </c>
      <c r="X914" s="10">
        <v>57.92</v>
      </c>
      <c r="Y914" s="10">
        <v>998.99</v>
      </c>
      <c r="Z914" s="10"/>
      <c r="AA914" s="197"/>
      <c r="AB914" s="10" t="s">
        <v>490</v>
      </c>
      <c r="AC914" s="10"/>
      <c r="AD914" s="232">
        <v>8243</v>
      </c>
      <c r="AE914" s="210">
        <v>47</v>
      </c>
      <c r="AF914" s="210">
        <v>33</v>
      </c>
      <c r="AG914" s="210">
        <v>28</v>
      </c>
      <c r="AH914" s="210">
        <v>20</v>
      </c>
      <c r="AI914" s="210">
        <v>20</v>
      </c>
      <c r="AJ914" s="210"/>
      <c r="AK914" s="371"/>
      <c r="AL914" s="372"/>
      <c r="AM914" s="210">
        <v>13896.91</v>
      </c>
      <c r="AN914" s="210">
        <v>11255.25</v>
      </c>
      <c r="AO914" s="210">
        <v>5392.43</v>
      </c>
      <c r="AP914" s="210">
        <v>10700.37</v>
      </c>
      <c r="AQ914" s="210">
        <v>19608.68</v>
      </c>
      <c r="AR914" s="210"/>
      <c r="AS914" s="371"/>
      <c r="AT914" s="372"/>
      <c r="AU914" s="210">
        <v>267.25</v>
      </c>
      <c r="AV914" s="210">
        <v>216.45</v>
      </c>
      <c r="AW914" s="210">
        <v>110.05</v>
      </c>
      <c r="AX914" s="210">
        <v>222.92</v>
      </c>
      <c r="AY914" s="210">
        <v>384.48</v>
      </c>
      <c r="AZ914" s="210"/>
      <c r="BA914" s="197"/>
    </row>
    <row r="915" spans="1:53" x14ac:dyDescent="0.25">
      <c r="A915" s="197"/>
      <c r="B915" s="10" t="s">
        <v>430</v>
      </c>
      <c r="C915" s="10"/>
      <c r="D915" s="232">
        <v>8226</v>
      </c>
      <c r="E915" s="10">
        <v>1465</v>
      </c>
      <c r="F915" s="10">
        <v>621</v>
      </c>
      <c r="G915" s="10">
        <v>352</v>
      </c>
      <c r="H915" s="10">
        <v>307</v>
      </c>
      <c r="I915" s="10">
        <v>292</v>
      </c>
      <c r="J915" s="10"/>
      <c r="K915" s="371"/>
      <c r="L915" s="372"/>
      <c r="M915" s="10">
        <v>153753.60999999999</v>
      </c>
      <c r="N915" s="10">
        <v>57560.46</v>
      </c>
      <c r="O915" s="10">
        <v>23942.07</v>
      </c>
      <c r="P915" s="10">
        <v>25086.28</v>
      </c>
      <c r="Q915" s="10">
        <v>277182.11</v>
      </c>
      <c r="R915" s="10"/>
      <c r="S915" s="371"/>
      <c r="T915" s="372"/>
      <c r="U915" s="10">
        <v>99.97</v>
      </c>
      <c r="V915" s="10">
        <v>37.43</v>
      </c>
      <c r="W915" s="10">
        <v>19.09</v>
      </c>
      <c r="X915" s="10">
        <v>17.87</v>
      </c>
      <c r="Y915" s="10">
        <v>197.56</v>
      </c>
      <c r="Z915" s="10"/>
      <c r="AA915" s="197"/>
      <c r="AB915" s="10" t="s">
        <v>491</v>
      </c>
      <c r="AC915" s="10"/>
      <c r="AD915" s="232">
        <v>8302</v>
      </c>
      <c r="AE915" s="210">
        <v>6</v>
      </c>
      <c r="AF915" s="210">
        <v>4</v>
      </c>
      <c r="AG915" s="210">
        <v>3</v>
      </c>
      <c r="AH915" s="210">
        <v>2</v>
      </c>
      <c r="AI915" s="210">
        <v>4</v>
      </c>
      <c r="AJ915" s="210"/>
      <c r="AK915" s="371"/>
      <c r="AL915" s="372"/>
      <c r="AM915" s="210">
        <v>916.16</v>
      </c>
      <c r="AN915" s="210">
        <v>183.46</v>
      </c>
      <c r="AO915" s="210">
        <v>480.04</v>
      </c>
      <c r="AP915" s="210">
        <v>152.47999999999999</v>
      </c>
      <c r="AQ915" s="210">
        <v>3268.21</v>
      </c>
      <c r="AR915" s="210"/>
      <c r="AS915" s="371"/>
      <c r="AT915" s="372"/>
      <c r="AU915" s="210">
        <v>152.69</v>
      </c>
      <c r="AV915" s="210">
        <v>30.58</v>
      </c>
      <c r="AW915" s="210">
        <v>96.01</v>
      </c>
      <c r="AX915" s="210">
        <v>38.119999999999997</v>
      </c>
      <c r="AY915" s="210">
        <v>544.70000000000005</v>
      </c>
      <c r="AZ915" s="210"/>
      <c r="BA915" s="197"/>
    </row>
    <row r="916" spans="1:53" x14ac:dyDescent="0.25">
      <c r="A916" s="197"/>
      <c r="B916" s="10" t="s">
        <v>432</v>
      </c>
      <c r="C916" s="10"/>
      <c r="D916" s="232">
        <v>8230</v>
      </c>
      <c r="E916" s="10">
        <v>169</v>
      </c>
      <c r="F916" s="10">
        <v>87</v>
      </c>
      <c r="G916" s="10">
        <v>60</v>
      </c>
      <c r="H916" s="10">
        <v>63</v>
      </c>
      <c r="I916" s="10">
        <v>56</v>
      </c>
      <c r="J916" s="10"/>
      <c r="K916" s="371"/>
      <c r="L916" s="372"/>
      <c r="M916" s="10">
        <v>22268.93</v>
      </c>
      <c r="N916" s="10">
        <v>7784.52</v>
      </c>
      <c r="O916" s="10">
        <v>4770.76</v>
      </c>
      <c r="P916" s="10">
        <v>7141.52</v>
      </c>
      <c r="Q916" s="10">
        <v>63105.47</v>
      </c>
      <c r="R916" s="10"/>
      <c r="S916" s="371"/>
      <c r="T916" s="372"/>
      <c r="U916" s="10">
        <v>119.73</v>
      </c>
      <c r="V916" s="10">
        <v>41.85</v>
      </c>
      <c r="W916" s="10">
        <v>30</v>
      </c>
      <c r="X916" s="10">
        <v>40.35</v>
      </c>
      <c r="Y916" s="10">
        <v>356.53</v>
      </c>
      <c r="Z916" s="10"/>
      <c r="AA916" s="197"/>
      <c r="AB916" s="10" t="s">
        <v>492</v>
      </c>
      <c r="AC916" s="10"/>
      <c r="AD916" s="232">
        <v>8201</v>
      </c>
      <c r="AE916" s="210">
        <v>2</v>
      </c>
      <c r="AF916" s="210"/>
      <c r="AG916" s="210"/>
      <c r="AH916" s="210"/>
      <c r="AI916" s="210"/>
      <c r="AJ916" s="210"/>
      <c r="AK916" s="371"/>
      <c r="AL916" s="372"/>
      <c r="AM916" s="210">
        <v>204.79</v>
      </c>
      <c r="AN916" s="210">
        <v>0</v>
      </c>
      <c r="AO916" s="210">
        <v>0</v>
      </c>
      <c r="AP916" s="210">
        <v>0</v>
      </c>
      <c r="AQ916" s="210">
        <v>0</v>
      </c>
      <c r="AR916" s="210"/>
      <c r="AS916" s="371"/>
      <c r="AT916" s="372"/>
      <c r="AU916" s="210">
        <v>102.4</v>
      </c>
      <c r="AV916" s="210">
        <v>0</v>
      </c>
      <c r="AW916" s="210">
        <v>0</v>
      </c>
      <c r="AX916" s="210">
        <v>0</v>
      </c>
      <c r="AY916" s="210">
        <v>0</v>
      </c>
      <c r="AZ916" s="210"/>
      <c r="BA916" s="197"/>
    </row>
    <row r="917" spans="1:53" x14ac:dyDescent="0.25">
      <c r="A917" s="197"/>
      <c r="B917" s="10" t="s">
        <v>433</v>
      </c>
      <c r="C917" s="10"/>
      <c r="D917" s="232">
        <v>8231</v>
      </c>
      <c r="E917" s="10">
        <v>27</v>
      </c>
      <c r="F917" s="10">
        <v>34</v>
      </c>
      <c r="G917" s="10">
        <v>43</v>
      </c>
      <c r="H917" s="10">
        <v>38</v>
      </c>
      <c r="I917" s="10">
        <v>31</v>
      </c>
      <c r="J917" s="10"/>
      <c r="K917" s="371"/>
      <c r="L917" s="372"/>
      <c r="M917" s="10">
        <v>5366.83</v>
      </c>
      <c r="N917" s="10">
        <v>4949.16</v>
      </c>
      <c r="O917" s="10">
        <v>9042.23</v>
      </c>
      <c r="P917" s="10">
        <v>8072.3</v>
      </c>
      <c r="Q917" s="10">
        <v>39379.74</v>
      </c>
      <c r="R917" s="10"/>
      <c r="S917" s="371"/>
      <c r="T917" s="372"/>
      <c r="U917" s="10">
        <v>82.57</v>
      </c>
      <c r="V917" s="10">
        <v>76.14</v>
      </c>
      <c r="W917" s="10">
        <v>143.53</v>
      </c>
      <c r="X917" s="10">
        <v>130.19999999999999</v>
      </c>
      <c r="Y917" s="10">
        <v>625.08000000000004</v>
      </c>
      <c r="Z917" s="10"/>
      <c r="AA917" s="197"/>
      <c r="AB917" s="10" t="s">
        <v>493</v>
      </c>
      <c r="AC917" s="10"/>
      <c r="AD917" s="232">
        <v>8230</v>
      </c>
      <c r="AE917" s="210">
        <v>16</v>
      </c>
      <c r="AF917" s="210">
        <v>6</v>
      </c>
      <c r="AG917" s="210">
        <v>6</v>
      </c>
      <c r="AH917" s="210">
        <v>5</v>
      </c>
      <c r="AI917" s="210">
        <v>4</v>
      </c>
      <c r="AJ917" s="210"/>
      <c r="AK917" s="371"/>
      <c r="AL917" s="372"/>
      <c r="AM917" s="210">
        <v>3288.14</v>
      </c>
      <c r="AN917" s="210">
        <v>995.72</v>
      </c>
      <c r="AO917" s="210">
        <v>1024.54</v>
      </c>
      <c r="AP917" s="210">
        <v>416.31</v>
      </c>
      <c r="AQ917" s="210">
        <v>636.28</v>
      </c>
      <c r="AR917" s="210"/>
      <c r="AS917" s="371"/>
      <c r="AT917" s="372"/>
      <c r="AU917" s="210">
        <v>205.51</v>
      </c>
      <c r="AV917" s="210">
        <v>62.23</v>
      </c>
      <c r="AW917" s="210">
        <v>68.3</v>
      </c>
      <c r="AX917" s="210">
        <v>26.02</v>
      </c>
      <c r="AY917" s="210">
        <v>39.770000000000003</v>
      </c>
      <c r="AZ917" s="210"/>
      <c r="BA917" s="197"/>
    </row>
    <row r="918" spans="1:53" x14ac:dyDescent="0.25">
      <c r="A918" s="197"/>
      <c r="B918" s="10" t="s">
        <v>438</v>
      </c>
      <c r="C918" s="10"/>
      <c r="D918" s="232">
        <v>8223</v>
      </c>
      <c r="E918" s="10">
        <v>117</v>
      </c>
      <c r="F918" s="10">
        <v>58</v>
      </c>
      <c r="G918" s="10">
        <v>40</v>
      </c>
      <c r="H918" s="10">
        <v>38</v>
      </c>
      <c r="I918" s="10">
        <v>42</v>
      </c>
      <c r="J918" s="10"/>
      <c r="K918" s="371"/>
      <c r="L918" s="372"/>
      <c r="M918" s="10">
        <v>23544.17</v>
      </c>
      <c r="N918" s="10">
        <v>15447.99</v>
      </c>
      <c r="O918" s="10">
        <v>6011.15</v>
      </c>
      <c r="P918" s="10">
        <v>7277.67</v>
      </c>
      <c r="Q918" s="10">
        <v>72480.039999999994</v>
      </c>
      <c r="R918" s="10"/>
      <c r="S918" s="371"/>
      <c r="T918" s="372"/>
      <c r="U918" s="10">
        <v>174.4</v>
      </c>
      <c r="V918" s="10">
        <v>114.43</v>
      </c>
      <c r="W918" s="10">
        <v>45.89</v>
      </c>
      <c r="X918" s="10">
        <v>56.86</v>
      </c>
      <c r="Y918" s="10">
        <v>557.54</v>
      </c>
      <c r="Z918" s="10"/>
      <c r="AA918" s="197"/>
      <c r="AB918" s="10" t="s">
        <v>494</v>
      </c>
      <c r="AC918" s="10"/>
      <c r="AD918" s="232">
        <v>8051</v>
      </c>
      <c r="AE918" s="210">
        <v>1</v>
      </c>
      <c r="AF918" s="210">
        <v>1</v>
      </c>
      <c r="AG918" s="210">
        <v>1</v>
      </c>
      <c r="AH918" s="210">
        <v>1</v>
      </c>
      <c r="AI918" s="210"/>
      <c r="AJ918" s="210"/>
      <c r="AK918" s="371"/>
      <c r="AL918" s="372"/>
      <c r="AM918" s="210">
        <v>244</v>
      </c>
      <c r="AN918" s="210">
        <v>244</v>
      </c>
      <c r="AO918" s="210">
        <v>244</v>
      </c>
      <c r="AP918" s="210">
        <v>368.62</v>
      </c>
      <c r="AQ918" s="210">
        <v>0</v>
      </c>
      <c r="AR918" s="210"/>
      <c r="AS918" s="371"/>
      <c r="AT918" s="372"/>
      <c r="AU918" s="210">
        <v>244</v>
      </c>
      <c r="AV918" s="210">
        <v>244</v>
      </c>
      <c r="AW918" s="210">
        <v>244</v>
      </c>
      <c r="AX918" s="210">
        <v>368.62</v>
      </c>
      <c r="AY918" s="210">
        <v>0</v>
      </c>
      <c r="AZ918" s="210"/>
      <c r="BA918" s="197"/>
    </row>
    <row r="919" spans="1:53" x14ac:dyDescent="0.25">
      <c r="A919" s="197"/>
      <c r="B919" s="10" t="s">
        <v>439</v>
      </c>
      <c r="C919" s="10"/>
      <c r="D919" s="232">
        <v>8087</v>
      </c>
      <c r="E919" s="10">
        <v>224</v>
      </c>
      <c r="F919" s="10">
        <v>125</v>
      </c>
      <c r="G919" s="10">
        <v>101</v>
      </c>
      <c r="H919" s="10">
        <v>85</v>
      </c>
      <c r="I919" s="10">
        <v>89</v>
      </c>
      <c r="J919" s="10"/>
      <c r="K919" s="371"/>
      <c r="L919" s="372"/>
      <c r="M919" s="10">
        <v>41619.599999999999</v>
      </c>
      <c r="N919" s="10">
        <v>18284.189999999999</v>
      </c>
      <c r="O919" s="10">
        <v>11484.05</v>
      </c>
      <c r="P919" s="10">
        <v>9432.7199999999993</v>
      </c>
      <c r="Q919" s="10">
        <v>118926.33</v>
      </c>
      <c r="R919" s="10"/>
      <c r="S919" s="371"/>
      <c r="T919" s="372"/>
      <c r="U919" s="10">
        <v>174.14</v>
      </c>
      <c r="V919" s="10">
        <v>76.5</v>
      </c>
      <c r="W919" s="10">
        <v>48.87</v>
      </c>
      <c r="X919" s="10">
        <v>40.14</v>
      </c>
      <c r="Y919" s="10">
        <v>514.83000000000004</v>
      </c>
      <c r="Z919" s="10"/>
      <c r="AA919" s="197"/>
      <c r="AB919" s="10" t="s">
        <v>494</v>
      </c>
      <c r="AC919" s="10"/>
      <c r="AD919" s="232">
        <v>8080</v>
      </c>
      <c r="AE919" s="210">
        <v>134</v>
      </c>
      <c r="AF919" s="210">
        <v>50</v>
      </c>
      <c r="AG919" s="210">
        <v>37</v>
      </c>
      <c r="AH919" s="210">
        <v>21</v>
      </c>
      <c r="AI919" s="210">
        <v>26</v>
      </c>
      <c r="AJ919" s="210"/>
      <c r="AK919" s="371"/>
      <c r="AL919" s="372"/>
      <c r="AM919" s="210">
        <v>105641.62</v>
      </c>
      <c r="AN919" s="210">
        <v>10043.83</v>
      </c>
      <c r="AO919" s="210">
        <v>7525.9</v>
      </c>
      <c r="AP919" s="210">
        <v>1215.4000000000001</v>
      </c>
      <c r="AQ919" s="210">
        <v>16090.12</v>
      </c>
      <c r="AR919" s="210"/>
      <c r="AS919" s="371"/>
      <c r="AT919" s="372"/>
      <c r="AU919" s="210">
        <v>749.23</v>
      </c>
      <c r="AV919" s="210">
        <v>71.23</v>
      </c>
      <c r="AW919" s="210">
        <v>61.69</v>
      </c>
      <c r="AX919" s="210">
        <v>9.2799999999999994</v>
      </c>
      <c r="AY919" s="210">
        <v>115.76</v>
      </c>
      <c r="AZ919" s="210"/>
      <c r="BA919" s="197"/>
    </row>
    <row r="920" spans="1:53" x14ac:dyDescent="0.25">
      <c r="A920" s="197"/>
      <c r="B920" s="10" t="s">
        <v>441</v>
      </c>
      <c r="C920" s="10"/>
      <c r="D920" s="232">
        <v>8066</v>
      </c>
      <c r="E920" s="10">
        <v>873</v>
      </c>
      <c r="F920" s="10">
        <v>700</v>
      </c>
      <c r="G920" s="10">
        <v>686</v>
      </c>
      <c r="H920" s="10">
        <v>609</v>
      </c>
      <c r="I920" s="10">
        <v>644</v>
      </c>
      <c r="J920" s="10"/>
      <c r="K920" s="371"/>
      <c r="L920" s="372"/>
      <c r="M920" s="10">
        <v>177211.07</v>
      </c>
      <c r="N920" s="10">
        <v>120162.25</v>
      </c>
      <c r="O920" s="10">
        <v>88951.89</v>
      </c>
      <c r="P920" s="10">
        <v>108244.06</v>
      </c>
      <c r="Q920" s="10">
        <v>1071744.3400000001</v>
      </c>
      <c r="R920" s="10"/>
      <c r="S920" s="371"/>
      <c r="T920" s="372"/>
      <c r="U920" s="10">
        <v>172.72</v>
      </c>
      <c r="V920" s="10">
        <v>117.12</v>
      </c>
      <c r="W920" s="10">
        <v>90.58</v>
      </c>
      <c r="X920" s="10">
        <v>110.57</v>
      </c>
      <c r="Y920" s="10">
        <v>1104.8900000000001</v>
      </c>
      <c r="Z920" s="10"/>
      <c r="AA920" s="197"/>
      <c r="AB920" s="10" t="s">
        <v>497</v>
      </c>
      <c r="AC920" s="10"/>
      <c r="AD920" s="232">
        <v>8098</v>
      </c>
      <c r="AE920" s="210">
        <v>5</v>
      </c>
      <c r="AF920" s="210">
        <v>3</v>
      </c>
      <c r="AG920" s="210"/>
      <c r="AH920" s="210"/>
      <c r="AI920" s="210"/>
      <c r="AJ920" s="210"/>
      <c r="AK920" s="371"/>
      <c r="AL920" s="372"/>
      <c r="AM920" s="210">
        <v>2166.94</v>
      </c>
      <c r="AN920" s="210">
        <v>513.65</v>
      </c>
      <c r="AO920" s="210">
        <v>0</v>
      </c>
      <c r="AP920" s="210">
        <v>0</v>
      </c>
      <c r="AQ920" s="210">
        <v>0</v>
      </c>
      <c r="AR920" s="210"/>
      <c r="AS920" s="371"/>
      <c r="AT920" s="372"/>
      <c r="AU920" s="210">
        <v>361.16</v>
      </c>
      <c r="AV920" s="210">
        <v>85.61</v>
      </c>
      <c r="AW920" s="210">
        <v>0</v>
      </c>
      <c r="AX920" s="210">
        <v>0</v>
      </c>
      <c r="AY920" s="210">
        <v>0</v>
      </c>
      <c r="AZ920" s="210"/>
      <c r="BA920" s="197"/>
    </row>
    <row r="921" spans="1:53" x14ac:dyDescent="0.25">
      <c r="A921" s="197"/>
      <c r="B921" s="10" t="s">
        <v>443</v>
      </c>
      <c r="C921" s="10"/>
      <c r="D921" s="232">
        <v>8067</v>
      </c>
      <c r="E921" s="10">
        <v>94</v>
      </c>
      <c r="F921" s="10">
        <v>64</v>
      </c>
      <c r="G921" s="10">
        <v>56</v>
      </c>
      <c r="H921" s="10">
        <v>52</v>
      </c>
      <c r="I921" s="10">
        <v>52</v>
      </c>
      <c r="J921" s="10"/>
      <c r="K921" s="371"/>
      <c r="L921" s="372"/>
      <c r="M921" s="10">
        <v>21059.11</v>
      </c>
      <c r="N921" s="10">
        <v>8635.7800000000007</v>
      </c>
      <c r="O921" s="10">
        <v>8188.27</v>
      </c>
      <c r="P921" s="10">
        <v>7528.34</v>
      </c>
      <c r="Q921" s="10">
        <v>87910.11</v>
      </c>
      <c r="R921" s="10"/>
      <c r="S921" s="371"/>
      <c r="T921" s="372"/>
      <c r="U921" s="10">
        <v>184.73</v>
      </c>
      <c r="V921" s="10">
        <v>75.75</v>
      </c>
      <c r="W921" s="10">
        <v>74.44</v>
      </c>
      <c r="X921" s="10">
        <v>67.819999999999993</v>
      </c>
      <c r="Y921" s="10">
        <v>784.91</v>
      </c>
      <c r="Z921" s="10"/>
      <c r="AA921" s="197"/>
      <c r="AB921" s="10" t="s">
        <v>499</v>
      </c>
      <c r="AC921" s="10"/>
      <c r="AD921" s="232">
        <v>8353</v>
      </c>
      <c r="AE921" s="210">
        <v>6</v>
      </c>
      <c r="AF921" s="210">
        <v>5</v>
      </c>
      <c r="AG921" s="210">
        <v>3</v>
      </c>
      <c r="AH921" s="210"/>
      <c r="AI921" s="210">
        <v>1</v>
      </c>
      <c r="AJ921" s="210"/>
      <c r="AK921" s="371"/>
      <c r="AL921" s="372"/>
      <c r="AM921" s="210">
        <v>1624.07</v>
      </c>
      <c r="AN921" s="210">
        <v>286.77999999999997</v>
      </c>
      <c r="AO921" s="210">
        <v>29.13</v>
      </c>
      <c r="AP921" s="210">
        <v>0</v>
      </c>
      <c r="AQ921" s="210">
        <v>124.48</v>
      </c>
      <c r="AR921" s="210"/>
      <c r="AS921" s="371"/>
      <c r="AT921" s="372"/>
      <c r="AU921" s="210">
        <v>203.01</v>
      </c>
      <c r="AV921" s="210">
        <v>35.85</v>
      </c>
      <c r="AW921" s="210">
        <v>3.64</v>
      </c>
      <c r="AX921" s="210">
        <v>0</v>
      </c>
      <c r="AY921" s="210">
        <v>15.56</v>
      </c>
      <c r="AZ921" s="210"/>
      <c r="BA921" s="197"/>
    </row>
    <row r="922" spans="1:53" x14ac:dyDescent="0.25">
      <c r="A922" s="197"/>
      <c r="B922" s="10" t="s">
        <v>446</v>
      </c>
      <c r="C922" s="10"/>
      <c r="D922" s="232">
        <v>8069</v>
      </c>
      <c r="E922" s="10">
        <v>850</v>
      </c>
      <c r="F922" s="10">
        <v>653</v>
      </c>
      <c r="G922" s="10">
        <v>583</v>
      </c>
      <c r="H922" s="10">
        <v>604</v>
      </c>
      <c r="I922" s="10">
        <v>591</v>
      </c>
      <c r="J922" s="10"/>
      <c r="K922" s="371"/>
      <c r="L922" s="372"/>
      <c r="M922" s="10">
        <v>181812.07</v>
      </c>
      <c r="N922" s="10">
        <v>126020.6</v>
      </c>
      <c r="O922" s="10">
        <v>100046</v>
      </c>
      <c r="P922" s="10">
        <v>95551.61</v>
      </c>
      <c r="Q922" s="10">
        <v>1097866.6200000001</v>
      </c>
      <c r="R922" s="10"/>
      <c r="S922" s="371"/>
      <c r="T922" s="372"/>
      <c r="U922" s="10">
        <v>178.6</v>
      </c>
      <c r="V922" s="10">
        <v>123.79</v>
      </c>
      <c r="W922" s="10">
        <v>102.61</v>
      </c>
      <c r="X922" s="10">
        <v>99.12</v>
      </c>
      <c r="Y922" s="10">
        <v>1152.01</v>
      </c>
      <c r="Z922" s="10"/>
      <c r="AA922" s="197"/>
      <c r="AB922" s="10" t="s">
        <v>501</v>
      </c>
      <c r="AC922" s="10"/>
      <c r="AD922" s="232">
        <v>8008</v>
      </c>
      <c r="AE922" s="210">
        <v>14</v>
      </c>
      <c r="AF922" s="210">
        <v>13</v>
      </c>
      <c r="AG922" s="210">
        <v>10</v>
      </c>
      <c r="AH922" s="210">
        <v>7</v>
      </c>
      <c r="AI922" s="210">
        <v>8</v>
      </c>
      <c r="AJ922" s="210"/>
      <c r="AK922" s="371"/>
      <c r="AL922" s="372"/>
      <c r="AM922" s="210">
        <v>2850.98</v>
      </c>
      <c r="AN922" s="210">
        <v>3025.44</v>
      </c>
      <c r="AO922" s="210">
        <v>2839.81</v>
      </c>
      <c r="AP922" s="210">
        <v>3379.08</v>
      </c>
      <c r="AQ922" s="210">
        <v>5475.25</v>
      </c>
      <c r="AR922" s="210"/>
      <c r="AS922" s="371"/>
      <c r="AT922" s="372"/>
      <c r="AU922" s="210">
        <v>167.7</v>
      </c>
      <c r="AV922" s="210">
        <v>177.97</v>
      </c>
      <c r="AW922" s="210">
        <v>177.49</v>
      </c>
      <c r="AX922" s="210">
        <v>211.19</v>
      </c>
      <c r="AY922" s="210">
        <v>322.07</v>
      </c>
      <c r="AZ922" s="210"/>
      <c r="BA922" s="197"/>
    </row>
    <row r="923" spans="1:53" x14ac:dyDescent="0.25">
      <c r="A923" s="197"/>
      <c r="B923" s="10" t="s">
        <v>447</v>
      </c>
      <c r="C923" s="10"/>
      <c r="D923" s="232">
        <v>8070</v>
      </c>
      <c r="E923" s="10">
        <v>1060</v>
      </c>
      <c r="F923" s="10">
        <v>728</v>
      </c>
      <c r="G923" s="10">
        <v>630</v>
      </c>
      <c r="H923" s="10">
        <v>598</v>
      </c>
      <c r="I923" s="10">
        <v>619</v>
      </c>
      <c r="J923" s="10"/>
      <c r="K923" s="371"/>
      <c r="L923" s="372"/>
      <c r="M923" s="10">
        <v>196023.77</v>
      </c>
      <c r="N923" s="10">
        <v>110156.11</v>
      </c>
      <c r="O923" s="10">
        <v>75850.64</v>
      </c>
      <c r="P923" s="10">
        <v>88658.6</v>
      </c>
      <c r="Q923" s="10">
        <v>923244.91</v>
      </c>
      <c r="R923" s="10"/>
      <c r="S923" s="371"/>
      <c r="T923" s="372"/>
      <c r="U923" s="10">
        <v>155.69999999999999</v>
      </c>
      <c r="V923" s="10">
        <v>87.49</v>
      </c>
      <c r="W923" s="10">
        <v>63.31</v>
      </c>
      <c r="X923" s="10">
        <v>74.25</v>
      </c>
      <c r="Y923" s="10">
        <v>776.49</v>
      </c>
      <c r="Z923" s="10"/>
      <c r="AA923" s="197"/>
      <c r="AB923" s="10" t="s">
        <v>501</v>
      </c>
      <c r="AC923" s="10"/>
      <c r="AD923" s="232">
        <v>8050</v>
      </c>
      <c r="AE923" s="210">
        <v>1</v>
      </c>
      <c r="AF923" s="210">
        <v>1</v>
      </c>
      <c r="AG923" s="210">
        <v>1</v>
      </c>
      <c r="AH923" s="210">
        <v>1</v>
      </c>
      <c r="AI923" s="210">
        <v>1</v>
      </c>
      <c r="AJ923" s="210"/>
      <c r="AK923" s="371"/>
      <c r="AL923" s="372"/>
      <c r="AM923" s="210">
        <v>20.93</v>
      </c>
      <c r="AN923" s="210">
        <v>17.55</v>
      </c>
      <c r="AO923" s="210">
        <v>17.55</v>
      </c>
      <c r="AP923" s="210">
        <v>17.29</v>
      </c>
      <c r="AQ923" s="210">
        <v>109.32</v>
      </c>
      <c r="AR923" s="210"/>
      <c r="AS923" s="371"/>
      <c r="AT923" s="372"/>
      <c r="AU923" s="210">
        <v>20.93</v>
      </c>
      <c r="AV923" s="210">
        <v>17.55</v>
      </c>
      <c r="AW923" s="210">
        <v>17.55</v>
      </c>
      <c r="AX923" s="210">
        <v>17.29</v>
      </c>
      <c r="AY923" s="210">
        <v>109.32</v>
      </c>
      <c r="AZ923" s="210"/>
      <c r="BA923" s="197"/>
    </row>
    <row r="924" spans="1:53" x14ac:dyDescent="0.25">
      <c r="A924" s="197"/>
      <c r="B924" s="10" t="s">
        <v>451</v>
      </c>
      <c r="C924" s="10"/>
      <c r="D924" s="232">
        <v>8270</v>
      </c>
      <c r="E924" s="10">
        <v>109</v>
      </c>
      <c r="F924" s="10">
        <v>59</v>
      </c>
      <c r="G924" s="10">
        <v>40</v>
      </c>
      <c r="H924" s="10">
        <v>31</v>
      </c>
      <c r="I924" s="10">
        <v>35</v>
      </c>
      <c r="J924" s="10"/>
      <c r="K924" s="371"/>
      <c r="L924" s="372"/>
      <c r="M924" s="10">
        <v>28814.97</v>
      </c>
      <c r="N924" s="10">
        <v>14081</v>
      </c>
      <c r="O924" s="10">
        <v>7482.51</v>
      </c>
      <c r="P924" s="10">
        <v>7076.51</v>
      </c>
      <c r="Q924" s="10">
        <v>93066.59</v>
      </c>
      <c r="R924" s="10"/>
      <c r="S924" s="371"/>
      <c r="T924" s="372"/>
      <c r="U924" s="10">
        <v>252.76</v>
      </c>
      <c r="V924" s="10">
        <v>123.52</v>
      </c>
      <c r="W924" s="10">
        <v>67.41</v>
      </c>
      <c r="X924" s="10">
        <v>64.33</v>
      </c>
      <c r="Y924" s="10">
        <v>846.06</v>
      </c>
      <c r="Z924" s="10"/>
      <c r="AA924" s="197"/>
      <c r="AB924" s="10" t="s">
        <v>503</v>
      </c>
      <c r="AC924" s="10"/>
      <c r="AD924" s="232">
        <v>8081</v>
      </c>
      <c r="AE924" s="210">
        <v>117</v>
      </c>
      <c r="AF924" s="210">
        <v>53</v>
      </c>
      <c r="AG924" s="210">
        <v>33</v>
      </c>
      <c r="AH924" s="210">
        <v>27</v>
      </c>
      <c r="AI924" s="210">
        <v>25</v>
      </c>
      <c r="AJ924" s="210"/>
      <c r="AK924" s="371"/>
      <c r="AL924" s="372"/>
      <c r="AM924" s="210">
        <v>48048.58</v>
      </c>
      <c r="AN924" s="210">
        <v>15585.18</v>
      </c>
      <c r="AO924" s="210">
        <v>6304.07</v>
      </c>
      <c r="AP924" s="210">
        <v>3224.35</v>
      </c>
      <c r="AQ924" s="210">
        <v>33765.949999999997</v>
      </c>
      <c r="AR924" s="210"/>
      <c r="AS924" s="371"/>
      <c r="AT924" s="372"/>
      <c r="AU924" s="210">
        <v>384.39</v>
      </c>
      <c r="AV924" s="210">
        <v>124.68</v>
      </c>
      <c r="AW924" s="210">
        <v>54.35</v>
      </c>
      <c r="AX924" s="210">
        <v>27.1</v>
      </c>
      <c r="AY924" s="210">
        <v>283.75</v>
      </c>
      <c r="AZ924" s="210"/>
      <c r="BA924" s="197"/>
    </row>
    <row r="925" spans="1:53" x14ac:dyDescent="0.25">
      <c r="A925" s="197"/>
      <c r="B925" s="10" t="s">
        <v>454</v>
      </c>
      <c r="C925" s="10"/>
      <c r="D925" s="232">
        <v>8098</v>
      </c>
      <c r="E925" s="10">
        <v>43</v>
      </c>
      <c r="F925" s="10">
        <v>20</v>
      </c>
      <c r="G925" s="10">
        <v>12</v>
      </c>
      <c r="H925" s="10">
        <v>13</v>
      </c>
      <c r="I925" s="10">
        <v>14</v>
      </c>
      <c r="J925" s="10"/>
      <c r="K925" s="371"/>
      <c r="L925" s="372"/>
      <c r="M925" s="10">
        <v>6252.18</v>
      </c>
      <c r="N925" s="10">
        <v>1930.48</v>
      </c>
      <c r="O925" s="10">
        <v>972.78</v>
      </c>
      <c r="P925" s="10">
        <v>1059.67</v>
      </c>
      <c r="Q925" s="10">
        <v>22871.01</v>
      </c>
      <c r="R925" s="10"/>
      <c r="S925" s="371"/>
      <c r="T925" s="372"/>
      <c r="U925" s="10">
        <v>135.91999999999999</v>
      </c>
      <c r="V925" s="10">
        <v>41.97</v>
      </c>
      <c r="W925" s="10">
        <v>22.11</v>
      </c>
      <c r="X925" s="10">
        <v>23.55</v>
      </c>
      <c r="Y925" s="10">
        <v>519.79999999999995</v>
      </c>
      <c r="Z925" s="10"/>
      <c r="AA925" s="197"/>
      <c r="AB925" s="10" t="s">
        <v>503</v>
      </c>
      <c r="AC925" s="10"/>
      <c r="AD925" s="232">
        <v>8088</v>
      </c>
      <c r="AE925" s="210">
        <v>1</v>
      </c>
      <c r="AF925" s="210"/>
      <c r="AG925" s="210"/>
      <c r="AH925" s="210"/>
      <c r="AI925" s="210"/>
      <c r="AJ925" s="210"/>
      <c r="AK925" s="371"/>
      <c r="AL925" s="372"/>
      <c r="AM925" s="210">
        <v>29.38</v>
      </c>
      <c r="AN925" s="210">
        <v>0</v>
      </c>
      <c r="AO925" s="210">
        <v>0</v>
      </c>
      <c r="AP925" s="210">
        <v>0</v>
      </c>
      <c r="AQ925" s="210">
        <v>0</v>
      </c>
      <c r="AR925" s="210"/>
      <c r="AS925" s="371"/>
      <c r="AT925" s="372"/>
      <c r="AU925" s="210">
        <v>29.38</v>
      </c>
      <c r="AV925" s="210">
        <v>0</v>
      </c>
      <c r="AW925" s="210">
        <v>0</v>
      </c>
      <c r="AX925" s="210">
        <v>0</v>
      </c>
      <c r="AY925" s="210">
        <v>0</v>
      </c>
      <c r="AZ925" s="210"/>
      <c r="BA925" s="197"/>
    </row>
    <row r="926" spans="1:53" x14ac:dyDescent="0.25">
      <c r="A926" s="197"/>
      <c r="B926" s="10" t="s">
        <v>456</v>
      </c>
      <c r="C926" s="10"/>
      <c r="D926" s="232">
        <v>8021</v>
      </c>
      <c r="E926" s="10">
        <v>1146</v>
      </c>
      <c r="F926" s="10">
        <v>854</v>
      </c>
      <c r="G926" s="10">
        <v>680</v>
      </c>
      <c r="H926" s="10">
        <v>668</v>
      </c>
      <c r="I926" s="10">
        <v>760</v>
      </c>
      <c r="J926" s="10"/>
      <c r="K926" s="371"/>
      <c r="L926" s="372"/>
      <c r="M926" s="10">
        <v>149676.47</v>
      </c>
      <c r="N926" s="10">
        <v>103826.83</v>
      </c>
      <c r="O926" s="10">
        <v>74301.64</v>
      </c>
      <c r="P926" s="10">
        <v>97099.62</v>
      </c>
      <c r="Q926" s="10">
        <v>886310.73</v>
      </c>
      <c r="R926" s="10"/>
      <c r="S926" s="371"/>
      <c r="T926" s="372"/>
      <c r="U926" s="10">
        <v>109.33</v>
      </c>
      <c r="V926" s="10">
        <v>75.84</v>
      </c>
      <c r="W926" s="10">
        <v>63.13</v>
      </c>
      <c r="X926" s="10">
        <v>81.8</v>
      </c>
      <c r="Y926" s="10">
        <v>679.17</v>
      </c>
      <c r="Z926" s="10"/>
      <c r="AA926" s="197"/>
      <c r="AB926" s="10" t="s">
        <v>505</v>
      </c>
      <c r="AC926" s="10"/>
      <c r="AD926" s="232">
        <v>8201</v>
      </c>
      <c r="AE926" s="210">
        <v>10</v>
      </c>
      <c r="AF926" s="210">
        <v>9</v>
      </c>
      <c r="AG926" s="210">
        <v>3</v>
      </c>
      <c r="AH926" s="210">
        <v>1</v>
      </c>
      <c r="AI926" s="210">
        <v>1</v>
      </c>
      <c r="AJ926" s="210"/>
      <c r="AK926" s="371"/>
      <c r="AL926" s="372"/>
      <c r="AM926" s="210">
        <v>1008.86</v>
      </c>
      <c r="AN926" s="210">
        <v>1065.24</v>
      </c>
      <c r="AO926" s="210">
        <v>543.64</v>
      </c>
      <c r="AP926" s="210">
        <v>346.66</v>
      </c>
      <c r="AQ926" s="210">
        <v>615.64</v>
      </c>
      <c r="AR926" s="210"/>
      <c r="AS926" s="371"/>
      <c r="AT926" s="372"/>
      <c r="AU926" s="210">
        <v>63.05</v>
      </c>
      <c r="AV926" s="210">
        <v>66.58</v>
      </c>
      <c r="AW926" s="210">
        <v>33.979999999999997</v>
      </c>
      <c r="AX926" s="210">
        <v>23.11</v>
      </c>
      <c r="AY926" s="210">
        <v>38.479999999999997</v>
      </c>
      <c r="AZ926" s="210"/>
      <c r="BA926" s="197"/>
    </row>
    <row r="927" spans="1:53" x14ac:dyDescent="0.25">
      <c r="A927" s="197"/>
      <c r="B927" s="10" t="s">
        <v>458</v>
      </c>
      <c r="C927" s="10"/>
      <c r="D927" s="232">
        <v>8201</v>
      </c>
      <c r="E927" s="10">
        <v>72</v>
      </c>
      <c r="F927" s="10">
        <v>47</v>
      </c>
      <c r="G927" s="10">
        <v>40</v>
      </c>
      <c r="H927" s="10">
        <v>39</v>
      </c>
      <c r="I927" s="10">
        <v>43</v>
      </c>
      <c r="J927" s="10"/>
      <c r="K927" s="371"/>
      <c r="L927" s="372"/>
      <c r="M927" s="10">
        <v>9691.32</v>
      </c>
      <c r="N927" s="10">
        <v>6763.04</v>
      </c>
      <c r="O927" s="10">
        <v>4404.99</v>
      </c>
      <c r="P927" s="10">
        <v>5776.48</v>
      </c>
      <c r="Q927" s="10">
        <v>56922.32</v>
      </c>
      <c r="R927" s="10"/>
      <c r="S927" s="371"/>
      <c r="T927" s="372"/>
      <c r="U927" s="10">
        <v>106.5</v>
      </c>
      <c r="V927" s="10">
        <v>74.319999999999993</v>
      </c>
      <c r="W927" s="10">
        <v>55.76</v>
      </c>
      <c r="X927" s="10">
        <v>67.17</v>
      </c>
      <c r="Y927" s="10">
        <v>654.28</v>
      </c>
      <c r="Z927" s="10"/>
      <c r="AA927" s="197"/>
      <c r="AB927" s="10" t="s">
        <v>505</v>
      </c>
      <c r="AC927" s="10"/>
      <c r="AD927" s="232">
        <v>8205</v>
      </c>
      <c r="AE927" s="210">
        <v>22</v>
      </c>
      <c r="AF927" s="210">
        <v>23</v>
      </c>
      <c r="AG927" s="210">
        <v>6</v>
      </c>
      <c r="AH927" s="210">
        <v>6</v>
      </c>
      <c r="AI927" s="210">
        <v>5</v>
      </c>
      <c r="AJ927" s="210"/>
      <c r="AK927" s="371"/>
      <c r="AL927" s="372"/>
      <c r="AM927" s="210">
        <v>6261.06</v>
      </c>
      <c r="AN927" s="210">
        <v>1873.18</v>
      </c>
      <c r="AO927" s="210">
        <v>429.87</v>
      </c>
      <c r="AP927" s="210">
        <v>657.79</v>
      </c>
      <c r="AQ927" s="210">
        <v>577.49</v>
      </c>
      <c r="AR927" s="210"/>
      <c r="AS927" s="371"/>
      <c r="AT927" s="372"/>
      <c r="AU927" s="210">
        <v>164.76</v>
      </c>
      <c r="AV927" s="210">
        <v>49.29</v>
      </c>
      <c r="AW927" s="210">
        <v>11.94</v>
      </c>
      <c r="AX927" s="210">
        <v>17.78</v>
      </c>
      <c r="AY927" s="210">
        <v>15.2</v>
      </c>
      <c r="AZ927" s="210"/>
      <c r="BA927" s="197"/>
    </row>
    <row r="928" spans="1:53" x14ac:dyDescent="0.25">
      <c r="A928" s="197"/>
      <c r="B928" s="10" t="s">
        <v>460</v>
      </c>
      <c r="C928" s="10"/>
      <c r="D928" s="232">
        <v>8071</v>
      </c>
      <c r="E928" s="10">
        <v>709</v>
      </c>
      <c r="F928" s="10">
        <v>411</v>
      </c>
      <c r="G928" s="10">
        <v>303</v>
      </c>
      <c r="H928" s="10">
        <v>272</v>
      </c>
      <c r="I928" s="10">
        <v>278</v>
      </c>
      <c r="J928" s="10"/>
      <c r="K928" s="371"/>
      <c r="L928" s="372"/>
      <c r="M928" s="10">
        <v>103019.66</v>
      </c>
      <c r="N928" s="10">
        <v>53193.05</v>
      </c>
      <c r="O928" s="10">
        <v>32731.13</v>
      </c>
      <c r="P928" s="10">
        <v>32001.74</v>
      </c>
      <c r="Q928" s="10">
        <v>331228.08</v>
      </c>
      <c r="R928" s="10"/>
      <c r="S928" s="371"/>
      <c r="T928" s="372"/>
      <c r="U928" s="10">
        <v>131.4</v>
      </c>
      <c r="V928" s="10">
        <v>67.849999999999994</v>
      </c>
      <c r="W928" s="10">
        <v>44.05</v>
      </c>
      <c r="X928" s="10">
        <v>43.6</v>
      </c>
      <c r="Y928" s="10">
        <v>452.5</v>
      </c>
      <c r="Z928" s="10"/>
      <c r="AA928" s="197"/>
      <c r="AB928" s="10" t="s">
        <v>506</v>
      </c>
      <c r="AC928" s="10"/>
      <c r="AD928" s="232">
        <v>8083</v>
      </c>
      <c r="AE928" s="210">
        <v>5</v>
      </c>
      <c r="AF928" s="210">
        <v>2</v>
      </c>
      <c r="AG928" s="210">
        <v>1</v>
      </c>
      <c r="AH928" s="210">
        <v>1</v>
      </c>
      <c r="AI928" s="210">
        <v>1</v>
      </c>
      <c r="AJ928" s="210"/>
      <c r="AK928" s="371"/>
      <c r="AL928" s="372"/>
      <c r="AM928" s="210">
        <v>288.38</v>
      </c>
      <c r="AN928" s="210">
        <v>115.8</v>
      </c>
      <c r="AO928" s="210">
        <v>80.59</v>
      </c>
      <c r="AP928" s="210">
        <v>59.3</v>
      </c>
      <c r="AQ928" s="210">
        <v>44.05</v>
      </c>
      <c r="AR928" s="210"/>
      <c r="AS928" s="371"/>
      <c r="AT928" s="372"/>
      <c r="AU928" s="210">
        <v>57.68</v>
      </c>
      <c r="AV928" s="210">
        <v>23.16</v>
      </c>
      <c r="AW928" s="210">
        <v>16.12</v>
      </c>
      <c r="AX928" s="210">
        <v>11.86</v>
      </c>
      <c r="AY928" s="210">
        <v>8.81</v>
      </c>
      <c r="AZ928" s="210"/>
      <c r="BA928" s="197"/>
    </row>
    <row r="929" spans="1:53" x14ac:dyDescent="0.25">
      <c r="A929" s="197"/>
      <c r="B929" s="10" t="s">
        <v>464</v>
      </c>
      <c r="C929" s="10"/>
      <c r="D929" s="232">
        <v>8232</v>
      </c>
      <c r="E929" s="10">
        <v>2676</v>
      </c>
      <c r="F929" s="10">
        <v>1883</v>
      </c>
      <c r="G929" s="10">
        <v>1552</v>
      </c>
      <c r="H929" s="10">
        <v>1666</v>
      </c>
      <c r="I929" s="10">
        <v>1669</v>
      </c>
      <c r="J929" s="10"/>
      <c r="K929" s="371"/>
      <c r="L929" s="372"/>
      <c r="M929" s="10">
        <v>468369.53</v>
      </c>
      <c r="N929" s="10">
        <v>264109.78000000003</v>
      </c>
      <c r="O929" s="10">
        <v>153520.54</v>
      </c>
      <c r="P929" s="10">
        <v>198872.75</v>
      </c>
      <c r="Q929" s="10">
        <v>2202598.33</v>
      </c>
      <c r="R929" s="10"/>
      <c r="S929" s="371"/>
      <c r="T929" s="372"/>
      <c r="U929" s="10">
        <v>338.64</v>
      </c>
      <c r="V929" s="10">
        <v>284.88</v>
      </c>
      <c r="W929" s="10">
        <v>113.45</v>
      </c>
      <c r="X929" s="10">
        <v>154.56</v>
      </c>
      <c r="Y929" s="10">
        <v>3402.32</v>
      </c>
      <c r="Z929" s="10"/>
      <c r="AA929" s="197"/>
      <c r="AB929" s="10" t="s">
        <v>507</v>
      </c>
      <c r="AC929" s="10"/>
      <c r="AD929" s="232">
        <v>8244</v>
      </c>
      <c r="AE929" s="210">
        <v>95</v>
      </c>
      <c r="AF929" s="210">
        <v>58</v>
      </c>
      <c r="AG929" s="210">
        <v>36</v>
      </c>
      <c r="AH929" s="210">
        <v>25</v>
      </c>
      <c r="AI929" s="210">
        <v>16</v>
      </c>
      <c r="AJ929" s="210"/>
      <c r="AK929" s="371"/>
      <c r="AL929" s="372"/>
      <c r="AM929" s="210">
        <v>30049.97</v>
      </c>
      <c r="AN929" s="210">
        <v>20469.46</v>
      </c>
      <c r="AO929" s="210">
        <v>4674.05</v>
      </c>
      <c r="AP929" s="210">
        <v>2115.88</v>
      </c>
      <c r="AQ929" s="210">
        <v>5234.04</v>
      </c>
      <c r="AR929" s="210"/>
      <c r="AS929" s="371"/>
      <c r="AT929" s="372"/>
      <c r="AU929" s="210">
        <v>309.79000000000002</v>
      </c>
      <c r="AV929" s="210">
        <v>211.03</v>
      </c>
      <c r="AW929" s="210">
        <v>54.35</v>
      </c>
      <c r="AX929" s="210">
        <v>24.04</v>
      </c>
      <c r="AY929" s="210">
        <v>64.62</v>
      </c>
      <c r="AZ929" s="210"/>
      <c r="BA929" s="197"/>
    </row>
    <row r="930" spans="1:53" x14ac:dyDescent="0.25">
      <c r="A930" s="197"/>
      <c r="B930" s="10" t="s">
        <v>466</v>
      </c>
      <c r="C930" s="10"/>
      <c r="D930" s="232">
        <v>8201</v>
      </c>
      <c r="E930" s="10">
        <v>1</v>
      </c>
      <c r="F930" s="10">
        <v>1</v>
      </c>
      <c r="G930" s="10">
        <v>1</v>
      </c>
      <c r="H930" s="10"/>
      <c r="I930" s="10">
        <v>1</v>
      </c>
      <c r="J930" s="10"/>
      <c r="K930" s="371"/>
      <c r="L930" s="372"/>
      <c r="M930" s="10">
        <v>153.93</v>
      </c>
      <c r="N930" s="10">
        <v>74.099999999999994</v>
      </c>
      <c r="O930" s="10">
        <v>34</v>
      </c>
      <c r="P930" s="10">
        <v>0</v>
      </c>
      <c r="Q930" s="10">
        <v>840.75</v>
      </c>
      <c r="R930" s="10"/>
      <c r="S930" s="371"/>
      <c r="T930" s="372"/>
      <c r="U930" s="10">
        <v>153.93</v>
      </c>
      <c r="V930" s="10">
        <v>74.099999999999994</v>
      </c>
      <c r="W930" s="10">
        <v>34</v>
      </c>
      <c r="X930" s="10">
        <v>0</v>
      </c>
      <c r="Y930" s="10">
        <v>840.75</v>
      </c>
      <c r="Z930" s="10"/>
      <c r="AA930" s="197"/>
      <c r="AB930" s="10" t="s">
        <v>509</v>
      </c>
      <c r="AC930" s="10"/>
      <c r="AD930" s="232">
        <v>8245</v>
      </c>
      <c r="AE930" s="210">
        <v>4</v>
      </c>
      <c r="AF930" s="210">
        <v>3</v>
      </c>
      <c r="AG930" s="210">
        <v>2</v>
      </c>
      <c r="AH930" s="210">
        <v>1</v>
      </c>
      <c r="AI930" s="210">
        <v>1</v>
      </c>
      <c r="AJ930" s="210"/>
      <c r="AK930" s="371"/>
      <c r="AL930" s="372"/>
      <c r="AM930" s="210">
        <v>393.49</v>
      </c>
      <c r="AN930" s="210">
        <v>334.35</v>
      </c>
      <c r="AO930" s="210">
        <v>166.25</v>
      </c>
      <c r="AP930" s="210">
        <v>10.91</v>
      </c>
      <c r="AQ930" s="210">
        <v>12.14</v>
      </c>
      <c r="AR930" s="210"/>
      <c r="AS930" s="371"/>
      <c r="AT930" s="372"/>
      <c r="AU930" s="210">
        <v>98.37</v>
      </c>
      <c r="AV930" s="210">
        <v>83.59</v>
      </c>
      <c r="AW930" s="210">
        <v>41.56</v>
      </c>
      <c r="AX930" s="210">
        <v>2.73</v>
      </c>
      <c r="AY930" s="210">
        <v>3.04</v>
      </c>
      <c r="AZ930" s="210"/>
      <c r="BA930" s="197"/>
    </row>
    <row r="931" spans="1:53" x14ac:dyDescent="0.25">
      <c r="A931" s="197"/>
      <c r="B931" s="10" t="s">
        <v>466</v>
      </c>
      <c r="C931" s="10"/>
      <c r="D931" s="232">
        <v>8240</v>
      </c>
      <c r="E931" s="10">
        <v>236</v>
      </c>
      <c r="F931" s="10">
        <v>120</v>
      </c>
      <c r="G931" s="10">
        <v>99</v>
      </c>
      <c r="H931" s="10">
        <v>98</v>
      </c>
      <c r="I931" s="10">
        <v>107</v>
      </c>
      <c r="J931" s="10"/>
      <c r="K931" s="371"/>
      <c r="L931" s="372"/>
      <c r="M931" s="10">
        <v>44399.94</v>
      </c>
      <c r="N931" s="10">
        <v>18637.990000000002</v>
      </c>
      <c r="O931" s="10">
        <v>12082.46</v>
      </c>
      <c r="P931" s="10">
        <v>15360.45</v>
      </c>
      <c r="Q931" s="10">
        <v>157803.85</v>
      </c>
      <c r="R931" s="10"/>
      <c r="S931" s="371"/>
      <c r="T931" s="372"/>
      <c r="U931" s="10">
        <v>162.04</v>
      </c>
      <c r="V931" s="10">
        <v>68.02</v>
      </c>
      <c r="W931" s="10">
        <v>47.38</v>
      </c>
      <c r="X931" s="10">
        <v>58.63</v>
      </c>
      <c r="Y931" s="10">
        <v>611.64</v>
      </c>
      <c r="Z931" s="10"/>
      <c r="AA931" s="197"/>
      <c r="AB931" s="10" t="s">
        <v>512</v>
      </c>
      <c r="AC931" s="10"/>
      <c r="AD931" s="232">
        <v>8062</v>
      </c>
      <c r="AE931" s="210">
        <v>1</v>
      </c>
      <c r="AF931" s="210">
        <v>1</v>
      </c>
      <c r="AG931" s="210">
        <v>1</v>
      </c>
      <c r="AH931" s="210"/>
      <c r="AI931" s="210">
        <v>1</v>
      </c>
      <c r="AJ931" s="210"/>
      <c r="AK931" s="371"/>
      <c r="AL931" s="372"/>
      <c r="AM931" s="210">
        <v>16.23</v>
      </c>
      <c r="AN931" s="210">
        <v>13.69</v>
      </c>
      <c r="AO931" s="210">
        <v>43.88</v>
      </c>
      <c r="AP931" s="210">
        <v>0</v>
      </c>
      <c r="AQ931" s="210">
        <v>37.619999999999997</v>
      </c>
      <c r="AR931" s="210"/>
      <c r="AS931" s="371"/>
      <c r="AT931" s="372"/>
      <c r="AU931" s="210">
        <v>16.23</v>
      </c>
      <c r="AV931" s="210">
        <v>13.69</v>
      </c>
      <c r="AW931" s="210">
        <v>43.88</v>
      </c>
      <c r="AX931" s="210">
        <v>0</v>
      </c>
      <c r="AY931" s="210">
        <v>37.619999999999997</v>
      </c>
      <c r="AZ931" s="210"/>
      <c r="BA931" s="197"/>
    </row>
    <row r="932" spans="1:53" x14ac:dyDescent="0.25">
      <c r="A932" s="197"/>
      <c r="B932" s="10" t="s">
        <v>466</v>
      </c>
      <c r="C932" s="10"/>
      <c r="D932" s="232">
        <v>8241</v>
      </c>
      <c r="E932" s="10">
        <v>1</v>
      </c>
      <c r="F932" s="10"/>
      <c r="G932" s="10"/>
      <c r="H932" s="10"/>
      <c r="I932" s="10"/>
      <c r="J932" s="10"/>
      <c r="K932" s="371"/>
      <c r="L932" s="372"/>
      <c r="M932" s="10">
        <v>7.46</v>
      </c>
      <c r="N932" s="10">
        <v>0</v>
      </c>
      <c r="O932" s="10">
        <v>0</v>
      </c>
      <c r="P932" s="10">
        <v>0</v>
      </c>
      <c r="Q932" s="10">
        <v>0</v>
      </c>
      <c r="R932" s="10"/>
      <c r="S932" s="371"/>
      <c r="T932" s="372"/>
      <c r="U932" s="10">
        <v>7.46</v>
      </c>
      <c r="V932" s="10">
        <v>0</v>
      </c>
      <c r="W932" s="10">
        <v>0</v>
      </c>
      <c r="X932" s="10">
        <v>0</v>
      </c>
      <c r="Y932" s="10">
        <v>0</v>
      </c>
      <c r="Z932" s="10"/>
      <c r="AA932" s="197"/>
      <c r="AB932" s="10" t="s">
        <v>514</v>
      </c>
      <c r="AC932" s="10"/>
      <c r="AD932" s="232">
        <v>8246</v>
      </c>
      <c r="AE932" s="210">
        <v>5</v>
      </c>
      <c r="AF932" s="210">
        <v>4</v>
      </c>
      <c r="AG932" s="210">
        <v>2</v>
      </c>
      <c r="AH932" s="210">
        <v>2</v>
      </c>
      <c r="AI932" s="210">
        <v>2</v>
      </c>
      <c r="AJ932" s="210"/>
      <c r="AK932" s="371"/>
      <c r="AL932" s="372"/>
      <c r="AM932" s="210">
        <v>151.75</v>
      </c>
      <c r="AN932" s="210">
        <v>123.43</v>
      </c>
      <c r="AO932" s="210">
        <v>70.75</v>
      </c>
      <c r="AP932" s="210">
        <v>15.78</v>
      </c>
      <c r="AQ932" s="210">
        <v>69.97</v>
      </c>
      <c r="AR932" s="210"/>
      <c r="AS932" s="371"/>
      <c r="AT932" s="372"/>
      <c r="AU932" s="210">
        <v>30.35</v>
      </c>
      <c r="AV932" s="210">
        <v>24.69</v>
      </c>
      <c r="AW932" s="210">
        <v>23.58</v>
      </c>
      <c r="AX932" s="210">
        <v>3.95</v>
      </c>
      <c r="AY932" s="210">
        <v>17.489999999999998</v>
      </c>
      <c r="AZ932" s="210"/>
      <c r="BA932" s="197"/>
    </row>
    <row r="933" spans="1:53" x14ac:dyDescent="0.25">
      <c r="A933" s="197"/>
      <c r="B933" s="10" t="s">
        <v>468</v>
      </c>
      <c r="C933" s="10"/>
      <c r="D933" s="232">
        <v>8348</v>
      </c>
      <c r="E933" s="10">
        <v>39</v>
      </c>
      <c r="F933" s="10">
        <v>29</v>
      </c>
      <c r="G933" s="10">
        <v>26</v>
      </c>
      <c r="H933" s="10">
        <v>25</v>
      </c>
      <c r="I933" s="10">
        <v>28</v>
      </c>
      <c r="J933" s="10"/>
      <c r="K933" s="371"/>
      <c r="L933" s="372"/>
      <c r="M933" s="10">
        <v>6481.31</v>
      </c>
      <c r="N933" s="10">
        <v>5084.38</v>
      </c>
      <c r="O933" s="10">
        <v>3471.22</v>
      </c>
      <c r="P933" s="10">
        <v>4172.51</v>
      </c>
      <c r="Q933" s="10">
        <v>63911.13</v>
      </c>
      <c r="R933" s="10"/>
      <c r="S933" s="371"/>
      <c r="T933" s="372"/>
      <c r="U933" s="10">
        <v>140.9</v>
      </c>
      <c r="V933" s="10">
        <v>110.53</v>
      </c>
      <c r="W933" s="10">
        <v>75.459999999999994</v>
      </c>
      <c r="X933" s="10">
        <v>92.72</v>
      </c>
      <c r="Y933" s="10">
        <v>1389.37</v>
      </c>
      <c r="Z933" s="10"/>
      <c r="AA933" s="197"/>
      <c r="AB933" s="10" t="s">
        <v>648</v>
      </c>
      <c r="AC933" s="10"/>
      <c r="AD933" s="232">
        <v>8088</v>
      </c>
      <c r="AE933" s="210">
        <v>2</v>
      </c>
      <c r="AF933" s="210">
        <v>1</v>
      </c>
      <c r="AG933" s="210"/>
      <c r="AH933" s="210"/>
      <c r="AI933" s="210"/>
      <c r="AJ933" s="210"/>
      <c r="AK933" s="371"/>
      <c r="AL933" s="372"/>
      <c r="AM933" s="210">
        <v>807.21</v>
      </c>
      <c r="AN933" s="210">
        <v>655.45</v>
      </c>
      <c r="AO933" s="210">
        <v>0</v>
      </c>
      <c r="AP933" s="210">
        <v>0</v>
      </c>
      <c r="AQ933" s="210">
        <v>0</v>
      </c>
      <c r="AR933" s="210"/>
      <c r="AS933" s="371"/>
      <c r="AT933" s="372"/>
      <c r="AU933" s="210">
        <v>403.61</v>
      </c>
      <c r="AV933" s="210">
        <v>327.73</v>
      </c>
      <c r="AW933" s="210">
        <v>0</v>
      </c>
      <c r="AX933" s="210">
        <v>0</v>
      </c>
      <c r="AY933" s="210">
        <v>0</v>
      </c>
      <c r="AZ933" s="210"/>
      <c r="BA933" s="197"/>
    </row>
    <row r="934" spans="1:53" x14ac:dyDescent="0.25">
      <c r="A934" s="197"/>
      <c r="B934" s="10" t="s">
        <v>470</v>
      </c>
      <c r="C934" s="10"/>
      <c r="D934" s="232">
        <v>8349</v>
      </c>
      <c r="E934" s="10">
        <v>148</v>
      </c>
      <c r="F934" s="10">
        <v>122</v>
      </c>
      <c r="G934" s="10">
        <v>127</v>
      </c>
      <c r="H934" s="10">
        <v>108</v>
      </c>
      <c r="I934" s="10">
        <v>111</v>
      </c>
      <c r="J934" s="10"/>
      <c r="K934" s="371"/>
      <c r="L934" s="372"/>
      <c r="M934" s="10">
        <v>29618.85</v>
      </c>
      <c r="N934" s="10">
        <v>30835.64</v>
      </c>
      <c r="O934" s="10">
        <v>16761.75</v>
      </c>
      <c r="P934" s="10">
        <v>16876.55</v>
      </c>
      <c r="Q934" s="10">
        <v>184360.23</v>
      </c>
      <c r="R934" s="10"/>
      <c r="S934" s="371"/>
      <c r="T934" s="372"/>
      <c r="U934" s="10">
        <v>153.47</v>
      </c>
      <c r="V934" s="10">
        <v>159.77000000000001</v>
      </c>
      <c r="W934" s="10">
        <v>87.76</v>
      </c>
      <c r="X934" s="10">
        <v>89.77</v>
      </c>
      <c r="Y934" s="10">
        <v>970.32</v>
      </c>
      <c r="Z934" s="10"/>
      <c r="AA934" s="197"/>
      <c r="AB934" s="10" t="s">
        <v>518</v>
      </c>
      <c r="AC934" s="10"/>
      <c r="AD934" s="232">
        <v>8092</v>
      </c>
      <c r="AE934" s="210">
        <v>2</v>
      </c>
      <c r="AF934" s="210">
        <v>1</v>
      </c>
      <c r="AG934" s="210">
        <v>1</v>
      </c>
      <c r="AH934" s="210"/>
      <c r="AI934" s="210">
        <v>2</v>
      </c>
      <c r="AJ934" s="210"/>
      <c r="AK934" s="371"/>
      <c r="AL934" s="372"/>
      <c r="AM934" s="210">
        <v>1319.7</v>
      </c>
      <c r="AN934" s="210">
        <v>1433.14</v>
      </c>
      <c r="AO934" s="210">
        <v>380.09</v>
      </c>
      <c r="AP934" s="210">
        <v>0</v>
      </c>
      <c r="AQ934" s="210">
        <v>9460.8799999999992</v>
      </c>
      <c r="AR934" s="210"/>
      <c r="AS934" s="371"/>
      <c r="AT934" s="372"/>
      <c r="AU934" s="210">
        <v>439.9</v>
      </c>
      <c r="AV934" s="210">
        <v>477.71</v>
      </c>
      <c r="AW934" s="210">
        <v>190.05</v>
      </c>
      <c r="AX934" s="210">
        <v>0</v>
      </c>
      <c r="AY934" s="210">
        <v>4730.4399999999996</v>
      </c>
      <c r="AZ934" s="210"/>
      <c r="BA934" s="197"/>
    </row>
    <row r="935" spans="1:53" x14ac:dyDescent="0.25">
      <c r="A935" s="197"/>
      <c r="B935" s="10" t="s">
        <v>471</v>
      </c>
      <c r="C935" s="10"/>
      <c r="D935" s="232">
        <v>8241</v>
      </c>
      <c r="E935" s="10">
        <v>69</v>
      </c>
      <c r="F935" s="10">
        <v>37</v>
      </c>
      <c r="G935" s="10">
        <v>22</v>
      </c>
      <c r="H935" s="10">
        <v>28</v>
      </c>
      <c r="I935" s="10">
        <v>33</v>
      </c>
      <c r="J935" s="10"/>
      <c r="K935" s="371"/>
      <c r="L935" s="372"/>
      <c r="M935" s="10">
        <v>19751.21</v>
      </c>
      <c r="N935" s="10">
        <v>11830.99</v>
      </c>
      <c r="O935" s="10">
        <v>4072.9</v>
      </c>
      <c r="P935" s="10">
        <v>4875.5200000000004</v>
      </c>
      <c r="Q935" s="10">
        <v>69542.600000000006</v>
      </c>
      <c r="R935" s="10"/>
      <c r="S935" s="371"/>
      <c r="T935" s="372"/>
      <c r="U935" s="10">
        <v>232.37</v>
      </c>
      <c r="V935" s="10">
        <v>139.19</v>
      </c>
      <c r="W935" s="10">
        <v>69.03</v>
      </c>
      <c r="X935" s="10">
        <v>60.94</v>
      </c>
      <c r="Y935" s="10">
        <v>837.86</v>
      </c>
      <c r="Z935" s="10"/>
      <c r="AA935" s="197"/>
      <c r="AB935" s="10" t="s">
        <v>519</v>
      </c>
      <c r="AC935" s="10"/>
      <c r="AD935" s="232">
        <v>8270</v>
      </c>
      <c r="AE935" s="210">
        <v>1</v>
      </c>
      <c r="AF935" s="210"/>
      <c r="AG935" s="210"/>
      <c r="AH935" s="210"/>
      <c r="AI935" s="210"/>
      <c r="AJ935" s="210"/>
      <c r="AK935" s="371"/>
      <c r="AL935" s="372"/>
      <c r="AM935" s="210">
        <v>200</v>
      </c>
      <c r="AN935" s="210">
        <v>0</v>
      </c>
      <c r="AO935" s="210">
        <v>0</v>
      </c>
      <c r="AP935" s="210">
        <v>0</v>
      </c>
      <c r="AQ935" s="210">
        <v>0</v>
      </c>
      <c r="AR935" s="210"/>
      <c r="AS935" s="371"/>
      <c r="AT935" s="372"/>
      <c r="AU935" s="210">
        <v>200</v>
      </c>
      <c r="AV935" s="210">
        <v>0</v>
      </c>
      <c r="AW935" s="210">
        <v>0</v>
      </c>
      <c r="AX935" s="210">
        <v>0</v>
      </c>
      <c r="AY935" s="210">
        <v>0</v>
      </c>
      <c r="AZ935" s="210"/>
      <c r="BA935" s="197"/>
    </row>
    <row r="936" spans="1:53" x14ac:dyDescent="0.25">
      <c r="A936" s="197"/>
      <c r="B936" s="10" t="s">
        <v>472</v>
      </c>
      <c r="C936" s="10"/>
      <c r="D936" s="232">
        <v>8072</v>
      </c>
      <c r="E936" s="10">
        <v>1</v>
      </c>
      <c r="F936" s="10">
        <v>1</v>
      </c>
      <c r="G936" s="10">
        <v>1</v>
      </c>
      <c r="H936" s="10">
        <v>1</v>
      </c>
      <c r="I936" s="10">
        <v>1</v>
      </c>
      <c r="J936" s="10"/>
      <c r="K936" s="371"/>
      <c r="L936" s="372"/>
      <c r="M936" s="10">
        <v>6.92</v>
      </c>
      <c r="N936" s="10">
        <v>5.96</v>
      </c>
      <c r="O936" s="10">
        <v>5.39</v>
      </c>
      <c r="P936" s="10">
        <v>5.77</v>
      </c>
      <c r="Q936" s="10">
        <v>54.43</v>
      </c>
      <c r="R936" s="10"/>
      <c r="S936" s="371"/>
      <c r="T936" s="372"/>
      <c r="U936" s="10">
        <v>6.92</v>
      </c>
      <c r="V936" s="10">
        <v>5.96</v>
      </c>
      <c r="W936" s="10">
        <v>5.39</v>
      </c>
      <c r="X936" s="10">
        <v>5.77</v>
      </c>
      <c r="Y936" s="10">
        <v>54.43</v>
      </c>
      <c r="Z936" s="10"/>
      <c r="AA936" s="197"/>
      <c r="AB936" s="10" t="s">
        <v>520</v>
      </c>
      <c r="AC936" s="10"/>
      <c r="AD936" s="232">
        <v>8234</v>
      </c>
      <c r="AE936" s="210">
        <v>3</v>
      </c>
      <c r="AF936" s="210">
        <v>3</v>
      </c>
      <c r="AG936" s="210">
        <v>2</v>
      </c>
      <c r="AH936" s="210">
        <v>2</v>
      </c>
      <c r="AI936" s="210">
        <v>2</v>
      </c>
      <c r="AJ936" s="210"/>
      <c r="AK936" s="371"/>
      <c r="AL936" s="372"/>
      <c r="AM936" s="210">
        <v>1114.46</v>
      </c>
      <c r="AN936" s="210">
        <v>112.81</v>
      </c>
      <c r="AO936" s="210">
        <v>79.69</v>
      </c>
      <c r="AP936" s="210">
        <v>107.62</v>
      </c>
      <c r="AQ936" s="210">
        <v>610.79</v>
      </c>
      <c r="AR936" s="210"/>
      <c r="AS936" s="371"/>
      <c r="AT936" s="372"/>
      <c r="AU936" s="210">
        <v>278.62</v>
      </c>
      <c r="AV936" s="210">
        <v>28.2</v>
      </c>
      <c r="AW936" s="210">
        <v>19.920000000000002</v>
      </c>
      <c r="AX936" s="210">
        <v>26.91</v>
      </c>
      <c r="AY936" s="210">
        <v>152.69999999999999</v>
      </c>
      <c r="AZ936" s="210"/>
      <c r="BA936" s="197"/>
    </row>
    <row r="937" spans="1:53" x14ac:dyDescent="0.25">
      <c r="A937" s="197"/>
      <c r="B937" s="10" t="s">
        <v>647</v>
      </c>
      <c r="C937" s="10"/>
      <c r="D937" s="232">
        <v>8072</v>
      </c>
      <c r="E937" s="10">
        <v>163</v>
      </c>
      <c r="F937" s="10">
        <v>102</v>
      </c>
      <c r="G937" s="10">
        <v>82</v>
      </c>
      <c r="H937" s="10">
        <v>73</v>
      </c>
      <c r="I937" s="10">
        <v>80</v>
      </c>
      <c r="J937" s="10"/>
      <c r="K937" s="371"/>
      <c r="L937" s="372"/>
      <c r="M937" s="10">
        <v>44426.080000000002</v>
      </c>
      <c r="N937" s="10">
        <v>23778.38</v>
      </c>
      <c r="O937" s="10">
        <v>15015.54</v>
      </c>
      <c r="P937" s="10">
        <v>12199.48</v>
      </c>
      <c r="Q937" s="10">
        <v>133376.76999999999</v>
      </c>
      <c r="R937" s="10"/>
      <c r="S937" s="371"/>
      <c r="T937" s="372"/>
      <c r="U937" s="10">
        <v>236.31</v>
      </c>
      <c r="V937" s="10">
        <v>126.48</v>
      </c>
      <c r="W937" s="10">
        <v>81.17</v>
      </c>
      <c r="X937" s="10">
        <v>67.77</v>
      </c>
      <c r="Y937" s="10">
        <v>732.84</v>
      </c>
      <c r="Z937" s="10"/>
      <c r="AA937" s="197"/>
      <c r="AB937" s="10" t="s">
        <v>521</v>
      </c>
      <c r="AC937" s="10"/>
      <c r="AD937" s="232">
        <v>8247</v>
      </c>
      <c r="AE937" s="210">
        <v>28</v>
      </c>
      <c r="AF937" s="210">
        <v>14</v>
      </c>
      <c r="AG937" s="210">
        <v>8</v>
      </c>
      <c r="AH937" s="210">
        <v>5</v>
      </c>
      <c r="AI937" s="210">
        <v>4</v>
      </c>
      <c r="AJ937" s="210"/>
      <c r="AK937" s="371"/>
      <c r="AL937" s="372"/>
      <c r="AM937" s="210">
        <v>3252.97</v>
      </c>
      <c r="AN937" s="210">
        <v>1243.69</v>
      </c>
      <c r="AO937" s="210">
        <v>1178.79</v>
      </c>
      <c r="AP937" s="210">
        <v>879.29</v>
      </c>
      <c r="AQ937" s="210">
        <v>4634.88</v>
      </c>
      <c r="AR937" s="210"/>
      <c r="AS937" s="371"/>
      <c r="AT937" s="372"/>
      <c r="AU937" s="210">
        <v>101.66</v>
      </c>
      <c r="AV937" s="210">
        <v>38.869999999999997</v>
      </c>
      <c r="AW937" s="210">
        <v>51.25</v>
      </c>
      <c r="AX937" s="210">
        <v>38.229999999999997</v>
      </c>
      <c r="AY937" s="210">
        <v>201.52</v>
      </c>
      <c r="AZ937" s="210"/>
      <c r="BA937" s="197"/>
    </row>
    <row r="938" spans="1:53" x14ac:dyDescent="0.25">
      <c r="A938" s="197"/>
      <c r="B938" s="10" t="s">
        <v>729</v>
      </c>
      <c r="C938" s="10"/>
      <c r="D938" s="232">
        <v>8072</v>
      </c>
      <c r="E938" s="10">
        <v>1</v>
      </c>
      <c r="F938" s="10"/>
      <c r="G938" s="10"/>
      <c r="H938" s="10"/>
      <c r="I938" s="10"/>
      <c r="J938" s="10"/>
      <c r="K938" s="371"/>
      <c r="L938" s="372"/>
      <c r="M938" s="10">
        <v>182.81</v>
      </c>
      <c r="N938" s="10">
        <v>0</v>
      </c>
      <c r="O938" s="10">
        <v>0</v>
      </c>
      <c r="P938" s="10"/>
      <c r="Q938" s="10"/>
      <c r="R938" s="10"/>
      <c r="S938" s="371"/>
      <c r="T938" s="372"/>
      <c r="U938" s="10">
        <v>182.81</v>
      </c>
      <c r="V938" s="10">
        <v>0</v>
      </c>
      <c r="W938" s="10">
        <v>0</v>
      </c>
      <c r="X938" s="10"/>
      <c r="Y938" s="10"/>
      <c r="Z938" s="10"/>
      <c r="AA938" s="197"/>
      <c r="AB938" s="10" t="s">
        <v>523</v>
      </c>
      <c r="AC938" s="10"/>
      <c r="AD938" s="232">
        <v>8302</v>
      </c>
      <c r="AE938" s="210">
        <v>2</v>
      </c>
      <c r="AF938" s="210">
        <v>2</v>
      </c>
      <c r="AG938" s="210">
        <v>1</v>
      </c>
      <c r="AH938" s="210">
        <v>1</v>
      </c>
      <c r="AI938" s="210">
        <v>1</v>
      </c>
      <c r="AJ938" s="210"/>
      <c r="AK938" s="371"/>
      <c r="AL938" s="372"/>
      <c r="AM938" s="210">
        <v>545.51</v>
      </c>
      <c r="AN938" s="210">
        <v>324.49</v>
      </c>
      <c r="AO938" s="210">
        <v>167.45</v>
      </c>
      <c r="AP938" s="210">
        <v>104.78</v>
      </c>
      <c r="AQ938" s="210">
        <v>748.72</v>
      </c>
      <c r="AR938" s="210"/>
      <c r="AS938" s="371"/>
      <c r="AT938" s="372"/>
      <c r="AU938" s="210">
        <v>272.76</v>
      </c>
      <c r="AV938" s="210">
        <v>162.25</v>
      </c>
      <c r="AW938" s="210">
        <v>83.73</v>
      </c>
      <c r="AX938" s="210">
        <v>52.39</v>
      </c>
      <c r="AY938" s="210">
        <v>374.36</v>
      </c>
      <c r="AZ938" s="210"/>
      <c r="BA938" s="197"/>
    </row>
    <row r="939" spans="1:53" x14ac:dyDescent="0.25">
      <c r="A939" s="197"/>
      <c r="B939" s="10" t="s">
        <v>477</v>
      </c>
      <c r="C939" s="10"/>
      <c r="D939" s="232">
        <v>8350</v>
      </c>
      <c r="E939" s="10">
        <v>106</v>
      </c>
      <c r="F939" s="10">
        <v>62</v>
      </c>
      <c r="G939" s="10">
        <v>41</v>
      </c>
      <c r="H939" s="10">
        <v>39</v>
      </c>
      <c r="I939" s="10">
        <v>46</v>
      </c>
      <c r="J939" s="10"/>
      <c r="K939" s="371"/>
      <c r="L939" s="372"/>
      <c r="M939" s="10">
        <v>24023.69</v>
      </c>
      <c r="N939" s="10">
        <v>13115.49</v>
      </c>
      <c r="O939" s="10">
        <v>7448.31</v>
      </c>
      <c r="P939" s="10">
        <v>6266.24</v>
      </c>
      <c r="Q939" s="10">
        <v>86238.59</v>
      </c>
      <c r="R939" s="10"/>
      <c r="S939" s="371"/>
      <c r="T939" s="372"/>
      <c r="U939" s="10">
        <v>198.54</v>
      </c>
      <c r="V939" s="10">
        <v>108.39</v>
      </c>
      <c r="W939" s="10">
        <v>70.94</v>
      </c>
      <c r="X939" s="10">
        <v>53.1</v>
      </c>
      <c r="Y939" s="10">
        <v>724.69</v>
      </c>
      <c r="Z939" s="10"/>
      <c r="AA939" s="197"/>
      <c r="AB939" s="10" t="s">
        <v>524</v>
      </c>
      <c r="AC939" s="10"/>
      <c r="AD939" s="232">
        <v>8084</v>
      </c>
      <c r="AE939" s="210">
        <v>29</v>
      </c>
      <c r="AF939" s="210">
        <v>20</v>
      </c>
      <c r="AG939" s="210">
        <v>12</v>
      </c>
      <c r="AH939" s="210">
        <v>9</v>
      </c>
      <c r="AI939" s="210">
        <v>7</v>
      </c>
      <c r="AJ939" s="210"/>
      <c r="AK939" s="371"/>
      <c r="AL939" s="372"/>
      <c r="AM939" s="210">
        <v>3741.41</v>
      </c>
      <c r="AN939" s="210">
        <v>3272.53</v>
      </c>
      <c r="AO939" s="210">
        <v>2925.71</v>
      </c>
      <c r="AP939" s="210">
        <v>657.22</v>
      </c>
      <c r="AQ939" s="210">
        <v>3033.61</v>
      </c>
      <c r="AR939" s="210"/>
      <c r="AS939" s="371"/>
      <c r="AT939" s="372"/>
      <c r="AU939" s="210">
        <v>116.92</v>
      </c>
      <c r="AV939" s="210">
        <v>102.27</v>
      </c>
      <c r="AW939" s="210">
        <v>94.38</v>
      </c>
      <c r="AX939" s="210">
        <v>20.54</v>
      </c>
      <c r="AY939" s="210">
        <v>101.12</v>
      </c>
      <c r="AZ939" s="210"/>
      <c r="BA939" s="197"/>
    </row>
    <row r="940" spans="1:53" x14ac:dyDescent="0.25">
      <c r="A940" s="197"/>
      <c r="B940" s="10" t="s">
        <v>478</v>
      </c>
      <c r="C940" s="10"/>
      <c r="D940" s="232">
        <v>8074</v>
      </c>
      <c r="E940" s="10">
        <v>29</v>
      </c>
      <c r="F940" s="10">
        <v>21</v>
      </c>
      <c r="G940" s="10">
        <v>14</v>
      </c>
      <c r="H940" s="10">
        <v>8</v>
      </c>
      <c r="I940" s="10">
        <v>14</v>
      </c>
      <c r="J940" s="10"/>
      <c r="K940" s="371"/>
      <c r="L940" s="372"/>
      <c r="M940" s="10">
        <v>6924.54</v>
      </c>
      <c r="N940" s="10">
        <v>4072.62</v>
      </c>
      <c r="O940" s="10">
        <v>2049.71</v>
      </c>
      <c r="P940" s="10">
        <v>1822.94</v>
      </c>
      <c r="Q940" s="10">
        <v>19839.2</v>
      </c>
      <c r="R940" s="10"/>
      <c r="S940" s="371"/>
      <c r="T940" s="372"/>
      <c r="U940" s="10">
        <v>216.39</v>
      </c>
      <c r="V940" s="10">
        <v>127.27</v>
      </c>
      <c r="W940" s="10">
        <v>66.12</v>
      </c>
      <c r="X940" s="10">
        <v>60.76</v>
      </c>
      <c r="Y940" s="10">
        <v>684.11</v>
      </c>
      <c r="Z940" s="10"/>
      <c r="AA940" s="197"/>
      <c r="AB940" s="10" t="s">
        <v>525</v>
      </c>
      <c r="AC940" s="10"/>
      <c r="AD940" s="232">
        <v>8248</v>
      </c>
      <c r="AE940" s="210">
        <v>3</v>
      </c>
      <c r="AF940" s="210">
        <v>2</v>
      </c>
      <c r="AG940" s="210">
        <v>2</v>
      </c>
      <c r="AH940" s="210">
        <v>1</v>
      </c>
      <c r="AI940" s="210">
        <v>1</v>
      </c>
      <c r="AJ940" s="210"/>
      <c r="AK940" s="371"/>
      <c r="AL940" s="372"/>
      <c r="AM940" s="210">
        <v>739.92</v>
      </c>
      <c r="AN940" s="210">
        <v>117.35</v>
      </c>
      <c r="AO940" s="210">
        <v>114.4</v>
      </c>
      <c r="AP940" s="210">
        <v>0.06</v>
      </c>
      <c r="AQ940" s="210">
        <v>15</v>
      </c>
      <c r="AR940" s="210"/>
      <c r="AS940" s="371"/>
      <c r="AT940" s="372"/>
      <c r="AU940" s="210">
        <v>147.97999999999999</v>
      </c>
      <c r="AV940" s="210">
        <v>23.47</v>
      </c>
      <c r="AW940" s="210">
        <v>57.2</v>
      </c>
      <c r="AX940" s="210">
        <v>0.06</v>
      </c>
      <c r="AY940" s="210">
        <v>7.5</v>
      </c>
      <c r="AZ940" s="210"/>
      <c r="BA940" s="197"/>
    </row>
    <row r="941" spans="1:53" x14ac:dyDescent="0.25">
      <c r="A941" s="197"/>
      <c r="B941" s="10" t="s">
        <v>480</v>
      </c>
      <c r="C941" s="10"/>
      <c r="D941" s="232">
        <v>8242</v>
      </c>
      <c r="E941" s="10">
        <v>376</v>
      </c>
      <c r="F941" s="10">
        <v>248</v>
      </c>
      <c r="G941" s="10">
        <v>204</v>
      </c>
      <c r="H941" s="10">
        <v>224</v>
      </c>
      <c r="I941" s="10">
        <v>219</v>
      </c>
      <c r="J941" s="10"/>
      <c r="K941" s="371"/>
      <c r="L941" s="372"/>
      <c r="M941" s="10">
        <v>53859.199999999997</v>
      </c>
      <c r="N941" s="10">
        <v>43906.97</v>
      </c>
      <c r="O941" s="10">
        <v>27902.12</v>
      </c>
      <c r="P941" s="10">
        <v>28677.18</v>
      </c>
      <c r="Q941" s="10">
        <v>279006.34000000003</v>
      </c>
      <c r="R941" s="10"/>
      <c r="S941" s="371"/>
      <c r="T941" s="372"/>
      <c r="U941" s="10">
        <v>117.6</v>
      </c>
      <c r="V941" s="10">
        <v>95.87</v>
      </c>
      <c r="W941" s="10">
        <v>61.59</v>
      </c>
      <c r="X941" s="10">
        <v>64.150000000000006</v>
      </c>
      <c r="Y941" s="10">
        <v>626.98</v>
      </c>
      <c r="Z941" s="10"/>
      <c r="AA941" s="197"/>
      <c r="AB941" s="10" t="s">
        <v>527</v>
      </c>
      <c r="AC941" s="10"/>
      <c r="AD941" s="232">
        <v>8008</v>
      </c>
      <c r="AE941" s="210">
        <v>19</v>
      </c>
      <c r="AF941" s="210">
        <v>8</v>
      </c>
      <c r="AG941" s="210">
        <v>3</v>
      </c>
      <c r="AH941" s="210">
        <v>1</v>
      </c>
      <c r="AI941" s="210">
        <v>1</v>
      </c>
      <c r="AJ941" s="210"/>
      <c r="AK941" s="371"/>
      <c r="AL941" s="372"/>
      <c r="AM941" s="210">
        <v>7845.82</v>
      </c>
      <c r="AN941" s="210">
        <v>993.38</v>
      </c>
      <c r="AO941" s="210">
        <v>960.64</v>
      </c>
      <c r="AP941" s="210">
        <v>835.39</v>
      </c>
      <c r="AQ941" s="210">
        <v>3293.85</v>
      </c>
      <c r="AR941" s="210"/>
      <c r="AS941" s="371"/>
      <c r="AT941" s="372"/>
      <c r="AU941" s="210">
        <v>412.94</v>
      </c>
      <c r="AV941" s="210">
        <v>52.28</v>
      </c>
      <c r="AW941" s="210">
        <v>53.37</v>
      </c>
      <c r="AX941" s="210">
        <v>46.41</v>
      </c>
      <c r="AY941" s="210">
        <v>182.99</v>
      </c>
      <c r="AZ941" s="210"/>
      <c r="BA941" s="197"/>
    </row>
    <row r="942" spans="1:53" x14ac:dyDescent="0.25">
      <c r="A942" s="197"/>
      <c r="B942" s="10" t="s">
        <v>483</v>
      </c>
      <c r="C942" s="10"/>
      <c r="D942" s="232">
        <v>8037</v>
      </c>
      <c r="E942" s="10">
        <v>27</v>
      </c>
      <c r="F942" s="10">
        <v>16</v>
      </c>
      <c r="G942" s="10">
        <v>11</v>
      </c>
      <c r="H942" s="10">
        <v>7</v>
      </c>
      <c r="I942" s="10">
        <v>10</v>
      </c>
      <c r="J942" s="10"/>
      <c r="K942" s="371"/>
      <c r="L942" s="372"/>
      <c r="M942" s="10">
        <v>4392.67</v>
      </c>
      <c r="N942" s="10">
        <v>2344.86</v>
      </c>
      <c r="O942" s="10">
        <v>1593.75</v>
      </c>
      <c r="P942" s="10">
        <v>1093.22</v>
      </c>
      <c r="Q942" s="10">
        <v>5508.97</v>
      </c>
      <c r="R942" s="10"/>
      <c r="S942" s="371"/>
      <c r="T942" s="372"/>
      <c r="U942" s="10">
        <v>162.69</v>
      </c>
      <c r="V942" s="10">
        <v>86.85</v>
      </c>
      <c r="W942" s="10">
        <v>61.3</v>
      </c>
      <c r="X942" s="10">
        <v>42.05</v>
      </c>
      <c r="Y942" s="10">
        <v>220.36</v>
      </c>
      <c r="Z942" s="10"/>
      <c r="AA942" s="197"/>
      <c r="AB942" s="10" t="s">
        <v>528</v>
      </c>
      <c r="AC942" s="10"/>
      <c r="AD942" s="232">
        <v>8210</v>
      </c>
      <c r="AE942" s="210">
        <v>19</v>
      </c>
      <c r="AF942" s="210">
        <v>15</v>
      </c>
      <c r="AG942" s="210">
        <v>16</v>
      </c>
      <c r="AH942" s="210">
        <v>7</v>
      </c>
      <c r="AI942" s="210">
        <v>8</v>
      </c>
      <c r="AJ942" s="210"/>
      <c r="AK942" s="371"/>
      <c r="AL942" s="372"/>
      <c r="AM942" s="210">
        <v>4143.62</v>
      </c>
      <c r="AN942" s="210">
        <v>3827.67</v>
      </c>
      <c r="AO942" s="210">
        <v>3379.29</v>
      </c>
      <c r="AP942" s="210">
        <v>2894.1</v>
      </c>
      <c r="AQ942" s="210">
        <v>19969.11</v>
      </c>
      <c r="AR942" s="210"/>
      <c r="AS942" s="371"/>
      <c r="AT942" s="372"/>
      <c r="AU942" s="210">
        <v>180.16</v>
      </c>
      <c r="AV942" s="210">
        <v>166.42</v>
      </c>
      <c r="AW942" s="210">
        <v>160.91999999999999</v>
      </c>
      <c r="AX942" s="210">
        <v>131.55000000000001</v>
      </c>
      <c r="AY942" s="210">
        <v>868.22</v>
      </c>
      <c r="AZ942" s="210"/>
      <c r="BA942" s="197"/>
    </row>
    <row r="943" spans="1:53" x14ac:dyDescent="0.25">
      <c r="A943" s="197"/>
      <c r="B943" s="10" t="s">
        <v>484</v>
      </c>
      <c r="C943" s="10"/>
      <c r="D943" s="232">
        <v>8352</v>
      </c>
      <c r="E943" s="10">
        <v>148</v>
      </c>
      <c r="F943" s="10">
        <v>87</v>
      </c>
      <c r="G943" s="10">
        <v>60</v>
      </c>
      <c r="H943" s="10">
        <v>58</v>
      </c>
      <c r="I943" s="10">
        <v>61</v>
      </c>
      <c r="J943" s="10"/>
      <c r="K943" s="371"/>
      <c r="L943" s="372"/>
      <c r="M943" s="10">
        <v>35654.92</v>
      </c>
      <c r="N943" s="10">
        <v>17525.91</v>
      </c>
      <c r="O943" s="10">
        <v>9334.26</v>
      </c>
      <c r="P943" s="10">
        <v>9075.76</v>
      </c>
      <c r="Q943" s="10">
        <v>136178.04999999999</v>
      </c>
      <c r="R943" s="10"/>
      <c r="S943" s="371"/>
      <c r="T943" s="372"/>
      <c r="U943" s="10">
        <v>218.74</v>
      </c>
      <c r="V943" s="10">
        <v>107.52</v>
      </c>
      <c r="W943" s="10">
        <v>59.08</v>
      </c>
      <c r="X943" s="10">
        <v>58.18</v>
      </c>
      <c r="Y943" s="10">
        <v>872.94</v>
      </c>
      <c r="Z943" s="10"/>
      <c r="AA943" s="197"/>
      <c r="AB943" s="10" t="s">
        <v>529</v>
      </c>
      <c r="AC943" s="10"/>
      <c r="AD943" s="232">
        <v>8085</v>
      </c>
      <c r="AE943" s="210">
        <v>87</v>
      </c>
      <c r="AF943" s="210">
        <v>51</v>
      </c>
      <c r="AG943" s="210">
        <v>34</v>
      </c>
      <c r="AH943" s="210">
        <v>26</v>
      </c>
      <c r="AI943" s="210">
        <v>18</v>
      </c>
      <c r="AJ943" s="210"/>
      <c r="AK943" s="371"/>
      <c r="AL943" s="372"/>
      <c r="AM943" s="210">
        <v>85093.88</v>
      </c>
      <c r="AN943" s="210">
        <v>35288.19</v>
      </c>
      <c r="AO943" s="210">
        <v>38370.160000000003</v>
      </c>
      <c r="AP943" s="210">
        <v>71938.080000000002</v>
      </c>
      <c r="AQ943" s="210">
        <v>55789.17</v>
      </c>
      <c r="AR943" s="210"/>
      <c r="AS943" s="371"/>
      <c r="AT943" s="372"/>
      <c r="AU943" s="210">
        <v>905.25</v>
      </c>
      <c r="AV943" s="210">
        <v>375.41</v>
      </c>
      <c r="AW943" s="210">
        <v>426.34</v>
      </c>
      <c r="AX943" s="210">
        <v>799.31</v>
      </c>
      <c r="AY943" s="210">
        <v>633.97</v>
      </c>
      <c r="AZ943" s="210"/>
      <c r="BA943" s="197"/>
    </row>
    <row r="944" spans="1:53" x14ac:dyDescent="0.25">
      <c r="A944" s="197"/>
      <c r="B944" s="10" t="s">
        <v>485</v>
      </c>
      <c r="C944" s="10"/>
      <c r="D944" s="232">
        <v>8079</v>
      </c>
      <c r="E944" s="10">
        <v>1137</v>
      </c>
      <c r="F944" s="10">
        <v>870</v>
      </c>
      <c r="G944" s="10">
        <v>757</v>
      </c>
      <c r="H944" s="10">
        <v>836</v>
      </c>
      <c r="I944" s="10">
        <v>823</v>
      </c>
      <c r="J944" s="10"/>
      <c r="K944" s="371"/>
      <c r="L944" s="372"/>
      <c r="M944" s="10">
        <v>246963.63</v>
      </c>
      <c r="N944" s="10">
        <v>170622.25</v>
      </c>
      <c r="O944" s="10">
        <v>112124.68</v>
      </c>
      <c r="P944" s="10">
        <v>131907.54</v>
      </c>
      <c r="Q944" s="10">
        <v>1370107.92</v>
      </c>
      <c r="R944" s="10"/>
      <c r="S944" s="371"/>
      <c r="T944" s="372"/>
      <c r="U944" s="10">
        <v>176.78</v>
      </c>
      <c r="V944" s="10">
        <v>122.13</v>
      </c>
      <c r="W944" s="10">
        <v>83.93</v>
      </c>
      <c r="X944" s="10">
        <v>99.48</v>
      </c>
      <c r="Y944" s="10">
        <v>1043.49</v>
      </c>
      <c r="Z944" s="10"/>
      <c r="AA944" s="197"/>
      <c r="AB944" s="10" t="s">
        <v>530</v>
      </c>
      <c r="AC944" s="10"/>
      <c r="AD944" s="232">
        <v>8037</v>
      </c>
      <c r="AE944" s="210">
        <v>3</v>
      </c>
      <c r="AF944" s="210"/>
      <c r="AG944" s="210"/>
      <c r="AH944" s="210"/>
      <c r="AI944" s="210"/>
      <c r="AJ944" s="210"/>
      <c r="AK944" s="371"/>
      <c r="AL944" s="372"/>
      <c r="AM944" s="210">
        <v>203.04</v>
      </c>
      <c r="AN944" s="210">
        <v>0</v>
      </c>
      <c r="AO944" s="210">
        <v>0</v>
      </c>
      <c r="AP944" s="210">
        <v>0</v>
      </c>
      <c r="AQ944" s="210">
        <v>0</v>
      </c>
      <c r="AR944" s="210"/>
      <c r="AS944" s="371"/>
      <c r="AT944" s="372"/>
      <c r="AU944" s="210">
        <v>67.680000000000007</v>
      </c>
      <c r="AV944" s="210">
        <v>0</v>
      </c>
      <c r="AW944" s="210">
        <v>0</v>
      </c>
      <c r="AX944" s="210">
        <v>0</v>
      </c>
      <c r="AY944" s="210">
        <v>0</v>
      </c>
      <c r="AZ944" s="210"/>
      <c r="BA944" s="197"/>
    </row>
    <row r="945" spans="1:53" x14ac:dyDescent="0.25">
      <c r="A945" s="197"/>
      <c r="B945" s="10" t="s">
        <v>487</v>
      </c>
      <c r="C945" s="10"/>
      <c r="D945" s="232">
        <v>8234</v>
      </c>
      <c r="E945" s="10">
        <v>12</v>
      </c>
      <c r="F945" s="10">
        <v>10</v>
      </c>
      <c r="G945" s="10">
        <v>7</v>
      </c>
      <c r="H945" s="10">
        <v>6</v>
      </c>
      <c r="I945" s="10">
        <v>7</v>
      </c>
      <c r="J945" s="10"/>
      <c r="K945" s="371"/>
      <c r="L945" s="372"/>
      <c r="M945" s="10">
        <v>1407.43</v>
      </c>
      <c r="N945" s="10">
        <v>9161.09</v>
      </c>
      <c r="O945" s="10">
        <v>665.43</v>
      </c>
      <c r="P945" s="10">
        <v>735.85</v>
      </c>
      <c r="Q945" s="10">
        <v>6681.64</v>
      </c>
      <c r="R945" s="10"/>
      <c r="S945" s="371"/>
      <c r="T945" s="372"/>
      <c r="U945" s="10">
        <v>117.29</v>
      </c>
      <c r="V945" s="10">
        <v>763.42</v>
      </c>
      <c r="W945" s="10">
        <v>60.49</v>
      </c>
      <c r="X945" s="10">
        <v>66.900000000000006</v>
      </c>
      <c r="Y945" s="10">
        <v>607.41999999999996</v>
      </c>
      <c r="Z945" s="10"/>
      <c r="AA945" s="197"/>
      <c r="AB945" s="10" t="s">
        <v>531</v>
      </c>
      <c r="AC945" s="10"/>
      <c r="AD945" s="232">
        <v>8088</v>
      </c>
      <c r="AE945" s="210">
        <v>1</v>
      </c>
      <c r="AF945" s="210">
        <v>1</v>
      </c>
      <c r="AG945" s="210"/>
      <c r="AH945" s="210"/>
      <c r="AI945" s="210"/>
      <c r="AJ945" s="210"/>
      <c r="AK945" s="371"/>
      <c r="AL945" s="372"/>
      <c r="AM945" s="210">
        <v>7.55</v>
      </c>
      <c r="AN945" s="210">
        <v>30</v>
      </c>
      <c r="AO945" s="210"/>
      <c r="AP945" s="210"/>
      <c r="AQ945" s="210"/>
      <c r="AR945" s="210"/>
      <c r="AS945" s="371"/>
      <c r="AT945" s="372"/>
      <c r="AU945" s="210">
        <v>7.55</v>
      </c>
      <c r="AV945" s="210">
        <v>30</v>
      </c>
      <c r="AW945" s="210"/>
      <c r="AX945" s="210"/>
      <c r="AY945" s="210"/>
      <c r="AZ945" s="210"/>
      <c r="BA945" s="197"/>
    </row>
    <row r="946" spans="1:53" x14ac:dyDescent="0.25">
      <c r="A946" s="197"/>
      <c r="B946" s="10" t="s">
        <v>487</v>
      </c>
      <c r="C946" s="10"/>
      <c r="D946" s="232">
        <v>8300</v>
      </c>
      <c r="E946" s="10">
        <v>24</v>
      </c>
      <c r="F946" s="10">
        <v>13</v>
      </c>
      <c r="G946" s="10">
        <v>12</v>
      </c>
      <c r="H946" s="10">
        <v>8</v>
      </c>
      <c r="I946" s="10">
        <v>7</v>
      </c>
      <c r="J946" s="10"/>
      <c r="K946" s="371"/>
      <c r="L946" s="372"/>
      <c r="M946" s="10">
        <v>3374.92</v>
      </c>
      <c r="N946" s="10">
        <v>1251.6099999999999</v>
      </c>
      <c r="O946" s="10">
        <v>1422.63</v>
      </c>
      <c r="P946" s="10">
        <v>1597.85</v>
      </c>
      <c r="Q946" s="10">
        <v>20488.599999999999</v>
      </c>
      <c r="R946" s="10"/>
      <c r="S946" s="371"/>
      <c r="T946" s="372"/>
      <c r="U946" s="10">
        <v>135</v>
      </c>
      <c r="V946" s="10">
        <v>50.06</v>
      </c>
      <c r="W946" s="10">
        <v>59.28</v>
      </c>
      <c r="X946" s="10">
        <v>66.58</v>
      </c>
      <c r="Y946" s="10">
        <v>853.69</v>
      </c>
      <c r="Z946" s="10"/>
      <c r="AA946" s="197"/>
      <c r="AB946" s="10" t="s">
        <v>532</v>
      </c>
      <c r="AC946" s="10"/>
      <c r="AD946" s="232">
        <v>8004</v>
      </c>
      <c r="AE946" s="210">
        <v>1</v>
      </c>
      <c r="AF946" s="210"/>
      <c r="AG946" s="210"/>
      <c r="AH946" s="210"/>
      <c r="AI946" s="210"/>
      <c r="AJ946" s="210"/>
      <c r="AK946" s="371"/>
      <c r="AL946" s="372"/>
      <c r="AM946" s="210">
        <v>633.86</v>
      </c>
      <c r="AN946" s="210">
        <v>0</v>
      </c>
      <c r="AO946" s="210">
        <v>0</v>
      </c>
      <c r="AP946" s="210">
        <v>0</v>
      </c>
      <c r="AQ946" s="210">
        <v>0</v>
      </c>
      <c r="AR946" s="210"/>
      <c r="AS946" s="371"/>
      <c r="AT946" s="372"/>
      <c r="AU946" s="210">
        <v>633.86</v>
      </c>
      <c r="AV946" s="210">
        <v>0</v>
      </c>
      <c r="AW946" s="210">
        <v>0</v>
      </c>
      <c r="AX946" s="210">
        <v>0</v>
      </c>
      <c r="AY946" s="210">
        <v>0</v>
      </c>
      <c r="AZ946" s="210"/>
      <c r="BA946" s="197"/>
    </row>
    <row r="947" spans="1:53" x14ac:dyDescent="0.25">
      <c r="A947" s="197"/>
      <c r="B947" s="10" t="s">
        <v>487</v>
      </c>
      <c r="C947" s="10"/>
      <c r="D947" s="232">
        <v>8330</v>
      </c>
      <c r="E947" s="10">
        <v>18</v>
      </c>
      <c r="F947" s="10">
        <v>13</v>
      </c>
      <c r="G947" s="10">
        <v>11</v>
      </c>
      <c r="H947" s="10">
        <v>11</v>
      </c>
      <c r="I947" s="10">
        <v>11</v>
      </c>
      <c r="J947" s="10"/>
      <c r="K947" s="371"/>
      <c r="L947" s="372"/>
      <c r="M947" s="10">
        <v>4113.76</v>
      </c>
      <c r="N947" s="10">
        <v>2216.46</v>
      </c>
      <c r="O947" s="10">
        <v>1522.29</v>
      </c>
      <c r="P947" s="10">
        <v>2592.9899999999998</v>
      </c>
      <c r="Q947" s="10">
        <v>35291.800000000003</v>
      </c>
      <c r="R947" s="10"/>
      <c r="S947" s="371"/>
      <c r="T947" s="372"/>
      <c r="U947" s="10">
        <v>195.89</v>
      </c>
      <c r="V947" s="10">
        <v>105.55</v>
      </c>
      <c r="W947" s="10">
        <v>72.489999999999995</v>
      </c>
      <c r="X947" s="10">
        <v>123.48</v>
      </c>
      <c r="Y947" s="10">
        <v>1680.56</v>
      </c>
      <c r="Z947" s="10"/>
      <c r="AA947" s="197"/>
      <c r="AB947" s="10" t="s">
        <v>532</v>
      </c>
      <c r="AC947" s="10"/>
      <c r="AD947" s="232">
        <v>8009</v>
      </c>
      <c r="AE947" s="210">
        <v>45</v>
      </c>
      <c r="AF947" s="210">
        <v>23</v>
      </c>
      <c r="AG947" s="210">
        <v>22</v>
      </c>
      <c r="AH947" s="210">
        <v>21</v>
      </c>
      <c r="AI947" s="210">
        <v>17</v>
      </c>
      <c r="AJ947" s="210"/>
      <c r="AK947" s="371"/>
      <c r="AL947" s="372"/>
      <c r="AM947" s="210">
        <v>15082.04</v>
      </c>
      <c r="AN947" s="210">
        <v>2751.69</v>
      </c>
      <c r="AO947" s="210">
        <v>2081.9699999999998</v>
      </c>
      <c r="AP947" s="210">
        <v>2255.4299999999998</v>
      </c>
      <c r="AQ947" s="210">
        <v>4144.83</v>
      </c>
      <c r="AR947" s="210"/>
      <c r="AS947" s="371"/>
      <c r="AT947" s="372"/>
      <c r="AU947" s="210">
        <v>335.16</v>
      </c>
      <c r="AV947" s="210">
        <v>61.15</v>
      </c>
      <c r="AW947" s="210">
        <v>48.42</v>
      </c>
      <c r="AX947" s="210">
        <v>52.45</v>
      </c>
      <c r="AY947" s="210">
        <v>96.39</v>
      </c>
      <c r="AZ947" s="210"/>
      <c r="BA947" s="197"/>
    </row>
    <row r="948" spans="1:53" x14ac:dyDescent="0.25">
      <c r="A948" s="197"/>
      <c r="B948" s="10" t="s">
        <v>490</v>
      </c>
      <c r="C948" s="10"/>
      <c r="D948" s="232">
        <v>8203</v>
      </c>
      <c r="E948" s="10">
        <v>5</v>
      </c>
      <c r="F948" s="10"/>
      <c r="G948" s="10"/>
      <c r="H948" s="10"/>
      <c r="I948" s="10"/>
      <c r="J948" s="10"/>
      <c r="K948" s="371"/>
      <c r="L948" s="372"/>
      <c r="M948" s="10">
        <v>579.97</v>
      </c>
      <c r="N948" s="10">
        <v>0</v>
      </c>
      <c r="O948" s="10">
        <v>0</v>
      </c>
      <c r="P948" s="10">
        <v>0</v>
      </c>
      <c r="Q948" s="10">
        <v>0</v>
      </c>
      <c r="R948" s="10"/>
      <c r="S948" s="371"/>
      <c r="T948" s="372"/>
      <c r="U948" s="10">
        <v>115.99</v>
      </c>
      <c r="V948" s="10">
        <v>0</v>
      </c>
      <c r="W948" s="10">
        <v>0</v>
      </c>
      <c r="X948" s="10">
        <v>0</v>
      </c>
      <c r="Y948" s="10">
        <v>0</v>
      </c>
      <c r="Z948" s="10"/>
      <c r="AA948" s="197"/>
      <c r="AB948" s="10" t="s">
        <v>534</v>
      </c>
      <c r="AC948" s="10"/>
      <c r="AD948" s="232">
        <v>8204</v>
      </c>
      <c r="AE948" s="210">
        <v>1</v>
      </c>
      <c r="AF948" s="210">
        <v>1</v>
      </c>
      <c r="AG948" s="210"/>
      <c r="AH948" s="210"/>
      <c r="AI948" s="210"/>
      <c r="AJ948" s="210"/>
      <c r="AK948" s="371"/>
      <c r="AL948" s="372"/>
      <c r="AM948" s="210">
        <v>246.63</v>
      </c>
      <c r="AN948" s="210">
        <v>159.4</v>
      </c>
      <c r="AO948" s="210">
        <v>0</v>
      </c>
      <c r="AP948" s="210">
        <v>0</v>
      </c>
      <c r="AQ948" s="210">
        <v>0</v>
      </c>
      <c r="AR948" s="210"/>
      <c r="AS948" s="371"/>
      <c r="AT948" s="372"/>
      <c r="AU948" s="210">
        <v>246.63</v>
      </c>
      <c r="AV948" s="210">
        <v>159.4</v>
      </c>
      <c r="AW948" s="210">
        <v>0</v>
      </c>
      <c r="AX948" s="210">
        <v>0</v>
      </c>
      <c r="AY948" s="210">
        <v>0</v>
      </c>
      <c r="AZ948" s="210"/>
      <c r="BA948" s="197"/>
    </row>
    <row r="949" spans="1:53" x14ac:dyDescent="0.25">
      <c r="A949" s="197"/>
      <c r="B949" s="10" t="s">
        <v>490</v>
      </c>
      <c r="C949" s="10"/>
      <c r="D949" s="232">
        <v>8243</v>
      </c>
      <c r="E949" s="10">
        <v>267</v>
      </c>
      <c r="F949" s="10">
        <v>119</v>
      </c>
      <c r="G949" s="10">
        <v>72</v>
      </c>
      <c r="H949" s="10">
        <v>52</v>
      </c>
      <c r="I949" s="10">
        <v>43</v>
      </c>
      <c r="J949" s="10"/>
      <c r="K949" s="371"/>
      <c r="L949" s="372"/>
      <c r="M949" s="10">
        <v>22371.98</v>
      </c>
      <c r="N949" s="10">
        <v>7687.28</v>
      </c>
      <c r="O949" s="10">
        <v>4587.9399999999996</v>
      </c>
      <c r="P949" s="10">
        <v>4989.8999999999996</v>
      </c>
      <c r="Q949" s="10">
        <v>38665.379999999997</v>
      </c>
      <c r="R949" s="10"/>
      <c r="S949" s="371"/>
      <c r="T949" s="372"/>
      <c r="U949" s="10">
        <v>80.47</v>
      </c>
      <c r="V949" s="10">
        <v>27.65</v>
      </c>
      <c r="W949" s="10">
        <v>17.649999999999999</v>
      </c>
      <c r="X949" s="10">
        <v>19.190000000000001</v>
      </c>
      <c r="Y949" s="10">
        <v>149.87</v>
      </c>
      <c r="Z949" s="10"/>
      <c r="AA949" s="197"/>
      <c r="AB949" s="10" t="s">
        <v>536</v>
      </c>
      <c r="AC949" s="10"/>
      <c r="AD949" s="232">
        <v>8250</v>
      </c>
      <c r="AE949" s="210">
        <v>6</v>
      </c>
      <c r="AF949" s="210">
        <v>4</v>
      </c>
      <c r="AG949" s="210">
        <v>3</v>
      </c>
      <c r="AH949" s="210">
        <v>3</v>
      </c>
      <c r="AI949" s="210">
        <v>3</v>
      </c>
      <c r="AJ949" s="210"/>
      <c r="AK949" s="371"/>
      <c r="AL949" s="372"/>
      <c r="AM949" s="210">
        <v>1158.23</v>
      </c>
      <c r="AN949" s="210">
        <v>264.11</v>
      </c>
      <c r="AO949" s="210">
        <v>145.82</v>
      </c>
      <c r="AP949" s="210">
        <v>190.46</v>
      </c>
      <c r="AQ949" s="210">
        <v>401.42</v>
      </c>
      <c r="AR949" s="210"/>
      <c r="AS949" s="371"/>
      <c r="AT949" s="372"/>
      <c r="AU949" s="210">
        <v>193.04</v>
      </c>
      <c r="AV949" s="210">
        <v>44.02</v>
      </c>
      <c r="AW949" s="210">
        <v>24.3</v>
      </c>
      <c r="AX949" s="210">
        <v>31.74</v>
      </c>
      <c r="AY949" s="210">
        <v>66.900000000000006</v>
      </c>
      <c r="AZ949" s="210"/>
      <c r="BA949" s="197"/>
    </row>
    <row r="950" spans="1:53" x14ac:dyDescent="0.25">
      <c r="A950" s="197"/>
      <c r="B950" s="10" t="s">
        <v>491</v>
      </c>
      <c r="C950" s="10"/>
      <c r="D950" s="232">
        <v>8302</v>
      </c>
      <c r="E950" s="10">
        <v>5</v>
      </c>
      <c r="F950" s="10">
        <v>3</v>
      </c>
      <c r="G950" s="10">
        <v>4</v>
      </c>
      <c r="H950" s="10">
        <v>4</v>
      </c>
      <c r="I950" s="10">
        <v>4</v>
      </c>
      <c r="J950" s="10"/>
      <c r="K950" s="371"/>
      <c r="L950" s="372"/>
      <c r="M950" s="10">
        <v>1137.69</v>
      </c>
      <c r="N950" s="10">
        <v>531.70000000000005</v>
      </c>
      <c r="O950" s="10">
        <v>634.57000000000005</v>
      </c>
      <c r="P950" s="10">
        <v>710.15</v>
      </c>
      <c r="Q950" s="10">
        <v>11910.28</v>
      </c>
      <c r="R950" s="10"/>
      <c r="S950" s="371"/>
      <c r="T950" s="372"/>
      <c r="U950" s="10">
        <v>227.54</v>
      </c>
      <c r="V950" s="10">
        <v>106.34</v>
      </c>
      <c r="W950" s="10">
        <v>126.91</v>
      </c>
      <c r="X950" s="10">
        <v>177.54</v>
      </c>
      <c r="Y950" s="10">
        <v>2977.57</v>
      </c>
      <c r="Z950" s="10"/>
      <c r="AA950" s="197"/>
      <c r="AB950" s="10" t="s">
        <v>536</v>
      </c>
      <c r="AC950" s="10"/>
      <c r="AD950" s="232">
        <v>8270</v>
      </c>
      <c r="AE950" s="210">
        <v>1</v>
      </c>
      <c r="AF950" s="210">
        <v>1</v>
      </c>
      <c r="AG950" s="210">
        <v>1</v>
      </c>
      <c r="AH950" s="210"/>
      <c r="AI950" s="210"/>
      <c r="AJ950" s="210"/>
      <c r="AK950" s="371"/>
      <c r="AL950" s="372"/>
      <c r="AM950" s="210">
        <v>13.85</v>
      </c>
      <c r="AN950" s="210">
        <v>11.99</v>
      </c>
      <c r="AO950" s="210">
        <v>5.23</v>
      </c>
      <c r="AP950" s="210">
        <v>0</v>
      </c>
      <c r="AQ950" s="210">
        <v>0</v>
      </c>
      <c r="AR950" s="210"/>
      <c r="AS950" s="371"/>
      <c r="AT950" s="372"/>
      <c r="AU950" s="210">
        <v>13.85</v>
      </c>
      <c r="AV950" s="210">
        <v>11.99</v>
      </c>
      <c r="AW950" s="210">
        <v>5.23</v>
      </c>
      <c r="AX950" s="210">
        <v>0</v>
      </c>
      <c r="AY950" s="210">
        <v>0</v>
      </c>
      <c r="AZ950" s="210"/>
      <c r="BA950" s="197"/>
    </row>
    <row r="951" spans="1:53" x14ac:dyDescent="0.25">
      <c r="A951" s="197"/>
      <c r="B951" s="10" t="s">
        <v>493</v>
      </c>
      <c r="C951" s="10"/>
      <c r="D951" s="232">
        <v>8230</v>
      </c>
      <c r="E951" s="10">
        <v>162</v>
      </c>
      <c r="F951" s="10">
        <v>100</v>
      </c>
      <c r="G951" s="10">
        <v>72</v>
      </c>
      <c r="H951" s="10">
        <v>61</v>
      </c>
      <c r="I951" s="10">
        <v>68</v>
      </c>
      <c r="J951" s="10"/>
      <c r="K951" s="371"/>
      <c r="L951" s="372"/>
      <c r="M951" s="10">
        <v>30712.51</v>
      </c>
      <c r="N951" s="10">
        <v>14136.04</v>
      </c>
      <c r="O951" s="10">
        <v>7588.55</v>
      </c>
      <c r="P951" s="10">
        <v>10155.1</v>
      </c>
      <c r="Q951" s="10">
        <v>84209.5</v>
      </c>
      <c r="R951" s="10"/>
      <c r="S951" s="371"/>
      <c r="T951" s="372"/>
      <c r="U951" s="10">
        <v>176.51</v>
      </c>
      <c r="V951" s="10">
        <v>81.239999999999995</v>
      </c>
      <c r="W951" s="10">
        <v>44.9</v>
      </c>
      <c r="X951" s="10">
        <v>60.09</v>
      </c>
      <c r="Y951" s="10">
        <v>498.28</v>
      </c>
      <c r="Z951" s="10"/>
      <c r="AA951" s="197"/>
      <c r="AB951" s="10" t="s">
        <v>538</v>
      </c>
      <c r="AC951" s="10"/>
      <c r="AD951" s="232">
        <v>8087</v>
      </c>
      <c r="AE951" s="210">
        <v>134</v>
      </c>
      <c r="AF951" s="210">
        <v>47</v>
      </c>
      <c r="AG951" s="210">
        <v>25</v>
      </c>
      <c r="AH951" s="210">
        <v>17</v>
      </c>
      <c r="AI951" s="210">
        <v>19</v>
      </c>
      <c r="AJ951" s="210"/>
      <c r="AK951" s="371"/>
      <c r="AL951" s="372"/>
      <c r="AM951" s="210">
        <v>29024.21</v>
      </c>
      <c r="AN951" s="210">
        <v>5177.59</v>
      </c>
      <c r="AO951" s="210">
        <v>2243.52</v>
      </c>
      <c r="AP951" s="210">
        <v>1214.6300000000001</v>
      </c>
      <c r="AQ951" s="210">
        <v>35091.42</v>
      </c>
      <c r="AR951" s="210"/>
      <c r="AS951" s="371"/>
      <c r="AT951" s="372"/>
      <c r="AU951" s="210">
        <v>202.97</v>
      </c>
      <c r="AV951" s="210">
        <v>36.21</v>
      </c>
      <c r="AW951" s="210">
        <v>18.7</v>
      </c>
      <c r="AX951" s="210">
        <v>9.06</v>
      </c>
      <c r="AY951" s="210">
        <v>259.94</v>
      </c>
      <c r="AZ951" s="210"/>
      <c r="BA951" s="197"/>
    </row>
    <row r="952" spans="1:53" x14ac:dyDescent="0.25">
      <c r="A952" s="197"/>
      <c r="B952" s="10" t="s">
        <v>494</v>
      </c>
      <c r="C952" s="10"/>
      <c r="D952" s="232">
        <v>8080</v>
      </c>
      <c r="E952" s="10">
        <v>1336</v>
      </c>
      <c r="F952" s="10">
        <v>794</v>
      </c>
      <c r="G952" s="10">
        <v>530</v>
      </c>
      <c r="H952" s="10">
        <v>577</v>
      </c>
      <c r="I952" s="10">
        <v>634</v>
      </c>
      <c r="J952" s="10"/>
      <c r="K952" s="371"/>
      <c r="L952" s="372"/>
      <c r="M952" s="10">
        <v>216491.01</v>
      </c>
      <c r="N952" s="10">
        <v>120528.79</v>
      </c>
      <c r="O952" s="10">
        <v>69711.17</v>
      </c>
      <c r="P952" s="10">
        <v>90941.21</v>
      </c>
      <c r="Q952" s="10">
        <v>834190.08</v>
      </c>
      <c r="R952" s="10"/>
      <c r="S952" s="371"/>
      <c r="T952" s="372"/>
      <c r="U952" s="10">
        <v>140.66999999999999</v>
      </c>
      <c r="V952" s="10">
        <v>78.319999999999993</v>
      </c>
      <c r="W952" s="10">
        <v>56.77</v>
      </c>
      <c r="X952" s="10">
        <v>62.16</v>
      </c>
      <c r="Y952" s="10">
        <v>563.26</v>
      </c>
      <c r="Z952" s="10"/>
      <c r="AA952" s="197"/>
      <c r="AB952" s="10" t="s">
        <v>539</v>
      </c>
      <c r="AC952" s="10"/>
      <c r="AD952" s="232">
        <v>8012</v>
      </c>
      <c r="AE952" s="210">
        <v>250</v>
      </c>
      <c r="AF952" s="210">
        <v>111</v>
      </c>
      <c r="AG952" s="210">
        <v>54</v>
      </c>
      <c r="AH952" s="210">
        <v>44</v>
      </c>
      <c r="AI952" s="210">
        <v>46</v>
      </c>
      <c r="AJ952" s="210"/>
      <c r="AK952" s="371"/>
      <c r="AL952" s="372"/>
      <c r="AM952" s="210">
        <v>180809.51</v>
      </c>
      <c r="AN952" s="210">
        <v>50533.77</v>
      </c>
      <c r="AO952" s="210">
        <v>68181.91</v>
      </c>
      <c r="AP952" s="210">
        <v>20575.259999999998</v>
      </c>
      <c r="AQ952" s="210">
        <v>55745.48</v>
      </c>
      <c r="AR952" s="210"/>
      <c r="AS952" s="371"/>
      <c r="AT952" s="372"/>
      <c r="AU952" s="210">
        <v>672.15</v>
      </c>
      <c r="AV952" s="210">
        <v>187.86</v>
      </c>
      <c r="AW952" s="210">
        <v>332.59</v>
      </c>
      <c r="AX952" s="210">
        <v>86.82</v>
      </c>
      <c r="AY952" s="210">
        <v>220.34</v>
      </c>
      <c r="AZ952" s="210"/>
      <c r="BA952" s="197"/>
    </row>
    <row r="953" spans="1:53" x14ac:dyDescent="0.25">
      <c r="A953" s="197"/>
      <c r="B953" s="10" t="s">
        <v>497</v>
      </c>
      <c r="C953" s="10"/>
      <c r="D953" s="232">
        <v>8098</v>
      </c>
      <c r="E953" s="10">
        <v>23</v>
      </c>
      <c r="F953" s="10">
        <v>16</v>
      </c>
      <c r="G953" s="10">
        <v>8</v>
      </c>
      <c r="H953" s="10">
        <v>6</v>
      </c>
      <c r="I953" s="10">
        <v>7</v>
      </c>
      <c r="J953" s="10"/>
      <c r="K953" s="371"/>
      <c r="L953" s="372"/>
      <c r="M953" s="10">
        <v>4054.39</v>
      </c>
      <c r="N953" s="10">
        <v>1726.14</v>
      </c>
      <c r="O953" s="10">
        <v>545.34</v>
      </c>
      <c r="P953" s="10">
        <v>349.51</v>
      </c>
      <c r="Q953" s="10">
        <v>4518.6099999999997</v>
      </c>
      <c r="R953" s="10"/>
      <c r="S953" s="371"/>
      <c r="T953" s="372"/>
      <c r="U953" s="10">
        <v>150.16</v>
      </c>
      <c r="V953" s="10">
        <v>63.93</v>
      </c>
      <c r="W953" s="10">
        <v>21.81</v>
      </c>
      <c r="X953" s="10">
        <v>13.98</v>
      </c>
      <c r="Y953" s="10">
        <v>180.74</v>
      </c>
      <c r="Z953" s="10"/>
      <c r="AA953" s="197"/>
      <c r="AB953" s="10" t="s">
        <v>650</v>
      </c>
      <c r="AC953" s="10"/>
      <c r="AD953" s="232">
        <v>8302</v>
      </c>
      <c r="AE953" s="210">
        <v>2</v>
      </c>
      <c r="AF953" s="210">
        <v>2</v>
      </c>
      <c r="AG953" s="210">
        <v>2</v>
      </c>
      <c r="AH953" s="210">
        <v>1</v>
      </c>
      <c r="AI953" s="210">
        <v>2</v>
      </c>
      <c r="AJ953" s="210"/>
      <c r="AK953" s="371"/>
      <c r="AL953" s="372"/>
      <c r="AM953" s="210">
        <v>238.13</v>
      </c>
      <c r="AN953" s="210">
        <v>336.91</v>
      </c>
      <c r="AO953" s="210">
        <v>1429.15</v>
      </c>
      <c r="AP953" s="210">
        <v>1418.16</v>
      </c>
      <c r="AQ953" s="210">
        <v>5526.08</v>
      </c>
      <c r="AR953" s="210"/>
      <c r="AS953" s="371"/>
      <c r="AT953" s="372"/>
      <c r="AU953" s="210">
        <v>119.07</v>
      </c>
      <c r="AV953" s="210">
        <v>168.46</v>
      </c>
      <c r="AW953" s="210">
        <v>714.58</v>
      </c>
      <c r="AX953" s="210">
        <v>1418.16</v>
      </c>
      <c r="AY953" s="210">
        <v>2763.04</v>
      </c>
      <c r="AZ953" s="210"/>
      <c r="BA953" s="197"/>
    </row>
    <row r="954" spans="1:53" x14ac:dyDescent="0.25">
      <c r="A954" s="197"/>
      <c r="B954" s="10" t="s">
        <v>499</v>
      </c>
      <c r="C954" s="10"/>
      <c r="D954" s="232">
        <v>8353</v>
      </c>
      <c r="E954" s="10">
        <v>11</v>
      </c>
      <c r="F954" s="10">
        <v>23</v>
      </c>
      <c r="G954" s="10">
        <v>15</v>
      </c>
      <c r="H954" s="10">
        <v>3</v>
      </c>
      <c r="I954" s="10">
        <v>18</v>
      </c>
      <c r="J954" s="10"/>
      <c r="K954" s="371"/>
      <c r="L954" s="372"/>
      <c r="M954" s="10">
        <v>2578.25</v>
      </c>
      <c r="N954" s="10">
        <v>6968.82</v>
      </c>
      <c r="O954" s="10">
        <v>3035.2</v>
      </c>
      <c r="P954" s="10">
        <v>794.66</v>
      </c>
      <c r="Q954" s="10">
        <v>36706.44</v>
      </c>
      <c r="R954" s="10"/>
      <c r="S954" s="371"/>
      <c r="T954" s="372"/>
      <c r="U954" s="10">
        <v>83.17</v>
      </c>
      <c r="V954" s="10">
        <v>224.8</v>
      </c>
      <c r="W954" s="10">
        <v>97.91</v>
      </c>
      <c r="X954" s="10">
        <v>79.47</v>
      </c>
      <c r="Y954" s="10">
        <v>1223.55</v>
      </c>
      <c r="Z954" s="10"/>
      <c r="AA954" s="197"/>
      <c r="AB954" s="10" t="s">
        <v>543</v>
      </c>
      <c r="AC954" s="10"/>
      <c r="AD954" s="232">
        <v>8406</v>
      </c>
      <c r="AE954" s="210">
        <v>49</v>
      </c>
      <c r="AF954" s="210">
        <v>34</v>
      </c>
      <c r="AG954" s="210">
        <v>25</v>
      </c>
      <c r="AH954" s="210">
        <v>20</v>
      </c>
      <c r="AI954" s="210">
        <v>15</v>
      </c>
      <c r="AJ954" s="210"/>
      <c r="AK954" s="371"/>
      <c r="AL954" s="372"/>
      <c r="AM954" s="210">
        <v>10813.79</v>
      </c>
      <c r="AN954" s="210">
        <v>4061.59</v>
      </c>
      <c r="AO954" s="210">
        <v>3661.63</v>
      </c>
      <c r="AP954" s="210">
        <v>5595.01</v>
      </c>
      <c r="AQ954" s="210">
        <v>20992.73</v>
      </c>
      <c r="AR954" s="210"/>
      <c r="AS954" s="371"/>
      <c r="AT954" s="372"/>
      <c r="AU954" s="210">
        <v>200.26</v>
      </c>
      <c r="AV954" s="210">
        <v>75.209999999999994</v>
      </c>
      <c r="AW954" s="210">
        <v>70.42</v>
      </c>
      <c r="AX954" s="210">
        <v>109.71</v>
      </c>
      <c r="AY954" s="210">
        <v>428.42</v>
      </c>
      <c r="AZ954" s="210"/>
      <c r="BA954" s="197"/>
    </row>
    <row r="955" spans="1:53" x14ac:dyDescent="0.25">
      <c r="A955" s="197"/>
      <c r="B955" s="10" t="s">
        <v>501</v>
      </c>
      <c r="C955" s="10"/>
      <c r="D955" s="232">
        <v>8008</v>
      </c>
      <c r="E955" s="10">
        <v>104</v>
      </c>
      <c r="F955" s="10">
        <v>55</v>
      </c>
      <c r="G955" s="10">
        <v>36</v>
      </c>
      <c r="H955" s="10">
        <v>30</v>
      </c>
      <c r="I955" s="10">
        <v>30</v>
      </c>
      <c r="J955" s="10"/>
      <c r="K955" s="371"/>
      <c r="L955" s="372"/>
      <c r="M955" s="10">
        <v>9897.4500000000007</v>
      </c>
      <c r="N955" s="10">
        <v>5111.6000000000004</v>
      </c>
      <c r="O955" s="10">
        <v>2817.66</v>
      </c>
      <c r="P955" s="10">
        <v>4090.34</v>
      </c>
      <c r="Q955" s="10">
        <v>29480.48</v>
      </c>
      <c r="R955" s="10"/>
      <c r="S955" s="371"/>
      <c r="T955" s="372"/>
      <c r="U955" s="10">
        <v>89.98</v>
      </c>
      <c r="V955" s="10">
        <v>46.47</v>
      </c>
      <c r="W955" s="10">
        <v>27.36</v>
      </c>
      <c r="X955" s="10">
        <v>40.1</v>
      </c>
      <c r="Y955" s="10">
        <v>291.89</v>
      </c>
      <c r="Z955" s="10"/>
      <c r="AA955" s="197"/>
      <c r="AB955" s="10" t="s">
        <v>545</v>
      </c>
      <c r="AC955" s="10"/>
      <c r="AD955" s="232">
        <v>8251</v>
      </c>
      <c r="AE955" s="210">
        <v>46</v>
      </c>
      <c r="AF955" s="210">
        <v>25</v>
      </c>
      <c r="AG955" s="210">
        <v>14</v>
      </c>
      <c r="AH955" s="210">
        <v>12</v>
      </c>
      <c r="AI955" s="210">
        <v>10</v>
      </c>
      <c r="AJ955" s="210"/>
      <c r="AK955" s="371"/>
      <c r="AL955" s="372"/>
      <c r="AM955" s="210">
        <v>21738.48</v>
      </c>
      <c r="AN955" s="210">
        <v>4753.1499999999996</v>
      </c>
      <c r="AO955" s="210">
        <v>2056.2600000000002</v>
      </c>
      <c r="AP955" s="210">
        <v>1718.18</v>
      </c>
      <c r="AQ955" s="210">
        <v>5351.5</v>
      </c>
      <c r="AR955" s="210"/>
      <c r="AS955" s="371"/>
      <c r="AT955" s="372"/>
      <c r="AU955" s="210">
        <v>462.52</v>
      </c>
      <c r="AV955" s="210">
        <v>101.13</v>
      </c>
      <c r="AW955" s="210">
        <v>51.41</v>
      </c>
      <c r="AX955" s="210">
        <v>39.049999999999997</v>
      </c>
      <c r="AY955" s="210">
        <v>124.45</v>
      </c>
      <c r="AZ955" s="210"/>
      <c r="BA955" s="197"/>
    </row>
    <row r="956" spans="1:53" x14ac:dyDescent="0.25">
      <c r="A956" s="197"/>
      <c r="B956" s="10" t="s">
        <v>503</v>
      </c>
      <c r="C956" s="10"/>
      <c r="D956" s="232">
        <v>8081</v>
      </c>
      <c r="E956" s="10">
        <v>3468</v>
      </c>
      <c r="F956" s="10">
        <v>2407</v>
      </c>
      <c r="G956" s="10">
        <v>1795</v>
      </c>
      <c r="H956" s="10">
        <v>1806</v>
      </c>
      <c r="I956" s="10">
        <v>1985</v>
      </c>
      <c r="J956" s="10"/>
      <c r="K956" s="371"/>
      <c r="L956" s="372"/>
      <c r="M956" s="10">
        <v>629830.89</v>
      </c>
      <c r="N956" s="10">
        <v>393611.73</v>
      </c>
      <c r="O956" s="10">
        <v>258286.46</v>
      </c>
      <c r="P956" s="10">
        <v>256939.14</v>
      </c>
      <c r="Q956" s="10">
        <v>3100990.61</v>
      </c>
      <c r="R956" s="10"/>
      <c r="S956" s="371"/>
      <c r="T956" s="372"/>
      <c r="U956" s="10">
        <v>154.11000000000001</v>
      </c>
      <c r="V956" s="10">
        <v>96.31</v>
      </c>
      <c r="W956" s="10">
        <v>67.989999999999995</v>
      </c>
      <c r="X956" s="10">
        <v>65.8</v>
      </c>
      <c r="Y956" s="10">
        <v>793.5</v>
      </c>
      <c r="Z956" s="10"/>
      <c r="AA956" s="197"/>
      <c r="AB956" s="10" t="s">
        <v>546</v>
      </c>
      <c r="AC956" s="10"/>
      <c r="AD956" s="232">
        <v>8088</v>
      </c>
      <c r="AE956" s="210">
        <v>32</v>
      </c>
      <c r="AF956" s="210">
        <v>19</v>
      </c>
      <c r="AG956" s="210">
        <v>15</v>
      </c>
      <c r="AH956" s="210">
        <v>10</v>
      </c>
      <c r="AI956" s="210">
        <v>11</v>
      </c>
      <c r="AJ956" s="210"/>
      <c r="AK956" s="371"/>
      <c r="AL956" s="372"/>
      <c r="AM956" s="210">
        <v>10581.35</v>
      </c>
      <c r="AN956" s="210">
        <v>5102.41</v>
      </c>
      <c r="AO956" s="210">
        <v>2249.69</v>
      </c>
      <c r="AP956" s="210">
        <v>1173.52</v>
      </c>
      <c r="AQ956" s="210">
        <v>6396.39</v>
      </c>
      <c r="AR956" s="210"/>
      <c r="AS956" s="371"/>
      <c r="AT956" s="372"/>
      <c r="AU956" s="210">
        <v>320.64999999999998</v>
      </c>
      <c r="AV956" s="210">
        <v>154.62</v>
      </c>
      <c r="AW956" s="210">
        <v>68.17</v>
      </c>
      <c r="AX956" s="210">
        <v>35.56</v>
      </c>
      <c r="AY956" s="210">
        <v>193.83</v>
      </c>
      <c r="AZ956" s="210"/>
      <c r="BA956" s="197"/>
    </row>
    <row r="957" spans="1:53" x14ac:dyDescent="0.25">
      <c r="A957" s="197"/>
      <c r="B957" s="10" t="s">
        <v>503</v>
      </c>
      <c r="C957" s="10"/>
      <c r="D957" s="232">
        <v>8181</v>
      </c>
      <c r="E957" s="10">
        <v>2</v>
      </c>
      <c r="F957" s="10">
        <v>2</v>
      </c>
      <c r="G957" s="10">
        <v>2</v>
      </c>
      <c r="H957" s="10">
        <v>2</v>
      </c>
      <c r="I957" s="10">
        <v>2</v>
      </c>
      <c r="J957" s="10"/>
      <c r="K957" s="371"/>
      <c r="L957" s="372"/>
      <c r="M957" s="10">
        <v>428</v>
      </c>
      <c r="N957" s="10">
        <v>435.44</v>
      </c>
      <c r="O957" s="10">
        <v>457.3</v>
      </c>
      <c r="P957" s="10">
        <v>387.6</v>
      </c>
      <c r="Q957" s="10">
        <v>6213.67</v>
      </c>
      <c r="R957" s="10"/>
      <c r="S957" s="371"/>
      <c r="T957" s="372"/>
      <c r="U957" s="10">
        <v>214</v>
      </c>
      <c r="V957" s="10">
        <v>217.72</v>
      </c>
      <c r="W957" s="10">
        <v>228.65</v>
      </c>
      <c r="X957" s="10">
        <v>193.8</v>
      </c>
      <c r="Y957" s="10">
        <v>3106.84</v>
      </c>
      <c r="Z957" s="10"/>
      <c r="AA957" s="197"/>
      <c r="AB957" s="10" t="s">
        <v>547</v>
      </c>
      <c r="AC957" s="10"/>
      <c r="AD957" s="232">
        <v>8360</v>
      </c>
      <c r="AE957" s="210">
        <v>13</v>
      </c>
      <c r="AF957" s="210">
        <v>10</v>
      </c>
      <c r="AG957" s="210">
        <v>10</v>
      </c>
      <c r="AH957" s="210">
        <v>6</v>
      </c>
      <c r="AI957" s="210">
        <v>6</v>
      </c>
      <c r="AJ957" s="210"/>
      <c r="AK957" s="371"/>
      <c r="AL957" s="372"/>
      <c r="AM957" s="210">
        <v>2237.64</v>
      </c>
      <c r="AN957" s="210">
        <v>680.73</v>
      </c>
      <c r="AO957" s="210">
        <v>702.44</v>
      </c>
      <c r="AP957" s="210">
        <v>399</v>
      </c>
      <c r="AQ957" s="210">
        <v>4790.51</v>
      </c>
      <c r="AR957" s="210"/>
      <c r="AS957" s="371"/>
      <c r="AT957" s="372"/>
      <c r="AU957" s="210">
        <v>172.13</v>
      </c>
      <c r="AV957" s="210">
        <v>52.36</v>
      </c>
      <c r="AW957" s="210">
        <v>54.03</v>
      </c>
      <c r="AX957" s="210">
        <v>39.9</v>
      </c>
      <c r="AY957" s="210">
        <v>399.21</v>
      </c>
      <c r="AZ957" s="210"/>
      <c r="BA957" s="197"/>
    </row>
    <row r="958" spans="1:53" x14ac:dyDescent="0.25">
      <c r="A958" s="197"/>
      <c r="B958" s="10" t="s">
        <v>505</v>
      </c>
      <c r="C958" s="10"/>
      <c r="D958" s="232">
        <v>8201</v>
      </c>
      <c r="E958" s="10">
        <v>2</v>
      </c>
      <c r="F958" s="10">
        <v>2</v>
      </c>
      <c r="G958" s="10">
        <v>1</v>
      </c>
      <c r="H958" s="10"/>
      <c r="I958" s="10"/>
      <c r="J958" s="10"/>
      <c r="K958" s="371"/>
      <c r="L958" s="372"/>
      <c r="M958" s="10">
        <v>179.67</v>
      </c>
      <c r="N958" s="10">
        <v>262.08999999999997</v>
      </c>
      <c r="O958" s="10">
        <v>222.26</v>
      </c>
      <c r="P958" s="10">
        <v>0</v>
      </c>
      <c r="Q958" s="10">
        <v>0</v>
      </c>
      <c r="R958" s="10"/>
      <c r="S958" s="371"/>
      <c r="T958" s="372"/>
      <c r="U958" s="10">
        <v>44.92</v>
      </c>
      <c r="V958" s="10">
        <v>65.52</v>
      </c>
      <c r="W958" s="10">
        <v>55.57</v>
      </c>
      <c r="X958" s="10">
        <v>0</v>
      </c>
      <c r="Y958" s="10">
        <v>0</v>
      </c>
      <c r="Z958" s="10"/>
      <c r="AA958" s="197"/>
      <c r="AB958" s="10" t="s">
        <v>653</v>
      </c>
      <c r="AC958" s="10"/>
      <c r="AD958" s="232">
        <v>8043</v>
      </c>
      <c r="AE958" s="210">
        <v>10</v>
      </c>
      <c r="AF958" s="210">
        <v>6</v>
      </c>
      <c r="AG958" s="210">
        <v>6</v>
      </c>
      <c r="AH958" s="210">
        <v>6</v>
      </c>
      <c r="AI958" s="210">
        <v>6</v>
      </c>
      <c r="AJ958" s="210"/>
      <c r="AK958" s="371"/>
      <c r="AL958" s="372"/>
      <c r="AM958" s="210">
        <v>677.58</v>
      </c>
      <c r="AN958" s="210">
        <v>391.26</v>
      </c>
      <c r="AO958" s="210">
        <v>361.12</v>
      </c>
      <c r="AP958" s="210">
        <v>365.11</v>
      </c>
      <c r="AQ958" s="210">
        <v>894.46</v>
      </c>
      <c r="AR958" s="210"/>
      <c r="AS958" s="371"/>
      <c r="AT958" s="372"/>
      <c r="AU958" s="210">
        <v>67.760000000000005</v>
      </c>
      <c r="AV958" s="210">
        <v>39.130000000000003</v>
      </c>
      <c r="AW958" s="210">
        <v>51.59</v>
      </c>
      <c r="AX958" s="210">
        <v>45.64</v>
      </c>
      <c r="AY958" s="210">
        <v>111.81</v>
      </c>
      <c r="AZ958" s="210"/>
      <c r="BA958" s="197"/>
    </row>
    <row r="959" spans="1:53" x14ac:dyDescent="0.25">
      <c r="A959" s="197"/>
      <c r="B959" s="10" t="s">
        <v>505</v>
      </c>
      <c r="C959" s="10"/>
      <c r="D959" s="232">
        <v>8205</v>
      </c>
      <c r="E959" s="10">
        <v>326</v>
      </c>
      <c r="F959" s="10">
        <v>223</v>
      </c>
      <c r="G959" s="10">
        <v>139</v>
      </c>
      <c r="H959" s="10">
        <v>129</v>
      </c>
      <c r="I959" s="10">
        <v>129</v>
      </c>
      <c r="J959" s="10"/>
      <c r="K959" s="371"/>
      <c r="L959" s="372"/>
      <c r="M959" s="10">
        <v>50703.65</v>
      </c>
      <c r="N959" s="10">
        <v>25615.03</v>
      </c>
      <c r="O959" s="10">
        <v>14954.23</v>
      </c>
      <c r="P959" s="10">
        <v>15334.6</v>
      </c>
      <c r="Q959" s="10">
        <v>128464.24</v>
      </c>
      <c r="R959" s="10"/>
      <c r="S959" s="371"/>
      <c r="T959" s="372"/>
      <c r="U959" s="10">
        <v>123.07</v>
      </c>
      <c r="V959" s="10">
        <v>62.17</v>
      </c>
      <c r="W959" s="10">
        <v>38.840000000000003</v>
      </c>
      <c r="X959" s="10">
        <v>40.46</v>
      </c>
      <c r="Y959" s="10">
        <v>334.54</v>
      </c>
      <c r="Z959" s="10"/>
      <c r="AA959" s="197"/>
      <c r="AB959" s="10" t="s">
        <v>548</v>
      </c>
      <c r="AC959" s="10"/>
      <c r="AD959" s="232">
        <v>8043</v>
      </c>
      <c r="AE959" s="210">
        <v>16</v>
      </c>
      <c r="AF959" s="210">
        <v>8</v>
      </c>
      <c r="AG959" s="210">
        <v>8</v>
      </c>
      <c r="AH959" s="210">
        <v>4</v>
      </c>
      <c r="AI959" s="210">
        <v>4</v>
      </c>
      <c r="AJ959" s="210"/>
      <c r="AK959" s="371"/>
      <c r="AL959" s="372"/>
      <c r="AM959" s="210">
        <v>2148.56</v>
      </c>
      <c r="AN959" s="210">
        <v>4766.8999999999996</v>
      </c>
      <c r="AO959" s="210">
        <v>5159.59</v>
      </c>
      <c r="AP959" s="210">
        <v>1218.3</v>
      </c>
      <c r="AQ959" s="210">
        <v>2254.5500000000002</v>
      </c>
      <c r="AR959" s="210"/>
      <c r="AS959" s="371"/>
      <c r="AT959" s="372"/>
      <c r="AU959" s="210">
        <v>119.36</v>
      </c>
      <c r="AV959" s="210">
        <v>264.83</v>
      </c>
      <c r="AW959" s="210">
        <v>286.64</v>
      </c>
      <c r="AX959" s="210">
        <v>67.680000000000007</v>
      </c>
      <c r="AY959" s="210">
        <v>125.25</v>
      </c>
      <c r="AZ959" s="210"/>
      <c r="BA959" s="197"/>
    </row>
    <row r="960" spans="1:53" x14ac:dyDescent="0.25">
      <c r="A960" s="197"/>
      <c r="B960" s="10" t="s">
        <v>506</v>
      </c>
      <c r="C960" s="10"/>
      <c r="D960" s="232">
        <v>8083</v>
      </c>
      <c r="E960" s="10">
        <v>42</v>
      </c>
      <c r="F960" s="10">
        <v>29</v>
      </c>
      <c r="G960" s="10">
        <v>25</v>
      </c>
      <c r="H960" s="10">
        <v>17</v>
      </c>
      <c r="I960" s="10">
        <v>14</v>
      </c>
      <c r="J960" s="10"/>
      <c r="K960" s="371"/>
      <c r="L960" s="372"/>
      <c r="M960" s="10">
        <v>5350.37</v>
      </c>
      <c r="N960" s="10">
        <v>3258.23</v>
      </c>
      <c r="O960" s="10">
        <v>2400.64</v>
      </c>
      <c r="P960" s="10">
        <v>1685.52</v>
      </c>
      <c r="Q960" s="10">
        <v>13408.09</v>
      </c>
      <c r="R960" s="10"/>
      <c r="S960" s="371"/>
      <c r="T960" s="372"/>
      <c r="U960" s="10">
        <v>113.84</v>
      </c>
      <c r="V960" s="10">
        <v>69.319999999999993</v>
      </c>
      <c r="W960" s="10">
        <v>52.19</v>
      </c>
      <c r="X960" s="10">
        <v>36.64</v>
      </c>
      <c r="Y960" s="10">
        <v>291.48</v>
      </c>
      <c r="Z960" s="10"/>
      <c r="AA960" s="197"/>
      <c r="AB960" s="10" t="s">
        <v>552</v>
      </c>
      <c r="AC960" s="10"/>
      <c r="AD960" s="232">
        <v>8005</v>
      </c>
      <c r="AE960" s="210">
        <v>10</v>
      </c>
      <c r="AF960" s="210">
        <v>5</v>
      </c>
      <c r="AG960" s="210">
        <v>5</v>
      </c>
      <c r="AH960" s="210">
        <v>5</v>
      </c>
      <c r="AI960" s="210">
        <v>5</v>
      </c>
      <c r="AJ960" s="210"/>
      <c r="AK960" s="371"/>
      <c r="AL960" s="372"/>
      <c r="AM960" s="210">
        <v>2195.85</v>
      </c>
      <c r="AN960" s="210">
        <v>15068.4</v>
      </c>
      <c r="AO960" s="210">
        <v>149.59</v>
      </c>
      <c r="AP960" s="210">
        <v>135.5</v>
      </c>
      <c r="AQ960" s="210">
        <v>1638.79</v>
      </c>
      <c r="AR960" s="210"/>
      <c r="AS960" s="371"/>
      <c r="AT960" s="372"/>
      <c r="AU960" s="210">
        <v>219.59</v>
      </c>
      <c r="AV960" s="210">
        <v>1506.84</v>
      </c>
      <c r="AW960" s="210">
        <v>14.96</v>
      </c>
      <c r="AX960" s="210">
        <v>13.55</v>
      </c>
      <c r="AY960" s="210">
        <v>163.88</v>
      </c>
      <c r="AZ960" s="210"/>
      <c r="BA960" s="197"/>
    </row>
    <row r="961" spans="1:53" x14ac:dyDescent="0.25">
      <c r="A961" s="197"/>
      <c r="B961" s="10" t="s">
        <v>507</v>
      </c>
      <c r="C961" s="10"/>
      <c r="D961" s="232">
        <v>8244</v>
      </c>
      <c r="E961" s="10">
        <v>768</v>
      </c>
      <c r="F961" s="10">
        <v>564</v>
      </c>
      <c r="G961" s="10">
        <v>470</v>
      </c>
      <c r="H961" s="10">
        <v>405</v>
      </c>
      <c r="I961" s="10">
        <v>385</v>
      </c>
      <c r="J961" s="10"/>
      <c r="K961" s="371"/>
      <c r="L961" s="372"/>
      <c r="M961" s="10">
        <v>75846.429999999993</v>
      </c>
      <c r="N961" s="10">
        <v>50190.69</v>
      </c>
      <c r="O961" s="10">
        <v>48320.01</v>
      </c>
      <c r="P961" s="10">
        <v>55222.21</v>
      </c>
      <c r="Q961" s="10">
        <v>385747.55</v>
      </c>
      <c r="R961" s="10"/>
      <c r="S961" s="371"/>
      <c r="T961" s="372"/>
      <c r="U961" s="10">
        <v>86.68</v>
      </c>
      <c r="V961" s="10">
        <v>57.36</v>
      </c>
      <c r="W961" s="10">
        <v>58.08</v>
      </c>
      <c r="X961" s="10">
        <v>66.849999999999994</v>
      </c>
      <c r="Y961" s="10">
        <v>474.47</v>
      </c>
      <c r="Z961" s="10"/>
      <c r="AA961" s="197"/>
      <c r="AB961" s="10" t="s">
        <v>654</v>
      </c>
      <c r="AC961" s="10"/>
      <c r="AD961" s="232">
        <v>8080</v>
      </c>
      <c r="AE961" s="210">
        <v>2</v>
      </c>
      <c r="AF961" s="210">
        <v>2</v>
      </c>
      <c r="AG961" s="210"/>
      <c r="AH961" s="210"/>
      <c r="AI961" s="210"/>
      <c r="AJ961" s="210"/>
      <c r="AK961" s="371"/>
      <c r="AL961" s="372"/>
      <c r="AM961" s="210">
        <v>558.39</v>
      </c>
      <c r="AN961" s="210">
        <v>93.63</v>
      </c>
      <c r="AO961" s="210">
        <v>0</v>
      </c>
      <c r="AP961" s="210">
        <v>0</v>
      </c>
      <c r="AQ961" s="210">
        <v>0</v>
      </c>
      <c r="AR961" s="210"/>
      <c r="AS961" s="371"/>
      <c r="AT961" s="372"/>
      <c r="AU961" s="210">
        <v>279.2</v>
      </c>
      <c r="AV961" s="210">
        <v>46.82</v>
      </c>
      <c r="AW961" s="210">
        <v>0</v>
      </c>
      <c r="AX961" s="210">
        <v>0</v>
      </c>
      <c r="AY961" s="210">
        <v>0</v>
      </c>
      <c r="AZ961" s="210"/>
      <c r="BA961" s="197"/>
    </row>
    <row r="962" spans="1:53" x14ac:dyDescent="0.25">
      <c r="A962" s="197"/>
      <c r="B962" s="10" t="s">
        <v>509</v>
      </c>
      <c r="C962" s="10"/>
      <c r="D962" s="232">
        <v>8245</v>
      </c>
      <c r="E962" s="10">
        <v>68</v>
      </c>
      <c r="F962" s="10">
        <v>48</v>
      </c>
      <c r="G962" s="10">
        <v>33</v>
      </c>
      <c r="H962" s="10">
        <v>28</v>
      </c>
      <c r="I962" s="10">
        <v>29</v>
      </c>
      <c r="J962" s="10"/>
      <c r="K962" s="371"/>
      <c r="L962" s="372"/>
      <c r="M962" s="10">
        <v>16715.8</v>
      </c>
      <c r="N962" s="10">
        <v>9335.84</v>
      </c>
      <c r="O962" s="10">
        <v>5009.8500000000004</v>
      </c>
      <c r="P962" s="10">
        <v>6377.95</v>
      </c>
      <c r="Q962" s="10">
        <v>44468.44</v>
      </c>
      <c r="R962" s="10"/>
      <c r="S962" s="371"/>
      <c r="T962" s="372"/>
      <c r="U962" s="10">
        <v>235.43</v>
      </c>
      <c r="V962" s="10">
        <v>131.49</v>
      </c>
      <c r="W962" s="10">
        <v>73.67</v>
      </c>
      <c r="X962" s="10">
        <v>95.19</v>
      </c>
      <c r="Y962" s="10">
        <v>644.47</v>
      </c>
      <c r="Z962" s="10"/>
      <c r="AA962" s="197"/>
      <c r="AB962" s="10" t="s">
        <v>554</v>
      </c>
      <c r="AC962" s="10"/>
      <c r="AD962" s="232">
        <v>8089</v>
      </c>
      <c r="AE962" s="210">
        <v>28</v>
      </c>
      <c r="AF962" s="210">
        <v>17</v>
      </c>
      <c r="AG962" s="210">
        <v>13</v>
      </c>
      <c r="AH962" s="210">
        <v>13</v>
      </c>
      <c r="AI962" s="210">
        <v>13</v>
      </c>
      <c r="AJ962" s="210"/>
      <c r="AK962" s="371"/>
      <c r="AL962" s="372"/>
      <c r="AM962" s="210">
        <v>11297.42</v>
      </c>
      <c r="AN962" s="210">
        <v>3969.99</v>
      </c>
      <c r="AO962" s="210">
        <v>2127.9699999999998</v>
      </c>
      <c r="AP962" s="210">
        <v>2338.6999999999998</v>
      </c>
      <c r="AQ962" s="210">
        <v>21942.639999999999</v>
      </c>
      <c r="AR962" s="210"/>
      <c r="AS962" s="371"/>
      <c r="AT962" s="372"/>
      <c r="AU962" s="210">
        <v>389.57</v>
      </c>
      <c r="AV962" s="210">
        <v>136.9</v>
      </c>
      <c r="AW962" s="210">
        <v>76</v>
      </c>
      <c r="AX962" s="210">
        <v>83.53</v>
      </c>
      <c r="AY962" s="210">
        <v>783.67</v>
      </c>
      <c r="AZ962" s="210"/>
      <c r="BA962" s="197"/>
    </row>
    <row r="963" spans="1:53" x14ac:dyDescent="0.25">
      <c r="A963" s="197"/>
      <c r="B963" s="10" t="s">
        <v>512</v>
      </c>
      <c r="C963" s="10"/>
      <c r="D963" s="232">
        <v>8062</v>
      </c>
      <c r="E963" s="10"/>
      <c r="F963" s="10"/>
      <c r="G963" s="10"/>
      <c r="H963" s="10"/>
      <c r="I963" s="10">
        <v>1</v>
      </c>
      <c r="J963" s="10"/>
      <c r="K963" s="371"/>
      <c r="L963" s="372"/>
      <c r="M963" s="10">
        <v>0</v>
      </c>
      <c r="N963" s="10">
        <v>0</v>
      </c>
      <c r="O963" s="10"/>
      <c r="P963" s="10"/>
      <c r="Q963" s="10">
        <v>53.95</v>
      </c>
      <c r="R963" s="10"/>
      <c r="S963" s="371"/>
      <c r="T963" s="372"/>
      <c r="U963" s="10">
        <v>0</v>
      </c>
      <c r="V963" s="10">
        <v>0</v>
      </c>
      <c r="W963" s="10"/>
      <c r="X963" s="10"/>
      <c r="Y963" s="10">
        <v>53.95</v>
      </c>
      <c r="Z963" s="10"/>
      <c r="AA963" s="197"/>
      <c r="AB963" s="10" t="s">
        <v>554</v>
      </c>
      <c r="AC963" s="10"/>
      <c r="AD963" s="232">
        <v>8095</v>
      </c>
      <c r="AE963" s="210"/>
      <c r="AF963" s="210">
        <v>1</v>
      </c>
      <c r="AG963" s="210">
        <v>1</v>
      </c>
      <c r="AH963" s="210"/>
      <c r="AI963" s="210"/>
      <c r="AJ963" s="210"/>
      <c r="AK963" s="371"/>
      <c r="AL963" s="372"/>
      <c r="AM963" s="210">
        <v>0</v>
      </c>
      <c r="AN963" s="210">
        <v>32.54</v>
      </c>
      <c r="AO963" s="210">
        <v>34.26</v>
      </c>
      <c r="AP963" s="210">
        <v>0</v>
      </c>
      <c r="AQ963" s="210">
        <v>0</v>
      </c>
      <c r="AR963" s="210"/>
      <c r="AS963" s="371"/>
      <c r="AT963" s="372"/>
      <c r="AU963" s="210">
        <v>0</v>
      </c>
      <c r="AV963" s="210">
        <v>32.54</v>
      </c>
      <c r="AW963" s="210">
        <v>34.26</v>
      </c>
      <c r="AX963" s="210">
        <v>0</v>
      </c>
      <c r="AY963" s="210">
        <v>0</v>
      </c>
      <c r="AZ963" s="210"/>
      <c r="BA963" s="197"/>
    </row>
    <row r="964" spans="1:53" x14ac:dyDescent="0.25">
      <c r="A964" s="197"/>
      <c r="B964" s="10" t="s">
        <v>514</v>
      </c>
      <c r="C964" s="10"/>
      <c r="D964" s="232">
        <v>8246</v>
      </c>
      <c r="E964" s="10">
        <v>68</v>
      </c>
      <c r="F964" s="10">
        <v>33</v>
      </c>
      <c r="G964" s="10">
        <v>14</v>
      </c>
      <c r="H964" s="10">
        <v>23</v>
      </c>
      <c r="I964" s="10">
        <v>29</v>
      </c>
      <c r="J964" s="10"/>
      <c r="K964" s="371"/>
      <c r="L964" s="372"/>
      <c r="M964" s="10">
        <v>26309.24</v>
      </c>
      <c r="N964" s="10">
        <v>6964.06</v>
      </c>
      <c r="O964" s="10">
        <v>2628.79</v>
      </c>
      <c r="P964" s="10">
        <v>4884.33</v>
      </c>
      <c r="Q964" s="10">
        <v>99143.28</v>
      </c>
      <c r="R964" s="10"/>
      <c r="S964" s="371"/>
      <c r="T964" s="372"/>
      <c r="U964" s="10">
        <v>350.79</v>
      </c>
      <c r="V964" s="10">
        <v>92.85</v>
      </c>
      <c r="W964" s="10">
        <v>87.63</v>
      </c>
      <c r="X964" s="10">
        <v>66.91</v>
      </c>
      <c r="Y964" s="10">
        <v>1339.77</v>
      </c>
      <c r="Z964" s="10"/>
      <c r="AA964" s="197"/>
      <c r="AB964" s="10" t="s">
        <v>557</v>
      </c>
      <c r="AC964" s="10"/>
      <c r="AD964" s="232">
        <v>8090</v>
      </c>
      <c r="AE964" s="210">
        <v>18</v>
      </c>
      <c r="AF964" s="210">
        <v>4</v>
      </c>
      <c r="AG964" s="210">
        <v>2</v>
      </c>
      <c r="AH964" s="210">
        <v>1</v>
      </c>
      <c r="AI964" s="210"/>
      <c r="AJ964" s="210"/>
      <c r="AK964" s="371"/>
      <c r="AL964" s="372"/>
      <c r="AM964" s="210">
        <v>3861.61</v>
      </c>
      <c r="AN964" s="210">
        <v>211.24</v>
      </c>
      <c r="AO964" s="210">
        <v>121.72</v>
      </c>
      <c r="AP964" s="210">
        <v>15.01</v>
      </c>
      <c r="AQ964" s="210">
        <v>0</v>
      </c>
      <c r="AR964" s="210"/>
      <c r="AS964" s="371"/>
      <c r="AT964" s="372"/>
      <c r="AU964" s="210">
        <v>214.53</v>
      </c>
      <c r="AV964" s="210">
        <v>11.74</v>
      </c>
      <c r="AW964" s="210">
        <v>6.76</v>
      </c>
      <c r="AX964" s="210">
        <v>0.83</v>
      </c>
      <c r="AY964" s="210">
        <v>0</v>
      </c>
      <c r="AZ964" s="210"/>
      <c r="BA964" s="197"/>
    </row>
    <row r="965" spans="1:53" x14ac:dyDescent="0.25">
      <c r="A965" s="197"/>
      <c r="B965" s="10" t="s">
        <v>648</v>
      </c>
      <c r="C965" s="10"/>
      <c r="D965" s="232">
        <v>8088</v>
      </c>
      <c r="E965" s="10">
        <v>22</v>
      </c>
      <c r="F965" s="10">
        <v>12</v>
      </c>
      <c r="G965" s="10">
        <v>6</v>
      </c>
      <c r="H965" s="10">
        <v>5</v>
      </c>
      <c r="I965" s="10">
        <v>7</v>
      </c>
      <c r="J965" s="10"/>
      <c r="K965" s="371"/>
      <c r="L965" s="372"/>
      <c r="M965" s="10">
        <v>6248.37</v>
      </c>
      <c r="N965" s="10">
        <v>3739.79</v>
      </c>
      <c r="O965" s="10">
        <v>1062.68</v>
      </c>
      <c r="P965" s="10">
        <v>1467.6</v>
      </c>
      <c r="Q965" s="10">
        <v>13855.99</v>
      </c>
      <c r="R965" s="10"/>
      <c r="S965" s="371"/>
      <c r="T965" s="372"/>
      <c r="U965" s="10">
        <v>260.35000000000002</v>
      </c>
      <c r="V965" s="10">
        <v>155.82</v>
      </c>
      <c r="W965" s="10">
        <v>46.2</v>
      </c>
      <c r="X965" s="10">
        <v>63.81</v>
      </c>
      <c r="Y965" s="10">
        <v>602.42999999999995</v>
      </c>
      <c r="Z965" s="10"/>
      <c r="AA965" s="197"/>
      <c r="AB965" s="10" t="s">
        <v>560</v>
      </c>
      <c r="AC965" s="10"/>
      <c r="AD965" s="232">
        <v>8009</v>
      </c>
      <c r="AE965" s="210">
        <v>1</v>
      </c>
      <c r="AF965" s="210">
        <v>1</v>
      </c>
      <c r="AG965" s="210">
        <v>1</v>
      </c>
      <c r="AH965" s="210">
        <v>1</v>
      </c>
      <c r="AI965" s="210">
        <v>1</v>
      </c>
      <c r="AJ965" s="210"/>
      <c r="AK965" s="371"/>
      <c r="AL965" s="372"/>
      <c r="AM965" s="210">
        <v>15</v>
      </c>
      <c r="AN965" s="210">
        <v>59.54</v>
      </c>
      <c r="AO965" s="210">
        <v>56.05</v>
      </c>
      <c r="AP965" s="210">
        <v>71.209999999999994</v>
      </c>
      <c r="AQ965" s="210">
        <v>86.91</v>
      </c>
      <c r="AR965" s="210"/>
      <c r="AS965" s="371"/>
      <c r="AT965" s="372"/>
      <c r="AU965" s="210">
        <v>15</v>
      </c>
      <c r="AV965" s="210">
        <v>59.54</v>
      </c>
      <c r="AW965" s="210">
        <v>56.05</v>
      </c>
      <c r="AX965" s="210">
        <v>71.209999999999994</v>
      </c>
      <c r="AY965" s="210">
        <v>86.91</v>
      </c>
      <c r="AZ965" s="210"/>
      <c r="BA965" s="197"/>
    </row>
    <row r="966" spans="1:53" x14ac:dyDescent="0.25">
      <c r="A966" s="197"/>
      <c r="B966" s="10" t="s">
        <v>518</v>
      </c>
      <c r="C966" s="10"/>
      <c r="D966" s="232">
        <v>8092</v>
      </c>
      <c r="E966" s="10">
        <v>20</v>
      </c>
      <c r="F966" s="10">
        <v>9</v>
      </c>
      <c r="G966" s="10">
        <v>6</v>
      </c>
      <c r="H966" s="10">
        <v>6</v>
      </c>
      <c r="I966" s="10">
        <v>4</v>
      </c>
      <c r="J966" s="10"/>
      <c r="K966" s="371"/>
      <c r="L966" s="372"/>
      <c r="M966" s="10">
        <v>2450.7600000000002</v>
      </c>
      <c r="N966" s="10">
        <v>968.06</v>
      </c>
      <c r="O966" s="10">
        <v>697.24</v>
      </c>
      <c r="P966" s="10">
        <v>527.05999999999995</v>
      </c>
      <c r="Q966" s="10">
        <v>8597.7900000000009</v>
      </c>
      <c r="R966" s="10"/>
      <c r="S966" s="371"/>
      <c r="T966" s="372"/>
      <c r="U966" s="10">
        <v>122.54</v>
      </c>
      <c r="V966" s="10">
        <v>48.4</v>
      </c>
      <c r="W966" s="10">
        <v>36.700000000000003</v>
      </c>
      <c r="X966" s="10">
        <v>27.74</v>
      </c>
      <c r="Y966" s="10">
        <v>452.52</v>
      </c>
      <c r="Z966" s="10"/>
      <c r="AA966" s="197"/>
      <c r="AB966" s="10" t="s">
        <v>560</v>
      </c>
      <c r="AC966" s="10"/>
      <c r="AD966" s="232">
        <v>8091</v>
      </c>
      <c r="AE966" s="210">
        <v>91</v>
      </c>
      <c r="AF966" s="210">
        <v>54</v>
      </c>
      <c r="AG966" s="210">
        <v>33</v>
      </c>
      <c r="AH966" s="210">
        <v>26</v>
      </c>
      <c r="AI966" s="210">
        <v>24</v>
      </c>
      <c r="AJ966" s="210"/>
      <c r="AK966" s="371"/>
      <c r="AL966" s="372"/>
      <c r="AM966" s="210">
        <v>21173.68</v>
      </c>
      <c r="AN966" s="210">
        <v>6927.4</v>
      </c>
      <c r="AO966" s="210">
        <v>3166.53</v>
      </c>
      <c r="AP966" s="210">
        <v>4124.07</v>
      </c>
      <c r="AQ966" s="210">
        <v>36922.06</v>
      </c>
      <c r="AR966" s="210"/>
      <c r="AS966" s="371"/>
      <c r="AT966" s="372"/>
      <c r="AU966" s="210">
        <v>218.29</v>
      </c>
      <c r="AV966" s="210">
        <v>71.42</v>
      </c>
      <c r="AW966" s="210">
        <v>33.33</v>
      </c>
      <c r="AX966" s="210">
        <v>43.41</v>
      </c>
      <c r="AY966" s="210">
        <v>401.33</v>
      </c>
      <c r="AZ966" s="210"/>
      <c r="BA966" s="197"/>
    </row>
    <row r="967" spans="1:53" x14ac:dyDescent="0.25">
      <c r="A967" s="197"/>
      <c r="B967" s="10" t="s">
        <v>519</v>
      </c>
      <c r="C967" s="10"/>
      <c r="D967" s="232">
        <v>8270</v>
      </c>
      <c r="E967" s="10">
        <v>6</v>
      </c>
      <c r="F967" s="10">
        <v>4</v>
      </c>
      <c r="G967" s="10">
        <v>4</v>
      </c>
      <c r="H967" s="10">
        <v>5</v>
      </c>
      <c r="I967" s="10">
        <v>5</v>
      </c>
      <c r="J967" s="10"/>
      <c r="K967" s="371"/>
      <c r="L967" s="372"/>
      <c r="M967" s="10">
        <v>2126.21</v>
      </c>
      <c r="N967" s="10">
        <v>1102.56</v>
      </c>
      <c r="O967" s="10">
        <v>708.67</v>
      </c>
      <c r="P967" s="10">
        <v>965.47</v>
      </c>
      <c r="Q967" s="10">
        <v>7024.69</v>
      </c>
      <c r="R967" s="10"/>
      <c r="S967" s="371"/>
      <c r="T967" s="372"/>
      <c r="U967" s="10">
        <v>265.77999999999997</v>
      </c>
      <c r="V967" s="10">
        <v>137.82</v>
      </c>
      <c r="W967" s="10">
        <v>88.58</v>
      </c>
      <c r="X967" s="10">
        <v>120.68</v>
      </c>
      <c r="Y967" s="10">
        <v>878.09</v>
      </c>
      <c r="Z967" s="10"/>
      <c r="AA967" s="197"/>
      <c r="AB967" s="10" t="s">
        <v>562</v>
      </c>
      <c r="AC967" s="10"/>
      <c r="AD967" s="232">
        <v>8092</v>
      </c>
      <c r="AE967" s="210">
        <v>51</v>
      </c>
      <c r="AF967" s="210">
        <v>25</v>
      </c>
      <c r="AG967" s="210">
        <v>16</v>
      </c>
      <c r="AH967" s="210">
        <v>13</v>
      </c>
      <c r="AI967" s="210">
        <v>10</v>
      </c>
      <c r="AJ967" s="210"/>
      <c r="AK967" s="371"/>
      <c r="AL967" s="372"/>
      <c r="AM967" s="210">
        <v>19507.060000000001</v>
      </c>
      <c r="AN967" s="210">
        <v>2220.39</v>
      </c>
      <c r="AO967" s="210">
        <v>626.08000000000004</v>
      </c>
      <c r="AP967" s="210">
        <v>511.14</v>
      </c>
      <c r="AQ967" s="210">
        <v>1868.76</v>
      </c>
      <c r="AR967" s="210"/>
      <c r="AS967" s="371"/>
      <c r="AT967" s="372"/>
      <c r="AU967" s="210">
        <v>375.14</v>
      </c>
      <c r="AV967" s="210">
        <v>42.7</v>
      </c>
      <c r="AW967" s="210">
        <v>12.78</v>
      </c>
      <c r="AX967" s="210">
        <v>10.43</v>
      </c>
      <c r="AY967" s="210">
        <v>38.93</v>
      </c>
      <c r="AZ967" s="210"/>
      <c r="BA967" s="197"/>
    </row>
    <row r="968" spans="1:53" x14ac:dyDescent="0.25">
      <c r="A968" s="197"/>
      <c r="B968" s="10" t="s">
        <v>520</v>
      </c>
      <c r="C968" s="10"/>
      <c r="D968" s="232">
        <v>8234</v>
      </c>
      <c r="E968" s="10">
        <v>78</v>
      </c>
      <c r="F968" s="10">
        <v>50</v>
      </c>
      <c r="G968" s="10">
        <v>43</v>
      </c>
      <c r="H968" s="10">
        <v>37</v>
      </c>
      <c r="I968" s="10">
        <v>37</v>
      </c>
      <c r="J968" s="10"/>
      <c r="K968" s="371"/>
      <c r="L968" s="372"/>
      <c r="M968" s="10">
        <v>14399.52</v>
      </c>
      <c r="N968" s="10">
        <v>10198.49</v>
      </c>
      <c r="O968" s="10">
        <v>5076.79</v>
      </c>
      <c r="P968" s="10">
        <v>5683.7</v>
      </c>
      <c r="Q968" s="10">
        <v>48538.06</v>
      </c>
      <c r="R968" s="10"/>
      <c r="S968" s="371"/>
      <c r="T968" s="372"/>
      <c r="U968" s="10">
        <v>163.63</v>
      </c>
      <c r="V968" s="10">
        <v>115.89</v>
      </c>
      <c r="W968" s="10">
        <v>61.17</v>
      </c>
      <c r="X968" s="10">
        <v>70.17</v>
      </c>
      <c r="Y968" s="10">
        <v>599.24</v>
      </c>
      <c r="Z968" s="10"/>
      <c r="AA968" s="197"/>
      <c r="AB968" s="10" t="s">
        <v>565</v>
      </c>
      <c r="AC968" s="10"/>
      <c r="AD968" s="232">
        <v>8260</v>
      </c>
      <c r="AE968" s="210">
        <v>1</v>
      </c>
      <c r="AF968" s="210">
        <v>1</v>
      </c>
      <c r="AG968" s="210">
        <v>1</v>
      </c>
      <c r="AH968" s="210">
        <v>1</v>
      </c>
      <c r="AI968" s="210"/>
      <c r="AJ968" s="210"/>
      <c r="AK968" s="371"/>
      <c r="AL968" s="372"/>
      <c r="AM968" s="210">
        <v>466.57</v>
      </c>
      <c r="AN968" s="210">
        <v>468.82</v>
      </c>
      <c r="AO968" s="210">
        <v>447.36</v>
      </c>
      <c r="AP968" s="210">
        <v>181.27</v>
      </c>
      <c r="AQ968" s="210">
        <v>0</v>
      </c>
      <c r="AR968" s="210"/>
      <c r="AS968" s="371"/>
      <c r="AT968" s="372"/>
      <c r="AU968" s="210">
        <v>466.57</v>
      </c>
      <c r="AV968" s="210">
        <v>468.82</v>
      </c>
      <c r="AW968" s="210">
        <v>447.36</v>
      </c>
      <c r="AX968" s="210">
        <v>181.27</v>
      </c>
      <c r="AY968" s="210">
        <v>0</v>
      </c>
      <c r="AZ968" s="210"/>
      <c r="BA968" s="197"/>
    </row>
    <row r="969" spans="1:53" x14ac:dyDescent="0.25">
      <c r="A969" s="197"/>
      <c r="B969" s="10" t="s">
        <v>521</v>
      </c>
      <c r="C969" s="10"/>
      <c r="D969" s="232">
        <v>8247</v>
      </c>
      <c r="E969" s="10">
        <v>95</v>
      </c>
      <c r="F969" s="10">
        <v>52</v>
      </c>
      <c r="G969" s="10">
        <v>31</v>
      </c>
      <c r="H969" s="10">
        <v>16</v>
      </c>
      <c r="I969" s="10">
        <v>14</v>
      </c>
      <c r="J969" s="10"/>
      <c r="K969" s="371"/>
      <c r="L969" s="372"/>
      <c r="M969" s="10">
        <v>8848.7900000000009</v>
      </c>
      <c r="N969" s="10">
        <v>4613.1000000000004</v>
      </c>
      <c r="O969" s="10">
        <v>2353.3000000000002</v>
      </c>
      <c r="P969" s="10">
        <v>2333.77</v>
      </c>
      <c r="Q969" s="10">
        <v>6905.3</v>
      </c>
      <c r="R969" s="10"/>
      <c r="S969" s="371"/>
      <c r="T969" s="372"/>
      <c r="U969" s="10">
        <v>91.22</v>
      </c>
      <c r="V969" s="10">
        <v>47.56</v>
      </c>
      <c r="W969" s="10">
        <v>27.05</v>
      </c>
      <c r="X969" s="10">
        <v>25.65</v>
      </c>
      <c r="Y969" s="10">
        <v>76.73</v>
      </c>
      <c r="Z969" s="10"/>
      <c r="AA969" s="197"/>
      <c r="AB969" s="10" t="s">
        <v>566</v>
      </c>
      <c r="AC969" s="10"/>
      <c r="AD969" s="232">
        <v>8330</v>
      </c>
      <c r="AE969" s="210">
        <v>18</v>
      </c>
      <c r="AF969" s="210">
        <v>4</v>
      </c>
      <c r="AG969" s="210">
        <v>3</v>
      </c>
      <c r="AH969" s="210">
        <v>3</v>
      </c>
      <c r="AI969" s="210">
        <v>2</v>
      </c>
      <c r="AJ969" s="210"/>
      <c r="AK969" s="371"/>
      <c r="AL969" s="372"/>
      <c r="AM969" s="210">
        <v>1129.44</v>
      </c>
      <c r="AN969" s="210">
        <v>80.239999999999995</v>
      </c>
      <c r="AO969" s="210">
        <v>52.57</v>
      </c>
      <c r="AP969" s="210">
        <v>48.48</v>
      </c>
      <c r="AQ969" s="210">
        <v>225.85</v>
      </c>
      <c r="AR969" s="210"/>
      <c r="AS969" s="371"/>
      <c r="AT969" s="372"/>
      <c r="AU969" s="210">
        <v>62.75</v>
      </c>
      <c r="AV969" s="210">
        <v>4.46</v>
      </c>
      <c r="AW969" s="210">
        <v>4.78</v>
      </c>
      <c r="AX969" s="210">
        <v>4.8499999999999996</v>
      </c>
      <c r="AY969" s="210">
        <v>20.53</v>
      </c>
      <c r="AZ969" s="210"/>
      <c r="BA969" s="197"/>
    </row>
    <row r="970" spans="1:53" x14ac:dyDescent="0.25">
      <c r="A970" s="197"/>
      <c r="B970" s="10" t="s">
        <v>524</v>
      </c>
      <c r="C970" s="10"/>
      <c r="D970" s="232">
        <v>8084</v>
      </c>
      <c r="E970" s="10">
        <v>464</v>
      </c>
      <c r="F970" s="10">
        <v>338</v>
      </c>
      <c r="G970" s="10">
        <v>297</v>
      </c>
      <c r="H970" s="10">
        <v>274</v>
      </c>
      <c r="I970" s="10">
        <v>290</v>
      </c>
      <c r="J970" s="10"/>
      <c r="K970" s="371"/>
      <c r="L970" s="372"/>
      <c r="M970" s="10">
        <v>64358.25</v>
      </c>
      <c r="N970" s="10">
        <v>43691.49</v>
      </c>
      <c r="O970" s="10">
        <v>33924.080000000002</v>
      </c>
      <c r="P970" s="10">
        <v>44141.65</v>
      </c>
      <c r="Q970" s="10">
        <v>313754.8</v>
      </c>
      <c r="R970" s="10"/>
      <c r="S970" s="371"/>
      <c r="T970" s="372"/>
      <c r="U970" s="10">
        <v>120.07</v>
      </c>
      <c r="V970" s="10">
        <v>81.510000000000005</v>
      </c>
      <c r="W970" s="10">
        <v>66</v>
      </c>
      <c r="X970" s="10">
        <v>86.38</v>
      </c>
      <c r="Y970" s="10">
        <v>606.88</v>
      </c>
      <c r="Z970" s="10"/>
      <c r="AA970" s="197"/>
      <c r="AB970" s="10" t="s">
        <v>567</v>
      </c>
      <c r="AC970" s="10"/>
      <c r="AD970" s="232">
        <v>8252</v>
      </c>
      <c r="AE970" s="210">
        <v>5</v>
      </c>
      <c r="AF970" s="210">
        <v>1</v>
      </c>
      <c r="AG970" s="210"/>
      <c r="AH970" s="210"/>
      <c r="AI970" s="210"/>
      <c r="AJ970" s="210"/>
      <c r="AK970" s="371"/>
      <c r="AL970" s="372"/>
      <c r="AM970" s="210">
        <v>1091.3</v>
      </c>
      <c r="AN970" s="210">
        <v>105.28</v>
      </c>
      <c r="AO970" s="210">
        <v>0</v>
      </c>
      <c r="AP970" s="210">
        <v>0</v>
      </c>
      <c r="AQ970" s="210">
        <v>0</v>
      </c>
      <c r="AR970" s="210"/>
      <c r="AS970" s="371"/>
      <c r="AT970" s="372"/>
      <c r="AU970" s="210">
        <v>218.26</v>
      </c>
      <c r="AV970" s="210">
        <v>21.06</v>
      </c>
      <c r="AW970" s="210">
        <v>0</v>
      </c>
      <c r="AX970" s="210">
        <v>0</v>
      </c>
      <c r="AY970" s="210">
        <v>0</v>
      </c>
      <c r="AZ970" s="210"/>
      <c r="BA970" s="197"/>
    </row>
    <row r="971" spans="1:53" x14ac:dyDescent="0.25">
      <c r="A971" s="197"/>
      <c r="B971" s="10" t="s">
        <v>525</v>
      </c>
      <c r="C971" s="10"/>
      <c r="D971" s="232">
        <v>8248</v>
      </c>
      <c r="E971" s="10">
        <v>30</v>
      </c>
      <c r="F971" s="10">
        <v>14</v>
      </c>
      <c r="G971" s="10">
        <v>10</v>
      </c>
      <c r="H971" s="10">
        <v>7</v>
      </c>
      <c r="I971" s="10">
        <v>7</v>
      </c>
      <c r="J971" s="10"/>
      <c r="K971" s="371"/>
      <c r="L971" s="372"/>
      <c r="M971" s="10">
        <v>1835.59</v>
      </c>
      <c r="N971" s="10">
        <v>721.79</v>
      </c>
      <c r="O971" s="10">
        <v>511.68</v>
      </c>
      <c r="P971" s="10">
        <v>331.37</v>
      </c>
      <c r="Q971" s="10">
        <v>2355.1</v>
      </c>
      <c r="R971" s="10"/>
      <c r="S971" s="371"/>
      <c r="T971" s="372"/>
      <c r="U971" s="10">
        <v>55.62</v>
      </c>
      <c r="V971" s="10">
        <v>21.87</v>
      </c>
      <c r="W971" s="10">
        <v>17.64</v>
      </c>
      <c r="X971" s="10">
        <v>11.83</v>
      </c>
      <c r="Y971" s="10">
        <v>81.209999999999994</v>
      </c>
      <c r="Z971" s="10"/>
      <c r="AA971" s="197"/>
      <c r="AB971" s="10" t="s">
        <v>569</v>
      </c>
      <c r="AC971" s="10"/>
      <c r="AD971" s="232">
        <v>8260</v>
      </c>
      <c r="AE971" s="210">
        <v>365</v>
      </c>
      <c r="AF971" s="210">
        <v>245</v>
      </c>
      <c r="AG971" s="210">
        <v>206</v>
      </c>
      <c r="AH971" s="210">
        <v>174</v>
      </c>
      <c r="AI971" s="210">
        <v>148</v>
      </c>
      <c r="AJ971" s="210"/>
      <c r="AK971" s="371"/>
      <c r="AL971" s="372"/>
      <c r="AM971" s="210">
        <v>160169.97</v>
      </c>
      <c r="AN971" s="210">
        <v>28222.39</v>
      </c>
      <c r="AO971" s="210">
        <v>39814.04</v>
      </c>
      <c r="AP971" s="210">
        <v>60868.12</v>
      </c>
      <c r="AQ971" s="210">
        <v>147425.51</v>
      </c>
      <c r="AR971" s="210"/>
      <c r="AS971" s="371"/>
      <c r="AT971" s="372"/>
      <c r="AU971" s="210">
        <v>410.69</v>
      </c>
      <c r="AV971" s="210">
        <v>72.37</v>
      </c>
      <c r="AW971" s="210">
        <v>112.47</v>
      </c>
      <c r="AX971" s="210">
        <v>170.98</v>
      </c>
      <c r="AY971" s="210">
        <v>405.02</v>
      </c>
      <c r="AZ971" s="210"/>
      <c r="BA971" s="197"/>
    </row>
    <row r="972" spans="1:53" x14ac:dyDescent="0.25">
      <c r="A972" s="197"/>
      <c r="B972" s="10" t="s">
        <v>527</v>
      </c>
      <c r="C972" s="10"/>
      <c r="D972" s="232">
        <v>8008</v>
      </c>
      <c r="E972" s="10">
        <v>98</v>
      </c>
      <c r="F972" s="10">
        <v>49</v>
      </c>
      <c r="G972" s="10">
        <v>33</v>
      </c>
      <c r="H972" s="10">
        <v>22</v>
      </c>
      <c r="I972" s="10">
        <v>15</v>
      </c>
      <c r="J972" s="10"/>
      <c r="K972" s="371"/>
      <c r="L972" s="372"/>
      <c r="M972" s="10">
        <v>8968.5499999999993</v>
      </c>
      <c r="N972" s="10">
        <v>3124.65</v>
      </c>
      <c r="O972" s="10">
        <v>1784.23</v>
      </c>
      <c r="P972" s="10">
        <v>1807.5</v>
      </c>
      <c r="Q972" s="10">
        <v>11406.07</v>
      </c>
      <c r="R972" s="10"/>
      <c r="S972" s="371"/>
      <c r="T972" s="372"/>
      <c r="U972" s="10">
        <v>87.93</v>
      </c>
      <c r="V972" s="10">
        <v>30.63</v>
      </c>
      <c r="W972" s="10">
        <v>18.78</v>
      </c>
      <c r="X972" s="10">
        <v>19.440000000000001</v>
      </c>
      <c r="Y972" s="10">
        <v>125.34</v>
      </c>
      <c r="Z972" s="10"/>
      <c r="AA972" s="197"/>
      <c r="AB972" s="10" t="s">
        <v>570</v>
      </c>
      <c r="AC972" s="10"/>
      <c r="AD972" s="232">
        <v>8260</v>
      </c>
      <c r="AE972" s="210">
        <v>34</v>
      </c>
      <c r="AF972" s="210">
        <v>18</v>
      </c>
      <c r="AG972" s="210">
        <v>15</v>
      </c>
      <c r="AH972" s="210">
        <v>12</v>
      </c>
      <c r="AI972" s="210">
        <v>11</v>
      </c>
      <c r="AJ972" s="210"/>
      <c r="AK972" s="371"/>
      <c r="AL972" s="372"/>
      <c r="AM972" s="210">
        <v>9432.7900000000009</v>
      </c>
      <c r="AN972" s="210">
        <v>3676.88</v>
      </c>
      <c r="AO972" s="210">
        <v>3156.4</v>
      </c>
      <c r="AP972" s="210">
        <v>10444.530000000001</v>
      </c>
      <c r="AQ972" s="210">
        <v>24808.38</v>
      </c>
      <c r="AR972" s="210"/>
      <c r="AS972" s="371"/>
      <c r="AT972" s="372"/>
      <c r="AU972" s="210">
        <v>277.44</v>
      </c>
      <c r="AV972" s="210">
        <v>108.14</v>
      </c>
      <c r="AW972" s="210">
        <v>92.84</v>
      </c>
      <c r="AX972" s="210">
        <v>316.5</v>
      </c>
      <c r="AY972" s="210">
        <v>729.66</v>
      </c>
      <c r="AZ972" s="210"/>
      <c r="BA972" s="197"/>
    </row>
    <row r="973" spans="1:53" x14ac:dyDescent="0.25">
      <c r="A973" s="197"/>
      <c r="B973" s="10" t="s">
        <v>528</v>
      </c>
      <c r="C973" s="10"/>
      <c r="D973" s="232">
        <v>8210</v>
      </c>
      <c r="E973" s="10">
        <v>87</v>
      </c>
      <c r="F973" s="10">
        <v>47</v>
      </c>
      <c r="G973" s="10">
        <v>15</v>
      </c>
      <c r="H973" s="10">
        <v>24</v>
      </c>
      <c r="I973" s="10">
        <v>35</v>
      </c>
      <c r="J973" s="10"/>
      <c r="K973" s="371"/>
      <c r="L973" s="372"/>
      <c r="M973" s="10">
        <v>15118.64</v>
      </c>
      <c r="N973" s="10">
        <v>9572.7000000000007</v>
      </c>
      <c r="O973" s="10">
        <v>2518.54</v>
      </c>
      <c r="P973" s="10">
        <v>3901.31</v>
      </c>
      <c r="Q973" s="10">
        <v>49113.18</v>
      </c>
      <c r="R973" s="10"/>
      <c r="S973" s="371"/>
      <c r="T973" s="372"/>
      <c r="U973" s="10">
        <v>142.63</v>
      </c>
      <c r="V973" s="10">
        <v>90.31</v>
      </c>
      <c r="W973" s="10">
        <v>62.96</v>
      </c>
      <c r="X973" s="10">
        <v>39.01</v>
      </c>
      <c r="Y973" s="10">
        <v>486.27</v>
      </c>
      <c r="Z973" s="10"/>
      <c r="AA973" s="197"/>
      <c r="AB973" s="10" t="s">
        <v>571</v>
      </c>
      <c r="AC973" s="10"/>
      <c r="AD973" s="232">
        <v>8094</v>
      </c>
      <c r="AE973" s="210">
        <v>237</v>
      </c>
      <c r="AF973" s="210">
        <v>118</v>
      </c>
      <c r="AG973" s="210">
        <v>73</v>
      </c>
      <c r="AH973" s="210">
        <v>65</v>
      </c>
      <c r="AI973" s="210">
        <v>51</v>
      </c>
      <c r="AJ973" s="210"/>
      <c r="AK973" s="371"/>
      <c r="AL973" s="372"/>
      <c r="AM973" s="210">
        <v>91676.04</v>
      </c>
      <c r="AN973" s="210">
        <v>17607.18</v>
      </c>
      <c r="AO973" s="210">
        <v>10472.56</v>
      </c>
      <c r="AP973" s="210">
        <v>8332.1200000000008</v>
      </c>
      <c r="AQ973" s="210">
        <v>40654.699999999997</v>
      </c>
      <c r="AR973" s="210"/>
      <c r="AS973" s="371"/>
      <c r="AT973" s="372"/>
      <c r="AU973" s="210">
        <v>375.72</v>
      </c>
      <c r="AV973" s="210">
        <v>72.16</v>
      </c>
      <c r="AW973" s="210">
        <v>45.14</v>
      </c>
      <c r="AX973" s="210">
        <v>35.61</v>
      </c>
      <c r="AY973" s="210">
        <v>173</v>
      </c>
      <c r="AZ973" s="210"/>
      <c r="BA973" s="197"/>
    </row>
    <row r="974" spans="1:53" x14ac:dyDescent="0.25">
      <c r="A974" s="197"/>
      <c r="B974" s="10" t="s">
        <v>529</v>
      </c>
      <c r="C974" s="10"/>
      <c r="D974" s="232">
        <v>8085</v>
      </c>
      <c r="E974" s="10">
        <v>944</v>
      </c>
      <c r="F974" s="10">
        <v>607</v>
      </c>
      <c r="G974" s="10">
        <v>480</v>
      </c>
      <c r="H974" s="10">
        <v>418</v>
      </c>
      <c r="I974" s="10">
        <v>448</v>
      </c>
      <c r="J974" s="10"/>
      <c r="K974" s="371"/>
      <c r="L974" s="372"/>
      <c r="M974" s="10">
        <v>164079.45000000001</v>
      </c>
      <c r="N974" s="10">
        <v>97052.11</v>
      </c>
      <c r="O974" s="10">
        <v>69564.320000000007</v>
      </c>
      <c r="P974" s="10">
        <v>70390.23</v>
      </c>
      <c r="Q974" s="10">
        <v>682456.42</v>
      </c>
      <c r="R974" s="10"/>
      <c r="S974" s="371"/>
      <c r="T974" s="372"/>
      <c r="U974" s="10">
        <v>152.63</v>
      </c>
      <c r="V974" s="10">
        <v>90.28</v>
      </c>
      <c r="W974" s="10">
        <v>67.209999999999994</v>
      </c>
      <c r="X974" s="10">
        <v>68.209999999999994</v>
      </c>
      <c r="Y974" s="10">
        <v>661.94</v>
      </c>
      <c r="Z974" s="10"/>
      <c r="AA974" s="197"/>
      <c r="AB974" s="10" t="s">
        <v>572</v>
      </c>
      <c r="AC974" s="10"/>
      <c r="AD974" s="232">
        <v>8344</v>
      </c>
      <c r="AE974" s="210">
        <v>12</v>
      </c>
      <c r="AF974" s="210">
        <v>7</v>
      </c>
      <c r="AG974" s="210">
        <v>6</v>
      </c>
      <c r="AH974" s="210">
        <v>6</v>
      </c>
      <c r="AI974" s="210">
        <v>4</v>
      </c>
      <c r="AJ974" s="210"/>
      <c r="AK974" s="371"/>
      <c r="AL974" s="372"/>
      <c r="AM974" s="210">
        <v>708.71</v>
      </c>
      <c r="AN974" s="210">
        <v>181.17</v>
      </c>
      <c r="AO974" s="210">
        <v>140.61000000000001</v>
      </c>
      <c r="AP974" s="210">
        <v>143.88999999999999</v>
      </c>
      <c r="AQ974" s="210">
        <v>734.28</v>
      </c>
      <c r="AR974" s="210"/>
      <c r="AS974" s="371"/>
      <c r="AT974" s="372"/>
      <c r="AU974" s="210">
        <v>59.06</v>
      </c>
      <c r="AV974" s="210">
        <v>15.1</v>
      </c>
      <c r="AW974" s="210">
        <v>11.72</v>
      </c>
      <c r="AX974" s="210">
        <v>11.99</v>
      </c>
      <c r="AY974" s="210">
        <v>61.19</v>
      </c>
      <c r="AZ974" s="210"/>
      <c r="BA974" s="197"/>
    </row>
    <row r="975" spans="1:53" x14ac:dyDescent="0.25">
      <c r="A975" s="197"/>
      <c r="B975" s="10" t="s">
        <v>530</v>
      </c>
      <c r="C975" s="10"/>
      <c r="D975" s="232">
        <v>8037</v>
      </c>
      <c r="E975" s="10">
        <v>72</v>
      </c>
      <c r="F975" s="10">
        <v>37</v>
      </c>
      <c r="G975" s="10">
        <v>30</v>
      </c>
      <c r="H975" s="10">
        <v>26</v>
      </c>
      <c r="I975" s="10">
        <v>24</v>
      </c>
      <c r="J975" s="10"/>
      <c r="K975" s="371"/>
      <c r="L975" s="372"/>
      <c r="M975" s="10">
        <v>17277.8</v>
      </c>
      <c r="N975" s="10">
        <v>14775.81</v>
      </c>
      <c r="O975" s="10">
        <v>4933.28</v>
      </c>
      <c r="P975" s="10">
        <v>3008.23</v>
      </c>
      <c r="Q975" s="10">
        <v>36946.32</v>
      </c>
      <c r="R975" s="10"/>
      <c r="S975" s="371"/>
      <c r="T975" s="372"/>
      <c r="U975" s="10">
        <v>221.51</v>
      </c>
      <c r="V975" s="10">
        <v>189.43</v>
      </c>
      <c r="W975" s="10">
        <v>65.78</v>
      </c>
      <c r="X975" s="10">
        <v>40.65</v>
      </c>
      <c r="Y975" s="10">
        <v>551.44000000000005</v>
      </c>
      <c r="Z975" s="10"/>
      <c r="AA975" s="197"/>
      <c r="AB975" s="10" t="s">
        <v>656</v>
      </c>
      <c r="AC975" s="10"/>
      <c r="AD975" s="232">
        <v>8095</v>
      </c>
      <c r="AE975" s="210">
        <v>20</v>
      </c>
      <c r="AF975" s="210">
        <v>14</v>
      </c>
      <c r="AG975" s="210">
        <v>11</v>
      </c>
      <c r="AH975" s="210">
        <v>10</v>
      </c>
      <c r="AI975" s="210">
        <v>9</v>
      </c>
      <c r="AJ975" s="210"/>
      <c r="AK975" s="371"/>
      <c r="AL975" s="372"/>
      <c r="AM975" s="210">
        <v>3873.3</v>
      </c>
      <c r="AN975" s="210">
        <v>1293.24</v>
      </c>
      <c r="AO975" s="210">
        <v>1150.75</v>
      </c>
      <c r="AP975" s="210">
        <v>1074.01</v>
      </c>
      <c r="AQ975" s="210">
        <v>24903.9</v>
      </c>
      <c r="AR975" s="210"/>
      <c r="AS975" s="371"/>
      <c r="AT975" s="372"/>
      <c r="AU975" s="210">
        <v>193.67</v>
      </c>
      <c r="AV975" s="210">
        <v>64.66</v>
      </c>
      <c r="AW975" s="210">
        <v>57.54</v>
      </c>
      <c r="AX975" s="210">
        <v>53.7</v>
      </c>
      <c r="AY975" s="210">
        <v>1245.2</v>
      </c>
      <c r="AZ975" s="210"/>
      <c r="BA975" s="197"/>
    </row>
    <row r="976" spans="1:53" x14ac:dyDescent="0.25">
      <c r="A976" s="197"/>
      <c r="B976" s="10" t="s">
        <v>531</v>
      </c>
      <c r="C976" s="10"/>
      <c r="D976" s="232">
        <v>8088</v>
      </c>
      <c r="E976" s="10">
        <v>8</v>
      </c>
      <c r="F976" s="10">
        <v>1</v>
      </c>
      <c r="G976" s="10">
        <v>1</v>
      </c>
      <c r="H976" s="10"/>
      <c r="I976" s="10"/>
      <c r="J976" s="10"/>
      <c r="K976" s="371"/>
      <c r="L976" s="372"/>
      <c r="M976" s="10">
        <v>560.62</v>
      </c>
      <c r="N976" s="10">
        <v>94.51</v>
      </c>
      <c r="O976" s="10">
        <v>15</v>
      </c>
      <c r="P976" s="10">
        <v>0</v>
      </c>
      <c r="Q976" s="10">
        <v>0</v>
      </c>
      <c r="R976" s="10"/>
      <c r="S976" s="371"/>
      <c r="T976" s="372"/>
      <c r="U976" s="10">
        <v>70.08</v>
      </c>
      <c r="V976" s="10">
        <v>11.81</v>
      </c>
      <c r="W976" s="10">
        <v>3.75</v>
      </c>
      <c r="X976" s="10">
        <v>0</v>
      </c>
      <c r="Y976" s="10">
        <v>0</v>
      </c>
      <c r="Z976" s="10"/>
      <c r="AA976" s="197"/>
      <c r="AB976" s="10" t="s">
        <v>575</v>
      </c>
      <c r="AC976" s="10"/>
      <c r="AD976" s="232">
        <v>8270</v>
      </c>
      <c r="AE976" s="210">
        <v>46</v>
      </c>
      <c r="AF976" s="210">
        <v>22</v>
      </c>
      <c r="AG976" s="210">
        <v>17</v>
      </c>
      <c r="AH976" s="210">
        <v>11</v>
      </c>
      <c r="AI976" s="210">
        <v>5</v>
      </c>
      <c r="AJ976" s="210"/>
      <c r="AK976" s="371"/>
      <c r="AL976" s="372"/>
      <c r="AM976" s="210">
        <v>18252.53</v>
      </c>
      <c r="AN976" s="210">
        <v>4592</v>
      </c>
      <c r="AO976" s="210">
        <v>3157.82</v>
      </c>
      <c r="AP976" s="210">
        <v>3371.88</v>
      </c>
      <c r="AQ976" s="210">
        <v>1461.16</v>
      </c>
      <c r="AR976" s="210"/>
      <c r="AS976" s="371"/>
      <c r="AT976" s="372"/>
      <c r="AU976" s="210">
        <v>372.5</v>
      </c>
      <c r="AV976" s="210">
        <v>93.71</v>
      </c>
      <c r="AW976" s="210">
        <v>70.17</v>
      </c>
      <c r="AX976" s="210">
        <v>73.3</v>
      </c>
      <c r="AY976" s="210">
        <v>31.76</v>
      </c>
      <c r="AZ976" s="210"/>
      <c r="BA976" s="197"/>
    </row>
    <row r="977" spans="1:53" x14ac:dyDescent="0.25">
      <c r="A977" s="197"/>
      <c r="B977" s="10" t="s">
        <v>532</v>
      </c>
      <c r="C977" s="10"/>
      <c r="D977" s="232">
        <v>8004</v>
      </c>
      <c r="E977" s="10">
        <v>1</v>
      </c>
      <c r="F977" s="10">
        <v>1</v>
      </c>
      <c r="G977" s="10">
        <v>1</v>
      </c>
      <c r="H977" s="10">
        <v>1</v>
      </c>
      <c r="I977" s="10"/>
      <c r="J977" s="10"/>
      <c r="K977" s="371"/>
      <c r="L977" s="372"/>
      <c r="M977" s="10">
        <v>65.19</v>
      </c>
      <c r="N977" s="10">
        <v>50.25</v>
      </c>
      <c r="O977" s="10">
        <v>41.24</v>
      </c>
      <c r="P977" s="10">
        <v>45.37</v>
      </c>
      <c r="Q977" s="10">
        <v>0</v>
      </c>
      <c r="R977" s="10"/>
      <c r="S977" s="371"/>
      <c r="T977" s="372"/>
      <c r="U977" s="10">
        <v>65.19</v>
      </c>
      <c r="V977" s="10">
        <v>50.25</v>
      </c>
      <c r="W977" s="10">
        <v>41.24</v>
      </c>
      <c r="X977" s="10">
        <v>45.37</v>
      </c>
      <c r="Y977" s="10">
        <v>0</v>
      </c>
      <c r="Z977" s="10"/>
      <c r="AA977" s="197"/>
      <c r="AB977" s="10" t="s">
        <v>579</v>
      </c>
      <c r="AC977" s="10"/>
      <c r="AD977" s="232">
        <v>8096</v>
      </c>
      <c r="AE977" s="210"/>
      <c r="AF977" s="210">
        <v>1</v>
      </c>
      <c r="AG977" s="210">
        <v>1</v>
      </c>
      <c r="AH977" s="210"/>
      <c r="AI977" s="210"/>
      <c r="AJ977" s="210"/>
      <c r="AK977" s="371"/>
      <c r="AL977" s="372"/>
      <c r="AM977" s="210">
        <v>0</v>
      </c>
      <c r="AN977" s="210">
        <v>97.46</v>
      </c>
      <c r="AO977" s="210">
        <v>103.02</v>
      </c>
      <c r="AP977" s="210">
        <v>0</v>
      </c>
      <c r="AQ977" s="210">
        <v>0</v>
      </c>
      <c r="AR977" s="210"/>
      <c r="AS977" s="371"/>
      <c r="AT977" s="372"/>
      <c r="AU977" s="210">
        <v>0</v>
      </c>
      <c r="AV977" s="210">
        <v>97.46</v>
      </c>
      <c r="AW977" s="210">
        <v>103.02</v>
      </c>
      <c r="AX977" s="210">
        <v>0</v>
      </c>
      <c r="AY977" s="210">
        <v>0</v>
      </c>
      <c r="AZ977" s="210"/>
      <c r="BA977" s="197"/>
    </row>
    <row r="978" spans="1:53" x14ac:dyDescent="0.25">
      <c r="A978" s="197"/>
      <c r="B978" s="10" t="s">
        <v>532</v>
      </c>
      <c r="C978" s="10"/>
      <c r="D978" s="232">
        <v>8009</v>
      </c>
      <c r="E978" s="10">
        <v>187</v>
      </c>
      <c r="F978" s="10">
        <v>120</v>
      </c>
      <c r="G978" s="10">
        <v>101</v>
      </c>
      <c r="H978" s="10">
        <v>96</v>
      </c>
      <c r="I978" s="10">
        <v>105</v>
      </c>
      <c r="J978" s="10"/>
      <c r="K978" s="371"/>
      <c r="L978" s="372"/>
      <c r="M978" s="10">
        <v>25924.32</v>
      </c>
      <c r="N978" s="10">
        <v>14581.17</v>
      </c>
      <c r="O978" s="10">
        <v>11720.32</v>
      </c>
      <c r="P978" s="10">
        <v>11304.33</v>
      </c>
      <c r="Q978" s="10">
        <v>103642.17</v>
      </c>
      <c r="R978" s="10"/>
      <c r="S978" s="371"/>
      <c r="T978" s="372"/>
      <c r="U978" s="10">
        <v>119.47</v>
      </c>
      <c r="V978" s="10">
        <v>67.19</v>
      </c>
      <c r="W978" s="10">
        <v>55.81</v>
      </c>
      <c r="X978" s="10">
        <v>54.09</v>
      </c>
      <c r="Y978" s="10">
        <v>503.12</v>
      </c>
      <c r="Z978" s="10"/>
      <c r="AA978" s="197"/>
      <c r="AB978" s="10" t="s">
        <v>579</v>
      </c>
      <c r="AC978" s="10"/>
      <c r="AD978" s="232">
        <v>8098</v>
      </c>
      <c r="AE978" s="210">
        <v>79</v>
      </c>
      <c r="AF978" s="210">
        <v>46</v>
      </c>
      <c r="AG978" s="210">
        <v>25</v>
      </c>
      <c r="AH978" s="210">
        <v>13</v>
      </c>
      <c r="AI978" s="210">
        <v>13</v>
      </c>
      <c r="AJ978" s="210"/>
      <c r="AK978" s="371"/>
      <c r="AL978" s="372"/>
      <c r="AM978" s="210">
        <v>45943.34</v>
      </c>
      <c r="AN978" s="210">
        <v>20226.009999999998</v>
      </c>
      <c r="AO978" s="210">
        <v>5146.18</v>
      </c>
      <c r="AP978" s="210">
        <v>2105.92</v>
      </c>
      <c r="AQ978" s="210">
        <v>13937.18</v>
      </c>
      <c r="AR978" s="210"/>
      <c r="AS978" s="371"/>
      <c r="AT978" s="372"/>
      <c r="AU978" s="210">
        <v>574.29</v>
      </c>
      <c r="AV978" s="210">
        <v>252.83</v>
      </c>
      <c r="AW978" s="210">
        <v>65.98</v>
      </c>
      <c r="AX978" s="210">
        <v>28.08</v>
      </c>
      <c r="AY978" s="210">
        <v>185.83</v>
      </c>
      <c r="AZ978" s="210"/>
      <c r="BA978" s="197"/>
    </row>
    <row r="979" spans="1:53" x14ac:dyDescent="0.25">
      <c r="A979" s="197"/>
      <c r="B979" s="10" t="s">
        <v>534</v>
      </c>
      <c r="C979" s="10"/>
      <c r="D979" s="232">
        <v>8204</v>
      </c>
      <c r="E979" s="10">
        <v>19</v>
      </c>
      <c r="F979" s="10">
        <v>7</v>
      </c>
      <c r="G979" s="10">
        <v>4</v>
      </c>
      <c r="H979" s="10">
        <v>4</v>
      </c>
      <c r="I979" s="10">
        <v>3</v>
      </c>
      <c r="J979" s="10"/>
      <c r="K979" s="371"/>
      <c r="L979" s="372"/>
      <c r="M979" s="10">
        <v>3066.31</v>
      </c>
      <c r="N979" s="10">
        <v>1420.65</v>
      </c>
      <c r="O979" s="10">
        <v>746.4</v>
      </c>
      <c r="P979" s="10">
        <v>867.57</v>
      </c>
      <c r="Q979" s="10">
        <v>7238.81</v>
      </c>
      <c r="R979" s="10"/>
      <c r="S979" s="371"/>
      <c r="T979" s="372"/>
      <c r="U979" s="10">
        <v>161.38</v>
      </c>
      <c r="V979" s="10">
        <v>74.77</v>
      </c>
      <c r="W979" s="10">
        <v>39.28</v>
      </c>
      <c r="X979" s="10">
        <v>45.66</v>
      </c>
      <c r="Y979" s="10">
        <v>380.99</v>
      </c>
      <c r="Z979" s="10"/>
      <c r="AA979" s="197"/>
      <c r="AB979" s="10"/>
      <c r="AC979" s="10"/>
      <c r="AD979" s="232"/>
      <c r="AE979" s="210"/>
      <c r="AF979" s="210"/>
      <c r="AG979" s="210"/>
      <c r="AH979" s="210"/>
      <c r="AI979" s="210"/>
      <c r="AJ979" s="210"/>
      <c r="AK979" s="371"/>
      <c r="AL979" s="372"/>
      <c r="AM979" s="210"/>
      <c r="AN979" s="210"/>
      <c r="AO979" s="210"/>
      <c r="AP979" s="210"/>
      <c r="AQ979" s="210"/>
      <c r="AR979" s="210"/>
      <c r="AS979" s="371"/>
      <c r="AT979" s="372"/>
      <c r="AU979" s="210"/>
      <c r="AV979" s="210"/>
      <c r="AW979" s="210"/>
      <c r="AX979" s="210"/>
      <c r="AY979" s="210"/>
      <c r="AZ979" s="210"/>
      <c r="BA979" s="197"/>
    </row>
    <row r="980" spans="1:53" x14ac:dyDescent="0.25">
      <c r="A980" s="197"/>
      <c r="B980" s="10" t="s">
        <v>536</v>
      </c>
      <c r="C980" s="10"/>
      <c r="D980" s="232">
        <v>8250</v>
      </c>
      <c r="E980" s="10">
        <v>48</v>
      </c>
      <c r="F980" s="10">
        <v>26</v>
      </c>
      <c r="G980" s="10">
        <v>18</v>
      </c>
      <c r="H980" s="10">
        <v>15</v>
      </c>
      <c r="I980" s="10">
        <v>17</v>
      </c>
      <c r="J980" s="10"/>
      <c r="K980" s="371"/>
      <c r="L980" s="372"/>
      <c r="M980" s="10">
        <v>9650.19</v>
      </c>
      <c r="N980" s="10">
        <v>4490.41</v>
      </c>
      <c r="O980" s="10">
        <v>2152.2199999999998</v>
      </c>
      <c r="P980" s="10">
        <v>3229.59</v>
      </c>
      <c r="Q980" s="10">
        <v>11762.15</v>
      </c>
      <c r="R980" s="10"/>
      <c r="S980" s="371"/>
      <c r="T980" s="372"/>
      <c r="U980" s="10">
        <v>175.46</v>
      </c>
      <c r="V980" s="10">
        <v>81.64</v>
      </c>
      <c r="W980" s="10">
        <v>39.130000000000003</v>
      </c>
      <c r="X980" s="10">
        <v>59.81</v>
      </c>
      <c r="Y980" s="10">
        <v>217.82</v>
      </c>
      <c r="Z980" s="10"/>
      <c r="AA980" s="197"/>
      <c r="AB980" s="10"/>
      <c r="AC980" s="10"/>
      <c r="AD980" s="232"/>
      <c r="AE980" s="210"/>
      <c r="AF980" s="210"/>
      <c r="AG980" s="210"/>
      <c r="AH980" s="210"/>
      <c r="AI980" s="210"/>
      <c r="AJ980" s="210"/>
      <c r="AK980" s="371"/>
      <c r="AL980" s="372"/>
      <c r="AM980" s="210"/>
      <c r="AN980" s="210"/>
      <c r="AO980" s="210"/>
      <c r="AP980" s="210"/>
      <c r="AQ980" s="210"/>
      <c r="AR980" s="210"/>
      <c r="AS980" s="371"/>
      <c r="AT980" s="372"/>
      <c r="AU980" s="210"/>
      <c r="AV980" s="210"/>
      <c r="AW980" s="210"/>
      <c r="AX980" s="210"/>
      <c r="AY980" s="210"/>
      <c r="AZ980" s="210"/>
      <c r="BA980" s="197"/>
    </row>
    <row r="981" spans="1:53" x14ac:dyDescent="0.25">
      <c r="A981" s="197"/>
      <c r="B981" s="10" t="s">
        <v>538</v>
      </c>
      <c r="C981" s="10"/>
      <c r="D981" s="232">
        <v>8087</v>
      </c>
      <c r="E981" s="10">
        <v>1910</v>
      </c>
      <c r="F981" s="10">
        <v>1368</v>
      </c>
      <c r="G981" s="10">
        <v>747</v>
      </c>
      <c r="H981" s="10">
        <v>994</v>
      </c>
      <c r="I981" s="10">
        <v>1012</v>
      </c>
      <c r="J981" s="10"/>
      <c r="K981" s="371"/>
      <c r="L981" s="372"/>
      <c r="M981" s="10">
        <v>301345.59999999998</v>
      </c>
      <c r="N981" s="10">
        <v>198178.07</v>
      </c>
      <c r="O981" s="10">
        <v>93174.42</v>
      </c>
      <c r="P981" s="10">
        <v>176909.83</v>
      </c>
      <c r="Q981" s="10">
        <v>1249044.21</v>
      </c>
      <c r="R981" s="10"/>
      <c r="S981" s="371"/>
      <c r="T981" s="372"/>
      <c r="U981" s="10">
        <v>123.4</v>
      </c>
      <c r="V981" s="10">
        <v>81.150000000000006</v>
      </c>
      <c r="W981" s="10">
        <v>56.2</v>
      </c>
      <c r="X981" s="10">
        <v>75.67</v>
      </c>
      <c r="Y981" s="10">
        <v>537.22</v>
      </c>
      <c r="Z981" s="10"/>
      <c r="AA981" s="197"/>
      <c r="AB981" s="10"/>
      <c r="AC981" s="10"/>
      <c r="AD981" s="232"/>
      <c r="AE981" s="210"/>
      <c r="AF981" s="210"/>
      <c r="AG981" s="210"/>
      <c r="AH981" s="210"/>
      <c r="AI981" s="210"/>
      <c r="AJ981" s="210"/>
      <c r="AK981" s="371"/>
      <c r="AL981" s="372"/>
      <c r="AM981" s="210"/>
      <c r="AN981" s="210"/>
      <c r="AO981" s="210"/>
      <c r="AP981" s="210"/>
      <c r="AQ981" s="210"/>
      <c r="AR981" s="210"/>
      <c r="AS981" s="371"/>
      <c r="AT981" s="372"/>
      <c r="AU981" s="210"/>
      <c r="AV981" s="210"/>
      <c r="AW981" s="210"/>
      <c r="AX981" s="210"/>
      <c r="AY981" s="210"/>
      <c r="AZ981" s="210"/>
      <c r="BA981" s="197"/>
    </row>
    <row r="982" spans="1:53" x14ac:dyDescent="0.25">
      <c r="A982" s="197"/>
      <c r="B982" s="10" t="s">
        <v>539</v>
      </c>
      <c r="C982" s="10"/>
      <c r="D982" s="232">
        <v>8012</v>
      </c>
      <c r="E982" s="10">
        <v>1397</v>
      </c>
      <c r="F982" s="10">
        <v>775</v>
      </c>
      <c r="G982" s="10">
        <v>428</v>
      </c>
      <c r="H982" s="10">
        <v>542</v>
      </c>
      <c r="I982" s="10">
        <v>620</v>
      </c>
      <c r="J982" s="10"/>
      <c r="K982" s="371"/>
      <c r="L982" s="372"/>
      <c r="M982" s="10">
        <v>261720.71</v>
      </c>
      <c r="N982" s="10">
        <v>125618.17</v>
      </c>
      <c r="O982" s="10">
        <v>61126.81</v>
      </c>
      <c r="P982" s="10">
        <v>93840.49</v>
      </c>
      <c r="Q982" s="10">
        <v>815567.57</v>
      </c>
      <c r="R982" s="10"/>
      <c r="S982" s="371"/>
      <c r="T982" s="372"/>
      <c r="U982" s="10">
        <v>165.54</v>
      </c>
      <c r="V982" s="10">
        <v>79.45</v>
      </c>
      <c r="W982" s="10">
        <v>57.23</v>
      </c>
      <c r="X982" s="10">
        <v>64.23</v>
      </c>
      <c r="Y982" s="10">
        <v>535.85</v>
      </c>
      <c r="Z982" s="10"/>
      <c r="AA982" s="197"/>
      <c r="AB982" s="10"/>
      <c r="AC982" s="10"/>
      <c r="AD982" s="232"/>
      <c r="AE982" s="210"/>
      <c r="AF982" s="210"/>
      <c r="AG982" s="210"/>
      <c r="AH982" s="210"/>
      <c r="AI982" s="210"/>
      <c r="AJ982" s="210"/>
      <c r="AK982" s="371"/>
      <c r="AL982" s="372"/>
      <c r="AM982" s="210"/>
      <c r="AN982" s="210"/>
      <c r="AO982" s="210"/>
      <c r="AP982" s="210"/>
      <c r="AQ982" s="210"/>
      <c r="AR982" s="210"/>
      <c r="AS982" s="371"/>
      <c r="AT982" s="372"/>
      <c r="AU982" s="210"/>
      <c r="AV982" s="210"/>
      <c r="AW982" s="210"/>
      <c r="AX982" s="210"/>
      <c r="AY982" s="210"/>
      <c r="AZ982" s="210"/>
      <c r="BA982" s="197"/>
    </row>
    <row r="983" spans="1:53" x14ac:dyDescent="0.25">
      <c r="A983" s="197"/>
      <c r="B983" s="10" t="s">
        <v>539</v>
      </c>
      <c r="C983" s="10"/>
      <c r="D983" s="232">
        <v>8080</v>
      </c>
      <c r="E983" s="10">
        <v>1</v>
      </c>
      <c r="F983" s="10">
        <v>1</v>
      </c>
      <c r="G983" s="10"/>
      <c r="H983" s="10"/>
      <c r="I983" s="10"/>
      <c r="J983" s="10"/>
      <c r="K983" s="371"/>
      <c r="L983" s="372"/>
      <c r="M983" s="10">
        <v>157.58000000000001</v>
      </c>
      <c r="N983" s="10">
        <v>15.07</v>
      </c>
      <c r="O983" s="10">
        <v>0</v>
      </c>
      <c r="P983" s="10">
        <v>0</v>
      </c>
      <c r="Q983" s="10">
        <v>0</v>
      </c>
      <c r="R983" s="10"/>
      <c r="S983" s="371"/>
      <c r="T983" s="372"/>
      <c r="U983" s="10">
        <v>157.58000000000001</v>
      </c>
      <c r="V983" s="10">
        <v>15.07</v>
      </c>
      <c r="W983" s="10">
        <v>0</v>
      </c>
      <c r="X983" s="10">
        <v>0</v>
      </c>
      <c r="Y983" s="10">
        <v>0</v>
      </c>
      <c r="Z983" s="10"/>
      <c r="AA983" s="197"/>
      <c r="AB983" s="10"/>
      <c r="AC983" s="10"/>
      <c r="AD983" s="232"/>
      <c r="AE983" s="210"/>
      <c r="AF983" s="210"/>
      <c r="AG983" s="210"/>
      <c r="AH983" s="210"/>
      <c r="AI983" s="210"/>
      <c r="AJ983" s="210"/>
      <c r="AK983" s="371"/>
      <c r="AL983" s="372"/>
      <c r="AM983" s="210"/>
      <c r="AN983" s="210"/>
      <c r="AO983" s="210"/>
      <c r="AP983" s="210"/>
      <c r="AQ983" s="210"/>
      <c r="AR983" s="210"/>
      <c r="AS983" s="371"/>
      <c r="AT983" s="372"/>
      <c r="AU983" s="210"/>
      <c r="AV983" s="210"/>
      <c r="AW983" s="210"/>
      <c r="AX983" s="210"/>
      <c r="AY983" s="210"/>
      <c r="AZ983" s="210"/>
      <c r="BA983" s="197"/>
    </row>
    <row r="984" spans="1:53" x14ac:dyDescent="0.25">
      <c r="A984" s="197"/>
      <c r="B984" s="10" t="s">
        <v>650</v>
      </c>
      <c r="C984" s="10"/>
      <c r="D984" s="232">
        <v>8302</v>
      </c>
      <c r="E984" s="10">
        <v>15</v>
      </c>
      <c r="F984" s="10">
        <v>5</v>
      </c>
      <c r="G984" s="10">
        <v>2</v>
      </c>
      <c r="H984" s="10">
        <v>2</v>
      </c>
      <c r="I984" s="10">
        <v>3</v>
      </c>
      <c r="J984" s="10"/>
      <c r="K984" s="371"/>
      <c r="L984" s="372"/>
      <c r="M984" s="10">
        <v>3162.02</v>
      </c>
      <c r="N984" s="10">
        <v>481.38</v>
      </c>
      <c r="O984" s="10">
        <v>188.27</v>
      </c>
      <c r="P984" s="10">
        <v>240.55</v>
      </c>
      <c r="Q984" s="10">
        <v>944.89</v>
      </c>
      <c r="R984" s="10"/>
      <c r="S984" s="371"/>
      <c r="T984" s="372"/>
      <c r="U984" s="10">
        <v>186</v>
      </c>
      <c r="V984" s="10">
        <v>28.32</v>
      </c>
      <c r="W984" s="10">
        <v>17.12</v>
      </c>
      <c r="X984" s="10">
        <v>21.87</v>
      </c>
      <c r="Y984" s="10">
        <v>85.9</v>
      </c>
      <c r="Z984" s="10"/>
      <c r="AA984" s="197"/>
      <c r="AB984" s="10"/>
      <c r="AC984" s="10"/>
      <c r="AD984" s="232"/>
      <c r="AE984" s="210"/>
      <c r="AF984" s="210"/>
      <c r="AG984" s="210"/>
      <c r="AH984" s="210"/>
      <c r="AI984" s="210"/>
      <c r="AJ984" s="210"/>
      <c r="AK984" s="371"/>
      <c r="AL984" s="372"/>
      <c r="AM984" s="210"/>
      <c r="AN984" s="210"/>
      <c r="AO984" s="210"/>
      <c r="AP984" s="210"/>
      <c r="AQ984" s="210"/>
      <c r="AR984" s="210"/>
      <c r="AS984" s="371"/>
      <c r="AT984" s="372"/>
      <c r="AU984" s="210"/>
      <c r="AV984" s="210"/>
      <c r="AW984" s="210"/>
      <c r="AX984" s="210"/>
      <c r="AY984" s="210"/>
      <c r="AZ984" s="210"/>
      <c r="BA984" s="197"/>
    </row>
    <row r="985" spans="1:53" x14ac:dyDescent="0.25">
      <c r="A985" s="197"/>
      <c r="B985" s="10" t="s">
        <v>652</v>
      </c>
      <c r="C985" s="10"/>
      <c r="D985" s="232">
        <v>8406</v>
      </c>
      <c r="E985" s="10">
        <v>11</v>
      </c>
      <c r="F985" s="10">
        <v>8</v>
      </c>
      <c r="G985" s="10">
        <v>5</v>
      </c>
      <c r="H985" s="10">
        <v>5</v>
      </c>
      <c r="I985" s="10">
        <v>6</v>
      </c>
      <c r="J985" s="10"/>
      <c r="K985" s="371"/>
      <c r="L985" s="372"/>
      <c r="M985" s="10">
        <v>434.75</v>
      </c>
      <c r="N985" s="10">
        <v>2523.86</v>
      </c>
      <c r="O985" s="10">
        <v>162.30000000000001</v>
      </c>
      <c r="P985" s="10">
        <v>293.67</v>
      </c>
      <c r="Q985" s="10">
        <v>1070.77</v>
      </c>
      <c r="R985" s="10"/>
      <c r="S985" s="371"/>
      <c r="T985" s="372"/>
      <c r="U985" s="10">
        <v>39.520000000000003</v>
      </c>
      <c r="V985" s="10">
        <v>229.44</v>
      </c>
      <c r="W985" s="10">
        <v>20.29</v>
      </c>
      <c r="X985" s="10">
        <v>36.71</v>
      </c>
      <c r="Y985" s="10">
        <v>152.97</v>
      </c>
      <c r="Z985" s="10"/>
      <c r="AA985" s="197"/>
      <c r="AB985" s="10"/>
      <c r="AC985" s="10"/>
      <c r="AD985" s="232"/>
      <c r="AE985" s="210"/>
      <c r="AF985" s="210"/>
      <c r="AG985" s="210"/>
      <c r="AH985" s="210"/>
      <c r="AI985" s="210"/>
      <c r="AJ985" s="210"/>
      <c r="AK985" s="371"/>
      <c r="AL985" s="372"/>
      <c r="AM985" s="210"/>
      <c r="AN985" s="210"/>
      <c r="AO985" s="210"/>
      <c r="AP985" s="210"/>
      <c r="AQ985" s="210"/>
      <c r="AR985" s="210"/>
      <c r="AS985" s="371"/>
      <c r="AT985" s="372"/>
      <c r="AU985" s="210"/>
      <c r="AV985" s="210"/>
      <c r="AW985" s="210"/>
      <c r="AX985" s="210"/>
      <c r="AY985" s="210"/>
      <c r="AZ985" s="210"/>
      <c r="BA985" s="197"/>
    </row>
    <row r="986" spans="1:53" x14ac:dyDescent="0.25">
      <c r="A986" s="197"/>
      <c r="B986" s="10" t="s">
        <v>543</v>
      </c>
      <c r="C986" s="10"/>
      <c r="D986" s="232">
        <v>8406</v>
      </c>
      <c r="E986" s="10">
        <v>777</v>
      </c>
      <c r="F986" s="10">
        <v>551</v>
      </c>
      <c r="G986" s="10">
        <v>461</v>
      </c>
      <c r="H986" s="10">
        <v>391</v>
      </c>
      <c r="I986" s="10">
        <v>367</v>
      </c>
      <c r="J986" s="10"/>
      <c r="K986" s="371"/>
      <c r="L986" s="372"/>
      <c r="M986" s="10">
        <v>83295.22</v>
      </c>
      <c r="N986" s="10">
        <v>49300.27</v>
      </c>
      <c r="O986" s="10">
        <v>37637.35</v>
      </c>
      <c r="P986" s="10">
        <v>44317.31</v>
      </c>
      <c r="Q986" s="10">
        <v>391430.28</v>
      </c>
      <c r="R986" s="10"/>
      <c r="S986" s="371"/>
      <c r="T986" s="372"/>
      <c r="U986" s="10">
        <v>98.93</v>
      </c>
      <c r="V986" s="10">
        <v>58.55</v>
      </c>
      <c r="W986" s="10">
        <v>46.81</v>
      </c>
      <c r="X986" s="10">
        <v>55.96</v>
      </c>
      <c r="Y986" s="10">
        <v>501.83</v>
      </c>
      <c r="Z986" s="10"/>
      <c r="AA986" s="197"/>
      <c r="AB986" s="10"/>
      <c r="AC986" s="10"/>
      <c r="AD986" s="232"/>
      <c r="AE986" s="210"/>
      <c r="AF986" s="210"/>
      <c r="AG986" s="210"/>
      <c r="AH986" s="210"/>
      <c r="AI986" s="210"/>
      <c r="AJ986" s="210"/>
      <c r="AK986" s="371"/>
      <c r="AL986" s="372"/>
      <c r="AM986" s="210"/>
      <c r="AN986" s="210"/>
      <c r="AO986" s="210"/>
      <c r="AP986" s="210"/>
      <c r="AQ986" s="210"/>
      <c r="AR986" s="210"/>
      <c r="AS986" s="371"/>
      <c r="AT986" s="372"/>
      <c r="AU986" s="210"/>
      <c r="AV986" s="210"/>
      <c r="AW986" s="210"/>
      <c r="AX986" s="210"/>
      <c r="AY986" s="210"/>
      <c r="AZ986" s="210"/>
      <c r="BA986" s="197"/>
    </row>
    <row r="987" spans="1:53" x14ac:dyDescent="0.25">
      <c r="A987" s="197"/>
      <c r="B987" s="10" t="s">
        <v>545</v>
      </c>
      <c r="C987" s="10"/>
      <c r="D987" s="232">
        <v>8251</v>
      </c>
      <c r="E987" s="10">
        <v>937</v>
      </c>
      <c r="F987" s="10">
        <v>545</v>
      </c>
      <c r="G987" s="10">
        <v>406</v>
      </c>
      <c r="H987" s="10">
        <v>372</v>
      </c>
      <c r="I987" s="10">
        <v>398</v>
      </c>
      <c r="J987" s="10"/>
      <c r="K987" s="371"/>
      <c r="L987" s="372"/>
      <c r="M987" s="10">
        <v>183246.52</v>
      </c>
      <c r="N987" s="10">
        <v>87613.69</v>
      </c>
      <c r="O987" s="10">
        <v>49946.86</v>
      </c>
      <c r="P987" s="10">
        <v>53842.71</v>
      </c>
      <c r="Q987" s="10">
        <v>615582.56999999995</v>
      </c>
      <c r="R987" s="10"/>
      <c r="S987" s="371"/>
      <c r="T987" s="372"/>
      <c r="U987" s="10">
        <v>175.19</v>
      </c>
      <c r="V987" s="10">
        <v>83.76</v>
      </c>
      <c r="W987" s="10">
        <v>49.9</v>
      </c>
      <c r="X987" s="10">
        <v>54.33</v>
      </c>
      <c r="Y987" s="10">
        <v>620.54999999999995</v>
      </c>
      <c r="Z987" s="10"/>
      <c r="AA987" s="197"/>
      <c r="AB987" s="10"/>
      <c r="AC987" s="10"/>
      <c r="AD987" s="232"/>
      <c r="AE987" s="210"/>
      <c r="AF987" s="210"/>
      <c r="AG987" s="210"/>
      <c r="AH987" s="210"/>
      <c r="AI987" s="210"/>
      <c r="AJ987" s="210"/>
      <c r="AK987" s="371"/>
      <c r="AL987" s="372"/>
      <c r="AM987" s="210"/>
      <c r="AN987" s="210"/>
      <c r="AO987" s="210"/>
      <c r="AP987" s="210"/>
      <c r="AQ987" s="210"/>
      <c r="AR987" s="210"/>
      <c r="AS987" s="371"/>
      <c r="AT987" s="372"/>
      <c r="AU987" s="210"/>
      <c r="AV987" s="210"/>
      <c r="AW987" s="210"/>
      <c r="AX987" s="210"/>
      <c r="AY987" s="210"/>
      <c r="AZ987" s="210"/>
      <c r="BA987" s="197"/>
    </row>
    <row r="988" spans="1:53" x14ac:dyDescent="0.25">
      <c r="A988" s="197"/>
      <c r="B988" s="10" t="s">
        <v>546</v>
      </c>
      <c r="C988" s="10"/>
      <c r="D988" s="232">
        <v>8088</v>
      </c>
      <c r="E988" s="10">
        <v>270</v>
      </c>
      <c r="F988" s="10">
        <v>158</v>
      </c>
      <c r="G988" s="10">
        <v>121</v>
      </c>
      <c r="H988" s="10">
        <v>109</v>
      </c>
      <c r="I988" s="10">
        <v>126</v>
      </c>
      <c r="J988" s="10"/>
      <c r="K988" s="371"/>
      <c r="L988" s="372"/>
      <c r="M988" s="10">
        <v>57051.11</v>
      </c>
      <c r="N988" s="10">
        <v>28711.97</v>
      </c>
      <c r="O988" s="10">
        <v>21170.400000000001</v>
      </c>
      <c r="P988" s="10">
        <v>22606.9</v>
      </c>
      <c r="Q988" s="10">
        <v>252062.69</v>
      </c>
      <c r="R988" s="10"/>
      <c r="S988" s="371"/>
      <c r="T988" s="372"/>
      <c r="U988" s="10">
        <v>178.28</v>
      </c>
      <c r="V988" s="10">
        <v>89.72</v>
      </c>
      <c r="W988" s="10">
        <v>68.959999999999994</v>
      </c>
      <c r="X988" s="10">
        <v>74.36</v>
      </c>
      <c r="Y988" s="10">
        <v>826.44</v>
      </c>
      <c r="Z988" s="10"/>
      <c r="AA988" s="197"/>
      <c r="AB988" s="10"/>
      <c r="AC988" s="10"/>
      <c r="AD988" s="232"/>
      <c r="AE988" s="210"/>
      <c r="AF988" s="210"/>
      <c r="AG988" s="210"/>
      <c r="AH988" s="210"/>
      <c r="AI988" s="210"/>
      <c r="AJ988" s="210"/>
      <c r="AK988" s="371"/>
      <c r="AL988" s="372"/>
      <c r="AM988" s="210"/>
      <c r="AN988" s="210"/>
      <c r="AO988" s="210"/>
      <c r="AP988" s="210"/>
      <c r="AQ988" s="210"/>
      <c r="AR988" s="210"/>
      <c r="AS988" s="371"/>
      <c r="AT988" s="372"/>
      <c r="AU988" s="210"/>
      <c r="AV988" s="210"/>
      <c r="AW988" s="210"/>
      <c r="AX988" s="210"/>
      <c r="AY988" s="210"/>
      <c r="AZ988" s="210"/>
      <c r="BA988" s="197"/>
    </row>
    <row r="989" spans="1:53" x14ac:dyDescent="0.25">
      <c r="A989" s="197"/>
      <c r="B989" s="10" t="s">
        <v>547</v>
      </c>
      <c r="C989" s="10"/>
      <c r="D989" s="232">
        <v>8360</v>
      </c>
      <c r="E989" s="10">
        <v>104</v>
      </c>
      <c r="F989" s="10">
        <v>75</v>
      </c>
      <c r="G989" s="10">
        <v>55</v>
      </c>
      <c r="H989" s="10">
        <v>41</v>
      </c>
      <c r="I989" s="10">
        <v>57</v>
      </c>
      <c r="J989" s="10"/>
      <c r="K989" s="371"/>
      <c r="L989" s="372"/>
      <c r="M989" s="10">
        <v>18881.21</v>
      </c>
      <c r="N989" s="10">
        <v>12983.65</v>
      </c>
      <c r="O989" s="10">
        <v>9013.7000000000007</v>
      </c>
      <c r="P989" s="10">
        <v>7575.45</v>
      </c>
      <c r="Q989" s="10">
        <v>135347.31</v>
      </c>
      <c r="R989" s="10"/>
      <c r="S989" s="371"/>
      <c r="T989" s="372"/>
      <c r="U989" s="10">
        <v>154.76</v>
      </c>
      <c r="V989" s="10">
        <v>106.42</v>
      </c>
      <c r="W989" s="10">
        <v>80.48</v>
      </c>
      <c r="X989" s="10">
        <v>85.12</v>
      </c>
      <c r="Y989" s="10">
        <v>1156.81</v>
      </c>
      <c r="Z989" s="10"/>
      <c r="AA989" s="197"/>
      <c r="AB989" s="10"/>
      <c r="AC989" s="10"/>
      <c r="AD989" s="232"/>
      <c r="AE989" s="210"/>
      <c r="AF989" s="210"/>
      <c r="AG989" s="210"/>
      <c r="AH989" s="210"/>
      <c r="AI989" s="210"/>
      <c r="AJ989" s="210"/>
      <c r="AK989" s="371"/>
      <c r="AL989" s="372"/>
      <c r="AM989" s="210"/>
      <c r="AN989" s="210"/>
      <c r="AO989" s="210"/>
      <c r="AP989" s="210"/>
      <c r="AQ989" s="210"/>
      <c r="AR989" s="210"/>
      <c r="AS989" s="371"/>
      <c r="AT989" s="372"/>
      <c r="AU989" s="210"/>
      <c r="AV989" s="210"/>
      <c r="AW989" s="210"/>
      <c r="AX989" s="210"/>
      <c r="AY989" s="210"/>
      <c r="AZ989" s="210"/>
      <c r="BA989" s="197"/>
    </row>
    <row r="990" spans="1:53" x14ac:dyDescent="0.25">
      <c r="A990" s="197"/>
      <c r="B990" s="10" t="s">
        <v>547</v>
      </c>
      <c r="C990" s="10"/>
      <c r="D990" s="232">
        <v>8361</v>
      </c>
      <c r="E990" s="10">
        <v>2</v>
      </c>
      <c r="F990" s="10"/>
      <c r="G990" s="10"/>
      <c r="H990" s="10"/>
      <c r="I990" s="10"/>
      <c r="J990" s="10"/>
      <c r="K990" s="371"/>
      <c r="L990" s="372"/>
      <c r="M990" s="10">
        <v>603.36</v>
      </c>
      <c r="N990" s="10">
        <v>0</v>
      </c>
      <c r="O990" s="10">
        <v>0</v>
      </c>
      <c r="P990" s="10">
        <v>0</v>
      </c>
      <c r="Q990" s="10">
        <v>0</v>
      </c>
      <c r="R990" s="10"/>
      <c r="S990" s="371"/>
      <c r="T990" s="372"/>
      <c r="U990" s="10">
        <v>301.68</v>
      </c>
      <c r="V990" s="10">
        <v>0</v>
      </c>
      <c r="W990" s="10">
        <v>0</v>
      </c>
      <c r="X990" s="10">
        <v>0</v>
      </c>
      <c r="Y990" s="10">
        <v>0</v>
      </c>
      <c r="Z990" s="10"/>
      <c r="AA990" s="197"/>
      <c r="AB990" s="10"/>
      <c r="AC990" s="10"/>
      <c r="AD990" s="232"/>
      <c r="AE990" s="210"/>
      <c r="AF990" s="210"/>
      <c r="AG990" s="210"/>
      <c r="AH990" s="210"/>
      <c r="AI990" s="210"/>
      <c r="AJ990" s="210"/>
      <c r="AK990" s="371"/>
      <c r="AL990" s="372"/>
      <c r="AM990" s="210"/>
      <c r="AN990" s="210"/>
      <c r="AO990" s="210"/>
      <c r="AP990" s="210"/>
      <c r="AQ990" s="210"/>
      <c r="AR990" s="210"/>
      <c r="AS990" s="371"/>
      <c r="AT990" s="372"/>
      <c r="AU990" s="210"/>
      <c r="AV990" s="210"/>
      <c r="AW990" s="210"/>
      <c r="AX990" s="210"/>
      <c r="AY990" s="210"/>
      <c r="AZ990" s="210"/>
      <c r="BA990" s="197"/>
    </row>
    <row r="991" spans="1:53" x14ac:dyDescent="0.25">
      <c r="A991" s="197"/>
      <c r="B991" s="10" t="s">
        <v>653</v>
      </c>
      <c r="C991" s="10"/>
      <c r="D991" s="232">
        <v>8043</v>
      </c>
      <c r="E991" s="10">
        <v>7</v>
      </c>
      <c r="F991" s="10">
        <v>5</v>
      </c>
      <c r="G991" s="10">
        <v>2</v>
      </c>
      <c r="H991" s="10">
        <v>1</v>
      </c>
      <c r="I991" s="10">
        <v>3</v>
      </c>
      <c r="J991" s="10"/>
      <c r="K991" s="371"/>
      <c r="L991" s="372"/>
      <c r="M991" s="10">
        <v>987.63</v>
      </c>
      <c r="N991" s="10">
        <v>727.17</v>
      </c>
      <c r="O991" s="10">
        <v>264.94</v>
      </c>
      <c r="P991" s="10">
        <v>195.27</v>
      </c>
      <c r="Q991" s="10">
        <v>750.84</v>
      </c>
      <c r="R991" s="10"/>
      <c r="S991" s="371"/>
      <c r="T991" s="372"/>
      <c r="U991" s="10">
        <v>141.09</v>
      </c>
      <c r="V991" s="10">
        <v>103.88</v>
      </c>
      <c r="W991" s="10">
        <v>52.99</v>
      </c>
      <c r="X991" s="10">
        <v>39.049999999999997</v>
      </c>
      <c r="Y991" s="10">
        <v>150.16999999999999</v>
      </c>
      <c r="Z991" s="10"/>
      <c r="AA991" s="197"/>
      <c r="AB991" s="10"/>
      <c r="AC991" s="10"/>
      <c r="AD991" s="232"/>
      <c r="AE991" s="210"/>
      <c r="AF991" s="210"/>
      <c r="AG991" s="210"/>
      <c r="AH991" s="210"/>
      <c r="AI991" s="210"/>
      <c r="AJ991" s="210"/>
      <c r="AK991" s="371"/>
      <c r="AL991" s="372"/>
      <c r="AM991" s="210"/>
      <c r="AN991" s="210"/>
      <c r="AO991" s="210"/>
      <c r="AP991" s="210"/>
      <c r="AQ991" s="210"/>
      <c r="AR991" s="210"/>
      <c r="AS991" s="371"/>
      <c r="AT991" s="372"/>
      <c r="AU991" s="210"/>
      <c r="AV991" s="210"/>
      <c r="AW991" s="210"/>
      <c r="AX991" s="210"/>
      <c r="AY991" s="210"/>
      <c r="AZ991" s="210"/>
      <c r="BA991" s="197"/>
    </row>
    <row r="992" spans="1:53" x14ac:dyDescent="0.25">
      <c r="A992" s="197"/>
      <c r="B992" s="10" t="s">
        <v>548</v>
      </c>
      <c r="C992" s="10"/>
      <c r="D992" s="232">
        <v>8043</v>
      </c>
      <c r="E992" s="10">
        <v>80</v>
      </c>
      <c r="F992" s="10">
        <v>53</v>
      </c>
      <c r="G992" s="10">
        <v>37</v>
      </c>
      <c r="H992" s="10">
        <v>28</v>
      </c>
      <c r="I992" s="10">
        <v>32</v>
      </c>
      <c r="J992" s="10"/>
      <c r="K992" s="371"/>
      <c r="L992" s="372"/>
      <c r="M992" s="10">
        <v>14052.73</v>
      </c>
      <c r="N992" s="10">
        <v>8402.41</v>
      </c>
      <c r="O992" s="10">
        <v>4890.51</v>
      </c>
      <c r="P992" s="10">
        <v>5702.88</v>
      </c>
      <c r="Q992" s="10">
        <v>61253.45</v>
      </c>
      <c r="R992" s="10"/>
      <c r="S992" s="371"/>
      <c r="T992" s="372"/>
      <c r="U992" s="10">
        <v>159.69</v>
      </c>
      <c r="V992" s="10">
        <v>95.48</v>
      </c>
      <c r="W992" s="10">
        <v>57.54</v>
      </c>
      <c r="X992" s="10">
        <v>67.89</v>
      </c>
      <c r="Y992" s="10">
        <v>720.63</v>
      </c>
      <c r="Z992" s="10"/>
      <c r="AA992" s="197"/>
      <c r="AB992" s="10"/>
      <c r="AC992" s="10"/>
      <c r="AD992" s="232"/>
      <c r="AE992" s="210"/>
      <c r="AF992" s="210"/>
      <c r="AG992" s="210"/>
      <c r="AH992" s="210"/>
      <c r="AI992" s="210"/>
      <c r="AJ992" s="210"/>
      <c r="AK992" s="371"/>
      <c r="AL992" s="372"/>
      <c r="AM992" s="210"/>
      <c r="AN992" s="210"/>
      <c r="AO992" s="210"/>
      <c r="AP992" s="210"/>
      <c r="AQ992" s="210"/>
      <c r="AR992" s="210"/>
      <c r="AS992" s="371"/>
      <c r="AT992" s="372"/>
      <c r="AU992" s="210"/>
      <c r="AV992" s="210"/>
      <c r="AW992" s="210"/>
      <c r="AX992" s="210"/>
      <c r="AY992" s="210"/>
      <c r="AZ992" s="210"/>
      <c r="BA992" s="197"/>
    </row>
    <row r="993" spans="1:53" x14ac:dyDescent="0.25">
      <c r="A993" s="197"/>
      <c r="B993" s="10" t="s">
        <v>552</v>
      </c>
      <c r="C993" s="10"/>
      <c r="D993" s="232">
        <v>8005</v>
      </c>
      <c r="E993" s="10">
        <v>13</v>
      </c>
      <c r="F993" s="10">
        <v>6</v>
      </c>
      <c r="G993" s="10">
        <v>5</v>
      </c>
      <c r="H993" s="10">
        <v>5</v>
      </c>
      <c r="I993" s="10">
        <v>7</v>
      </c>
      <c r="J993" s="10"/>
      <c r="K993" s="371"/>
      <c r="L993" s="372"/>
      <c r="M993" s="10">
        <v>4009.08</v>
      </c>
      <c r="N993" s="10">
        <v>1703.91</v>
      </c>
      <c r="O993" s="10">
        <v>1494.23</v>
      </c>
      <c r="P993" s="10">
        <v>886.37</v>
      </c>
      <c r="Q993" s="10">
        <v>13212.73</v>
      </c>
      <c r="R993" s="10"/>
      <c r="S993" s="371"/>
      <c r="T993" s="372"/>
      <c r="U993" s="10">
        <v>250.57</v>
      </c>
      <c r="V993" s="10">
        <v>106.49</v>
      </c>
      <c r="W993" s="10">
        <v>114.94</v>
      </c>
      <c r="X993" s="10">
        <v>63.31</v>
      </c>
      <c r="Y993" s="10">
        <v>880.85</v>
      </c>
      <c r="Z993" s="10"/>
      <c r="AA993" s="197"/>
      <c r="AB993" s="10"/>
      <c r="AC993" s="10"/>
      <c r="AD993" s="232"/>
      <c r="AE993" s="210"/>
      <c r="AF993" s="210"/>
      <c r="AG993" s="210"/>
      <c r="AH993" s="210"/>
      <c r="AI993" s="210"/>
      <c r="AJ993" s="210"/>
      <c r="AK993" s="371"/>
      <c r="AL993" s="372"/>
      <c r="AM993" s="210"/>
      <c r="AN993" s="210"/>
      <c r="AO993" s="210"/>
      <c r="AP993" s="210"/>
      <c r="AQ993" s="210"/>
      <c r="AR993" s="210"/>
      <c r="AS993" s="371"/>
      <c r="AT993" s="372"/>
      <c r="AU993" s="210"/>
      <c r="AV993" s="210"/>
      <c r="AW993" s="210"/>
      <c r="AX993" s="210"/>
      <c r="AY993" s="210"/>
      <c r="AZ993" s="210"/>
      <c r="BA993" s="197"/>
    </row>
    <row r="994" spans="1:53" x14ac:dyDescent="0.25">
      <c r="A994" s="197"/>
      <c r="B994" s="10" t="s">
        <v>655</v>
      </c>
      <c r="C994" s="10"/>
      <c r="D994" s="232">
        <v>8080</v>
      </c>
      <c r="E994" s="10">
        <v>2</v>
      </c>
      <c r="F994" s="10">
        <v>2</v>
      </c>
      <c r="G994" s="10"/>
      <c r="H994" s="10"/>
      <c r="I994" s="10"/>
      <c r="J994" s="10"/>
      <c r="K994" s="371"/>
      <c r="L994" s="372"/>
      <c r="M994" s="10">
        <v>130.26</v>
      </c>
      <c r="N994" s="10">
        <v>22.58</v>
      </c>
      <c r="O994" s="10">
        <v>0</v>
      </c>
      <c r="P994" s="10">
        <v>0</v>
      </c>
      <c r="Q994" s="10">
        <v>0</v>
      </c>
      <c r="R994" s="10"/>
      <c r="S994" s="371"/>
      <c r="T994" s="372"/>
      <c r="U994" s="10">
        <v>65.13</v>
      </c>
      <c r="V994" s="10">
        <v>11.29</v>
      </c>
      <c r="W994" s="10">
        <v>0</v>
      </c>
      <c r="X994" s="10">
        <v>0</v>
      </c>
      <c r="Y994" s="10">
        <v>0</v>
      </c>
      <c r="Z994" s="10"/>
      <c r="AA994" s="197"/>
      <c r="AB994" s="10"/>
      <c r="AC994" s="10"/>
      <c r="AD994" s="232"/>
      <c r="AE994" s="210"/>
      <c r="AF994" s="210"/>
      <c r="AG994" s="210"/>
      <c r="AH994" s="210"/>
      <c r="AI994" s="210"/>
      <c r="AJ994" s="210"/>
      <c r="AK994" s="371"/>
      <c r="AL994" s="372"/>
      <c r="AM994" s="210"/>
      <c r="AN994" s="210"/>
      <c r="AO994" s="210"/>
      <c r="AP994" s="210"/>
      <c r="AQ994" s="210"/>
      <c r="AR994" s="210"/>
      <c r="AS994" s="371"/>
      <c r="AT994" s="372"/>
      <c r="AU994" s="210"/>
      <c r="AV994" s="210"/>
      <c r="AW994" s="210"/>
      <c r="AX994" s="210"/>
      <c r="AY994" s="210"/>
      <c r="AZ994" s="210"/>
      <c r="BA994" s="197"/>
    </row>
    <row r="995" spans="1:53" x14ac:dyDescent="0.25">
      <c r="A995" s="197"/>
      <c r="B995" s="10" t="s">
        <v>554</v>
      </c>
      <c r="C995" s="10"/>
      <c r="D995" s="232">
        <v>8089</v>
      </c>
      <c r="E995" s="10">
        <v>207</v>
      </c>
      <c r="F995" s="10">
        <v>127</v>
      </c>
      <c r="G995" s="10">
        <v>92</v>
      </c>
      <c r="H995" s="10">
        <v>84</v>
      </c>
      <c r="I995" s="10">
        <v>95</v>
      </c>
      <c r="J995" s="10"/>
      <c r="K995" s="371"/>
      <c r="L995" s="372"/>
      <c r="M995" s="10">
        <v>46866.69</v>
      </c>
      <c r="N995" s="10">
        <v>24208.42</v>
      </c>
      <c r="O995" s="10">
        <v>13111.04</v>
      </c>
      <c r="P995" s="10">
        <v>14032.49</v>
      </c>
      <c r="Q995" s="10">
        <v>156919.78</v>
      </c>
      <c r="R995" s="10"/>
      <c r="S995" s="371"/>
      <c r="T995" s="372"/>
      <c r="U995" s="10">
        <v>194.47</v>
      </c>
      <c r="V995" s="10">
        <v>100.45</v>
      </c>
      <c r="W995" s="10">
        <v>54.86</v>
      </c>
      <c r="X995" s="10">
        <v>59.46</v>
      </c>
      <c r="Y995" s="10">
        <v>667.74</v>
      </c>
      <c r="Z995" s="10"/>
      <c r="AA995" s="197"/>
      <c r="AB995" s="10"/>
      <c r="AC995" s="10"/>
      <c r="AD995" s="232"/>
      <c r="AE995" s="210"/>
      <c r="AF995" s="210"/>
      <c r="AG995" s="210"/>
      <c r="AH995" s="210"/>
      <c r="AI995" s="210"/>
      <c r="AJ995" s="210"/>
      <c r="AK995" s="371"/>
      <c r="AL995" s="372"/>
      <c r="AM995" s="210"/>
      <c r="AN995" s="210"/>
      <c r="AO995" s="210"/>
      <c r="AP995" s="210"/>
      <c r="AQ995" s="210"/>
      <c r="AR995" s="210"/>
      <c r="AS995" s="371"/>
      <c r="AT995" s="372"/>
      <c r="AU995" s="210"/>
      <c r="AV995" s="210"/>
      <c r="AW995" s="210"/>
      <c r="AX995" s="210"/>
      <c r="AY995" s="210"/>
      <c r="AZ995" s="210"/>
      <c r="BA995" s="197"/>
    </row>
    <row r="996" spans="1:53" x14ac:dyDescent="0.25">
      <c r="A996" s="197"/>
      <c r="B996" s="10" t="s">
        <v>556</v>
      </c>
      <c r="C996" s="10"/>
      <c r="D996" s="232">
        <v>8215</v>
      </c>
      <c r="E996" s="10">
        <v>14</v>
      </c>
      <c r="F996" s="10">
        <v>8</v>
      </c>
      <c r="G996" s="10">
        <v>6</v>
      </c>
      <c r="H996" s="10">
        <v>6</v>
      </c>
      <c r="I996" s="10">
        <v>5</v>
      </c>
      <c r="J996" s="10"/>
      <c r="K996" s="371"/>
      <c r="L996" s="372"/>
      <c r="M996" s="10">
        <v>3621.22</v>
      </c>
      <c r="N996" s="10">
        <v>1445.07</v>
      </c>
      <c r="O996" s="10">
        <v>799.81</v>
      </c>
      <c r="P996" s="10">
        <v>1073.71</v>
      </c>
      <c r="Q996" s="10">
        <v>12672.29</v>
      </c>
      <c r="R996" s="10"/>
      <c r="S996" s="371"/>
      <c r="T996" s="372"/>
      <c r="U996" s="10">
        <v>226.33</v>
      </c>
      <c r="V996" s="10">
        <v>90.32</v>
      </c>
      <c r="W996" s="10">
        <v>49.99</v>
      </c>
      <c r="X996" s="10">
        <v>67.11</v>
      </c>
      <c r="Y996" s="10">
        <v>792.02</v>
      </c>
      <c r="Z996" s="10"/>
      <c r="AA996" s="197"/>
      <c r="AB996" s="10"/>
      <c r="AC996" s="10"/>
      <c r="AD996" s="232"/>
      <c r="AE996" s="210"/>
      <c r="AF996" s="210"/>
      <c r="AG996" s="210"/>
      <c r="AH996" s="210"/>
      <c r="AI996" s="210"/>
      <c r="AJ996" s="210"/>
      <c r="AK996" s="371"/>
      <c r="AL996" s="372"/>
      <c r="AM996" s="210"/>
      <c r="AN996" s="210"/>
      <c r="AO996" s="210"/>
      <c r="AP996" s="210"/>
      <c r="AQ996" s="210"/>
      <c r="AR996" s="210"/>
      <c r="AS996" s="371"/>
      <c r="AT996" s="372"/>
      <c r="AU996" s="210"/>
      <c r="AV996" s="210"/>
      <c r="AW996" s="210"/>
      <c r="AX996" s="210"/>
      <c r="AY996" s="210"/>
      <c r="AZ996" s="210"/>
      <c r="BA996" s="197"/>
    </row>
    <row r="997" spans="1:53" x14ac:dyDescent="0.25">
      <c r="A997" s="197"/>
      <c r="B997" s="10" t="s">
        <v>557</v>
      </c>
      <c r="C997" s="10"/>
      <c r="D997" s="232">
        <v>8090</v>
      </c>
      <c r="E997" s="10">
        <v>374</v>
      </c>
      <c r="F997" s="10">
        <v>246</v>
      </c>
      <c r="G997" s="10">
        <v>209</v>
      </c>
      <c r="H997" s="10">
        <v>202</v>
      </c>
      <c r="I997" s="10">
        <v>211</v>
      </c>
      <c r="J997" s="10"/>
      <c r="K997" s="371"/>
      <c r="L997" s="372"/>
      <c r="M997" s="10">
        <v>54776.38</v>
      </c>
      <c r="N997" s="10">
        <v>36303.440000000002</v>
      </c>
      <c r="O997" s="10">
        <v>24009.18</v>
      </c>
      <c r="P997" s="10">
        <v>32561.98</v>
      </c>
      <c r="Q997" s="10">
        <v>290676.78999999998</v>
      </c>
      <c r="R997" s="10"/>
      <c r="S997" s="371"/>
      <c r="T997" s="372"/>
      <c r="U997" s="10">
        <v>127.98</v>
      </c>
      <c r="V997" s="10">
        <v>84.82</v>
      </c>
      <c r="W997" s="10">
        <v>58.56</v>
      </c>
      <c r="X997" s="10">
        <v>79.23</v>
      </c>
      <c r="Y997" s="10">
        <v>708.97</v>
      </c>
      <c r="Z997" s="10"/>
      <c r="AA997" s="197"/>
      <c r="AB997" s="10"/>
      <c r="AC997" s="10"/>
      <c r="AD997" s="232"/>
      <c r="AE997" s="210"/>
      <c r="AF997" s="210"/>
      <c r="AG997" s="210"/>
      <c r="AH997" s="210"/>
      <c r="AI997" s="210"/>
      <c r="AJ997" s="210"/>
      <c r="AK997" s="371"/>
      <c r="AL997" s="372"/>
      <c r="AM997" s="210"/>
      <c r="AN997" s="210"/>
      <c r="AO997" s="210"/>
      <c r="AP997" s="210"/>
      <c r="AQ997" s="210"/>
      <c r="AR997" s="210"/>
      <c r="AS997" s="371"/>
      <c r="AT997" s="372"/>
      <c r="AU997" s="210"/>
      <c r="AV997" s="210"/>
      <c r="AW997" s="210"/>
      <c r="AX997" s="210"/>
      <c r="AY997" s="210"/>
      <c r="AZ997" s="210"/>
      <c r="BA997" s="197"/>
    </row>
    <row r="998" spans="1:53" x14ac:dyDescent="0.25">
      <c r="A998" s="197"/>
      <c r="B998" s="10" t="s">
        <v>560</v>
      </c>
      <c r="C998" s="10"/>
      <c r="D998" s="232">
        <v>8091</v>
      </c>
      <c r="E998" s="10">
        <v>408</v>
      </c>
      <c r="F998" s="10">
        <v>253</v>
      </c>
      <c r="G998" s="10">
        <v>199</v>
      </c>
      <c r="H998" s="10">
        <v>187</v>
      </c>
      <c r="I998" s="10">
        <v>193</v>
      </c>
      <c r="J998" s="10"/>
      <c r="K998" s="371"/>
      <c r="L998" s="372"/>
      <c r="M998" s="10">
        <v>64645.3</v>
      </c>
      <c r="N998" s="10">
        <v>35737.06</v>
      </c>
      <c r="O998" s="10">
        <v>25374.19</v>
      </c>
      <c r="P998" s="10">
        <v>29413.47</v>
      </c>
      <c r="Q998" s="10">
        <v>268741.78000000003</v>
      </c>
      <c r="R998" s="10"/>
      <c r="S998" s="371"/>
      <c r="T998" s="372"/>
      <c r="U998" s="10">
        <v>140.22999999999999</v>
      </c>
      <c r="V998" s="10">
        <v>77.52</v>
      </c>
      <c r="W998" s="10">
        <v>58.2</v>
      </c>
      <c r="X998" s="10">
        <v>67.62</v>
      </c>
      <c r="Y998" s="10">
        <v>624.98</v>
      </c>
      <c r="Z998" s="10"/>
      <c r="AA998" s="197"/>
      <c r="AB998" s="10"/>
      <c r="AC998" s="10"/>
      <c r="AD998" s="232"/>
      <c r="AE998" s="210"/>
      <c r="AF998" s="210"/>
      <c r="AG998" s="210"/>
      <c r="AH998" s="210"/>
      <c r="AI998" s="210"/>
      <c r="AJ998" s="210"/>
      <c r="AK998" s="371"/>
      <c r="AL998" s="372"/>
      <c r="AM998" s="210"/>
      <c r="AN998" s="210"/>
      <c r="AO998" s="210"/>
      <c r="AP998" s="210"/>
      <c r="AQ998" s="210"/>
      <c r="AR998" s="210"/>
      <c r="AS998" s="371"/>
      <c r="AT998" s="372"/>
      <c r="AU998" s="210"/>
      <c r="AV998" s="210"/>
      <c r="AW998" s="210"/>
      <c r="AX998" s="210"/>
      <c r="AY998" s="210"/>
      <c r="AZ998" s="210"/>
      <c r="BA998" s="197"/>
    </row>
    <row r="999" spans="1:53" x14ac:dyDescent="0.25">
      <c r="A999" s="197"/>
      <c r="B999" s="10" t="s">
        <v>562</v>
      </c>
      <c r="C999" s="10"/>
      <c r="D999" s="232">
        <v>8050</v>
      </c>
      <c r="E999" s="10">
        <v>1</v>
      </c>
      <c r="F999" s="10"/>
      <c r="G999" s="10"/>
      <c r="H999" s="10"/>
      <c r="I999" s="10"/>
      <c r="J999" s="10"/>
      <c r="K999" s="371"/>
      <c r="L999" s="372"/>
      <c r="M999" s="10">
        <v>171.13</v>
      </c>
      <c r="N999" s="10">
        <v>0</v>
      </c>
      <c r="O999" s="10"/>
      <c r="P999" s="10"/>
      <c r="Q999" s="10"/>
      <c r="R999" s="10"/>
      <c r="S999" s="371"/>
      <c r="T999" s="372"/>
      <c r="U999" s="10">
        <v>171.13</v>
      </c>
      <c r="V999" s="10">
        <v>0</v>
      </c>
      <c r="W999" s="10"/>
      <c r="X999" s="10"/>
      <c r="Y999" s="10"/>
      <c r="Z999" s="10"/>
      <c r="AA999" s="197"/>
      <c r="AB999" s="10"/>
      <c r="AC999" s="10"/>
      <c r="AD999" s="232"/>
      <c r="AE999" s="210"/>
      <c r="AF999" s="210"/>
      <c r="AG999" s="210"/>
      <c r="AH999" s="210"/>
      <c r="AI999" s="210"/>
      <c r="AJ999" s="210"/>
      <c r="AK999" s="371"/>
      <c r="AL999" s="372"/>
      <c r="AM999" s="210"/>
      <c r="AN999" s="210"/>
      <c r="AO999" s="210"/>
      <c r="AP999" s="210"/>
      <c r="AQ999" s="210"/>
      <c r="AR999" s="210"/>
      <c r="AS999" s="371"/>
      <c r="AT999" s="372"/>
      <c r="AU999" s="210"/>
      <c r="AV999" s="210"/>
      <c r="AW999" s="210"/>
      <c r="AX999" s="210"/>
      <c r="AY999" s="210"/>
      <c r="AZ999" s="210"/>
      <c r="BA999" s="197"/>
    </row>
    <row r="1000" spans="1:53" x14ac:dyDescent="0.25">
      <c r="A1000" s="197"/>
      <c r="B1000" s="10" t="s">
        <v>562</v>
      </c>
      <c r="C1000" s="10"/>
      <c r="D1000" s="232">
        <v>8092</v>
      </c>
      <c r="E1000" s="10">
        <v>205</v>
      </c>
      <c r="F1000" s="10">
        <v>135</v>
      </c>
      <c r="G1000" s="10">
        <v>88</v>
      </c>
      <c r="H1000" s="10">
        <v>74</v>
      </c>
      <c r="I1000" s="10">
        <v>78</v>
      </c>
      <c r="J1000" s="10"/>
      <c r="K1000" s="371"/>
      <c r="L1000" s="372"/>
      <c r="M1000" s="10">
        <v>33277.449999999997</v>
      </c>
      <c r="N1000" s="10">
        <v>14443.01</v>
      </c>
      <c r="O1000" s="10">
        <v>11275.06</v>
      </c>
      <c r="P1000" s="10">
        <v>8279.4</v>
      </c>
      <c r="Q1000" s="10">
        <v>126613.55</v>
      </c>
      <c r="R1000" s="10"/>
      <c r="S1000" s="371"/>
      <c r="T1000" s="372"/>
      <c r="U1000" s="10">
        <v>149.22999999999999</v>
      </c>
      <c r="V1000" s="10">
        <v>64.77</v>
      </c>
      <c r="W1000" s="10">
        <v>52.44</v>
      </c>
      <c r="X1000" s="10">
        <v>39.049999999999997</v>
      </c>
      <c r="Y1000" s="10">
        <v>594.42999999999995</v>
      </c>
      <c r="Z1000" s="10"/>
      <c r="AA1000" s="197"/>
      <c r="AB1000" s="10"/>
      <c r="AC1000" s="10"/>
      <c r="AD1000" s="232"/>
      <c r="AE1000" s="210"/>
      <c r="AF1000" s="210"/>
      <c r="AG1000" s="210"/>
      <c r="AH1000" s="210"/>
      <c r="AI1000" s="210"/>
      <c r="AJ1000" s="210"/>
      <c r="AK1000" s="371"/>
      <c r="AL1000" s="372"/>
      <c r="AM1000" s="210"/>
      <c r="AN1000" s="210"/>
      <c r="AO1000" s="210"/>
      <c r="AP1000" s="210"/>
      <c r="AQ1000" s="210"/>
      <c r="AR1000" s="210"/>
      <c r="AS1000" s="371"/>
      <c r="AT1000" s="372"/>
      <c r="AU1000" s="210"/>
      <c r="AV1000" s="210"/>
      <c r="AW1000" s="210"/>
      <c r="AX1000" s="210"/>
      <c r="AY1000" s="210"/>
      <c r="AZ1000" s="210"/>
      <c r="BA1000" s="197"/>
    </row>
    <row r="1001" spans="1:53" x14ac:dyDescent="0.25">
      <c r="A1001" s="197"/>
      <c r="B1001" s="10" t="s">
        <v>565</v>
      </c>
      <c r="C1001" s="10"/>
      <c r="D1001" s="232">
        <v>8260</v>
      </c>
      <c r="E1001" s="10">
        <v>3</v>
      </c>
      <c r="F1001" s="10">
        <v>1</v>
      </c>
      <c r="G1001" s="10">
        <v>1</v>
      </c>
      <c r="H1001" s="10">
        <v>1</v>
      </c>
      <c r="I1001" s="10">
        <v>1</v>
      </c>
      <c r="J1001" s="10"/>
      <c r="K1001" s="371"/>
      <c r="L1001" s="372"/>
      <c r="M1001" s="10">
        <v>100.61</v>
      </c>
      <c r="N1001" s="10">
        <v>20.27</v>
      </c>
      <c r="O1001" s="10">
        <v>21.66</v>
      </c>
      <c r="P1001" s="10">
        <v>44.05</v>
      </c>
      <c r="Q1001" s="10">
        <v>19.989999999999998</v>
      </c>
      <c r="R1001" s="10"/>
      <c r="S1001" s="371"/>
      <c r="T1001" s="372"/>
      <c r="U1001" s="10">
        <v>33.54</v>
      </c>
      <c r="V1001" s="10">
        <v>6.76</v>
      </c>
      <c r="W1001" s="10">
        <v>10.83</v>
      </c>
      <c r="X1001" s="10">
        <v>14.68</v>
      </c>
      <c r="Y1001" s="10">
        <v>6.66</v>
      </c>
      <c r="Z1001" s="10"/>
      <c r="AA1001" s="197"/>
      <c r="AB1001" s="10"/>
      <c r="AC1001" s="10"/>
      <c r="AD1001" s="232"/>
      <c r="AE1001" s="210"/>
      <c r="AF1001" s="210"/>
      <c r="AG1001" s="210"/>
      <c r="AH1001" s="210"/>
      <c r="AI1001" s="210"/>
      <c r="AJ1001" s="210"/>
      <c r="AK1001" s="371"/>
      <c r="AL1001" s="372"/>
      <c r="AM1001" s="210"/>
      <c r="AN1001" s="210"/>
      <c r="AO1001" s="210"/>
      <c r="AP1001" s="210"/>
      <c r="AQ1001" s="210"/>
      <c r="AR1001" s="210"/>
      <c r="AS1001" s="371"/>
      <c r="AT1001" s="372"/>
      <c r="AU1001" s="210"/>
      <c r="AV1001" s="210"/>
      <c r="AW1001" s="210"/>
      <c r="AX1001" s="210"/>
      <c r="AY1001" s="210"/>
      <c r="AZ1001" s="210"/>
      <c r="BA1001" s="197"/>
    </row>
    <row r="1002" spans="1:53" x14ac:dyDescent="0.25">
      <c r="A1002" s="197"/>
      <c r="B1002" s="10" t="s">
        <v>566</v>
      </c>
      <c r="C1002" s="10"/>
      <c r="D1002" s="232">
        <v>8330</v>
      </c>
      <c r="E1002" s="10">
        <v>152</v>
      </c>
      <c r="F1002" s="10">
        <v>84</v>
      </c>
      <c r="G1002" s="10">
        <v>59</v>
      </c>
      <c r="H1002" s="10">
        <v>56</v>
      </c>
      <c r="I1002" s="10">
        <v>61</v>
      </c>
      <c r="J1002" s="10"/>
      <c r="K1002" s="371"/>
      <c r="L1002" s="372"/>
      <c r="M1002" s="10">
        <v>44768.89</v>
      </c>
      <c r="N1002" s="10">
        <v>16345.94</v>
      </c>
      <c r="O1002" s="10">
        <v>13274.16</v>
      </c>
      <c r="P1002" s="10">
        <v>8886.92</v>
      </c>
      <c r="Q1002" s="10">
        <v>95723.22</v>
      </c>
      <c r="R1002" s="10"/>
      <c r="S1002" s="371"/>
      <c r="T1002" s="372"/>
      <c r="U1002" s="10">
        <v>264.89999999999998</v>
      </c>
      <c r="V1002" s="10">
        <v>96.72</v>
      </c>
      <c r="W1002" s="10">
        <v>79.010000000000005</v>
      </c>
      <c r="X1002" s="10">
        <v>55.2</v>
      </c>
      <c r="Y1002" s="10">
        <v>573.19000000000005</v>
      </c>
      <c r="Z1002" s="10"/>
      <c r="AA1002" s="197"/>
      <c r="AB1002" s="10"/>
      <c r="AC1002" s="10"/>
      <c r="AD1002" s="232"/>
      <c r="AE1002" s="210"/>
      <c r="AF1002" s="210"/>
      <c r="AG1002" s="210"/>
      <c r="AH1002" s="210"/>
      <c r="AI1002" s="210"/>
      <c r="AJ1002" s="210"/>
      <c r="AK1002" s="371"/>
      <c r="AL1002" s="372"/>
      <c r="AM1002" s="210"/>
      <c r="AN1002" s="210"/>
      <c r="AO1002" s="210"/>
      <c r="AP1002" s="210"/>
      <c r="AQ1002" s="210"/>
      <c r="AR1002" s="210"/>
      <c r="AS1002" s="371"/>
      <c r="AT1002" s="372"/>
      <c r="AU1002" s="210"/>
      <c r="AV1002" s="210"/>
      <c r="AW1002" s="210"/>
      <c r="AX1002" s="210"/>
      <c r="AY1002" s="210"/>
      <c r="AZ1002" s="210"/>
      <c r="BA1002" s="197"/>
    </row>
    <row r="1003" spans="1:53" x14ac:dyDescent="0.25">
      <c r="A1003" s="197"/>
      <c r="B1003" s="10" t="s">
        <v>567</v>
      </c>
      <c r="C1003" s="10"/>
      <c r="D1003" s="232">
        <v>8210</v>
      </c>
      <c r="E1003" s="10">
        <v>3</v>
      </c>
      <c r="F1003" s="10">
        <v>4</v>
      </c>
      <c r="G1003" s="10">
        <v>3</v>
      </c>
      <c r="H1003" s="10">
        <v>3</v>
      </c>
      <c r="I1003" s="10">
        <v>2</v>
      </c>
      <c r="J1003" s="10"/>
      <c r="K1003" s="371"/>
      <c r="L1003" s="372"/>
      <c r="M1003" s="10">
        <v>455.18</v>
      </c>
      <c r="N1003" s="10">
        <v>551.86</v>
      </c>
      <c r="O1003" s="10">
        <v>425.29</v>
      </c>
      <c r="P1003" s="10">
        <v>336.02</v>
      </c>
      <c r="Q1003" s="10">
        <v>2108.4299999999998</v>
      </c>
      <c r="R1003" s="10"/>
      <c r="S1003" s="371"/>
      <c r="T1003" s="372"/>
      <c r="U1003" s="10">
        <v>113.8</v>
      </c>
      <c r="V1003" s="10">
        <v>137.97</v>
      </c>
      <c r="W1003" s="10">
        <v>106.32</v>
      </c>
      <c r="X1003" s="10">
        <v>84.01</v>
      </c>
      <c r="Y1003" s="10">
        <v>527.11</v>
      </c>
      <c r="Z1003" s="10"/>
      <c r="AA1003" s="197"/>
      <c r="AB1003" s="10"/>
      <c r="AC1003" s="10"/>
      <c r="AD1003" s="232"/>
      <c r="AE1003" s="210"/>
      <c r="AF1003" s="210"/>
      <c r="AG1003" s="210"/>
      <c r="AH1003" s="210"/>
      <c r="AI1003" s="210"/>
      <c r="AJ1003" s="210"/>
      <c r="AK1003" s="371"/>
      <c r="AL1003" s="372"/>
      <c r="AM1003" s="210"/>
      <c r="AN1003" s="210"/>
      <c r="AO1003" s="210"/>
      <c r="AP1003" s="210"/>
      <c r="AQ1003" s="210"/>
      <c r="AR1003" s="210"/>
      <c r="AS1003" s="371"/>
      <c r="AT1003" s="372"/>
      <c r="AU1003" s="210"/>
      <c r="AV1003" s="210"/>
      <c r="AW1003" s="210"/>
      <c r="AX1003" s="210"/>
      <c r="AY1003" s="210"/>
      <c r="AZ1003" s="210"/>
      <c r="BA1003" s="197"/>
    </row>
    <row r="1004" spans="1:53" x14ac:dyDescent="0.25">
      <c r="A1004" s="197"/>
      <c r="B1004" s="10" t="s">
        <v>567</v>
      </c>
      <c r="C1004" s="10"/>
      <c r="D1004" s="232">
        <v>8252</v>
      </c>
      <c r="E1004" s="10">
        <v>167</v>
      </c>
      <c r="F1004" s="10">
        <v>119</v>
      </c>
      <c r="G1004" s="10">
        <v>102</v>
      </c>
      <c r="H1004" s="10">
        <v>88</v>
      </c>
      <c r="I1004" s="10">
        <v>90</v>
      </c>
      <c r="J1004" s="10"/>
      <c r="K1004" s="371"/>
      <c r="L1004" s="372"/>
      <c r="M1004" s="10">
        <v>46674.78</v>
      </c>
      <c r="N1004" s="10">
        <v>26470.1</v>
      </c>
      <c r="O1004" s="10">
        <v>17372.900000000001</v>
      </c>
      <c r="P1004" s="10">
        <v>12677.92</v>
      </c>
      <c r="Q1004" s="10">
        <v>211077.47</v>
      </c>
      <c r="R1004" s="10"/>
      <c r="S1004" s="371"/>
      <c r="T1004" s="372"/>
      <c r="U1004" s="10">
        <v>245.66</v>
      </c>
      <c r="V1004" s="10">
        <v>139.32</v>
      </c>
      <c r="W1004" s="10">
        <v>94.42</v>
      </c>
      <c r="X1004" s="10">
        <v>69.66</v>
      </c>
      <c r="Y1004" s="10">
        <v>1159.77</v>
      </c>
      <c r="Z1004" s="10"/>
      <c r="AA1004" s="197"/>
      <c r="AB1004" s="10"/>
      <c r="AC1004" s="10"/>
      <c r="AD1004" s="232"/>
      <c r="AE1004" s="210"/>
      <c r="AF1004" s="210"/>
      <c r="AG1004" s="210"/>
      <c r="AH1004" s="210"/>
      <c r="AI1004" s="210"/>
      <c r="AJ1004" s="210"/>
      <c r="AK1004" s="371"/>
      <c r="AL1004" s="372"/>
      <c r="AM1004" s="210"/>
      <c r="AN1004" s="210"/>
      <c r="AO1004" s="210"/>
      <c r="AP1004" s="210"/>
      <c r="AQ1004" s="210"/>
      <c r="AR1004" s="210"/>
      <c r="AS1004" s="371"/>
      <c r="AT1004" s="372"/>
      <c r="AU1004" s="210"/>
      <c r="AV1004" s="210"/>
      <c r="AW1004" s="210"/>
      <c r="AX1004" s="210"/>
      <c r="AY1004" s="210"/>
      <c r="AZ1004" s="210"/>
      <c r="BA1004" s="197"/>
    </row>
    <row r="1005" spans="1:53" x14ac:dyDescent="0.25">
      <c r="A1005" s="197"/>
      <c r="B1005" s="10" t="s">
        <v>569</v>
      </c>
      <c r="C1005" s="10"/>
      <c r="D1005" s="232">
        <v>8260</v>
      </c>
      <c r="E1005" s="10">
        <v>1294</v>
      </c>
      <c r="F1005" s="10">
        <v>874</v>
      </c>
      <c r="G1005" s="10">
        <v>704</v>
      </c>
      <c r="H1005" s="10">
        <v>598</v>
      </c>
      <c r="I1005" s="10">
        <v>553</v>
      </c>
      <c r="J1005" s="10"/>
      <c r="K1005" s="371"/>
      <c r="L1005" s="372"/>
      <c r="M1005" s="10">
        <v>130375.39</v>
      </c>
      <c r="N1005" s="10">
        <v>72621.119999999995</v>
      </c>
      <c r="O1005" s="10">
        <v>51808.27</v>
      </c>
      <c r="P1005" s="10">
        <v>66296.320000000007</v>
      </c>
      <c r="Q1005" s="10">
        <v>481621.81</v>
      </c>
      <c r="R1005" s="10"/>
      <c r="S1005" s="371"/>
      <c r="T1005" s="372"/>
      <c r="U1005" s="10">
        <v>91.11</v>
      </c>
      <c r="V1005" s="10">
        <v>50.75</v>
      </c>
      <c r="W1005" s="10">
        <v>38.4</v>
      </c>
      <c r="X1005" s="10">
        <v>49.73</v>
      </c>
      <c r="Y1005" s="10">
        <v>362.39</v>
      </c>
      <c r="Z1005" s="10"/>
      <c r="AA1005" s="197"/>
      <c r="AB1005" s="10"/>
      <c r="AC1005" s="10"/>
      <c r="AD1005" s="232"/>
      <c r="AE1005" s="210"/>
      <c r="AF1005" s="210"/>
      <c r="AG1005" s="210"/>
      <c r="AH1005" s="210"/>
      <c r="AI1005" s="210"/>
      <c r="AJ1005" s="210"/>
      <c r="AK1005" s="371"/>
      <c r="AL1005" s="372"/>
      <c r="AM1005" s="210"/>
      <c r="AN1005" s="210"/>
      <c r="AO1005" s="210"/>
      <c r="AP1005" s="210"/>
      <c r="AQ1005" s="210"/>
      <c r="AR1005" s="210"/>
      <c r="AS1005" s="371"/>
      <c r="AT1005" s="372"/>
      <c r="AU1005" s="210"/>
      <c r="AV1005" s="210"/>
      <c r="AW1005" s="210"/>
      <c r="AX1005" s="210"/>
      <c r="AY1005" s="210"/>
      <c r="AZ1005" s="210"/>
      <c r="BA1005" s="197"/>
    </row>
    <row r="1006" spans="1:53" x14ac:dyDescent="0.25">
      <c r="A1006" s="197"/>
      <c r="B1006" s="10" t="s">
        <v>570</v>
      </c>
      <c r="C1006" s="10"/>
      <c r="D1006" s="232">
        <v>8260</v>
      </c>
      <c r="E1006" s="10">
        <v>405</v>
      </c>
      <c r="F1006" s="10">
        <v>225</v>
      </c>
      <c r="G1006" s="10">
        <v>156</v>
      </c>
      <c r="H1006" s="10">
        <v>133</v>
      </c>
      <c r="I1006" s="10">
        <v>116</v>
      </c>
      <c r="J1006" s="10"/>
      <c r="K1006" s="371"/>
      <c r="L1006" s="372"/>
      <c r="M1006" s="10">
        <v>48555.91</v>
      </c>
      <c r="N1006" s="10">
        <v>15579.81</v>
      </c>
      <c r="O1006" s="10">
        <v>13660.67</v>
      </c>
      <c r="P1006" s="10">
        <v>13309.08</v>
      </c>
      <c r="Q1006" s="10">
        <v>92721.72</v>
      </c>
      <c r="R1006" s="10"/>
      <c r="S1006" s="371"/>
      <c r="T1006" s="372"/>
      <c r="U1006" s="10">
        <v>113.71</v>
      </c>
      <c r="V1006" s="10">
        <v>36.49</v>
      </c>
      <c r="W1006" s="10">
        <v>33.65</v>
      </c>
      <c r="X1006" s="10">
        <v>33.869999999999997</v>
      </c>
      <c r="Y1006" s="10">
        <v>240.21</v>
      </c>
      <c r="Z1006" s="10"/>
      <c r="AA1006" s="197"/>
      <c r="AB1006" s="10"/>
      <c r="AC1006" s="10"/>
      <c r="AD1006" s="232"/>
      <c r="AE1006" s="210"/>
      <c r="AF1006" s="210"/>
      <c r="AG1006" s="210"/>
      <c r="AH1006" s="210"/>
      <c r="AI1006" s="210"/>
      <c r="AJ1006" s="210"/>
      <c r="AK1006" s="371"/>
      <c r="AL1006" s="372"/>
      <c r="AM1006" s="210"/>
      <c r="AN1006" s="210"/>
      <c r="AO1006" s="210"/>
      <c r="AP1006" s="210"/>
      <c r="AQ1006" s="210"/>
      <c r="AR1006" s="210"/>
      <c r="AS1006" s="371"/>
      <c r="AT1006" s="372"/>
      <c r="AU1006" s="210"/>
      <c r="AV1006" s="210"/>
      <c r="AW1006" s="210"/>
      <c r="AX1006" s="210"/>
      <c r="AY1006" s="210"/>
      <c r="AZ1006" s="210"/>
      <c r="BA1006" s="197"/>
    </row>
    <row r="1007" spans="1:53" x14ac:dyDescent="0.25">
      <c r="A1007" s="197"/>
      <c r="B1007" s="10" t="s">
        <v>571</v>
      </c>
      <c r="C1007" s="10"/>
      <c r="D1007" s="232">
        <v>8094</v>
      </c>
      <c r="E1007" s="10">
        <v>2985</v>
      </c>
      <c r="F1007" s="10">
        <v>1942</v>
      </c>
      <c r="G1007" s="10">
        <v>1515</v>
      </c>
      <c r="H1007" s="10">
        <v>1477</v>
      </c>
      <c r="I1007" s="10">
        <v>1554</v>
      </c>
      <c r="J1007" s="10"/>
      <c r="K1007" s="371"/>
      <c r="L1007" s="372"/>
      <c r="M1007" s="10">
        <v>512336.87</v>
      </c>
      <c r="N1007" s="10">
        <v>295033.99</v>
      </c>
      <c r="O1007" s="10">
        <v>198488.29</v>
      </c>
      <c r="P1007" s="10">
        <v>224020.35</v>
      </c>
      <c r="Q1007" s="10">
        <v>2237789.21</v>
      </c>
      <c r="R1007" s="10"/>
      <c r="S1007" s="371"/>
      <c r="T1007" s="372"/>
      <c r="U1007" s="10">
        <v>147.56</v>
      </c>
      <c r="V1007" s="10">
        <v>84.98</v>
      </c>
      <c r="W1007" s="10">
        <v>60.17</v>
      </c>
      <c r="X1007" s="10">
        <v>67.349999999999994</v>
      </c>
      <c r="Y1007" s="10">
        <v>674.85</v>
      </c>
      <c r="Z1007" s="10"/>
      <c r="AA1007" s="197"/>
      <c r="AB1007" s="10"/>
      <c r="AC1007" s="10"/>
      <c r="AD1007" s="232"/>
      <c r="AE1007" s="210"/>
      <c r="AF1007" s="210"/>
      <c r="AG1007" s="210"/>
      <c r="AH1007" s="210"/>
      <c r="AI1007" s="210"/>
      <c r="AJ1007" s="210"/>
      <c r="AK1007" s="371"/>
      <c r="AL1007" s="372"/>
      <c r="AM1007" s="210"/>
      <c r="AN1007" s="210"/>
      <c r="AO1007" s="210"/>
      <c r="AP1007" s="210"/>
      <c r="AQ1007" s="210"/>
      <c r="AR1007" s="210"/>
      <c r="AS1007" s="371"/>
      <c r="AT1007" s="372"/>
      <c r="AU1007" s="210"/>
      <c r="AV1007" s="210"/>
      <c r="AW1007" s="210"/>
      <c r="AX1007" s="210"/>
      <c r="AY1007" s="210"/>
      <c r="AZ1007" s="210"/>
      <c r="BA1007" s="197"/>
    </row>
    <row r="1008" spans="1:53" x14ac:dyDescent="0.25">
      <c r="A1008" s="197"/>
      <c r="B1008" s="10" t="s">
        <v>572</v>
      </c>
      <c r="C1008" s="10"/>
      <c r="D1008" s="232">
        <v>8318</v>
      </c>
      <c r="E1008" s="10">
        <v>1</v>
      </c>
      <c r="F1008" s="10">
        <v>1</v>
      </c>
      <c r="G1008" s="10">
        <v>1</v>
      </c>
      <c r="H1008" s="10"/>
      <c r="I1008" s="10"/>
      <c r="J1008" s="10"/>
      <c r="K1008" s="371"/>
      <c r="L1008" s="372"/>
      <c r="M1008" s="10">
        <v>32.6</v>
      </c>
      <c r="N1008" s="10">
        <v>6.73</v>
      </c>
      <c r="O1008" s="10">
        <v>5.19</v>
      </c>
      <c r="P1008" s="10">
        <v>0</v>
      </c>
      <c r="Q1008" s="10">
        <v>0</v>
      </c>
      <c r="R1008" s="10"/>
      <c r="S1008" s="371"/>
      <c r="T1008" s="372"/>
      <c r="U1008" s="10">
        <v>32.6</v>
      </c>
      <c r="V1008" s="10">
        <v>6.73</v>
      </c>
      <c r="W1008" s="10">
        <v>5.19</v>
      </c>
      <c r="X1008" s="10">
        <v>0</v>
      </c>
      <c r="Y1008" s="10">
        <v>0</v>
      </c>
      <c r="Z1008" s="10"/>
      <c r="AA1008" s="197"/>
      <c r="AB1008" s="10"/>
      <c r="AC1008" s="10"/>
      <c r="AD1008" s="232"/>
      <c r="AE1008" s="210"/>
      <c r="AF1008" s="210"/>
      <c r="AG1008" s="210"/>
      <c r="AH1008" s="210"/>
      <c r="AI1008" s="210"/>
      <c r="AJ1008" s="210"/>
      <c r="AK1008" s="371"/>
      <c r="AL1008" s="372"/>
      <c r="AM1008" s="210"/>
      <c r="AN1008" s="210"/>
      <c r="AO1008" s="210"/>
      <c r="AP1008" s="210"/>
      <c r="AQ1008" s="210"/>
      <c r="AR1008" s="210"/>
      <c r="AS1008" s="371"/>
      <c r="AT1008" s="372"/>
      <c r="AU1008" s="210"/>
      <c r="AV1008" s="210"/>
      <c r="AW1008" s="210"/>
      <c r="AX1008" s="210"/>
      <c r="AY1008" s="210"/>
      <c r="AZ1008" s="210"/>
      <c r="BA1008" s="197"/>
    </row>
    <row r="1009" spans="1:53" x14ac:dyDescent="0.25">
      <c r="A1009" s="197"/>
      <c r="B1009" s="10" t="s">
        <v>572</v>
      </c>
      <c r="C1009" s="10"/>
      <c r="D1009" s="232">
        <v>8344</v>
      </c>
      <c r="E1009" s="10">
        <v>69</v>
      </c>
      <c r="F1009" s="10">
        <v>31</v>
      </c>
      <c r="G1009" s="10">
        <v>16</v>
      </c>
      <c r="H1009" s="10">
        <v>15</v>
      </c>
      <c r="I1009" s="10">
        <v>16</v>
      </c>
      <c r="J1009" s="10"/>
      <c r="K1009" s="371"/>
      <c r="L1009" s="372"/>
      <c r="M1009" s="10">
        <v>15150.04</v>
      </c>
      <c r="N1009" s="10">
        <v>6735.81</v>
      </c>
      <c r="O1009" s="10">
        <v>3279.01</v>
      </c>
      <c r="P1009" s="10">
        <v>3272.98</v>
      </c>
      <c r="Q1009" s="10">
        <v>39636.19</v>
      </c>
      <c r="R1009" s="10"/>
      <c r="S1009" s="371"/>
      <c r="T1009" s="372"/>
      <c r="U1009" s="10">
        <v>210.42</v>
      </c>
      <c r="V1009" s="10">
        <v>93.55</v>
      </c>
      <c r="W1009" s="10">
        <v>47.52</v>
      </c>
      <c r="X1009" s="10">
        <v>47.43</v>
      </c>
      <c r="Y1009" s="10">
        <v>566.23</v>
      </c>
      <c r="Z1009" s="10"/>
      <c r="AA1009" s="197"/>
      <c r="AB1009" s="10"/>
      <c r="AC1009" s="10"/>
      <c r="AD1009" s="232"/>
      <c r="AE1009" s="210"/>
      <c r="AF1009" s="210"/>
      <c r="AG1009" s="210"/>
      <c r="AH1009" s="210"/>
      <c r="AI1009" s="210"/>
      <c r="AJ1009" s="210"/>
      <c r="AK1009" s="371"/>
      <c r="AL1009" s="372"/>
      <c r="AM1009" s="210"/>
      <c r="AN1009" s="210"/>
      <c r="AO1009" s="210"/>
      <c r="AP1009" s="210"/>
      <c r="AQ1009" s="210"/>
      <c r="AR1009" s="210"/>
      <c r="AS1009" s="371"/>
      <c r="AT1009" s="372"/>
      <c r="AU1009" s="210"/>
      <c r="AV1009" s="210"/>
      <c r="AW1009" s="210"/>
      <c r="AX1009" s="210"/>
      <c r="AY1009" s="210"/>
      <c r="AZ1009" s="210"/>
      <c r="BA1009" s="197"/>
    </row>
    <row r="1010" spans="1:53" x14ac:dyDescent="0.25">
      <c r="A1010" s="197"/>
      <c r="B1010" s="10" t="s">
        <v>656</v>
      </c>
      <c r="C1010" s="10"/>
      <c r="D1010" s="232">
        <v>8095</v>
      </c>
      <c r="E1010" s="10">
        <v>68</v>
      </c>
      <c r="F1010" s="10">
        <v>37</v>
      </c>
      <c r="G1010" s="10">
        <v>37</v>
      </c>
      <c r="H1010" s="10">
        <v>35</v>
      </c>
      <c r="I1010" s="10">
        <v>33</v>
      </c>
      <c r="J1010" s="10"/>
      <c r="K1010" s="371"/>
      <c r="L1010" s="372"/>
      <c r="M1010" s="10">
        <v>14438.02</v>
      </c>
      <c r="N1010" s="10">
        <v>7965.96</v>
      </c>
      <c r="O1010" s="10">
        <v>5133.05</v>
      </c>
      <c r="P1010" s="10">
        <v>6419.99</v>
      </c>
      <c r="Q1010" s="10">
        <v>58857.55</v>
      </c>
      <c r="R1010" s="10"/>
      <c r="S1010" s="371"/>
      <c r="T1010" s="372"/>
      <c r="U1010" s="10">
        <v>185.1</v>
      </c>
      <c r="V1010" s="10">
        <v>102.13</v>
      </c>
      <c r="W1010" s="10">
        <v>67.540000000000006</v>
      </c>
      <c r="X1010" s="10">
        <v>84.47</v>
      </c>
      <c r="Y1010" s="10">
        <v>774.44</v>
      </c>
      <c r="Z1010" s="10"/>
      <c r="AA1010" s="197"/>
      <c r="AB1010" s="10"/>
      <c r="AC1010" s="10"/>
      <c r="AD1010" s="232"/>
      <c r="AE1010" s="210"/>
      <c r="AF1010" s="210"/>
      <c r="AG1010" s="210"/>
      <c r="AH1010" s="210"/>
      <c r="AI1010" s="210"/>
      <c r="AJ1010" s="210"/>
      <c r="AK1010" s="371"/>
      <c r="AL1010" s="372"/>
      <c r="AM1010" s="210"/>
      <c r="AN1010" s="210"/>
      <c r="AO1010" s="210"/>
      <c r="AP1010" s="210"/>
      <c r="AQ1010" s="210"/>
      <c r="AR1010" s="210"/>
      <c r="AS1010" s="371"/>
      <c r="AT1010" s="372"/>
      <c r="AU1010" s="210"/>
      <c r="AV1010" s="210"/>
      <c r="AW1010" s="210"/>
      <c r="AX1010" s="210"/>
      <c r="AY1010" s="210"/>
      <c r="AZ1010" s="210"/>
      <c r="BA1010" s="197"/>
    </row>
    <row r="1011" spans="1:53" x14ac:dyDescent="0.25">
      <c r="A1011" s="197"/>
      <c r="B1011" s="10" t="s">
        <v>575</v>
      </c>
      <c r="C1011" s="10"/>
      <c r="D1011" s="232">
        <v>8270</v>
      </c>
      <c r="E1011" s="10">
        <v>383</v>
      </c>
      <c r="F1011" s="10">
        <v>279</v>
      </c>
      <c r="G1011" s="10">
        <v>221</v>
      </c>
      <c r="H1011" s="10">
        <v>219</v>
      </c>
      <c r="I1011" s="10">
        <v>218</v>
      </c>
      <c r="J1011" s="10"/>
      <c r="K1011" s="371"/>
      <c r="L1011" s="372"/>
      <c r="M1011" s="10">
        <v>54277.52</v>
      </c>
      <c r="N1011" s="10">
        <v>40713.550000000003</v>
      </c>
      <c r="O1011" s="10">
        <v>22122.06</v>
      </c>
      <c r="P1011" s="10">
        <v>28942.22</v>
      </c>
      <c r="Q1011" s="10">
        <v>314273.84999999998</v>
      </c>
      <c r="R1011" s="10"/>
      <c r="S1011" s="371"/>
      <c r="T1011" s="372"/>
      <c r="U1011" s="10">
        <v>122.8</v>
      </c>
      <c r="V1011" s="10">
        <v>92.11</v>
      </c>
      <c r="W1011" s="10">
        <v>51.57</v>
      </c>
      <c r="X1011" s="10">
        <v>68.260000000000005</v>
      </c>
      <c r="Y1011" s="10">
        <v>737.73</v>
      </c>
      <c r="Z1011" s="10"/>
      <c r="AA1011" s="197"/>
      <c r="AB1011" s="10"/>
      <c r="AC1011" s="10"/>
      <c r="AD1011" s="232"/>
      <c r="AE1011" s="210"/>
      <c r="AF1011" s="210"/>
      <c r="AG1011" s="210"/>
      <c r="AH1011" s="210"/>
      <c r="AI1011" s="210"/>
      <c r="AJ1011" s="210"/>
      <c r="AK1011" s="371"/>
      <c r="AL1011" s="372"/>
      <c r="AM1011" s="210"/>
      <c r="AN1011" s="210"/>
      <c r="AO1011" s="210"/>
      <c r="AP1011" s="210"/>
      <c r="AQ1011" s="210"/>
      <c r="AR1011" s="210"/>
      <c r="AS1011" s="371"/>
      <c r="AT1011" s="372"/>
      <c r="AU1011" s="210"/>
      <c r="AV1011" s="210"/>
      <c r="AW1011" s="210"/>
      <c r="AX1011" s="210"/>
      <c r="AY1011" s="210"/>
      <c r="AZ1011" s="210"/>
      <c r="BA1011" s="197"/>
    </row>
    <row r="1012" spans="1:53" x14ac:dyDescent="0.25">
      <c r="A1012" s="197"/>
      <c r="B1012" s="10" t="s">
        <v>579</v>
      </c>
      <c r="C1012" s="10"/>
      <c r="D1012" s="232">
        <v>8094</v>
      </c>
      <c r="E1012" s="10">
        <v>1</v>
      </c>
      <c r="F1012" s="10"/>
      <c r="G1012" s="10"/>
      <c r="H1012" s="10"/>
      <c r="I1012" s="10"/>
      <c r="J1012" s="10"/>
      <c r="K1012" s="371"/>
      <c r="L1012" s="372"/>
      <c r="M1012" s="10">
        <v>32.04</v>
      </c>
      <c r="N1012" s="10">
        <v>0</v>
      </c>
      <c r="O1012" s="10">
        <v>0</v>
      </c>
      <c r="P1012" s="10">
        <v>0</v>
      </c>
      <c r="Q1012" s="10">
        <v>0</v>
      </c>
      <c r="R1012" s="10"/>
      <c r="S1012" s="371"/>
      <c r="T1012" s="372"/>
      <c r="U1012" s="10">
        <v>32.04</v>
      </c>
      <c r="V1012" s="10">
        <v>0</v>
      </c>
      <c r="W1012" s="10">
        <v>0</v>
      </c>
      <c r="X1012" s="10">
        <v>0</v>
      </c>
      <c r="Y1012" s="10">
        <v>0</v>
      </c>
      <c r="Z1012" s="10"/>
      <c r="AA1012" s="197"/>
      <c r="AB1012" s="10"/>
      <c r="AC1012" s="10"/>
      <c r="AD1012" s="232"/>
      <c r="AE1012" s="210"/>
      <c r="AF1012" s="210"/>
      <c r="AG1012" s="210"/>
      <c r="AH1012" s="210"/>
      <c r="AI1012" s="210"/>
      <c r="AJ1012" s="210"/>
      <c r="AK1012" s="371"/>
      <c r="AL1012" s="372"/>
      <c r="AM1012" s="210"/>
      <c r="AN1012" s="210"/>
      <c r="AO1012" s="210"/>
      <c r="AP1012" s="210"/>
      <c r="AQ1012" s="210"/>
      <c r="AR1012" s="210"/>
      <c r="AS1012" s="371"/>
      <c r="AT1012" s="372"/>
      <c r="AU1012" s="210"/>
      <c r="AV1012" s="210"/>
      <c r="AW1012" s="210"/>
      <c r="AX1012" s="210"/>
      <c r="AY1012" s="210"/>
      <c r="AZ1012" s="210"/>
      <c r="BA1012" s="197"/>
    </row>
    <row r="1013" spans="1:53" x14ac:dyDescent="0.25">
      <c r="A1013" s="197"/>
      <c r="B1013" s="10" t="s">
        <v>579</v>
      </c>
      <c r="C1013" s="10"/>
      <c r="D1013" s="232">
        <v>8098</v>
      </c>
      <c r="E1013" s="10">
        <v>566</v>
      </c>
      <c r="F1013" s="10">
        <v>345</v>
      </c>
      <c r="G1013" s="10">
        <v>287</v>
      </c>
      <c r="H1013" s="10">
        <v>270</v>
      </c>
      <c r="I1013" s="10">
        <v>274</v>
      </c>
      <c r="J1013" s="10"/>
      <c r="K1013" s="371"/>
      <c r="L1013" s="372"/>
      <c r="M1013" s="10">
        <v>106469.47</v>
      </c>
      <c r="N1013" s="10">
        <v>57449.84</v>
      </c>
      <c r="O1013" s="10">
        <v>35689.47</v>
      </c>
      <c r="P1013" s="10">
        <v>38410.17</v>
      </c>
      <c r="Q1013" s="10">
        <v>359412.03</v>
      </c>
      <c r="R1013" s="10"/>
      <c r="S1013" s="371"/>
      <c r="T1013" s="372"/>
      <c r="U1013" s="10">
        <v>162.05000000000001</v>
      </c>
      <c r="V1013" s="10">
        <v>87.44</v>
      </c>
      <c r="W1013" s="10">
        <v>56.56</v>
      </c>
      <c r="X1013" s="10">
        <v>61.07</v>
      </c>
      <c r="Y1013" s="10">
        <v>574.14</v>
      </c>
      <c r="Z1013" s="10"/>
      <c r="AA1013" s="197"/>
      <c r="AB1013" s="10"/>
      <c r="AC1013" s="10"/>
      <c r="AD1013" s="232"/>
      <c r="AE1013" s="210"/>
      <c r="AF1013" s="210"/>
      <c r="AG1013" s="210"/>
      <c r="AH1013" s="210"/>
      <c r="AI1013" s="210"/>
      <c r="AJ1013" s="210"/>
      <c r="AK1013" s="371"/>
      <c r="AL1013" s="372"/>
      <c r="AM1013" s="210"/>
      <c r="AN1013" s="210"/>
      <c r="AO1013" s="210"/>
      <c r="AP1013" s="210"/>
      <c r="AQ1013" s="210"/>
      <c r="AR1013" s="210"/>
      <c r="AS1013" s="371"/>
      <c r="AT1013" s="372"/>
      <c r="AU1013" s="210"/>
      <c r="AV1013" s="210"/>
      <c r="AW1013" s="210"/>
      <c r="AX1013" s="210"/>
      <c r="AY1013" s="210"/>
      <c r="AZ1013" s="210"/>
      <c r="BA1013" s="197"/>
    </row>
    <row r="1014" spans="1:53" x14ac:dyDescent="0.25">
      <c r="A1014" s="197"/>
      <c r="B1014" s="10"/>
      <c r="C1014" s="10"/>
      <c r="D1014" s="232"/>
      <c r="E1014" s="10"/>
      <c r="F1014" s="10"/>
      <c r="G1014" s="10"/>
      <c r="H1014" s="10"/>
      <c r="I1014" s="10"/>
      <c r="J1014" s="10"/>
      <c r="K1014" s="371"/>
      <c r="L1014" s="372"/>
      <c r="M1014" s="10"/>
      <c r="N1014" s="10"/>
      <c r="O1014" s="10"/>
      <c r="P1014" s="10"/>
      <c r="Q1014" s="10"/>
      <c r="R1014" s="10"/>
      <c r="S1014" s="371"/>
      <c r="T1014" s="372"/>
      <c r="U1014" s="10"/>
      <c r="V1014" s="10"/>
      <c r="W1014" s="10"/>
      <c r="X1014" s="10"/>
      <c r="Y1014" s="10"/>
      <c r="Z1014" s="10"/>
      <c r="AA1014" s="197"/>
      <c r="AB1014" s="10"/>
      <c r="AC1014" s="10"/>
      <c r="AD1014" s="232"/>
      <c r="AE1014" s="210"/>
      <c r="AF1014" s="210"/>
      <c r="AG1014" s="210"/>
      <c r="AH1014" s="210"/>
      <c r="AI1014" s="210"/>
      <c r="AJ1014" s="210"/>
      <c r="AK1014" s="371"/>
      <c r="AL1014" s="372"/>
      <c r="AM1014" s="210"/>
      <c r="AN1014" s="210"/>
      <c r="AO1014" s="210"/>
      <c r="AP1014" s="210"/>
      <c r="AQ1014" s="210"/>
      <c r="AR1014" s="210"/>
      <c r="AS1014" s="371"/>
      <c r="AT1014" s="372"/>
      <c r="AU1014" s="210"/>
      <c r="AV1014" s="210"/>
      <c r="AW1014" s="210"/>
      <c r="AX1014" s="210"/>
      <c r="AY1014" s="210"/>
      <c r="AZ1014" s="210"/>
      <c r="BA1014" s="197"/>
    </row>
    <row r="1015" spans="1:53" ht="15.75" thickBot="1" x14ac:dyDescent="0.3">
      <c r="A1015" s="197"/>
      <c r="B1015" s="10"/>
      <c r="C1015" s="10"/>
      <c r="D1015" s="232"/>
      <c r="E1015" s="10"/>
      <c r="F1015" s="10"/>
      <c r="G1015" s="10"/>
      <c r="H1015" s="10"/>
      <c r="I1015" s="10"/>
      <c r="J1015" s="10"/>
      <c r="K1015" s="371"/>
      <c r="L1015" s="372"/>
      <c r="M1015" s="225"/>
      <c r="N1015" s="10"/>
      <c r="O1015" s="10"/>
      <c r="P1015" s="10"/>
      <c r="Q1015" s="10"/>
      <c r="R1015" s="10"/>
      <c r="S1015" s="371"/>
      <c r="T1015" s="372"/>
      <c r="U1015" s="226"/>
      <c r="V1015" s="10"/>
      <c r="W1015" s="10"/>
      <c r="X1015" s="10"/>
      <c r="Y1015" s="10"/>
      <c r="Z1015" s="10"/>
      <c r="AA1015" s="197"/>
      <c r="AB1015" s="225"/>
      <c r="AC1015" s="225"/>
      <c r="AD1015" s="234"/>
      <c r="AE1015" s="210"/>
      <c r="AF1015" s="210"/>
      <c r="AG1015" s="210"/>
      <c r="AH1015" s="210"/>
      <c r="AI1015" s="210"/>
      <c r="AJ1015" s="210"/>
      <c r="AK1015" s="371"/>
      <c r="AL1015" s="372"/>
      <c r="AM1015" s="227"/>
      <c r="AN1015" s="210"/>
      <c r="AO1015" s="210"/>
      <c r="AP1015" s="210"/>
      <c r="AQ1015" s="210"/>
      <c r="AR1015" s="210"/>
      <c r="AS1015" s="371"/>
      <c r="AT1015" s="372"/>
      <c r="AU1015" s="227"/>
      <c r="AV1015" s="210"/>
      <c r="AW1015" s="210"/>
      <c r="AX1015" s="210"/>
      <c r="AY1015" s="210"/>
      <c r="AZ1015" s="210"/>
      <c r="BA1015" s="197"/>
    </row>
    <row r="1016" spans="1:53" ht="15.75" thickBot="1" x14ac:dyDescent="0.3">
      <c r="A1016" s="197"/>
      <c r="B1016" s="214" t="s">
        <v>710</v>
      </c>
      <c r="C1016" s="215"/>
      <c r="D1016" s="233"/>
      <c r="E1016" s="216"/>
      <c r="F1016" s="216"/>
      <c r="G1016" s="216"/>
      <c r="H1016" s="216"/>
      <c r="I1016" s="216"/>
      <c r="J1016" s="217"/>
      <c r="K1016" s="197"/>
      <c r="L1016" s="218" t="s">
        <v>711</v>
      </c>
      <c r="M1016" s="219"/>
      <c r="N1016" s="221"/>
      <c r="O1016" s="216"/>
      <c r="P1016" s="216"/>
      <c r="Q1016" s="216"/>
      <c r="R1016" s="217"/>
      <c r="S1016" s="197"/>
      <c r="T1016" s="218" t="s">
        <v>712</v>
      </c>
      <c r="U1016" s="228"/>
      <c r="V1016" s="216"/>
      <c r="W1016" s="216"/>
      <c r="X1016" s="216"/>
      <c r="Y1016" s="216"/>
      <c r="Z1016" s="217"/>
      <c r="AA1016" s="197"/>
      <c r="AB1016" s="214" t="s">
        <v>710</v>
      </c>
      <c r="AC1016" s="215"/>
      <c r="AD1016" s="233"/>
      <c r="AE1016" s="222"/>
      <c r="AF1016" s="223"/>
      <c r="AG1016" s="223"/>
      <c r="AH1016" s="223"/>
      <c r="AI1016" s="223"/>
      <c r="AJ1016" s="224"/>
      <c r="AK1016" s="197"/>
      <c r="AL1016" s="218" t="s">
        <v>711</v>
      </c>
      <c r="AM1016" s="222"/>
      <c r="AN1016" s="223"/>
      <c r="AO1016" s="223"/>
      <c r="AP1016" s="223"/>
      <c r="AQ1016" s="223"/>
      <c r="AR1016" s="224"/>
      <c r="AS1016" s="197"/>
      <c r="AT1016" s="218" t="s">
        <v>712</v>
      </c>
      <c r="AU1016" s="222"/>
      <c r="AV1016" s="223"/>
      <c r="AW1016" s="223"/>
      <c r="AX1016" s="223"/>
      <c r="AY1016" s="223"/>
      <c r="AZ1016" s="224"/>
      <c r="BA1016" s="197"/>
    </row>
    <row r="1017" spans="1:53" x14ac:dyDescent="0.25">
      <c r="A1017" s="197"/>
      <c r="B1017" s="197"/>
      <c r="C1017" s="197"/>
      <c r="D1017" s="230"/>
      <c r="E1017" s="197"/>
      <c r="F1017" s="197"/>
      <c r="G1017" s="197"/>
      <c r="H1017" s="197"/>
      <c r="I1017" s="197"/>
      <c r="J1017" s="197"/>
      <c r="K1017" s="369"/>
      <c r="L1017" s="369"/>
      <c r="M1017" s="197"/>
      <c r="N1017" s="197"/>
      <c r="O1017" s="197"/>
      <c r="P1017" s="197"/>
      <c r="Q1017" s="197"/>
      <c r="R1017" s="197"/>
      <c r="S1017" s="369"/>
      <c r="T1017" s="369"/>
      <c r="U1017" s="197"/>
      <c r="V1017" s="197"/>
      <c r="W1017" s="197"/>
      <c r="X1017" s="197"/>
      <c r="Y1017" s="197"/>
      <c r="Z1017" s="197"/>
      <c r="AA1017" s="369"/>
      <c r="AB1017" s="369"/>
      <c r="AC1017" s="197"/>
      <c r="AD1017" s="230"/>
      <c r="AE1017" s="197"/>
      <c r="AF1017" s="197"/>
      <c r="AG1017" s="197"/>
      <c r="AH1017" s="197"/>
      <c r="AI1017" s="197"/>
      <c r="AJ1017" s="197"/>
      <c r="AK1017" s="369"/>
      <c r="AL1017" s="369"/>
      <c r="AM1017" s="197"/>
      <c r="AN1017" s="197"/>
      <c r="AO1017" s="197"/>
      <c r="AP1017" s="197"/>
      <c r="AQ1017" s="197"/>
      <c r="AR1017" s="197"/>
      <c r="AS1017" s="369"/>
      <c r="AT1017" s="369"/>
      <c r="AU1017" s="197"/>
      <c r="AV1017" s="197"/>
      <c r="AW1017" s="197"/>
      <c r="AX1017" s="197"/>
      <c r="AY1017" s="197"/>
      <c r="AZ1017" s="197"/>
      <c r="BA1017" s="197"/>
    </row>
    <row r="1018" spans="1:53" x14ac:dyDescent="0.25">
      <c r="A1018" s="197"/>
      <c r="B1018" s="19"/>
      <c r="C1018" s="19"/>
      <c r="D1018" s="240"/>
      <c r="E1018" s="375" t="s">
        <v>685</v>
      </c>
      <c r="F1018" s="376"/>
      <c r="G1018" s="376"/>
      <c r="H1018" s="376"/>
      <c r="I1018" s="376"/>
      <c r="J1018" s="377"/>
      <c r="K1018" s="205"/>
      <c r="L1018" s="206"/>
      <c r="M1018" s="375" t="s">
        <v>686</v>
      </c>
      <c r="N1018" s="376"/>
      <c r="O1018" s="376"/>
      <c r="P1018" s="376"/>
      <c r="Q1018" s="376"/>
      <c r="R1018" s="376"/>
      <c r="S1018" s="369"/>
      <c r="T1018" s="372"/>
      <c r="U1018" s="375" t="s">
        <v>687</v>
      </c>
      <c r="V1018" s="376"/>
      <c r="W1018" s="376"/>
      <c r="X1018" s="376"/>
      <c r="Y1018" s="376"/>
      <c r="Z1018" s="376"/>
      <c r="AA1018" s="369"/>
      <c r="AB1018" s="369"/>
      <c r="AC1018" s="197"/>
      <c r="AD1018" s="230"/>
      <c r="AE1018" s="373" t="s">
        <v>688</v>
      </c>
      <c r="AF1018" s="374"/>
      <c r="AG1018" s="374"/>
      <c r="AH1018" s="374"/>
      <c r="AI1018" s="374"/>
      <c r="AJ1018" s="374"/>
      <c r="AK1018" s="369"/>
      <c r="AL1018" s="369"/>
      <c r="AM1018" s="374" t="s">
        <v>689</v>
      </c>
      <c r="AN1018" s="374"/>
      <c r="AO1018" s="374"/>
      <c r="AP1018" s="374"/>
      <c r="AQ1018" s="374"/>
      <c r="AR1018" s="374"/>
      <c r="AS1018" s="369"/>
      <c r="AT1018" s="372"/>
      <c r="AU1018" s="373" t="s">
        <v>690</v>
      </c>
      <c r="AV1018" s="374"/>
      <c r="AW1018" s="374"/>
      <c r="AX1018" s="374"/>
      <c r="AY1018" s="374"/>
      <c r="AZ1018" s="374"/>
      <c r="BA1018" s="197"/>
    </row>
    <row r="1019" spans="1:53" x14ac:dyDescent="0.25">
      <c r="A1019" s="197"/>
      <c r="B1019" s="10" t="s">
        <v>691</v>
      </c>
      <c r="C1019" s="10" t="s">
        <v>44</v>
      </c>
      <c r="D1019" s="231" t="s">
        <v>692</v>
      </c>
      <c r="E1019" s="20" t="s">
        <v>693</v>
      </c>
      <c r="F1019" s="20" t="s">
        <v>694</v>
      </c>
      <c r="G1019" s="20" t="s">
        <v>695</v>
      </c>
      <c r="H1019" s="20" t="s">
        <v>696</v>
      </c>
      <c r="I1019" s="20" t="s">
        <v>697</v>
      </c>
      <c r="J1019" s="20" t="s">
        <v>698</v>
      </c>
      <c r="K1019" s="207"/>
      <c r="L1019" s="197"/>
      <c r="M1019" s="20" t="s">
        <v>693</v>
      </c>
      <c r="N1019" s="136" t="s">
        <v>694</v>
      </c>
      <c r="O1019" s="20" t="s">
        <v>695</v>
      </c>
      <c r="P1019" s="20" t="s">
        <v>696</v>
      </c>
      <c r="Q1019" s="20" t="s">
        <v>697</v>
      </c>
      <c r="R1019" s="20" t="s">
        <v>698</v>
      </c>
      <c r="S1019" s="371"/>
      <c r="T1019" s="372"/>
      <c r="U1019" s="20" t="s">
        <v>693</v>
      </c>
      <c r="V1019" s="20" t="s">
        <v>694</v>
      </c>
      <c r="W1019" s="20" t="s">
        <v>695</v>
      </c>
      <c r="X1019" s="20" t="s">
        <v>696</v>
      </c>
      <c r="Y1019" s="20" t="s">
        <v>697</v>
      </c>
      <c r="Z1019" s="20" t="s">
        <v>698</v>
      </c>
      <c r="AA1019" s="197"/>
      <c r="AB1019" s="10" t="s">
        <v>691</v>
      </c>
      <c r="AC1019" s="10" t="s">
        <v>44</v>
      </c>
      <c r="AD1019" s="231" t="s">
        <v>692</v>
      </c>
      <c r="AE1019" s="20" t="s">
        <v>693</v>
      </c>
      <c r="AF1019" s="20" t="s">
        <v>694</v>
      </c>
      <c r="AG1019" s="20" t="s">
        <v>695</v>
      </c>
      <c r="AH1019" s="20" t="s">
        <v>696</v>
      </c>
      <c r="AI1019" s="20" t="s">
        <v>697</v>
      </c>
      <c r="AJ1019" s="20" t="s">
        <v>698</v>
      </c>
      <c r="AK1019" s="371"/>
      <c r="AL1019" s="372"/>
      <c r="AM1019" s="20" t="s">
        <v>693</v>
      </c>
      <c r="AN1019" s="20" t="s">
        <v>694</v>
      </c>
      <c r="AO1019" s="20" t="s">
        <v>695</v>
      </c>
      <c r="AP1019" s="20" t="s">
        <v>696</v>
      </c>
      <c r="AQ1019" s="20" t="s">
        <v>697</v>
      </c>
      <c r="AR1019" s="20" t="s">
        <v>698</v>
      </c>
      <c r="AS1019" s="371"/>
      <c r="AT1019" s="372"/>
      <c r="AU1019" s="20" t="s">
        <v>693</v>
      </c>
      <c r="AV1019" s="20" t="s">
        <v>694</v>
      </c>
      <c r="AW1019" s="20" t="s">
        <v>695</v>
      </c>
      <c r="AX1019" s="20" t="s">
        <v>696</v>
      </c>
      <c r="AY1019" s="20" t="s">
        <v>697</v>
      </c>
      <c r="AZ1019" s="20" t="s">
        <v>698</v>
      </c>
      <c r="BA1019" s="197"/>
    </row>
    <row r="1020" spans="1:53" x14ac:dyDescent="0.25">
      <c r="A1020" s="197" t="s">
        <v>587</v>
      </c>
      <c r="B1020" s="10" t="s">
        <v>464</v>
      </c>
      <c r="C1020" s="10"/>
      <c r="D1020" s="232">
        <v>8232</v>
      </c>
      <c r="E1020" s="10">
        <v>2</v>
      </c>
      <c r="F1020" s="10">
        <v>1</v>
      </c>
      <c r="G1020" s="10">
        <v>1</v>
      </c>
      <c r="H1020" s="10">
        <v>1</v>
      </c>
      <c r="I1020" s="10">
        <v>1</v>
      </c>
      <c r="J1020" s="10"/>
      <c r="K1020" s="371"/>
      <c r="L1020" s="372"/>
      <c r="M1020" s="10">
        <v>74</v>
      </c>
      <c r="N1020" s="229">
        <v>98.24</v>
      </c>
      <c r="O1020" s="10">
        <v>69.19</v>
      </c>
      <c r="P1020" s="10">
        <v>72.099999999999994</v>
      </c>
      <c r="Q1020" s="10">
        <v>502.1</v>
      </c>
      <c r="R1020" s="10"/>
      <c r="S1020" s="371"/>
      <c r="T1020" s="372"/>
      <c r="U1020" s="10">
        <v>37</v>
      </c>
      <c r="V1020" s="10">
        <v>98.24</v>
      </c>
      <c r="W1020" s="10">
        <v>69.19</v>
      </c>
      <c r="X1020" s="10">
        <v>72.099999999999994</v>
      </c>
      <c r="Y1020" s="10">
        <v>502.1</v>
      </c>
      <c r="Z1020" s="10"/>
      <c r="AA1020" s="197"/>
      <c r="AB1020" s="10" t="s">
        <v>61</v>
      </c>
      <c r="AC1020" s="10"/>
      <c r="AD1020" s="232">
        <v>8201</v>
      </c>
      <c r="AE1020" s="210">
        <v>76</v>
      </c>
      <c r="AF1020" s="210">
        <v>33</v>
      </c>
      <c r="AG1020" s="210">
        <v>24</v>
      </c>
      <c r="AH1020" s="210">
        <v>17</v>
      </c>
      <c r="AI1020" s="210">
        <v>12</v>
      </c>
      <c r="AJ1020" s="210"/>
      <c r="AK1020" s="371"/>
      <c r="AL1020" s="372"/>
      <c r="AM1020" s="210">
        <v>27545.19</v>
      </c>
      <c r="AN1020" s="210">
        <v>9261.2800000000007</v>
      </c>
      <c r="AO1020" s="210">
        <v>4323.7299999999996</v>
      </c>
      <c r="AP1020" s="210">
        <v>10092.48</v>
      </c>
      <c r="AQ1020" s="210">
        <v>4160.42</v>
      </c>
      <c r="AR1020" s="210"/>
      <c r="AS1020" s="371"/>
      <c r="AT1020" s="372"/>
      <c r="AU1020" s="210">
        <v>353.1434615</v>
      </c>
      <c r="AV1020" s="210">
        <v>112.94243899999999</v>
      </c>
      <c r="AW1020" s="210">
        <v>50.867411760000003</v>
      </c>
      <c r="AX1020" s="210">
        <v>124.5985185</v>
      </c>
      <c r="AY1020" s="210">
        <v>50.736829270000001</v>
      </c>
      <c r="AZ1020" s="210"/>
      <c r="BA1020" s="197"/>
    </row>
    <row r="1021" spans="1:53" x14ac:dyDescent="0.25">
      <c r="A1021" s="197"/>
      <c r="B1021" s="10" t="s">
        <v>61</v>
      </c>
      <c r="C1021" s="10"/>
      <c r="D1021" s="232">
        <v>8201</v>
      </c>
      <c r="E1021" s="10">
        <v>787</v>
      </c>
      <c r="F1021" s="10">
        <v>500</v>
      </c>
      <c r="G1021" s="10">
        <v>366</v>
      </c>
      <c r="H1021" s="10">
        <v>307</v>
      </c>
      <c r="I1021" s="10">
        <v>326</v>
      </c>
      <c r="J1021" s="10"/>
      <c r="K1021" s="371"/>
      <c r="L1021" s="372"/>
      <c r="M1021" s="10">
        <v>91852.92</v>
      </c>
      <c r="N1021" s="229">
        <v>49519.51</v>
      </c>
      <c r="O1021" s="10">
        <v>35309.47</v>
      </c>
      <c r="P1021" s="10">
        <v>32214.42</v>
      </c>
      <c r="Q1021" s="10">
        <v>81528.97</v>
      </c>
      <c r="R1021" s="10"/>
      <c r="S1021" s="371"/>
      <c r="T1021" s="372"/>
      <c r="U1021" s="10">
        <v>103.91</v>
      </c>
      <c r="V1021" s="10">
        <v>53.42</v>
      </c>
      <c r="W1021" s="10">
        <v>38.21</v>
      </c>
      <c r="X1021" s="10">
        <v>35.75</v>
      </c>
      <c r="Y1021" s="10">
        <v>87.48</v>
      </c>
      <c r="Z1021" s="10"/>
      <c r="AA1021" s="197"/>
      <c r="AB1021" s="10" t="s">
        <v>61</v>
      </c>
      <c r="AC1021" s="10"/>
      <c r="AD1021" s="232">
        <v>8205</v>
      </c>
      <c r="AE1021" s="210">
        <v>30</v>
      </c>
      <c r="AF1021" s="210">
        <v>17</v>
      </c>
      <c r="AG1021" s="210">
        <v>11</v>
      </c>
      <c r="AH1021" s="210">
        <v>9</v>
      </c>
      <c r="AI1021" s="210">
        <v>6</v>
      </c>
      <c r="AJ1021" s="210"/>
      <c r="AK1021" s="371"/>
      <c r="AL1021" s="372"/>
      <c r="AM1021" s="210">
        <v>11535.54</v>
      </c>
      <c r="AN1021" s="210">
        <v>3126.42</v>
      </c>
      <c r="AO1021" s="210">
        <v>1820.04</v>
      </c>
      <c r="AP1021" s="210">
        <v>1307.8</v>
      </c>
      <c r="AQ1021" s="210">
        <v>1712.95</v>
      </c>
      <c r="AR1021" s="210"/>
      <c r="AS1021" s="371"/>
      <c r="AT1021" s="372"/>
      <c r="AU1021" s="210">
        <v>384.51799999999997</v>
      </c>
      <c r="AV1021" s="210">
        <v>94.74</v>
      </c>
      <c r="AW1021" s="210">
        <v>50.556666669999998</v>
      </c>
      <c r="AX1021" s="210">
        <v>38.464705879999997</v>
      </c>
      <c r="AY1021" s="210">
        <v>50.38088235</v>
      </c>
      <c r="AZ1021" s="210"/>
      <c r="BA1021" s="197"/>
    </row>
    <row r="1022" spans="1:53" x14ac:dyDescent="0.25">
      <c r="A1022" s="197"/>
      <c r="B1022" s="10" t="s">
        <v>61</v>
      </c>
      <c r="C1022" s="10"/>
      <c r="D1022" s="232">
        <v>8205</v>
      </c>
      <c r="E1022" s="10">
        <v>985</v>
      </c>
      <c r="F1022" s="10">
        <v>804</v>
      </c>
      <c r="G1022" s="10">
        <v>609</v>
      </c>
      <c r="H1022" s="10">
        <v>512</v>
      </c>
      <c r="I1022" s="10">
        <v>559</v>
      </c>
      <c r="J1022" s="10"/>
      <c r="K1022" s="371"/>
      <c r="L1022" s="372"/>
      <c r="M1022" s="10">
        <v>92411.51</v>
      </c>
      <c r="N1022" s="229">
        <v>72344.929999999993</v>
      </c>
      <c r="O1022" s="10">
        <v>49397.58</v>
      </c>
      <c r="P1022" s="10">
        <v>47513.96</v>
      </c>
      <c r="Q1022" s="10">
        <v>148161.35999999999</v>
      </c>
      <c r="R1022" s="10"/>
      <c r="S1022" s="371"/>
      <c r="T1022" s="372"/>
      <c r="U1022" s="10">
        <v>84.09</v>
      </c>
      <c r="V1022" s="10">
        <v>57.74</v>
      </c>
      <c r="W1022" s="10">
        <v>38.5</v>
      </c>
      <c r="X1022" s="10">
        <v>39.11</v>
      </c>
      <c r="Y1022" s="10">
        <v>111.07</v>
      </c>
      <c r="Z1022" s="10"/>
      <c r="AA1022" s="197"/>
      <c r="AB1022" s="10" t="s">
        <v>65</v>
      </c>
      <c r="AC1022" s="10"/>
      <c r="AD1022" s="232">
        <v>8201</v>
      </c>
      <c r="AE1022" s="210">
        <v>23</v>
      </c>
      <c r="AF1022" s="210">
        <v>26</v>
      </c>
      <c r="AG1022" s="210">
        <v>20</v>
      </c>
      <c r="AH1022" s="210">
        <v>17</v>
      </c>
      <c r="AI1022" s="210">
        <v>8</v>
      </c>
      <c r="AJ1022" s="210"/>
      <c r="AK1022" s="371"/>
      <c r="AL1022" s="372"/>
      <c r="AM1022" s="210">
        <v>8215.7000000000007</v>
      </c>
      <c r="AN1022" s="210">
        <v>7011.77</v>
      </c>
      <c r="AO1022" s="210">
        <v>9067.48</v>
      </c>
      <c r="AP1022" s="210">
        <v>2541.9499999999998</v>
      </c>
      <c r="AQ1022" s="210">
        <v>8544.61</v>
      </c>
      <c r="AR1022" s="210"/>
      <c r="AS1022" s="371"/>
      <c r="AT1022" s="372"/>
      <c r="AU1022" s="210">
        <v>342.3208333</v>
      </c>
      <c r="AV1022" s="210">
        <v>200.33628569999999</v>
      </c>
      <c r="AW1022" s="210">
        <v>259.07085710000001</v>
      </c>
      <c r="AX1022" s="210">
        <v>74.763235289999997</v>
      </c>
      <c r="AY1022" s="210">
        <v>230.93540540000001</v>
      </c>
      <c r="AZ1022" s="210"/>
      <c r="BA1022" s="197"/>
    </row>
    <row r="1023" spans="1:53" x14ac:dyDescent="0.25">
      <c r="A1023" s="197"/>
      <c r="B1023" s="10" t="s">
        <v>65</v>
      </c>
      <c r="C1023" s="10"/>
      <c r="D1023" s="232">
        <v>8201</v>
      </c>
      <c r="E1023" s="10">
        <v>107</v>
      </c>
      <c r="F1023" s="10">
        <v>76</v>
      </c>
      <c r="G1023" s="10">
        <v>62</v>
      </c>
      <c r="H1023" s="10">
        <v>53</v>
      </c>
      <c r="I1023" s="10">
        <v>40</v>
      </c>
      <c r="J1023" s="10"/>
      <c r="K1023" s="371"/>
      <c r="L1023" s="372"/>
      <c r="M1023" s="10">
        <v>15152.34</v>
      </c>
      <c r="N1023" s="229">
        <v>8568.68</v>
      </c>
      <c r="O1023" s="10">
        <v>6750.72</v>
      </c>
      <c r="P1023" s="10">
        <v>7734.93</v>
      </c>
      <c r="Q1023" s="10">
        <v>15849.24</v>
      </c>
      <c r="R1023" s="10"/>
      <c r="S1023" s="371"/>
      <c r="T1023" s="372"/>
      <c r="U1023" s="10">
        <v>121.22</v>
      </c>
      <c r="V1023" s="10">
        <v>63.95</v>
      </c>
      <c r="W1023" s="10">
        <v>47.21</v>
      </c>
      <c r="X1023" s="10">
        <v>56.46</v>
      </c>
      <c r="Y1023" s="10">
        <v>117.4</v>
      </c>
      <c r="Z1023" s="10"/>
      <c r="AA1023" s="197"/>
      <c r="AB1023" s="10" t="s">
        <v>66</v>
      </c>
      <c r="AC1023" s="10"/>
      <c r="AD1023" s="232">
        <v>8009</v>
      </c>
      <c r="AE1023" s="210">
        <v>7</v>
      </c>
      <c r="AF1023" s="210"/>
      <c r="AG1023" s="210"/>
      <c r="AH1023" s="210"/>
      <c r="AI1023" s="210"/>
      <c r="AJ1023" s="210"/>
      <c r="AK1023" s="371"/>
      <c r="AL1023" s="372"/>
      <c r="AM1023" s="210">
        <v>1075.9100000000001</v>
      </c>
      <c r="AN1023" s="210">
        <v>0</v>
      </c>
      <c r="AO1023" s="210">
        <v>0</v>
      </c>
      <c r="AP1023" s="210">
        <v>0</v>
      </c>
      <c r="AQ1023" s="210">
        <v>0</v>
      </c>
      <c r="AR1023" s="210"/>
      <c r="AS1023" s="371"/>
      <c r="AT1023" s="372"/>
      <c r="AU1023" s="210">
        <v>153.70142860000001</v>
      </c>
      <c r="AV1023" s="210">
        <v>0</v>
      </c>
      <c r="AW1023" s="210">
        <v>0</v>
      </c>
      <c r="AX1023" s="210">
        <v>0</v>
      </c>
      <c r="AY1023" s="210">
        <v>0</v>
      </c>
      <c r="AZ1023" s="210"/>
      <c r="BA1023" s="197"/>
    </row>
    <row r="1024" spans="1:53" x14ac:dyDescent="0.25">
      <c r="A1024" s="197"/>
      <c r="B1024" s="10" t="s">
        <v>66</v>
      </c>
      <c r="C1024" s="10"/>
      <c r="D1024" s="232">
        <v>8009</v>
      </c>
      <c r="E1024" s="10">
        <v>99</v>
      </c>
      <c r="F1024" s="10">
        <v>63</v>
      </c>
      <c r="G1024" s="10">
        <v>40</v>
      </c>
      <c r="H1024" s="10">
        <v>33</v>
      </c>
      <c r="I1024" s="10">
        <v>44</v>
      </c>
      <c r="J1024" s="10"/>
      <c r="K1024" s="371"/>
      <c r="L1024" s="372"/>
      <c r="M1024" s="10">
        <v>16444.62</v>
      </c>
      <c r="N1024" s="229">
        <v>9202.01</v>
      </c>
      <c r="O1024" s="10">
        <v>3607.82</v>
      </c>
      <c r="P1024" s="10">
        <v>3096</v>
      </c>
      <c r="Q1024" s="10">
        <v>8973.16</v>
      </c>
      <c r="R1024" s="10"/>
      <c r="S1024" s="371"/>
      <c r="T1024" s="372"/>
      <c r="U1024" s="10">
        <v>141.76</v>
      </c>
      <c r="V1024" s="10">
        <v>77.33</v>
      </c>
      <c r="W1024" s="10">
        <v>29.82</v>
      </c>
      <c r="X1024" s="10">
        <v>27.16</v>
      </c>
      <c r="Y1024" s="10">
        <v>71.22</v>
      </c>
      <c r="Z1024" s="10"/>
      <c r="AA1024" s="197"/>
      <c r="AB1024" s="10" t="s">
        <v>70</v>
      </c>
      <c r="AC1024" s="10"/>
      <c r="AD1024" s="232">
        <v>8001</v>
      </c>
      <c r="AE1024" s="210">
        <v>38</v>
      </c>
      <c r="AF1024" s="210">
        <v>27</v>
      </c>
      <c r="AG1024" s="210">
        <v>12</v>
      </c>
      <c r="AH1024" s="210">
        <v>11</v>
      </c>
      <c r="AI1024" s="210">
        <v>6</v>
      </c>
      <c r="AJ1024" s="210"/>
      <c r="AK1024" s="371"/>
      <c r="AL1024" s="372"/>
      <c r="AM1024" s="210">
        <v>11792.71</v>
      </c>
      <c r="AN1024" s="210">
        <v>7004.5</v>
      </c>
      <c r="AO1024" s="210">
        <v>3559.31</v>
      </c>
      <c r="AP1024" s="210">
        <v>2603.62</v>
      </c>
      <c r="AQ1024" s="210">
        <v>4479.2299999999996</v>
      </c>
      <c r="AR1024" s="210"/>
      <c r="AS1024" s="371"/>
      <c r="AT1024" s="372"/>
      <c r="AU1024" s="210">
        <v>302.37717950000001</v>
      </c>
      <c r="AV1024" s="210">
        <v>184.3289474</v>
      </c>
      <c r="AW1024" s="210">
        <v>91.264358970000004</v>
      </c>
      <c r="AX1024" s="210">
        <v>66.759487179999994</v>
      </c>
      <c r="AY1024" s="210">
        <v>124.4230556</v>
      </c>
      <c r="AZ1024" s="210"/>
      <c r="BA1024" s="197"/>
    </row>
    <row r="1025" spans="1:53" x14ac:dyDescent="0.25">
      <c r="A1025" s="197"/>
      <c r="B1025" s="10" t="s">
        <v>68</v>
      </c>
      <c r="C1025" s="10"/>
      <c r="D1025" s="232">
        <v>8318</v>
      </c>
      <c r="E1025" s="10"/>
      <c r="F1025" s="10">
        <v>1</v>
      </c>
      <c r="G1025" s="10"/>
      <c r="H1025" s="10"/>
      <c r="I1025" s="10">
        <v>1</v>
      </c>
      <c r="J1025" s="10"/>
      <c r="K1025" s="371"/>
      <c r="L1025" s="372"/>
      <c r="M1025" s="10">
        <v>0</v>
      </c>
      <c r="N1025" s="229">
        <v>147.28</v>
      </c>
      <c r="O1025" s="10">
        <v>0</v>
      </c>
      <c r="P1025" s="10">
        <v>0</v>
      </c>
      <c r="Q1025" s="10">
        <v>177.87</v>
      </c>
      <c r="R1025" s="10"/>
      <c r="S1025" s="371"/>
      <c r="T1025" s="372"/>
      <c r="U1025" s="10">
        <v>0</v>
      </c>
      <c r="V1025" s="10">
        <v>73.64</v>
      </c>
      <c r="W1025" s="10">
        <v>0</v>
      </c>
      <c r="X1025" s="10">
        <v>0</v>
      </c>
      <c r="Y1025" s="10">
        <v>88.94</v>
      </c>
      <c r="Z1025" s="10"/>
      <c r="AA1025" s="197"/>
      <c r="AB1025" s="10" t="s">
        <v>77</v>
      </c>
      <c r="AC1025" s="10"/>
      <c r="AD1025" s="232">
        <v>8037</v>
      </c>
      <c r="AE1025" s="210">
        <v>2</v>
      </c>
      <c r="AF1025" s="210">
        <v>2</v>
      </c>
      <c r="AG1025" s="210">
        <v>2</v>
      </c>
      <c r="AH1025" s="210"/>
      <c r="AI1025" s="210">
        <v>1</v>
      </c>
      <c r="AJ1025" s="210"/>
      <c r="AK1025" s="371"/>
      <c r="AL1025" s="372"/>
      <c r="AM1025" s="210">
        <v>645.37</v>
      </c>
      <c r="AN1025" s="210">
        <v>559.42999999999995</v>
      </c>
      <c r="AO1025" s="210">
        <v>867.37</v>
      </c>
      <c r="AP1025" s="210">
        <v>0</v>
      </c>
      <c r="AQ1025" s="210">
        <v>329.92</v>
      </c>
      <c r="AR1025" s="210"/>
      <c r="AS1025" s="371"/>
      <c r="AT1025" s="372"/>
      <c r="AU1025" s="210">
        <v>322.685</v>
      </c>
      <c r="AV1025" s="210">
        <v>279.71499999999997</v>
      </c>
      <c r="AW1025" s="210">
        <v>433.685</v>
      </c>
      <c r="AX1025" s="210">
        <v>0</v>
      </c>
      <c r="AY1025" s="210">
        <v>164.96</v>
      </c>
      <c r="AZ1025" s="210"/>
      <c r="BA1025" s="197"/>
    </row>
    <row r="1026" spans="1:53" x14ac:dyDescent="0.25">
      <c r="A1026" s="197"/>
      <c r="B1026" s="10" t="s">
        <v>70</v>
      </c>
      <c r="C1026" s="10"/>
      <c r="D1026" s="232">
        <v>8001</v>
      </c>
      <c r="E1026" s="10">
        <v>165</v>
      </c>
      <c r="F1026" s="10">
        <v>82</v>
      </c>
      <c r="G1026" s="10">
        <v>47</v>
      </c>
      <c r="H1026" s="10">
        <v>33</v>
      </c>
      <c r="I1026" s="10">
        <v>37</v>
      </c>
      <c r="J1026" s="10"/>
      <c r="K1026" s="371"/>
      <c r="L1026" s="372"/>
      <c r="M1026" s="10">
        <v>41563.14</v>
      </c>
      <c r="N1026" s="229">
        <v>14965.26</v>
      </c>
      <c r="O1026" s="10">
        <v>7184.02</v>
      </c>
      <c r="P1026" s="10">
        <v>5389.95</v>
      </c>
      <c r="Q1026" s="10">
        <v>16108.44</v>
      </c>
      <c r="R1026" s="10"/>
      <c r="S1026" s="371"/>
      <c r="T1026" s="372"/>
      <c r="U1026" s="10">
        <v>227.12</v>
      </c>
      <c r="V1026" s="10">
        <v>81.78</v>
      </c>
      <c r="W1026" s="10">
        <v>39.69</v>
      </c>
      <c r="X1026" s="10">
        <v>30.98</v>
      </c>
      <c r="Y1026" s="10">
        <v>88.02</v>
      </c>
      <c r="Z1026" s="10"/>
      <c r="AA1026" s="197"/>
      <c r="AB1026" s="10" t="s">
        <v>79</v>
      </c>
      <c r="AC1026" s="10"/>
      <c r="AD1026" s="232">
        <v>8004</v>
      </c>
      <c r="AE1026" s="210">
        <v>62</v>
      </c>
      <c r="AF1026" s="210">
        <v>26</v>
      </c>
      <c r="AG1026" s="210">
        <v>16</v>
      </c>
      <c r="AH1026" s="210">
        <v>11</v>
      </c>
      <c r="AI1026" s="210">
        <v>11</v>
      </c>
      <c r="AJ1026" s="210"/>
      <c r="AK1026" s="371"/>
      <c r="AL1026" s="372"/>
      <c r="AM1026" s="210">
        <v>21893</v>
      </c>
      <c r="AN1026" s="210">
        <v>8731.51</v>
      </c>
      <c r="AO1026" s="210">
        <v>1741.47</v>
      </c>
      <c r="AP1026" s="210">
        <v>1338.03</v>
      </c>
      <c r="AQ1026" s="210">
        <v>7090.21</v>
      </c>
      <c r="AR1026" s="210"/>
      <c r="AS1026" s="371"/>
      <c r="AT1026" s="372"/>
      <c r="AU1026" s="210">
        <v>353.11290320000001</v>
      </c>
      <c r="AV1026" s="210">
        <v>147.9916949</v>
      </c>
      <c r="AW1026" s="210">
        <v>29.0245</v>
      </c>
      <c r="AX1026" s="210">
        <v>21.934918029999999</v>
      </c>
      <c r="AY1026" s="210">
        <v>116.2329508</v>
      </c>
      <c r="AZ1026" s="210"/>
      <c r="BA1026" s="197"/>
    </row>
    <row r="1027" spans="1:53" x14ac:dyDescent="0.25">
      <c r="A1027" s="197"/>
      <c r="B1027" s="10" t="s">
        <v>73</v>
      </c>
      <c r="C1027" s="10"/>
      <c r="D1027" s="232">
        <v>8091</v>
      </c>
      <c r="E1027" s="10">
        <v>1</v>
      </c>
      <c r="F1027" s="10">
        <v>1</v>
      </c>
      <c r="G1027" s="10">
        <v>1</v>
      </c>
      <c r="H1027" s="10">
        <v>1</v>
      </c>
      <c r="I1027" s="10">
        <v>1</v>
      </c>
      <c r="J1027" s="10"/>
      <c r="K1027" s="371"/>
      <c r="L1027" s="372"/>
      <c r="M1027" s="10">
        <v>25.3</v>
      </c>
      <c r="N1027" s="229">
        <v>184.49</v>
      </c>
      <c r="O1027" s="10">
        <v>187.45</v>
      </c>
      <c r="P1027" s="10">
        <v>517.88</v>
      </c>
      <c r="Q1027" s="10">
        <v>82.93</v>
      </c>
      <c r="R1027" s="10"/>
      <c r="S1027" s="371"/>
      <c r="T1027" s="372"/>
      <c r="U1027" s="10">
        <v>25.3</v>
      </c>
      <c r="V1027" s="10">
        <v>184.49</v>
      </c>
      <c r="W1027" s="10">
        <v>187.45</v>
      </c>
      <c r="X1027" s="10">
        <v>517.88</v>
      </c>
      <c r="Y1027" s="10">
        <v>82.93</v>
      </c>
      <c r="Z1027" s="10"/>
      <c r="AA1027" s="197"/>
      <c r="AB1027" s="10" t="s">
        <v>81</v>
      </c>
      <c r="AC1027" s="10"/>
      <c r="AD1027" s="232">
        <v>8401</v>
      </c>
      <c r="AE1027" s="210">
        <v>532</v>
      </c>
      <c r="AF1027" s="210">
        <v>286</v>
      </c>
      <c r="AG1027" s="210">
        <v>195</v>
      </c>
      <c r="AH1027" s="210">
        <v>151</v>
      </c>
      <c r="AI1027" s="210">
        <v>122</v>
      </c>
      <c r="AJ1027" s="210"/>
      <c r="AK1027" s="371"/>
      <c r="AL1027" s="372"/>
      <c r="AM1027" s="210">
        <v>941461.3</v>
      </c>
      <c r="AN1027" s="210">
        <v>775857.21</v>
      </c>
      <c r="AO1027" s="210">
        <v>113341.77</v>
      </c>
      <c r="AP1027" s="210">
        <v>42203.06</v>
      </c>
      <c r="AQ1027" s="210">
        <v>90522</v>
      </c>
      <c r="AR1027" s="210"/>
      <c r="AS1027" s="371"/>
      <c r="AT1027" s="372"/>
      <c r="AU1027" s="210">
        <v>1724.2880950000001</v>
      </c>
      <c r="AV1027" s="210">
        <v>1455.6420450000001</v>
      </c>
      <c r="AW1027" s="210">
        <v>209.50419590000001</v>
      </c>
      <c r="AX1027" s="210">
        <v>79.478455740000001</v>
      </c>
      <c r="AY1027" s="210">
        <v>168.5698324</v>
      </c>
      <c r="AZ1027" s="210"/>
      <c r="BA1027" s="197"/>
    </row>
    <row r="1028" spans="1:53" x14ac:dyDescent="0.25">
      <c r="A1028" s="197"/>
      <c r="B1028" s="10" t="s">
        <v>77</v>
      </c>
      <c r="C1028" s="10"/>
      <c r="D1028" s="232">
        <v>8037</v>
      </c>
      <c r="E1028" s="10">
        <v>5</v>
      </c>
      <c r="F1028" s="10">
        <v>3</v>
      </c>
      <c r="G1028" s="10">
        <v>3</v>
      </c>
      <c r="H1028" s="10">
        <v>4</v>
      </c>
      <c r="I1028" s="10">
        <v>5</v>
      </c>
      <c r="J1028" s="10"/>
      <c r="K1028" s="371"/>
      <c r="L1028" s="372"/>
      <c r="M1028" s="10">
        <v>899.9</v>
      </c>
      <c r="N1028" s="229">
        <v>694.19</v>
      </c>
      <c r="O1028" s="10">
        <v>636.07000000000005</v>
      </c>
      <c r="P1028" s="10">
        <v>459.63</v>
      </c>
      <c r="Q1028" s="10">
        <v>1114.31</v>
      </c>
      <c r="R1028" s="10"/>
      <c r="S1028" s="371"/>
      <c r="T1028" s="372"/>
      <c r="U1028" s="10">
        <v>149.97999999999999</v>
      </c>
      <c r="V1028" s="10">
        <v>115.7</v>
      </c>
      <c r="W1028" s="10">
        <v>106.01</v>
      </c>
      <c r="X1028" s="10">
        <v>76.61</v>
      </c>
      <c r="Y1028" s="10">
        <v>139.29</v>
      </c>
      <c r="Z1028" s="10"/>
      <c r="AA1028" s="197"/>
      <c r="AB1028" s="10" t="s">
        <v>81</v>
      </c>
      <c r="AC1028" s="10"/>
      <c r="AD1028" s="232">
        <v>8403</v>
      </c>
      <c r="AE1028" s="210">
        <v>1</v>
      </c>
      <c r="AF1028" s="210">
        <v>1</v>
      </c>
      <c r="AG1028" s="210">
        <v>1</v>
      </c>
      <c r="AH1028" s="210"/>
      <c r="AI1028" s="210"/>
      <c r="AJ1028" s="210"/>
      <c r="AK1028" s="371"/>
      <c r="AL1028" s="372"/>
      <c r="AM1028" s="210">
        <v>8.57</v>
      </c>
      <c r="AN1028" s="210">
        <v>15.47</v>
      </c>
      <c r="AO1028" s="210">
        <v>15</v>
      </c>
      <c r="AP1028" s="210"/>
      <c r="AQ1028" s="210"/>
      <c r="AR1028" s="210"/>
      <c r="AS1028" s="371"/>
      <c r="AT1028" s="372"/>
      <c r="AU1028" s="210">
        <v>8.57</v>
      </c>
      <c r="AV1028" s="210">
        <v>15.47</v>
      </c>
      <c r="AW1028" s="210">
        <v>15</v>
      </c>
      <c r="AX1028" s="210"/>
      <c r="AY1028" s="210"/>
      <c r="AZ1028" s="210"/>
      <c r="BA1028" s="197"/>
    </row>
    <row r="1029" spans="1:53" x14ac:dyDescent="0.25">
      <c r="A1029" s="197"/>
      <c r="B1029" s="10" t="s">
        <v>79</v>
      </c>
      <c r="C1029" s="10"/>
      <c r="D1029" s="232">
        <v>8004</v>
      </c>
      <c r="E1029" s="10">
        <v>885</v>
      </c>
      <c r="F1029" s="10">
        <v>502</v>
      </c>
      <c r="G1029" s="10">
        <v>326</v>
      </c>
      <c r="H1029" s="10">
        <v>269</v>
      </c>
      <c r="I1029" s="10">
        <v>321</v>
      </c>
      <c r="J1029" s="10"/>
      <c r="K1029" s="371"/>
      <c r="L1029" s="372"/>
      <c r="M1029" s="10">
        <v>137831.60999999999</v>
      </c>
      <c r="N1029" s="229">
        <v>67698.429999999993</v>
      </c>
      <c r="O1029" s="10">
        <v>39167.550000000003</v>
      </c>
      <c r="P1029" s="10">
        <v>34988.57</v>
      </c>
      <c r="Q1029" s="10">
        <v>104618.99</v>
      </c>
      <c r="R1029" s="10"/>
      <c r="S1029" s="371"/>
      <c r="T1029" s="372"/>
      <c r="U1029" s="10">
        <v>139.22</v>
      </c>
      <c r="V1029" s="10">
        <v>68.59</v>
      </c>
      <c r="W1029" s="10">
        <v>40.090000000000003</v>
      </c>
      <c r="X1029" s="10">
        <v>36.520000000000003</v>
      </c>
      <c r="Y1029" s="10">
        <v>102.57</v>
      </c>
      <c r="Z1029" s="10"/>
      <c r="AA1029" s="197"/>
      <c r="AB1029" s="10" t="s">
        <v>88</v>
      </c>
      <c r="AC1029" s="10"/>
      <c r="AD1029" s="232">
        <v>8085</v>
      </c>
      <c r="AE1029" s="210"/>
      <c r="AF1029" s="210">
        <v>1</v>
      </c>
      <c r="AG1029" s="210">
        <v>1</v>
      </c>
      <c r="AH1029" s="210"/>
      <c r="AI1029" s="210">
        <v>1</v>
      </c>
      <c r="AJ1029" s="210"/>
      <c r="AK1029" s="371"/>
      <c r="AL1029" s="372"/>
      <c r="AM1029" s="210">
        <v>0</v>
      </c>
      <c r="AN1029" s="210">
        <v>18.72</v>
      </c>
      <c r="AO1029" s="210">
        <v>21.15</v>
      </c>
      <c r="AP1029" s="210">
        <v>0</v>
      </c>
      <c r="AQ1029" s="210">
        <v>523.30999999999995</v>
      </c>
      <c r="AR1029" s="210"/>
      <c r="AS1029" s="371"/>
      <c r="AT1029" s="372"/>
      <c r="AU1029" s="210">
        <v>0</v>
      </c>
      <c r="AV1029" s="210">
        <v>9.36</v>
      </c>
      <c r="AW1029" s="210">
        <v>10.574999999999999</v>
      </c>
      <c r="AX1029" s="210">
        <v>0</v>
      </c>
      <c r="AY1029" s="210">
        <v>261.65499999999997</v>
      </c>
      <c r="AZ1029" s="210"/>
      <c r="BA1029" s="197"/>
    </row>
    <row r="1030" spans="1:53" x14ac:dyDescent="0.25">
      <c r="A1030" s="197"/>
      <c r="B1030" s="10" t="s">
        <v>81</v>
      </c>
      <c r="C1030" s="10"/>
      <c r="D1030" s="232">
        <v>8401</v>
      </c>
      <c r="E1030" s="10">
        <v>4498</v>
      </c>
      <c r="F1030" s="10">
        <v>3174</v>
      </c>
      <c r="G1030" s="10">
        <v>2493</v>
      </c>
      <c r="H1030" s="10">
        <v>2059</v>
      </c>
      <c r="I1030" s="10">
        <v>2240</v>
      </c>
      <c r="J1030" s="10"/>
      <c r="K1030" s="371"/>
      <c r="L1030" s="372"/>
      <c r="M1030" s="10">
        <v>391791.1</v>
      </c>
      <c r="N1030" s="229">
        <v>255196.79</v>
      </c>
      <c r="O1030" s="10">
        <v>153185.68</v>
      </c>
      <c r="P1030" s="10">
        <v>142637.60999999999</v>
      </c>
      <c r="Q1030" s="10">
        <v>492506.72</v>
      </c>
      <c r="R1030" s="10"/>
      <c r="S1030" s="371"/>
      <c r="T1030" s="372"/>
      <c r="U1030" s="10">
        <v>81.12</v>
      </c>
      <c r="V1030" s="10">
        <v>53.92</v>
      </c>
      <c r="W1030" s="10">
        <v>32.32</v>
      </c>
      <c r="X1030" s="10">
        <v>31.54</v>
      </c>
      <c r="Y1030" s="10">
        <v>99.24</v>
      </c>
      <c r="Z1030" s="10"/>
      <c r="AA1030" s="197"/>
      <c r="AB1030" s="10" t="s">
        <v>90</v>
      </c>
      <c r="AC1030" s="10"/>
      <c r="AD1030" s="232">
        <v>8028</v>
      </c>
      <c r="AE1030" s="210">
        <v>4</v>
      </c>
      <c r="AF1030" s="210">
        <v>3</v>
      </c>
      <c r="AG1030" s="210">
        <v>3</v>
      </c>
      <c r="AH1030" s="210">
        <v>2</v>
      </c>
      <c r="AI1030" s="210">
        <v>2</v>
      </c>
      <c r="AJ1030" s="210"/>
      <c r="AK1030" s="371"/>
      <c r="AL1030" s="372"/>
      <c r="AM1030" s="210">
        <v>321.24</v>
      </c>
      <c r="AN1030" s="210">
        <v>318.77</v>
      </c>
      <c r="AO1030" s="210">
        <v>173.61</v>
      </c>
      <c r="AP1030" s="210">
        <v>107.7</v>
      </c>
      <c r="AQ1030" s="210">
        <v>471.59</v>
      </c>
      <c r="AR1030" s="210"/>
      <c r="AS1030" s="371"/>
      <c r="AT1030" s="372"/>
      <c r="AU1030" s="210">
        <v>80.31</v>
      </c>
      <c r="AV1030" s="210">
        <v>79.692499999999995</v>
      </c>
      <c r="AW1030" s="210">
        <v>43.402500000000003</v>
      </c>
      <c r="AX1030" s="210">
        <v>26.925000000000001</v>
      </c>
      <c r="AY1030" s="210">
        <v>117.89749999999999</v>
      </c>
      <c r="AZ1030" s="210"/>
      <c r="BA1030" s="197"/>
    </row>
    <row r="1031" spans="1:53" x14ac:dyDescent="0.25">
      <c r="A1031" s="197"/>
      <c r="B1031" s="10" t="s">
        <v>86</v>
      </c>
      <c r="C1031" s="10"/>
      <c r="D1031" s="232">
        <v>8088</v>
      </c>
      <c r="E1031" s="10">
        <v>1</v>
      </c>
      <c r="F1031" s="10">
        <v>1</v>
      </c>
      <c r="G1031" s="10"/>
      <c r="H1031" s="10"/>
      <c r="I1031" s="10">
        <v>1</v>
      </c>
      <c r="J1031" s="10"/>
      <c r="K1031" s="371"/>
      <c r="L1031" s="372"/>
      <c r="M1031" s="10">
        <v>167.51</v>
      </c>
      <c r="N1031" s="229">
        <v>249.32</v>
      </c>
      <c r="O1031" s="10">
        <v>0</v>
      </c>
      <c r="P1031" s="10">
        <v>0</v>
      </c>
      <c r="Q1031" s="10">
        <v>162.13999999999999</v>
      </c>
      <c r="R1031" s="10"/>
      <c r="S1031" s="371"/>
      <c r="T1031" s="372"/>
      <c r="U1031" s="10">
        <v>167.51</v>
      </c>
      <c r="V1031" s="10">
        <v>249.32</v>
      </c>
      <c r="W1031" s="10">
        <v>0</v>
      </c>
      <c r="X1031" s="10">
        <v>0</v>
      </c>
      <c r="Y1031" s="10">
        <v>162.13999999999999</v>
      </c>
      <c r="Z1031" s="10"/>
      <c r="AA1031" s="197"/>
      <c r="AB1031" s="10" t="s">
        <v>93</v>
      </c>
      <c r="AC1031" s="10"/>
      <c r="AD1031" s="232">
        <v>8202</v>
      </c>
      <c r="AE1031" s="210">
        <v>99</v>
      </c>
      <c r="AF1031" s="210">
        <v>61</v>
      </c>
      <c r="AG1031" s="210">
        <v>34</v>
      </c>
      <c r="AH1031" s="210">
        <v>10</v>
      </c>
      <c r="AI1031" s="210">
        <v>5</v>
      </c>
      <c r="AJ1031" s="210"/>
      <c r="AK1031" s="371"/>
      <c r="AL1031" s="372"/>
      <c r="AM1031" s="210">
        <v>20656.87</v>
      </c>
      <c r="AN1031" s="210">
        <v>9463.93</v>
      </c>
      <c r="AO1031" s="210">
        <v>3138.17</v>
      </c>
      <c r="AP1031" s="210">
        <v>3252.1</v>
      </c>
      <c r="AQ1031" s="210">
        <v>4692.51</v>
      </c>
      <c r="AR1031" s="210"/>
      <c r="AS1031" s="371"/>
      <c r="AT1031" s="372"/>
      <c r="AU1031" s="210">
        <v>208.65525249999999</v>
      </c>
      <c r="AV1031" s="210">
        <v>105.15477780000001</v>
      </c>
      <c r="AW1031" s="210">
        <v>32.352268039999998</v>
      </c>
      <c r="AX1031" s="210">
        <v>33.876041669999999</v>
      </c>
      <c r="AY1031" s="210">
        <v>49.920319149999997</v>
      </c>
      <c r="AZ1031" s="210"/>
      <c r="BA1031" s="197"/>
    </row>
    <row r="1032" spans="1:53" x14ac:dyDescent="0.25">
      <c r="A1032" s="197"/>
      <c r="B1032" s="10" t="s">
        <v>88</v>
      </c>
      <c r="C1032" s="10"/>
      <c r="D1032" s="232">
        <v>8085</v>
      </c>
      <c r="E1032" s="10">
        <v>8</v>
      </c>
      <c r="F1032" s="10">
        <v>7</v>
      </c>
      <c r="G1032" s="10">
        <v>6</v>
      </c>
      <c r="H1032" s="10">
        <v>3</v>
      </c>
      <c r="I1032" s="10">
        <v>2</v>
      </c>
      <c r="J1032" s="10"/>
      <c r="K1032" s="371"/>
      <c r="L1032" s="372"/>
      <c r="M1032" s="10">
        <v>1506.72</v>
      </c>
      <c r="N1032" s="229">
        <v>1027.5999999999999</v>
      </c>
      <c r="O1032" s="10">
        <v>727.78</v>
      </c>
      <c r="P1032" s="10">
        <v>493.68</v>
      </c>
      <c r="Q1032" s="10">
        <v>72.52</v>
      </c>
      <c r="R1032" s="10"/>
      <c r="S1032" s="371"/>
      <c r="T1032" s="372"/>
      <c r="U1032" s="10">
        <v>188.34</v>
      </c>
      <c r="V1032" s="10">
        <v>128.44999999999999</v>
      </c>
      <c r="W1032" s="10">
        <v>90.97</v>
      </c>
      <c r="X1032" s="10">
        <v>61.71</v>
      </c>
      <c r="Y1032" s="10">
        <v>9.07</v>
      </c>
      <c r="Z1032" s="10"/>
      <c r="AA1032" s="197"/>
      <c r="AB1032" s="10" t="s">
        <v>98</v>
      </c>
      <c r="AC1032" s="10"/>
      <c r="AD1032" s="232">
        <v>8232</v>
      </c>
      <c r="AE1032" s="210">
        <v>4</v>
      </c>
      <c r="AF1032" s="210"/>
      <c r="AG1032" s="210"/>
      <c r="AH1032" s="210"/>
      <c r="AI1032" s="210"/>
      <c r="AJ1032" s="210"/>
      <c r="AK1032" s="371"/>
      <c r="AL1032" s="372"/>
      <c r="AM1032" s="210">
        <v>5099.1400000000003</v>
      </c>
      <c r="AN1032" s="210">
        <v>0</v>
      </c>
      <c r="AO1032" s="210">
        <v>0</v>
      </c>
      <c r="AP1032" s="210">
        <v>0</v>
      </c>
      <c r="AQ1032" s="210">
        <v>0</v>
      </c>
      <c r="AR1032" s="210"/>
      <c r="AS1032" s="371"/>
      <c r="AT1032" s="372"/>
      <c r="AU1032" s="210">
        <v>1274.7850000000001</v>
      </c>
      <c r="AV1032" s="210">
        <v>0</v>
      </c>
      <c r="AW1032" s="210">
        <v>0</v>
      </c>
      <c r="AX1032" s="210">
        <v>0</v>
      </c>
      <c r="AY1032" s="210">
        <v>0</v>
      </c>
      <c r="AZ1032" s="210"/>
      <c r="BA1032" s="197"/>
    </row>
    <row r="1033" spans="1:53" x14ac:dyDescent="0.25">
      <c r="A1033" s="197"/>
      <c r="B1033" s="10" t="s">
        <v>90</v>
      </c>
      <c r="C1033" s="10"/>
      <c r="D1033" s="232">
        <v>8028</v>
      </c>
      <c r="E1033" s="10">
        <v>25</v>
      </c>
      <c r="F1033" s="10">
        <v>13</v>
      </c>
      <c r="G1033" s="10">
        <v>10</v>
      </c>
      <c r="H1033" s="10">
        <v>8</v>
      </c>
      <c r="I1033" s="10">
        <v>8</v>
      </c>
      <c r="J1033" s="10"/>
      <c r="K1033" s="371"/>
      <c r="L1033" s="372"/>
      <c r="M1033" s="10">
        <v>4305.8</v>
      </c>
      <c r="N1033" s="229">
        <v>2207.92</v>
      </c>
      <c r="O1033" s="10">
        <v>1018.32</v>
      </c>
      <c r="P1033" s="10">
        <v>922.78</v>
      </c>
      <c r="Q1033" s="10">
        <v>1705.62</v>
      </c>
      <c r="R1033" s="10"/>
      <c r="S1033" s="371"/>
      <c r="T1033" s="372"/>
      <c r="U1033" s="10">
        <v>143.53</v>
      </c>
      <c r="V1033" s="10">
        <v>73.599999999999994</v>
      </c>
      <c r="W1033" s="10">
        <v>33.94</v>
      </c>
      <c r="X1033" s="10">
        <v>30.76</v>
      </c>
      <c r="Y1033" s="10">
        <v>55.02</v>
      </c>
      <c r="Z1033" s="10"/>
      <c r="AA1033" s="197"/>
      <c r="AB1033" s="10" t="s">
        <v>98</v>
      </c>
      <c r="AC1033" s="10"/>
      <c r="AD1033" s="232">
        <v>8234</v>
      </c>
      <c r="AE1033" s="210">
        <v>40</v>
      </c>
      <c r="AF1033" s="210">
        <v>12</v>
      </c>
      <c r="AG1033" s="210">
        <v>6</v>
      </c>
      <c r="AH1033" s="210">
        <v>2</v>
      </c>
      <c r="AI1033" s="210">
        <v>2</v>
      </c>
      <c r="AJ1033" s="210"/>
      <c r="AK1033" s="371"/>
      <c r="AL1033" s="372"/>
      <c r="AM1033" s="210">
        <v>41943.3</v>
      </c>
      <c r="AN1033" s="210">
        <v>5092</v>
      </c>
      <c r="AO1033" s="210">
        <v>1715.95</v>
      </c>
      <c r="AP1033" s="210">
        <v>98.47</v>
      </c>
      <c r="AQ1033" s="210">
        <v>200.78</v>
      </c>
      <c r="AR1033" s="210"/>
      <c r="AS1033" s="371"/>
      <c r="AT1033" s="372"/>
      <c r="AU1033" s="210">
        <v>1048.5825</v>
      </c>
      <c r="AV1033" s="210">
        <v>134</v>
      </c>
      <c r="AW1033" s="210">
        <v>46.377027030000001</v>
      </c>
      <c r="AX1033" s="210">
        <v>2.661351351</v>
      </c>
      <c r="AY1033" s="210">
        <v>5.4264864859999999</v>
      </c>
      <c r="AZ1033" s="210"/>
      <c r="BA1033" s="197"/>
    </row>
    <row r="1034" spans="1:53" x14ac:dyDescent="0.25">
      <c r="A1034" s="197"/>
      <c r="B1034" s="10" t="s">
        <v>90</v>
      </c>
      <c r="C1034" s="10"/>
      <c r="D1034" s="232">
        <v>8343</v>
      </c>
      <c r="E1034" s="10">
        <v>3</v>
      </c>
      <c r="F1034" s="10">
        <v>2</v>
      </c>
      <c r="G1034" s="10">
        <v>2</v>
      </c>
      <c r="H1034" s="10">
        <v>2</v>
      </c>
      <c r="I1034" s="10">
        <v>1</v>
      </c>
      <c r="J1034" s="10"/>
      <c r="K1034" s="371"/>
      <c r="L1034" s="372"/>
      <c r="M1034" s="10">
        <v>140.6</v>
      </c>
      <c r="N1034" s="229">
        <v>114.71</v>
      </c>
      <c r="O1034" s="10">
        <v>75.5</v>
      </c>
      <c r="P1034" s="10">
        <v>100.28</v>
      </c>
      <c r="Q1034" s="10">
        <v>175.17</v>
      </c>
      <c r="R1034" s="10"/>
      <c r="S1034" s="371"/>
      <c r="T1034" s="372"/>
      <c r="U1034" s="10">
        <v>46.87</v>
      </c>
      <c r="V1034" s="10">
        <v>38.24</v>
      </c>
      <c r="W1034" s="10">
        <v>25.17</v>
      </c>
      <c r="X1034" s="10">
        <v>33.43</v>
      </c>
      <c r="Y1034" s="10">
        <v>58.39</v>
      </c>
      <c r="Z1034" s="10"/>
      <c r="AA1034" s="197"/>
      <c r="AB1034" s="10" t="s">
        <v>100</v>
      </c>
      <c r="AC1034" s="10"/>
      <c r="AD1034" s="232">
        <v>8005</v>
      </c>
      <c r="AE1034" s="210">
        <v>15</v>
      </c>
      <c r="AF1034" s="210">
        <v>4</v>
      </c>
      <c r="AG1034" s="210">
        <v>3</v>
      </c>
      <c r="AH1034" s="210">
        <v>1</v>
      </c>
      <c r="AI1034" s="210">
        <v>1</v>
      </c>
      <c r="AJ1034" s="210"/>
      <c r="AK1034" s="371"/>
      <c r="AL1034" s="372"/>
      <c r="AM1034" s="210">
        <v>1169.0899999999999</v>
      </c>
      <c r="AN1034" s="210">
        <v>111.76</v>
      </c>
      <c r="AO1034" s="210">
        <v>66.16</v>
      </c>
      <c r="AP1034" s="210">
        <v>7.77</v>
      </c>
      <c r="AQ1034" s="210">
        <v>13.93</v>
      </c>
      <c r="AR1034" s="210"/>
      <c r="AS1034" s="371"/>
      <c r="AT1034" s="372"/>
      <c r="AU1034" s="210">
        <v>73.068124999999995</v>
      </c>
      <c r="AV1034" s="210">
        <v>7.9828571430000004</v>
      </c>
      <c r="AW1034" s="210">
        <v>4.7257142859999997</v>
      </c>
      <c r="AX1034" s="210">
        <v>0.51800000000000002</v>
      </c>
      <c r="AY1034" s="210">
        <v>0.928666667</v>
      </c>
      <c r="AZ1034" s="210"/>
      <c r="BA1034" s="197"/>
    </row>
    <row r="1035" spans="1:53" x14ac:dyDescent="0.25">
      <c r="A1035" s="197"/>
      <c r="B1035" s="10" t="s">
        <v>93</v>
      </c>
      <c r="C1035" s="10"/>
      <c r="D1035" s="232">
        <v>8202</v>
      </c>
      <c r="E1035" s="10">
        <v>139</v>
      </c>
      <c r="F1035" s="10">
        <v>77</v>
      </c>
      <c r="G1035" s="10">
        <v>55</v>
      </c>
      <c r="H1035" s="10">
        <v>31</v>
      </c>
      <c r="I1035" s="10">
        <v>20</v>
      </c>
      <c r="J1035" s="10"/>
      <c r="K1035" s="371"/>
      <c r="L1035" s="372"/>
      <c r="M1035" s="10">
        <v>9593.8700000000008</v>
      </c>
      <c r="N1035" s="229">
        <v>5985.57</v>
      </c>
      <c r="O1035" s="10">
        <v>3128.38</v>
      </c>
      <c r="P1035" s="10">
        <v>2423.4899999999998</v>
      </c>
      <c r="Q1035" s="10">
        <v>3233.86</v>
      </c>
      <c r="R1035" s="10"/>
      <c r="S1035" s="371"/>
      <c r="T1035" s="372"/>
      <c r="U1035" s="10">
        <v>65.260000000000005</v>
      </c>
      <c r="V1035" s="10">
        <v>42.75</v>
      </c>
      <c r="W1035" s="10">
        <v>21.88</v>
      </c>
      <c r="X1035" s="10">
        <v>17.690000000000001</v>
      </c>
      <c r="Y1035" s="10">
        <v>24.13</v>
      </c>
      <c r="Z1035" s="10"/>
      <c r="AA1035" s="197"/>
      <c r="AB1035" s="10" t="s">
        <v>100</v>
      </c>
      <c r="AC1035" s="10"/>
      <c r="AD1035" s="232">
        <v>8006</v>
      </c>
      <c r="AE1035" s="210">
        <v>2</v>
      </c>
      <c r="AF1035" s="210">
        <v>2</v>
      </c>
      <c r="AG1035" s="210">
        <v>2</v>
      </c>
      <c r="AH1035" s="210"/>
      <c r="AI1035" s="210">
        <v>1</v>
      </c>
      <c r="AJ1035" s="210"/>
      <c r="AK1035" s="371"/>
      <c r="AL1035" s="372"/>
      <c r="AM1035" s="210">
        <v>585</v>
      </c>
      <c r="AN1035" s="210">
        <v>557.07000000000005</v>
      </c>
      <c r="AO1035" s="210">
        <v>38.549999999999997</v>
      </c>
      <c r="AP1035" s="210">
        <v>0</v>
      </c>
      <c r="AQ1035" s="210">
        <v>41.14</v>
      </c>
      <c r="AR1035" s="210"/>
      <c r="AS1035" s="371"/>
      <c r="AT1035" s="372"/>
      <c r="AU1035" s="210">
        <v>292.5</v>
      </c>
      <c r="AV1035" s="210">
        <v>278.53500000000003</v>
      </c>
      <c r="AW1035" s="210">
        <v>19.274999999999999</v>
      </c>
      <c r="AX1035" s="210">
        <v>0</v>
      </c>
      <c r="AY1035" s="210">
        <v>20.57</v>
      </c>
      <c r="AZ1035" s="210"/>
      <c r="BA1035" s="197"/>
    </row>
    <row r="1036" spans="1:53" x14ac:dyDescent="0.25">
      <c r="A1036" s="197"/>
      <c r="B1036" s="10" t="s">
        <v>98</v>
      </c>
      <c r="C1036" s="10"/>
      <c r="D1036" s="232">
        <v>8232</v>
      </c>
      <c r="E1036" s="10">
        <v>1</v>
      </c>
      <c r="F1036" s="10">
        <v>1</v>
      </c>
      <c r="G1036" s="10"/>
      <c r="H1036" s="10"/>
      <c r="I1036" s="10"/>
      <c r="J1036" s="10"/>
      <c r="K1036" s="371"/>
      <c r="L1036" s="372"/>
      <c r="M1036" s="10">
        <v>76.25</v>
      </c>
      <c r="N1036" s="229">
        <v>59.04</v>
      </c>
      <c r="O1036" s="10">
        <v>0</v>
      </c>
      <c r="P1036" s="10">
        <v>0</v>
      </c>
      <c r="Q1036" s="10">
        <v>0</v>
      </c>
      <c r="R1036" s="10"/>
      <c r="S1036" s="371"/>
      <c r="T1036" s="372"/>
      <c r="U1036" s="10">
        <v>76.25</v>
      </c>
      <c r="V1036" s="10">
        <v>59.04</v>
      </c>
      <c r="W1036" s="10">
        <v>0</v>
      </c>
      <c r="X1036" s="10">
        <v>0</v>
      </c>
      <c r="Y1036" s="10">
        <v>0</v>
      </c>
      <c r="Z1036" s="10"/>
      <c r="AA1036" s="197"/>
      <c r="AB1036" s="10" t="s">
        <v>105</v>
      </c>
      <c r="AC1036" s="10"/>
      <c r="AD1036" s="232">
        <v>8080</v>
      </c>
      <c r="AE1036" s="210">
        <v>17</v>
      </c>
      <c r="AF1036" s="210">
        <v>5</v>
      </c>
      <c r="AG1036" s="210">
        <v>3</v>
      </c>
      <c r="AH1036" s="210">
        <v>1</v>
      </c>
      <c r="AI1036" s="210">
        <v>1</v>
      </c>
      <c r="AJ1036" s="210"/>
      <c r="AK1036" s="371"/>
      <c r="AL1036" s="372"/>
      <c r="AM1036" s="210">
        <v>1735.89</v>
      </c>
      <c r="AN1036" s="210">
        <v>309.69</v>
      </c>
      <c r="AO1036" s="210">
        <v>299.75</v>
      </c>
      <c r="AP1036" s="210">
        <v>193.5</v>
      </c>
      <c r="AQ1036" s="210">
        <v>21.44</v>
      </c>
      <c r="AR1036" s="210"/>
      <c r="AS1036" s="371"/>
      <c r="AT1036" s="372"/>
      <c r="AU1036" s="210">
        <v>102.1111765</v>
      </c>
      <c r="AV1036" s="210">
        <v>18.217058819999998</v>
      </c>
      <c r="AW1036" s="210">
        <v>18.734375</v>
      </c>
      <c r="AX1036" s="210">
        <v>11.382352940000001</v>
      </c>
      <c r="AY1036" s="210">
        <v>1.261176471</v>
      </c>
      <c r="AZ1036" s="210"/>
      <c r="BA1036" s="197"/>
    </row>
    <row r="1037" spans="1:53" x14ac:dyDescent="0.25">
      <c r="A1037" s="197"/>
      <c r="B1037" s="10" t="s">
        <v>98</v>
      </c>
      <c r="C1037" s="10"/>
      <c r="D1037" s="232">
        <v>8234</v>
      </c>
      <c r="E1037" s="10">
        <v>646</v>
      </c>
      <c r="F1037" s="10">
        <v>375</v>
      </c>
      <c r="G1037" s="10">
        <v>280</v>
      </c>
      <c r="H1037" s="10">
        <v>233</v>
      </c>
      <c r="I1037" s="10">
        <v>228</v>
      </c>
      <c r="J1037" s="10"/>
      <c r="K1037" s="371"/>
      <c r="L1037" s="372"/>
      <c r="M1037" s="10">
        <v>84830.43</v>
      </c>
      <c r="N1037" s="229">
        <v>46050.46</v>
      </c>
      <c r="O1037" s="10">
        <v>32190.82</v>
      </c>
      <c r="P1037" s="10">
        <v>33366.480000000003</v>
      </c>
      <c r="Q1037" s="10">
        <v>96848.16</v>
      </c>
      <c r="R1037" s="10"/>
      <c r="S1037" s="371"/>
      <c r="T1037" s="372"/>
      <c r="U1037" s="10">
        <v>112.21</v>
      </c>
      <c r="V1037" s="10">
        <v>61.98</v>
      </c>
      <c r="W1037" s="10">
        <v>43.38</v>
      </c>
      <c r="X1037" s="10">
        <v>45.71</v>
      </c>
      <c r="Y1037" s="10">
        <v>126.76</v>
      </c>
      <c r="Z1037" s="10"/>
      <c r="AA1037" s="197"/>
      <c r="AB1037" s="10" t="s">
        <v>111</v>
      </c>
      <c r="AC1037" s="10"/>
      <c r="AD1037" s="232">
        <v>8008</v>
      </c>
      <c r="AE1037" s="210">
        <v>57</v>
      </c>
      <c r="AF1037" s="210">
        <v>31</v>
      </c>
      <c r="AG1037" s="210">
        <v>17</v>
      </c>
      <c r="AH1037" s="210">
        <v>10</v>
      </c>
      <c r="AI1037" s="210">
        <v>8</v>
      </c>
      <c r="AJ1037" s="210"/>
      <c r="AK1037" s="371"/>
      <c r="AL1037" s="372"/>
      <c r="AM1037" s="210">
        <v>7936.5</v>
      </c>
      <c r="AN1037" s="210">
        <v>3673.42</v>
      </c>
      <c r="AO1037" s="210">
        <v>2158.84</v>
      </c>
      <c r="AP1037" s="210">
        <v>1566.12</v>
      </c>
      <c r="AQ1037" s="210">
        <v>3827.32</v>
      </c>
      <c r="AR1037" s="210"/>
      <c r="AS1037" s="371"/>
      <c r="AT1037" s="372"/>
      <c r="AU1037" s="210">
        <v>134.5169492</v>
      </c>
      <c r="AV1037" s="210">
        <v>65.596785710000006</v>
      </c>
      <c r="AW1037" s="210">
        <v>38.550714290000002</v>
      </c>
      <c r="AX1037" s="210">
        <v>27.475789469999999</v>
      </c>
      <c r="AY1037" s="210">
        <v>67.145964910000004</v>
      </c>
      <c r="AZ1037" s="210"/>
      <c r="BA1037" s="197"/>
    </row>
    <row r="1038" spans="1:53" x14ac:dyDescent="0.25">
      <c r="A1038" s="197"/>
      <c r="B1038" s="10" t="s">
        <v>100</v>
      </c>
      <c r="C1038" s="10"/>
      <c r="D1038" s="232">
        <v>8005</v>
      </c>
      <c r="E1038" s="10">
        <v>235</v>
      </c>
      <c r="F1038" s="10">
        <v>117</v>
      </c>
      <c r="G1038" s="10">
        <v>74</v>
      </c>
      <c r="H1038" s="10">
        <v>63</v>
      </c>
      <c r="I1038" s="10">
        <v>71</v>
      </c>
      <c r="J1038" s="10"/>
      <c r="K1038" s="371"/>
      <c r="L1038" s="372"/>
      <c r="M1038" s="10">
        <v>27739.47</v>
      </c>
      <c r="N1038" s="229">
        <v>13147.02</v>
      </c>
      <c r="O1038" s="10">
        <v>7508.07</v>
      </c>
      <c r="P1038" s="10">
        <v>7980.25</v>
      </c>
      <c r="Q1038" s="10">
        <v>15855.37</v>
      </c>
      <c r="R1038" s="10"/>
      <c r="S1038" s="371"/>
      <c r="T1038" s="372"/>
      <c r="U1038" s="10">
        <v>103.51</v>
      </c>
      <c r="V1038" s="10">
        <v>50.18</v>
      </c>
      <c r="W1038" s="10">
        <v>28.88</v>
      </c>
      <c r="X1038" s="10">
        <v>31.92</v>
      </c>
      <c r="Y1038" s="10">
        <v>60.98</v>
      </c>
      <c r="Z1038" s="10"/>
      <c r="AA1038" s="197"/>
      <c r="AB1038" s="10" t="s">
        <v>116</v>
      </c>
      <c r="AC1038" s="10"/>
      <c r="AD1038" s="232">
        <v>8050</v>
      </c>
      <c r="AE1038" s="210">
        <v>5</v>
      </c>
      <c r="AF1038" s="210">
        <v>3</v>
      </c>
      <c r="AG1038" s="210">
        <v>1</v>
      </c>
      <c r="AH1038" s="210">
        <v>1</v>
      </c>
      <c r="AI1038" s="210">
        <v>1</v>
      </c>
      <c r="AJ1038" s="210"/>
      <c r="AK1038" s="371"/>
      <c r="AL1038" s="372"/>
      <c r="AM1038" s="210">
        <v>178.86</v>
      </c>
      <c r="AN1038" s="210">
        <v>123.94</v>
      </c>
      <c r="AO1038" s="210">
        <v>8.01</v>
      </c>
      <c r="AP1038" s="210">
        <v>7.77</v>
      </c>
      <c r="AQ1038" s="210">
        <v>119.73</v>
      </c>
      <c r="AR1038" s="210"/>
      <c r="AS1038" s="371"/>
      <c r="AT1038" s="372"/>
      <c r="AU1038" s="210">
        <v>35.771999999999998</v>
      </c>
      <c r="AV1038" s="210">
        <v>30.984999999999999</v>
      </c>
      <c r="AW1038" s="210">
        <v>1.6020000000000001</v>
      </c>
      <c r="AX1038" s="210">
        <v>1.554</v>
      </c>
      <c r="AY1038" s="210">
        <v>23.946000000000002</v>
      </c>
      <c r="AZ1038" s="210"/>
      <c r="BA1038" s="197"/>
    </row>
    <row r="1039" spans="1:53" x14ac:dyDescent="0.25">
      <c r="A1039" s="197"/>
      <c r="B1039" s="10" t="s">
        <v>100</v>
      </c>
      <c r="C1039" s="10"/>
      <c r="D1039" s="232">
        <v>8006</v>
      </c>
      <c r="E1039" s="10">
        <v>40</v>
      </c>
      <c r="F1039" s="10">
        <v>18</v>
      </c>
      <c r="G1039" s="10">
        <v>14</v>
      </c>
      <c r="H1039" s="10">
        <v>8</v>
      </c>
      <c r="I1039" s="10">
        <v>8</v>
      </c>
      <c r="J1039" s="10"/>
      <c r="K1039" s="371"/>
      <c r="L1039" s="372"/>
      <c r="M1039" s="10">
        <v>2335.84</v>
      </c>
      <c r="N1039" s="229">
        <v>773.59</v>
      </c>
      <c r="O1039" s="10">
        <v>353.31</v>
      </c>
      <c r="P1039" s="10">
        <v>496.78</v>
      </c>
      <c r="Q1039" s="10">
        <v>1223.23</v>
      </c>
      <c r="R1039" s="10"/>
      <c r="S1039" s="371"/>
      <c r="T1039" s="372"/>
      <c r="U1039" s="10">
        <v>56.97</v>
      </c>
      <c r="V1039" s="10">
        <v>21.49</v>
      </c>
      <c r="W1039" s="10">
        <v>9.06</v>
      </c>
      <c r="X1039" s="10">
        <v>13.07</v>
      </c>
      <c r="Y1039" s="10">
        <v>32.19</v>
      </c>
      <c r="Z1039" s="10"/>
      <c r="AA1039" s="197"/>
      <c r="AB1039" s="10" t="s">
        <v>123</v>
      </c>
      <c r="AC1039" s="10"/>
      <c r="AD1039" s="232">
        <v>8330</v>
      </c>
      <c r="AE1039" s="210">
        <v>6</v>
      </c>
      <c r="AF1039" s="210">
        <v>1</v>
      </c>
      <c r="AG1039" s="210">
        <v>1</v>
      </c>
      <c r="AH1039" s="210">
        <v>1</v>
      </c>
      <c r="AI1039" s="210"/>
      <c r="AJ1039" s="210"/>
      <c r="AK1039" s="371"/>
      <c r="AL1039" s="372"/>
      <c r="AM1039" s="210">
        <v>615.54</v>
      </c>
      <c r="AN1039" s="210">
        <v>69.78</v>
      </c>
      <c r="AO1039" s="210">
        <v>46.86</v>
      </c>
      <c r="AP1039" s="210">
        <v>3.14</v>
      </c>
      <c r="AQ1039" s="210">
        <v>0</v>
      </c>
      <c r="AR1039" s="210"/>
      <c r="AS1039" s="371"/>
      <c r="AT1039" s="372"/>
      <c r="AU1039" s="210">
        <v>102.59</v>
      </c>
      <c r="AV1039" s="210">
        <v>11.63</v>
      </c>
      <c r="AW1039" s="210">
        <v>7.81</v>
      </c>
      <c r="AX1039" s="210">
        <v>0.52333333299999996</v>
      </c>
      <c r="AY1039" s="210">
        <v>0</v>
      </c>
      <c r="AZ1039" s="210"/>
      <c r="BA1039" s="197"/>
    </row>
    <row r="1040" spans="1:53" x14ac:dyDescent="0.25">
      <c r="A1040" s="197"/>
      <c r="B1040" s="10" t="s">
        <v>100</v>
      </c>
      <c r="C1040" s="10"/>
      <c r="D1040" s="232">
        <v>8008</v>
      </c>
      <c r="E1040" s="10">
        <v>1</v>
      </c>
      <c r="F1040" s="10">
        <v>1</v>
      </c>
      <c r="G1040" s="10">
        <v>1</v>
      </c>
      <c r="H1040" s="10"/>
      <c r="I1040" s="10"/>
      <c r="J1040" s="10"/>
      <c r="K1040" s="371"/>
      <c r="L1040" s="372"/>
      <c r="M1040" s="10">
        <v>51</v>
      </c>
      <c r="N1040" s="229">
        <v>72.260000000000005</v>
      </c>
      <c r="O1040" s="10">
        <v>61.84</v>
      </c>
      <c r="P1040" s="10">
        <v>0</v>
      </c>
      <c r="Q1040" s="10">
        <v>0</v>
      </c>
      <c r="R1040" s="10"/>
      <c r="S1040" s="371"/>
      <c r="T1040" s="372"/>
      <c r="U1040" s="10">
        <v>51</v>
      </c>
      <c r="V1040" s="10">
        <v>72.260000000000005</v>
      </c>
      <c r="W1040" s="10">
        <v>61.84</v>
      </c>
      <c r="X1040" s="10">
        <v>0</v>
      </c>
      <c r="Y1040" s="10">
        <v>0</v>
      </c>
      <c r="Z1040" s="10"/>
      <c r="AA1040" s="197"/>
      <c r="AB1040" s="10" t="s">
        <v>124</v>
      </c>
      <c r="AC1040" s="10"/>
      <c r="AD1040" s="232">
        <v>8270</v>
      </c>
      <c r="AE1040" s="210">
        <v>10</v>
      </c>
      <c r="AF1040" s="210">
        <v>4</v>
      </c>
      <c r="AG1040" s="210">
        <v>4</v>
      </c>
      <c r="AH1040" s="210">
        <v>3</v>
      </c>
      <c r="AI1040" s="210">
        <v>2</v>
      </c>
      <c r="AJ1040" s="210"/>
      <c r="AK1040" s="371"/>
      <c r="AL1040" s="372"/>
      <c r="AM1040" s="210">
        <v>638.71</v>
      </c>
      <c r="AN1040" s="210">
        <v>89.54</v>
      </c>
      <c r="AO1040" s="210">
        <v>81.39</v>
      </c>
      <c r="AP1040" s="210">
        <v>35.42</v>
      </c>
      <c r="AQ1040" s="210">
        <v>52.46</v>
      </c>
      <c r="AR1040" s="210"/>
      <c r="AS1040" s="371"/>
      <c r="AT1040" s="372"/>
      <c r="AU1040" s="210">
        <v>63.871000000000002</v>
      </c>
      <c r="AV1040" s="210">
        <v>8.9540000000000006</v>
      </c>
      <c r="AW1040" s="210">
        <v>8.1389999999999993</v>
      </c>
      <c r="AX1040" s="210">
        <v>3.5419999999999998</v>
      </c>
      <c r="AY1040" s="210">
        <v>5.2460000000000004</v>
      </c>
      <c r="AZ1040" s="210"/>
      <c r="BA1040" s="197"/>
    </row>
    <row r="1041" spans="1:53" x14ac:dyDescent="0.25">
      <c r="A1041" s="197"/>
      <c r="B1041" s="10" t="s">
        <v>100</v>
      </c>
      <c r="C1041" s="10"/>
      <c r="D1041" s="232">
        <v>8050</v>
      </c>
      <c r="E1041" s="10">
        <v>2</v>
      </c>
      <c r="F1041" s="10"/>
      <c r="G1041" s="10"/>
      <c r="H1041" s="10"/>
      <c r="I1041" s="10"/>
      <c r="J1041" s="10"/>
      <c r="K1041" s="371"/>
      <c r="L1041" s="372"/>
      <c r="M1041" s="10">
        <v>38.06</v>
      </c>
      <c r="N1041" s="229"/>
      <c r="O1041" s="10"/>
      <c r="P1041" s="10"/>
      <c r="Q1041" s="10"/>
      <c r="R1041" s="10"/>
      <c r="S1041" s="371"/>
      <c r="T1041" s="372"/>
      <c r="U1041" s="10">
        <v>19.03</v>
      </c>
      <c r="V1041" s="10"/>
      <c r="W1041" s="10"/>
      <c r="X1041" s="10"/>
      <c r="Y1041" s="10"/>
      <c r="Z1041" s="10"/>
      <c r="AA1041" s="197"/>
      <c r="AB1041" s="10" t="s">
        <v>126</v>
      </c>
      <c r="AC1041" s="10"/>
      <c r="AD1041" s="232">
        <v>8009</v>
      </c>
      <c r="AE1041" s="210">
        <v>128</v>
      </c>
      <c r="AF1041" s="210">
        <v>72</v>
      </c>
      <c r="AG1041" s="210">
        <v>42</v>
      </c>
      <c r="AH1041" s="210">
        <v>29</v>
      </c>
      <c r="AI1041" s="210">
        <v>27</v>
      </c>
      <c r="AJ1041" s="210"/>
      <c r="AK1041" s="371"/>
      <c r="AL1041" s="372"/>
      <c r="AM1041" s="210">
        <v>37131.279999999999</v>
      </c>
      <c r="AN1041" s="210">
        <v>18694.189999999999</v>
      </c>
      <c r="AO1041" s="210">
        <v>7692.7</v>
      </c>
      <c r="AP1041" s="210">
        <v>4409.8</v>
      </c>
      <c r="AQ1041" s="210">
        <v>12659.1</v>
      </c>
      <c r="AR1041" s="210"/>
      <c r="AS1041" s="371"/>
      <c r="AT1041" s="372"/>
      <c r="AU1041" s="210">
        <v>283.4448855</v>
      </c>
      <c r="AV1041" s="210">
        <v>144.91620159999999</v>
      </c>
      <c r="AW1041" s="210">
        <v>60.099218749999999</v>
      </c>
      <c r="AX1041" s="210">
        <v>34.722834650000003</v>
      </c>
      <c r="AY1041" s="210">
        <v>99.677952759999997</v>
      </c>
      <c r="AZ1041" s="210"/>
      <c r="BA1041" s="197"/>
    </row>
    <row r="1042" spans="1:53" x14ac:dyDescent="0.25">
      <c r="A1042" s="197"/>
      <c r="B1042" s="10" t="s">
        <v>730</v>
      </c>
      <c r="C1042" s="10"/>
      <c r="D1042" s="232">
        <v>8006</v>
      </c>
      <c r="E1042" s="10">
        <v>2</v>
      </c>
      <c r="F1042" s="10">
        <v>1</v>
      </c>
      <c r="G1042" s="10">
        <v>1</v>
      </c>
      <c r="H1042" s="10"/>
      <c r="I1042" s="10"/>
      <c r="J1042" s="10"/>
      <c r="K1042" s="371"/>
      <c r="L1042" s="372"/>
      <c r="M1042" s="10">
        <v>277.64</v>
      </c>
      <c r="N1042" s="229">
        <v>324.79000000000002</v>
      </c>
      <c r="O1042" s="10">
        <v>450.39</v>
      </c>
      <c r="P1042" s="10">
        <v>0</v>
      </c>
      <c r="Q1042" s="10">
        <v>0</v>
      </c>
      <c r="R1042" s="10"/>
      <c r="S1042" s="371"/>
      <c r="T1042" s="372"/>
      <c r="U1042" s="10">
        <v>69.41</v>
      </c>
      <c r="V1042" s="10">
        <v>81.2</v>
      </c>
      <c r="W1042" s="10">
        <v>112.6</v>
      </c>
      <c r="X1042" s="10">
        <v>0</v>
      </c>
      <c r="Y1042" s="10">
        <v>0</v>
      </c>
      <c r="Z1042" s="10"/>
      <c r="AA1042" s="197"/>
      <c r="AB1042" s="10" t="s">
        <v>126</v>
      </c>
      <c r="AC1042" s="10"/>
      <c r="AD1042" s="232">
        <v>8091</v>
      </c>
      <c r="AE1042" s="210">
        <v>2</v>
      </c>
      <c r="AF1042" s="210">
        <v>1</v>
      </c>
      <c r="AG1042" s="210"/>
      <c r="AH1042" s="210"/>
      <c r="AI1042" s="210"/>
      <c r="AJ1042" s="210"/>
      <c r="AK1042" s="371"/>
      <c r="AL1042" s="372"/>
      <c r="AM1042" s="210">
        <v>600.74</v>
      </c>
      <c r="AN1042" s="210">
        <v>344.19</v>
      </c>
      <c r="AO1042" s="210">
        <v>0</v>
      </c>
      <c r="AP1042" s="210">
        <v>0</v>
      </c>
      <c r="AQ1042" s="210">
        <v>0</v>
      </c>
      <c r="AR1042" s="210"/>
      <c r="AS1042" s="371"/>
      <c r="AT1042" s="372"/>
      <c r="AU1042" s="210">
        <v>300.37</v>
      </c>
      <c r="AV1042" s="210">
        <v>172.095</v>
      </c>
      <c r="AW1042" s="210">
        <v>0</v>
      </c>
      <c r="AX1042" s="210">
        <v>0</v>
      </c>
      <c r="AY1042" s="210">
        <v>0</v>
      </c>
      <c r="AZ1042" s="210"/>
      <c r="BA1042" s="197"/>
    </row>
    <row r="1043" spans="1:53" x14ac:dyDescent="0.25">
      <c r="A1043" s="197"/>
      <c r="B1043" s="10" t="s">
        <v>105</v>
      </c>
      <c r="C1043" s="10"/>
      <c r="D1043" s="232">
        <v>8080</v>
      </c>
      <c r="E1043" s="10">
        <v>62</v>
      </c>
      <c r="F1043" s="10">
        <v>37</v>
      </c>
      <c r="G1043" s="10">
        <v>24</v>
      </c>
      <c r="H1043" s="10">
        <v>22</v>
      </c>
      <c r="I1043" s="10">
        <v>29</v>
      </c>
      <c r="J1043" s="10"/>
      <c r="K1043" s="371"/>
      <c r="L1043" s="372"/>
      <c r="M1043" s="10">
        <v>12795.76</v>
      </c>
      <c r="N1043" s="229">
        <v>6062.39</v>
      </c>
      <c r="O1043" s="10">
        <v>4720.62</v>
      </c>
      <c r="P1043" s="10">
        <v>3383.78</v>
      </c>
      <c r="Q1043" s="10">
        <v>8355.82</v>
      </c>
      <c r="R1043" s="10"/>
      <c r="S1043" s="371"/>
      <c r="T1043" s="372"/>
      <c r="U1043" s="10">
        <v>175.28</v>
      </c>
      <c r="V1043" s="10">
        <v>84.2</v>
      </c>
      <c r="W1043" s="10">
        <v>66.489999999999995</v>
      </c>
      <c r="X1043" s="10">
        <v>48.34</v>
      </c>
      <c r="Y1043" s="10">
        <v>108.52</v>
      </c>
      <c r="Z1043" s="10"/>
      <c r="AA1043" s="197"/>
      <c r="AB1043" s="10" t="s">
        <v>132</v>
      </c>
      <c r="AC1043" s="10"/>
      <c r="AD1043" s="232">
        <v>8012</v>
      </c>
      <c r="AE1043" s="210">
        <v>9</v>
      </c>
      <c r="AF1043" s="210">
        <v>5</v>
      </c>
      <c r="AG1043" s="210"/>
      <c r="AH1043" s="210">
        <v>3</v>
      </c>
      <c r="AI1043" s="210">
        <v>2</v>
      </c>
      <c r="AJ1043" s="210"/>
      <c r="AK1043" s="371"/>
      <c r="AL1043" s="372"/>
      <c r="AM1043" s="210">
        <v>1808.1</v>
      </c>
      <c r="AN1043" s="210">
        <v>1060.72</v>
      </c>
      <c r="AO1043" s="210">
        <v>0</v>
      </c>
      <c r="AP1043" s="210">
        <v>122.32</v>
      </c>
      <c r="AQ1043" s="210">
        <v>37.119999999999997</v>
      </c>
      <c r="AR1043" s="210"/>
      <c r="AS1043" s="371"/>
      <c r="AT1043" s="372"/>
      <c r="AU1043" s="210">
        <v>200.9</v>
      </c>
      <c r="AV1043" s="210">
        <v>117.85777779999999</v>
      </c>
      <c r="AW1043" s="210">
        <v>0</v>
      </c>
      <c r="AX1043" s="210">
        <v>13.59111111</v>
      </c>
      <c r="AY1043" s="210">
        <v>4.1244444439999999</v>
      </c>
      <c r="AZ1043" s="210"/>
      <c r="BA1043" s="197"/>
    </row>
    <row r="1044" spans="1:53" x14ac:dyDescent="0.25">
      <c r="A1044" s="197"/>
      <c r="B1044" s="10" t="s">
        <v>109</v>
      </c>
      <c r="C1044" s="10"/>
      <c r="D1044" s="232">
        <v>8037</v>
      </c>
      <c r="E1044" s="10">
        <v>1</v>
      </c>
      <c r="F1044" s="10"/>
      <c r="G1044" s="10"/>
      <c r="H1044" s="10"/>
      <c r="I1044" s="10"/>
      <c r="J1044" s="10"/>
      <c r="K1044" s="371"/>
      <c r="L1044" s="372"/>
      <c r="M1044" s="10">
        <v>37.54</v>
      </c>
      <c r="N1044" s="229">
        <v>0</v>
      </c>
      <c r="O1044" s="10">
        <v>0</v>
      </c>
      <c r="P1044" s="10">
        <v>0</v>
      </c>
      <c r="Q1044" s="10">
        <v>0</v>
      </c>
      <c r="R1044" s="10"/>
      <c r="S1044" s="371"/>
      <c r="T1044" s="372"/>
      <c r="U1044" s="10">
        <v>37.54</v>
      </c>
      <c r="V1044" s="10">
        <v>0</v>
      </c>
      <c r="W1044" s="10">
        <v>0</v>
      </c>
      <c r="X1044" s="10">
        <v>0</v>
      </c>
      <c r="Y1044" s="10">
        <v>0</v>
      </c>
      <c r="Z1044" s="10"/>
      <c r="AA1044" s="197"/>
      <c r="AB1044" s="10" t="s">
        <v>133</v>
      </c>
      <c r="AC1044" s="10"/>
      <c r="AD1044" s="232">
        <v>8037</v>
      </c>
      <c r="AE1044" s="210">
        <v>16</v>
      </c>
      <c r="AF1044" s="210">
        <v>7</v>
      </c>
      <c r="AG1044" s="210">
        <v>3</v>
      </c>
      <c r="AH1044" s="210">
        <v>1</v>
      </c>
      <c r="AI1044" s="210">
        <v>1</v>
      </c>
      <c r="AJ1044" s="210"/>
      <c r="AK1044" s="371"/>
      <c r="AL1044" s="372"/>
      <c r="AM1044" s="210">
        <v>5667.24</v>
      </c>
      <c r="AN1044" s="210">
        <v>3411.49</v>
      </c>
      <c r="AO1044" s="210">
        <v>227.21</v>
      </c>
      <c r="AP1044" s="210">
        <v>7.76</v>
      </c>
      <c r="AQ1044" s="210">
        <v>302.41000000000003</v>
      </c>
      <c r="AR1044" s="210"/>
      <c r="AS1044" s="371"/>
      <c r="AT1044" s="372"/>
      <c r="AU1044" s="210">
        <v>354.20249999999999</v>
      </c>
      <c r="AV1044" s="210">
        <v>243.67785710000001</v>
      </c>
      <c r="AW1044" s="210">
        <v>16.229285709999999</v>
      </c>
      <c r="AX1044" s="210">
        <v>0.48499999999999999</v>
      </c>
      <c r="AY1044" s="210">
        <v>18.900625000000002</v>
      </c>
      <c r="AZ1044" s="210"/>
      <c r="BA1044" s="197"/>
    </row>
    <row r="1045" spans="1:53" x14ac:dyDescent="0.25">
      <c r="A1045" s="197"/>
      <c r="B1045" s="10" t="s">
        <v>111</v>
      </c>
      <c r="C1045" s="10"/>
      <c r="D1045" s="232">
        <v>8008</v>
      </c>
      <c r="E1045" s="10">
        <v>306</v>
      </c>
      <c r="F1045" s="10">
        <v>155</v>
      </c>
      <c r="G1045" s="10">
        <v>104</v>
      </c>
      <c r="H1045" s="10">
        <v>63</v>
      </c>
      <c r="I1045" s="10">
        <v>56</v>
      </c>
      <c r="J1045" s="10"/>
      <c r="K1045" s="371"/>
      <c r="L1045" s="372"/>
      <c r="M1045" s="10">
        <v>17238.68</v>
      </c>
      <c r="N1045" s="229">
        <v>9297.9500000000007</v>
      </c>
      <c r="O1045" s="10">
        <v>3963.16</v>
      </c>
      <c r="P1045" s="10">
        <v>3900.69</v>
      </c>
      <c r="Q1045" s="10">
        <v>9123.33</v>
      </c>
      <c r="R1045" s="10"/>
      <c r="S1045" s="371"/>
      <c r="T1045" s="372"/>
      <c r="U1045" s="10">
        <v>54.04</v>
      </c>
      <c r="V1045" s="10">
        <v>29.71</v>
      </c>
      <c r="W1045" s="10">
        <v>12.78</v>
      </c>
      <c r="X1045" s="10">
        <v>12.96</v>
      </c>
      <c r="Y1045" s="10">
        <v>29.72</v>
      </c>
      <c r="Z1045" s="10"/>
      <c r="AA1045" s="197"/>
      <c r="AB1045" s="10" t="s">
        <v>138</v>
      </c>
      <c r="AC1045" s="10"/>
      <c r="AD1045" s="232">
        <v>8008</v>
      </c>
      <c r="AE1045" s="210">
        <v>5</v>
      </c>
      <c r="AF1045" s="210">
        <v>2</v>
      </c>
      <c r="AG1045" s="210">
        <v>2</v>
      </c>
      <c r="AH1045" s="210">
        <v>1</v>
      </c>
      <c r="AI1045" s="210">
        <v>1</v>
      </c>
      <c r="AJ1045" s="210"/>
      <c r="AK1045" s="371"/>
      <c r="AL1045" s="372"/>
      <c r="AM1045" s="210">
        <v>2974.83</v>
      </c>
      <c r="AN1045" s="210">
        <v>498.8</v>
      </c>
      <c r="AO1045" s="210">
        <v>660.94</v>
      </c>
      <c r="AP1045" s="210">
        <v>763.98</v>
      </c>
      <c r="AQ1045" s="210">
        <v>3515.95</v>
      </c>
      <c r="AR1045" s="210"/>
      <c r="AS1045" s="371"/>
      <c r="AT1045" s="372"/>
      <c r="AU1045" s="210">
        <v>594.96600000000001</v>
      </c>
      <c r="AV1045" s="210">
        <v>99.76</v>
      </c>
      <c r="AW1045" s="210">
        <v>132.18799999999999</v>
      </c>
      <c r="AX1045" s="210">
        <v>190.995</v>
      </c>
      <c r="AY1045" s="210">
        <v>703.19</v>
      </c>
      <c r="AZ1045" s="210"/>
      <c r="BA1045" s="197"/>
    </row>
    <row r="1046" spans="1:53" x14ac:dyDescent="0.25">
      <c r="A1046" s="197"/>
      <c r="B1046" s="10" t="s">
        <v>111</v>
      </c>
      <c r="C1046" s="10"/>
      <c r="D1046" s="232">
        <v>8050</v>
      </c>
      <c r="E1046" s="10">
        <v>17</v>
      </c>
      <c r="F1046" s="10">
        <v>8</v>
      </c>
      <c r="G1046" s="10">
        <v>3</v>
      </c>
      <c r="H1046" s="10">
        <v>3</v>
      </c>
      <c r="I1046" s="10">
        <v>5</v>
      </c>
      <c r="J1046" s="10"/>
      <c r="K1046" s="371"/>
      <c r="L1046" s="372"/>
      <c r="M1046" s="10">
        <v>1454.29</v>
      </c>
      <c r="N1046" s="229">
        <v>752.51</v>
      </c>
      <c r="O1046" s="10">
        <v>134.59</v>
      </c>
      <c r="P1046" s="10">
        <v>278.26</v>
      </c>
      <c r="Q1046" s="10">
        <v>1149.33</v>
      </c>
      <c r="R1046" s="10"/>
      <c r="S1046" s="371"/>
      <c r="T1046" s="372"/>
      <c r="U1046" s="10">
        <v>76.540000000000006</v>
      </c>
      <c r="V1046" s="10">
        <v>44.27</v>
      </c>
      <c r="W1046" s="10">
        <v>7.92</v>
      </c>
      <c r="X1046" s="10">
        <v>16.37</v>
      </c>
      <c r="Y1046" s="10">
        <v>63.85</v>
      </c>
      <c r="Z1046" s="10"/>
      <c r="AA1046" s="197"/>
      <c r="AB1046" s="10" t="s">
        <v>139</v>
      </c>
      <c r="AC1046" s="10"/>
      <c r="AD1046" s="232">
        <v>8014</v>
      </c>
      <c r="AE1046" s="210">
        <v>18</v>
      </c>
      <c r="AF1046" s="210">
        <v>10</v>
      </c>
      <c r="AG1046" s="210">
        <v>6</v>
      </c>
      <c r="AH1046" s="210">
        <v>3</v>
      </c>
      <c r="AI1046" s="210">
        <v>2</v>
      </c>
      <c r="AJ1046" s="210"/>
      <c r="AK1046" s="371"/>
      <c r="AL1046" s="372"/>
      <c r="AM1046" s="210">
        <v>14336.3</v>
      </c>
      <c r="AN1046" s="210">
        <v>2729.07</v>
      </c>
      <c r="AO1046" s="210">
        <v>1959</v>
      </c>
      <c r="AP1046" s="210">
        <v>364.03</v>
      </c>
      <c r="AQ1046" s="210">
        <v>52.45</v>
      </c>
      <c r="AR1046" s="210"/>
      <c r="AS1046" s="371"/>
      <c r="AT1046" s="372"/>
      <c r="AU1046" s="210">
        <v>796.46111110000004</v>
      </c>
      <c r="AV1046" s="210">
        <v>160.53352939999999</v>
      </c>
      <c r="AW1046" s="210">
        <v>115.2352941</v>
      </c>
      <c r="AX1046" s="210">
        <v>21.413529409999999</v>
      </c>
      <c r="AY1046" s="210">
        <v>3.496666667</v>
      </c>
      <c r="AZ1046" s="210"/>
      <c r="BA1046" s="197"/>
    </row>
    <row r="1047" spans="1:53" x14ac:dyDescent="0.25">
      <c r="A1047" s="197"/>
      <c r="B1047" s="10" t="s">
        <v>116</v>
      </c>
      <c r="C1047" s="10"/>
      <c r="D1047" s="232">
        <v>8050</v>
      </c>
      <c r="E1047" s="10">
        <v>310</v>
      </c>
      <c r="F1047" s="10">
        <v>134</v>
      </c>
      <c r="G1047" s="10">
        <v>91</v>
      </c>
      <c r="H1047" s="10">
        <v>59</v>
      </c>
      <c r="I1047" s="10">
        <v>55</v>
      </c>
      <c r="J1047" s="10"/>
      <c r="K1047" s="371"/>
      <c r="L1047" s="372"/>
      <c r="M1047" s="10">
        <v>29679.34</v>
      </c>
      <c r="N1047" s="229">
        <v>10681.52</v>
      </c>
      <c r="O1047" s="10">
        <v>5919.86</v>
      </c>
      <c r="P1047" s="10">
        <v>5370.36</v>
      </c>
      <c r="Q1047" s="10">
        <v>19342.34</v>
      </c>
      <c r="R1047" s="10"/>
      <c r="S1047" s="371"/>
      <c r="T1047" s="372"/>
      <c r="U1047" s="10">
        <v>89.94</v>
      </c>
      <c r="V1047" s="10">
        <v>33.380000000000003</v>
      </c>
      <c r="W1047" s="10">
        <v>18.62</v>
      </c>
      <c r="X1047" s="10">
        <v>17.38</v>
      </c>
      <c r="Y1047" s="10">
        <v>61.6</v>
      </c>
      <c r="Z1047" s="10"/>
      <c r="AA1047" s="197"/>
      <c r="AB1047" s="10" t="s">
        <v>141</v>
      </c>
      <c r="AC1047" s="10"/>
      <c r="AD1047" s="232">
        <v>8302</v>
      </c>
      <c r="AE1047" s="210">
        <v>257</v>
      </c>
      <c r="AF1047" s="210">
        <v>153</v>
      </c>
      <c r="AG1047" s="210">
        <v>120</v>
      </c>
      <c r="AH1047" s="210">
        <v>77</v>
      </c>
      <c r="AI1047" s="210">
        <v>71</v>
      </c>
      <c r="AJ1047" s="210"/>
      <c r="AK1047" s="371"/>
      <c r="AL1047" s="372"/>
      <c r="AM1047" s="210">
        <v>78106.490000000005</v>
      </c>
      <c r="AN1047" s="210">
        <v>13597.05</v>
      </c>
      <c r="AO1047" s="210">
        <v>14732.61</v>
      </c>
      <c r="AP1047" s="210">
        <v>13889.26</v>
      </c>
      <c r="AQ1047" s="210">
        <v>16849.38</v>
      </c>
      <c r="AR1047" s="210"/>
      <c r="AS1047" s="371"/>
      <c r="AT1047" s="372"/>
      <c r="AU1047" s="210">
        <v>298.11637400000001</v>
      </c>
      <c r="AV1047" s="210">
        <v>49.624270070000001</v>
      </c>
      <c r="AW1047" s="210">
        <v>51.875387320000002</v>
      </c>
      <c r="AX1047" s="210">
        <v>49.252695039999999</v>
      </c>
      <c r="AY1047" s="210">
        <v>58.708641110000002</v>
      </c>
      <c r="AZ1047" s="210"/>
      <c r="BA1047" s="197"/>
    </row>
    <row r="1048" spans="1:53" x14ac:dyDescent="0.25">
      <c r="A1048" s="197"/>
      <c r="B1048" s="10" t="s">
        <v>121</v>
      </c>
      <c r="C1048" s="10"/>
      <c r="D1048" s="232">
        <v>8223</v>
      </c>
      <c r="E1048" s="10">
        <v>6</v>
      </c>
      <c r="F1048" s="10">
        <v>4</v>
      </c>
      <c r="G1048" s="10">
        <v>1</v>
      </c>
      <c r="H1048" s="10">
        <v>1</v>
      </c>
      <c r="I1048" s="10">
        <v>2</v>
      </c>
      <c r="J1048" s="10"/>
      <c r="K1048" s="371"/>
      <c r="L1048" s="372"/>
      <c r="M1048" s="10">
        <v>1153.3399999999999</v>
      </c>
      <c r="N1048" s="229">
        <v>705.78</v>
      </c>
      <c r="O1048" s="10">
        <v>122.07</v>
      </c>
      <c r="P1048" s="10">
        <v>137.16</v>
      </c>
      <c r="Q1048" s="10">
        <v>395.85</v>
      </c>
      <c r="R1048" s="10"/>
      <c r="S1048" s="371"/>
      <c r="T1048" s="372"/>
      <c r="U1048" s="10">
        <v>192.22</v>
      </c>
      <c r="V1048" s="10">
        <v>117.63</v>
      </c>
      <c r="W1048" s="10">
        <v>20.350000000000001</v>
      </c>
      <c r="X1048" s="10">
        <v>27.43</v>
      </c>
      <c r="Y1048" s="10">
        <v>65.98</v>
      </c>
      <c r="Z1048" s="10"/>
      <c r="AA1048" s="197"/>
      <c r="AB1048" s="10" t="s">
        <v>143</v>
      </c>
      <c r="AC1048" s="10"/>
      <c r="AD1048" s="232">
        <v>8203</v>
      </c>
      <c r="AE1048" s="210">
        <v>42</v>
      </c>
      <c r="AF1048" s="210">
        <v>21</v>
      </c>
      <c r="AG1048" s="210">
        <v>15</v>
      </c>
      <c r="AH1048" s="210">
        <v>6</v>
      </c>
      <c r="AI1048" s="210">
        <v>5</v>
      </c>
      <c r="AJ1048" s="210"/>
      <c r="AK1048" s="371"/>
      <c r="AL1048" s="372"/>
      <c r="AM1048" s="210">
        <v>8355.25</v>
      </c>
      <c r="AN1048" s="210">
        <v>1563.69</v>
      </c>
      <c r="AO1048" s="210">
        <v>930.38</v>
      </c>
      <c r="AP1048" s="210">
        <v>202.74</v>
      </c>
      <c r="AQ1048" s="210">
        <v>2133.1799999999998</v>
      </c>
      <c r="AR1048" s="210"/>
      <c r="AS1048" s="371"/>
      <c r="AT1048" s="372"/>
      <c r="AU1048" s="210">
        <v>194.30813950000001</v>
      </c>
      <c r="AV1048" s="210">
        <v>43.435833330000001</v>
      </c>
      <c r="AW1048" s="210">
        <v>17.55433962</v>
      </c>
      <c r="AX1048" s="210">
        <v>5.4794594590000001</v>
      </c>
      <c r="AY1048" s="210">
        <v>50.79</v>
      </c>
      <c r="AZ1048" s="210"/>
      <c r="BA1048" s="197"/>
    </row>
    <row r="1049" spans="1:53" x14ac:dyDescent="0.25">
      <c r="A1049" s="197"/>
      <c r="B1049" s="10" t="s">
        <v>123</v>
      </c>
      <c r="C1049" s="10"/>
      <c r="D1049" s="232">
        <v>8330</v>
      </c>
      <c r="E1049" s="10">
        <v>50</v>
      </c>
      <c r="F1049" s="10">
        <v>37</v>
      </c>
      <c r="G1049" s="10">
        <v>23</v>
      </c>
      <c r="H1049" s="10">
        <v>18</v>
      </c>
      <c r="I1049" s="10">
        <v>23</v>
      </c>
      <c r="J1049" s="10"/>
      <c r="K1049" s="371"/>
      <c r="L1049" s="372"/>
      <c r="M1049" s="10">
        <v>8139.92</v>
      </c>
      <c r="N1049" s="229">
        <v>9829.67</v>
      </c>
      <c r="O1049" s="10">
        <v>2366.0500000000002</v>
      </c>
      <c r="P1049" s="10">
        <v>2464.81</v>
      </c>
      <c r="Q1049" s="10">
        <v>7440.26</v>
      </c>
      <c r="R1049" s="10"/>
      <c r="S1049" s="371"/>
      <c r="T1049" s="372"/>
      <c r="U1049" s="10">
        <v>133.44</v>
      </c>
      <c r="V1049" s="10">
        <v>166.6</v>
      </c>
      <c r="W1049" s="10">
        <v>43.82</v>
      </c>
      <c r="X1049" s="10">
        <v>46.51</v>
      </c>
      <c r="Y1049" s="10">
        <v>130.53</v>
      </c>
      <c r="Z1049" s="10"/>
      <c r="AA1049" s="197"/>
      <c r="AB1049" s="10" t="s">
        <v>149</v>
      </c>
      <c r="AC1049" s="10"/>
      <c r="AD1049" s="232">
        <v>8310</v>
      </c>
      <c r="AE1049" s="210">
        <v>29</v>
      </c>
      <c r="AF1049" s="210">
        <v>16</v>
      </c>
      <c r="AG1049" s="210">
        <v>10</v>
      </c>
      <c r="AH1049" s="210">
        <v>9</v>
      </c>
      <c r="AI1049" s="210">
        <v>6</v>
      </c>
      <c r="AJ1049" s="210"/>
      <c r="AK1049" s="371"/>
      <c r="AL1049" s="372"/>
      <c r="AM1049" s="210">
        <v>67590.429999999993</v>
      </c>
      <c r="AN1049" s="210">
        <v>1296.03</v>
      </c>
      <c r="AO1049" s="210">
        <v>1845.09</v>
      </c>
      <c r="AP1049" s="210">
        <v>1428.49</v>
      </c>
      <c r="AQ1049" s="210">
        <v>3140.69</v>
      </c>
      <c r="AR1049" s="210"/>
      <c r="AS1049" s="371"/>
      <c r="AT1049" s="372"/>
      <c r="AU1049" s="210">
        <v>2253.0143330000001</v>
      </c>
      <c r="AV1049" s="210">
        <v>44.690689659999997</v>
      </c>
      <c r="AW1049" s="210">
        <v>63.6237931</v>
      </c>
      <c r="AX1049" s="210">
        <v>49.258275859999998</v>
      </c>
      <c r="AY1049" s="210">
        <v>108.2996552</v>
      </c>
      <c r="AZ1049" s="210"/>
      <c r="BA1049" s="197"/>
    </row>
    <row r="1050" spans="1:53" x14ac:dyDescent="0.25">
      <c r="A1050" s="197"/>
      <c r="B1050" s="10" t="s">
        <v>124</v>
      </c>
      <c r="C1050" s="10"/>
      <c r="D1050" s="232">
        <v>8270</v>
      </c>
      <c r="E1050" s="10">
        <v>46</v>
      </c>
      <c r="F1050" s="10">
        <v>26</v>
      </c>
      <c r="G1050" s="10">
        <v>12</v>
      </c>
      <c r="H1050" s="10">
        <v>10</v>
      </c>
      <c r="I1050" s="10">
        <v>13</v>
      </c>
      <c r="J1050" s="10"/>
      <c r="K1050" s="371"/>
      <c r="L1050" s="372"/>
      <c r="M1050" s="10">
        <v>6755.52</v>
      </c>
      <c r="N1050" s="229">
        <v>3208.26</v>
      </c>
      <c r="O1050" s="10">
        <v>997.22</v>
      </c>
      <c r="P1050" s="10">
        <v>1293.69</v>
      </c>
      <c r="Q1050" s="10">
        <v>3339.7</v>
      </c>
      <c r="R1050" s="10"/>
      <c r="S1050" s="371"/>
      <c r="T1050" s="372"/>
      <c r="U1050" s="10">
        <v>127.46</v>
      </c>
      <c r="V1050" s="10">
        <v>61.7</v>
      </c>
      <c r="W1050" s="10">
        <v>18.47</v>
      </c>
      <c r="X1050" s="10">
        <v>24.41</v>
      </c>
      <c r="Y1050" s="10">
        <v>60.72</v>
      </c>
      <c r="Z1050" s="10"/>
      <c r="AA1050" s="197"/>
      <c r="AB1050" s="10" t="s">
        <v>155</v>
      </c>
      <c r="AC1050" s="10"/>
      <c r="AD1050" s="232">
        <v>8310</v>
      </c>
      <c r="AE1050" s="210">
        <v>1</v>
      </c>
      <c r="AF1050" s="210">
        <v>1</v>
      </c>
      <c r="AG1050" s="210">
        <v>1</v>
      </c>
      <c r="AH1050" s="210">
        <v>1</v>
      </c>
      <c r="AI1050" s="210">
        <v>1</v>
      </c>
      <c r="AJ1050" s="210"/>
      <c r="AK1050" s="371"/>
      <c r="AL1050" s="372"/>
      <c r="AM1050" s="210">
        <v>9.4</v>
      </c>
      <c r="AN1050" s="210">
        <v>6.36</v>
      </c>
      <c r="AO1050" s="210">
        <v>10.15</v>
      </c>
      <c r="AP1050" s="210">
        <v>7.75</v>
      </c>
      <c r="AQ1050" s="210">
        <v>152.16</v>
      </c>
      <c r="AR1050" s="210"/>
      <c r="AS1050" s="371"/>
      <c r="AT1050" s="372"/>
      <c r="AU1050" s="210">
        <v>9.4</v>
      </c>
      <c r="AV1050" s="210">
        <v>6.36</v>
      </c>
      <c r="AW1050" s="210">
        <v>10.15</v>
      </c>
      <c r="AX1050" s="210">
        <v>7.75</v>
      </c>
      <c r="AY1050" s="210">
        <v>152.16</v>
      </c>
      <c r="AZ1050" s="210"/>
      <c r="BA1050" s="197"/>
    </row>
    <row r="1051" spans="1:53" x14ac:dyDescent="0.25">
      <c r="A1051" s="197"/>
      <c r="B1051" s="10" t="s">
        <v>126</v>
      </c>
      <c r="C1051" s="10"/>
      <c r="D1051" s="232">
        <v>8009</v>
      </c>
      <c r="E1051" s="10">
        <v>691</v>
      </c>
      <c r="F1051" s="10">
        <v>458</v>
      </c>
      <c r="G1051" s="10">
        <v>299</v>
      </c>
      <c r="H1051" s="10">
        <v>267</v>
      </c>
      <c r="I1051" s="10">
        <v>264</v>
      </c>
      <c r="J1051" s="10"/>
      <c r="K1051" s="371"/>
      <c r="L1051" s="372"/>
      <c r="M1051" s="10">
        <v>94596.56</v>
      </c>
      <c r="N1051" s="229">
        <v>55108.86</v>
      </c>
      <c r="O1051" s="10">
        <v>30953.439999999999</v>
      </c>
      <c r="P1051" s="10">
        <v>29733.18</v>
      </c>
      <c r="Q1051" s="10">
        <v>83020</v>
      </c>
      <c r="R1051" s="10"/>
      <c r="S1051" s="371"/>
      <c r="T1051" s="372"/>
      <c r="U1051" s="10">
        <v>121.43</v>
      </c>
      <c r="V1051" s="10">
        <v>69.23</v>
      </c>
      <c r="W1051" s="10">
        <v>38.979999999999997</v>
      </c>
      <c r="X1051" s="10">
        <v>38.409999999999997</v>
      </c>
      <c r="Y1051" s="10">
        <v>103</v>
      </c>
      <c r="Z1051" s="10"/>
      <c r="AA1051" s="197"/>
      <c r="AB1051" s="10" t="s">
        <v>157</v>
      </c>
      <c r="AC1051" s="10"/>
      <c r="AD1051" s="232">
        <v>8210</v>
      </c>
      <c r="AE1051" s="210">
        <v>6</v>
      </c>
      <c r="AF1051" s="210">
        <v>7</v>
      </c>
      <c r="AG1051" s="210">
        <v>5</v>
      </c>
      <c r="AH1051" s="210">
        <v>2</v>
      </c>
      <c r="AI1051" s="210">
        <v>4</v>
      </c>
      <c r="AJ1051" s="210"/>
      <c r="AK1051" s="371"/>
      <c r="AL1051" s="372"/>
      <c r="AM1051" s="210">
        <v>399.16</v>
      </c>
      <c r="AN1051" s="210">
        <v>305.52</v>
      </c>
      <c r="AO1051" s="210">
        <v>339.57</v>
      </c>
      <c r="AP1051" s="210">
        <v>148.78</v>
      </c>
      <c r="AQ1051" s="210">
        <v>606.34</v>
      </c>
      <c r="AR1051" s="210"/>
      <c r="AS1051" s="371"/>
      <c r="AT1051" s="372"/>
      <c r="AU1051" s="210">
        <v>66.526666669999997</v>
      </c>
      <c r="AV1051" s="210">
        <v>33.946666669999999</v>
      </c>
      <c r="AW1051" s="210">
        <v>37.729999999999997</v>
      </c>
      <c r="AX1051" s="210">
        <v>18.5975</v>
      </c>
      <c r="AY1051" s="210">
        <v>67.371111110000001</v>
      </c>
      <c r="AZ1051" s="210"/>
      <c r="BA1051" s="197"/>
    </row>
    <row r="1052" spans="1:53" x14ac:dyDescent="0.25">
      <c r="A1052" s="197"/>
      <c r="B1052" s="10" t="s">
        <v>126</v>
      </c>
      <c r="C1052" s="10"/>
      <c r="D1052" s="232">
        <v>8091</v>
      </c>
      <c r="E1052" s="10">
        <v>1</v>
      </c>
      <c r="F1052" s="10">
        <v>1</v>
      </c>
      <c r="G1052" s="10"/>
      <c r="H1052" s="10"/>
      <c r="I1052" s="10"/>
      <c r="J1052" s="10"/>
      <c r="K1052" s="371"/>
      <c r="L1052" s="372"/>
      <c r="M1052" s="10">
        <v>789.75</v>
      </c>
      <c r="N1052" s="229">
        <v>0.48</v>
      </c>
      <c r="O1052" s="10">
        <v>0</v>
      </c>
      <c r="P1052" s="10">
        <v>0</v>
      </c>
      <c r="Q1052" s="10">
        <v>0</v>
      </c>
      <c r="R1052" s="10"/>
      <c r="S1052" s="371"/>
      <c r="T1052" s="372"/>
      <c r="U1052" s="10">
        <v>789.75</v>
      </c>
      <c r="V1052" s="10">
        <v>0.48</v>
      </c>
      <c r="W1052" s="10">
        <v>0</v>
      </c>
      <c r="X1052" s="10">
        <v>0</v>
      </c>
      <c r="Y1052" s="10">
        <v>0</v>
      </c>
      <c r="Z1052" s="10"/>
      <c r="AA1052" s="197"/>
      <c r="AB1052" s="10" t="s">
        <v>162</v>
      </c>
      <c r="AC1052" s="10"/>
      <c r="AD1052" s="232">
        <v>8204</v>
      </c>
      <c r="AE1052" s="210">
        <v>135</v>
      </c>
      <c r="AF1052" s="210">
        <v>54</v>
      </c>
      <c r="AG1052" s="210">
        <v>35</v>
      </c>
      <c r="AH1052" s="210">
        <v>21</v>
      </c>
      <c r="AI1052" s="210">
        <v>9</v>
      </c>
      <c r="AJ1052" s="210"/>
      <c r="AK1052" s="371"/>
      <c r="AL1052" s="372"/>
      <c r="AM1052" s="210">
        <v>33739.39</v>
      </c>
      <c r="AN1052" s="210">
        <v>7437.89</v>
      </c>
      <c r="AO1052" s="210">
        <v>2954.09</v>
      </c>
      <c r="AP1052" s="210">
        <v>3770.13</v>
      </c>
      <c r="AQ1052" s="210">
        <v>5580.25</v>
      </c>
      <c r="AR1052" s="210"/>
      <c r="AS1052" s="371"/>
      <c r="AT1052" s="372"/>
      <c r="AU1052" s="210">
        <v>248.08375000000001</v>
      </c>
      <c r="AV1052" s="210">
        <v>58.566062989999999</v>
      </c>
      <c r="AW1052" s="210">
        <v>22.550305340000001</v>
      </c>
      <c r="AX1052" s="210">
        <v>29.92166667</v>
      </c>
      <c r="AY1052" s="210">
        <v>45.002016130000001</v>
      </c>
      <c r="AZ1052" s="210"/>
      <c r="BA1052" s="197"/>
    </row>
    <row r="1053" spans="1:53" x14ac:dyDescent="0.25">
      <c r="A1053" s="197"/>
      <c r="B1053" s="10" t="s">
        <v>132</v>
      </c>
      <c r="C1053" s="10"/>
      <c r="D1053" s="232">
        <v>8012</v>
      </c>
      <c r="E1053" s="10">
        <v>340</v>
      </c>
      <c r="F1053" s="10">
        <v>229</v>
      </c>
      <c r="G1053" s="10">
        <v>149</v>
      </c>
      <c r="H1053" s="10">
        <v>157</v>
      </c>
      <c r="I1053" s="10">
        <v>253</v>
      </c>
      <c r="J1053" s="10"/>
      <c r="K1053" s="371"/>
      <c r="L1053" s="372"/>
      <c r="M1053" s="10">
        <v>30183.17</v>
      </c>
      <c r="N1053" s="229">
        <v>22393.37</v>
      </c>
      <c r="O1053" s="10">
        <v>11234.18</v>
      </c>
      <c r="P1053" s="10">
        <v>17552.509999999998</v>
      </c>
      <c r="Q1053" s="10">
        <v>63078.720000000001</v>
      </c>
      <c r="R1053" s="10"/>
      <c r="S1053" s="371"/>
      <c r="T1053" s="372"/>
      <c r="U1053" s="10">
        <v>79.22</v>
      </c>
      <c r="V1053" s="10">
        <v>58.32</v>
      </c>
      <c r="W1053" s="10">
        <v>23.75</v>
      </c>
      <c r="X1053" s="10">
        <v>50.58</v>
      </c>
      <c r="Y1053" s="10">
        <v>125.65</v>
      </c>
      <c r="Z1053" s="10"/>
      <c r="AA1053" s="197"/>
      <c r="AB1053" s="10" t="s">
        <v>167</v>
      </c>
      <c r="AC1053" s="10"/>
      <c r="AD1053" s="232">
        <v>8210</v>
      </c>
      <c r="AE1053" s="210">
        <v>101</v>
      </c>
      <c r="AF1053" s="210">
        <v>34</v>
      </c>
      <c r="AG1053" s="210">
        <v>21</v>
      </c>
      <c r="AH1053" s="210">
        <v>13</v>
      </c>
      <c r="AI1053" s="210">
        <v>17</v>
      </c>
      <c r="AJ1053" s="210"/>
      <c r="AK1053" s="371"/>
      <c r="AL1053" s="372"/>
      <c r="AM1053" s="210">
        <v>57781.74</v>
      </c>
      <c r="AN1053" s="210">
        <v>9592.68</v>
      </c>
      <c r="AO1053" s="210">
        <v>1168.25</v>
      </c>
      <c r="AP1053" s="210">
        <v>747.21</v>
      </c>
      <c r="AQ1053" s="210">
        <v>6361.72</v>
      </c>
      <c r="AR1053" s="210"/>
      <c r="AS1053" s="371"/>
      <c r="AT1053" s="372"/>
      <c r="AU1053" s="210">
        <v>555.59365379999997</v>
      </c>
      <c r="AV1053" s="210">
        <v>127.9024</v>
      </c>
      <c r="AW1053" s="210">
        <v>13.58430233</v>
      </c>
      <c r="AX1053" s="210">
        <v>9.1123170729999998</v>
      </c>
      <c r="AY1053" s="210">
        <v>72.292272729999993</v>
      </c>
      <c r="AZ1053" s="210"/>
      <c r="BA1053" s="197"/>
    </row>
    <row r="1054" spans="1:53" x14ac:dyDescent="0.25">
      <c r="A1054" s="197"/>
      <c r="B1054" s="10" t="s">
        <v>133</v>
      </c>
      <c r="C1054" s="10"/>
      <c r="D1054" s="232">
        <v>8037</v>
      </c>
      <c r="E1054" s="10">
        <v>98</v>
      </c>
      <c r="F1054" s="10">
        <v>49</v>
      </c>
      <c r="G1054" s="10">
        <v>40</v>
      </c>
      <c r="H1054" s="10">
        <v>28</v>
      </c>
      <c r="I1054" s="10">
        <v>41</v>
      </c>
      <c r="J1054" s="10"/>
      <c r="K1054" s="371"/>
      <c r="L1054" s="372"/>
      <c r="M1054" s="10">
        <v>15638.7</v>
      </c>
      <c r="N1054" s="229">
        <v>7375.03</v>
      </c>
      <c r="O1054" s="10">
        <v>5223.9399999999996</v>
      </c>
      <c r="P1054" s="10">
        <v>4148.38</v>
      </c>
      <c r="Q1054" s="10">
        <v>14840.33</v>
      </c>
      <c r="R1054" s="10"/>
      <c r="S1054" s="371"/>
      <c r="T1054" s="372"/>
      <c r="U1054" s="10">
        <v>137.18</v>
      </c>
      <c r="V1054" s="10">
        <v>65.27</v>
      </c>
      <c r="W1054" s="10">
        <v>45.82</v>
      </c>
      <c r="X1054" s="10">
        <v>37.04</v>
      </c>
      <c r="Y1054" s="10">
        <v>120.65</v>
      </c>
      <c r="Z1054" s="10"/>
      <c r="AA1054" s="197"/>
      <c r="AB1054" s="10" t="s">
        <v>168</v>
      </c>
      <c r="AC1054" s="10"/>
      <c r="AD1054" s="232">
        <v>8212</v>
      </c>
      <c r="AE1054" s="210">
        <v>4</v>
      </c>
      <c r="AF1054" s="210"/>
      <c r="AG1054" s="210"/>
      <c r="AH1054" s="210"/>
      <c r="AI1054" s="210"/>
      <c r="AJ1054" s="210"/>
      <c r="AK1054" s="371"/>
      <c r="AL1054" s="372"/>
      <c r="AM1054" s="210">
        <v>191.15</v>
      </c>
      <c r="AN1054" s="210">
        <v>0</v>
      </c>
      <c r="AO1054" s="210">
        <v>0</v>
      </c>
      <c r="AP1054" s="210">
        <v>0</v>
      </c>
      <c r="AQ1054" s="210">
        <v>0</v>
      </c>
      <c r="AR1054" s="210"/>
      <c r="AS1054" s="371"/>
      <c r="AT1054" s="372"/>
      <c r="AU1054" s="210">
        <v>47.787500000000001</v>
      </c>
      <c r="AV1054" s="210">
        <v>0</v>
      </c>
      <c r="AW1054" s="210">
        <v>0</v>
      </c>
      <c r="AX1054" s="210">
        <v>0</v>
      </c>
      <c r="AY1054" s="210">
        <v>0</v>
      </c>
      <c r="AZ1054" s="210"/>
      <c r="BA1054" s="197"/>
    </row>
    <row r="1055" spans="1:53" x14ac:dyDescent="0.25">
      <c r="A1055" s="197"/>
      <c r="B1055" s="10" t="s">
        <v>135</v>
      </c>
      <c r="C1055" s="10"/>
      <c r="D1055" s="232">
        <v>8037</v>
      </c>
      <c r="E1055" s="10">
        <v>37</v>
      </c>
      <c r="F1055" s="10">
        <v>17</v>
      </c>
      <c r="G1055" s="10">
        <v>11</v>
      </c>
      <c r="H1055" s="10">
        <v>5</v>
      </c>
      <c r="I1055" s="10">
        <v>8</v>
      </c>
      <c r="J1055" s="10"/>
      <c r="K1055" s="371"/>
      <c r="L1055" s="372"/>
      <c r="M1055" s="10">
        <v>7330.69</v>
      </c>
      <c r="N1055" s="229">
        <v>2851.97</v>
      </c>
      <c r="O1055" s="10">
        <v>1844.56</v>
      </c>
      <c r="P1055" s="10">
        <v>583.16</v>
      </c>
      <c r="Q1055" s="10">
        <v>3172.44</v>
      </c>
      <c r="R1055" s="10"/>
      <c r="S1055" s="371"/>
      <c r="T1055" s="372"/>
      <c r="U1055" s="10">
        <v>187.97</v>
      </c>
      <c r="V1055" s="10">
        <v>75.05</v>
      </c>
      <c r="W1055" s="10">
        <v>48.54</v>
      </c>
      <c r="X1055" s="10">
        <v>15.35</v>
      </c>
      <c r="Y1055" s="10">
        <v>81.34</v>
      </c>
      <c r="Z1055" s="10"/>
      <c r="AA1055" s="197"/>
      <c r="AB1055" s="10" t="s">
        <v>169</v>
      </c>
      <c r="AC1055" s="10"/>
      <c r="AD1055" s="232">
        <v>8232</v>
      </c>
      <c r="AE1055" s="210">
        <v>5</v>
      </c>
      <c r="AF1055" s="210"/>
      <c r="AG1055" s="210"/>
      <c r="AH1055" s="210">
        <v>1</v>
      </c>
      <c r="AI1055" s="210">
        <v>1</v>
      </c>
      <c r="AJ1055" s="210"/>
      <c r="AK1055" s="371"/>
      <c r="AL1055" s="372"/>
      <c r="AM1055" s="210">
        <v>2350.56</v>
      </c>
      <c r="AN1055" s="210">
        <v>0</v>
      </c>
      <c r="AO1055" s="210">
        <v>0</v>
      </c>
      <c r="AP1055" s="210">
        <v>313.77</v>
      </c>
      <c r="AQ1055" s="210">
        <v>1574.23</v>
      </c>
      <c r="AR1055" s="210"/>
      <c r="AS1055" s="371"/>
      <c r="AT1055" s="372"/>
      <c r="AU1055" s="210">
        <v>391.76</v>
      </c>
      <c r="AV1055" s="210">
        <v>0</v>
      </c>
      <c r="AW1055" s="210">
        <v>0</v>
      </c>
      <c r="AX1055" s="210">
        <v>62.753999999999998</v>
      </c>
      <c r="AY1055" s="210">
        <v>314.846</v>
      </c>
      <c r="AZ1055" s="210"/>
      <c r="BA1055" s="197"/>
    </row>
    <row r="1056" spans="1:53" x14ac:dyDescent="0.25">
      <c r="A1056" s="197"/>
      <c r="B1056" s="10" t="s">
        <v>138</v>
      </c>
      <c r="C1056" s="10"/>
      <c r="D1056" s="232">
        <v>8008</v>
      </c>
      <c r="E1056" s="10">
        <v>62</v>
      </c>
      <c r="F1056" s="10">
        <v>27</v>
      </c>
      <c r="G1056" s="10">
        <v>20</v>
      </c>
      <c r="H1056" s="10">
        <v>10</v>
      </c>
      <c r="I1056" s="10">
        <v>8</v>
      </c>
      <c r="J1056" s="10"/>
      <c r="K1056" s="371"/>
      <c r="L1056" s="372"/>
      <c r="M1056" s="10">
        <v>3422.59</v>
      </c>
      <c r="N1056" s="229">
        <v>1620.97</v>
      </c>
      <c r="O1056" s="10">
        <v>1060.98</v>
      </c>
      <c r="P1056" s="10">
        <v>621.27</v>
      </c>
      <c r="Q1056" s="10">
        <v>1660.94</v>
      </c>
      <c r="R1056" s="10"/>
      <c r="S1056" s="371"/>
      <c r="T1056" s="372"/>
      <c r="U1056" s="10">
        <v>55.2</v>
      </c>
      <c r="V1056" s="10">
        <v>27.02</v>
      </c>
      <c r="W1056" s="10">
        <v>17.98</v>
      </c>
      <c r="X1056" s="10">
        <v>10.71</v>
      </c>
      <c r="Y1056" s="10">
        <v>29.66</v>
      </c>
      <c r="Z1056" s="10"/>
      <c r="AA1056" s="197"/>
      <c r="AB1056" s="10" t="s">
        <v>169</v>
      </c>
      <c r="AC1056" s="10"/>
      <c r="AD1056" s="232">
        <v>8234</v>
      </c>
      <c r="AE1056" s="210">
        <v>26</v>
      </c>
      <c r="AF1056" s="210">
        <v>10</v>
      </c>
      <c r="AG1056" s="210">
        <v>5</v>
      </c>
      <c r="AH1056" s="210">
        <v>5</v>
      </c>
      <c r="AI1056" s="210">
        <v>4</v>
      </c>
      <c r="AJ1056" s="210"/>
      <c r="AK1056" s="371"/>
      <c r="AL1056" s="372"/>
      <c r="AM1056" s="210">
        <v>8609.1</v>
      </c>
      <c r="AN1056" s="210">
        <v>968.99</v>
      </c>
      <c r="AO1056" s="210">
        <v>314.94</v>
      </c>
      <c r="AP1056" s="210">
        <v>294.47000000000003</v>
      </c>
      <c r="AQ1056" s="210">
        <v>603.44000000000005</v>
      </c>
      <c r="AR1056" s="210"/>
      <c r="AS1056" s="371"/>
      <c r="AT1056" s="372"/>
      <c r="AU1056" s="210">
        <v>318.8555556</v>
      </c>
      <c r="AV1056" s="210">
        <v>37.268846150000002</v>
      </c>
      <c r="AW1056" s="210">
        <v>12.113076919999999</v>
      </c>
      <c r="AX1056" s="210">
        <v>11.325769230000001</v>
      </c>
      <c r="AY1056" s="210">
        <v>26.236521740000001</v>
      </c>
      <c r="AZ1056" s="210"/>
      <c r="BA1056" s="197"/>
    </row>
    <row r="1057" spans="1:53" x14ac:dyDescent="0.25">
      <c r="A1057" s="197"/>
      <c r="B1057" s="10" t="s">
        <v>139</v>
      </c>
      <c r="C1057" s="10"/>
      <c r="D1057" s="232">
        <v>8014</v>
      </c>
      <c r="E1057" s="10">
        <v>41</v>
      </c>
      <c r="F1057" s="10">
        <v>29</v>
      </c>
      <c r="G1057" s="10">
        <v>21</v>
      </c>
      <c r="H1057" s="10">
        <v>17</v>
      </c>
      <c r="I1057" s="10">
        <v>20</v>
      </c>
      <c r="J1057" s="10"/>
      <c r="K1057" s="371"/>
      <c r="L1057" s="372"/>
      <c r="M1057" s="10">
        <v>6710.5</v>
      </c>
      <c r="N1057" s="229">
        <v>4137.17</v>
      </c>
      <c r="O1057" s="10">
        <v>2343.11</v>
      </c>
      <c r="P1057" s="10">
        <v>2655.32</v>
      </c>
      <c r="Q1057" s="10">
        <v>7423.45</v>
      </c>
      <c r="R1057" s="10"/>
      <c r="S1057" s="371"/>
      <c r="T1057" s="372"/>
      <c r="U1057" s="10">
        <v>149.12</v>
      </c>
      <c r="V1057" s="10">
        <v>91.94</v>
      </c>
      <c r="W1057" s="10">
        <v>53.25</v>
      </c>
      <c r="X1057" s="10">
        <v>60.35</v>
      </c>
      <c r="Y1057" s="10">
        <v>168.71</v>
      </c>
      <c r="Z1057" s="10"/>
      <c r="AA1057" s="197"/>
      <c r="AB1057" s="10" t="s">
        <v>170</v>
      </c>
      <c r="AC1057" s="10"/>
      <c r="AD1057" s="232">
        <v>8332</v>
      </c>
      <c r="AE1057" s="210">
        <v>9</v>
      </c>
      <c r="AF1057" s="210">
        <v>8</v>
      </c>
      <c r="AG1057" s="210">
        <v>5</v>
      </c>
      <c r="AH1057" s="210">
        <v>4</v>
      </c>
      <c r="AI1057" s="210">
        <v>4</v>
      </c>
      <c r="AJ1057" s="210"/>
      <c r="AK1057" s="371"/>
      <c r="AL1057" s="372"/>
      <c r="AM1057" s="210">
        <v>958.43</v>
      </c>
      <c r="AN1057" s="210">
        <v>756.88</v>
      </c>
      <c r="AO1057" s="210">
        <v>206.96</v>
      </c>
      <c r="AP1057" s="210">
        <v>73.959999999999994</v>
      </c>
      <c r="AQ1057" s="210">
        <v>301.79000000000002</v>
      </c>
      <c r="AR1057" s="210"/>
      <c r="AS1057" s="371"/>
      <c r="AT1057" s="372"/>
      <c r="AU1057" s="210">
        <v>106.4922222</v>
      </c>
      <c r="AV1057" s="210">
        <v>84.097777780000001</v>
      </c>
      <c r="AW1057" s="210">
        <v>22.99555556</v>
      </c>
      <c r="AX1057" s="210">
        <v>8.2177777780000003</v>
      </c>
      <c r="AY1057" s="210">
        <v>33.532222220000001</v>
      </c>
      <c r="AZ1057" s="210"/>
      <c r="BA1057" s="197"/>
    </row>
    <row r="1058" spans="1:53" x14ac:dyDescent="0.25">
      <c r="A1058" s="197"/>
      <c r="B1058" s="10" t="s">
        <v>141</v>
      </c>
      <c r="C1058" s="10"/>
      <c r="D1058" s="232">
        <v>8302</v>
      </c>
      <c r="E1058" s="10">
        <v>2678</v>
      </c>
      <c r="F1058" s="10">
        <v>2045</v>
      </c>
      <c r="G1058" s="10">
        <v>1494</v>
      </c>
      <c r="H1058" s="10">
        <v>1247</v>
      </c>
      <c r="I1058" s="10">
        <v>1527</v>
      </c>
      <c r="J1058" s="10"/>
      <c r="K1058" s="371"/>
      <c r="L1058" s="372"/>
      <c r="M1058" s="10">
        <v>409839.54</v>
      </c>
      <c r="N1058" s="229">
        <v>260259.57</v>
      </c>
      <c r="O1058" s="10">
        <v>184909.96</v>
      </c>
      <c r="P1058" s="10">
        <v>144773.10999999999</v>
      </c>
      <c r="Q1058" s="10">
        <v>451272.82</v>
      </c>
      <c r="R1058" s="10"/>
      <c r="S1058" s="371"/>
      <c r="T1058" s="372"/>
      <c r="U1058" s="10">
        <v>135.31</v>
      </c>
      <c r="V1058" s="10">
        <v>77.55</v>
      </c>
      <c r="W1058" s="10">
        <v>52.18</v>
      </c>
      <c r="X1058" s="10">
        <v>42.13</v>
      </c>
      <c r="Y1058" s="10">
        <v>119.64</v>
      </c>
      <c r="Z1058" s="10"/>
      <c r="AA1058" s="197"/>
      <c r="AB1058" s="10" t="s">
        <v>172</v>
      </c>
      <c r="AC1058" s="10"/>
      <c r="AD1058" s="232">
        <v>8069</v>
      </c>
      <c r="AE1058" s="210">
        <v>36</v>
      </c>
      <c r="AF1058" s="210">
        <v>20</v>
      </c>
      <c r="AG1058" s="210">
        <v>13</v>
      </c>
      <c r="AH1058" s="210">
        <v>9</v>
      </c>
      <c r="AI1058" s="210">
        <v>11</v>
      </c>
      <c r="AJ1058" s="210"/>
      <c r="AK1058" s="371"/>
      <c r="AL1058" s="372"/>
      <c r="AM1058" s="210">
        <v>12229.74</v>
      </c>
      <c r="AN1058" s="210">
        <v>4675.87</v>
      </c>
      <c r="AO1058" s="210">
        <v>3407.3</v>
      </c>
      <c r="AP1058" s="210">
        <v>3783.61</v>
      </c>
      <c r="AQ1058" s="210">
        <v>9296.61</v>
      </c>
      <c r="AR1058" s="210"/>
      <c r="AS1058" s="371"/>
      <c r="AT1058" s="372"/>
      <c r="AU1058" s="210">
        <v>339.71499999999997</v>
      </c>
      <c r="AV1058" s="210">
        <v>141.6930303</v>
      </c>
      <c r="AW1058" s="210">
        <v>94.647222220000003</v>
      </c>
      <c r="AX1058" s="210">
        <v>105.1002778</v>
      </c>
      <c r="AY1058" s="210">
        <v>265.61742859999998</v>
      </c>
      <c r="AZ1058" s="210"/>
      <c r="BA1058" s="197"/>
    </row>
    <row r="1059" spans="1:53" x14ac:dyDescent="0.25">
      <c r="A1059" s="197"/>
      <c r="B1059" s="10" t="s">
        <v>141</v>
      </c>
      <c r="C1059" s="10"/>
      <c r="D1059" s="232">
        <v>8351</v>
      </c>
      <c r="E1059" s="10">
        <v>1</v>
      </c>
      <c r="F1059" s="10">
        <v>2</v>
      </c>
      <c r="G1059" s="10">
        <v>2</v>
      </c>
      <c r="H1059" s="10">
        <v>1</v>
      </c>
      <c r="I1059" s="10"/>
      <c r="J1059" s="10"/>
      <c r="K1059" s="371"/>
      <c r="L1059" s="372"/>
      <c r="M1059" s="10">
        <v>282.61</v>
      </c>
      <c r="N1059" s="229">
        <v>314.31</v>
      </c>
      <c r="O1059" s="10">
        <v>398.2</v>
      </c>
      <c r="P1059" s="10">
        <v>156.44999999999999</v>
      </c>
      <c r="Q1059" s="10">
        <v>0</v>
      </c>
      <c r="R1059" s="10"/>
      <c r="S1059" s="371"/>
      <c r="T1059" s="372"/>
      <c r="U1059" s="10">
        <v>282.61</v>
      </c>
      <c r="V1059" s="10">
        <v>157.16</v>
      </c>
      <c r="W1059" s="10">
        <v>199.1</v>
      </c>
      <c r="X1059" s="10">
        <v>78.23</v>
      </c>
      <c r="Y1059" s="10">
        <v>0</v>
      </c>
      <c r="Z1059" s="10"/>
      <c r="AA1059" s="197"/>
      <c r="AB1059" s="10" t="s">
        <v>174</v>
      </c>
      <c r="AC1059" s="10"/>
      <c r="AD1059" s="232">
        <v>8094</v>
      </c>
      <c r="AE1059" s="210">
        <v>6</v>
      </c>
      <c r="AF1059" s="210">
        <v>4</v>
      </c>
      <c r="AG1059" s="210">
        <v>4</v>
      </c>
      <c r="AH1059" s="210">
        <v>3</v>
      </c>
      <c r="AI1059" s="210">
        <v>3</v>
      </c>
      <c r="AJ1059" s="210"/>
      <c r="AK1059" s="371"/>
      <c r="AL1059" s="372"/>
      <c r="AM1059" s="210">
        <v>540.41999999999996</v>
      </c>
      <c r="AN1059" s="210">
        <v>307.47000000000003</v>
      </c>
      <c r="AO1059" s="210">
        <v>921.79</v>
      </c>
      <c r="AP1059" s="210">
        <v>327.81</v>
      </c>
      <c r="AQ1059" s="210">
        <v>669.87</v>
      </c>
      <c r="AR1059" s="210"/>
      <c r="AS1059" s="371"/>
      <c r="AT1059" s="372"/>
      <c r="AU1059" s="210">
        <v>77.202857140000006</v>
      </c>
      <c r="AV1059" s="210">
        <v>43.924285709999999</v>
      </c>
      <c r="AW1059" s="210">
        <v>131.6842857</v>
      </c>
      <c r="AX1059" s="210">
        <v>46.83</v>
      </c>
      <c r="AY1059" s="210">
        <v>95.695714289999998</v>
      </c>
      <c r="AZ1059" s="210"/>
      <c r="BA1059" s="197"/>
    </row>
    <row r="1060" spans="1:53" x14ac:dyDescent="0.25">
      <c r="A1060" s="197"/>
      <c r="B1060" s="10" t="s">
        <v>143</v>
      </c>
      <c r="C1060" s="10"/>
      <c r="D1060" s="232">
        <v>8203</v>
      </c>
      <c r="E1060" s="10">
        <v>511</v>
      </c>
      <c r="F1060" s="10">
        <v>378</v>
      </c>
      <c r="G1060" s="10">
        <v>252</v>
      </c>
      <c r="H1060" s="10">
        <v>211</v>
      </c>
      <c r="I1060" s="10">
        <v>201</v>
      </c>
      <c r="J1060" s="10"/>
      <c r="K1060" s="371"/>
      <c r="L1060" s="372"/>
      <c r="M1060" s="10">
        <v>53092.85</v>
      </c>
      <c r="N1060" s="229">
        <v>42905.73</v>
      </c>
      <c r="O1060" s="10">
        <v>19827.71</v>
      </c>
      <c r="P1060" s="10">
        <v>19634.66</v>
      </c>
      <c r="Q1060" s="10">
        <v>52283.09</v>
      </c>
      <c r="R1060" s="10"/>
      <c r="S1060" s="371"/>
      <c r="T1060" s="372"/>
      <c r="U1060" s="10">
        <v>96.36</v>
      </c>
      <c r="V1060" s="10">
        <v>66.010000000000005</v>
      </c>
      <c r="W1060" s="10">
        <v>28.08</v>
      </c>
      <c r="X1060" s="10">
        <v>28.62</v>
      </c>
      <c r="Y1060" s="10">
        <v>74.16</v>
      </c>
      <c r="Z1060" s="10"/>
      <c r="AA1060" s="197"/>
      <c r="AB1060" s="10" t="s">
        <v>177</v>
      </c>
      <c r="AC1060" s="10"/>
      <c r="AD1060" s="232">
        <v>8009</v>
      </c>
      <c r="AE1060" s="210">
        <v>1</v>
      </c>
      <c r="AF1060" s="210"/>
      <c r="AG1060" s="210"/>
      <c r="AH1060" s="210">
        <v>1</v>
      </c>
      <c r="AI1060" s="210">
        <v>1</v>
      </c>
      <c r="AJ1060" s="210"/>
      <c r="AK1060" s="371"/>
      <c r="AL1060" s="372"/>
      <c r="AM1060" s="210">
        <v>150</v>
      </c>
      <c r="AN1060" s="210">
        <v>0</v>
      </c>
      <c r="AO1060" s="210">
        <v>0</v>
      </c>
      <c r="AP1060" s="210">
        <v>1250.8399999999999</v>
      </c>
      <c r="AQ1060" s="210">
        <v>75</v>
      </c>
      <c r="AR1060" s="210"/>
      <c r="AS1060" s="371"/>
      <c r="AT1060" s="372"/>
      <c r="AU1060" s="210">
        <v>150</v>
      </c>
      <c r="AV1060" s="210">
        <v>0</v>
      </c>
      <c r="AW1060" s="210">
        <v>0</v>
      </c>
      <c r="AX1060" s="210">
        <v>1250.8399999999999</v>
      </c>
      <c r="AY1060" s="210">
        <v>75</v>
      </c>
      <c r="AZ1060" s="210"/>
      <c r="BA1060" s="197"/>
    </row>
    <row r="1061" spans="1:53" x14ac:dyDescent="0.25">
      <c r="A1061" s="197"/>
      <c r="B1061" s="10" t="s">
        <v>147</v>
      </c>
      <c r="C1061" s="10"/>
      <c r="D1061" s="232">
        <v>8005</v>
      </c>
      <c r="E1061" s="10">
        <v>1</v>
      </c>
      <c r="F1061" s="10">
        <v>1</v>
      </c>
      <c r="G1061" s="10"/>
      <c r="H1061" s="10"/>
      <c r="I1061" s="10"/>
      <c r="J1061" s="10"/>
      <c r="K1061" s="371"/>
      <c r="L1061" s="372"/>
      <c r="M1061" s="10">
        <v>275.52</v>
      </c>
      <c r="N1061" s="229">
        <v>65.83</v>
      </c>
      <c r="O1061" s="10">
        <v>0</v>
      </c>
      <c r="P1061" s="10">
        <v>0</v>
      </c>
      <c r="Q1061" s="10">
        <v>0</v>
      </c>
      <c r="R1061" s="10"/>
      <c r="S1061" s="371"/>
      <c r="T1061" s="372"/>
      <c r="U1061" s="10">
        <v>275.52</v>
      </c>
      <c r="V1061" s="10">
        <v>65.83</v>
      </c>
      <c r="W1061" s="10">
        <v>0</v>
      </c>
      <c r="X1061" s="10">
        <v>0</v>
      </c>
      <c r="Y1061" s="10">
        <v>0</v>
      </c>
      <c r="Z1061" s="10"/>
      <c r="AA1061" s="197"/>
      <c r="AB1061" s="10" t="s">
        <v>177</v>
      </c>
      <c r="AC1061" s="10"/>
      <c r="AD1061" s="232">
        <v>8018</v>
      </c>
      <c r="AE1061" s="210">
        <v>31</v>
      </c>
      <c r="AF1061" s="210">
        <v>17</v>
      </c>
      <c r="AG1061" s="210">
        <v>12</v>
      </c>
      <c r="AH1061" s="210">
        <v>8</v>
      </c>
      <c r="AI1061" s="210">
        <v>10</v>
      </c>
      <c r="AJ1061" s="210"/>
      <c r="AK1061" s="371"/>
      <c r="AL1061" s="372"/>
      <c r="AM1061" s="210">
        <v>13473.56</v>
      </c>
      <c r="AN1061" s="210">
        <v>3034.08</v>
      </c>
      <c r="AO1061" s="210">
        <v>1587.56</v>
      </c>
      <c r="AP1061" s="210">
        <v>552.79</v>
      </c>
      <c r="AQ1061" s="210">
        <v>2663.17</v>
      </c>
      <c r="AR1061" s="210"/>
      <c r="AS1061" s="371"/>
      <c r="AT1061" s="372"/>
      <c r="AU1061" s="210">
        <v>434.63096769999999</v>
      </c>
      <c r="AV1061" s="210">
        <v>101.136</v>
      </c>
      <c r="AW1061" s="210">
        <v>52.91866667</v>
      </c>
      <c r="AX1061" s="210">
        <v>18.426333329999999</v>
      </c>
      <c r="AY1061" s="210">
        <v>88.772333329999995</v>
      </c>
      <c r="AZ1061" s="210"/>
      <c r="BA1061" s="197"/>
    </row>
    <row r="1062" spans="1:53" x14ac:dyDescent="0.25">
      <c r="A1062" s="197"/>
      <c r="B1062" s="10" t="s">
        <v>148</v>
      </c>
      <c r="C1062" s="10"/>
      <c r="D1062" s="232">
        <v>8302</v>
      </c>
      <c r="E1062" s="10">
        <v>1</v>
      </c>
      <c r="F1062" s="10">
        <v>1</v>
      </c>
      <c r="G1062" s="10">
        <v>1</v>
      </c>
      <c r="H1062" s="10">
        <v>1</v>
      </c>
      <c r="I1062" s="10">
        <v>1</v>
      </c>
      <c r="J1062" s="10"/>
      <c r="K1062" s="371"/>
      <c r="L1062" s="372"/>
      <c r="M1062" s="10">
        <v>142.1</v>
      </c>
      <c r="N1062" s="229">
        <v>130.72999999999999</v>
      </c>
      <c r="O1062" s="10">
        <v>137.77000000000001</v>
      </c>
      <c r="P1062" s="10">
        <v>175.77</v>
      </c>
      <c r="Q1062" s="10">
        <v>381.38</v>
      </c>
      <c r="R1062" s="10"/>
      <c r="S1062" s="371"/>
      <c r="T1062" s="372"/>
      <c r="U1062" s="10">
        <v>142.1</v>
      </c>
      <c r="V1062" s="10">
        <v>130.72999999999999</v>
      </c>
      <c r="W1062" s="10">
        <v>137.77000000000001</v>
      </c>
      <c r="X1062" s="10">
        <v>175.77</v>
      </c>
      <c r="Y1062" s="10">
        <v>381.38</v>
      </c>
      <c r="Z1062" s="10"/>
      <c r="AA1062" s="197"/>
      <c r="AB1062" s="10" t="s">
        <v>179</v>
      </c>
      <c r="AC1062" s="10"/>
      <c r="AD1062" s="232">
        <v>8092</v>
      </c>
      <c r="AE1062" s="210">
        <v>7</v>
      </c>
      <c r="AF1062" s="210">
        <v>1</v>
      </c>
      <c r="AG1062" s="210"/>
      <c r="AH1062" s="210"/>
      <c r="AI1062" s="210"/>
      <c r="AJ1062" s="210"/>
      <c r="AK1062" s="371"/>
      <c r="AL1062" s="372"/>
      <c r="AM1062" s="210">
        <v>1003.81</v>
      </c>
      <c r="AN1062" s="210">
        <v>2.93</v>
      </c>
      <c r="AO1062" s="210">
        <v>0</v>
      </c>
      <c r="AP1062" s="210">
        <v>0</v>
      </c>
      <c r="AQ1062" s="210">
        <v>0</v>
      </c>
      <c r="AR1062" s="210"/>
      <c r="AS1062" s="371"/>
      <c r="AT1062" s="372"/>
      <c r="AU1062" s="210">
        <v>143.4014286</v>
      </c>
      <c r="AV1062" s="210">
        <v>0.41857142899999999</v>
      </c>
      <c r="AW1062" s="210">
        <v>0</v>
      </c>
      <c r="AX1062" s="210">
        <v>0</v>
      </c>
      <c r="AY1062" s="210">
        <v>0</v>
      </c>
      <c r="AZ1062" s="210"/>
      <c r="BA1062" s="197"/>
    </row>
    <row r="1063" spans="1:53" x14ac:dyDescent="0.25">
      <c r="A1063" s="197"/>
      <c r="B1063" s="10" t="s">
        <v>149</v>
      </c>
      <c r="C1063" s="10"/>
      <c r="D1063" s="232">
        <v>8310</v>
      </c>
      <c r="E1063" s="10">
        <v>173</v>
      </c>
      <c r="F1063" s="10">
        <v>116</v>
      </c>
      <c r="G1063" s="10">
        <v>66</v>
      </c>
      <c r="H1063" s="10">
        <v>56</v>
      </c>
      <c r="I1063" s="10">
        <v>55</v>
      </c>
      <c r="J1063" s="10"/>
      <c r="K1063" s="371"/>
      <c r="L1063" s="372"/>
      <c r="M1063" s="10">
        <v>28531.07</v>
      </c>
      <c r="N1063" s="229">
        <v>14477.61</v>
      </c>
      <c r="O1063" s="10">
        <v>8282.1200000000008</v>
      </c>
      <c r="P1063" s="10">
        <v>6097.19</v>
      </c>
      <c r="Q1063" s="10">
        <v>21417.919999999998</v>
      </c>
      <c r="R1063" s="10"/>
      <c r="S1063" s="371"/>
      <c r="T1063" s="372"/>
      <c r="U1063" s="10">
        <v>150.16</v>
      </c>
      <c r="V1063" s="10">
        <v>69.599999999999994</v>
      </c>
      <c r="W1063" s="10">
        <v>40.6</v>
      </c>
      <c r="X1063" s="10">
        <v>29.74</v>
      </c>
      <c r="Y1063" s="10">
        <v>100.08</v>
      </c>
      <c r="Z1063" s="10"/>
      <c r="AA1063" s="197"/>
      <c r="AB1063" s="10" t="s">
        <v>180</v>
      </c>
      <c r="AC1063" s="10"/>
      <c r="AD1063" s="232">
        <v>8311</v>
      </c>
      <c r="AE1063" s="210">
        <v>14</v>
      </c>
      <c r="AF1063" s="210">
        <v>16</v>
      </c>
      <c r="AG1063" s="210">
        <v>14</v>
      </c>
      <c r="AH1063" s="210">
        <v>11</v>
      </c>
      <c r="AI1063" s="210">
        <v>12</v>
      </c>
      <c r="AJ1063" s="210"/>
      <c r="AK1063" s="371"/>
      <c r="AL1063" s="372"/>
      <c r="AM1063" s="210">
        <v>434.12</v>
      </c>
      <c r="AN1063" s="210">
        <v>588.99</v>
      </c>
      <c r="AO1063" s="210">
        <v>331.03</v>
      </c>
      <c r="AP1063" s="210">
        <v>201.19</v>
      </c>
      <c r="AQ1063" s="210">
        <v>1294.78</v>
      </c>
      <c r="AR1063" s="210"/>
      <c r="AS1063" s="371"/>
      <c r="AT1063" s="372"/>
      <c r="AU1063" s="210">
        <v>31.00857143</v>
      </c>
      <c r="AV1063" s="210">
        <v>32.721666669999998</v>
      </c>
      <c r="AW1063" s="210">
        <v>14.3926087</v>
      </c>
      <c r="AX1063" s="210">
        <v>8.7473913040000006</v>
      </c>
      <c r="AY1063" s="210">
        <v>51.791200000000003</v>
      </c>
      <c r="AZ1063" s="210"/>
      <c r="BA1063" s="197"/>
    </row>
    <row r="1064" spans="1:53" x14ac:dyDescent="0.25">
      <c r="A1064" s="197"/>
      <c r="B1064" s="10" t="s">
        <v>149</v>
      </c>
      <c r="C1064" s="10"/>
      <c r="D1064" s="232">
        <v>8350</v>
      </c>
      <c r="E1064" s="10">
        <v>1</v>
      </c>
      <c r="F1064" s="10"/>
      <c r="G1064" s="10"/>
      <c r="H1064" s="10"/>
      <c r="I1064" s="10"/>
      <c r="J1064" s="10"/>
      <c r="K1064" s="371"/>
      <c r="L1064" s="372"/>
      <c r="M1064" s="10">
        <v>64.430000000000007</v>
      </c>
      <c r="N1064" s="229">
        <v>0</v>
      </c>
      <c r="O1064" s="10">
        <v>0</v>
      </c>
      <c r="P1064" s="10">
        <v>0</v>
      </c>
      <c r="Q1064" s="10">
        <v>0</v>
      </c>
      <c r="R1064" s="10"/>
      <c r="S1064" s="371"/>
      <c r="T1064" s="372"/>
      <c r="U1064" s="10">
        <v>64.430000000000007</v>
      </c>
      <c r="V1064" s="10">
        <v>0</v>
      </c>
      <c r="W1064" s="10">
        <v>0</v>
      </c>
      <c r="X1064" s="10">
        <v>0</v>
      </c>
      <c r="Y1064" s="10">
        <v>0</v>
      </c>
      <c r="Z1064" s="10"/>
      <c r="AA1064" s="197"/>
      <c r="AB1064" s="10" t="s">
        <v>185</v>
      </c>
      <c r="AC1064" s="10"/>
      <c r="AD1064" s="232">
        <v>8318</v>
      </c>
      <c r="AE1064" s="210">
        <v>18</v>
      </c>
      <c r="AF1064" s="210">
        <v>6</v>
      </c>
      <c r="AG1064" s="210">
        <v>4</v>
      </c>
      <c r="AH1064" s="210">
        <v>3</v>
      </c>
      <c r="AI1064" s="210">
        <v>3</v>
      </c>
      <c r="AJ1064" s="210"/>
      <c r="AK1064" s="371"/>
      <c r="AL1064" s="372"/>
      <c r="AM1064" s="210">
        <v>11054.1</v>
      </c>
      <c r="AN1064" s="210">
        <v>6128.49</v>
      </c>
      <c r="AO1064" s="210">
        <v>372.87</v>
      </c>
      <c r="AP1064" s="210">
        <v>210.9</v>
      </c>
      <c r="AQ1064" s="210">
        <v>538.75</v>
      </c>
      <c r="AR1064" s="210"/>
      <c r="AS1064" s="371"/>
      <c r="AT1064" s="372"/>
      <c r="AU1064" s="210">
        <v>614.1166667</v>
      </c>
      <c r="AV1064" s="210">
        <v>408.56599999999997</v>
      </c>
      <c r="AW1064" s="210">
        <v>18.6435</v>
      </c>
      <c r="AX1064" s="210">
        <v>10.545</v>
      </c>
      <c r="AY1064" s="210">
        <v>25.6547619</v>
      </c>
      <c r="AZ1064" s="210"/>
      <c r="BA1064" s="197"/>
    </row>
    <row r="1065" spans="1:53" x14ac:dyDescent="0.25">
      <c r="A1065" s="197"/>
      <c r="B1065" s="10" t="s">
        <v>155</v>
      </c>
      <c r="C1065" s="10"/>
      <c r="D1065" s="232">
        <v>8310</v>
      </c>
      <c r="E1065" s="10">
        <v>10</v>
      </c>
      <c r="F1065" s="10">
        <v>10</v>
      </c>
      <c r="G1065" s="10">
        <v>6</v>
      </c>
      <c r="H1065" s="10">
        <v>5</v>
      </c>
      <c r="I1065" s="10">
        <v>7</v>
      </c>
      <c r="J1065" s="10"/>
      <c r="K1065" s="371"/>
      <c r="L1065" s="372"/>
      <c r="M1065" s="10">
        <v>1620.55</v>
      </c>
      <c r="N1065" s="229">
        <v>1141.67</v>
      </c>
      <c r="O1065" s="10">
        <v>894.4</v>
      </c>
      <c r="P1065" s="10">
        <v>424.04</v>
      </c>
      <c r="Q1065" s="10">
        <v>1572.45</v>
      </c>
      <c r="R1065" s="10"/>
      <c r="S1065" s="371"/>
      <c r="T1065" s="372"/>
      <c r="U1065" s="10">
        <v>147.32</v>
      </c>
      <c r="V1065" s="10">
        <v>103.79</v>
      </c>
      <c r="W1065" s="10">
        <v>81.31</v>
      </c>
      <c r="X1065" s="10">
        <v>38.549999999999997</v>
      </c>
      <c r="Y1065" s="10">
        <v>131.04</v>
      </c>
      <c r="Z1065" s="10"/>
      <c r="AA1065" s="197"/>
      <c r="AB1065" s="10" t="s">
        <v>187</v>
      </c>
      <c r="AC1065" s="10"/>
      <c r="AD1065" s="232">
        <v>8019</v>
      </c>
      <c r="AE1065" s="210">
        <v>15</v>
      </c>
      <c r="AF1065" s="210">
        <v>9</v>
      </c>
      <c r="AG1065" s="210">
        <v>5</v>
      </c>
      <c r="AH1065" s="210">
        <v>4</v>
      </c>
      <c r="AI1065" s="210">
        <v>3</v>
      </c>
      <c r="AJ1065" s="210"/>
      <c r="AK1065" s="371"/>
      <c r="AL1065" s="372"/>
      <c r="AM1065" s="210">
        <v>4592.03</v>
      </c>
      <c r="AN1065" s="210">
        <v>1577.06</v>
      </c>
      <c r="AO1065" s="210">
        <v>1845.54</v>
      </c>
      <c r="AP1065" s="210">
        <v>1150.3</v>
      </c>
      <c r="AQ1065" s="210">
        <v>463.36</v>
      </c>
      <c r="AR1065" s="210"/>
      <c r="AS1065" s="371"/>
      <c r="AT1065" s="372"/>
      <c r="AU1065" s="210">
        <v>306.13533330000001</v>
      </c>
      <c r="AV1065" s="210">
        <v>98.566249999999997</v>
      </c>
      <c r="AW1065" s="210">
        <v>115.34625</v>
      </c>
      <c r="AX1065" s="210">
        <v>71.893749999999997</v>
      </c>
      <c r="AY1065" s="210">
        <v>28.96</v>
      </c>
      <c r="AZ1065" s="210"/>
      <c r="BA1065" s="197"/>
    </row>
    <row r="1066" spans="1:53" x14ac:dyDescent="0.25">
      <c r="A1066" s="197"/>
      <c r="B1066" s="10" t="s">
        <v>157</v>
      </c>
      <c r="C1066" s="10"/>
      <c r="D1066" s="232">
        <v>8210</v>
      </c>
      <c r="E1066" s="10">
        <v>96</v>
      </c>
      <c r="F1066" s="10">
        <v>46</v>
      </c>
      <c r="G1066" s="10">
        <v>42</v>
      </c>
      <c r="H1066" s="10">
        <v>33</v>
      </c>
      <c r="I1066" s="10">
        <v>37</v>
      </c>
      <c r="J1066" s="10"/>
      <c r="K1066" s="371"/>
      <c r="L1066" s="372"/>
      <c r="M1066" s="10">
        <v>12195.6</v>
      </c>
      <c r="N1066" s="229">
        <v>6322.95</v>
      </c>
      <c r="O1066" s="10">
        <v>5744.67</v>
      </c>
      <c r="P1066" s="10">
        <v>3283.23</v>
      </c>
      <c r="Q1066" s="10">
        <v>5623.65</v>
      </c>
      <c r="R1066" s="10"/>
      <c r="S1066" s="371"/>
      <c r="T1066" s="372"/>
      <c r="U1066" s="10">
        <v>110.87</v>
      </c>
      <c r="V1066" s="10">
        <v>67.989999999999995</v>
      </c>
      <c r="W1066" s="10">
        <v>51.29</v>
      </c>
      <c r="X1066" s="10">
        <v>30.4</v>
      </c>
      <c r="Y1066" s="10">
        <v>47.66</v>
      </c>
      <c r="Z1066" s="10"/>
      <c r="AA1066" s="197"/>
      <c r="AB1066" s="10" t="s">
        <v>189</v>
      </c>
      <c r="AC1066" s="10"/>
      <c r="AD1066" s="232">
        <v>8089</v>
      </c>
      <c r="AE1066" s="210">
        <v>12</v>
      </c>
      <c r="AF1066" s="210">
        <v>7</v>
      </c>
      <c r="AG1066" s="210">
        <v>3</v>
      </c>
      <c r="AH1066" s="210">
        <v>2</v>
      </c>
      <c r="AI1066" s="210">
        <v>3</v>
      </c>
      <c r="AJ1066" s="210"/>
      <c r="AK1066" s="371"/>
      <c r="AL1066" s="372"/>
      <c r="AM1066" s="210">
        <v>15779.03</v>
      </c>
      <c r="AN1066" s="210">
        <v>1564.82</v>
      </c>
      <c r="AO1066" s="210">
        <v>333.54</v>
      </c>
      <c r="AP1066" s="210">
        <v>227.9</v>
      </c>
      <c r="AQ1066" s="210">
        <v>581.33000000000004</v>
      </c>
      <c r="AR1066" s="210"/>
      <c r="AS1066" s="371"/>
      <c r="AT1066" s="372"/>
      <c r="AU1066" s="210">
        <v>1314.919167</v>
      </c>
      <c r="AV1066" s="210">
        <v>130.40166669999999</v>
      </c>
      <c r="AW1066" s="210">
        <v>27.795000000000002</v>
      </c>
      <c r="AX1066" s="210">
        <v>18.991666670000001</v>
      </c>
      <c r="AY1066" s="210">
        <v>52.848181820000001</v>
      </c>
      <c r="AZ1066" s="210"/>
      <c r="BA1066" s="197"/>
    </row>
    <row r="1067" spans="1:53" x14ac:dyDescent="0.25">
      <c r="A1067" s="197"/>
      <c r="B1067" s="10" t="s">
        <v>162</v>
      </c>
      <c r="C1067" s="10"/>
      <c r="D1067" s="232">
        <v>8204</v>
      </c>
      <c r="E1067" s="10">
        <v>731</v>
      </c>
      <c r="F1067" s="10">
        <v>352</v>
      </c>
      <c r="G1067" s="10">
        <v>221</v>
      </c>
      <c r="H1067" s="10">
        <v>166</v>
      </c>
      <c r="I1067" s="10">
        <v>163</v>
      </c>
      <c r="J1067" s="10"/>
      <c r="K1067" s="371"/>
      <c r="L1067" s="372"/>
      <c r="M1067" s="10">
        <v>82639.55</v>
      </c>
      <c r="N1067" s="229">
        <v>35860.47</v>
      </c>
      <c r="O1067" s="10">
        <v>18534.759999999998</v>
      </c>
      <c r="P1067" s="10">
        <v>17581.38</v>
      </c>
      <c r="Q1067" s="10">
        <v>40793.64</v>
      </c>
      <c r="R1067" s="10"/>
      <c r="S1067" s="371"/>
      <c r="T1067" s="372"/>
      <c r="U1067" s="10">
        <v>104.61</v>
      </c>
      <c r="V1067" s="10">
        <v>47.25</v>
      </c>
      <c r="W1067" s="10">
        <v>24.32</v>
      </c>
      <c r="X1067" s="10">
        <v>23.79</v>
      </c>
      <c r="Y1067" s="10">
        <v>53.96</v>
      </c>
      <c r="Z1067" s="10"/>
      <c r="AA1067" s="197"/>
      <c r="AB1067" s="10" t="s">
        <v>193</v>
      </c>
      <c r="AC1067" s="10"/>
      <c r="AD1067" s="232">
        <v>8020</v>
      </c>
      <c r="AE1067" s="210">
        <v>15</v>
      </c>
      <c r="AF1067" s="210">
        <v>5</v>
      </c>
      <c r="AG1067" s="210">
        <v>2</v>
      </c>
      <c r="AH1067" s="210"/>
      <c r="AI1067" s="210">
        <v>1</v>
      </c>
      <c r="AJ1067" s="210"/>
      <c r="AK1067" s="371"/>
      <c r="AL1067" s="372"/>
      <c r="AM1067" s="210">
        <v>1289.48</v>
      </c>
      <c r="AN1067" s="210">
        <v>457.77</v>
      </c>
      <c r="AO1067" s="210">
        <v>506.01</v>
      </c>
      <c r="AP1067" s="210">
        <v>0</v>
      </c>
      <c r="AQ1067" s="210">
        <v>7242.76</v>
      </c>
      <c r="AR1067" s="210"/>
      <c r="AS1067" s="371"/>
      <c r="AT1067" s="372"/>
      <c r="AU1067" s="210">
        <v>85.965333330000007</v>
      </c>
      <c r="AV1067" s="210">
        <v>30.518000000000001</v>
      </c>
      <c r="AW1067" s="210">
        <v>31.625624999999999</v>
      </c>
      <c r="AX1067" s="210">
        <v>0</v>
      </c>
      <c r="AY1067" s="210">
        <v>452.67250000000001</v>
      </c>
      <c r="AZ1067" s="210"/>
      <c r="BA1067" s="197"/>
    </row>
    <row r="1068" spans="1:53" x14ac:dyDescent="0.25">
      <c r="A1068" s="197"/>
      <c r="B1068" s="10" t="s">
        <v>162</v>
      </c>
      <c r="C1068" s="10"/>
      <c r="D1068" s="232">
        <v>8210</v>
      </c>
      <c r="E1068" s="10">
        <v>2</v>
      </c>
      <c r="F1068" s="10">
        <v>1</v>
      </c>
      <c r="G1068" s="10">
        <v>1</v>
      </c>
      <c r="H1068" s="10">
        <v>1</v>
      </c>
      <c r="I1068" s="10"/>
      <c r="J1068" s="10"/>
      <c r="K1068" s="371"/>
      <c r="L1068" s="372"/>
      <c r="M1068" s="10">
        <v>173.11</v>
      </c>
      <c r="N1068" s="229">
        <v>72.12</v>
      </c>
      <c r="O1068" s="10">
        <v>63.19</v>
      </c>
      <c r="P1068" s="10">
        <v>36.380000000000003</v>
      </c>
      <c r="Q1068" s="10">
        <v>0</v>
      </c>
      <c r="R1068" s="10"/>
      <c r="S1068" s="371"/>
      <c r="T1068" s="372"/>
      <c r="U1068" s="10">
        <v>86.56</v>
      </c>
      <c r="V1068" s="10">
        <v>36.06</v>
      </c>
      <c r="W1068" s="10">
        <v>31.6</v>
      </c>
      <c r="X1068" s="10">
        <v>18.190000000000001</v>
      </c>
      <c r="Y1068" s="10">
        <v>0</v>
      </c>
      <c r="Z1068" s="10"/>
      <c r="AA1068" s="197"/>
      <c r="AB1068" s="10" t="s">
        <v>195</v>
      </c>
      <c r="AC1068" s="10"/>
      <c r="AD1068" s="232">
        <v>8312</v>
      </c>
      <c r="AE1068" s="210">
        <v>76</v>
      </c>
      <c r="AF1068" s="210">
        <v>26</v>
      </c>
      <c r="AG1068" s="210">
        <v>15</v>
      </c>
      <c r="AH1068" s="210">
        <v>9</v>
      </c>
      <c r="AI1068" s="210">
        <v>8</v>
      </c>
      <c r="AJ1068" s="210"/>
      <c r="AK1068" s="371"/>
      <c r="AL1068" s="372"/>
      <c r="AM1068" s="210">
        <v>15346.1</v>
      </c>
      <c r="AN1068" s="210">
        <v>5192.5600000000004</v>
      </c>
      <c r="AO1068" s="210">
        <v>3584.06</v>
      </c>
      <c r="AP1068" s="210">
        <v>1952.27</v>
      </c>
      <c r="AQ1068" s="210">
        <v>1430.91</v>
      </c>
      <c r="AR1068" s="210"/>
      <c r="AS1068" s="371"/>
      <c r="AT1068" s="372"/>
      <c r="AU1068" s="210">
        <v>194.25443039999999</v>
      </c>
      <c r="AV1068" s="210">
        <v>67.435844160000002</v>
      </c>
      <c r="AW1068" s="210">
        <v>47.158684209999997</v>
      </c>
      <c r="AX1068" s="210">
        <v>25.687763159999999</v>
      </c>
      <c r="AY1068" s="210">
        <v>19.336621619999999</v>
      </c>
      <c r="AZ1068" s="210"/>
      <c r="BA1068" s="197"/>
    </row>
    <row r="1069" spans="1:53" x14ac:dyDescent="0.25">
      <c r="A1069" s="197"/>
      <c r="B1069" s="10" t="s">
        <v>162</v>
      </c>
      <c r="C1069" s="10"/>
      <c r="D1069" s="232">
        <v>8260</v>
      </c>
      <c r="E1069" s="10">
        <v>2</v>
      </c>
      <c r="F1069" s="10"/>
      <c r="G1069" s="10"/>
      <c r="H1069" s="10"/>
      <c r="I1069" s="10"/>
      <c r="J1069" s="10"/>
      <c r="K1069" s="371"/>
      <c r="L1069" s="372"/>
      <c r="M1069" s="10">
        <v>147.59</v>
      </c>
      <c r="N1069" s="229">
        <v>0</v>
      </c>
      <c r="O1069" s="10">
        <v>0</v>
      </c>
      <c r="P1069" s="10">
        <v>0</v>
      </c>
      <c r="Q1069" s="10">
        <v>0</v>
      </c>
      <c r="R1069" s="10"/>
      <c r="S1069" s="371"/>
      <c r="T1069" s="372"/>
      <c r="U1069" s="10">
        <v>73.8</v>
      </c>
      <c r="V1069" s="10">
        <v>0</v>
      </c>
      <c r="W1069" s="10">
        <v>0</v>
      </c>
      <c r="X1069" s="10">
        <v>0</v>
      </c>
      <c r="Y1069" s="10">
        <v>0</v>
      </c>
      <c r="Z1069" s="10"/>
      <c r="AA1069" s="197"/>
      <c r="AB1069" s="10" t="s">
        <v>198</v>
      </c>
      <c r="AC1069" s="10"/>
      <c r="AD1069" s="232">
        <v>8021</v>
      </c>
      <c r="AE1069" s="210">
        <v>45</v>
      </c>
      <c r="AF1069" s="210">
        <v>25</v>
      </c>
      <c r="AG1069" s="210">
        <v>17</v>
      </c>
      <c r="AH1069" s="210">
        <v>13</v>
      </c>
      <c r="AI1069" s="210">
        <v>11</v>
      </c>
      <c r="AJ1069" s="210"/>
      <c r="AK1069" s="371"/>
      <c r="AL1069" s="372"/>
      <c r="AM1069" s="210">
        <v>18394.64</v>
      </c>
      <c r="AN1069" s="210">
        <v>7632.25</v>
      </c>
      <c r="AO1069" s="210">
        <v>1532.34</v>
      </c>
      <c r="AP1069" s="210">
        <v>1374.75</v>
      </c>
      <c r="AQ1069" s="210">
        <v>11549.68</v>
      </c>
      <c r="AR1069" s="210"/>
      <c r="AS1069" s="371"/>
      <c r="AT1069" s="372"/>
      <c r="AU1069" s="210">
        <v>399.88347829999998</v>
      </c>
      <c r="AV1069" s="210">
        <v>181.72023809999999</v>
      </c>
      <c r="AW1069" s="210">
        <v>34.052</v>
      </c>
      <c r="AX1069" s="210">
        <v>31.97093023</v>
      </c>
      <c r="AY1069" s="210">
        <v>262.49272730000001</v>
      </c>
      <c r="AZ1069" s="210"/>
      <c r="BA1069" s="197"/>
    </row>
    <row r="1070" spans="1:53" x14ac:dyDescent="0.25">
      <c r="A1070" s="197"/>
      <c r="B1070" s="10" t="s">
        <v>165</v>
      </c>
      <c r="C1070" s="10"/>
      <c r="D1070" s="232">
        <v>8204</v>
      </c>
      <c r="E1070" s="10">
        <v>1</v>
      </c>
      <c r="F1070" s="10"/>
      <c r="G1070" s="10"/>
      <c r="H1070" s="10"/>
      <c r="I1070" s="10"/>
      <c r="J1070" s="10"/>
      <c r="K1070" s="371"/>
      <c r="L1070" s="372"/>
      <c r="M1070" s="10">
        <v>71.650000000000006</v>
      </c>
      <c r="N1070" s="229">
        <v>0</v>
      </c>
      <c r="O1070" s="10">
        <v>0</v>
      </c>
      <c r="P1070" s="10">
        <v>0</v>
      </c>
      <c r="Q1070" s="10">
        <v>0</v>
      </c>
      <c r="R1070" s="10"/>
      <c r="S1070" s="371"/>
      <c r="T1070" s="372"/>
      <c r="U1070" s="10">
        <v>71.650000000000006</v>
      </c>
      <c r="V1070" s="10">
        <v>0</v>
      </c>
      <c r="W1070" s="10">
        <v>0</v>
      </c>
      <c r="X1070" s="10">
        <v>0</v>
      </c>
      <c r="Y1070" s="10">
        <v>0</v>
      </c>
      <c r="Z1070" s="10"/>
      <c r="AA1070" s="197"/>
      <c r="AB1070" s="10" t="s">
        <v>200</v>
      </c>
      <c r="AC1070" s="10"/>
      <c r="AD1070" s="232">
        <v>8210</v>
      </c>
      <c r="AE1070" s="210">
        <v>18</v>
      </c>
      <c r="AF1070" s="210">
        <v>8</v>
      </c>
      <c r="AG1070" s="210">
        <v>4</v>
      </c>
      <c r="AH1070" s="210">
        <v>7</v>
      </c>
      <c r="AI1070" s="210">
        <v>6</v>
      </c>
      <c r="AJ1070" s="210"/>
      <c r="AK1070" s="371"/>
      <c r="AL1070" s="372"/>
      <c r="AM1070" s="210">
        <v>1578.49</v>
      </c>
      <c r="AN1070" s="210">
        <v>531.04</v>
      </c>
      <c r="AO1070" s="210">
        <v>89.51</v>
      </c>
      <c r="AP1070" s="210">
        <v>363.74</v>
      </c>
      <c r="AQ1070" s="210">
        <v>1005.98</v>
      </c>
      <c r="AR1070" s="210"/>
      <c r="AS1070" s="371"/>
      <c r="AT1070" s="372"/>
      <c r="AU1070" s="210">
        <v>87.693888889999997</v>
      </c>
      <c r="AV1070" s="210">
        <v>37.931428570000001</v>
      </c>
      <c r="AW1070" s="210">
        <v>4.7110526320000004</v>
      </c>
      <c r="AX1070" s="210">
        <v>19.144210529999999</v>
      </c>
      <c r="AY1070" s="210">
        <v>52.94631579</v>
      </c>
      <c r="AZ1070" s="210"/>
      <c r="BA1070" s="197"/>
    </row>
    <row r="1071" spans="1:53" x14ac:dyDescent="0.25">
      <c r="A1071" s="197"/>
      <c r="B1071" s="10" t="s">
        <v>167</v>
      </c>
      <c r="C1071" s="10"/>
      <c r="D1071" s="232">
        <v>8201</v>
      </c>
      <c r="E1071" s="10">
        <v>1</v>
      </c>
      <c r="F1071" s="10"/>
      <c r="G1071" s="10"/>
      <c r="H1071" s="10"/>
      <c r="I1071" s="10"/>
      <c r="J1071" s="10"/>
      <c r="K1071" s="371"/>
      <c r="L1071" s="372"/>
      <c r="M1071" s="10">
        <v>9.1199999999999992</v>
      </c>
      <c r="N1071" s="229">
        <v>0</v>
      </c>
      <c r="O1071" s="10">
        <v>0</v>
      </c>
      <c r="P1071" s="10">
        <v>0</v>
      </c>
      <c r="Q1071" s="10">
        <v>0</v>
      </c>
      <c r="R1071" s="10"/>
      <c r="S1071" s="371"/>
      <c r="T1071" s="372"/>
      <c r="U1071" s="10">
        <v>9.1199999999999992</v>
      </c>
      <c r="V1071" s="10">
        <v>0</v>
      </c>
      <c r="W1071" s="10">
        <v>0</v>
      </c>
      <c r="X1071" s="10">
        <v>0</v>
      </c>
      <c r="Y1071" s="10">
        <v>0</v>
      </c>
      <c r="Z1071" s="10"/>
      <c r="AA1071" s="197"/>
      <c r="AB1071" s="10" t="s">
        <v>203</v>
      </c>
      <c r="AC1071" s="10"/>
      <c r="AD1071" s="232">
        <v>8204</v>
      </c>
      <c r="AE1071" s="210">
        <v>47</v>
      </c>
      <c r="AF1071" s="210">
        <v>10</v>
      </c>
      <c r="AG1071" s="210">
        <v>6</v>
      </c>
      <c r="AH1071" s="210">
        <v>4</v>
      </c>
      <c r="AI1071" s="210">
        <v>4</v>
      </c>
      <c r="AJ1071" s="210"/>
      <c r="AK1071" s="371"/>
      <c r="AL1071" s="372"/>
      <c r="AM1071" s="210">
        <v>11413.65</v>
      </c>
      <c r="AN1071" s="210">
        <v>772.57</v>
      </c>
      <c r="AO1071" s="210">
        <v>594.04999999999995</v>
      </c>
      <c r="AP1071" s="210">
        <v>612.67999999999995</v>
      </c>
      <c r="AQ1071" s="210">
        <v>3170.54</v>
      </c>
      <c r="AR1071" s="210"/>
      <c r="AS1071" s="371"/>
      <c r="AT1071" s="372"/>
      <c r="AU1071" s="210">
        <v>242.84361699999999</v>
      </c>
      <c r="AV1071" s="210">
        <v>17.168222220000001</v>
      </c>
      <c r="AW1071" s="210">
        <v>12.6393617</v>
      </c>
      <c r="AX1071" s="210">
        <v>13.035744680000001</v>
      </c>
      <c r="AY1071" s="210">
        <v>67.458297869999996</v>
      </c>
      <c r="AZ1071" s="210"/>
      <c r="BA1071" s="197"/>
    </row>
    <row r="1072" spans="1:53" x14ac:dyDescent="0.25">
      <c r="A1072" s="197"/>
      <c r="B1072" s="10" t="s">
        <v>167</v>
      </c>
      <c r="C1072" s="10"/>
      <c r="D1072" s="232">
        <v>8210</v>
      </c>
      <c r="E1072" s="10">
        <v>479</v>
      </c>
      <c r="F1072" s="10">
        <v>332</v>
      </c>
      <c r="G1072" s="10">
        <v>243</v>
      </c>
      <c r="H1072" s="10">
        <v>203</v>
      </c>
      <c r="I1072" s="10">
        <v>211</v>
      </c>
      <c r="J1072" s="10"/>
      <c r="K1072" s="371"/>
      <c r="L1072" s="372"/>
      <c r="M1072" s="10">
        <v>57295.19</v>
      </c>
      <c r="N1072" s="229">
        <v>36057.82</v>
      </c>
      <c r="O1072" s="10">
        <v>24984.3</v>
      </c>
      <c r="P1072" s="10">
        <v>22827.46</v>
      </c>
      <c r="Q1072" s="10">
        <v>67390.539999999994</v>
      </c>
      <c r="R1072" s="10"/>
      <c r="S1072" s="371"/>
      <c r="T1072" s="372"/>
      <c r="U1072" s="10">
        <v>110.4</v>
      </c>
      <c r="V1072" s="10">
        <v>64.97</v>
      </c>
      <c r="W1072" s="10">
        <v>40.82</v>
      </c>
      <c r="X1072" s="10">
        <v>37.79</v>
      </c>
      <c r="Y1072" s="10">
        <v>106.8</v>
      </c>
      <c r="Z1072" s="10"/>
      <c r="AA1072" s="197"/>
      <c r="AB1072" s="10" t="s">
        <v>204</v>
      </c>
      <c r="AC1072" s="10"/>
      <c r="AD1072" s="232">
        <v>8094</v>
      </c>
      <c r="AE1072" s="210">
        <v>7</v>
      </c>
      <c r="AF1072" s="210">
        <v>3</v>
      </c>
      <c r="AG1072" s="210">
        <v>2</v>
      </c>
      <c r="AH1072" s="210">
        <v>2</v>
      </c>
      <c r="AI1072" s="210">
        <v>3</v>
      </c>
      <c r="AJ1072" s="210"/>
      <c r="AK1072" s="371"/>
      <c r="AL1072" s="372"/>
      <c r="AM1072" s="210">
        <v>283.63</v>
      </c>
      <c r="AN1072" s="210">
        <v>59.25</v>
      </c>
      <c r="AO1072" s="210">
        <v>66.38</v>
      </c>
      <c r="AP1072" s="210">
        <v>47</v>
      </c>
      <c r="AQ1072" s="210">
        <v>591.57000000000005</v>
      </c>
      <c r="AR1072" s="210"/>
      <c r="AS1072" s="371"/>
      <c r="AT1072" s="372"/>
      <c r="AU1072" s="210">
        <v>35.453749999999999</v>
      </c>
      <c r="AV1072" s="210">
        <v>7.40625</v>
      </c>
      <c r="AW1072" s="210">
        <v>9.4828571430000004</v>
      </c>
      <c r="AX1072" s="210">
        <v>5.875</v>
      </c>
      <c r="AY1072" s="210">
        <v>84.51</v>
      </c>
      <c r="AZ1072" s="210"/>
      <c r="BA1072" s="197"/>
    </row>
    <row r="1073" spans="1:53" x14ac:dyDescent="0.25">
      <c r="A1073" s="197"/>
      <c r="B1073" s="10" t="s">
        <v>167</v>
      </c>
      <c r="C1073" s="10"/>
      <c r="D1073" s="232">
        <v>8260</v>
      </c>
      <c r="E1073" s="10"/>
      <c r="F1073" s="10"/>
      <c r="G1073" s="10">
        <v>1</v>
      </c>
      <c r="H1073" s="10">
        <v>1</v>
      </c>
      <c r="I1073" s="10">
        <v>1</v>
      </c>
      <c r="J1073" s="10"/>
      <c r="K1073" s="371"/>
      <c r="L1073" s="372"/>
      <c r="M1073" s="10"/>
      <c r="N1073" s="229">
        <v>0</v>
      </c>
      <c r="O1073" s="10">
        <v>87.75</v>
      </c>
      <c r="P1073" s="10">
        <v>134.97999999999999</v>
      </c>
      <c r="Q1073" s="10">
        <v>347.75</v>
      </c>
      <c r="R1073" s="10"/>
      <c r="S1073" s="371"/>
      <c r="T1073" s="372"/>
      <c r="U1073" s="10"/>
      <c r="V1073" s="10">
        <v>0</v>
      </c>
      <c r="W1073" s="10">
        <v>87.75</v>
      </c>
      <c r="X1073" s="10">
        <v>134.97999999999999</v>
      </c>
      <c r="Y1073" s="10">
        <v>347.75</v>
      </c>
      <c r="Z1073" s="10"/>
      <c r="AA1073" s="197"/>
      <c r="AB1073" s="10" t="s">
        <v>205</v>
      </c>
      <c r="AC1073" s="10"/>
      <c r="AD1073" s="232">
        <v>8213</v>
      </c>
      <c r="AE1073" s="210">
        <v>6</v>
      </c>
      <c r="AF1073" s="210"/>
      <c r="AG1073" s="210"/>
      <c r="AH1073" s="210"/>
      <c r="AI1073" s="210">
        <v>1</v>
      </c>
      <c r="AJ1073" s="210"/>
      <c r="AK1073" s="371"/>
      <c r="AL1073" s="372"/>
      <c r="AM1073" s="210">
        <v>854.1</v>
      </c>
      <c r="AN1073" s="210">
        <v>0</v>
      </c>
      <c r="AO1073" s="210">
        <v>0</v>
      </c>
      <c r="AP1073" s="210">
        <v>0</v>
      </c>
      <c r="AQ1073" s="210">
        <v>1208.42</v>
      </c>
      <c r="AR1073" s="210"/>
      <c r="AS1073" s="371"/>
      <c r="AT1073" s="372"/>
      <c r="AU1073" s="210">
        <v>122.0142857</v>
      </c>
      <c r="AV1073" s="210">
        <v>0</v>
      </c>
      <c r="AW1073" s="210">
        <v>0</v>
      </c>
      <c r="AX1073" s="210">
        <v>0</v>
      </c>
      <c r="AY1073" s="210">
        <v>172.63142859999999</v>
      </c>
      <c r="AZ1073" s="210"/>
      <c r="BA1073" s="197"/>
    </row>
    <row r="1074" spans="1:53" x14ac:dyDescent="0.25">
      <c r="A1074" s="197"/>
      <c r="B1074" s="10" t="s">
        <v>168</v>
      </c>
      <c r="C1074" s="10"/>
      <c r="D1074" s="232">
        <v>8212</v>
      </c>
      <c r="E1074" s="10">
        <v>28</v>
      </c>
      <c r="F1074" s="10">
        <v>15</v>
      </c>
      <c r="G1074" s="10">
        <v>4</v>
      </c>
      <c r="H1074" s="10">
        <v>3</v>
      </c>
      <c r="I1074" s="10">
        <v>1</v>
      </c>
      <c r="J1074" s="10"/>
      <c r="K1074" s="371"/>
      <c r="L1074" s="372"/>
      <c r="M1074" s="10">
        <v>1808.28</v>
      </c>
      <c r="N1074" s="229">
        <v>1314.03</v>
      </c>
      <c r="O1074" s="10">
        <v>190.3</v>
      </c>
      <c r="P1074" s="10">
        <v>152.08000000000001</v>
      </c>
      <c r="Q1074" s="10">
        <v>340.23</v>
      </c>
      <c r="R1074" s="10"/>
      <c r="S1074" s="371"/>
      <c r="T1074" s="372"/>
      <c r="U1074" s="10">
        <v>62.35</v>
      </c>
      <c r="V1074" s="10">
        <v>48.67</v>
      </c>
      <c r="W1074" s="10">
        <v>6.8</v>
      </c>
      <c r="X1074" s="10">
        <v>5.43</v>
      </c>
      <c r="Y1074" s="10">
        <v>11.73</v>
      </c>
      <c r="Z1074" s="10"/>
      <c r="AA1074" s="197"/>
      <c r="AB1074" s="10" t="s">
        <v>209</v>
      </c>
      <c r="AC1074" s="10"/>
      <c r="AD1074" s="232">
        <v>8270</v>
      </c>
      <c r="AE1074" s="210">
        <v>8</v>
      </c>
      <c r="AF1074" s="210">
        <v>2</v>
      </c>
      <c r="AG1074" s="210"/>
      <c r="AH1074" s="210"/>
      <c r="AI1074" s="210"/>
      <c r="AJ1074" s="210"/>
      <c r="AK1074" s="371"/>
      <c r="AL1074" s="372"/>
      <c r="AM1074" s="210">
        <v>1086.8399999999999</v>
      </c>
      <c r="AN1074" s="210">
        <v>94.04</v>
      </c>
      <c r="AO1074" s="210">
        <v>0</v>
      </c>
      <c r="AP1074" s="210">
        <v>0</v>
      </c>
      <c r="AQ1074" s="210">
        <v>0</v>
      </c>
      <c r="AR1074" s="210"/>
      <c r="AS1074" s="371"/>
      <c r="AT1074" s="372"/>
      <c r="AU1074" s="210">
        <v>135.85499999999999</v>
      </c>
      <c r="AV1074" s="210">
        <v>13.434285709999999</v>
      </c>
      <c r="AW1074" s="210">
        <v>0</v>
      </c>
      <c r="AX1074" s="210">
        <v>0</v>
      </c>
      <c r="AY1074" s="210">
        <v>0</v>
      </c>
      <c r="AZ1074" s="210"/>
      <c r="BA1074" s="197"/>
    </row>
    <row r="1075" spans="1:53" x14ac:dyDescent="0.25">
      <c r="A1075" s="197"/>
      <c r="B1075" s="10" t="s">
        <v>169</v>
      </c>
      <c r="C1075" s="10"/>
      <c r="D1075" s="232">
        <v>8232</v>
      </c>
      <c r="E1075" s="10">
        <v>31</v>
      </c>
      <c r="F1075" s="10">
        <v>19</v>
      </c>
      <c r="G1075" s="10">
        <v>8</v>
      </c>
      <c r="H1075" s="10">
        <v>7</v>
      </c>
      <c r="I1075" s="10">
        <v>9</v>
      </c>
      <c r="J1075" s="10"/>
      <c r="K1075" s="371"/>
      <c r="L1075" s="372"/>
      <c r="M1075" s="10">
        <v>3629.33</v>
      </c>
      <c r="N1075" s="229">
        <v>1612.14</v>
      </c>
      <c r="O1075" s="10">
        <v>517.41</v>
      </c>
      <c r="P1075" s="10">
        <v>562.16999999999996</v>
      </c>
      <c r="Q1075" s="10">
        <v>2021.96</v>
      </c>
      <c r="R1075" s="10"/>
      <c r="S1075" s="371"/>
      <c r="T1075" s="372"/>
      <c r="U1075" s="10">
        <v>113.42</v>
      </c>
      <c r="V1075" s="10">
        <v>50.38</v>
      </c>
      <c r="W1075" s="10">
        <v>16.170000000000002</v>
      </c>
      <c r="X1075" s="10">
        <v>18.13</v>
      </c>
      <c r="Y1075" s="10">
        <v>59.47</v>
      </c>
      <c r="Z1075" s="10"/>
      <c r="AA1075" s="197"/>
      <c r="AB1075" s="10" t="s">
        <v>211</v>
      </c>
      <c r="AC1075" s="10"/>
      <c r="AD1075" s="232">
        <v>8318</v>
      </c>
      <c r="AE1075" s="210">
        <v>3</v>
      </c>
      <c r="AF1075" s="210">
        <v>1</v>
      </c>
      <c r="AG1075" s="210"/>
      <c r="AH1075" s="210"/>
      <c r="AI1075" s="210"/>
      <c r="AJ1075" s="210"/>
      <c r="AK1075" s="371"/>
      <c r="AL1075" s="372"/>
      <c r="AM1075" s="210">
        <v>1441.01</v>
      </c>
      <c r="AN1075" s="210">
        <v>6.26</v>
      </c>
      <c r="AO1075" s="210">
        <v>0</v>
      </c>
      <c r="AP1075" s="210">
        <v>0</v>
      </c>
      <c r="AQ1075" s="210">
        <v>0</v>
      </c>
      <c r="AR1075" s="210"/>
      <c r="AS1075" s="371"/>
      <c r="AT1075" s="372"/>
      <c r="AU1075" s="210">
        <v>480.33666670000002</v>
      </c>
      <c r="AV1075" s="210">
        <v>2.0866666669999998</v>
      </c>
      <c r="AW1075" s="210">
        <v>0</v>
      </c>
      <c r="AX1075" s="210">
        <v>0</v>
      </c>
      <c r="AY1075" s="210">
        <v>0</v>
      </c>
      <c r="AZ1075" s="210"/>
      <c r="BA1075" s="197"/>
    </row>
    <row r="1076" spans="1:53" x14ac:dyDescent="0.25">
      <c r="A1076" s="197"/>
      <c r="B1076" s="10" t="s">
        <v>169</v>
      </c>
      <c r="C1076" s="10"/>
      <c r="D1076" s="232">
        <v>8234</v>
      </c>
      <c r="E1076" s="10">
        <v>81</v>
      </c>
      <c r="F1076" s="10">
        <v>45</v>
      </c>
      <c r="G1076" s="10">
        <v>37</v>
      </c>
      <c r="H1076" s="10">
        <v>30</v>
      </c>
      <c r="I1076" s="10">
        <v>38</v>
      </c>
      <c r="J1076" s="10"/>
      <c r="K1076" s="371"/>
      <c r="L1076" s="372"/>
      <c r="M1076" s="10">
        <v>12963.08</v>
      </c>
      <c r="N1076" s="229">
        <v>7530.08</v>
      </c>
      <c r="O1076" s="10">
        <v>3074.03</v>
      </c>
      <c r="P1076" s="10">
        <v>2496.06</v>
      </c>
      <c r="Q1076" s="10">
        <v>19530.32</v>
      </c>
      <c r="R1076" s="10"/>
      <c r="S1076" s="371"/>
      <c r="T1076" s="372"/>
      <c r="U1076" s="10">
        <v>140.9</v>
      </c>
      <c r="V1076" s="10">
        <v>83.67</v>
      </c>
      <c r="W1076" s="10">
        <v>34.159999999999997</v>
      </c>
      <c r="X1076" s="10">
        <v>29.02</v>
      </c>
      <c r="Y1076" s="10">
        <v>212.29</v>
      </c>
      <c r="Z1076" s="10"/>
      <c r="AA1076" s="197"/>
      <c r="AB1076" s="10" t="s">
        <v>212</v>
      </c>
      <c r="AC1076" s="10"/>
      <c r="AD1076" s="232">
        <v>8023</v>
      </c>
      <c r="AE1076" s="210">
        <v>3</v>
      </c>
      <c r="AF1076" s="210">
        <v>2</v>
      </c>
      <c r="AG1076" s="210">
        <v>2</v>
      </c>
      <c r="AH1076" s="210">
        <v>2</v>
      </c>
      <c r="AI1076" s="210">
        <v>2</v>
      </c>
      <c r="AJ1076" s="210"/>
      <c r="AK1076" s="371"/>
      <c r="AL1076" s="372"/>
      <c r="AM1076" s="210">
        <v>38.85</v>
      </c>
      <c r="AN1076" s="210">
        <v>23.6</v>
      </c>
      <c r="AO1076" s="210">
        <v>22.35</v>
      </c>
      <c r="AP1076" s="210">
        <v>24.18</v>
      </c>
      <c r="AQ1076" s="210">
        <v>269.91000000000003</v>
      </c>
      <c r="AR1076" s="210"/>
      <c r="AS1076" s="371"/>
      <c r="AT1076" s="372"/>
      <c r="AU1076" s="210">
        <v>12.95</v>
      </c>
      <c r="AV1076" s="210">
        <v>7.8666666669999996</v>
      </c>
      <c r="AW1076" s="210">
        <v>7.45</v>
      </c>
      <c r="AX1076" s="210">
        <v>12.09</v>
      </c>
      <c r="AY1076" s="210">
        <v>89.97</v>
      </c>
      <c r="AZ1076" s="210"/>
      <c r="BA1076" s="197"/>
    </row>
    <row r="1077" spans="1:53" x14ac:dyDescent="0.25">
      <c r="A1077" s="197"/>
      <c r="B1077" s="10" t="s">
        <v>170</v>
      </c>
      <c r="C1077" s="10"/>
      <c r="D1077" s="232">
        <v>8332</v>
      </c>
      <c r="E1077" s="10">
        <v>42</v>
      </c>
      <c r="F1077" s="10">
        <v>24</v>
      </c>
      <c r="G1077" s="10">
        <v>15</v>
      </c>
      <c r="H1077" s="10">
        <v>15</v>
      </c>
      <c r="I1077" s="10">
        <v>14</v>
      </c>
      <c r="J1077" s="10"/>
      <c r="K1077" s="371"/>
      <c r="L1077" s="372"/>
      <c r="M1077" s="10">
        <v>6007.44</v>
      </c>
      <c r="N1077" s="229">
        <v>3527.97</v>
      </c>
      <c r="O1077" s="10">
        <v>1307.67</v>
      </c>
      <c r="P1077" s="10">
        <v>2410.6999999999998</v>
      </c>
      <c r="Q1077" s="10">
        <v>7098.5</v>
      </c>
      <c r="R1077" s="10"/>
      <c r="S1077" s="371"/>
      <c r="T1077" s="372"/>
      <c r="U1077" s="10">
        <v>136.53</v>
      </c>
      <c r="V1077" s="10">
        <v>82.05</v>
      </c>
      <c r="W1077" s="10">
        <v>30.41</v>
      </c>
      <c r="X1077" s="10">
        <v>57.4</v>
      </c>
      <c r="Y1077" s="10">
        <v>165.08</v>
      </c>
      <c r="Z1077" s="10"/>
      <c r="AA1077" s="197"/>
      <c r="AB1077" s="10" t="s">
        <v>213</v>
      </c>
      <c r="AC1077" s="10"/>
      <c r="AD1077" s="232">
        <v>8302</v>
      </c>
      <c r="AE1077" s="210">
        <v>1</v>
      </c>
      <c r="AF1077" s="210">
        <v>1</v>
      </c>
      <c r="AG1077" s="210">
        <v>1</v>
      </c>
      <c r="AH1077" s="210"/>
      <c r="AI1077" s="210"/>
      <c r="AJ1077" s="210"/>
      <c r="AK1077" s="371"/>
      <c r="AL1077" s="372"/>
      <c r="AM1077" s="210">
        <v>31.88</v>
      </c>
      <c r="AN1077" s="210">
        <v>8.92</v>
      </c>
      <c r="AO1077" s="210">
        <v>0.17</v>
      </c>
      <c r="AP1077" s="210">
        <v>0</v>
      </c>
      <c r="AQ1077" s="210">
        <v>0</v>
      </c>
      <c r="AR1077" s="210"/>
      <c r="AS1077" s="371"/>
      <c r="AT1077" s="372"/>
      <c r="AU1077" s="210">
        <v>31.88</v>
      </c>
      <c r="AV1077" s="210">
        <v>8.92</v>
      </c>
      <c r="AW1077" s="210">
        <v>0.17</v>
      </c>
      <c r="AX1077" s="210">
        <v>0</v>
      </c>
      <c r="AY1077" s="210">
        <v>0</v>
      </c>
      <c r="AZ1077" s="210"/>
      <c r="BA1077" s="197"/>
    </row>
    <row r="1078" spans="1:53" x14ac:dyDescent="0.25">
      <c r="A1078" s="197"/>
      <c r="B1078" s="10" t="s">
        <v>172</v>
      </c>
      <c r="C1078" s="10"/>
      <c r="D1078" s="232">
        <v>8069</v>
      </c>
      <c r="E1078" s="10">
        <v>444</v>
      </c>
      <c r="F1078" s="10">
        <v>283</v>
      </c>
      <c r="G1078" s="10">
        <v>220</v>
      </c>
      <c r="H1078" s="10">
        <v>186</v>
      </c>
      <c r="I1078" s="10">
        <v>195</v>
      </c>
      <c r="J1078" s="10"/>
      <c r="K1078" s="371"/>
      <c r="L1078" s="372"/>
      <c r="M1078" s="10">
        <v>54786.18</v>
      </c>
      <c r="N1078" s="229">
        <v>32650.16</v>
      </c>
      <c r="O1078" s="10">
        <v>21344.63</v>
      </c>
      <c r="P1078" s="10">
        <v>18238.52</v>
      </c>
      <c r="Q1078" s="10">
        <v>58345.16</v>
      </c>
      <c r="R1078" s="10"/>
      <c r="S1078" s="371"/>
      <c r="T1078" s="372"/>
      <c r="U1078" s="10">
        <v>109.14</v>
      </c>
      <c r="V1078" s="10">
        <v>66.5</v>
      </c>
      <c r="W1078" s="10">
        <v>43.38</v>
      </c>
      <c r="X1078" s="10">
        <v>38.24</v>
      </c>
      <c r="Y1078" s="10">
        <v>117.63</v>
      </c>
      <c r="Z1078" s="10"/>
      <c r="AA1078" s="197"/>
      <c r="AB1078" s="10" t="s">
        <v>213</v>
      </c>
      <c r="AC1078" s="10"/>
      <c r="AD1078" s="232">
        <v>8313</v>
      </c>
      <c r="AE1078" s="210">
        <v>6</v>
      </c>
      <c r="AF1078" s="210">
        <v>3</v>
      </c>
      <c r="AG1078" s="210">
        <v>1</v>
      </c>
      <c r="AH1078" s="210">
        <v>1</v>
      </c>
      <c r="AI1078" s="210">
        <v>1</v>
      </c>
      <c r="AJ1078" s="210"/>
      <c r="AK1078" s="371"/>
      <c r="AL1078" s="372"/>
      <c r="AM1078" s="210">
        <v>95.48</v>
      </c>
      <c r="AN1078" s="210">
        <v>63.69</v>
      </c>
      <c r="AO1078" s="210">
        <v>20.72</v>
      </c>
      <c r="AP1078" s="210">
        <v>19.760000000000002</v>
      </c>
      <c r="AQ1078" s="210">
        <v>69</v>
      </c>
      <c r="AR1078" s="210"/>
      <c r="AS1078" s="371"/>
      <c r="AT1078" s="372"/>
      <c r="AU1078" s="210">
        <v>15.91333333</v>
      </c>
      <c r="AV1078" s="210">
        <v>12.738</v>
      </c>
      <c r="AW1078" s="210">
        <v>4.1440000000000001</v>
      </c>
      <c r="AX1078" s="210">
        <v>3.952</v>
      </c>
      <c r="AY1078" s="210">
        <v>13.8</v>
      </c>
      <c r="AZ1078" s="210"/>
      <c r="BA1078" s="197"/>
    </row>
    <row r="1079" spans="1:53" x14ac:dyDescent="0.25">
      <c r="A1079" s="197"/>
      <c r="B1079" s="10" t="s">
        <v>174</v>
      </c>
      <c r="C1079" s="10"/>
      <c r="D1079" s="232">
        <v>8094</v>
      </c>
      <c r="E1079" s="10">
        <v>94</v>
      </c>
      <c r="F1079" s="10">
        <v>64</v>
      </c>
      <c r="G1079" s="10">
        <v>49</v>
      </c>
      <c r="H1079" s="10">
        <v>45</v>
      </c>
      <c r="I1079" s="10">
        <v>40</v>
      </c>
      <c r="J1079" s="10"/>
      <c r="K1079" s="371"/>
      <c r="L1079" s="372"/>
      <c r="M1079" s="10">
        <v>15141.71</v>
      </c>
      <c r="N1079" s="229">
        <v>9075.2800000000007</v>
      </c>
      <c r="O1079" s="10">
        <v>4786.29</v>
      </c>
      <c r="P1079" s="10">
        <v>8443.9599999999991</v>
      </c>
      <c r="Q1079" s="10">
        <v>12741.59</v>
      </c>
      <c r="R1079" s="10"/>
      <c r="S1079" s="371"/>
      <c r="T1079" s="372"/>
      <c r="U1079" s="10">
        <v>140.19999999999999</v>
      </c>
      <c r="V1079" s="10">
        <v>84.03</v>
      </c>
      <c r="W1079" s="10">
        <v>44.73</v>
      </c>
      <c r="X1079" s="10">
        <v>81.19</v>
      </c>
      <c r="Y1079" s="10">
        <v>119.08</v>
      </c>
      <c r="Z1079" s="10"/>
      <c r="AA1079" s="197"/>
      <c r="AB1079" s="10" t="s">
        <v>216</v>
      </c>
      <c r="AC1079" s="10"/>
      <c r="AD1079" s="232">
        <v>8251</v>
      </c>
      <c r="AE1079" s="210">
        <v>1</v>
      </c>
      <c r="AF1079" s="210"/>
      <c r="AG1079" s="210"/>
      <c r="AH1079" s="210"/>
      <c r="AI1079" s="210"/>
      <c r="AJ1079" s="210"/>
      <c r="AK1079" s="371"/>
      <c r="AL1079" s="372"/>
      <c r="AM1079" s="210">
        <v>25.46</v>
      </c>
      <c r="AN1079" s="210">
        <v>0</v>
      </c>
      <c r="AO1079" s="210">
        <v>0</v>
      </c>
      <c r="AP1079" s="210">
        <v>0</v>
      </c>
      <c r="AQ1079" s="210">
        <v>0</v>
      </c>
      <c r="AR1079" s="210"/>
      <c r="AS1079" s="371"/>
      <c r="AT1079" s="372"/>
      <c r="AU1079" s="210">
        <v>25.46</v>
      </c>
      <c r="AV1079" s="210">
        <v>0</v>
      </c>
      <c r="AW1079" s="210">
        <v>0</v>
      </c>
      <c r="AX1079" s="210">
        <v>0</v>
      </c>
      <c r="AY1079" s="210">
        <v>0</v>
      </c>
      <c r="AZ1079" s="210"/>
      <c r="BA1079" s="197"/>
    </row>
    <row r="1080" spans="1:53" x14ac:dyDescent="0.25">
      <c r="A1080" s="197"/>
      <c r="B1080" s="10" t="s">
        <v>177</v>
      </c>
      <c r="C1080" s="10"/>
      <c r="D1080" s="232">
        <v>8009</v>
      </c>
      <c r="E1080" s="10"/>
      <c r="F1080" s="10"/>
      <c r="G1080" s="10"/>
      <c r="H1080" s="10"/>
      <c r="I1080" s="10">
        <v>1</v>
      </c>
      <c r="J1080" s="10"/>
      <c r="K1080" s="371"/>
      <c r="L1080" s="372"/>
      <c r="M1080" s="10"/>
      <c r="N1080" s="229"/>
      <c r="O1080" s="10"/>
      <c r="P1080" s="10"/>
      <c r="Q1080" s="10">
        <v>446.65</v>
      </c>
      <c r="R1080" s="10"/>
      <c r="S1080" s="371"/>
      <c r="T1080" s="372"/>
      <c r="U1080" s="10"/>
      <c r="V1080" s="10"/>
      <c r="W1080" s="10"/>
      <c r="X1080" s="10"/>
      <c r="Y1080" s="10">
        <v>446.65</v>
      </c>
      <c r="Z1080" s="10"/>
      <c r="AA1080" s="197"/>
      <c r="AB1080" s="10" t="s">
        <v>217</v>
      </c>
      <c r="AC1080" s="10"/>
      <c r="AD1080" s="232">
        <v>8314</v>
      </c>
      <c r="AE1080" s="210">
        <v>2</v>
      </c>
      <c r="AF1080" s="210">
        <v>1</v>
      </c>
      <c r="AG1080" s="210">
        <v>1</v>
      </c>
      <c r="AH1080" s="210">
        <v>1</v>
      </c>
      <c r="AI1080" s="210">
        <v>1</v>
      </c>
      <c r="AJ1080" s="210"/>
      <c r="AK1080" s="371"/>
      <c r="AL1080" s="372"/>
      <c r="AM1080" s="210">
        <v>18.899999999999999</v>
      </c>
      <c r="AN1080" s="210">
        <v>8.84</v>
      </c>
      <c r="AO1080" s="210">
        <v>8.57</v>
      </c>
      <c r="AP1080" s="210">
        <v>7.78</v>
      </c>
      <c r="AQ1080" s="210">
        <v>108.87</v>
      </c>
      <c r="AR1080" s="210"/>
      <c r="AS1080" s="371"/>
      <c r="AT1080" s="372"/>
      <c r="AU1080" s="210">
        <v>9.4499999999999993</v>
      </c>
      <c r="AV1080" s="210">
        <v>4.42</v>
      </c>
      <c r="AW1080" s="210">
        <v>4.2850000000000001</v>
      </c>
      <c r="AX1080" s="210">
        <v>3.89</v>
      </c>
      <c r="AY1080" s="210">
        <v>54.435000000000002</v>
      </c>
      <c r="AZ1080" s="210"/>
      <c r="BA1080" s="197"/>
    </row>
    <row r="1081" spans="1:53" x14ac:dyDescent="0.25">
      <c r="A1081" s="197"/>
      <c r="B1081" s="10" t="s">
        <v>177</v>
      </c>
      <c r="C1081" s="10"/>
      <c r="D1081" s="232">
        <v>8018</v>
      </c>
      <c r="E1081" s="10">
        <v>341</v>
      </c>
      <c r="F1081" s="10">
        <v>187</v>
      </c>
      <c r="G1081" s="10">
        <v>141</v>
      </c>
      <c r="H1081" s="10">
        <v>100</v>
      </c>
      <c r="I1081" s="10">
        <v>143</v>
      </c>
      <c r="J1081" s="10"/>
      <c r="K1081" s="371"/>
      <c r="L1081" s="372"/>
      <c r="M1081" s="10">
        <v>55075.16</v>
      </c>
      <c r="N1081" s="229">
        <v>25613.9</v>
      </c>
      <c r="O1081" s="10">
        <v>18822.419999999998</v>
      </c>
      <c r="P1081" s="10">
        <v>14016.99</v>
      </c>
      <c r="Q1081" s="10">
        <v>51461.64</v>
      </c>
      <c r="R1081" s="10"/>
      <c r="S1081" s="371"/>
      <c r="T1081" s="372"/>
      <c r="U1081" s="10">
        <v>140.5</v>
      </c>
      <c r="V1081" s="10">
        <v>66.36</v>
      </c>
      <c r="W1081" s="10">
        <v>49.14</v>
      </c>
      <c r="X1081" s="10">
        <v>36.979999999999997</v>
      </c>
      <c r="Y1081" s="10">
        <v>122.53</v>
      </c>
      <c r="Z1081" s="10"/>
      <c r="AA1081" s="197"/>
      <c r="AB1081" s="10" t="s">
        <v>219</v>
      </c>
      <c r="AC1081" s="10"/>
      <c r="AD1081" s="232">
        <v>8214</v>
      </c>
      <c r="AE1081" s="210">
        <v>12</v>
      </c>
      <c r="AF1081" s="210">
        <v>6</v>
      </c>
      <c r="AG1081" s="210">
        <v>3</v>
      </c>
      <c r="AH1081" s="210">
        <v>1</v>
      </c>
      <c r="AI1081" s="210">
        <v>1</v>
      </c>
      <c r="AJ1081" s="210"/>
      <c r="AK1081" s="371"/>
      <c r="AL1081" s="372"/>
      <c r="AM1081" s="210">
        <v>596.26</v>
      </c>
      <c r="AN1081" s="210">
        <v>87.22</v>
      </c>
      <c r="AO1081" s="210">
        <v>36.72</v>
      </c>
      <c r="AP1081" s="210">
        <v>8.61</v>
      </c>
      <c r="AQ1081" s="210">
        <v>2.59</v>
      </c>
      <c r="AR1081" s="210"/>
      <c r="AS1081" s="371"/>
      <c r="AT1081" s="372"/>
      <c r="AU1081" s="210">
        <v>49.688333329999999</v>
      </c>
      <c r="AV1081" s="210">
        <v>7.2683333330000002</v>
      </c>
      <c r="AW1081" s="210">
        <v>3.06</v>
      </c>
      <c r="AX1081" s="210">
        <v>0.71750000000000003</v>
      </c>
      <c r="AY1081" s="210">
        <v>0.28777777799999998</v>
      </c>
      <c r="AZ1081" s="210"/>
      <c r="BA1081" s="197"/>
    </row>
    <row r="1082" spans="1:53" x14ac:dyDescent="0.25">
      <c r="A1082" s="197"/>
      <c r="B1082" s="10" t="s">
        <v>179</v>
      </c>
      <c r="C1082" s="10"/>
      <c r="D1082" s="232">
        <v>8092</v>
      </c>
      <c r="E1082" s="10">
        <v>62</v>
      </c>
      <c r="F1082" s="10">
        <v>27</v>
      </c>
      <c r="G1082" s="10">
        <v>18</v>
      </c>
      <c r="H1082" s="10">
        <v>12</v>
      </c>
      <c r="I1082" s="10">
        <v>9</v>
      </c>
      <c r="J1082" s="10"/>
      <c r="K1082" s="371"/>
      <c r="L1082" s="372"/>
      <c r="M1082" s="10">
        <v>12282.56</v>
      </c>
      <c r="N1082" s="229">
        <v>3937.27</v>
      </c>
      <c r="O1082" s="10">
        <v>1930.1</v>
      </c>
      <c r="P1082" s="10">
        <v>1296.53</v>
      </c>
      <c r="Q1082" s="10">
        <v>4200.05</v>
      </c>
      <c r="R1082" s="10"/>
      <c r="S1082" s="371"/>
      <c r="T1082" s="372"/>
      <c r="U1082" s="10">
        <v>183.32</v>
      </c>
      <c r="V1082" s="10">
        <v>59.66</v>
      </c>
      <c r="W1082" s="10">
        <v>29.69</v>
      </c>
      <c r="X1082" s="10">
        <v>20.260000000000002</v>
      </c>
      <c r="Y1082" s="10">
        <v>64.62</v>
      </c>
      <c r="Z1082" s="10"/>
      <c r="AA1082" s="197"/>
      <c r="AB1082" s="10" t="s">
        <v>226</v>
      </c>
      <c r="AC1082" s="10"/>
      <c r="AD1082" s="232">
        <v>8215</v>
      </c>
      <c r="AE1082" s="210">
        <v>14</v>
      </c>
      <c r="AF1082" s="210">
        <v>8</v>
      </c>
      <c r="AG1082" s="210">
        <v>6</v>
      </c>
      <c r="AH1082" s="210">
        <v>3</v>
      </c>
      <c r="AI1082" s="210">
        <v>6</v>
      </c>
      <c r="AJ1082" s="210"/>
      <c r="AK1082" s="371"/>
      <c r="AL1082" s="372"/>
      <c r="AM1082" s="210">
        <v>2077.09</v>
      </c>
      <c r="AN1082" s="210">
        <v>993.75</v>
      </c>
      <c r="AO1082" s="210">
        <v>705.45</v>
      </c>
      <c r="AP1082" s="210">
        <v>283.38</v>
      </c>
      <c r="AQ1082" s="210">
        <v>4542.43</v>
      </c>
      <c r="AR1082" s="210"/>
      <c r="AS1082" s="371"/>
      <c r="AT1082" s="372"/>
      <c r="AU1082" s="210">
        <v>148.36357140000001</v>
      </c>
      <c r="AV1082" s="210">
        <v>70.982142859999996</v>
      </c>
      <c r="AW1082" s="210">
        <v>50.389285710000003</v>
      </c>
      <c r="AX1082" s="210">
        <v>20.24142857</v>
      </c>
      <c r="AY1082" s="210">
        <v>324.45928570000001</v>
      </c>
      <c r="AZ1082" s="210"/>
      <c r="BA1082" s="197"/>
    </row>
    <row r="1083" spans="1:53" x14ac:dyDescent="0.25">
      <c r="A1083" s="197"/>
      <c r="B1083" s="10" t="s">
        <v>180</v>
      </c>
      <c r="C1083" s="10"/>
      <c r="D1083" s="232">
        <v>8311</v>
      </c>
      <c r="E1083" s="10">
        <v>96</v>
      </c>
      <c r="F1083" s="10">
        <v>102</v>
      </c>
      <c r="G1083" s="10">
        <v>68</v>
      </c>
      <c r="H1083" s="10">
        <v>62</v>
      </c>
      <c r="I1083" s="10">
        <v>70</v>
      </c>
      <c r="J1083" s="10"/>
      <c r="K1083" s="371"/>
      <c r="L1083" s="372"/>
      <c r="M1083" s="10">
        <v>16140.46</v>
      </c>
      <c r="N1083" s="229">
        <v>14302.63</v>
      </c>
      <c r="O1083" s="10">
        <v>9613.01</v>
      </c>
      <c r="P1083" s="10">
        <v>7988.69</v>
      </c>
      <c r="Q1083" s="10">
        <v>31128.1</v>
      </c>
      <c r="R1083" s="10"/>
      <c r="S1083" s="371"/>
      <c r="T1083" s="372"/>
      <c r="U1083" s="10">
        <v>145.41</v>
      </c>
      <c r="V1083" s="10">
        <v>97.96</v>
      </c>
      <c r="W1083" s="10">
        <v>52.82</v>
      </c>
      <c r="X1083" s="10">
        <v>45.65</v>
      </c>
      <c r="Y1083" s="10">
        <v>158.82</v>
      </c>
      <c r="Z1083" s="10"/>
      <c r="AA1083" s="197"/>
      <c r="AB1083" s="10" t="s">
        <v>229</v>
      </c>
      <c r="AC1083" s="10"/>
      <c r="AD1083" s="232">
        <v>8315</v>
      </c>
      <c r="AE1083" s="210">
        <v>1</v>
      </c>
      <c r="AF1083" s="210">
        <v>1</v>
      </c>
      <c r="AG1083" s="210">
        <v>1</v>
      </c>
      <c r="AH1083" s="210"/>
      <c r="AI1083" s="210"/>
      <c r="AJ1083" s="210"/>
      <c r="AK1083" s="371"/>
      <c r="AL1083" s="372"/>
      <c r="AM1083" s="210">
        <v>1386.03</v>
      </c>
      <c r="AN1083" s="210">
        <v>13.05</v>
      </c>
      <c r="AO1083" s="210">
        <v>631.89</v>
      </c>
      <c r="AP1083" s="210">
        <v>0</v>
      </c>
      <c r="AQ1083" s="210">
        <v>0</v>
      </c>
      <c r="AR1083" s="210"/>
      <c r="AS1083" s="371"/>
      <c r="AT1083" s="372"/>
      <c r="AU1083" s="210">
        <v>1386.03</v>
      </c>
      <c r="AV1083" s="210">
        <v>13.05</v>
      </c>
      <c r="AW1083" s="210">
        <v>631.89</v>
      </c>
      <c r="AX1083" s="210">
        <v>0</v>
      </c>
      <c r="AY1083" s="210">
        <v>0</v>
      </c>
      <c r="AZ1083" s="210"/>
      <c r="BA1083" s="197"/>
    </row>
    <row r="1084" spans="1:53" x14ac:dyDescent="0.25">
      <c r="A1084" s="197"/>
      <c r="B1084" s="10" t="s">
        <v>185</v>
      </c>
      <c r="C1084" s="10"/>
      <c r="D1084" s="232">
        <v>8318</v>
      </c>
      <c r="E1084" s="10">
        <v>28</v>
      </c>
      <c r="F1084" s="10">
        <v>35</v>
      </c>
      <c r="G1084" s="10">
        <v>20</v>
      </c>
      <c r="H1084" s="10">
        <v>19</v>
      </c>
      <c r="I1084" s="10">
        <v>20</v>
      </c>
      <c r="J1084" s="10"/>
      <c r="K1084" s="371"/>
      <c r="L1084" s="372"/>
      <c r="M1084" s="10">
        <v>4971.49</v>
      </c>
      <c r="N1084" s="229">
        <v>5347.85</v>
      </c>
      <c r="O1084" s="10">
        <v>2317.2199999999998</v>
      </c>
      <c r="P1084" s="10">
        <v>2177.33</v>
      </c>
      <c r="Q1084" s="10">
        <v>5071.03</v>
      </c>
      <c r="R1084" s="10"/>
      <c r="S1084" s="371"/>
      <c r="T1084" s="372"/>
      <c r="U1084" s="10">
        <v>165.72</v>
      </c>
      <c r="V1084" s="10">
        <v>93.82</v>
      </c>
      <c r="W1084" s="10">
        <v>39.950000000000003</v>
      </c>
      <c r="X1084" s="10">
        <v>38.880000000000003</v>
      </c>
      <c r="Y1084" s="10">
        <v>90.55</v>
      </c>
      <c r="Z1084" s="10"/>
      <c r="AA1084" s="197"/>
      <c r="AB1084" s="10" t="s">
        <v>232</v>
      </c>
      <c r="AC1084" s="10"/>
      <c r="AD1084" s="232">
        <v>8270</v>
      </c>
      <c r="AE1084" s="210">
        <v>1</v>
      </c>
      <c r="AF1084" s="210"/>
      <c r="AG1084" s="210"/>
      <c r="AH1084" s="210"/>
      <c r="AI1084" s="210"/>
      <c r="AJ1084" s="210"/>
      <c r="AK1084" s="371"/>
      <c r="AL1084" s="372"/>
      <c r="AM1084" s="210">
        <v>78.510000000000005</v>
      </c>
      <c r="AN1084" s="210">
        <v>0</v>
      </c>
      <c r="AO1084" s="210">
        <v>0</v>
      </c>
      <c r="AP1084" s="210">
        <v>0</v>
      </c>
      <c r="AQ1084" s="210">
        <v>0</v>
      </c>
      <c r="AR1084" s="210"/>
      <c r="AS1084" s="371"/>
      <c r="AT1084" s="372"/>
      <c r="AU1084" s="210">
        <v>78.510000000000005</v>
      </c>
      <c r="AV1084" s="210">
        <v>0</v>
      </c>
      <c r="AW1084" s="210">
        <v>0</v>
      </c>
      <c r="AX1084" s="210">
        <v>0</v>
      </c>
      <c r="AY1084" s="210">
        <v>0</v>
      </c>
      <c r="AZ1084" s="210"/>
      <c r="BA1084" s="197"/>
    </row>
    <row r="1085" spans="1:53" x14ac:dyDescent="0.25">
      <c r="A1085" s="197"/>
      <c r="B1085" s="10" t="s">
        <v>187</v>
      </c>
      <c r="C1085" s="10"/>
      <c r="D1085" s="232">
        <v>8019</v>
      </c>
      <c r="E1085" s="10">
        <v>62</v>
      </c>
      <c r="F1085" s="10">
        <v>38</v>
      </c>
      <c r="G1085" s="10">
        <v>28</v>
      </c>
      <c r="H1085" s="10">
        <v>19</v>
      </c>
      <c r="I1085" s="10">
        <v>25</v>
      </c>
      <c r="J1085" s="10"/>
      <c r="K1085" s="371"/>
      <c r="L1085" s="372"/>
      <c r="M1085" s="10">
        <v>9961.69</v>
      </c>
      <c r="N1085" s="229">
        <v>5024.1099999999997</v>
      </c>
      <c r="O1085" s="10">
        <v>4462.72</v>
      </c>
      <c r="P1085" s="10">
        <v>2099.31</v>
      </c>
      <c r="Q1085" s="10">
        <v>9040.06</v>
      </c>
      <c r="R1085" s="10"/>
      <c r="S1085" s="371"/>
      <c r="T1085" s="372"/>
      <c r="U1085" s="10">
        <v>148.68</v>
      </c>
      <c r="V1085" s="10">
        <v>65.25</v>
      </c>
      <c r="W1085" s="10">
        <v>53.13</v>
      </c>
      <c r="X1085" s="10">
        <v>25.29</v>
      </c>
      <c r="Y1085" s="10">
        <v>102.73</v>
      </c>
      <c r="Z1085" s="10"/>
      <c r="AA1085" s="197"/>
      <c r="AB1085" s="10" t="s">
        <v>232</v>
      </c>
      <c r="AC1085" s="10"/>
      <c r="AD1085" s="232">
        <v>8316</v>
      </c>
      <c r="AE1085" s="210">
        <v>2</v>
      </c>
      <c r="AF1085" s="210"/>
      <c r="AG1085" s="210"/>
      <c r="AH1085" s="210"/>
      <c r="AI1085" s="210"/>
      <c r="AJ1085" s="210"/>
      <c r="AK1085" s="371"/>
      <c r="AL1085" s="372"/>
      <c r="AM1085" s="210">
        <v>49.84</v>
      </c>
      <c r="AN1085" s="210">
        <v>0</v>
      </c>
      <c r="AO1085" s="210">
        <v>0</v>
      </c>
      <c r="AP1085" s="210">
        <v>0</v>
      </c>
      <c r="AQ1085" s="210">
        <v>0</v>
      </c>
      <c r="AR1085" s="210"/>
      <c r="AS1085" s="371"/>
      <c r="AT1085" s="372"/>
      <c r="AU1085" s="210">
        <v>24.92</v>
      </c>
      <c r="AV1085" s="210">
        <v>0</v>
      </c>
      <c r="AW1085" s="210">
        <v>0</v>
      </c>
      <c r="AX1085" s="210">
        <v>0</v>
      </c>
      <c r="AY1085" s="210">
        <v>0</v>
      </c>
      <c r="AZ1085" s="210"/>
      <c r="BA1085" s="197"/>
    </row>
    <row r="1086" spans="1:53" x14ac:dyDescent="0.25">
      <c r="A1086" s="197"/>
      <c r="B1086" s="10" t="s">
        <v>189</v>
      </c>
      <c r="C1086" s="10"/>
      <c r="D1086" s="232">
        <v>8089</v>
      </c>
      <c r="E1086" s="10">
        <v>184</v>
      </c>
      <c r="F1086" s="10">
        <v>113</v>
      </c>
      <c r="G1086" s="10">
        <v>75</v>
      </c>
      <c r="H1086" s="10">
        <v>60</v>
      </c>
      <c r="I1086" s="10">
        <v>69</v>
      </c>
      <c r="J1086" s="10"/>
      <c r="K1086" s="371"/>
      <c r="L1086" s="372"/>
      <c r="M1086" s="10">
        <v>32432.42</v>
      </c>
      <c r="N1086" s="229">
        <v>15396.76</v>
      </c>
      <c r="O1086" s="10">
        <v>10125.08</v>
      </c>
      <c r="P1086" s="10">
        <v>7733.24</v>
      </c>
      <c r="Q1086" s="10">
        <v>24525.49</v>
      </c>
      <c r="R1086" s="10"/>
      <c r="S1086" s="371"/>
      <c r="T1086" s="372"/>
      <c r="U1086" s="10">
        <v>155.93</v>
      </c>
      <c r="V1086" s="10">
        <v>75.849999999999994</v>
      </c>
      <c r="W1086" s="10">
        <v>49.88</v>
      </c>
      <c r="X1086" s="10">
        <v>38.47</v>
      </c>
      <c r="Y1086" s="10">
        <v>114.61</v>
      </c>
      <c r="Z1086" s="10"/>
      <c r="AA1086" s="197"/>
      <c r="AB1086" s="10" t="s">
        <v>234</v>
      </c>
      <c r="AC1086" s="10"/>
      <c r="AD1086" s="232">
        <v>8317</v>
      </c>
      <c r="AE1086" s="210">
        <v>6</v>
      </c>
      <c r="AF1086" s="210">
        <v>4</v>
      </c>
      <c r="AG1086" s="210">
        <v>3</v>
      </c>
      <c r="AH1086" s="210">
        <v>2</v>
      </c>
      <c r="AI1086" s="210">
        <v>3</v>
      </c>
      <c r="AJ1086" s="210"/>
      <c r="AK1086" s="371"/>
      <c r="AL1086" s="372"/>
      <c r="AM1086" s="210">
        <v>126.05</v>
      </c>
      <c r="AN1086" s="210">
        <v>119.93</v>
      </c>
      <c r="AO1086" s="210">
        <v>109.72</v>
      </c>
      <c r="AP1086" s="210">
        <v>67.72</v>
      </c>
      <c r="AQ1086" s="210">
        <v>296.75</v>
      </c>
      <c r="AR1086" s="210"/>
      <c r="AS1086" s="371"/>
      <c r="AT1086" s="372"/>
      <c r="AU1086" s="210">
        <v>21.008333329999999</v>
      </c>
      <c r="AV1086" s="210">
        <v>19.98833333</v>
      </c>
      <c r="AW1086" s="210">
        <v>18.286666669999999</v>
      </c>
      <c r="AX1086" s="210">
        <v>11.286666670000001</v>
      </c>
      <c r="AY1086" s="210">
        <v>49.458333330000002</v>
      </c>
      <c r="AZ1086" s="210"/>
      <c r="BA1086" s="197"/>
    </row>
    <row r="1087" spans="1:53" x14ac:dyDescent="0.25">
      <c r="A1087" s="197"/>
      <c r="B1087" s="10" t="s">
        <v>193</v>
      </c>
      <c r="C1087" s="10"/>
      <c r="D1087" s="232">
        <v>8020</v>
      </c>
      <c r="E1087" s="10">
        <v>74</v>
      </c>
      <c r="F1087" s="10">
        <v>45</v>
      </c>
      <c r="G1087" s="10">
        <v>28</v>
      </c>
      <c r="H1087" s="10">
        <v>18</v>
      </c>
      <c r="I1087" s="10">
        <v>22</v>
      </c>
      <c r="J1087" s="10"/>
      <c r="K1087" s="371"/>
      <c r="L1087" s="372"/>
      <c r="M1087" s="10">
        <v>11095</v>
      </c>
      <c r="N1087" s="229">
        <v>5123.9799999999996</v>
      </c>
      <c r="O1087" s="10">
        <v>2749.1</v>
      </c>
      <c r="P1087" s="10">
        <v>2296.65</v>
      </c>
      <c r="Q1087" s="10">
        <v>8944.8700000000008</v>
      </c>
      <c r="R1087" s="10"/>
      <c r="S1087" s="371"/>
      <c r="T1087" s="372"/>
      <c r="U1087" s="10">
        <v>138.69</v>
      </c>
      <c r="V1087" s="10">
        <v>64.05</v>
      </c>
      <c r="W1087" s="10">
        <v>34.36</v>
      </c>
      <c r="X1087" s="10">
        <v>31.04</v>
      </c>
      <c r="Y1087" s="10">
        <v>116.17</v>
      </c>
      <c r="Z1087" s="10"/>
      <c r="AA1087" s="197"/>
      <c r="AB1087" s="10" t="s">
        <v>597</v>
      </c>
      <c r="AC1087" s="10"/>
      <c r="AD1087" s="232">
        <v>8092</v>
      </c>
      <c r="AE1087" s="210">
        <v>1</v>
      </c>
      <c r="AF1087" s="210">
        <v>1</v>
      </c>
      <c r="AG1087" s="210"/>
      <c r="AH1087" s="210"/>
      <c r="AI1087" s="210"/>
      <c r="AJ1087" s="210"/>
      <c r="AK1087" s="371"/>
      <c r="AL1087" s="372"/>
      <c r="AM1087" s="210">
        <v>31.55</v>
      </c>
      <c r="AN1087" s="210">
        <v>17.350000000000001</v>
      </c>
      <c r="AO1087" s="210">
        <v>0</v>
      </c>
      <c r="AP1087" s="210">
        <v>0</v>
      </c>
      <c r="AQ1087" s="210">
        <v>0</v>
      </c>
      <c r="AR1087" s="210"/>
      <c r="AS1087" s="371"/>
      <c r="AT1087" s="372"/>
      <c r="AU1087" s="210">
        <v>31.55</v>
      </c>
      <c r="AV1087" s="210">
        <v>17.350000000000001</v>
      </c>
      <c r="AW1087" s="210">
        <v>0</v>
      </c>
      <c r="AX1087" s="210">
        <v>0</v>
      </c>
      <c r="AY1087" s="210">
        <v>0</v>
      </c>
      <c r="AZ1087" s="210"/>
      <c r="BA1087" s="197"/>
    </row>
    <row r="1088" spans="1:53" x14ac:dyDescent="0.25">
      <c r="A1088" s="197"/>
      <c r="B1088" s="10" t="s">
        <v>195</v>
      </c>
      <c r="C1088" s="10"/>
      <c r="D1088" s="232">
        <v>8312</v>
      </c>
      <c r="E1088" s="10">
        <v>773</v>
      </c>
      <c r="F1088" s="10">
        <v>510</v>
      </c>
      <c r="G1088" s="10">
        <v>345</v>
      </c>
      <c r="H1088" s="10">
        <v>291</v>
      </c>
      <c r="I1088" s="10">
        <v>322</v>
      </c>
      <c r="J1088" s="10"/>
      <c r="K1088" s="371"/>
      <c r="L1088" s="372"/>
      <c r="M1088" s="10">
        <v>98559.09</v>
      </c>
      <c r="N1088" s="229">
        <v>58064.66</v>
      </c>
      <c r="O1088" s="10">
        <v>35407.94</v>
      </c>
      <c r="P1088" s="10">
        <v>29600.400000000001</v>
      </c>
      <c r="Q1088" s="10">
        <v>99351.65</v>
      </c>
      <c r="R1088" s="10"/>
      <c r="S1088" s="371"/>
      <c r="T1088" s="372"/>
      <c r="U1088" s="10">
        <v>113.16</v>
      </c>
      <c r="V1088" s="10">
        <v>67.28</v>
      </c>
      <c r="W1088" s="10">
        <v>41.08</v>
      </c>
      <c r="X1088" s="10">
        <v>35.450000000000003</v>
      </c>
      <c r="Y1088" s="10">
        <v>112.64</v>
      </c>
      <c r="Z1088" s="10"/>
      <c r="AA1088" s="197"/>
      <c r="AB1088" s="10" t="s">
        <v>243</v>
      </c>
      <c r="AC1088" s="10"/>
      <c r="AD1088" s="232">
        <v>8215</v>
      </c>
      <c r="AE1088" s="210">
        <v>74</v>
      </c>
      <c r="AF1088" s="210">
        <v>38</v>
      </c>
      <c r="AG1088" s="210">
        <v>20</v>
      </c>
      <c r="AH1088" s="210">
        <v>13</v>
      </c>
      <c r="AI1088" s="210">
        <v>11</v>
      </c>
      <c r="AJ1088" s="210"/>
      <c r="AK1088" s="371"/>
      <c r="AL1088" s="372"/>
      <c r="AM1088" s="210">
        <v>19985.509999999998</v>
      </c>
      <c r="AN1088" s="210">
        <v>6912.88</v>
      </c>
      <c r="AO1088" s="210">
        <v>3131.9</v>
      </c>
      <c r="AP1088" s="210">
        <v>1225.24</v>
      </c>
      <c r="AQ1088" s="210">
        <v>5400.95</v>
      </c>
      <c r="AR1088" s="210"/>
      <c r="AS1088" s="371"/>
      <c r="AT1088" s="372"/>
      <c r="AU1088" s="210">
        <v>262.96723680000002</v>
      </c>
      <c r="AV1088" s="210">
        <v>93.417297300000001</v>
      </c>
      <c r="AW1088" s="210">
        <v>42.90273973</v>
      </c>
      <c r="AX1088" s="210">
        <v>16.78410959</v>
      </c>
      <c r="AY1088" s="210">
        <v>75.013194440000007</v>
      </c>
      <c r="AZ1088" s="210"/>
      <c r="BA1088" s="197"/>
    </row>
    <row r="1089" spans="1:53" x14ac:dyDescent="0.25">
      <c r="A1089" s="197"/>
      <c r="B1089" s="10" t="s">
        <v>198</v>
      </c>
      <c r="C1089" s="10"/>
      <c r="D1089" s="232">
        <v>8021</v>
      </c>
      <c r="E1089" s="10">
        <v>1368</v>
      </c>
      <c r="F1089" s="10">
        <v>937</v>
      </c>
      <c r="G1089" s="10">
        <v>797</v>
      </c>
      <c r="H1089" s="10">
        <v>695</v>
      </c>
      <c r="I1089" s="10">
        <v>793</v>
      </c>
      <c r="J1089" s="10"/>
      <c r="K1089" s="371"/>
      <c r="L1089" s="372"/>
      <c r="M1089" s="10">
        <v>171914.12</v>
      </c>
      <c r="N1089" s="229">
        <v>106666.35</v>
      </c>
      <c r="O1089" s="10">
        <v>66989.66</v>
      </c>
      <c r="P1089" s="10">
        <v>73256.69</v>
      </c>
      <c r="Q1089" s="10">
        <v>261991.98</v>
      </c>
      <c r="R1089" s="10"/>
      <c r="S1089" s="371"/>
      <c r="T1089" s="372"/>
      <c r="U1089" s="10">
        <v>111.27</v>
      </c>
      <c r="V1089" s="10">
        <v>69.63</v>
      </c>
      <c r="W1089" s="10">
        <v>39.85</v>
      </c>
      <c r="X1089" s="10">
        <v>44.72</v>
      </c>
      <c r="Y1089" s="10">
        <v>145.38999999999999</v>
      </c>
      <c r="Z1089" s="10"/>
      <c r="AA1089" s="197"/>
      <c r="AB1089" s="10" t="s">
        <v>244</v>
      </c>
      <c r="AC1089" s="10"/>
      <c r="AD1089" s="232">
        <v>8234</v>
      </c>
      <c r="AE1089" s="210">
        <v>103</v>
      </c>
      <c r="AF1089" s="210">
        <v>42</v>
      </c>
      <c r="AG1089" s="210">
        <v>18</v>
      </c>
      <c r="AH1089" s="210">
        <v>10</v>
      </c>
      <c r="AI1089" s="210">
        <v>7</v>
      </c>
      <c r="AJ1089" s="210"/>
      <c r="AK1089" s="371"/>
      <c r="AL1089" s="372"/>
      <c r="AM1089" s="210">
        <v>75302.25</v>
      </c>
      <c r="AN1089" s="210">
        <v>27146.89</v>
      </c>
      <c r="AO1089" s="210">
        <v>10446.35</v>
      </c>
      <c r="AP1089" s="210">
        <v>811.11</v>
      </c>
      <c r="AQ1089" s="210">
        <v>66811.27</v>
      </c>
      <c r="AR1089" s="210"/>
      <c r="AS1089" s="371"/>
      <c r="AT1089" s="372"/>
      <c r="AU1089" s="210">
        <v>731.08980580000002</v>
      </c>
      <c r="AV1089" s="210">
        <v>266.14598039999998</v>
      </c>
      <c r="AW1089" s="210">
        <v>102.4151961</v>
      </c>
      <c r="AX1089" s="210">
        <v>8.4490625000000001</v>
      </c>
      <c r="AY1089" s="210">
        <v>688.77597939999998</v>
      </c>
      <c r="AZ1089" s="210"/>
      <c r="BA1089" s="197"/>
    </row>
    <row r="1090" spans="1:53" x14ac:dyDescent="0.25">
      <c r="A1090" s="197"/>
      <c r="B1090" s="10" t="s">
        <v>200</v>
      </c>
      <c r="C1090" s="10"/>
      <c r="D1090" s="232">
        <v>8210</v>
      </c>
      <c r="E1090" s="10">
        <v>28</v>
      </c>
      <c r="F1090" s="10">
        <v>17</v>
      </c>
      <c r="G1090" s="10">
        <v>5</v>
      </c>
      <c r="H1090" s="10">
        <v>10</v>
      </c>
      <c r="I1090" s="10">
        <v>14</v>
      </c>
      <c r="J1090" s="10"/>
      <c r="K1090" s="371"/>
      <c r="L1090" s="372"/>
      <c r="M1090" s="10">
        <v>4186.05</v>
      </c>
      <c r="N1090" s="229">
        <v>2498.0500000000002</v>
      </c>
      <c r="O1090" s="10">
        <v>488.62</v>
      </c>
      <c r="P1090" s="10">
        <v>1187.01</v>
      </c>
      <c r="Q1090" s="10">
        <v>5710.94</v>
      </c>
      <c r="R1090" s="10"/>
      <c r="S1090" s="371"/>
      <c r="T1090" s="372"/>
      <c r="U1090" s="10">
        <v>126.85</v>
      </c>
      <c r="V1090" s="10">
        <v>69.39</v>
      </c>
      <c r="W1090" s="10">
        <v>12.22</v>
      </c>
      <c r="X1090" s="10">
        <v>30.44</v>
      </c>
      <c r="Y1090" s="10">
        <v>129.79</v>
      </c>
      <c r="Z1090" s="10"/>
      <c r="AA1090" s="197"/>
      <c r="AB1090" s="10" t="s">
        <v>245</v>
      </c>
      <c r="AC1090" s="10"/>
      <c r="AD1090" s="232">
        <v>8270</v>
      </c>
      <c r="AE1090" s="210">
        <v>4</v>
      </c>
      <c r="AF1090" s="210">
        <v>3</v>
      </c>
      <c r="AG1090" s="210">
        <v>3</v>
      </c>
      <c r="AH1090" s="210">
        <v>1</v>
      </c>
      <c r="AI1090" s="210">
        <v>3</v>
      </c>
      <c r="AJ1090" s="210"/>
      <c r="AK1090" s="371"/>
      <c r="AL1090" s="372"/>
      <c r="AM1090" s="210">
        <v>188.8</v>
      </c>
      <c r="AN1090" s="210">
        <v>51.84</v>
      </c>
      <c r="AO1090" s="210">
        <v>89.6</v>
      </c>
      <c r="AP1090" s="210">
        <v>18.3</v>
      </c>
      <c r="AQ1090" s="210">
        <v>493.07</v>
      </c>
      <c r="AR1090" s="210"/>
      <c r="AS1090" s="371"/>
      <c r="AT1090" s="372"/>
      <c r="AU1090" s="210">
        <v>47.2</v>
      </c>
      <c r="AV1090" s="210">
        <v>12.96</v>
      </c>
      <c r="AW1090" s="210">
        <v>22.4</v>
      </c>
      <c r="AX1090" s="210">
        <v>4.5750000000000002</v>
      </c>
      <c r="AY1090" s="210">
        <v>123.2675</v>
      </c>
      <c r="AZ1090" s="210"/>
      <c r="BA1090" s="197"/>
    </row>
    <row r="1091" spans="1:53" x14ac:dyDescent="0.25">
      <c r="A1091" s="197"/>
      <c r="B1091" s="10" t="s">
        <v>203</v>
      </c>
      <c r="C1091" s="10"/>
      <c r="D1091" s="232">
        <v>8204</v>
      </c>
      <c r="E1091" s="10">
        <v>207</v>
      </c>
      <c r="F1091" s="10">
        <v>110</v>
      </c>
      <c r="G1091" s="10">
        <v>89</v>
      </c>
      <c r="H1091" s="10">
        <v>82</v>
      </c>
      <c r="I1091" s="10">
        <v>76</v>
      </c>
      <c r="J1091" s="10"/>
      <c r="K1091" s="371"/>
      <c r="L1091" s="372"/>
      <c r="M1091" s="10">
        <v>16836.349999999999</v>
      </c>
      <c r="N1091" s="229">
        <v>6172.91</v>
      </c>
      <c r="O1091" s="10">
        <v>4428.55</v>
      </c>
      <c r="P1091" s="10">
        <v>5176.7</v>
      </c>
      <c r="Q1091" s="10">
        <v>14496.48</v>
      </c>
      <c r="R1091" s="10"/>
      <c r="S1091" s="371"/>
      <c r="T1091" s="372"/>
      <c r="U1091" s="10">
        <v>75.16</v>
      </c>
      <c r="V1091" s="10">
        <v>27.68</v>
      </c>
      <c r="W1091" s="10">
        <v>19.600000000000001</v>
      </c>
      <c r="X1091" s="10">
        <v>23.64</v>
      </c>
      <c r="Y1091" s="10">
        <v>65.3</v>
      </c>
      <c r="Z1091" s="10"/>
      <c r="AA1091" s="197"/>
      <c r="AB1091" s="10" t="s">
        <v>247</v>
      </c>
      <c r="AC1091" s="10"/>
      <c r="AD1091" s="232">
        <v>8037</v>
      </c>
      <c r="AE1091" s="210">
        <v>14</v>
      </c>
      <c r="AF1091" s="210">
        <v>7</v>
      </c>
      <c r="AG1091" s="210">
        <v>4</v>
      </c>
      <c r="AH1091" s="210">
        <v>2</v>
      </c>
      <c r="AI1091" s="210">
        <v>3</v>
      </c>
      <c r="AJ1091" s="210"/>
      <c r="AK1091" s="371"/>
      <c r="AL1091" s="372"/>
      <c r="AM1091" s="210">
        <v>4824.47</v>
      </c>
      <c r="AN1091" s="210">
        <v>98.05</v>
      </c>
      <c r="AO1091" s="210">
        <v>171.41</v>
      </c>
      <c r="AP1091" s="210">
        <v>17.46</v>
      </c>
      <c r="AQ1091" s="210">
        <v>402.29</v>
      </c>
      <c r="AR1091" s="210"/>
      <c r="AS1091" s="371"/>
      <c r="AT1091" s="372"/>
      <c r="AU1091" s="210">
        <v>344.60500000000002</v>
      </c>
      <c r="AV1091" s="210">
        <v>8.1708333329999991</v>
      </c>
      <c r="AW1091" s="210">
        <v>12.243571429999999</v>
      </c>
      <c r="AX1091" s="210">
        <v>1.247142857</v>
      </c>
      <c r="AY1091" s="210">
        <v>28.734999999999999</v>
      </c>
      <c r="AZ1091" s="210"/>
      <c r="BA1091" s="197"/>
    </row>
    <row r="1092" spans="1:53" x14ac:dyDescent="0.25">
      <c r="A1092" s="197"/>
      <c r="B1092" s="10" t="s">
        <v>204</v>
      </c>
      <c r="C1092" s="10"/>
      <c r="D1092" s="232">
        <v>8094</v>
      </c>
      <c r="E1092" s="10">
        <v>252</v>
      </c>
      <c r="F1092" s="10">
        <v>163</v>
      </c>
      <c r="G1092" s="10">
        <v>92</v>
      </c>
      <c r="H1092" s="10">
        <v>84</v>
      </c>
      <c r="I1092" s="10">
        <v>88</v>
      </c>
      <c r="J1092" s="10"/>
      <c r="K1092" s="371"/>
      <c r="L1092" s="372"/>
      <c r="M1092" s="10">
        <v>32523.33</v>
      </c>
      <c r="N1092" s="229">
        <v>25549.4</v>
      </c>
      <c r="O1092" s="10">
        <v>11731.61</v>
      </c>
      <c r="P1092" s="10">
        <v>8097.54</v>
      </c>
      <c r="Q1092" s="10">
        <v>34722.959999999999</v>
      </c>
      <c r="R1092" s="10"/>
      <c r="S1092" s="371"/>
      <c r="T1092" s="372"/>
      <c r="U1092" s="10">
        <v>117.84</v>
      </c>
      <c r="V1092" s="10">
        <v>90.28</v>
      </c>
      <c r="W1092" s="10">
        <v>44.27</v>
      </c>
      <c r="X1092" s="10">
        <v>29.77</v>
      </c>
      <c r="Y1092" s="10">
        <v>127.19</v>
      </c>
      <c r="Z1092" s="10"/>
      <c r="AA1092" s="197"/>
      <c r="AB1092" s="10" t="s">
        <v>248</v>
      </c>
      <c r="AC1092" s="10"/>
      <c r="AD1092" s="232">
        <v>8302</v>
      </c>
      <c r="AE1092" s="210"/>
      <c r="AF1092" s="210">
        <v>1</v>
      </c>
      <c r="AG1092" s="210"/>
      <c r="AH1092" s="210"/>
      <c r="AI1092" s="210"/>
      <c r="AJ1092" s="210"/>
      <c r="AK1092" s="371"/>
      <c r="AL1092" s="372"/>
      <c r="AM1092" s="210"/>
      <c r="AN1092" s="210">
        <v>4.8</v>
      </c>
      <c r="AO1092" s="210">
        <v>0</v>
      </c>
      <c r="AP1092" s="210">
        <v>0</v>
      </c>
      <c r="AQ1092" s="210">
        <v>0</v>
      </c>
      <c r="AR1092" s="210"/>
      <c r="AS1092" s="371"/>
      <c r="AT1092" s="372"/>
      <c r="AU1092" s="210"/>
      <c r="AV1092" s="210">
        <v>4.8</v>
      </c>
      <c r="AW1092" s="210">
        <v>0</v>
      </c>
      <c r="AX1092" s="210">
        <v>0</v>
      </c>
      <c r="AY1092" s="210">
        <v>0</v>
      </c>
      <c r="AZ1092" s="210"/>
      <c r="BA1092" s="197"/>
    </row>
    <row r="1093" spans="1:53" x14ac:dyDescent="0.25">
      <c r="A1093" s="197"/>
      <c r="B1093" s="10" t="s">
        <v>205</v>
      </c>
      <c r="C1093" s="10"/>
      <c r="D1093" s="232">
        <v>8213</v>
      </c>
      <c r="E1093" s="10">
        <v>60</v>
      </c>
      <c r="F1093" s="10">
        <v>34</v>
      </c>
      <c r="G1093" s="10">
        <v>22</v>
      </c>
      <c r="H1093" s="10">
        <v>16</v>
      </c>
      <c r="I1093" s="10">
        <v>19</v>
      </c>
      <c r="J1093" s="10"/>
      <c r="K1093" s="371"/>
      <c r="L1093" s="372"/>
      <c r="M1093" s="10">
        <v>11544.93</v>
      </c>
      <c r="N1093" s="229">
        <v>5148.79</v>
      </c>
      <c r="O1093" s="10">
        <v>3088.88</v>
      </c>
      <c r="P1093" s="10">
        <v>2226.56</v>
      </c>
      <c r="Q1093" s="10">
        <v>5306.29</v>
      </c>
      <c r="R1093" s="10"/>
      <c r="S1093" s="371"/>
      <c r="T1093" s="372"/>
      <c r="U1093" s="10">
        <v>177.61</v>
      </c>
      <c r="V1093" s="10">
        <v>80.45</v>
      </c>
      <c r="W1093" s="10">
        <v>48.26</v>
      </c>
      <c r="X1093" s="10">
        <v>35.909999999999997</v>
      </c>
      <c r="Y1093" s="10">
        <v>84.23</v>
      </c>
      <c r="Z1093" s="10"/>
      <c r="AA1093" s="197"/>
      <c r="AB1093" s="10" t="s">
        <v>248</v>
      </c>
      <c r="AC1093" s="10"/>
      <c r="AD1093" s="232">
        <v>8318</v>
      </c>
      <c r="AE1093" s="210">
        <v>85</v>
      </c>
      <c r="AF1093" s="210">
        <v>33</v>
      </c>
      <c r="AG1093" s="210">
        <v>24</v>
      </c>
      <c r="AH1093" s="210">
        <v>11</v>
      </c>
      <c r="AI1093" s="210">
        <v>14</v>
      </c>
      <c r="AJ1093" s="210"/>
      <c r="AK1093" s="371"/>
      <c r="AL1093" s="372"/>
      <c r="AM1093" s="210">
        <v>29895.51</v>
      </c>
      <c r="AN1093" s="210">
        <v>7360.37</v>
      </c>
      <c r="AO1093" s="210">
        <v>3831.98</v>
      </c>
      <c r="AP1093" s="210">
        <v>1788.4</v>
      </c>
      <c r="AQ1093" s="210">
        <v>5727.43</v>
      </c>
      <c r="AR1093" s="210"/>
      <c r="AS1093" s="371"/>
      <c r="AT1093" s="372"/>
      <c r="AU1093" s="210">
        <v>351.71188239999998</v>
      </c>
      <c r="AV1093" s="210">
        <v>86.592588239999998</v>
      </c>
      <c r="AW1093" s="210">
        <v>44.045747130000002</v>
      </c>
      <c r="AX1093" s="210">
        <v>20.322727270000001</v>
      </c>
      <c r="AY1093" s="210">
        <v>65.832528740000001</v>
      </c>
      <c r="AZ1093" s="210"/>
      <c r="BA1093" s="197"/>
    </row>
    <row r="1094" spans="1:53" x14ac:dyDescent="0.25">
      <c r="A1094" s="197"/>
      <c r="B1094" s="10" t="s">
        <v>209</v>
      </c>
      <c r="C1094" s="10"/>
      <c r="D1094" s="232">
        <v>8270</v>
      </c>
      <c r="E1094" s="10">
        <v>44</v>
      </c>
      <c r="F1094" s="10">
        <v>25</v>
      </c>
      <c r="G1094" s="10">
        <v>22</v>
      </c>
      <c r="H1094" s="10">
        <v>14</v>
      </c>
      <c r="I1094" s="10">
        <v>14</v>
      </c>
      <c r="J1094" s="10"/>
      <c r="K1094" s="371"/>
      <c r="L1094" s="372"/>
      <c r="M1094" s="10">
        <v>19377.86</v>
      </c>
      <c r="N1094" s="229">
        <v>3971.39</v>
      </c>
      <c r="O1094" s="10">
        <v>2166.67</v>
      </c>
      <c r="P1094" s="10">
        <v>1505.85</v>
      </c>
      <c r="Q1094" s="10">
        <v>6568.07</v>
      </c>
      <c r="R1094" s="10"/>
      <c r="S1094" s="371"/>
      <c r="T1094" s="372"/>
      <c r="U1094" s="10">
        <v>352.32</v>
      </c>
      <c r="V1094" s="10">
        <v>72.209999999999994</v>
      </c>
      <c r="W1094" s="10">
        <v>40.880000000000003</v>
      </c>
      <c r="X1094" s="10">
        <v>30.12</v>
      </c>
      <c r="Y1094" s="10">
        <v>126.31</v>
      </c>
      <c r="Z1094" s="10"/>
      <c r="AA1094" s="197"/>
      <c r="AB1094" s="10" t="s">
        <v>251</v>
      </c>
      <c r="AC1094" s="10"/>
      <c r="AD1094" s="232">
        <v>8217</v>
      </c>
      <c r="AE1094" s="210">
        <v>17</v>
      </c>
      <c r="AF1094" s="210">
        <v>12</v>
      </c>
      <c r="AG1094" s="210">
        <v>9</v>
      </c>
      <c r="AH1094" s="210">
        <v>8</v>
      </c>
      <c r="AI1094" s="210">
        <v>8</v>
      </c>
      <c r="AJ1094" s="210"/>
      <c r="AK1094" s="371"/>
      <c r="AL1094" s="372"/>
      <c r="AM1094" s="210">
        <v>2575.94</v>
      </c>
      <c r="AN1094" s="210">
        <v>1413.41</v>
      </c>
      <c r="AO1094" s="210">
        <v>511.12</v>
      </c>
      <c r="AP1094" s="210">
        <v>555.54999999999995</v>
      </c>
      <c r="AQ1094" s="210">
        <v>4843.95</v>
      </c>
      <c r="AR1094" s="210"/>
      <c r="AS1094" s="371"/>
      <c r="AT1094" s="372"/>
      <c r="AU1094" s="210">
        <v>151.5258824</v>
      </c>
      <c r="AV1094" s="210">
        <v>83.141764710000004</v>
      </c>
      <c r="AW1094" s="210">
        <v>30.065882349999999</v>
      </c>
      <c r="AX1094" s="210">
        <v>32.679411760000001</v>
      </c>
      <c r="AY1094" s="210">
        <v>284.93823529999997</v>
      </c>
      <c r="AZ1094" s="210"/>
      <c r="BA1094" s="197"/>
    </row>
    <row r="1095" spans="1:53" x14ac:dyDescent="0.25">
      <c r="A1095" s="197"/>
      <c r="B1095" s="10" t="s">
        <v>701</v>
      </c>
      <c r="C1095" s="10"/>
      <c r="D1095" s="232">
        <v>8080</v>
      </c>
      <c r="E1095" s="10">
        <v>1</v>
      </c>
      <c r="F1095" s="10">
        <v>1</v>
      </c>
      <c r="G1095" s="10">
        <v>1</v>
      </c>
      <c r="H1095" s="10">
        <v>1</v>
      </c>
      <c r="I1095" s="10">
        <v>1</v>
      </c>
      <c r="J1095" s="10"/>
      <c r="K1095" s="371"/>
      <c r="L1095" s="372"/>
      <c r="M1095" s="10">
        <v>87.78</v>
      </c>
      <c r="N1095" s="229">
        <v>81.86</v>
      </c>
      <c r="O1095" s="10">
        <v>99.85</v>
      </c>
      <c r="P1095" s="10">
        <v>95.18</v>
      </c>
      <c r="Q1095" s="10">
        <v>151.15</v>
      </c>
      <c r="R1095" s="10"/>
      <c r="S1095" s="371"/>
      <c r="T1095" s="372"/>
      <c r="U1095" s="10">
        <v>87.78</v>
      </c>
      <c r="V1095" s="10">
        <v>81.86</v>
      </c>
      <c r="W1095" s="10">
        <v>99.85</v>
      </c>
      <c r="X1095" s="10">
        <v>95.18</v>
      </c>
      <c r="Y1095" s="10">
        <v>151.15</v>
      </c>
      <c r="Z1095" s="10"/>
      <c r="AA1095" s="197"/>
      <c r="AB1095" s="10" t="s">
        <v>256</v>
      </c>
      <c r="AC1095" s="10"/>
      <c r="AD1095" s="232">
        <v>8234</v>
      </c>
      <c r="AE1095" s="210">
        <v>3</v>
      </c>
      <c r="AF1095" s="210">
        <v>1</v>
      </c>
      <c r="AG1095" s="210">
        <v>1</v>
      </c>
      <c r="AH1095" s="210">
        <v>1</v>
      </c>
      <c r="AI1095" s="210"/>
      <c r="AJ1095" s="210"/>
      <c r="AK1095" s="371"/>
      <c r="AL1095" s="372"/>
      <c r="AM1095" s="210">
        <v>33.28</v>
      </c>
      <c r="AN1095" s="210">
        <v>15.19</v>
      </c>
      <c r="AO1095" s="210">
        <v>15.19</v>
      </c>
      <c r="AP1095" s="210">
        <v>8.43</v>
      </c>
      <c r="AQ1095" s="210">
        <v>0</v>
      </c>
      <c r="AR1095" s="210"/>
      <c r="AS1095" s="371"/>
      <c r="AT1095" s="372"/>
      <c r="AU1095" s="210">
        <v>11.09333333</v>
      </c>
      <c r="AV1095" s="210">
        <v>7.5949999999999998</v>
      </c>
      <c r="AW1095" s="210">
        <v>7.5949999999999998</v>
      </c>
      <c r="AX1095" s="210">
        <v>4.2149999999999999</v>
      </c>
      <c r="AY1095" s="210">
        <v>0</v>
      </c>
      <c r="AZ1095" s="210"/>
      <c r="BA1095" s="197"/>
    </row>
    <row r="1096" spans="1:53" x14ac:dyDescent="0.25">
      <c r="A1096" s="197"/>
      <c r="B1096" s="10" t="s">
        <v>211</v>
      </c>
      <c r="C1096" s="10"/>
      <c r="D1096" s="232">
        <v>8318</v>
      </c>
      <c r="E1096" s="10">
        <v>6</v>
      </c>
      <c r="F1096" s="10">
        <v>6</v>
      </c>
      <c r="G1096" s="10">
        <v>2</v>
      </c>
      <c r="H1096" s="10">
        <v>1</v>
      </c>
      <c r="I1096" s="10">
        <v>1</v>
      </c>
      <c r="J1096" s="10"/>
      <c r="K1096" s="371"/>
      <c r="L1096" s="372"/>
      <c r="M1096" s="10">
        <v>720.82</v>
      </c>
      <c r="N1096" s="229">
        <v>400.67</v>
      </c>
      <c r="O1096" s="10">
        <v>217.72</v>
      </c>
      <c r="P1096" s="10">
        <v>114.67</v>
      </c>
      <c r="Q1096" s="10">
        <v>205.88</v>
      </c>
      <c r="R1096" s="10"/>
      <c r="S1096" s="371"/>
      <c r="T1096" s="372"/>
      <c r="U1096" s="10">
        <v>102.97</v>
      </c>
      <c r="V1096" s="10">
        <v>57.24</v>
      </c>
      <c r="W1096" s="10">
        <v>31.1</v>
      </c>
      <c r="X1096" s="10">
        <v>16.38</v>
      </c>
      <c r="Y1096" s="10">
        <v>29.41</v>
      </c>
      <c r="Z1096" s="10"/>
      <c r="AA1096" s="197"/>
      <c r="AB1096" s="10" t="s">
        <v>256</v>
      </c>
      <c r="AC1096" s="10"/>
      <c r="AD1096" s="232">
        <v>8330</v>
      </c>
      <c r="AE1096" s="210">
        <v>2</v>
      </c>
      <c r="AF1096" s="210">
        <v>2</v>
      </c>
      <c r="AG1096" s="210">
        <v>2</v>
      </c>
      <c r="AH1096" s="210">
        <v>2</v>
      </c>
      <c r="AI1096" s="210">
        <v>1</v>
      </c>
      <c r="AJ1096" s="210"/>
      <c r="AK1096" s="371"/>
      <c r="AL1096" s="372"/>
      <c r="AM1096" s="210">
        <v>45.91</v>
      </c>
      <c r="AN1096" s="210">
        <v>169.46</v>
      </c>
      <c r="AO1096" s="210">
        <v>37.26</v>
      </c>
      <c r="AP1096" s="210">
        <v>19.79</v>
      </c>
      <c r="AQ1096" s="210">
        <v>128.16999999999999</v>
      </c>
      <c r="AR1096" s="210"/>
      <c r="AS1096" s="371"/>
      <c r="AT1096" s="372"/>
      <c r="AU1096" s="210">
        <v>22.954999999999998</v>
      </c>
      <c r="AV1096" s="210">
        <v>84.73</v>
      </c>
      <c r="AW1096" s="210">
        <v>18.63</v>
      </c>
      <c r="AX1096" s="210">
        <v>9.8949999999999996</v>
      </c>
      <c r="AY1096" s="210">
        <v>64.084999999999994</v>
      </c>
      <c r="AZ1096" s="210"/>
      <c r="BA1096" s="197"/>
    </row>
    <row r="1097" spans="1:53" x14ac:dyDescent="0.25">
      <c r="A1097" s="197"/>
      <c r="B1097" s="10" t="s">
        <v>212</v>
      </c>
      <c r="C1097" s="10"/>
      <c r="D1097" s="232">
        <v>8023</v>
      </c>
      <c r="E1097" s="10">
        <v>35</v>
      </c>
      <c r="F1097" s="10">
        <v>21</v>
      </c>
      <c r="G1097" s="10">
        <v>20</v>
      </c>
      <c r="H1097" s="10">
        <v>13</v>
      </c>
      <c r="I1097" s="10">
        <v>9</v>
      </c>
      <c r="J1097" s="10"/>
      <c r="K1097" s="371"/>
      <c r="L1097" s="372"/>
      <c r="M1097" s="10">
        <v>5536.76</v>
      </c>
      <c r="N1097" s="229">
        <v>2268.35</v>
      </c>
      <c r="O1097" s="10">
        <v>2555.79</v>
      </c>
      <c r="P1097" s="10">
        <v>2676.39</v>
      </c>
      <c r="Q1097" s="10">
        <v>2183.67</v>
      </c>
      <c r="R1097" s="10"/>
      <c r="S1097" s="371"/>
      <c r="T1097" s="372"/>
      <c r="U1097" s="10">
        <v>131.83000000000001</v>
      </c>
      <c r="V1097" s="10">
        <v>56.71</v>
      </c>
      <c r="W1097" s="10">
        <v>65.53</v>
      </c>
      <c r="X1097" s="10">
        <v>68.63</v>
      </c>
      <c r="Y1097" s="10">
        <v>60.66</v>
      </c>
      <c r="Z1097" s="10"/>
      <c r="AA1097" s="197"/>
      <c r="AB1097" s="10" t="s">
        <v>257</v>
      </c>
      <c r="AC1097" s="10"/>
      <c r="AD1097" s="232">
        <v>8081</v>
      </c>
      <c r="AE1097" s="210">
        <v>22</v>
      </c>
      <c r="AF1097" s="210">
        <v>16</v>
      </c>
      <c r="AG1097" s="210">
        <v>14</v>
      </c>
      <c r="AH1097" s="210">
        <v>15</v>
      </c>
      <c r="AI1097" s="210">
        <v>16</v>
      </c>
      <c r="AJ1097" s="210"/>
      <c r="AK1097" s="371"/>
      <c r="AL1097" s="372"/>
      <c r="AM1097" s="210">
        <v>6870.28</v>
      </c>
      <c r="AN1097" s="210">
        <v>544.61</v>
      </c>
      <c r="AO1097" s="210">
        <v>367.43</v>
      </c>
      <c r="AP1097" s="210">
        <v>360.06</v>
      </c>
      <c r="AQ1097" s="210">
        <v>1475.47</v>
      </c>
      <c r="AR1097" s="210"/>
      <c r="AS1097" s="371"/>
      <c r="AT1097" s="372"/>
      <c r="AU1097" s="210">
        <v>298.70782609999998</v>
      </c>
      <c r="AV1097" s="210">
        <v>23.678695650000002</v>
      </c>
      <c r="AW1097" s="210">
        <v>15.309583330000001</v>
      </c>
      <c r="AX1097" s="210">
        <v>15.0025</v>
      </c>
      <c r="AY1097" s="210">
        <v>61.477916669999999</v>
      </c>
      <c r="AZ1097" s="210"/>
      <c r="BA1097" s="197"/>
    </row>
    <row r="1098" spans="1:53" x14ac:dyDescent="0.25">
      <c r="A1098" s="197"/>
      <c r="B1098" s="10" t="s">
        <v>213</v>
      </c>
      <c r="C1098" s="10"/>
      <c r="D1098" s="232">
        <v>8302</v>
      </c>
      <c r="E1098" s="10">
        <v>1</v>
      </c>
      <c r="F1098" s="10"/>
      <c r="G1098" s="10"/>
      <c r="H1098" s="10"/>
      <c r="I1098" s="10"/>
      <c r="J1098" s="10"/>
      <c r="K1098" s="371"/>
      <c r="L1098" s="372"/>
      <c r="M1098" s="10">
        <v>105</v>
      </c>
      <c r="N1098" s="229">
        <v>0</v>
      </c>
      <c r="O1098" s="10">
        <v>0</v>
      </c>
      <c r="P1098" s="10">
        <v>0</v>
      </c>
      <c r="Q1098" s="10">
        <v>0</v>
      </c>
      <c r="R1098" s="10"/>
      <c r="S1098" s="371"/>
      <c r="T1098" s="372"/>
      <c r="U1098" s="10">
        <v>105</v>
      </c>
      <c r="V1098" s="10">
        <v>0</v>
      </c>
      <c r="W1098" s="10">
        <v>0</v>
      </c>
      <c r="X1098" s="10">
        <v>0</v>
      </c>
      <c r="Y1098" s="10">
        <v>0</v>
      </c>
      <c r="Z1098" s="10"/>
      <c r="AA1098" s="197"/>
      <c r="AB1098" s="10" t="s">
        <v>260</v>
      </c>
      <c r="AC1098" s="10"/>
      <c r="AD1098" s="232">
        <v>8204</v>
      </c>
      <c r="AE1098" s="210">
        <v>30</v>
      </c>
      <c r="AF1098" s="210">
        <v>10</v>
      </c>
      <c r="AG1098" s="210">
        <v>5</v>
      </c>
      <c r="AH1098" s="210">
        <v>5</v>
      </c>
      <c r="AI1098" s="210">
        <v>5</v>
      </c>
      <c r="AJ1098" s="210"/>
      <c r="AK1098" s="371"/>
      <c r="AL1098" s="372"/>
      <c r="AM1098" s="210">
        <v>4425.8900000000003</v>
      </c>
      <c r="AN1098" s="210">
        <v>263.77</v>
      </c>
      <c r="AO1098" s="210">
        <v>118.69</v>
      </c>
      <c r="AP1098" s="210">
        <v>124.2</v>
      </c>
      <c r="AQ1098" s="210">
        <v>8265.1299999999992</v>
      </c>
      <c r="AR1098" s="210"/>
      <c r="AS1098" s="371"/>
      <c r="AT1098" s="372"/>
      <c r="AU1098" s="210">
        <v>147.52966670000001</v>
      </c>
      <c r="AV1098" s="210">
        <v>9.0955172409999996</v>
      </c>
      <c r="AW1098" s="210">
        <v>4.2389285709999998</v>
      </c>
      <c r="AX1098" s="210">
        <v>4.968</v>
      </c>
      <c r="AY1098" s="210">
        <v>317.88961540000003</v>
      </c>
      <c r="AZ1098" s="210"/>
      <c r="BA1098" s="197"/>
    </row>
    <row r="1099" spans="1:53" x14ac:dyDescent="0.25">
      <c r="A1099" s="197"/>
      <c r="B1099" s="10" t="s">
        <v>213</v>
      </c>
      <c r="C1099" s="10"/>
      <c r="D1099" s="232">
        <v>8313</v>
      </c>
      <c r="E1099" s="10">
        <v>36</v>
      </c>
      <c r="F1099" s="10">
        <v>38</v>
      </c>
      <c r="G1099" s="10">
        <v>26</v>
      </c>
      <c r="H1099" s="10">
        <v>17</v>
      </c>
      <c r="I1099" s="10">
        <v>19</v>
      </c>
      <c r="J1099" s="10"/>
      <c r="K1099" s="371"/>
      <c r="L1099" s="372"/>
      <c r="M1099" s="10">
        <v>5607</v>
      </c>
      <c r="N1099" s="229">
        <v>5382.05</v>
      </c>
      <c r="O1099" s="10">
        <v>3923.07</v>
      </c>
      <c r="P1099" s="10">
        <v>1712.03</v>
      </c>
      <c r="Q1099" s="10">
        <v>4212.88</v>
      </c>
      <c r="R1099" s="10"/>
      <c r="S1099" s="371"/>
      <c r="T1099" s="372"/>
      <c r="U1099" s="10">
        <v>143.77000000000001</v>
      </c>
      <c r="V1099" s="10">
        <v>101.55</v>
      </c>
      <c r="W1099" s="10">
        <v>76.92</v>
      </c>
      <c r="X1099" s="10">
        <v>33.57</v>
      </c>
      <c r="Y1099" s="10">
        <v>72.64</v>
      </c>
      <c r="Z1099" s="10"/>
      <c r="AA1099" s="197"/>
      <c r="AB1099" s="10" t="s">
        <v>262</v>
      </c>
      <c r="AC1099" s="10"/>
      <c r="AD1099" s="232">
        <v>8319</v>
      </c>
      <c r="AE1099" s="210">
        <v>10</v>
      </c>
      <c r="AF1099" s="210">
        <v>6</v>
      </c>
      <c r="AG1099" s="210">
        <v>2</v>
      </c>
      <c r="AH1099" s="210"/>
      <c r="AI1099" s="210"/>
      <c r="AJ1099" s="210"/>
      <c r="AK1099" s="371"/>
      <c r="AL1099" s="372"/>
      <c r="AM1099" s="210">
        <v>393.64</v>
      </c>
      <c r="AN1099" s="210">
        <v>96.47</v>
      </c>
      <c r="AO1099" s="210">
        <v>15.96</v>
      </c>
      <c r="AP1099" s="210">
        <v>0</v>
      </c>
      <c r="AQ1099" s="210">
        <v>0</v>
      </c>
      <c r="AR1099" s="210"/>
      <c r="AS1099" s="371"/>
      <c r="AT1099" s="372"/>
      <c r="AU1099" s="210">
        <v>39.363999999999997</v>
      </c>
      <c r="AV1099" s="210">
        <v>10.718888890000001</v>
      </c>
      <c r="AW1099" s="210">
        <v>1.5960000000000001</v>
      </c>
      <c r="AX1099" s="210">
        <v>0</v>
      </c>
      <c r="AY1099" s="210">
        <v>0</v>
      </c>
      <c r="AZ1099" s="210"/>
      <c r="BA1099" s="197"/>
    </row>
    <row r="1100" spans="1:53" x14ac:dyDescent="0.25">
      <c r="A1100" s="197"/>
      <c r="B1100" s="10" t="s">
        <v>216</v>
      </c>
      <c r="C1100" s="10"/>
      <c r="D1100" s="232">
        <v>8251</v>
      </c>
      <c r="E1100" s="10">
        <v>130</v>
      </c>
      <c r="F1100" s="10">
        <v>76</v>
      </c>
      <c r="G1100" s="10">
        <v>53</v>
      </c>
      <c r="H1100" s="10">
        <v>29</v>
      </c>
      <c r="I1100" s="10">
        <v>32</v>
      </c>
      <c r="J1100" s="10"/>
      <c r="K1100" s="371"/>
      <c r="L1100" s="372"/>
      <c r="M1100" s="10">
        <v>20640.04</v>
      </c>
      <c r="N1100" s="229">
        <v>11144.9</v>
      </c>
      <c r="O1100" s="10">
        <v>7322.99</v>
      </c>
      <c r="P1100" s="10">
        <v>6030.54</v>
      </c>
      <c r="Q1100" s="10">
        <v>7118.14</v>
      </c>
      <c r="R1100" s="10"/>
      <c r="S1100" s="371"/>
      <c r="T1100" s="372"/>
      <c r="U1100" s="10">
        <v>146.38</v>
      </c>
      <c r="V1100" s="10">
        <v>83.17</v>
      </c>
      <c r="W1100" s="10">
        <v>53.85</v>
      </c>
      <c r="X1100" s="10">
        <v>46.39</v>
      </c>
      <c r="Y1100" s="10">
        <v>50.48</v>
      </c>
      <c r="Z1100" s="10"/>
      <c r="AA1100" s="197"/>
      <c r="AB1100" s="10" t="s">
        <v>264</v>
      </c>
      <c r="AC1100" s="10"/>
      <c r="AD1100" s="232">
        <v>8025</v>
      </c>
      <c r="AE1100" s="210">
        <v>1</v>
      </c>
      <c r="AF1100" s="210"/>
      <c r="AG1100" s="210"/>
      <c r="AH1100" s="210"/>
      <c r="AI1100" s="210">
        <v>1</v>
      </c>
      <c r="AJ1100" s="210"/>
      <c r="AK1100" s="371"/>
      <c r="AL1100" s="372"/>
      <c r="AM1100" s="210">
        <v>36.36</v>
      </c>
      <c r="AN1100" s="210">
        <v>0</v>
      </c>
      <c r="AO1100" s="210">
        <v>0</v>
      </c>
      <c r="AP1100" s="210">
        <v>0</v>
      </c>
      <c r="AQ1100" s="210">
        <v>25.16</v>
      </c>
      <c r="AR1100" s="210"/>
      <c r="AS1100" s="371"/>
      <c r="AT1100" s="372"/>
      <c r="AU1100" s="210">
        <v>36.36</v>
      </c>
      <c r="AV1100" s="210">
        <v>0</v>
      </c>
      <c r="AW1100" s="210">
        <v>0</v>
      </c>
      <c r="AX1100" s="210">
        <v>0</v>
      </c>
      <c r="AY1100" s="210">
        <v>25.16</v>
      </c>
      <c r="AZ1100" s="210"/>
      <c r="BA1100" s="197"/>
    </row>
    <row r="1101" spans="1:53" x14ac:dyDescent="0.25">
      <c r="A1101" s="197"/>
      <c r="B1101" s="10" t="s">
        <v>217</v>
      </c>
      <c r="C1101" s="10"/>
      <c r="D1101" s="232">
        <v>8314</v>
      </c>
      <c r="E1101" s="10">
        <v>24</v>
      </c>
      <c r="F1101" s="10">
        <v>11</v>
      </c>
      <c r="G1101" s="10">
        <v>7</v>
      </c>
      <c r="H1101" s="10">
        <v>5</v>
      </c>
      <c r="I1101" s="10">
        <v>7</v>
      </c>
      <c r="J1101" s="10"/>
      <c r="K1101" s="371"/>
      <c r="L1101" s="372"/>
      <c r="M1101" s="10">
        <v>4674.03</v>
      </c>
      <c r="N1101" s="229">
        <v>1537.61</v>
      </c>
      <c r="O1101" s="10">
        <v>686.3</v>
      </c>
      <c r="P1101" s="10">
        <v>362.88</v>
      </c>
      <c r="Q1101" s="10">
        <v>1055.5999999999999</v>
      </c>
      <c r="R1101" s="10"/>
      <c r="S1101" s="371"/>
      <c r="T1101" s="372"/>
      <c r="U1101" s="10">
        <v>173.11</v>
      </c>
      <c r="V1101" s="10">
        <v>59.14</v>
      </c>
      <c r="W1101" s="10">
        <v>25.42</v>
      </c>
      <c r="X1101" s="10">
        <v>14.52</v>
      </c>
      <c r="Y1101" s="10">
        <v>40.6</v>
      </c>
      <c r="Z1101" s="10"/>
      <c r="AA1101" s="197"/>
      <c r="AB1101" s="10" t="s">
        <v>266</v>
      </c>
      <c r="AC1101" s="10"/>
      <c r="AD1101" s="232">
        <v>8302</v>
      </c>
      <c r="AE1101" s="210">
        <v>11</v>
      </c>
      <c r="AF1101" s="210">
        <v>2</v>
      </c>
      <c r="AG1101" s="210">
        <v>1</v>
      </c>
      <c r="AH1101" s="210"/>
      <c r="AI1101" s="210">
        <v>1</v>
      </c>
      <c r="AJ1101" s="210"/>
      <c r="AK1101" s="371"/>
      <c r="AL1101" s="372"/>
      <c r="AM1101" s="210">
        <v>1852.94</v>
      </c>
      <c r="AN1101" s="210">
        <v>27.63</v>
      </c>
      <c r="AO1101" s="210">
        <v>28.98</v>
      </c>
      <c r="AP1101" s="210">
        <v>0</v>
      </c>
      <c r="AQ1101" s="210">
        <v>30.21</v>
      </c>
      <c r="AR1101" s="210"/>
      <c r="AS1101" s="371"/>
      <c r="AT1101" s="372"/>
      <c r="AU1101" s="210">
        <v>168.44909089999999</v>
      </c>
      <c r="AV1101" s="210">
        <v>2.5118181819999998</v>
      </c>
      <c r="AW1101" s="210">
        <v>2.8980000000000001</v>
      </c>
      <c r="AX1101" s="210">
        <v>0</v>
      </c>
      <c r="AY1101" s="210">
        <v>2.7463636359999999</v>
      </c>
      <c r="AZ1101" s="210"/>
      <c r="BA1101" s="197"/>
    </row>
    <row r="1102" spans="1:53" x14ac:dyDescent="0.25">
      <c r="A1102" s="197"/>
      <c r="B1102" s="10" t="s">
        <v>219</v>
      </c>
      <c r="C1102" s="10"/>
      <c r="D1102" s="232">
        <v>8214</v>
      </c>
      <c r="E1102" s="10">
        <v>81</v>
      </c>
      <c r="F1102" s="10">
        <v>49</v>
      </c>
      <c r="G1102" s="10">
        <v>38</v>
      </c>
      <c r="H1102" s="10">
        <v>28</v>
      </c>
      <c r="I1102" s="10">
        <v>24</v>
      </c>
      <c r="J1102" s="10"/>
      <c r="K1102" s="371"/>
      <c r="L1102" s="372"/>
      <c r="M1102" s="10">
        <v>8157.41</v>
      </c>
      <c r="N1102" s="229">
        <v>5152.8100000000004</v>
      </c>
      <c r="O1102" s="10">
        <v>2775.97</v>
      </c>
      <c r="P1102" s="10">
        <v>2105.15</v>
      </c>
      <c r="Q1102" s="10">
        <v>8508.08</v>
      </c>
      <c r="R1102" s="10"/>
      <c r="S1102" s="371"/>
      <c r="T1102" s="372"/>
      <c r="U1102" s="10">
        <v>93.76</v>
      </c>
      <c r="V1102" s="10">
        <v>59.92</v>
      </c>
      <c r="W1102" s="10">
        <v>31.91</v>
      </c>
      <c r="X1102" s="10">
        <v>25.36</v>
      </c>
      <c r="Y1102" s="10">
        <v>98.93</v>
      </c>
      <c r="Z1102" s="10"/>
      <c r="AA1102" s="197"/>
      <c r="AB1102" s="10" t="s">
        <v>266</v>
      </c>
      <c r="AC1102" s="10"/>
      <c r="AD1102" s="232">
        <v>8320</v>
      </c>
      <c r="AE1102" s="210">
        <v>2</v>
      </c>
      <c r="AF1102" s="210">
        <v>2</v>
      </c>
      <c r="AG1102" s="210">
        <v>2</v>
      </c>
      <c r="AH1102" s="210">
        <v>1</v>
      </c>
      <c r="AI1102" s="210"/>
      <c r="AJ1102" s="210"/>
      <c r="AK1102" s="371"/>
      <c r="AL1102" s="372"/>
      <c r="AM1102" s="210">
        <v>248.69</v>
      </c>
      <c r="AN1102" s="210">
        <v>73.319999999999993</v>
      </c>
      <c r="AO1102" s="210">
        <v>60.8</v>
      </c>
      <c r="AP1102" s="210">
        <v>39.979999999999997</v>
      </c>
      <c r="AQ1102" s="210">
        <v>0</v>
      </c>
      <c r="AR1102" s="210"/>
      <c r="AS1102" s="371"/>
      <c r="AT1102" s="372"/>
      <c r="AU1102" s="210">
        <v>124.345</v>
      </c>
      <c r="AV1102" s="210">
        <v>36.659999999999997</v>
      </c>
      <c r="AW1102" s="210">
        <v>30.4</v>
      </c>
      <c r="AX1102" s="210">
        <v>19.989999999999998</v>
      </c>
      <c r="AY1102" s="210">
        <v>0</v>
      </c>
      <c r="AZ1102" s="210"/>
      <c r="BA1102" s="197"/>
    </row>
    <row r="1103" spans="1:53" x14ac:dyDescent="0.25">
      <c r="A1103" s="197"/>
      <c r="B1103" s="10" t="s">
        <v>668</v>
      </c>
      <c r="C1103" s="10"/>
      <c r="D1103" s="232">
        <v>8090</v>
      </c>
      <c r="E1103" s="10">
        <v>1</v>
      </c>
      <c r="F1103" s="10">
        <v>1</v>
      </c>
      <c r="G1103" s="10">
        <v>1</v>
      </c>
      <c r="H1103" s="10">
        <v>1</v>
      </c>
      <c r="I1103" s="10">
        <v>1</v>
      </c>
      <c r="J1103" s="10"/>
      <c r="K1103" s="371"/>
      <c r="L1103" s="372"/>
      <c r="M1103" s="10">
        <v>127.06</v>
      </c>
      <c r="N1103" s="229">
        <v>134.69999999999999</v>
      </c>
      <c r="O1103" s="10">
        <v>100.41</v>
      </c>
      <c r="P1103" s="10">
        <v>111.42</v>
      </c>
      <c r="Q1103" s="10">
        <v>596.1</v>
      </c>
      <c r="R1103" s="10"/>
      <c r="S1103" s="371"/>
      <c r="T1103" s="372"/>
      <c r="U1103" s="10">
        <v>127.06</v>
      </c>
      <c r="V1103" s="10">
        <v>134.69999999999999</v>
      </c>
      <c r="W1103" s="10">
        <v>100.41</v>
      </c>
      <c r="X1103" s="10">
        <v>111.42</v>
      </c>
      <c r="Y1103" s="10">
        <v>596.1</v>
      </c>
      <c r="Z1103" s="10"/>
      <c r="AA1103" s="197"/>
      <c r="AB1103" s="10" t="s">
        <v>266</v>
      </c>
      <c r="AC1103" s="10"/>
      <c r="AD1103" s="232">
        <v>8332</v>
      </c>
      <c r="AE1103" s="210">
        <v>1</v>
      </c>
      <c r="AF1103" s="210"/>
      <c r="AG1103" s="210"/>
      <c r="AH1103" s="210"/>
      <c r="AI1103" s="210"/>
      <c r="AJ1103" s="210"/>
      <c r="AK1103" s="371"/>
      <c r="AL1103" s="372"/>
      <c r="AM1103" s="210">
        <v>203.93</v>
      </c>
      <c r="AN1103" s="210">
        <v>0</v>
      </c>
      <c r="AO1103" s="210">
        <v>0</v>
      </c>
      <c r="AP1103" s="210">
        <v>0</v>
      </c>
      <c r="AQ1103" s="210">
        <v>0</v>
      </c>
      <c r="AR1103" s="210"/>
      <c r="AS1103" s="371"/>
      <c r="AT1103" s="372"/>
      <c r="AU1103" s="210">
        <v>203.93</v>
      </c>
      <c r="AV1103" s="210">
        <v>0</v>
      </c>
      <c r="AW1103" s="210">
        <v>0</v>
      </c>
      <c r="AX1103" s="210">
        <v>0</v>
      </c>
      <c r="AY1103" s="210">
        <v>0</v>
      </c>
      <c r="AZ1103" s="210"/>
      <c r="BA1103" s="197"/>
    </row>
    <row r="1104" spans="1:53" x14ac:dyDescent="0.25">
      <c r="A1104" s="197"/>
      <c r="B1104" s="10" t="s">
        <v>226</v>
      </c>
      <c r="C1104" s="10"/>
      <c r="D1104" s="232">
        <v>8215</v>
      </c>
      <c r="E1104" s="10">
        <v>91</v>
      </c>
      <c r="F1104" s="10">
        <v>58</v>
      </c>
      <c r="G1104" s="10">
        <v>49</v>
      </c>
      <c r="H1104" s="10">
        <v>29</v>
      </c>
      <c r="I1104" s="10">
        <v>37</v>
      </c>
      <c r="J1104" s="10"/>
      <c r="K1104" s="371"/>
      <c r="L1104" s="372"/>
      <c r="M1104" s="10">
        <v>14325.73</v>
      </c>
      <c r="N1104" s="229">
        <v>9867.4500000000007</v>
      </c>
      <c r="O1104" s="10">
        <v>6024.39</v>
      </c>
      <c r="P1104" s="10">
        <v>3750.45</v>
      </c>
      <c r="Q1104" s="10">
        <v>8553.35</v>
      </c>
      <c r="R1104" s="10"/>
      <c r="S1104" s="371"/>
      <c r="T1104" s="372"/>
      <c r="U1104" s="10">
        <v>129.06</v>
      </c>
      <c r="V1104" s="10">
        <v>89.7</v>
      </c>
      <c r="W1104" s="10">
        <v>55.27</v>
      </c>
      <c r="X1104" s="10">
        <v>35.72</v>
      </c>
      <c r="Y1104" s="10">
        <v>73.11</v>
      </c>
      <c r="Z1104" s="10"/>
      <c r="AA1104" s="197"/>
      <c r="AB1104" s="10" t="s">
        <v>269</v>
      </c>
      <c r="AC1104" s="10"/>
      <c r="AD1104" s="232">
        <v>8320</v>
      </c>
      <c r="AE1104" s="210">
        <v>7</v>
      </c>
      <c r="AF1104" s="210">
        <v>1</v>
      </c>
      <c r="AG1104" s="210">
        <v>2</v>
      </c>
      <c r="AH1104" s="210">
        <v>2</v>
      </c>
      <c r="AI1104" s="210">
        <v>3</v>
      </c>
      <c r="AJ1104" s="210"/>
      <c r="AK1104" s="371"/>
      <c r="AL1104" s="372"/>
      <c r="AM1104" s="210">
        <v>365.95</v>
      </c>
      <c r="AN1104" s="210">
        <v>60.47</v>
      </c>
      <c r="AO1104" s="210">
        <v>62.77</v>
      </c>
      <c r="AP1104" s="210">
        <v>68.239999999999995</v>
      </c>
      <c r="AQ1104" s="210">
        <v>489.17</v>
      </c>
      <c r="AR1104" s="210"/>
      <c r="AS1104" s="371"/>
      <c r="AT1104" s="372"/>
      <c r="AU1104" s="210">
        <v>52.27857143</v>
      </c>
      <c r="AV1104" s="210">
        <v>20.15666667</v>
      </c>
      <c r="AW1104" s="210">
        <v>8.9671428570000007</v>
      </c>
      <c r="AX1104" s="210">
        <v>9.7485714290000001</v>
      </c>
      <c r="AY1104" s="210">
        <v>69.881428569999997</v>
      </c>
      <c r="AZ1104" s="210"/>
      <c r="BA1104" s="197"/>
    </row>
    <row r="1105" spans="1:53" x14ac:dyDescent="0.25">
      <c r="A1105" s="197"/>
      <c r="B1105" s="10" t="s">
        <v>228</v>
      </c>
      <c r="C1105" s="10"/>
      <c r="D1105" s="232">
        <v>8210</v>
      </c>
      <c r="E1105" s="10">
        <v>2</v>
      </c>
      <c r="F1105" s="10">
        <v>2</v>
      </c>
      <c r="G1105" s="10">
        <v>2</v>
      </c>
      <c r="H1105" s="10">
        <v>2</v>
      </c>
      <c r="I1105" s="10">
        <v>2</v>
      </c>
      <c r="J1105" s="10"/>
      <c r="K1105" s="371"/>
      <c r="L1105" s="372"/>
      <c r="M1105" s="10">
        <v>10.24</v>
      </c>
      <c r="N1105" s="229">
        <v>12.64</v>
      </c>
      <c r="O1105" s="10">
        <v>91.63</v>
      </c>
      <c r="P1105" s="10">
        <v>92.93</v>
      </c>
      <c r="Q1105" s="10">
        <v>61.6</v>
      </c>
      <c r="R1105" s="10"/>
      <c r="S1105" s="371"/>
      <c r="T1105" s="372"/>
      <c r="U1105" s="10">
        <v>5.12</v>
      </c>
      <c r="V1105" s="10">
        <v>6.32</v>
      </c>
      <c r="W1105" s="10">
        <v>45.82</v>
      </c>
      <c r="X1105" s="10">
        <v>46.47</v>
      </c>
      <c r="Y1105" s="10">
        <v>30.8</v>
      </c>
      <c r="Z1105" s="10"/>
      <c r="AA1105" s="197"/>
      <c r="AB1105" s="10" t="s">
        <v>270</v>
      </c>
      <c r="AC1105" s="10"/>
      <c r="AD1105" s="232">
        <v>8080</v>
      </c>
      <c r="AE1105" s="210">
        <v>6</v>
      </c>
      <c r="AF1105" s="210">
        <v>3</v>
      </c>
      <c r="AG1105" s="210">
        <v>3</v>
      </c>
      <c r="AH1105" s="210">
        <v>2</v>
      </c>
      <c r="AI1105" s="210">
        <v>4</v>
      </c>
      <c r="AJ1105" s="210"/>
      <c r="AK1105" s="371"/>
      <c r="AL1105" s="372"/>
      <c r="AM1105" s="210">
        <v>1805.13</v>
      </c>
      <c r="AN1105" s="210">
        <v>1595.55</v>
      </c>
      <c r="AO1105" s="210">
        <v>1375.91</v>
      </c>
      <c r="AP1105" s="210">
        <v>1362.97</v>
      </c>
      <c r="AQ1105" s="210">
        <v>2281.52</v>
      </c>
      <c r="AR1105" s="210"/>
      <c r="AS1105" s="371"/>
      <c r="AT1105" s="372"/>
      <c r="AU1105" s="210">
        <v>300.85500000000002</v>
      </c>
      <c r="AV1105" s="210">
        <v>227.9357143</v>
      </c>
      <c r="AW1105" s="210">
        <v>196.55857140000001</v>
      </c>
      <c r="AX1105" s="210">
        <v>194.71</v>
      </c>
      <c r="AY1105" s="210">
        <v>285.19</v>
      </c>
      <c r="AZ1105" s="210"/>
      <c r="BA1105" s="197"/>
    </row>
    <row r="1106" spans="1:53" x14ac:dyDescent="0.25">
      <c r="A1106" s="197"/>
      <c r="B1106" s="10" t="s">
        <v>229</v>
      </c>
      <c r="C1106" s="10"/>
      <c r="D1106" s="232">
        <v>8315</v>
      </c>
      <c r="E1106" s="10">
        <v>36</v>
      </c>
      <c r="F1106" s="10">
        <v>14</v>
      </c>
      <c r="G1106" s="10">
        <v>16</v>
      </c>
      <c r="H1106" s="10">
        <v>15</v>
      </c>
      <c r="I1106" s="10">
        <v>14</v>
      </c>
      <c r="J1106" s="10"/>
      <c r="K1106" s="371"/>
      <c r="L1106" s="372"/>
      <c r="M1106" s="10">
        <v>5060.12</v>
      </c>
      <c r="N1106" s="229">
        <v>1618.09</v>
      </c>
      <c r="O1106" s="10">
        <v>2201.9699999999998</v>
      </c>
      <c r="P1106" s="10">
        <v>4679.6499999999996</v>
      </c>
      <c r="Q1106" s="10">
        <v>5518.99</v>
      </c>
      <c r="R1106" s="10"/>
      <c r="S1106" s="371"/>
      <c r="T1106" s="372"/>
      <c r="U1106" s="10">
        <v>120.48</v>
      </c>
      <c r="V1106" s="10">
        <v>55.8</v>
      </c>
      <c r="W1106" s="10">
        <v>57.95</v>
      </c>
      <c r="X1106" s="10">
        <v>123.15</v>
      </c>
      <c r="Y1106" s="10">
        <v>128.35</v>
      </c>
      <c r="Z1106" s="10"/>
      <c r="AA1106" s="197"/>
      <c r="AB1106" s="10" t="s">
        <v>271</v>
      </c>
      <c r="AC1106" s="10"/>
      <c r="AD1106" s="232">
        <v>8234</v>
      </c>
      <c r="AE1106" s="210">
        <v>4</v>
      </c>
      <c r="AF1106" s="210"/>
      <c r="AG1106" s="210"/>
      <c r="AH1106" s="210"/>
      <c r="AI1106" s="210"/>
      <c r="AJ1106" s="210"/>
      <c r="AK1106" s="371"/>
      <c r="AL1106" s="372"/>
      <c r="AM1106" s="210">
        <v>165.54</v>
      </c>
      <c r="AN1106" s="210">
        <v>0</v>
      </c>
      <c r="AO1106" s="210">
        <v>0</v>
      </c>
      <c r="AP1106" s="210">
        <v>0</v>
      </c>
      <c r="AQ1106" s="210">
        <v>0</v>
      </c>
      <c r="AR1106" s="210"/>
      <c r="AS1106" s="371"/>
      <c r="AT1106" s="372"/>
      <c r="AU1106" s="210">
        <v>41.384999999999998</v>
      </c>
      <c r="AV1106" s="210">
        <v>0</v>
      </c>
      <c r="AW1106" s="210">
        <v>0</v>
      </c>
      <c r="AX1106" s="210">
        <v>0</v>
      </c>
      <c r="AY1106" s="210">
        <v>0</v>
      </c>
      <c r="AZ1106" s="210"/>
      <c r="BA1106" s="197"/>
    </row>
    <row r="1107" spans="1:53" x14ac:dyDescent="0.25">
      <c r="A1107" s="197"/>
      <c r="B1107" s="10" t="s">
        <v>232</v>
      </c>
      <c r="C1107" s="10"/>
      <c r="D1107" s="232">
        <v>8316</v>
      </c>
      <c r="E1107" s="10">
        <v>32</v>
      </c>
      <c r="F1107" s="10">
        <v>19</v>
      </c>
      <c r="G1107" s="10">
        <v>17</v>
      </c>
      <c r="H1107" s="10">
        <v>14</v>
      </c>
      <c r="I1107" s="10">
        <v>18</v>
      </c>
      <c r="J1107" s="10"/>
      <c r="K1107" s="371"/>
      <c r="L1107" s="372"/>
      <c r="M1107" s="10">
        <v>5393.18</v>
      </c>
      <c r="N1107" s="229">
        <v>2612.16</v>
      </c>
      <c r="O1107" s="10">
        <v>2210.9899999999998</v>
      </c>
      <c r="P1107" s="10">
        <v>1956.77</v>
      </c>
      <c r="Q1107" s="10">
        <v>13618.58</v>
      </c>
      <c r="R1107" s="10"/>
      <c r="S1107" s="371"/>
      <c r="T1107" s="372"/>
      <c r="U1107" s="10">
        <v>131.54</v>
      </c>
      <c r="V1107" s="10">
        <v>65.3</v>
      </c>
      <c r="W1107" s="10">
        <v>56.69</v>
      </c>
      <c r="X1107" s="10">
        <v>52.89</v>
      </c>
      <c r="Y1107" s="10">
        <v>332.16</v>
      </c>
      <c r="Z1107" s="10"/>
      <c r="AA1107" s="197"/>
      <c r="AB1107" s="10" t="s">
        <v>275</v>
      </c>
      <c r="AC1107" s="10"/>
      <c r="AD1107" s="232">
        <v>8343</v>
      </c>
      <c r="AE1107" s="210">
        <v>3</v>
      </c>
      <c r="AF1107" s="210">
        <v>1</v>
      </c>
      <c r="AG1107" s="210">
        <v>1</v>
      </c>
      <c r="AH1107" s="210">
        <v>1</v>
      </c>
      <c r="AI1107" s="210">
        <v>1</v>
      </c>
      <c r="AJ1107" s="210"/>
      <c r="AK1107" s="371"/>
      <c r="AL1107" s="372"/>
      <c r="AM1107" s="210">
        <v>393.18</v>
      </c>
      <c r="AN1107" s="210">
        <v>301.12</v>
      </c>
      <c r="AO1107" s="210">
        <v>228.51</v>
      </c>
      <c r="AP1107" s="210">
        <v>247.43</v>
      </c>
      <c r="AQ1107" s="210">
        <v>300.92</v>
      </c>
      <c r="AR1107" s="210"/>
      <c r="AS1107" s="371"/>
      <c r="AT1107" s="372"/>
      <c r="AU1107" s="210">
        <v>131.06</v>
      </c>
      <c r="AV1107" s="210">
        <v>150.56</v>
      </c>
      <c r="AW1107" s="210">
        <v>76.17</v>
      </c>
      <c r="AX1107" s="210">
        <v>82.47666667</v>
      </c>
      <c r="AY1107" s="210">
        <v>100.30666669999999</v>
      </c>
      <c r="AZ1107" s="210"/>
      <c r="BA1107" s="197"/>
    </row>
    <row r="1108" spans="1:53" x14ac:dyDescent="0.25">
      <c r="A1108" s="197"/>
      <c r="B1108" s="10" t="s">
        <v>234</v>
      </c>
      <c r="C1108" s="10"/>
      <c r="D1108" s="232">
        <v>8317</v>
      </c>
      <c r="E1108" s="10">
        <v>77</v>
      </c>
      <c r="F1108" s="10">
        <v>42</v>
      </c>
      <c r="G1108" s="10">
        <v>27</v>
      </c>
      <c r="H1108" s="10">
        <v>23</v>
      </c>
      <c r="I1108" s="10">
        <v>26</v>
      </c>
      <c r="J1108" s="10"/>
      <c r="K1108" s="371"/>
      <c r="L1108" s="372"/>
      <c r="M1108" s="10">
        <v>12495.38</v>
      </c>
      <c r="N1108" s="229">
        <v>5944.64</v>
      </c>
      <c r="O1108" s="10">
        <v>3214.39</v>
      </c>
      <c r="P1108" s="10">
        <v>2926.09</v>
      </c>
      <c r="Q1108" s="10">
        <v>8780.7199999999993</v>
      </c>
      <c r="R1108" s="10"/>
      <c r="S1108" s="371"/>
      <c r="T1108" s="372"/>
      <c r="U1108" s="10">
        <v>140.4</v>
      </c>
      <c r="V1108" s="10">
        <v>69.12</v>
      </c>
      <c r="W1108" s="10">
        <v>36.950000000000003</v>
      </c>
      <c r="X1108" s="10">
        <v>33.25</v>
      </c>
      <c r="Y1108" s="10">
        <v>95.44</v>
      </c>
      <c r="Z1108" s="10"/>
      <c r="AA1108" s="197"/>
      <c r="AB1108" s="10" t="s">
        <v>276</v>
      </c>
      <c r="AC1108" s="10"/>
      <c r="AD1108" s="232">
        <v>8251</v>
      </c>
      <c r="AE1108" s="210">
        <v>5</v>
      </c>
      <c r="AF1108" s="210">
        <v>3</v>
      </c>
      <c r="AG1108" s="210">
        <v>1</v>
      </c>
      <c r="AH1108" s="210"/>
      <c r="AI1108" s="210"/>
      <c r="AJ1108" s="210"/>
      <c r="AK1108" s="371"/>
      <c r="AL1108" s="372"/>
      <c r="AM1108" s="210">
        <v>910.89</v>
      </c>
      <c r="AN1108" s="210">
        <v>862.92</v>
      </c>
      <c r="AO1108" s="210">
        <v>559.87</v>
      </c>
      <c r="AP1108" s="210">
        <v>0</v>
      </c>
      <c r="AQ1108" s="210">
        <v>0</v>
      </c>
      <c r="AR1108" s="210"/>
      <c r="AS1108" s="371"/>
      <c r="AT1108" s="372"/>
      <c r="AU1108" s="210">
        <v>182.178</v>
      </c>
      <c r="AV1108" s="210">
        <v>172.584</v>
      </c>
      <c r="AW1108" s="210">
        <v>111.974</v>
      </c>
      <c r="AX1108" s="210">
        <v>0</v>
      </c>
      <c r="AY1108" s="210">
        <v>0</v>
      </c>
      <c r="AZ1108" s="210"/>
      <c r="BA1108" s="197"/>
    </row>
    <row r="1109" spans="1:53" x14ac:dyDescent="0.25">
      <c r="A1109" s="197"/>
      <c r="B1109" s="10" t="s">
        <v>240</v>
      </c>
      <c r="C1109" s="10"/>
      <c r="D1109" s="232">
        <v>8360</v>
      </c>
      <c r="E1109" s="10">
        <v>1</v>
      </c>
      <c r="F1109" s="10">
        <v>1</v>
      </c>
      <c r="G1109" s="10">
        <v>1</v>
      </c>
      <c r="H1109" s="10">
        <v>1</v>
      </c>
      <c r="I1109" s="10">
        <v>1</v>
      </c>
      <c r="J1109" s="10"/>
      <c r="K1109" s="371"/>
      <c r="L1109" s="372"/>
      <c r="M1109" s="10">
        <v>212.38</v>
      </c>
      <c r="N1109" s="229">
        <v>306.95999999999998</v>
      </c>
      <c r="O1109" s="10">
        <v>121.67</v>
      </c>
      <c r="P1109" s="10">
        <v>246.69</v>
      </c>
      <c r="Q1109" s="10">
        <v>266.94</v>
      </c>
      <c r="R1109" s="10"/>
      <c r="S1109" s="371"/>
      <c r="T1109" s="372"/>
      <c r="U1109" s="10">
        <v>212.38</v>
      </c>
      <c r="V1109" s="10">
        <v>306.95999999999998</v>
      </c>
      <c r="W1109" s="10">
        <v>121.67</v>
      </c>
      <c r="X1109" s="10">
        <v>246.69</v>
      </c>
      <c r="Y1109" s="10">
        <v>266.94</v>
      </c>
      <c r="Z1109" s="10"/>
      <c r="AA1109" s="197"/>
      <c r="AB1109" s="10" t="s">
        <v>278</v>
      </c>
      <c r="AC1109" s="10"/>
      <c r="AD1109" s="232">
        <v>8037</v>
      </c>
      <c r="AE1109" s="210">
        <v>17</v>
      </c>
      <c r="AF1109" s="210">
        <v>8</v>
      </c>
      <c r="AG1109" s="210">
        <v>7</v>
      </c>
      <c r="AH1109" s="210">
        <v>4</v>
      </c>
      <c r="AI1109" s="210">
        <v>4</v>
      </c>
      <c r="AJ1109" s="210"/>
      <c r="AK1109" s="371"/>
      <c r="AL1109" s="372"/>
      <c r="AM1109" s="210">
        <v>25452.15</v>
      </c>
      <c r="AN1109" s="210">
        <v>18654.310000000001</v>
      </c>
      <c r="AO1109" s="210">
        <v>588</v>
      </c>
      <c r="AP1109" s="210">
        <v>236.93</v>
      </c>
      <c r="AQ1109" s="210">
        <v>294.33</v>
      </c>
      <c r="AR1109" s="210"/>
      <c r="AS1109" s="371"/>
      <c r="AT1109" s="372"/>
      <c r="AU1109" s="210">
        <v>1497.1852940000001</v>
      </c>
      <c r="AV1109" s="210">
        <v>1097.312353</v>
      </c>
      <c r="AW1109" s="210">
        <v>30.94736842</v>
      </c>
      <c r="AX1109" s="210">
        <v>13.162777780000001</v>
      </c>
      <c r="AY1109" s="210">
        <v>15.49105263</v>
      </c>
      <c r="AZ1109" s="210"/>
      <c r="BA1109" s="197"/>
    </row>
    <row r="1110" spans="1:53" x14ac:dyDescent="0.25">
      <c r="A1110" s="197"/>
      <c r="B1110" s="10" t="s">
        <v>644</v>
      </c>
      <c r="C1110" s="10"/>
      <c r="D1110" s="232">
        <v>8215</v>
      </c>
      <c r="E1110" s="10"/>
      <c r="F1110" s="10"/>
      <c r="G1110" s="10"/>
      <c r="H1110" s="10">
        <v>1</v>
      </c>
      <c r="I1110" s="10"/>
      <c r="J1110" s="10"/>
      <c r="K1110" s="371"/>
      <c r="L1110" s="372"/>
      <c r="M1110" s="10">
        <v>0</v>
      </c>
      <c r="N1110" s="229"/>
      <c r="O1110" s="10">
        <v>0</v>
      </c>
      <c r="P1110" s="10">
        <v>10.06</v>
      </c>
      <c r="Q1110" s="10"/>
      <c r="R1110" s="10"/>
      <c r="S1110" s="371"/>
      <c r="T1110" s="372"/>
      <c r="U1110" s="10">
        <v>0</v>
      </c>
      <c r="V1110" s="10"/>
      <c r="W1110" s="10">
        <v>0</v>
      </c>
      <c r="X1110" s="10">
        <v>10.06</v>
      </c>
      <c r="Y1110" s="10"/>
      <c r="Z1110" s="10"/>
      <c r="AA1110" s="197"/>
      <c r="AB1110" s="10" t="s">
        <v>280</v>
      </c>
      <c r="AC1110" s="10"/>
      <c r="AD1110" s="232">
        <v>8321</v>
      </c>
      <c r="AE1110" s="210">
        <v>2</v>
      </c>
      <c r="AF1110" s="210">
        <v>2</v>
      </c>
      <c r="AG1110" s="210"/>
      <c r="AH1110" s="210">
        <v>2</v>
      </c>
      <c r="AI1110" s="210">
        <v>2</v>
      </c>
      <c r="AJ1110" s="210"/>
      <c r="AK1110" s="371"/>
      <c r="AL1110" s="372"/>
      <c r="AM1110" s="210">
        <v>84.69</v>
      </c>
      <c r="AN1110" s="210">
        <v>111.81</v>
      </c>
      <c r="AO1110" s="210">
        <v>0</v>
      </c>
      <c r="AP1110" s="210">
        <v>262.02</v>
      </c>
      <c r="AQ1110" s="210">
        <v>897.76</v>
      </c>
      <c r="AR1110" s="210"/>
      <c r="AS1110" s="371"/>
      <c r="AT1110" s="372"/>
      <c r="AU1110" s="210">
        <v>42.344999999999999</v>
      </c>
      <c r="AV1110" s="210">
        <v>55.905000000000001</v>
      </c>
      <c r="AW1110" s="210">
        <v>0</v>
      </c>
      <c r="AX1110" s="210">
        <v>131.01</v>
      </c>
      <c r="AY1110" s="210">
        <v>448.88</v>
      </c>
      <c r="AZ1110" s="210"/>
      <c r="BA1110" s="197"/>
    </row>
    <row r="1111" spans="1:53" x14ac:dyDescent="0.25">
      <c r="A1111" s="197"/>
      <c r="B1111" s="10" t="s">
        <v>243</v>
      </c>
      <c r="C1111" s="10"/>
      <c r="D1111" s="232">
        <v>8215</v>
      </c>
      <c r="E1111" s="10">
        <v>662</v>
      </c>
      <c r="F1111" s="10">
        <v>459</v>
      </c>
      <c r="G1111" s="10">
        <v>338</v>
      </c>
      <c r="H1111" s="10">
        <v>287</v>
      </c>
      <c r="I1111" s="10">
        <v>315</v>
      </c>
      <c r="J1111" s="10"/>
      <c r="K1111" s="371"/>
      <c r="L1111" s="372"/>
      <c r="M1111" s="10">
        <v>84087.25</v>
      </c>
      <c r="N1111" s="229">
        <v>49827.12</v>
      </c>
      <c r="O1111" s="10">
        <v>29208.880000000001</v>
      </c>
      <c r="P1111" s="10">
        <v>27262.71</v>
      </c>
      <c r="Q1111" s="10">
        <v>83014.06</v>
      </c>
      <c r="R1111" s="10"/>
      <c r="S1111" s="371"/>
      <c r="T1111" s="372"/>
      <c r="U1111" s="10">
        <v>112.12</v>
      </c>
      <c r="V1111" s="10">
        <v>65.3</v>
      </c>
      <c r="W1111" s="10">
        <v>38.08</v>
      </c>
      <c r="X1111" s="10">
        <v>36.79</v>
      </c>
      <c r="Y1111" s="10">
        <v>106.98</v>
      </c>
      <c r="Z1111" s="10"/>
      <c r="AA1111" s="197"/>
      <c r="AB1111" s="10" t="s">
        <v>285</v>
      </c>
      <c r="AC1111" s="10"/>
      <c r="AD1111" s="232">
        <v>8322</v>
      </c>
      <c r="AE1111" s="210">
        <v>68</v>
      </c>
      <c r="AF1111" s="210">
        <v>36</v>
      </c>
      <c r="AG1111" s="210">
        <v>27</v>
      </c>
      <c r="AH1111" s="210">
        <v>14</v>
      </c>
      <c r="AI1111" s="210">
        <v>21</v>
      </c>
      <c r="AJ1111" s="210"/>
      <c r="AK1111" s="371"/>
      <c r="AL1111" s="372"/>
      <c r="AM1111" s="210">
        <v>8790.77</v>
      </c>
      <c r="AN1111" s="210">
        <v>4940.53</v>
      </c>
      <c r="AO1111" s="210">
        <v>2573.31</v>
      </c>
      <c r="AP1111" s="210">
        <v>824.74</v>
      </c>
      <c r="AQ1111" s="210">
        <v>9967.4599999999991</v>
      </c>
      <c r="AR1111" s="210"/>
      <c r="AS1111" s="371"/>
      <c r="AT1111" s="372"/>
      <c r="AU1111" s="210">
        <v>125.5824286</v>
      </c>
      <c r="AV1111" s="210">
        <v>72.654852939999998</v>
      </c>
      <c r="AW1111" s="210">
        <v>35.25082192</v>
      </c>
      <c r="AX1111" s="210">
        <v>11.29780822</v>
      </c>
      <c r="AY1111" s="210">
        <v>132.8994667</v>
      </c>
      <c r="AZ1111" s="210"/>
      <c r="BA1111" s="197"/>
    </row>
    <row r="1112" spans="1:53" x14ac:dyDescent="0.25">
      <c r="A1112" s="197"/>
      <c r="B1112" s="10" t="s">
        <v>243</v>
      </c>
      <c r="C1112" s="10"/>
      <c r="D1112" s="232">
        <v>8234</v>
      </c>
      <c r="E1112" s="10">
        <v>1</v>
      </c>
      <c r="F1112" s="10"/>
      <c r="G1112" s="10"/>
      <c r="H1112" s="10"/>
      <c r="I1112" s="10"/>
      <c r="J1112" s="10"/>
      <c r="K1112" s="371"/>
      <c r="L1112" s="372"/>
      <c r="M1112" s="10">
        <v>16.079999999999998</v>
      </c>
      <c r="N1112" s="229">
        <v>0</v>
      </c>
      <c r="O1112" s="10">
        <v>0</v>
      </c>
      <c r="P1112" s="10">
        <v>0</v>
      </c>
      <c r="Q1112" s="10">
        <v>0</v>
      </c>
      <c r="R1112" s="10"/>
      <c r="S1112" s="371"/>
      <c r="T1112" s="372"/>
      <c r="U1112" s="10">
        <v>16.079999999999998</v>
      </c>
      <c r="V1112" s="10">
        <v>0</v>
      </c>
      <c r="W1112" s="10">
        <v>0</v>
      </c>
      <c r="X1112" s="10">
        <v>0</v>
      </c>
      <c r="Y1112" s="10">
        <v>0</v>
      </c>
      <c r="Z1112" s="10"/>
      <c r="AA1112" s="197"/>
      <c r="AB1112" s="10" t="s">
        <v>285</v>
      </c>
      <c r="AC1112" s="10"/>
      <c r="AD1112" s="232">
        <v>8332</v>
      </c>
      <c r="AE1112" s="210">
        <v>1</v>
      </c>
      <c r="AF1112" s="210"/>
      <c r="AG1112" s="210"/>
      <c r="AH1112" s="210"/>
      <c r="AI1112" s="210"/>
      <c r="AJ1112" s="210"/>
      <c r="AK1112" s="371"/>
      <c r="AL1112" s="372"/>
      <c r="AM1112" s="210">
        <v>5.39</v>
      </c>
      <c r="AN1112" s="210">
        <v>0</v>
      </c>
      <c r="AO1112" s="210">
        <v>0</v>
      </c>
      <c r="AP1112" s="210">
        <v>0</v>
      </c>
      <c r="AQ1112" s="210">
        <v>0</v>
      </c>
      <c r="AR1112" s="210"/>
      <c r="AS1112" s="371"/>
      <c r="AT1112" s="372"/>
      <c r="AU1112" s="210">
        <v>5.39</v>
      </c>
      <c r="AV1112" s="210">
        <v>0</v>
      </c>
      <c r="AW1112" s="210">
        <v>0</v>
      </c>
      <c r="AX1112" s="210">
        <v>0</v>
      </c>
      <c r="AY1112" s="210">
        <v>0</v>
      </c>
      <c r="AZ1112" s="210"/>
      <c r="BA1112" s="197"/>
    </row>
    <row r="1113" spans="1:53" x14ac:dyDescent="0.25">
      <c r="A1113" s="197"/>
      <c r="B1113" s="10" t="s">
        <v>244</v>
      </c>
      <c r="C1113" s="10"/>
      <c r="D1113" s="232">
        <v>8234</v>
      </c>
      <c r="E1113" s="10">
        <v>1146</v>
      </c>
      <c r="F1113" s="10">
        <v>723</v>
      </c>
      <c r="G1113" s="10">
        <v>518</v>
      </c>
      <c r="H1113" s="10">
        <v>439</v>
      </c>
      <c r="I1113" s="10">
        <v>465</v>
      </c>
      <c r="J1113" s="10"/>
      <c r="K1113" s="371"/>
      <c r="L1113" s="372"/>
      <c r="M1113" s="10">
        <v>154068.85</v>
      </c>
      <c r="N1113" s="229">
        <v>84549.68</v>
      </c>
      <c r="O1113" s="10">
        <v>54653.1</v>
      </c>
      <c r="P1113" s="10">
        <v>53026.2</v>
      </c>
      <c r="Q1113" s="10">
        <v>127204.32</v>
      </c>
      <c r="R1113" s="10"/>
      <c r="S1113" s="371"/>
      <c r="T1113" s="372"/>
      <c r="U1113" s="10">
        <v>115.23</v>
      </c>
      <c r="V1113" s="10">
        <v>64.44</v>
      </c>
      <c r="W1113" s="10">
        <v>42.2</v>
      </c>
      <c r="X1113" s="10">
        <v>42.02</v>
      </c>
      <c r="Y1113" s="10">
        <v>95.57</v>
      </c>
      <c r="Z1113" s="10"/>
      <c r="AA1113" s="197"/>
      <c r="AB1113" s="10" t="s">
        <v>285</v>
      </c>
      <c r="AC1113" s="10"/>
      <c r="AD1113" s="232">
        <v>8344</v>
      </c>
      <c r="AE1113" s="210">
        <v>1</v>
      </c>
      <c r="AF1113" s="210"/>
      <c r="AG1113" s="210"/>
      <c r="AH1113" s="210"/>
      <c r="AI1113" s="210">
        <v>1</v>
      </c>
      <c r="AJ1113" s="210"/>
      <c r="AK1113" s="371"/>
      <c r="AL1113" s="372"/>
      <c r="AM1113" s="210">
        <v>345.32</v>
      </c>
      <c r="AN1113" s="210">
        <v>0</v>
      </c>
      <c r="AO1113" s="210">
        <v>0</v>
      </c>
      <c r="AP1113" s="210">
        <v>0</v>
      </c>
      <c r="AQ1113" s="210">
        <v>893.57</v>
      </c>
      <c r="AR1113" s="210"/>
      <c r="AS1113" s="371"/>
      <c r="AT1113" s="372"/>
      <c r="AU1113" s="210">
        <v>345.32</v>
      </c>
      <c r="AV1113" s="210">
        <v>0</v>
      </c>
      <c r="AW1113" s="210">
        <v>0</v>
      </c>
      <c r="AX1113" s="210">
        <v>0</v>
      </c>
      <c r="AY1113" s="210">
        <v>893.57</v>
      </c>
      <c r="AZ1113" s="210"/>
      <c r="BA1113" s="197"/>
    </row>
    <row r="1114" spans="1:53" x14ac:dyDescent="0.25">
      <c r="A1114" s="197"/>
      <c r="B1114" s="10" t="s">
        <v>661</v>
      </c>
      <c r="C1114" s="10"/>
      <c r="D1114" s="232">
        <v>8234</v>
      </c>
      <c r="E1114" s="10">
        <v>6</v>
      </c>
      <c r="F1114" s="10">
        <v>6</v>
      </c>
      <c r="G1114" s="10">
        <v>4</v>
      </c>
      <c r="H1114" s="10">
        <v>3</v>
      </c>
      <c r="I1114" s="10">
        <v>2</v>
      </c>
      <c r="J1114" s="10"/>
      <c r="K1114" s="371"/>
      <c r="L1114" s="372"/>
      <c r="M1114" s="10">
        <v>811.1</v>
      </c>
      <c r="N1114" s="229">
        <v>628.29999999999995</v>
      </c>
      <c r="O1114" s="10">
        <v>156.88999999999999</v>
      </c>
      <c r="P1114" s="10">
        <v>567.79</v>
      </c>
      <c r="Q1114" s="10">
        <v>628</v>
      </c>
      <c r="R1114" s="10"/>
      <c r="S1114" s="371"/>
      <c r="T1114" s="372"/>
      <c r="U1114" s="10">
        <v>115.87</v>
      </c>
      <c r="V1114" s="10">
        <v>89.76</v>
      </c>
      <c r="W1114" s="10">
        <v>22.41</v>
      </c>
      <c r="X1114" s="10">
        <v>81.11</v>
      </c>
      <c r="Y1114" s="10">
        <v>89.71</v>
      </c>
      <c r="Z1114" s="10"/>
      <c r="AA1114" s="197"/>
      <c r="AB1114" s="10" t="s">
        <v>290</v>
      </c>
      <c r="AC1114" s="10"/>
      <c r="AD1114" s="232">
        <v>8345</v>
      </c>
      <c r="AE1114" s="210">
        <v>2</v>
      </c>
      <c r="AF1114" s="210">
        <v>1</v>
      </c>
      <c r="AG1114" s="210"/>
      <c r="AH1114" s="210">
        <v>1</v>
      </c>
      <c r="AI1114" s="210"/>
      <c r="AJ1114" s="210"/>
      <c r="AK1114" s="371"/>
      <c r="AL1114" s="372"/>
      <c r="AM1114" s="210">
        <v>90.79</v>
      </c>
      <c r="AN1114" s="210">
        <v>18.87</v>
      </c>
      <c r="AO1114" s="210">
        <v>0</v>
      </c>
      <c r="AP1114" s="210">
        <v>4.18</v>
      </c>
      <c r="AQ1114" s="210">
        <v>0</v>
      </c>
      <c r="AR1114" s="210"/>
      <c r="AS1114" s="371"/>
      <c r="AT1114" s="372"/>
      <c r="AU1114" s="210">
        <v>45.395000000000003</v>
      </c>
      <c r="AV1114" s="210">
        <v>9.4350000000000005</v>
      </c>
      <c r="AW1114" s="210">
        <v>0</v>
      </c>
      <c r="AX1114" s="210">
        <v>2.09</v>
      </c>
      <c r="AY1114" s="210">
        <v>0</v>
      </c>
      <c r="AZ1114" s="210"/>
      <c r="BA1114" s="197"/>
    </row>
    <row r="1115" spans="1:53" x14ac:dyDescent="0.25">
      <c r="A1115" s="197"/>
      <c r="B1115" s="10" t="s">
        <v>245</v>
      </c>
      <c r="C1115" s="10"/>
      <c r="D1115" s="232">
        <v>8270</v>
      </c>
      <c r="E1115" s="10">
        <v>24</v>
      </c>
      <c r="F1115" s="10">
        <v>12</v>
      </c>
      <c r="G1115" s="10">
        <v>8</v>
      </c>
      <c r="H1115" s="10">
        <v>7</v>
      </c>
      <c r="I1115" s="10">
        <v>5</v>
      </c>
      <c r="J1115" s="10"/>
      <c r="K1115" s="371"/>
      <c r="L1115" s="372"/>
      <c r="M1115" s="10">
        <v>3850.59</v>
      </c>
      <c r="N1115" s="229">
        <v>1897.78</v>
      </c>
      <c r="O1115" s="10">
        <v>1703.88</v>
      </c>
      <c r="P1115" s="10">
        <v>1862.9</v>
      </c>
      <c r="Q1115" s="10">
        <v>2742.34</v>
      </c>
      <c r="R1115" s="10"/>
      <c r="S1115" s="371"/>
      <c r="T1115" s="372"/>
      <c r="U1115" s="10">
        <v>132.78</v>
      </c>
      <c r="V1115" s="10">
        <v>67.78</v>
      </c>
      <c r="W1115" s="10">
        <v>60.85</v>
      </c>
      <c r="X1115" s="10">
        <v>66.53</v>
      </c>
      <c r="Y1115" s="10">
        <v>97.94</v>
      </c>
      <c r="Z1115" s="10"/>
      <c r="AA1115" s="197"/>
      <c r="AB1115" s="10" t="s">
        <v>292</v>
      </c>
      <c r="AC1115" s="10"/>
      <c r="AD1115" s="232">
        <v>8215</v>
      </c>
      <c r="AE1115" s="210">
        <v>21</v>
      </c>
      <c r="AF1115" s="210">
        <v>10</v>
      </c>
      <c r="AG1115" s="210">
        <v>6</v>
      </c>
      <c r="AH1115" s="210">
        <v>4</v>
      </c>
      <c r="AI1115" s="210">
        <v>6</v>
      </c>
      <c r="AJ1115" s="210"/>
      <c r="AK1115" s="371"/>
      <c r="AL1115" s="372"/>
      <c r="AM1115" s="210">
        <v>751</v>
      </c>
      <c r="AN1115" s="210">
        <v>518.57000000000005</v>
      </c>
      <c r="AO1115" s="210">
        <v>236.23</v>
      </c>
      <c r="AP1115" s="210">
        <v>57.48</v>
      </c>
      <c r="AQ1115" s="210">
        <v>854.29</v>
      </c>
      <c r="AR1115" s="210"/>
      <c r="AS1115" s="371"/>
      <c r="AT1115" s="372"/>
      <c r="AU1115" s="210">
        <v>35.76190476</v>
      </c>
      <c r="AV1115" s="210">
        <v>27.29315789</v>
      </c>
      <c r="AW1115" s="210">
        <v>11.811500000000001</v>
      </c>
      <c r="AX1115" s="210">
        <v>3.025263158</v>
      </c>
      <c r="AY1115" s="210">
        <v>42.714500000000001</v>
      </c>
      <c r="AZ1115" s="210"/>
      <c r="BA1115" s="197"/>
    </row>
    <row r="1116" spans="1:53" x14ac:dyDescent="0.25">
      <c r="A1116" s="197"/>
      <c r="B1116" s="10" t="s">
        <v>247</v>
      </c>
      <c r="C1116" s="10"/>
      <c r="D1116" s="232">
        <v>8037</v>
      </c>
      <c r="E1116" s="10">
        <v>45</v>
      </c>
      <c r="F1116" s="10">
        <v>26</v>
      </c>
      <c r="G1116" s="10">
        <v>17</v>
      </c>
      <c r="H1116" s="10">
        <v>14</v>
      </c>
      <c r="I1116" s="10">
        <v>23</v>
      </c>
      <c r="J1116" s="10"/>
      <c r="K1116" s="371"/>
      <c r="L1116" s="372"/>
      <c r="M1116" s="10">
        <v>5733.32</v>
      </c>
      <c r="N1116" s="229">
        <v>4487.93</v>
      </c>
      <c r="O1116" s="10">
        <v>2294.4299999999998</v>
      </c>
      <c r="P1116" s="10">
        <v>1716.68</v>
      </c>
      <c r="Q1116" s="10">
        <v>5943.83</v>
      </c>
      <c r="R1116" s="10"/>
      <c r="S1116" s="371"/>
      <c r="T1116" s="372"/>
      <c r="U1116" s="10">
        <v>108.18</v>
      </c>
      <c r="V1116" s="10">
        <v>91.59</v>
      </c>
      <c r="W1116" s="10">
        <v>44.12</v>
      </c>
      <c r="X1116" s="10">
        <v>33.01</v>
      </c>
      <c r="Y1116" s="10">
        <v>97.44</v>
      </c>
      <c r="Z1116" s="10"/>
      <c r="AA1116" s="197"/>
      <c r="AB1116" s="10" t="s">
        <v>293</v>
      </c>
      <c r="AC1116" s="10"/>
      <c r="AD1116" s="232">
        <v>8026</v>
      </c>
      <c r="AE1116" s="210">
        <v>25</v>
      </c>
      <c r="AF1116" s="210">
        <v>12</v>
      </c>
      <c r="AG1116" s="210">
        <v>6</v>
      </c>
      <c r="AH1116" s="210">
        <v>7</v>
      </c>
      <c r="AI1116" s="210">
        <v>7</v>
      </c>
      <c r="AJ1116" s="210"/>
      <c r="AK1116" s="371"/>
      <c r="AL1116" s="372"/>
      <c r="AM1116" s="210">
        <v>7190.44</v>
      </c>
      <c r="AN1116" s="210">
        <v>6904.71</v>
      </c>
      <c r="AO1116" s="210">
        <v>418.79</v>
      </c>
      <c r="AP1116" s="210">
        <v>241.6</v>
      </c>
      <c r="AQ1116" s="210">
        <v>914.14</v>
      </c>
      <c r="AR1116" s="210"/>
      <c r="AS1116" s="371"/>
      <c r="AT1116" s="372"/>
      <c r="AU1116" s="210">
        <v>287.61759999999998</v>
      </c>
      <c r="AV1116" s="210">
        <v>265.56576919999998</v>
      </c>
      <c r="AW1116" s="210">
        <v>16.107307689999999</v>
      </c>
      <c r="AX1116" s="210">
        <v>9.6639999999999997</v>
      </c>
      <c r="AY1116" s="210">
        <v>36.565600000000003</v>
      </c>
      <c r="AZ1116" s="210"/>
      <c r="BA1116" s="197"/>
    </row>
    <row r="1117" spans="1:53" x14ac:dyDescent="0.25">
      <c r="A1117" s="197"/>
      <c r="B1117" s="10" t="s">
        <v>248</v>
      </c>
      <c r="C1117" s="10"/>
      <c r="D1117" s="232">
        <v>8318</v>
      </c>
      <c r="E1117" s="10">
        <v>477</v>
      </c>
      <c r="F1117" s="10">
        <v>250</v>
      </c>
      <c r="G1117" s="10">
        <v>174</v>
      </c>
      <c r="H1117" s="10">
        <v>133</v>
      </c>
      <c r="I1117" s="10">
        <v>149</v>
      </c>
      <c r="J1117" s="10"/>
      <c r="K1117" s="371"/>
      <c r="L1117" s="372"/>
      <c r="M1117" s="10">
        <v>80419.81</v>
      </c>
      <c r="N1117" s="229">
        <v>33681.760000000002</v>
      </c>
      <c r="O1117" s="10">
        <v>23064.81</v>
      </c>
      <c r="P1117" s="10">
        <v>20748.3</v>
      </c>
      <c r="Q1117" s="10">
        <v>56804.61</v>
      </c>
      <c r="R1117" s="10"/>
      <c r="S1117" s="371"/>
      <c r="T1117" s="372"/>
      <c r="U1117" s="10">
        <v>155.25</v>
      </c>
      <c r="V1117" s="10">
        <v>63.07</v>
      </c>
      <c r="W1117" s="10">
        <v>42.95</v>
      </c>
      <c r="X1117" s="10">
        <v>39.9</v>
      </c>
      <c r="Y1117" s="10">
        <v>105.78</v>
      </c>
      <c r="Z1117" s="10"/>
      <c r="AA1117" s="197"/>
      <c r="AB1117" s="10" t="s">
        <v>295</v>
      </c>
      <c r="AC1117" s="10"/>
      <c r="AD1117" s="232">
        <v>8027</v>
      </c>
      <c r="AE1117" s="210">
        <v>22</v>
      </c>
      <c r="AF1117" s="210">
        <v>13</v>
      </c>
      <c r="AG1117" s="210">
        <v>8</v>
      </c>
      <c r="AH1117" s="210">
        <v>5</v>
      </c>
      <c r="AI1117" s="210">
        <v>5</v>
      </c>
      <c r="AJ1117" s="210"/>
      <c r="AK1117" s="371"/>
      <c r="AL1117" s="372"/>
      <c r="AM1117" s="210">
        <v>1564.89</v>
      </c>
      <c r="AN1117" s="210">
        <v>1003.17</v>
      </c>
      <c r="AO1117" s="210">
        <v>220.73</v>
      </c>
      <c r="AP1117" s="210">
        <v>235.5</v>
      </c>
      <c r="AQ1117" s="210">
        <v>751.63</v>
      </c>
      <c r="AR1117" s="210"/>
      <c r="AS1117" s="371"/>
      <c r="AT1117" s="372"/>
      <c r="AU1117" s="210">
        <v>71.131363640000004</v>
      </c>
      <c r="AV1117" s="210">
        <v>47.77</v>
      </c>
      <c r="AW1117" s="210">
        <v>10.510952380000001</v>
      </c>
      <c r="AX1117" s="210">
        <v>11.21428571</v>
      </c>
      <c r="AY1117" s="210">
        <v>37.581499999999998</v>
      </c>
      <c r="AZ1117" s="210"/>
      <c r="BA1117" s="197"/>
    </row>
    <row r="1118" spans="1:53" x14ac:dyDescent="0.25">
      <c r="A1118" s="197"/>
      <c r="B1118" s="10" t="s">
        <v>251</v>
      </c>
      <c r="C1118" s="10"/>
      <c r="D1118" s="232">
        <v>8217</v>
      </c>
      <c r="E1118" s="10">
        <v>170</v>
      </c>
      <c r="F1118" s="10">
        <v>96</v>
      </c>
      <c r="G1118" s="10">
        <v>65</v>
      </c>
      <c r="H1118" s="10">
        <v>50</v>
      </c>
      <c r="I1118" s="10">
        <v>61</v>
      </c>
      <c r="J1118" s="10"/>
      <c r="K1118" s="371"/>
      <c r="L1118" s="372"/>
      <c r="M1118" s="10">
        <v>33588.6</v>
      </c>
      <c r="N1118" s="229">
        <v>15243</v>
      </c>
      <c r="O1118" s="10">
        <v>7515.59</v>
      </c>
      <c r="P1118" s="10">
        <v>5908.68</v>
      </c>
      <c r="Q1118" s="10">
        <v>24695.78</v>
      </c>
      <c r="R1118" s="10"/>
      <c r="S1118" s="371"/>
      <c r="T1118" s="372"/>
      <c r="U1118" s="10">
        <v>176.78</v>
      </c>
      <c r="V1118" s="10">
        <v>80.23</v>
      </c>
      <c r="W1118" s="10">
        <v>40.19</v>
      </c>
      <c r="X1118" s="10">
        <v>31.77</v>
      </c>
      <c r="Y1118" s="10">
        <v>126.65</v>
      </c>
      <c r="Z1118" s="10"/>
      <c r="AA1118" s="197"/>
      <c r="AB1118" s="10" t="s">
        <v>297</v>
      </c>
      <c r="AC1118" s="10"/>
      <c r="AD1118" s="232">
        <v>8028</v>
      </c>
      <c r="AE1118" s="210">
        <v>228</v>
      </c>
      <c r="AF1118" s="210">
        <v>88</v>
      </c>
      <c r="AG1118" s="210">
        <v>43</v>
      </c>
      <c r="AH1118" s="210">
        <v>18</v>
      </c>
      <c r="AI1118" s="210">
        <v>20</v>
      </c>
      <c r="AJ1118" s="210"/>
      <c r="AK1118" s="371"/>
      <c r="AL1118" s="372"/>
      <c r="AM1118" s="210">
        <v>91703.94</v>
      </c>
      <c r="AN1118" s="210">
        <v>21917.52</v>
      </c>
      <c r="AO1118" s="210">
        <v>5352.8</v>
      </c>
      <c r="AP1118" s="210">
        <v>1585.58</v>
      </c>
      <c r="AQ1118" s="210">
        <v>6371.78</v>
      </c>
      <c r="AR1118" s="210"/>
      <c r="AS1118" s="371"/>
      <c r="AT1118" s="372"/>
      <c r="AU1118" s="210">
        <v>393.57914160000001</v>
      </c>
      <c r="AV1118" s="210">
        <v>94.066609439999993</v>
      </c>
      <c r="AW1118" s="210">
        <v>23.68495575</v>
      </c>
      <c r="AX1118" s="210">
        <v>6.9849339209999997</v>
      </c>
      <c r="AY1118" s="210">
        <v>28.069515419999998</v>
      </c>
      <c r="AZ1118" s="210"/>
      <c r="BA1118" s="197"/>
    </row>
    <row r="1119" spans="1:53" x14ac:dyDescent="0.25">
      <c r="A1119" s="197"/>
      <c r="B1119" s="10" t="s">
        <v>253</v>
      </c>
      <c r="C1119" s="10"/>
      <c r="D1119" s="232">
        <v>7632</v>
      </c>
      <c r="E1119" s="10">
        <v>1</v>
      </c>
      <c r="F1119" s="10"/>
      <c r="G1119" s="10"/>
      <c r="H1119" s="10"/>
      <c r="I1119" s="10"/>
      <c r="J1119" s="10"/>
      <c r="K1119" s="371"/>
      <c r="L1119" s="372"/>
      <c r="M1119" s="10">
        <v>417.16</v>
      </c>
      <c r="N1119" s="229">
        <v>0</v>
      </c>
      <c r="O1119" s="10">
        <v>0</v>
      </c>
      <c r="P1119" s="10">
        <v>0</v>
      </c>
      <c r="Q1119" s="10">
        <v>0</v>
      </c>
      <c r="R1119" s="10"/>
      <c r="S1119" s="371"/>
      <c r="T1119" s="372"/>
      <c r="U1119" s="10">
        <v>417.16</v>
      </c>
      <c r="V1119" s="10">
        <v>0</v>
      </c>
      <c r="W1119" s="10">
        <v>0</v>
      </c>
      <c r="X1119" s="10">
        <v>0</v>
      </c>
      <c r="Y1119" s="10">
        <v>0</v>
      </c>
      <c r="Z1119" s="10"/>
      <c r="AA1119" s="197"/>
      <c r="AB1119" s="10" t="s">
        <v>299</v>
      </c>
      <c r="AC1119" s="10"/>
      <c r="AD1119" s="232">
        <v>8210</v>
      </c>
      <c r="AE1119" s="210">
        <v>1</v>
      </c>
      <c r="AF1119" s="210">
        <v>1</v>
      </c>
      <c r="AG1119" s="210">
        <v>1</v>
      </c>
      <c r="AH1119" s="210">
        <v>1</v>
      </c>
      <c r="AI1119" s="210">
        <v>1</v>
      </c>
      <c r="AJ1119" s="210"/>
      <c r="AK1119" s="371"/>
      <c r="AL1119" s="372"/>
      <c r="AM1119" s="210">
        <v>8.57</v>
      </c>
      <c r="AN1119" s="210">
        <v>9.1199999999999992</v>
      </c>
      <c r="AO1119" s="210">
        <v>8.57</v>
      </c>
      <c r="AP1119" s="210">
        <v>7.5</v>
      </c>
      <c r="AQ1119" s="210">
        <v>133.80000000000001</v>
      </c>
      <c r="AR1119" s="210"/>
      <c r="AS1119" s="371"/>
      <c r="AT1119" s="372"/>
      <c r="AU1119" s="210">
        <v>8.57</v>
      </c>
      <c r="AV1119" s="210">
        <v>9.1199999999999992</v>
      </c>
      <c r="AW1119" s="210">
        <v>8.57</v>
      </c>
      <c r="AX1119" s="210">
        <v>7.5</v>
      </c>
      <c r="AY1119" s="210">
        <v>133.80000000000001</v>
      </c>
      <c r="AZ1119" s="210"/>
      <c r="BA1119" s="197"/>
    </row>
    <row r="1120" spans="1:53" x14ac:dyDescent="0.25">
      <c r="A1120" s="197"/>
      <c r="B1120" s="10" t="s">
        <v>256</v>
      </c>
      <c r="C1120" s="10"/>
      <c r="D1120" s="232">
        <v>8234</v>
      </c>
      <c r="E1120" s="10">
        <v>8</v>
      </c>
      <c r="F1120" s="10">
        <v>6</v>
      </c>
      <c r="G1120" s="10">
        <v>3</v>
      </c>
      <c r="H1120" s="10">
        <v>3</v>
      </c>
      <c r="I1120" s="10">
        <v>4</v>
      </c>
      <c r="J1120" s="10"/>
      <c r="K1120" s="371"/>
      <c r="L1120" s="372"/>
      <c r="M1120" s="10">
        <v>898.59</v>
      </c>
      <c r="N1120" s="229">
        <v>484.63</v>
      </c>
      <c r="O1120" s="10">
        <v>330.35</v>
      </c>
      <c r="P1120" s="10">
        <v>289.99</v>
      </c>
      <c r="Q1120" s="10">
        <v>1456.78</v>
      </c>
      <c r="R1120" s="10"/>
      <c r="S1120" s="371"/>
      <c r="T1120" s="372"/>
      <c r="U1120" s="10">
        <v>89.86</v>
      </c>
      <c r="V1120" s="10">
        <v>48.46</v>
      </c>
      <c r="W1120" s="10">
        <v>33.04</v>
      </c>
      <c r="X1120" s="10">
        <v>29</v>
      </c>
      <c r="Y1120" s="10">
        <v>132.43</v>
      </c>
      <c r="Z1120" s="10"/>
      <c r="AA1120" s="197"/>
      <c r="AB1120" s="10" t="s">
        <v>299</v>
      </c>
      <c r="AC1120" s="10"/>
      <c r="AD1120" s="232">
        <v>8218</v>
      </c>
      <c r="AE1120" s="210">
        <v>9</v>
      </c>
      <c r="AF1120" s="210">
        <v>5</v>
      </c>
      <c r="AG1120" s="210">
        <v>3</v>
      </c>
      <c r="AH1120" s="210">
        <v>3</v>
      </c>
      <c r="AI1120" s="210">
        <v>2</v>
      </c>
      <c r="AJ1120" s="210"/>
      <c r="AK1120" s="371"/>
      <c r="AL1120" s="372"/>
      <c r="AM1120" s="210">
        <v>445.35</v>
      </c>
      <c r="AN1120" s="210">
        <v>354.08</v>
      </c>
      <c r="AO1120" s="210">
        <v>198.54</v>
      </c>
      <c r="AP1120" s="210">
        <v>113.23</v>
      </c>
      <c r="AQ1120" s="210">
        <v>2022.43</v>
      </c>
      <c r="AR1120" s="210"/>
      <c r="AS1120" s="371"/>
      <c r="AT1120" s="372"/>
      <c r="AU1120" s="210">
        <v>49.483333330000001</v>
      </c>
      <c r="AV1120" s="210">
        <v>59.013333330000002</v>
      </c>
      <c r="AW1120" s="210">
        <v>24.817499999999999</v>
      </c>
      <c r="AX1120" s="210">
        <v>18.87166667</v>
      </c>
      <c r="AY1120" s="210">
        <v>252.80375000000001</v>
      </c>
      <c r="AZ1120" s="210"/>
      <c r="BA1120" s="197"/>
    </row>
    <row r="1121" spans="1:53" x14ac:dyDescent="0.25">
      <c r="A1121" s="197"/>
      <c r="B1121" s="10" t="s">
        <v>256</v>
      </c>
      <c r="C1121" s="10"/>
      <c r="D1121" s="232">
        <v>8330</v>
      </c>
      <c r="E1121" s="10">
        <v>35</v>
      </c>
      <c r="F1121" s="10">
        <v>22</v>
      </c>
      <c r="G1121" s="10">
        <v>16</v>
      </c>
      <c r="H1121" s="10">
        <v>16</v>
      </c>
      <c r="I1121" s="10">
        <v>13</v>
      </c>
      <c r="J1121" s="10"/>
      <c r="K1121" s="371"/>
      <c r="L1121" s="372"/>
      <c r="M1121" s="10">
        <v>5232.1099999999997</v>
      </c>
      <c r="N1121" s="229">
        <v>3221.54</v>
      </c>
      <c r="O1121" s="10">
        <v>1901.37</v>
      </c>
      <c r="P1121" s="10">
        <v>2178.35</v>
      </c>
      <c r="Q1121" s="10">
        <v>2599.04</v>
      </c>
      <c r="R1121" s="10"/>
      <c r="S1121" s="371"/>
      <c r="T1121" s="372"/>
      <c r="U1121" s="10">
        <v>134.16</v>
      </c>
      <c r="V1121" s="10">
        <v>80.540000000000006</v>
      </c>
      <c r="W1121" s="10">
        <v>46.37</v>
      </c>
      <c r="X1121" s="10">
        <v>57.33</v>
      </c>
      <c r="Y1121" s="10">
        <v>66.64</v>
      </c>
      <c r="Z1121" s="10"/>
      <c r="AA1121" s="197"/>
      <c r="AB1121" s="10" t="s">
        <v>302</v>
      </c>
      <c r="AC1121" s="10"/>
      <c r="AD1121" s="232">
        <v>8260</v>
      </c>
      <c r="AE1121" s="210">
        <v>2</v>
      </c>
      <c r="AF1121" s="210">
        <v>2</v>
      </c>
      <c r="AG1121" s="210">
        <v>2</v>
      </c>
      <c r="AH1121" s="210">
        <v>2</v>
      </c>
      <c r="AI1121" s="210">
        <v>1</v>
      </c>
      <c r="AJ1121" s="210"/>
      <c r="AK1121" s="371"/>
      <c r="AL1121" s="372"/>
      <c r="AM1121" s="210">
        <v>100.57</v>
      </c>
      <c r="AN1121" s="210">
        <v>117.67</v>
      </c>
      <c r="AO1121" s="210">
        <v>159.99</v>
      </c>
      <c r="AP1121" s="210">
        <v>133.72999999999999</v>
      </c>
      <c r="AQ1121" s="210">
        <v>83.04</v>
      </c>
      <c r="AR1121" s="210"/>
      <c r="AS1121" s="371"/>
      <c r="AT1121" s="372"/>
      <c r="AU1121" s="210">
        <v>50.284999999999997</v>
      </c>
      <c r="AV1121" s="210">
        <v>58.835000000000001</v>
      </c>
      <c r="AW1121" s="210">
        <v>79.995000000000005</v>
      </c>
      <c r="AX1121" s="210">
        <v>66.864999999999995</v>
      </c>
      <c r="AY1121" s="210">
        <v>41.52</v>
      </c>
      <c r="AZ1121" s="210"/>
      <c r="BA1121" s="197"/>
    </row>
    <row r="1122" spans="1:53" x14ac:dyDescent="0.25">
      <c r="A1122" s="197"/>
      <c r="B1122" s="10" t="s">
        <v>257</v>
      </c>
      <c r="C1122" s="10"/>
      <c r="D1122" s="232">
        <v>8081</v>
      </c>
      <c r="E1122" s="10">
        <v>708</v>
      </c>
      <c r="F1122" s="10">
        <v>804</v>
      </c>
      <c r="G1122" s="10">
        <v>461</v>
      </c>
      <c r="H1122" s="10">
        <v>499</v>
      </c>
      <c r="I1122" s="10">
        <v>727</v>
      </c>
      <c r="J1122" s="10"/>
      <c r="K1122" s="371"/>
      <c r="L1122" s="372"/>
      <c r="M1122" s="10">
        <v>91246.24</v>
      </c>
      <c r="N1122" s="229">
        <v>132222.54</v>
      </c>
      <c r="O1122" s="10">
        <v>62650.94</v>
      </c>
      <c r="P1122" s="10">
        <v>80996.539999999994</v>
      </c>
      <c r="Q1122" s="10">
        <v>273166.96000000002</v>
      </c>
      <c r="R1122" s="10"/>
      <c r="S1122" s="371"/>
      <c r="T1122" s="372"/>
      <c r="U1122" s="10">
        <v>112.79</v>
      </c>
      <c r="V1122" s="10">
        <v>105.69</v>
      </c>
      <c r="W1122" s="10">
        <v>47.86</v>
      </c>
      <c r="X1122" s="10">
        <v>63.88</v>
      </c>
      <c r="Y1122" s="10">
        <v>164.36</v>
      </c>
      <c r="Z1122" s="10"/>
      <c r="AA1122" s="197"/>
      <c r="AB1122" s="10" t="s">
        <v>303</v>
      </c>
      <c r="AC1122" s="10"/>
      <c r="AD1122" s="232">
        <v>8215</v>
      </c>
      <c r="AE1122" s="210">
        <v>26</v>
      </c>
      <c r="AF1122" s="210">
        <v>21</v>
      </c>
      <c r="AG1122" s="210"/>
      <c r="AH1122" s="210"/>
      <c r="AI1122" s="210"/>
      <c r="AJ1122" s="210"/>
      <c r="AK1122" s="371"/>
      <c r="AL1122" s="372"/>
      <c r="AM1122" s="210">
        <v>1014.63</v>
      </c>
      <c r="AN1122" s="210">
        <v>800.55</v>
      </c>
      <c r="AO1122" s="210">
        <v>0</v>
      </c>
      <c r="AP1122" s="210">
        <v>0</v>
      </c>
      <c r="AQ1122" s="210">
        <v>0</v>
      </c>
      <c r="AR1122" s="210"/>
      <c r="AS1122" s="371"/>
      <c r="AT1122" s="372"/>
      <c r="AU1122" s="210">
        <v>39.024230770000003</v>
      </c>
      <c r="AV1122" s="210">
        <v>30.790384620000001</v>
      </c>
      <c r="AW1122" s="210">
        <v>0</v>
      </c>
      <c r="AX1122" s="210">
        <v>0</v>
      </c>
      <c r="AY1122" s="210">
        <v>0</v>
      </c>
      <c r="AZ1122" s="210"/>
      <c r="BA1122" s="197"/>
    </row>
    <row r="1123" spans="1:53" x14ac:dyDescent="0.25">
      <c r="A1123" s="197"/>
      <c r="B1123" s="10" t="s">
        <v>260</v>
      </c>
      <c r="C1123" s="10"/>
      <c r="D1123" s="232">
        <v>8204</v>
      </c>
      <c r="E1123" s="10">
        <v>271</v>
      </c>
      <c r="F1123" s="10">
        <v>147</v>
      </c>
      <c r="G1123" s="10">
        <v>102</v>
      </c>
      <c r="H1123" s="10">
        <v>84</v>
      </c>
      <c r="I1123" s="10">
        <v>78</v>
      </c>
      <c r="J1123" s="10"/>
      <c r="K1123" s="371"/>
      <c r="L1123" s="372"/>
      <c r="M1123" s="10">
        <v>37539.51</v>
      </c>
      <c r="N1123" s="229">
        <v>14126.08</v>
      </c>
      <c r="O1123" s="10">
        <v>8213</v>
      </c>
      <c r="P1123" s="10">
        <v>8323.86</v>
      </c>
      <c r="Q1123" s="10">
        <v>17047.939999999999</v>
      </c>
      <c r="R1123" s="10"/>
      <c r="S1123" s="371"/>
      <c r="T1123" s="372"/>
      <c r="U1123" s="10">
        <v>130.80000000000001</v>
      </c>
      <c r="V1123" s="10">
        <v>49.57</v>
      </c>
      <c r="W1123" s="10">
        <v>29.23</v>
      </c>
      <c r="X1123" s="10">
        <v>30.16</v>
      </c>
      <c r="Y1123" s="10">
        <v>59.4</v>
      </c>
      <c r="Z1123" s="10"/>
      <c r="AA1123" s="197"/>
      <c r="AB1123" s="10" t="s">
        <v>304</v>
      </c>
      <c r="AC1123" s="10"/>
      <c r="AD1123" s="232">
        <v>8219</v>
      </c>
      <c r="AE1123" s="210">
        <v>18</v>
      </c>
      <c r="AF1123" s="210">
        <v>6</v>
      </c>
      <c r="AG1123" s="210">
        <v>3</v>
      </c>
      <c r="AH1123" s="210">
        <v>1</v>
      </c>
      <c r="AI1123" s="210">
        <v>1</v>
      </c>
      <c r="AJ1123" s="210"/>
      <c r="AK1123" s="371"/>
      <c r="AL1123" s="372"/>
      <c r="AM1123" s="210">
        <v>966.98</v>
      </c>
      <c r="AN1123" s="210">
        <v>160.18</v>
      </c>
      <c r="AO1123" s="210">
        <v>31.48</v>
      </c>
      <c r="AP1123" s="210">
        <v>64.58</v>
      </c>
      <c r="AQ1123" s="210">
        <v>6.01</v>
      </c>
      <c r="AR1123" s="210"/>
      <c r="AS1123" s="371"/>
      <c r="AT1123" s="372"/>
      <c r="AU1123" s="210">
        <v>53.721111110000002</v>
      </c>
      <c r="AV1123" s="210">
        <v>9.4223529409999998</v>
      </c>
      <c r="AW1123" s="210">
        <v>1.851764706</v>
      </c>
      <c r="AX1123" s="210">
        <v>3.7988235289999999</v>
      </c>
      <c r="AY1123" s="210">
        <v>0.35352941199999999</v>
      </c>
      <c r="AZ1123" s="210"/>
      <c r="BA1123" s="197"/>
    </row>
    <row r="1124" spans="1:53" x14ac:dyDescent="0.25">
      <c r="A1124" s="197"/>
      <c r="B1124" s="10" t="s">
        <v>262</v>
      </c>
      <c r="C1124" s="10"/>
      <c r="D1124" s="232">
        <v>8319</v>
      </c>
      <c r="E1124" s="10">
        <v>93</v>
      </c>
      <c r="F1124" s="10">
        <v>59</v>
      </c>
      <c r="G1124" s="10">
        <v>38</v>
      </c>
      <c r="H1124" s="10">
        <v>35</v>
      </c>
      <c r="I1124" s="10">
        <v>39</v>
      </c>
      <c r="J1124" s="10"/>
      <c r="K1124" s="371"/>
      <c r="L1124" s="372"/>
      <c r="M1124" s="10">
        <v>14244.51</v>
      </c>
      <c r="N1124" s="229">
        <v>7018.41</v>
      </c>
      <c r="O1124" s="10">
        <v>3148.5</v>
      </c>
      <c r="P1124" s="10">
        <v>3774.08</v>
      </c>
      <c r="Q1124" s="10">
        <v>14941.76</v>
      </c>
      <c r="R1124" s="10"/>
      <c r="S1124" s="371"/>
      <c r="T1124" s="372"/>
      <c r="U1124" s="10">
        <v>138.30000000000001</v>
      </c>
      <c r="V1124" s="10">
        <v>69.489999999999995</v>
      </c>
      <c r="W1124" s="10">
        <v>31.49</v>
      </c>
      <c r="X1124" s="10">
        <v>38.909999999999997</v>
      </c>
      <c r="Y1124" s="10">
        <v>145.07</v>
      </c>
      <c r="Z1124" s="10"/>
      <c r="AA1124" s="197"/>
      <c r="AB1124" s="10" t="s">
        <v>307</v>
      </c>
      <c r="AC1124" s="10"/>
      <c r="AD1124" s="232">
        <v>8323</v>
      </c>
      <c r="AE1124" s="210">
        <v>4</v>
      </c>
      <c r="AF1124" s="210">
        <v>5</v>
      </c>
      <c r="AG1124" s="210">
        <v>3</v>
      </c>
      <c r="AH1124" s="210"/>
      <c r="AI1124" s="210">
        <v>1</v>
      </c>
      <c r="AJ1124" s="210"/>
      <c r="AK1124" s="371"/>
      <c r="AL1124" s="372"/>
      <c r="AM1124" s="210">
        <v>225.69</v>
      </c>
      <c r="AN1124" s="210">
        <v>1453.68</v>
      </c>
      <c r="AO1124" s="210">
        <v>410.23</v>
      </c>
      <c r="AP1124" s="210">
        <v>0</v>
      </c>
      <c r="AQ1124" s="210">
        <v>247.09</v>
      </c>
      <c r="AR1124" s="210"/>
      <c r="AS1124" s="371"/>
      <c r="AT1124" s="372"/>
      <c r="AU1124" s="210">
        <v>56.422499999999999</v>
      </c>
      <c r="AV1124" s="210">
        <v>181.71</v>
      </c>
      <c r="AW1124" s="210">
        <v>51.278750000000002</v>
      </c>
      <c r="AX1124" s="210">
        <v>0</v>
      </c>
      <c r="AY1124" s="210">
        <v>30.88625</v>
      </c>
      <c r="AZ1124" s="210"/>
      <c r="BA1124" s="197"/>
    </row>
    <row r="1125" spans="1:53" x14ac:dyDescent="0.25">
      <c r="A1125" s="197"/>
      <c r="B1125" s="10" t="s">
        <v>264</v>
      </c>
      <c r="C1125" s="10"/>
      <c r="D1125" s="232">
        <v>8025</v>
      </c>
      <c r="E1125" s="10">
        <v>29</v>
      </c>
      <c r="F1125" s="10">
        <v>16</v>
      </c>
      <c r="G1125" s="10">
        <v>10</v>
      </c>
      <c r="H1125" s="10">
        <v>8</v>
      </c>
      <c r="I1125" s="10">
        <v>7</v>
      </c>
      <c r="J1125" s="10"/>
      <c r="K1125" s="371"/>
      <c r="L1125" s="372"/>
      <c r="M1125" s="10">
        <v>4614.43</v>
      </c>
      <c r="N1125" s="229">
        <v>2045.19</v>
      </c>
      <c r="O1125" s="10">
        <v>1234.6199999999999</v>
      </c>
      <c r="P1125" s="10">
        <v>827.47</v>
      </c>
      <c r="Q1125" s="10">
        <v>932.35</v>
      </c>
      <c r="R1125" s="10"/>
      <c r="S1125" s="371"/>
      <c r="T1125" s="372"/>
      <c r="U1125" s="10">
        <v>144.19999999999999</v>
      </c>
      <c r="V1125" s="10">
        <v>65.97</v>
      </c>
      <c r="W1125" s="10">
        <v>39.83</v>
      </c>
      <c r="X1125" s="10">
        <v>25.86</v>
      </c>
      <c r="Y1125" s="10">
        <v>29.14</v>
      </c>
      <c r="Z1125" s="10"/>
      <c r="AA1125" s="197"/>
      <c r="AB1125" s="10" t="s">
        <v>309</v>
      </c>
      <c r="AC1125" s="10"/>
      <c r="AD1125" s="232">
        <v>8032</v>
      </c>
      <c r="AE1125" s="210">
        <v>4</v>
      </c>
      <c r="AF1125" s="210">
        <v>1</v>
      </c>
      <c r="AG1125" s="210">
        <v>1</v>
      </c>
      <c r="AH1125" s="210">
        <v>1</v>
      </c>
      <c r="AI1125" s="210">
        <v>1</v>
      </c>
      <c r="AJ1125" s="210"/>
      <c r="AK1125" s="371"/>
      <c r="AL1125" s="372"/>
      <c r="AM1125" s="210">
        <v>1225.6199999999999</v>
      </c>
      <c r="AN1125" s="210">
        <v>139.11000000000001</v>
      </c>
      <c r="AO1125" s="210">
        <v>36.92</v>
      </c>
      <c r="AP1125" s="210">
        <v>32.83</v>
      </c>
      <c r="AQ1125" s="210">
        <v>93.22</v>
      </c>
      <c r="AR1125" s="210"/>
      <c r="AS1125" s="371"/>
      <c r="AT1125" s="372"/>
      <c r="AU1125" s="210">
        <v>306.40499999999997</v>
      </c>
      <c r="AV1125" s="210">
        <v>34.777500000000003</v>
      </c>
      <c r="AW1125" s="210">
        <v>9.23</v>
      </c>
      <c r="AX1125" s="210">
        <v>8.2074999999999996</v>
      </c>
      <c r="AY1125" s="210">
        <v>23.305</v>
      </c>
      <c r="AZ1125" s="210"/>
      <c r="BA1125" s="197"/>
    </row>
    <row r="1126" spans="1:53" x14ac:dyDescent="0.25">
      <c r="A1126" s="197"/>
      <c r="B1126" s="10" t="s">
        <v>266</v>
      </c>
      <c r="C1126" s="10"/>
      <c r="D1126" s="232">
        <v>8302</v>
      </c>
      <c r="E1126" s="10">
        <v>33</v>
      </c>
      <c r="F1126" s="10">
        <v>16</v>
      </c>
      <c r="G1126" s="10">
        <v>3</v>
      </c>
      <c r="H1126" s="10">
        <v>11</v>
      </c>
      <c r="I1126" s="10">
        <v>17</v>
      </c>
      <c r="J1126" s="10"/>
      <c r="K1126" s="371"/>
      <c r="L1126" s="372"/>
      <c r="M1126" s="10">
        <v>5900.37</v>
      </c>
      <c r="N1126" s="229">
        <v>2092.71</v>
      </c>
      <c r="O1126" s="10">
        <v>88.54</v>
      </c>
      <c r="P1126" s="10">
        <v>1165.33</v>
      </c>
      <c r="Q1126" s="10">
        <v>4217.8900000000003</v>
      </c>
      <c r="R1126" s="10"/>
      <c r="S1126" s="371"/>
      <c r="T1126" s="372"/>
      <c r="U1126" s="10">
        <v>173.54</v>
      </c>
      <c r="V1126" s="10">
        <v>63.42</v>
      </c>
      <c r="W1126" s="10">
        <v>2.46</v>
      </c>
      <c r="X1126" s="10">
        <v>36.42</v>
      </c>
      <c r="Y1126" s="10">
        <v>102.88</v>
      </c>
      <c r="Z1126" s="10"/>
      <c r="AA1126" s="197"/>
      <c r="AB1126" s="10" t="s">
        <v>312</v>
      </c>
      <c r="AC1126" s="10"/>
      <c r="AD1126" s="232">
        <v>8037</v>
      </c>
      <c r="AE1126" s="210">
        <v>220</v>
      </c>
      <c r="AF1126" s="210">
        <v>108</v>
      </c>
      <c r="AG1126" s="210">
        <v>63</v>
      </c>
      <c r="AH1126" s="210">
        <v>35</v>
      </c>
      <c r="AI1126" s="210">
        <v>40</v>
      </c>
      <c r="AJ1126" s="210"/>
      <c r="AK1126" s="371"/>
      <c r="AL1126" s="372"/>
      <c r="AM1126" s="210">
        <v>60658.76</v>
      </c>
      <c r="AN1126" s="210">
        <v>15924.78</v>
      </c>
      <c r="AO1126" s="210">
        <v>8867.2800000000007</v>
      </c>
      <c r="AP1126" s="210">
        <v>4051.28</v>
      </c>
      <c r="AQ1126" s="210">
        <v>34000.47</v>
      </c>
      <c r="AR1126" s="210"/>
      <c r="AS1126" s="371"/>
      <c r="AT1126" s="372"/>
      <c r="AU1126" s="210">
        <v>263.73373909999998</v>
      </c>
      <c r="AV1126" s="210">
        <v>72.057828049999998</v>
      </c>
      <c r="AW1126" s="210">
        <v>39.235752210000001</v>
      </c>
      <c r="AX1126" s="210">
        <v>18.086071430000001</v>
      </c>
      <c r="AY1126" s="210">
        <v>149.1248684</v>
      </c>
      <c r="AZ1126" s="210"/>
      <c r="BA1126" s="197"/>
    </row>
    <row r="1127" spans="1:53" x14ac:dyDescent="0.25">
      <c r="A1127" s="197"/>
      <c r="B1127" s="10" t="s">
        <v>266</v>
      </c>
      <c r="C1127" s="10"/>
      <c r="D1127" s="232">
        <v>8320</v>
      </c>
      <c r="E1127" s="10">
        <v>3</v>
      </c>
      <c r="F1127" s="10">
        <v>2</v>
      </c>
      <c r="G1127" s="10">
        <v>1</v>
      </c>
      <c r="H1127" s="10"/>
      <c r="I1127" s="10">
        <v>1</v>
      </c>
      <c r="J1127" s="10"/>
      <c r="K1127" s="371"/>
      <c r="L1127" s="372"/>
      <c r="M1127" s="10">
        <v>563.22</v>
      </c>
      <c r="N1127" s="229">
        <v>515.48</v>
      </c>
      <c r="O1127" s="10">
        <v>201.43</v>
      </c>
      <c r="P1127" s="10">
        <v>0</v>
      </c>
      <c r="Q1127" s="10">
        <v>681.82</v>
      </c>
      <c r="R1127" s="10"/>
      <c r="S1127" s="371"/>
      <c r="T1127" s="372"/>
      <c r="U1127" s="10">
        <v>187.74</v>
      </c>
      <c r="V1127" s="10">
        <v>257.74</v>
      </c>
      <c r="W1127" s="10">
        <v>67.14</v>
      </c>
      <c r="X1127" s="10">
        <v>0</v>
      </c>
      <c r="Y1127" s="10">
        <v>227.27</v>
      </c>
      <c r="Z1127" s="10"/>
      <c r="AA1127" s="197"/>
      <c r="AB1127" s="10" t="s">
        <v>313</v>
      </c>
      <c r="AC1127" s="10"/>
      <c r="AD1127" s="232">
        <v>8038</v>
      </c>
      <c r="AE1127" s="210">
        <v>6</v>
      </c>
      <c r="AF1127" s="210">
        <v>4</v>
      </c>
      <c r="AG1127" s="210">
        <v>2</v>
      </c>
      <c r="AH1127" s="210">
        <v>2</v>
      </c>
      <c r="AI1127" s="210"/>
      <c r="AJ1127" s="210"/>
      <c r="AK1127" s="371"/>
      <c r="AL1127" s="372"/>
      <c r="AM1127" s="210">
        <v>129.49</v>
      </c>
      <c r="AN1127" s="210">
        <v>108.87</v>
      </c>
      <c r="AO1127" s="210">
        <v>69.37</v>
      </c>
      <c r="AP1127" s="210">
        <v>37.770000000000003</v>
      </c>
      <c r="AQ1127" s="210">
        <v>0</v>
      </c>
      <c r="AR1127" s="210"/>
      <c r="AS1127" s="371"/>
      <c r="AT1127" s="372"/>
      <c r="AU1127" s="210">
        <v>21.581666670000001</v>
      </c>
      <c r="AV1127" s="210">
        <v>18.145</v>
      </c>
      <c r="AW1127" s="210">
        <v>11.561666669999999</v>
      </c>
      <c r="AX1127" s="210">
        <v>6.2949999999999999</v>
      </c>
      <c r="AY1127" s="210">
        <v>0</v>
      </c>
      <c r="AZ1127" s="210"/>
      <c r="BA1127" s="197"/>
    </row>
    <row r="1128" spans="1:53" x14ac:dyDescent="0.25">
      <c r="A1128" s="197"/>
      <c r="B1128" s="10" t="s">
        <v>269</v>
      </c>
      <c r="C1128" s="10"/>
      <c r="D1128" s="232">
        <v>8320</v>
      </c>
      <c r="E1128" s="10">
        <v>48</v>
      </c>
      <c r="F1128" s="10">
        <v>31</v>
      </c>
      <c r="G1128" s="10">
        <v>31</v>
      </c>
      <c r="H1128" s="10">
        <v>24</v>
      </c>
      <c r="I1128" s="10">
        <v>36</v>
      </c>
      <c r="J1128" s="10"/>
      <c r="K1128" s="371"/>
      <c r="L1128" s="372"/>
      <c r="M1128" s="10">
        <v>8371.64</v>
      </c>
      <c r="N1128" s="229">
        <v>4003.31</v>
      </c>
      <c r="O1128" s="10">
        <v>3634.52</v>
      </c>
      <c r="P1128" s="10">
        <v>3457.47</v>
      </c>
      <c r="Q1128" s="10">
        <v>13900.82</v>
      </c>
      <c r="R1128" s="10"/>
      <c r="S1128" s="371"/>
      <c r="T1128" s="372"/>
      <c r="U1128" s="10">
        <v>144.34</v>
      </c>
      <c r="V1128" s="10">
        <v>88.96</v>
      </c>
      <c r="W1128" s="10">
        <v>54.25</v>
      </c>
      <c r="X1128" s="10">
        <v>57.62</v>
      </c>
      <c r="Y1128" s="10">
        <v>198.58</v>
      </c>
      <c r="Z1128" s="10"/>
      <c r="AA1128" s="197"/>
      <c r="AB1128" s="10" t="s">
        <v>320</v>
      </c>
      <c r="AC1128" s="10"/>
      <c r="AD1128" s="232">
        <v>8039</v>
      </c>
      <c r="AE1128" s="210">
        <v>6</v>
      </c>
      <c r="AF1128" s="210">
        <v>6</v>
      </c>
      <c r="AG1128" s="210">
        <v>2</v>
      </c>
      <c r="AH1128" s="210"/>
      <c r="AI1128" s="210">
        <v>1</v>
      </c>
      <c r="AJ1128" s="210"/>
      <c r="AK1128" s="371"/>
      <c r="AL1128" s="372"/>
      <c r="AM1128" s="210">
        <v>228.78</v>
      </c>
      <c r="AN1128" s="210">
        <v>114.9</v>
      </c>
      <c r="AO1128" s="210">
        <v>23.55</v>
      </c>
      <c r="AP1128" s="210">
        <v>0</v>
      </c>
      <c r="AQ1128" s="210">
        <v>21.62</v>
      </c>
      <c r="AR1128" s="210"/>
      <c r="AS1128" s="371"/>
      <c r="AT1128" s="372"/>
      <c r="AU1128" s="210">
        <v>38.130000000000003</v>
      </c>
      <c r="AV1128" s="210">
        <v>14.362500000000001</v>
      </c>
      <c r="AW1128" s="210">
        <v>3.3642857140000002</v>
      </c>
      <c r="AX1128" s="210">
        <v>0</v>
      </c>
      <c r="AY1128" s="210">
        <v>2.7025000000000001</v>
      </c>
      <c r="AZ1128" s="210"/>
      <c r="BA1128" s="197"/>
    </row>
    <row r="1129" spans="1:53" x14ac:dyDescent="0.25">
      <c r="A1129" s="197"/>
      <c r="B1129" s="10" t="s">
        <v>270</v>
      </c>
      <c r="C1129" s="10"/>
      <c r="D1129" s="232">
        <v>8080</v>
      </c>
      <c r="E1129" s="10">
        <v>2</v>
      </c>
      <c r="F1129" s="10"/>
      <c r="G1129" s="10"/>
      <c r="H1129" s="10"/>
      <c r="I1129" s="10"/>
      <c r="J1129" s="10"/>
      <c r="K1129" s="371"/>
      <c r="L1129" s="372"/>
      <c r="M1129" s="10">
        <v>1134.27</v>
      </c>
      <c r="N1129" s="229">
        <v>0</v>
      </c>
      <c r="O1129" s="10">
        <v>0</v>
      </c>
      <c r="P1129" s="10">
        <v>0</v>
      </c>
      <c r="Q1129" s="10">
        <v>0</v>
      </c>
      <c r="R1129" s="10"/>
      <c r="S1129" s="371"/>
      <c r="T1129" s="372"/>
      <c r="U1129" s="10">
        <v>567.14</v>
      </c>
      <c r="V1129" s="10">
        <v>0</v>
      </c>
      <c r="W1129" s="10">
        <v>0</v>
      </c>
      <c r="X1129" s="10">
        <v>0</v>
      </c>
      <c r="Y1129" s="10">
        <v>0</v>
      </c>
      <c r="Z1129" s="10"/>
      <c r="AA1129" s="197"/>
      <c r="AB1129" s="10" t="s">
        <v>322</v>
      </c>
      <c r="AC1129" s="10"/>
      <c r="AD1129" s="232">
        <v>8008</v>
      </c>
      <c r="AE1129" s="210">
        <v>1</v>
      </c>
      <c r="AF1129" s="210">
        <v>1</v>
      </c>
      <c r="AG1129" s="210"/>
      <c r="AH1129" s="210"/>
      <c r="AI1129" s="210"/>
      <c r="AJ1129" s="210"/>
      <c r="AK1129" s="371"/>
      <c r="AL1129" s="372"/>
      <c r="AM1129" s="210">
        <v>11.26</v>
      </c>
      <c r="AN1129" s="210">
        <v>5.07</v>
      </c>
      <c r="AO1129" s="210">
        <v>0</v>
      </c>
      <c r="AP1129" s="210">
        <v>0</v>
      </c>
      <c r="AQ1129" s="210">
        <v>0</v>
      </c>
      <c r="AR1129" s="210"/>
      <c r="AS1129" s="371"/>
      <c r="AT1129" s="372"/>
      <c r="AU1129" s="210">
        <v>11.26</v>
      </c>
      <c r="AV1129" s="210">
        <v>5.07</v>
      </c>
      <c r="AW1129" s="210">
        <v>0</v>
      </c>
      <c r="AX1129" s="210">
        <v>0</v>
      </c>
      <c r="AY1129" s="210">
        <v>0</v>
      </c>
      <c r="AZ1129" s="210"/>
      <c r="BA1129" s="197"/>
    </row>
    <row r="1130" spans="1:53" x14ac:dyDescent="0.25">
      <c r="A1130" s="197"/>
      <c r="B1130" s="10" t="s">
        <v>271</v>
      </c>
      <c r="C1130" s="10"/>
      <c r="D1130" s="232">
        <v>8232</v>
      </c>
      <c r="E1130" s="10">
        <v>6</v>
      </c>
      <c r="F1130" s="10">
        <v>2</v>
      </c>
      <c r="G1130" s="10">
        <v>1</v>
      </c>
      <c r="H1130" s="10"/>
      <c r="I1130" s="10">
        <v>1</v>
      </c>
      <c r="J1130" s="10"/>
      <c r="K1130" s="371"/>
      <c r="L1130" s="372"/>
      <c r="M1130" s="10">
        <v>1425.2</v>
      </c>
      <c r="N1130" s="229">
        <v>182.67</v>
      </c>
      <c r="O1130" s="10">
        <v>71.599999999999994</v>
      </c>
      <c r="P1130" s="10">
        <v>0</v>
      </c>
      <c r="Q1130" s="10">
        <v>181.07</v>
      </c>
      <c r="R1130" s="10"/>
      <c r="S1130" s="371"/>
      <c r="T1130" s="372"/>
      <c r="U1130" s="10">
        <v>203.6</v>
      </c>
      <c r="V1130" s="10">
        <v>30.45</v>
      </c>
      <c r="W1130" s="10">
        <v>11.93</v>
      </c>
      <c r="X1130" s="10">
        <v>0</v>
      </c>
      <c r="Y1130" s="10">
        <v>25.87</v>
      </c>
      <c r="Z1130" s="10"/>
      <c r="AA1130" s="197"/>
      <c r="AB1130" s="10" t="s">
        <v>325</v>
      </c>
      <c r="AC1130" s="10"/>
      <c r="AD1130" s="232">
        <v>8324</v>
      </c>
      <c r="AE1130" s="210">
        <v>2</v>
      </c>
      <c r="AF1130" s="210">
        <v>2</v>
      </c>
      <c r="AG1130" s="210">
        <v>3</v>
      </c>
      <c r="AH1130" s="210">
        <v>2</v>
      </c>
      <c r="AI1130" s="210">
        <v>2</v>
      </c>
      <c r="AJ1130" s="210"/>
      <c r="AK1130" s="371"/>
      <c r="AL1130" s="372"/>
      <c r="AM1130" s="210">
        <v>146.55000000000001</v>
      </c>
      <c r="AN1130" s="210">
        <v>151.41</v>
      </c>
      <c r="AO1130" s="210">
        <v>135.6</v>
      </c>
      <c r="AP1130" s="210">
        <v>101.72</v>
      </c>
      <c r="AQ1130" s="210">
        <v>95.98</v>
      </c>
      <c r="AR1130" s="210"/>
      <c r="AS1130" s="371"/>
      <c r="AT1130" s="372"/>
      <c r="AU1130" s="210">
        <v>48.85</v>
      </c>
      <c r="AV1130" s="210">
        <v>50.47</v>
      </c>
      <c r="AW1130" s="210">
        <v>45.2</v>
      </c>
      <c r="AX1130" s="210">
        <v>33.90666667</v>
      </c>
      <c r="AY1130" s="210">
        <v>31.993333329999999</v>
      </c>
      <c r="AZ1130" s="210"/>
      <c r="BA1130" s="197"/>
    </row>
    <row r="1131" spans="1:53" x14ac:dyDescent="0.25">
      <c r="A1131" s="197"/>
      <c r="B1131" s="10" t="s">
        <v>274</v>
      </c>
      <c r="C1131" s="10"/>
      <c r="D1131" s="232">
        <v>7405</v>
      </c>
      <c r="E1131" s="10">
        <v>4</v>
      </c>
      <c r="F1131" s="10">
        <v>3</v>
      </c>
      <c r="G1131" s="10">
        <v>3</v>
      </c>
      <c r="H1131" s="10">
        <v>2</v>
      </c>
      <c r="I1131" s="10">
        <v>3</v>
      </c>
      <c r="J1131" s="10"/>
      <c r="K1131" s="371"/>
      <c r="L1131" s="372"/>
      <c r="M1131" s="10">
        <v>794.96</v>
      </c>
      <c r="N1131" s="229">
        <v>652.5</v>
      </c>
      <c r="O1131" s="10">
        <v>68.56</v>
      </c>
      <c r="P1131" s="10">
        <v>217.86</v>
      </c>
      <c r="Q1131" s="10">
        <v>463.02</v>
      </c>
      <c r="R1131" s="10"/>
      <c r="S1131" s="371"/>
      <c r="T1131" s="372"/>
      <c r="U1131" s="10">
        <v>158.99</v>
      </c>
      <c r="V1131" s="10">
        <v>130.5</v>
      </c>
      <c r="W1131" s="10">
        <v>13.71</v>
      </c>
      <c r="X1131" s="10">
        <v>43.57</v>
      </c>
      <c r="Y1131" s="10">
        <v>92.6</v>
      </c>
      <c r="Z1131" s="10"/>
      <c r="AA1131" s="197"/>
      <c r="AB1131" s="10" t="s">
        <v>329</v>
      </c>
      <c r="AC1131" s="10"/>
      <c r="AD1131" s="232">
        <v>8008</v>
      </c>
      <c r="AE1131" s="210">
        <v>1</v>
      </c>
      <c r="AF1131" s="210">
        <v>1</v>
      </c>
      <c r="AG1131" s="210">
        <v>1</v>
      </c>
      <c r="AH1131" s="210">
        <v>1</v>
      </c>
      <c r="AI1131" s="210"/>
      <c r="AJ1131" s="210"/>
      <c r="AK1131" s="371"/>
      <c r="AL1131" s="372"/>
      <c r="AM1131" s="210">
        <v>24.79</v>
      </c>
      <c r="AN1131" s="210">
        <v>9.3000000000000007</v>
      </c>
      <c r="AO1131" s="210">
        <v>7.46</v>
      </c>
      <c r="AP1131" s="210">
        <v>80</v>
      </c>
      <c r="AQ1131" s="210"/>
      <c r="AR1131" s="210"/>
      <c r="AS1131" s="371"/>
      <c r="AT1131" s="372"/>
      <c r="AU1131" s="210">
        <v>24.79</v>
      </c>
      <c r="AV1131" s="210">
        <v>9.3000000000000007</v>
      </c>
      <c r="AW1131" s="210">
        <v>7.46</v>
      </c>
      <c r="AX1131" s="210">
        <v>80</v>
      </c>
      <c r="AY1131" s="210"/>
      <c r="AZ1131" s="210"/>
      <c r="BA1131" s="197"/>
    </row>
    <row r="1132" spans="1:53" x14ac:dyDescent="0.25">
      <c r="A1132" s="197"/>
      <c r="B1132" s="10" t="s">
        <v>275</v>
      </c>
      <c r="C1132" s="10"/>
      <c r="D1132" s="232">
        <v>8343</v>
      </c>
      <c r="E1132" s="10">
        <v>24</v>
      </c>
      <c r="F1132" s="10">
        <v>15</v>
      </c>
      <c r="G1132" s="10">
        <v>8</v>
      </c>
      <c r="H1132" s="10">
        <v>4</v>
      </c>
      <c r="I1132" s="10">
        <v>5</v>
      </c>
      <c r="J1132" s="10"/>
      <c r="K1132" s="371"/>
      <c r="L1132" s="372"/>
      <c r="M1132" s="10">
        <v>5893.4</v>
      </c>
      <c r="N1132" s="229">
        <v>1551.14</v>
      </c>
      <c r="O1132" s="10">
        <v>1134.6400000000001</v>
      </c>
      <c r="P1132" s="10">
        <v>792.46</v>
      </c>
      <c r="Q1132" s="10">
        <v>11732.2</v>
      </c>
      <c r="R1132" s="10"/>
      <c r="S1132" s="371"/>
      <c r="T1132" s="372"/>
      <c r="U1132" s="10">
        <v>226.67</v>
      </c>
      <c r="V1132" s="10">
        <v>59.66</v>
      </c>
      <c r="W1132" s="10">
        <v>42.02</v>
      </c>
      <c r="X1132" s="10">
        <v>31.7</v>
      </c>
      <c r="Y1132" s="10">
        <v>469.29</v>
      </c>
      <c r="Z1132" s="10"/>
      <c r="AA1132" s="197"/>
      <c r="AB1132" s="10" t="s">
        <v>337</v>
      </c>
      <c r="AC1132" s="10"/>
      <c r="AD1132" s="232">
        <v>8088</v>
      </c>
      <c r="AE1132" s="210">
        <v>9</v>
      </c>
      <c r="AF1132" s="210">
        <v>2</v>
      </c>
      <c r="AG1132" s="210">
        <v>1</v>
      </c>
      <c r="AH1132" s="210">
        <v>2</v>
      </c>
      <c r="AI1132" s="210">
        <v>1</v>
      </c>
      <c r="AJ1132" s="210"/>
      <c r="AK1132" s="371"/>
      <c r="AL1132" s="372"/>
      <c r="AM1132" s="210">
        <v>1532.39</v>
      </c>
      <c r="AN1132" s="210">
        <v>1113.48</v>
      </c>
      <c r="AO1132" s="210">
        <v>931.78</v>
      </c>
      <c r="AP1132" s="210">
        <v>644.01</v>
      </c>
      <c r="AQ1132" s="210">
        <v>8.01</v>
      </c>
      <c r="AR1132" s="210"/>
      <c r="AS1132" s="371"/>
      <c r="AT1132" s="372"/>
      <c r="AU1132" s="210">
        <v>127.69916670000001</v>
      </c>
      <c r="AV1132" s="210">
        <v>92.79</v>
      </c>
      <c r="AW1132" s="210">
        <v>77.64833333</v>
      </c>
      <c r="AX1132" s="210">
        <v>53.667499999999997</v>
      </c>
      <c r="AY1132" s="210">
        <v>0.66749999999999998</v>
      </c>
      <c r="AZ1132" s="210"/>
      <c r="BA1132" s="197"/>
    </row>
    <row r="1133" spans="1:53" x14ac:dyDescent="0.25">
      <c r="A1133" s="197"/>
      <c r="B1133" s="10" t="s">
        <v>276</v>
      </c>
      <c r="C1133" s="10"/>
      <c r="D1133" s="232">
        <v>8204</v>
      </c>
      <c r="E1133" s="10">
        <v>112</v>
      </c>
      <c r="F1133" s="10">
        <v>54</v>
      </c>
      <c r="G1133" s="10">
        <v>37</v>
      </c>
      <c r="H1133" s="10">
        <v>32</v>
      </c>
      <c r="I1133" s="10">
        <v>30</v>
      </c>
      <c r="J1133" s="10"/>
      <c r="K1133" s="371"/>
      <c r="L1133" s="372"/>
      <c r="M1133" s="10">
        <v>22053</v>
      </c>
      <c r="N1133" s="229">
        <v>9265.94</v>
      </c>
      <c r="O1133" s="10">
        <v>6629.29</v>
      </c>
      <c r="P1133" s="10">
        <v>5098.92</v>
      </c>
      <c r="Q1133" s="10">
        <v>8091.93</v>
      </c>
      <c r="R1133" s="10"/>
      <c r="S1133" s="371"/>
      <c r="T1133" s="372"/>
      <c r="U1133" s="10">
        <v>169.64</v>
      </c>
      <c r="V1133" s="10">
        <v>70.73</v>
      </c>
      <c r="W1133" s="10">
        <v>51.39</v>
      </c>
      <c r="X1133" s="10">
        <v>40.15</v>
      </c>
      <c r="Y1133" s="10">
        <v>62.73</v>
      </c>
      <c r="Z1133" s="10"/>
      <c r="AA1133" s="197"/>
      <c r="AB1133" s="10" t="s">
        <v>344</v>
      </c>
      <c r="AC1133" s="10"/>
      <c r="AD1133" s="232">
        <v>8043</v>
      </c>
      <c r="AE1133" s="210">
        <v>11</v>
      </c>
      <c r="AF1133" s="210">
        <v>7</v>
      </c>
      <c r="AG1133" s="210">
        <v>3</v>
      </c>
      <c r="AH1133" s="210">
        <v>3</v>
      </c>
      <c r="AI1133" s="210">
        <v>3</v>
      </c>
      <c r="AJ1133" s="210"/>
      <c r="AK1133" s="371"/>
      <c r="AL1133" s="372"/>
      <c r="AM1133" s="210">
        <v>2228.5700000000002</v>
      </c>
      <c r="AN1133" s="210">
        <v>595.75</v>
      </c>
      <c r="AO1133" s="210">
        <v>12782.3</v>
      </c>
      <c r="AP1133" s="210">
        <v>455.47</v>
      </c>
      <c r="AQ1133" s="210">
        <v>292.79000000000002</v>
      </c>
      <c r="AR1133" s="210"/>
      <c r="AS1133" s="371"/>
      <c r="AT1133" s="372"/>
      <c r="AU1133" s="210">
        <v>185.71416669999999</v>
      </c>
      <c r="AV1133" s="210">
        <v>49.645833330000002</v>
      </c>
      <c r="AW1133" s="210">
        <v>1065.1916670000001</v>
      </c>
      <c r="AX1133" s="210">
        <v>37.955833329999997</v>
      </c>
      <c r="AY1133" s="210">
        <v>24.39916667</v>
      </c>
      <c r="AZ1133" s="210"/>
      <c r="BA1133" s="197"/>
    </row>
    <row r="1134" spans="1:53" x14ac:dyDescent="0.25">
      <c r="A1134" s="197"/>
      <c r="B1134" s="10" t="s">
        <v>276</v>
      </c>
      <c r="C1134" s="10"/>
      <c r="D1134" s="232">
        <v>8251</v>
      </c>
      <c r="E1134" s="10">
        <v>7</v>
      </c>
      <c r="F1134" s="10">
        <v>3</v>
      </c>
      <c r="G1134" s="10">
        <v>1</v>
      </c>
      <c r="H1134" s="10"/>
      <c r="I1134" s="10">
        <v>1</v>
      </c>
      <c r="J1134" s="10"/>
      <c r="K1134" s="371"/>
      <c r="L1134" s="372"/>
      <c r="M1134" s="10">
        <v>1481.84</v>
      </c>
      <c r="N1134" s="229">
        <v>250.72</v>
      </c>
      <c r="O1134" s="10">
        <v>122.82</v>
      </c>
      <c r="P1134" s="10">
        <v>0</v>
      </c>
      <c r="Q1134" s="10">
        <v>78.59</v>
      </c>
      <c r="R1134" s="10"/>
      <c r="S1134" s="371"/>
      <c r="T1134" s="372"/>
      <c r="U1134" s="10">
        <v>185.23</v>
      </c>
      <c r="V1134" s="10">
        <v>31.34</v>
      </c>
      <c r="W1134" s="10">
        <v>15.35</v>
      </c>
      <c r="X1134" s="10">
        <v>0</v>
      </c>
      <c r="Y1134" s="10">
        <v>9.82</v>
      </c>
      <c r="Z1134" s="10"/>
      <c r="AA1134" s="197"/>
      <c r="AB1134" s="10" t="s">
        <v>346</v>
      </c>
      <c r="AC1134" s="10"/>
      <c r="AD1134" s="232">
        <v>8053</v>
      </c>
      <c r="AE1134" s="210">
        <v>19</v>
      </c>
      <c r="AF1134" s="210">
        <v>10</v>
      </c>
      <c r="AG1134" s="210">
        <v>8</v>
      </c>
      <c r="AH1134" s="210">
        <v>3</v>
      </c>
      <c r="AI1134" s="210">
        <v>2</v>
      </c>
      <c r="AJ1134" s="210"/>
      <c r="AK1134" s="371"/>
      <c r="AL1134" s="372"/>
      <c r="AM1134" s="210">
        <v>9455.89</v>
      </c>
      <c r="AN1134" s="210">
        <v>2542.2199999999998</v>
      </c>
      <c r="AO1134" s="210">
        <v>2177.9</v>
      </c>
      <c r="AP1134" s="210">
        <v>239.84</v>
      </c>
      <c r="AQ1134" s="210">
        <v>421.95</v>
      </c>
      <c r="AR1134" s="210"/>
      <c r="AS1134" s="371"/>
      <c r="AT1134" s="372"/>
      <c r="AU1134" s="210">
        <v>497.67842109999998</v>
      </c>
      <c r="AV1134" s="210">
        <v>141.2344444</v>
      </c>
      <c r="AW1134" s="210">
        <v>114.6263158</v>
      </c>
      <c r="AX1134" s="210">
        <v>12.62315789</v>
      </c>
      <c r="AY1134" s="210">
        <v>22.20789474</v>
      </c>
      <c r="AZ1134" s="210"/>
      <c r="BA1134" s="197"/>
    </row>
    <row r="1135" spans="1:53" x14ac:dyDescent="0.25">
      <c r="A1135" s="197"/>
      <c r="B1135" s="10" t="s">
        <v>277</v>
      </c>
      <c r="C1135" s="10"/>
      <c r="D1135" s="232">
        <v>8009</v>
      </c>
      <c r="E1135" s="10">
        <v>1</v>
      </c>
      <c r="F1135" s="10"/>
      <c r="G1135" s="10"/>
      <c r="H1135" s="10"/>
      <c r="I1135" s="10"/>
      <c r="J1135" s="10"/>
      <c r="K1135" s="371"/>
      <c r="L1135" s="372"/>
      <c r="M1135" s="10">
        <v>392.85</v>
      </c>
      <c r="N1135" s="229">
        <v>0</v>
      </c>
      <c r="O1135" s="10">
        <v>0</v>
      </c>
      <c r="P1135" s="10">
        <v>0</v>
      </c>
      <c r="Q1135" s="10">
        <v>0</v>
      </c>
      <c r="R1135" s="10"/>
      <c r="S1135" s="371"/>
      <c r="T1135" s="372"/>
      <c r="U1135" s="10">
        <v>392.85</v>
      </c>
      <c r="V1135" s="10">
        <v>0</v>
      </c>
      <c r="W1135" s="10">
        <v>0</v>
      </c>
      <c r="X1135" s="10">
        <v>0</v>
      </c>
      <c r="Y1135" s="10">
        <v>0</v>
      </c>
      <c r="Z1135" s="10"/>
      <c r="AA1135" s="197"/>
      <c r="AB1135" s="10" t="s">
        <v>350</v>
      </c>
      <c r="AC1135" s="10"/>
      <c r="AD1135" s="232">
        <v>8326</v>
      </c>
      <c r="AE1135" s="210">
        <v>16</v>
      </c>
      <c r="AF1135" s="210">
        <v>5</v>
      </c>
      <c r="AG1135" s="210">
        <v>2</v>
      </c>
      <c r="AH1135" s="210">
        <v>3</v>
      </c>
      <c r="AI1135" s="210">
        <v>3</v>
      </c>
      <c r="AJ1135" s="210"/>
      <c r="AK1135" s="371"/>
      <c r="AL1135" s="372"/>
      <c r="AM1135" s="210">
        <v>3677.98</v>
      </c>
      <c r="AN1135" s="210">
        <v>2839.01</v>
      </c>
      <c r="AO1135" s="210">
        <v>559.65</v>
      </c>
      <c r="AP1135" s="210">
        <v>356.55</v>
      </c>
      <c r="AQ1135" s="210">
        <v>439.4</v>
      </c>
      <c r="AR1135" s="210"/>
      <c r="AS1135" s="371"/>
      <c r="AT1135" s="372"/>
      <c r="AU1135" s="210">
        <v>229.87375</v>
      </c>
      <c r="AV1135" s="210">
        <v>236.5841667</v>
      </c>
      <c r="AW1135" s="210">
        <v>43.05</v>
      </c>
      <c r="AX1135" s="210">
        <v>29.712499999999999</v>
      </c>
      <c r="AY1135" s="210">
        <v>33.799999999999997</v>
      </c>
      <c r="AZ1135" s="210"/>
      <c r="BA1135" s="197"/>
    </row>
    <row r="1136" spans="1:53" x14ac:dyDescent="0.25">
      <c r="A1136" s="197"/>
      <c r="B1136" s="10" t="s">
        <v>278</v>
      </c>
      <c r="C1136" s="10"/>
      <c r="D1136" s="232">
        <v>8037</v>
      </c>
      <c r="E1136" s="10">
        <v>59</v>
      </c>
      <c r="F1136" s="10">
        <v>31</v>
      </c>
      <c r="G1136" s="10">
        <v>20</v>
      </c>
      <c r="H1136" s="10">
        <v>20</v>
      </c>
      <c r="I1136" s="10">
        <v>18</v>
      </c>
      <c r="J1136" s="10"/>
      <c r="K1136" s="371"/>
      <c r="L1136" s="372"/>
      <c r="M1136" s="10">
        <v>10190.17</v>
      </c>
      <c r="N1136" s="229">
        <v>4723.3900000000003</v>
      </c>
      <c r="O1136" s="10">
        <v>3191</v>
      </c>
      <c r="P1136" s="10">
        <v>7000.95</v>
      </c>
      <c r="Q1136" s="10">
        <v>10294.75</v>
      </c>
      <c r="R1136" s="10"/>
      <c r="S1136" s="371"/>
      <c r="T1136" s="372"/>
      <c r="U1136" s="10">
        <v>152.09</v>
      </c>
      <c r="V1136" s="10">
        <v>71.569999999999993</v>
      </c>
      <c r="W1136" s="10">
        <v>49.09</v>
      </c>
      <c r="X1136" s="10">
        <v>109.39</v>
      </c>
      <c r="Y1136" s="10">
        <v>151.38999999999999</v>
      </c>
      <c r="Z1136" s="10"/>
      <c r="AA1136" s="197"/>
      <c r="AB1136" s="10" t="s">
        <v>351</v>
      </c>
      <c r="AC1136" s="10"/>
      <c r="AD1136" s="232">
        <v>8332</v>
      </c>
      <c r="AE1136" s="210">
        <v>6</v>
      </c>
      <c r="AF1136" s="210">
        <v>6</v>
      </c>
      <c r="AG1136" s="210">
        <v>6</v>
      </c>
      <c r="AH1136" s="210">
        <v>4</v>
      </c>
      <c r="AI1136" s="210">
        <v>4</v>
      </c>
      <c r="AJ1136" s="210"/>
      <c r="AK1136" s="371"/>
      <c r="AL1136" s="372"/>
      <c r="AM1136" s="210">
        <v>980.43</v>
      </c>
      <c r="AN1136" s="210">
        <v>972.73</v>
      </c>
      <c r="AO1136" s="210">
        <v>1251.28</v>
      </c>
      <c r="AP1136" s="210">
        <v>828.49</v>
      </c>
      <c r="AQ1136" s="210">
        <v>714.41</v>
      </c>
      <c r="AR1136" s="210"/>
      <c r="AS1136" s="371"/>
      <c r="AT1136" s="372"/>
      <c r="AU1136" s="210">
        <v>163.405</v>
      </c>
      <c r="AV1136" s="210">
        <v>162.12166669999999</v>
      </c>
      <c r="AW1136" s="210">
        <v>178.7542857</v>
      </c>
      <c r="AX1136" s="210">
        <v>138.0816667</v>
      </c>
      <c r="AY1136" s="210">
        <v>119.06833330000001</v>
      </c>
      <c r="AZ1136" s="210"/>
      <c r="BA1136" s="197"/>
    </row>
    <row r="1137" spans="1:53" x14ac:dyDescent="0.25">
      <c r="A1137" s="197"/>
      <c r="B1137" s="10" t="s">
        <v>280</v>
      </c>
      <c r="C1137" s="10"/>
      <c r="D1137" s="232">
        <v>8321</v>
      </c>
      <c r="E1137" s="10">
        <v>35</v>
      </c>
      <c r="F1137" s="10">
        <v>22</v>
      </c>
      <c r="G1137" s="10">
        <v>2</v>
      </c>
      <c r="H1137" s="10">
        <v>18</v>
      </c>
      <c r="I1137" s="10">
        <v>21</v>
      </c>
      <c r="J1137" s="10"/>
      <c r="K1137" s="371"/>
      <c r="L1137" s="372"/>
      <c r="M1137" s="10">
        <v>2976.83</v>
      </c>
      <c r="N1137" s="229">
        <v>1912.6</v>
      </c>
      <c r="O1137" s="10">
        <v>81.599999999999994</v>
      </c>
      <c r="P1137" s="10">
        <v>901.74</v>
      </c>
      <c r="Q1137" s="10">
        <v>5005.71</v>
      </c>
      <c r="R1137" s="10"/>
      <c r="S1137" s="371"/>
      <c r="T1137" s="372"/>
      <c r="U1137" s="10">
        <v>74.42</v>
      </c>
      <c r="V1137" s="10">
        <v>53.13</v>
      </c>
      <c r="W1137" s="10">
        <v>2.15</v>
      </c>
      <c r="X1137" s="10">
        <v>26.52</v>
      </c>
      <c r="Y1137" s="10">
        <v>122.09</v>
      </c>
      <c r="Z1137" s="10"/>
      <c r="AA1137" s="197"/>
      <c r="AB1137" s="10" t="s">
        <v>352</v>
      </c>
      <c r="AC1137" s="10"/>
      <c r="AD1137" s="232">
        <v>8021</v>
      </c>
      <c r="AE1137" s="210">
        <v>17</v>
      </c>
      <c r="AF1137" s="210">
        <v>9</v>
      </c>
      <c r="AG1137" s="210">
        <v>6</v>
      </c>
      <c r="AH1137" s="210">
        <v>4</v>
      </c>
      <c r="AI1137" s="210">
        <v>3</v>
      </c>
      <c r="AJ1137" s="210"/>
      <c r="AK1137" s="371"/>
      <c r="AL1137" s="372"/>
      <c r="AM1137" s="210">
        <v>1377.68</v>
      </c>
      <c r="AN1137" s="210">
        <v>871.26</v>
      </c>
      <c r="AO1137" s="210">
        <v>1163.8599999999999</v>
      </c>
      <c r="AP1137" s="210">
        <v>385.8</v>
      </c>
      <c r="AQ1137" s="210">
        <v>839.38</v>
      </c>
      <c r="AR1137" s="210"/>
      <c r="AS1137" s="371"/>
      <c r="AT1137" s="372"/>
      <c r="AU1137" s="210">
        <v>81.040000000000006</v>
      </c>
      <c r="AV1137" s="210">
        <v>51.250588239999999</v>
      </c>
      <c r="AW1137" s="210">
        <v>83.132857139999999</v>
      </c>
      <c r="AX1137" s="210">
        <v>27.557142859999999</v>
      </c>
      <c r="AY1137" s="210">
        <v>59.955714290000003</v>
      </c>
      <c r="AZ1137" s="210"/>
      <c r="BA1137" s="197"/>
    </row>
    <row r="1138" spans="1:53" x14ac:dyDescent="0.25">
      <c r="A1138" s="197"/>
      <c r="B1138" s="10" t="s">
        <v>282</v>
      </c>
      <c r="C1138" s="10"/>
      <c r="D1138" s="232">
        <v>8344</v>
      </c>
      <c r="E1138" s="10">
        <v>2</v>
      </c>
      <c r="F1138" s="10">
        <v>2</v>
      </c>
      <c r="G1138" s="10">
        <v>1</v>
      </c>
      <c r="H1138" s="10">
        <v>1</v>
      </c>
      <c r="I1138" s="10">
        <v>2</v>
      </c>
      <c r="J1138" s="10"/>
      <c r="K1138" s="371"/>
      <c r="L1138" s="372"/>
      <c r="M1138" s="10">
        <v>199.58</v>
      </c>
      <c r="N1138" s="229">
        <v>267.98</v>
      </c>
      <c r="O1138" s="10">
        <v>5.28</v>
      </c>
      <c r="P1138" s="10">
        <v>61.91</v>
      </c>
      <c r="Q1138" s="10">
        <v>610.79999999999995</v>
      </c>
      <c r="R1138" s="10"/>
      <c r="S1138" s="371"/>
      <c r="T1138" s="372"/>
      <c r="U1138" s="10">
        <v>99.79</v>
      </c>
      <c r="V1138" s="10">
        <v>133.99</v>
      </c>
      <c r="W1138" s="10">
        <v>5.28</v>
      </c>
      <c r="X1138" s="10">
        <v>61.91</v>
      </c>
      <c r="Y1138" s="10">
        <v>305.39999999999998</v>
      </c>
      <c r="Z1138" s="10"/>
      <c r="AA1138" s="197"/>
      <c r="AB1138" s="10" t="s">
        <v>354</v>
      </c>
      <c r="AC1138" s="10"/>
      <c r="AD1138" s="232">
        <v>8201</v>
      </c>
      <c r="AE1138" s="210">
        <v>1</v>
      </c>
      <c r="AF1138" s="210"/>
      <c r="AG1138" s="210">
        <v>1</v>
      </c>
      <c r="AH1138" s="210"/>
      <c r="AI1138" s="210"/>
      <c r="AJ1138" s="210"/>
      <c r="AK1138" s="371"/>
      <c r="AL1138" s="372"/>
      <c r="AM1138" s="210">
        <v>525.99</v>
      </c>
      <c r="AN1138" s="210"/>
      <c r="AO1138" s="210">
        <v>1.56</v>
      </c>
      <c r="AP1138" s="210">
        <v>0</v>
      </c>
      <c r="AQ1138" s="210">
        <v>0</v>
      </c>
      <c r="AR1138" s="210"/>
      <c r="AS1138" s="371"/>
      <c r="AT1138" s="372"/>
      <c r="AU1138" s="210">
        <v>525.99</v>
      </c>
      <c r="AV1138" s="210"/>
      <c r="AW1138" s="210">
        <v>1.56</v>
      </c>
      <c r="AX1138" s="210">
        <v>0</v>
      </c>
      <c r="AY1138" s="210">
        <v>0</v>
      </c>
      <c r="AZ1138" s="210"/>
      <c r="BA1138" s="197"/>
    </row>
    <row r="1139" spans="1:53" x14ac:dyDescent="0.25">
      <c r="A1139" s="197"/>
      <c r="B1139" s="10" t="s">
        <v>285</v>
      </c>
      <c r="C1139" s="10"/>
      <c r="D1139" s="232">
        <v>8322</v>
      </c>
      <c r="E1139" s="10">
        <v>760</v>
      </c>
      <c r="F1139" s="10">
        <v>452</v>
      </c>
      <c r="G1139" s="10">
        <v>310</v>
      </c>
      <c r="H1139" s="10">
        <v>243</v>
      </c>
      <c r="I1139" s="10">
        <v>255</v>
      </c>
      <c r="J1139" s="10"/>
      <c r="K1139" s="371"/>
      <c r="L1139" s="372"/>
      <c r="M1139" s="10">
        <v>128531.88</v>
      </c>
      <c r="N1139" s="229">
        <v>71831.7</v>
      </c>
      <c r="O1139" s="10">
        <v>35278.14</v>
      </c>
      <c r="P1139" s="10">
        <v>32982.26</v>
      </c>
      <c r="Q1139" s="10">
        <v>108909.35</v>
      </c>
      <c r="R1139" s="10"/>
      <c r="S1139" s="371"/>
      <c r="T1139" s="372"/>
      <c r="U1139" s="10">
        <v>146.72999999999999</v>
      </c>
      <c r="V1139" s="10">
        <v>81.91</v>
      </c>
      <c r="W1139" s="10">
        <v>40.18</v>
      </c>
      <c r="X1139" s="10">
        <v>38.49</v>
      </c>
      <c r="Y1139" s="10">
        <v>124.47</v>
      </c>
      <c r="Z1139" s="10"/>
      <c r="AA1139" s="197"/>
      <c r="AB1139" s="10" t="s">
        <v>357</v>
      </c>
      <c r="AC1139" s="10"/>
      <c r="AD1139" s="232">
        <v>8327</v>
      </c>
      <c r="AE1139" s="210">
        <v>4</v>
      </c>
      <c r="AF1139" s="210">
        <v>4</v>
      </c>
      <c r="AG1139" s="210">
        <v>3</v>
      </c>
      <c r="AH1139" s="210"/>
      <c r="AI1139" s="210">
        <v>1</v>
      </c>
      <c r="AJ1139" s="210"/>
      <c r="AK1139" s="371"/>
      <c r="AL1139" s="372"/>
      <c r="AM1139" s="210">
        <v>3340.84</v>
      </c>
      <c r="AN1139" s="210">
        <v>3267.35</v>
      </c>
      <c r="AO1139" s="210">
        <v>1083.68</v>
      </c>
      <c r="AP1139" s="210">
        <v>0</v>
      </c>
      <c r="AQ1139" s="210">
        <v>8.2799999999999994</v>
      </c>
      <c r="AR1139" s="210"/>
      <c r="AS1139" s="371"/>
      <c r="AT1139" s="372"/>
      <c r="AU1139" s="210">
        <v>835.21</v>
      </c>
      <c r="AV1139" s="210">
        <v>816.83749999999998</v>
      </c>
      <c r="AW1139" s="210">
        <v>270.92</v>
      </c>
      <c r="AX1139" s="210">
        <v>0</v>
      </c>
      <c r="AY1139" s="210">
        <v>2.0699999999999998</v>
      </c>
      <c r="AZ1139" s="210"/>
      <c r="BA1139" s="197"/>
    </row>
    <row r="1140" spans="1:53" x14ac:dyDescent="0.25">
      <c r="A1140" s="197"/>
      <c r="B1140" s="10" t="s">
        <v>285</v>
      </c>
      <c r="C1140" s="10"/>
      <c r="D1140" s="232">
        <v>8873</v>
      </c>
      <c r="E1140" s="10">
        <v>1</v>
      </c>
      <c r="F1140" s="10">
        <v>1</v>
      </c>
      <c r="G1140" s="10">
        <v>1</v>
      </c>
      <c r="H1140" s="10"/>
      <c r="I1140" s="10"/>
      <c r="J1140" s="10"/>
      <c r="K1140" s="371"/>
      <c r="L1140" s="372"/>
      <c r="M1140" s="10">
        <v>147.71</v>
      </c>
      <c r="N1140" s="229">
        <v>144.15</v>
      </c>
      <c r="O1140" s="10">
        <v>94.59</v>
      </c>
      <c r="P1140" s="10">
        <v>0</v>
      </c>
      <c r="Q1140" s="10">
        <v>0</v>
      </c>
      <c r="R1140" s="10"/>
      <c r="S1140" s="371"/>
      <c r="T1140" s="372"/>
      <c r="U1140" s="10">
        <v>147.71</v>
      </c>
      <c r="V1140" s="10">
        <v>144.15</v>
      </c>
      <c r="W1140" s="10">
        <v>94.59</v>
      </c>
      <c r="X1140" s="10">
        <v>0</v>
      </c>
      <c r="Y1140" s="10">
        <v>0</v>
      </c>
      <c r="Z1140" s="10"/>
      <c r="AA1140" s="197"/>
      <c r="AB1140" s="10" t="s">
        <v>360</v>
      </c>
      <c r="AC1140" s="10"/>
      <c r="AD1140" s="232">
        <v>8021</v>
      </c>
      <c r="AE1140" s="210">
        <v>119</v>
      </c>
      <c r="AF1140" s="210">
        <v>59</v>
      </c>
      <c r="AG1140" s="210">
        <v>16</v>
      </c>
      <c r="AH1140" s="210">
        <v>10</v>
      </c>
      <c r="AI1140" s="210">
        <v>10</v>
      </c>
      <c r="AJ1140" s="210"/>
      <c r="AK1140" s="371"/>
      <c r="AL1140" s="372"/>
      <c r="AM1140" s="210">
        <v>34187.08</v>
      </c>
      <c r="AN1140" s="210">
        <v>18625.82</v>
      </c>
      <c r="AO1140" s="210">
        <v>5249.73</v>
      </c>
      <c r="AP1140" s="210">
        <v>5206.12</v>
      </c>
      <c r="AQ1140" s="210">
        <v>8119.3</v>
      </c>
      <c r="AR1140" s="210"/>
      <c r="AS1140" s="371"/>
      <c r="AT1140" s="372"/>
      <c r="AU1140" s="210">
        <v>282.53785119999998</v>
      </c>
      <c r="AV1140" s="210">
        <v>160.5674138</v>
      </c>
      <c r="AW1140" s="210">
        <v>44.86948718</v>
      </c>
      <c r="AX1140" s="210">
        <v>44.119661020000002</v>
      </c>
      <c r="AY1140" s="210">
        <v>68.807627120000006</v>
      </c>
      <c r="AZ1140" s="210"/>
      <c r="BA1140" s="197"/>
    </row>
    <row r="1141" spans="1:53" x14ac:dyDescent="0.25">
      <c r="A1141" s="197"/>
      <c r="B1141" s="10" t="s">
        <v>287</v>
      </c>
      <c r="C1141" s="10"/>
      <c r="D1141" s="232">
        <v>8205</v>
      </c>
      <c r="E1141" s="10">
        <v>89</v>
      </c>
      <c r="F1141" s="10">
        <v>80</v>
      </c>
      <c r="G1141" s="10">
        <v>56</v>
      </c>
      <c r="H1141" s="10">
        <v>53</v>
      </c>
      <c r="I1141" s="10">
        <v>64</v>
      </c>
      <c r="J1141" s="10"/>
      <c r="K1141" s="371"/>
      <c r="L1141" s="372"/>
      <c r="M1141" s="10">
        <v>8168.65</v>
      </c>
      <c r="N1141" s="229">
        <v>6694.88</v>
      </c>
      <c r="O1141" s="10">
        <v>3563.91</v>
      </c>
      <c r="P1141" s="10">
        <v>4532.9799999999996</v>
      </c>
      <c r="Q1141" s="10">
        <v>18352.48</v>
      </c>
      <c r="R1141" s="10"/>
      <c r="S1141" s="371"/>
      <c r="T1141" s="372"/>
      <c r="U1141" s="10">
        <v>83.35</v>
      </c>
      <c r="V1141" s="10">
        <v>57.71</v>
      </c>
      <c r="W1141" s="10">
        <v>31.54</v>
      </c>
      <c r="X1141" s="10">
        <v>42.36</v>
      </c>
      <c r="Y1141" s="10">
        <v>155.53</v>
      </c>
      <c r="Z1141" s="10"/>
      <c r="AA1141" s="197"/>
      <c r="AB1141" s="10" t="s">
        <v>362</v>
      </c>
      <c r="AC1141" s="10"/>
      <c r="AD1141" s="232">
        <v>8221</v>
      </c>
      <c r="AE1141" s="210">
        <v>21</v>
      </c>
      <c r="AF1141" s="210">
        <v>12</v>
      </c>
      <c r="AG1141" s="210">
        <v>6</v>
      </c>
      <c r="AH1141" s="210">
        <v>2</v>
      </c>
      <c r="AI1141" s="210">
        <v>1</v>
      </c>
      <c r="AJ1141" s="210"/>
      <c r="AK1141" s="371"/>
      <c r="AL1141" s="372"/>
      <c r="AM1141" s="210">
        <v>6001.22</v>
      </c>
      <c r="AN1141" s="210">
        <v>1251.68</v>
      </c>
      <c r="AO1141" s="210">
        <v>508.1</v>
      </c>
      <c r="AP1141" s="210">
        <v>10.63</v>
      </c>
      <c r="AQ1141" s="210">
        <v>22.43</v>
      </c>
      <c r="AR1141" s="210"/>
      <c r="AS1141" s="371"/>
      <c r="AT1141" s="372"/>
      <c r="AU1141" s="210">
        <v>285.772381</v>
      </c>
      <c r="AV1141" s="210">
        <v>59.603809519999999</v>
      </c>
      <c r="AW1141" s="210">
        <v>24.195238100000001</v>
      </c>
      <c r="AX1141" s="210">
        <v>0.53149999999999997</v>
      </c>
      <c r="AY1141" s="210">
        <v>1.1214999999999999</v>
      </c>
      <c r="AZ1141" s="210"/>
      <c r="BA1141" s="197"/>
    </row>
    <row r="1142" spans="1:53" x14ac:dyDescent="0.25">
      <c r="A1142" s="197"/>
      <c r="B1142" s="10" t="s">
        <v>290</v>
      </c>
      <c r="C1142" s="10"/>
      <c r="D1142" s="232">
        <v>8345</v>
      </c>
      <c r="E1142" s="10">
        <v>3</v>
      </c>
      <c r="F1142" s="10">
        <v>3</v>
      </c>
      <c r="G1142" s="10"/>
      <c r="H1142" s="10">
        <v>3</v>
      </c>
      <c r="I1142" s="10">
        <v>3</v>
      </c>
      <c r="J1142" s="10"/>
      <c r="K1142" s="371"/>
      <c r="L1142" s="372"/>
      <c r="M1142" s="10">
        <v>14.88</v>
      </c>
      <c r="N1142" s="229">
        <v>73.81</v>
      </c>
      <c r="O1142" s="10">
        <v>0</v>
      </c>
      <c r="P1142" s="10">
        <v>195.84</v>
      </c>
      <c r="Q1142" s="10">
        <v>192.34</v>
      </c>
      <c r="R1142" s="10"/>
      <c r="S1142" s="371"/>
      <c r="T1142" s="372"/>
      <c r="U1142" s="10">
        <v>4.96</v>
      </c>
      <c r="V1142" s="10">
        <v>24.6</v>
      </c>
      <c r="W1142" s="10">
        <v>0</v>
      </c>
      <c r="X1142" s="10">
        <v>65.28</v>
      </c>
      <c r="Y1142" s="10">
        <v>64.11</v>
      </c>
      <c r="Z1142" s="10"/>
      <c r="AA1142" s="197"/>
      <c r="AB1142" s="10" t="s">
        <v>368</v>
      </c>
      <c r="AC1142" s="10"/>
      <c r="AD1142" s="232">
        <v>8008</v>
      </c>
      <c r="AE1142" s="210">
        <v>14</v>
      </c>
      <c r="AF1142" s="210">
        <v>8</v>
      </c>
      <c r="AG1142" s="210">
        <v>7</v>
      </c>
      <c r="AH1142" s="210">
        <v>4</v>
      </c>
      <c r="AI1142" s="210">
        <v>2</v>
      </c>
      <c r="AJ1142" s="210"/>
      <c r="AK1142" s="371"/>
      <c r="AL1142" s="372"/>
      <c r="AM1142" s="210">
        <v>3940.09</v>
      </c>
      <c r="AN1142" s="210">
        <v>1118.28</v>
      </c>
      <c r="AO1142" s="210">
        <v>1033.47</v>
      </c>
      <c r="AP1142" s="210">
        <v>1429.18</v>
      </c>
      <c r="AQ1142" s="210">
        <v>190.02</v>
      </c>
      <c r="AR1142" s="210"/>
      <c r="AS1142" s="371"/>
      <c r="AT1142" s="372"/>
      <c r="AU1142" s="210">
        <v>281.435</v>
      </c>
      <c r="AV1142" s="210">
        <v>79.877142860000006</v>
      </c>
      <c r="AW1142" s="210">
        <v>73.819285710000003</v>
      </c>
      <c r="AX1142" s="210">
        <v>102.0842857</v>
      </c>
      <c r="AY1142" s="210">
        <v>13.57285714</v>
      </c>
      <c r="AZ1142" s="210"/>
      <c r="BA1142" s="197"/>
    </row>
    <row r="1143" spans="1:53" x14ac:dyDescent="0.25">
      <c r="A1143" s="197"/>
      <c r="B1143" s="10" t="s">
        <v>292</v>
      </c>
      <c r="C1143" s="10"/>
      <c r="D1143" s="232">
        <v>8215</v>
      </c>
      <c r="E1143" s="10">
        <v>101</v>
      </c>
      <c r="F1143" s="10">
        <v>50</v>
      </c>
      <c r="G1143" s="10">
        <v>32</v>
      </c>
      <c r="H1143" s="10">
        <v>19</v>
      </c>
      <c r="I1143" s="10">
        <v>28</v>
      </c>
      <c r="J1143" s="10"/>
      <c r="K1143" s="371"/>
      <c r="L1143" s="372"/>
      <c r="M1143" s="10">
        <v>22286</v>
      </c>
      <c r="N1143" s="229">
        <v>9387.33</v>
      </c>
      <c r="O1143" s="10">
        <v>3901.4</v>
      </c>
      <c r="P1143" s="10">
        <v>2831.5</v>
      </c>
      <c r="Q1143" s="10">
        <v>10944.51</v>
      </c>
      <c r="R1143" s="10"/>
      <c r="S1143" s="371"/>
      <c r="T1143" s="372"/>
      <c r="U1143" s="10">
        <v>197.22</v>
      </c>
      <c r="V1143" s="10">
        <v>83.07</v>
      </c>
      <c r="W1143" s="10">
        <v>34.22</v>
      </c>
      <c r="X1143" s="10">
        <v>25.98</v>
      </c>
      <c r="Y1143" s="10">
        <v>94.35</v>
      </c>
      <c r="Z1143" s="10"/>
      <c r="AA1143" s="197"/>
      <c r="AB1143" s="10" t="s">
        <v>369</v>
      </c>
      <c r="AC1143" s="10"/>
      <c r="AD1143" s="232">
        <v>8403</v>
      </c>
      <c r="AE1143" s="210">
        <v>6</v>
      </c>
      <c r="AF1143" s="210">
        <v>5</v>
      </c>
      <c r="AG1143" s="210"/>
      <c r="AH1143" s="210">
        <v>3</v>
      </c>
      <c r="AI1143" s="210">
        <v>3</v>
      </c>
      <c r="AJ1143" s="210"/>
      <c r="AK1143" s="371"/>
      <c r="AL1143" s="372"/>
      <c r="AM1143" s="210">
        <v>2360.7199999999998</v>
      </c>
      <c r="AN1143" s="210">
        <v>1598.77</v>
      </c>
      <c r="AO1143" s="210">
        <v>0</v>
      </c>
      <c r="AP1143" s="210">
        <v>464.12</v>
      </c>
      <c r="AQ1143" s="210">
        <v>2242.9299999999998</v>
      </c>
      <c r="AR1143" s="210"/>
      <c r="AS1143" s="371"/>
      <c r="AT1143" s="372"/>
      <c r="AU1143" s="210">
        <v>393.4533333</v>
      </c>
      <c r="AV1143" s="210">
        <v>266.46166670000002</v>
      </c>
      <c r="AW1143" s="210">
        <v>0</v>
      </c>
      <c r="AX1143" s="210">
        <v>66.30285714</v>
      </c>
      <c r="AY1143" s="210">
        <v>280.36624999999998</v>
      </c>
      <c r="AZ1143" s="210"/>
      <c r="BA1143" s="197"/>
    </row>
    <row r="1144" spans="1:53" x14ac:dyDescent="0.25">
      <c r="A1144" s="197"/>
      <c r="B1144" s="10" t="s">
        <v>293</v>
      </c>
      <c r="C1144" s="10"/>
      <c r="D1144" s="232">
        <v>8026</v>
      </c>
      <c r="E1144" s="10">
        <v>105</v>
      </c>
      <c r="F1144" s="10">
        <v>65</v>
      </c>
      <c r="G1144" s="10">
        <v>45</v>
      </c>
      <c r="H1144" s="10">
        <v>36</v>
      </c>
      <c r="I1144" s="10">
        <v>26</v>
      </c>
      <c r="J1144" s="10"/>
      <c r="K1144" s="371"/>
      <c r="L1144" s="372"/>
      <c r="M1144" s="10">
        <v>15914.55</v>
      </c>
      <c r="N1144" s="229">
        <v>8281.84</v>
      </c>
      <c r="O1144" s="10">
        <v>5452.71</v>
      </c>
      <c r="P1144" s="10">
        <v>6225.43</v>
      </c>
      <c r="Q1144" s="10">
        <v>7070.37</v>
      </c>
      <c r="R1144" s="10"/>
      <c r="S1144" s="371"/>
      <c r="T1144" s="372"/>
      <c r="U1144" s="10">
        <v>138.38999999999999</v>
      </c>
      <c r="V1144" s="10">
        <v>72.650000000000006</v>
      </c>
      <c r="W1144" s="10">
        <v>49.12</v>
      </c>
      <c r="X1144" s="10">
        <v>55.58</v>
      </c>
      <c r="Y1144" s="10">
        <v>63.13</v>
      </c>
      <c r="Z1144" s="10"/>
      <c r="AA1144" s="197"/>
      <c r="AB1144" s="10" t="s">
        <v>372</v>
      </c>
      <c r="AC1144" s="10"/>
      <c r="AD1144" s="232">
        <v>8215</v>
      </c>
      <c r="AE1144" s="210">
        <v>3</v>
      </c>
      <c r="AF1144" s="210">
        <v>1</v>
      </c>
      <c r="AG1144" s="210">
        <v>1</v>
      </c>
      <c r="AH1144" s="210">
        <v>1</v>
      </c>
      <c r="AI1144" s="210">
        <v>1</v>
      </c>
      <c r="AJ1144" s="210"/>
      <c r="AK1144" s="371"/>
      <c r="AL1144" s="372"/>
      <c r="AM1144" s="210">
        <v>313.17</v>
      </c>
      <c r="AN1144" s="210">
        <v>123.79</v>
      </c>
      <c r="AO1144" s="210">
        <v>32.92</v>
      </c>
      <c r="AP1144" s="210">
        <v>12.03</v>
      </c>
      <c r="AQ1144" s="210">
        <v>51.48</v>
      </c>
      <c r="AR1144" s="210"/>
      <c r="AS1144" s="371"/>
      <c r="AT1144" s="372"/>
      <c r="AU1144" s="210">
        <v>104.39</v>
      </c>
      <c r="AV1144" s="210">
        <v>41.263333330000002</v>
      </c>
      <c r="AW1144" s="210">
        <v>10.973333330000001</v>
      </c>
      <c r="AX1144" s="210">
        <v>4.01</v>
      </c>
      <c r="AY1144" s="210">
        <v>17.16</v>
      </c>
      <c r="AZ1144" s="210"/>
      <c r="BA1144" s="197"/>
    </row>
    <row r="1145" spans="1:53" x14ac:dyDescent="0.25">
      <c r="A1145" s="197"/>
      <c r="B1145" s="10" t="s">
        <v>295</v>
      </c>
      <c r="C1145" s="10"/>
      <c r="D1145" s="232">
        <v>8027</v>
      </c>
      <c r="E1145" s="10">
        <v>243</v>
      </c>
      <c r="F1145" s="10">
        <v>166</v>
      </c>
      <c r="G1145" s="10">
        <v>125</v>
      </c>
      <c r="H1145" s="10">
        <v>103</v>
      </c>
      <c r="I1145" s="10">
        <v>101</v>
      </c>
      <c r="J1145" s="10"/>
      <c r="K1145" s="371"/>
      <c r="L1145" s="372"/>
      <c r="M1145" s="10">
        <v>32211.72</v>
      </c>
      <c r="N1145" s="229">
        <v>22385.74</v>
      </c>
      <c r="O1145" s="10">
        <v>17735.82</v>
      </c>
      <c r="P1145" s="10">
        <v>15848.58</v>
      </c>
      <c r="Q1145" s="10">
        <v>27841.24</v>
      </c>
      <c r="R1145" s="10"/>
      <c r="S1145" s="371"/>
      <c r="T1145" s="372"/>
      <c r="U1145" s="10">
        <v>110.69</v>
      </c>
      <c r="V1145" s="10">
        <v>79.95</v>
      </c>
      <c r="W1145" s="10">
        <v>62.67</v>
      </c>
      <c r="X1145" s="10">
        <v>56.8</v>
      </c>
      <c r="Y1145" s="10">
        <v>96</v>
      </c>
      <c r="Z1145" s="10"/>
      <c r="AA1145" s="197"/>
      <c r="AB1145" s="10" t="s">
        <v>373</v>
      </c>
      <c r="AC1145" s="10"/>
      <c r="AD1145" s="232">
        <v>8028</v>
      </c>
      <c r="AE1145" s="210">
        <v>1</v>
      </c>
      <c r="AF1145" s="210"/>
      <c r="AG1145" s="210"/>
      <c r="AH1145" s="210"/>
      <c r="AI1145" s="210"/>
      <c r="AJ1145" s="210"/>
      <c r="AK1145" s="371"/>
      <c r="AL1145" s="372"/>
      <c r="AM1145" s="210">
        <v>56.16</v>
      </c>
      <c r="AN1145" s="210">
        <v>0</v>
      </c>
      <c r="AO1145" s="210">
        <v>0</v>
      </c>
      <c r="AP1145" s="210">
        <v>0</v>
      </c>
      <c r="AQ1145" s="210">
        <v>0</v>
      </c>
      <c r="AR1145" s="210"/>
      <c r="AS1145" s="371"/>
      <c r="AT1145" s="372"/>
      <c r="AU1145" s="210">
        <v>56.16</v>
      </c>
      <c r="AV1145" s="210">
        <v>0</v>
      </c>
      <c r="AW1145" s="210">
        <v>0</v>
      </c>
      <c r="AX1145" s="210">
        <v>0</v>
      </c>
      <c r="AY1145" s="210">
        <v>0</v>
      </c>
      <c r="AZ1145" s="210"/>
      <c r="BA1145" s="197"/>
    </row>
    <row r="1146" spans="1:53" x14ac:dyDescent="0.25">
      <c r="A1146" s="197"/>
      <c r="B1146" s="10" t="s">
        <v>297</v>
      </c>
      <c r="C1146" s="10"/>
      <c r="D1146" s="232">
        <v>8028</v>
      </c>
      <c r="E1146" s="10">
        <v>1306</v>
      </c>
      <c r="F1146" s="10">
        <v>829</v>
      </c>
      <c r="G1146" s="10">
        <v>644</v>
      </c>
      <c r="H1146" s="10">
        <v>537</v>
      </c>
      <c r="I1146" s="10">
        <v>585</v>
      </c>
      <c r="J1146" s="10"/>
      <c r="K1146" s="371"/>
      <c r="L1146" s="372"/>
      <c r="M1146" s="10">
        <v>153297.72</v>
      </c>
      <c r="N1146" s="229">
        <v>85031.47</v>
      </c>
      <c r="O1146" s="10">
        <v>63113.48</v>
      </c>
      <c r="P1146" s="10">
        <v>52080.52</v>
      </c>
      <c r="Q1146" s="10">
        <v>153989.72</v>
      </c>
      <c r="R1146" s="10"/>
      <c r="S1146" s="371"/>
      <c r="T1146" s="372"/>
      <c r="U1146" s="10">
        <v>105.94</v>
      </c>
      <c r="V1146" s="10">
        <v>58.52</v>
      </c>
      <c r="W1146" s="10">
        <v>43.68</v>
      </c>
      <c r="X1146" s="10">
        <v>36.86</v>
      </c>
      <c r="Y1146" s="10">
        <v>103.21</v>
      </c>
      <c r="Z1146" s="10"/>
      <c r="AA1146" s="197"/>
      <c r="AB1146" s="10" t="s">
        <v>373</v>
      </c>
      <c r="AC1146" s="10"/>
      <c r="AD1146" s="232">
        <v>8328</v>
      </c>
      <c r="AE1146" s="210">
        <v>20</v>
      </c>
      <c r="AF1146" s="210">
        <v>12</v>
      </c>
      <c r="AG1146" s="210">
        <v>10</v>
      </c>
      <c r="AH1146" s="210">
        <v>4</v>
      </c>
      <c r="AI1146" s="210">
        <v>3</v>
      </c>
      <c r="AJ1146" s="210"/>
      <c r="AK1146" s="371"/>
      <c r="AL1146" s="372"/>
      <c r="AM1146" s="210">
        <v>4243.59</v>
      </c>
      <c r="AN1146" s="210">
        <v>986.42</v>
      </c>
      <c r="AO1146" s="210">
        <v>4099.24</v>
      </c>
      <c r="AP1146" s="210">
        <v>292.95</v>
      </c>
      <c r="AQ1146" s="210">
        <v>295.54000000000002</v>
      </c>
      <c r="AR1146" s="210"/>
      <c r="AS1146" s="371"/>
      <c r="AT1146" s="372"/>
      <c r="AU1146" s="210">
        <v>212.17949999999999</v>
      </c>
      <c r="AV1146" s="210">
        <v>51.916842109999997</v>
      </c>
      <c r="AW1146" s="210">
        <v>227.7355556</v>
      </c>
      <c r="AX1146" s="210">
        <v>16.274999999999999</v>
      </c>
      <c r="AY1146" s="210">
        <v>16.418888890000002</v>
      </c>
      <c r="AZ1146" s="210"/>
      <c r="BA1146" s="197"/>
    </row>
    <row r="1147" spans="1:53" x14ac:dyDescent="0.25">
      <c r="A1147" s="197"/>
      <c r="B1147" s="10" t="s">
        <v>297</v>
      </c>
      <c r="C1147" s="10"/>
      <c r="D1147" s="232">
        <v>8094</v>
      </c>
      <c r="E1147" s="10">
        <v>1</v>
      </c>
      <c r="F1147" s="10">
        <v>1</v>
      </c>
      <c r="G1147" s="10">
        <v>1</v>
      </c>
      <c r="H1147" s="10">
        <v>1</v>
      </c>
      <c r="I1147" s="10">
        <v>1</v>
      </c>
      <c r="J1147" s="10"/>
      <c r="K1147" s="371"/>
      <c r="L1147" s="372"/>
      <c r="M1147" s="10">
        <v>8.35</v>
      </c>
      <c r="N1147" s="229">
        <v>6.32</v>
      </c>
      <c r="O1147" s="10">
        <v>7.15</v>
      </c>
      <c r="P1147" s="10">
        <v>6.36</v>
      </c>
      <c r="Q1147" s="10">
        <v>54.79</v>
      </c>
      <c r="R1147" s="10"/>
      <c r="S1147" s="371"/>
      <c r="T1147" s="372"/>
      <c r="U1147" s="10">
        <v>8.35</v>
      </c>
      <c r="V1147" s="10">
        <v>6.32</v>
      </c>
      <c r="W1147" s="10">
        <v>7.15</v>
      </c>
      <c r="X1147" s="10">
        <v>6.36</v>
      </c>
      <c r="Y1147" s="10">
        <v>54.79</v>
      </c>
      <c r="Z1147" s="10"/>
      <c r="AA1147" s="197"/>
      <c r="AB1147" s="10" t="s">
        <v>374</v>
      </c>
      <c r="AC1147" s="10"/>
      <c r="AD1147" s="232">
        <v>8050</v>
      </c>
      <c r="AE1147" s="210">
        <v>119</v>
      </c>
      <c r="AF1147" s="210">
        <v>46</v>
      </c>
      <c r="AG1147" s="210">
        <v>20</v>
      </c>
      <c r="AH1147" s="210">
        <v>15</v>
      </c>
      <c r="AI1147" s="210">
        <v>16</v>
      </c>
      <c r="AJ1147" s="210"/>
      <c r="AK1147" s="371"/>
      <c r="AL1147" s="372"/>
      <c r="AM1147" s="210">
        <v>56946.64</v>
      </c>
      <c r="AN1147" s="210">
        <v>4549.42</v>
      </c>
      <c r="AO1147" s="210">
        <v>1294.3499999999999</v>
      </c>
      <c r="AP1147" s="210">
        <v>1871.5</v>
      </c>
      <c r="AQ1147" s="210">
        <v>3978.44</v>
      </c>
      <c r="AR1147" s="210"/>
      <c r="AS1147" s="371"/>
      <c r="AT1147" s="372"/>
      <c r="AU1147" s="210">
        <v>459.24709680000001</v>
      </c>
      <c r="AV1147" s="210">
        <v>39.219137930000002</v>
      </c>
      <c r="AW1147" s="210">
        <v>11.15818966</v>
      </c>
      <c r="AX1147" s="210">
        <v>16.709821430000002</v>
      </c>
      <c r="AY1147" s="210">
        <v>35.521785710000003</v>
      </c>
      <c r="AZ1147" s="210"/>
      <c r="BA1147" s="197"/>
    </row>
    <row r="1148" spans="1:53" x14ac:dyDescent="0.25">
      <c r="A1148" s="197"/>
      <c r="B1148" s="10" t="s">
        <v>297</v>
      </c>
      <c r="C1148" s="10"/>
      <c r="D1148" s="232">
        <v>8343</v>
      </c>
      <c r="E1148" s="10">
        <v>1</v>
      </c>
      <c r="F1148" s="10">
        <v>1</v>
      </c>
      <c r="G1148" s="10">
        <v>1</v>
      </c>
      <c r="H1148" s="10"/>
      <c r="I1148" s="10"/>
      <c r="J1148" s="10"/>
      <c r="K1148" s="371"/>
      <c r="L1148" s="372"/>
      <c r="M1148" s="10">
        <v>77.069999999999993</v>
      </c>
      <c r="N1148" s="229">
        <v>67.98</v>
      </c>
      <c r="O1148" s="10">
        <v>63.17</v>
      </c>
      <c r="P1148" s="10">
        <v>0</v>
      </c>
      <c r="Q1148" s="10">
        <v>0</v>
      </c>
      <c r="R1148" s="10"/>
      <c r="S1148" s="371"/>
      <c r="T1148" s="372"/>
      <c r="U1148" s="10">
        <v>77.069999999999993</v>
      </c>
      <c r="V1148" s="10">
        <v>67.98</v>
      </c>
      <c r="W1148" s="10">
        <v>63.17</v>
      </c>
      <c r="X1148" s="10">
        <v>0</v>
      </c>
      <c r="Y1148" s="10">
        <v>0</v>
      </c>
      <c r="Z1148" s="10"/>
      <c r="AA1148" s="197"/>
      <c r="AB1148" s="10" t="s">
        <v>376</v>
      </c>
      <c r="AC1148" s="10"/>
      <c r="AD1148" s="232">
        <v>8079</v>
      </c>
      <c r="AE1148" s="210">
        <v>22</v>
      </c>
      <c r="AF1148" s="210">
        <v>12</v>
      </c>
      <c r="AG1148" s="210">
        <v>9</v>
      </c>
      <c r="AH1148" s="210">
        <v>6</v>
      </c>
      <c r="AI1148" s="210">
        <v>6</v>
      </c>
      <c r="AJ1148" s="210"/>
      <c r="AK1148" s="371"/>
      <c r="AL1148" s="372"/>
      <c r="AM1148" s="210">
        <v>4509.5</v>
      </c>
      <c r="AN1148" s="210">
        <v>871.24</v>
      </c>
      <c r="AO1148" s="210">
        <v>352.58</v>
      </c>
      <c r="AP1148" s="210">
        <v>284.55</v>
      </c>
      <c r="AQ1148" s="210">
        <v>562.57000000000005</v>
      </c>
      <c r="AR1148" s="210"/>
      <c r="AS1148" s="371"/>
      <c r="AT1148" s="372"/>
      <c r="AU1148" s="210">
        <v>204.97727269999999</v>
      </c>
      <c r="AV1148" s="210">
        <v>37.880000000000003</v>
      </c>
      <c r="AW1148" s="210">
        <v>15.329565219999999</v>
      </c>
      <c r="AX1148" s="210">
        <v>12.37173913</v>
      </c>
      <c r="AY1148" s="210">
        <v>24.459565220000002</v>
      </c>
      <c r="AZ1148" s="210"/>
      <c r="BA1148" s="197"/>
    </row>
    <row r="1149" spans="1:53" x14ac:dyDescent="0.25">
      <c r="A1149" s="197"/>
      <c r="B1149" s="10" t="s">
        <v>299</v>
      </c>
      <c r="C1149" s="10"/>
      <c r="D1149" s="232">
        <v>8210</v>
      </c>
      <c r="E1149" s="10">
        <v>1</v>
      </c>
      <c r="F1149" s="10"/>
      <c r="G1149" s="10"/>
      <c r="H1149" s="10"/>
      <c r="I1149" s="10"/>
      <c r="J1149" s="10"/>
      <c r="K1149" s="371"/>
      <c r="L1149" s="372"/>
      <c r="M1149" s="10">
        <v>224.25</v>
      </c>
      <c r="N1149" s="229">
        <v>0</v>
      </c>
      <c r="O1149" s="10">
        <v>0</v>
      </c>
      <c r="P1149" s="10">
        <v>0</v>
      </c>
      <c r="Q1149" s="10">
        <v>0</v>
      </c>
      <c r="R1149" s="10"/>
      <c r="S1149" s="371"/>
      <c r="T1149" s="372"/>
      <c r="U1149" s="10">
        <v>224.25</v>
      </c>
      <c r="V1149" s="10">
        <v>0</v>
      </c>
      <c r="W1149" s="10">
        <v>0</v>
      </c>
      <c r="X1149" s="10">
        <v>0</v>
      </c>
      <c r="Y1149" s="10">
        <v>0</v>
      </c>
      <c r="Z1149" s="10"/>
      <c r="AA1149" s="197"/>
      <c r="AB1149" s="10" t="s">
        <v>377</v>
      </c>
      <c r="AC1149" s="10"/>
      <c r="AD1149" s="232">
        <v>8051</v>
      </c>
      <c r="AE1149" s="210">
        <v>40</v>
      </c>
      <c r="AF1149" s="210">
        <v>22</v>
      </c>
      <c r="AG1149" s="210">
        <v>13</v>
      </c>
      <c r="AH1149" s="210">
        <v>12</v>
      </c>
      <c r="AI1149" s="210">
        <v>11</v>
      </c>
      <c r="AJ1149" s="210"/>
      <c r="AK1149" s="371"/>
      <c r="AL1149" s="372"/>
      <c r="AM1149" s="210">
        <v>10105.719999999999</v>
      </c>
      <c r="AN1149" s="210">
        <v>9258.85</v>
      </c>
      <c r="AO1149" s="210">
        <v>1369.8</v>
      </c>
      <c r="AP1149" s="210">
        <v>1435.97</v>
      </c>
      <c r="AQ1149" s="210">
        <v>5487.5</v>
      </c>
      <c r="AR1149" s="210"/>
      <c r="AS1149" s="371"/>
      <c r="AT1149" s="372"/>
      <c r="AU1149" s="210">
        <v>246.48097559999999</v>
      </c>
      <c r="AV1149" s="210">
        <v>231.47125</v>
      </c>
      <c r="AW1149" s="210">
        <v>33.409756100000003</v>
      </c>
      <c r="AX1149" s="210">
        <v>35.02365854</v>
      </c>
      <c r="AY1149" s="210">
        <v>130.65476190000001</v>
      </c>
      <c r="AZ1149" s="210"/>
      <c r="BA1149" s="197"/>
    </row>
    <row r="1150" spans="1:53" x14ac:dyDescent="0.25">
      <c r="A1150" s="197"/>
      <c r="B1150" s="10" t="s">
        <v>299</v>
      </c>
      <c r="C1150" s="10"/>
      <c r="D1150" s="232">
        <v>8218</v>
      </c>
      <c r="E1150" s="10">
        <v>44</v>
      </c>
      <c r="F1150" s="10">
        <v>27</v>
      </c>
      <c r="G1150" s="10">
        <v>15</v>
      </c>
      <c r="H1150" s="10">
        <v>12</v>
      </c>
      <c r="I1150" s="10">
        <v>14</v>
      </c>
      <c r="J1150" s="10"/>
      <c r="K1150" s="371"/>
      <c r="L1150" s="372"/>
      <c r="M1150" s="10">
        <v>6312.04</v>
      </c>
      <c r="N1150" s="229">
        <v>3641.68</v>
      </c>
      <c r="O1150" s="10">
        <v>1429.76</v>
      </c>
      <c r="P1150" s="10">
        <v>1400.67</v>
      </c>
      <c r="Q1150" s="10">
        <v>3228.47</v>
      </c>
      <c r="R1150" s="10"/>
      <c r="S1150" s="371"/>
      <c r="T1150" s="372"/>
      <c r="U1150" s="10">
        <v>123.77</v>
      </c>
      <c r="V1150" s="10">
        <v>71.41</v>
      </c>
      <c r="W1150" s="10">
        <v>26.48</v>
      </c>
      <c r="X1150" s="10">
        <v>27.46</v>
      </c>
      <c r="Y1150" s="10">
        <v>58.7</v>
      </c>
      <c r="Z1150" s="10"/>
      <c r="AA1150" s="197"/>
      <c r="AB1150" s="10" t="s">
        <v>377</v>
      </c>
      <c r="AC1150" s="10"/>
      <c r="AD1150" s="232">
        <v>8056</v>
      </c>
      <c r="AE1150" s="210">
        <v>2</v>
      </c>
      <c r="AF1150" s="210">
        <v>1</v>
      </c>
      <c r="AG1150" s="210">
        <v>1</v>
      </c>
      <c r="AH1150" s="210">
        <v>1</v>
      </c>
      <c r="AI1150" s="210">
        <v>1</v>
      </c>
      <c r="AJ1150" s="210"/>
      <c r="AK1150" s="371"/>
      <c r="AL1150" s="372"/>
      <c r="AM1150" s="210">
        <v>11.07</v>
      </c>
      <c r="AN1150" s="210">
        <v>0.74</v>
      </c>
      <c r="AO1150" s="210">
        <v>0.82</v>
      </c>
      <c r="AP1150" s="210">
        <v>0.98</v>
      </c>
      <c r="AQ1150" s="210">
        <v>94.61</v>
      </c>
      <c r="AR1150" s="210"/>
      <c r="AS1150" s="371"/>
      <c r="AT1150" s="372"/>
      <c r="AU1150" s="210">
        <v>5.5350000000000001</v>
      </c>
      <c r="AV1150" s="210">
        <v>0.37</v>
      </c>
      <c r="AW1150" s="210">
        <v>0.41</v>
      </c>
      <c r="AX1150" s="210">
        <v>0.49</v>
      </c>
      <c r="AY1150" s="210">
        <v>47.305</v>
      </c>
      <c r="AZ1150" s="210"/>
      <c r="BA1150" s="197"/>
    </row>
    <row r="1151" spans="1:53" x14ac:dyDescent="0.25">
      <c r="A1151" s="197"/>
      <c r="B1151" s="10" t="s">
        <v>302</v>
      </c>
      <c r="C1151" s="10"/>
      <c r="D1151" s="232">
        <v>8260</v>
      </c>
      <c r="E1151" s="10">
        <v>6</v>
      </c>
      <c r="F1151" s="10">
        <v>6</v>
      </c>
      <c r="G1151" s="10">
        <v>5</v>
      </c>
      <c r="H1151" s="10">
        <v>3</v>
      </c>
      <c r="I1151" s="10">
        <v>4</v>
      </c>
      <c r="J1151" s="10"/>
      <c r="K1151" s="371"/>
      <c r="L1151" s="372"/>
      <c r="M1151" s="10">
        <v>204.21</v>
      </c>
      <c r="N1151" s="229">
        <v>151.13</v>
      </c>
      <c r="O1151" s="10">
        <v>71.55</v>
      </c>
      <c r="P1151" s="10">
        <v>70.13</v>
      </c>
      <c r="Q1151" s="10">
        <v>386.91</v>
      </c>
      <c r="R1151" s="10"/>
      <c r="S1151" s="371"/>
      <c r="T1151" s="372"/>
      <c r="U1151" s="10">
        <v>34.04</v>
      </c>
      <c r="V1151" s="10">
        <v>25.19</v>
      </c>
      <c r="W1151" s="10">
        <v>11.93</v>
      </c>
      <c r="X1151" s="10">
        <v>17.53</v>
      </c>
      <c r="Y1151" s="10">
        <v>55.27</v>
      </c>
      <c r="Z1151" s="10"/>
      <c r="AA1151" s="197"/>
      <c r="AB1151" s="10" t="s">
        <v>380</v>
      </c>
      <c r="AC1151" s="10"/>
      <c r="AD1151" s="232">
        <v>8402</v>
      </c>
      <c r="AE1151" s="210">
        <v>38</v>
      </c>
      <c r="AF1151" s="210">
        <v>18</v>
      </c>
      <c r="AG1151" s="210">
        <v>13</v>
      </c>
      <c r="AH1151" s="210">
        <v>10</v>
      </c>
      <c r="AI1151" s="210">
        <v>10</v>
      </c>
      <c r="AJ1151" s="210"/>
      <c r="AK1151" s="371"/>
      <c r="AL1151" s="372"/>
      <c r="AM1151" s="210">
        <v>6705.47</v>
      </c>
      <c r="AN1151" s="210">
        <v>1849.8</v>
      </c>
      <c r="AO1151" s="210">
        <v>1843.33</v>
      </c>
      <c r="AP1151" s="210">
        <v>2374.4699999999998</v>
      </c>
      <c r="AQ1151" s="210">
        <v>3090.93</v>
      </c>
      <c r="AR1151" s="210"/>
      <c r="AS1151" s="371"/>
      <c r="AT1151" s="372"/>
      <c r="AU1151" s="210">
        <v>176.4597368</v>
      </c>
      <c r="AV1151" s="210">
        <v>48.678947370000003</v>
      </c>
      <c r="AW1151" s="210">
        <v>49.819729729999999</v>
      </c>
      <c r="AX1151" s="210">
        <v>64.17486486</v>
      </c>
      <c r="AY1151" s="210">
        <v>81.340263160000006</v>
      </c>
      <c r="AZ1151" s="210"/>
      <c r="BA1151" s="197"/>
    </row>
    <row r="1152" spans="1:53" x14ac:dyDescent="0.25">
      <c r="A1152" s="197"/>
      <c r="B1152" s="10" t="s">
        <v>303</v>
      </c>
      <c r="C1152" s="10"/>
      <c r="D1152" s="232">
        <v>8215</v>
      </c>
      <c r="E1152" s="10">
        <v>65</v>
      </c>
      <c r="F1152" s="10">
        <v>48</v>
      </c>
      <c r="G1152" s="10">
        <v>30</v>
      </c>
      <c r="H1152" s="10">
        <v>24</v>
      </c>
      <c r="I1152" s="10">
        <v>23</v>
      </c>
      <c r="J1152" s="10"/>
      <c r="K1152" s="371"/>
      <c r="L1152" s="372"/>
      <c r="M1152" s="10">
        <v>3402.84</v>
      </c>
      <c r="N1152" s="229">
        <v>2011.69</v>
      </c>
      <c r="O1152" s="10">
        <v>864.19</v>
      </c>
      <c r="P1152" s="10">
        <v>1274.8699999999999</v>
      </c>
      <c r="Q1152" s="10">
        <v>4353.16</v>
      </c>
      <c r="R1152" s="10"/>
      <c r="S1152" s="371"/>
      <c r="T1152" s="372"/>
      <c r="U1152" s="10">
        <v>52.35</v>
      </c>
      <c r="V1152" s="10">
        <v>31.93</v>
      </c>
      <c r="W1152" s="10">
        <v>13.94</v>
      </c>
      <c r="X1152" s="10">
        <v>20.56</v>
      </c>
      <c r="Y1152" s="10">
        <v>71.36</v>
      </c>
      <c r="Z1152" s="10"/>
      <c r="AA1152" s="197"/>
      <c r="AB1152" s="10" t="s">
        <v>383</v>
      </c>
      <c r="AC1152" s="10"/>
      <c r="AD1152" s="232">
        <v>8053</v>
      </c>
      <c r="AE1152" s="210">
        <v>18</v>
      </c>
      <c r="AF1152" s="210">
        <v>5</v>
      </c>
      <c r="AG1152" s="210">
        <v>4</v>
      </c>
      <c r="AH1152" s="210">
        <v>1</v>
      </c>
      <c r="AI1152" s="210"/>
      <c r="AJ1152" s="210"/>
      <c r="AK1152" s="371"/>
      <c r="AL1152" s="372"/>
      <c r="AM1152" s="210">
        <v>2391.9699999999998</v>
      </c>
      <c r="AN1152" s="210">
        <v>910.58</v>
      </c>
      <c r="AO1152" s="210">
        <v>114.65</v>
      </c>
      <c r="AP1152" s="210">
        <v>10.07</v>
      </c>
      <c r="AQ1152" s="210">
        <v>0</v>
      </c>
      <c r="AR1152" s="210"/>
      <c r="AS1152" s="371"/>
      <c r="AT1152" s="372"/>
      <c r="AU1152" s="210">
        <v>132.8872222</v>
      </c>
      <c r="AV1152" s="210">
        <v>50.587777780000003</v>
      </c>
      <c r="AW1152" s="210">
        <v>6.7441176470000004</v>
      </c>
      <c r="AX1152" s="210">
        <v>0.55944444400000004</v>
      </c>
      <c r="AY1152" s="210">
        <v>0</v>
      </c>
      <c r="AZ1152" s="210"/>
      <c r="BA1152" s="197"/>
    </row>
    <row r="1153" spans="1:53" x14ac:dyDescent="0.25">
      <c r="A1153" s="197"/>
      <c r="B1153" s="10" t="s">
        <v>304</v>
      </c>
      <c r="C1153" s="10"/>
      <c r="D1153" s="232">
        <v>8219</v>
      </c>
      <c r="E1153" s="10">
        <v>121</v>
      </c>
      <c r="F1153" s="10">
        <v>67</v>
      </c>
      <c r="G1153" s="10">
        <v>42</v>
      </c>
      <c r="H1153" s="10">
        <v>25</v>
      </c>
      <c r="I1153" s="10">
        <v>31</v>
      </c>
      <c r="J1153" s="10"/>
      <c r="K1153" s="371"/>
      <c r="L1153" s="372"/>
      <c r="M1153" s="10">
        <v>24993.67</v>
      </c>
      <c r="N1153" s="229">
        <v>10083.31</v>
      </c>
      <c r="O1153" s="10">
        <v>5133</v>
      </c>
      <c r="P1153" s="10">
        <v>3308.67</v>
      </c>
      <c r="Q1153" s="10">
        <v>8605.56</v>
      </c>
      <c r="R1153" s="10"/>
      <c r="S1153" s="371"/>
      <c r="T1153" s="372"/>
      <c r="U1153" s="10">
        <v>196.8</v>
      </c>
      <c r="V1153" s="10">
        <v>83.33</v>
      </c>
      <c r="W1153" s="10">
        <v>41.4</v>
      </c>
      <c r="X1153" s="10">
        <v>26.68</v>
      </c>
      <c r="Y1153" s="10">
        <v>65.19</v>
      </c>
      <c r="Z1153" s="10"/>
      <c r="AA1153" s="197"/>
      <c r="AB1153" s="10" t="s">
        <v>385</v>
      </c>
      <c r="AC1153" s="10"/>
      <c r="AD1153" s="232">
        <v>8223</v>
      </c>
      <c r="AE1153" s="210">
        <v>40</v>
      </c>
      <c r="AF1153" s="210">
        <v>15</v>
      </c>
      <c r="AG1153" s="210">
        <v>11</v>
      </c>
      <c r="AH1153" s="210">
        <v>5</v>
      </c>
      <c r="AI1153" s="210">
        <v>4</v>
      </c>
      <c r="AJ1153" s="210"/>
      <c r="AK1153" s="371"/>
      <c r="AL1153" s="372"/>
      <c r="AM1153" s="210">
        <v>13915.11</v>
      </c>
      <c r="AN1153" s="210">
        <v>2203.81</v>
      </c>
      <c r="AO1153" s="210">
        <v>1264.73</v>
      </c>
      <c r="AP1153" s="210">
        <v>336.92</v>
      </c>
      <c r="AQ1153" s="210">
        <v>1226.03</v>
      </c>
      <c r="AR1153" s="210"/>
      <c r="AS1153" s="371"/>
      <c r="AT1153" s="372"/>
      <c r="AU1153" s="210">
        <v>339.3929268</v>
      </c>
      <c r="AV1153" s="210">
        <v>57.994999999999997</v>
      </c>
      <c r="AW1153" s="210">
        <v>32.428974359999998</v>
      </c>
      <c r="AX1153" s="210">
        <v>8.8663157889999997</v>
      </c>
      <c r="AY1153" s="210">
        <v>32.263947369999997</v>
      </c>
      <c r="AZ1153" s="210"/>
      <c r="BA1153" s="197"/>
    </row>
    <row r="1154" spans="1:53" x14ac:dyDescent="0.25">
      <c r="A1154" s="197"/>
      <c r="B1154" s="10" t="s">
        <v>307</v>
      </c>
      <c r="C1154" s="10"/>
      <c r="D1154" s="232">
        <v>8323</v>
      </c>
      <c r="E1154" s="10">
        <v>33</v>
      </c>
      <c r="F1154" s="10">
        <v>29</v>
      </c>
      <c r="G1154" s="10">
        <v>17</v>
      </c>
      <c r="H1154" s="10">
        <v>11</v>
      </c>
      <c r="I1154" s="10">
        <v>15</v>
      </c>
      <c r="J1154" s="10"/>
      <c r="K1154" s="371"/>
      <c r="L1154" s="372"/>
      <c r="M1154" s="10">
        <v>5363.93</v>
      </c>
      <c r="N1154" s="229">
        <v>5121.68</v>
      </c>
      <c r="O1154" s="10">
        <v>4385.87</v>
      </c>
      <c r="P1154" s="10">
        <v>1519.21</v>
      </c>
      <c r="Q1154" s="10">
        <v>7665.56</v>
      </c>
      <c r="R1154" s="10"/>
      <c r="S1154" s="371"/>
      <c r="T1154" s="372"/>
      <c r="U1154" s="10">
        <v>144.97</v>
      </c>
      <c r="V1154" s="10">
        <v>102.43</v>
      </c>
      <c r="W1154" s="10">
        <v>81.22</v>
      </c>
      <c r="X1154" s="10">
        <v>28.66</v>
      </c>
      <c r="Y1154" s="10">
        <v>144.63</v>
      </c>
      <c r="Z1154" s="10"/>
      <c r="AA1154" s="197"/>
      <c r="AB1154" s="10" t="s">
        <v>388</v>
      </c>
      <c r="AC1154" s="10"/>
      <c r="AD1154" s="232">
        <v>8329</v>
      </c>
      <c r="AE1154" s="210">
        <v>3</v>
      </c>
      <c r="AF1154" s="210">
        <v>3</v>
      </c>
      <c r="AG1154" s="210">
        <v>3</v>
      </c>
      <c r="AH1154" s="210">
        <v>3</v>
      </c>
      <c r="AI1154" s="210">
        <v>3</v>
      </c>
      <c r="AJ1154" s="210"/>
      <c r="AK1154" s="371"/>
      <c r="AL1154" s="372"/>
      <c r="AM1154" s="210">
        <v>86.76</v>
      </c>
      <c r="AN1154" s="210">
        <v>102.34</v>
      </c>
      <c r="AO1154" s="210">
        <v>54.24</v>
      </c>
      <c r="AP1154" s="210">
        <v>95.15</v>
      </c>
      <c r="AQ1154" s="210">
        <v>1853.85</v>
      </c>
      <c r="AR1154" s="210"/>
      <c r="AS1154" s="371"/>
      <c r="AT1154" s="372"/>
      <c r="AU1154" s="210">
        <v>28.92</v>
      </c>
      <c r="AV1154" s="210">
        <v>34.113333330000003</v>
      </c>
      <c r="AW1154" s="210">
        <v>18.079999999999998</v>
      </c>
      <c r="AX1154" s="210">
        <v>31.716666669999999</v>
      </c>
      <c r="AY1154" s="210">
        <v>617.95000000000005</v>
      </c>
      <c r="AZ1154" s="210"/>
      <c r="BA1154" s="197"/>
    </row>
    <row r="1155" spans="1:53" x14ac:dyDescent="0.25">
      <c r="A1155" s="197"/>
      <c r="B1155" s="10" t="s">
        <v>309</v>
      </c>
      <c r="C1155" s="10"/>
      <c r="D1155" s="232">
        <v>8032</v>
      </c>
      <c r="E1155" s="10">
        <v>68</v>
      </c>
      <c r="F1155" s="10">
        <v>39</v>
      </c>
      <c r="G1155" s="10">
        <v>26</v>
      </c>
      <c r="H1155" s="10">
        <v>19</v>
      </c>
      <c r="I1155" s="10">
        <v>17</v>
      </c>
      <c r="J1155" s="10"/>
      <c r="K1155" s="371"/>
      <c r="L1155" s="372"/>
      <c r="M1155" s="10">
        <v>8176.29</v>
      </c>
      <c r="N1155" s="229">
        <v>4691.54</v>
      </c>
      <c r="O1155" s="10">
        <v>1897.7</v>
      </c>
      <c r="P1155" s="10">
        <v>1765.28</v>
      </c>
      <c r="Q1155" s="10">
        <v>7393.09</v>
      </c>
      <c r="R1155" s="10"/>
      <c r="S1155" s="371"/>
      <c r="T1155" s="372"/>
      <c r="U1155" s="10">
        <v>113.56</v>
      </c>
      <c r="V1155" s="10">
        <v>62.55</v>
      </c>
      <c r="W1155" s="10">
        <v>25.3</v>
      </c>
      <c r="X1155" s="10">
        <v>24.18</v>
      </c>
      <c r="Y1155" s="10">
        <v>99.91</v>
      </c>
      <c r="Z1155" s="10"/>
      <c r="AA1155" s="197"/>
      <c r="AB1155" s="10" t="s">
        <v>390</v>
      </c>
      <c r="AC1155" s="10"/>
      <c r="AD1155" s="232">
        <v>8092</v>
      </c>
      <c r="AE1155" s="210">
        <v>6</v>
      </c>
      <c r="AF1155" s="210">
        <v>1</v>
      </c>
      <c r="AG1155" s="210"/>
      <c r="AH1155" s="210"/>
      <c r="AI1155" s="210"/>
      <c r="AJ1155" s="210"/>
      <c r="AK1155" s="371"/>
      <c r="AL1155" s="372"/>
      <c r="AM1155" s="210">
        <v>678.55</v>
      </c>
      <c r="AN1155" s="210">
        <v>99.89</v>
      </c>
      <c r="AO1155" s="210">
        <v>0</v>
      </c>
      <c r="AP1155" s="210">
        <v>0</v>
      </c>
      <c r="AQ1155" s="210">
        <v>0</v>
      </c>
      <c r="AR1155" s="210"/>
      <c r="AS1155" s="371"/>
      <c r="AT1155" s="372"/>
      <c r="AU1155" s="210">
        <v>113.0916667</v>
      </c>
      <c r="AV1155" s="210">
        <v>16.64833333</v>
      </c>
      <c r="AW1155" s="210">
        <v>0</v>
      </c>
      <c r="AX1155" s="210">
        <v>0</v>
      </c>
      <c r="AY1155" s="210">
        <v>0</v>
      </c>
      <c r="AZ1155" s="210"/>
      <c r="BA1155" s="197"/>
    </row>
    <row r="1156" spans="1:53" x14ac:dyDescent="0.25">
      <c r="A1156" s="197"/>
      <c r="B1156" s="10" t="s">
        <v>309</v>
      </c>
      <c r="C1156" s="10"/>
      <c r="D1156" s="232">
        <v>8088</v>
      </c>
      <c r="E1156" s="10">
        <v>13</v>
      </c>
      <c r="F1156" s="10">
        <v>10</v>
      </c>
      <c r="G1156" s="10">
        <v>5</v>
      </c>
      <c r="H1156" s="10">
        <v>3</v>
      </c>
      <c r="I1156" s="10">
        <v>1</v>
      </c>
      <c r="J1156" s="10"/>
      <c r="K1156" s="371"/>
      <c r="L1156" s="372"/>
      <c r="M1156" s="10">
        <v>1605.76</v>
      </c>
      <c r="N1156" s="229">
        <v>1092.19</v>
      </c>
      <c r="O1156" s="10">
        <v>247.15</v>
      </c>
      <c r="P1156" s="10">
        <v>108.44</v>
      </c>
      <c r="Q1156" s="10">
        <v>279.76</v>
      </c>
      <c r="R1156" s="10"/>
      <c r="S1156" s="371"/>
      <c r="T1156" s="372"/>
      <c r="U1156" s="10">
        <v>123.52</v>
      </c>
      <c r="V1156" s="10">
        <v>84.01</v>
      </c>
      <c r="W1156" s="10">
        <v>19.010000000000002</v>
      </c>
      <c r="X1156" s="10">
        <v>8.34</v>
      </c>
      <c r="Y1156" s="10">
        <v>21.52</v>
      </c>
      <c r="Z1156" s="10"/>
      <c r="AA1156" s="197"/>
      <c r="AB1156" s="10" t="s">
        <v>391</v>
      </c>
      <c r="AC1156" s="10"/>
      <c r="AD1156" s="232">
        <v>8330</v>
      </c>
      <c r="AE1156" s="210">
        <v>77</v>
      </c>
      <c r="AF1156" s="210">
        <v>42</v>
      </c>
      <c r="AG1156" s="210">
        <v>23</v>
      </c>
      <c r="AH1156" s="210">
        <v>13</v>
      </c>
      <c r="AI1156" s="210">
        <v>10</v>
      </c>
      <c r="AJ1156" s="210"/>
      <c r="AK1156" s="371"/>
      <c r="AL1156" s="372"/>
      <c r="AM1156" s="210">
        <v>80485.11</v>
      </c>
      <c r="AN1156" s="210">
        <v>12116.3</v>
      </c>
      <c r="AO1156" s="210">
        <v>8893.64</v>
      </c>
      <c r="AP1156" s="210">
        <v>3545.97</v>
      </c>
      <c r="AQ1156" s="210">
        <v>4936.1899999999996</v>
      </c>
      <c r="AR1156" s="210"/>
      <c r="AS1156" s="371"/>
      <c r="AT1156" s="372"/>
      <c r="AU1156" s="210">
        <v>1006.0638750000001</v>
      </c>
      <c r="AV1156" s="210">
        <v>157.3545455</v>
      </c>
      <c r="AW1156" s="210">
        <v>111.1705</v>
      </c>
      <c r="AX1156" s="210">
        <v>46.051558440000001</v>
      </c>
      <c r="AY1156" s="210">
        <v>65.815866670000005</v>
      </c>
      <c r="AZ1156" s="210"/>
      <c r="BA1156" s="197"/>
    </row>
    <row r="1157" spans="1:53" x14ac:dyDescent="0.25">
      <c r="A1157" s="197"/>
      <c r="B1157" s="10" t="s">
        <v>311</v>
      </c>
      <c r="C1157" s="10"/>
      <c r="D1157" s="232">
        <v>8349</v>
      </c>
      <c r="E1157" s="10">
        <v>1</v>
      </c>
      <c r="F1157" s="10">
        <v>1</v>
      </c>
      <c r="G1157" s="10"/>
      <c r="H1157" s="10"/>
      <c r="I1157" s="10"/>
      <c r="J1157" s="10"/>
      <c r="K1157" s="371"/>
      <c r="L1157" s="372"/>
      <c r="M1157" s="10">
        <v>436.21</v>
      </c>
      <c r="N1157" s="229">
        <v>2.84</v>
      </c>
      <c r="O1157" s="10">
        <v>0</v>
      </c>
      <c r="P1157" s="10">
        <v>0</v>
      </c>
      <c r="Q1157" s="10"/>
      <c r="R1157" s="10"/>
      <c r="S1157" s="371"/>
      <c r="T1157" s="372"/>
      <c r="U1157" s="10">
        <v>436.21</v>
      </c>
      <c r="V1157" s="10">
        <v>2.84</v>
      </c>
      <c r="W1157" s="10">
        <v>0</v>
      </c>
      <c r="X1157" s="10">
        <v>0</v>
      </c>
      <c r="Y1157" s="10"/>
      <c r="Z1157" s="10"/>
      <c r="AA1157" s="197"/>
      <c r="AB1157" s="10" t="s">
        <v>392</v>
      </c>
      <c r="AC1157" s="10"/>
      <c r="AD1157" s="232">
        <v>8210</v>
      </c>
      <c r="AE1157" s="210">
        <v>3</v>
      </c>
      <c r="AF1157" s="210">
        <v>1</v>
      </c>
      <c r="AG1157" s="210">
        <v>1</v>
      </c>
      <c r="AH1157" s="210"/>
      <c r="AI1157" s="210">
        <v>1</v>
      </c>
      <c r="AJ1157" s="210"/>
      <c r="AK1157" s="371"/>
      <c r="AL1157" s="372"/>
      <c r="AM1157" s="210">
        <v>780.02</v>
      </c>
      <c r="AN1157" s="210">
        <v>28.68</v>
      </c>
      <c r="AO1157" s="210">
        <v>53.87</v>
      </c>
      <c r="AP1157" s="210">
        <v>0</v>
      </c>
      <c r="AQ1157" s="210">
        <v>170.43</v>
      </c>
      <c r="AR1157" s="210"/>
      <c r="AS1157" s="371"/>
      <c r="AT1157" s="372"/>
      <c r="AU1157" s="210">
        <v>260.00666669999998</v>
      </c>
      <c r="AV1157" s="210">
        <v>9.56</v>
      </c>
      <c r="AW1157" s="210">
        <v>17.956666670000001</v>
      </c>
      <c r="AX1157" s="210">
        <v>0</v>
      </c>
      <c r="AY1157" s="210">
        <v>56.81</v>
      </c>
      <c r="AZ1157" s="210"/>
      <c r="BA1157" s="197"/>
    </row>
    <row r="1158" spans="1:53" x14ac:dyDescent="0.25">
      <c r="A1158" s="197"/>
      <c r="B1158" s="10" t="s">
        <v>312</v>
      </c>
      <c r="C1158" s="10"/>
      <c r="D1158" s="232">
        <v>8037</v>
      </c>
      <c r="E1158" s="10">
        <v>1046</v>
      </c>
      <c r="F1158" s="10">
        <v>591</v>
      </c>
      <c r="G1158" s="10">
        <v>423</v>
      </c>
      <c r="H1158" s="10">
        <v>330</v>
      </c>
      <c r="I1158" s="10">
        <v>356</v>
      </c>
      <c r="J1158" s="10"/>
      <c r="K1158" s="371"/>
      <c r="L1158" s="372"/>
      <c r="M1158" s="10">
        <v>142855.18</v>
      </c>
      <c r="N1158" s="229">
        <v>70613.399999999994</v>
      </c>
      <c r="O1158" s="10">
        <v>41716.879999999997</v>
      </c>
      <c r="P1158" s="10">
        <v>35013.5</v>
      </c>
      <c r="Q1158" s="10">
        <v>92899.41</v>
      </c>
      <c r="R1158" s="10"/>
      <c r="S1158" s="371"/>
      <c r="T1158" s="372"/>
      <c r="U1158" s="10">
        <v>120.45</v>
      </c>
      <c r="V1158" s="10">
        <v>61.35</v>
      </c>
      <c r="W1158" s="10">
        <v>36.4</v>
      </c>
      <c r="X1158" s="10">
        <v>31.35</v>
      </c>
      <c r="Y1158" s="10">
        <v>80.09</v>
      </c>
      <c r="Z1158" s="10"/>
      <c r="AA1158" s="197"/>
      <c r="AB1158" s="10" t="s">
        <v>393</v>
      </c>
      <c r="AC1158" s="10"/>
      <c r="AD1158" s="232">
        <v>8232</v>
      </c>
      <c r="AE1158" s="210">
        <v>1</v>
      </c>
      <c r="AF1158" s="210"/>
      <c r="AG1158" s="210"/>
      <c r="AH1158" s="210"/>
      <c r="AI1158" s="210"/>
      <c r="AJ1158" s="210"/>
      <c r="AK1158" s="371"/>
      <c r="AL1158" s="372"/>
      <c r="AM1158" s="210">
        <v>1170.99</v>
      </c>
      <c r="AN1158" s="210">
        <v>0</v>
      </c>
      <c r="AO1158" s="210">
        <v>0</v>
      </c>
      <c r="AP1158" s="210">
        <v>0</v>
      </c>
      <c r="AQ1158" s="210">
        <v>0</v>
      </c>
      <c r="AR1158" s="210"/>
      <c r="AS1158" s="371"/>
      <c r="AT1158" s="372"/>
      <c r="AU1158" s="210">
        <v>1170.99</v>
      </c>
      <c r="AV1158" s="210">
        <v>0</v>
      </c>
      <c r="AW1158" s="210">
        <v>0</v>
      </c>
      <c r="AX1158" s="210">
        <v>0</v>
      </c>
      <c r="AY1158" s="210">
        <v>0</v>
      </c>
      <c r="AZ1158" s="210"/>
      <c r="BA1158" s="197"/>
    </row>
    <row r="1159" spans="1:53" x14ac:dyDescent="0.25">
      <c r="A1159" s="197"/>
      <c r="B1159" s="10" t="s">
        <v>313</v>
      </c>
      <c r="C1159" s="10"/>
      <c r="D1159" s="232">
        <v>8038</v>
      </c>
      <c r="E1159" s="10">
        <v>32</v>
      </c>
      <c r="F1159" s="10">
        <v>20</v>
      </c>
      <c r="G1159" s="10">
        <v>10</v>
      </c>
      <c r="H1159" s="10">
        <v>8</v>
      </c>
      <c r="I1159" s="10">
        <v>10</v>
      </c>
      <c r="J1159" s="10"/>
      <c r="K1159" s="371"/>
      <c r="L1159" s="372"/>
      <c r="M1159" s="10">
        <v>5674.08</v>
      </c>
      <c r="N1159" s="229">
        <v>2631.3</v>
      </c>
      <c r="O1159" s="10">
        <v>3997.38</v>
      </c>
      <c r="P1159" s="10">
        <v>584.45000000000005</v>
      </c>
      <c r="Q1159" s="10">
        <v>3751.22</v>
      </c>
      <c r="R1159" s="10"/>
      <c r="S1159" s="371"/>
      <c r="T1159" s="372"/>
      <c r="U1159" s="10">
        <v>153.35</v>
      </c>
      <c r="V1159" s="10">
        <v>75.180000000000007</v>
      </c>
      <c r="W1159" s="10">
        <v>121.13</v>
      </c>
      <c r="X1159" s="10">
        <v>18.260000000000002</v>
      </c>
      <c r="Y1159" s="10">
        <v>104.2</v>
      </c>
      <c r="Z1159" s="10"/>
      <c r="AA1159" s="197"/>
      <c r="AB1159" s="10" t="s">
        <v>393</v>
      </c>
      <c r="AC1159" s="10"/>
      <c r="AD1159" s="232">
        <v>8234</v>
      </c>
      <c r="AE1159" s="210">
        <v>24</v>
      </c>
      <c r="AF1159" s="210">
        <v>10</v>
      </c>
      <c r="AG1159" s="210">
        <v>7</v>
      </c>
      <c r="AH1159" s="210">
        <v>3</v>
      </c>
      <c r="AI1159" s="210">
        <v>4</v>
      </c>
      <c r="AJ1159" s="210"/>
      <c r="AK1159" s="371"/>
      <c r="AL1159" s="372"/>
      <c r="AM1159" s="210">
        <v>104285.29</v>
      </c>
      <c r="AN1159" s="210">
        <v>24981.54</v>
      </c>
      <c r="AO1159" s="210">
        <v>936.38</v>
      </c>
      <c r="AP1159" s="210">
        <v>81.739999999999995</v>
      </c>
      <c r="AQ1159" s="210">
        <v>507.25</v>
      </c>
      <c r="AR1159" s="210"/>
      <c r="AS1159" s="371"/>
      <c r="AT1159" s="372"/>
      <c r="AU1159" s="210">
        <v>4345.2204170000005</v>
      </c>
      <c r="AV1159" s="210">
        <v>1189.597143</v>
      </c>
      <c r="AW1159" s="210">
        <v>40.712173909999997</v>
      </c>
      <c r="AX1159" s="210">
        <v>3.7154545450000001</v>
      </c>
      <c r="AY1159" s="210">
        <v>24.1547619</v>
      </c>
      <c r="AZ1159" s="210"/>
      <c r="BA1159" s="197"/>
    </row>
    <row r="1160" spans="1:53" x14ac:dyDescent="0.25">
      <c r="A1160" s="197"/>
      <c r="B1160" s="10" t="s">
        <v>315</v>
      </c>
      <c r="C1160" s="10"/>
      <c r="D1160" s="232">
        <v>8344</v>
      </c>
      <c r="E1160" s="10">
        <v>5</v>
      </c>
      <c r="F1160" s="10">
        <v>4</v>
      </c>
      <c r="G1160" s="10">
        <v>2</v>
      </c>
      <c r="H1160" s="10">
        <v>1</v>
      </c>
      <c r="I1160" s="10">
        <v>2</v>
      </c>
      <c r="J1160" s="10"/>
      <c r="K1160" s="371"/>
      <c r="L1160" s="372"/>
      <c r="M1160" s="10">
        <v>450.3</v>
      </c>
      <c r="N1160" s="229">
        <v>316.39999999999998</v>
      </c>
      <c r="O1160" s="10">
        <v>249.26</v>
      </c>
      <c r="P1160" s="10">
        <v>175.72</v>
      </c>
      <c r="Q1160" s="10">
        <v>333.33</v>
      </c>
      <c r="R1160" s="10"/>
      <c r="S1160" s="371"/>
      <c r="T1160" s="372"/>
      <c r="U1160" s="10">
        <v>56.29</v>
      </c>
      <c r="V1160" s="10">
        <v>39.549999999999997</v>
      </c>
      <c r="W1160" s="10">
        <v>31.16</v>
      </c>
      <c r="X1160" s="10">
        <v>21.97</v>
      </c>
      <c r="Y1160" s="10">
        <v>41.67</v>
      </c>
      <c r="Z1160" s="10"/>
      <c r="AA1160" s="197"/>
      <c r="AB1160" s="10" t="s">
        <v>394</v>
      </c>
      <c r="AC1160" s="10"/>
      <c r="AD1160" s="232">
        <v>8055</v>
      </c>
      <c r="AE1160" s="210">
        <v>3</v>
      </c>
      <c r="AF1160" s="210">
        <v>3</v>
      </c>
      <c r="AG1160" s="210">
        <v>3</v>
      </c>
      <c r="AH1160" s="210">
        <v>1</v>
      </c>
      <c r="AI1160" s="210">
        <v>2</v>
      </c>
      <c r="AJ1160" s="210"/>
      <c r="AK1160" s="371"/>
      <c r="AL1160" s="372"/>
      <c r="AM1160" s="210">
        <v>148.02000000000001</v>
      </c>
      <c r="AN1160" s="210">
        <v>134.65</v>
      </c>
      <c r="AO1160" s="210">
        <v>152.72</v>
      </c>
      <c r="AP1160" s="210">
        <v>107.52</v>
      </c>
      <c r="AQ1160" s="210">
        <v>2606.6</v>
      </c>
      <c r="AR1160" s="210"/>
      <c r="AS1160" s="371"/>
      <c r="AT1160" s="372"/>
      <c r="AU1160" s="210">
        <v>49.34</v>
      </c>
      <c r="AV1160" s="210">
        <v>44.883333329999999</v>
      </c>
      <c r="AW1160" s="210">
        <v>50.90666667</v>
      </c>
      <c r="AX1160" s="210">
        <v>35.840000000000003</v>
      </c>
      <c r="AY1160" s="210">
        <v>868.8666667</v>
      </c>
      <c r="AZ1160" s="210"/>
      <c r="BA1160" s="197"/>
    </row>
    <row r="1161" spans="1:53" x14ac:dyDescent="0.25">
      <c r="A1161" s="197"/>
      <c r="B1161" s="10" t="s">
        <v>320</v>
      </c>
      <c r="C1161" s="10"/>
      <c r="D1161" s="232">
        <v>8039</v>
      </c>
      <c r="E1161" s="10">
        <v>30</v>
      </c>
      <c r="F1161" s="10">
        <v>16</v>
      </c>
      <c r="G1161" s="10">
        <v>9</v>
      </c>
      <c r="H1161" s="10">
        <v>6</v>
      </c>
      <c r="I1161" s="10">
        <v>6</v>
      </c>
      <c r="J1161" s="10"/>
      <c r="K1161" s="371"/>
      <c r="L1161" s="372"/>
      <c r="M1161" s="10">
        <v>5299.52</v>
      </c>
      <c r="N1161" s="229">
        <v>2404.0300000000002</v>
      </c>
      <c r="O1161" s="10">
        <v>1775.1</v>
      </c>
      <c r="P1161" s="10">
        <v>1036.8800000000001</v>
      </c>
      <c r="Q1161" s="10">
        <v>2398.27</v>
      </c>
      <c r="R1161" s="10"/>
      <c r="S1161" s="371"/>
      <c r="T1161" s="372"/>
      <c r="U1161" s="10">
        <v>160.59</v>
      </c>
      <c r="V1161" s="10">
        <v>70.709999999999994</v>
      </c>
      <c r="W1161" s="10">
        <v>53.79</v>
      </c>
      <c r="X1161" s="10">
        <v>30.5</v>
      </c>
      <c r="Y1161" s="10">
        <v>72.67</v>
      </c>
      <c r="Z1161" s="10"/>
      <c r="AA1161" s="197"/>
      <c r="AB1161" s="10" t="s">
        <v>395</v>
      </c>
      <c r="AC1161" s="10"/>
      <c r="AD1161" s="232">
        <v>8056</v>
      </c>
      <c r="AE1161" s="210">
        <v>20</v>
      </c>
      <c r="AF1161" s="210">
        <v>15</v>
      </c>
      <c r="AG1161" s="210">
        <v>6</v>
      </c>
      <c r="AH1161" s="210">
        <v>5</v>
      </c>
      <c r="AI1161" s="210">
        <v>4</v>
      </c>
      <c r="AJ1161" s="210"/>
      <c r="AK1161" s="371"/>
      <c r="AL1161" s="372"/>
      <c r="AM1161" s="210">
        <v>2819.21</v>
      </c>
      <c r="AN1161" s="210">
        <v>1092.8599999999999</v>
      </c>
      <c r="AO1161" s="210">
        <v>581.66</v>
      </c>
      <c r="AP1161" s="210">
        <v>160.05000000000001</v>
      </c>
      <c r="AQ1161" s="210">
        <v>1712.23</v>
      </c>
      <c r="AR1161" s="210"/>
      <c r="AS1161" s="371"/>
      <c r="AT1161" s="372"/>
      <c r="AU1161" s="210">
        <v>140.9605</v>
      </c>
      <c r="AV1161" s="210">
        <v>54.643000000000001</v>
      </c>
      <c r="AW1161" s="210">
        <v>30.613684209999999</v>
      </c>
      <c r="AX1161" s="210">
        <v>8.4236842109999994</v>
      </c>
      <c r="AY1161" s="210">
        <v>81.534761900000007</v>
      </c>
      <c r="AZ1161" s="210"/>
      <c r="BA1161" s="197"/>
    </row>
    <row r="1162" spans="1:53" x14ac:dyDescent="0.25">
      <c r="A1162" s="197"/>
      <c r="B1162" s="10" t="s">
        <v>322</v>
      </c>
      <c r="C1162" s="10"/>
      <c r="D1162" s="232">
        <v>8008</v>
      </c>
      <c r="E1162" s="10">
        <v>31</v>
      </c>
      <c r="F1162" s="10">
        <v>14</v>
      </c>
      <c r="G1162" s="10">
        <v>8</v>
      </c>
      <c r="H1162" s="10">
        <v>5</v>
      </c>
      <c r="I1162" s="10">
        <v>2</v>
      </c>
      <c r="J1162" s="10"/>
      <c r="K1162" s="371"/>
      <c r="L1162" s="372"/>
      <c r="M1162" s="10">
        <v>2260.02</v>
      </c>
      <c r="N1162" s="229">
        <v>926.58</v>
      </c>
      <c r="O1162" s="10">
        <v>345.15</v>
      </c>
      <c r="P1162" s="10">
        <v>201.28</v>
      </c>
      <c r="Q1162" s="10">
        <v>130.74</v>
      </c>
      <c r="R1162" s="10"/>
      <c r="S1162" s="371"/>
      <c r="T1162" s="372"/>
      <c r="U1162" s="10">
        <v>72.900000000000006</v>
      </c>
      <c r="V1162" s="10">
        <v>34.32</v>
      </c>
      <c r="W1162" s="10">
        <v>12.78</v>
      </c>
      <c r="X1162" s="10">
        <v>7.74</v>
      </c>
      <c r="Y1162" s="10">
        <v>5.03</v>
      </c>
      <c r="Z1162" s="10"/>
      <c r="AA1162" s="197"/>
      <c r="AB1162" s="10" t="s">
        <v>396</v>
      </c>
      <c r="AC1162" s="10"/>
      <c r="AD1162" s="232">
        <v>8332</v>
      </c>
      <c r="AE1162" s="210">
        <v>281</v>
      </c>
      <c r="AF1162" s="210">
        <v>98</v>
      </c>
      <c r="AG1162" s="210">
        <v>56</v>
      </c>
      <c r="AH1162" s="210">
        <v>42</v>
      </c>
      <c r="AI1162" s="210">
        <v>41</v>
      </c>
      <c r="AJ1162" s="210"/>
      <c r="AK1162" s="371"/>
      <c r="AL1162" s="372"/>
      <c r="AM1162" s="210">
        <v>140108.72</v>
      </c>
      <c r="AN1162" s="210">
        <v>10010.33</v>
      </c>
      <c r="AO1162" s="210">
        <v>4369.1899999999996</v>
      </c>
      <c r="AP1162" s="210">
        <v>2321.4899999999998</v>
      </c>
      <c r="AQ1162" s="210">
        <v>15067.69</v>
      </c>
      <c r="AR1162" s="210"/>
      <c r="AS1162" s="371"/>
      <c r="AT1162" s="372"/>
      <c r="AU1162" s="210">
        <v>489.89062940000002</v>
      </c>
      <c r="AV1162" s="210">
        <v>35.879319000000002</v>
      </c>
      <c r="AW1162" s="210">
        <v>15.660179210000001</v>
      </c>
      <c r="AX1162" s="210">
        <v>8.5348897059999995</v>
      </c>
      <c r="AY1162" s="210">
        <v>53.813178569999998</v>
      </c>
      <c r="AZ1162" s="210"/>
      <c r="BA1162" s="197"/>
    </row>
    <row r="1163" spans="1:53" x14ac:dyDescent="0.25">
      <c r="A1163" s="197"/>
      <c r="B1163" s="10" t="s">
        <v>325</v>
      </c>
      <c r="C1163" s="10"/>
      <c r="D1163" s="232">
        <v>8324</v>
      </c>
      <c r="E1163" s="10">
        <v>32</v>
      </c>
      <c r="F1163" s="10">
        <v>22</v>
      </c>
      <c r="G1163" s="10">
        <v>14</v>
      </c>
      <c r="H1163" s="10">
        <v>11</v>
      </c>
      <c r="I1163" s="10">
        <v>14</v>
      </c>
      <c r="J1163" s="10"/>
      <c r="K1163" s="371"/>
      <c r="L1163" s="372"/>
      <c r="M1163" s="10">
        <v>4693</v>
      </c>
      <c r="N1163" s="229">
        <v>3786.82</v>
      </c>
      <c r="O1163" s="10">
        <v>1354.15</v>
      </c>
      <c r="P1163" s="10">
        <v>1277.02</v>
      </c>
      <c r="Q1163" s="10">
        <v>4911.75</v>
      </c>
      <c r="R1163" s="10"/>
      <c r="S1163" s="371"/>
      <c r="T1163" s="372"/>
      <c r="U1163" s="10">
        <v>117.33</v>
      </c>
      <c r="V1163" s="10">
        <v>94.67</v>
      </c>
      <c r="W1163" s="10">
        <v>34.72</v>
      </c>
      <c r="X1163" s="10">
        <v>32.74</v>
      </c>
      <c r="Y1163" s="10">
        <v>122.79</v>
      </c>
      <c r="Z1163" s="10"/>
      <c r="AA1163" s="197"/>
      <c r="AB1163" s="10" t="s">
        <v>398</v>
      </c>
      <c r="AC1163" s="10"/>
      <c r="AD1163" s="232">
        <v>8340</v>
      </c>
      <c r="AE1163" s="210">
        <v>1</v>
      </c>
      <c r="AF1163" s="210">
        <v>1</v>
      </c>
      <c r="AG1163" s="210"/>
      <c r="AH1163" s="210"/>
      <c r="AI1163" s="210"/>
      <c r="AJ1163" s="210"/>
      <c r="AK1163" s="371"/>
      <c r="AL1163" s="372"/>
      <c r="AM1163" s="210">
        <v>19.3</v>
      </c>
      <c r="AN1163" s="210">
        <v>6.97</v>
      </c>
      <c r="AO1163" s="210">
        <v>0</v>
      </c>
      <c r="AP1163" s="210">
        <v>0</v>
      </c>
      <c r="AQ1163" s="210">
        <v>0</v>
      </c>
      <c r="AR1163" s="210"/>
      <c r="AS1163" s="371"/>
      <c r="AT1163" s="372"/>
      <c r="AU1163" s="210">
        <v>19.3</v>
      </c>
      <c r="AV1163" s="210">
        <v>6.97</v>
      </c>
      <c r="AW1163" s="210">
        <v>0</v>
      </c>
      <c r="AX1163" s="210">
        <v>0</v>
      </c>
      <c r="AY1163" s="210">
        <v>0</v>
      </c>
      <c r="AZ1163" s="210"/>
      <c r="BA1163" s="197"/>
    </row>
    <row r="1164" spans="1:53" x14ac:dyDescent="0.25">
      <c r="A1164" s="197"/>
      <c r="B1164" s="10" t="s">
        <v>327</v>
      </c>
      <c r="C1164" s="10"/>
      <c r="D1164" s="232">
        <v>8083</v>
      </c>
      <c r="E1164" s="10">
        <v>45</v>
      </c>
      <c r="F1164" s="10">
        <v>39</v>
      </c>
      <c r="G1164" s="10">
        <v>33</v>
      </c>
      <c r="H1164" s="10">
        <v>31</v>
      </c>
      <c r="I1164" s="10">
        <v>25</v>
      </c>
      <c r="J1164" s="10"/>
      <c r="K1164" s="371"/>
      <c r="L1164" s="372"/>
      <c r="M1164" s="10">
        <v>4542.1000000000004</v>
      </c>
      <c r="N1164" s="229">
        <v>1828.79</v>
      </c>
      <c r="O1164" s="10">
        <v>2288.7600000000002</v>
      </c>
      <c r="P1164" s="10">
        <v>1917.86</v>
      </c>
      <c r="Q1164" s="10">
        <v>4669.1099999999997</v>
      </c>
      <c r="R1164" s="10"/>
      <c r="S1164" s="371"/>
      <c r="T1164" s="372"/>
      <c r="U1164" s="10">
        <v>89.06</v>
      </c>
      <c r="V1164" s="10">
        <v>35.86</v>
      </c>
      <c r="W1164" s="10">
        <v>45.78</v>
      </c>
      <c r="X1164" s="10">
        <v>38.36</v>
      </c>
      <c r="Y1164" s="10">
        <v>91.55</v>
      </c>
      <c r="Z1164" s="10"/>
      <c r="AA1164" s="197"/>
      <c r="AB1164" s="10" t="s">
        <v>401</v>
      </c>
      <c r="AC1164" s="10"/>
      <c r="AD1164" s="232">
        <v>8341</v>
      </c>
      <c r="AE1164" s="210">
        <v>6</v>
      </c>
      <c r="AF1164" s="210">
        <v>7</v>
      </c>
      <c r="AG1164" s="210">
        <v>5</v>
      </c>
      <c r="AH1164" s="210">
        <v>3</v>
      </c>
      <c r="AI1164" s="210">
        <v>6</v>
      </c>
      <c r="AJ1164" s="210"/>
      <c r="AK1164" s="371"/>
      <c r="AL1164" s="372"/>
      <c r="AM1164" s="210">
        <v>73.540000000000006</v>
      </c>
      <c r="AN1164" s="210">
        <v>1030.04</v>
      </c>
      <c r="AO1164" s="210">
        <v>591.54</v>
      </c>
      <c r="AP1164" s="210">
        <v>128.19</v>
      </c>
      <c r="AQ1164" s="210">
        <v>1098.6500000000001</v>
      </c>
      <c r="AR1164" s="210"/>
      <c r="AS1164" s="371"/>
      <c r="AT1164" s="372"/>
      <c r="AU1164" s="210">
        <v>12.25666667</v>
      </c>
      <c r="AV1164" s="210">
        <v>93.64</v>
      </c>
      <c r="AW1164" s="210">
        <v>59.154000000000003</v>
      </c>
      <c r="AX1164" s="210">
        <v>11.65363636</v>
      </c>
      <c r="AY1164" s="210">
        <v>91.554166670000001</v>
      </c>
      <c r="AZ1164" s="210"/>
      <c r="BA1164" s="197"/>
    </row>
    <row r="1165" spans="1:53" x14ac:dyDescent="0.25">
      <c r="A1165" s="197"/>
      <c r="B1165" s="10" t="s">
        <v>329</v>
      </c>
      <c r="C1165" s="10"/>
      <c r="D1165" s="232">
        <v>8008</v>
      </c>
      <c r="E1165" s="10">
        <v>12</v>
      </c>
      <c r="F1165" s="10">
        <v>3</v>
      </c>
      <c r="G1165" s="10">
        <v>2</v>
      </c>
      <c r="H1165" s="10">
        <v>2</v>
      </c>
      <c r="I1165" s="10">
        <v>1</v>
      </c>
      <c r="J1165" s="10"/>
      <c r="K1165" s="371"/>
      <c r="L1165" s="372"/>
      <c r="M1165" s="10">
        <v>630.88</v>
      </c>
      <c r="N1165" s="229">
        <v>402.01</v>
      </c>
      <c r="O1165" s="10">
        <v>287.66000000000003</v>
      </c>
      <c r="P1165" s="10">
        <v>157.71</v>
      </c>
      <c r="Q1165" s="10">
        <v>133.84</v>
      </c>
      <c r="R1165" s="10"/>
      <c r="S1165" s="371"/>
      <c r="T1165" s="372"/>
      <c r="U1165" s="10">
        <v>52.57</v>
      </c>
      <c r="V1165" s="10">
        <v>33.5</v>
      </c>
      <c r="W1165" s="10">
        <v>23.97</v>
      </c>
      <c r="X1165" s="10">
        <v>13.14</v>
      </c>
      <c r="Y1165" s="10">
        <v>12.17</v>
      </c>
      <c r="Z1165" s="10"/>
      <c r="AA1165" s="197"/>
      <c r="AB1165" s="10" t="s">
        <v>402</v>
      </c>
      <c r="AC1165" s="10"/>
      <c r="AD1165" s="232">
        <v>8330</v>
      </c>
      <c r="AE1165" s="210">
        <v>1</v>
      </c>
      <c r="AF1165" s="210">
        <v>1</v>
      </c>
      <c r="AG1165" s="210"/>
      <c r="AH1165" s="210">
        <v>1</v>
      </c>
      <c r="AI1165" s="210">
        <v>1</v>
      </c>
      <c r="AJ1165" s="210"/>
      <c r="AK1165" s="371"/>
      <c r="AL1165" s="372"/>
      <c r="AM1165" s="210">
        <v>9.0399999999999991</v>
      </c>
      <c r="AN1165" s="210">
        <v>18.82</v>
      </c>
      <c r="AO1165" s="210">
        <v>0</v>
      </c>
      <c r="AP1165" s="210">
        <v>8.48</v>
      </c>
      <c r="AQ1165" s="210">
        <v>451.91</v>
      </c>
      <c r="AR1165" s="210"/>
      <c r="AS1165" s="371"/>
      <c r="AT1165" s="372"/>
      <c r="AU1165" s="210">
        <v>9.0399999999999991</v>
      </c>
      <c r="AV1165" s="210">
        <v>18.82</v>
      </c>
      <c r="AW1165" s="210">
        <v>0</v>
      </c>
      <c r="AX1165" s="210">
        <v>8.48</v>
      </c>
      <c r="AY1165" s="210">
        <v>451.91</v>
      </c>
      <c r="AZ1165" s="210"/>
      <c r="BA1165" s="197"/>
    </row>
    <row r="1166" spans="1:53" x14ac:dyDescent="0.25">
      <c r="A1166" s="197"/>
      <c r="B1166" s="10" t="s">
        <v>645</v>
      </c>
      <c r="C1166" s="10"/>
      <c r="D1166" s="232">
        <v>8080</v>
      </c>
      <c r="E1166" s="10">
        <v>2</v>
      </c>
      <c r="F1166" s="10">
        <v>2</v>
      </c>
      <c r="G1166" s="10">
        <v>1</v>
      </c>
      <c r="H1166" s="10">
        <v>3</v>
      </c>
      <c r="I1166" s="10">
        <v>3</v>
      </c>
      <c r="J1166" s="10"/>
      <c r="K1166" s="371"/>
      <c r="L1166" s="372"/>
      <c r="M1166" s="10">
        <v>196.17</v>
      </c>
      <c r="N1166" s="229">
        <v>114.26</v>
      </c>
      <c r="O1166" s="10">
        <v>68.489999999999995</v>
      </c>
      <c r="P1166" s="10">
        <v>619.99</v>
      </c>
      <c r="Q1166" s="10">
        <v>1116.68</v>
      </c>
      <c r="R1166" s="10"/>
      <c r="S1166" s="371"/>
      <c r="T1166" s="372"/>
      <c r="U1166" s="10">
        <v>98.09</v>
      </c>
      <c r="V1166" s="10">
        <v>38.090000000000003</v>
      </c>
      <c r="W1166" s="10">
        <v>17.12</v>
      </c>
      <c r="X1166" s="10">
        <v>155</v>
      </c>
      <c r="Y1166" s="10">
        <v>279.17</v>
      </c>
      <c r="Z1166" s="10"/>
      <c r="AA1166" s="197"/>
      <c r="AB1166" s="10" t="s">
        <v>402</v>
      </c>
      <c r="AC1166" s="10"/>
      <c r="AD1166" s="232">
        <v>8342</v>
      </c>
      <c r="AE1166" s="210">
        <v>12</v>
      </c>
      <c r="AF1166" s="210">
        <v>6</v>
      </c>
      <c r="AG1166" s="210"/>
      <c r="AH1166" s="210">
        <v>1</v>
      </c>
      <c r="AI1166" s="210">
        <v>2</v>
      </c>
      <c r="AJ1166" s="210"/>
      <c r="AK1166" s="371"/>
      <c r="AL1166" s="372"/>
      <c r="AM1166" s="210">
        <v>2887.47</v>
      </c>
      <c r="AN1166" s="210">
        <v>868.76</v>
      </c>
      <c r="AO1166" s="210">
        <v>0</v>
      </c>
      <c r="AP1166" s="210">
        <v>73.89</v>
      </c>
      <c r="AQ1166" s="210">
        <v>332.5</v>
      </c>
      <c r="AR1166" s="210"/>
      <c r="AS1166" s="371"/>
      <c r="AT1166" s="372"/>
      <c r="AU1166" s="210">
        <v>222.11307690000001</v>
      </c>
      <c r="AV1166" s="210">
        <v>62.054285710000002</v>
      </c>
      <c r="AW1166" s="210">
        <v>0</v>
      </c>
      <c r="AX1166" s="210">
        <v>5.2778571430000003</v>
      </c>
      <c r="AY1166" s="210">
        <v>22.166666670000001</v>
      </c>
      <c r="AZ1166" s="210"/>
      <c r="BA1166" s="197"/>
    </row>
    <row r="1167" spans="1:53" x14ac:dyDescent="0.25">
      <c r="A1167" s="197"/>
      <c r="B1167" s="10" t="s">
        <v>337</v>
      </c>
      <c r="C1167" s="10"/>
      <c r="D1167" s="232">
        <v>8088</v>
      </c>
      <c r="E1167" s="10">
        <v>206</v>
      </c>
      <c r="F1167" s="10">
        <v>112</v>
      </c>
      <c r="G1167" s="10">
        <v>70</v>
      </c>
      <c r="H1167" s="10">
        <v>46</v>
      </c>
      <c r="I1167" s="10">
        <v>52</v>
      </c>
      <c r="J1167" s="10"/>
      <c r="K1167" s="371"/>
      <c r="L1167" s="372"/>
      <c r="M1167" s="10">
        <v>36275.620000000003</v>
      </c>
      <c r="N1167" s="229">
        <v>19177.64</v>
      </c>
      <c r="O1167" s="10">
        <v>10370.379999999999</v>
      </c>
      <c r="P1167" s="10">
        <v>6961.37</v>
      </c>
      <c r="Q1167" s="10">
        <v>15475.21</v>
      </c>
      <c r="R1167" s="10"/>
      <c r="S1167" s="371"/>
      <c r="T1167" s="372"/>
      <c r="U1167" s="10">
        <v>153.71</v>
      </c>
      <c r="V1167" s="10">
        <v>83.75</v>
      </c>
      <c r="W1167" s="10">
        <v>45.29</v>
      </c>
      <c r="X1167" s="10">
        <v>31.36</v>
      </c>
      <c r="Y1167" s="10">
        <v>66.989999999999995</v>
      </c>
      <c r="Z1167" s="10"/>
      <c r="AA1167" s="197"/>
      <c r="AB1167" s="10" t="s">
        <v>405</v>
      </c>
      <c r="AC1167" s="10"/>
      <c r="AD1167" s="232">
        <v>8343</v>
      </c>
      <c r="AE1167" s="210">
        <v>15</v>
      </c>
      <c r="AF1167" s="210">
        <v>11</v>
      </c>
      <c r="AG1167" s="210">
        <v>5</v>
      </c>
      <c r="AH1167" s="210">
        <v>3</v>
      </c>
      <c r="AI1167" s="210">
        <v>4</v>
      </c>
      <c r="AJ1167" s="210"/>
      <c r="AK1167" s="371"/>
      <c r="AL1167" s="372"/>
      <c r="AM1167" s="210">
        <v>1490.59</v>
      </c>
      <c r="AN1167" s="210">
        <v>418.12</v>
      </c>
      <c r="AO1167" s="210">
        <v>94.28</v>
      </c>
      <c r="AP1167" s="210">
        <v>73.69</v>
      </c>
      <c r="AQ1167" s="210">
        <v>1286.57</v>
      </c>
      <c r="AR1167" s="210"/>
      <c r="AS1167" s="371"/>
      <c r="AT1167" s="372"/>
      <c r="AU1167" s="210">
        <v>99.372666670000001</v>
      </c>
      <c r="AV1167" s="210">
        <v>27.87466667</v>
      </c>
      <c r="AW1167" s="210">
        <v>6.2853333329999996</v>
      </c>
      <c r="AX1167" s="210">
        <v>4.9126666669999999</v>
      </c>
      <c r="AY1167" s="210">
        <v>80.410624999999996</v>
      </c>
      <c r="AZ1167" s="210"/>
      <c r="BA1167" s="197"/>
    </row>
    <row r="1168" spans="1:53" x14ac:dyDescent="0.25">
      <c r="A1168" s="197"/>
      <c r="B1168" s="10" t="s">
        <v>340</v>
      </c>
      <c r="C1168" s="10"/>
      <c r="D1168" s="232">
        <v>8080</v>
      </c>
      <c r="E1168" s="10">
        <v>5</v>
      </c>
      <c r="F1168" s="10">
        <v>4</v>
      </c>
      <c r="G1168" s="10">
        <v>2</v>
      </c>
      <c r="H1168" s="10">
        <v>3</v>
      </c>
      <c r="I1168" s="10">
        <v>3</v>
      </c>
      <c r="J1168" s="10"/>
      <c r="K1168" s="371"/>
      <c r="L1168" s="372"/>
      <c r="M1168" s="10">
        <v>342.5</v>
      </c>
      <c r="N1168" s="229">
        <v>401.53</v>
      </c>
      <c r="O1168" s="10">
        <v>133.05000000000001</v>
      </c>
      <c r="P1168" s="10">
        <v>413.59</v>
      </c>
      <c r="Q1168" s="10">
        <v>1486.41</v>
      </c>
      <c r="R1168" s="10"/>
      <c r="S1168" s="371"/>
      <c r="T1168" s="372"/>
      <c r="U1168" s="10">
        <v>68.5</v>
      </c>
      <c r="V1168" s="10">
        <v>66.92</v>
      </c>
      <c r="W1168" s="10">
        <v>22.18</v>
      </c>
      <c r="X1168" s="10">
        <v>68.930000000000007</v>
      </c>
      <c r="Y1168" s="10">
        <v>247.74</v>
      </c>
      <c r="Z1168" s="10"/>
      <c r="AA1168" s="197"/>
      <c r="AB1168" s="10" t="s">
        <v>407</v>
      </c>
      <c r="AC1168" s="10"/>
      <c r="AD1168" s="232">
        <v>8061</v>
      </c>
      <c r="AE1168" s="210">
        <v>11</v>
      </c>
      <c r="AF1168" s="210">
        <v>3</v>
      </c>
      <c r="AG1168" s="210"/>
      <c r="AH1168" s="210"/>
      <c r="AI1168" s="210"/>
      <c r="AJ1168" s="210"/>
      <c r="AK1168" s="371"/>
      <c r="AL1168" s="372"/>
      <c r="AM1168" s="210">
        <v>664.53</v>
      </c>
      <c r="AN1168" s="210">
        <v>636.22</v>
      </c>
      <c r="AO1168" s="210">
        <v>0</v>
      </c>
      <c r="AP1168" s="210">
        <v>0</v>
      </c>
      <c r="AQ1168" s="210">
        <v>0</v>
      </c>
      <c r="AR1168" s="210"/>
      <c r="AS1168" s="371"/>
      <c r="AT1168" s="372"/>
      <c r="AU1168" s="210">
        <v>60.411818179999997</v>
      </c>
      <c r="AV1168" s="210">
        <v>70.691111109999994</v>
      </c>
      <c r="AW1168" s="210">
        <v>0</v>
      </c>
      <c r="AX1168" s="210">
        <v>0</v>
      </c>
      <c r="AY1168" s="210">
        <v>0</v>
      </c>
      <c r="AZ1168" s="210"/>
      <c r="BA1168" s="197"/>
    </row>
    <row r="1169" spans="1:53" x14ac:dyDescent="0.25">
      <c r="A1169" s="197"/>
      <c r="B1169" s="10" t="s">
        <v>342</v>
      </c>
      <c r="C1169" s="10"/>
      <c r="D1169" s="232">
        <v>8080</v>
      </c>
      <c r="E1169" s="10">
        <v>1</v>
      </c>
      <c r="F1169" s="10">
        <v>1</v>
      </c>
      <c r="G1169" s="10">
        <v>2</v>
      </c>
      <c r="H1169" s="10">
        <v>1</v>
      </c>
      <c r="I1169" s="10">
        <v>2</v>
      </c>
      <c r="J1169" s="10"/>
      <c r="K1169" s="371"/>
      <c r="L1169" s="372"/>
      <c r="M1169" s="10">
        <v>5.6</v>
      </c>
      <c r="N1169" s="229">
        <v>4</v>
      </c>
      <c r="O1169" s="10">
        <v>353.6</v>
      </c>
      <c r="P1169" s="10">
        <v>219.64</v>
      </c>
      <c r="Q1169" s="10">
        <v>813.33</v>
      </c>
      <c r="R1169" s="10"/>
      <c r="S1169" s="371"/>
      <c r="T1169" s="372"/>
      <c r="U1169" s="10">
        <v>2.8</v>
      </c>
      <c r="V1169" s="10">
        <v>2</v>
      </c>
      <c r="W1169" s="10">
        <v>176.8</v>
      </c>
      <c r="X1169" s="10">
        <v>109.82</v>
      </c>
      <c r="Y1169" s="10">
        <v>406.67</v>
      </c>
      <c r="Z1169" s="10"/>
      <c r="AA1169" s="197"/>
      <c r="AB1169" s="10" t="s">
        <v>409</v>
      </c>
      <c r="AC1169" s="10"/>
      <c r="AD1169" s="232">
        <v>8062</v>
      </c>
      <c r="AE1169" s="210">
        <v>27</v>
      </c>
      <c r="AF1169" s="210">
        <v>16</v>
      </c>
      <c r="AG1169" s="210">
        <v>11</v>
      </c>
      <c r="AH1169" s="210">
        <v>7</v>
      </c>
      <c r="AI1169" s="210">
        <v>7</v>
      </c>
      <c r="AJ1169" s="210"/>
      <c r="AK1169" s="371"/>
      <c r="AL1169" s="372"/>
      <c r="AM1169" s="210">
        <v>32511.01</v>
      </c>
      <c r="AN1169" s="210">
        <v>1055.3800000000001</v>
      </c>
      <c r="AO1169" s="210">
        <v>657.32</v>
      </c>
      <c r="AP1169" s="210">
        <v>273.18</v>
      </c>
      <c r="AQ1169" s="210">
        <v>9927.5400000000009</v>
      </c>
      <c r="AR1169" s="210"/>
      <c r="AS1169" s="371"/>
      <c r="AT1169" s="372"/>
      <c r="AU1169" s="210">
        <v>1204.1114809999999</v>
      </c>
      <c r="AV1169" s="210">
        <v>42.215200000000003</v>
      </c>
      <c r="AW1169" s="210">
        <v>27.388333329999998</v>
      </c>
      <c r="AX1169" s="210">
        <v>10.927199999999999</v>
      </c>
      <c r="AY1169" s="210">
        <v>397.10160000000002</v>
      </c>
      <c r="AZ1169" s="210"/>
      <c r="BA1169" s="197"/>
    </row>
    <row r="1170" spans="1:53" x14ac:dyDescent="0.25">
      <c r="A1170" s="197"/>
      <c r="B1170" s="10" t="s">
        <v>344</v>
      </c>
      <c r="C1170" s="10"/>
      <c r="D1170" s="232">
        <v>8043</v>
      </c>
      <c r="E1170" s="10">
        <v>89</v>
      </c>
      <c r="F1170" s="10">
        <v>54</v>
      </c>
      <c r="G1170" s="10">
        <v>25</v>
      </c>
      <c r="H1170" s="10">
        <v>25</v>
      </c>
      <c r="I1170" s="10">
        <v>26</v>
      </c>
      <c r="J1170" s="10"/>
      <c r="K1170" s="371"/>
      <c r="L1170" s="372"/>
      <c r="M1170" s="10">
        <v>12904.85</v>
      </c>
      <c r="N1170" s="229">
        <v>7061.18</v>
      </c>
      <c r="O1170" s="10">
        <v>3226.11</v>
      </c>
      <c r="P1170" s="10">
        <v>4165.13</v>
      </c>
      <c r="Q1170" s="10">
        <v>10988.09</v>
      </c>
      <c r="R1170" s="10"/>
      <c r="S1170" s="371"/>
      <c r="T1170" s="372"/>
      <c r="U1170" s="10">
        <v>122.9</v>
      </c>
      <c r="V1170" s="10">
        <v>67.900000000000006</v>
      </c>
      <c r="W1170" s="10">
        <v>31.94</v>
      </c>
      <c r="X1170" s="10">
        <v>41.65</v>
      </c>
      <c r="Y1170" s="10">
        <v>105.65</v>
      </c>
      <c r="Z1170" s="10"/>
      <c r="AA1170" s="197"/>
      <c r="AB1170" s="10" t="s">
        <v>411</v>
      </c>
      <c r="AC1170" s="10"/>
      <c r="AD1170" s="232">
        <v>8037</v>
      </c>
      <c r="AE1170" s="210">
        <v>3</v>
      </c>
      <c r="AF1170" s="210">
        <v>1</v>
      </c>
      <c r="AG1170" s="210">
        <v>1</v>
      </c>
      <c r="AH1170" s="210">
        <v>1</v>
      </c>
      <c r="AI1170" s="210">
        <v>1</v>
      </c>
      <c r="AJ1170" s="210"/>
      <c r="AK1170" s="371"/>
      <c r="AL1170" s="372"/>
      <c r="AM1170" s="210">
        <v>517.51</v>
      </c>
      <c r="AN1170" s="210">
        <v>17.27</v>
      </c>
      <c r="AO1170" s="210">
        <v>8.86</v>
      </c>
      <c r="AP1170" s="210">
        <v>9.39</v>
      </c>
      <c r="AQ1170" s="210">
        <v>331.59</v>
      </c>
      <c r="AR1170" s="210"/>
      <c r="AS1170" s="371"/>
      <c r="AT1170" s="372"/>
      <c r="AU1170" s="210">
        <v>172.50333330000001</v>
      </c>
      <c r="AV1170" s="210">
        <v>5.7566666670000002</v>
      </c>
      <c r="AW1170" s="210">
        <v>2.9533333329999998</v>
      </c>
      <c r="AX1170" s="210">
        <v>3.13</v>
      </c>
      <c r="AY1170" s="210">
        <v>110.53</v>
      </c>
      <c r="AZ1170" s="210"/>
      <c r="BA1170" s="197"/>
    </row>
    <row r="1171" spans="1:53" x14ac:dyDescent="0.25">
      <c r="A1171" s="197"/>
      <c r="B1171" s="10" t="s">
        <v>346</v>
      </c>
      <c r="C1171" s="10"/>
      <c r="D1171" s="232">
        <v>8043</v>
      </c>
      <c r="E1171" s="10">
        <v>1</v>
      </c>
      <c r="F1171" s="10"/>
      <c r="G1171" s="10"/>
      <c r="H1171" s="10"/>
      <c r="I1171" s="10"/>
      <c r="J1171" s="10"/>
      <c r="K1171" s="371"/>
      <c r="L1171" s="372"/>
      <c r="M1171" s="10">
        <v>184.95</v>
      </c>
      <c r="N1171" s="229">
        <v>0</v>
      </c>
      <c r="O1171" s="10">
        <v>0</v>
      </c>
      <c r="P1171" s="10">
        <v>0</v>
      </c>
      <c r="Q1171" s="10">
        <v>0</v>
      </c>
      <c r="R1171" s="10"/>
      <c r="S1171" s="371"/>
      <c r="T1171" s="372"/>
      <c r="U1171" s="10">
        <v>184.95</v>
      </c>
      <c r="V1171" s="10">
        <v>0</v>
      </c>
      <c r="W1171" s="10">
        <v>0</v>
      </c>
      <c r="X1171" s="10">
        <v>0</v>
      </c>
      <c r="Y1171" s="10">
        <v>0</v>
      </c>
      <c r="Z1171" s="10"/>
      <c r="AA1171" s="197"/>
      <c r="AB1171" s="10" t="s">
        <v>413</v>
      </c>
      <c r="AC1171" s="10"/>
      <c r="AD1171" s="232">
        <v>8224</v>
      </c>
      <c r="AE1171" s="210">
        <v>10</v>
      </c>
      <c r="AF1171" s="210">
        <v>6</v>
      </c>
      <c r="AG1171" s="210">
        <v>4</v>
      </c>
      <c r="AH1171" s="210">
        <v>3</v>
      </c>
      <c r="AI1171" s="210">
        <v>4</v>
      </c>
      <c r="AJ1171" s="210"/>
      <c r="AK1171" s="371"/>
      <c r="AL1171" s="372"/>
      <c r="AM1171" s="210">
        <v>452.84</v>
      </c>
      <c r="AN1171" s="210">
        <v>124.97</v>
      </c>
      <c r="AO1171" s="210">
        <v>79.680000000000007</v>
      </c>
      <c r="AP1171" s="210">
        <v>20.81</v>
      </c>
      <c r="AQ1171" s="210">
        <v>4759.5</v>
      </c>
      <c r="AR1171" s="210"/>
      <c r="AS1171" s="371"/>
      <c r="AT1171" s="372"/>
      <c r="AU1171" s="210">
        <v>45.283999999999999</v>
      </c>
      <c r="AV1171" s="210">
        <v>10.41416667</v>
      </c>
      <c r="AW1171" s="210">
        <v>6.1292307690000003</v>
      </c>
      <c r="AX1171" s="210">
        <v>1.6007692309999999</v>
      </c>
      <c r="AY1171" s="210">
        <v>366.11538460000003</v>
      </c>
      <c r="AZ1171" s="210"/>
      <c r="BA1171" s="197"/>
    </row>
    <row r="1172" spans="1:53" x14ac:dyDescent="0.25">
      <c r="A1172" s="197"/>
      <c r="B1172" s="10" t="s">
        <v>346</v>
      </c>
      <c r="C1172" s="10"/>
      <c r="D1172" s="232">
        <v>8053</v>
      </c>
      <c r="E1172" s="10">
        <v>94</v>
      </c>
      <c r="F1172" s="10">
        <v>51</v>
      </c>
      <c r="G1172" s="10">
        <v>41</v>
      </c>
      <c r="H1172" s="10">
        <v>31</v>
      </c>
      <c r="I1172" s="10">
        <v>27</v>
      </c>
      <c r="J1172" s="10"/>
      <c r="K1172" s="371"/>
      <c r="L1172" s="372"/>
      <c r="M1172" s="10">
        <v>15981.19</v>
      </c>
      <c r="N1172" s="229">
        <v>10717.96</v>
      </c>
      <c r="O1172" s="10">
        <v>6656.95</v>
      </c>
      <c r="P1172" s="10">
        <v>5347.35</v>
      </c>
      <c r="Q1172" s="10">
        <v>13468.41</v>
      </c>
      <c r="R1172" s="10"/>
      <c r="S1172" s="371"/>
      <c r="T1172" s="372"/>
      <c r="U1172" s="10">
        <v>143.97</v>
      </c>
      <c r="V1172" s="10">
        <v>100.17</v>
      </c>
      <c r="W1172" s="10">
        <v>62.21</v>
      </c>
      <c r="X1172" s="10">
        <v>51.42</v>
      </c>
      <c r="Y1172" s="10">
        <v>124.71</v>
      </c>
      <c r="Z1172" s="10"/>
      <c r="AA1172" s="197"/>
      <c r="AB1172" s="10" t="s">
        <v>414</v>
      </c>
      <c r="AC1172" s="10"/>
      <c r="AD1172" s="232">
        <v>8344</v>
      </c>
      <c r="AE1172" s="210">
        <v>47</v>
      </c>
      <c r="AF1172" s="210">
        <v>28</v>
      </c>
      <c r="AG1172" s="210">
        <v>15</v>
      </c>
      <c r="AH1172" s="210">
        <v>14</v>
      </c>
      <c r="AI1172" s="210">
        <v>11</v>
      </c>
      <c r="AJ1172" s="210"/>
      <c r="AK1172" s="371"/>
      <c r="AL1172" s="372"/>
      <c r="AM1172" s="210">
        <v>7314.51</v>
      </c>
      <c r="AN1172" s="210">
        <v>2571.08</v>
      </c>
      <c r="AO1172" s="210">
        <v>1623.88</v>
      </c>
      <c r="AP1172" s="210">
        <v>1142.92</v>
      </c>
      <c r="AQ1172" s="210">
        <v>1851.88</v>
      </c>
      <c r="AR1172" s="210"/>
      <c r="AS1172" s="371"/>
      <c r="AT1172" s="372"/>
      <c r="AU1172" s="210">
        <v>152.385625</v>
      </c>
      <c r="AV1172" s="210">
        <v>53.564166669999999</v>
      </c>
      <c r="AW1172" s="210">
        <v>34.550638300000003</v>
      </c>
      <c r="AX1172" s="210">
        <v>23.324897960000001</v>
      </c>
      <c r="AY1172" s="210">
        <v>38.580833329999997</v>
      </c>
      <c r="AZ1172" s="210"/>
      <c r="BA1172" s="197"/>
    </row>
    <row r="1173" spans="1:53" x14ac:dyDescent="0.25">
      <c r="A1173" s="197"/>
      <c r="B1173" s="10" t="s">
        <v>350</v>
      </c>
      <c r="C1173" s="10"/>
      <c r="D1173" s="232">
        <v>8326</v>
      </c>
      <c r="E1173" s="10">
        <v>90</v>
      </c>
      <c r="F1173" s="10">
        <v>73</v>
      </c>
      <c r="G1173" s="10">
        <v>26</v>
      </c>
      <c r="H1173" s="10">
        <v>57</v>
      </c>
      <c r="I1173" s="10">
        <v>51</v>
      </c>
      <c r="J1173" s="10"/>
      <c r="K1173" s="371"/>
      <c r="L1173" s="372"/>
      <c r="M1173" s="10">
        <v>11713.86</v>
      </c>
      <c r="N1173" s="229">
        <v>7786.78</v>
      </c>
      <c r="O1173" s="10">
        <v>1773.26</v>
      </c>
      <c r="P1173" s="10">
        <v>10240.36</v>
      </c>
      <c r="Q1173" s="10">
        <v>18042.3</v>
      </c>
      <c r="R1173" s="10"/>
      <c r="S1173" s="371"/>
      <c r="T1173" s="372"/>
      <c r="U1173" s="10">
        <v>111.56</v>
      </c>
      <c r="V1173" s="10">
        <v>68.91</v>
      </c>
      <c r="W1173" s="10">
        <v>15.83</v>
      </c>
      <c r="X1173" s="10">
        <v>87.52</v>
      </c>
      <c r="Y1173" s="10">
        <v>151.62</v>
      </c>
      <c r="Z1173" s="10"/>
      <c r="AA1173" s="197"/>
      <c r="AB1173" s="10" t="s">
        <v>415</v>
      </c>
      <c r="AC1173" s="10"/>
      <c r="AD1173" s="232">
        <v>8345</v>
      </c>
      <c r="AE1173" s="210">
        <v>6</v>
      </c>
      <c r="AF1173" s="210">
        <v>5</v>
      </c>
      <c r="AG1173" s="210">
        <v>3</v>
      </c>
      <c r="AH1173" s="210">
        <v>3</v>
      </c>
      <c r="AI1173" s="210">
        <v>2</v>
      </c>
      <c r="AJ1173" s="210"/>
      <c r="AK1173" s="371"/>
      <c r="AL1173" s="372"/>
      <c r="AM1173" s="210">
        <v>220.38</v>
      </c>
      <c r="AN1173" s="210">
        <v>495.87</v>
      </c>
      <c r="AO1173" s="210">
        <v>48.21</v>
      </c>
      <c r="AP1173" s="210">
        <v>284.48</v>
      </c>
      <c r="AQ1173" s="210">
        <v>610.72</v>
      </c>
      <c r="AR1173" s="210"/>
      <c r="AS1173" s="371"/>
      <c r="AT1173" s="372"/>
      <c r="AU1173" s="210">
        <v>36.729999999999997</v>
      </c>
      <c r="AV1173" s="210">
        <v>61.983750000000001</v>
      </c>
      <c r="AW1173" s="210">
        <v>6.0262500000000001</v>
      </c>
      <c r="AX1173" s="210">
        <v>35.56</v>
      </c>
      <c r="AY1173" s="210">
        <v>67.857777780000006</v>
      </c>
      <c r="AZ1173" s="210"/>
      <c r="BA1173" s="197"/>
    </row>
    <row r="1174" spans="1:53" x14ac:dyDescent="0.25">
      <c r="A1174" s="197"/>
      <c r="B1174" s="10" t="s">
        <v>351</v>
      </c>
      <c r="C1174" s="10"/>
      <c r="D1174" s="232">
        <v>8332</v>
      </c>
      <c r="E1174" s="10">
        <v>312</v>
      </c>
      <c r="F1174" s="10">
        <v>218</v>
      </c>
      <c r="G1174" s="10">
        <v>176</v>
      </c>
      <c r="H1174" s="10">
        <v>129</v>
      </c>
      <c r="I1174" s="10">
        <v>157</v>
      </c>
      <c r="J1174" s="10"/>
      <c r="K1174" s="371"/>
      <c r="L1174" s="372"/>
      <c r="M1174" s="10">
        <v>42195</v>
      </c>
      <c r="N1174" s="229">
        <v>30669.54</v>
      </c>
      <c r="O1174" s="10">
        <v>21351.56</v>
      </c>
      <c r="P1174" s="10">
        <v>15939.19</v>
      </c>
      <c r="Q1174" s="10">
        <v>58416.58</v>
      </c>
      <c r="R1174" s="10"/>
      <c r="S1174" s="371"/>
      <c r="T1174" s="372"/>
      <c r="U1174" s="10">
        <v>114.35</v>
      </c>
      <c r="V1174" s="10">
        <v>83.57</v>
      </c>
      <c r="W1174" s="10">
        <v>58.5</v>
      </c>
      <c r="X1174" s="10">
        <v>46.47</v>
      </c>
      <c r="Y1174" s="10">
        <v>149.02000000000001</v>
      </c>
      <c r="Z1174" s="10"/>
      <c r="AA1174" s="197"/>
      <c r="AB1174" s="10" t="s">
        <v>416</v>
      </c>
      <c r="AC1174" s="10"/>
      <c r="AD1174" s="232">
        <v>8310</v>
      </c>
      <c r="AE1174" s="210">
        <v>1</v>
      </c>
      <c r="AF1174" s="210"/>
      <c r="AG1174" s="210"/>
      <c r="AH1174" s="210"/>
      <c r="AI1174" s="210"/>
      <c r="AJ1174" s="210"/>
      <c r="AK1174" s="371"/>
      <c r="AL1174" s="372"/>
      <c r="AM1174" s="210">
        <v>5.12</v>
      </c>
      <c r="AN1174" s="210">
        <v>0</v>
      </c>
      <c r="AO1174" s="210">
        <v>0</v>
      </c>
      <c r="AP1174" s="210">
        <v>0</v>
      </c>
      <c r="AQ1174" s="210">
        <v>0</v>
      </c>
      <c r="AR1174" s="210"/>
      <c r="AS1174" s="371"/>
      <c r="AT1174" s="372"/>
      <c r="AU1174" s="210">
        <v>5.12</v>
      </c>
      <c r="AV1174" s="210">
        <v>0</v>
      </c>
      <c r="AW1174" s="210">
        <v>0</v>
      </c>
      <c r="AX1174" s="210">
        <v>0</v>
      </c>
      <c r="AY1174" s="210">
        <v>0</v>
      </c>
      <c r="AZ1174" s="210"/>
      <c r="BA1174" s="197"/>
    </row>
    <row r="1175" spans="1:53" x14ac:dyDescent="0.25">
      <c r="A1175" s="197"/>
      <c r="B1175" s="10" t="s">
        <v>352</v>
      </c>
      <c r="C1175" s="10"/>
      <c r="D1175" s="232">
        <v>8021</v>
      </c>
      <c r="E1175" s="10">
        <v>176</v>
      </c>
      <c r="F1175" s="10">
        <v>108</v>
      </c>
      <c r="G1175" s="10">
        <v>92</v>
      </c>
      <c r="H1175" s="10">
        <v>73</v>
      </c>
      <c r="I1175" s="10">
        <v>71</v>
      </c>
      <c r="J1175" s="10"/>
      <c r="K1175" s="371"/>
      <c r="L1175" s="372"/>
      <c r="M1175" s="10">
        <v>22114.48</v>
      </c>
      <c r="N1175" s="229">
        <v>11095.62</v>
      </c>
      <c r="O1175" s="10">
        <v>7659.9</v>
      </c>
      <c r="P1175" s="10">
        <v>11937.09</v>
      </c>
      <c r="Q1175" s="10">
        <v>20356.97</v>
      </c>
      <c r="R1175" s="10"/>
      <c r="S1175" s="371"/>
      <c r="T1175" s="372"/>
      <c r="U1175" s="10">
        <v>108.94</v>
      </c>
      <c r="V1175" s="10">
        <v>54.93</v>
      </c>
      <c r="W1175" s="10">
        <v>34.5</v>
      </c>
      <c r="X1175" s="10">
        <v>54.26</v>
      </c>
      <c r="Y1175" s="10">
        <v>90.48</v>
      </c>
      <c r="Z1175" s="10"/>
      <c r="AA1175" s="197"/>
      <c r="AB1175" s="10" t="s">
        <v>416</v>
      </c>
      <c r="AC1175" s="10"/>
      <c r="AD1175" s="232">
        <v>8346</v>
      </c>
      <c r="AE1175" s="210">
        <v>14</v>
      </c>
      <c r="AF1175" s="210">
        <v>6</v>
      </c>
      <c r="AG1175" s="210">
        <v>4</v>
      </c>
      <c r="AH1175" s="210">
        <v>3</v>
      </c>
      <c r="AI1175" s="210">
        <v>4</v>
      </c>
      <c r="AJ1175" s="210"/>
      <c r="AK1175" s="371"/>
      <c r="AL1175" s="372"/>
      <c r="AM1175" s="210">
        <v>3127.42</v>
      </c>
      <c r="AN1175" s="210">
        <v>484.09</v>
      </c>
      <c r="AO1175" s="210">
        <v>308.01</v>
      </c>
      <c r="AP1175" s="210">
        <v>210.81</v>
      </c>
      <c r="AQ1175" s="210">
        <v>1100.06</v>
      </c>
      <c r="AR1175" s="210"/>
      <c r="AS1175" s="371"/>
      <c r="AT1175" s="372"/>
      <c r="AU1175" s="210">
        <v>223.38714289999999</v>
      </c>
      <c r="AV1175" s="210">
        <v>30.255624999999998</v>
      </c>
      <c r="AW1175" s="210">
        <v>18.118235290000001</v>
      </c>
      <c r="AX1175" s="210">
        <v>13.175625</v>
      </c>
      <c r="AY1175" s="210">
        <v>64.709411759999995</v>
      </c>
      <c r="AZ1175" s="210"/>
      <c r="BA1175" s="197"/>
    </row>
    <row r="1176" spans="1:53" x14ac:dyDescent="0.25">
      <c r="A1176" s="197"/>
      <c r="B1176" s="10" t="s">
        <v>353</v>
      </c>
      <c r="C1176" s="10"/>
      <c r="D1176" s="232">
        <v>8330</v>
      </c>
      <c r="E1176" s="10"/>
      <c r="F1176" s="10">
        <v>1</v>
      </c>
      <c r="G1176" s="10"/>
      <c r="H1176" s="10"/>
      <c r="I1176" s="10"/>
      <c r="J1176" s="10"/>
      <c r="K1176" s="371"/>
      <c r="L1176" s="372"/>
      <c r="M1176" s="10">
        <v>0</v>
      </c>
      <c r="N1176" s="229">
        <v>124.69</v>
      </c>
      <c r="O1176" s="10">
        <v>0</v>
      </c>
      <c r="P1176" s="10">
        <v>0</v>
      </c>
      <c r="Q1176" s="10">
        <v>0</v>
      </c>
      <c r="R1176" s="10"/>
      <c r="S1176" s="371"/>
      <c r="T1176" s="372"/>
      <c r="U1176" s="10">
        <v>0</v>
      </c>
      <c r="V1176" s="10">
        <v>124.69</v>
      </c>
      <c r="W1176" s="10">
        <v>0</v>
      </c>
      <c r="X1176" s="10">
        <v>0</v>
      </c>
      <c r="Y1176" s="10">
        <v>0</v>
      </c>
      <c r="Z1176" s="10"/>
      <c r="AA1176" s="197"/>
      <c r="AB1176" s="10" t="s">
        <v>418</v>
      </c>
      <c r="AC1176" s="10"/>
      <c r="AD1176" s="232">
        <v>8347</v>
      </c>
      <c r="AE1176" s="210">
        <v>22</v>
      </c>
      <c r="AF1176" s="210">
        <v>13</v>
      </c>
      <c r="AG1176" s="210">
        <v>9</v>
      </c>
      <c r="AH1176" s="210">
        <v>4</v>
      </c>
      <c r="AI1176" s="210">
        <v>3</v>
      </c>
      <c r="AJ1176" s="210"/>
      <c r="AK1176" s="371"/>
      <c r="AL1176" s="372"/>
      <c r="AM1176" s="210">
        <v>5471.04</v>
      </c>
      <c r="AN1176" s="210">
        <v>1369.82</v>
      </c>
      <c r="AO1176" s="210">
        <v>529.75</v>
      </c>
      <c r="AP1176" s="210">
        <v>320.25</v>
      </c>
      <c r="AQ1176" s="210">
        <v>2216.6999999999998</v>
      </c>
      <c r="AR1176" s="210"/>
      <c r="AS1176" s="371"/>
      <c r="AT1176" s="372"/>
      <c r="AU1176" s="210">
        <v>237.87130429999999</v>
      </c>
      <c r="AV1176" s="210">
        <v>59.557391299999999</v>
      </c>
      <c r="AW1176" s="210">
        <v>24.079545450000001</v>
      </c>
      <c r="AX1176" s="210">
        <v>14.55681818</v>
      </c>
      <c r="AY1176" s="210">
        <v>96.378260870000005</v>
      </c>
      <c r="AZ1176" s="210"/>
      <c r="BA1176" s="197"/>
    </row>
    <row r="1177" spans="1:53" x14ac:dyDescent="0.25">
      <c r="A1177" s="197"/>
      <c r="B1177" s="10" t="s">
        <v>354</v>
      </c>
      <c r="C1177" s="10"/>
      <c r="D1177" s="232">
        <v>8220</v>
      </c>
      <c r="E1177" s="10">
        <v>22</v>
      </c>
      <c r="F1177" s="10">
        <v>1</v>
      </c>
      <c r="G1177" s="10">
        <v>5</v>
      </c>
      <c r="H1177" s="10">
        <v>6</v>
      </c>
      <c r="I1177" s="10">
        <v>4</v>
      </c>
      <c r="J1177" s="10"/>
      <c r="K1177" s="371"/>
      <c r="L1177" s="372"/>
      <c r="M1177" s="10">
        <v>3144.6</v>
      </c>
      <c r="N1177" s="229">
        <v>31.49</v>
      </c>
      <c r="O1177" s="10">
        <v>704.29</v>
      </c>
      <c r="P1177" s="10">
        <v>1327.06</v>
      </c>
      <c r="Q1177" s="10">
        <v>1266.99</v>
      </c>
      <c r="R1177" s="10"/>
      <c r="S1177" s="371"/>
      <c r="T1177" s="372"/>
      <c r="U1177" s="10">
        <v>142.94</v>
      </c>
      <c r="V1177" s="10">
        <v>6.3</v>
      </c>
      <c r="W1177" s="10">
        <v>32.01</v>
      </c>
      <c r="X1177" s="10">
        <v>66.349999999999994</v>
      </c>
      <c r="Y1177" s="10">
        <v>57.59</v>
      </c>
      <c r="Z1177" s="10"/>
      <c r="AA1177" s="197"/>
      <c r="AB1177" s="10" t="s">
        <v>426</v>
      </c>
      <c r="AC1177" s="10"/>
      <c r="AD1177" s="232">
        <v>8225</v>
      </c>
      <c r="AE1177" s="210">
        <v>59</v>
      </c>
      <c r="AF1177" s="210">
        <v>25</v>
      </c>
      <c r="AG1177" s="210">
        <v>14</v>
      </c>
      <c r="AH1177" s="210">
        <v>9</v>
      </c>
      <c r="AI1177" s="210">
        <v>12</v>
      </c>
      <c r="AJ1177" s="210"/>
      <c r="AK1177" s="371"/>
      <c r="AL1177" s="372"/>
      <c r="AM1177" s="210">
        <v>13193.71</v>
      </c>
      <c r="AN1177" s="210">
        <v>2968.42</v>
      </c>
      <c r="AO1177" s="210">
        <v>1258.76</v>
      </c>
      <c r="AP1177" s="210">
        <v>1282.76</v>
      </c>
      <c r="AQ1177" s="210">
        <v>11652.93</v>
      </c>
      <c r="AR1177" s="210"/>
      <c r="AS1177" s="371"/>
      <c r="AT1177" s="372"/>
      <c r="AU1177" s="210">
        <v>202.98015380000001</v>
      </c>
      <c r="AV1177" s="210">
        <v>47.117777779999997</v>
      </c>
      <c r="AW1177" s="210">
        <v>21.334915250000002</v>
      </c>
      <c r="AX1177" s="210">
        <v>21.02885246</v>
      </c>
      <c r="AY1177" s="210">
        <v>194.21549999999999</v>
      </c>
      <c r="AZ1177" s="210"/>
      <c r="BA1177" s="197"/>
    </row>
    <row r="1178" spans="1:53" x14ac:dyDescent="0.25">
      <c r="A1178" s="197"/>
      <c r="B1178" s="10" t="s">
        <v>357</v>
      </c>
      <c r="C1178" s="10"/>
      <c r="D1178" s="232">
        <v>8327</v>
      </c>
      <c r="E1178" s="10">
        <v>55</v>
      </c>
      <c r="F1178" s="10">
        <v>32</v>
      </c>
      <c r="G1178" s="10">
        <v>26</v>
      </c>
      <c r="H1178" s="10">
        <v>20</v>
      </c>
      <c r="I1178" s="10">
        <v>22</v>
      </c>
      <c r="J1178" s="10"/>
      <c r="K1178" s="371"/>
      <c r="L1178" s="372"/>
      <c r="M1178" s="10">
        <v>8436.02</v>
      </c>
      <c r="N1178" s="229">
        <v>3469.3</v>
      </c>
      <c r="O1178" s="10">
        <v>2384.27</v>
      </c>
      <c r="P1178" s="10">
        <v>2157.92</v>
      </c>
      <c r="Q1178" s="10">
        <v>3890.21</v>
      </c>
      <c r="R1178" s="10"/>
      <c r="S1178" s="371"/>
      <c r="T1178" s="372"/>
      <c r="U1178" s="10">
        <v>131.81</v>
      </c>
      <c r="V1178" s="10">
        <v>55.07</v>
      </c>
      <c r="W1178" s="10">
        <v>38.46</v>
      </c>
      <c r="X1178" s="10">
        <v>36.57</v>
      </c>
      <c r="Y1178" s="10">
        <v>60.78</v>
      </c>
      <c r="Z1178" s="10"/>
      <c r="AA1178" s="197"/>
      <c r="AB1178" s="10" t="s">
        <v>430</v>
      </c>
      <c r="AC1178" s="10"/>
      <c r="AD1178" s="232">
        <v>8226</v>
      </c>
      <c r="AE1178" s="210">
        <v>137</v>
      </c>
      <c r="AF1178" s="210">
        <v>62</v>
      </c>
      <c r="AG1178" s="210">
        <v>41</v>
      </c>
      <c r="AH1178" s="210">
        <v>39</v>
      </c>
      <c r="AI1178" s="210">
        <v>26</v>
      </c>
      <c r="AJ1178" s="210"/>
      <c r="AK1178" s="371"/>
      <c r="AL1178" s="372"/>
      <c r="AM1178" s="210">
        <v>31686.11</v>
      </c>
      <c r="AN1178" s="210">
        <v>4261.97</v>
      </c>
      <c r="AO1178" s="210">
        <v>3132.85</v>
      </c>
      <c r="AP1178" s="210">
        <v>3468.19</v>
      </c>
      <c r="AQ1178" s="210">
        <v>7327.73</v>
      </c>
      <c r="AR1178" s="210"/>
      <c r="AS1178" s="371"/>
      <c r="AT1178" s="372"/>
      <c r="AU1178" s="210">
        <v>229.6094928</v>
      </c>
      <c r="AV1178" s="210">
        <v>32.784384619999997</v>
      </c>
      <c r="AW1178" s="210">
        <v>21.908041959999998</v>
      </c>
      <c r="AX1178" s="210">
        <v>24.951007189999999</v>
      </c>
      <c r="AY1178" s="210">
        <v>53.099492750000003</v>
      </c>
      <c r="AZ1178" s="210"/>
      <c r="BA1178" s="197"/>
    </row>
    <row r="1179" spans="1:53" x14ac:dyDescent="0.25">
      <c r="A1179" s="197"/>
      <c r="B1179" s="10" t="s">
        <v>360</v>
      </c>
      <c r="C1179" s="10"/>
      <c r="D1179" s="232">
        <v>2021</v>
      </c>
      <c r="E1179" s="10">
        <v>1</v>
      </c>
      <c r="F1179" s="10"/>
      <c r="G1179" s="10"/>
      <c r="H1179" s="10"/>
      <c r="I1179" s="10"/>
      <c r="J1179" s="10"/>
      <c r="K1179" s="371"/>
      <c r="L1179" s="372"/>
      <c r="M1179" s="10">
        <v>75.349999999999994</v>
      </c>
      <c r="N1179" s="229">
        <v>0</v>
      </c>
      <c r="O1179" s="10">
        <v>0</v>
      </c>
      <c r="P1179" s="10">
        <v>0</v>
      </c>
      <c r="Q1179" s="10">
        <v>0</v>
      </c>
      <c r="R1179" s="10"/>
      <c r="S1179" s="371"/>
      <c r="T1179" s="372"/>
      <c r="U1179" s="10">
        <v>75.349999999999994</v>
      </c>
      <c r="V1179" s="10">
        <v>0</v>
      </c>
      <c r="W1179" s="10">
        <v>0</v>
      </c>
      <c r="X1179" s="10">
        <v>0</v>
      </c>
      <c r="Y1179" s="10">
        <v>0</v>
      </c>
      <c r="Z1179" s="10"/>
      <c r="AA1179" s="197"/>
      <c r="AB1179" s="10" t="s">
        <v>432</v>
      </c>
      <c r="AC1179" s="10"/>
      <c r="AD1179" s="232">
        <v>8230</v>
      </c>
      <c r="AE1179" s="210">
        <v>42</v>
      </c>
      <c r="AF1179" s="210">
        <v>21</v>
      </c>
      <c r="AG1179" s="210">
        <v>17</v>
      </c>
      <c r="AH1179" s="210">
        <v>19</v>
      </c>
      <c r="AI1179" s="210">
        <v>48</v>
      </c>
      <c r="AJ1179" s="210"/>
      <c r="AK1179" s="371"/>
      <c r="AL1179" s="372"/>
      <c r="AM1179" s="210">
        <v>3150.51</v>
      </c>
      <c r="AN1179" s="210">
        <v>1877.92</v>
      </c>
      <c r="AO1179" s="210">
        <v>1741.99</v>
      </c>
      <c r="AP1179" s="210">
        <v>2432.39</v>
      </c>
      <c r="AQ1179" s="210">
        <v>14995.77</v>
      </c>
      <c r="AR1179" s="210"/>
      <c r="AS1179" s="371"/>
      <c r="AT1179" s="372"/>
      <c r="AU1179" s="210">
        <v>44.373380279999999</v>
      </c>
      <c r="AV1179" s="210">
        <v>27.616470589999999</v>
      </c>
      <c r="AW1179" s="210">
        <v>23.862876709999998</v>
      </c>
      <c r="AX1179" s="210">
        <v>33.320410959999997</v>
      </c>
      <c r="AY1179" s="210">
        <v>199.9436</v>
      </c>
      <c r="AZ1179" s="210"/>
      <c r="BA1179" s="197"/>
    </row>
    <row r="1180" spans="1:53" x14ac:dyDescent="0.25">
      <c r="A1180" s="197"/>
      <c r="B1180" s="10" t="s">
        <v>360</v>
      </c>
      <c r="C1180" s="10"/>
      <c r="D1180" s="232">
        <v>8021</v>
      </c>
      <c r="E1180" s="10">
        <v>2137</v>
      </c>
      <c r="F1180" s="10">
        <v>1542</v>
      </c>
      <c r="G1180" s="10">
        <v>1249</v>
      </c>
      <c r="H1180" s="10">
        <v>1083</v>
      </c>
      <c r="I1180" s="10">
        <v>1165</v>
      </c>
      <c r="J1180" s="10"/>
      <c r="K1180" s="371"/>
      <c r="L1180" s="372"/>
      <c r="M1180" s="10">
        <v>186189.81</v>
      </c>
      <c r="N1180" s="229">
        <v>124648.46</v>
      </c>
      <c r="O1180" s="10">
        <v>90065.34</v>
      </c>
      <c r="P1180" s="10">
        <v>90224.18</v>
      </c>
      <c r="Q1180" s="10">
        <v>300131.42</v>
      </c>
      <c r="R1180" s="10"/>
      <c r="S1180" s="371"/>
      <c r="T1180" s="372"/>
      <c r="U1180" s="10">
        <v>76.5</v>
      </c>
      <c r="V1180" s="10">
        <v>52.07</v>
      </c>
      <c r="W1180" s="10">
        <v>37.94</v>
      </c>
      <c r="X1180" s="10">
        <v>39.04</v>
      </c>
      <c r="Y1180" s="10">
        <v>121.76</v>
      </c>
      <c r="Z1180" s="10"/>
      <c r="AA1180" s="197"/>
      <c r="AB1180" s="10" t="s">
        <v>433</v>
      </c>
      <c r="AC1180" s="10"/>
      <c r="AD1180" s="232">
        <v>8231</v>
      </c>
      <c r="AE1180" s="210">
        <v>12</v>
      </c>
      <c r="AF1180" s="210">
        <v>2</v>
      </c>
      <c r="AG1180" s="210">
        <v>4</v>
      </c>
      <c r="AH1180" s="210">
        <v>2</v>
      </c>
      <c r="AI1180" s="210">
        <v>4</v>
      </c>
      <c r="AJ1180" s="210"/>
      <c r="AK1180" s="371"/>
      <c r="AL1180" s="372"/>
      <c r="AM1180" s="210">
        <v>494</v>
      </c>
      <c r="AN1180" s="210">
        <v>104.59</v>
      </c>
      <c r="AO1180" s="210">
        <v>148.53</v>
      </c>
      <c r="AP1180" s="210">
        <v>19.07</v>
      </c>
      <c r="AQ1180" s="210">
        <v>643.75</v>
      </c>
      <c r="AR1180" s="210"/>
      <c r="AS1180" s="371"/>
      <c r="AT1180" s="372"/>
      <c r="AU1180" s="210">
        <v>41.166666669999998</v>
      </c>
      <c r="AV1180" s="210">
        <v>34.863333330000003</v>
      </c>
      <c r="AW1180" s="210">
        <v>13.502727269999999</v>
      </c>
      <c r="AX1180" s="210">
        <v>2.1188888889999999</v>
      </c>
      <c r="AY1180" s="210">
        <v>64.375</v>
      </c>
      <c r="AZ1180" s="210"/>
      <c r="BA1180" s="197"/>
    </row>
    <row r="1181" spans="1:53" x14ac:dyDescent="0.25">
      <c r="A1181" s="197"/>
      <c r="B1181" s="10" t="s">
        <v>362</v>
      </c>
      <c r="C1181" s="10"/>
      <c r="D1181" s="232">
        <v>8221</v>
      </c>
      <c r="E1181" s="10">
        <v>224</v>
      </c>
      <c r="F1181" s="10">
        <v>133</v>
      </c>
      <c r="G1181" s="10">
        <v>102</v>
      </c>
      <c r="H1181" s="10">
        <v>79</v>
      </c>
      <c r="I1181" s="10">
        <v>62</v>
      </c>
      <c r="J1181" s="10"/>
      <c r="K1181" s="371"/>
      <c r="L1181" s="372"/>
      <c r="M1181" s="10">
        <v>29354.22</v>
      </c>
      <c r="N1181" s="229">
        <v>15795.23</v>
      </c>
      <c r="O1181" s="10">
        <v>10993.67</v>
      </c>
      <c r="P1181" s="10">
        <v>10455.280000000001</v>
      </c>
      <c r="Q1181" s="10">
        <v>13853</v>
      </c>
      <c r="R1181" s="10"/>
      <c r="S1181" s="371"/>
      <c r="T1181" s="372"/>
      <c r="U1181" s="10">
        <v>112.47</v>
      </c>
      <c r="V1181" s="10">
        <v>61.94</v>
      </c>
      <c r="W1181" s="10">
        <v>43.8</v>
      </c>
      <c r="X1181" s="10">
        <v>42.67</v>
      </c>
      <c r="Y1181" s="10">
        <v>54.54</v>
      </c>
      <c r="Z1181" s="10"/>
      <c r="AA1181" s="197"/>
      <c r="AB1181" s="10" t="s">
        <v>438</v>
      </c>
      <c r="AC1181" s="10"/>
      <c r="AD1181" s="232">
        <v>8223</v>
      </c>
      <c r="AE1181" s="210">
        <v>7</v>
      </c>
      <c r="AF1181" s="210">
        <v>6</v>
      </c>
      <c r="AG1181" s="210">
        <v>4</v>
      </c>
      <c r="AH1181" s="210">
        <v>3</v>
      </c>
      <c r="AI1181" s="210">
        <v>2</v>
      </c>
      <c r="AJ1181" s="210"/>
      <c r="AK1181" s="371"/>
      <c r="AL1181" s="372"/>
      <c r="AM1181" s="210">
        <v>984.02</v>
      </c>
      <c r="AN1181" s="210">
        <v>397.36</v>
      </c>
      <c r="AO1181" s="210">
        <v>268.56</v>
      </c>
      <c r="AP1181" s="210">
        <v>533.91999999999996</v>
      </c>
      <c r="AQ1181" s="210">
        <v>4113.37</v>
      </c>
      <c r="AR1181" s="210"/>
      <c r="AS1181" s="371"/>
      <c r="AT1181" s="372"/>
      <c r="AU1181" s="210">
        <v>123.0025</v>
      </c>
      <c r="AV1181" s="210">
        <v>49.67</v>
      </c>
      <c r="AW1181" s="210">
        <v>33.57</v>
      </c>
      <c r="AX1181" s="210">
        <v>66.739999999999995</v>
      </c>
      <c r="AY1181" s="210">
        <v>514.17124999999999</v>
      </c>
      <c r="AZ1181" s="210"/>
      <c r="BA1181" s="197"/>
    </row>
    <row r="1182" spans="1:53" x14ac:dyDescent="0.25">
      <c r="A1182" s="197"/>
      <c r="B1182" s="10" t="s">
        <v>669</v>
      </c>
      <c r="C1182" s="10"/>
      <c r="D1182" s="232">
        <v>8087</v>
      </c>
      <c r="E1182" s="10">
        <v>4</v>
      </c>
      <c r="F1182" s="10">
        <v>9</v>
      </c>
      <c r="G1182" s="10">
        <v>6</v>
      </c>
      <c r="H1182" s="10">
        <v>3</v>
      </c>
      <c r="I1182" s="10">
        <v>3</v>
      </c>
      <c r="J1182" s="10"/>
      <c r="K1182" s="371"/>
      <c r="L1182" s="372"/>
      <c r="M1182" s="10">
        <v>294.81</v>
      </c>
      <c r="N1182" s="229">
        <v>1069.72</v>
      </c>
      <c r="O1182" s="10">
        <v>419.82</v>
      </c>
      <c r="P1182" s="10">
        <v>509.88</v>
      </c>
      <c r="Q1182" s="10">
        <v>1025.93</v>
      </c>
      <c r="R1182" s="10"/>
      <c r="S1182" s="371"/>
      <c r="T1182" s="372"/>
      <c r="U1182" s="10">
        <v>73.7</v>
      </c>
      <c r="V1182" s="10">
        <v>106.97</v>
      </c>
      <c r="W1182" s="10">
        <v>41.98</v>
      </c>
      <c r="X1182" s="10">
        <v>84.98</v>
      </c>
      <c r="Y1182" s="10">
        <v>102.59</v>
      </c>
      <c r="Z1182" s="10"/>
      <c r="AA1182" s="197"/>
      <c r="AB1182" s="10" t="s">
        <v>439</v>
      </c>
      <c r="AC1182" s="10"/>
      <c r="AD1182" s="232">
        <v>8087</v>
      </c>
      <c r="AE1182" s="210">
        <v>40</v>
      </c>
      <c r="AF1182" s="210">
        <v>19</v>
      </c>
      <c r="AG1182" s="210">
        <v>16</v>
      </c>
      <c r="AH1182" s="210">
        <v>13</v>
      </c>
      <c r="AI1182" s="210">
        <v>12</v>
      </c>
      <c r="AJ1182" s="210"/>
      <c r="AK1182" s="371"/>
      <c r="AL1182" s="372"/>
      <c r="AM1182" s="210">
        <v>25318.97</v>
      </c>
      <c r="AN1182" s="210">
        <v>862.29</v>
      </c>
      <c r="AO1182" s="210">
        <v>1307.97</v>
      </c>
      <c r="AP1182" s="210">
        <v>516.12</v>
      </c>
      <c r="AQ1182" s="210">
        <v>2818.49</v>
      </c>
      <c r="AR1182" s="210"/>
      <c r="AS1182" s="371"/>
      <c r="AT1182" s="372"/>
      <c r="AU1182" s="210">
        <v>602.83261900000002</v>
      </c>
      <c r="AV1182" s="210">
        <v>22.11</v>
      </c>
      <c r="AW1182" s="210">
        <v>31.90170732</v>
      </c>
      <c r="AX1182" s="210">
        <v>12.903</v>
      </c>
      <c r="AY1182" s="210">
        <v>67.106904760000006</v>
      </c>
      <c r="AZ1182" s="210"/>
      <c r="BA1182" s="197"/>
    </row>
    <row r="1183" spans="1:53" x14ac:dyDescent="0.25">
      <c r="A1183" s="197"/>
      <c r="B1183" s="10" t="s">
        <v>731</v>
      </c>
      <c r="C1183" s="10"/>
      <c r="D1183" s="232">
        <v>8087</v>
      </c>
      <c r="E1183" s="10">
        <v>5</v>
      </c>
      <c r="F1183" s="10">
        <v>4</v>
      </c>
      <c r="G1183" s="10">
        <v>3</v>
      </c>
      <c r="H1183" s="10">
        <v>4</v>
      </c>
      <c r="I1183" s="10">
        <v>6</v>
      </c>
      <c r="J1183" s="10"/>
      <c r="K1183" s="371"/>
      <c r="L1183" s="372"/>
      <c r="M1183" s="10">
        <v>384.12</v>
      </c>
      <c r="N1183" s="229">
        <v>317.45</v>
      </c>
      <c r="O1183" s="10">
        <v>37.19</v>
      </c>
      <c r="P1183" s="10">
        <v>469.45</v>
      </c>
      <c r="Q1183" s="10">
        <v>2822.73</v>
      </c>
      <c r="R1183" s="10"/>
      <c r="S1183" s="371"/>
      <c r="T1183" s="372"/>
      <c r="U1183" s="10">
        <v>76.819999999999993</v>
      </c>
      <c r="V1183" s="10">
        <v>39.68</v>
      </c>
      <c r="W1183" s="10">
        <v>4.6500000000000004</v>
      </c>
      <c r="X1183" s="10">
        <v>46.95</v>
      </c>
      <c r="Y1183" s="10">
        <v>282.27</v>
      </c>
      <c r="Z1183" s="10"/>
      <c r="AA1183" s="197"/>
      <c r="AB1183" s="10" t="s">
        <v>441</v>
      </c>
      <c r="AC1183" s="10"/>
      <c r="AD1183" s="232">
        <v>8066</v>
      </c>
      <c r="AE1183" s="210">
        <v>34</v>
      </c>
      <c r="AF1183" s="210">
        <v>23</v>
      </c>
      <c r="AG1183" s="210">
        <v>16</v>
      </c>
      <c r="AH1183" s="210">
        <v>11</v>
      </c>
      <c r="AI1183" s="210">
        <v>10</v>
      </c>
      <c r="AJ1183" s="210"/>
      <c r="AK1183" s="371"/>
      <c r="AL1183" s="372"/>
      <c r="AM1183" s="210">
        <v>11033.66</v>
      </c>
      <c r="AN1183" s="210">
        <v>9513.18</v>
      </c>
      <c r="AO1183" s="210">
        <v>1659.47</v>
      </c>
      <c r="AP1183" s="210">
        <v>373.78</v>
      </c>
      <c r="AQ1183" s="210">
        <v>5138.8100000000004</v>
      </c>
      <c r="AR1183" s="210"/>
      <c r="AS1183" s="371"/>
      <c r="AT1183" s="372"/>
      <c r="AU1183" s="210">
        <v>298.20702699999998</v>
      </c>
      <c r="AV1183" s="210">
        <v>271.80514290000002</v>
      </c>
      <c r="AW1183" s="210">
        <v>46.09638889</v>
      </c>
      <c r="AX1183" s="210">
        <v>10.679428570000001</v>
      </c>
      <c r="AY1183" s="210">
        <v>146.82314289999999</v>
      </c>
      <c r="AZ1183" s="210"/>
      <c r="BA1183" s="197"/>
    </row>
    <row r="1184" spans="1:53" x14ac:dyDescent="0.25">
      <c r="A1184" s="197"/>
      <c r="B1184" s="10" t="s">
        <v>368</v>
      </c>
      <c r="C1184" s="10"/>
      <c r="D1184" s="232">
        <v>8008</v>
      </c>
      <c r="E1184" s="10">
        <v>91</v>
      </c>
      <c r="F1184" s="10">
        <v>49</v>
      </c>
      <c r="G1184" s="10">
        <v>38</v>
      </c>
      <c r="H1184" s="10">
        <v>32</v>
      </c>
      <c r="I1184" s="10">
        <v>20</v>
      </c>
      <c r="J1184" s="10"/>
      <c r="K1184" s="371"/>
      <c r="L1184" s="372"/>
      <c r="M1184" s="10">
        <v>6186.95</v>
      </c>
      <c r="N1184" s="229">
        <v>2942.39</v>
      </c>
      <c r="O1184" s="10">
        <v>2605.04</v>
      </c>
      <c r="P1184" s="10">
        <v>2537.3000000000002</v>
      </c>
      <c r="Q1184" s="10">
        <v>5868.31</v>
      </c>
      <c r="R1184" s="10"/>
      <c r="S1184" s="371"/>
      <c r="T1184" s="372"/>
      <c r="U1184" s="10">
        <v>60.07</v>
      </c>
      <c r="V1184" s="10">
        <v>29.42</v>
      </c>
      <c r="W1184" s="10">
        <v>26.31</v>
      </c>
      <c r="X1184" s="10">
        <v>26.16</v>
      </c>
      <c r="Y1184" s="10">
        <v>59.28</v>
      </c>
      <c r="Z1184" s="10"/>
      <c r="AA1184" s="197"/>
      <c r="AB1184" s="10" t="s">
        <v>443</v>
      </c>
      <c r="AC1184" s="10"/>
      <c r="AD1184" s="232">
        <v>8067</v>
      </c>
      <c r="AE1184" s="210">
        <v>18</v>
      </c>
      <c r="AF1184" s="210">
        <v>13</v>
      </c>
      <c r="AG1184" s="210">
        <v>6</v>
      </c>
      <c r="AH1184" s="210">
        <v>4</v>
      </c>
      <c r="AI1184" s="210">
        <v>5</v>
      </c>
      <c r="AJ1184" s="210"/>
      <c r="AK1184" s="371"/>
      <c r="AL1184" s="372"/>
      <c r="AM1184" s="210">
        <v>5963.7</v>
      </c>
      <c r="AN1184" s="210">
        <v>412.95</v>
      </c>
      <c r="AO1184" s="210">
        <v>762.79</v>
      </c>
      <c r="AP1184" s="210">
        <v>552.30999999999995</v>
      </c>
      <c r="AQ1184" s="210">
        <v>2567.75</v>
      </c>
      <c r="AR1184" s="210"/>
      <c r="AS1184" s="371"/>
      <c r="AT1184" s="372"/>
      <c r="AU1184" s="210">
        <v>331.31666669999998</v>
      </c>
      <c r="AV1184" s="210">
        <v>21.734210529999999</v>
      </c>
      <c r="AW1184" s="210">
        <v>42.37722222</v>
      </c>
      <c r="AX1184" s="210">
        <v>30.683888889999999</v>
      </c>
      <c r="AY1184" s="210">
        <v>142.6527778</v>
      </c>
      <c r="AZ1184" s="210"/>
      <c r="BA1184" s="197"/>
    </row>
    <row r="1185" spans="1:53" x14ac:dyDescent="0.25">
      <c r="A1185" s="197"/>
      <c r="B1185" s="10" t="s">
        <v>369</v>
      </c>
      <c r="C1185" s="10"/>
      <c r="D1185" s="232">
        <v>8403</v>
      </c>
      <c r="E1185" s="10">
        <v>61</v>
      </c>
      <c r="F1185" s="10">
        <v>32</v>
      </c>
      <c r="G1185" s="10">
        <v>19</v>
      </c>
      <c r="H1185" s="10">
        <v>16</v>
      </c>
      <c r="I1185" s="10">
        <v>12</v>
      </c>
      <c r="J1185" s="10"/>
      <c r="K1185" s="371"/>
      <c r="L1185" s="372"/>
      <c r="M1185" s="10">
        <v>4345.59</v>
      </c>
      <c r="N1185" s="229">
        <v>2772.86</v>
      </c>
      <c r="O1185" s="10">
        <v>978.85</v>
      </c>
      <c r="P1185" s="10">
        <v>1705.02</v>
      </c>
      <c r="Q1185" s="10">
        <v>2629.44</v>
      </c>
      <c r="R1185" s="10"/>
      <c r="S1185" s="371"/>
      <c r="T1185" s="372"/>
      <c r="U1185" s="10">
        <v>65.84</v>
      </c>
      <c r="V1185" s="10">
        <v>44.72</v>
      </c>
      <c r="W1185" s="10">
        <v>15.79</v>
      </c>
      <c r="X1185" s="10">
        <v>27.95</v>
      </c>
      <c r="Y1185" s="10">
        <v>43.11</v>
      </c>
      <c r="Z1185" s="10"/>
      <c r="AA1185" s="197"/>
      <c r="AB1185" s="10" t="s">
        <v>446</v>
      </c>
      <c r="AC1185" s="10"/>
      <c r="AD1185" s="232">
        <v>8069</v>
      </c>
      <c r="AE1185" s="210">
        <v>50</v>
      </c>
      <c r="AF1185" s="210">
        <v>30</v>
      </c>
      <c r="AG1185" s="210">
        <v>19</v>
      </c>
      <c r="AH1185" s="210">
        <v>16</v>
      </c>
      <c r="AI1185" s="210">
        <v>13</v>
      </c>
      <c r="AJ1185" s="210"/>
      <c r="AK1185" s="371"/>
      <c r="AL1185" s="372"/>
      <c r="AM1185" s="210">
        <v>11707.46</v>
      </c>
      <c r="AN1185" s="210">
        <v>5829.85</v>
      </c>
      <c r="AO1185" s="210">
        <v>2078.7399999999998</v>
      </c>
      <c r="AP1185" s="210">
        <v>1020.49</v>
      </c>
      <c r="AQ1185" s="210">
        <v>4648.92</v>
      </c>
      <c r="AR1185" s="210"/>
      <c r="AS1185" s="371"/>
      <c r="AT1185" s="372"/>
      <c r="AU1185" s="210">
        <v>234.14920000000001</v>
      </c>
      <c r="AV1185" s="210">
        <v>138.8059524</v>
      </c>
      <c r="AW1185" s="210">
        <v>46.19422222</v>
      </c>
      <c r="AX1185" s="210">
        <v>22.677555559999998</v>
      </c>
      <c r="AY1185" s="210">
        <v>103.30933330000001</v>
      </c>
      <c r="AZ1185" s="210"/>
      <c r="BA1185" s="197"/>
    </row>
    <row r="1186" spans="1:53" x14ac:dyDescent="0.25">
      <c r="A1186" s="197"/>
      <c r="B1186" s="10" t="s">
        <v>371</v>
      </c>
      <c r="C1186" s="10"/>
      <c r="D1186" s="232">
        <v>8008</v>
      </c>
      <c r="E1186" s="10">
        <v>17</v>
      </c>
      <c r="F1186" s="10">
        <v>8</v>
      </c>
      <c r="G1186" s="10">
        <v>2</v>
      </c>
      <c r="H1186" s="10">
        <v>3</v>
      </c>
      <c r="I1186" s="10">
        <v>3</v>
      </c>
      <c r="J1186" s="10"/>
      <c r="K1186" s="371"/>
      <c r="L1186" s="372"/>
      <c r="M1186" s="10">
        <v>1274.8699999999999</v>
      </c>
      <c r="N1186" s="229">
        <v>576.54999999999995</v>
      </c>
      <c r="O1186" s="10">
        <v>154.30000000000001</v>
      </c>
      <c r="P1186" s="10">
        <v>445.01</v>
      </c>
      <c r="Q1186" s="10">
        <v>5105.3500000000004</v>
      </c>
      <c r="R1186" s="10"/>
      <c r="S1186" s="371"/>
      <c r="T1186" s="372"/>
      <c r="U1186" s="10">
        <v>67.099999999999994</v>
      </c>
      <c r="V1186" s="10">
        <v>36.03</v>
      </c>
      <c r="W1186" s="10">
        <v>10.29</v>
      </c>
      <c r="X1186" s="10">
        <v>27.81</v>
      </c>
      <c r="Y1186" s="10">
        <v>340.36</v>
      </c>
      <c r="Z1186" s="10"/>
      <c r="AA1186" s="197"/>
      <c r="AB1186" s="10" t="s">
        <v>447</v>
      </c>
      <c r="AC1186" s="10"/>
      <c r="AD1186" s="232">
        <v>8070</v>
      </c>
      <c r="AE1186" s="210">
        <v>69</v>
      </c>
      <c r="AF1186" s="210">
        <v>31</v>
      </c>
      <c r="AG1186" s="210">
        <v>19</v>
      </c>
      <c r="AH1186" s="210">
        <v>12</v>
      </c>
      <c r="AI1186" s="210">
        <v>9</v>
      </c>
      <c r="AJ1186" s="210"/>
      <c r="AK1186" s="371"/>
      <c r="AL1186" s="372"/>
      <c r="AM1186" s="210">
        <v>19960.61</v>
      </c>
      <c r="AN1186" s="210">
        <v>2941.21</v>
      </c>
      <c r="AO1186" s="210">
        <v>796.93</v>
      </c>
      <c r="AP1186" s="210">
        <v>1080.6099999999999</v>
      </c>
      <c r="AQ1186" s="210">
        <v>1026.5</v>
      </c>
      <c r="AR1186" s="210"/>
      <c r="AS1186" s="371"/>
      <c r="AT1186" s="372"/>
      <c r="AU1186" s="210">
        <v>285.15157140000002</v>
      </c>
      <c r="AV1186" s="210">
        <v>43.253088239999997</v>
      </c>
      <c r="AW1186" s="210">
        <v>11.38471429</v>
      </c>
      <c r="AX1186" s="210">
        <v>15.661014489999999</v>
      </c>
      <c r="AY1186" s="210">
        <v>14.876811590000001</v>
      </c>
      <c r="AZ1186" s="210"/>
      <c r="BA1186" s="197"/>
    </row>
    <row r="1187" spans="1:53" x14ac:dyDescent="0.25">
      <c r="A1187" s="197"/>
      <c r="B1187" s="10" t="s">
        <v>372</v>
      </c>
      <c r="C1187" s="10"/>
      <c r="D1187" s="232">
        <v>8215</v>
      </c>
      <c r="E1187" s="10">
        <v>22</v>
      </c>
      <c r="F1187" s="10">
        <v>9</v>
      </c>
      <c r="G1187" s="10">
        <v>6</v>
      </c>
      <c r="H1187" s="10">
        <v>3</v>
      </c>
      <c r="I1187" s="10">
        <v>6</v>
      </c>
      <c r="J1187" s="10"/>
      <c r="K1187" s="371"/>
      <c r="L1187" s="372"/>
      <c r="M1187" s="10">
        <v>3301.8</v>
      </c>
      <c r="N1187" s="229">
        <v>1531.09</v>
      </c>
      <c r="O1187" s="10">
        <v>862.92</v>
      </c>
      <c r="P1187" s="10">
        <v>604.46</v>
      </c>
      <c r="Q1187" s="10">
        <v>1793.63</v>
      </c>
      <c r="R1187" s="10"/>
      <c r="S1187" s="371"/>
      <c r="T1187" s="372"/>
      <c r="U1187" s="10">
        <v>122.29</v>
      </c>
      <c r="V1187" s="10">
        <v>56.71</v>
      </c>
      <c r="W1187" s="10">
        <v>31.96</v>
      </c>
      <c r="X1187" s="10">
        <v>22.39</v>
      </c>
      <c r="Y1187" s="10">
        <v>66.430000000000007</v>
      </c>
      <c r="Z1187" s="10"/>
      <c r="AA1187" s="197"/>
      <c r="AB1187" s="10" t="s">
        <v>451</v>
      </c>
      <c r="AC1187" s="10"/>
      <c r="AD1187" s="232">
        <v>8270</v>
      </c>
      <c r="AE1187" s="210">
        <v>21</v>
      </c>
      <c r="AF1187" s="210">
        <v>6</v>
      </c>
      <c r="AG1187" s="210">
        <v>3</v>
      </c>
      <c r="AH1187" s="210">
        <v>2</v>
      </c>
      <c r="AI1187" s="210">
        <v>3</v>
      </c>
      <c r="AJ1187" s="210"/>
      <c r="AK1187" s="371"/>
      <c r="AL1187" s="372"/>
      <c r="AM1187" s="210">
        <v>13858.94</v>
      </c>
      <c r="AN1187" s="210">
        <v>391.75</v>
      </c>
      <c r="AO1187" s="210">
        <v>62.8</v>
      </c>
      <c r="AP1187" s="210">
        <v>21.42</v>
      </c>
      <c r="AQ1187" s="210">
        <v>1007.54</v>
      </c>
      <c r="AR1187" s="210"/>
      <c r="AS1187" s="371"/>
      <c r="AT1187" s="372"/>
      <c r="AU1187" s="210">
        <v>659.94952379999995</v>
      </c>
      <c r="AV1187" s="210">
        <v>20.618421049999998</v>
      </c>
      <c r="AW1187" s="210">
        <v>3.14</v>
      </c>
      <c r="AX1187" s="210">
        <v>1.1273684209999999</v>
      </c>
      <c r="AY1187" s="210">
        <v>50.377000000000002</v>
      </c>
      <c r="AZ1187" s="210"/>
      <c r="BA1187" s="197"/>
    </row>
    <row r="1188" spans="1:53" x14ac:dyDescent="0.25">
      <c r="A1188" s="197"/>
      <c r="B1188" s="10" t="s">
        <v>373</v>
      </c>
      <c r="C1188" s="10"/>
      <c r="D1188" s="232">
        <v>8328</v>
      </c>
      <c r="E1188" s="10">
        <v>153</v>
      </c>
      <c r="F1188" s="10">
        <v>90</v>
      </c>
      <c r="G1188" s="10">
        <v>64</v>
      </c>
      <c r="H1188" s="10">
        <v>51</v>
      </c>
      <c r="I1188" s="10">
        <v>54</v>
      </c>
      <c r="J1188" s="10"/>
      <c r="K1188" s="371"/>
      <c r="L1188" s="372"/>
      <c r="M1188" s="10">
        <v>21483.56</v>
      </c>
      <c r="N1188" s="229">
        <v>13145.28</v>
      </c>
      <c r="O1188" s="10">
        <v>6249.8</v>
      </c>
      <c r="P1188" s="10">
        <v>6213.01</v>
      </c>
      <c r="Q1188" s="10">
        <v>36204.46</v>
      </c>
      <c r="R1188" s="10"/>
      <c r="S1188" s="371"/>
      <c r="T1188" s="372"/>
      <c r="U1188" s="10">
        <v>130.19999999999999</v>
      </c>
      <c r="V1188" s="10">
        <v>80.150000000000006</v>
      </c>
      <c r="W1188" s="10">
        <v>38.11</v>
      </c>
      <c r="X1188" s="10">
        <v>39.08</v>
      </c>
      <c r="Y1188" s="10">
        <v>215.5</v>
      </c>
      <c r="Z1188" s="10"/>
      <c r="AA1188" s="197"/>
      <c r="AB1188" s="10" t="s">
        <v>454</v>
      </c>
      <c r="AC1188" s="10"/>
      <c r="AD1188" s="232">
        <v>8098</v>
      </c>
      <c r="AE1188" s="210">
        <v>7</v>
      </c>
      <c r="AF1188" s="210">
        <v>5</v>
      </c>
      <c r="AG1188" s="210">
        <v>4</v>
      </c>
      <c r="AH1188" s="210">
        <v>1</v>
      </c>
      <c r="AI1188" s="210">
        <v>1</v>
      </c>
      <c r="AJ1188" s="210"/>
      <c r="AK1188" s="371"/>
      <c r="AL1188" s="372"/>
      <c r="AM1188" s="210">
        <v>1674.65</v>
      </c>
      <c r="AN1188" s="210">
        <v>723.13</v>
      </c>
      <c r="AO1188" s="210">
        <v>392.86</v>
      </c>
      <c r="AP1188" s="210">
        <v>8.0299999999999994</v>
      </c>
      <c r="AQ1188" s="210">
        <v>199.34</v>
      </c>
      <c r="AR1188" s="210"/>
      <c r="AS1188" s="371"/>
      <c r="AT1188" s="372"/>
      <c r="AU1188" s="210">
        <v>239.23571430000001</v>
      </c>
      <c r="AV1188" s="210">
        <v>103.30428569999999</v>
      </c>
      <c r="AW1188" s="210">
        <v>56.122857140000001</v>
      </c>
      <c r="AX1188" s="210">
        <v>1.338333333</v>
      </c>
      <c r="AY1188" s="210">
        <v>33.223333330000003</v>
      </c>
      <c r="AZ1188" s="210"/>
      <c r="BA1188" s="197"/>
    </row>
    <row r="1189" spans="1:53" x14ac:dyDescent="0.25">
      <c r="A1189" s="197"/>
      <c r="B1189" s="10" t="s">
        <v>373</v>
      </c>
      <c r="C1189" s="10"/>
      <c r="D1189" s="232">
        <v>8344</v>
      </c>
      <c r="E1189" s="10">
        <v>1</v>
      </c>
      <c r="F1189" s="10">
        <v>1</v>
      </c>
      <c r="G1189" s="10"/>
      <c r="H1189" s="10"/>
      <c r="I1189" s="10"/>
      <c r="J1189" s="10"/>
      <c r="K1189" s="371"/>
      <c r="L1189" s="372"/>
      <c r="M1189" s="10">
        <v>35.090000000000003</v>
      </c>
      <c r="N1189" s="229">
        <v>0.83</v>
      </c>
      <c r="O1189" s="10">
        <v>0</v>
      </c>
      <c r="P1189" s="10">
        <v>0</v>
      </c>
      <c r="Q1189" s="10">
        <v>0</v>
      </c>
      <c r="R1189" s="10"/>
      <c r="S1189" s="371"/>
      <c r="T1189" s="372"/>
      <c r="U1189" s="10">
        <v>35.090000000000003</v>
      </c>
      <c r="V1189" s="10">
        <v>0.83</v>
      </c>
      <c r="W1189" s="10">
        <v>0</v>
      </c>
      <c r="X1189" s="10">
        <v>0</v>
      </c>
      <c r="Y1189" s="10">
        <v>0</v>
      </c>
      <c r="Z1189" s="10"/>
      <c r="AA1189" s="197"/>
      <c r="AB1189" s="10" t="s">
        <v>456</v>
      </c>
      <c r="AC1189" s="10"/>
      <c r="AD1189" s="232">
        <v>8021</v>
      </c>
      <c r="AE1189" s="210">
        <v>43</v>
      </c>
      <c r="AF1189" s="210">
        <v>10</v>
      </c>
      <c r="AG1189" s="210">
        <v>4</v>
      </c>
      <c r="AH1189" s="210">
        <v>4</v>
      </c>
      <c r="AI1189" s="210">
        <v>4</v>
      </c>
      <c r="AJ1189" s="210"/>
      <c r="AK1189" s="371"/>
      <c r="AL1189" s="372"/>
      <c r="AM1189" s="210">
        <v>5832.18</v>
      </c>
      <c r="AN1189" s="210">
        <v>345.07</v>
      </c>
      <c r="AO1189" s="210">
        <v>221.92</v>
      </c>
      <c r="AP1189" s="210">
        <v>122.82</v>
      </c>
      <c r="AQ1189" s="210">
        <v>794.66</v>
      </c>
      <c r="AR1189" s="210"/>
      <c r="AS1189" s="371"/>
      <c r="AT1189" s="372"/>
      <c r="AU1189" s="210">
        <v>135.632093</v>
      </c>
      <c r="AV1189" s="210">
        <v>11.13129032</v>
      </c>
      <c r="AW1189" s="210">
        <v>7.158709677</v>
      </c>
      <c r="AX1189" s="210">
        <v>3.9619354840000001</v>
      </c>
      <c r="AY1189" s="210">
        <v>24.833124999999999</v>
      </c>
      <c r="AZ1189" s="210"/>
      <c r="BA1189" s="197"/>
    </row>
    <row r="1190" spans="1:53" x14ac:dyDescent="0.25">
      <c r="A1190" s="197"/>
      <c r="B1190" s="10" t="s">
        <v>374</v>
      </c>
      <c r="C1190" s="10"/>
      <c r="D1190" s="232">
        <v>7405</v>
      </c>
      <c r="E1190" s="10"/>
      <c r="F1190" s="10"/>
      <c r="G1190" s="10"/>
      <c r="H1190" s="10"/>
      <c r="I1190" s="10">
        <v>1</v>
      </c>
      <c r="J1190" s="10"/>
      <c r="K1190" s="371"/>
      <c r="L1190" s="372"/>
      <c r="M1190" s="10">
        <v>0</v>
      </c>
      <c r="N1190" s="229">
        <v>0</v>
      </c>
      <c r="O1190" s="10">
        <v>0</v>
      </c>
      <c r="P1190" s="10">
        <v>0</v>
      </c>
      <c r="Q1190" s="10">
        <v>320.8</v>
      </c>
      <c r="R1190" s="10"/>
      <c r="S1190" s="371"/>
      <c r="T1190" s="372"/>
      <c r="U1190" s="10">
        <v>0</v>
      </c>
      <c r="V1190" s="10">
        <v>0</v>
      </c>
      <c r="W1190" s="10">
        <v>0</v>
      </c>
      <c r="X1190" s="10">
        <v>0</v>
      </c>
      <c r="Y1190" s="10">
        <v>320.8</v>
      </c>
      <c r="Z1190" s="10"/>
      <c r="AA1190" s="197"/>
      <c r="AB1190" s="10" t="s">
        <v>457</v>
      </c>
      <c r="AC1190" s="10"/>
      <c r="AD1190" s="232">
        <v>8021</v>
      </c>
      <c r="AE1190" s="210">
        <v>9</v>
      </c>
      <c r="AF1190" s="210"/>
      <c r="AG1190" s="210"/>
      <c r="AH1190" s="210"/>
      <c r="AI1190" s="210"/>
      <c r="AJ1190" s="210"/>
      <c r="AK1190" s="371"/>
      <c r="AL1190" s="372"/>
      <c r="AM1190" s="210">
        <v>4501.9399999999996</v>
      </c>
      <c r="AN1190" s="210">
        <v>0</v>
      </c>
      <c r="AO1190" s="210">
        <v>0</v>
      </c>
      <c r="AP1190" s="210">
        <v>0</v>
      </c>
      <c r="AQ1190" s="210">
        <v>0</v>
      </c>
      <c r="AR1190" s="210"/>
      <c r="AS1190" s="371"/>
      <c r="AT1190" s="372"/>
      <c r="AU1190" s="210">
        <v>500.21555560000002</v>
      </c>
      <c r="AV1190" s="210">
        <v>0</v>
      </c>
      <c r="AW1190" s="210">
        <v>0</v>
      </c>
      <c r="AX1190" s="210">
        <v>0</v>
      </c>
      <c r="AY1190" s="210">
        <v>0</v>
      </c>
      <c r="AZ1190" s="210"/>
      <c r="BA1190" s="197"/>
    </row>
    <row r="1191" spans="1:53" x14ac:dyDescent="0.25">
      <c r="A1191" s="197"/>
      <c r="B1191" s="10" t="s">
        <v>374</v>
      </c>
      <c r="C1191" s="10"/>
      <c r="D1191" s="232">
        <v>8050</v>
      </c>
      <c r="E1191" s="10">
        <v>1219</v>
      </c>
      <c r="F1191" s="10">
        <v>651</v>
      </c>
      <c r="G1191" s="10">
        <v>457</v>
      </c>
      <c r="H1191" s="10">
        <v>358</v>
      </c>
      <c r="I1191" s="10">
        <v>391</v>
      </c>
      <c r="J1191" s="10"/>
      <c r="K1191" s="371"/>
      <c r="L1191" s="372"/>
      <c r="M1191" s="10">
        <v>179790.71</v>
      </c>
      <c r="N1191" s="229">
        <v>81887.179999999993</v>
      </c>
      <c r="O1191" s="10">
        <v>51069.81</v>
      </c>
      <c r="P1191" s="10">
        <v>45778.73</v>
      </c>
      <c r="Q1191" s="10">
        <v>129083.29</v>
      </c>
      <c r="R1191" s="10"/>
      <c r="S1191" s="371"/>
      <c r="T1191" s="372"/>
      <c r="U1191" s="10">
        <v>125.9</v>
      </c>
      <c r="V1191" s="10">
        <v>58.03</v>
      </c>
      <c r="W1191" s="10">
        <v>36.299999999999997</v>
      </c>
      <c r="X1191" s="10">
        <v>33.17</v>
      </c>
      <c r="Y1191" s="10">
        <v>91.55</v>
      </c>
      <c r="Z1191" s="10"/>
      <c r="AA1191" s="197"/>
      <c r="AB1191" s="10" t="s">
        <v>458</v>
      </c>
      <c r="AC1191" s="10"/>
      <c r="AD1191" s="232">
        <v>8201</v>
      </c>
      <c r="AE1191" s="210">
        <v>2</v>
      </c>
      <c r="AF1191" s="210">
        <v>2</v>
      </c>
      <c r="AG1191" s="210">
        <v>1</v>
      </c>
      <c r="AH1191" s="210">
        <v>1</v>
      </c>
      <c r="AI1191" s="210">
        <v>2</v>
      </c>
      <c r="AJ1191" s="210"/>
      <c r="AK1191" s="371"/>
      <c r="AL1191" s="372"/>
      <c r="AM1191" s="210">
        <v>1003.49</v>
      </c>
      <c r="AN1191" s="210">
        <v>1613.12</v>
      </c>
      <c r="AO1191" s="210">
        <v>18.489999999999998</v>
      </c>
      <c r="AP1191" s="210">
        <v>18.95</v>
      </c>
      <c r="AQ1191" s="210">
        <v>637.71</v>
      </c>
      <c r="AR1191" s="210"/>
      <c r="AS1191" s="371"/>
      <c r="AT1191" s="372"/>
      <c r="AU1191" s="210">
        <v>501.745</v>
      </c>
      <c r="AV1191" s="210">
        <v>806.56</v>
      </c>
      <c r="AW1191" s="210">
        <v>9.2449999999999992</v>
      </c>
      <c r="AX1191" s="210">
        <v>9.4749999999999996</v>
      </c>
      <c r="AY1191" s="210">
        <v>212.57</v>
      </c>
      <c r="AZ1191" s="210"/>
      <c r="BA1191" s="197"/>
    </row>
    <row r="1192" spans="1:53" x14ac:dyDescent="0.25">
      <c r="A1192" s="197"/>
      <c r="B1192" s="10" t="s">
        <v>376</v>
      </c>
      <c r="C1192" s="10"/>
      <c r="D1192" s="232">
        <v>8079</v>
      </c>
      <c r="E1192" s="10">
        <v>58</v>
      </c>
      <c r="F1192" s="10">
        <v>25</v>
      </c>
      <c r="G1192" s="10">
        <v>18</v>
      </c>
      <c r="H1192" s="10">
        <v>12</v>
      </c>
      <c r="I1192" s="10">
        <v>13</v>
      </c>
      <c r="J1192" s="10"/>
      <c r="K1192" s="371"/>
      <c r="L1192" s="372"/>
      <c r="M1192" s="10">
        <v>10422.540000000001</v>
      </c>
      <c r="N1192" s="229">
        <v>3639.34</v>
      </c>
      <c r="O1192" s="10">
        <v>1989.83</v>
      </c>
      <c r="P1192" s="10">
        <v>1146.6400000000001</v>
      </c>
      <c r="Q1192" s="10">
        <v>3220.61</v>
      </c>
      <c r="R1192" s="10"/>
      <c r="S1192" s="371"/>
      <c r="T1192" s="372"/>
      <c r="U1192" s="10">
        <v>168.11</v>
      </c>
      <c r="V1192" s="10">
        <v>59.66</v>
      </c>
      <c r="W1192" s="10">
        <v>32.619999999999997</v>
      </c>
      <c r="X1192" s="10">
        <v>18.8</v>
      </c>
      <c r="Y1192" s="10">
        <v>53.68</v>
      </c>
      <c r="Z1192" s="10"/>
      <c r="AA1192" s="197"/>
      <c r="AB1192" s="10" t="s">
        <v>460</v>
      </c>
      <c r="AC1192" s="10"/>
      <c r="AD1192" s="232">
        <v>8071</v>
      </c>
      <c r="AE1192" s="210">
        <v>48</v>
      </c>
      <c r="AF1192" s="210">
        <v>27</v>
      </c>
      <c r="AG1192" s="210">
        <v>17</v>
      </c>
      <c r="AH1192" s="210">
        <v>14</v>
      </c>
      <c r="AI1192" s="210">
        <v>9</v>
      </c>
      <c r="AJ1192" s="210"/>
      <c r="AK1192" s="371"/>
      <c r="AL1192" s="372"/>
      <c r="AM1192" s="210">
        <v>14698.12</v>
      </c>
      <c r="AN1192" s="210">
        <v>3413.01</v>
      </c>
      <c r="AO1192" s="210">
        <v>1621.26</v>
      </c>
      <c r="AP1192" s="210">
        <v>1492</v>
      </c>
      <c r="AQ1192" s="210">
        <v>4038.36</v>
      </c>
      <c r="AR1192" s="210"/>
      <c r="AS1192" s="371"/>
      <c r="AT1192" s="372"/>
      <c r="AU1192" s="210">
        <v>299.9616327</v>
      </c>
      <c r="AV1192" s="210">
        <v>75.844666669999995</v>
      </c>
      <c r="AW1192" s="210">
        <v>33.776249999999997</v>
      </c>
      <c r="AX1192" s="210">
        <v>31.744680850000002</v>
      </c>
      <c r="AY1192" s="210">
        <v>87.790434779999998</v>
      </c>
      <c r="AZ1192" s="210"/>
      <c r="BA1192" s="197"/>
    </row>
    <row r="1193" spans="1:53" x14ac:dyDescent="0.25">
      <c r="A1193" s="197"/>
      <c r="B1193" s="10" t="s">
        <v>377</v>
      </c>
      <c r="C1193" s="10"/>
      <c r="D1193" s="232">
        <v>8051</v>
      </c>
      <c r="E1193" s="10">
        <v>631</v>
      </c>
      <c r="F1193" s="10">
        <v>396</v>
      </c>
      <c r="G1193" s="10">
        <v>311</v>
      </c>
      <c r="H1193" s="10">
        <v>246</v>
      </c>
      <c r="I1193" s="10">
        <v>238</v>
      </c>
      <c r="J1193" s="10"/>
      <c r="K1193" s="371"/>
      <c r="L1193" s="372"/>
      <c r="M1193" s="10">
        <v>74417.509999999995</v>
      </c>
      <c r="N1193" s="229">
        <v>40954.6</v>
      </c>
      <c r="O1193" s="10">
        <v>29885.32</v>
      </c>
      <c r="P1193" s="10">
        <v>26460.17</v>
      </c>
      <c r="Q1193" s="10">
        <v>65523.98</v>
      </c>
      <c r="R1193" s="10"/>
      <c r="S1193" s="371"/>
      <c r="T1193" s="372"/>
      <c r="U1193" s="10">
        <v>104.67</v>
      </c>
      <c r="V1193" s="10">
        <v>58.67</v>
      </c>
      <c r="W1193" s="10">
        <v>43.19</v>
      </c>
      <c r="X1193" s="10">
        <v>38.97</v>
      </c>
      <c r="Y1193" s="10">
        <v>92.16</v>
      </c>
      <c r="Z1193" s="10"/>
      <c r="AA1193" s="197"/>
      <c r="AB1193" s="10" t="s">
        <v>464</v>
      </c>
      <c r="AC1193" s="10"/>
      <c r="AD1193" s="232">
        <v>8232</v>
      </c>
      <c r="AE1193" s="210">
        <v>315</v>
      </c>
      <c r="AF1193" s="210">
        <v>169</v>
      </c>
      <c r="AG1193" s="210">
        <v>85</v>
      </c>
      <c r="AH1193" s="210">
        <v>59</v>
      </c>
      <c r="AI1193" s="210">
        <v>53</v>
      </c>
      <c r="AJ1193" s="210"/>
      <c r="AK1193" s="371"/>
      <c r="AL1193" s="372"/>
      <c r="AM1193" s="210">
        <v>76818.710000000006</v>
      </c>
      <c r="AN1193" s="210">
        <v>24918.14</v>
      </c>
      <c r="AO1193" s="210">
        <v>9800.83</v>
      </c>
      <c r="AP1193" s="210">
        <v>5150.42</v>
      </c>
      <c r="AQ1193" s="210">
        <v>23515.200000000001</v>
      </c>
      <c r="AR1193" s="210"/>
      <c r="AS1193" s="371"/>
      <c r="AT1193" s="372"/>
      <c r="AU1193" s="210">
        <v>240.81100309999999</v>
      </c>
      <c r="AV1193" s="210">
        <v>79.610670929999998</v>
      </c>
      <c r="AW1193" s="210">
        <v>32.028856210000001</v>
      </c>
      <c r="AX1193" s="210">
        <v>16.88662295</v>
      </c>
      <c r="AY1193" s="210">
        <v>76.847058820000001</v>
      </c>
      <c r="AZ1193" s="210"/>
      <c r="BA1193" s="197"/>
    </row>
    <row r="1194" spans="1:53" x14ac:dyDescent="0.25">
      <c r="A1194" s="197"/>
      <c r="B1194" s="10" t="s">
        <v>377</v>
      </c>
      <c r="C1194" s="10"/>
      <c r="D1194" s="232">
        <v>8056</v>
      </c>
      <c r="E1194" s="10">
        <v>4</v>
      </c>
      <c r="F1194" s="10">
        <v>4</v>
      </c>
      <c r="G1194" s="10">
        <v>5</v>
      </c>
      <c r="H1194" s="10">
        <v>5</v>
      </c>
      <c r="I1194" s="10">
        <v>5</v>
      </c>
      <c r="J1194" s="10"/>
      <c r="K1194" s="371"/>
      <c r="L1194" s="372"/>
      <c r="M1194" s="10">
        <v>376.69</v>
      </c>
      <c r="N1194" s="229">
        <v>315.67</v>
      </c>
      <c r="O1194" s="10">
        <v>423.61</v>
      </c>
      <c r="P1194" s="10">
        <v>567.35</v>
      </c>
      <c r="Q1194" s="10">
        <v>1715.83</v>
      </c>
      <c r="R1194" s="10"/>
      <c r="S1194" s="371"/>
      <c r="T1194" s="372"/>
      <c r="U1194" s="10">
        <v>75.34</v>
      </c>
      <c r="V1194" s="10">
        <v>63.13</v>
      </c>
      <c r="W1194" s="10">
        <v>84.72</v>
      </c>
      <c r="X1194" s="10">
        <v>113.47</v>
      </c>
      <c r="Y1194" s="10">
        <v>343.17</v>
      </c>
      <c r="Z1194" s="10"/>
      <c r="AA1194" s="197"/>
      <c r="AB1194" s="10" t="s">
        <v>466</v>
      </c>
      <c r="AC1194" s="10"/>
      <c r="AD1194" s="232">
        <v>8205</v>
      </c>
      <c r="AE1194" s="210">
        <v>1</v>
      </c>
      <c r="AF1194" s="210">
        <v>1</v>
      </c>
      <c r="AG1194" s="210">
        <v>1</v>
      </c>
      <c r="AH1194" s="210"/>
      <c r="AI1194" s="210"/>
      <c r="AJ1194" s="210"/>
      <c r="AK1194" s="371"/>
      <c r="AL1194" s="372"/>
      <c r="AM1194" s="210">
        <v>518.11</v>
      </c>
      <c r="AN1194" s="210">
        <v>489.54</v>
      </c>
      <c r="AO1194" s="210">
        <v>80</v>
      </c>
      <c r="AP1194" s="210"/>
      <c r="AQ1194" s="210"/>
      <c r="AR1194" s="210"/>
      <c r="AS1194" s="371"/>
      <c r="AT1194" s="372"/>
      <c r="AU1194" s="210">
        <v>518.11</v>
      </c>
      <c r="AV1194" s="210">
        <v>489.54</v>
      </c>
      <c r="AW1194" s="210">
        <v>80</v>
      </c>
      <c r="AX1194" s="210"/>
      <c r="AY1194" s="210"/>
      <c r="AZ1194" s="210"/>
      <c r="BA1194" s="197"/>
    </row>
    <row r="1195" spans="1:53" x14ac:dyDescent="0.25">
      <c r="A1195" s="197"/>
      <c r="B1195" s="10" t="s">
        <v>721</v>
      </c>
      <c r="C1195" s="10"/>
      <c r="D1195" s="232">
        <v>8402</v>
      </c>
      <c r="E1195" s="10">
        <v>1</v>
      </c>
      <c r="F1195" s="10"/>
      <c r="G1195" s="10"/>
      <c r="H1195" s="10"/>
      <c r="I1195" s="10"/>
      <c r="J1195" s="10"/>
      <c r="K1195" s="371"/>
      <c r="L1195" s="372"/>
      <c r="M1195" s="10">
        <v>66.56</v>
      </c>
      <c r="N1195" s="229">
        <v>0</v>
      </c>
      <c r="O1195" s="10">
        <v>0</v>
      </c>
      <c r="P1195" s="10">
        <v>0</v>
      </c>
      <c r="Q1195" s="10">
        <v>0</v>
      </c>
      <c r="R1195" s="10"/>
      <c r="S1195" s="371"/>
      <c r="T1195" s="372"/>
      <c r="U1195" s="10">
        <v>66.56</v>
      </c>
      <c r="V1195" s="10">
        <v>0</v>
      </c>
      <c r="W1195" s="10">
        <v>0</v>
      </c>
      <c r="X1195" s="10">
        <v>0</v>
      </c>
      <c r="Y1195" s="10">
        <v>0</v>
      </c>
      <c r="Z1195" s="10"/>
      <c r="AA1195" s="197"/>
      <c r="AB1195" s="10" t="s">
        <v>466</v>
      </c>
      <c r="AC1195" s="10"/>
      <c r="AD1195" s="232">
        <v>8230</v>
      </c>
      <c r="AE1195" s="210">
        <v>1</v>
      </c>
      <c r="AF1195" s="210"/>
      <c r="AG1195" s="210"/>
      <c r="AH1195" s="210"/>
      <c r="AI1195" s="210"/>
      <c r="AJ1195" s="210"/>
      <c r="AK1195" s="371"/>
      <c r="AL1195" s="372"/>
      <c r="AM1195" s="210">
        <v>35.840000000000003</v>
      </c>
      <c r="AN1195" s="210">
        <v>0</v>
      </c>
      <c r="AO1195" s="210">
        <v>0</v>
      </c>
      <c r="AP1195" s="210">
        <v>0</v>
      </c>
      <c r="AQ1195" s="210">
        <v>0</v>
      </c>
      <c r="AR1195" s="210"/>
      <c r="AS1195" s="371"/>
      <c r="AT1195" s="372"/>
      <c r="AU1195" s="210">
        <v>35.840000000000003</v>
      </c>
      <c r="AV1195" s="210">
        <v>0</v>
      </c>
      <c r="AW1195" s="210">
        <v>0</v>
      </c>
      <c r="AX1195" s="210">
        <v>0</v>
      </c>
      <c r="AY1195" s="210">
        <v>0</v>
      </c>
      <c r="AZ1195" s="210"/>
      <c r="BA1195" s="197"/>
    </row>
    <row r="1196" spans="1:53" x14ac:dyDescent="0.25">
      <c r="A1196" s="197"/>
      <c r="B1196" s="10" t="s">
        <v>380</v>
      </c>
      <c r="C1196" s="10"/>
      <c r="D1196" s="232">
        <v>8402</v>
      </c>
      <c r="E1196" s="10">
        <v>345</v>
      </c>
      <c r="F1196" s="10">
        <v>178</v>
      </c>
      <c r="G1196" s="10">
        <v>121</v>
      </c>
      <c r="H1196" s="10">
        <v>102</v>
      </c>
      <c r="I1196" s="10">
        <v>91</v>
      </c>
      <c r="J1196" s="10"/>
      <c r="K1196" s="371"/>
      <c r="L1196" s="372"/>
      <c r="M1196" s="10">
        <v>29871</v>
      </c>
      <c r="N1196" s="229">
        <v>12471.05</v>
      </c>
      <c r="O1196" s="10">
        <v>7072.17</v>
      </c>
      <c r="P1196" s="10">
        <v>8193.7800000000007</v>
      </c>
      <c r="Q1196" s="10">
        <v>13353.86</v>
      </c>
      <c r="R1196" s="10"/>
      <c r="S1196" s="371"/>
      <c r="T1196" s="372"/>
      <c r="U1196" s="10">
        <v>81.61</v>
      </c>
      <c r="V1196" s="10">
        <v>35.03</v>
      </c>
      <c r="W1196" s="10">
        <v>20.03</v>
      </c>
      <c r="X1196" s="10">
        <v>23.34</v>
      </c>
      <c r="Y1196" s="10">
        <v>38.26</v>
      </c>
      <c r="Z1196" s="10"/>
      <c r="AA1196" s="197"/>
      <c r="AB1196" s="10" t="s">
        <v>466</v>
      </c>
      <c r="AC1196" s="10"/>
      <c r="AD1196" s="232">
        <v>8240</v>
      </c>
      <c r="AE1196" s="210">
        <v>22</v>
      </c>
      <c r="AF1196" s="210">
        <v>5</v>
      </c>
      <c r="AG1196" s="210">
        <v>1</v>
      </c>
      <c r="AH1196" s="210">
        <v>2</v>
      </c>
      <c r="AI1196" s="210">
        <v>1</v>
      </c>
      <c r="AJ1196" s="210"/>
      <c r="AK1196" s="371"/>
      <c r="AL1196" s="372"/>
      <c r="AM1196" s="210">
        <v>37503.599999999999</v>
      </c>
      <c r="AN1196" s="210">
        <v>687.31</v>
      </c>
      <c r="AO1196" s="210">
        <v>273.02999999999997</v>
      </c>
      <c r="AP1196" s="210">
        <v>385.03</v>
      </c>
      <c r="AQ1196" s="210">
        <v>1678.28</v>
      </c>
      <c r="AR1196" s="210"/>
      <c r="AS1196" s="371"/>
      <c r="AT1196" s="372"/>
      <c r="AU1196" s="210">
        <v>1630.591304</v>
      </c>
      <c r="AV1196" s="210">
        <v>29.883043480000001</v>
      </c>
      <c r="AW1196" s="210">
        <v>11.376250000000001</v>
      </c>
      <c r="AX1196" s="210">
        <v>16.04291667</v>
      </c>
      <c r="AY1196" s="210">
        <v>69.928333330000001</v>
      </c>
      <c r="AZ1196" s="210"/>
      <c r="BA1196" s="197"/>
    </row>
    <row r="1197" spans="1:53" x14ac:dyDescent="0.25">
      <c r="A1197" s="197"/>
      <c r="B1197" s="10" t="s">
        <v>382</v>
      </c>
      <c r="C1197" s="10"/>
      <c r="D1197" s="232">
        <v>8302</v>
      </c>
      <c r="E1197" s="10">
        <v>1</v>
      </c>
      <c r="F1197" s="10"/>
      <c r="G1197" s="10"/>
      <c r="H1197" s="10"/>
      <c r="I1197" s="10"/>
      <c r="J1197" s="10"/>
      <c r="K1197" s="371"/>
      <c r="L1197" s="372"/>
      <c r="M1197" s="10">
        <v>89.68</v>
      </c>
      <c r="N1197" s="229">
        <v>0</v>
      </c>
      <c r="O1197" s="10">
        <v>0</v>
      </c>
      <c r="P1197" s="10">
        <v>0</v>
      </c>
      <c r="Q1197" s="10">
        <v>0</v>
      </c>
      <c r="R1197" s="10"/>
      <c r="S1197" s="371"/>
      <c r="T1197" s="372"/>
      <c r="U1197" s="10">
        <v>89.68</v>
      </c>
      <c r="V1197" s="10">
        <v>0</v>
      </c>
      <c r="W1197" s="10">
        <v>0</v>
      </c>
      <c r="X1197" s="10">
        <v>0</v>
      </c>
      <c r="Y1197" s="10">
        <v>0</v>
      </c>
      <c r="Z1197" s="10"/>
      <c r="AA1197" s="197"/>
      <c r="AB1197" s="10" t="s">
        <v>468</v>
      </c>
      <c r="AC1197" s="10"/>
      <c r="AD1197" s="232">
        <v>8348</v>
      </c>
      <c r="AE1197" s="210">
        <v>4</v>
      </c>
      <c r="AF1197" s="210">
        <v>1</v>
      </c>
      <c r="AG1197" s="210"/>
      <c r="AH1197" s="210">
        <v>1</v>
      </c>
      <c r="AI1197" s="210"/>
      <c r="AJ1197" s="210"/>
      <c r="AK1197" s="371"/>
      <c r="AL1197" s="372"/>
      <c r="AM1197" s="210">
        <v>1097.1400000000001</v>
      </c>
      <c r="AN1197" s="210">
        <v>585.99</v>
      </c>
      <c r="AO1197" s="210">
        <v>0</v>
      </c>
      <c r="AP1197" s="210">
        <v>471.48</v>
      </c>
      <c r="AQ1197" s="210">
        <v>0</v>
      </c>
      <c r="AR1197" s="210"/>
      <c r="AS1197" s="371"/>
      <c r="AT1197" s="372"/>
      <c r="AU1197" s="210">
        <v>274.28500000000003</v>
      </c>
      <c r="AV1197" s="210">
        <v>195.33</v>
      </c>
      <c r="AW1197" s="210">
        <v>0</v>
      </c>
      <c r="AX1197" s="210">
        <v>157.16</v>
      </c>
      <c r="AY1197" s="210">
        <v>0</v>
      </c>
      <c r="AZ1197" s="210"/>
      <c r="BA1197" s="197"/>
    </row>
    <row r="1198" spans="1:53" x14ac:dyDescent="0.25">
      <c r="A1198" s="197"/>
      <c r="B1198" s="10" t="s">
        <v>383</v>
      </c>
      <c r="C1198" s="10"/>
      <c r="D1198" s="232">
        <v>8053</v>
      </c>
      <c r="E1198" s="10">
        <v>321</v>
      </c>
      <c r="F1198" s="10">
        <v>190</v>
      </c>
      <c r="G1198" s="10">
        <v>134</v>
      </c>
      <c r="H1198" s="10">
        <v>98</v>
      </c>
      <c r="I1198" s="10">
        <v>95</v>
      </c>
      <c r="J1198" s="10"/>
      <c r="K1198" s="371"/>
      <c r="L1198" s="372"/>
      <c r="M1198" s="10">
        <v>47211.69</v>
      </c>
      <c r="N1198" s="229">
        <v>24399.46</v>
      </c>
      <c r="O1198" s="10">
        <v>14886.38</v>
      </c>
      <c r="P1198" s="10">
        <v>13947.74</v>
      </c>
      <c r="Q1198" s="10">
        <v>34514.31</v>
      </c>
      <c r="R1198" s="10"/>
      <c r="S1198" s="371"/>
      <c r="T1198" s="372"/>
      <c r="U1198" s="10">
        <v>127.94</v>
      </c>
      <c r="V1198" s="10">
        <v>66.67</v>
      </c>
      <c r="W1198" s="10">
        <v>41.01</v>
      </c>
      <c r="X1198" s="10">
        <v>38.53</v>
      </c>
      <c r="Y1198" s="10">
        <v>94.82</v>
      </c>
      <c r="Z1198" s="10"/>
      <c r="AA1198" s="197"/>
      <c r="AB1198" s="10" t="s">
        <v>468</v>
      </c>
      <c r="AC1198" s="10"/>
      <c r="AD1198" s="232">
        <v>8349</v>
      </c>
      <c r="AE1198" s="210">
        <v>1</v>
      </c>
      <c r="AF1198" s="210"/>
      <c r="AG1198" s="210"/>
      <c r="AH1198" s="210"/>
      <c r="AI1198" s="210"/>
      <c r="AJ1198" s="210"/>
      <c r="AK1198" s="371"/>
      <c r="AL1198" s="372"/>
      <c r="AM1198" s="210">
        <v>3</v>
      </c>
      <c r="AN1198" s="210">
        <v>0</v>
      </c>
      <c r="AO1198" s="210">
        <v>0</v>
      </c>
      <c r="AP1198" s="210">
        <v>0</v>
      </c>
      <c r="AQ1198" s="210">
        <v>0</v>
      </c>
      <c r="AR1198" s="210"/>
      <c r="AS1198" s="371"/>
      <c r="AT1198" s="372"/>
      <c r="AU1198" s="210">
        <v>3</v>
      </c>
      <c r="AV1198" s="210">
        <v>0</v>
      </c>
      <c r="AW1198" s="210">
        <v>0</v>
      </c>
      <c r="AX1198" s="210">
        <v>0</v>
      </c>
      <c r="AY1198" s="210">
        <v>0</v>
      </c>
      <c r="AZ1198" s="210"/>
      <c r="BA1198" s="197"/>
    </row>
    <row r="1199" spans="1:53" x14ac:dyDescent="0.25">
      <c r="A1199" s="197"/>
      <c r="B1199" s="10" t="s">
        <v>383</v>
      </c>
      <c r="C1199" s="10"/>
      <c r="D1199" s="232">
        <v>8055</v>
      </c>
      <c r="E1199" s="10">
        <v>1</v>
      </c>
      <c r="F1199" s="10"/>
      <c r="G1199" s="10"/>
      <c r="H1199" s="10"/>
      <c r="I1199" s="10"/>
      <c r="J1199" s="10"/>
      <c r="K1199" s="371"/>
      <c r="L1199" s="372"/>
      <c r="M1199" s="10">
        <v>36.69</v>
      </c>
      <c r="N1199" s="229">
        <v>0</v>
      </c>
      <c r="O1199" s="10"/>
      <c r="P1199" s="10"/>
      <c r="Q1199" s="10"/>
      <c r="R1199" s="10"/>
      <c r="S1199" s="371"/>
      <c r="T1199" s="372"/>
      <c r="U1199" s="10">
        <v>36.69</v>
      </c>
      <c r="V1199" s="10">
        <v>0</v>
      </c>
      <c r="W1199" s="10"/>
      <c r="X1199" s="10"/>
      <c r="Y1199" s="10"/>
      <c r="Z1199" s="10"/>
      <c r="AA1199" s="197"/>
      <c r="AB1199" s="10" t="s">
        <v>470</v>
      </c>
      <c r="AC1199" s="10"/>
      <c r="AD1199" s="232">
        <v>8349</v>
      </c>
      <c r="AE1199" s="210">
        <v>6</v>
      </c>
      <c r="AF1199" s="210">
        <v>6</v>
      </c>
      <c r="AG1199" s="210">
        <v>6</v>
      </c>
      <c r="AH1199" s="210">
        <v>2</v>
      </c>
      <c r="AI1199" s="210">
        <v>2</v>
      </c>
      <c r="AJ1199" s="210"/>
      <c r="AK1199" s="371"/>
      <c r="AL1199" s="372"/>
      <c r="AM1199" s="210">
        <v>2060.48</v>
      </c>
      <c r="AN1199" s="210">
        <v>125.91</v>
      </c>
      <c r="AO1199" s="210">
        <v>206.65</v>
      </c>
      <c r="AP1199" s="210">
        <v>119.16</v>
      </c>
      <c r="AQ1199" s="210">
        <v>98.84</v>
      </c>
      <c r="AR1199" s="210"/>
      <c r="AS1199" s="371"/>
      <c r="AT1199" s="372"/>
      <c r="AU1199" s="210">
        <v>343.41333329999998</v>
      </c>
      <c r="AV1199" s="210">
        <v>17.987142859999999</v>
      </c>
      <c r="AW1199" s="210">
        <v>29.521428570000001</v>
      </c>
      <c r="AX1199" s="210">
        <v>17.022857139999999</v>
      </c>
      <c r="AY1199" s="210">
        <v>14.12</v>
      </c>
      <c r="AZ1199" s="210"/>
      <c r="BA1199" s="197"/>
    </row>
    <row r="1200" spans="1:53" x14ac:dyDescent="0.25">
      <c r="A1200" s="197"/>
      <c r="B1200" s="10" t="s">
        <v>385</v>
      </c>
      <c r="C1200" s="10"/>
      <c r="D1200" s="232">
        <v>8223</v>
      </c>
      <c r="E1200" s="10">
        <v>196</v>
      </c>
      <c r="F1200" s="10">
        <v>101</v>
      </c>
      <c r="G1200" s="10">
        <v>68</v>
      </c>
      <c r="H1200" s="10">
        <v>55</v>
      </c>
      <c r="I1200" s="10">
        <v>54</v>
      </c>
      <c r="J1200" s="10"/>
      <c r="K1200" s="371"/>
      <c r="L1200" s="372"/>
      <c r="M1200" s="10">
        <v>25526.41</v>
      </c>
      <c r="N1200" s="229">
        <v>11048.19</v>
      </c>
      <c r="O1200" s="10">
        <v>5952.28</v>
      </c>
      <c r="P1200" s="10">
        <v>5083.08</v>
      </c>
      <c r="Q1200" s="10">
        <v>12257.34</v>
      </c>
      <c r="R1200" s="10"/>
      <c r="S1200" s="371"/>
      <c r="T1200" s="372"/>
      <c r="U1200" s="10">
        <v>119.84</v>
      </c>
      <c r="V1200" s="10">
        <v>51.87</v>
      </c>
      <c r="W1200" s="10">
        <v>28.21</v>
      </c>
      <c r="X1200" s="10">
        <v>24.32</v>
      </c>
      <c r="Y1200" s="10">
        <v>57.28</v>
      </c>
      <c r="Z1200" s="10"/>
      <c r="AA1200" s="197"/>
      <c r="AB1200" s="10" t="s">
        <v>471</v>
      </c>
      <c r="AC1200" s="10"/>
      <c r="AD1200" s="232">
        <v>8241</v>
      </c>
      <c r="AE1200" s="210">
        <v>14</v>
      </c>
      <c r="AF1200" s="210">
        <v>18</v>
      </c>
      <c r="AG1200" s="210">
        <v>3</v>
      </c>
      <c r="AH1200" s="210">
        <v>12</v>
      </c>
      <c r="AI1200" s="210">
        <v>5</v>
      </c>
      <c r="AJ1200" s="210"/>
      <c r="AK1200" s="371"/>
      <c r="AL1200" s="372"/>
      <c r="AM1200" s="210">
        <v>2530</v>
      </c>
      <c r="AN1200" s="210">
        <v>2589.94</v>
      </c>
      <c r="AO1200" s="210">
        <v>57.77</v>
      </c>
      <c r="AP1200" s="210">
        <v>4822.03</v>
      </c>
      <c r="AQ1200" s="210">
        <v>235.64</v>
      </c>
      <c r="AR1200" s="210"/>
      <c r="AS1200" s="371"/>
      <c r="AT1200" s="372"/>
      <c r="AU1200" s="210">
        <v>180.7142857</v>
      </c>
      <c r="AV1200" s="210">
        <v>136.3126316</v>
      </c>
      <c r="AW1200" s="210">
        <v>3.0405263159999998</v>
      </c>
      <c r="AX1200" s="210">
        <v>253.7910526</v>
      </c>
      <c r="AY1200" s="210">
        <v>12.402105260000001</v>
      </c>
      <c r="AZ1200" s="210"/>
      <c r="BA1200" s="197"/>
    </row>
    <row r="1201" spans="1:53" x14ac:dyDescent="0.25">
      <c r="A1201" s="197"/>
      <c r="B1201" s="10" t="s">
        <v>387</v>
      </c>
      <c r="C1201" s="10"/>
      <c r="D1201" s="232">
        <v>8224</v>
      </c>
      <c r="E1201" s="10">
        <v>1</v>
      </c>
      <c r="F1201" s="10"/>
      <c r="G1201" s="10"/>
      <c r="H1201" s="10"/>
      <c r="I1201" s="10"/>
      <c r="J1201" s="10"/>
      <c r="K1201" s="371"/>
      <c r="L1201" s="372"/>
      <c r="M1201" s="10">
        <v>77.459999999999994</v>
      </c>
      <c r="N1201" s="229">
        <v>0</v>
      </c>
      <c r="O1201" s="10">
        <v>0</v>
      </c>
      <c r="P1201" s="10">
        <v>0</v>
      </c>
      <c r="Q1201" s="10">
        <v>0</v>
      </c>
      <c r="R1201" s="10"/>
      <c r="S1201" s="371"/>
      <c r="T1201" s="372"/>
      <c r="U1201" s="10">
        <v>77.459999999999994</v>
      </c>
      <c r="V1201" s="10">
        <v>0</v>
      </c>
      <c r="W1201" s="10">
        <v>0</v>
      </c>
      <c r="X1201" s="10">
        <v>0</v>
      </c>
      <c r="Y1201" s="10">
        <v>0</v>
      </c>
      <c r="Z1201" s="10"/>
      <c r="AA1201" s="197"/>
      <c r="AB1201" s="10" t="s">
        <v>472</v>
      </c>
      <c r="AC1201" s="10"/>
      <c r="AD1201" s="232">
        <v>8072</v>
      </c>
      <c r="AE1201" s="210">
        <v>1</v>
      </c>
      <c r="AF1201" s="210">
        <v>1</v>
      </c>
      <c r="AG1201" s="210">
        <v>1</v>
      </c>
      <c r="AH1201" s="210">
        <v>1</v>
      </c>
      <c r="AI1201" s="210">
        <v>1</v>
      </c>
      <c r="AJ1201" s="210"/>
      <c r="AK1201" s="371"/>
      <c r="AL1201" s="372"/>
      <c r="AM1201" s="210">
        <v>10.39</v>
      </c>
      <c r="AN1201" s="210">
        <v>10.39</v>
      </c>
      <c r="AO1201" s="210">
        <v>11.76</v>
      </c>
      <c r="AP1201" s="210">
        <v>8.31</v>
      </c>
      <c r="AQ1201" s="210">
        <v>54.92</v>
      </c>
      <c r="AR1201" s="210"/>
      <c r="AS1201" s="371"/>
      <c r="AT1201" s="372"/>
      <c r="AU1201" s="210">
        <v>10.39</v>
      </c>
      <c r="AV1201" s="210">
        <v>10.39</v>
      </c>
      <c r="AW1201" s="210">
        <v>11.76</v>
      </c>
      <c r="AX1201" s="210">
        <v>8.31</v>
      </c>
      <c r="AY1201" s="210">
        <v>54.92</v>
      </c>
      <c r="AZ1201" s="210"/>
      <c r="BA1201" s="197"/>
    </row>
    <row r="1202" spans="1:53" x14ac:dyDescent="0.25">
      <c r="A1202" s="197"/>
      <c r="B1202" s="10" t="s">
        <v>388</v>
      </c>
      <c r="C1202" s="10"/>
      <c r="D1202" s="232">
        <v>8329</v>
      </c>
      <c r="E1202" s="10">
        <v>11</v>
      </c>
      <c r="F1202" s="10">
        <v>6</v>
      </c>
      <c r="G1202" s="10">
        <v>5</v>
      </c>
      <c r="H1202" s="10">
        <v>2</v>
      </c>
      <c r="I1202" s="10">
        <v>2</v>
      </c>
      <c r="J1202" s="10"/>
      <c r="K1202" s="371"/>
      <c r="L1202" s="372"/>
      <c r="M1202" s="10">
        <v>1280.23</v>
      </c>
      <c r="N1202" s="229">
        <v>506.84</v>
      </c>
      <c r="O1202" s="10">
        <v>435.27</v>
      </c>
      <c r="P1202" s="10">
        <v>236.1</v>
      </c>
      <c r="Q1202" s="10">
        <v>427.71</v>
      </c>
      <c r="R1202" s="10"/>
      <c r="S1202" s="371"/>
      <c r="T1202" s="372"/>
      <c r="U1202" s="10">
        <v>116.38</v>
      </c>
      <c r="V1202" s="10">
        <v>46.08</v>
      </c>
      <c r="W1202" s="10">
        <v>39.57</v>
      </c>
      <c r="X1202" s="10">
        <v>21.46</v>
      </c>
      <c r="Y1202" s="10">
        <v>38.880000000000003</v>
      </c>
      <c r="Z1202" s="10"/>
      <c r="AA1202" s="197"/>
      <c r="AB1202" s="10" t="s">
        <v>647</v>
      </c>
      <c r="AC1202" s="10"/>
      <c r="AD1202" s="232">
        <v>8072</v>
      </c>
      <c r="AE1202" s="210">
        <v>32</v>
      </c>
      <c r="AF1202" s="210">
        <v>14</v>
      </c>
      <c r="AG1202" s="210">
        <v>8</v>
      </c>
      <c r="AH1202" s="210">
        <v>2</v>
      </c>
      <c r="AI1202" s="210">
        <v>6</v>
      </c>
      <c r="AJ1202" s="210"/>
      <c r="AK1202" s="371"/>
      <c r="AL1202" s="372"/>
      <c r="AM1202" s="210">
        <v>21601.52</v>
      </c>
      <c r="AN1202" s="210">
        <v>1966.5</v>
      </c>
      <c r="AO1202" s="210">
        <v>1627.44</v>
      </c>
      <c r="AP1202" s="210">
        <v>36.229999999999997</v>
      </c>
      <c r="AQ1202" s="210">
        <v>1343.59</v>
      </c>
      <c r="AR1202" s="210"/>
      <c r="AS1202" s="371"/>
      <c r="AT1202" s="372"/>
      <c r="AU1202" s="210">
        <v>654.5915152</v>
      </c>
      <c r="AV1202" s="210">
        <v>59.590909089999997</v>
      </c>
      <c r="AW1202" s="210">
        <v>47.86588235</v>
      </c>
      <c r="AX1202" s="210">
        <v>1.1321874999999999</v>
      </c>
      <c r="AY1202" s="210">
        <v>40.714848480000001</v>
      </c>
      <c r="AZ1202" s="210"/>
      <c r="BA1202" s="197"/>
    </row>
    <row r="1203" spans="1:53" x14ac:dyDescent="0.25">
      <c r="A1203" s="197"/>
      <c r="B1203" s="10" t="s">
        <v>390</v>
      </c>
      <c r="C1203" s="10"/>
      <c r="D1203" s="232">
        <v>8092</v>
      </c>
      <c r="E1203" s="10">
        <v>32</v>
      </c>
      <c r="F1203" s="10">
        <v>20</v>
      </c>
      <c r="G1203" s="10">
        <v>11</v>
      </c>
      <c r="H1203" s="10">
        <v>12</v>
      </c>
      <c r="I1203" s="10">
        <v>10</v>
      </c>
      <c r="J1203" s="10"/>
      <c r="K1203" s="371"/>
      <c r="L1203" s="372"/>
      <c r="M1203" s="10">
        <v>5831.52</v>
      </c>
      <c r="N1203" s="229">
        <v>4029.83</v>
      </c>
      <c r="O1203" s="10">
        <v>1844.1</v>
      </c>
      <c r="P1203" s="10">
        <v>3330.18</v>
      </c>
      <c r="Q1203" s="10">
        <v>2947.59</v>
      </c>
      <c r="R1203" s="10"/>
      <c r="S1203" s="371"/>
      <c r="T1203" s="372"/>
      <c r="U1203" s="10">
        <v>153.46</v>
      </c>
      <c r="V1203" s="10">
        <v>111.94</v>
      </c>
      <c r="W1203" s="10">
        <v>54.24</v>
      </c>
      <c r="X1203" s="10">
        <v>104.07</v>
      </c>
      <c r="Y1203" s="10">
        <v>89.32</v>
      </c>
      <c r="Z1203" s="10"/>
      <c r="AA1203" s="197"/>
      <c r="AB1203" s="10" t="s">
        <v>477</v>
      </c>
      <c r="AC1203" s="10"/>
      <c r="AD1203" s="232">
        <v>8350</v>
      </c>
      <c r="AE1203" s="210">
        <v>10</v>
      </c>
      <c r="AF1203" s="210">
        <v>6</v>
      </c>
      <c r="AG1203" s="210">
        <v>1</v>
      </c>
      <c r="AH1203" s="210">
        <v>4</v>
      </c>
      <c r="AI1203" s="210">
        <v>4</v>
      </c>
      <c r="AJ1203" s="210"/>
      <c r="AK1203" s="371"/>
      <c r="AL1203" s="372"/>
      <c r="AM1203" s="210">
        <v>1636.04</v>
      </c>
      <c r="AN1203" s="210">
        <v>591.91999999999996</v>
      </c>
      <c r="AO1203" s="210">
        <v>9.9499999999999993</v>
      </c>
      <c r="AP1203" s="210">
        <v>89.89</v>
      </c>
      <c r="AQ1203" s="210">
        <v>955.68</v>
      </c>
      <c r="AR1203" s="210"/>
      <c r="AS1203" s="371"/>
      <c r="AT1203" s="372"/>
      <c r="AU1203" s="210">
        <v>163.60400000000001</v>
      </c>
      <c r="AV1203" s="210">
        <v>59.192</v>
      </c>
      <c r="AW1203" s="210">
        <v>1.2437499999999999</v>
      </c>
      <c r="AX1203" s="210">
        <v>9.9877777779999999</v>
      </c>
      <c r="AY1203" s="210">
        <v>106.1866667</v>
      </c>
      <c r="AZ1203" s="210"/>
      <c r="BA1203" s="197"/>
    </row>
    <row r="1204" spans="1:53" x14ac:dyDescent="0.25">
      <c r="A1204" s="197"/>
      <c r="B1204" s="10" t="s">
        <v>391</v>
      </c>
      <c r="C1204" s="10"/>
      <c r="D1204" s="232">
        <v>8330</v>
      </c>
      <c r="E1204" s="10">
        <v>1722</v>
      </c>
      <c r="F1204" s="10">
        <v>1147</v>
      </c>
      <c r="G1204" s="10">
        <v>836</v>
      </c>
      <c r="H1204" s="10">
        <v>650</v>
      </c>
      <c r="I1204" s="10">
        <v>731</v>
      </c>
      <c r="J1204" s="10"/>
      <c r="K1204" s="371"/>
      <c r="L1204" s="372"/>
      <c r="M1204" s="10">
        <v>254389.29</v>
      </c>
      <c r="N1204" s="229">
        <v>164652.96</v>
      </c>
      <c r="O1204" s="10">
        <v>91077.49</v>
      </c>
      <c r="P1204" s="10">
        <v>89799.98</v>
      </c>
      <c r="Q1204" s="10">
        <v>245703.8</v>
      </c>
      <c r="R1204" s="10"/>
      <c r="S1204" s="371"/>
      <c r="T1204" s="372"/>
      <c r="U1204" s="10">
        <v>126.19</v>
      </c>
      <c r="V1204" s="10">
        <v>83.37</v>
      </c>
      <c r="W1204" s="10">
        <v>46.95</v>
      </c>
      <c r="X1204" s="10">
        <v>47.97</v>
      </c>
      <c r="Y1204" s="10">
        <v>124.34</v>
      </c>
      <c r="Z1204" s="10"/>
      <c r="AA1204" s="197"/>
      <c r="AB1204" s="10" t="s">
        <v>478</v>
      </c>
      <c r="AC1204" s="10"/>
      <c r="AD1204" s="232">
        <v>8074</v>
      </c>
      <c r="AE1204" s="210">
        <v>5</v>
      </c>
      <c r="AF1204" s="210">
        <v>3</v>
      </c>
      <c r="AG1204" s="210">
        <v>2</v>
      </c>
      <c r="AH1204" s="210">
        <v>2</v>
      </c>
      <c r="AI1204" s="210">
        <v>1</v>
      </c>
      <c r="AJ1204" s="210"/>
      <c r="AK1204" s="371"/>
      <c r="AL1204" s="372"/>
      <c r="AM1204" s="210">
        <v>2280.13</v>
      </c>
      <c r="AN1204" s="210">
        <v>111.4</v>
      </c>
      <c r="AO1204" s="210">
        <v>128.52000000000001</v>
      </c>
      <c r="AP1204" s="210">
        <v>69.09</v>
      </c>
      <c r="AQ1204" s="210">
        <v>32.01</v>
      </c>
      <c r="AR1204" s="210"/>
      <c r="AS1204" s="371"/>
      <c r="AT1204" s="372"/>
      <c r="AU1204" s="210">
        <v>456.02600000000001</v>
      </c>
      <c r="AV1204" s="210">
        <v>27.85</v>
      </c>
      <c r="AW1204" s="210">
        <v>42.84</v>
      </c>
      <c r="AX1204" s="210">
        <v>23.03</v>
      </c>
      <c r="AY1204" s="210">
        <v>10.67</v>
      </c>
      <c r="AZ1204" s="210"/>
      <c r="BA1204" s="197"/>
    </row>
    <row r="1205" spans="1:53" x14ac:dyDescent="0.25">
      <c r="A1205" s="197"/>
      <c r="B1205" s="10" t="s">
        <v>392</v>
      </c>
      <c r="C1205" s="10"/>
      <c r="D1205" s="232">
        <v>8210</v>
      </c>
      <c r="E1205" s="10">
        <v>80</v>
      </c>
      <c r="F1205" s="10">
        <v>62</v>
      </c>
      <c r="G1205" s="10">
        <v>40</v>
      </c>
      <c r="H1205" s="10">
        <v>39</v>
      </c>
      <c r="I1205" s="10">
        <v>45</v>
      </c>
      <c r="J1205" s="10"/>
      <c r="K1205" s="371"/>
      <c r="L1205" s="372"/>
      <c r="M1205" s="10">
        <v>5312</v>
      </c>
      <c r="N1205" s="229">
        <v>5373.88</v>
      </c>
      <c r="O1205" s="10">
        <v>3774.22</v>
      </c>
      <c r="P1205" s="10">
        <v>3897.52</v>
      </c>
      <c r="Q1205" s="10">
        <v>10325.950000000001</v>
      </c>
      <c r="R1205" s="10"/>
      <c r="S1205" s="371"/>
      <c r="T1205" s="372"/>
      <c r="U1205" s="10">
        <v>59.02</v>
      </c>
      <c r="V1205" s="10">
        <v>51.67</v>
      </c>
      <c r="W1205" s="10">
        <v>35.270000000000003</v>
      </c>
      <c r="X1205" s="10">
        <v>36.43</v>
      </c>
      <c r="Y1205" s="10">
        <v>90.58</v>
      </c>
      <c r="Z1205" s="10"/>
      <c r="AA1205" s="197"/>
      <c r="AB1205" s="10" t="s">
        <v>480</v>
      </c>
      <c r="AC1205" s="10"/>
      <c r="AD1205" s="232">
        <v>8242</v>
      </c>
      <c r="AE1205" s="210">
        <v>48</v>
      </c>
      <c r="AF1205" s="210">
        <v>17</v>
      </c>
      <c r="AG1205" s="210">
        <v>9</v>
      </c>
      <c r="AH1205" s="210">
        <v>8</v>
      </c>
      <c r="AI1205" s="210">
        <v>7</v>
      </c>
      <c r="AJ1205" s="210"/>
      <c r="AK1205" s="371"/>
      <c r="AL1205" s="372"/>
      <c r="AM1205" s="210">
        <v>20718.439999999999</v>
      </c>
      <c r="AN1205" s="210">
        <v>3645.28</v>
      </c>
      <c r="AO1205" s="210">
        <v>2326.9</v>
      </c>
      <c r="AP1205" s="210">
        <v>2923.9</v>
      </c>
      <c r="AQ1205" s="210">
        <v>9913.68</v>
      </c>
      <c r="AR1205" s="210"/>
      <c r="AS1205" s="371"/>
      <c r="AT1205" s="372"/>
      <c r="AU1205" s="210">
        <v>406.24392160000002</v>
      </c>
      <c r="AV1205" s="210">
        <v>72.905600000000007</v>
      </c>
      <c r="AW1205" s="210">
        <v>46.537999999999997</v>
      </c>
      <c r="AX1205" s="210">
        <v>62.210638299999999</v>
      </c>
      <c r="AY1205" s="210">
        <v>206.535</v>
      </c>
      <c r="AZ1205" s="210"/>
      <c r="BA1205" s="197"/>
    </row>
    <row r="1206" spans="1:53" x14ac:dyDescent="0.25">
      <c r="A1206" s="197"/>
      <c r="B1206" s="10" t="s">
        <v>665</v>
      </c>
      <c r="C1206" s="10"/>
      <c r="D1206" s="232">
        <v>8234</v>
      </c>
      <c r="E1206" s="10">
        <v>1</v>
      </c>
      <c r="F1206" s="10">
        <v>1</v>
      </c>
      <c r="G1206" s="10">
        <v>1</v>
      </c>
      <c r="H1206" s="10">
        <v>1</v>
      </c>
      <c r="I1206" s="10">
        <v>1</v>
      </c>
      <c r="J1206" s="10"/>
      <c r="K1206" s="371"/>
      <c r="L1206" s="372"/>
      <c r="M1206" s="10">
        <v>75.040000000000006</v>
      </c>
      <c r="N1206" s="229">
        <v>73.39</v>
      </c>
      <c r="O1206" s="10">
        <v>82.62</v>
      </c>
      <c r="P1206" s="10">
        <v>72.78</v>
      </c>
      <c r="Q1206" s="10">
        <v>373.47</v>
      </c>
      <c r="R1206" s="10"/>
      <c r="S1206" s="371"/>
      <c r="T1206" s="372"/>
      <c r="U1206" s="10">
        <v>75.040000000000006</v>
      </c>
      <c r="V1206" s="10">
        <v>73.39</v>
      </c>
      <c r="W1206" s="10">
        <v>82.62</v>
      </c>
      <c r="X1206" s="10">
        <v>72.78</v>
      </c>
      <c r="Y1206" s="10">
        <v>373.47</v>
      </c>
      <c r="Z1206" s="10"/>
      <c r="AA1206" s="197"/>
      <c r="AB1206" s="10" t="s">
        <v>480</v>
      </c>
      <c r="AC1206" s="10"/>
      <c r="AD1206" s="232">
        <v>8247</v>
      </c>
      <c r="AE1206" s="210">
        <v>2</v>
      </c>
      <c r="AF1206" s="210">
        <v>1</v>
      </c>
      <c r="AG1206" s="210"/>
      <c r="AH1206" s="210"/>
      <c r="AI1206" s="210"/>
      <c r="AJ1206" s="210"/>
      <c r="AK1206" s="371"/>
      <c r="AL1206" s="372"/>
      <c r="AM1206" s="210">
        <v>370.55</v>
      </c>
      <c r="AN1206" s="210">
        <v>48.41</v>
      </c>
      <c r="AO1206" s="210">
        <v>0</v>
      </c>
      <c r="AP1206" s="210">
        <v>0</v>
      </c>
      <c r="AQ1206" s="210">
        <v>0</v>
      </c>
      <c r="AR1206" s="210"/>
      <c r="AS1206" s="371"/>
      <c r="AT1206" s="372"/>
      <c r="AU1206" s="210">
        <v>185.27500000000001</v>
      </c>
      <c r="AV1206" s="210">
        <v>48.41</v>
      </c>
      <c r="AW1206" s="210">
        <v>0</v>
      </c>
      <c r="AX1206" s="210">
        <v>0</v>
      </c>
      <c r="AY1206" s="210">
        <v>0</v>
      </c>
      <c r="AZ1206" s="210"/>
      <c r="BA1206" s="197"/>
    </row>
    <row r="1207" spans="1:53" x14ac:dyDescent="0.25">
      <c r="A1207" s="197"/>
      <c r="B1207" s="10" t="s">
        <v>393</v>
      </c>
      <c r="C1207" s="10"/>
      <c r="D1207" s="232">
        <v>8232</v>
      </c>
      <c r="E1207" s="10">
        <v>9</v>
      </c>
      <c r="F1207" s="10">
        <v>7</v>
      </c>
      <c r="G1207" s="10">
        <v>4</v>
      </c>
      <c r="H1207" s="10">
        <v>4</v>
      </c>
      <c r="I1207" s="10">
        <v>5</v>
      </c>
      <c r="J1207" s="10"/>
      <c r="K1207" s="371"/>
      <c r="L1207" s="372"/>
      <c r="M1207" s="10">
        <v>1222.23</v>
      </c>
      <c r="N1207" s="229">
        <v>893.38</v>
      </c>
      <c r="O1207" s="10">
        <v>291.17</v>
      </c>
      <c r="P1207" s="10">
        <v>213.26</v>
      </c>
      <c r="Q1207" s="10">
        <v>679.31</v>
      </c>
      <c r="R1207" s="10"/>
      <c r="S1207" s="371"/>
      <c r="T1207" s="372"/>
      <c r="U1207" s="10">
        <v>135.80000000000001</v>
      </c>
      <c r="V1207" s="10">
        <v>99.26</v>
      </c>
      <c r="W1207" s="10">
        <v>36.4</v>
      </c>
      <c r="X1207" s="10">
        <v>26.66</v>
      </c>
      <c r="Y1207" s="10">
        <v>84.91</v>
      </c>
      <c r="Z1207" s="10"/>
      <c r="AA1207" s="197"/>
      <c r="AB1207" s="10" t="s">
        <v>483</v>
      </c>
      <c r="AC1207" s="10"/>
      <c r="AD1207" s="232">
        <v>8037</v>
      </c>
      <c r="AE1207" s="210">
        <v>4</v>
      </c>
      <c r="AF1207" s="210"/>
      <c r="AG1207" s="210"/>
      <c r="AH1207" s="210"/>
      <c r="AI1207" s="210"/>
      <c r="AJ1207" s="210"/>
      <c r="AK1207" s="371"/>
      <c r="AL1207" s="372"/>
      <c r="AM1207" s="210">
        <v>84.02</v>
      </c>
      <c r="AN1207" s="210">
        <v>0</v>
      </c>
      <c r="AO1207" s="210">
        <v>0</v>
      </c>
      <c r="AP1207" s="210">
        <v>0</v>
      </c>
      <c r="AQ1207" s="210">
        <v>0</v>
      </c>
      <c r="AR1207" s="210"/>
      <c r="AS1207" s="371"/>
      <c r="AT1207" s="372"/>
      <c r="AU1207" s="210">
        <v>21.004999999999999</v>
      </c>
      <c r="AV1207" s="210">
        <v>0</v>
      </c>
      <c r="AW1207" s="210">
        <v>0</v>
      </c>
      <c r="AX1207" s="210">
        <v>0</v>
      </c>
      <c r="AY1207" s="210">
        <v>0</v>
      </c>
      <c r="AZ1207" s="210"/>
      <c r="BA1207" s="197"/>
    </row>
    <row r="1208" spans="1:53" x14ac:dyDescent="0.25">
      <c r="A1208" s="197"/>
      <c r="B1208" s="10" t="s">
        <v>393</v>
      </c>
      <c r="C1208" s="10"/>
      <c r="D1208" s="232">
        <v>8234</v>
      </c>
      <c r="E1208" s="10">
        <v>672</v>
      </c>
      <c r="F1208" s="10">
        <v>407</v>
      </c>
      <c r="G1208" s="10">
        <v>285</v>
      </c>
      <c r="H1208" s="10">
        <v>239</v>
      </c>
      <c r="I1208" s="10">
        <v>270</v>
      </c>
      <c r="J1208" s="10"/>
      <c r="K1208" s="371"/>
      <c r="L1208" s="372"/>
      <c r="M1208" s="10">
        <v>95667.06</v>
      </c>
      <c r="N1208" s="229">
        <v>47450.5</v>
      </c>
      <c r="O1208" s="10">
        <v>27669.94</v>
      </c>
      <c r="P1208" s="10">
        <v>37516.47</v>
      </c>
      <c r="Q1208" s="10">
        <v>84601.75</v>
      </c>
      <c r="R1208" s="10"/>
      <c r="S1208" s="371"/>
      <c r="T1208" s="372"/>
      <c r="U1208" s="10">
        <v>125.05</v>
      </c>
      <c r="V1208" s="10">
        <v>63.02</v>
      </c>
      <c r="W1208" s="10">
        <v>36.549999999999997</v>
      </c>
      <c r="X1208" s="10">
        <v>50.7</v>
      </c>
      <c r="Y1208" s="10">
        <v>108.74</v>
      </c>
      <c r="Z1208" s="10"/>
      <c r="AA1208" s="197"/>
      <c r="AB1208" s="10" t="s">
        <v>484</v>
      </c>
      <c r="AC1208" s="10"/>
      <c r="AD1208" s="232">
        <v>8352</v>
      </c>
      <c r="AE1208" s="210">
        <v>51</v>
      </c>
      <c r="AF1208" s="210">
        <v>10</v>
      </c>
      <c r="AG1208" s="210">
        <v>8</v>
      </c>
      <c r="AH1208" s="210">
        <v>5</v>
      </c>
      <c r="AI1208" s="210">
        <v>7</v>
      </c>
      <c r="AJ1208" s="210"/>
      <c r="AK1208" s="371"/>
      <c r="AL1208" s="372"/>
      <c r="AM1208" s="210">
        <v>23161.74</v>
      </c>
      <c r="AN1208" s="210">
        <v>3825.11</v>
      </c>
      <c r="AO1208" s="210">
        <v>1620.61</v>
      </c>
      <c r="AP1208" s="210">
        <v>323.01</v>
      </c>
      <c r="AQ1208" s="210">
        <v>1426.22</v>
      </c>
      <c r="AR1208" s="210"/>
      <c r="AS1208" s="371"/>
      <c r="AT1208" s="372"/>
      <c r="AU1208" s="210">
        <v>454.1517647</v>
      </c>
      <c r="AV1208" s="210">
        <v>81.385319150000001</v>
      </c>
      <c r="AW1208" s="210">
        <v>32.412199999999999</v>
      </c>
      <c r="AX1208" s="210">
        <v>6.3335294119999999</v>
      </c>
      <c r="AY1208" s="210">
        <v>27.965098040000001</v>
      </c>
      <c r="AZ1208" s="210"/>
      <c r="BA1208" s="197"/>
    </row>
    <row r="1209" spans="1:53" x14ac:dyDescent="0.25">
      <c r="A1209" s="197"/>
      <c r="B1209" s="10" t="s">
        <v>394</v>
      </c>
      <c r="C1209" s="10"/>
      <c r="D1209" s="232">
        <v>8055</v>
      </c>
      <c r="E1209" s="10">
        <v>145</v>
      </c>
      <c r="F1209" s="10">
        <v>59</v>
      </c>
      <c r="G1209" s="10">
        <v>36</v>
      </c>
      <c r="H1209" s="10">
        <v>21</v>
      </c>
      <c r="I1209" s="10">
        <v>24</v>
      </c>
      <c r="J1209" s="10"/>
      <c r="K1209" s="371"/>
      <c r="L1209" s="372"/>
      <c r="M1209" s="10">
        <v>28559.200000000001</v>
      </c>
      <c r="N1209" s="229">
        <v>9511.86</v>
      </c>
      <c r="O1209" s="10">
        <v>5697.81</v>
      </c>
      <c r="P1209" s="10">
        <v>3692.72</v>
      </c>
      <c r="Q1209" s="10">
        <v>7572.77</v>
      </c>
      <c r="R1209" s="10"/>
      <c r="S1209" s="371"/>
      <c r="T1209" s="372"/>
      <c r="U1209" s="10">
        <v>176.29</v>
      </c>
      <c r="V1209" s="10">
        <v>60.59</v>
      </c>
      <c r="W1209" s="10">
        <v>36.06</v>
      </c>
      <c r="X1209" s="10">
        <v>23.08</v>
      </c>
      <c r="Y1209" s="10">
        <v>47.93</v>
      </c>
      <c r="Z1209" s="10"/>
      <c r="AA1209" s="197"/>
      <c r="AB1209" s="10" t="s">
        <v>485</v>
      </c>
      <c r="AC1209" s="10"/>
      <c r="AD1209" s="232">
        <v>8079</v>
      </c>
      <c r="AE1209" s="210">
        <v>147</v>
      </c>
      <c r="AF1209" s="210">
        <v>98</v>
      </c>
      <c r="AG1209" s="210">
        <v>35</v>
      </c>
      <c r="AH1209" s="210">
        <v>25</v>
      </c>
      <c r="AI1209" s="210">
        <v>29</v>
      </c>
      <c r="AJ1209" s="210"/>
      <c r="AK1209" s="371"/>
      <c r="AL1209" s="372"/>
      <c r="AM1209" s="210">
        <v>66892.210000000006</v>
      </c>
      <c r="AN1209" s="210">
        <v>13724.21</v>
      </c>
      <c r="AO1209" s="210">
        <v>1576.72</v>
      </c>
      <c r="AP1209" s="210">
        <v>1074.01</v>
      </c>
      <c r="AQ1209" s="210">
        <v>9821.7999999999993</v>
      </c>
      <c r="AR1209" s="210"/>
      <c r="AS1209" s="371"/>
      <c r="AT1209" s="372"/>
      <c r="AU1209" s="210">
        <v>451.9743919</v>
      </c>
      <c r="AV1209" s="210">
        <v>98.030071430000007</v>
      </c>
      <c r="AW1209" s="210">
        <v>11.34330935</v>
      </c>
      <c r="AX1209" s="210">
        <v>7.7266906469999999</v>
      </c>
      <c r="AY1209" s="210">
        <v>68.683916080000003</v>
      </c>
      <c r="AZ1209" s="210"/>
      <c r="BA1209" s="197"/>
    </row>
    <row r="1210" spans="1:53" x14ac:dyDescent="0.25">
      <c r="A1210" s="197"/>
      <c r="B1210" s="10" t="s">
        <v>395</v>
      </c>
      <c r="C1210" s="10"/>
      <c r="D1210" s="232">
        <v>8056</v>
      </c>
      <c r="E1210" s="10">
        <v>93</v>
      </c>
      <c r="F1210" s="10">
        <v>53</v>
      </c>
      <c r="G1210" s="10">
        <v>38</v>
      </c>
      <c r="H1210" s="10">
        <v>33</v>
      </c>
      <c r="I1210" s="10">
        <v>28</v>
      </c>
      <c r="J1210" s="10"/>
      <c r="K1210" s="371"/>
      <c r="L1210" s="372"/>
      <c r="M1210" s="10">
        <v>15588.09</v>
      </c>
      <c r="N1210" s="229">
        <v>7100.29</v>
      </c>
      <c r="O1210" s="10">
        <v>4609.82</v>
      </c>
      <c r="P1210" s="10">
        <v>5407.59</v>
      </c>
      <c r="Q1210" s="10">
        <v>13062.19</v>
      </c>
      <c r="R1210" s="10"/>
      <c r="S1210" s="371"/>
      <c r="T1210" s="372"/>
      <c r="U1210" s="10">
        <v>144.33000000000001</v>
      </c>
      <c r="V1210" s="10">
        <v>66.98</v>
      </c>
      <c r="W1210" s="10">
        <v>42.68</v>
      </c>
      <c r="X1210" s="10">
        <v>50.07</v>
      </c>
      <c r="Y1210" s="10">
        <v>115.59</v>
      </c>
      <c r="Z1210" s="10"/>
      <c r="AA1210" s="197"/>
      <c r="AB1210" s="10" t="s">
        <v>487</v>
      </c>
      <c r="AC1210" s="10"/>
      <c r="AD1210" s="232">
        <v>8234</v>
      </c>
      <c r="AE1210" s="210">
        <v>2</v>
      </c>
      <c r="AF1210" s="210">
        <v>1</v>
      </c>
      <c r="AG1210" s="210"/>
      <c r="AH1210" s="210"/>
      <c r="AI1210" s="210"/>
      <c r="AJ1210" s="210"/>
      <c r="AK1210" s="371"/>
      <c r="AL1210" s="372"/>
      <c r="AM1210" s="210">
        <v>2062.91</v>
      </c>
      <c r="AN1210" s="210">
        <v>1098.0899999999999</v>
      </c>
      <c r="AO1210" s="210">
        <v>0</v>
      </c>
      <c r="AP1210" s="210">
        <v>0</v>
      </c>
      <c r="AQ1210" s="210">
        <v>0</v>
      </c>
      <c r="AR1210" s="210"/>
      <c r="AS1210" s="371"/>
      <c r="AT1210" s="372"/>
      <c r="AU1210" s="210">
        <v>1031.4549999999999</v>
      </c>
      <c r="AV1210" s="210">
        <v>549.04499999999996</v>
      </c>
      <c r="AW1210" s="210">
        <v>0</v>
      </c>
      <c r="AX1210" s="210">
        <v>0</v>
      </c>
      <c r="AY1210" s="210">
        <v>0</v>
      </c>
      <c r="AZ1210" s="210"/>
      <c r="BA1210" s="197"/>
    </row>
    <row r="1211" spans="1:53" x14ac:dyDescent="0.25">
      <c r="A1211" s="197"/>
      <c r="B1211" s="10" t="s">
        <v>396</v>
      </c>
      <c r="C1211" s="10"/>
      <c r="D1211" s="232">
        <v>8332</v>
      </c>
      <c r="E1211" s="10">
        <v>2471</v>
      </c>
      <c r="F1211" s="10">
        <v>1594</v>
      </c>
      <c r="G1211" s="10">
        <v>1195</v>
      </c>
      <c r="H1211" s="10">
        <v>967</v>
      </c>
      <c r="I1211" s="10">
        <v>1082</v>
      </c>
      <c r="J1211" s="10"/>
      <c r="K1211" s="371"/>
      <c r="L1211" s="372"/>
      <c r="M1211" s="10">
        <v>360793.96</v>
      </c>
      <c r="N1211" s="229">
        <v>215219.31</v>
      </c>
      <c r="O1211" s="10">
        <v>128897.77</v>
      </c>
      <c r="P1211" s="10">
        <v>111694.68</v>
      </c>
      <c r="Q1211" s="10">
        <v>363843.26</v>
      </c>
      <c r="R1211" s="10"/>
      <c r="S1211" s="371"/>
      <c r="T1211" s="372"/>
      <c r="U1211" s="10">
        <v>125.67</v>
      </c>
      <c r="V1211" s="10">
        <v>76.81</v>
      </c>
      <c r="W1211" s="10">
        <v>46.55</v>
      </c>
      <c r="X1211" s="10">
        <v>41.76</v>
      </c>
      <c r="Y1211" s="10">
        <v>128.11000000000001</v>
      </c>
      <c r="Z1211" s="10"/>
      <c r="AA1211" s="197"/>
      <c r="AB1211" s="10" t="s">
        <v>487</v>
      </c>
      <c r="AC1211" s="10"/>
      <c r="AD1211" s="232">
        <v>8300</v>
      </c>
      <c r="AE1211" s="210">
        <v>1</v>
      </c>
      <c r="AF1211" s="210">
        <v>1</v>
      </c>
      <c r="AG1211" s="210"/>
      <c r="AH1211" s="210"/>
      <c r="AI1211" s="210"/>
      <c r="AJ1211" s="210"/>
      <c r="AK1211" s="371"/>
      <c r="AL1211" s="372"/>
      <c r="AM1211" s="210">
        <v>16.97</v>
      </c>
      <c r="AN1211" s="210">
        <v>14.84</v>
      </c>
      <c r="AO1211" s="210">
        <v>0</v>
      </c>
      <c r="AP1211" s="210">
        <v>0</v>
      </c>
      <c r="AQ1211" s="210">
        <v>0</v>
      </c>
      <c r="AR1211" s="210"/>
      <c r="AS1211" s="371"/>
      <c r="AT1211" s="372"/>
      <c r="AU1211" s="210">
        <v>16.97</v>
      </c>
      <c r="AV1211" s="210">
        <v>14.84</v>
      </c>
      <c r="AW1211" s="210">
        <v>0</v>
      </c>
      <c r="AX1211" s="210">
        <v>0</v>
      </c>
      <c r="AY1211" s="210">
        <v>0</v>
      </c>
      <c r="AZ1211" s="210"/>
      <c r="BA1211" s="197"/>
    </row>
    <row r="1212" spans="1:53" x14ac:dyDescent="0.25">
      <c r="A1212" s="197"/>
      <c r="B1212" s="10" t="s">
        <v>398</v>
      </c>
      <c r="C1212" s="10"/>
      <c r="D1212" s="232">
        <v>8340</v>
      </c>
      <c r="E1212" s="10">
        <v>38</v>
      </c>
      <c r="F1212" s="10">
        <v>20</v>
      </c>
      <c r="G1212" s="10">
        <v>17</v>
      </c>
      <c r="H1212" s="10">
        <v>12</v>
      </c>
      <c r="I1212" s="10">
        <v>12</v>
      </c>
      <c r="J1212" s="10"/>
      <c r="K1212" s="371"/>
      <c r="L1212" s="372"/>
      <c r="M1212" s="10">
        <v>7329.39</v>
      </c>
      <c r="N1212" s="229">
        <v>3018.07</v>
      </c>
      <c r="O1212" s="10">
        <v>3013.41</v>
      </c>
      <c r="P1212" s="10">
        <v>1680.69</v>
      </c>
      <c r="Q1212" s="10">
        <v>10684.23</v>
      </c>
      <c r="R1212" s="10"/>
      <c r="S1212" s="371"/>
      <c r="T1212" s="372"/>
      <c r="U1212" s="10">
        <v>152.69999999999999</v>
      </c>
      <c r="V1212" s="10">
        <v>65.61</v>
      </c>
      <c r="W1212" s="10">
        <v>64.12</v>
      </c>
      <c r="X1212" s="10">
        <v>35.01</v>
      </c>
      <c r="Y1212" s="10">
        <v>227.32</v>
      </c>
      <c r="Z1212" s="10"/>
      <c r="AA1212" s="197"/>
      <c r="AB1212" s="10" t="s">
        <v>487</v>
      </c>
      <c r="AC1212" s="10"/>
      <c r="AD1212" s="232">
        <v>8330</v>
      </c>
      <c r="AE1212" s="210">
        <v>1</v>
      </c>
      <c r="AF1212" s="210"/>
      <c r="AG1212" s="210"/>
      <c r="AH1212" s="210"/>
      <c r="AI1212" s="210"/>
      <c r="AJ1212" s="210"/>
      <c r="AK1212" s="371"/>
      <c r="AL1212" s="372"/>
      <c r="AM1212" s="210">
        <v>76.260000000000005</v>
      </c>
      <c r="AN1212" s="210">
        <v>0</v>
      </c>
      <c r="AO1212" s="210">
        <v>0</v>
      </c>
      <c r="AP1212" s="210">
        <v>0</v>
      </c>
      <c r="AQ1212" s="210">
        <v>0</v>
      </c>
      <c r="AR1212" s="210"/>
      <c r="AS1212" s="371"/>
      <c r="AT1212" s="372"/>
      <c r="AU1212" s="210">
        <v>76.260000000000005</v>
      </c>
      <c r="AV1212" s="210">
        <v>0</v>
      </c>
      <c r="AW1212" s="210">
        <v>0</v>
      </c>
      <c r="AX1212" s="210">
        <v>0</v>
      </c>
      <c r="AY1212" s="210">
        <v>0</v>
      </c>
      <c r="AZ1212" s="210"/>
      <c r="BA1212" s="197"/>
    </row>
    <row r="1213" spans="1:53" x14ac:dyDescent="0.25">
      <c r="A1213" s="197"/>
      <c r="B1213" s="10" t="s">
        <v>398</v>
      </c>
      <c r="C1213" s="10"/>
      <c r="D1213" s="232">
        <v>8341</v>
      </c>
      <c r="E1213" s="10">
        <v>2</v>
      </c>
      <c r="F1213" s="10">
        <v>1</v>
      </c>
      <c r="G1213" s="10"/>
      <c r="H1213" s="10"/>
      <c r="I1213" s="10"/>
      <c r="J1213" s="10"/>
      <c r="K1213" s="371"/>
      <c r="L1213" s="372"/>
      <c r="M1213" s="10">
        <v>408.95</v>
      </c>
      <c r="N1213" s="229">
        <v>87.26</v>
      </c>
      <c r="O1213" s="10">
        <v>0</v>
      </c>
      <c r="P1213" s="10">
        <v>0</v>
      </c>
      <c r="Q1213" s="10">
        <v>0</v>
      </c>
      <c r="R1213" s="10"/>
      <c r="S1213" s="371"/>
      <c r="T1213" s="372"/>
      <c r="U1213" s="10">
        <v>204.48</v>
      </c>
      <c r="V1213" s="10">
        <v>43.63</v>
      </c>
      <c r="W1213" s="10">
        <v>0</v>
      </c>
      <c r="X1213" s="10">
        <v>0</v>
      </c>
      <c r="Y1213" s="10">
        <v>0</v>
      </c>
      <c r="Z1213" s="10"/>
      <c r="AA1213" s="197"/>
      <c r="AB1213" s="10" t="s">
        <v>490</v>
      </c>
      <c r="AC1213" s="10"/>
      <c r="AD1213" s="232">
        <v>8203</v>
      </c>
      <c r="AE1213" s="210">
        <v>1</v>
      </c>
      <c r="AF1213" s="210">
        <v>1</v>
      </c>
      <c r="AG1213" s="210"/>
      <c r="AH1213" s="210"/>
      <c r="AI1213" s="210"/>
      <c r="AJ1213" s="210"/>
      <c r="AK1213" s="371"/>
      <c r="AL1213" s="372"/>
      <c r="AM1213" s="210">
        <v>1043.74</v>
      </c>
      <c r="AN1213" s="210">
        <v>0.4</v>
      </c>
      <c r="AO1213" s="210">
        <v>0</v>
      </c>
      <c r="AP1213" s="210">
        <v>0</v>
      </c>
      <c r="AQ1213" s="210">
        <v>0</v>
      </c>
      <c r="AR1213" s="210"/>
      <c r="AS1213" s="371"/>
      <c r="AT1213" s="372"/>
      <c r="AU1213" s="210">
        <v>1043.74</v>
      </c>
      <c r="AV1213" s="210">
        <v>0.4</v>
      </c>
      <c r="AW1213" s="210">
        <v>0</v>
      </c>
      <c r="AX1213" s="210">
        <v>0</v>
      </c>
      <c r="AY1213" s="210">
        <v>0</v>
      </c>
      <c r="AZ1213" s="210"/>
      <c r="BA1213" s="197"/>
    </row>
    <row r="1214" spans="1:53" x14ac:dyDescent="0.25">
      <c r="A1214" s="197"/>
      <c r="B1214" s="10" t="s">
        <v>400</v>
      </c>
      <c r="C1214" s="10"/>
      <c r="D1214" s="232">
        <v>8053</v>
      </c>
      <c r="E1214" s="10"/>
      <c r="F1214" s="10"/>
      <c r="G1214" s="10">
        <v>1</v>
      </c>
      <c r="H1214" s="10">
        <v>1</v>
      </c>
      <c r="I1214" s="10">
        <v>1</v>
      </c>
      <c r="J1214" s="10"/>
      <c r="K1214" s="371"/>
      <c r="L1214" s="372"/>
      <c r="M1214" s="10">
        <v>0</v>
      </c>
      <c r="N1214" s="229">
        <v>0</v>
      </c>
      <c r="O1214" s="10">
        <v>282.57</v>
      </c>
      <c r="P1214" s="10">
        <v>2663.89</v>
      </c>
      <c r="Q1214" s="10">
        <v>986.78</v>
      </c>
      <c r="R1214" s="10"/>
      <c r="S1214" s="371"/>
      <c r="T1214" s="372"/>
      <c r="U1214" s="10">
        <v>0</v>
      </c>
      <c r="V1214" s="10">
        <v>0</v>
      </c>
      <c r="W1214" s="10">
        <v>282.57</v>
      </c>
      <c r="X1214" s="10">
        <v>2663.89</v>
      </c>
      <c r="Y1214" s="10">
        <v>986.78</v>
      </c>
      <c r="Z1214" s="10"/>
      <c r="AA1214" s="197"/>
      <c r="AB1214" s="10" t="s">
        <v>490</v>
      </c>
      <c r="AC1214" s="10"/>
      <c r="AD1214" s="232">
        <v>8243</v>
      </c>
      <c r="AE1214" s="210">
        <v>33</v>
      </c>
      <c r="AF1214" s="210">
        <v>20</v>
      </c>
      <c r="AG1214" s="210">
        <v>13</v>
      </c>
      <c r="AH1214" s="210">
        <v>8</v>
      </c>
      <c r="AI1214" s="210">
        <v>4</v>
      </c>
      <c r="AJ1214" s="210"/>
      <c r="AK1214" s="371"/>
      <c r="AL1214" s="372"/>
      <c r="AM1214" s="210">
        <v>3549.44</v>
      </c>
      <c r="AN1214" s="210">
        <v>1372.77</v>
      </c>
      <c r="AO1214" s="210">
        <v>1775.32</v>
      </c>
      <c r="AP1214" s="210">
        <v>3277.11</v>
      </c>
      <c r="AQ1214" s="210">
        <v>343.45</v>
      </c>
      <c r="AR1214" s="210"/>
      <c r="AS1214" s="371"/>
      <c r="AT1214" s="372"/>
      <c r="AU1214" s="210">
        <v>98.595555559999994</v>
      </c>
      <c r="AV1214" s="210">
        <v>39.222000000000001</v>
      </c>
      <c r="AW1214" s="210">
        <v>49.314444440000003</v>
      </c>
      <c r="AX1214" s="210">
        <v>93.631714290000005</v>
      </c>
      <c r="AY1214" s="210">
        <v>9.5402777780000001</v>
      </c>
      <c r="AZ1214" s="210"/>
      <c r="BA1214" s="197"/>
    </row>
    <row r="1215" spans="1:53" x14ac:dyDescent="0.25">
      <c r="A1215" s="197"/>
      <c r="B1215" s="10" t="s">
        <v>401</v>
      </c>
      <c r="C1215" s="10"/>
      <c r="D1215" s="232">
        <v>8341</v>
      </c>
      <c r="E1215" s="10">
        <v>45</v>
      </c>
      <c r="F1215" s="10">
        <v>121</v>
      </c>
      <c r="G1215" s="10">
        <v>88</v>
      </c>
      <c r="H1215" s="10">
        <v>67</v>
      </c>
      <c r="I1215" s="10">
        <v>75</v>
      </c>
      <c r="J1215" s="10"/>
      <c r="K1215" s="371"/>
      <c r="L1215" s="372"/>
      <c r="M1215" s="10">
        <v>5355.66</v>
      </c>
      <c r="N1215" s="229">
        <v>13022.72</v>
      </c>
      <c r="O1215" s="10">
        <v>8520.51</v>
      </c>
      <c r="P1215" s="10">
        <v>6996.4</v>
      </c>
      <c r="Q1215" s="10">
        <v>17194.63</v>
      </c>
      <c r="R1215" s="10"/>
      <c r="S1215" s="371"/>
      <c r="T1215" s="372"/>
      <c r="U1215" s="10">
        <v>99.18</v>
      </c>
      <c r="V1215" s="10">
        <v>84.56</v>
      </c>
      <c r="W1215" s="10">
        <v>58.36</v>
      </c>
      <c r="X1215" s="10">
        <v>48.25</v>
      </c>
      <c r="Y1215" s="10">
        <v>106.8</v>
      </c>
      <c r="Z1215" s="10"/>
      <c r="AA1215" s="197"/>
      <c r="AB1215" s="10" t="s">
        <v>491</v>
      </c>
      <c r="AC1215" s="10"/>
      <c r="AD1215" s="232">
        <v>8302</v>
      </c>
      <c r="AE1215" s="210">
        <v>5</v>
      </c>
      <c r="AF1215" s="210">
        <v>3</v>
      </c>
      <c r="AG1215" s="210">
        <v>3</v>
      </c>
      <c r="AH1215" s="210">
        <v>3</v>
      </c>
      <c r="AI1215" s="210">
        <v>2</v>
      </c>
      <c r="AJ1215" s="210"/>
      <c r="AK1215" s="371"/>
      <c r="AL1215" s="372"/>
      <c r="AM1215" s="210">
        <v>493.83</v>
      </c>
      <c r="AN1215" s="210">
        <v>165.9</v>
      </c>
      <c r="AO1215" s="210">
        <v>243.96</v>
      </c>
      <c r="AP1215" s="210">
        <v>47.28</v>
      </c>
      <c r="AQ1215" s="210">
        <v>536.55999999999995</v>
      </c>
      <c r="AR1215" s="210"/>
      <c r="AS1215" s="371"/>
      <c r="AT1215" s="372"/>
      <c r="AU1215" s="210">
        <v>98.766000000000005</v>
      </c>
      <c r="AV1215" s="210">
        <v>23.7</v>
      </c>
      <c r="AW1215" s="210">
        <v>34.851428570000003</v>
      </c>
      <c r="AX1215" s="210">
        <v>6.7542857139999999</v>
      </c>
      <c r="AY1215" s="210">
        <v>76.651428569999993</v>
      </c>
      <c r="AZ1215" s="210"/>
      <c r="BA1215" s="197"/>
    </row>
    <row r="1216" spans="1:53" x14ac:dyDescent="0.25">
      <c r="A1216" s="197"/>
      <c r="B1216" s="10" t="s">
        <v>402</v>
      </c>
      <c r="C1216" s="10"/>
      <c r="D1216" s="232">
        <v>8342</v>
      </c>
      <c r="E1216" s="10">
        <v>123</v>
      </c>
      <c r="F1216" s="10">
        <v>81</v>
      </c>
      <c r="G1216" s="10">
        <v>15</v>
      </c>
      <c r="H1216" s="10">
        <v>40</v>
      </c>
      <c r="I1216" s="10">
        <v>45</v>
      </c>
      <c r="J1216" s="10"/>
      <c r="K1216" s="371"/>
      <c r="L1216" s="372"/>
      <c r="M1216" s="10">
        <v>23934.83</v>
      </c>
      <c r="N1216" s="229">
        <v>17193.34</v>
      </c>
      <c r="O1216" s="10">
        <v>3002.68</v>
      </c>
      <c r="P1216" s="10">
        <v>4826.95</v>
      </c>
      <c r="Q1216" s="10">
        <v>15459.29</v>
      </c>
      <c r="R1216" s="10"/>
      <c r="S1216" s="371"/>
      <c r="T1216" s="372"/>
      <c r="U1216" s="10">
        <v>172.19</v>
      </c>
      <c r="V1216" s="10">
        <v>120.23</v>
      </c>
      <c r="W1216" s="10">
        <v>22.75</v>
      </c>
      <c r="X1216" s="10">
        <v>36.020000000000003</v>
      </c>
      <c r="Y1216" s="10">
        <v>112.02</v>
      </c>
      <c r="Z1216" s="10"/>
      <c r="AA1216" s="197"/>
      <c r="AB1216" s="10" t="s">
        <v>493</v>
      </c>
      <c r="AC1216" s="10"/>
      <c r="AD1216" s="232">
        <v>8230</v>
      </c>
      <c r="AE1216" s="210">
        <v>27</v>
      </c>
      <c r="AF1216" s="210">
        <v>9</v>
      </c>
      <c r="AG1216" s="210">
        <v>5</v>
      </c>
      <c r="AH1216" s="210">
        <v>3</v>
      </c>
      <c r="AI1216" s="210">
        <v>2</v>
      </c>
      <c r="AJ1216" s="210"/>
      <c r="AK1216" s="371"/>
      <c r="AL1216" s="372"/>
      <c r="AM1216" s="210">
        <v>6001.44</v>
      </c>
      <c r="AN1216" s="210">
        <v>2200.12</v>
      </c>
      <c r="AO1216" s="210">
        <v>1647.17</v>
      </c>
      <c r="AP1216" s="210">
        <v>110.45</v>
      </c>
      <c r="AQ1216" s="210">
        <v>1018.84</v>
      </c>
      <c r="AR1216" s="210"/>
      <c r="AS1216" s="371"/>
      <c r="AT1216" s="372"/>
      <c r="AU1216" s="210">
        <v>222.27555559999999</v>
      </c>
      <c r="AV1216" s="210">
        <v>84.62</v>
      </c>
      <c r="AW1216" s="210">
        <v>61.006296300000002</v>
      </c>
      <c r="AX1216" s="210">
        <v>4.0907407410000003</v>
      </c>
      <c r="AY1216" s="210">
        <v>37.734814810000003</v>
      </c>
      <c r="AZ1216" s="210"/>
      <c r="BA1216" s="197"/>
    </row>
    <row r="1217" spans="1:53" x14ac:dyDescent="0.25">
      <c r="A1217" s="197"/>
      <c r="B1217" s="10" t="s">
        <v>405</v>
      </c>
      <c r="C1217" s="10"/>
      <c r="D1217" s="232">
        <v>8343</v>
      </c>
      <c r="E1217" s="10">
        <v>198</v>
      </c>
      <c r="F1217" s="10">
        <v>113</v>
      </c>
      <c r="G1217" s="10">
        <v>75</v>
      </c>
      <c r="H1217" s="10">
        <v>55</v>
      </c>
      <c r="I1217" s="10">
        <v>56</v>
      </c>
      <c r="J1217" s="10"/>
      <c r="K1217" s="371"/>
      <c r="L1217" s="372"/>
      <c r="M1217" s="10">
        <v>29896.48</v>
      </c>
      <c r="N1217" s="229">
        <v>15240.02</v>
      </c>
      <c r="O1217" s="10">
        <v>8682.82</v>
      </c>
      <c r="P1217" s="10">
        <v>6867.58</v>
      </c>
      <c r="Q1217" s="10">
        <v>24537.06</v>
      </c>
      <c r="R1217" s="10"/>
      <c r="S1217" s="371"/>
      <c r="T1217" s="372"/>
      <c r="U1217" s="10">
        <v>135.88999999999999</v>
      </c>
      <c r="V1217" s="10">
        <v>69.59</v>
      </c>
      <c r="W1217" s="10">
        <v>39.83</v>
      </c>
      <c r="X1217" s="10">
        <v>32.39</v>
      </c>
      <c r="Y1217" s="10">
        <v>109.05</v>
      </c>
      <c r="Z1217" s="10"/>
      <c r="AA1217" s="197"/>
      <c r="AB1217" s="10" t="s">
        <v>494</v>
      </c>
      <c r="AC1217" s="10"/>
      <c r="AD1217" s="232">
        <v>8080</v>
      </c>
      <c r="AE1217" s="210">
        <v>132</v>
      </c>
      <c r="AF1217" s="210">
        <v>49</v>
      </c>
      <c r="AG1217" s="210">
        <v>31</v>
      </c>
      <c r="AH1217" s="210">
        <v>23</v>
      </c>
      <c r="AI1217" s="210">
        <v>17</v>
      </c>
      <c r="AJ1217" s="210"/>
      <c r="AK1217" s="371"/>
      <c r="AL1217" s="372"/>
      <c r="AM1217" s="210">
        <v>56526.87</v>
      </c>
      <c r="AN1217" s="210">
        <v>11739.81</v>
      </c>
      <c r="AO1217" s="210">
        <v>4729.79</v>
      </c>
      <c r="AP1217" s="210">
        <v>1866.12</v>
      </c>
      <c r="AQ1217" s="210">
        <v>15643.33</v>
      </c>
      <c r="AR1217" s="210"/>
      <c r="AS1217" s="371"/>
      <c r="AT1217" s="372"/>
      <c r="AU1217" s="210">
        <v>418.71755560000003</v>
      </c>
      <c r="AV1217" s="210">
        <v>88.937954550000001</v>
      </c>
      <c r="AW1217" s="210">
        <v>36.383000000000003</v>
      </c>
      <c r="AX1217" s="210">
        <v>14.137272729999999</v>
      </c>
      <c r="AY1217" s="210">
        <v>121.266124</v>
      </c>
      <c r="AZ1217" s="210"/>
      <c r="BA1217" s="197"/>
    </row>
    <row r="1218" spans="1:53" x14ac:dyDescent="0.25">
      <c r="A1218" s="197"/>
      <c r="B1218" s="10" t="s">
        <v>406</v>
      </c>
      <c r="C1218" s="10"/>
      <c r="D1218" s="232">
        <v>8201</v>
      </c>
      <c r="E1218" s="10">
        <v>1</v>
      </c>
      <c r="F1218" s="10"/>
      <c r="G1218" s="10"/>
      <c r="H1218" s="10"/>
      <c r="I1218" s="10"/>
      <c r="J1218" s="10"/>
      <c r="K1218" s="371"/>
      <c r="L1218" s="372"/>
      <c r="M1218" s="10">
        <v>355.79</v>
      </c>
      <c r="N1218" s="229">
        <v>0</v>
      </c>
      <c r="O1218" s="10">
        <v>0</v>
      </c>
      <c r="P1218" s="10">
        <v>0</v>
      </c>
      <c r="Q1218" s="10">
        <v>0</v>
      </c>
      <c r="R1218" s="10"/>
      <c r="S1218" s="371"/>
      <c r="T1218" s="372"/>
      <c r="U1218" s="10">
        <v>355.79</v>
      </c>
      <c r="V1218" s="10">
        <v>0</v>
      </c>
      <c r="W1218" s="10">
        <v>0</v>
      </c>
      <c r="X1218" s="10">
        <v>0</v>
      </c>
      <c r="Y1218" s="10">
        <v>0</v>
      </c>
      <c r="Z1218" s="10"/>
      <c r="AA1218" s="197"/>
      <c r="AB1218" s="10" t="s">
        <v>497</v>
      </c>
      <c r="AC1218" s="10"/>
      <c r="AD1218" s="232">
        <v>8098</v>
      </c>
      <c r="AE1218" s="210">
        <v>7</v>
      </c>
      <c r="AF1218" s="210">
        <v>7</v>
      </c>
      <c r="AG1218" s="210">
        <v>4</v>
      </c>
      <c r="AH1218" s="210">
        <v>3</v>
      </c>
      <c r="AI1218" s="210"/>
      <c r="AJ1218" s="210"/>
      <c r="AK1218" s="371"/>
      <c r="AL1218" s="372"/>
      <c r="AM1218" s="210">
        <v>925.21</v>
      </c>
      <c r="AN1218" s="210">
        <v>398.6</v>
      </c>
      <c r="AO1218" s="210">
        <v>231.09</v>
      </c>
      <c r="AP1218" s="210">
        <v>30.58</v>
      </c>
      <c r="AQ1218" s="210">
        <v>0</v>
      </c>
      <c r="AR1218" s="210"/>
      <c r="AS1218" s="371"/>
      <c r="AT1218" s="372"/>
      <c r="AU1218" s="210">
        <v>132.17285709999999</v>
      </c>
      <c r="AV1218" s="210">
        <v>49.825000000000003</v>
      </c>
      <c r="AW1218" s="210">
        <v>28.88625</v>
      </c>
      <c r="AX1218" s="210">
        <v>3.8224999999999998</v>
      </c>
      <c r="AY1218" s="210">
        <v>0</v>
      </c>
      <c r="AZ1218" s="210"/>
      <c r="BA1218" s="197"/>
    </row>
    <row r="1219" spans="1:53" x14ac:dyDescent="0.25">
      <c r="A1219" s="197"/>
      <c r="B1219" s="10" t="s">
        <v>406</v>
      </c>
      <c r="C1219" s="10"/>
      <c r="D1219" s="232">
        <v>8205</v>
      </c>
      <c r="E1219" s="10">
        <v>1</v>
      </c>
      <c r="F1219" s="10"/>
      <c r="G1219" s="10">
        <v>1</v>
      </c>
      <c r="H1219" s="10"/>
      <c r="I1219" s="10"/>
      <c r="J1219" s="10"/>
      <c r="K1219" s="371"/>
      <c r="L1219" s="372"/>
      <c r="M1219" s="10">
        <v>143.99</v>
      </c>
      <c r="N1219" s="229"/>
      <c r="O1219" s="10">
        <v>54.8</v>
      </c>
      <c r="P1219" s="10">
        <v>0</v>
      </c>
      <c r="Q1219" s="10">
        <v>0</v>
      </c>
      <c r="R1219" s="10"/>
      <c r="S1219" s="371"/>
      <c r="T1219" s="372"/>
      <c r="U1219" s="10">
        <v>143.99</v>
      </c>
      <c r="V1219" s="10"/>
      <c r="W1219" s="10">
        <v>54.8</v>
      </c>
      <c r="X1219" s="10">
        <v>0</v>
      </c>
      <c r="Y1219" s="10">
        <v>0</v>
      </c>
      <c r="Z1219" s="10"/>
      <c r="AA1219" s="197"/>
      <c r="AB1219" s="10" t="s">
        <v>499</v>
      </c>
      <c r="AC1219" s="10"/>
      <c r="AD1219" s="232">
        <v>8353</v>
      </c>
      <c r="AE1219" s="210">
        <v>3</v>
      </c>
      <c r="AF1219" s="210">
        <v>3</v>
      </c>
      <c r="AG1219" s="210">
        <v>3</v>
      </c>
      <c r="AH1219" s="210">
        <v>2</v>
      </c>
      <c r="AI1219" s="210">
        <v>2</v>
      </c>
      <c r="AJ1219" s="210"/>
      <c r="AK1219" s="371"/>
      <c r="AL1219" s="372"/>
      <c r="AM1219" s="210">
        <v>133.75</v>
      </c>
      <c r="AN1219" s="210">
        <v>375.85</v>
      </c>
      <c r="AO1219" s="210">
        <v>58.75</v>
      </c>
      <c r="AP1219" s="210">
        <v>60.19</v>
      </c>
      <c r="AQ1219" s="210">
        <v>365.56</v>
      </c>
      <c r="AR1219" s="210"/>
      <c r="AS1219" s="371"/>
      <c r="AT1219" s="372"/>
      <c r="AU1219" s="210">
        <v>44.583333330000002</v>
      </c>
      <c r="AV1219" s="210">
        <v>125.2833333</v>
      </c>
      <c r="AW1219" s="210">
        <v>14.6875</v>
      </c>
      <c r="AX1219" s="210">
        <v>15.047499999999999</v>
      </c>
      <c r="AY1219" s="210">
        <v>91.39</v>
      </c>
      <c r="AZ1219" s="210"/>
      <c r="BA1219" s="197"/>
    </row>
    <row r="1220" spans="1:53" x14ac:dyDescent="0.25">
      <c r="A1220" s="197"/>
      <c r="B1220" s="10" t="s">
        <v>407</v>
      </c>
      <c r="C1220" s="10"/>
      <c r="D1220" s="232">
        <v>8061</v>
      </c>
      <c r="E1220" s="10">
        <v>146</v>
      </c>
      <c r="F1220" s="10">
        <v>93</v>
      </c>
      <c r="G1220" s="10">
        <v>75</v>
      </c>
      <c r="H1220" s="10">
        <v>58</v>
      </c>
      <c r="I1220" s="10">
        <v>61</v>
      </c>
      <c r="J1220" s="10"/>
      <c r="K1220" s="371"/>
      <c r="L1220" s="372"/>
      <c r="M1220" s="10">
        <v>17717.59</v>
      </c>
      <c r="N1220" s="229">
        <v>9491.42</v>
      </c>
      <c r="O1220" s="10">
        <v>7794.5</v>
      </c>
      <c r="P1220" s="10">
        <v>8533.27</v>
      </c>
      <c r="Q1220" s="10">
        <v>17469.34</v>
      </c>
      <c r="R1220" s="10"/>
      <c r="S1220" s="371"/>
      <c r="T1220" s="372"/>
      <c r="U1220" s="10">
        <v>109.37</v>
      </c>
      <c r="V1220" s="10">
        <v>58.59</v>
      </c>
      <c r="W1220" s="10">
        <v>48.41</v>
      </c>
      <c r="X1220" s="10">
        <v>53</v>
      </c>
      <c r="Y1220" s="10">
        <v>103.98</v>
      </c>
      <c r="Z1220" s="10"/>
      <c r="AA1220" s="197"/>
      <c r="AB1220" s="10" t="s">
        <v>501</v>
      </c>
      <c r="AC1220" s="10"/>
      <c r="AD1220" s="232">
        <v>8008</v>
      </c>
      <c r="AE1220" s="210">
        <v>46</v>
      </c>
      <c r="AF1220" s="210">
        <v>22</v>
      </c>
      <c r="AG1220" s="210">
        <v>5</v>
      </c>
      <c r="AH1220" s="210">
        <v>3</v>
      </c>
      <c r="AI1220" s="210">
        <v>2</v>
      </c>
      <c r="AJ1220" s="210"/>
      <c r="AK1220" s="371"/>
      <c r="AL1220" s="372"/>
      <c r="AM1220" s="210">
        <v>13261.6</v>
      </c>
      <c r="AN1220" s="210">
        <v>3987.1</v>
      </c>
      <c r="AO1220" s="210">
        <v>593.03</v>
      </c>
      <c r="AP1220" s="210">
        <v>697.91</v>
      </c>
      <c r="AQ1220" s="210">
        <v>1070.8399999999999</v>
      </c>
      <c r="AR1220" s="210"/>
      <c r="AS1220" s="371"/>
      <c r="AT1220" s="372"/>
      <c r="AU1220" s="210">
        <v>288.29565220000001</v>
      </c>
      <c r="AV1220" s="210">
        <v>88.602222220000002</v>
      </c>
      <c r="AW1220" s="210">
        <v>14.825749999999999</v>
      </c>
      <c r="AX1220" s="210">
        <v>16.230465120000002</v>
      </c>
      <c r="AY1220" s="210">
        <v>23.796444439999998</v>
      </c>
      <c r="AZ1220" s="210"/>
      <c r="BA1220" s="197"/>
    </row>
    <row r="1221" spans="1:53" x14ac:dyDescent="0.25">
      <c r="A1221" s="197"/>
      <c r="B1221" s="10" t="s">
        <v>409</v>
      </c>
      <c r="C1221" s="10"/>
      <c r="D1221" s="232">
        <v>8062</v>
      </c>
      <c r="E1221" s="10">
        <v>458</v>
      </c>
      <c r="F1221" s="10">
        <v>258</v>
      </c>
      <c r="G1221" s="10">
        <v>198</v>
      </c>
      <c r="H1221" s="10">
        <v>145</v>
      </c>
      <c r="I1221" s="10">
        <v>162</v>
      </c>
      <c r="J1221" s="10"/>
      <c r="K1221" s="371"/>
      <c r="L1221" s="372"/>
      <c r="M1221" s="10">
        <v>66695.41</v>
      </c>
      <c r="N1221" s="229">
        <v>32298.87</v>
      </c>
      <c r="O1221" s="10">
        <v>25231.15</v>
      </c>
      <c r="P1221" s="10">
        <v>18506.34</v>
      </c>
      <c r="Q1221" s="10">
        <v>51469.57</v>
      </c>
      <c r="R1221" s="10"/>
      <c r="S1221" s="371"/>
      <c r="T1221" s="372"/>
      <c r="U1221" s="10">
        <v>126.56</v>
      </c>
      <c r="V1221" s="10">
        <v>61.99</v>
      </c>
      <c r="W1221" s="10">
        <v>48.8</v>
      </c>
      <c r="X1221" s="10">
        <v>36.65</v>
      </c>
      <c r="Y1221" s="10">
        <v>96.38</v>
      </c>
      <c r="Z1221" s="10"/>
      <c r="AA1221" s="197"/>
      <c r="AB1221" s="10" t="s">
        <v>503</v>
      </c>
      <c r="AC1221" s="10"/>
      <c r="AD1221" s="232">
        <v>8081</v>
      </c>
      <c r="AE1221" s="210">
        <v>92</v>
      </c>
      <c r="AF1221" s="210">
        <v>46</v>
      </c>
      <c r="AG1221" s="210">
        <v>20</v>
      </c>
      <c r="AH1221" s="210">
        <v>18</v>
      </c>
      <c r="AI1221" s="210">
        <v>15</v>
      </c>
      <c r="AJ1221" s="210"/>
      <c r="AK1221" s="371"/>
      <c r="AL1221" s="372"/>
      <c r="AM1221" s="210">
        <v>59739.45</v>
      </c>
      <c r="AN1221" s="210">
        <v>7497.96</v>
      </c>
      <c r="AO1221" s="210">
        <v>6464.92</v>
      </c>
      <c r="AP1221" s="210">
        <v>6382.41</v>
      </c>
      <c r="AQ1221" s="210">
        <v>3714.98</v>
      </c>
      <c r="AR1221" s="210"/>
      <c r="AS1221" s="371"/>
      <c r="AT1221" s="372"/>
      <c r="AU1221" s="210">
        <v>635.52606379999997</v>
      </c>
      <c r="AV1221" s="210">
        <v>80.623225809999994</v>
      </c>
      <c r="AW1221" s="210">
        <v>76.05788235</v>
      </c>
      <c r="AX1221" s="210">
        <v>73.361034480000001</v>
      </c>
      <c r="AY1221" s="210">
        <v>40.823956039999999</v>
      </c>
      <c r="AZ1221" s="210"/>
      <c r="BA1221" s="197"/>
    </row>
    <row r="1222" spans="1:53" x14ac:dyDescent="0.25">
      <c r="A1222" s="197"/>
      <c r="B1222" s="10" t="s">
        <v>410</v>
      </c>
      <c r="C1222" s="10"/>
      <c r="D1222" s="232">
        <v>8087</v>
      </c>
      <c r="E1222" s="10">
        <v>40</v>
      </c>
      <c r="F1222" s="10">
        <v>32</v>
      </c>
      <c r="G1222" s="10">
        <v>23</v>
      </c>
      <c r="H1222" s="10">
        <v>25</v>
      </c>
      <c r="I1222" s="10">
        <v>30</v>
      </c>
      <c r="J1222" s="10"/>
      <c r="K1222" s="371"/>
      <c r="L1222" s="372"/>
      <c r="M1222" s="10">
        <v>3071.79</v>
      </c>
      <c r="N1222" s="229">
        <v>1693</v>
      </c>
      <c r="O1222" s="10">
        <v>1712.06</v>
      </c>
      <c r="P1222" s="10">
        <v>2267.62</v>
      </c>
      <c r="Q1222" s="10">
        <v>5128.8100000000004</v>
      </c>
      <c r="R1222" s="10"/>
      <c r="S1222" s="371"/>
      <c r="T1222" s="372"/>
      <c r="U1222" s="10">
        <v>69.81</v>
      </c>
      <c r="V1222" s="10">
        <v>34.549999999999997</v>
      </c>
      <c r="W1222" s="10">
        <v>32.299999999999997</v>
      </c>
      <c r="X1222" s="10">
        <v>47.24</v>
      </c>
      <c r="Y1222" s="10">
        <v>86.93</v>
      </c>
      <c r="Z1222" s="10"/>
      <c r="AA1222" s="197"/>
      <c r="AB1222" s="10" t="s">
        <v>505</v>
      </c>
      <c r="AC1222" s="10"/>
      <c r="AD1222" s="232">
        <v>8201</v>
      </c>
      <c r="AE1222" s="210">
        <v>3</v>
      </c>
      <c r="AF1222" s="210">
        <v>3</v>
      </c>
      <c r="AG1222" s="210">
        <v>3</v>
      </c>
      <c r="AH1222" s="210">
        <v>1</v>
      </c>
      <c r="AI1222" s="210"/>
      <c r="AJ1222" s="210"/>
      <c r="AK1222" s="371"/>
      <c r="AL1222" s="372"/>
      <c r="AM1222" s="210">
        <v>1511.86</v>
      </c>
      <c r="AN1222" s="210">
        <v>1576.21</v>
      </c>
      <c r="AO1222" s="210">
        <v>1099.1099999999999</v>
      </c>
      <c r="AP1222" s="210">
        <v>56.43</v>
      </c>
      <c r="AQ1222" s="210">
        <v>0</v>
      </c>
      <c r="AR1222" s="210"/>
      <c r="AS1222" s="371"/>
      <c r="AT1222" s="372"/>
      <c r="AU1222" s="210">
        <v>503.9533333</v>
      </c>
      <c r="AV1222" s="210">
        <v>394.05250000000001</v>
      </c>
      <c r="AW1222" s="210">
        <v>274.77749999999997</v>
      </c>
      <c r="AX1222" s="210">
        <v>14.1075</v>
      </c>
      <c r="AY1222" s="210">
        <v>0</v>
      </c>
      <c r="AZ1222" s="210"/>
      <c r="BA1222" s="197"/>
    </row>
    <row r="1223" spans="1:53" x14ac:dyDescent="0.25">
      <c r="A1223" s="197"/>
      <c r="B1223" s="10" t="s">
        <v>646</v>
      </c>
      <c r="C1223" s="10"/>
      <c r="D1223" s="232">
        <v>8087</v>
      </c>
      <c r="E1223" s="10">
        <v>17</v>
      </c>
      <c r="F1223" s="10">
        <v>21</v>
      </c>
      <c r="G1223" s="10">
        <v>13</v>
      </c>
      <c r="H1223" s="10">
        <v>12</v>
      </c>
      <c r="I1223" s="10">
        <v>17</v>
      </c>
      <c r="J1223" s="10"/>
      <c r="K1223" s="371"/>
      <c r="L1223" s="372"/>
      <c r="M1223" s="10">
        <v>1953.03</v>
      </c>
      <c r="N1223" s="229">
        <v>2737.66</v>
      </c>
      <c r="O1223" s="10">
        <v>1185.8</v>
      </c>
      <c r="P1223" s="10">
        <v>2031.64</v>
      </c>
      <c r="Q1223" s="10">
        <v>7870.96</v>
      </c>
      <c r="R1223" s="10"/>
      <c r="S1223" s="371"/>
      <c r="T1223" s="372"/>
      <c r="U1223" s="10">
        <v>93</v>
      </c>
      <c r="V1223" s="10">
        <v>101.39</v>
      </c>
      <c r="W1223" s="10">
        <v>47.43</v>
      </c>
      <c r="X1223" s="10">
        <v>106.93</v>
      </c>
      <c r="Y1223" s="10">
        <v>271.41000000000003</v>
      </c>
      <c r="Z1223" s="10"/>
      <c r="AA1223" s="197"/>
      <c r="AB1223" s="10" t="s">
        <v>505</v>
      </c>
      <c r="AC1223" s="10"/>
      <c r="AD1223" s="232">
        <v>8205</v>
      </c>
      <c r="AE1223" s="210">
        <v>8</v>
      </c>
      <c r="AF1223" s="210">
        <v>6</v>
      </c>
      <c r="AG1223" s="210">
        <v>4</v>
      </c>
      <c r="AH1223" s="210">
        <v>5</v>
      </c>
      <c r="AI1223" s="210">
        <v>3</v>
      </c>
      <c r="AJ1223" s="210"/>
      <c r="AK1223" s="371"/>
      <c r="AL1223" s="372"/>
      <c r="AM1223" s="210">
        <v>590.41</v>
      </c>
      <c r="AN1223" s="210">
        <v>1559.63</v>
      </c>
      <c r="AO1223" s="210">
        <v>265.95</v>
      </c>
      <c r="AP1223" s="210">
        <v>1015.93</v>
      </c>
      <c r="AQ1223" s="210">
        <v>1622.29</v>
      </c>
      <c r="AR1223" s="210"/>
      <c r="AS1223" s="371"/>
      <c r="AT1223" s="372"/>
      <c r="AU1223" s="210">
        <v>73.801249999999996</v>
      </c>
      <c r="AV1223" s="210">
        <v>222.80428570000001</v>
      </c>
      <c r="AW1223" s="210">
        <v>26.594999999999999</v>
      </c>
      <c r="AX1223" s="210">
        <v>101.593</v>
      </c>
      <c r="AY1223" s="210">
        <v>162.22900000000001</v>
      </c>
      <c r="AZ1223" s="210"/>
      <c r="BA1223" s="197"/>
    </row>
    <row r="1224" spans="1:53" x14ac:dyDescent="0.25">
      <c r="A1224" s="197"/>
      <c r="B1224" s="10" t="s">
        <v>732</v>
      </c>
      <c r="C1224" s="10"/>
      <c r="D1224" s="232">
        <v>8260</v>
      </c>
      <c r="E1224" s="10">
        <v>1</v>
      </c>
      <c r="F1224" s="10"/>
      <c r="G1224" s="10"/>
      <c r="H1224" s="10"/>
      <c r="I1224" s="10"/>
      <c r="J1224" s="10"/>
      <c r="K1224" s="371"/>
      <c r="L1224" s="372"/>
      <c r="M1224" s="10">
        <v>40.659999999999997</v>
      </c>
      <c r="N1224" s="229">
        <v>0</v>
      </c>
      <c r="O1224" s="10">
        <v>0</v>
      </c>
      <c r="P1224" s="10">
        <v>0</v>
      </c>
      <c r="Q1224" s="10">
        <v>0</v>
      </c>
      <c r="R1224" s="10"/>
      <c r="S1224" s="371"/>
      <c r="T1224" s="372"/>
      <c r="U1224" s="10">
        <v>40.659999999999997</v>
      </c>
      <c r="V1224" s="10">
        <v>0</v>
      </c>
      <c r="W1224" s="10">
        <v>0</v>
      </c>
      <c r="X1224" s="10">
        <v>0</v>
      </c>
      <c r="Y1224" s="10">
        <v>0</v>
      </c>
      <c r="Z1224" s="10"/>
      <c r="AA1224" s="197"/>
      <c r="AB1224" s="10" t="s">
        <v>506</v>
      </c>
      <c r="AC1224" s="10"/>
      <c r="AD1224" s="232">
        <v>8083</v>
      </c>
      <c r="AE1224" s="210">
        <v>6</v>
      </c>
      <c r="AF1224" s="210">
        <v>4</v>
      </c>
      <c r="AG1224" s="210">
        <v>2</v>
      </c>
      <c r="AH1224" s="210">
        <v>2</v>
      </c>
      <c r="AI1224" s="210">
        <v>2</v>
      </c>
      <c r="AJ1224" s="210"/>
      <c r="AK1224" s="371"/>
      <c r="AL1224" s="372"/>
      <c r="AM1224" s="210">
        <v>411.8</v>
      </c>
      <c r="AN1224" s="210">
        <v>184.77</v>
      </c>
      <c r="AO1224" s="210">
        <v>180.78</v>
      </c>
      <c r="AP1224" s="210">
        <v>175.81</v>
      </c>
      <c r="AQ1224" s="210">
        <v>244.54</v>
      </c>
      <c r="AR1224" s="210"/>
      <c r="AS1224" s="371"/>
      <c r="AT1224" s="372"/>
      <c r="AU1224" s="210">
        <v>68.633333329999999</v>
      </c>
      <c r="AV1224" s="210">
        <v>30.795000000000002</v>
      </c>
      <c r="AW1224" s="210">
        <v>30.13</v>
      </c>
      <c r="AX1224" s="210">
        <v>29.301666669999999</v>
      </c>
      <c r="AY1224" s="210">
        <v>40.756666670000001</v>
      </c>
      <c r="AZ1224" s="210"/>
      <c r="BA1224" s="197"/>
    </row>
    <row r="1225" spans="1:53" x14ac:dyDescent="0.25">
      <c r="A1225" s="197"/>
      <c r="B1225" s="10" t="s">
        <v>411</v>
      </c>
      <c r="C1225" s="10"/>
      <c r="D1225" s="232">
        <v>8037</v>
      </c>
      <c r="E1225" s="10">
        <v>39</v>
      </c>
      <c r="F1225" s="10">
        <v>21</v>
      </c>
      <c r="G1225" s="10">
        <v>11</v>
      </c>
      <c r="H1225" s="10">
        <v>7</v>
      </c>
      <c r="I1225" s="10">
        <v>9</v>
      </c>
      <c r="J1225" s="10"/>
      <c r="K1225" s="371"/>
      <c r="L1225" s="372"/>
      <c r="M1225" s="10">
        <v>6720.1</v>
      </c>
      <c r="N1225" s="229">
        <v>2022.61</v>
      </c>
      <c r="O1225" s="10">
        <v>1447.76</v>
      </c>
      <c r="P1225" s="10">
        <v>1197.77</v>
      </c>
      <c r="Q1225" s="10">
        <v>8793.8700000000008</v>
      </c>
      <c r="R1225" s="10"/>
      <c r="S1225" s="371"/>
      <c r="T1225" s="372"/>
      <c r="U1225" s="10">
        <v>156.28</v>
      </c>
      <c r="V1225" s="10">
        <v>47.04</v>
      </c>
      <c r="W1225" s="10">
        <v>34.47</v>
      </c>
      <c r="X1225" s="10">
        <v>28.52</v>
      </c>
      <c r="Y1225" s="10">
        <v>191.17</v>
      </c>
      <c r="Z1225" s="10"/>
      <c r="AA1225" s="197"/>
      <c r="AB1225" s="10" t="s">
        <v>507</v>
      </c>
      <c r="AC1225" s="10"/>
      <c r="AD1225" s="232">
        <v>8244</v>
      </c>
      <c r="AE1225" s="210">
        <v>52</v>
      </c>
      <c r="AF1225" s="210">
        <v>27</v>
      </c>
      <c r="AG1225" s="210">
        <v>14</v>
      </c>
      <c r="AH1225" s="210">
        <v>11</v>
      </c>
      <c r="AI1225" s="210">
        <v>11</v>
      </c>
      <c r="AJ1225" s="210"/>
      <c r="AK1225" s="371"/>
      <c r="AL1225" s="372"/>
      <c r="AM1225" s="210">
        <v>13318.56</v>
      </c>
      <c r="AN1225" s="210">
        <v>3831.72</v>
      </c>
      <c r="AO1225" s="210">
        <v>1433.04</v>
      </c>
      <c r="AP1225" s="210">
        <v>502.82</v>
      </c>
      <c r="AQ1225" s="210">
        <v>1404.91</v>
      </c>
      <c r="AR1225" s="210"/>
      <c r="AS1225" s="371"/>
      <c r="AT1225" s="372"/>
      <c r="AU1225" s="210">
        <v>246.64</v>
      </c>
      <c r="AV1225" s="210">
        <v>73.68692308</v>
      </c>
      <c r="AW1225" s="210">
        <v>27.03849057</v>
      </c>
      <c r="AX1225" s="210">
        <v>9.3114814809999995</v>
      </c>
      <c r="AY1225" s="210">
        <v>27.017499999999998</v>
      </c>
      <c r="AZ1225" s="210"/>
      <c r="BA1225" s="197"/>
    </row>
    <row r="1226" spans="1:53" x14ac:dyDescent="0.25">
      <c r="A1226" s="197"/>
      <c r="B1226" s="10" t="s">
        <v>413</v>
      </c>
      <c r="C1226" s="10"/>
      <c r="D1226" s="232">
        <v>8092</v>
      </c>
      <c r="E1226" s="10"/>
      <c r="F1226" s="10">
        <v>1</v>
      </c>
      <c r="G1226" s="10"/>
      <c r="H1226" s="10"/>
      <c r="I1226" s="10"/>
      <c r="J1226" s="10"/>
      <c r="K1226" s="371"/>
      <c r="L1226" s="372"/>
      <c r="M1226" s="10"/>
      <c r="N1226" s="229">
        <v>32.92</v>
      </c>
      <c r="O1226" s="10">
        <v>0</v>
      </c>
      <c r="P1226" s="10">
        <v>0</v>
      </c>
      <c r="Q1226" s="10">
        <v>0</v>
      </c>
      <c r="R1226" s="10"/>
      <c r="S1226" s="371"/>
      <c r="T1226" s="372"/>
      <c r="U1226" s="10"/>
      <c r="V1226" s="10">
        <v>32.92</v>
      </c>
      <c r="W1226" s="10">
        <v>0</v>
      </c>
      <c r="X1226" s="10">
        <v>0</v>
      </c>
      <c r="Y1226" s="10">
        <v>0</v>
      </c>
      <c r="Z1226" s="10"/>
      <c r="AA1226" s="197"/>
      <c r="AB1226" s="10" t="s">
        <v>509</v>
      </c>
      <c r="AC1226" s="10"/>
      <c r="AD1226" s="232">
        <v>8245</v>
      </c>
      <c r="AE1226" s="210">
        <v>4</v>
      </c>
      <c r="AF1226" s="210">
        <v>2</v>
      </c>
      <c r="AG1226" s="210"/>
      <c r="AH1226" s="210"/>
      <c r="AI1226" s="210"/>
      <c r="AJ1226" s="210"/>
      <c r="AK1226" s="371"/>
      <c r="AL1226" s="372"/>
      <c r="AM1226" s="210">
        <v>25.31</v>
      </c>
      <c r="AN1226" s="210">
        <v>11.56</v>
      </c>
      <c r="AO1226" s="210">
        <v>0</v>
      </c>
      <c r="AP1226" s="210">
        <v>0</v>
      </c>
      <c r="AQ1226" s="210">
        <v>0</v>
      </c>
      <c r="AR1226" s="210"/>
      <c r="AS1226" s="371"/>
      <c r="AT1226" s="372"/>
      <c r="AU1226" s="210">
        <v>6.3274999999999997</v>
      </c>
      <c r="AV1226" s="210">
        <v>3.8533333330000001</v>
      </c>
      <c r="AW1226" s="210">
        <v>0</v>
      </c>
      <c r="AX1226" s="210">
        <v>0</v>
      </c>
      <c r="AY1226" s="210">
        <v>0</v>
      </c>
      <c r="AZ1226" s="210"/>
      <c r="BA1226" s="197"/>
    </row>
    <row r="1227" spans="1:53" x14ac:dyDescent="0.25">
      <c r="A1227" s="197"/>
      <c r="B1227" s="10" t="s">
        <v>413</v>
      </c>
      <c r="C1227" s="10"/>
      <c r="D1227" s="232">
        <v>8224</v>
      </c>
      <c r="E1227" s="10">
        <v>61</v>
      </c>
      <c r="F1227" s="10">
        <v>73</v>
      </c>
      <c r="G1227" s="10">
        <v>55</v>
      </c>
      <c r="H1227" s="10">
        <v>44</v>
      </c>
      <c r="I1227" s="10">
        <v>40</v>
      </c>
      <c r="J1227" s="10"/>
      <c r="K1227" s="371"/>
      <c r="L1227" s="372"/>
      <c r="M1227" s="10">
        <v>8577.41</v>
      </c>
      <c r="N1227" s="229">
        <v>8714.93</v>
      </c>
      <c r="O1227" s="10">
        <v>6866.45</v>
      </c>
      <c r="P1227" s="10">
        <v>5349.18</v>
      </c>
      <c r="Q1227" s="10">
        <v>9941.73</v>
      </c>
      <c r="R1227" s="10"/>
      <c r="S1227" s="371"/>
      <c r="T1227" s="372"/>
      <c r="U1227" s="10">
        <v>120.81</v>
      </c>
      <c r="V1227" s="10">
        <v>69.17</v>
      </c>
      <c r="W1227" s="10">
        <v>55.37</v>
      </c>
      <c r="X1227" s="10">
        <v>43.49</v>
      </c>
      <c r="Y1227" s="10">
        <v>82.16</v>
      </c>
      <c r="Z1227" s="10"/>
      <c r="AA1227" s="197"/>
      <c r="AB1227" s="10" t="s">
        <v>514</v>
      </c>
      <c r="AC1227" s="10"/>
      <c r="AD1227" s="232">
        <v>8246</v>
      </c>
      <c r="AE1227" s="210">
        <v>1</v>
      </c>
      <c r="AF1227" s="210">
        <v>3</v>
      </c>
      <c r="AG1227" s="210">
        <v>2</v>
      </c>
      <c r="AH1227" s="210">
        <v>1</v>
      </c>
      <c r="AI1227" s="210">
        <v>2</v>
      </c>
      <c r="AJ1227" s="210"/>
      <c r="AK1227" s="371"/>
      <c r="AL1227" s="372"/>
      <c r="AM1227" s="210">
        <v>53.39</v>
      </c>
      <c r="AN1227" s="210">
        <v>91.79</v>
      </c>
      <c r="AO1227" s="210">
        <v>84.05</v>
      </c>
      <c r="AP1227" s="210">
        <v>48.37</v>
      </c>
      <c r="AQ1227" s="210">
        <v>526.58000000000004</v>
      </c>
      <c r="AR1227" s="210"/>
      <c r="AS1227" s="371"/>
      <c r="AT1227" s="372"/>
      <c r="AU1227" s="210">
        <v>53.39</v>
      </c>
      <c r="AV1227" s="210">
        <v>30.596666670000001</v>
      </c>
      <c r="AW1227" s="210">
        <v>28.016666669999999</v>
      </c>
      <c r="AX1227" s="210">
        <v>16.123333330000001</v>
      </c>
      <c r="AY1227" s="210">
        <v>175.52666669999999</v>
      </c>
      <c r="AZ1227" s="210"/>
      <c r="BA1227" s="197"/>
    </row>
    <row r="1228" spans="1:53" x14ac:dyDescent="0.25">
      <c r="A1228" s="197"/>
      <c r="B1228" s="10" t="s">
        <v>413</v>
      </c>
      <c r="C1228" s="10"/>
      <c r="D1228" s="232">
        <v>8244</v>
      </c>
      <c r="E1228" s="10"/>
      <c r="F1228" s="10">
        <v>1</v>
      </c>
      <c r="G1228" s="10">
        <v>1</v>
      </c>
      <c r="H1228" s="10">
        <v>1</v>
      </c>
      <c r="I1228" s="10">
        <v>1</v>
      </c>
      <c r="J1228" s="10"/>
      <c r="K1228" s="371"/>
      <c r="L1228" s="372"/>
      <c r="M1228" s="10"/>
      <c r="N1228" s="229">
        <v>295</v>
      </c>
      <c r="O1228" s="10">
        <v>231.14</v>
      </c>
      <c r="P1228" s="10">
        <v>211.62</v>
      </c>
      <c r="Q1228" s="10">
        <v>744.52</v>
      </c>
      <c r="R1228" s="10"/>
      <c r="S1228" s="371"/>
      <c r="T1228" s="372"/>
      <c r="U1228" s="10"/>
      <c r="V1228" s="10">
        <v>295</v>
      </c>
      <c r="W1228" s="10">
        <v>231.14</v>
      </c>
      <c r="X1228" s="10">
        <v>211.62</v>
      </c>
      <c r="Y1228" s="10">
        <v>744.52</v>
      </c>
      <c r="Z1228" s="10"/>
      <c r="AA1228" s="197"/>
      <c r="AB1228" s="10" t="s">
        <v>518</v>
      </c>
      <c r="AC1228" s="10"/>
      <c r="AD1228" s="232">
        <v>8092</v>
      </c>
      <c r="AE1228" s="210">
        <v>3</v>
      </c>
      <c r="AF1228" s="210">
        <v>1</v>
      </c>
      <c r="AG1228" s="210"/>
      <c r="AH1228" s="210"/>
      <c r="AI1228" s="210">
        <v>1</v>
      </c>
      <c r="AJ1228" s="210"/>
      <c r="AK1228" s="371"/>
      <c r="AL1228" s="372"/>
      <c r="AM1228" s="210">
        <v>1921.2</v>
      </c>
      <c r="AN1228" s="210">
        <v>44.69</v>
      </c>
      <c r="AO1228" s="210">
        <v>0</v>
      </c>
      <c r="AP1228" s="210">
        <v>0</v>
      </c>
      <c r="AQ1228" s="210">
        <v>1157.45</v>
      </c>
      <c r="AR1228" s="210"/>
      <c r="AS1228" s="371"/>
      <c r="AT1228" s="372"/>
      <c r="AU1228" s="210">
        <v>640.4</v>
      </c>
      <c r="AV1228" s="210">
        <v>14.89666667</v>
      </c>
      <c r="AW1228" s="210">
        <v>0</v>
      </c>
      <c r="AX1228" s="210">
        <v>0</v>
      </c>
      <c r="AY1228" s="210">
        <v>289.36250000000001</v>
      </c>
      <c r="AZ1228" s="210"/>
      <c r="BA1228" s="197"/>
    </row>
    <row r="1229" spans="1:53" x14ac:dyDescent="0.25">
      <c r="A1229" s="197"/>
      <c r="B1229" s="10" t="s">
        <v>414</v>
      </c>
      <c r="C1229" s="10"/>
      <c r="D1229" s="232">
        <v>8344</v>
      </c>
      <c r="E1229" s="10">
        <v>370</v>
      </c>
      <c r="F1229" s="10">
        <v>248</v>
      </c>
      <c r="G1229" s="10">
        <v>175</v>
      </c>
      <c r="H1229" s="10">
        <v>162</v>
      </c>
      <c r="I1229" s="10">
        <v>151</v>
      </c>
      <c r="J1229" s="10"/>
      <c r="K1229" s="371"/>
      <c r="L1229" s="372"/>
      <c r="M1229" s="10">
        <v>55592.56</v>
      </c>
      <c r="N1229" s="229">
        <v>35916.86</v>
      </c>
      <c r="O1229" s="10">
        <v>23672.66</v>
      </c>
      <c r="P1229" s="10">
        <v>18843.5</v>
      </c>
      <c r="Q1229" s="10">
        <v>40539.1</v>
      </c>
      <c r="R1229" s="10"/>
      <c r="S1229" s="371"/>
      <c r="T1229" s="372"/>
      <c r="U1229" s="10">
        <v>125.49</v>
      </c>
      <c r="V1229" s="10">
        <v>82.38</v>
      </c>
      <c r="W1229" s="10">
        <v>54.05</v>
      </c>
      <c r="X1229" s="10">
        <v>44.34</v>
      </c>
      <c r="Y1229" s="10">
        <v>93.41</v>
      </c>
      <c r="Z1229" s="10"/>
      <c r="AA1229" s="197"/>
      <c r="AB1229" s="10" t="s">
        <v>519</v>
      </c>
      <c r="AC1229" s="10"/>
      <c r="AD1229" s="232">
        <v>8270</v>
      </c>
      <c r="AE1229" s="210">
        <v>1</v>
      </c>
      <c r="AF1229" s="210"/>
      <c r="AG1229" s="210"/>
      <c r="AH1229" s="210"/>
      <c r="AI1229" s="210"/>
      <c r="AJ1229" s="210"/>
      <c r="AK1229" s="371"/>
      <c r="AL1229" s="372"/>
      <c r="AM1229" s="210">
        <v>0.08</v>
      </c>
      <c r="AN1229" s="210">
        <v>0</v>
      </c>
      <c r="AO1229" s="210">
        <v>0</v>
      </c>
      <c r="AP1229" s="210">
        <v>0</v>
      </c>
      <c r="AQ1229" s="210">
        <v>0</v>
      </c>
      <c r="AR1229" s="210"/>
      <c r="AS1229" s="371"/>
      <c r="AT1229" s="372"/>
      <c r="AU1229" s="210">
        <v>0.08</v>
      </c>
      <c r="AV1229" s="210">
        <v>0</v>
      </c>
      <c r="AW1229" s="210">
        <v>0</v>
      </c>
      <c r="AX1229" s="210">
        <v>0</v>
      </c>
      <c r="AY1229" s="210">
        <v>0</v>
      </c>
      <c r="AZ1229" s="210"/>
      <c r="BA1229" s="197"/>
    </row>
    <row r="1230" spans="1:53" x14ac:dyDescent="0.25">
      <c r="A1230" s="197"/>
      <c r="B1230" s="10" t="s">
        <v>415</v>
      </c>
      <c r="C1230" s="10"/>
      <c r="D1230" s="232">
        <v>8345</v>
      </c>
      <c r="E1230" s="10">
        <v>54</v>
      </c>
      <c r="F1230" s="10">
        <v>43</v>
      </c>
      <c r="G1230" s="10">
        <v>14</v>
      </c>
      <c r="H1230" s="10">
        <v>30</v>
      </c>
      <c r="I1230" s="10">
        <v>30</v>
      </c>
      <c r="J1230" s="10"/>
      <c r="K1230" s="371"/>
      <c r="L1230" s="372"/>
      <c r="M1230" s="10">
        <v>6101.4</v>
      </c>
      <c r="N1230" s="229">
        <v>5390.43</v>
      </c>
      <c r="O1230" s="10">
        <v>2108.86</v>
      </c>
      <c r="P1230" s="10">
        <v>4372.74</v>
      </c>
      <c r="Q1230" s="10">
        <v>12085.03</v>
      </c>
      <c r="R1230" s="10"/>
      <c r="S1230" s="371"/>
      <c r="T1230" s="372"/>
      <c r="U1230" s="10">
        <v>95.33</v>
      </c>
      <c r="V1230" s="10">
        <v>85.56</v>
      </c>
      <c r="W1230" s="10">
        <v>29.7</v>
      </c>
      <c r="X1230" s="10">
        <v>64.31</v>
      </c>
      <c r="Y1230" s="10">
        <v>154.94</v>
      </c>
      <c r="Z1230" s="10"/>
      <c r="AA1230" s="197"/>
      <c r="AB1230" s="10" t="s">
        <v>520</v>
      </c>
      <c r="AC1230" s="10"/>
      <c r="AD1230" s="232">
        <v>8234</v>
      </c>
      <c r="AE1230" s="210">
        <v>6</v>
      </c>
      <c r="AF1230" s="210">
        <v>3</v>
      </c>
      <c r="AG1230" s="210">
        <v>3</v>
      </c>
      <c r="AH1230" s="210">
        <v>3</v>
      </c>
      <c r="AI1230" s="210">
        <v>1</v>
      </c>
      <c r="AJ1230" s="210"/>
      <c r="AK1230" s="371"/>
      <c r="AL1230" s="372"/>
      <c r="AM1230" s="210">
        <v>817.41</v>
      </c>
      <c r="AN1230" s="210">
        <v>116.25</v>
      </c>
      <c r="AO1230" s="210">
        <v>113.24</v>
      </c>
      <c r="AP1230" s="210">
        <v>115.37</v>
      </c>
      <c r="AQ1230" s="210">
        <v>32.79</v>
      </c>
      <c r="AR1230" s="210"/>
      <c r="AS1230" s="371"/>
      <c r="AT1230" s="372"/>
      <c r="AU1230" s="210">
        <v>136.23500000000001</v>
      </c>
      <c r="AV1230" s="210">
        <v>19.375</v>
      </c>
      <c r="AW1230" s="210">
        <v>18.873333330000001</v>
      </c>
      <c r="AX1230" s="210">
        <v>19.228333330000002</v>
      </c>
      <c r="AY1230" s="210">
        <v>5.4649999999999999</v>
      </c>
      <c r="AZ1230" s="210"/>
      <c r="BA1230" s="197"/>
    </row>
    <row r="1231" spans="1:53" x14ac:dyDescent="0.25">
      <c r="A1231" s="197"/>
      <c r="B1231" s="10" t="s">
        <v>416</v>
      </c>
      <c r="C1231" s="10"/>
      <c r="D1231" s="232">
        <v>8346</v>
      </c>
      <c r="E1231" s="10">
        <v>147</v>
      </c>
      <c r="F1231" s="10">
        <v>88</v>
      </c>
      <c r="G1231" s="10">
        <v>60</v>
      </c>
      <c r="H1231" s="10">
        <v>38</v>
      </c>
      <c r="I1231" s="10">
        <v>57</v>
      </c>
      <c r="J1231" s="10"/>
      <c r="K1231" s="371"/>
      <c r="L1231" s="372"/>
      <c r="M1231" s="10">
        <v>23916.15</v>
      </c>
      <c r="N1231" s="229">
        <v>18727.669999999998</v>
      </c>
      <c r="O1231" s="10">
        <v>7944.68</v>
      </c>
      <c r="P1231" s="10">
        <v>3800.38</v>
      </c>
      <c r="Q1231" s="10">
        <v>15705.29</v>
      </c>
      <c r="R1231" s="10"/>
      <c r="S1231" s="371"/>
      <c r="T1231" s="372"/>
      <c r="U1231" s="10">
        <v>140.68</v>
      </c>
      <c r="V1231" s="10">
        <v>112.14</v>
      </c>
      <c r="W1231" s="10">
        <v>50.28</v>
      </c>
      <c r="X1231" s="10">
        <v>24.21</v>
      </c>
      <c r="Y1231" s="10">
        <v>94.04</v>
      </c>
      <c r="Z1231" s="10"/>
      <c r="AA1231" s="197"/>
      <c r="AB1231" s="10" t="s">
        <v>521</v>
      </c>
      <c r="AC1231" s="10"/>
      <c r="AD1231" s="232">
        <v>8247</v>
      </c>
      <c r="AE1231" s="210">
        <v>40</v>
      </c>
      <c r="AF1231" s="210">
        <v>21</v>
      </c>
      <c r="AG1231" s="210">
        <v>13</v>
      </c>
      <c r="AH1231" s="210">
        <v>6</v>
      </c>
      <c r="AI1231" s="210">
        <v>4</v>
      </c>
      <c r="AJ1231" s="210"/>
      <c r="AK1231" s="371"/>
      <c r="AL1231" s="372"/>
      <c r="AM1231" s="210">
        <v>8536.76</v>
      </c>
      <c r="AN1231" s="210">
        <v>6258.99</v>
      </c>
      <c r="AO1231" s="210">
        <v>1110.54</v>
      </c>
      <c r="AP1231" s="210">
        <v>380.81</v>
      </c>
      <c r="AQ1231" s="210">
        <v>3141.67</v>
      </c>
      <c r="AR1231" s="210"/>
      <c r="AS1231" s="371"/>
      <c r="AT1231" s="372"/>
      <c r="AU1231" s="210">
        <v>213.41900000000001</v>
      </c>
      <c r="AV1231" s="210">
        <v>169.1618919</v>
      </c>
      <c r="AW1231" s="210">
        <v>29.224736839999998</v>
      </c>
      <c r="AX1231" s="210">
        <v>10.578055559999999</v>
      </c>
      <c r="AY1231" s="210">
        <v>82.675526320000003</v>
      </c>
      <c r="AZ1231" s="210"/>
      <c r="BA1231" s="197"/>
    </row>
    <row r="1232" spans="1:53" x14ac:dyDescent="0.25">
      <c r="A1232" s="197"/>
      <c r="B1232" s="10" t="s">
        <v>418</v>
      </c>
      <c r="C1232" s="10"/>
      <c r="D1232" s="232">
        <v>8347</v>
      </c>
      <c r="E1232" s="10">
        <v>64</v>
      </c>
      <c r="F1232" s="10">
        <v>44</v>
      </c>
      <c r="G1232" s="10">
        <v>28</v>
      </c>
      <c r="H1232" s="10">
        <v>22</v>
      </c>
      <c r="I1232" s="10">
        <v>18</v>
      </c>
      <c r="J1232" s="10"/>
      <c r="K1232" s="371"/>
      <c r="L1232" s="372"/>
      <c r="M1232" s="10">
        <v>10223.23</v>
      </c>
      <c r="N1232" s="229">
        <v>6128.84</v>
      </c>
      <c r="O1232" s="10">
        <v>3894.7</v>
      </c>
      <c r="P1232" s="10">
        <v>3006.82</v>
      </c>
      <c r="Q1232" s="10">
        <v>6232.23</v>
      </c>
      <c r="R1232" s="10"/>
      <c r="S1232" s="371"/>
      <c r="T1232" s="372"/>
      <c r="U1232" s="10">
        <v>146.05000000000001</v>
      </c>
      <c r="V1232" s="10">
        <v>86.32</v>
      </c>
      <c r="W1232" s="10">
        <v>54.09</v>
      </c>
      <c r="X1232" s="10">
        <v>44.88</v>
      </c>
      <c r="Y1232" s="10">
        <v>91.65</v>
      </c>
      <c r="Z1232" s="10"/>
      <c r="AA1232" s="197"/>
      <c r="AB1232" s="10" t="s">
        <v>524</v>
      </c>
      <c r="AC1232" s="10"/>
      <c r="AD1232" s="232">
        <v>8084</v>
      </c>
      <c r="AE1232" s="210">
        <v>33</v>
      </c>
      <c r="AF1232" s="210">
        <v>18</v>
      </c>
      <c r="AG1232" s="210">
        <v>11</v>
      </c>
      <c r="AH1232" s="210">
        <v>10</v>
      </c>
      <c r="AI1232" s="210">
        <v>11</v>
      </c>
      <c r="AJ1232" s="210"/>
      <c r="AK1232" s="371"/>
      <c r="AL1232" s="372"/>
      <c r="AM1232" s="210">
        <v>11213.04</v>
      </c>
      <c r="AN1232" s="210">
        <v>2200.11</v>
      </c>
      <c r="AO1232" s="210">
        <v>1414.85</v>
      </c>
      <c r="AP1232" s="210">
        <v>1399</v>
      </c>
      <c r="AQ1232" s="210">
        <v>4763.08</v>
      </c>
      <c r="AR1232" s="210"/>
      <c r="AS1232" s="371"/>
      <c r="AT1232" s="372"/>
      <c r="AU1232" s="210">
        <v>329.79529409999998</v>
      </c>
      <c r="AV1232" s="210">
        <v>68.753437500000004</v>
      </c>
      <c r="AW1232" s="210">
        <v>42.874242420000002</v>
      </c>
      <c r="AX1232" s="210">
        <v>42.39393939</v>
      </c>
      <c r="AY1232" s="210">
        <v>144.33575759999999</v>
      </c>
      <c r="AZ1232" s="210"/>
      <c r="BA1232" s="197"/>
    </row>
    <row r="1233" spans="1:53" x14ac:dyDescent="0.25">
      <c r="A1233" s="197"/>
      <c r="B1233" s="10" t="s">
        <v>420</v>
      </c>
      <c r="C1233" s="10"/>
      <c r="D1233" s="232">
        <v>8008</v>
      </c>
      <c r="E1233" s="10">
        <v>5</v>
      </c>
      <c r="F1233" s="10">
        <v>2</v>
      </c>
      <c r="G1233" s="10">
        <v>1</v>
      </c>
      <c r="H1233" s="10"/>
      <c r="I1233" s="10">
        <v>1</v>
      </c>
      <c r="J1233" s="10"/>
      <c r="K1233" s="371"/>
      <c r="L1233" s="372"/>
      <c r="M1233" s="10">
        <v>176.78</v>
      </c>
      <c r="N1233" s="229">
        <v>128.6</v>
      </c>
      <c r="O1233" s="10">
        <v>59.96</v>
      </c>
      <c r="P1233" s="10">
        <v>0</v>
      </c>
      <c r="Q1233" s="10">
        <v>939.31</v>
      </c>
      <c r="R1233" s="10"/>
      <c r="S1233" s="371"/>
      <c r="T1233" s="372"/>
      <c r="U1233" s="10">
        <v>29.46</v>
      </c>
      <c r="V1233" s="10">
        <v>21.43</v>
      </c>
      <c r="W1233" s="10">
        <v>9.99</v>
      </c>
      <c r="X1233" s="10">
        <v>0</v>
      </c>
      <c r="Y1233" s="10">
        <v>156.55000000000001</v>
      </c>
      <c r="Z1233" s="10"/>
      <c r="AA1233" s="197"/>
      <c r="AB1233" s="10" t="s">
        <v>525</v>
      </c>
      <c r="AC1233" s="10"/>
      <c r="AD1233" s="232">
        <v>8248</v>
      </c>
      <c r="AE1233" s="210">
        <v>1</v>
      </c>
      <c r="AF1233" s="210">
        <v>1</v>
      </c>
      <c r="AG1233" s="210"/>
      <c r="AH1233" s="210"/>
      <c r="AI1233" s="210"/>
      <c r="AJ1233" s="210"/>
      <c r="AK1233" s="371"/>
      <c r="AL1233" s="372"/>
      <c r="AM1233" s="210">
        <v>30.23</v>
      </c>
      <c r="AN1233" s="210">
        <v>28.28</v>
      </c>
      <c r="AO1233" s="210">
        <v>0</v>
      </c>
      <c r="AP1233" s="210">
        <v>0</v>
      </c>
      <c r="AQ1233" s="210">
        <v>0</v>
      </c>
      <c r="AR1233" s="210"/>
      <c r="AS1233" s="371"/>
      <c r="AT1233" s="372"/>
      <c r="AU1233" s="210">
        <v>30.23</v>
      </c>
      <c r="AV1233" s="210">
        <v>28.28</v>
      </c>
      <c r="AW1233" s="210">
        <v>0</v>
      </c>
      <c r="AX1233" s="210">
        <v>0</v>
      </c>
      <c r="AY1233" s="210">
        <v>0</v>
      </c>
      <c r="AZ1233" s="210"/>
      <c r="BA1233" s="197"/>
    </row>
    <row r="1234" spans="1:53" x14ac:dyDescent="0.25">
      <c r="A1234" s="197"/>
      <c r="B1234" s="10" t="s">
        <v>422</v>
      </c>
      <c r="C1234" s="10"/>
      <c r="D1234" s="232">
        <v>8204</v>
      </c>
      <c r="E1234" s="10">
        <v>9</v>
      </c>
      <c r="F1234" s="10">
        <v>7</v>
      </c>
      <c r="G1234" s="10">
        <v>5</v>
      </c>
      <c r="H1234" s="10">
        <v>3</v>
      </c>
      <c r="I1234" s="10">
        <v>2</v>
      </c>
      <c r="J1234" s="10"/>
      <c r="K1234" s="371"/>
      <c r="L1234" s="372"/>
      <c r="M1234" s="10">
        <v>1074.97</v>
      </c>
      <c r="N1234" s="229">
        <v>975.2</v>
      </c>
      <c r="O1234" s="10">
        <v>248.54</v>
      </c>
      <c r="P1234" s="10">
        <v>178.65</v>
      </c>
      <c r="Q1234" s="10">
        <v>362.31</v>
      </c>
      <c r="R1234" s="10"/>
      <c r="S1234" s="371"/>
      <c r="T1234" s="372"/>
      <c r="U1234" s="10">
        <v>76.78</v>
      </c>
      <c r="V1234" s="10">
        <v>75.02</v>
      </c>
      <c r="W1234" s="10">
        <v>19.12</v>
      </c>
      <c r="X1234" s="10">
        <v>14.89</v>
      </c>
      <c r="Y1234" s="10">
        <v>30.19</v>
      </c>
      <c r="Z1234" s="10"/>
      <c r="AA1234" s="197"/>
      <c r="AB1234" s="10" t="s">
        <v>527</v>
      </c>
      <c r="AC1234" s="10"/>
      <c r="AD1234" s="232">
        <v>8008</v>
      </c>
      <c r="AE1234" s="210">
        <v>13</v>
      </c>
      <c r="AF1234" s="210">
        <v>7</v>
      </c>
      <c r="AG1234" s="210">
        <v>2</v>
      </c>
      <c r="AH1234" s="210">
        <v>1</v>
      </c>
      <c r="AI1234" s="210">
        <v>1</v>
      </c>
      <c r="AJ1234" s="210"/>
      <c r="AK1234" s="371"/>
      <c r="AL1234" s="372"/>
      <c r="AM1234" s="210">
        <v>2748.68</v>
      </c>
      <c r="AN1234" s="210">
        <v>2133.77</v>
      </c>
      <c r="AO1234" s="210">
        <v>827.05</v>
      </c>
      <c r="AP1234" s="210">
        <v>1561.59</v>
      </c>
      <c r="AQ1234" s="210">
        <v>6696.75</v>
      </c>
      <c r="AR1234" s="210"/>
      <c r="AS1234" s="371"/>
      <c r="AT1234" s="372"/>
      <c r="AU1234" s="210">
        <v>211.4369231</v>
      </c>
      <c r="AV1234" s="210">
        <v>164.13615379999999</v>
      </c>
      <c r="AW1234" s="210">
        <v>68.920833329999994</v>
      </c>
      <c r="AX1234" s="210">
        <v>130.13249999999999</v>
      </c>
      <c r="AY1234" s="210">
        <v>558.0625</v>
      </c>
      <c r="AZ1234" s="210"/>
      <c r="BA1234" s="197"/>
    </row>
    <row r="1235" spans="1:53" x14ac:dyDescent="0.25">
      <c r="A1235" s="197"/>
      <c r="B1235" s="10" t="s">
        <v>424</v>
      </c>
      <c r="C1235" s="10"/>
      <c r="D1235" s="232">
        <v>8260</v>
      </c>
      <c r="E1235" s="10">
        <v>50</v>
      </c>
      <c r="F1235" s="10">
        <v>43</v>
      </c>
      <c r="G1235" s="10">
        <v>31</v>
      </c>
      <c r="H1235" s="10">
        <v>25</v>
      </c>
      <c r="I1235" s="10">
        <v>18</v>
      </c>
      <c r="J1235" s="10"/>
      <c r="K1235" s="371"/>
      <c r="L1235" s="372"/>
      <c r="M1235" s="10">
        <v>2343.9299999999998</v>
      </c>
      <c r="N1235" s="229">
        <v>1302.04</v>
      </c>
      <c r="O1235" s="10">
        <v>1096.49</v>
      </c>
      <c r="P1235" s="10">
        <v>1361.45</v>
      </c>
      <c r="Q1235" s="10">
        <v>2862.35</v>
      </c>
      <c r="R1235" s="10"/>
      <c r="S1235" s="371"/>
      <c r="T1235" s="372"/>
      <c r="U1235" s="10">
        <v>45.08</v>
      </c>
      <c r="V1235" s="10">
        <v>24.57</v>
      </c>
      <c r="W1235" s="10">
        <v>21.09</v>
      </c>
      <c r="X1235" s="10">
        <v>26.18</v>
      </c>
      <c r="Y1235" s="10">
        <v>56.12</v>
      </c>
      <c r="Z1235" s="10"/>
      <c r="AA1235" s="197"/>
      <c r="AB1235" s="10" t="s">
        <v>528</v>
      </c>
      <c r="AC1235" s="10"/>
      <c r="AD1235" s="232">
        <v>8210</v>
      </c>
      <c r="AE1235" s="210">
        <v>16</v>
      </c>
      <c r="AF1235" s="210">
        <v>7</v>
      </c>
      <c r="AG1235" s="210">
        <v>8</v>
      </c>
      <c r="AH1235" s="210">
        <v>2</v>
      </c>
      <c r="AI1235" s="210">
        <v>3</v>
      </c>
      <c r="AJ1235" s="210"/>
      <c r="AK1235" s="371"/>
      <c r="AL1235" s="372"/>
      <c r="AM1235" s="210">
        <v>12035.73</v>
      </c>
      <c r="AN1235" s="210">
        <v>4123.72</v>
      </c>
      <c r="AO1235" s="210">
        <v>7029.15</v>
      </c>
      <c r="AP1235" s="210">
        <v>25.17</v>
      </c>
      <c r="AQ1235" s="210">
        <v>487.62</v>
      </c>
      <c r="AR1235" s="210"/>
      <c r="AS1235" s="371"/>
      <c r="AT1235" s="372"/>
      <c r="AU1235" s="210">
        <v>752.23312499999997</v>
      </c>
      <c r="AV1235" s="210">
        <v>374.8836364</v>
      </c>
      <c r="AW1235" s="210">
        <v>540.70384620000004</v>
      </c>
      <c r="AX1235" s="210">
        <v>1.7978571430000001</v>
      </c>
      <c r="AY1235" s="210">
        <v>37.509230770000002</v>
      </c>
      <c r="AZ1235" s="210"/>
      <c r="BA1235" s="197"/>
    </row>
    <row r="1236" spans="1:53" x14ac:dyDescent="0.25">
      <c r="A1236" s="197"/>
      <c r="B1236" s="10" t="s">
        <v>426</v>
      </c>
      <c r="C1236" s="10"/>
      <c r="D1236" s="232">
        <v>8225</v>
      </c>
      <c r="E1236" s="10">
        <v>384</v>
      </c>
      <c r="F1236" s="10">
        <v>242</v>
      </c>
      <c r="G1236" s="10">
        <v>176</v>
      </c>
      <c r="H1236" s="10">
        <v>129</v>
      </c>
      <c r="I1236" s="10">
        <v>113</v>
      </c>
      <c r="J1236" s="10"/>
      <c r="K1236" s="371"/>
      <c r="L1236" s="372"/>
      <c r="M1236" s="10">
        <v>43864.71</v>
      </c>
      <c r="N1236" s="229">
        <v>27958.06</v>
      </c>
      <c r="O1236" s="10">
        <v>17472.75</v>
      </c>
      <c r="P1236" s="10">
        <v>15126.21</v>
      </c>
      <c r="Q1236" s="10">
        <v>28498.5</v>
      </c>
      <c r="R1236" s="10"/>
      <c r="S1236" s="371"/>
      <c r="T1236" s="372"/>
      <c r="U1236" s="10">
        <v>98.13</v>
      </c>
      <c r="V1236" s="10">
        <v>63.54</v>
      </c>
      <c r="W1236" s="10">
        <v>39.53</v>
      </c>
      <c r="X1236" s="10">
        <v>34.61</v>
      </c>
      <c r="Y1236" s="10">
        <v>63.19</v>
      </c>
      <c r="Z1236" s="10"/>
      <c r="AA1236" s="197"/>
      <c r="AB1236" s="10" t="s">
        <v>529</v>
      </c>
      <c r="AC1236" s="10"/>
      <c r="AD1236" s="232">
        <v>8085</v>
      </c>
      <c r="AE1236" s="210">
        <v>102</v>
      </c>
      <c r="AF1236" s="210">
        <v>54</v>
      </c>
      <c r="AG1236" s="210">
        <v>33</v>
      </c>
      <c r="AH1236" s="210">
        <v>24</v>
      </c>
      <c r="AI1236" s="210">
        <v>25</v>
      </c>
      <c r="AJ1236" s="210"/>
      <c r="AK1236" s="371"/>
      <c r="AL1236" s="372"/>
      <c r="AM1236" s="210">
        <v>22357.56</v>
      </c>
      <c r="AN1236" s="210">
        <v>4383.12</v>
      </c>
      <c r="AO1236" s="210">
        <v>1999.15</v>
      </c>
      <c r="AP1236" s="210">
        <v>1765.43</v>
      </c>
      <c r="AQ1236" s="210">
        <v>5707.1</v>
      </c>
      <c r="AR1236" s="210"/>
      <c r="AS1236" s="371"/>
      <c r="AT1236" s="372"/>
      <c r="AU1236" s="210">
        <v>212.92914289999999</v>
      </c>
      <c r="AV1236" s="210">
        <v>42.145384620000002</v>
      </c>
      <c r="AW1236" s="210">
        <v>19.039523809999999</v>
      </c>
      <c r="AX1236" s="210">
        <v>17.308137250000001</v>
      </c>
      <c r="AY1236" s="210">
        <v>57.647474750000001</v>
      </c>
      <c r="AZ1236" s="210"/>
      <c r="BA1236" s="197"/>
    </row>
    <row r="1237" spans="1:53" x14ac:dyDescent="0.25">
      <c r="A1237" s="197"/>
      <c r="B1237" s="10" t="s">
        <v>430</v>
      </c>
      <c r="C1237" s="10"/>
      <c r="D1237" s="232">
        <v>8226</v>
      </c>
      <c r="E1237" s="10">
        <v>1136</v>
      </c>
      <c r="F1237" s="10">
        <v>485</v>
      </c>
      <c r="G1237" s="10">
        <v>262</v>
      </c>
      <c r="H1237" s="10">
        <v>243</v>
      </c>
      <c r="I1237" s="10">
        <v>233</v>
      </c>
      <c r="J1237" s="10"/>
      <c r="K1237" s="371"/>
      <c r="L1237" s="372"/>
      <c r="M1237" s="10">
        <v>91212</v>
      </c>
      <c r="N1237" s="229">
        <v>32617.45</v>
      </c>
      <c r="O1237" s="10">
        <v>17451.349999999999</v>
      </c>
      <c r="P1237" s="10">
        <v>16807.650000000001</v>
      </c>
      <c r="Q1237" s="10">
        <v>46914.52</v>
      </c>
      <c r="R1237" s="10"/>
      <c r="S1237" s="371"/>
      <c r="T1237" s="372"/>
      <c r="U1237" s="10">
        <v>76.52</v>
      </c>
      <c r="V1237" s="10">
        <v>27.81</v>
      </c>
      <c r="W1237" s="10">
        <v>14.81</v>
      </c>
      <c r="X1237" s="10">
        <v>14.72</v>
      </c>
      <c r="Y1237" s="10">
        <v>39.93</v>
      </c>
      <c r="Z1237" s="10"/>
      <c r="AA1237" s="197"/>
      <c r="AB1237" s="10" t="s">
        <v>530</v>
      </c>
      <c r="AC1237" s="10"/>
      <c r="AD1237" s="232">
        <v>8037</v>
      </c>
      <c r="AE1237" s="210">
        <v>2</v>
      </c>
      <c r="AF1237" s="210">
        <v>2</v>
      </c>
      <c r="AG1237" s="210">
        <v>1</v>
      </c>
      <c r="AH1237" s="210">
        <v>1</v>
      </c>
      <c r="AI1237" s="210">
        <v>1</v>
      </c>
      <c r="AJ1237" s="210"/>
      <c r="AK1237" s="371"/>
      <c r="AL1237" s="372"/>
      <c r="AM1237" s="210">
        <v>189.46</v>
      </c>
      <c r="AN1237" s="210">
        <v>158.35</v>
      </c>
      <c r="AO1237" s="210">
        <v>23.43</v>
      </c>
      <c r="AP1237" s="210">
        <v>19.100000000000001</v>
      </c>
      <c r="AQ1237" s="210">
        <v>134.30000000000001</v>
      </c>
      <c r="AR1237" s="210"/>
      <c r="AS1237" s="371"/>
      <c r="AT1237" s="372"/>
      <c r="AU1237" s="210">
        <v>94.73</v>
      </c>
      <c r="AV1237" s="210">
        <v>79.174999999999997</v>
      </c>
      <c r="AW1237" s="210">
        <v>11.715</v>
      </c>
      <c r="AX1237" s="210">
        <v>9.5500000000000007</v>
      </c>
      <c r="AY1237" s="210">
        <v>67.150000000000006</v>
      </c>
      <c r="AZ1237" s="210"/>
      <c r="BA1237" s="197"/>
    </row>
    <row r="1238" spans="1:53" x14ac:dyDescent="0.25">
      <c r="A1238" s="197"/>
      <c r="B1238" s="10" t="s">
        <v>432</v>
      </c>
      <c r="C1238" s="10"/>
      <c r="D1238" s="232">
        <v>8230</v>
      </c>
      <c r="E1238" s="10">
        <v>115</v>
      </c>
      <c r="F1238" s="10">
        <v>63</v>
      </c>
      <c r="G1238" s="10">
        <v>54</v>
      </c>
      <c r="H1238" s="10">
        <v>42</v>
      </c>
      <c r="I1238" s="10">
        <v>46</v>
      </c>
      <c r="J1238" s="10"/>
      <c r="K1238" s="371"/>
      <c r="L1238" s="372"/>
      <c r="M1238" s="10">
        <v>10837.57</v>
      </c>
      <c r="N1238" s="229">
        <v>5642.72</v>
      </c>
      <c r="O1238" s="10">
        <v>5642.65</v>
      </c>
      <c r="P1238" s="10">
        <v>3533.79</v>
      </c>
      <c r="Q1238" s="10">
        <v>8443.02</v>
      </c>
      <c r="R1238" s="10"/>
      <c r="S1238" s="371"/>
      <c r="T1238" s="372"/>
      <c r="U1238" s="10">
        <v>82.73</v>
      </c>
      <c r="V1238" s="10">
        <v>45.88</v>
      </c>
      <c r="W1238" s="10">
        <v>40.89</v>
      </c>
      <c r="X1238" s="10">
        <v>26.18</v>
      </c>
      <c r="Y1238" s="10">
        <v>61.63</v>
      </c>
      <c r="Z1238" s="10"/>
      <c r="AA1238" s="197"/>
      <c r="AB1238" s="10" t="s">
        <v>532</v>
      </c>
      <c r="AC1238" s="10"/>
      <c r="AD1238" s="232">
        <v>8009</v>
      </c>
      <c r="AE1238" s="210">
        <v>20</v>
      </c>
      <c r="AF1238" s="210">
        <v>4</v>
      </c>
      <c r="AG1238" s="210">
        <v>4</v>
      </c>
      <c r="AH1238" s="210">
        <v>1</v>
      </c>
      <c r="AI1238" s="210">
        <v>2</v>
      </c>
      <c r="AJ1238" s="210"/>
      <c r="AK1238" s="371"/>
      <c r="AL1238" s="372"/>
      <c r="AM1238" s="210">
        <v>5339.21</v>
      </c>
      <c r="AN1238" s="210">
        <v>2003.51</v>
      </c>
      <c r="AO1238" s="210">
        <v>1582.64</v>
      </c>
      <c r="AP1238" s="210">
        <v>5.53</v>
      </c>
      <c r="AQ1238" s="210">
        <v>11962.24</v>
      </c>
      <c r="AR1238" s="210"/>
      <c r="AS1238" s="371"/>
      <c r="AT1238" s="372"/>
      <c r="AU1238" s="210">
        <v>242.69136359999999</v>
      </c>
      <c r="AV1238" s="210">
        <v>87.109130429999993</v>
      </c>
      <c r="AW1238" s="210">
        <v>68.810434779999994</v>
      </c>
      <c r="AX1238" s="210">
        <v>0.24043478300000001</v>
      </c>
      <c r="AY1238" s="210">
        <v>543.73818180000001</v>
      </c>
      <c r="AZ1238" s="210"/>
      <c r="BA1238" s="197"/>
    </row>
    <row r="1239" spans="1:53" x14ac:dyDescent="0.25">
      <c r="A1239" s="197"/>
      <c r="B1239" s="10" t="s">
        <v>433</v>
      </c>
      <c r="C1239" s="10"/>
      <c r="D1239" s="232">
        <v>8231</v>
      </c>
      <c r="E1239" s="10">
        <v>46</v>
      </c>
      <c r="F1239" s="10">
        <v>10</v>
      </c>
      <c r="G1239" s="10">
        <v>26</v>
      </c>
      <c r="H1239" s="10">
        <v>31</v>
      </c>
      <c r="I1239" s="10">
        <v>33</v>
      </c>
      <c r="J1239" s="10"/>
      <c r="K1239" s="371"/>
      <c r="L1239" s="372"/>
      <c r="M1239" s="10">
        <v>5895.9</v>
      </c>
      <c r="N1239" s="229">
        <v>1154.79</v>
      </c>
      <c r="O1239" s="10">
        <v>2907.38</v>
      </c>
      <c r="P1239" s="10">
        <v>3174.48</v>
      </c>
      <c r="Q1239" s="10">
        <v>12112.71</v>
      </c>
      <c r="R1239" s="10"/>
      <c r="S1239" s="371"/>
      <c r="T1239" s="372"/>
      <c r="U1239" s="10">
        <v>107.2</v>
      </c>
      <c r="V1239" s="10">
        <v>67.930000000000007</v>
      </c>
      <c r="W1239" s="10">
        <v>51.01</v>
      </c>
      <c r="X1239" s="10">
        <v>62.24</v>
      </c>
      <c r="Y1239" s="10">
        <v>205.3</v>
      </c>
      <c r="Z1239" s="10"/>
      <c r="AA1239" s="197"/>
      <c r="AB1239" s="10" t="s">
        <v>534</v>
      </c>
      <c r="AC1239" s="10"/>
      <c r="AD1239" s="232">
        <v>8204</v>
      </c>
      <c r="AE1239" s="210">
        <v>2</v>
      </c>
      <c r="AF1239" s="210"/>
      <c r="AG1239" s="210"/>
      <c r="AH1239" s="210"/>
      <c r="AI1239" s="210"/>
      <c r="AJ1239" s="210"/>
      <c r="AK1239" s="371"/>
      <c r="AL1239" s="372"/>
      <c r="AM1239" s="210">
        <v>473.02</v>
      </c>
      <c r="AN1239" s="210">
        <v>0</v>
      </c>
      <c r="AO1239" s="210">
        <v>0</v>
      </c>
      <c r="AP1239" s="210">
        <v>0</v>
      </c>
      <c r="AQ1239" s="210">
        <v>0</v>
      </c>
      <c r="AR1239" s="210"/>
      <c r="AS1239" s="371"/>
      <c r="AT1239" s="372"/>
      <c r="AU1239" s="210">
        <v>236.51</v>
      </c>
      <c r="AV1239" s="210">
        <v>0</v>
      </c>
      <c r="AW1239" s="210">
        <v>0</v>
      </c>
      <c r="AX1239" s="210">
        <v>0</v>
      </c>
      <c r="AY1239" s="210">
        <v>0</v>
      </c>
      <c r="AZ1239" s="210"/>
      <c r="BA1239" s="197"/>
    </row>
    <row r="1240" spans="1:53" x14ac:dyDescent="0.25">
      <c r="A1240" s="197"/>
      <c r="B1240" s="10" t="s">
        <v>438</v>
      </c>
      <c r="C1240" s="10"/>
      <c r="D1240" s="232">
        <v>8223</v>
      </c>
      <c r="E1240" s="10">
        <v>118</v>
      </c>
      <c r="F1240" s="10">
        <v>50</v>
      </c>
      <c r="G1240" s="10">
        <v>30</v>
      </c>
      <c r="H1240" s="10">
        <v>24</v>
      </c>
      <c r="I1240" s="10">
        <v>33</v>
      </c>
      <c r="J1240" s="10"/>
      <c r="K1240" s="371"/>
      <c r="L1240" s="372"/>
      <c r="M1240" s="10">
        <v>17971.080000000002</v>
      </c>
      <c r="N1240" s="229">
        <v>7281.58</v>
      </c>
      <c r="O1240" s="10">
        <v>2948.91</v>
      </c>
      <c r="P1240" s="10">
        <v>2931.72</v>
      </c>
      <c r="Q1240" s="10">
        <v>13824.49</v>
      </c>
      <c r="R1240" s="10"/>
      <c r="S1240" s="371"/>
      <c r="T1240" s="372"/>
      <c r="U1240" s="10">
        <v>140.4</v>
      </c>
      <c r="V1240" s="10">
        <v>58.25</v>
      </c>
      <c r="W1240" s="10">
        <v>23.59</v>
      </c>
      <c r="X1240" s="10">
        <v>23.84</v>
      </c>
      <c r="Y1240" s="10">
        <v>110.6</v>
      </c>
      <c r="Z1240" s="10"/>
      <c r="AA1240" s="197"/>
      <c r="AB1240" s="10" t="s">
        <v>536</v>
      </c>
      <c r="AC1240" s="10"/>
      <c r="AD1240" s="232">
        <v>8250</v>
      </c>
      <c r="AE1240" s="210">
        <v>9</v>
      </c>
      <c r="AF1240" s="210">
        <v>4</v>
      </c>
      <c r="AG1240" s="210">
        <v>5</v>
      </c>
      <c r="AH1240" s="210">
        <v>3</v>
      </c>
      <c r="AI1240" s="210">
        <v>3</v>
      </c>
      <c r="AJ1240" s="210"/>
      <c r="AK1240" s="371"/>
      <c r="AL1240" s="372"/>
      <c r="AM1240" s="210">
        <v>6733.49</v>
      </c>
      <c r="AN1240" s="210">
        <v>50.82</v>
      </c>
      <c r="AO1240" s="210">
        <v>129.43</v>
      </c>
      <c r="AP1240" s="210">
        <v>71.72</v>
      </c>
      <c r="AQ1240" s="210">
        <v>2345.5100000000002</v>
      </c>
      <c r="AR1240" s="210"/>
      <c r="AS1240" s="371"/>
      <c r="AT1240" s="372"/>
      <c r="AU1240" s="210">
        <v>748.16555559999995</v>
      </c>
      <c r="AV1240" s="210">
        <v>5.6466666669999999</v>
      </c>
      <c r="AW1240" s="210">
        <v>14.381111110000001</v>
      </c>
      <c r="AX1240" s="210">
        <v>7.9688888889999996</v>
      </c>
      <c r="AY1240" s="210">
        <v>260.61222220000002</v>
      </c>
      <c r="AZ1240" s="210"/>
      <c r="BA1240" s="197"/>
    </row>
    <row r="1241" spans="1:53" x14ac:dyDescent="0.25">
      <c r="A1241" s="197"/>
      <c r="B1241" s="10" t="s">
        <v>439</v>
      </c>
      <c r="C1241" s="10"/>
      <c r="D1241" s="232">
        <v>8087</v>
      </c>
      <c r="E1241" s="10">
        <v>179</v>
      </c>
      <c r="F1241" s="10">
        <v>104</v>
      </c>
      <c r="G1241" s="10">
        <v>81</v>
      </c>
      <c r="H1241" s="10">
        <v>59</v>
      </c>
      <c r="I1241" s="10">
        <v>49</v>
      </c>
      <c r="J1241" s="10"/>
      <c r="K1241" s="371"/>
      <c r="L1241" s="372"/>
      <c r="M1241" s="10">
        <v>23766.98</v>
      </c>
      <c r="N1241" s="229">
        <v>8883.2800000000007</v>
      </c>
      <c r="O1241" s="10">
        <v>8702.52</v>
      </c>
      <c r="P1241" s="10">
        <v>5032.8999999999996</v>
      </c>
      <c r="Q1241" s="10">
        <v>19899.45</v>
      </c>
      <c r="R1241" s="10"/>
      <c r="S1241" s="371"/>
      <c r="T1241" s="372"/>
      <c r="U1241" s="10">
        <v>121.26</v>
      </c>
      <c r="V1241" s="10">
        <v>46.03</v>
      </c>
      <c r="W1241" s="10">
        <v>45.56</v>
      </c>
      <c r="X1241" s="10">
        <v>26.77</v>
      </c>
      <c r="Y1241" s="10">
        <v>104.73</v>
      </c>
      <c r="Z1241" s="10"/>
      <c r="AA1241" s="197"/>
      <c r="AB1241" s="10" t="s">
        <v>536</v>
      </c>
      <c r="AC1241" s="10"/>
      <c r="AD1241" s="232">
        <v>8270</v>
      </c>
      <c r="AE1241" s="210">
        <v>1</v>
      </c>
      <c r="AF1241" s="210">
        <v>1</v>
      </c>
      <c r="AG1241" s="210">
        <v>1</v>
      </c>
      <c r="AH1241" s="210">
        <v>1</v>
      </c>
      <c r="AI1241" s="210">
        <v>1</v>
      </c>
      <c r="AJ1241" s="210"/>
      <c r="AK1241" s="371"/>
      <c r="AL1241" s="372"/>
      <c r="AM1241" s="210">
        <v>10.64</v>
      </c>
      <c r="AN1241" s="210">
        <v>9.67</v>
      </c>
      <c r="AO1241" s="210">
        <v>10.78</v>
      </c>
      <c r="AP1241" s="210">
        <v>8.2200000000000006</v>
      </c>
      <c r="AQ1241" s="210">
        <v>5.38</v>
      </c>
      <c r="AR1241" s="210"/>
      <c r="AS1241" s="371"/>
      <c r="AT1241" s="372"/>
      <c r="AU1241" s="210">
        <v>10.64</v>
      </c>
      <c r="AV1241" s="210">
        <v>9.67</v>
      </c>
      <c r="AW1241" s="210">
        <v>10.78</v>
      </c>
      <c r="AX1241" s="210">
        <v>8.2200000000000006</v>
      </c>
      <c r="AY1241" s="210">
        <v>5.38</v>
      </c>
      <c r="AZ1241" s="210"/>
      <c r="BA1241" s="197"/>
    </row>
    <row r="1242" spans="1:53" x14ac:dyDescent="0.25">
      <c r="A1242" s="197"/>
      <c r="B1242" s="10" t="s">
        <v>441</v>
      </c>
      <c r="C1242" s="10"/>
      <c r="D1242" s="232">
        <v>8066</v>
      </c>
      <c r="E1242" s="10">
        <v>632</v>
      </c>
      <c r="F1242" s="10">
        <v>456</v>
      </c>
      <c r="G1242" s="10">
        <v>360</v>
      </c>
      <c r="H1242" s="10">
        <v>298</v>
      </c>
      <c r="I1242" s="10">
        <v>325</v>
      </c>
      <c r="J1242" s="10"/>
      <c r="K1242" s="371"/>
      <c r="L1242" s="372"/>
      <c r="M1242" s="10">
        <v>93251.1</v>
      </c>
      <c r="N1242" s="229">
        <v>69662.64</v>
      </c>
      <c r="O1242" s="10">
        <v>43513.89</v>
      </c>
      <c r="P1242" s="10">
        <v>39294.870000000003</v>
      </c>
      <c r="Q1242" s="10">
        <v>147964.09</v>
      </c>
      <c r="R1242" s="10"/>
      <c r="S1242" s="371"/>
      <c r="T1242" s="372"/>
      <c r="U1242" s="10">
        <v>128.62</v>
      </c>
      <c r="V1242" s="10">
        <v>99.52</v>
      </c>
      <c r="W1242" s="10">
        <v>63.06</v>
      </c>
      <c r="X1242" s="10">
        <v>59.81</v>
      </c>
      <c r="Y1242" s="10">
        <v>203.25</v>
      </c>
      <c r="Z1242" s="10"/>
      <c r="AA1242" s="197"/>
      <c r="AB1242" s="10" t="s">
        <v>538</v>
      </c>
      <c r="AC1242" s="10"/>
      <c r="AD1242" s="232">
        <v>8087</v>
      </c>
      <c r="AE1242" s="210">
        <v>116</v>
      </c>
      <c r="AF1242" s="210">
        <v>64</v>
      </c>
      <c r="AG1242" s="210">
        <v>41</v>
      </c>
      <c r="AH1242" s="210">
        <v>20</v>
      </c>
      <c r="AI1242" s="210">
        <v>20</v>
      </c>
      <c r="AJ1242" s="210"/>
      <c r="AK1242" s="371"/>
      <c r="AL1242" s="372"/>
      <c r="AM1242" s="210">
        <v>24182.71</v>
      </c>
      <c r="AN1242" s="210">
        <v>9916.7000000000007</v>
      </c>
      <c r="AO1242" s="210">
        <v>3656.84</v>
      </c>
      <c r="AP1242" s="210">
        <v>2684.62</v>
      </c>
      <c r="AQ1242" s="210">
        <v>14591.36</v>
      </c>
      <c r="AR1242" s="210"/>
      <c r="AS1242" s="371"/>
      <c r="AT1242" s="372"/>
      <c r="AU1242" s="210">
        <v>208.47163789999999</v>
      </c>
      <c r="AV1242" s="210">
        <v>75.7</v>
      </c>
      <c r="AW1242" s="210">
        <v>27.70333333</v>
      </c>
      <c r="AX1242" s="210">
        <v>20.973593749999999</v>
      </c>
      <c r="AY1242" s="210">
        <v>108.8907463</v>
      </c>
      <c r="AZ1242" s="210"/>
      <c r="BA1242" s="197"/>
    </row>
    <row r="1243" spans="1:53" x14ac:dyDescent="0.25">
      <c r="A1243" s="197"/>
      <c r="B1243" s="10" t="s">
        <v>443</v>
      </c>
      <c r="C1243" s="10"/>
      <c r="D1243" s="232">
        <v>8067</v>
      </c>
      <c r="E1243" s="10">
        <v>104</v>
      </c>
      <c r="F1243" s="10">
        <v>60</v>
      </c>
      <c r="G1243" s="10">
        <v>51</v>
      </c>
      <c r="H1243" s="10">
        <v>43</v>
      </c>
      <c r="I1243" s="10">
        <v>54</v>
      </c>
      <c r="J1243" s="10"/>
      <c r="K1243" s="371"/>
      <c r="L1243" s="372"/>
      <c r="M1243" s="10">
        <v>15066.83</v>
      </c>
      <c r="N1243" s="229">
        <v>7634.77</v>
      </c>
      <c r="O1243" s="10">
        <v>5458.94</v>
      </c>
      <c r="P1243" s="10">
        <v>4578.63</v>
      </c>
      <c r="Q1243" s="10">
        <v>12540.73</v>
      </c>
      <c r="R1243" s="10"/>
      <c r="S1243" s="371"/>
      <c r="T1243" s="372"/>
      <c r="U1243" s="10">
        <v>120.53</v>
      </c>
      <c r="V1243" s="10">
        <v>63.1</v>
      </c>
      <c r="W1243" s="10">
        <v>45.12</v>
      </c>
      <c r="X1243" s="10">
        <v>38.799999999999997</v>
      </c>
      <c r="Y1243" s="10">
        <v>101.13</v>
      </c>
      <c r="Z1243" s="10"/>
      <c r="AA1243" s="197"/>
      <c r="AB1243" s="10" t="s">
        <v>539</v>
      </c>
      <c r="AC1243" s="10"/>
      <c r="AD1243" s="232">
        <v>8012</v>
      </c>
      <c r="AE1243" s="210">
        <v>226</v>
      </c>
      <c r="AF1243" s="210">
        <v>94</v>
      </c>
      <c r="AG1243" s="210">
        <v>45</v>
      </c>
      <c r="AH1243" s="210">
        <v>32</v>
      </c>
      <c r="AI1243" s="210">
        <v>35</v>
      </c>
      <c r="AJ1243" s="210"/>
      <c r="AK1243" s="371"/>
      <c r="AL1243" s="372"/>
      <c r="AM1243" s="210">
        <v>106427.2</v>
      </c>
      <c r="AN1243" s="210">
        <v>36639.65</v>
      </c>
      <c r="AO1243" s="210">
        <v>5810.65</v>
      </c>
      <c r="AP1243" s="210">
        <v>6174.03</v>
      </c>
      <c r="AQ1243" s="210">
        <v>15150.17</v>
      </c>
      <c r="AR1243" s="210"/>
      <c r="AS1243" s="371"/>
      <c r="AT1243" s="372"/>
      <c r="AU1243" s="210">
        <v>462.72695650000003</v>
      </c>
      <c r="AV1243" s="210">
        <v>150.16249999999999</v>
      </c>
      <c r="AW1243" s="210">
        <v>25.263695649999999</v>
      </c>
      <c r="AX1243" s="210">
        <v>27.440133329999998</v>
      </c>
      <c r="AY1243" s="210">
        <v>63.389832640000002</v>
      </c>
      <c r="AZ1243" s="210"/>
      <c r="BA1243" s="197"/>
    </row>
    <row r="1244" spans="1:53" x14ac:dyDescent="0.25">
      <c r="A1244" s="197"/>
      <c r="B1244" s="10" t="s">
        <v>446</v>
      </c>
      <c r="C1244" s="10"/>
      <c r="D1244" s="232">
        <v>8069</v>
      </c>
      <c r="E1244" s="10">
        <v>649</v>
      </c>
      <c r="F1244" s="10">
        <v>448</v>
      </c>
      <c r="G1244" s="10">
        <v>341</v>
      </c>
      <c r="H1244" s="10">
        <v>292</v>
      </c>
      <c r="I1244" s="10">
        <v>335</v>
      </c>
      <c r="J1244" s="10"/>
      <c r="K1244" s="371"/>
      <c r="L1244" s="372"/>
      <c r="M1244" s="10">
        <v>103998.35</v>
      </c>
      <c r="N1244" s="229">
        <v>62943.9</v>
      </c>
      <c r="O1244" s="10">
        <v>37403.01</v>
      </c>
      <c r="P1244" s="10">
        <v>29419.38</v>
      </c>
      <c r="Q1244" s="10">
        <v>111247.87</v>
      </c>
      <c r="R1244" s="10"/>
      <c r="S1244" s="371"/>
      <c r="T1244" s="372"/>
      <c r="U1244" s="10">
        <v>141.11000000000001</v>
      </c>
      <c r="V1244" s="10">
        <v>87.67</v>
      </c>
      <c r="W1244" s="10">
        <v>52.24</v>
      </c>
      <c r="X1244" s="10">
        <v>43.2</v>
      </c>
      <c r="Y1244" s="10">
        <v>146.96</v>
      </c>
      <c r="Z1244" s="10"/>
      <c r="AA1244" s="197"/>
      <c r="AB1244" s="10" t="s">
        <v>543</v>
      </c>
      <c r="AC1244" s="10"/>
      <c r="AD1244" s="232">
        <v>8406</v>
      </c>
      <c r="AE1244" s="210">
        <v>72</v>
      </c>
      <c r="AF1244" s="210">
        <v>37</v>
      </c>
      <c r="AG1244" s="210">
        <v>21</v>
      </c>
      <c r="AH1244" s="210">
        <v>17</v>
      </c>
      <c r="AI1244" s="210">
        <v>14</v>
      </c>
      <c r="AJ1244" s="210"/>
      <c r="AK1244" s="371"/>
      <c r="AL1244" s="372"/>
      <c r="AM1244" s="210">
        <v>12623.85</v>
      </c>
      <c r="AN1244" s="210">
        <v>2610.48</v>
      </c>
      <c r="AO1244" s="210">
        <v>3376.13</v>
      </c>
      <c r="AP1244" s="210">
        <v>1369.31</v>
      </c>
      <c r="AQ1244" s="210">
        <v>30378.62</v>
      </c>
      <c r="AR1244" s="210"/>
      <c r="AS1244" s="371"/>
      <c r="AT1244" s="372"/>
      <c r="AU1244" s="210">
        <v>172.92945209999999</v>
      </c>
      <c r="AV1244" s="210">
        <v>36.256666670000001</v>
      </c>
      <c r="AW1244" s="210">
        <v>45.623378379999998</v>
      </c>
      <c r="AX1244" s="210">
        <v>18.504189190000002</v>
      </c>
      <c r="AY1244" s="210">
        <v>421.9252778</v>
      </c>
      <c r="AZ1244" s="210"/>
      <c r="BA1244" s="197"/>
    </row>
    <row r="1245" spans="1:53" x14ac:dyDescent="0.25">
      <c r="A1245" s="197"/>
      <c r="B1245" s="10" t="s">
        <v>447</v>
      </c>
      <c r="C1245" s="10"/>
      <c r="D1245" s="232">
        <v>8070</v>
      </c>
      <c r="E1245" s="10">
        <v>826</v>
      </c>
      <c r="F1245" s="10">
        <v>479</v>
      </c>
      <c r="G1245" s="10">
        <v>351</v>
      </c>
      <c r="H1245" s="10">
        <v>273</v>
      </c>
      <c r="I1245" s="10">
        <v>303</v>
      </c>
      <c r="J1245" s="10"/>
      <c r="K1245" s="371"/>
      <c r="L1245" s="372"/>
      <c r="M1245" s="10">
        <v>131157.06</v>
      </c>
      <c r="N1245" s="229">
        <v>63209.35</v>
      </c>
      <c r="O1245" s="10">
        <v>38590.160000000003</v>
      </c>
      <c r="P1245" s="10">
        <v>31036.74</v>
      </c>
      <c r="Q1245" s="10">
        <v>86587.41</v>
      </c>
      <c r="R1245" s="10"/>
      <c r="S1245" s="371"/>
      <c r="T1245" s="372"/>
      <c r="U1245" s="10">
        <v>137.47999999999999</v>
      </c>
      <c r="V1245" s="10">
        <v>67.39</v>
      </c>
      <c r="W1245" s="10">
        <v>40.880000000000003</v>
      </c>
      <c r="X1245" s="10">
        <v>33.630000000000003</v>
      </c>
      <c r="Y1245" s="10">
        <v>89.27</v>
      </c>
      <c r="Z1245" s="10"/>
      <c r="AA1245" s="197"/>
      <c r="AB1245" s="10" t="s">
        <v>545</v>
      </c>
      <c r="AC1245" s="10"/>
      <c r="AD1245" s="232">
        <v>8251</v>
      </c>
      <c r="AE1245" s="210">
        <v>41</v>
      </c>
      <c r="AF1245" s="210">
        <v>15</v>
      </c>
      <c r="AG1245" s="210">
        <v>10</v>
      </c>
      <c r="AH1245" s="210">
        <v>7</v>
      </c>
      <c r="AI1245" s="210">
        <v>6</v>
      </c>
      <c r="AJ1245" s="210"/>
      <c r="AK1245" s="371"/>
      <c r="AL1245" s="372"/>
      <c r="AM1245" s="210">
        <v>15669.9</v>
      </c>
      <c r="AN1245" s="210">
        <v>2802.14</v>
      </c>
      <c r="AO1245" s="210">
        <v>1145.26</v>
      </c>
      <c r="AP1245" s="210">
        <v>507.4</v>
      </c>
      <c r="AQ1245" s="210">
        <v>1906.16</v>
      </c>
      <c r="AR1245" s="210"/>
      <c r="AS1245" s="371"/>
      <c r="AT1245" s="372"/>
      <c r="AU1245" s="210">
        <v>373.0928571</v>
      </c>
      <c r="AV1245" s="210">
        <v>66.717619049999996</v>
      </c>
      <c r="AW1245" s="210">
        <v>27.268095240000001</v>
      </c>
      <c r="AX1245" s="210">
        <v>12.080952379999999</v>
      </c>
      <c r="AY1245" s="210">
        <v>46.491707320000003</v>
      </c>
      <c r="AZ1245" s="210"/>
      <c r="BA1245" s="197"/>
    </row>
    <row r="1246" spans="1:53" x14ac:dyDescent="0.25">
      <c r="A1246" s="197"/>
      <c r="B1246" s="10" t="s">
        <v>451</v>
      </c>
      <c r="C1246" s="10"/>
      <c r="D1246" s="232">
        <v>8270</v>
      </c>
      <c r="E1246" s="10">
        <v>115</v>
      </c>
      <c r="F1246" s="10">
        <v>58</v>
      </c>
      <c r="G1246" s="10">
        <v>40</v>
      </c>
      <c r="H1246" s="10">
        <v>29</v>
      </c>
      <c r="I1246" s="10">
        <v>30</v>
      </c>
      <c r="J1246" s="10"/>
      <c r="K1246" s="371"/>
      <c r="L1246" s="372"/>
      <c r="M1246" s="10">
        <v>21044.27</v>
      </c>
      <c r="N1246" s="229">
        <v>9005.2800000000007</v>
      </c>
      <c r="O1246" s="10">
        <v>6132.59</v>
      </c>
      <c r="P1246" s="10">
        <v>4631.51</v>
      </c>
      <c r="Q1246" s="10">
        <v>10571.55</v>
      </c>
      <c r="R1246" s="10"/>
      <c r="S1246" s="371"/>
      <c r="T1246" s="372"/>
      <c r="U1246" s="10">
        <v>160.63999999999999</v>
      </c>
      <c r="V1246" s="10">
        <v>70.349999999999994</v>
      </c>
      <c r="W1246" s="10">
        <v>48.29</v>
      </c>
      <c r="X1246" s="10">
        <v>36.18</v>
      </c>
      <c r="Y1246" s="10">
        <v>81.95</v>
      </c>
      <c r="Z1246" s="10"/>
      <c r="AA1246" s="197"/>
      <c r="AB1246" s="10" t="s">
        <v>546</v>
      </c>
      <c r="AC1246" s="10"/>
      <c r="AD1246" s="232">
        <v>8088</v>
      </c>
      <c r="AE1246" s="210">
        <v>41</v>
      </c>
      <c r="AF1246" s="210">
        <v>15</v>
      </c>
      <c r="AG1246" s="210">
        <v>11</v>
      </c>
      <c r="AH1246" s="210">
        <v>5</v>
      </c>
      <c r="AI1246" s="210">
        <v>5</v>
      </c>
      <c r="AJ1246" s="210"/>
      <c r="AK1246" s="371"/>
      <c r="AL1246" s="372"/>
      <c r="AM1246" s="210">
        <v>11274.88</v>
      </c>
      <c r="AN1246" s="210">
        <v>3061.1</v>
      </c>
      <c r="AO1246" s="210">
        <v>593.42999999999995</v>
      </c>
      <c r="AP1246" s="210">
        <v>640.32000000000005</v>
      </c>
      <c r="AQ1246" s="210">
        <v>737.67</v>
      </c>
      <c r="AR1246" s="210"/>
      <c r="AS1246" s="371"/>
      <c r="AT1246" s="372"/>
      <c r="AU1246" s="210">
        <v>262.2065116</v>
      </c>
      <c r="AV1246" s="210">
        <v>82.732432430000003</v>
      </c>
      <c r="AW1246" s="210">
        <v>14.12928571</v>
      </c>
      <c r="AX1246" s="210">
        <v>14.891162789999999</v>
      </c>
      <c r="AY1246" s="210">
        <v>17.155116280000001</v>
      </c>
      <c r="AZ1246" s="210"/>
      <c r="BA1246" s="197"/>
    </row>
    <row r="1247" spans="1:53" x14ac:dyDescent="0.25">
      <c r="A1247" s="197"/>
      <c r="B1247" s="10" t="s">
        <v>454</v>
      </c>
      <c r="C1247" s="10"/>
      <c r="D1247" s="232">
        <v>8098</v>
      </c>
      <c r="E1247" s="10">
        <v>36</v>
      </c>
      <c r="F1247" s="10">
        <v>21</v>
      </c>
      <c r="G1247" s="10">
        <v>18</v>
      </c>
      <c r="H1247" s="10">
        <v>15</v>
      </c>
      <c r="I1247" s="10">
        <v>14</v>
      </c>
      <c r="J1247" s="10"/>
      <c r="K1247" s="371"/>
      <c r="L1247" s="372"/>
      <c r="M1247" s="10">
        <v>5159.4799999999996</v>
      </c>
      <c r="N1247" s="229">
        <v>1617.02</v>
      </c>
      <c r="O1247" s="10">
        <v>985.7</v>
      </c>
      <c r="P1247" s="10">
        <v>967.62</v>
      </c>
      <c r="Q1247" s="10">
        <v>3400.61</v>
      </c>
      <c r="R1247" s="10"/>
      <c r="S1247" s="371"/>
      <c r="T1247" s="372"/>
      <c r="U1247" s="10">
        <v>135.78</v>
      </c>
      <c r="V1247" s="10">
        <v>46.2</v>
      </c>
      <c r="W1247" s="10">
        <v>28.16</v>
      </c>
      <c r="X1247" s="10">
        <v>28.46</v>
      </c>
      <c r="Y1247" s="10">
        <v>100.02</v>
      </c>
      <c r="Z1247" s="10"/>
      <c r="AA1247" s="197"/>
      <c r="AB1247" s="10" t="s">
        <v>547</v>
      </c>
      <c r="AC1247" s="10"/>
      <c r="AD1247" s="232">
        <v>8360</v>
      </c>
      <c r="AE1247" s="210">
        <v>11</v>
      </c>
      <c r="AF1247" s="210">
        <v>6</v>
      </c>
      <c r="AG1247" s="210">
        <v>2</v>
      </c>
      <c r="AH1247" s="210">
        <v>4</v>
      </c>
      <c r="AI1247" s="210">
        <v>1</v>
      </c>
      <c r="AJ1247" s="210"/>
      <c r="AK1247" s="371"/>
      <c r="AL1247" s="372"/>
      <c r="AM1247" s="210">
        <v>1139.28</v>
      </c>
      <c r="AN1247" s="210">
        <v>879.38</v>
      </c>
      <c r="AO1247" s="210">
        <v>25.64</v>
      </c>
      <c r="AP1247" s="210">
        <v>235.85</v>
      </c>
      <c r="AQ1247" s="210">
        <v>95.62</v>
      </c>
      <c r="AR1247" s="210"/>
      <c r="AS1247" s="371"/>
      <c r="AT1247" s="372"/>
      <c r="AU1247" s="210">
        <v>103.57090909999999</v>
      </c>
      <c r="AV1247" s="210">
        <v>79.943636359999999</v>
      </c>
      <c r="AW1247" s="210">
        <v>2.5640000000000001</v>
      </c>
      <c r="AX1247" s="210">
        <v>23.585000000000001</v>
      </c>
      <c r="AY1247" s="210">
        <v>10.62444444</v>
      </c>
      <c r="AZ1247" s="210"/>
      <c r="BA1247" s="197"/>
    </row>
    <row r="1248" spans="1:53" x14ac:dyDescent="0.25">
      <c r="A1248" s="197"/>
      <c r="B1248" s="10" t="s">
        <v>456</v>
      </c>
      <c r="C1248" s="10"/>
      <c r="D1248" s="232">
        <v>8021</v>
      </c>
      <c r="E1248" s="10">
        <v>914</v>
      </c>
      <c r="F1248" s="10">
        <v>737</v>
      </c>
      <c r="G1248" s="10">
        <v>262</v>
      </c>
      <c r="H1248" s="10">
        <v>562</v>
      </c>
      <c r="I1248" s="10">
        <v>533</v>
      </c>
      <c r="J1248" s="10"/>
      <c r="K1248" s="371"/>
      <c r="L1248" s="372"/>
      <c r="M1248" s="10">
        <v>92644.09</v>
      </c>
      <c r="N1248" s="229">
        <v>71327.14</v>
      </c>
      <c r="O1248" s="10">
        <v>24695.439999999999</v>
      </c>
      <c r="P1248" s="10">
        <v>72030.67</v>
      </c>
      <c r="Q1248" s="10">
        <v>138261.13</v>
      </c>
      <c r="R1248" s="10"/>
      <c r="S1248" s="371"/>
      <c r="T1248" s="372"/>
      <c r="U1248" s="10">
        <v>85.78</v>
      </c>
      <c r="V1248" s="10">
        <v>63.97</v>
      </c>
      <c r="W1248" s="10">
        <v>22.95</v>
      </c>
      <c r="X1248" s="10">
        <v>66.819999999999993</v>
      </c>
      <c r="Y1248" s="10">
        <v>117.77</v>
      </c>
      <c r="Z1248" s="10"/>
      <c r="AA1248" s="197"/>
      <c r="AB1248" s="10" t="s">
        <v>547</v>
      </c>
      <c r="AC1248" s="10"/>
      <c r="AD1248" s="232">
        <v>8361</v>
      </c>
      <c r="AE1248" s="210">
        <v>1</v>
      </c>
      <c r="AF1248" s="210">
        <v>1</v>
      </c>
      <c r="AG1248" s="210">
        <v>1</v>
      </c>
      <c r="AH1248" s="210"/>
      <c r="AI1248" s="210"/>
      <c r="AJ1248" s="210"/>
      <c r="AK1248" s="371"/>
      <c r="AL1248" s="372"/>
      <c r="AM1248" s="210">
        <v>19.8</v>
      </c>
      <c r="AN1248" s="210">
        <v>12.59</v>
      </c>
      <c r="AO1248" s="210">
        <v>12.74</v>
      </c>
      <c r="AP1248" s="210">
        <v>0</v>
      </c>
      <c r="AQ1248" s="210">
        <v>0</v>
      </c>
      <c r="AR1248" s="210"/>
      <c r="AS1248" s="371"/>
      <c r="AT1248" s="372"/>
      <c r="AU1248" s="210">
        <v>19.8</v>
      </c>
      <c r="AV1248" s="210">
        <v>12.59</v>
      </c>
      <c r="AW1248" s="210">
        <v>12.74</v>
      </c>
      <c r="AX1248" s="210">
        <v>0</v>
      </c>
      <c r="AY1248" s="210">
        <v>0</v>
      </c>
      <c r="AZ1248" s="210"/>
      <c r="BA1248" s="197"/>
    </row>
    <row r="1249" spans="1:53" x14ac:dyDescent="0.25">
      <c r="A1249" s="197"/>
      <c r="B1249" s="10" t="s">
        <v>458</v>
      </c>
      <c r="C1249" s="10"/>
      <c r="D1249" s="232">
        <v>8201</v>
      </c>
      <c r="E1249" s="10">
        <v>27</v>
      </c>
      <c r="F1249" s="10">
        <v>42</v>
      </c>
      <c r="G1249" s="10">
        <v>28</v>
      </c>
      <c r="H1249" s="10">
        <v>23</v>
      </c>
      <c r="I1249" s="10">
        <v>36</v>
      </c>
      <c r="J1249" s="10"/>
      <c r="K1249" s="371"/>
      <c r="L1249" s="372"/>
      <c r="M1249" s="10">
        <v>3318.72</v>
      </c>
      <c r="N1249" s="229">
        <v>4786.17</v>
      </c>
      <c r="O1249" s="10">
        <v>3381.27</v>
      </c>
      <c r="P1249" s="10">
        <v>2167.9299999999998</v>
      </c>
      <c r="Q1249" s="10">
        <v>26751.64</v>
      </c>
      <c r="R1249" s="10"/>
      <c r="S1249" s="371"/>
      <c r="T1249" s="372"/>
      <c r="U1249" s="10">
        <v>107.06</v>
      </c>
      <c r="V1249" s="10">
        <v>79.77</v>
      </c>
      <c r="W1249" s="10">
        <v>52.83</v>
      </c>
      <c r="X1249" s="10">
        <v>38.71</v>
      </c>
      <c r="Y1249" s="10">
        <v>382.17</v>
      </c>
      <c r="Z1249" s="10"/>
      <c r="AA1249" s="197"/>
      <c r="AB1249" s="10" t="s">
        <v>548</v>
      </c>
      <c r="AC1249" s="10"/>
      <c r="AD1249" s="232">
        <v>8043</v>
      </c>
      <c r="AE1249" s="210">
        <v>36</v>
      </c>
      <c r="AF1249" s="210">
        <v>16</v>
      </c>
      <c r="AG1249" s="210">
        <v>12</v>
      </c>
      <c r="AH1249" s="210">
        <v>10</v>
      </c>
      <c r="AI1249" s="210">
        <v>7</v>
      </c>
      <c r="AJ1249" s="210"/>
      <c r="AK1249" s="371"/>
      <c r="AL1249" s="372"/>
      <c r="AM1249" s="210">
        <v>33966.93</v>
      </c>
      <c r="AN1249" s="210">
        <v>7324.93</v>
      </c>
      <c r="AO1249" s="210">
        <v>20836.73</v>
      </c>
      <c r="AP1249" s="210">
        <v>19561.66</v>
      </c>
      <c r="AQ1249" s="210">
        <v>14617.77</v>
      </c>
      <c r="AR1249" s="210"/>
      <c r="AS1249" s="371"/>
      <c r="AT1249" s="372"/>
      <c r="AU1249" s="210">
        <v>918.02513509999994</v>
      </c>
      <c r="AV1249" s="210">
        <v>197.97108109999999</v>
      </c>
      <c r="AW1249" s="210">
        <v>563.15486490000001</v>
      </c>
      <c r="AX1249" s="210">
        <v>528.69351349999999</v>
      </c>
      <c r="AY1249" s="210">
        <v>395.07486490000002</v>
      </c>
      <c r="AZ1249" s="210"/>
      <c r="BA1249" s="197"/>
    </row>
    <row r="1250" spans="1:53" x14ac:dyDescent="0.25">
      <c r="A1250" s="197"/>
      <c r="B1250" s="10" t="s">
        <v>459</v>
      </c>
      <c r="C1250" s="10"/>
      <c r="D1250" s="232">
        <v>8094</v>
      </c>
      <c r="E1250" s="10">
        <v>1</v>
      </c>
      <c r="F1250" s="10"/>
      <c r="G1250" s="10"/>
      <c r="H1250" s="10"/>
      <c r="I1250" s="10"/>
      <c r="J1250" s="10"/>
      <c r="K1250" s="371"/>
      <c r="L1250" s="372"/>
      <c r="M1250" s="10">
        <v>46.73</v>
      </c>
      <c r="N1250" s="229">
        <v>0</v>
      </c>
      <c r="O1250" s="10">
        <v>0</v>
      </c>
      <c r="P1250" s="10">
        <v>0</v>
      </c>
      <c r="Q1250" s="10">
        <v>0</v>
      </c>
      <c r="R1250" s="10"/>
      <c r="S1250" s="371"/>
      <c r="T1250" s="372"/>
      <c r="U1250" s="10">
        <v>46.73</v>
      </c>
      <c r="V1250" s="10">
        <v>0</v>
      </c>
      <c r="W1250" s="10">
        <v>0</v>
      </c>
      <c r="X1250" s="10">
        <v>0</v>
      </c>
      <c r="Y1250" s="10">
        <v>0</v>
      </c>
      <c r="Z1250" s="10"/>
      <c r="AA1250" s="197"/>
      <c r="AB1250" s="10" t="s">
        <v>552</v>
      </c>
      <c r="AC1250" s="10"/>
      <c r="AD1250" s="232">
        <v>8005</v>
      </c>
      <c r="AE1250" s="210">
        <v>6</v>
      </c>
      <c r="AF1250" s="210">
        <v>4</v>
      </c>
      <c r="AG1250" s="210"/>
      <c r="AH1250" s="210"/>
      <c r="AI1250" s="210"/>
      <c r="AJ1250" s="210"/>
      <c r="AK1250" s="371"/>
      <c r="AL1250" s="372"/>
      <c r="AM1250" s="210">
        <v>1630.09</v>
      </c>
      <c r="AN1250" s="210">
        <v>7385.28</v>
      </c>
      <c r="AO1250" s="210">
        <v>0</v>
      </c>
      <c r="AP1250" s="210">
        <v>0</v>
      </c>
      <c r="AQ1250" s="210">
        <v>0</v>
      </c>
      <c r="AR1250" s="210"/>
      <c r="AS1250" s="371"/>
      <c r="AT1250" s="372"/>
      <c r="AU1250" s="210">
        <v>271.68166669999999</v>
      </c>
      <c r="AV1250" s="210">
        <v>1230.8800000000001</v>
      </c>
      <c r="AW1250" s="210">
        <v>0</v>
      </c>
      <c r="AX1250" s="210">
        <v>0</v>
      </c>
      <c r="AY1250" s="210">
        <v>0</v>
      </c>
      <c r="AZ1250" s="210"/>
      <c r="BA1250" s="197"/>
    </row>
    <row r="1251" spans="1:53" x14ac:dyDescent="0.25">
      <c r="A1251" s="197"/>
      <c r="B1251" s="10" t="s">
        <v>460</v>
      </c>
      <c r="C1251" s="10"/>
      <c r="D1251" s="232">
        <v>8071</v>
      </c>
      <c r="E1251" s="10">
        <v>626</v>
      </c>
      <c r="F1251" s="10">
        <v>340</v>
      </c>
      <c r="G1251" s="10">
        <v>262</v>
      </c>
      <c r="H1251" s="10">
        <v>211</v>
      </c>
      <c r="I1251" s="10">
        <v>203</v>
      </c>
      <c r="J1251" s="10"/>
      <c r="K1251" s="371"/>
      <c r="L1251" s="372"/>
      <c r="M1251" s="10">
        <v>72702.36</v>
      </c>
      <c r="N1251" s="229">
        <v>33865.39</v>
      </c>
      <c r="O1251" s="10">
        <v>25402.28</v>
      </c>
      <c r="P1251" s="10">
        <v>17660.310000000001</v>
      </c>
      <c r="Q1251" s="10">
        <v>49913.07</v>
      </c>
      <c r="R1251" s="10"/>
      <c r="S1251" s="371"/>
      <c r="T1251" s="372"/>
      <c r="U1251" s="10">
        <v>105.06</v>
      </c>
      <c r="V1251" s="10">
        <v>49.51</v>
      </c>
      <c r="W1251" s="10">
        <v>37.36</v>
      </c>
      <c r="X1251" s="10">
        <v>26.44</v>
      </c>
      <c r="Y1251" s="10">
        <v>71.92</v>
      </c>
      <c r="Z1251" s="10"/>
      <c r="AA1251" s="197"/>
      <c r="AB1251" s="10" t="s">
        <v>554</v>
      </c>
      <c r="AC1251" s="10"/>
      <c r="AD1251" s="232">
        <v>8089</v>
      </c>
      <c r="AE1251" s="210">
        <v>24</v>
      </c>
      <c r="AF1251" s="210">
        <v>17</v>
      </c>
      <c r="AG1251" s="210">
        <v>9</v>
      </c>
      <c r="AH1251" s="210">
        <v>5</v>
      </c>
      <c r="AI1251" s="210">
        <v>6</v>
      </c>
      <c r="AJ1251" s="210"/>
      <c r="AK1251" s="371"/>
      <c r="AL1251" s="372"/>
      <c r="AM1251" s="210">
        <v>5695.84</v>
      </c>
      <c r="AN1251" s="210">
        <v>1615.74</v>
      </c>
      <c r="AO1251" s="210">
        <v>703.81</v>
      </c>
      <c r="AP1251" s="210">
        <v>92.55</v>
      </c>
      <c r="AQ1251" s="210">
        <v>2268.65</v>
      </c>
      <c r="AR1251" s="210"/>
      <c r="AS1251" s="371"/>
      <c r="AT1251" s="372"/>
      <c r="AU1251" s="210">
        <v>237.3266667</v>
      </c>
      <c r="AV1251" s="210">
        <v>67.322500000000005</v>
      </c>
      <c r="AW1251" s="210">
        <v>29.325416669999999</v>
      </c>
      <c r="AX1251" s="210">
        <v>3.8562500000000002</v>
      </c>
      <c r="AY1251" s="210">
        <v>90.745999999999995</v>
      </c>
      <c r="AZ1251" s="210"/>
      <c r="BA1251" s="197"/>
    </row>
    <row r="1252" spans="1:53" x14ac:dyDescent="0.25">
      <c r="A1252" s="197"/>
      <c r="B1252" s="10" t="s">
        <v>462</v>
      </c>
      <c r="C1252" s="10"/>
      <c r="D1252" s="232">
        <v>8318</v>
      </c>
      <c r="E1252" s="10">
        <v>2</v>
      </c>
      <c r="F1252" s="10">
        <v>2</v>
      </c>
      <c r="G1252" s="10"/>
      <c r="H1252" s="10"/>
      <c r="I1252" s="10"/>
      <c r="J1252" s="10"/>
      <c r="K1252" s="371"/>
      <c r="L1252" s="372"/>
      <c r="M1252" s="10">
        <v>61.68</v>
      </c>
      <c r="N1252" s="229">
        <v>39.53</v>
      </c>
      <c r="O1252" s="10">
        <v>0</v>
      </c>
      <c r="P1252" s="10"/>
      <c r="Q1252" s="10"/>
      <c r="R1252" s="10"/>
      <c r="S1252" s="371"/>
      <c r="T1252" s="372"/>
      <c r="U1252" s="10">
        <v>30.84</v>
      </c>
      <c r="V1252" s="10">
        <v>19.77</v>
      </c>
      <c r="W1252" s="10">
        <v>0</v>
      </c>
      <c r="X1252" s="10"/>
      <c r="Y1252" s="10"/>
      <c r="Z1252" s="10"/>
      <c r="AA1252" s="197"/>
      <c r="AB1252" s="10" t="s">
        <v>557</v>
      </c>
      <c r="AC1252" s="10"/>
      <c r="AD1252" s="232">
        <v>8090</v>
      </c>
      <c r="AE1252" s="210">
        <v>6</v>
      </c>
      <c r="AF1252" s="210">
        <v>3</v>
      </c>
      <c r="AG1252" s="210">
        <v>1</v>
      </c>
      <c r="AH1252" s="210">
        <v>1</v>
      </c>
      <c r="AI1252" s="210"/>
      <c r="AJ1252" s="210"/>
      <c r="AK1252" s="371"/>
      <c r="AL1252" s="372"/>
      <c r="AM1252" s="210">
        <v>311.43</v>
      </c>
      <c r="AN1252" s="210">
        <v>198.34</v>
      </c>
      <c r="AO1252" s="210">
        <v>85.96</v>
      </c>
      <c r="AP1252" s="210">
        <v>265.22000000000003</v>
      </c>
      <c r="AQ1252" s="210">
        <v>0</v>
      </c>
      <c r="AR1252" s="210"/>
      <c r="AS1252" s="371"/>
      <c r="AT1252" s="372"/>
      <c r="AU1252" s="210">
        <v>44.49</v>
      </c>
      <c r="AV1252" s="210">
        <v>28.33428571</v>
      </c>
      <c r="AW1252" s="210">
        <v>12.28</v>
      </c>
      <c r="AX1252" s="210">
        <v>37.888571429999999</v>
      </c>
      <c r="AY1252" s="210">
        <v>0</v>
      </c>
      <c r="AZ1252" s="210"/>
      <c r="BA1252" s="197"/>
    </row>
    <row r="1253" spans="1:53" x14ac:dyDescent="0.25">
      <c r="A1253" s="197"/>
      <c r="B1253" s="10" t="s">
        <v>463</v>
      </c>
      <c r="C1253" s="10"/>
      <c r="D1253" s="232">
        <v>8322</v>
      </c>
      <c r="E1253" s="10">
        <v>1</v>
      </c>
      <c r="F1253" s="10">
        <v>1</v>
      </c>
      <c r="G1253" s="10"/>
      <c r="H1253" s="10"/>
      <c r="I1253" s="10">
        <v>1</v>
      </c>
      <c r="J1253" s="10"/>
      <c r="K1253" s="371"/>
      <c r="L1253" s="372"/>
      <c r="M1253" s="10">
        <v>234.92</v>
      </c>
      <c r="N1253" s="229">
        <v>178.55</v>
      </c>
      <c r="O1253" s="10">
        <v>0</v>
      </c>
      <c r="P1253" s="10">
        <v>0</v>
      </c>
      <c r="Q1253" s="10">
        <v>82.73</v>
      </c>
      <c r="R1253" s="10"/>
      <c r="S1253" s="371"/>
      <c r="T1253" s="372"/>
      <c r="U1253" s="10">
        <v>234.92</v>
      </c>
      <c r="V1253" s="10">
        <v>178.55</v>
      </c>
      <c r="W1253" s="10">
        <v>0</v>
      </c>
      <c r="X1253" s="10">
        <v>0</v>
      </c>
      <c r="Y1253" s="10">
        <v>41.37</v>
      </c>
      <c r="Z1253" s="10"/>
      <c r="AA1253" s="197"/>
      <c r="AB1253" s="10" t="s">
        <v>560</v>
      </c>
      <c r="AC1253" s="10"/>
      <c r="AD1253" s="232">
        <v>8009</v>
      </c>
      <c r="AE1253" s="210"/>
      <c r="AF1253" s="210"/>
      <c r="AG1253" s="210"/>
      <c r="AH1253" s="210"/>
      <c r="AI1253" s="210">
        <v>1</v>
      </c>
      <c r="AJ1253" s="210"/>
      <c r="AK1253" s="371"/>
      <c r="AL1253" s="372"/>
      <c r="AM1253" s="210"/>
      <c r="AN1253" s="210"/>
      <c r="AO1253" s="210"/>
      <c r="AP1253" s="210"/>
      <c r="AQ1253" s="210">
        <v>299.37</v>
      </c>
      <c r="AR1253" s="210"/>
      <c r="AS1253" s="371"/>
      <c r="AT1253" s="372"/>
      <c r="AU1253" s="210"/>
      <c r="AV1253" s="210"/>
      <c r="AW1253" s="210"/>
      <c r="AX1253" s="210"/>
      <c r="AY1253" s="210">
        <v>299.37</v>
      </c>
      <c r="AZ1253" s="210"/>
      <c r="BA1253" s="197"/>
    </row>
    <row r="1254" spans="1:53" x14ac:dyDescent="0.25">
      <c r="A1254" s="197"/>
      <c r="B1254" s="10" t="s">
        <v>464</v>
      </c>
      <c r="C1254" s="10"/>
      <c r="D1254" s="232">
        <v>8232</v>
      </c>
      <c r="E1254" s="10">
        <v>2293</v>
      </c>
      <c r="F1254" s="10">
        <v>1490</v>
      </c>
      <c r="G1254" s="10">
        <v>1146</v>
      </c>
      <c r="H1254" s="10">
        <v>914</v>
      </c>
      <c r="I1254" s="10">
        <v>1045</v>
      </c>
      <c r="J1254" s="10"/>
      <c r="K1254" s="371"/>
      <c r="L1254" s="372"/>
      <c r="M1254" s="10">
        <v>280387.44</v>
      </c>
      <c r="N1254" s="229">
        <v>159329.51</v>
      </c>
      <c r="O1254" s="10">
        <v>102569.23</v>
      </c>
      <c r="P1254" s="10">
        <v>76904.600000000006</v>
      </c>
      <c r="Q1254" s="10">
        <v>280259.18</v>
      </c>
      <c r="R1254" s="10"/>
      <c r="S1254" s="371"/>
      <c r="T1254" s="372"/>
      <c r="U1254" s="10">
        <v>110.26</v>
      </c>
      <c r="V1254" s="10">
        <v>63.53</v>
      </c>
      <c r="W1254" s="10">
        <v>41.24</v>
      </c>
      <c r="X1254" s="10">
        <v>32.11</v>
      </c>
      <c r="Y1254" s="10">
        <v>107.26</v>
      </c>
      <c r="Z1254" s="10"/>
      <c r="AA1254" s="197"/>
      <c r="AB1254" s="10" t="s">
        <v>560</v>
      </c>
      <c r="AC1254" s="10"/>
      <c r="AD1254" s="232">
        <v>8091</v>
      </c>
      <c r="AE1254" s="210">
        <v>65</v>
      </c>
      <c r="AF1254" s="210">
        <v>29</v>
      </c>
      <c r="AG1254" s="210">
        <v>21</v>
      </c>
      <c r="AH1254" s="210">
        <v>16</v>
      </c>
      <c r="AI1254" s="210">
        <v>15</v>
      </c>
      <c r="AJ1254" s="210"/>
      <c r="AK1254" s="371"/>
      <c r="AL1254" s="372"/>
      <c r="AM1254" s="210">
        <v>25885.61</v>
      </c>
      <c r="AN1254" s="210">
        <v>6049.73</v>
      </c>
      <c r="AO1254" s="210">
        <v>3046.94</v>
      </c>
      <c r="AP1254" s="210">
        <v>2738</v>
      </c>
      <c r="AQ1254" s="210">
        <v>5486.08</v>
      </c>
      <c r="AR1254" s="210"/>
      <c r="AS1254" s="371"/>
      <c r="AT1254" s="372"/>
      <c r="AU1254" s="210">
        <v>392.20621210000002</v>
      </c>
      <c r="AV1254" s="210">
        <v>97.576290319999998</v>
      </c>
      <c r="AW1254" s="210">
        <v>49.144193549999997</v>
      </c>
      <c r="AX1254" s="210">
        <v>43.460317459999999</v>
      </c>
      <c r="AY1254" s="210">
        <v>87.080634919999994</v>
      </c>
      <c r="AZ1254" s="210"/>
      <c r="BA1254" s="197"/>
    </row>
    <row r="1255" spans="1:53" x14ac:dyDescent="0.25">
      <c r="A1255" s="197"/>
      <c r="B1255" s="10" t="s">
        <v>465</v>
      </c>
      <c r="C1255" s="10"/>
      <c r="D1255" s="232">
        <v>8318</v>
      </c>
      <c r="E1255" s="10">
        <v>1</v>
      </c>
      <c r="F1255" s="10"/>
      <c r="G1255" s="10"/>
      <c r="H1255" s="10"/>
      <c r="I1255" s="10"/>
      <c r="J1255" s="10"/>
      <c r="K1255" s="371"/>
      <c r="L1255" s="372"/>
      <c r="M1255" s="10">
        <v>15</v>
      </c>
      <c r="N1255" s="229"/>
      <c r="O1255" s="10"/>
      <c r="P1255" s="10"/>
      <c r="Q1255" s="10"/>
      <c r="R1255" s="10"/>
      <c r="S1255" s="371"/>
      <c r="T1255" s="372"/>
      <c r="U1255" s="10">
        <v>15</v>
      </c>
      <c r="V1255" s="10"/>
      <c r="W1255" s="10"/>
      <c r="X1255" s="10"/>
      <c r="Y1255" s="10"/>
      <c r="Z1255" s="10"/>
      <c r="AA1255" s="197"/>
      <c r="AB1255" s="10" t="s">
        <v>562</v>
      </c>
      <c r="AC1255" s="10"/>
      <c r="AD1255" s="232">
        <v>8092</v>
      </c>
      <c r="AE1255" s="210">
        <v>40</v>
      </c>
      <c r="AF1255" s="210">
        <v>20</v>
      </c>
      <c r="AG1255" s="210">
        <v>13</v>
      </c>
      <c r="AH1255" s="210">
        <v>10</v>
      </c>
      <c r="AI1255" s="210">
        <v>10</v>
      </c>
      <c r="AJ1255" s="210"/>
      <c r="AK1255" s="371"/>
      <c r="AL1255" s="372"/>
      <c r="AM1255" s="210">
        <v>5484.83</v>
      </c>
      <c r="AN1255" s="210">
        <v>2894.63</v>
      </c>
      <c r="AO1255" s="210">
        <v>1691.36</v>
      </c>
      <c r="AP1255" s="210">
        <v>1435.33</v>
      </c>
      <c r="AQ1255" s="210">
        <v>3928.69</v>
      </c>
      <c r="AR1255" s="210"/>
      <c r="AS1255" s="371"/>
      <c r="AT1255" s="372"/>
      <c r="AU1255" s="210">
        <v>133.7763415</v>
      </c>
      <c r="AV1255" s="210">
        <v>64.325111109999995</v>
      </c>
      <c r="AW1255" s="210">
        <v>37.585777780000001</v>
      </c>
      <c r="AX1255" s="210">
        <v>32.621136360000001</v>
      </c>
      <c r="AY1255" s="210">
        <v>87.30422222</v>
      </c>
      <c r="AZ1255" s="210"/>
      <c r="BA1255" s="197"/>
    </row>
    <row r="1256" spans="1:53" x14ac:dyDescent="0.25">
      <c r="A1256" s="197"/>
      <c r="B1256" s="10" t="s">
        <v>466</v>
      </c>
      <c r="C1256" s="10"/>
      <c r="D1256" s="232">
        <v>8201</v>
      </c>
      <c r="E1256" s="10">
        <v>1</v>
      </c>
      <c r="F1256" s="10"/>
      <c r="G1256" s="10"/>
      <c r="H1256" s="10"/>
      <c r="I1256" s="10"/>
      <c r="J1256" s="10"/>
      <c r="K1256" s="371"/>
      <c r="L1256" s="372"/>
      <c r="M1256" s="10">
        <v>67.400000000000006</v>
      </c>
      <c r="N1256" s="229">
        <v>0</v>
      </c>
      <c r="O1256" s="10">
        <v>0</v>
      </c>
      <c r="P1256" s="10">
        <v>0</v>
      </c>
      <c r="Q1256" s="10">
        <v>0</v>
      </c>
      <c r="R1256" s="10"/>
      <c r="S1256" s="371"/>
      <c r="T1256" s="372"/>
      <c r="U1256" s="10">
        <v>67.400000000000006</v>
      </c>
      <c r="V1256" s="10">
        <v>0</v>
      </c>
      <c r="W1256" s="10">
        <v>0</v>
      </c>
      <c r="X1256" s="10">
        <v>0</v>
      </c>
      <c r="Y1256" s="10">
        <v>0</v>
      </c>
      <c r="Z1256" s="10"/>
      <c r="AA1256" s="197"/>
      <c r="AB1256" s="10" t="s">
        <v>566</v>
      </c>
      <c r="AC1256" s="10"/>
      <c r="AD1256" s="232">
        <v>8330</v>
      </c>
      <c r="AE1256" s="210">
        <v>17</v>
      </c>
      <c r="AF1256" s="210">
        <v>15</v>
      </c>
      <c r="AG1256" s="210">
        <v>2</v>
      </c>
      <c r="AH1256" s="210">
        <v>1</v>
      </c>
      <c r="AI1256" s="210">
        <v>1</v>
      </c>
      <c r="AJ1256" s="210"/>
      <c r="AK1256" s="371"/>
      <c r="AL1256" s="372"/>
      <c r="AM1256" s="210">
        <v>727.32</v>
      </c>
      <c r="AN1256" s="210">
        <v>682.47</v>
      </c>
      <c r="AO1256" s="210">
        <v>43.04</v>
      </c>
      <c r="AP1256" s="210">
        <v>10.34</v>
      </c>
      <c r="AQ1256" s="210">
        <v>272.87</v>
      </c>
      <c r="AR1256" s="210"/>
      <c r="AS1256" s="371"/>
      <c r="AT1256" s="372"/>
      <c r="AU1256" s="210">
        <v>42.78352941</v>
      </c>
      <c r="AV1256" s="210">
        <v>40.145294120000003</v>
      </c>
      <c r="AW1256" s="210">
        <v>2.69</v>
      </c>
      <c r="AX1256" s="210">
        <v>0.64624999999999999</v>
      </c>
      <c r="AY1256" s="210">
        <v>17.054375</v>
      </c>
      <c r="AZ1256" s="210"/>
      <c r="BA1256" s="197"/>
    </row>
    <row r="1257" spans="1:53" x14ac:dyDescent="0.25">
      <c r="A1257" s="197"/>
      <c r="B1257" s="10" t="s">
        <v>466</v>
      </c>
      <c r="C1257" s="10"/>
      <c r="D1257" s="232">
        <v>8205</v>
      </c>
      <c r="E1257" s="10">
        <v>1</v>
      </c>
      <c r="F1257" s="10"/>
      <c r="G1257" s="10"/>
      <c r="H1257" s="10"/>
      <c r="I1257" s="10"/>
      <c r="J1257" s="10"/>
      <c r="K1257" s="371"/>
      <c r="L1257" s="372"/>
      <c r="M1257" s="10">
        <v>172.61</v>
      </c>
      <c r="N1257" s="229">
        <v>0</v>
      </c>
      <c r="O1257" s="10">
        <v>0</v>
      </c>
      <c r="P1257" s="10">
        <v>0</v>
      </c>
      <c r="Q1257" s="10">
        <v>0</v>
      </c>
      <c r="R1257" s="10"/>
      <c r="S1257" s="371"/>
      <c r="T1257" s="372"/>
      <c r="U1257" s="10">
        <v>172.61</v>
      </c>
      <c r="V1257" s="10">
        <v>0</v>
      </c>
      <c r="W1257" s="10">
        <v>0</v>
      </c>
      <c r="X1257" s="10">
        <v>0</v>
      </c>
      <c r="Y1257" s="10">
        <v>0</v>
      </c>
      <c r="Z1257" s="10"/>
      <c r="AA1257" s="197"/>
      <c r="AB1257" s="10" t="s">
        <v>567</v>
      </c>
      <c r="AC1257" s="10"/>
      <c r="AD1257" s="232">
        <v>8252</v>
      </c>
      <c r="AE1257" s="210">
        <v>5</v>
      </c>
      <c r="AF1257" s="210">
        <v>1</v>
      </c>
      <c r="AG1257" s="210">
        <v>1</v>
      </c>
      <c r="AH1257" s="210"/>
      <c r="AI1257" s="210"/>
      <c r="AJ1257" s="210"/>
      <c r="AK1257" s="371"/>
      <c r="AL1257" s="372"/>
      <c r="AM1257" s="210">
        <v>2235.0700000000002</v>
      </c>
      <c r="AN1257" s="210">
        <v>23.67</v>
      </c>
      <c r="AO1257" s="210">
        <v>10.99</v>
      </c>
      <c r="AP1257" s="210">
        <v>0</v>
      </c>
      <c r="AQ1257" s="210">
        <v>0</v>
      </c>
      <c r="AR1257" s="210"/>
      <c r="AS1257" s="371"/>
      <c r="AT1257" s="372"/>
      <c r="AU1257" s="210">
        <v>447.01400000000001</v>
      </c>
      <c r="AV1257" s="210">
        <v>4.734</v>
      </c>
      <c r="AW1257" s="210">
        <v>2.198</v>
      </c>
      <c r="AX1257" s="210">
        <v>0</v>
      </c>
      <c r="AY1257" s="210">
        <v>0</v>
      </c>
      <c r="AZ1257" s="210"/>
      <c r="BA1257" s="197"/>
    </row>
    <row r="1258" spans="1:53" x14ac:dyDescent="0.25">
      <c r="A1258" s="197"/>
      <c r="B1258" s="10" t="s">
        <v>466</v>
      </c>
      <c r="C1258" s="10"/>
      <c r="D1258" s="232">
        <v>8240</v>
      </c>
      <c r="E1258" s="10">
        <v>201</v>
      </c>
      <c r="F1258" s="10">
        <v>129</v>
      </c>
      <c r="G1258" s="10">
        <v>89</v>
      </c>
      <c r="H1258" s="10">
        <v>72</v>
      </c>
      <c r="I1258" s="10">
        <v>66</v>
      </c>
      <c r="J1258" s="10"/>
      <c r="K1258" s="371"/>
      <c r="L1258" s="372"/>
      <c r="M1258" s="10">
        <v>25753.19</v>
      </c>
      <c r="N1258" s="229">
        <v>15979.76</v>
      </c>
      <c r="O1258" s="10">
        <v>8818.73</v>
      </c>
      <c r="P1258" s="10">
        <v>8329.5499999999993</v>
      </c>
      <c r="Q1258" s="10">
        <v>19097.98</v>
      </c>
      <c r="R1258" s="10"/>
      <c r="S1258" s="371"/>
      <c r="T1258" s="372"/>
      <c r="U1258" s="10">
        <v>114.46</v>
      </c>
      <c r="V1258" s="10">
        <v>67.430000000000007</v>
      </c>
      <c r="W1258" s="10">
        <v>36.74</v>
      </c>
      <c r="X1258" s="10">
        <v>35.6</v>
      </c>
      <c r="Y1258" s="10">
        <v>79.569999999999993</v>
      </c>
      <c r="Z1258" s="10"/>
      <c r="AA1258" s="197"/>
      <c r="AB1258" s="10" t="s">
        <v>569</v>
      </c>
      <c r="AC1258" s="10"/>
      <c r="AD1258" s="232">
        <v>8260</v>
      </c>
      <c r="AE1258" s="210">
        <v>239</v>
      </c>
      <c r="AF1258" s="210">
        <v>108</v>
      </c>
      <c r="AG1258" s="210">
        <v>77</v>
      </c>
      <c r="AH1258" s="210">
        <v>57</v>
      </c>
      <c r="AI1258" s="210">
        <v>53</v>
      </c>
      <c r="AJ1258" s="210"/>
      <c r="AK1258" s="371"/>
      <c r="AL1258" s="372"/>
      <c r="AM1258" s="210">
        <v>43406.47</v>
      </c>
      <c r="AN1258" s="210">
        <v>9917.5400000000009</v>
      </c>
      <c r="AO1258" s="210">
        <v>15512.39</v>
      </c>
      <c r="AP1258" s="210">
        <v>25427.02</v>
      </c>
      <c r="AQ1258" s="210">
        <v>56613.7</v>
      </c>
      <c r="AR1258" s="210"/>
      <c r="AS1258" s="371"/>
      <c r="AT1258" s="372"/>
      <c r="AU1258" s="210">
        <v>173.62588</v>
      </c>
      <c r="AV1258" s="210">
        <v>42.748017240000003</v>
      </c>
      <c r="AW1258" s="210">
        <v>66.292264959999997</v>
      </c>
      <c r="AX1258" s="210">
        <v>107.7416102</v>
      </c>
      <c r="AY1258" s="210">
        <v>233.9409091</v>
      </c>
      <c r="AZ1258" s="210"/>
      <c r="BA1258" s="197"/>
    </row>
    <row r="1259" spans="1:53" x14ac:dyDescent="0.25">
      <c r="A1259" s="197"/>
      <c r="B1259" s="10" t="s">
        <v>466</v>
      </c>
      <c r="C1259" s="10"/>
      <c r="D1259" s="232">
        <v>8241</v>
      </c>
      <c r="E1259" s="10">
        <v>1</v>
      </c>
      <c r="F1259" s="10">
        <v>1</v>
      </c>
      <c r="G1259" s="10">
        <v>1</v>
      </c>
      <c r="H1259" s="10">
        <v>1</v>
      </c>
      <c r="I1259" s="10">
        <v>1</v>
      </c>
      <c r="J1259" s="10"/>
      <c r="K1259" s="371"/>
      <c r="L1259" s="372"/>
      <c r="M1259" s="10">
        <v>5.28</v>
      </c>
      <c r="N1259" s="229">
        <v>4.8</v>
      </c>
      <c r="O1259" s="10">
        <v>4.6399999999999997</v>
      </c>
      <c r="P1259" s="10">
        <v>4.8099999999999996</v>
      </c>
      <c r="Q1259" s="10">
        <v>108.66</v>
      </c>
      <c r="R1259" s="10"/>
      <c r="S1259" s="371"/>
      <c r="T1259" s="372"/>
      <c r="U1259" s="10">
        <v>5.28</v>
      </c>
      <c r="V1259" s="10">
        <v>4.8</v>
      </c>
      <c r="W1259" s="10">
        <v>4.6399999999999997</v>
      </c>
      <c r="X1259" s="10">
        <v>4.8099999999999996</v>
      </c>
      <c r="Y1259" s="10">
        <v>108.66</v>
      </c>
      <c r="Z1259" s="10"/>
      <c r="AA1259" s="197"/>
      <c r="AB1259" s="10" t="s">
        <v>570</v>
      </c>
      <c r="AC1259" s="10"/>
      <c r="AD1259" s="232">
        <v>8260</v>
      </c>
      <c r="AE1259" s="210">
        <v>39</v>
      </c>
      <c r="AF1259" s="210">
        <v>15</v>
      </c>
      <c r="AG1259" s="210">
        <v>9</v>
      </c>
      <c r="AH1259" s="210">
        <v>6</v>
      </c>
      <c r="AI1259" s="210">
        <v>7</v>
      </c>
      <c r="AJ1259" s="210"/>
      <c r="AK1259" s="371"/>
      <c r="AL1259" s="372"/>
      <c r="AM1259" s="210">
        <v>17298.28</v>
      </c>
      <c r="AN1259" s="210">
        <v>11235.14</v>
      </c>
      <c r="AO1259" s="210">
        <v>7924.63</v>
      </c>
      <c r="AP1259" s="210">
        <v>4614.49</v>
      </c>
      <c r="AQ1259" s="210">
        <v>7924.22</v>
      </c>
      <c r="AR1259" s="210"/>
      <c r="AS1259" s="371"/>
      <c r="AT1259" s="372"/>
      <c r="AU1259" s="210">
        <v>432.45699999999999</v>
      </c>
      <c r="AV1259" s="210">
        <v>295.66157889999999</v>
      </c>
      <c r="AW1259" s="210">
        <v>198.11574999999999</v>
      </c>
      <c r="AX1259" s="210">
        <v>115.36225</v>
      </c>
      <c r="AY1259" s="210">
        <v>203.18512820000001</v>
      </c>
      <c r="AZ1259" s="210"/>
      <c r="BA1259" s="197"/>
    </row>
    <row r="1260" spans="1:53" x14ac:dyDescent="0.25">
      <c r="A1260" s="197"/>
      <c r="B1260" s="10" t="s">
        <v>467</v>
      </c>
      <c r="C1260" s="10"/>
      <c r="D1260" s="232">
        <v>8344</v>
      </c>
      <c r="E1260" s="10">
        <v>1</v>
      </c>
      <c r="F1260" s="10">
        <v>2</v>
      </c>
      <c r="G1260" s="10"/>
      <c r="H1260" s="10"/>
      <c r="I1260" s="10">
        <v>1</v>
      </c>
      <c r="J1260" s="10"/>
      <c r="K1260" s="371"/>
      <c r="L1260" s="372"/>
      <c r="M1260" s="10">
        <v>162.41</v>
      </c>
      <c r="N1260" s="229">
        <v>302.42</v>
      </c>
      <c r="O1260" s="10">
        <v>0</v>
      </c>
      <c r="P1260" s="10">
        <v>0</v>
      </c>
      <c r="Q1260" s="10">
        <v>213.41</v>
      </c>
      <c r="R1260" s="10"/>
      <c r="S1260" s="371"/>
      <c r="T1260" s="372"/>
      <c r="U1260" s="10">
        <v>81.209999999999994</v>
      </c>
      <c r="V1260" s="10">
        <v>151.21</v>
      </c>
      <c r="W1260" s="10">
        <v>0</v>
      </c>
      <c r="X1260" s="10">
        <v>0</v>
      </c>
      <c r="Y1260" s="10">
        <v>71.14</v>
      </c>
      <c r="Z1260" s="10"/>
      <c r="AA1260" s="197"/>
      <c r="AB1260" s="10" t="s">
        <v>571</v>
      </c>
      <c r="AC1260" s="10"/>
      <c r="AD1260" s="232">
        <v>8028</v>
      </c>
      <c r="AE1260" s="210"/>
      <c r="AF1260" s="210"/>
      <c r="AG1260" s="210"/>
      <c r="AH1260" s="210"/>
      <c r="AI1260" s="210">
        <v>1</v>
      </c>
      <c r="AJ1260" s="210"/>
      <c r="AK1260" s="371"/>
      <c r="AL1260" s="372"/>
      <c r="AM1260" s="210"/>
      <c r="AN1260" s="210"/>
      <c r="AO1260" s="210"/>
      <c r="AP1260" s="210"/>
      <c r="AQ1260" s="210">
        <v>698.56</v>
      </c>
      <c r="AR1260" s="210"/>
      <c r="AS1260" s="371"/>
      <c r="AT1260" s="372"/>
      <c r="AU1260" s="210"/>
      <c r="AV1260" s="210"/>
      <c r="AW1260" s="210"/>
      <c r="AX1260" s="210"/>
      <c r="AY1260" s="210">
        <v>698.56</v>
      </c>
      <c r="AZ1260" s="210"/>
      <c r="BA1260" s="197"/>
    </row>
    <row r="1261" spans="1:53" x14ac:dyDescent="0.25">
      <c r="A1261" s="197"/>
      <c r="B1261" s="10" t="s">
        <v>468</v>
      </c>
      <c r="C1261" s="10"/>
      <c r="D1261" s="232">
        <v>8348</v>
      </c>
      <c r="E1261" s="10">
        <v>26</v>
      </c>
      <c r="F1261" s="10">
        <v>23</v>
      </c>
      <c r="G1261" s="10">
        <v>16</v>
      </c>
      <c r="H1261" s="10">
        <v>14</v>
      </c>
      <c r="I1261" s="10">
        <v>10</v>
      </c>
      <c r="J1261" s="10"/>
      <c r="K1261" s="371"/>
      <c r="L1261" s="372"/>
      <c r="M1261" s="10">
        <v>4088.95</v>
      </c>
      <c r="N1261" s="229">
        <v>3640.07</v>
      </c>
      <c r="O1261" s="10">
        <v>2303.7199999999998</v>
      </c>
      <c r="P1261" s="10">
        <v>1988.96</v>
      </c>
      <c r="Q1261" s="10">
        <v>5453.98</v>
      </c>
      <c r="R1261" s="10"/>
      <c r="S1261" s="371"/>
      <c r="T1261" s="372"/>
      <c r="U1261" s="10">
        <v>136.30000000000001</v>
      </c>
      <c r="V1261" s="10">
        <v>104</v>
      </c>
      <c r="W1261" s="10">
        <v>65.819999999999993</v>
      </c>
      <c r="X1261" s="10">
        <v>58.5</v>
      </c>
      <c r="Y1261" s="10">
        <v>155.83000000000001</v>
      </c>
      <c r="Z1261" s="10"/>
      <c r="AA1261" s="197"/>
      <c r="AB1261" s="10" t="s">
        <v>571</v>
      </c>
      <c r="AC1261" s="10"/>
      <c r="AD1261" s="232">
        <v>8094</v>
      </c>
      <c r="AE1261" s="210">
        <v>231</v>
      </c>
      <c r="AF1261" s="210">
        <v>99</v>
      </c>
      <c r="AG1261" s="210">
        <v>61</v>
      </c>
      <c r="AH1261" s="210">
        <v>34</v>
      </c>
      <c r="AI1261" s="210">
        <v>42</v>
      </c>
      <c r="AJ1261" s="210"/>
      <c r="AK1261" s="371"/>
      <c r="AL1261" s="372"/>
      <c r="AM1261" s="210">
        <v>73845.64</v>
      </c>
      <c r="AN1261" s="210">
        <v>24255.64</v>
      </c>
      <c r="AO1261" s="210">
        <v>6500.97</v>
      </c>
      <c r="AP1261" s="210">
        <v>3455.44</v>
      </c>
      <c r="AQ1261" s="210">
        <v>11818.7</v>
      </c>
      <c r="AR1261" s="210"/>
      <c r="AS1261" s="371"/>
      <c r="AT1261" s="372"/>
      <c r="AU1261" s="210">
        <v>315.57965810000002</v>
      </c>
      <c r="AV1261" s="210">
        <v>106.38438600000001</v>
      </c>
      <c r="AW1261" s="210">
        <v>28.38851528</v>
      </c>
      <c r="AX1261" s="210">
        <v>15.289557520000001</v>
      </c>
      <c r="AY1261" s="210">
        <v>50.94267241</v>
      </c>
      <c r="AZ1261" s="210"/>
      <c r="BA1261" s="197"/>
    </row>
    <row r="1262" spans="1:53" x14ac:dyDescent="0.25">
      <c r="A1262" s="197"/>
      <c r="B1262" s="10" t="s">
        <v>470</v>
      </c>
      <c r="C1262" s="10"/>
      <c r="D1262" s="232">
        <v>8349</v>
      </c>
      <c r="E1262" s="10">
        <v>130</v>
      </c>
      <c r="F1262" s="10">
        <v>97</v>
      </c>
      <c r="G1262" s="10">
        <v>77</v>
      </c>
      <c r="H1262" s="10">
        <v>54</v>
      </c>
      <c r="I1262" s="10">
        <v>62</v>
      </c>
      <c r="J1262" s="10"/>
      <c r="K1262" s="371"/>
      <c r="L1262" s="372"/>
      <c r="M1262" s="10">
        <v>20413.32</v>
      </c>
      <c r="N1262" s="229">
        <v>11212.43</v>
      </c>
      <c r="O1262" s="10">
        <v>11463.73</v>
      </c>
      <c r="P1262" s="10">
        <v>8482.99</v>
      </c>
      <c r="Q1262" s="10">
        <v>20193.689999999999</v>
      </c>
      <c r="R1262" s="10"/>
      <c r="S1262" s="371"/>
      <c r="T1262" s="372"/>
      <c r="U1262" s="10">
        <v>137</v>
      </c>
      <c r="V1262" s="10">
        <v>77.86</v>
      </c>
      <c r="W1262" s="10">
        <v>80.17</v>
      </c>
      <c r="X1262" s="10">
        <v>60.16</v>
      </c>
      <c r="Y1262" s="10">
        <v>127</v>
      </c>
      <c r="Z1262" s="10"/>
      <c r="AA1262" s="197"/>
      <c r="AB1262" s="10" t="s">
        <v>572</v>
      </c>
      <c r="AC1262" s="10"/>
      <c r="AD1262" s="232">
        <v>8344</v>
      </c>
      <c r="AE1262" s="210">
        <v>12</v>
      </c>
      <c r="AF1262" s="210">
        <v>4</v>
      </c>
      <c r="AG1262" s="210">
        <v>3</v>
      </c>
      <c r="AH1262" s="210">
        <v>3</v>
      </c>
      <c r="AI1262" s="210">
        <v>2</v>
      </c>
      <c r="AJ1262" s="210"/>
      <c r="AK1262" s="371"/>
      <c r="AL1262" s="372"/>
      <c r="AM1262" s="210">
        <v>782.63</v>
      </c>
      <c r="AN1262" s="210">
        <v>103.28</v>
      </c>
      <c r="AO1262" s="210">
        <v>92.86</v>
      </c>
      <c r="AP1262" s="210">
        <v>133.05000000000001</v>
      </c>
      <c r="AQ1262" s="210">
        <v>138.47</v>
      </c>
      <c r="AR1262" s="210"/>
      <c r="AS1262" s="371"/>
      <c r="AT1262" s="372"/>
      <c r="AU1262" s="210">
        <v>65.219166670000007</v>
      </c>
      <c r="AV1262" s="210">
        <v>9.3890909090000001</v>
      </c>
      <c r="AW1262" s="210">
        <v>7.7383333329999999</v>
      </c>
      <c r="AX1262" s="210">
        <v>11.0875</v>
      </c>
      <c r="AY1262" s="210">
        <v>12.588181820000001</v>
      </c>
      <c r="AZ1262" s="210"/>
      <c r="BA1262" s="197"/>
    </row>
    <row r="1263" spans="1:53" x14ac:dyDescent="0.25">
      <c r="A1263" s="197"/>
      <c r="B1263" s="10" t="s">
        <v>471</v>
      </c>
      <c r="C1263" s="10"/>
      <c r="D1263" s="232">
        <v>8241</v>
      </c>
      <c r="E1263" s="10">
        <v>9</v>
      </c>
      <c r="F1263" s="10">
        <v>38</v>
      </c>
      <c r="G1263" s="10">
        <v>24</v>
      </c>
      <c r="H1263" s="10">
        <v>16</v>
      </c>
      <c r="I1263" s="10">
        <v>16</v>
      </c>
      <c r="J1263" s="10"/>
      <c r="K1263" s="371"/>
      <c r="L1263" s="372"/>
      <c r="M1263" s="10">
        <v>1584.21</v>
      </c>
      <c r="N1263" s="229">
        <v>7710.2</v>
      </c>
      <c r="O1263" s="10">
        <v>4369.41</v>
      </c>
      <c r="P1263" s="10">
        <v>2540.58</v>
      </c>
      <c r="Q1263" s="10">
        <v>12780.37</v>
      </c>
      <c r="R1263" s="10"/>
      <c r="S1263" s="371"/>
      <c r="T1263" s="372"/>
      <c r="U1263" s="10">
        <v>132.02000000000001</v>
      </c>
      <c r="V1263" s="10">
        <v>179.31</v>
      </c>
      <c r="W1263" s="10">
        <v>104.03</v>
      </c>
      <c r="X1263" s="10">
        <v>61.97</v>
      </c>
      <c r="Y1263" s="10">
        <v>304.29000000000002</v>
      </c>
      <c r="Z1263" s="10"/>
      <c r="AA1263" s="197"/>
      <c r="AB1263" s="10" t="s">
        <v>656</v>
      </c>
      <c r="AC1263" s="10"/>
      <c r="AD1263" s="232">
        <v>8095</v>
      </c>
      <c r="AE1263" s="210">
        <v>28</v>
      </c>
      <c r="AF1263" s="210">
        <v>17</v>
      </c>
      <c r="AG1263" s="210">
        <v>11</v>
      </c>
      <c r="AH1263" s="210">
        <v>13</v>
      </c>
      <c r="AI1263" s="210">
        <v>16</v>
      </c>
      <c r="AJ1263" s="210"/>
      <c r="AK1263" s="371"/>
      <c r="AL1263" s="372"/>
      <c r="AM1263" s="210">
        <v>5319.65</v>
      </c>
      <c r="AN1263" s="210">
        <v>2145.41</v>
      </c>
      <c r="AO1263" s="210">
        <v>1006.67</v>
      </c>
      <c r="AP1263" s="210">
        <v>1225.1199999999999</v>
      </c>
      <c r="AQ1263" s="210">
        <v>9853.14</v>
      </c>
      <c r="AR1263" s="210"/>
      <c r="AS1263" s="371"/>
      <c r="AT1263" s="372"/>
      <c r="AU1263" s="210">
        <v>189.98750000000001</v>
      </c>
      <c r="AV1263" s="210">
        <v>76.621785709999997</v>
      </c>
      <c r="AW1263" s="210">
        <v>35.952500000000001</v>
      </c>
      <c r="AX1263" s="210">
        <v>43.754285709999998</v>
      </c>
      <c r="AY1263" s="210">
        <v>339.76344829999999</v>
      </c>
      <c r="AZ1263" s="210"/>
      <c r="BA1263" s="197"/>
    </row>
    <row r="1264" spans="1:53" x14ac:dyDescent="0.25">
      <c r="A1264" s="197"/>
      <c r="B1264" s="10" t="s">
        <v>472</v>
      </c>
      <c r="C1264" s="10"/>
      <c r="D1264" s="232">
        <v>8072</v>
      </c>
      <c r="E1264" s="10">
        <v>19</v>
      </c>
      <c r="F1264" s="10">
        <v>11</v>
      </c>
      <c r="G1264" s="10">
        <v>10</v>
      </c>
      <c r="H1264" s="10">
        <v>7</v>
      </c>
      <c r="I1264" s="10">
        <v>7</v>
      </c>
      <c r="J1264" s="10"/>
      <c r="K1264" s="371"/>
      <c r="L1264" s="372"/>
      <c r="M1264" s="10">
        <v>5350.53</v>
      </c>
      <c r="N1264" s="229">
        <v>1773.72</v>
      </c>
      <c r="O1264" s="10">
        <v>1501.89</v>
      </c>
      <c r="P1264" s="10">
        <v>383.45</v>
      </c>
      <c r="Q1264" s="10">
        <v>2549.67</v>
      </c>
      <c r="R1264" s="10"/>
      <c r="S1264" s="371"/>
      <c r="T1264" s="372"/>
      <c r="U1264" s="10">
        <v>267.52999999999997</v>
      </c>
      <c r="V1264" s="10">
        <v>88.69</v>
      </c>
      <c r="W1264" s="10">
        <v>79.05</v>
      </c>
      <c r="X1264" s="10">
        <v>21.3</v>
      </c>
      <c r="Y1264" s="10">
        <v>149.97999999999999</v>
      </c>
      <c r="Z1264" s="10"/>
      <c r="AA1264" s="197"/>
      <c r="AB1264" s="10" t="s">
        <v>575</v>
      </c>
      <c r="AC1264" s="10"/>
      <c r="AD1264" s="232">
        <v>8270</v>
      </c>
      <c r="AE1264" s="210">
        <v>50</v>
      </c>
      <c r="AF1264" s="210">
        <v>29</v>
      </c>
      <c r="AG1264" s="210">
        <v>13</v>
      </c>
      <c r="AH1264" s="210">
        <v>5</v>
      </c>
      <c r="AI1264" s="210">
        <v>3</v>
      </c>
      <c r="AJ1264" s="210"/>
      <c r="AK1264" s="371"/>
      <c r="AL1264" s="372"/>
      <c r="AM1264" s="210">
        <v>5597.29</v>
      </c>
      <c r="AN1264" s="210">
        <v>1221.8499999999999</v>
      </c>
      <c r="AO1264" s="210">
        <v>1116.0999999999999</v>
      </c>
      <c r="AP1264" s="210">
        <v>290.62</v>
      </c>
      <c r="AQ1264" s="210">
        <v>903.32</v>
      </c>
      <c r="AR1264" s="210"/>
      <c r="AS1264" s="371"/>
      <c r="AT1264" s="372"/>
      <c r="AU1264" s="210">
        <v>109.75078430000001</v>
      </c>
      <c r="AV1264" s="210">
        <v>23.49711538</v>
      </c>
      <c r="AW1264" s="210">
        <v>24.802222220000001</v>
      </c>
      <c r="AX1264" s="210">
        <v>7.0882926829999997</v>
      </c>
      <c r="AY1264" s="210">
        <v>20.53</v>
      </c>
      <c r="AZ1264" s="210"/>
      <c r="BA1264" s="197"/>
    </row>
    <row r="1265" spans="1:53" x14ac:dyDescent="0.25">
      <c r="A1265" s="197"/>
      <c r="B1265" s="10" t="s">
        <v>647</v>
      </c>
      <c r="C1265" s="10"/>
      <c r="D1265" s="232">
        <v>8072</v>
      </c>
      <c r="E1265" s="10">
        <v>149</v>
      </c>
      <c r="F1265" s="10">
        <v>83</v>
      </c>
      <c r="G1265" s="10">
        <v>56</v>
      </c>
      <c r="H1265" s="10">
        <v>39</v>
      </c>
      <c r="I1265" s="10">
        <v>49</v>
      </c>
      <c r="J1265" s="10"/>
      <c r="K1265" s="371"/>
      <c r="L1265" s="372"/>
      <c r="M1265" s="10">
        <v>32254.23</v>
      </c>
      <c r="N1265" s="229">
        <v>14165.99</v>
      </c>
      <c r="O1265" s="10">
        <v>7756.77</v>
      </c>
      <c r="P1265" s="10">
        <v>4868.26</v>
      </c>
      <c r="Q1265" s="10">
        <v>14123.77</v>
      </c>
      <c r="R1265" s="10"/>
      <c r="S1265" s="371"/>
      <c r="T1265" s="372"/>
      <c r="U1265" s="10">
        <v>194.3</v>
      </c>
      <c r="V1265" s="10">
        <v>86.91</v>
      </c>
      <c r="W1265" s="10">
        <v>47.59</v>
      </c>
      <c r="X1265" s="10">
        <v>30.62</v>
      </c>
      <c r="Y1265" s="10">
        <v>85.6</v>
      </c>
      <c r="Z1265" s="10"/>
      <c r="AA1265" s="197"/>
      <c r="AB1265" s="10" t="s">
        <v>579</v>
      </c>
      <c r="AC1265" s="10"/>
      <c r="AD1265" s="232">
        <v>8098</v>
      </c>
      <c r="AE1265" s="210">
        <v>88</v>
      </c>
      <c r="AF1265" s="210">
        <v>41</v>
      </c>
      <c r="AG1265" s="210">
        <v>20</v>
      </c>
      <c r="AH1265" s="210">
        <v>18</v>
      </c>
      <c r="AI1265" s="210">
        <v>23</v>
      </c>
      <c r="AJ1265" s="210"/>
      <c r="AK1265" s="371"/>
      <c r="AL1265" s="372"/>
      <c r="AM1265" s="210">
        <v>32644.32</v>
      </c>
      <c r="AN1265" s="210">
        <v>2666.96</v>
      </c>
      <c r="AO1265" s="210">
        <v>1082.58</v>
      </c>
      <c r="AP1265" s="210">
        <v>997.67</v>
      </c>
      <c r="AQ1265" s="210">
        <v>4669.68</v>
      </c>
      <c r="AR1265" s="210"/>
      <c r="AS1265" s="371"/>
      <c r="AT1265" s="372"/>
      <c r="AU1265" s="210">
        <v>370.95818179999998</v>
      </c>
      <c r="AV1265" s="210">
        <v>30.65471264</v>
      </c>
      <c r="AW1265" s="210">
        <v>12.887857139999999</v>
      </c>
      <c r="AX1265" s="210">
        <v>12.16670732</v>
      </c>
      <c r="AY1265" s="210">
        <v>51.885333330000002</v>
      </c>
      <c r="AZ1265" s="210"/>
      <c r="BA1265" s="197"/>
    </row>
    <row r="1266" spans="1:53" x14ac:dyDescent="0.25">
      <c r="A1266" s="197"/>
      <c r="B1266" s="10" t="s">
        <v>729</v>
      </c>
      <c r="C1266" s="10"/>
      <c r="D1266" s="232">
        <v>8072</v>
      </c>
      <c r="E1266" s="10">
        <v>1</v>
      </c>
      <c r="F1266" s="10"/>
      <c r="G1266" s="10"/>
      <c r="H1266" s="10"/>
      <c r="I1266" s="10"/>
      <c r="J1266" s="10"/>
      <c r="K1266" s="371"/>
      <c r="L1266" s="372"/>
      <c r="M1266" s="10">
        <v>141.28</v>
      </c>
      <c r="N1266" s="229">
        <v>0</v>
      </c>
      <c r="O1266" s="10">
        <v>0</v>
      </c>
      <c r="P1266" s="10">
        <v>0</v>
      </c>
      <c r="Q1266" s="10">
        <v>0</v>
      </c>
      <c r="R1266" s="10"/>
      <c r="S1266" s="371"/>
      <c r="T1266" s="372"/>
      <c r="U1266" s="10">
        <v>141.28</v>
      </c>
      <c r="V1266" s="10">
        <v>0</v>
      </c>
      <c r="W1266" s="10">
        <v>0</v>
      </c>
      <c r="X1266" s="10">
        <v>0</v>
      </c>
      <c r="Y1266" s="10">
        <v>0</v>
      </c>
      <c r="Z1266" s="10"/>
      <c r="AA1266" s="197"/>
      <c r="AB1266" s="10"/>
      <c r="AC1266" s="10"/>
      <c r="AD1266" s="232"/>
      <c r="AE1266" s="210"/>
      <c r="AF1266" s="210"/>
      <c r="AG1266" s="210"/>
      <c r="AH1266" s="210"/>
      <c r="AI1266" s="210"/>
      <c r="AJ1266" s="210"/>
      <c r="AK1266" s="371"/>
      <c r="AL1266" s="372"/>
      <c r="AM1266" s="210"/>
      <c r="AN1266" s="210"/>
      <c r="AO1266" s="210"/>
      <c r="AP1266" s="210"/>
      <c r="AQ1266" s="210"/>
      <c r="AR1266" s="210"/>
      <c r="AS1266" s="371"/>
      <c r="AT1266" s="372"/>
      <c r="AU1266" s="210"/>
      <c r="AV1266" s="210"/>
      <c r="AW1266" s="210"/>
      <c r="AX1266" s="210"/>
      <c r="AY1266" s="210"/>
      <c r="AZ1266" s="210"/>
      <c r="BA1266" s="197"/>
    </row>
    <row r="1267" spans="1:53" x14ac:dyDescent="0.25">
      <c r="A1267" s="197"/>
      <c r="B1267" s="10" t="s">
        <v>476</v>
      </c>
      <c r="C1267" s="10"/>
      <c r="D1267" s="232">
        <v>8066</v>
      </c>
      <c r="E1267" s="10">
        <v>2</v>
      </c>
      <c r="F1267" s="10">
        <v>2</v>
      </c>
      <c r="G1267" s="10">
        <v>1</v>
      </c>
      <c r="H1267" s="10">
        <v>1</v>
      </c>
      <c r="I1267" s="10">
        <v>1</v>
      </c>
      <c r="J1267" s="10"/>
      <c r="K1267" s="371"/>
      <c r="L1267" s="372"/>
      <c r="M1267" s="10">
        <v>330.38</v>
      </c>
      <c r="N1267" s="229">
        <v>137.66999999999999</v>
      </c>
      <c r="O1267" s="10">
        <v>13.48</v>
      </c>
      <c r="P1267" s="10">
        <v>16.21</v>
      </c>
      <c r="Q1267" s="10">
        <v>169.57</v>
      </c>
      <c r="R1267" s="10"/>
      <c r="S1267" s="371"/>
      <c r="T1267" s="372"/>
      <c r="U1267" s="10">
        <v>165.19</v>
      </c>
      <c r="V1267" s="10">
        <v>68.84</v>
      </c>
      <c r="W1267" s="10">
        <v>6.74</v>
      </c>
      <c r="X1267" s="10">
        <v>8.11</v>
      </c>
      <c r="Y1267" s="10">
        <v>84.79</v>
      </c>
      <c r="Z1267" s="10"/>
      <c r="AA1267" s="197"/>
      <c r="AB1267" s="10"/>
      <c r="AC1267" s="10"/>
      <c r="AD1267" s="232"/>
      <c r="AE1267" s="210"/>
      <c r="AF1267" s="210"/>
      <c r="AG1267" s="210"/>
      <c r="AH1267" s="210"/>
      <c r="AI1267" s="210"/>
      <c r="AJ1267" s="210"/>
      <c r="AK1267" s="371"/>
      <c r="AL1267" s="372"/>
      <c r="AM1267" s="210"/>
      <c r="AN1267" s="210"/>
      <c r="AO1267" s="210"/>
      <c r="AP1267" s="210"/>
      <c r="AQ1267" s="210"/>
      <c r="AR1267" s="210"/>
      <c r="AS1267" s="371"/>
      <c r="AT1267" s="372"/>
      <c r="AU1267" s="210"/>
      <c r="AV1267" s="210"/>
      <c r="AW1267" s="210"/>
      <c r="AX1267" s="210"/>
      <c r="AY1267" s="210"/>
      <c r="AZ1267" s="210"/>
      <c r="BA1267" s="197"/>
    </row>
    <row r="1268" spans="1:53" x14ac:dyDescent="0.25">
      <c r="A1268" s="197"/>
      <c r="B1268" s="10" t="s">
        <v>477</v>
      </c>
      <c r="C1268" s="10"/>
      <c r="D1268" s="232">
        <v>8009</v>
      </c>
      <c r="E1268" s="10">
        <v>5</v>
      </c>
      <c r="F1268" s="10">
        <v>1</v>
      </c>
      <c r="G1268" s="10"/>
      <c r="H1268" s="10"/>
      <c r="I1268" s="10"/>
      <c r="J1268" s="10"/>
      <c r="K1268" s="371"/>
      <c r="L1268" s="372"/>
      <c r="M1268" s="10">
        <v>540.22</v>
      </c>
      <c r="N1268" s="229">
        <v>9.3800000000000008</v>
      </c>
      <c r="O1268" s="10">
        <v>0</v>
      </c>
      <c r="P1268" s="10">
        <v>0</v>
      </c>
      <c r="Q1268" s="10">
        <v>0</v>
      </c>
      <c r="R1268" s="10"/>
      <c r="S1268" s="371"/>
      <c r="T1268" s="372"/>
      <c r="U1268" s="10">
        <v>108.04</v>
      </c>
      <c r="V1268" s="10">
        <v>1.88</v>
      </c>
      <c r="W1268" s="10">
        <v>0</v>
      </c>
      <c r="X1268" s="10">
        <v>0</v>
      </c>
      <c r="Y1268" s="10">
        <v>0</v>
      </c>
      <c r="Z1268" s="10"/>
      <c r="AA1268" s="197"/>
      <c r="AB1268" s="10"/>
      <c r="AC1268" s="10"/>
      <c r="AD1268" s="232"/>
      <c r="AE1268" s="210"/>
      <c r="AF1268" s="210"/>
      <c r="AG1268" s="210"/>
      <c r="AH1268" s="210"/>
      <c r="AI1268" s="210"/>
      <c r="AJ1268" s="210"/>
      <c r="AK1268" s="371"/>
      <c r="AL1268" s="372"/>
      <c r="AM1268" s="210"/>
      <c r="AN1268" s="210"/>
      <c r="AO1268" s="210"/>
      <c r="AP1268" s="210"/>
      <c r="AQ1268" s="210"/>
      <c r="AR1268" s="210"/>
      <c r="AS1268" s="371"/>
      <c r="AT1268" s="372"/>
      <c r="AU1268" s="210"/>
      <c r="AV1268" s="210"/>
      <c r="AW1268" s="210"/>
      <c r="AX1268" s="210"/>
      <c r="AY1268" s="210"/>
      <c r="AZ1268" s="210"/>
      <c r="BA1268" s="197"/>
    </row>
    <row r="1269" spans="1:53" x14ac:dyDescent="0.25">
      <c r="A1269" s="197"/>
      <c r="B1269" s="10" t="s">
        <v>477</v>
      </c>
      <c r="C1269" s="10"/>
      <c r="D1269" s="232">
        <v>8350</v>
      </c>
      <c r="E1269" s="10">
        <v>72</v>
      </c>
      <c r="F1269" s="10">
        <v>46</v>
      </c>
      <c r="G1269" s="10">
        <v>16</v>
      </c>
      <c r="H1269" s="10">
        <v>16</v>
      </c>
      <c r="I1269" s="10">
        <v>20</v>
      </c>
      <c r="J1269" s="10"/>
      <c r="K1269" s="371"/>
      <c r="L1269" s="372"/>
      <c r="M1269" s="10">
        <v>11688.06</v>
      </c>
      <c r="N1269" s="229">
        <v>5949.51</v>
      </c>
      <c r="O1269" s="10">
        <v>2630.2</v>
      </c>
      <c r="P1269" s="10">
        <v>2123.73</v>
      </c>
      <c r="Q1269" s="10">
        <v>11522.98</v>
      </c>
      <c r="R1269" s="10"/>
      <c r="S1269" s="371"/>
      <c r="T1269" s="372"/>
      <c r="U1269" s="10">
        <v>151.79</v>
      </c>
      <c r="V1269" s="10">
        <v>68.39</v>
      </c>
      <c r="W1269" s="10">
        <v>32.08</v>
      </c>
      <c r="X1269" s="10">
        <v>25.59</v>
      </c>
      <c r="Y1269" s="10">
        <v>137.18</v>
      </c>
      <c r="Z1269" s="10"/>
      <c r="AA1269" s="197"/>
      <c r="AB1269" s="10"/>
      <c r="AC1269" s="10"/>
      <c r="AD1269" s="232"/>
      <c r="AE1269" s="210"/>
      <c r="AF1269" s="210"/>
      <c r="AG1269" s="210"/>
      <c r="AH1269" s="210"/>
      <c r="AI1269" s="210"/>
      <c r="AJ1269" s="210"/>
      <c r="AK1269" s="371"/>
      <c r="AL1269" s="372"/>
      <c r="AM1269" s="210"/>
      <c r="AN1269" s="210"/>
      <c r="AO1269" s="210"/>
      <c r="AP1269" s="210"/>
      <c r="AQ1269" s="210"/>
      <c r="AR1269" s="210"/>
      <c r="AS1269" s="371"/>
      <c r="AT1269" s="372"/>
      <c r="AU1269" s="210"/>
      <c r="AV1269" s="210"/>
      <c r="AW1269" s="210"/>
      <c r="AX1269" s="210"/>
      <c r="AY1269" s="210"/>
      <c r="AZ1269" s="210"/>
      <c r="BA1269" s="197"/>
    </row>
    <row r="1270" spans="1:53" x14ac:dyDescent="0.25">
      <c r="A1270" s="197"/>
      <c r="B1270" s="10" t="s">
        <v>478</v>
      </c>
      <c r="C1270" s="10"/>
      <c r="D1270" s="232">
        <v>8074</v>
      </c>
      <c r="E1270" s="10">
        <v>34</v>
      </c>
      <c r="F1270" s="10">
        <v>19</v>
      </c>
      <c r="G1270" s="10">
        <v>9</v>
      </c>
      <c r="H1270" s="10">
        <v>10</v>
      </c>
      <c r="I1270" s="10">
        <v>9</v>
      </c>
      <c r="J1270" s="10"/>
      <c r="K1270" s="371"/>
      <c r="L1270" s="372"/>
      <c r="M1270" s="10">
        <v>6011.38</v>
      </c>
      <c r="N1270" s="229">
        <v>3277.66</v>
      </c>
      <c r="O1270" s="10">
        <v>1427.84</v>
      </c>
      <c r="P1270" s="10">
        <v>1778.75</v>
      </c>
      <c r="Q1270" s="10">
        <v>2584.61</v>
      </c>
      <c r="R1270" s="10"/>
      <c r="S1270" s="371"/>
      <c r="T1270" s="372"/>
      <c r="U1270" s="10">
        <v>162.47</v>
      </c>
      <c r="V1270" s="10">
        <v>99.32</v>
      </c>
      <c r="W1270" s="10">
        <v>40.799999999999997</v>
      </c>
      <c r="X1270" s="10">
        <v>49.41</v>
      </c>
      <c r="Y1270" s="10">
        <v>69.849999999999994</v>
      </c>
      <c r="Z1270" s="10"/>
      <c r="AA1270" s="197"/>
      <c r="AB1270" s="10"/>
      <c r="AC1270" s="10"/>
      <c r="AD1270" s="232"/>
      <c r="AE1270" s="210"/>
      <c r="AF1270" s="210"/>
      <c r="AG1270" s="210"/>
      <c r="AH1270" s="210"/>
      <c r="AI1270" s="210"/>
      <c r="AJ1270" s="210"/>
      <c r="AK1270" s="371"/>
      <c r="AL1270" s="372"/>
      <c r="AM1270" s="210"/>
      <c r="AN1270" s="210"/>
      <c r="AO1270" s="210"/>
      <c r="AP1270" s="210"/>
      <c r="AQ1270" s="210"/>
      <c r="AR1270" s="210"/>
      <c r="AS1270" s="371"/>
      <c r="AT1270" s="372"/>
      <c r="AU1270" s="210"/>
      <c r="AV1270" s="210"/>
      <c r="AW1270" s="210"/>
      <c r="AX1270" s="210"/>
      <c r="AY1270" s="210"/>
      <c r="AZ1270" s="210"/>
      <c r="BA1270" s="197"/>
    </row>
    <row r="1271" spans="1:53" x14ac:dyDescent="0.25">
      <c r="A1271" s="197"/>
      <c r="B1271" s="10" t="s">
        <v>480</v>
      </c>
      <c r="C1271" s="10"/>
      <c r="D1271" s="232">
        <v>8242</v>
      </c>
      <c r="E1271" s="10">
        <v>330</v>
      </c>
      <c r="F1271" s="10">
        <v>217</v>
      </c>
      <c r="G1271" s="10">
        <v>153</v>
      </c>
      <c r="H1271" s="10">
        <v>126</v>
      </c>
      <c r="I1271" s="10">
        <v>135</v>
      </c>
      <c r="J1271" s="10"/>
      <c r="K1271" s="371"/>
      <c r="L1271" s="372"/>
      <c r="M1271" s="10">
        <v>42325.93</v>
      </c>
      <c r="N1271" s="229">
        <v>27123.91</v>
      </c>
      <c r="O1271" s="10">
        <v>14526.32</v>
      </c>
      <c r="P1271" s="10">
        <v>12031.16</v>
      </c>
      <c r="Q1271" s="10">
        <v>35384.1</v>
      </c>
      <c r="R1271" s="10"/>
      <c r="S1271" s="371"/>
      <c r="T1271" s="372"/>
      <c r="U1271" s="10">
        <v>110.51</v>
      </c>
      <c r="V1271" s="10">
        <v>70.64</v>
      </c>
      <c r="W1271" s="10">
        <v>37.729999999999997</v>
      </c>
      <c r="X1271" s="10">
        <v>32.6</v>
      </c>
      <c r="Y1271" s="10">
        <v>90.27</v>
      </c>
      <c r="Z1271" s="10"/>
      <c r="AA1271" s="197"/>
      <c r="AB1271" s="10"/>
      <c r="AC1271" s="10"/>
      <c r="AD1271" s="232"/>
      <c r="AE1271" s="210"/>
      <c r="AF1271" s="210"/>
      <c r="AG1271" s="210"/>
      <c r="AH1271" s="210"/>
      <c r="AI1271" s="210"/>
      <c r="AJ1271" s="210"/>
      <c r="AK1271" s="371"/>
      <c r="AL1271" s="372"/>
      <c r="AM1271" s="210"/>
      <c r="AN1271" s="210"/>
      <c r="AO1271" s="210"/>
      <c r="AP1271" s="210"/>
      <c r="AQ1271" s="210"/>
      <c r="AR1271" s="210"/>
      <c r="AS1271" s="371"/>
      <c r="AT1271" s="372"/>
      <c r="AU1271" s="210"/>
      <c r="AV1271" s="210"/>
      <c r="AW1271" s="210"/>
      <c r="AX1271" s="210"/>
      <c r="AY1271" s="210"/>
      <c r="AZ1271" s="210"/>
      <c r="BA1271" s="197"/>
    </row>
    <row r="1272" spans="1:53" x14ac:dyDescent="0.25">
      <c r="A1272" s="197"/>
      <c r="B1272" s="10" t="s">
        <v>483</v>
      </c>
      <c r="C1272" s="10"/>
      <c r="D1272" s="232">
        <v>8037</v>
      </c>
      <c r="E1272" s="10">
        <v>19</v>
      </c>
      <c r="F1272" s="10">
        <v>13</v>
      </c>
      <c r="G1272" s="10">
        <v>6</v>
      </c>
      <c r="H1272" s="10">
        <v>3</v>
      </c>
      <c r="I1272" s="10">
        <v>8</v>
      </c>
      <c r="J1272" s="10"/>
      <c r="K1272" s="371"/>
      <c r="L1272" s="372"/>
      <c r="M1272" s="10">
        <v>3234.22</v>
      </c>
      <c r="N1272" s="229">
        <v>2102.62</v>
      </c>
      <c r="O1272" s="10">
        <v>677.95</v>
      </c>
      <c r="P1272" s="10">
        <v>439.13</v>
      </c>
      <c r="Q1272" s="10">
        <v>3385.74</v>
      </c>
      <c r="R1272" s="10"/>
      <c r="S1272" s="371"/>
      <c r="T1272" s="372"/>
      <c r="U1272" s="10">
        <v>154.01</v>
      </c>
      <c r="V1272" s="10">
        <v>105.13</v>
      </c>
      <c r="W1272" s="10">
        <v>33.9</v>
      </c>
      <c r="X1272" s="10">
        <v>21.96</v>
      </c>
      <c r="Y1272" s="10">
        <v>141.07</v>
      </c>
      <c r="Z1272" s="10"/>
      <c r="AA1272" s="197"/>
      <c r="AB1272" s="10"/>
      <c r="AC1272" s="10"/>
      <c r="AD1272" s="232"/>
      <c r="AE1272" s="210"/>
      <c r="AF1272" s="210"/>
      <c r="AG1272" s="210"/>
      <c r="AH1272" s="210"/>
      <c r="AI1272" s="210"/>
      <c r="AJ1272" s="210"/>
      <c r="AK1272" s="371"/>
      <c r="AL1272" s="372"/>
      <c r="AM1272" s="210"/>
      <c r="AN1272" s="210"/>
      <c r="AO1272" s="210"/>
      <c r="AP1272" s="210"/>
      <c r="AQ1272" s="210"/>
      <c r="AR1272" s="210"/>
      <c r="AS1272" s="371"/>
      <c r="AT1272" s="372"/>
      <c r="AU1272" s="210"/>
      <c r="AV1272" s="210"/>
      <c r="AW1272" s="210"/>
      <c r="AX1272" s="210"/>
      <c r="AY1272" s="210"/>
      <c r="AZ1272" s="210"/>
      <c r="BA1272" s="197"/>
    </row>
    <row r="1273" spans="1:53" x14ac:dyDescent="0.25">
      <c r="A1273" s="197"/>
      <c r="B1273" s="10" t="s">
        <v>484</v>
      </c>
      <c r="C1273" s="10"/>
      <c r="D1273" s="232">
        <v>8352</v>
      </c>
      <c r="E1273" s="10">
        <v>126</v>
      </c>
      <c r="F1273" s="10">
        <v>74</v>
      </c>
      <c r="G1273" s="10">
        <v>49</v>
      </c>
      <c r="H1273" s="10">
        <v>36</v>
      </c>
      <c r="I1273" s="10">
        <v>36</v>
      </c>
      <c r="J1273" s="10"/>
      <c r="K1273" s="371"/>
      <c r="L1273" s="372"/>
      <c r="M1273" s="10">
        <v>25429.34</v>
      </c>
      <c r="N1273" s="229">
        <v>10513.68</v>
      </c>
      <c r="O1273" s="10">
        <v>7104.21</v>
      </c>
      <c r="P1273" s="10">
        <v>5892.09</v>
      </c>
      <c r="Q1273" s="10">
        <v>13226.13</v>
      </c>
      <c r="R1273" s="10"/>
      <c r="S1273" s="371"/>
      <c r="T1273" s="372"/>
      <c r="U1273" s="10">
        <v>180.35</v>
      </c>
      <c r="V1273" s="10">
        <v>74.569999999999993</v>
      </c>
      <c r="W1273" s="10">
        <v>51.11</v>
      </c>
      <c r="X1273" s="10">
        <v>43.01</v>
      </c>
      <c r="Y1273" s="10">
        <v>90.59</v>
      </c>
      <c r="Z1273" s="10"/>
      <c r="AA1273" s="197"/>
      <c r="AB1273" s="10"/>
      <c r="AC1273" s="10"/>
      <c r="AD1273" s="232"/>
      <c r="AE1273" s="210"/>
      <c r="AF1273" s="210"/>
      <c r="AG1273" s="210"/>
      <c r="AH1273" s="210"/>
      <c r="AI1273" s="210"/>
      <c r="AJ1273" s="210"/>
      <c r="AK1273" s="371"/>
      <c r="AL1273" s="372"/>
      <c r="AM1273" s="210"/>
      <c r="AN1273" s="210"/>
      <c r="AO1273" s="210"/>
      <c r="AP1273" s="210"/>
      <c r="AQ1273" s="210"/>
      <c r="AR1273" s="210"/>
      <c r="AS1273" s="371"/>
      <c r="AT1273" s="372"/>
      <c r="AU1273" s="210"/>
      <c r="AV1273" s="210"/>
      <c r="AW1273" s="210"/>
      <c r="AX1273" s="210"/>
      <c r="AY1273" s="210"/>
      <c r="AZ1273" s="210"/>
      <c r="BA1273" s="197"/>
    </row>
    <row r="1274" spans="1:53" x14ac:dyDescent="0.25">
      <c r="A1274" s="197"/>
      <c r="B1274" s="10" t="s">
        <v>485</v>
      </c>
      <c r="C1274" s="10"/>
      <c r="D1274" s="232">
        <v>8079</v>
      </c>
      <c r="E1274" s="10">
        <v>951</v>
      </c>
      <c r="F1274" s="10">
        <v>630</v>
      </c>
      <c r="G1274" s="10">
        <v>475</v>
      </c>
      <c r="H1274" s="10">
        <v>392</v>
      </c>
      <c r="I1274" s="10">
        <v>451</v>
      </c>
      <c r="J1274" s="10"/>
      <c r="K1274" s="371"/>
      <c r="L1274" s="372"/>
      <c r="M1274" s="10">
        <v>145592.75</v>
      </c>
      <c r="N1274" s="229">
        <v>75293.899999999994</v>
      </c>
      <c r="O1274" s="10">
        <v>44553.5</v>
      </c>
      <c r="P1274" s="10">
        <v>38044.300000000003</v>
      </c>
      <c r="Q1274" s="10">
        <v>154450.26</v>
      </c>
      <c r="R1274" s="10"/>
      <c r="S1274" s="371"/>
      <c r="T1274" s="372"/>
      <c r="U1274" s="10">
        <v>135.94</v>
      </c>
      <c r="V1274" s="10">
        <v>71.5</v>
      </c>
      <c r="W1274" s="10">
        <v>42.51</v>
      </c>
      <c r="X1274" s="10">
        <v>37.86</v>
      </c>
      <c r="Y1274" s="10">
        <v>140.54</v>
      </c>
      <c r="Z1274" s="10"/>
      <c r="AA1274" s="197"/>
      <c r="AB1274" s="10"/>
      <c r="AC1274" s="10"/>
      <c r="AD1274" s="232"/>
      <c r="AE1274" s="210"/>
      <c r="AF1274" s="210"/>
      <c r="AG1274" s="210"/>
      <c r="AH1274" s="210"/>
      <c r="AI1274" s="210"/>
      <c r="AJ1274" s="210"/>
      <c r="AK1274" s="371"/>
      <c r="AL1274" s="372"/>
      <c r="AM1274" s="210"/>
      <c r="AN1274" s="210"/>
      <c r="AO1274" s="210"/>
      <c r="AP1274" s="210"/>
      <c r="AQ1274" s="210"/>
      <c r="AR1274" s="210"/>
      <c r="AS1274" s="371"/>
      <c r="AT1274" s="372"/>
      <c r="AU1274" s="210"/>
      <c r="AV1274" s="210"/>
      <c r="AW1274" s="210"/>
      <c r="AX1274" s="210"/>
      <c r="AY1274" s="210"/>
      <c r="AZ1274" s="210"/>
      <c r="BA1274" s="197"/>
    </row>
    <row r="1275" spans="1:53" x14ac:dyDescent="0.25">
      <c r="A1275" s="197"/>
      <c r="B1275" s="10" t="s">
        <v>487</v>
      </c>
      <c r="C1275" s="10"/>
      <c r="D1275" s="232">
        <v>8234</v>
      </c>
      <c r="E1275" s="10">
        <v>9</v>
      </c>
      <c r="F1275" s="10">
        <v>7</v>
      </c>
      <c r="G1275" s="10">
        <v>6</v>
      </c>
      <c r="H1275" s="10">
        <v>3</v>
      </c>
      <c r="I1275" s="10">
        <v>3</v>
      </c>
      <c r="J1275" s="10"/>
      <c r="K1275" s="371"/>
      <c r="L1275" s="372"/>
      <c r="M1275" s="10">
        <v>983.89</v>
      </c>
      <c r="N1275" s="229">
        <v>846.97</v>
      </c>
      <c r="O1275" s="10">
        <v>336.76</v>
      </c>
      <c r="P1275" s="10">
        <v>201.99</v>
      </c>
      <c r="Q1275" s="10">
        <v>2749.78</v>
      </c>
      <c r="R1275" s="10"/>
      <c r="S1275" s="371"/>
      <c r="T1275" s="372"/>
      <c r="U1275" s="10">
        <v>89.44</v>
      </c>
      <c r="V1275" s="10">
        <v>77</v>
      </c>
      <c r="W1275" s="10">
        <v>30.61</v>
      </c>
      <c r="X1275" s="10">
        <v>18.36</v>
      </c>
      <c r="Y1275" s="10">
        <v>249.98</v>
      </c>
      <c r="Z1275" s="10"/>
      <c r="AA1275" s="197"/>
      <c r="AB1275" s="10"/>
      <c r="AC1275" s="10"/>
      <c r="AD1275" s="232"/>
      <c r="AE1275" s="210"/>
      <c r="AF1275" s="210"/>
      <c r="AG1275" s="210"/>
      <c r="AH1275" s="210"/>
      <c r="AI1275" s="210"/>
      <c r="AJ1275" s="210"/>
      <c r="AK1275" s="371"/>
      <c r="AL1275" s="372"/>
      <c r="AM1275" s="210"/>
      <c r="AN1275" s="210"/>
      <c r="AO1275" s="210"/>
      <c r="AP1275" s="210"/>
      <c r="AQ1275" s="210"/>
      <c r="AR1275" s="210"/>
      <c r="AS1275" s="371"/>
      <c r="AT1275" s="372"/>
      <c r="AU1275" s="210"/>
      <c r="AV1275" s="210"/>
      <c r="AW1275" s="210"/>
      <c r="AX1275" s="210"/>
      <c r="AY1275" s="210"/>
      <c r="AZ1275" s="210"/>
      <c r="BA1275" s="197"/>
    </row>
    <row r="1276" spans="1:53" x14ac:dyDescent="0.25">
      <c r="A1276" s="197"/>
      <c r="B1276" s="10" t="s">
        <v>487</v>
      </c>
      <c r="C1276" s="10"/>
      <c r="D1276" s="232">
        <v>8300</v>
      </c>
      <c r="E1276" s="10">
        <v>18</v>
      </c>
      <c r="F1276" s="10">
        <v>11</v>
      </c>
      <c r="G1276" s="10">
        <v>8</v>
      </c>
      <c r="H1276" s="10">
        <v>6</v>
      </c>
      <c r="I1276" s="10">
        <v>5</v>
      </c>
      <c r="J1276" s="10"/>
      <c r="K1276" s="371"/>
      <c r="L1276" s="372"/>
      <c r="M1276" s="10">
        <v>2235.39</v>
      </c>
      <c r="N1276" s="229">
        <v>1351.24</v>
      </c>
      <c r="O1276" s="10">
        <v>1029.6199999999999</v>
      </c>
      <c r="P1276" s="10">
        <v>714.75</v>
      </c>
      <c r="Q1276" s="10">
        <v>1657.12</v>
      </c>
      <c r="R1276" s="10"/>
      <c r="S1276" s="371"/>
      <c r="T1276" s="372"/>
      <c r="U1276" s="10">
        <v>97.19</v>
      </c>
      <c r="V1276" s="10">
        <v>58.75</v>
      </c>
      <c r="W1276" s="10">
        <v>44.77</v>
      </c>
      <c r="X1276" s="10">
        <v>31.08</v>
      </c>
      <c r="Y1276" s="10">
        <v>72.05</v>
      </c>
      <c r="Z1276" s="10"/>
      <c r="AA1276" s="197"/>
      <c r="AB1276" s="10"/>
      <c r="AC1276" s="10"/>
      <c r="AD1276" s="232"/>
      <c r="AE1276" s="210"/>
      <c r="AF1276" s="210"/>
      <c r="AG1276" s="210"/>
      <c r="AH1276" s="210"/>
      <c r="AI1276" s="210"/>
      <c r="AJ1276" s="210"/>
      <c r="AK1276" s="371"/>
      <c r="AL1276" s="372"/>
      <c r="AM1276" s="210"/>
      <c r="AN1276" s="210"/>
      <c r="AO1276" s="210"/>
      <c r="AP1276" s="210"/>
      <c r="AQ1276" s="210"/>
      <c r="AR1276" s="210"/>
      <c r="AS1276" s="371"/>
      <c r="AT1276" s="372"/>
      <c r="AU1276" s="210"/>
      <c r="AV1276" s="210"/>
      <c r="AW1276" s="210"/>
      <c r="AX1276" s="210"/>
      <c r="AY1276" s="210"/>
      <c r="AZ1276" s="210"/>
      <c r="BA1276" s="197"/>
    </row>
    <row r="1277" spans="1:53" x14ac:dyDescent="0.25">
      <c r="A1277" s="197"/>
      <c r="B1277" s="10" t="s">
        <v>487</v>
      </c>
      <c r="C1277" s="10"/>
      <c r="D1277" s="232">
        <v>8330</v>
      </c>
      <c r="E1277" s="10">
        <v>18</v>
      </c>
      <c r="F1277" s="10">
        <v>11</v>
      </c>
      <c r="G1277" s="10">
        <v>10</v>
      </c>
      <c r="H1277" s="10">
        <v>5</v>
      </c>
      <c r="I1277" s="10">
        <v>7</v>
      </c>
      <c r="J1277" s="10"/>
      <c r="K1277" s="371"/>
      <c r="L1277" s="372"/>
      <c r="M1277" s="10">
        <v>1992.6</v>
      </c>
      <c r="N1277" s="229">
        <v>814.15</v>
      </c>
      <c r="O1277" s="10">
        <v>739.4</v>
      </c>
      <c r="P1277" s="10">
        <v>591.5</v>
      </c>
      <c r="Q1277" s="10">
        <v>893.46</v>
      </c>
      <c r="R1277" s="10"/>
      <c r="S1277" s="371"/>
      <c r="T1277" s="372"/>
      <c r="U1277" s="10">
        <v>94.89</v>
      </c>
      <c r="V1277" s="10">
        <v>40.71</v>
      </c>
      <c r="W1277" s="10">
        <v>36.97</v>
      </c>
      <c r="X1277" s="10">
        <v>29.58</v>
      </c>
      <c r="Y1277" s="10">
        <v>40.61</v>
      </c>
      <c r="Z1277" s="10"/>
      <c r="AA1277" s="197"/>
      <c r="AB1277" s="10"/>
      <c r="AC1277" s="10"/>
      <c r="AD1277" s="232"/>
      <c r="AE1277" s="210"/>
      <c r="AF1277" s="210"/>
      <c r="AG1277" s="210"/>
      <c r="AH1277" s="210"/>
      <c r="AI1277" s="210"/>
      <c r="AJ1277" s="210"/>
      <c r="AK1277" s="371"/>
      <c r="AL1277" s="372"/>
      <c r="AM1277" s="210"/>
      <c r="AN1277" s="210"/>
      <c r="AO1277" s="210"/>
      <c r="AP1277" s="210"/>
      <c r="AQ1277" s="210"/>
      <c r="AR1277" s="210"/>
      <c r="AS1277" s="371"/>
      <c r="AT1277" s="372"/>
      <c r="AU1277" s="210"/>
      <c r="AV1277" s="210"/>
      <c r="AW1277" s="210"/>
      <c r="AX1277" s="210"/>
      <c r="AY1277" s="210"/>
      <c r="AZ1277" s="210"/>
      <c r="BA1277" s="197"/>
    </row>
    <row r="1278" spans="1:53" x14ac:dyDescent="0.25">
      <c r="A1278" s="197"/>
      <c r="B1278" s="10" t="s">
        <v>490</v>
      </c>
      <c r="C1278" s="10"/>
      <c r="D1278" s="232">
        <v>8203</v>
      </c>
      <c r="E1278" s="10">
        <v>11</v>
      </c>
      <c r="F1278" s="10"/>
      <c r="G1278" s="10"/>
      <c r="H1278" s="10"/>
      <c r="I1278" s="10"/>
      <c r="J1278" s="10"/>
      <c r="K1278" s="371"/>
      <c r="L1278" s="372"/>
      <c r="M1278" s="10">
        <v>590.37</v>
      </c>
      <c r="N1278" s="229">
        <v>0</v>
      </c>
      <c r="O1278" s="10">
        <v>0</v>
      </c>
      <c r="P1278" s="10">
        <v>0</v>
      </c>
      <c r="Q1278" s="10">
        <v>0</v>
      </c>
      <c r="R1278" s="10"/>
      <c r="S1278" s="371"/>
      <c r="T1278" s="372"/>
      <c r="U1278" s="10">
        <v>53.67</v>
      </c>
      <c r="V1278" s="10">
        <v>0</v>
      </c>
      <c r="W1278" s="10">
        <v>0</v>
      </c>
      <c r="X1278" s="10">
        <v>0</v>
      </c>
      <c r="Y1278" s="10">
        <v>0</v>
      </c>
      <c r="Z1278" s="10"/>
      <c r="AA1278" s="197"/>
      <c r="AB1278" s="10"/>
      <c r="AC1278" s="10"/>
      <c r="AD1278" s="232"/>
      <c r="AE1278" s="210"/>
      <c r="AF1278" s="210"/>
      <c r="AG1278" s="210"/>
      <c r="AH1278" s="210"/>
      <c r="AI1278" s="210"/>
      <c r="AJ1278" s="210"/>
      <c r="AK1278" s="371"/>
      <c r="AL1278" s="372"/>
      <c r="AM1278" s="210"/>
      <c r="AN1278" s="210"/>
      <c r="AO1278" s="210"/>
      <c r="AP1278" s="210"/>
      <c r="AQ1278" s="210"/>
      <c r="AR1278" s="210"/>
      <c r="AS1278" s="371"/>
      <c r="AT1278" s="372"/>
      <c r="AU1278" s="210"/>
      <c r="AV1278" s="210"/>
      <c r="AW1278" s="210"/>
      <c r="AX1278" s="210"/>
      <c r="AY1278" s="210"/>
      <c r="AZ1278" s="210"/>
      <c r="BA1278" s="197"/>
    </row>
    <row r="1279" spans="1:53" x14ac:dyDescent="0.25">
      <c r="A1279" s="197"/>
      <c r="B1279" s="10" t="s">
        <v>490</v>
      </c>
      <c r="C1279" s="10"/>
      <c r="D1279" s="232">
        <v>8243</v>
      </c>
      <c r="E1279" s="10">
        <v>253</v>
      </c>
      <c r="F1279" s="10">
        <v>112</v>
      </c>
      <c r="G1279" s="10">
        <v>71</v>
      </c>
      <c r="H1279" s="10">
        <v>54</v>
      </c>
      <c r="I1279" s="10">
        <v>43</v>
      </c>
      <c r="J1279" s="10"/>
      <c r="K1279" s="371"/>
      <c r="L1279" s="372"/>
      <c r="M1279" s="10">
        <v>18693.34</v>
      </c>
      <c r="N1279" s="229">
        <v>7894.74</v>
      </c>
      <c r="O1279" s="10">
        <v>4009.23</v>
      </c>
      <c r="P1279" s="10">
        <v>4292.1899999999996</v>
      </c>
      <c r="Q1279" s="10">
        <v>13488.16</v>
      </c>
      <c r="R1279" s="10"/>
      <c r="S1279" s="371"/>
      <c r="T1279" s="372"/>
      <c r="U1279" s="10">
        <v>69.75</v>
      </c>
      <c r="V1279" s="10">
        <v>31.2</v>
      </c>
      <c r="W1279" s="10">
        <v>15.54</v>
      </c>
      <c r="X1279" s="10">
        <v>17.03</v>
      </c>
      <c r="Y1279" s="10">
        <v>53.31</v>
      </c>
      <c r="Z1279" s="10"/>
      <c r="AA1279" s="197"/>
      <c r="AB1279" s="10"/>
      <c r="AC1279" s="10"/>
      <c r="AD1279" s="232"/>
      <c r="AE1279" s="210"/>
      <c r="AF1279" s="210"/>
      <c r="AG1279" s="210"/>
      <c r="AH1279" s="210"/>
      <c r="AI1279" s="210"/>
      <c r="AJ1279" s="210"/>
      <c r="AK1279" s="371"/>
      <c r="AL1279" s="372"/>
      <c r="AM1279" s="210"/>
      <c r="AN1279" s="210"/>
      <c r="AO1279" s="210"/>
      <c r="AP1279" s="210"/>
      <c r="AQ1279" s="210"/>
      <c r="AR1279" s="210"/>
      <c r="AS1279" s="371"/>
      <c r="AT1279" s="372"/>
      <c r="AU1279" s="210"/>
      <c r="AV1279" s="210"/>
      <c r="AW1279" s="210"/>
      <c r="AX1279" s="210"/>
      <c r="AY1279" s="210"/>
      <c r="AZ1279" s="210"/>
      <c r="BA1279" s="197"/>
    </row>
    <row r="1280" spans="1:53" x14ac:dyDescent="0.25">
      <c r="A1280" s="197"/>
      <c r="B1280" s="10" t="s">
        <v>491</v>
      </c>
      <c r="C1280" s="10"/>
      <c r="D1280" s="232">
        <v>8302</v>
      </c>
      <c r="E1280" s="10">
        <v>2</v>
      </c>
      <c r="F1280" s="10">
        <v>1</v>
      </c>
      <c r="G1280" s="10"/>
      <c r="H1280" s="10">
        <v>1</v>
      </c>
      <c r="I1280" s="10">
        <v>3</v>
      </c>
      <c r="J1280" s="10"/>
      <c r="K1280" s="371"/>
      <c r="L1280" s="372"/>
      <c r="M1280" s="10">
        <v>246.31</v>
      </c>
      <c r="N1280" s="229">
        <v>96.43</v>
      </c>
      <c r="O1280" s="10">
        <v>0</v>
      </c>
      <c r="P1280" s="10">
        <v>85.15</v>
      </c>
      <c r="Q1280" s="10">
        <v>712.19</v>
      </c>
      <c r="R1280" s="10"/>
      <c r="S1280" s="371"/>
      <c r="T1280" s="372"/>
      <c r="U1280" s="10">
        <v>82.1</v>
      </c>
      <c r="V1280" s="10">
        <v>48.22</v>
      </c>
      <c r="W1280" s="10">
        <v>0</v>
      </c>
      <c r="X1280" s="10">
        <v>42.58</v>
      </c>
      <c r="Y1280" s="10">
        <v>178.05</v>
      </c>
      <c r="Z1280" s="10"/>
      <c r="AA1280" s="197"/>
      <c r="AB1280" s="10"/>
      <c r="AC1280" s="10"/>
      <c r="AD1280" s="232"/>
      <c r="AE1280" s="210"/>
      <c r="AF1280" s="210"/>
      <c r="AG1280" s="210"/>
      <c r="AH1280" s="210"/>
      <c r="AI1280" s="210"/>
      <c r="AJ1280" s="210"/>
      <c r="AK1280" s="371"/>
      <c r="AL1280" s="372"/>
      <c r="AM1280" s="210"/>
      <c r="AN1280" s="210"/>
      <c r="AO1280" s="210"/>
      <c r="AP1280" s="210"/>
      <c r="AQ1280" s="210"/>
      <c r="AR1280" s="210"/>
      <c r="AS1280" s="371"/>
      <c r="AT1280" s="372"/>
      <c r="AU1280" s="210"/>
      <c r="AV1280" s="210"/>
      <c r="AW1280" s="210"/>
      <c r="AX1280" s="210"/>
      <c r="AY1280" s="210"/>
      <c r="AZ1280" s="210"/>
      <c r="BA1280" s="197"/>
    </row>
    <row r="1281" spans="1:53" x14ac:dyDescent="0.25">
      <c r="A1281" s="197"/>
      <c r="B1281" s="10" t="s">
        <v>492</v>
      </c>
      <c r="C1281" s="10"/>
      <c r="D1281" s="232">
        <v>8201</v>
      </c>
      <c r="E1281" s="10"/>
      <c r="F1281" s="10">
        <v>2</v>
      </c>
      <c r="G1281" s="10">
        <v>2</v>
      </c>
      <c r="H1281" s="10">
        <v>2</v>
      </c>
      <c r="I1281" s="10">
        <v>1</v>
      </c>
      <c r="J1281" s="10"/>
      <c r="K1281" s="371"/>
      <c r="L1281" s="372"/>
      <c r="M1281" s="10"/>
      <c r="N1281" s="229">
        <v>105.03</v>
      </c>
      <c r="O1281" s="10">
        <v>112.22</v>
      </c>
      <c r="P1281" s="10">
        <v>125.68</v>
      </c>
      <c r="Q1281" s="10">
        <v>333.03</v>
      </c>
      <c r="R1281" s="10"/>
      <c r="S1281" s="371"/>
      <c r="T1281" s="372"/>
      <c r="U1281" s="10"/>
      <c r="V1281" s="10">
        <v>52.52</v>
      </c>
      <c r="W1281" s="10">
        <v>56.11</v>
      </c>
      <c r="X1281" s="10">
        <v>62.84</v>
      </c>
      <c r="Y1281" s="10">
        <v>166.52</v>
      </c>
      <c r="Z1281" s="10"/>
      <c r="AA1281" s="197"/>
      <c r="AB1281" s="10"/>
      <c r="AC1281" s="10"/>
      <c r="AD1281" s="232"/>
      <c r="AE1281" s="210"/>
      <c r="AF1281" s="210"/>
      <c r="AG1281" s="210"/>
      <c r="AH1281" s="210"/>
      <c r="AI1281" s="210"/>
      <c r="AJ1281" s="210"/>
      <c r="AK1281" s="371"/>
      <c r="AL1281" s="372"/>
      <c r="AM1281" s="210"/>
      <c r="AN1281" s="210"/>
      <c r="AO1281" s="210"/>
      <c r="AP1281" s="210"/>
      <c r="AQ1281" s="210"/>
      <c r="AR1281" s="210"/>
      <c r="AS1281" s="371"/>
      <c r="AT1281" s="372"/>
      <c r="AU1281" s="210"/>
      <c r="AV1281" s="210"/>
      <c r="AW1281" s="210"/>
      <c r="AX1281" s="210"/>
      <c r="AY1281" s="210"/>
      <c r="AZ1281" s="210"/>
      <c r="BA1281" s="197"/>
    </row>
    <row r="1282" spans="1:53" x14ac:dyDescent="0.25">
      <c r="A1282" s="197"/>
      <c r="B1282" s="10" t="s">
        <v>705</v>
      </c>
      <c r="C1282" s="10"/>
      <c r="D1282" s="232">
        <v>8201</v>
      </c>
      <c r="E1282" s="10"/>
      <c r="F1282" s="10">
        <v>1</v>
      </c>
      <c r="G1282" s="10"/>
      <c r="H1282" s="10"/>
      <c r="I1282" s="10"/>
      <c r="J1282" s="10"/>
      <c r="K1282" s="371"/>
      <c r="L1282" s="372"/>
      <c r="M1282" s="10"/>
      <c r="N1282" s="229">
        <v>14.26</v>
      </c>
      <c r="O1282" s="10">
        <v>0</v>
      </c>
      <c r="P1282" s="10">
        <v>0</v>
      </c>
      <c r="Q1282" s="10">
        <v>0</v>
      </c>
      <c r="R1282" s="10"/>
      <c r="S1282" s="371"/>
      <c r="T1282" s="372"/>
      <c r="U1282" s="10"/>
      <c r="V1282" s="10">
        <v>14.26</v>
      </c>
      <c r="W1282" s="10">
        <v>0</v>
      </c>
      <c r="X1282" s="10">
        <v>0</v>
      </c>
      <c r="Y1282" s="10">
        <v>0</v>
      </c>
      <c r="Z1282" s="10"/>
      <c r="AA1282" s="197"/>
      <c r="AB1282" s="10"/>
      <c r="AC1282" s="10"/>
      <c r="AD1282" s="232"/>
      <c r="AE1282" s="210"/>
      <c r="AF1282" s="210"/>
      <c r="AG1282" s="210"/>
      <c r="AH1282" s="210"/>
      <c r="AI1282" s="210"/>
      <c r="AJ1282" s="210"/>
      <c r="AK1282" s="371"/>
      <c r="AL1282" s="372"/>
      <c r="AM1282" s="210"/>
      <c r="AN1282" s="210"/>
      <c r="AO1282" s="210"/>
      <c r="AP1282" s="210"/>
      <c r="AQ1282" s="210"/>
      <c r="AR1282" s="210"/>
      <c r="AS1282" s="371"/>
      <c r="AT1282" s="372"/>
      <c r="AU1282" s="210"/>
      <c r="AV1282" s="210"/>
      <c r="AW1282" s="210"/>
      <c r="AX1282" s="210"/>
      <c r="AY1282" s="210"/>
      <c r="AZ1282" s="210"/>
      <c r="BA1282" s="197"/>
    </row>
    <row r="1283" spans="1:53" x14ac:dyDescent="0.25">
      <c r="A1283" s="197"/>
      <c r="B1283" s="10" t="s">
        <v>493</v>
      </c>
      <c r="C1283" s="10"/>
      <c r="D1283" s="232">
        <v>8210</v>
      </c>
      <c r="E1283" s="10">
        <v>1</v>
      </c>
      <c r="F1283" s="10"/>
      <c r="G1283" s="10"/>
      <c r="H1283" s="10"/>
      <c r="I1283" s="10"/>
      <c r="J1283" s="10"/>
      <c r="K1283" s="371"/>
      <c r="L1283" s="372"/>
      <c r="M1283" s="10">
        <v>63.52</v>
      </c>
      <c r="N1283" s="229">
        <v>0</v>
      </c>
      <c r="O1283" s="10">
        <v>0</v>
      </c>
      <c r="P1283" s="10">
        <v>0</v>
      </c>
      <c r="Q1283" s="10">
        <v>0</v>
      </c>
      <c r="R1283" s="10"/>
      <c r="S1283" s="371"/>
      <c r="T1283" s="372"/>
      <c r="U1283" s="10">
        <v>63.52</v>
      </c>
      <c r="V1283" s="10">
        <v>0</v>
      </c>
      <c r="W1283" s="10">
        <v>0</v>
      </c>
      <c r="X1283" s="10">
        <v>0</v>
      </c>
      <c r="Y1283" s="10">
        <v>0</v>
      </c>
      <c r="Z1283" s="10"/>
      <c r="AA1283" s="197"/>
      <c r="AB1283" s="10"/>
      <c r="AC1283" s="10"/>
      <c r="AD1283" s="232"/>
      <c r="AE1283" s="210"/>
      <c r="AF1283" s="210"/>
      <c r="AG1283" s="210"/>
      <c r="AH1283" s="210"/>
      <c r="AI1283" s="210"/>
      <c r="AJ1283" s="210"/>
      <c r="AK1283" s="371"/>
      <c r="AL1283" s="372"/>
      <c r="AM1283" s="210"/>
      <c r="AN1283" s="210"/>
      <c r="AO1283" s="210"/>
      <c r="AP1283" s="210"/>
      <c r="AQ1283" s="210"/>
      <c r="AR1283" s="210"/>
      <c r="AS1283" s="371"/>
      <c r="AT1283" s="372"/>
      <c r="AU1283" s="210"/>
      <c r="AV1283" s="210"/>
      <c r="AW1283" s="210"/>
      <c r="AX1283" s="210"/>
      <c r="AY1283" s="210"/>
      <c r="AZ1283" s="210"/>
      <c r="BA1283" s="197"/>
    </row>
    <row r="1284" spans="1:53" x14ac:dyDescent="0.25">
      <c r="A1284" s="197"/>
      <c r="B1284" s="10" t="s">
        <v>493</v>
      </c>
      <c r="C1284" s="10"/>
      <c r="D1284" s="232">
        <v>8230</v>
      </c>
      <c r="E1284" s="10">
        <v>165</v>
      </c>
      <c r="F1284" s="10">
        <v>80</v>
      </c>
      <c r="G1284" s="10">
        <v>56</v>
      </c>
      <c r="H1284" s="10">
        <v>45</v>
      </c>
      <c r="I1284" s="10">
        <v>47</v>
      </c>
      <c r="J1284" s="10"/>
      <c r="K1284" s="371"/>
      <c r="L1284" s="372"/>
      <c r="M1284" s="10">
        <v>23089.46</v>
      </c>
      <c r="N1284" s="229">
        <v>9970.24</v>
      </c>
      <c r="O1284" s="10">
        <v>5450.99</v>
      </c>
      <c r="P1284" s="10">
        <v>5216.3599999999997</v>
      </c>
      <c r="Q1284" s="10">
        <v>16423.95</v>
      </c>
      <c r="R1284" s="10"/>
      <c r="S1284" s="371"/>
      <c r="T1284" s="372"/>
      <c r="U1284" s="10">
        <v>123.47</v>
      </c>
      <c r="V1284" s="10">
        <v>54.48</v>
      </c>
      <c r="W1284" s="10">
        <v>30.12</v>
      </c>
      <c r="X1284" s="10">
        <v>29.47</v>
      </c>
      <c r="Y1284" s="10">
        <v>91.24</v>
      </c>
      <c r="Z1284" s="10"/>
      <c r="AA1284" s="197"/>
      <c r="AB1284" s="10"/>
      <c r="AC1284" s="10"/>
      <c r="AD1284" s="232"/>
      <c r="AE1284" s="210"/>
      <c r="AF1284" s="210"/>
      <c r="AG1284" s="210"/>
      <c r="AH1284" s="210"/>
      <c r="AI1284" s="210"/>
      <c r="AJ1284" s="210"/>
      <c r="AK1284" s="371"/>
      <c r="AL1284" s="372"/>
      <c r="AM1284" s="210"/>
      <c r="AN1284" s="210"/>
      <c r="AO1284" s="210"/>
      <c r="AP1284" s="210"/>
      <c r="AQ1284" s="210"/>
      <c r="AR1284" s="210"/>
      <c r="AS1284" s="371"/>
      <c r="AT1284" s="372"/>
      <c r="AU1284" s="210"/>
      <c r="AV1284" s="210"/>
      <c r="AW1284" s="210"/>
      <c r="AX1284" s="210"/>
      <c r="AY1284" s="210"/>
      <c r="AZ1284" s="210"/>
      <c r="BA1284" s="197"/>
    </row>
    <row r="1285" spans="1:53" x14ac:dyDescent="0.25">
      <c r="A1285" s="197"/>
      <c r="B1285" s="10" t="s">
        <v>494</v>
      </c>
      <c r="C1285" s="10"/>
      <c r="D1285" s="232">
        <v>8080</v>
      </c>
      <c r="E1285" s="10">
        <v>911</v>
      </c>
      <c r="F1285" s="10">
        <v>641</v>
      </c>
      <c r="G1285" s="10">
        <v>395</v>
      </c>
      <c r="H1285" s="10">
        <v>366</v>
      </c>
      <c r="I1285" s="10">
        <v>418</v>
      </c>
      <c r="J1285" s="10"/>
      <c r="K1285" s="371"/>
      <c r="L1285" s="372"/>
      <c r="M1285" s="10">
        <v>126782.09</v>
      </c>
      <c r="N1285" s="229">
        <v>82365.279999999999</v>
      </c>
      <c r="O1285" s="10">
        <v>44083.98</v>
      </c>
      <c r="P1285" s="10">
        <v>48160.58</v>
      </c>
      <c r="Q1285" s="10">
        <v>121562.7</v>
      </c>
      <c r="R1285" s="10"/>
      <c r="S1285" s="371"/>
      <c r="T1285" s="372"/>
      <c r="U1285" s="10">
        <v>121.56</v>
      </c>
      <c r="V1285" s="10">
        <v>71.44</v>
      </c>
      <c r="W1285" s="10">
        <v>38.369999999999997</v>
      </c>
      <c r="X1285" s="10">
        <v>42.39</v>
      </c>
      <c r="Y1285" s="10">
        <v>101.47</v>
      </c>
      <c r="Z1285" s="10"/>
      <c r="AA1285" s="197"/>
      <c r="AB1285" s="10"/>
      <c r="AC1285" s="10"/>
      <c r="AD1285" s="232"/>
      <c r="AE1285" s="210"/>
      <c r="AF1285" s="210"/>
      <c r="AG1285" s="210"/>
      <c r="AH1285" s="210"/>
      <c r="AI1285" s="210"/>
      <c r="AJ1285" s="210"/>
      <c r="AK1285" s="371"/>
      <c r="AL1285" s="372"/>
      <c r="AM1285" s="210"/>
      <c r="AN1285" s="210"/>
      <c r="AO1285" s="210"/>
      <c r="AP1285" s="210"/>
      <c r="AQ1285" s="210"/>
      <c r="AR1285" s="210"/>
      <c r="AS1285" s="371"/>
      <c r="AT1285" s="372"/>
      <c r="AU1285" s="210"/>
      <c r="AV1285" s="210"/>
      <c r="AW1285" s="210"/>
      <c r="AX1285" s="210"/>
      <c r="AY1285" s="210"/>
      <c r="AZ1285" s="210"/>
      <c r="BA1285" s="197"/>
    </row>
    <row r="1286" spans="1:53" x14ac:dyDescent="0.25">
      <c r="A1286" s="197"/>
      <c r="B1286" s="10" t="s">
        <v>497</v>
      </c>
      <c r="C1286" s="10"/>
      <c r="D1286" s="232">
        <v>8098</v>
      </c>
      <c r="E1286" s="10">
        <v>23</v>
      </c>
      <c r="F1286" s="10">
        <v>12</v>
      </c>
      <c r="G1286" s="10">
        <v>10</v>
      </c>
      <c r="H1286" s="10">
        <v>9</v>
      </c>
      <c r="I1286" s="10">
        <v>6</v>
      </c>
      <c r="J1286" s="10"/>
      <c r="K1286" s="371"/>
      <c r="L1286" s="372"/>
      <c r="M1286" s="10">
        <v>3187.6</v>
      </c>
      <c r="N1286" s="229">
        <v>924.94</v>
      </c>
      <c r="O1286" s="10">
        <v>806.18</v>
      </c>
      <c r="P1286" s="10">
        <v>596.34</v>
      </c>
      <c r="Q1286" s="10">
        <v>941.91</v>
      </c>
      <c r="R1286" s="10"/>
      <c r="S1286" s="371"/>
      <c r="T1286" s="372"/>
      <c r="U1286" s="10">
        <v>132.82</v>
      </c>
      <c r="V1286" s="10">
        <v>38.54</v>
      </c>
      <c r="W1286" s="10">
        <v>33.590000000000003</v>
      </c>
      <c r="X1286" s="10">
        <v>25.93</v>
      </c>
      <c r="Y1286" s="10">
        <v>42.81</v>
      </c>
      <c r="Z1286" s="10"/>
      <c r="AA1286" s="197"/>
      <c r="AB1286" s="10"/>
      <c r="AC1286" s="10"/>
      <c r="AD1286" s="232"/>
      <c r="AE1286" s="210"/>
      <c r="AF1286" s="210"/>
      <c r="AG1286" s="210"/>
      <c r="AH1286" s="210"/>
      <c r="AI1286" s="210"/>
      <c r="AJ1286" s="210"/>
      <c r="AK1286" s="371"/>
      <c r="AL1286" s="372"/>
      <c r="AM1286" s="210"/>
      <c r="AN1286" s="210"/>
      <c r="AO1286" s="210"/>
      <c r="AP1286" s="210"/>
      <c r="AQ1286" s="210"/>
      <c r="AR1286" s="210"/>
      <c r="AS1286" s="371"/>
      <c r="AT1286" s="372"/>
      <c r="AU1286" s="210"/>
      <c r="AV1286" s="210"/>
      <c r="AW1286" s="210"/>
      <c r="AX1286" s="210"/>
      <c r="AY1286" s="210"/>
      <c r="AZ1286" s="210"/>
      <c r="BA1286" s="197"/>
    </row>
    <row r="1287" spans="1:53" x14ac:dyDescent="0.25">
      <c r="A1287" s="197"/>
      <c r="B1287" s="10" t="s">
        <v>499</v>
      </c>
      <c r="C1287" s="10"/>
      <c r="D1287" s="232">
        <v>8353</v>
      </c>
      <c r="E1287" s="10">
        <v>4</v>
      </c>
      <c r="F1287" s="10">
        <v>23</v>
      </c>
      <c r="G1287" s="10">
        <v>18</v>
      </c>
      <c r="H1287" s="10">
        <v>16</v>
      </c>
      <c r="I1287" s="10">
        <v>11</v>
      </c>
      <c r="J1287" s="10"/>
      <c r="K1287" s="371"/>
      <c r="L1287" s="372"/>
      <c r="M1287" s="10">
        <v>630.23</v>
      </c>
      <c r="N1287" s="229">
        <v>3441.5</v>
      </c>
      <c r="O1287" s="10">
        <v>2261.5</v>
      </c>
      <c r="P1287" s="10">
        <v>3919.62</v>
      </c>
      <c r="Q1287" s="10">
        <v>2335.64</v>
      </c>
      <c r="R1287" s="10"/>
      <c r="S1287" s="371"/>
      <c r="T1287" s="372"/>
      <c r="U1287" s="10">
        <v>126.05</v>
      </c>
      <c r="V1287" s="10">
        <v>132.37</v>
      </c>
      <c r="W1287" s="10">
        <v>77.98</v>
      </c>
      <c r="X1287" s="10">
        <v>135.16</v>
      </c>
      <c r="Y1287" s="10">
        <v>86.51</v>
      </c>
      <c r="Z1287" s="10"/>
      <c r="AA1287" s="197"/>
      <c r="AB1287" s="10"/>
      <c r="AC1287" s="10"/>
      <c r="AD1287" s="232"/>
      <c r="AE1287" s="210"/>
      <c r="AF1287" s="210"/>
      <c r="AG1287" s="210"/>
      <c r="AH1287" s="210"/>
      <c r="AI1287" s="210"/>
      <c r="AJ1287" s="210"/>
      <c r="AK1287" s="371"/>
      <c r="AL1287" s="372"/>
      <c r="AM1287" s="210"/>
      <c r="AN1287" s="210"/>
      <c r="AO1287" s="210"/>
      <c r="AP1287" s="210"/>
      <c r="AQ1287" s="210"/>
      <c r="AR1287" s="210"/>
      <c r="AS1287" s="371"/>
      <c r="AT1287" s="372"/>
      <c r="AU1287" s="210"/>
      <c r="AV1287" s="210"/>
      <c r="AW1287" s="210"/>
      <c r="AX1287" s="210"/>
      <c r="AY1287" s="210"/>
      <c r="AZ1287" s="210"/>
      <c r="BA1287" s="197"/>
    </row>
    <row r="1288" spans="1:53" x14ac:dyDescent="0.25">
      <c r="A1288" s="197"/>
      <c r="B1288" s="10" t="s">
        <v>501</v>
      </c>
      <c r="C1288" s="10"/>
      <c r="D1288" s="232">
        <v>8008</v>
      </c>
      <c r="E1288" s="10">
        <v>101</v>
      </c>
      <c r="F1288" s="10">
        <v>53</v>
      </c>
      <c r="G1288" s="10">
        <v>40</v>
      </c>
      <c r="H1288" s="10">
        <v>25</v>
      </c>
      <c r="I1288" s="10">
        <v>24</v>
      </c>
      <c r="J1288" s="10"/>
      <c r="K1288" s="371"/>
      <c r="L1288" s="372"/>
      <c r="M1288" s="10">
        <v>7388.95</v>
      </c>
      <c r="N1288" s="229">
        <v>2956.12</v>
      </c>
      <c r="O1288" s="10">
        <v>1893.41</v>
      </c>
      <c r="P1288" s="10">
        <v>1379.62</v>
      </c>
      <c r="Q1288" s="10">
        <v>9424.48</v>
      </c>
      <c r="R1288" s="10"/>
      <c r="S1288" s="371"/>
      <c r="T1288" s="372"/>
      <c r="U1288" s="10">
        <v>69.06</v>
      </c>
      <c r="V1288" s="10">
        <v>30.48</v>
      </c>
      <c r="W1288" s="10">
        <v>19.72</v>
      </c>
      <c r="X1288" s="10">
        <v>15.33</v>
      </c>
      <c r="Y1288" s="10">
        <v>103.57</v>
      </c>
      <c r="Z1288" s="10"/>
      <c r="AA1288" s="197"/>
      <c r="AB1288" s="10"/>
      <c r="AC1288" s="10"/>
      <c r="AD1288" s="232"/>
      <c r="AE1288" s="210"/>
      <c r="AF1288" s="210"/>
      <c r="AG1288" s="210"/>
      <c r="AH1288" s="210"/>
      <c r="AI1288" s="210"/>
      <c r="AJ1288" s="210"/>
      <c r="AK1288" s="371"/>
      <c r="AL1288" s="372"/>
      <c r="AM1288" s="210"/>
      <c r="AN1288" s="210"/>
      <c r="AO1288" s="210"/>
      <c r="AP1288" s="210"/>
      <c r="AQ1288" s="210"/>
      <c r="AR1288" s="210"/>
      <c r="AS1288" s="371"/>
      <c r="AT1288" s="372"/>
      <c r="AU1288" s="210"/>
      <c r="AV1288" s="210"/>
      <c r="AW1288" s="210"/>
      <c r="AX1288" s="210"/>
      <c r="AY1288" s="210"/>
      <c r="AZ1288" s="210"/>
      <c r="BA1288" s="197"/>
    </row>
    <row r="1289" spans="1:53" x14ac:dyDescent="0.25">
      <c r="A1289" s="197"/>
      <c r="B1289" s="10" t="s">
        <v>503</v>
      </c>
      <c r="C1289" s="10"/>
      <c r="D1289" s="232">
        <v>8081</v>
      </c>
      <c r="E1289" s="10">
        <v>3027</v>
      </c>
      <c r="F1289" s="10">
        <v>1924</v>
      </c>
      <c r="G1289" s="10">
        <v>1262</v>
      </c>
      <c r="H1289" s="10">
        <v>1172</v>
      </c>
      <c r="I1289" s="10">
        <v>1679</v>
      </c>
      <c r="J1289" s="10"/>
      <c r="K1289" s="371"/>
      <c r="L1289" s="372"/>
      <c r="M1289" s="10">
        <v>416349.08</v>
      </c>
      <c r="N1289" s="229">
        <v>240409.65</v>
      </c>
      <c r="O1289" s="10">
        <v>143604.06</v>
      </c>
      <c r="P1289" s="10">
        <v>137532.72</v>
      </c>
      <c r="Q1289" s="10">
        <v>585800.18000000005</v>
      </c>
      <c r="R1289" s="10"/>
      <c r="S1289" s="371"/>
      <c r="T1289" s="372"/>
      <c r="U1289" s="10">
        <v>121.1</v>
      </c>
      <c r="V1289" s="10">
        <v>69.5</v>
      </c>
      <c r="W1289" s="10">
        <v>41.96</v>
      </c>
      <c r="X1289" s="10">
        <v>39.82</v>
      </c>
      <c r="Y1289" s="10">
        <v>145.32</v>
      </c>
      <c r="Z1289" s="10"/>
      <c r="AA1289" s="197"/>
      <c r="AB1289" s="10"/>
      <c r="AC1289" s="10"/>
      <c r="AD1289" s="232"/>
      <c r="AE1289" s="210"/>
      <c r="AF1289" s="210"/>
      <c r="AG1289" s="210"/>
      <c r="AH1289" s="210"/>
      <c r="AI1289" s="210"/>
      <c r="AJ1289" s="210"/>
      <c r="AK1289" s="371"/>
      <c r="AL1289" s="372"/>
      <c r="AM1289" s="210"/>
      <c r="AN1289" s="210"/>
      <c r="AO1289" s="210"/>
      <c r="AP1289" s="210"/>
      <c r="AQ1289" s="210"/>
      <c r="AR1289" s="210"/>
      <c r="AS1289" s="371"/>
      <c r="AT1289" s="372"/>
      <c r="AU1289" s="210"/>
      <c r="AV1289" s="210"/>
      <c r="AW1289" s="210"/>
      <c r="AX1289" s="210"/>
      <c r="AY1289" s="210"/>
      <c r="AZ1289" s="210"/>
      <c r="BA1289" s="197"/>
    </row>
    <row r="1290" spans="1:53" x14ac:dyDescent="0.25">
      <c r="A1290" s="197"/>
      <c r="B1290" s="10" t="s">
        <v>505</v>
      </c>
      <c r="C1290" s="10"/>
      <c r="D1290" s="232">
        <v>8201</v>
      </c>
      <c r="E1290" s="10"/>
      <c r="F1290" s="10"/>
      <c r="G1290" s="10"/>
      <c r="H1290" s="10"/>
      <c r="I1290" s="10">
        <v>1</v>
      </c>
      <c r="J1290" s="10"/>
      <c r="K1290" s="371"/>
      <c r="L1290" s="372"/>
      <c r="M1290" s="10">
        <v>0</v>
      </c>
      <c r="N1290" s="229">
        <v>0</v>
      </c>
      <c r="O1290" s="10">
        <v>0</v>
      </c>
      <c r="P1290" s="10">
        <v>0</v>
      </c>
      <c r="Q1290" s="10">
        <v>106.66</v>
      </c>
      <c r="R1290" s="10"/>
      <c r="S1290" s="371"/>
      <c r="T1290" s="372"/>
      <c r="U1290" s="10">
        <v>0</v>
      </c>
      <c r="V1290" s="10">
        <v>0</v>
      </c>
      <c r="W1290" s="10">
        <v>0</v>
      </c>
      <c r="X1290" s="10">
        <v>0</v>
      </c>
      <c r="Y1290" s="10">
        <v>106.66</v>
      </c>
      <c r="Z1290" s="10"/>
      <c r="AA1290" s="197"/>
      <c r="AB1290" s="10"/>
      <c r="AC1290" s="10"/>
      <c r="AD1290" s="232"/>
      <c r="AE1290" s="210"/>
      <c r="AF1290" s="210"/>
      <c r="AG1290" s="210"/>
      <c r="AH1290" s="210"/>
      <c r="AI1290" s="210"/>
      <c r="AJ1290" s="210"/>
      <c r="AK1290" s="371"/>
      <c r="AL1290" s="372"/>
      <c r="AM1290" s="210"/>
      <c r="AN1290" s="210"/>
      <c r="AO1290" s="210"/>
      <c r="AP1290" s="210"/>
      <c r="AQ1290" s="210"/>
      <c r="AR1290" s="210"/>
      <c r="AS1290" s="371"/>
      <c r="AT1290" s="372"/>
      <c r="AU1290" s="210"/>
      <c r="AV1290" s="210"/>
      <c r="AW1290" s="210"/>
      <c r="AX1290" s="210"/>
      <c r="AY1290" s="210"/>
      <c r="AZ1290" s="210"/>
      <c r="BA1290" s="197"/>
    </row>
    <row r="1291" spans="1:53" x14ac:dyDescent="0.25">
      <c r="A1291" s="197"/>
      <c r="B1291" s="10" t="s">
        <v>505</v>
      </c>
      <c r="C1291" s="10"/>
      <c r="D1291" s="232">
        <v>8205</v>
      </c>
      <c r="E1291" s="10">
        <v>301</v>
      </c>
      <c r="F1291" s="10">
        <v>178</v>
      </c>
      <c r="G1291" s="10">
        <v>120</v>
      </c>
      <c r="H1291" s="10">
        <v>96</v>
      </c>
      <c r="I1291" s="10">
        <v>106</v>
      </c>
      <c r="J1291" s="10"/>
      <c r="K1291" s="371"/>
      <c r="L1291" s="372"/>
      <c r="M1291" s="10">
        <v>35004.870000000003</v>
      </c>
      <c r="N1291" s="229">
        <v>16344.25</v>
      </c>
      <c r="O1291" s="10">
        <v>11629.54</v>
      </c>
      <c r="P1291" s="10">
        <v>11331.65</v>
      </c>
      <c r="Q1291" s="10">
        <v>40859.599999999999</v>
      </c>
      <c r="R1291" s="10"/>
      <c r="S1291" s="371"/>
      <c r="T1291" s="372"/>
      <c r="U1291" s="10">
        <v>102.96</v>
      </c>
      <c r="V1291" s="10">
        <v>46.17</v>
      </c>
      <c r="W1291" s="10">
        <v>32.21</v>
      </c>
      <c r="X1291" s="10">
        <v>32.94</v>
      </c>
      <c r="Y1291" s="10">
        <v>113.18</v>
      </c>
      <c r="Z1291" s="10"/>
      <c r="AA1291" s="197"/>
      <c r="AB1291" s="10"/>
      <c r="AC1291" s="10"/>
      <c r="AD1291" s="232"/>
      <c r="AE1291" s="210"/>
      <c r="AF1291" s="210"/>
      <c r="AG1291" s="210"/>
      <c r="AH1291" s="210"/>
      <c r="AI1291" s="210"/>
      <c r="AJ1291" s="210"/>
      <c r="AK1291" s="371"/>
      <c r="AL1291" s="372"/>
      <c r="AM1291" s="210"/>
      <c r="AN1291" s="210"/>
      <c r="AO1291" s="210"/>
      <c r="AP1291" s="210"/>
      <c r="AQ1291" s="210"/>
      <c r="AR1291" s="210"/>
      <c r="AS1291" s="371"/>
      <c r="AT1291" s="372"/>
      <c r="AU1291" s="210"/>
      <c r="AV1291" s="210"/>
      <c r="AW1291" s="210"/>
      <c r="AX1291" s="210"/>
      <c r="AY1291" s="210"/>
      <c r="AZ1291" s="210"/>
      <c r="BA1291" s="197"/>
    </row>
    <row r="1292" spans="1:53" x14ac:dyDescent="0.25">
      <c r="A1292" s="197"/>
      <c r="B1292" s="10" t="s">
        <v>505</v>
      </c>
      <c r="C1292" s="10"/>
      <c r="D1292" s="232">
        <v>8215</v>
      </c>
      <c r="E1292" s="10">
        <v>1</v>
      </c>
      <c r="F1292" s="10">
        <v>1</v>
      </c>
      <c r="G1292" s="10">
        <v>1</v>
      </c>
      <c r="H1292" s="10"/>
      <c r="I1292" s="10">
        <v>1</v>
      </c>
      <c r="J1292" s="10"/>
      <c r="K1292" s="371"/>
      <c r="L1292" s="372"/>
      <c r="M1292" s="10">
        <v>177.21</v>
      </c>
      <c r="N1292" s="229">
        <v>135.32</v>
      </c>
      <c r="O1292" s="10">
        <v>139.62</v>
      </c>
      <c r="P1292" s="10"/>
      <c r="Q1292" s="10">
        <v>442.51</v>
      </c>
      <c r="R1292" s="10"/>
      <c r="S1292" s="371"/>
      <c r="T1292" s="372"/>
      <c r="U1292" s="10">
        <v>177.21</v>
      </c>
      <c r="V1292" s="10">
        <v>135.32</v>
      </c>
      <c r="W1292" s="10">
        <v>139.62</v>
      </c>
      <c r="X1292" s="10"/>
      <c r="Y1292" s="10">
        <v>442.51</v>
      </c>
      <c r="Z1292" s="10"/>
      <c r="AA1292" s="197"/>
      <c r="AB1292" s="10"/>
      <c r="AC1292" s="10"/>
      <c r="AD1292" s="232"/>
      <c r="AE1292" s="210"/>
      <c r="AF1292" s="210"/>
      <c r="AG1292" s="210"/>
      <c r="AH1292" s="210"/>
      <c r="AI1292" s="210"/>
      <c r="AJ1292" s="210"/>
      <c r="AK1292" s="371"/>
      <c r="AL1292" s="372"/>
      <c r="AM1292" s="210"/>
      <c r="AN1292" s="210"/>
      <c r="AO1292" s="210"/>
      <c r="AP1292" s="210"/>
      <c r="AQ1292" s="210"/>
      <c r="AR1292" s="210"/>
      <c r="AS1292" s="371"/>
      <c r="AT1292" s="372"/>
      <c r="AU1292" s="210"/>
      <c r="AV1292" s="210"/>
      <c r="AW1292" s="210"/>
      <c r="AX1292" s="210"/>
      <c r="AY1292" s="210"/>
      <c r="AZ1292" s="210"/>
      <c r="BA1292" s="197"/>
    </row>
    <row r="1293" spans="1:53" x14ac:dyDescent="0.25">
      <c r="A1293" s="197"/>
      <c r="B1293" s="10" t="s">
        <v>506</v>
      </c>
      <c r="C1293" s="10"/>
      <c r="D1293" s="232">
        <v>8083</v>
      </c>
      <c r="E1293" s="10">
        <v>44</v>
      </c>
      <c r="F1293" s="10">
        <v>25</v>
      </c>
      <c r="G1293" s="10">
        <v>24</v>
      </c>
      <c r="H1293" s="10">
        <v>19</v>
      </c>
      <c r="I1293" s="10">
        <v>18</v>
      </c>
      <c r="J1293" s="10"/>
      <c r="K1293" s="371"/>
      <c r="L1293" s="372"/>
      <c r="M1293" s="10">
        <v>5692.86</v>
      </c>
      <c r="N1293" s="229">
        <v>2828.52</v>
      </c>
      <c r="O1293" s="10">
        <v>1351.48</v>
      </c>
      <c r="P1293" s="10">
        <v>1430.89</v>
      </c>
      <c r="Q1293" s="10">
        <v>4903.33</v>
      </c>
      <c r="R1293" s="10"/>
      <c r="S1293" s="371"/>
      <c r="T1293" s="372"/>
      <c r="U1293" s="10">
        <v>121.12</v>
      </c>
      <c r="V1293" s="10">
        <v>64.28</v>
      </c>
      <c r="W1293" s="10">
        <v>24.13</v>
      </c>
      <c r="X1293" s="10">
        <v>26.5</v>
      </c>
      <c r="Y1293" s="10">
        <v>89.15</v>
      </c>
      <c r="Z1293" s="10"/>
      <c r="AA1293" s="197"/>
      <c r="AB1293" s="10"/>
      <c r="AC1293" s="10"/>
      <c r="AD1293" s="232"/>
      <c r="AE1293" s="210"/>
      <c r="AF1293" s="210"/>
      <c r="AG1293" s="210"/>
      <c r="AH1293" s="210"/>
      <c r="AI1293" s="210"/>
      <c r="AJ1293" s="210"/>
      <c r="AK1293" s="371"/>
      <c r="AL1293" s="372"/>
      <c r="AM1293" s="210"/>
      <c r="AN1293" s="210"/>
      <c r="AO1293" s="210"/>
      <c r="AP1293" s="210"/>
      <c r="AQ1293" s="210"/>
      <c r="AR1293" s="210"/>
      <c r="AS1293" s="371"/>
      <c r="AT1293" s="372"/>
      <c r="AU1293" s="210"/>
      <c r="AV1293" s="210"/>
      <c r="AW1293" s="210"/>
      <c r="AX1293" s="210"/>
      <c r="AY1293" s="210"/>
      <c r="AZ1293" s="210"/>
      <c r="BA1293" s="197"/>
    </row>
    <row r="1294" spans="1:53" x14ac:dyDescent="0.25">
      <c r="A1294" s="197"/>
      <c r="B1294" s="10" t="s">
        <v>507</v>
      </c>
      <c r="C1294" s="10"/>
      <c r="D1294" s="232">
        <v>8244</v>
      </c>
      <c r="E1294" s="10">
        <v>664</v>
      </c>
      <c r="F1294" s="10">
        <v>460</v>
      </c>
      <c r="G1294" s="10">
        <v>351</v>
      </c>
      <c r="H1294" s="10">
        <v>280</v>
      </c>
      <c r="I1294" s="10">
        <v>256</v>
      </c>
      <c r="J1294" s="10"/>
      <c r="K1294" s="371"/>
      <c r="L1294" s="372"/>
      <c r="M1294" s="10">
        <v>63279.69</v>
      </c>
      <c r="N1294" s="229">
        <v>34481.730000000003</v>
      </c>
      <c r="O1294" s="10">
        <v>27614.14</v>
      </c>
      <c r="P1294" s="10">
        <v>28106.01</v>
      </c>
      <c r="Q1294" s="10">
        <v>56453.49</v>
      </c>
      <c r="R1294" s="10"/>
      <c r="S1294" s="371"/>
      <c r="T1294" s="372"/>
      <c r="U1294" s="10">
        <v>85.05</v>
      </c>
      <c r="V1294" s="10">
        <v>47.5</v>
      </c>
      <c r="W1294" s="10">
        <v>37.93</v>
      </c>
      <c r="X1294" s="10">
        <v>39.47</v>
      </c>
      <c r="Y1294" s="10">
        <v>75.069999999999993</v>
      </c>
      <c r="Z1294" s="10"/>
      <c r="AA1294" s="197"/>
      <c r="AB1294" s="10"/>
      <c r="AC1294" s="10"/>
      <c r="AD1294" s="232"/>
      <c r="AE1294" s="210"/>
      <c r="AF1294" s="210"/>
      <c r="AG1294" s="210"/>
      <c r="AH1294" s="210"/>
      <c r="AI1294" s="210"/>
      <c r="AJ1294" s="210"/>
      <c r="AK1294" s="371"/>
      <c r="AL1294" s="372"/>
      <c r="AM1294" s="210"/>
      <c r="AN1294" s="210"/>
      <c r="AO1294" s="210"/>
      <c r="AP1294" s="210"/>
      <c r="AQ1294" s="210"/>
      <c r="AR1294" s="210"/>
      <c r="AS1294" s="371"/>
      <c r="AT1294" s="372"/>
      <c r="AU1294" s="210"/>
      <c r="AV1294" s="210"/>
      <c r="AW1294" s="210"/>
      <c r="AX1294" s="210"/>
      <c r="AY1294" s="210"/>
      <c r="AZ1294" s="210"/>
      <c r="BA1294" s="197"/>
    </row>
    <row r="1295" spans="1:53" x14ac:dyDescent="0.25">
      <c r="A1295" s="197"/>
      <c r="B1295" s="10" t="s">
        <v>509</v>
      </c>
      <c r="C1295" s="10"/>
      <c r="D1295" s="232">
        <v>8245</v>
      </c>
      <c r="E1295" s="10">
        <v>64</v>
      </c>
      <c r="F1295" s="10">
        <v>34</v>
      </c>
      <c r="G1295" s="10">
        <v>10</v>
      </c>
      <c r="H1295" s="10">
        <v>16</v>
      </c>
      <c r="I1295" s="10">
        <v>26</v>
      </c>
      <c r="J1295" s="10"/>
      <c r="K1295" s="371"/>
      <c r="L1295" s="372"/>
      <c r="M1295" s="10">
        <v>13649.78</v>
      </c>
      <c r="N1295" s="229">
        <v>6607.31</v>
      </c>
      <c r="O1295" s="10">
        <v>990.83</v>
      </c>
      <c r="P1295" s="10">
        <v>2882.54</v>
      </c>
      <c r="Q1295" s="10">
        <v>12843.41</v>
      </c>
      <c r="R1295" s="10"/>
      <c r="S1295" s="371"/>
      <c r="T1295" s="372"/>
      <c r="U1295" s="10">
        <v>175</v>
      </c>
      <c r="V1295" s="10">
        <v>88.1</v>
      </c>
      <c r="W1295" s="10">
        <v>13.04</v>
      </c>
      <c r="X1295" s="10">
        <v>38.950000000000003</v>
      </c>
      <c r="Y1295" s="10">
        <v>164.66</v>
      </c>
      <c r="Z1295" s="10"/>
      <c r="AA1295" s="197"/>
      <c r="AB1295" s="10"/>
      <c r="AC1295" s="10"/>
      <c r="AD1295" s="232"/>
      <c r="AE1295" s="210"/>
      <c r="AF1295" s="210"/>
      <c r="AG1295" s="210"/>
      <c r="AH1295" s="210"/>
      <c r="AI1295" s="210"/>
      <c r="AJ1295" s="210"/>
      <c r="AK1295" s="371"/>
      <c r="AL1295" s="372"/>
      <c r="AM1295" s="210"/>
      <c r="AN1295" s="210"/>
      <c r="AO1295" s="210"/>
      <c r="AP1295" s="210"/>
      <c r="AQ1295" s="210"/>
      <c r="AR1295" s="210"/>
      <c r="AS1295" s="371"/>
      <c r="AT1295" s="372"/>
      <c r="AU1295" s="210"/>
      <c r="AV1295" s="210"/>
      <c r="AW1295" s="210"/>
      <c r="AX1295" s="210"/>
      <c r="AY1295" s="210"/>
      <c r="AZ1295" s="210"/>
      <c r="BA1295" s="197"/>
    </row>
    <row r="1296" spans="1:53" x14ac:dyDescent="0.25">
      <c r="A1296" s="197"/>
      <c r="B1296" s="10" t="s">
        <v>511</v>
      </c>
      <c r="C1296" s="10"/>
      <c r="D1296" s="232">
        <v>8215</v>
      </c>
      <c r="E1296" s="10">
        <v>4</v>
      </c>
      <c r="F1296" s="10">
        <v>1</v>
      </c>
      <c r="G1296" s="10">
        <v>2</v>
      </c>
      <c r="H1296" s="10">
        <v>1</v>
      </c>
      <c r="I1296" s="10"/>
      <c r="J1296" s="10"/>
      <c r="K1296" s="371"/>
      <c r="L1296" s="372"/>
      <c r="M1296" s="10">
        <v>216.12</v>
      </c>
      <c r="N1296" s="229">
        <v>93.88</v>
      </c>
      <c r="O1296" s="10">
        <v>165.64</v>
      </c>
      <c r="P1296" s="10">
        <v>62.63</v>
      </c>
      <c r="Q1296" s="10">
        <v>0</v>
      </c>
      <c r="R1296" s="10"/>
      <c r="S1296" s="371"/>
      <c r="T1296" s="372"/>
      <c r="U1296" s="10">
        <v>43.22</v>
      </c>
      <c r="V1296" s="10">
        <v>23.47</v>
      </c>
      <c r="W1296" s="10">
        <v>41.41</v>
      </c>
      <c r="X1296" s="10">
        <v>15.66</v>
      </c>
      <c r="Y1296" s="10">
        <v>0</v>
      </c>
      <c r="Z1296" s="10"/>
      <c r="AA1296" s="197"/>
      <c r="AB1296" s="10"/>
      <c r="AC1296" s="10"/>
      <c r="AD1296" s="232"/>
      <c r="AE1296" s="210"/>
      <c r="AF1296" s="210"/>
      <c r="AG1296" s="210"/>
      <c r="AH1296" s="210"/>
      <c r="AI1296" s="210"/>
      <c r="AJ1296" s="210"/>
      <c r="AK1296" s="371"/>
      <c r="AL1296" s="372"/>
      <c r="AM1296" s="210"/>
      <c r="AN1296" s="210"/>
      <c r="AO1296" s="210"/>
      <c r="AP1296" s="210"/>
      <c r="AQ1296" s="210"/>
      <c r="AR1296" s="210"/>
      <c r="AS1296" s="371"/>
      <c r="AT1296" s="372"/>
      <c r="AU1296" s="210"/>
      <c r="AV1296" s="210"/>
      <c r="AW1296" s="210"/>
      <c r="AX1296" s="210"/>
      <c r="AY1296" s="210"/>
      <c r="AZ1296" s="210"/>
      <c r="BA1296" s="197"/>
    </row>
    <row r="1297" spans="1:53" x14ac:dyDescent="0.25">
      <c r="A1297" s="197"/>
      <c r="B1297" s="10" t="s">
        <v>514</v>
      </c>
      <c r="C1297" s="10"/>
      <c r="D1297" s="232">
        <v>8246</v>
      </c>
      <c r="E1297" s="10">
        <v>16</v>
      </c>
      <c r="F1297" s="10">
        <v>26</v>
      </c>
      <c r="G1297" s="10">
        <v>14</v>
      </c>
      <c r="H1297" s="10">
        <v>17</v>
      </c>
      <c r="I1297" s="10">
        <v>21</v>
      </c>
      <c r="J1297" s="10"/>
      <c r="K1297" s="371"/>
      <c r="L1297" s="372"/>
      <c r="M1297" s="10">
        <v>2097.06</v>
      </c>
      <c r="N1297" s="229">
        <v>3905.11</v>
      </c>
      <c r="O1297" s="10">
        <v>4682.29</v>
      </c>
      <c r="P1297" s="10">
        <v>3354.5</v>
      </c>
      <c r="Q1297" s="10">
        <v>17544.66</v>
      </c>
      <c r="R1297" s="10"/>
      <c r="S1297" s="371"/>
      <c r="T1297" s="372"/>
      <c r="U1297" s="10">
        <v>110.37</v>
      </c>
      <c r="V1297" s="10">
        <v>111.57</v>
      </c>
      <c r="W1297" s="10">
        <v>130.06</v>
      </c>
      <c r="X1297" s="10">
        <v>93.18</v>
      </c>
      <c r="Y1297" s="10">
        <v>438.62</v>
      </c>
      <c r="Z1297" s="10"/>
      <c r="AA1297" s="197"/>
      <c r="AB1297" s="10"/>
      <c r="AC1297" s="10"/>
      <c r="AD1297" s="232"/>
      <c r="AE1297" s="210"/>
      <c r="AF1297" s="210"/>
      <c r="AG1297" s="210"/>
      <c r="AH1297" s="210"/>
      <c r="AI1297" s="210"/>
      <c r="AJ1297" s="210"/>
      <c r="AK1297" s="371"/>
      <c r="AL1297" s="372"/>
      <c r="AM1297" s="210"/>
      <c r="AN1297" s="210"/>
      <c r="AO1297" s="210"/>
      <c r="AP1297" s="210"/>
      <c r="AQ1297" s="210"/>
      <c r="AR1297" s="210"/>
      <c r="AS1297" s="371"/>
      <c r="AT1297" s="372"/>
      <c r="AU1297" s="210"/>
      <c r="AV1297" s="210"/>
      <c r="AW1297" s="210"/>
      <c r="AX1297" s="210"/>
      <c r="AY1297" s="210"/>
      <c r="AZ1297" s="210"/>
      <c r="BA1297" s="197"/>
    </row>
    <row r="1298" spans="1:53" x14ac:dyDescent="0.25">
      <c r="A1298" s="197"/>
      <c r="B1298" s="10" t="s">
        <v>648</v>
      </c>
      <c r="C1298" s="10"/>
      <c r="D1298" s="232">
        <v>8088</v>
      </c>
      <c r="E1298" s="10">
        <v>15</v>
      </c>
      <c r="F1298" s="10">
        <v>10</v>
      </c>
      <c r="G1298" s="10">
        <v>16</v>
      </c>
      <c r="H1298" s="10">
        <v>7</v>
      </c>
      <c r="I1298" s="10">
        <v>8</v>
      </c>
      <c r="J1298" s="10"/>
      <c r="K1298" s="371"/>
      <c r="L1298" s="372"/>
      <c r="M1298" s="10">
        <v>2244.5</v>
      </c>
      <c r="N1298" s="229">
        <v>2216.86</v>
      </c>
      <c r="O1298" s="10">
        <v>2513.85</v>
      </c>
      <c r="P1298" s="10">
        <v>888.39</v>
      </c>
      <c r="Q1298" s="10">
        <v>2133.16</v>
      </c>
      <c r="R1298" s="10"/>
      <c r="S1298" s="371"/>
      <c r="T1298" s="372"/>
      <c r="U1298" s="10">
        <v>124.69</v>
      </c>
      <c r="V1298" s="10">
        <v>82.11</v>
      </c>
      <c r="W1298" s="10">
        <v>89.78</v>
      </c>
      <c r="X1298" s="10">
        <v>31.73</v>
      </c>
      <c r="Y1298" s="10">
        <v>71.11</v>
      </c>
      <c r="Z1298" s="10"/>
      <c r="AA1298" s="197"/>
      <c r="AB1298" s="10"/>
      <c r="AC1298" s="10"/>
      <c r="AD1298" s="232"/>
      <c r="AE1298" s="210"/>
      <c r="AF1298" s="210"/>
      <c r="AG1298" s="210"/>
      <c r="AH1298" s="210"/>
      <c r="AI1298" s="210"/>
      <c r="AJ1298" s="210"/>
      <c r="AK1298" s="371"/>
      <c r="AL1298" s="372"/>
      <c r="AM1298" s="210"/>
      <c r="AN1298" s="210"/>
      <c r="AO1298" s="210"/>
      <c r="AP1298" s="210"/>
      <c r="AQ1298" s="210"/>
      <c r="AR1298" s="210"/>
      <c r="AS1298" s="371"/>
      <c r="AT1298" s="372"/>
      <c r="AU1298" s="210"/>
      <c r="AV1298" s="210"/>
      <c r="AW1298" s="210"/>
      <c r="AX1298" s="210"/>
      <c r="AY1298" s="210"/>
      <c r="AZ1298" s="210"/>
      <c r="BA1298" s="197"/>
    </row>
    <row r="1299" spans="1:53" x14ac:dyDescent="0.25">
      <c r="A1299" s="197"/>
      <c r="B1299" s="10" t="s">
        <v>518</v>
      </c>
      <c r="C1299" s="10"/>
      <c r="D1299" s="232">
        <v>8092</v>
      </c>
      <c r="E1299" s="10">
        <v>18</v>
      </c>
      <c r="F1299" s="10">
        <v>6</v>
      </c>
      <c r="G1299" s="10">
        <v>5</v>
      </c>
      <c r="H1299" s="10">
        <v>3</v>
      </c>
      <c r="I1299" s="10">
        <v>3</v>
      </c>
      <c r="J1299" s="10"/>
      <c r="K1299" s="371"/>
      <c r="L1299" s="372"/>
      <c r="M1299" s="10">
        <v>2413.1999999999998</v>
      </c>
      <c r="N1299" s="229">
        <v>641.44000000000005</v>
      </c>
      <c r="O1299" s="10">
        <v>399.06</v>
      </c>
      <c r="P1299" s="10">
        <v>360.46</v>
      </c>
      <c r="Q1299" s="10">
        <v>943.12</v>
      </c>
      <c r="R1299" s="10"/>
      <c r="S1299" s="371"/>
      <c r="T1299" s="372"/>
      <c r="U1299" s="10">
        <v>127.01</v>
      </c>
      <c r="V1299" s="10">
        <v>33.76</v>
      </c>
      <c r="W1299" s="10">
        <v>21</v>
      </c>
      <c r="X1299" s="10">
        <v>20.03</v>
      </c>
      <c r="Y1299" s="10">
        <v>52.4</v>
      </c>
      <c r="Z1299" s="10"/>
      <c r="AA1299" s="197"/>
      <c r="AB1299" s="10"/>
      <c r="AC1299" s="10"/>
      <c r="AD1299" s="232"/>
      <c r="AE1299" s="210"/>
      <c r="AF1299" s="210"/>
      <c r="AG1299" s="210"/>
      <c r="AH1299" s="210"/>
      <c r="AI1299" s="210"/>
      <c r="AJ1299" s="210"/>
      <c r="AK1299" s="371"/>
      <c r="AL1299" s="372"/>
      <c r="AM1299" s="210"/>
      <c r="AN1299" s="210"/>
      <c r="AO1299" s="210"/>
      <c r="AP1299" s="210"/>
      <c r="AQ1299" s="210"/>
      <c r="AR1299" s="210"/>
      <c r="AS1299" s="371"/>
      <c r="AT1299" s="372"/>
      <c r="AU1299" s="210"/>
      <c r="AV1299" s="210"/>
      <c r="AW1299" s="210"/>
      <c r="AX1299" s="210"/>
      <c r="AY1299" s="210"/>
      <c r="AZ1299" s="210"/>
      <c r="BA1299" s="197"/>
    </row>
    <row r="1300" spans="1:53" x14ac:dyDescent="0.25">
      <c r="A1300" s="197"/>
      <c r="B1300" s="10" t="s">
        <v>519</v>
      </c>
      <c r="C1300" s="10"/>
      <c r="D1300" s="232">
        <v>8270</v>
      </c>
      <c r="E1300" s="10">
        <v>11</v>
      </c>
      <c r="F1300" s="10">
        <v>5</v>
      </c>
      <c r="G1300" s="10">
        <v>2</v>
      </c>
      <c r="H1300" s="10">
        <v>2</v>
      </c>
      <c r="I1300" s="10">
        <v>2</v>
      </c>
      <c r="J1300" s="10"/>
      <c r="K1300" s="371"/>
      <c r="L1300" s="372"/>
      <c r="M1300" s="10">
        <v>2864.44</v>
      </c>
      <c r="N1300" s="229">
        <v>1076.25</v>
      </c>
      <c r="O1300" s="10">
        <v>400.23</v>
      </c>
      <c r="P1300" s="10">
        <v>123.02</v>
      </c>
      <c r="Q1300" s="10">
        <v>811.52</v>
      </c>
      <c r="R1300" s="10"/>
      <c r="S1300" s="371"/>
      <c r="T1300" s="372"/>
      <c r="U1300" s="10">
        <v>238.7</v>
      </c>
      <c r="V1300" s="10">
        <v>89.69</v>
      </c>
      <c r="W1300" s="10">
        <v>33.35</v>
      </c>
      <c r="X1300" s="10">
        <v>10.25</v>
      </c>
      <c r="Y1300" s="10">
        <v>67.63</v>
      </c>
      <c r="Z1300" s="10"/>
      <c r="AA1300" s="197"/>
      <c r="AB1300" s="10"/>
      <c r="AC1300" s="10"/>
      <c r="AD1300" s="232"/>
      <c r="AE1300" s="210"/>
      <c r="AF1300" s="210"/>
      <c r="AG1300" s="210"/>
      <c r="AH1300" s="210"/>
      <c r="AI1300" s="210"/>
      <c r="AJ1300" s="210"/>
      <c r="AK1300" s="371"/>
      <c r="AL1300" s="372"/>
      <c r="AM1300" s="210"/>
      <c r="AN1300" s="210"/>
      <c r="AO1300" s="210"/>
      <c r="AP1300" s="210"/>
      <c r="AQ1300" s="210"/>
      <c r="AR1300" s="210"/>
      <c r="AS1300" s="371"/>
      <c r="AT1300" s="372"/>
      <c r="AU1300" s="210"/>
      <c r="AV1300" s="210"/>
      <c r="AW1300" s="210"/>
      <c r="AX1300" s="210"/>
      <c r="AY1300" s="210"/>
      <c r="AZ1300" s="210"/>
      <c r="BA1300" s="197"/>
    </row>
    <row r="1301" spans="1:53" x14ac:dyDescent="0.25">
      <c r="A1301" s="197"/>
      <c r="B1301" s="10" t="s">
        <v>520</v>
      </c>
      <c r="C1301" s="10"/>
      <c r="D1301" s="232">
        <v>8234</v>
      </c>
      <c r="E1301" s="10">
        <v>83</v>
      </c>
      <c r="F1301" s="10">
        <v>48</v>
      </c>
      <c r="G1301" s="10">
        <v>35</v>
      </c>
      <c r="H1301" s="10">
        <v>25</v>
      </c>
      <c r="I1301" s="10">
        <v>23</v>
      </c>
      <c r="J1301" s="10"/>
      <c r="K1301" s="371"/>
      <c r="L1301" s="372"/>
      <c r="M1301" s="10">
        <v>11411.95</v>
      </c>
      <c r="N1301" s="229">
        <v>5718.89</v>
      </c>
      <c r="O1301" s="10">
        <v>3780.07</v>
      </c>
      <c r="P1301" s="10">
        <v>3178.93</v>
      </c>
      <c r="Q1301" s="10">
        <v>7062.09</v>
      </c>
      <c r="R1301" s="10"/>
      <c r="S1301" s="371"/>
      <c r="T1301" s="372"/>
      <c r="U1301" s="10">
        <v>122.71</v>
      </c>
      <c r="V1301" s="10">
        <v>62.16</v>
      </c>
      <c r="W1301" s="10">
        <v>40.21</v>
      </c>
      <c r="X1301" s="10">
        <v>33.46</v>
      </c>
      <c r="Y1301" s="10">
        <v>74.34</v>
      </c>
      <c r="Z1301" s="10"/>
      <c r="AA1301" s="197"/>
      <c r="AB1301" s="10"/>
      <c r="AC1301" s="10"/>
      <c r="AD1301" s="232"/>
      <c r="AE1301" s="210"/>
      <c r="AF1301" s="210"/>
      <c r="AG1301" s="210"/>
      <c r="AH1301" s="210"/>
      <c r="AI1301" s="210"/>
      <c r="AJ1301" s="210"/>
      <c r="AK1301" s="371"/>
      <c r="AL1301" s="372"/>
      <c r="AM1301" s="210"/>
      <c r="AN1301" s="210"/>
      <c r="AO1301" s="210"/>
      <c r="AP1301" s="210"/>
      <c r="AQ1301" s="210"/>
      <c r="AR1301" s="210"/>
      <c r="AS1301" s="371"/>
      <c r="AT1301" s="372"/>
      <c r="AU1301" s="210"/>
      <c r="AV1301" s="210"/>
      <c r="AW1301" s="210"/>
      <c r="AX1301" s="210"/>
      <c r="AY1301" s="210"/>
      <c r="AZ1301" s="210"/>
      <c r="BA1301" s="197"/>
    </row>
    <row r="1302" spans="1:53" x14ac:dyDescent="0.25">
      <c r="A1302" s="197"/>
      <c r="B1302" s="10" t="s">
        <v>521</v>
      </c>
      <c r="C1302" s="10"/>
      <c r="D1302" s="232">
        <v>8247</v>
      </c>
      <c r="E1302" s="10">
        <v>59</v>
      </c>
      <c r="F1302" s="10">
        <v>31</v>
      </c>
      <c r="G1302" s="10">
        <v>17</v>
      </c>
      <c r="H1302" s="10">
        <v>11</v>
      </c>
      <c r="I1302" s="10">
        <v>5</v>
      </c>
      <c r="J1302" s="10"/>
      <c r="K1302" s="371"/>
      <c r="L1302" s="372"/>
      <c r="M1302" s="10">
        <v>3877.9</v>
      </c>
      <c r="N1302" s="229">
        <v>2133.7399999999998</v>
      </c>
      <c r="O1302" s="10">
        <v>594.33000000000004</v>
      </c>
      <c r="P1302" s="10">
        <v>766.88</v>
      </c>
      <c r="Q1302" s="10">
        <v>355.31</v>
      </c>
      <c r="R1302" s="10"/>
      <c r="S1302" s="371"/>
      <c r="T1302" s="372"/>
      <c r="U1302" s="10">
        <v>61.55</v>
      </c>
      <c r="V1302" s="10">
        <v>38.1</v>
      </c>
      <c r="W1302" s="10">
        <v>10.25</v>
      </c>
      <c r="X1302" s="10">
        <v>14.47</v>
      </c>
      <c r="Y1302" s="10">
        <v>6.58</v>
      </c>
      <c r="Z1302" s="10"/>
      <c r="AA1302" s="197"/>
      <c r="AB1302" s="10"/>
      <c r="AC1302" s="10"/>
      <c r="AD1302" s="232"/>
      <c r="AE1302" s="210"/>
      <c r="AF1302" s="210"/>
      <c r="AG1302" s="210"/>
      <c r="AH1302" s="210"/>
      <c r="AI1302" s="210"/>
      <c r="AJ1302" s="210"/>
      <c r="AK1302" s="371"/>
      <c r="AL1302" s="372"/>
      <c r="AM1302" s="210"/>
      <c r="AN1302" s="210"/>
      <c r="AO1302" s="210"/>
      <c r="AP1302" s="210"/>
      <c r="AQ1302" s="210"/>
      <c r="AR1302" s="210"/>
      <c r="AS1302" s="371"/>
      <c r="AT1302" s="372"/>
      <c r="AU1302" s="210"/>
      <c r="AV1302" s="210"/>
      <c r="AW1302" s="210"/>
      <c r="AX1302" s="210"/>
      <c r="AY1302" s="210"/>
      <c r="AZ1302" s="210"/>
      <c r="BA1302" s="197"/>
    </row>
    <row r="1303" spans="1:53" x14ac:dyDescent="0.25">
      <c r="A1303" s="197"/>
      <c r="B1303" s="10" t="s">
        <v>523</v>
      </c>
      <c r="C1303" s="10"/>
      <c r="D1303" s="232">
        <v>8302</v>
      </c>
      <c r="E1303" s="10">
        <v>4</v>
      </c>
      <c r="F1303" s="10">
        <v>2</v>
      </c>
      <c r="G1303" s="10">
        <v>1</v>
      </c>
      <c r="H1303" s="10">
        <v>2</v>
      </c>
      <c r="I1303" s="10">
        <v>1</v>
      </c>
      <c r="J1303" s="10"/>
      <c r="K1303" s="371"/>
      <c r="L1303" s="372"/>
      <c r="M1303" s="10">
        <v>284.82</v>
      </c>
      <c r="N1303" s="229">
        <v>692.97</v>
      </c>
      <c r="O1303" s="10">
        <v>460.3</v>
      </c>
      <c r="P1303" s="10">
        <v>185.59</v>
      </c>
      <c r="Q1303" s="10">
        <v>747.16</v>
      </c>
      <c r="R1303" s="10"/>
      <c r="S1303" s="371"/>
      <c r="T1303" s="372"/>
      <c r="U1303" s="10">
        <v>56.96</v>
      </c>
      <c r="V1303" s="10">
        <v>138.59</v>
      </c>
      <c r="W1303" s="10">
        <v>115.08</v>
      </c>
      <c r="X1303" s="10">
        <v>37.119999999999997</v>
      </c>
      <c r="Y1303" s="10">
        <v>149.43</v>
      </c>
      <c r="Z1303" s="10"/>
      <c r="AA1303" s="197"/>
      <c r="AB1303" s="10"/>
      <c r="AC1303" s="10"/>
      <c r="AD1303" s="232"/>
      <c r="AE1303" s="210"/>
      <c r="AF1303" s="210"/>
      <c r="AG1303" s="210"/>
      <c r="AH1303" s="210"/>
      <c r="AI1303" s="210"/>
      <c r="AJ1303" s="210"/>
      <c r="AK1303" s="371"/>
      <c r="AL1303" s="372"/>
      <c r="AM1303" s="210"/>
      <c r="AN1303" s="210"/>
      <c r="AO1303" s="210"/>
      <c r="AP1303" s="210"/>
      <c r="AQ1303" s="210"/>
      <c r="AR1303" s="210"/>
      <c r="AS1303" s="371"/>
      <c r="AT1303" s="372"/>
      <c r="AU1303" s="210"/>
      <c r="AV1303" s="210"/>
      <c r="AW1303" s="210"/>
      <c r="AX1303" s="210"/>
      <c r="AY1303" s="210"/>
      <c r="AZ1303" s="210"/>
      <c r="BA1303" s="197"/>
    </row>
    <row r="1304" spans="1:53" x14ac:dyDescent="0.25">
      <c r="A1304" s="197"/>
      <c r="B1304" s="10" t="s">
        <v>524</v>
      </c>
      <c r="C1304" s="10"/>
      <c r="D1304" s="232">
        <v>8084</v>
      </c>
      <c r="E1304" s="10">
        <v>418</v>
      </c>
      <c r="F1304" s="10">
        <v>278</v>
      </c>
      <c r="G1304" s="10">
        <v>205</v>
      </c>
      <c r="H1304" s="10">
        <v>175</v>
      </c>
      <c r="I1304" s="10">
        <v>172</v>
      </c>
      <c r="J1304" s="10"/>
      <c r="K1304" s="371"/>
      <c r="L1304" s="372"/>
      <c r="M1304" s="10">
        <v>44122.44</v>
      </c>
      <c r="N1304" s="229">
        <v>27163.95</v>
      </c>
      <c r="O1304" s="10">
        <v>18805.7</v>
      </c>
      <c r="P1304" s="10">
        <v>19212.34</v>
      </c>
      <c r="Q1304" s="10">
        <v>43178.559999999998</v>
      </c>
      <c r="R1304" s="10"/>
      <c r="S1304" s="371"/>
      <c r="T1304" s="372"/>
      <c r="U1304" s="10">
        <v>93.09</v>
      </c>
      <c r="V1304" s="10">
        <v>57.67</v>
      </c>
      <c r="W1304" s="10">
        <v>40.01</v>
      </c>
      <c r="X1304" s="10">
        <v>41.68</v>
      </c>
      <c r="Y1304" s="10">
        <v>89.58</v>
      </c>
      <c r="Z1304" s="10"/>
      <c r="AA1304" s="197"/>
      <c r="AB1304" s="10"/>
      <c r="AC1304" s="10"/>
      <c r="AD1304" s="232"/>
      <c r="AE1304" s="210"/>
      <c r="AF1304" s="210"/>
      <c r="AG1304" s="210"/>
      <c r="AH1304" s="210"/>
      <c r="AI1304" s="210"/>
      <c r="AJ1304" s="210"/>
      <c r="AK1304" s="371"/>
      <c r="AL1304" s="372"/>
      <c r="AM1304" s="210"/>
      <c r="AN1304" s="210"/>
      <c r="AO1304" s="210"/>
      <c r="AP1304" s="210"/>
      <c r="AQ1304" s="210"/>
      <c r="AR1304" s="210"/>
      <c r="AS1304" s="371"/>
      <c r="AT1304" s="372"/>
      <c r="AU1304" s="210"/>
      <c r="AV1304" s="210"/>
      <c r="AW1304" s="210"/>
      <c r="AX1304" s="210"/>
      <c r="AY1304" s="210"/>
      <c r="AZ1304" s="210"/>
      <c r="BA1304" s="197"/>
    </row>
    <row r="1305" spans="1:53" x14ac:dyDescent="0.25">
      <c r="A1305" s="197"/>
      <c r="B1305" s="10" t="s">
        <v>525</v>
      </c>
      <c r="C1305" s="10"/>
      <c r="D1305" s="232">
        <v>8248</v>
      </c>
      <c r="E1305" s="10">
        <v>26</v>
      </c>
      <c r="F1305" s="10">
        <v>18</v>
      </c>
      <c r="G1305" s="10">
        <v>15</v>
      </c>
      <c r="H1305" s="10">
        <v>8</v>
      </c>
      <c r="I1305" s="10">
        <v>7</v>
      </c>
      <c r="J1305" s="10"/>
      <c r="K1305" s="371"/>
      <c r="L1305" s="372"/>
      <c r="M1305" s="10">
        <v>1349.81</v>
      </c>
      <c r="N1305" s="229">
        <v>718.35</v>
      </c>
      <c r="O1305" s="10">
        <v>572.05999999999995</v>
      </c>
      <c r="P1305" s="10">
        <v>163.33000000000001</v>
      </c>
      <c r="Q1305" s="10">
        <v>1145.4000000000001</v>
      </c>
      <c r="R1305" s="10"/>
      <c r="S1305" s="371"/>
      <c r="T1305" s="372"/>
      <c r="U1305" s="10">
        <v>51.92</v>
      </c>
      <c r="V1305" s="10">
        <v>26.61</v>
      </c>
      <c r="W1305" s="10">
        <v>22</v>
      </c>
      <c r="X1305" s="10">
        <v>6.28</v>
      </c>
      <c r="Y1305" s="10">
        <v>44.05</v>
      </c>
      <c r="Z1305" s="10"/>
      <c r="AA1305" s="197"/>
      <c r="AB1305" s="10"/>
      <c r="AC1305" s="10"/>
      <c r="AD1305" s="232"/>
      <c r="AE1305" s="210"/>
      <c r="AF1305" s="210"/>
      <c r="AG1305" s="210"/>
      <c r="AH1305" s="210"/>
      <c r="AI1305" s="210"/>
      <c r="AJ1305" s="210"/>
      <c r="AK1305" s="371"/>
      <c r="AL1305" s="372"/>
      <c r="AM1305" s="210"/>
      <c r="AN1305" s="210"/>
      <c r="AO1305" s="210"/>
      <c r="AP1305" s="210"/>
      <c r="AQ1305" s="210"/>
      <c r="AR1305" s="210"/>
      <c r="AS1305" s="371"/>
      <c r="AT1305" s="372"/>
      <c r="AU1305" s="210"/>
      <c r="AV1305" s="210"/>
      <c r="AW1305" s="210"/>
      <c r="AX1305" s="210"/>
      <c r="AY1305" s="210"/>
      <c r="AZ1305" s="210"/>
      <c r="BA1305" s="197"/>
    </row>
    <row r="1306" spans="1:53" x14ac:dyDescent="0.25">
      <c r="A1306" s="197"/>
      <c r="B1306" s="10" t="s">
        <v>527</v>
      </c>
      <c r="C1306" s="10"/>
      <c r="D1306" s="232">
        <v>8008</v>
      </c>
      <c r="E1306" s="10">
        <v>100</v>
      </c>
      <c r="F1306" s="10">
        <v>54</v>
      </c>
      <c r="G1306" s="10">
        <v>33</v>
      </c>
      <c r="H1306" s="10">
        <v>15</v>
      </c>
      <c r="I1306" s="10">
        <v>14</v>
      </c>
      <c r="J1306" s="10"/>
      <c r="K1306" s="371"/>
      <c r="L1306" s="372"/>
      <c r="M1306" s="10">
        <v>6900.85</v>
      </c>
      <c r="N1306" s="229">
        <v>3092.6</v>
      </c>
      <c r="O1306" s="10">
        <v>1366.84</v>
      </c>
      <c r="P1306" s="10">
        <v>639.96</v>
      </c>
      <c r="Q1306" s="10">
        <v>2627.56</v>
      </c>
      <c r="R1306" s="10"/>
      <c r="S1306" s="371"/>
      <c r="T1306" s="372"/>
      <c r="U1306" s="10">
        <v>67</v>
      </c>
      <c r="V1306" s="10">
        <v>31.56</v>
      </c>
      <c r="W1306" s="10">
        <v>14.09</v>
      </c>
      <c r="X1306" s="10">
        <v>6.53</v>
      </c>
      <c r="Y1306" s="10">
        <v>26.54</v>
      </c>
      <c r="Z1306" s="10"/>
      <c r="AA1306" s="197"/>
      <c r="AB1306" s="10"/>
      <c r="AC1306" s="10"/>
      <c r="AD1306" s="232"/>
      <c r="AE1306" s="210"/>
      <c r="AF1306" s="210"/>
      <c r="AG1306" s="210"/>
      <c r="AH1306" s="210"/>
      <c r="AI1306" s="210"/>
      <c r="AJ1306" s="210"/>
      <c r="AK1306" s="371"/>
      <c r="AL1306" s="372"/>
      <c r="AM1306" s="210"/>
      <c r="AN1306" s="210"/>
      <c r="AO1306" s="210"/>
      <c r="AP1306" s="210"/>
      <c r="AQ1306" s="210"/>
      <c r="AR1306" s="210"/>
      <c r="AS1306" s="371"/>
      <c r="AT1306" s="372"/>
      <c r="AU1306" s="210"/>
      <c r="AV1306" s="210"/>
      <c r="AW1306" s="210"/>
      <c r="AX1306" s="210"/>
      <c r="AY1306" s="210"/>
      <c r="AZ1306" s="210"/>
      <c r="BA1306" s="197"/>
    </row>
    <row r="1307" spans="1:53" x14ac:dyDescent="0.25">
      <c r="A1307" s="197"/>
      <c r="B1307" s="10" t="s">
        <v>528</v>
      </c>
      <c r="C1307" s="10"/>
      <c r="D1307" s="232">
        <v>8210</v>
      </c>
      <c r="E1307" s="10">
        <v>68</v>
      </c>
      <c r="F1307" s="10">
        <v>31</v>
      </c>
      <c r="G1307" s="10">
        <v>23</v>
      </c>
      <c r="H1307" s="10">
        <v>19</v>
      </c>
      <c r="I1307" s="10">
        <v>19</v>
      </c>
      <c r="J1307" s="10"/>
      <c r="K1307" s="371"/>
      <c r="L1307" s="372"/>
      <c r="M1307" s="10">
        <v>9608.32</v>
      </c>
      <c r="N1307" s="229">
        <v>4097.3100000000004</v>
      </c>
      <c r="O1307" s="10">
        <v>3371.34</v>
      </c>
      <c r="P1307" s="10">
        <v>2895.88</v>
      </c>
      <c r="Q1307" s="10">
        <v>3521.04</v>
      </c>
      <c r="R1307" s="10"/>
      <c r="S1307" s="371"/>
      <c r="T1307" s="372"/>
      <c r="U1307" s="10">
        <v>121.62</v>
      </c>
      <c r="V1307" s="10">
        <v>65.040000000000006</v>
      </c>
      <c r="W1307" s="10">
        <v>41.62</v>
      </c>
      <c r="X1307" s="10">
        <v>37.61</v>
      </c>
      <c r="Y1307" s="10">
        <v>45.14</v>
      </c>
      <c r="Z1307" s="10"/>
      <c r="AA1307" s="197"/>
      <c r="AB1307" s="10"/>
      <c r="AC1307" s="10"/>
      <c r="AD1307" s="232"/>
      <c r="AE1307" s="210"/>
      <c r="AF1307" s="210"/>
      <c r="AG1307" s="210"/>
      <c r="AH1307" s="210"/>
      <c r="AI1307" s="210"/>
      <c r="AJ1307" s="210"/>
      <c r="AK1307" s="371"/>
      <c r="AL1307" s="372"/>
      <c r="AM1307" s="210"/>
      <c r="AN1307" s="210"/>
      <c r="AO1307" s="210"/>
      <c r="AP1307" s="210"/>
      <c r="AQ1307" s="210"/>
      <c r="AR1307" s="210"/>
      <c r="AS1307" s="371"/>
      <c r="AT1307" s="372"/>
      <c r="AU1307" s="210"/>
      <c r="AV1307" s="210"/>
      <c r="AW1307" s="210"/>
      <c r="AX1307" s="210"/>
      <c r="AY1307" s="210"/>
      <c r="AZ1307" s="210"/>
      <c r="BA1307" s="197"/>
    </row>
    <row r="1308" spans="1:53" x14ac:dyDescent="0.25">
      <c r="A1308" s="197"/>
      <c r="B1308" s="10" t="s">
        <v>529</v>
      </c>
      <c r="C1308" s="10"/>
      <c r="D1308" s="232">
        <v>8085</v>
      </c>
      <c r="E1308" s="10">
        <v>806</v>
      </c>
      <c r="F1308" s="10">
        <v>472</v>
      </c>
      <c r="G1308" s="10">
        <v>340</v>
      </c>
      <c r="H1308" s="10">
        <v>272</v>
      </c>
      <c r="I1308" s="10">
        <v>294</v>
      </c>
      <c r="J1308" s="10"/>
      <c r="K1308" s="371"/>
      <c r="L1308" s="372"/>
      <c r="M1308" s="10">
        <v>112843.39</v>
      </c>
      <c r="N1308" s="229">
        <v>59941.48</v>
      </c>
      <c r="O1308" s="10">
        <v>40361.32</v>
      </c>
      <c r="P1308" s="10">
        <v>38235.93</v>
      </c>
      <c r="Q1308" s="10">
        <v>80387.649999999994</v>
      </c>
      <c r="R1308" s="10"/>
      <c r="S1308" s="371"/>
      <c r="T1308" s="372"/>
      <c r="U1308" s="10">
        <v>118.04</v>
      </c>
      <c r="V1308" s="10">
        <v>63.16</v>
      </c>
      <c r="W1308" s="10">
        <v>43.12</v>
      </c>
      <c r="X1308" s="10">
        <v>41.79</v>
      </c>
      <c r="Y1308" s="10">
        <v>83.56</v>
      </c>
      <c r="Z1308" s="10"/>
      <c r="AA1308" s="197"/>
      <c r="AB1308" s="10"/>
      <c r="AC1308" s="10"/>
      <c r="AD1308" s="232"/>
      <c r="AE1308" s="210"/>
      <c r="AF1308" s="210"/>
      <c r="AG1308" s="210"/>
      <c r="AH1308" s="210"/>
      <c r="AI1308" s="210"/>
      <c r="AJ1308" s="210"/>
      <c r="AK1308" s="371"/>
      <c r="AL1308" s="372"/>
      <c r="AM1308" s="210"/>
      <c r="AN1308" s="210"/>
      <c r="AO1308" s="210"/>
      <c r="AP1308" s="210"/>
      <c r="AQ1308" s="210"/>
      <c r="AR1308" s="210"/>
      <c r="AS1308" s="371"/>
      <c r="AT1308" s="372"/>
      <c r="AU1308" s="210"/>
      <c r="AV1308" s="210"/>
      <c r="AW1308" s="210"/>
      <c r="AX1308" s="210"/>
      <c r="AY1308" s="210"/>
      <c r="AZ1308" s="210"/>
      <c r="BA1308" s="197"/>
    </row>
    <row r="1309" spans="1:53" x14ac:dyDescent="0.25">
      <c r="A1309" s="197"/>
      <c r="B1309" s="10" t="s">
        <v>530</v>
      </c>
      <c r="C1309" s="10"/>
      <c r="D1309" s="232">
        <v>8037</v>
      </c>
      <c r="E1309" s="10">
        <v>64</v>
      </c>
      <c r="F1309" s="10">
        <v>31</v>
      </c>
      <c r="G1309" s="10">
        <v>19</v>
      </c>
      <c r="H1309" s="10">
        <v>13</v>
      </c>
      <c r="I1309" s="10">
        <v>11</v>
      </c>
      <c r="J1309" s="10"/>
      <c r="K1309" s="371"/>
      <c r="L1309" s="372"/>
      <c r="M1309" s="10">
        <v>11571.57</v>
      </c>
      <c r="N1309" s="229">
        <v>4784.72</v>
      </c>
      <c r="O1309" s="10">
        <v>1990.33</v>
      </c>
      <c r="P1309" s="10">
        <v>1699.96</v>
      </c>
      <c r="Q1309" s="10">
        <v>11980.29</v>
      </c>
      <c r="R1309" s="10"/>
      <c r="S1309" s="371"/>
      <c r="T1309" s="372"/>
      <c r="U1309" s="10">
        <v>165.31</v>
      </c>
      <c r="V1309" s="10">
        <v>71.41</v>
      </c>
      <c r="W1309" s="10">
        <v>30.62</v>
      </c>
      <c r="X1309" s="10">
        <v>26.56</v>
      </c>
      <c r="Y1309" s="10">
        <v>184.31</v>
      </c>
      <c r="Z1309" s="10"/>
      <c r="AA1309" s="197"/>
      <c r="AB1309" s="10"/>
      <c r="AC1309" s="10"/>
      <c r="AD1309" s="232"/>
      <c r="AE1309" s="210"/>
      <c r="AF1309" s="210"/>
      <c r="AG1309" s="210"/>
      <c r="AH1309" s="210"/>
      <c r="AI1309" s="210"/>
      <c r="AJ1309" s="210"/>
      <c r="AK1309" s="371"/>
      <c r="AL1309" s="372"/>
      <c r="AM1309" s="210"/>
      <c r="AN1309" s="210"/>
      <c r="AO1309" s="210"/>
      <c r="AP1309" s="210"/>
      <c r="AQ1309" s="210"/>
      <c r="AR1309" s="210"/>
      <c r="AS1309" s="371"/>
      <c r="AT1309" s="372"/>
      <c r="AU1309" s="210"/>
      <c r="AV1309" s="210"/>
      <c r="AW1309" s="210"/>
      <c r="AX1309" s="210"/>
      <c r="AY1309" s="210"/>
      <c r="AZ1309" s="210"/>
      <c r="BA1309" s="197"/>
    </row>
    <row r="1310" spans="1:53" x14ac:dyDescent="0.25">
      <c r="A1310" s="197"/>
      <c r="B1310" s="10" t="s">
        <v>531</v>
      </c>
      <c r="C1310" s="10"/>
      <c r="D1310" s="232">
        <v>8088</v>
      </c>
      <c r="E1310" s="10">
        <v>2</v>
      </c>
      <c r="F1310" s="10">
        <v>2</v>
      </c>
      <c r="G1310" s="10">
        <v>2</v>
      </c>
      <c r="H1310" s="10">
        <v>2</v>
      </c>
      <c r="I1310" s="10">
        <v>1</v>
      </c>
      <c r="J1310" s="10"/>
      <c r="K1310" s="371"/>
      <c r="L1310" s="372"/>
      <c r="M1310" s="10">
        <v>423.67</v>
      </c>
      <c r="N1310" s="229">
        <v>363.09</v>
      </c>
      <c r="O1310" s="10">
        <v>354.27</v>
      </c>
      <c r="P1310" s="10">
        <v>245.55</v>
      </c>
      <c r="Q1310" s="10">
        <v>781.55</v>
      </c>
      <c r="R1310" s="10"/>
      <c r="S1310" s="371"/>
      <c r="T1310" s="372"/>
      <c r="U1310" s="10">
        <v>211.84</v>
      </c>
      <c r="V1310" s="10">
        <v>181.55</v>
      </c>
      <c r="W1310" s="10">
        <v>177.14</v>
      </c>
      <c r="X1310" s="10">
        <v>122.78</v>
      </c>
      <c r="Y1310" s="10">
        <v>390.78</v>
      </c>
      <c r="Z1310" s="10"/>
      <c r="AA1310" s="197"/>
      <c r="AB1310" s="10"/>
      <c r="AC1310" s="10"/>
      <c r="AD1310" s="232"/>
      <c r="AE1310" s="210"/>
      <c r="AF1310" s="210"/>
      <c r="AG1310" s="210"/>
      <c r="AH1310" s="210"/>
      <c r="AI1310" s="210"/>
      <c r="AJ1310" s="210"/>
      <c r="AK1310" s="371"/>
      <c r="AL1310" s="372"/>
      <c r="AM1310" s="210"/>
      <c r="AN1310" s="210"/>
      <c r="AO1310" s="210"/>
      <c r="AP1310" s="210"/>
      <c r="AQ1310" s="210"/>
      <c r="AR1310" s="210"/>
      <c r="AS1310" s="371"/>
      <c r="AT1310" s="372"/>
      <c r="AU1310" s="210"/>
      <c r="AV1310" s="210"/>
      <c r="AW1310" s="210"/>
      <c r="AX1310" s="210"/>
      <c r="AY1310" s="210"/>
      <c r="AZ1310" s="210"/>
      <c r="BA1310" s="197"/>
    </row>
    <row r="1311" spans="1:53" x14ac:dyDescent="0.25">
      <c r="A1311" s="197"/>
      <c r="B1311" s="10" t="s">
        <v>532</v>
      </c>
      <c r="C1311" s="10"/>
      <c r="D1311" s="232">
        <v>8009</v>
      </c>
      <c r="E1311" s="10">
        <v>152</v>
      </c>
      <c r="F1311" s="10">
        <v>93</v>
      </c>
      <c r="G1311" s="10">
        <v>60</v>
      </c>
      <c r="H1311" s="10">
        <v>51</v>
      </c>
      <c r="I1311" s="10">
        <v>63</v>
      </c>
      <c r="J1311" s="10"/>
      <c r="K1311" s="371"/>
      <c r="L1311" s="372"/>
      <c r="M1311" s="10">
        <v>16009.65</v>
      </c>
      <c r="N1311" s="229">
        <v>8597.44</v>
      </c>
      <c r="O1311" s="10">
        <v>4354.55</v>
      </c>
      <c r="P1311" s="10">
        <v>4412.07</v>
      </c>
      <c r="Q1311" s="10">
        <v>17836.560000000001</v>
      </c>
      <c r="R1311" s="10"/>
      <c r="S1311" s="371"/>
      <c r="T1311" s="372"/>
      <c r="U1311" s="10">
        <v>97.03</v>
      </c>
      <c r="V1311" s="10">
        <v>53.73</v>
      </c>
      <c r="W1311" s="10">
        <v>27.39</v>
      </c>
      <c r="X1311" s="10">
        <v>27.75</v>
      </c>
      <c r="Y1311" s="10">
        <v>99.09</v>
      </c>
      <c r="Z1311" s="10"/>
      <c r="AA1311" s="197"/>
      <c r="AB1311" s="10"/>
      <c r="AC1311" s="10"/>
      <c r="AD1311" s="232"/>
      <c r="AE1311" s="210"/>
      <c r="AF1311" s="210"/>
      <c r="AG1311" s="210"/>
      <c r="AH1311" s="210"/>
      <c r="AI1311" s="210"/>
      <c r="AJ1311" s="210"/>
      <c r="AK1311" s="371"/>
      <c r="AL1311" s="372"/>
      <c r="AM1311" s="210"/>
      <c r="AN1311" s="210"/>
      <c r="AO1311" s="210"/>
      <c r="AP1311" s="210"/>
      <c r="AQ1311" s="210"/>
      <c r="AR1311" s="210"/>
      <c r="AS1311" s="371"/>
      <c r="AT1311" s="372"/>
      <c r="AU1311" s="210"/>
      <c r="AV1311" s="210"/>
      <c r="AW1311" s="210"/>
      <c r="AX1311" s="210"/>
      <c r="AY1311" s="210"/>
      <c r="AZ1311" s="210"/>
      <c r="BA1311" s="197"/>
    </row>
    <row r="1312" spans="1:53" x14ac:dyDescent="0.25">
      <c r="A1312" s="197"/>
      <c r="B1312" s="10" t="s">
        <v>534</v>
      </c>
      <c r="C1312" s="10"/>
      <c r="D1312" s="232">
        <v>8204</v>
      </c>
      <c r="E1312" s="10">
        <v>26</v>
      </c>
      <c r="F1312" s="10">
        <v>12</v>
      </c>
      <c r="G1312" s="10">
        <v>6</v>
      </c>
      <c r="H1312" s="10">
        <v>4</v>
      </c>
      <c r="I1312" s="10">
        <v>3</v>
      </c>
      <c r="J1312" s="10"/>
      <c r="K1312" s="371"/>
      <c r="L1312" s="372"/>
      <c r="M1312" s="10">
        <v>2670.08</v>
      </c>
      <c r="N1312" s="229">
        <v>994.14</v>
      </c>
      <c r="O1312" s="10">
        <v>340.78</v>
      </c>
      <c r="P1312" s="10">
        <v>354.95</v>
      </c>
      <c r="Q1312" s="10">
        <v>915.02</v>
      </c>
      <c r="R1312" s="10"/>
      <c r="S1312" s="371"/>
      <c r="T1312" s="372"/>
      <c r="U1312" s="10">
        <v>102.7</v>
      </c>
      <c r="V1312" s="10">
        <v>38.24</v>
      </c>
      <c r="W1312" s="10">
        <v>13.63</v>
      </c>
      <c r="X1312" s="10">
        <v>14.2</v>
      </c>
      <c r="Y1312" s="10">
        <v>35.19</v>
      </c>
      <c r="Z1312" s="10"/>
      <c r="AA1312" s="197"/>
      <c r="AB1312" s="10"/>
      <c r="AC1312" s="10"/>
      <c r="AD1312" s="232"/>
      <c r="AE1312" s="210"/>
      <c r="AF1312" s="210"/>
      <c r="AG1312" s="210"/>
      <c r="AH1312" s="210"/>
      <c r="AI1312" s="210"/>
      <c r="AJ1312" s="210"/>
      <c r="AK1312" s="371"/>
      <c r="AL1312" s="372"/>
      <c r="AM1312" s="210"/>
      <c r="AN1312" s="210"/>
      <c r="AO1312" s="210"/>
      <c r="AP1312" s="210"/>
      <c r="AQ1312" s="210"/>
      <c r="AR1312" s="210"/>
      <c r="AS1312" s="371"/>
      <c r="AT1312" s="372"/>
      <c r="AU1312" s="210"/>
      <c r="AV1312" s="210"/>
      <c r="AW1312" s="210"/>
      <c r="AX1312" s="210"/>
      <c r="AY1312" s="210"/>
      <c r="AZ1312" s="210"/>
      <c r="BA1312" s="197"/>
    </row>
    <row r="1313" spans="1:53" x14ac:dyDescent="0.25">
      <c r="A1313" s="197"/>
      <c r="B1313" s="10" t="s">
        <v>707</v>
      </c>
      <c r="C1313" s="10"/>
      <c r="D1313" s="232">
        <v>8204</v>
      </c>
      <c r="E1313" s="10"/>
      <c r="F1313" s="10">
        <v>1</v>
      </c>
      <c r="G1313" s="10"/>
      <c r="H1313" s="10">
        <v>1</v>
      </c>
      <c r="I1313" s="10"/>
      <c r="J1313" s="10"/>
      <c r="K1313" s="371"/>
      <c r="L1313" s="372"/>
      <c r="M1313" s="10">
        <v>0</v>
      </c>
      <c r="N1313" s="229">
        <v>32.96</v>
      </c>
      <c r="O1313" s="10">
        <v>0</v>
      </c>
      <c r="P1313" s="10">
        <v>29</v>
      </c>
      <c r="Q1313" s="10">
        <v>0</v>
      </c>
      <c r="R1313" s="10"/>
      <c r="S1313" s="371"/>
      <c r="T1313" s="372"/>
      <c r="U1313" s="10">
        <v>0</v>
      </c>
      <c r="V1313" s="10">
        <v>32.96</v>
      </c>
      <c r="W1313" s="10">
        <v>0</v>
      </c>
      <c r="X1313" s="10">
        <v>29</v>
      </c>
      <c r="Y1313" s="10">
        <v>0</v>
      </c>
      <c r="Z1313" s="10"/>
      <c r="AA1313" s="197"/>
      <c r="AB1313" s="10"/>
      <c r="AC1313" s="10"/>
      <c r="AD1313" s="232"/>
      <c r="AE1313" s="210"/>
      <c r="AF1313" s="210"/>
      <c r="AG1313" s="210"/>
      <c r="AH1313" s="210"/>
      <c r="AI1313" s="210"/>
      <c r="AJ1313" s="210"/>
      <c r="AK1313" s="371"/>
      <c r="AL1313" s="372"/>
      <c r="AM1313" s="210"/>
      <c r="AN1313" s="210"/>
      <c r="AO1313" s="210"/>
      <c r="AP1313" s="210"/>
      <c r="AQ1313" s="210"/>
      <c r="AR1313" s="210"/>
      <c r="AS1313" s="371"/>
      <c r="AT1313" s="372"/>
      <c r="AU1313" s="210"/>
      <c r="AV1313" s="210"/>
      <c r="AW1313" s="210"/>
      <c r="AX1313" s="210"/>
      <c r="AY1313" s="210"/>
      <c r="AZ1313" s="210"/>
      <c r="BA1313" s="197"/>
    </row>
    <row r="1314" spans="1:53" x14ac:dyDescent="0.25">
      <c r="A1314" s="197"/>
      <c r="B1314" s="10" t="s">
        <v>536</v>
      </c>
      <c r="C1314" s="10"/>
      <c r="D1314" s="232">
        <v>8250</v>
      </c>
      <c r="E1314" s="10">
        <v>58</v>
      </c>
      <c r="F1314" s="10">
        <v>30</v>
      </c>
      <c r="G1314" s="10">
        <v>22</v>
      </c>
      <c r="H1314" s="10">
        <v>14</v>
      </c>
      <c r="I1314" s="10">
        <v>15</v>
      </c>
      <c r="J1314" s="10"/>
      <c r="K1314" s="371"/>
      <c r="L1314" s="372"/>
      <c r="M1314" s="10">
        <v>11889.1</v>
      </c>
      <c r="N1314" s="229">
        <v>3990.63</v>
      </c>
      <c r="O1314" s="10">
        <v>3202.12</v>
      </c>
      <c r="P1314" s="10">
        <v>1818.23</v>
      </c>
      <c r="Q1314" s="10">
        <v>4195.43</v>
      </c>
      <c r="R1314" s="10"/>
      <c r="S1314" s="371"/>
      <c r="T1314" s="372"/>
      <c r="U1314" s="10">
        <v>185.77</v>
      </c>
      <c r="V1314" s="10">
        <v>63.34</v>
      </c>
      <c r="W1314" s="10">
        <v>50.83</v>
      </c>
      <c r="X1314" s="10">
        <v>30.82</v>
      </c>
      <c r="Y1314" s="10">
        <v>68.78</v>
      </c>
      <c r="Z1314" s="10"/>
      <c r="AA1314" s="197"/>
      <c r="AB1314" s="10"/>
      <c r="AC1314" s="10"/>
      <c r="AD1314" s="232"/>
      <c r="AE1314" s="210"/>
      <c r="AF1314" s="210"/>
      <c r="AG1314" s="210"/>
      <c r="AH1314" s="210"/>
      <c r="AI1314" s="210"/>
      <c r="AJ1314" s="210"/>
      <c r="AK1314" s="371"/>
      <c r="AL1314" s="372"/>
      <c r="AM1314" s="210"/>
      <c r="AN1314" s="210"/>
      <c r="AO1314" s="210"/>
      <c r="AP1314" s="210"/>
      <c r="AQ1314" s="210"/>
      <c r="AR1314" s="210"/>
      <c r="AS1314" s="371"/>
      <c r="AT1314" s="372"/>
      <c r="AU1314" s="210"/>
      <c r="AV1314" s="210"/>
      <c r="AW1314" s="210"/>
      <c r="AX1314" s="210"/>
      <c r="AY1314" s="210"/>
      <c r="AZ1314" s="210"/>
      <c r="BA1314" s="197"/>
    </row>
    <row r="1315" spans="1:53" x14ac:dyDescent="0.25">
      <c r="A1315" s="197"/>
      <c r="B1315" s="10" t="s">
        <v>536</v>
      </c>
      <c r="C1315" s="10"/>
      <c r="D1315" s="232">
        <v>8270</v>
      </c>
      <c r="E1315" s="10">
        <v>1</v>
      </c>
      <c r="F1315" s="10">
        <v>1</v>
      </c>
      <c r="G1315" s="10">
        <v>1</v>
      </c>
      <c r="H1315" s="10">
        <v>1</v>
      </c>
      <c r="I1315" s="10"/>
      <c r="J1315" s="10"/>
      <c r="K1315" s="371"/>
      <c r="L1315" s="372"/>
      <c r="M1315" s="10">
        <v>137.19</v>
      </c>
      <c r="N1315" s="229">
        <v>13.82</v>
      </c>
      <c r="O1315" s="10">
        <v>8.35</v>
      </c>
      <c r="P1315" s="10">
        <v>65</v>
      </c>
      <c r="Q1315" s="10"/>
      <c r="R1315" s="10"/>
      <c r="S1315" s="371"/>
      <c r="T1315" s="372"/>
      <c r="U1315" s="10">
        <v>137.19</v>
      </c>
      <c r="V1315" s="10">
        <v>13.82</v>
      </c>
      <c r="W1315" s="10">
        <v>8.35</v>
      </c>
      <c r="X1315" s="10">
        <v>65</v>
      </c>
      <c r="Y1315" s="10"/>
      <c r="Z1315" s="10"/>
      <c r="AA1315" s="197"/>
      <c r="AB1315" s="10"/>
      <c r="AC1315" s="10"/>
      <c r="AD1315" s="232"/>
      <c r="AE1315" s="210"/>
      <c r="AF1315" s="210"/>
      <c r="AG1315" s="210"/>
      <c r="AH1315" s="210"/>
      <c r="AI1315" s="210"/>
      <c r="AJ1315" s="210"/>
      <c r="AK1315" s="371"/>
      <c r="AL1315" s="372"/>
      <c r="AM1315" s="210"/>
      <c r="AN1315" s="210"/>
      <c r="AO1315" s="210"/>
      <c r="AP1315" s="210"/>
      <c r="AQ1315" s="210"/>
      <c r="AR1315" s="210"/>
      <c r="AS1315" s="371"/>
      <c r="AT1315" s="372"/>
      <c r="AU1315" s="210"/>
      <c r="AV1315" s="210"/>
      <c r="AW1315" s="210"/>
      <c r="AX1315" s="210"/>
      <c r="AY1315" s="210"/>
      <c r="AZ1315" s="210"/>
      <c r="BA1315" s="197"/>
    </row>
    <row r="1316" spans="1:53" x14ac:dyDescent="0.25">
      <c r="A1316" s="197"/>
      <c r="B1316" s="10" t="s">
        <v>538</v>
      </c>
      <c r="C1316" s="10"/>
      <c r="D1316" s="232">
        <v>8087</v>
      </c>
      <c r="E1316" s="10">
        <v>1222</v>
      </c>
      <c r="F1316" s="10">
        <v>1018</v>
      </c>
      <c r="G1316" s="10">
        <v>691</v>
      </c>
      <c r="H1316" s="10">
        <v>595</v>
      </c>
      <c r="I1316" s="10">
        <v>699</v>
      </c>
      <c r="J1316" s="10"/>
      <c r="K1316" s="371"/>
      <c r="L1316" s="372"/>
      <c r="M1316" s="10">
        <v>135123.17000000001</v>
      </c>
      <c r="N1316" s="229">
        <v>92795.88</v>
      </c>
      <c r="O1316" s="10">
        <v>55516.959999999999</v>
      </c>
      <c r="P1316" s="10">
        <v>63748.3</v>
      </c>
      <c r="Q1316" s="10">
        <v>179014.82</v>
      </c>
      <c r="R1316" s="10"/>
      <c r="S1316" s="371"/>
      <c r="T1316" s="372"/>
      <c r="U1316" s="10">
        <v>98.56</v>
      </c>
      <c r="V1316" s="10">
        <v>56.51</v>
      </c>
      <c r="W1316" s="10">
        <v>33.01</v>
      </c>
      <c r="X1316" s="10">
        <v>43.19</v>
      </c>
      <c r="Y1316" s="10">
        <v>101.14</v>
      </c>
      <c r="Z1316" s="10"/>
      <c r="AA1316" s="197"/>
      <c r="AB1316" s="10"/>
      <c r="AC1316" s="10"/>
      <c r="AD1316" s="232"/>
      <c r="AE1316" s="210"/>
      <c r="AF1316" s="210"/>
      <c r="AG1316" s="210"/>
      <c r="AH1316" s="210"/>
      <c r="AI1316" s="210"/>
      <c r="AJ1316" s="210"/>
      <c r="AK1316" s="371"/>
      <c r="AL1316" s="372"/>
      <c r="AM1316" s="210"/>
      <c r="AN1316" s="210"/>
      <c r="AO1316" s="210"/>
      <c r="AP1316" s="210"/>
      <c r="AQ1316" s="210"/>
      <c r="AR1316" s="210"/>
      <c r="AS1316" s="371"/>
      <c r="AT1316" s="372"/>
      <c r="AU1316" s="210"/>
      <c r="AV1316" s="210"/>
      <c r="AW1316" s="210"/>
      <c r="AX1316" s="210"/>
      <c r="AY1316" s="210"/>
      <c r="AZ1316" s="210"/>
      <c r="BA1316" s="197"/>
    </row>
    <row r="1317" spans="1:53" x14ac:dyDescent="0.25">
      <c r="A1317" s="197"/>
      <c r="B1317" s="10" t="s">
        <v>539</v>
      </c>
      <c r="C1317" s="10"/>
      <c r="D1317" s="232">
        <v>8012</v>
      </c>
      <c r="E1317" s="10">
        <v>859</v>
      </c>
      <c r="F1317" s="10">
        <v>719</v>
      </c>
      <c r="G1317" s="10">
        <v>296</v>
      </c>
      <c r="H1317" s="10">
        <v>417</v>
      </c>
      <c r="I1317" s="10">
        <v>422</v>
      </c>
      <c r="J1317" s="10"/>
      <c r="K1317" s="371"/>
      <c r="L1317" s="372"/>
      <c r="M1317" s="10">
        <v>117624.79</v>
      </c>
      <c r="N1317" s="229">
        <v>106226.32</v>
      </c>
      <c r="O1317" s="10">
        <v>33758.339999999997</v>
      </c>
      <c r="P1317" s="10">
        <v>64413.93</v>
      </c>
      <c r="Q1317" s="10">
        <v>124732.26</v>
      </c>
      <c r="R1317" s="10"/>
      <c r="S1317" s="371"/>
      <c r="T1317" s="372"/>
      <c r="U1317" s="10">
        <v>117.51</v>
      </c>
      <c r="V1317" s="10">
        <v>84.78</v>
      </c>
      <c r="W1317" s="10">
        <v>28.11</v>
      </c>
      <c r="X1317" s="10">
        <v>51.95</v>
      </c>
      <c r="Y1317" s="10">
        <v>96.1</v>
      </c>
      <c r="Z1317" s="10"/>
      <c r="AA1317" s="197"/>
      <c r="AB1317" s="10"/>
      <c r="AC1317" s="10"/>
      <c r="AD1317" s="232"/>
      <c r="AE1317" s="210"/>
      <c r="AF1317" s="210"/>
      <c r="AG1317" s="210"/>
      <c r="AH1317" s="210"/>
      <c r="AI1317" s="210"/>
      <c r="AJ1317" s="210"/>
      <c r="AK1317" s="371"/>
      <c r="AL1317" s="372"/>
      <c r="AM1317" s="210"/>
      <c r="AN1317" s="210"/>
      <c r="AO1317" s="210"/>
      <c r="AP1317" s="210"/>
      <c r="AQ1317" s="210"/>
      <c r="AR1317" s="210"/>
      <c r="AS1317" s="371"/>
      <c r="AT1317" s="372"/>
      <c r="AU1317" s="210"/>
      <c r="AV1317" s="210"/>
      <c r="AW1317" s="210"/>
      <c r="AX1317" s="210"/>
      <c r="AY1317" s="210"/>
      <c r="AZ1317" s="210"/>
      <c r="BA1317" s="197"/>
    </row>
    <row r="1318" spans="1:53" x14ac:dyDescent="0.25">
      <c r="A1318" s="197"/>
      <c r="B1318" s="10" t="s">
        <v>539</v>
      </c>
      <c r="C1318" s="10"/>
      <c r="D1318" s="232">
        <v>8080</v>
      </c>
      <c r="E1318" s="10">
        <v>2</v>
      </c>
      <c r="F1318" s="10">
        <v>2</v>
      </c>
      <c r="G1318" s="10">
        <v>2</v>
      </c>
      <c r="H1318" s="10">
        <v>2</v>
      </c>
      <c r="I1318" s="10"/>
      <c r="J1318" s="10"/>
      <c r="K1318" s="371"/>
      <c r="L1318" s="372"/>
      <c r="M1318" s="10">
        <v>259.35000000000002</v>
      </c>
      <c r="N1318" s="229">
        <v>270.73</v>
      </c>
      <c r="O1318" s="10">
        <v>231.65</v>
      </c>
      <c r="P1318" s="10">
        <v>233.06</v>
      </c>
      <c r="Q1318" s="10">
        <v>0</v>
      </c>
      <c r="R1318" s="10"/>
      <c r="S1318" s="371"/>
      <c r="T1318" s="372"/>
      <c r="U1318" s="10">
        <v>129.68</v>
      </c>
      <c r="V1318" s="10">
        <v>135.37</v>
      </c>
      <c r="W1318" s="10">
        <v>115.83</v>
      </c>
      <c r="X1318" s="10">
        <v>116.53</v>
      </c>
      <c r="Y1318" s="10">
        <v>0</v>
      </c>
      <c r="Z1318" s="10"/>
      <c r="AA1318" s="197"/>
      <c r="AB1318" s="10"/>
      <c r="AC1318" s="10"/>
      <c r="AD1318" s="232"/>
      <c r="AE1318" s="210"/>
      <c r="AF1318" s="210"/>
      <c r="AG1318" s="210"/>
      <c r="AH1318" s="210"/>
      <c r="AI1318" s="210"/>
      <c r="AJ1318" s="210"/>
      <c r="AK1318" s="371"/>
      <c r="AL1318" s="372"/>
      <c r="AM1318" s="210"/>
      <c r="AN1318" s="210"/>
      <c r="AO1318" s="210"/>
      <c r="AP1318" s="210"/>
      <c r="AQ1318" s="210"/>
      <c r="AR1318" s="210"/>
      <c r="AS1318" s="371"/>
      <c r="AT1318" s="372"/>
      <c r="AU1318" s="210"/>
      <c r="AV1318" s="210"/>
      <c r="AW1318" s="210"/>
      <c r="AX1318" s="210"/>
      <c r="AY1318" s="210"/>
      <c r="AZ1318" s="210"/>
      <c r="BA1318" s="197"/>
    </row>
    <row r="1319" spans="1:53" x14ac:dyDescent="0.25">
      <c r="A1319" s="197"/>
      <c r="B1319" s="10" t="s">
        <v>733</v>
      </c>
      <c r="C1319" s="10"/>
      <c r="D1319" s="232">
        <v>0</v>
      </c>
      <c r="E1319" s="10"/>
      <c r="F1319" s="10"/>
      <c r="G1319" s="10"/>
      <c r="H1319" s="10"/>
      <c r="I1319" s="10">
        <v>1</v>
      </c>
      <c r="J1319" s="10"/>
      <c r="K1319" s="371"/>
      <c r="L1319" s="372"/>
      <c r="M1319" s="10"/>
      <c r="N1319" s="229"/>
      <c r="O1319" s="10">
        <v>-7.83</v>
      </c>
      <c r="P1319" s="10"/>
      <c r="Q1319" s="10">
        <v>981.84</v>
      </c>
      <c r="R1319" s="10"/>
      <c r="S1319" s="371"/>
      <c r="T1319" s="372"/>
      <c r="U1319" s="10"/>
      <c r="V1319" s="10"/>
      <c r="W1319" s="10">
        <v>-7.83</v>
      </c>
      <c r="X1319" s="10"/>
      <c r="Y1319" s="10">
        <v>981.84</v>
      </c>
      <c r="Z1319" s="10"/>
      <c r="AA1319" s="197"/>
      <c r="AB1319" s="10"/>
      <c r="AC1319" s="10"/>
      <c r="AD1319" s="232"/>
      <c r="AE1319" s="210"/>
      <c r="AF1319" s="210"/>
      <c r="AG1319" s="210"/>
      <c r="AH1319" s="210"/>
      <c r="AI1319" s="210"/>
      <c r="AJ1319" s="210"/>
      <c r="AK1319" s="371"/>
      <c r="AL1319" s="372"/>
      <c r="AM1319" s="210"/>
      <c r="AN1319" s="210"/>
      <c r="AO1319" s="210"/>
      <c r="AP1319" s="210"/>
      <c r="AQ1319" s="210"/>
      <c r="AR1319" s="210"/>
      <c r="AS1319" s="371"/>
      <c r="AT1319" s="372"/>
      <c r="AU1319" s="210"/>
      <c r="AV1319" s="210"/>
      <c r="AW1319" s="210"/>
      <c r="AX1319" s="210"/>
      <c r="AY1319" s="210"/>
      <c r="AZ1319" s="210"/>
      <c r="BA1319" s="197"/>
    </row>
    <row r="1320" spans="1:53" x14ac:dyDescent="0.25">
      <c r="A1320" s="197"/>
      <c r="B1320" s="10" t="s">
        <v>650</v>
      </c>
      <c r="C1320" s="10"/>
      <c r="D1320" s="232">
        <v>8302</v>
      </c>
      <c r="E1320" s="10">
        <v>5</v>
      </c>
      <c r="F1320" s="10">
        <v>5</v>
      </c>
      <c r="G1320" s="10">
        <v>4</v>
      </c>
      <c r="H1320" s="10">
        <v>5</v>
      </c>
      <c r="I1320" s="10">
        <v>4</v>
      </c>
      <c r="J1320" s="10"/>
      <c r="K1320" s="371"/>
      <c r="L1320" s="372"/>
      <c r="M1320" s="10">
        <v>746</v>
      </c>
      <c r="N1320" s="229">
        <v>1186.2</v>
      </c>
      <c r="O1320" s="10">
        <v>564.4</v>
      </c>
      <c r="P1320" s="10">
        <v>709.07</v>
      </c>
      <c r="Q1320" s="10">
        <v>2024.73</v>
      </c>
      <c r="R1320" s="10"/>
      <c r="S1320" s="371"/>
      <c r="T1320" s="372"/>
      <c r="U1320" s="10">
        <v>124.33</v>
      </c>
      <c r="V1320" s="10">
        <v>148.28</v>
      </c>
      <c r="W1320" s="10">
        <v>70.55</v>
      </c>
      <c r="X1320" s="10">
        <v>88.63</v>
      </c>
      <c r="Y1320" s="10">
        <v>253.09</v>
      </c>
      <c r="Z1320" s="10"/>
      <c r="AA1320" s="197"/>
      <c r="AB1320" s="10"/>
      <c r="AC1320" s="10"/>
      <c r="AD1320" s="232"/>
      <c r="AE1320" s="210"/>
      <c r="AF1320" s="210"/>
      <c r="AG1320" s="210"/>
      <c r="AH1320" s="210"/>
      <c r="AI1320" s="210"/>
      <c r="AJ1320" s="210"/>
      <c r="AK1320" s="371"/>
      <c r="AL1320" s="372"/>
      <c r="AM1320" s="210"/>
      <c r="AN1320" s="210"/>
      <c r="AO1320" s="210"/>
      <c r="AP1320" s="210"/>
      <c r="AQ1320" s="210"/>
      <c r="AR1320" s="210"/>
      <c r="AS1320" s="371"/>
      <c r="AT1320" s="372"/>
      <c r="AU1320" s="210"/>
      <c r="AV1320" s="210"/>
      <c r="AW1320" s="210"/>
      <c r="AX1320" s="210"/>
      <c r="AY1320" s="210"/>
      <c r="AZ1320" s="210"/>
      <c r="BA1320" s="197"/>
    </row>
    <row r="1321" spans="1:53" x14ac:dyDescent="0.25">
      <c r="A1321" s="197"/>
      <c r="B1321" s="10" t="s">
        <v>543</v>
      </c>
      <c r="C1321" s="10"/>
      <c r="D1321" s="232">
        <v>8406</v>
      </c>
      <c r="E1321" s="10">
        <v>684</v>
      </c>
      <c r="F1321" s="10">
        <v>454</v>
      </c>
      <c r="G1321" s="10">
        <v>357</v>
      </c>
      <c r="H1321" s="10">
        <v>278</v>
      </c>
      <c r="I1321" s="10">
        <v>237</v>
      </c>
      <c r="J1321" s="10"/>
      <c r="K1321" s="371"/>
      <c r="L1321" s="372"/>
      <c r="M1321" s="10">
        <v>62442.239999999998</v>
      </c>
      <c r="N1321" s="229">
        <v>31016.6</v>
      </c>
      <c r="O1321" s="10">
        <v>25133.200000000001</v>
      </c>
      <c r="P1321" s="10">
        <v>23860.92</v>
      </c>
      <c r="Q1321" s="10">
        <v>50286.16</v>
      </c>
      <c r="R1321" s="10"/>
      <c r="S1321" s="371"/>
      <c r="T1321" s="372"/>
      <c r="U1321" s="10">
        <v>82.92</v>
      </c>
      <c r="V1321" s="10">
        <v>41.75</v>
      </c>
      <c r="W1321" s="10">
        <v>34.15</v>
      </c>
      <c r="X1321" s="10">
        <v>33.369999999999997</v>
      </c>
      <c r="Y1321" s="10">
        <v>70.13</v>
      </c>
      <c r="Z1321" s="10"/>
      <c r="AA1321" s="197"/>
      <c r="AB1321" s="10"/>
      <c r="AC1321" s="10"/>
      <c r="AD1321" s="232"/>
      <c r="AE1321" s="210"/>
      <c r="AF1321" s="210"/>
      <c r="AG1321" s="210"/>
      <c r="AH1321" s="210"/>
      <c r="AI1321" s="210"/>
      <c r="AJ1321" s="210"/>
      <c r="AK1321" s="371"/>
      <c r="AL1321" s="372"/>
      <c r="AM1321" s="210"/>
      <c r="AN1321" s="210"/>
      <c r="AO1321" s="210"/>
      <c r="AP1321" s="210"/>
      <c r="AQ1321" s="210"/>
      <c r="AR1321" s="210"/>
      <c r="AS1321" s="371"/>
      <c r="AT1321" s="372"/>
      <c r="AU1321" s="210"/>
      <c r="AV1321" s="210"/>
      <c r="AW1321" s="210"/>
      <c r="AX1321" s="210"/>
      <c r="AY1321" s="210"/>
      <c r="AZ1321" s="210"/>
      <c r="BA1321" s="197"/>
    </row>
    <row r="1322" spans="1:53" x14ac:dyDescent="0.25">
      <c r="A1322" s="197"/>
      <c r="B1322" s="10" t="s">
        <v>545</v>
      </c>
      <c r="C1322" s="10"/>
      <c r="D1322" s="232">
        <v>8251</v>
      </c>
      <c r="E1322" s="10">
        <v>874</v>
      </c>
      <c r="F1322" s="10">
        <v>484</v>
      </c>
      <c r="G1322" s="10">
        <v>337</v>
      </c>
      <c r="H1322" s="10">
        <v>252</v>
      </c>
      <c r="I1322" s="10">
        <v>277</v>
      </c>
      <c r="J1322" s="10"/>
      <c r="K1322" s="371"/>
      <c r="L1322" s="372"/>
      <c r="M1322" s="10">
        <v>132213.79</v>
      </c>
      <c r="N1322" s="229">
        <v>64738.15</v>
      </c>
      <c r="O1322" s="10">
        <v>35148.769999999997</v>
      </c>
      <c r="P1322" s="10">
        <v>25659.74</v>
      </c>
      <c r="Q1322" s="10">
        <v>99190.3</v>
      </c>
      <c r="R1322" s="10"/>
      <c r="S1322" s="371"/>
      <c r="T1322" s="372"/>
      <c r="U1322" s="10">
        <v>134.91</v>
      </c>
      <c r="V1322" s="10">
        <v>66.739999999999995</v>
      </c>
      <c r="W1322" s="10">
        <v>36.159999999999997</v>
      </c>
      <c r="X1322" s="10">
        <v>27.01</v>
      </c>
      <c r="Y1322" s="10">
        <v>101.11</v>
      </c>
      <c r="Z1322" s="10"/>
      <c r="AA1322" s="197"/>
      <c r="AB1322" s="10"/>
      <c r="AC1322" s="10"/>
      <c r="AD1322" s="232"/>
      <c r="AE1322" s="210"/>
      <c r="AF1322" s="210"/>
      <c r="AG1322" s="210"/>
      <c r="AH1322" s="210"/>
      <c r="AI1322" s="210"/>
      <c r="AJ1322" s="210"/>
      <c r="AK1322" s="371"/>
      <c r="AL1322" s="372"/>
      <c r="AM1322" s="210"/>
      <c r="AN1322" s="210"/>
      <c r="AO1322" s="210"/>
      <c r="AP1322" s="210"/>
      <c r="AQ1322" s="210"/>
      <c r="AR1322" s="210"/>
      <c r="AS1322" s="371"/>
      <c r="AT1322" s="372"/>
      <c r="AU1322" s="210"/>
      <c r="AV1322" s="210"/>
      <c r="AW1322" s="210"/>
      <c r="AX1322" s="210"/>
      <c r="AY1322" s="210"/>
      <c r="AZ1322" s="210"/>
      <c r="BA1322" s="197"/>
    </row>
    <row r="1323" spans="1:53" x14ac:dyDescent="0.25">
      <c r="A1323" s="197"/>
      <c r="B1323" s="10" t="s">
        <v>546</v>
      </c>
      <c r="C1323" s="10"/>
      <c r="D1323" s="232">
        <v>8088</v>
      </c>
      <c r="E1323" s="10">
        <v>253</v>
      </c>
      <c r="F1323" s="10">
        <v>149</v>
      </c>
      <c r="G1323" s="10">
        <v>91</v>
      </c>
      <c r="H1323" s="10">
        <v>58</v>
      </c>
      <c r="I1323" s="10">
        <v>71</v>
      </c>
      <c r="J1323" s="10"/>
      <c r="K1323" s="371"/>
      <c r="L1323" s="372"/>
      <c r="M1323" s="10">
        <v>45790.82</v>
      </c>
      <c r="N1323" s="229">
        <v>24450.12</v>
      </c>
      <c r="O1323" s="10">
        <v>12732.6</v>
      </c>
      <c r="P1323" s="10">
        <v>8023.42</v>
      </c>
      <c r="Q1323" s="10">
        <v>47119</v>
      </c>
      <c r="R1323" s="10"/>
      <c r="S1323" s="371"/>
      <c r="T1323" s="372"/>
      <c r="U1323" s="10">
        <v>156.82</v>
      </c>
      <c r="V1323" s="10">
        <v>84.6</v>
      </c>
      <c r="W1323" s="10">
        <v>44.06</v>
      </c>
      <c r="X1323" s="10">
        <v>28.35</v>
      </c>
      <c r="Y1323" s="10">
        <v>160.82</v>
      </c>
      <c r="Z1323" s="10"/>
      <c r="AA1323" s="197"/>
      <c r="AB1323" s="10"/>
      <c r="AC1323" s="10"/>
      <c r="AD1323" s="232"/>
      <c r="AE1323" s="210"/>
      <c r="AF1323" s="210"/>
      <c r="AG1323" s="210"/>
      <c r="AH1323" s="210"/>
      <c r="AI1323" s="210"/>
      <c r="AJ1323" s="210"/>
      <c r="AK1323" s="371"/>
      <c r="AL1323" s="372"/>
      <c r="AM1323" s="210"/>
      <c r="AN1323" s="210"/>
      <c r="AO1323" s="210"/>
      <c r="AP1323" s="210"/>
      <c r="AQ1323" s="210"/>
      <c r="AR1323" s="210"/>
      <c r="AS1323" s="371"/>
      <c r="AT1323" s="372"/>
      <c r="AU1323" s="210"/>
      <c r="AV1323" s="210"/>
      <c r="AW1323" s="210"/>
      <c r="AX1323" s="210"/>
      <c r="AY1323" s="210"/>
      <c r="AZ1323" s="210"/>
      <c r="BA1323" s="197"/>
    </row>
    <row r="1324" spans="1:53" x14ac:dyDescent="0.25">
      <c r="A1324" s="197"/>
      <c r="B1324" s="10" t="s">
        <v>547</v>
      </c>
      <c r="C1324" s="10"/>
      <c r="D1324" s="232">
        <v>8360</v>
      </c>
      <c r="E1324" s="10">
        <v>113</v>
      </c>
      <c r="F1324" s="10">
        <v>60</v>
      </c>
      <c r="G1324" s="10">
        <v>34</v>
      </c>
      <c r="H1324" s="10">
        <v>39</v>
      </c>
      <c r="I1324" s="10">
        <v>38</v>
      </c>
      <c r="J1324" s="10"/>
      <c r="K1324" s="371"/>
      <c r="L1324" s="372"/>
      <c r="M1324" s="10">
        <v>20002.52</v>
      </c>
      <c r="N1324" s="229">
        <v>9553.17</v>
      </c>
      <c r="O1324" s="10">
        <v>5752.45</v>
      </c>
      <c r="P1324" s="10">
        <v>7438.01</v>
      </c>
      <c r="Q1324" s="10">
        <v>13293.83</v>
      </c>
      <c r="R1324" s="10"/>
      <c r="S1324" s="371"/>
      <c r="T1324" s="372"/>
      <c r="U1324" s="10">
        <v>160.02000000000001</v>
      </c>
      <c r="V1324" s="10">
        <v>73.489999999999995</v>
      </c>
      <c r="W1324" s="10">
        <v>44.25</v>
      </c>
      <c r="X1324" s="10">
        <v>58.57</v>
      </c>
      <c r="Y1324" s="10">
        <v>103.05</v>
      </c>
      <c r="Z1324" s="10"/>
      <c r="AA1324" s="197"/>
      <c r="AB1324" s="10"/>
      <c r="AC1324" s="10"/>
      <c r="AD1324" s="232"/>
      <c r="AE1324" s="210"/>
      <c r="AF1324" s="210"/>
      <c r="AG1324" s="210"/>
      <c r="AH1324" s="210"/>
      <c r="AI1324" s="210"/>
      <c r="AJ1324" s="210"/>
      <c r="AK1324" s="371"/>
      <c r="AL1324" s="372"/>
      <c r="AM1324" s="210"/>
      <c r="AN1324" s="210"/>
      <c r="AO1324" s="210"/>
      <c r="AP1324" s="210"/>
      <c r="AQ1324" s="210"/>
      <c r="AR1324" s="210"/>
      <c r="AS1324" s="371"/>
      <c r="AT1324" s="372"/>
      <c r="AU1324" s="210"/>
      <c r="AV1324" s="210"/>
      <c r="AW1324" s="210"/>
      <c r="AX1324" s="210"/>
      <c r="AY1324" s="210"/>
      <c r="AZ1324" s="210"/>
      <c r="BA1324" s="197"/>
    </row>
    <row r="1325" spans="1:53" x14ac:dyDescent="0.25">
      <c r="A1325" s="197"/>
      <c r="B1325" s="10" t="s">
        <v>653</v>
      </c>
      <c r="C1325" s="10"/>
      <c r="D1325" s="232">
        <v>8043</v>
      </c>
      <c r="E1325" s="10">
        <v>4</v>
      </c>
      <c r="F1325" s="10"/>
      <c r="G1325" s="10">
        <v>1</v>
      </c>
      <c r="H1325" s="10">
        <v>1</v>
      </c>
      <c r="I1325" s="10">
        <v>1</v>
      </c>
      <c r="J1325" s="10"/>
      <c r="K1325" s="371"/>
      <c r="L1325" s="372"/>
      <c r="M1325" s="10">
        <v>584.23</v>
      </c>
      <c r="N1325" s="229">
        <v>0</v>
      </c>
      <c r="O1325" s="10">
        <v>187.09</v>
      </c>
      <c r="P1325" s="10">
        <v>178.91</v>
      </c>
      <c r="Q1325" s="10">
        <v>276.62</v>
      </c>
      <c r="R1325" s="10"/>
      <c r="S1325" s="371"/>
      <c r="T1325" s="372"/>
      <c r="U1325" s="10">
        <v>146.06</v>
      </c>
      <c r="V1325" s="10">
        <v>0</v>
      </c>
      <c r="W1325" s="10">
        <v>62.36</v>
      </c>
      <c r="X1325" s="10">
        <v>44.73</v>
      </c>
      <c r="Y1325" s="10">
        <v>69.16</v>
      </c>
      <c r="Z1325" s="10"/>
      <c r="AA1325" s="197"/>
      <c r="AB1325" s="10"/>
      <c r="AC1325" s="10"/>
      <c r="AD1325" s="232"/>
      <c r="AE1325" s="210"/>
      <c r="AF1325" s="210"/>
      <c r="AG1325" s="210"/>
      <c r="AH1325" s="210"/>
      <c r="AI1325" s="210"/>
      <c r="AJ1325" s="210"/>
      <c r="AK1325" s="371"/>
      <c r="AL1325" s="372"/>
      <c r="AM1325" s="210"/>
      <c r="AN1325" s="210"/>
      <c r="AO1325" s="210"/>
      <c r="AP1325" s="210"/>
      <c r="AQ1325" s="210"/>
      <c r="AR1325" s="210"/>
      <c r="AS1325" s="371"/>
      <c r="AT1325" s="372"/>
      <c r="AU1325" s="210"/>
      <c r="AV1325" s="210"/>
      <c r="AW1325" s="210"/>
      <c r="AX1325" s="210"/>
      <c r="AY1325" s="210"/>
      <c r="AZ1325" s="210"/>
      <c r="BA1325" s="197"/>
    </row>
    <row r="1326" spans="1:53" x14ac:dyDescent="0.25">
      <c r="A1326" s="197"/>
      <c r="B1326" s="10" t="s">
        <v>548</v>
      </c>
      <c r="C1326" s="10"/>
      <c r="D1326" s="232">
        <v>8043</v>
      </c>
      <c r="E1326" s="10">
        <v>72</v>
      </c>
      <c r="F1326" s="10">
        <v>33</v>
      </c>
      <c r="G1326" s="10">
        <v>24</v>
      </c>
      <c r="H1326" s="10">
        <v>20</v>
      </c>
      <c r="I1326" s="10">
        <v>13</v>
      </c>
      <c r="J1326" s="10"/>
      <c r="K1326" s="371"/>
      <c r="L1326" s="372"/>
      <c r="M1326" s="10">
        <v>8993.58</v>
      </c>
      <c r="N1326" s="229">
        <v>4026.75</v>
      </c>
      <c r="O1326" s="10">
        <v>3671.3</v>
      </c>
      <c r="P1326" s="10">
        <v>2607.9899999999998</v>
      </c>
      <c r="Q1326" s="10">
        <v>3285.27</v>
      </c>
      <c r="R1326" s="10"/>
      <c r="S1326" s="371"/>
      <c r="T1326" s="372"/>
      <c r="U1326" s="10">
        <v>112.42</v>
      </c>
      <c r="V1326" s="10">
        <v>50.97</v>
      </c>
      <c r="W1326" s="10">
        <v>46.47</v>
      </c>
      <c r="X1326" s="10">
        <v>33.44</v>
      </c>
      <c r="Y1326" s="10">
        <v>42.12</v>
      </c>
      <c r="Z1326" s="10"/>
      <c r="AA1326" s="197"/>
      <c r="AB1326" s="10"/>
      <c r="AC1326" s="10"/>
      <c r="AD1326" s="232"/>
      <c r="AE1326" s="210"/>
      <c r="AF1326" s="210"/>
      <c r="AG1326" s="210"/>
      <c r="AH1326" s="210"/>
      <c r="AI1326" s="210"/>
      <c r="AJ1326" s="210"/>
      <c r="AK1326" s="371"/>
      <c r="AL1326" s="372"/>
      <c r="AM1326" s="210"/>
      <c r="AN1326" s="210"/>
      <c r="AO1326" s="210"/>
      <c r="AP1326" s="210"/>
      <c r="AQ1326" s="210"/>
      <c r="AR1326" s="210"/>
      <c r="AS1326" s="371"/>
      <c r="AT1326" s="372"/>
      <c r="AU1326" s="210"/>
      <c r="AV1326" s="210"/>
      <c r="AW1326" s="210"/>
      <c r="AX1326" s="210"/>
      <c r="AY1326" s="210"/>
      <c r="AZ1326" s="210"/>
      <c r="BA1326" s="197"/>
    </row>
    <row r="1327" spans="1:53" x14ac:dyDescent="0.25">
      <c r="A1327" s="197"/>
      <c r="B1327" s="10" t="s">
        <v>551</v>
      </c>
      <c r="C1327" s="10"/>
      <c r="D1327" s="232">
        <v>8215</v>
      </c>
      <c r="E1327" s="10"/>
      <c r="F1327" s="10">
        <v>2</v>
      </c>
      <c r="G1327" s="10">
        <v>2</v>
      </c>
      <c r="H1327" s="10">
        <v>2</v>
      </c>
      <c r="I1327" s="10">
        <v>2</v>
      </c>
      <c r="J1327" s="10"/>
      <c r="K1327" s="371"/>
      <c r="L1327" s="372"/>
      <c r="M1327" s="10"/>
      <c r="N1327" s="229">
        <v>10.65</v>
      </c>
      <c r="O1327" s="10">
        <v>7.67</v>
      </c>
      <c r="P1327" s="10">
        <v>37.380000000000003</v>
      </c>
      <c r="Q1327" s="10">
        <v>554.53</v>
      </c>
      <c r="R1327" s="10"/>
      <c r="S1327" s="371"/>
      <c r="T1327" s="372"/>
      <c r="U1327" s="10"/>
      <c r="V1327" s="10">
        <v>5.33</v>
      </c>
      <c r="W1327" s="10">
        <v>3.84</v>
      </c>
      <c r="X1327" s="10">
        <v>18.690000000000001</v>
      </c>
      <c r="Y1327" s="10">
        <v>277.27</v>
      </c>
      <c r="Z1327" s="10"/>
      <c r="AA1327" s="197"/>
      <c r="AB1327" s="10"/>
      <c r="AC1327" s="10"/>
      <c r="AD1327" s="232"/>
      <c r="AE1327" s="210"/>
      <c r="AF1327" s="210"/>
      <c r="AG1327" s="210"/>
      <c r="AH1327" s="210"/>
      <c r="AI1327" s="210"/>
      <c r="AJ1327" s="210"/>
      <c r="AK1327" s="371"/>
      <c r="AL1327" s="372"/>
      <c r="AM1327" s="210"/>
      <c r="AN1327" s="210"/>
      <c r="AO1327" s="210"/>
      <c r="AP1327" s="210"/>
      <c r="AQ1327" s="210"/>
      <c r="AR1327" s="210"/>
      <c r="AS1327" s="371"/>
      <c r="AT1327" s="372"/>
      <c r="AU1327" s="210"/>
      <c r="AV1327" s="210"/>
      <c r="AW1327" s="210"/>
      <c r="AX1327" s="210"/>
      <c r="AY1327" s="210"/>
      <c r="AZ1327" s="210"/>
      <c r="BA1327" s="197"/>
    </row>
    <row r="1328" spans="1:53" x14ac:dyDescent="0.25">
      <c r="A1328" s="197"/>
      <c r="B1328" s="10" t="s">
        <v>552</v>
      </c>
      <c r="C1328" s="10"/>
      <c r="D1328" s="232">
        <v>8005</v>
      </c>
      <c r="E1328" s="10">
        <v>22</v>
      </c>
      <c r="F1328" s="10">
        <v>7</v>
      </c>
      <c r="G1328" s="10">
        <v>7</v>
      </c>
      <c r="H1328" s="10">
        <v>5</v>
      </c>
      <c r="I1328" s="10">
        <v>3</v>
      </c>
      <c r="J1328" s="10"/>
      <c r="K1328" s="371"/>
      <c r="L1328" s="372"/>
      <c r="M1328" s="10">
        <v>5551.99</v>
      </c>
      <c r="N1328" s="229">
        <v>2066.9899999999998</v>
      </c>
      <c r="O1328" s="10">
        <v>1298.53</v>
      </c>
      <c r="P1328" s="10">
        <v>805.41</v>
      </c>
      <c r="Q1328" s="10">
        <v>583.26</v>
      </c>
      <c r="R1328" s="10"/>
      <c r="S1328" s="371"/>
      <c r="T1328" s="372"/>
      <c r="U1328" s="10">
        <v>231.33</v>
      </c>
      <c r="V1328" s="10">
        <v>86.12</v>
      </c>
      <c r="W1328" s="10">
        <v>54.11</v>
      </c>
      <c r="X1328" s="10">
        <v>33.56</v>
      </c>
      <c r="Y1328" s="10">
        <v>24.3</v>
      </c>
      <c r="Z1328" s="10"/>
      <c r="AA1328" s="197"/>
      <c r="AB1328" s="10"/>
      <c r="AC1328" s="10"/>
      <c r="AD1328" s="232"/>
      <c r="AE1328" s="210"/>
      <c r="AF1328" s="210"/>
      <c r="AG1328" s="210"/>
      <c r="AH1328" s="210"/>
      <c r="AI1328" s="210"/>
      <c r="AJ1328" s="210"/>
      <c r="AK1328" s="371"/>
      <c r="AL1328" s="372"/>
      <c r="AM1328" s="210"/>
      <c r="AN1328" s="210"/>
      <c r="AO1328" s="210"/>
      <c r="AP1328" s="210"/>
      <c r="AQ1328" s="210"/>
      <c r="AR1328" s="210"/>
      <c r="AS1328" s="371"/>
      <c r="AT1328" s="372"/>
      <c r="AU1328" s="210"/>
      <c r="AV1328" s="210"/>
      <c r="AW1328" s="210"/>
      <c r="AX1328" s="210"/>
      <c r="AY1328" s="210"/>
      <c r="AZ1328" s="210"/>
      <c r="BA1328" s="197"/>
    </row>
    <row r="1329" spans="1:53" x14ac:dyDescent="0.25">
      <c r="A1329" s="197"/>
      <c r="B1329" s="10" t="s">
        <v>554</v>
      </c>
      <c r="C1329" s="10"/>
      <c r="D1329" s="232">
        <v>8089</v>
      </c>
      <c r="E1329" s="10">
        <v>219</v>
      </c>
      <c r="F1329" s="10">
        <v>116</v>
      </c>
      <c r="G1329" s="10">
        <v>76</v>
      </c>
      <c r="H1329" s="10">
        <v>61</v>
      </c>
      <c r="I1329" s="10">
        <v>81</v>
      </c>
      <c r="J1329" s="10"/>
      <c r="K1329" s="371"/>
      <c r="L1329" s="372"/>
      <c r="M1329" s="10">
        <v>42547.66</v>
      </c>
      <c r="N1329" s="229">
        <v>15382.32</v>
      </c>
      <c r="O1329" s="10">
        <v>9837.5300000000007</v>
      </c>
      <c r="P1329" s="10">
        <v>9991.61</v>
      </c>
      <c r="Q1329" s="10">
        <v>30068.32</v>
      </c>
      <c r="R1329" s="10"/>
      <c r="S1329" s="371"/>
      <c r="T1329" s="372"/>
      <c r="U1329" s="10">
        <v>170.87</v>
      </c>
      <c r="V1329" s="10">
        <v>62.28</v>
      </c>
      <c r="W1329" s="10">
        <v>40.479999999999997</v>
      </c>
      <c r="X1329" s="10">
        <v>42.52</v>
      </c>
      <c r="Y1329" s="10">
        <v>117</v>
      </c>
      <c r="Z1329" s="10"/>
      <c r="AA1329" s="197"/>
      <c r="AB1329" s="10"/>
      <c r="AC1329" s="10"/>
      <c r="AD1329" s="232"/>
      <c r="AE1329" s="210"/>
      <c r="AF1329" s="210"/>
      <c r="AG1329" s="210"/>
      <c r="AH1329" s="210"/>
      <c r="AI1329" s="210"/>
      <c r="AJ1329" s="210"/>
      <c r="AK1329" s="371"/>
      <c r="AL1329" s="372"/>
      <c r="AM1329" s="210"/>
      <c r="AN1329" s="210"/>
      <c r="AO1329" s="210"/>
      <c r="AP1329" s="210"/>
      <c r="AQ1329" s="210"/>
      <c r="AR1329" s="210"/>
      <c r="AS1329" s="371"/>
      <c r="AT1329" s="372"/>
      <c r="AU1329" s="210"/>
      <c r="AV1329" s="210"/>
      <c r="AW1329" s="210"/>
      <c r="AX1329" s="210"/>
      <c r="AY1329" s="210"/>
      <c r="AZ1329" s="210"/>
      <c r="BA1329" s="197"/>
    </row>
    <row r="1330" spans="1:53" x14ac:dyDescent="0.25">
      <c r="A1330" s="197"/>
      <c r="B1330" s="10" t="s">
        <v>709</v>
      </c>
      <c r="C1330" s="10"/>
      <c r="D1330" s="232">
        <v>8089</v>
      </c>
      <c r="E1330" s="10">
        <v>1</v>
      </c>
      <c r="F1330" s="10">
        <v>1</v>
      </c>
      <c r="G1330" s="10">
        <v>1</v>
      </c>
      <c r="H1330" s="10">
        <v>1</v>
      </c>
      <c r="I1330" s="10"/>
      <c r="J1330" s="10"/>
      <c r="K1330" s="371"/>
      <c r="L1330" s="372"/>
      <c r="M1330" s="10">
        <v>187.81</v>
      </c>
      <c r="N1330" s="229">
        <v>180.84</v>
      </c>
      <c r="O1330" s="10">
        <v>156.55000000000001</v>
      </c>
      <c r="P1330" s="10">
        <v>111.52</v>
      </c>
      <c r="Q1330" s="10">
        <v>0</v>
      </c>
      <c r="R1330" s="10"/>
      <c r="S1330" s="371"/>
      <c r="T1330" s="372"/>
      <c r="U1330" s="10">
        <v>187.81</v>
      </c>
      <c r="V1330" s="10">
        <v>180.84</v>
      </c>
      <c r="W1330" s="10">
        <v>156.55000000000001</v>
      </c>
      <c r="X1330" s="10">
        <v>111.52</v>
      </c>
      <c r="Y1330" s="10">
        <v>0</v>
      </c>
      <c r="Z1330" s="10"/>
      <c r="AA1330" s="197"/>
      <c r="AB1330" s="10"/>
      <c r="AC1330" s="10"/>
      <c r="AD1330" s="232"/>
      <c r="AE1330" s="210"/>
      <c r="AF1330" s="210"/>
      <c r="AG1330" s="210"/>
      <c r="AH1330" s="210"/>
      <c r="AI1330" s="210"/>
      <c r="AJ1330" s="210"/>
      <c r="AK1330" s="371"/>
      <c r="AL1330" s="372"/>
      <c r="AM1330" s="210"/>
      <c r="AN1330" s="210"/>
      <c r="AO1330" s="210"/>
      <c r="AP1330" s="210"/>
      <c r="AQ1330" s="210"/>
      <c r="AR1330" s="210"/>
      <c r="AS1330" s="371"/>
      <c r="AT1330" s="372"/>
      <c r="AU1330" s="210"/>
      <c r="AV1330" s="210"/>
      <c r="AW1330" s="210"/>
      <c r="AX1330" s="210"/>
      <c r="AY1330" s="210"/>
      <c r="AZ1330" s="210"/>
      <c r="BA1330" s="197"/>
    </row>
    <row r="1331" spans="1:53" x14ac:dyDescent="0.25">
      <c r="A1331" s="197"/>
      <c r="B1331" s="10" t="s">
        <v>670</v>
      </c>
      <c r="C1331" s="10"/>
      <c r="D1331" s="232">
        <v>8012</v>
      </c>
      <c r="E1331" s="10"/>
      <c r="F1331" s="10">
        <v>2</v>
      </c>
      <c r="G1331" s="10"/>
      <c r="H1331" s="10">
        <v>1</v>
      </c>
      <c r="I1331" s="10">
        <v>1</v>
      </c>
      <c r="J1331" s="10"/>
      <c r="K1331" s="371"/>
      <c r="L1331" s="372"/>
      <c r="M1331" s="10">
        <v>0</v>
      </c>
      <c r="N1331" s="229">
        <v>174.16</v>
      </c>
      <c r="O1331" s="10">
        <v>0</v>
      </c>
      <c r="P1331" s="10">
        <v>142.44</v>
      </c>
      <c r="Q1331" s="10">
        <v>167.11</v>
      </c>
      <c r="R1331" s="10"/>
      <c r="S1331" s="371"/>
      <c r="T1331" s="372"/>
      <c r="U1331" s="10">
        <v>0</v>
      </c>
      <c r="V1331" s="10">
        <v>87.08</v>
      </c>
      <c r="W1331" s="10">
        <v>0</v>
      </c>
      <c r="X1331" s="10">
        <v>71.22</v>
      </c>
      <c r="Y1331" s="10">
        <v>83.56</v>
      </c>
      <c r="Z1331" s="10"/>
      <c r="AA1331" s="197"/>
      <c r="AB1331" s="10"/>
      <c r="AC1331" s="10"/>
      <c r="AD1331" s="232"/>
      <c r="AE1331" s="210"/>
      <c r="AF1331" s="210"/>
      <c r="AG1331" s="210"/>
      <c r="AH1331" s="210"/>
      <c r="AI1331" s="210"/>
      <c r="AJ1331" s="210"/>
      <c r="AK1331" s="371"/>
      <c r="AL1331" s="372"/>
      <c r="AM1331" s="210"/>
      <c r="AN1331" s="210"/>
      <c r="AO1331" s="210"/>
      <c r="AP1331" s="210"/>
      <c r="AQ1331" s="210"/>
      <c r="AR1331" s="210"/>
      <c r="AS1331" s="371"/>
      <c r="AT1331" s="372"/>
      <c r="AU1331" s="210"/>
      <c r="AV1331" s="210"/>
      <c r="AW1331" s="210"/>
      <c r="AX1331" s="210"/>
      <c r="AY1331" s="210"/>
      <c r="AZ1331" s="210"/>
      <c r="BA1331" s="197"/>
    </row>
    <row r="1332" spans="1:53" x14ac:dyDescent="0.25">
      <c r="A1332" s="197"/>
      <c r="B1332" s="10" t="s">
        <v>556</v>
      </c>
      <c r="C1332" s="10"/>
      <c r="D1332" s="232">
        <v>8215</v>
      </c>
      <c r="E1332" s="10">
        <v>11</v>
      </c>
      <c r="F1332" s="10">
        <v>5</v>
      </c>
      <c r="G1332" s="10">
        <v>3</v>
      </c>
      <c r="H1332" s="10">
        <v>2</v>
      </c>
      <c r="I1332" s="10">
        <v>4</v>
      </c>
      <c r="J1332" s="10"/>
      <c r="K1332" s="371"/>
      <c r="L1332" s="372"/>
      <c r="M1332" s="10">
        <v>2462.25</v>
      </c>
      <c r="N1332" s="229">
        <v>368.05</v>
      </c>
      <c r="O1332" s="10">
        <v>286.33999999999997</v>
      </c>
      <c r="P1332" s="10">
        <v>99.56</v>
      </c>
      <c r="Q1332" s="10">
        <v>1246.78</v>
      </c>
      <c r="R1332" s="10"/>
      <c r="S1332" s="371"/>
      <c r="T1332" s="372"/>
      <c r="U1332" s="10">
        <v>223.84</v>
      </c>
      <c r="V1332" s="10">
        <v>36.81</v>
      </c>
      <c r="W1332" s="10">
        <v>28.63</v>
      </c>
      <c r="X1332" s="10">
        <v>9.0500000000000007</v>
      </c>
      <c r="Y1332" s="10">
        <v>113.34</v>
      </c>
      <c r="Z1332" s="10"/>
      <c r="AA1332" s="197"/>
      <c r="AB1332" s="10"/>
      <c r="AC1332" s="10"/>
      <c r="AD1332" s="232"/>
      <c r="AE1332" s="210"/>
      <c r="AF1332" s="210"/>
      <c r="AG1332" s="210"/>
      <c r="AH1332" s="210"/>
      <c r="AI1332" s="210"/>
      <c r="AJ1332" s="210"/>
      <c r="AK1332" s="371"/>
      <c r="AL1332" s="372"/>
      <c r="AM1332" s="210"/>
      <c r="AN1332" s="210"/>
      <c r="AO1332" s="210"/>
      <c r="AP1332" s="210"/>
      <c r="AQ1332" s="210"/>
      <c r="AR1332" s="210"/>
      <c r="AS1332" s="371"/>
      <c r="AT1332" s="372"/>
      <c r="AU1332" s="210"/>
      <c r="AV1332" s="210"/>
      <c r="AW1332" s="210"/>
      <c r="AX1332" s="210"/>
      <c r="AY1332" s="210"/>
      <c r="AZ1332" s="210"/>
      <c r="BA1332" s="197"/>
    </row>
    <row r="1333" spans="1:53" x14ac:dyDescent="0.25">
      <c r="A1333" s="197"/>
      <c r="B1333" s="10" t="s">
        <v>557</v>
      </c>
      <c r="C1333" s="10"/>
      <c r="D1333" s="232">
        <v>8090</v>
      </c>
      <c r="E1333" s="10">
        <v>357</v>
      </c>
      <c r="F1333" s="10">
        <v>222</v>
      </c>
      <c r="G1333" s="10">
        <v>159</v>
      </c>
      <c r="H1333" s="10">
        <v>143</v>
      </c>
      <c r="I1333" s="10">
        <v>128</v>
      </c>
      <c r="J1333" s="10"/>
      <c r="K1333" s="371"/>
      <c r="L1333" s="372"/>
      <c r="M1333" s="10">
        <v>43513.13</v>
      </c>
      <c r="N1333" s="229">
        <v>26496.15</v>
      </c>
      <c r="O1333" s="10">
        <v>18286.68</v>
      </c>
      <c r="P1333" s="10">
        <v>17611.439999999999</v>
      </c>
      <c r="Q1333" s="10">
        <v>40174.71</v>
      </c>
      <c r="R1333" s="10"/>
      <c r="S1333" s="371"/>
      <c r="T1333" s="372"/>
      <c r="U1333" s="10">
        <v>105.36</v>
      </c>
      <c r="V1333" s="10">
        <v>64.94</v>
      </c>
      <c r="W1333" s="10">
        <v>46.06</v>
      </c>
      <c r="X1333" s="10">
        <v>44.59</v>
      </c>
      <c r="Y1333" s="10">
        <v>96.81</v>
      </c>
      <c r="Z1333" s="10"/>
      <c r="AA1333" s="197"/>
      <c r="AB1333" s="10"/>
      <c r="AC1333" s="10"/>
      <c r="AD1333" s="232"/>
      <c r="AE1333" s="210"/>
      <c r="AF1333" s="210"/>
      <c r="AG1333" s="210"/>
      <c r="AH1333" s="210"/>
      <c r="AI1333" s="210"/>
      <c r="AJ1333" s="210"/>
      <c r="AK1333" s="371"/>
      <c r="AL1333" s="372"/>
      <c r="AM1333" s="210"/>
      <c r="AN1333" s="210"/>
      <c r="AO1333" s="210"/>
      <c r="AP1333" s="210"/>
      <c r="AQ1333" s="210"/>
      <c r="AR1333" s="210"/>
      <c r="AS1333" s="371"/>
      <c r="AT1333" s="372"/>
      <c r="AU1333" s="210"/>
      <c r="AV1333" s="210"/>
      <c r="AW1333" s="210"/>
      <c r="AX1333" s="210"/>
      <c r="AY1333" s="210"/>
      <c r="AZ1333" s="210"/>
      <c r="BA1333" s="197"/>
    </row>
    <row r="1334" spans="1:53" x14ac:dyDescent="0.25">
      <c r="A1334" s="197"/>
      <c r="B1334" s="10" t="s">
        <v>558</v>
      </c>
      <c r="C1334" s="10"/>
      <c r="D1334" s="232">
        <v>8004</v>
      </c>
      <c r="E1334" s="10">
        <v>2</v>
      </c>
      <c r="F1334" s="10">
        <v>1</v>
      </c>
      <c r="G1334" s="10"/>
      <c r="H1334" s="10"/>
      <c r="I1334" s="10"/>
      <c r="J1334" s="10"/>
      <c r="K1334" s="371"/>
      <c r="L1334" s="372"/>
      <c r="M1334" s="10">
        <v>333.33</v>
      </c>
      <c r="N1334" s="229">
        <v>70.22</v>
      </c>
      <c r="O1334" s="10">
        <v>0</v>
      </c>
      <c r="P1334" s="10">
        <v>0</v>
      </c>
      <c r="Q1334" s="10"/>
      <c r="R1334" s="10"/>
      <c r="S1334" s="371"/>
      <c r="T1334" s="372"/>
      <c r="U1334" s="10">
        <v>166.67</v>
      </c>
      <c r="V1334" s="10">
        <v>35.11</v>
      </c>
      <c r="W1334" s="10">
        <v>0</v>
      </c>
      <c r="X1334" s="10">
        <v>0</v>
      </c>
      <c r="Y1334" s="10"/>
      <c r="Z1334" s="10"/>
      <c r="AA1334" s="197"/>
      <c r="AB1334" s="10"/>
      <c r="AC1334" s="10"/>
      <c r="AD1334" s="232"/>
      <c r="AE1334" s="210"/>
      <c r="AF1334" s="210"/>
      <c r="AG1334" s="210"/>
      <c r="AH1334" s="210"/>
      <c r="AI1334" s="210"/>
      <c r="AJ1334" s="210"/>
      <c r="AK1334" s="371"/>
      <c r="AL1334" s="372"/>
      <c r="AM1334" s="210"/>
      <c r="AN1334" s="210"/>
      <c r="AO1334" s="210"/>
      <c r="AP1334" s="210"/>
      <c r="AQ1334" s="210"/>
      <c r="AR1334" s="210"/>
      <c r="AS1334" s="371"/>
      <c r="AT1334" s="372"/>
      <c r="AU1334" s="210"/>
      <c r="AV1334" s="210"/>
      <c r="AW1334" s="210"/>
      <c r="AX1334" s="210"/>
      <c r="AY1334" s="210"/>
      <c r="AZ1334" s="210"/>
      <c r="BA1334" s="197"/>
    </row>
    <row r="1335" spans="1:53" x14ac:dyDescent="0.25">
      <c r="A1335" s="197"/>
      <c r="B1335" s="10" t="s">
        <v>559</v>
      </c>
      <c r="C1335" s="10"/>
      <c r="D1335" s="232">
        <v>8232</v>
      </c>
      <c r="E1335" s="10">
        <v>3</v>
      </c>
      <c r="F1335" s="10">
        <v>2</v>
      </c>
      <c r="G1335" s="10">
        <v>1</v>
      </c>
      <c r="H1335" s="10">
        <v>1</v>
      </c>
      <c r="I1335" s="10">
        <v>2</v>
      </c>
      <c r="J1335" s="10"/>
      <c r="K1335" s="371"/>
      <c r="L1335" s="372"/>
      <c r="M1335" s="10">
        <v>791.28</v>
      </c>
      <c r="N1335" s="229">
        <v>706.16</v>
      </c>
      <c r="O1335" s="10">
        <v>25.3</v>
      </c>
      <c r="P1335" s="10">
        <v>19.62</v>
      </c>
      <c r="Q1335" s="10">
        <v>514.52</v>
      </c>
      <c r="R1335" s="10"/>
      <c r="S1335" s="371"/>
      <c r="T1335" s="372"/>
      <c r="U1335" s="10">
        <v>263.76</v>
      </c>
      <c r="V1335" s="10">
        <v>235.39</v>
      </c>
      <c r="W1335" s="10">
        <v>8.43</v>
      </c>
      <c r="X1335" s="10">
        <v>6.54</v>
      </c>
      <c r="Y1335" s="10">
        <v>128.63</v>
      </c>
      <c r="Z1335" s="10"/>
      <c r="AA1335" s="197"/>
      <c r="AB1335" s="10"/>
      <c r="AC1335" s="10"/>
      <c r="AD1335" s="232"/>
      <c r="AE1335" s="210"/>
      <c r="AF1335" s="210"/>
      <c r="AG1335" s="210"/>
      <c r="AH1335" s="210"/>
      <c r="AI1335" s="210"/>
      <c r="AJ1335" s="210"/>
      <c r="AK1335" s="371"/>
      <c r="AL1335" s="372"/>
      <c r="AM1335" s="210"/>
      <c r="AN1335" s="210"/>
      <c r="AO1335" s="210"/>
      <c r="AP1335" s="210"/>
      <c r="AQ1335" s="210"/>
      <c r="AR1335" s="210"/>
      <c r="AS1335" s="371"/>
      <c r="AT1335" s="372"/>
      <c r="AU1335" s="210"/>
      <c r="AV1335" s="210"/>
      <c r="AW1335" s="210"/>
      <c r="AX1335" s="210"/>
      <c r="AY1335" s="210"/>
      <c r="AZ1335" s="210"/>
      <c r="BA1335" s="197"/>
    </row>
    <row r="1336" spans="1:53" x14ac:dyDescent="0.25">
      <c r="A1336" s="197"/>
      <c r="B1336" s="10" t="s">
        <v>560</v>
      </c>
      <c r="C1336" s="10"/>
      <c r="D1336" s="232">
        <v>8091</v>
      </c>
      <c r="E1336" s="10">
        <v>358</v>
      </c>
      <c r="F1336" s="10">
        <v>214</v>
      </c>
      <c r="G1336" s="10">
        <v>155</v>
      </c>
      <c r="H1336" s="10">
        <v>124</v>
      </c>
      <c r="I1336" s="10">
        <v>120</v>
      </c>
      <c r="J1336" s="10"/>
      <c r="K1336" s="371"/>
      <c r="L1336" s="372"/>
      <c r="M1336" s="10">
        <v>55476.38</v>
      </c>
      <c r="N1336" s="229">
        <v>27647.17</v>
      </c>
      <c r="O1336" s="10">
        <v>16056.92</v>
      </c>
      <c r="P1336" s="10">
        <v>15243.38</v>
      </c>
      <c r="Q1336" s="10">
        <v>45318.8</v>
      </c>
      <c r="R1336" s="10"/>
      <c r="S1336" s="371"/>
      <c r="T1336" s="372"/>
      <c r="U1336" s="10">
        <v>137.32</v>
      </c>
      <c r="V1336" s="10">
        <v>69.989999999999995</v>
      </c>
      <c r="W1336" s="10">
        <v>40.549999999999997</v>
      </c>
      <c r="X1336" s="10">
        <v>38.89</v>
      </c>
      <c r="Y1336" s="10">
        <v>115.02</v>
      </c>
      <c r="Z1336" s="10"/>
      <c r="AA1336" s="197"/>
      <c r="AB1336" s="10"/>
      <c r="AC1336" s="10"/>
      <c r="AD1336" s="232"/>
      <c r="AE1336" s="210"/>
      <c r="AF1336" s="210"/>
      <c r="AG1336" s="210"/>
      <c r="AH1336" s="210"/>
      <c r="AI1336" s="210"/>
      <c r="AJ1336" s="210"/>
      <c r="AK1336" s="371"/>
      <c r="AL1336" s="372"/>
      <c r="AM1336" s="210"/>
      <c r="AN1336" s="210"/>
      <c r="AO1336" s="210"/>
      <c r="AP1336" s="210"/>
      <c r="AQ1336" s="210"/>
      <c r="AR1336" s="210"/>
      <c r="AS1336" s="371"/>
      <c r="AT1336" s="372"/>
      <c r="AU1336" s="210"/>
      <c r="AV1336" s="210"/>
      <c r="AW1336" s="210"/>
      <c r="AX1336" s="210"/>
      <c r="AY1336" s="210"/>
      <c r="AZ1336" s="210"/>
      <c r="BA1336" s="197"/>
    </row>
    <row r="1337" spans="1:53" x14ac:dyDescent="0.25">
      <c r="A1337" s="197"/>
      <c r="B1337" s="10" t="s">
        <v>561</v>
      </c>
      <c r="C1337" s="10"/>
      <c r="D1337" s="232">
        <v>8204</v>
      </c>
      <c r="E1337" s="10">
        <v>11</v>
      </c>
      <c r="F1337" s="10">
        <v>6</v>
      </c>
      <c r="G1337" s="10">
        <v>5</v>
      </c>
      <c r="H1337" s="10">
        <v>5</v>
      </c>
      <c r="I1337" s="10">
        <v>3</v>
      </c>
      <c r="J1337" s="10"/>
      <c r="K1337" s="371"/>
      <c r="L1337" s="372"/>
      <c r="M1337" s="10">
        <v>1084.46</v>
      </c>
      <c r="N1337" s="229">
        <v>770.01</v>
      </c>
      <c r="O1337" s="10">
        <v>366.44</v>
      </c>
      <c r="P1337" s="10">
        <v>548.72</v>
      </c>
      <c r="Q1337" s="10">
        <v>428.55</v>
      </c>
      <c r="R1337" s="10"/>
      <c r="S1337" s="371"/>
      <c r="T1337" s="372"/>
      <c r="U1337" s="10">
        <v>98.59</v>
      </c>
      <c r="V1337" s="10">
        <v>70</v>
      </c>
      <c r="W1337" s="10">
        <v>36.64</v>
      </c>
      <c r="X1337" s="10">
        <v>54.87</v>
      </c>
      <c r="Y1337" s="10">
        <v>42.86</v>
      </c>
      <c r="Z1337" s="10"/>
      <c r="AA1337" s="197"/>
      <c r="AB1337" s="10"/>
      <c r="AC1337" s="10"/>
      <c r="AD1337" s="232"/>
      <c r="AE1337" s="210"/>
      <c r="AF1337" s="210"/>
      <c r="AG1337" s="210"/>
      <c r="AH1337" s="210"/>
      <c r="AI1337" s="210"/>
      <c r="AJ1337" s="210"/>
      <c r="AK1337" s="371"/>
      <c r="AL1337" s="372"/>
      <c r="AM1337" s="210"/>
      <c r="AN1337" s="210"/>
      <c r="AO1337" s="210"/>
      <c r="AP1337" s="210"/>
      <c r="AQ1337" s="210"/>
      <c r="AR1337" s="210"/>
      <c r="AS1337" s="371"/>
      <c r="AT1337" s="372"/>
      <c r="AU1337" s="210"/>
      <c r="AV1337" s="210"/>
      <c r="AW1337" s="210"/>
      <c r="AX1337" s="210"/>
      <c r="AY1337" s="210"/>
      <c r="AZ1337" s="210"/>
      <c r="BA1337" s="197"/>
    </row>
    <row r="1338" spans="1:53" x14ac:dyDescent="0.25">
      <c r="A1338" s="197"/>
      <c r="B1338" s="10" t="s">
        <v>562</v>
      </c>
      <c r="C1338" s="10"/>
      <c r="D1338" s="232">
        <v>8092</v>
      </c>
      <c r="E1338" s="10">
        <v>184</v>
      </c>
      <c r="F1338" s="10">
        <v>109</v>
      </c>
      <c r="G1338" s="10">
        <v>72</v>
      </c>
      <c r="H1338" s="10">
        <v>66</v>
      </c>
      <c r="I1338" s="10">
        <v>65</v>
      </c>
      <c r="J1338" s="10"/>
      <c r="K1338" s="371"/>
      <c r="L1338" s="372"/>
      <c r="M1338" s="10">
        <v>26232.35</v>
      </c>
      <c r="N1338" s="229">
        <v>14280.19</v>
      </c>
      <c r="O1338" s="10">
        <v>6519.18</v>
      </c>
      <c r="P1338" s="10">
        <v>7034.89</v>
      </c>
      <c r="Q1338" s="10">
        <v>20941.28</v>
      </c>
      <c r="R1338" s="10"/>
      <c r="S1338" s="371"/>
      <c r="T1338" s="372"/>
      <c r="U1338" s="10">
        <v>130.51</v>
      </c>
      <c r="V1338" s="10">
        <v>71.05</v>
      </c>
      <c r="W1338" s="10">
        <v>32.76</v>
      </c>
      <c r="X1338" s="10">
        <v>35.53</v>
      </c>
      <c r="Y1338" s="10">
        <v>103.16</v>
      </c>
      <c r="Z1338" s="10"/>
      <c r="AA1338" s="197"/>
      <c r="AB1338" s="10"/>
      <c r="AC1338" s="10"/>
      <c r="AD1338" s="232"/>
      <c r="AE1338" s="210"/>
      <c r="AF1338" s="210"/>
      <c r="AG1338" s="210"/>
      <c r="AH1338" s="210"/>
      <c r="AI1338" s="210"/>
      <c r="AJ1338" s="210"/>
      <c r="AK1338" s="371"/>
      <c r="AL1338" s="372"/>
      <c r="AM1338" s="210"/>
      <c r="AN1338" s="210"/>
      <c r="AO1338" s="210"/>
      <c r="AP1338" s="210"/>
      <c r="AQ1338" s="210"/>
      <c r="AR1338" s="210"/>
      <c r="AS1338" s="371"/>
      <c r="AT1338" s="372"/>
      <c r="AU1338" s="210"/>
      <c r="AV1338" s="210"/>
      <c r="AW1338" s="210"/>
      <c r="AX1338" s="210"/>
      <c r="AY1338" s="210"/>
      <c r="AZ1338" s="210"/>
      <c r="BA1338" s="197"/>
    </row>
    <row r="1339" spans="1:53" x14ac:dyDescent="0.25">
      <c r="A1339" s="197"/>
      <c r="B1339" s="10" t="s">
        <v>564</v>
      </c>
      <c r="C1339" s="10"/>
      <c r="D1339" s="232">
        <v>8087</v>
      </c>
      <c r="E1339" s="10">
        <v>1</v>
      </c>
      <c r="F1339" s="10">
        <v>7</v>
      </c>
      <c r="G1339" s="10">
        <v>5</v>
      </c>
      <c r="H1339" s="10">
        <v>4</v>
      </c>
      <c r="I1339" s="10">
        <v>3</v>
      </c>
      <c r="J1339" s="10"/>
      <c r="K1339" s="371"/>
      <c r="L1339" s="372"/>
      <c r="M1339" s="10">
        <v>344</v>
      </c>
      <c r="N1339" s="229">
        <v>709.43</v>
      </c>
      <c r="O1339" s="10">
        <v>549.86</v>
      </c>
      <c r="P1339" s="10">
        <v>494</v>
      </c>
      <c r="Q1339" s="10">
        <v>364.75</v>
      </c>
      <c r="R1339" s="10"/>
      <c r="S1339" s="371"/>
      <c r="T1339" s="372"/>
      <c r="U1339" s="10">
        <v>172</v>
      </c>
      <c r="V1339" s="10">
        <v>101.35</v>
      </c>
      <c r="W1339" s="10">
        <v>91.64</v>
      </c>
      <c r="X1339" s="10">
        <v>70.569999999999993</v>
      </c>
      <c r="Y1339" s="10">
        <v>60.79</v>
      </c>
      <c r="Z1339" s="10"/>
      <c r="AA1339" s="197"/>
      <c r="AB1339" s="10"/>
      <c r="AC1339" s="10"/>
      <c r="AD1339" s="232"/>
      <c r="AE1339" s="210"/>
      <c r="AF1339" s="210"/>
      <c r="AG1339" s="210"/>
      <c r="AH1339" s="210"/>
      <c r="AI1339" s="210"/>
      <c r="AJ1339" s="210"/>
      <c r="AK1339" s="371"/>
      <c r="AL1339" s="372"/>
      <c r="AM1339" s="210"/>
      <c r="AN1339" s="210"/>
      <c r="AO1339" s="210"/>
      <c r="AP1339" s="210"/>
      <c r="AQ1339" s="210"/>
      <c r="AR1339" s="210"/>
      <c r="AS1339" s="371"/>
      <c r="AT1339" s="372"/>
      <c r="AU1339" s="210"/>
      <c r="AV1339" s="210"/>
      <c r="AW1339" s="210"/>
      <c r="AX1339" s="210"/>
      <c r="AY1339" s="210"/>
      <c r="AZ1339" s="210"/>
      <c r="BA1339" s="197"/>
    </row>
    <row r="1340" spans="1:53" x14ac:dyDescent="0.25">
      <c r="A1340" s="197"/>
      <c r="B1340" s="10" t="s">
        <v>565</v>
      </c>
      <c r="C1340" s="10"/>
      <c r="D1340" s="232">
        <v>8260</v>
      </c>
      <c r="E1340" s="10">
        <v>6</v>
      </c>
      <c r="F1340" s="10">
        <v>4</v>
      </c>
      <c r="G1340" s="10">
        <v>4</v>
      </c>
      <c r="H1340" s="10">
        <v>5</v>
      </c>
      <c r="I1340" s="10">
        <v>3</v>
      </c>
      <c r="J1340" s="10"/>
      <c r="K1340" s="371"/>
      <c r="L1340" s="372"/>
      <c r="M1340" s="10">
        <v>241.85</v>
      </c>
      <c r="N1340" s="229">
        <v>283.10000000000002</v>
      </c>
      <c r="O1340" s="10">
        <v>427.39</v>
      </c>
      <c r="P1340" s="10">
        <v>125.46</v>
      </c>
      <c r="Q1340" s="10">
        <v>184.91</v>
      </c>
      <c r="R1340" s="10"/>
      <c r="S1340" s="371"/>
      <c r="T1340" s="372"/>
      <c r="U1340" s="10">
        <v>40.31</v>
      </c>
      <c r="V1340" s="10">
        <v>47.18</v>
      </c>
      <c r="W1340" s="10">
        <v>61.06</v>
      </c>
      <c r="X1340" s="10">
        <v>13.94</v>
      </c>
      <c r="Y1340" s="10">
        <v>20.55</v>
      </c>
      <c r="Z1340" s="10"/>
      <c r="AA1340" s="197"/>
      <c r="AB1340" s="10"/>
      <c r="AC1340" s="10"/>
      <c r="AD1340" s="232"/>
      <c r="AE1340" s="210"/>
      <c r="AF1340" s="210"/>
      <c r="AG1340" s="210"/>
      <c r="AH1340" s="210"/>
      <c r="AI1340" s="210"/>
      <c r="AJ1340" s="210"/>
      <c r="AK1340" s="371"/>
      <c r="AL1340" s="372"/>
      <c r="AM1340" s="210"/>
      <c r="AN1340" s="210"/>
      <c r="AO1340" s="210"/>
      <c r="AP1340" s="210"/>
      <c r="AQ1340" s="210"/>
      <c r="AR1340" s="210"/>
      <c r="AS1340" s="371"/>
      <c r="AT1340" s="372"/>
      <c r="AU1340" s="210"/>
      <c r="AV1340" s="210"/>
      <c r="AW1340" s="210"/>
      <c r="AX1340" s="210"/>
      <c r="AY1340" s="210"/>
      <c r="AZ1340" s="210"/>
      <c r="BA1340" s="197"/>
    </row>
    <row r="1341" spans="1:53" x14ac:dyDescent="0.25">
      <c r="A1341" s="197"/>
      <c r="B1341" s="10" t="s">
        <v>566</v>
      </c>
      <c r="C1341" s="10"/>
      <c r="D1341" s="232">
        <v>8330</v>
      </c>
      <c r="E1341" s="10">
        <v>137</v>
      </c>
      <c r="F1341" s="10">
        <v>66</v>
      </c>
      <c r="G1341" s="10">
        <v>49</v>
      </c>
      <c r="H1341" s="10">
        <v>35</v>
      </c>
      <c r="I1341" s="10">
        <v>32</v>
      </c>
      <c r="J1341" s="10"/>
      <c r="K1341" s="371"/>
      <c r="L1341" s="372"/>
      <c r="M1341" s="10">
        <v>29163.22</v>
      </c>
      <c r="N1341" s="229">
        <v>8340.0499999999993</v>
      </c>
      <c r="O1341" s="10">
        <v>5344.35</v>
      </c>
      <c r="P1341" s="10">
        <v>4184.33</v>
      </c>
      <c r="Q1341" s="10">
        <v>10437.540000000001</v>
      </c>
      <c r="R1341" s="10"/>
      <c r="S1341" s="371"/>
      <c r="T1341" s="372"/>
      <c r="U1341" s="10">
        <v>199.75</v>
      </c>
      <c r="V1341" s="10">
        <v>59.15</v>
      </c>
      <c r="W1341" s="10">
        <v>38.729999999999997</v>
      </c>
      <c r="X1341" s="10">
        <v>31</v>
      </c>
      <c r="Y1341" s="10">
        <v>74.03</v>
      </c>
      <c r="Z1341" s="10"/>
      <c r="AA1341" s="197"/>
      <c r="AB1341" s="10"/>
      <c r="AC1341" s="10"/>
      <c r="AD1341" s="232"/>
      <c r="AE1341" s="210"/>
      <c r="AF1341" s="210"/>
      <c r="AG1341" s="210"/>
      <c r="AH1341" s="210"/>
      <c r="AI1341" s="210"/>
      <c r="AJ1341" s="210"/>
      <c r="AK1341" s="371"/>
      <c r="AL1341" s="372"/>
      <c r="AM1341" s="210"/>
      <c r="AN1341" s="210"/>
      <c r="AO1341" s="210"/>
      <c r="AP1341" s="210"/>
      <c r="AQ1341" s="210"/>
      <c r="AR1341" s="210"/>
      <c r="AS1341" s="371"/>
      <c r="AT1341" s="372"/>
      <c r="AU1341" s="210"/>
      <c r="AV1341" s="210"/>
      <c r="AW1341" s="210"/>
      <c r="AX1341" s="210"/>
      <c r="AY1341" s="210"/>
      <c r="AZ1341" s="210"/>
      <c r="BA1341" s="197"/>
    </row>
    <row r="1342" spans="1:53" x14ac:dyDescent="0.25">
      <c r="A1342" s="197"/>
      <c r="B1342" s="10" t="s">
        <v>567</v>
      </c>
      <c r="C1342" s="10"/>
      <c r="D1342" s="232">
        <v>8210</v>
      </c>
      <c r="E1342" s="10">
        <v>2</v>
      </c>
      <c r="F1342" s="10">
        <v>1</v>
      </c>
      <c r="G1342" s="10"/>
      <c r="H1342" s="10"/>
      <c r="I1342" s="10"/>
      <c r="J1342" s="10"/>
      <c r="K1342" s="371"/>
      <c r="L1342" s="372"/>
      <c r="M1342" s="10">
        <v>171.61</v>
      </c>
      <c r="N1342" s="229">
        <v>136.68</v>
      </c>
      <c r="O1342" s="10">
        <v>0</v>
      </c>
      <c r="P1342" s="10">
        <v>0</v>
      </c>
      <c r="Q1342" s="10">
        <v>0</v>
      </c>
      <c r="R1342" s="10"/>
      <c r="S1342" s="371"/>
      <c r="T1342" s="372"/>
      <c r="U1342" s="10">
        <v>85.81</v>
      </c>
      <c r="V1342" s="10">
        <v>68.34</v>
      </c>
      <c r="W1342" s="10">
        <v>0</v>
      </c>
      <c r="X1342" s="10">
        <v>0</v>
      </c>
      <c r="Y1342" s="10">
        <v>0</v>
      </c>
      <c r="Z1342" s="10"/>
      <c r="AA1342" s="197"/>
      <c r="AB1342" s="10"/>
      <c r="AC1342" s="10"/>
      <c r="AD1342" s="232"/>
      <c r="AE1342" s="210"/>
      <c r="AF1342" s="210"/>
      <c r="AG1342" s="210"/>
      <c r="AH1342" s="210"/>
      <c r="AI1342" s="210"/>
      <c r="AJ1342" s="210"/>
      <c r="AK1342" s="371"/>
      <c r="AL1342" s="372"/>
      <c r="AM1342" s="210"/>
      <c r="AN1342" s="210"/>
      <c r="AO1342" s="210"/>
      <c r="AP1342" s="210"/>
      <c r="AQ1342" s="210"/>
      <c r="AR1342" s="210"/>
      <c r="AS1342" s="371"/>
      <c r="AT1342" s="372"/>
      <c r="AU1342" s="210"/>
      <c r="AV1342" s="210"/>
      <c r="AW1342" s="210"/>
      <c r="AX1342" s="210"/>
      <c r="AY1342" s="210"/>
      <c r="AZ1342" s="210"/>
      <c r="BA1342" s="197"/>
    </row>
    <row r="1343" spans="1:53" x14ac:dyDescent="0.25">
      <c r="A1343" s="197"/>
      <c r="B1343" s="10" t="s">
        <v>567</v>
      </c>
      <c r="C1343" s="10"/>
      <c r="D1343" s="232">
        <v>8252</v>
      </c>
      <c r="E1343" s="10">
        <v>151</v>
      </c>
      <c r="F1343" s="10">
        <v>107</v>
      </c>
      <c r="G1343" s="10">
        <v>59</v>
      </c>
      <c r="H1343" s="10">
        <v>45</v>
      </c>
      <c r="I1343" s="10">
        <v>53</v>
      </c>
      <c r="J1343" s="10"/>
      <c r="K1343" s="371"/>
      <c r="L1343" s="372"/>
      <c r="M1343" s="10">
        <v>25337.3</v>
      </c>
      <c r="N1343" s="229">
        <v>20461.72</v>
      </c>
      <c r="O1343" s="10">
        <v>7640.57</v>
      </c>
      <c r="P1343" s="10">
        <v>5531.29</v>
      </c>
      <c r="Q1343" s="10">
        <v>14224.22</v>
      </c>
      <c r="R1343" s="10"/>
      <c r="S1343" s="371"/>
      <c r="T1343" s="372"/>
      <c r="U1343" s="10">
        <v>150.82</v>
      </c>
      <c r="V1343" s="10">
        <v>121.8</v>
      </c>
      <c r="W1343" s="10">
        <v>46.59</v>
      </c>
      <c r="X1343" s="10">
        <v>34.57</v>
      </c>
      <c r="Y1343" s="10">
        <v>81.28</v>
      </c>
      <c r="Z1343" s="10"/>
      <c r="AA1343" s="197"/>
      <c r="AB1343" s="10"/>
      <c r="AC1343" s="10"/>
      <c r="AD1343" s="232"/>
      <c r="AE1343" s="210"/>
      <c r="AF1343" s="210"/>
      <c r="AG1343" s="210"/>
      <c r="AH1343" s="210"/>
      <c r="AI1343" s="210"/>
      <c r="AJ1343" s="210"/>
      <c r="AK1343" s="371"/>
      <c r="AL1343" s="372"/>
      <c r="AM1343" s="210"/>
      <c r="AN1343" s="210"/>
      <c r="AO1343" s="210"/>
      <c r="AP1343" s="210"/>
      <c r="AQ1343" s="210"/>
      <c r="AR1343" s="210"/>
      <c r="AS1343" s="371"/>
      <c r="AT1343" s="372"/>
      <c r="AU1343" s="210"/>
      <c r="AV1343" s="210"/>
      <c r="AW1343" s="210"/>
      <c r="AX1343" s="210"/>
      <c r="AY1343" s="210"/>
      <c r="AZ1343" s="210"/>
      <c r="BA1343" s="197"/>
    </row>
    <row r="1344" spans="1:53" x14ac:dyDescent="0.25">
      <c r="A1344" s="197"/>
      <c r="B1344" s="10" t="s">
        <v>569</v>
      </c>
      <c r="C1344" s="10"/>
      <c r="D1344" s="232">
        <v>8260</v>
      </c>
      <c r="E1344" s="10">
        <v>1131</v>
      </c>
      <c r="F1344" s="10">
        <v>721</v>
      </c>
      <c r="G1344" s="10">
        <v>544</v>
      </c>
      <c r="H1344" s="10">
        <v>423</v>
      </c>
      <c r="I1344" s="10">
        <v>343</v>
      </c>
      <c r="J1344" s="10"/>
      <c r="K1344" s="371"/>
      <c r="L1344" s="372"/>
      <c r="M1344" s="10">
        <v>80224.789999999994</v>
      </c>
      <c r="N1344" s="229">
        <v>45625.440000000002</v>
      </c>
      <c r="O1344" s="10">
        <v>42513.99</v>
      </c>
      <c r="P1344" s="10">
        <v>28076.39</v>
      </c>
      <c r="Q1344" s="10">
        <v>68211.05</v>
      </c>
      <c r="R1344" s="10"/>
      <c r="S1344" s="371"/>
      <c r="T1344" s="372"/>
      <c r="U1344" s="10">
        <v>66.52</v>
      </c>
      <c r="V1344" s="10">
        <v>38.9</v>
      </c>
      <c r="W1344" s="10">
        <v>36.18</v>
      </c>
      <c r="X1344" s="10">
        <v>24.48</v>
      </c>
      <c r="Y1344" s="10">
        <v>58.65</v>
      </c>
      <c r="Z1344" s="10"/>
      <c r="AA1344" s="197"/>
      <c r="AB1344" s="10"/>
      <c r="AC1344" s="10"/>
      <c r="AD1344" s="232"/>
      <c r="AE1344" s="210"/>
      <c r="AF1344" s="210"/>
      <c r="AG1344" s="210"/>
      <c r="AH1344" s="210"/>
      <c r="AI1344" s="210"/>
      <c r="AJ1344" s="210"/>
      <c r="AK1344" s="371"/>
      <c r="AL1344" s="372"/>
      <c r="AM1344" s="210"/>
      <c r="AN1344" s="210"/>
      <c r="AO1344" s="210"/>
      <c r="AP1344" s="210"/>
      <c r="AQ1344" s="210"/>
      <c r="AR1344" s="210"/>
      <c r="AS1344" s="371"/>
      <c r="AT1344" s="372"/>
      <c r="AU1344" s="210"/>
      <c r="AV1344" s="210"/>
      <c r="AW1344" s="210"/>
      <c r="AX1344" s="210"/>
      <c r="AY1344" s="210"/>
      <c r="AZ1344" s="210"/>
      <c r="BA1344" s="197"/>
    </row>
    <row r="1345" spans="1:53" x14ac:dyDescent="0.25">
      <c r="A1345" s="197"/>
      <c r="B1345" s="10" t="s">
        <v>570</v>
      </c>
      <c r="C1345" s="10"/>
      <c r="D1345" s="232">
        <v>8260</v>
      </c>
      <c r="E1345" s="10">
        <v>360</v>
      </c>
      <c r="F1345" s="10">
        <v>197</v>
      </c>
      <c r="G1345" s="10">
        <v>135</v>
      </c>
      <c r="H1345" s="10">
        <v>110</v>
      </c>
      <c r="I1345" s="10">
        <v>98</v>
      </c>
      <c r="J1345" s="10"/>
      <c r="K1345" s="371"/>
      <c r="L1345" s="372"/>
      <c r="M1345" s="10">
        <v>24069.86</v>
      </c>
      <c r="N1345" s="229">
        <v>11422.8</v>
      </c>
      <c r="O1345" s="10">
        <v>6066.16</v>
      </c>
      <c r="P1345" s="10">
        <v>8382.01</v>
      </c>
      <c r="Q1345" s="10">
        <v>19313.14</v>
      </c>
      <c r="R1345" s="10"/>
      <c r="S1345" s="371"/>
      <c r="T1345" s="372"/>
      <c r="U1345" s="10">
        <v>62.52</v>
      </c>
      <c r="V1345" s="10">
        <v>31.04</v>
      </c>
      <c r="W1345" s="10">
        <v>16.399999999999999</v>
      </c>
      <c r="X1345" s="10">
        <v>22.72</v>
      </c>
      <c r="Y1345" s="10">
        <v>51.92</v>
      </c>
      <c r="Z1345" s="10"/>
      <c r="AA1345" s="197"/>
      <c r="AB1345" s="10"/>
      <c r="AC1345" s="10"/>
      <c r="AD1345" s="232"/>
      <c r="AE1345" s="210"/>
      <c r="AF1345" s="210"/>
      <c r="AG1345" s="210"/>
      <c r="AH1345" s="210"/>
      <c r="AI1345" s="210"/>
      <c r="AJ1345" s="210"/>
      <c r="AK1345" s="371"/>
      <c r="AL1345" s="372"/>
      <c r="AM1345" s="210"/>
      <c r="AN1345" s="210"/>
      <c r="AO1345" s="210"/>
      <c r="AP1345" s="210"/>
      <c r="AQ1345" s="210"/>
      <c r="AR1345" s="210"/>
      <c r="AS1345" s="371"/>
      <c r="AT1345" s="372"/>
      <c r="AU1345" s="210"/>
      <c r="AV1345" s="210"/>
      <c r="AW1345" s="210"/>
      <c r="AX1345" s="210"/>
      <c r="AY1345" s="210"/>
      <c r="AZ1345" s="210"/>
      <c r="BA1345" s="197"/>
    </row>
    <row r="1346" spans="1:53" x14ac:dyDescent="0.25">
      <c r="A1346" s="197"/>
      <c r="B1346" s="10" t="s">
        <v>571</v>
      </c>
      <c r="C1346" s="10"/>
      <c r="D1346" s="232">
        <v>8009</v>
      </c>
      <c r="E1346" s="10">
        <v>1</v>
      </c>
      <c r="F1346" s="10"/>
      <c r="G1346" s="10"/>
      <c r="H1346" s="10"/>
      <c r="I1346" s="10"/>
      <c r="J1346" s="10"/>
      <c r="K1346" s="371"/>
      <c r="L1346" s="372"/>
      <c r="M1346" s="10">
        <v>141</v>
      </c>
      <c r="N1346" s="229">
        <v>0</v>
      </c>
      <c r="O1346" s="10">
        <v>0</v>
      </c>
      <c r="P1346" s="10">
        <v>0</v>
      </c>
      <c r="Q1346" s="10">
        <v>0</v>
      </c>
      <c r="R1346" s="10"/>
      <c r="S1346" s="371"/>
      <c r="T1346" s="372"/>
      <c r="U1346" s="10">
        <v>141</v>
      </c>
      <c r="V1346" s="10">
        <v>0</v>
      </c>
      <c r="W1346" s="10">
        <v>0</v>
      </c>
      <c r="X1346" s="10">
        <v>0</v>
      </c>
      <c r="Y1346" s="10">
        <v>0</v>
      </c>
      <c r="Z1346" s="10"/>
      <c r="AA1346" s="197"/>
      <c r="AB1346" s="10"/>
      <c r="AC1346" s="10"/>
      <c r="AD1346" s="232"/>
      <c r="AE1346" s="210"/>
      <c r="AF1346" s="210"/>
      <c r="AG1346" s="210"/>
      <c r="AH1346" s="210"/>
      <c r="AI1346" s="210"/>
      <c r="AJ1346" s="210"/>
      <c r="AK1346" s="371"/>
      <c r="AL1346" s="372"/>
      <c r="AM1346" s="210"/>
      <c r="AN1346" s="210"/>
      <c r="AO1346" s="210"/>
      <c r="AP1346" s="210"/>
      <c r="AQ1346" s="210"/>
      <c r="AR1346" s="210"/>
      <c r="AS1346" s="371"/>
      <c r="AT1346" s="372"/>
      <c r="AU1346" s="210"/>
      <c r="AV1346" s="210"/>
      <c r="AW1346" s="210"/>
      <c r="AX1346" s="210"/>
      <c r="AY1346" s="210"/>
      <c r="AZ1346" s="210"/>
      <c r="BA1346" s="197"/>
    </row>
    <row r="1347" spans="1:53" x14ac:dyDescent="0.25">
      <c r="A1347" s="197"/>
      <c r="B1347" s="10" t="s">
        <v>571</v>
      </c>
      <c r="C1347" s="10"/>
      <c r="D1347" s="232">
        <v>8028</v>
      </c>
      <c r="E1347" s="10"/>
      <c r="F1347" s="10"/>
      <c r="G1347" s="10"/>
      <c r="H1347" s="10"/>
      <c r="I1347" s="10">
        <v>1</v>
      </c>
      <c r="J1347" s="10"/>
      <c r="K1347" s="371"/>
      <c r="L1347" s="372"/>
      <c r="M1347" s="10">
        <v>0</v>
      </c>
      <c r="N1347" s="229">
        <v>0</v>
      </c>
      <c r="O1347" s="10">
        <v>0</v>
      </c>
      <c r="P1347" s="10">
        <v>0</v>
      </c>
      <c r="Q1347" s="10">
        <v>140.22</v>
      </c>
      <c r="R1347" s="10"/>
      <c r="S1347" s="371"/>
      <c r="T1347" s="372"/>
      <c r="U1347" s="10">
        <v>0</v>
      </c>
      <c r="V1347" s="10">
        <v>0</v>
      </c>
      <c r="W1347" s="10">
        <v>0</v>
      </c>
      <c r="X1347" s="10">
        <v>0</v>
      </c>
      <c r="Y1347" s="10">
        <v>140.22</v>
      </c>
      <c r="Z1347" s="10"/>
      <c r="AA1347" s="197"/>
      <c r="AB1347" s="10"/>
      <c r="AC1347" s="10"/>
      <c r="AD1347" s="232"/>
      <c r="AE1347" s="210"/>
      <c r="AF1347" s="210"/>
      <c r="AG1347" s="210"/>
      <c r="AH1347" s="210"/>
      <c r="AI1347" s="210"/>
      <c r="AJ1347" s="210"/>
      <c r="AK1347" s="371"/>
      <c r="AL1347" s="372"/>
      <c r="AM1347" s="210"/>
      <c r="AN1347" s="210"/>
      <c r="AO1347" s="210"/>
      <c r="AP1347" s="210"/>
      <c r="AQ1347" s="210"/>
      <c r="AR1347" s="210"/>
      <c r="AS1347" s="371"/>
      <c r="AT1347" s="372"/>
      <c r="AU1347" s="210"/>
      <c r="AV1347" s="210"/>
      <c r="AW1347" s="210"/>
      <c r="AX1347" s="210"/>
      <c r="AY1347" s="210"/>
      <c r="AZ1347" s="210"/>
      <c r="BA1347" s="197"/>
    </row>
    <row r="1348" spans="1:53" x14ac:dyDescent="0.25">
      <c r="A1348" s="197"/>
      <c r="B1348" s="10" t="s">
        <v>571</v>
      </c>
      <c r="C1348" s="10"/>
      <c r="D1348" s="232">
        <v>8094</v>
      </c>
      <c r="E1348" s="10">
        <v>2616</v>
      </c>
      <c r="F1348" s="10">
        <v>1608</v>
      </c>
      <c r="G1348" s="10">
        <v>1107</v>
      </c>
      <c r="H1348" s="10">
        <v>983</v>
      </c>
      <c r="I1348" s="10">
        <v>1004</v>
      </c>
      <c r="J1348" s="10"/>
      <c r="K1348" s="371"/>
      <c r="L1348" s="372"/>
      <c r="M1348" s="10">
        <v>351233.92</v>
      </c>
      <c r="N1348" s="229">
        <v>212509.77</v>
      </c>
      <c r="O1348" s="10">
        <v>113328.35</v>
      </c>
      <c r="P1348" s="10">
        <v>131088.87</v>
      </c>
      <c r="Q1348" s="10">
        <v>334695.38</v>
      </c>
      <c r="R1348" s="10"/>
      <c r="S1348" s="371"/>
      <c r="T1348" s="372"/>
      <c r="U1348" s="10">
        <v>117.86</v>
      </c>
      <c r="V1348" s="10">
        <v>72.38</v>
      </c>
      <c r="W1348" s="10">
        <v>38.78</v>
      </c>
      <c r="X1348" s="10">
        <v>45.85</v>
      </c>
      <c r="Y1348" s="10">
        <v>113.03</v>
      </c>
      <c r="Z1348" s="10"/>
      <c r="AA1348" s="197"/>
      <c r="AB1348" s="10"/>
      <c r="AC1348" s="10"/>
      <c r="AD1348" s="232"/>
      <c r="AE1348" s="210"/>
      <c r="AF1348" s="210"/>
      <c r="AG1348" s="210"/>
      <c r="AH1348" s="210"/>
      <c r="AI1348" s="210"/>
      <c r="AJ1348" s="210"/>
      <c r="AK1348" s="371"/>
      <c r="AL1348" s="372"/>
      <c r="AM1348" s="210"/>
      <c r="AN1348" s="210"/>
      <c r="AO1348" s="210"/>
      <c r="AP1348" s="210"/>
      <c r="AQ1348" s="210"/>
      <c r="AR1348" s="210"/>
      <c r="AS1348" s="371"/>
      <c r="AT1348" s="372"/>
      <c r="AU1348" s="210"/>
      <c r="AV1348" s="210"/>
      <c r="AW1348" s="210"/>
      <c r="AX1348" s="210"/>
      <c r="AY1348" s="210"/>
      <c r="AZ1348" s="210"/>
      <c r="BA1348" s="197"/>
    </row>
    <row r="1349" spans="1:53" x14ac:dyDescent="0.25">
      <c r="A1349" s="197"/>
      <c r="B1349" s="10" t="s">
        <v>572</v>
      </c>
      <c r="C1349" s="10"/>
      <c r="D1349" s="232">
        <v>8344</v>
      </c>
      <c r="E1349" s="10">
        <v>69</v>
      </c>
      <c r="F1349" s="10">
        <v>25</v>
      </c>
      <c r="G1349" s="10">
        <v>14</v>
      </c>
      <c r="H1349" s="10">
        <v>13</v>
      </c>
      <c r="I1349" s="10">
        <v>13</v>
      </c>
      <c r="J1349" s="10"/>
      <c r="K1349" s="371"/>
      <c r="L1349" s="372"/>
      <c r="M1349" s="10">
        <v>13182.09</v>
      </c>
      <c r="N1349" s="229">
        <v>3115.47</v>
      </c>
      <c r="O1349" s="10">
        <v>1851.36</v>
      </c>
      <c r="P1349" s="10">
        <v>1398.06</v>
      </c>
      <c r="Q1349" s="10">
        <v>5505.58</v>
      </c>
      <c r="R1349" s="10"/>
      <c r="S1349" s="371"/>
      <c r="T1349" s="372"/>
      <c r="U1349" s="10">
        <v>180.58</v>
      </c>
      <c r="V1349" s="10">
        <v>43.88</v>
      </c>
      <c r="W1349" s="10">
        <v>26.83</v>
      </c>
      <c r="X1349" s="10">
        <v>20.87</v>
      </c>
      <c r="Y1349" s="10">
        <v>78.650000000000006</v>
      </c>
      <c r="Z1349" s="10"/>
      <c r="AA1349" s="197"/>
      <c r="AB1349" s="10"/>
      <c r="AC1349" s="10"/>
      <c r="AD1349" s="232"/>
      <c r="AE1349" s="210"/>
      <c r="AF1349" s="210"/>
      <c r="AG1349" s="210"/>
      <c r="AH1349" s="210"/>
      <c r="AI1349" s="210"/>
      <c r="AJ1349" s="210"/>
      <c r="AK1349" s="371"/>
      <c r="AL1349" s="372"/>
      <c r="AM1349" s="210"/>
      <c r="AN1349" s="210"/>
      <c r="AO1349" s="210"/>
      <c r="AP1349" s="210"/>
      <c r="AQ1349" s="210"/>
      <c r="AR1349" s="210"/>
      <c r="AS1349" s="371"/>
      <c r="AT1349" s="372"/>
      <c r="AU1349" s="210"/>
      <c r="AV1349" s="210"/>
      <c r="AW1349" s="210"/>
      <c r="AX1349" s="210"/>
      <c r="AY1349" s="210"/>
      <c r="AZ1349" s="210"/>
      <c r="BA1349" s="197"/>
    </row>
    <row r="1350" spans="1:53" x14ac:dyDescent="0.25">
      <c r="A1350" s="197"/>
      <c r="B1350" s="10" t="s">
        <v>656</v>
      </c>
      <c r="C1350" s="10"/>
      <c r="D1350" s="232">
        <v>8095</v>
      </c>
      <c r="E1350" s="10">
        <v>64</v>
      </c>
      <c r="F1350" s="10">
        <v>30</v>
      </c>
      <c r="G1350" s="10">
        <v>26</v>
      </c>
      <c r="H1350" s="10">
        <v>16</v>
      </c>
      <c r="I1350" s="10">
        <v>23</v>
      </c>
      <c r="J1350" s="10"/>
      <c r="K1350" s="371"/>
      <c r="L1350" s="372"/>
      <c r="M1350" s="10">
        <v>11056.32</v>
      </c>
      <c r="N1350" s="229">
        <v>5250.39</v>
      </c>
      <c r="O1350" s="10">
        <v>5100.8900000000003</v>
      </c>
      <c r="P1350" s="10">
        <v>2068.4499999999998</v>
      </c>
      <c r="Q1350" s="10">
        <v>5404.53</v>
      </c>
      <c r="R1350" s="10"/>
      <c r="S1350" s="371"/>
      <c r="T1350" s="372"/>
      <c r="U1350" s="10">
        <v>151.46</v>
      </c>
      <c r="V1350" s="10">
        <v>72.92</v>
      </c>
      <c r="W1350" s="10">
        <v>70.849999999999994</v>
      </c>
      <c r="X1350" s="10">
        <v>28.33</v>
      </c>
      <c r="Y1350" s="10">
        <v>67.56</v>
      </c>
      <c r="Z1350" s="10"/>
      <c r="AA1350" s="197"/>
      <c r="AB1350" s="10"/>
      <c r="AC1350" s="10"/>
      <c r="AD1350" s="232"/>
      <c r="AE1350" s="210"/>
      <c r="AF1350" s="210"/>
      <c r="AG1350" s="210"/>
      <c r="AH1350" s="210"/>
      <c r="AI1350" s="210"/>
      <c r="AJ1350" s="210"/>
      <c r="AK1350" s="371"/>
      <c r="AL1350" s="372"/>
      <c r="AM1350" s="210"/>
      <c r="AN1350" s="210"/>
      <c r="AO1350" s="210"/>
      <c r="AP1350" s="210"/>
      <c r="AQ1350" s="210"/>
      <c r="AR1350" s="210"/>
      <c r="AS1350" s="371"/>
      <c r="AT1350" s="372"/>
      <c r="AU1350" s="210"/>
      <c r="AV1350" s="210"/>
      <c r="AW1350" s="210"/>
      <c r="AX1350" s="210"/>
      <c r="AY1350" s="210"/>
      <c r="AZ1350" s="210"/>
      <c r="BA1350" s="197"/>
    </row>
    <row r="1351" spans="1:53" x14ac:dyDescent="0.25">
      <c r="A1351" s="197"/>
      <c r="B1351" s="10" t="s">
        <v>575</v>
      </c>
      <c r="C1351" s="10"/>
      <c r="D1351" s="232">
        <v>8270</v>
      </c>
      <c r="E1351" s="10">
        <v>329</v>
      </c>
      <c r="F1351" s="10">
        <v>199</v>
      </c>
      <c r="G1351" s="10">
        <v>148</v>
      </c>
      <c r="H1351" s="10">
        <v>114</v>
      </c>
      <c r="I1351" s="10">
        <v>136</v>
      </c>
      <c r="J1351" s="10"/>
      <c r="K1351" s="371"/>
      <c r="L1351" s="372"/>
      <c r="M1351" s="10">
        <v>37519.339999999997</v>
      </c>
      <c r="N1351" s="229">
        <v>21381.07</v>
      </c>
      <c r="O1351" s="10">
        <v>14291.63</v>
      </c>
      <c r="P1351" s="10">
        <v>8766.5499999999993</v>
      </c>
      <c r="Q1351" s="10">
        <v>62908.41</v>
      </c>
      <c r="R1351" s="10"/>
      <c r="S1351" s="371"/>
      <c r="T1351" s="372"/>
      <c r="U1351" s="10">
        <v>102.51</v>
      </c>
      <c r="V1351" s="10">
        <v>59.23</v>
      </c>
      <c r="W1351" s="10">
        <v>40.26</v>
      </c>
      <c r="X1351" s="10">
        <v>25.71</v>
      </c>
      <c r="Y1351" s="10">
        <v>167.31</v>
      </c>
      <c r="Z1351" s="10"/>
      <c r="AA1351" s="197"/>
      <c r="AB1351" s="10"/>
      <c r="AC1351" s="10"/>
      <c r="AD1351" s="232"/>
      <c r="AE1351" s="210"/>
      <c r="AF1351" s="210"/>
      <c r="AG1351" s="210"/>
      <c r="AH1351" s="210"/>
      <c r="AI1351" s="210"/>
      <c r="AJ1351" s="210"/>
      <c r="AK1351" s="371"/>
      <c r="AL1351" s="372"/>
      <c r="AM1351" s="210"/>
      <c r="AN1351" s="210"/>
      <c r="AO1351" s="210"/>
      <c r="AP1351" s="210"/>
      <c r="AQ1351" s="210"/>
      <c r="AR1351" s="210"/>
      <c r="AS1351" s="371"/>
      <c r="AT1351" s="372"/>
      <c r="AU1351" s="210"/>
      <c r="AV1351" s="210"/>
      <c r="AW1351" s="210"/>
      <c r="AX1351" s="210"/>
      <c r="AY1351" s="210"/>
      <c r="AZ1351" s="210"/>
      <c r="BA1351" s="197"/>
    </row>
    <row r="1352" spans="1:53" x14ac:dyDescent="0.25">
      <c r="A1352" s="197"/>
      <c r="B1352" s="10" t="s">
        <v>576</v>
      </c>
      <c r="C1352" s="10"/>
      <c r="D1352" s="232">
        <v>8097</v>
      </c>
      <c r="E1352" s="10">
        <v>1</v>
      </c>
      <c r="F1352" s="10"/>
      <c r="G1352" s="10">
        <v>1</v>
      </c>
      <c r="H1352" s="10">
        <v>1</v>
      </c>
      <c r="I1352" s="10">
        <v>1</v>
      </c>
      <c r="J1352" s="10"/>
      <c r="K1352" s="371"/>
      <c r="L1352" s="372"/>
      <c r="M1352" s="10">
        <v>118</v>
      </c>
      <c r="N1352" s="229">
        <v>0</v>
      </c>
      <c r="O1352" s="10">
        <v>90.46</v>
      </c>
      <c r="P1352" s="10">
        <v>106.69</v>
      </c>
      <c r="Q1352" s="10">
        <v>183.94</v>
      </c>
      <c r="R1352" s="10"/>
      <c r="S1352" s="371"/>
      <c r="T1352" s="372"/>
      <c r="U1352" s="10">
        <v>118</v>
      </c>
      <c r="V1352" s="10">
        <v>0</v>
      </c>
      <c r="W1352" s="10">
        <v>90.46</v>
      </c>
      <c r="X1352" s="10">
        <v>106.69</v>
      </c>
      <c r="Y1352" s="10">
        <v>183.94</v>
      </c>
      <c r="Z1352" s="10"/>
      <c r="AA1352" s="197"/>
      <c r="AB1352" s="10"/>
      <c r="AC1352" s="10"/>
      <c r="AD1352" s="232"/>
      <c r="AE1352" s="210"/>
      <c r="AF1352" s="210"/>
      <c r="AG1352" s="210"/>
      <c r="AH1352" s="210"/>
      <c r="AI1352" s="210"/>
      <c r="AJ1352" s="210"/>
      <c r="AK1352" s="371"/>
      <c r="AL1352" s="372"/>
      <c r="AM1352" s="210"/>
      <c r="AN1352" s="210"/>
      <c r="AO1352" s="210"/>
      <c r="AP1352" s="210"/>
      <c r="AQ1352" s="210"/>
      <c r="AR1352" s="210"/>
      <c r="AS1352" s="371"/>
      <c r="AT1352" s="372"/>
      <c r="AU1352" s="210"/>
      <c r="AV1352" s="210"/>
      <c r="AW1352" s="210"/>
      <c r="AX1352" s="210"/>
      <c r="AY1352" s="210"/>
      <c r="AZ1352" s="210"/>
      <c r="BA1352" s="197"/>
    </row>
    <row r="1353" spans="1:53" x14ac:dyDescent="0.25">
      <c r="A1353" s="197"/>
      <c r="B1353" s="10" t="s">
        <v>579</v>
      </c>
      <c r="C1353" s="10"/>
      <c r="D1353" s="232">
        <v>8098</v>
      </c>
      <c r="E1353" s="10">
        <v>490</v>
      </c>
      <c r="F1353" s="10">
        <v>277</v>
      </c>
      <c r="G1353" s="10">
        <v>193</v>
      </c>
      <c r="H1353" s="10">
        <v>148</v>
      </c>
      <c r="I1353" s="10">
        <v>179</v>
      </c>
      <c r="J1353" s="10"/>
      <c r="K1353" s="371"/>
      <c r="L1353" s="372"/>
      <c r="M1353" s="10">
        <v>74946.69</v>
      </c>
      <c r="N1353" s="229">
        <v>37726.160000000003</v>
      </c>
      <c r="O1353" s="10">
        <v>17958.82</v>
      </c>
      <c r="P1353" s="10">
        <v>15906.71</v>
      </c>
      <c r="Q1353" s="10">
        <v>61726.19</v>
      </c>
      <c r="R1353" s="10"/>
      <c r="S1353" s="371"/>
      <c r="T1353" s="372"/>
      <c r="U1353" s="10">
        <v>134.31</v>
      </c>
      <c r="V1353" s="10">
        <v>69.349999999999994</v>
      </c>
      <c r="W1353" s="10">
        <v>33.130000000000003</v>
      </c>
      <c r="X1353" s="10">
        <v>30.07</v>
      </c>
      <c r="Y1353" s="10">
        <v>110.82</v>
      </c>
      <c r="Z1353" s="10"/>
      <c r="AA1353" s="197"/>
      <c r="AB1353" s="10"/>
      <c r="AC1353" s="10"/>
      <c r="AD1353" s="232"/>
      <c r="AE1353" s="210"/>
      <c r="AF1353" s="210"/>
      <c r="AG1353" s="210"/>
      <c r="AH1353" s="210"/>
      <c r="AI1353" s="210"/>
      <c r="AJ1353" s="210"/>
      <c r="AK1353" s="371"/>
      <c r="AL1353" s="372"/>
      <c r="AM1353" s="210"/>
      <c r="AN1353" s="210"/>
      <c r="AO1353" s="210"/>
      <c r="AP1353" s="210"/>
      <c r="AQ1353" s="210"/>
      <c r="AR1353" s="210"/>
      <c r="AS1353" s="371"/>
      <c r="AT1353" s="372"/>
      <c r="AU1353" s="210"/>
      <c r="AV1353" s="210"/>
      <c r="AW1353" s="210"/>
      <c r="AX1353" s="210"/>
      <c r="AY1353" s="210"/>
      <c r="AZ1353" s="210"/>
      <c r="BA1353" s="197"/>
    </row>
    <row r="1354" spans="1:53" x14ac:dyDescent="0.25">
      <c r="A1354" s="197"/>
      <c r="B1354" s="10" t="s">
        <v>581</v>
      </c>
      <c r="C1354" s="10"/>
      <c r="D1354" s="232">
        <v>8098</v>
      </c>
      <c r="E1354" s="10">
        <v>4</v>
      </c>
      <c r="F1354" s="10">
        <v>4</v>
      </c>
      <c r="G1354" s="10">
        <v>4</v>
      </c>
      <c r="H1354" s="10">
        <v>4</v>
      </c>
      <c r="I1354" s="10">
        <v>3</v>
      </c>
      <c r="J1354" s="10"/>
      <c r="K1354" s="371"/>
      <c r="L1354" s="372"/>
      <c r="M1354" s="10">
        <v>40.630000000000003</v>
      </c>
      <c r="N1354" s="229">
        <v>33.700000000000003</v>
      </c>
      <c r="O1354" s="10">
        <v>54.01</v>
      </c>
      <c r="P1354" s="10">
        <v>58.24</v>
      </c>
      <c r="Q1354" s="10">
        <v>517.15</v>
      </c>
      <c r="R1354" s="10"/>
      <c r="S1354" s="371"/>
      <c r="T1354" s="372"/>
      <c r="U1354" s="10">
        <v>10.16</v>
      </c>
      <c r="V1354" s="10">
        <v>8.43</v>
      </c>
      <c r="W1354" s="10">
        <v>13.5</v>
      </c>
      <c r="X1354" s="10">
        <v>14.56</v>
      </c>
      <c r="Y1354" s="10">
        <v>129.29</v>
      </c>
      <c r="Z1354" s="10"/>
      <c r="AA1354" s="197"/>
      <c r="AB1354" s="10"/>
      <c r="AC1354" s="10"/>
      <c r="AD1354" s="232"/>
      <c r="AE1354" s="210"/>
      <c r="AF1354" s="210"/>
      <c r="AG1354" s="210"/>
      <c r="AH1354" s="210"/>
      <c r="AI1354" s="210"/>
      <c r="AJ1354" s="210"/>
      <c r="AK1354" s="371"/>
      <c r="AL1354" s="372"/>
      <c r="AM1354" s="210"/>
      <c r="AN1354" s="210"/>
      <c r="AO1354" s="210"/>
      <c r="AP1354" s="210"/>
      <c r="AQ1354" s="210"/>
      <c r="AR1354" s="210"/>
      <c r="AS1354" s="371"/>
      <c r="AT1354" s="372"/>
      <c r="AU1354" s="210"/>
      <c r="AV1354" s="210"/>
      <c r="AW1354" s="210"/>
      <c r="AX1354" s="210"/>
      <c r="AY1354" s="210"/>
      <c r="AZ1354" s="210"/>
      <c r="BA1354" s="197"/>
    </row>
    <row r="1355" spans="1:53" x14ac:dyDescent="0.25">
      <c r="A1355" s="197"/>
      <c r="B1355" s="10"/>
      <c r="C1355" s="10"/>
      <c r="D1355" s="232"/>
      <c r="E1355" s="10"/>
      <c r="F1355" s="10"/>
      <c r="G1355" s="10"/>
      <c r="H1355" s="10"/>
      <c r="I1355" s="10"/>
      <c r="J1355" s="10"/>
      <c r="K1355" s="371"/>
      <c r="L1355" s="372"/>
      <c r="M1355" s="10"/>
      <c r="N1355" s="229"/>
      <c r="O1355" s="10"/>
      <c r="P1355" s="10"/>
      <c r="Q1355" s="10"/>
      <c r="R1355" s="10"/>
      <c r="S1355" s="371"/>
      <c r="T1355" s="372"/>
      <c r="U1355" s="10"/>
      <c r="V1355" s="10"/>
      <c r="W1355" s="10"/>
      <c r="X1355" s="10"/>
      <c r="Y1355" s="10"/>
      <c r="Z1355" s="10"/>
      <c r="AA1355" s="197"/>
      <c r="AB1355" s="10"/>
      <c r="AC1355" s="10"/>
      <c r="AD1355" s="232"/>
      <c r="AE1355" s="210"/>
      <c r="AF1355" s="210"/>
      <c r="AG1355" s="210"/>
      <c r="AH1355" s="210"/>
      <c r="AI1355" s="210"/>
      <c r="AJ1355" s="210"/>
      <c r="AK1355" s="371"/>
      <c r="AL1355" s="372"/>
      <c r="AM1355" s="210"/>
      <c r="AN1355" s="210"/>
      <c r="AO1355" s="210"/>
      <c r="AP1355" s="210"/>
      <c r="AQ1355" s="210"/>
      <c r="AR1355" s="210"/>
      <c r="AS1355" s="371"/>
      <c r="AT1355" s="372"/>
      <c r="AU1355" s="210"/>
      <c r="AV1355" s="210"/>
      <c r="AW1355" s="210"/>
      <c r="AX1355" s="210"/>
      <c r="AY1355" s="210"/>
      <c r="AZ1355" s="210"/>
      <c r="BA1355" s="197"/>
    </row>
    <row r="1356" spans="1:53" ht="15.75" thickBot="1" x14ac:dyDescent="0.3">
      <c r="A1356" s="197"/>
      <c r="B1356" s="10"/>
      <c r="C1356" s="10"/>
      <c r="D1356" s="232"/>
      <c r="E1356" s="10"/>
      <c r="F1356" s="10"/>
      <c r="G1356" s="10"/>
      <c r="H1356" s="10"/>
      <c r="I1356" s="10"/>
      <c r="J1356" s="10"/>
      <c r="K1356" s="371"/>
      <c r="L1356" s="372"/>
      <c r="M1356" s="225"/>
      <c r="N1356" s="229"/>
      <c r="O1356" s="10"/>
      <c r="P1356" s="10"/>
      <c r="Q1356" s="10"/>
      <c r="R1356" s="10"/>
      <c r="S1356" s="371"/>
      <c r="T1356" s="372"/>
      <c r="U1356" s="226"/>
      <c r="V1356" s="10"/>
      <c r="W1356" s="10"/>
      <c r="X1356" s="10"/>
      <c r="Y1356" s="10"/>
      <c r="Z1356" s="10"/>
      <c r="AA1356" s="197"/>
      <c r="AB1356" s="225"/>
      <c r="AC1356" s="225"/>
      <c r="AD1356" s="234"/>
      <c r="AE1356" s="210"/>
      <c r="AF1356" s="210"/>
      <c r="AG1356" s="210"/>
      <c r="AH1356" s="210"/>
      <c r="AI1356" s="210"/>
      <c r="AJ1356" s="210"/>
      <c r="AK1356" s="371"/>
      <c r="AL1356" s="372"/>
      <c r="AM1356" s="227"/>
      <c r="AN1356" s="210"/>
      <c r="AO1356" s="210"/>
      <c r="AP1356" s="210"/>
      <c r="AQ1356" s="210"/>
      <c r="AR1356" s="210"/>
      <c r="AS1356" s="371"/>
      <c r="AT1356" s="372"/>
      <c r="AU1356" s="227"/>
      <c r="AV1356" s="210"/>
      <c r="AW1356" s="210"/>
      <c r="AX1356" s="210"/>
      <c r="AY1356" s="210"/>
      <c r="AZ1356" s="210"/>
      <c r="BA1356" s="197"/>
    </row>
    <row r="1357" spans="1:53" ht="15.75" thickBot="1" x14ac:dyDescent="0.3">
      <c r="A1357" s="197"/>
      <c r="B1357" s="214" t="s">
        <v>710</v>
      </c>
      <c r="C1357" s="215"/>
      <c r="D1357" s="233"/>
      <c r="E1357" s="216"/>
      <c r="F1357" s="216"/>
      <c r="G1357" s="216"/>
      <c r="H1357" s="216"/>
      <c r="I1357" s="216"/>
      <c r="J1357" s="217"/>
      <c r="K1357" s="197"/>
      <c r="L1357" s="218" t="s">
        <v>711</v>
      </c>
      <c r="M1357" s="219"/>
      <c r="N1357" s="221"/>
      <c r="O1357" s="216"/>
      <c r="P1357" s="216"/>
      <c r="Q1357" s="216"/>
      <c r="R1357" s="217"/>
      <c r="S1357" s="197"/>
      <c r="T1357" s="218" t="s">
        <v>712</v>
      </c>
      <c r="U1357" s="228"/>
      <c r="V1357" s="216"/>
      <c r="W1357" s="216"/>
      <c r="X1357" s="216"/>
      <c r="Y1357" s="216"/>
      <c r="Z1357" s="217"/>
      <c r="AA1357" s="197"/>
      <c r="AB1357" s="214" t="s">
        <v>710</v>
      </c>
      <c r="AC1357" s="215"/>
      <c r="AD1357" s="233"/>
      <c r="AE1357" s="222"/>
      <c r="AF1357" s="223"/>
      <c r="AG1357" s="223"/>
      <c r="AH1357" s="223"/>
      <c r="AI1357" s="223"/>
      <c r="AJ1357" s="224"/>
      <c r="AK1357" s="197"/>
      <c r="AL1357" s="218" t="s">
        <v>711</v>
      </c>
      <c r="AM1357" s="222"/>
      <c r="AN1357" s="223"/>
      <c r="AO1357" s="223"/>
      <c r="AP1357" s="223"/>
      <c r="AQ1357" s="223"/>
      <c r="AR1357" s="224"/>
      <c r="AS1357" s="197"/>
      <c r="AT1357" s="218" t="s">
        <v>712</v>
      </c>
      <c r="AU1357" s="222"/>
      <c r="AV1357" s="223"/>
      <c r="AW1357" s="223"/>
      <c r="AX1357" s="223"/>
      <c r="AY1357" s="223"/>
      <c r="AZ1357" s="224"/>
      <c r="BA1357" s="197"/>
    </row>
    <row r="1358" spans="1:53" x14ac:dyDescent="0.25">
      <c r="A1358" s="197"/>
      <c r="B1358" s="197"/>
      <c r="C1358" s="197"/>
      <c r="D1358" s="230"/>
      <c r="E1358" s="197"/>
      <c r="F1358" s="197"/>
      <c r="G1358" s="197"/>
      <c r="H1358" s="197"/>
      <c r="I1358" s="197"/>
      <c r="J1358" s="197"/>
      <c r="K1358" s="369"/>
      <c r="L1358" s="369"/>
      <c r="M1358" s="197"/>
      <c r="N1358" s="197"/>
      <c r="O1358" s="197"/>
      <c r="P1358" s="197"/>
      <c r="Q1358" s="197"/>
      <c r="R1358" s="197"/>
      <c r="S1358" s="369"/>
      <c r="T1358" s="369"/>
      <c r="U1358" s="197"/>
      <c r="V1358" s="197"/>
      <c r="W1358" s="197"/>
      <c r="X1358" s="197"/>
      <c r="Y1358" s="197"/>
      <c r="Z1358" s="197"/>
      <c r="AA1358" s="369"/>
      <c r="AB1358" s="369"/>
      <c r="AC1358" s="197"/>
      <c r="AD1358" s="230"/>
      <c r="AE1358" s="197"/>
      <c r="AF1358" s="197"/>
      <c r="AG1358" s="197"/>
      <c r="AH1358" s="197"/>
      <c r="AI1358" s="197"/>
      <c r="AJ1358" s="197"/>
      <c r="AK1358" s="369"/>
      <c r="AL1358" s="369"/>
      <c r="AM1358" s="197"/>
      <c r="AN1358" s="197"/>
      <c r="AO1358" s="197"/>
      <c r="AP1358" s="197"/>
      <c r="AQ1358" s="197"/>
      <c r="AR1358" s="197"/>
      <c r="AS1358" s="369"/>
      <c r="AT1358" s="369"/>
      <c r="AU1358" s="197"/>
      <c r="AV1358" s="197"/>
      <c r="AW1358" s="197"/>
      <c r="AX1358" s="197"/>
      <c r="AY1358" s="197"/>
      <c r="AZ1358" s="197"/>
      <c r="BA1358" s="197"/>
    </row>
    <row r="1359" spans="1:53" x14ac:dyDescent="0.25">
      <c r="A1359" s="197"/>
      <c r="B1359" s="197"/>
      <c r="C1359" s="197"/>
      <c r="D1359" s="230"/>
      <c r="E1359" s="197"/>
      <c r="F1359" s="197"/>
      <c r="G1359" s="197"/>
      <c r="H1359" s="197"/>
      <c r="I1359" s="197"/>
      <c r="J1359" s="197"/>
      <c r="K1359" s="369"/>
      <c r="L1359" s="369"/>
      <c r="M1359" s="197"/>
      <c r="N1359" s="197"/>
      <c r="O1359" s="197"/>
      <c r="P1359" s="19"/>
      <c r="Q1359" s="19"/>
      <c r="R1359" s="197"/>
      <c r="S1359" s="370"/>
      <c r="T1359" s="370"/>
      <c r="U1359" s="19"/>
      <c r="V1359" s="19"/>
      <c r="W1359" s="19"/>
      <c r="X1359" s="197"/>
      <c r="Y1359" s="197"/>
      <c r="Z1359" s="19"/>
      <c r="AA1359" s="370"/>
      <c r="AB1359" s="370"/>
      <c r="AC1359" s="19"/>
      <c r="AD1359" s="235"/>
      <c r="AE1359" s="19"/>
      <c r="AF1359" s="197"/>
      <c r="AG1359" s="19"/>
      <c r="AH1359" s="19"/>
      <c r="AI1359" s="19"/>
      <c r="AJ1359" s="19"/>
      <c r="AK1359" s="370"/>
      <c r="AL1359" s="370"/>
      <c r="AM1359" s="19"/>
      <c r="AN1359" s="19"/>
      <c r="AO1359" s="19"/>
      <c r="AP1359" s="19"/>
      <c r="AQ1359" s="19"/>
      <c r="AR1359" s="19"/>
      <c r="AS1359" s="370"/>
      <c r="AT1359" s="370"/>
      <c r="AU1359" s="19"/>
      <c r="AV1359" s="19"/>
      <c r="AW1359" s="19"/>
      <c r="AX1359" s="19"/>
      <c r="AY1359" s="19"/>
      <c r="AZ1359" s="19"/>
      <c r="BA1359" s="19"/>
    </row>
    <row r="1360" spans="1:53" x14ac:dyDescent="0.25">
      <c r="A1360" s="197"/>
      <c r="B1360" s="197"/>
      <c r="C1360" s="197"/>
      <c r="D1360" s="230"/>
      <c r="E1360" s="197"/>
      <c r="F1360" s="197"/>
      <c r="G1360" s="197"/>
      <c r="H1360" s="197"/>
      <c r="I1360" s="197"/>
      <c r="J1360" s="197"/>
      <c r="K1360" s="369"/>
      <c r="L1360" s="369"/>
      <c r="M1360" s="197"/>
      <c r="N1360" s="197"/>
      <c r="O1360" s="197"/>
      <c r="P1360" s="19"/>
      <c r="Q1360" s="19"/>
      <c r="R1360" s="197"/>
      <c r="S1360" s="370"/>
      <c r="T1360" s="370"/>
      <c r="U1360" s="19"/>
      <c r="V1360" s="19"/>
      <c r="W1360" s="19"/>
      <c r="X1360" s="197"/>
      <c r="Y1360" s="197"/>
      <c r="Z1360" s="19"/>
      <c r="AA1360" s="370"/>
      <c r="AB1360" s="370"/>
      <c r="AC1360" s="19"/>
      <c r="AD1360" s="235"/>
      <c r="AE1360" s="19"/>
      <c r="AF1360" s="197"/>
      <c r="AG1360" s="19"/>
      <c r="AH1360" s="19"/>
      <c r="AI1360" s="19"/>
      <c r="AJ1360" s="19"/>
      <c r="AK1360" s="370"/>
      <c r="AL1360" s="370"/>
      <c r="AM1360" s="19"/>
      <c r="AN1360" s="19"/>
      <c r="AO1360" s="19"/>
      <c r="AP1360" s="19"/>
      <c r="AQ1360" s="19"/>
      <c r="AR1360" s="19"/>
      <c r="AS1360" s="370"/>
      <c r="AT1360" s="370"/>
      <c r="AU1360" s="19"/>
      <c r="AV1360" s="19"/>
      <c r="AW1360" s="19"/>
      <c r="AX1360" s="19"/>
      <c r="AY1360" s="19"/>
      <c r="AZ1360" s="19"/>
      <c r="BA1360" s="19"/>
    </row>
    <row r="1361" spans="1:53" x14ac:dyDescent="0.25">
      <c r="A1361" s="197"/>
      <c r="B1361" s="197"/>
      <c r="C1361" s="197"/>
      <c r="D1361" s="230"/>
      <c r="E1361" s="197"/>
      <c r="F1361" s="197"/>
      <c r="G1361" s="197"/>
      <c r="H1361" s="197"/>
      <c r="I1361" s="197"/>
      <c r="J1361" s="197"/>
      <c r="K1361" s="369"/>
      <c r="L1361" s="369"/>
      <c r="M1361" s="197"/>
      <c r="N1361" s="197"/>
      <c r="O1361" s="197"/>
      <c r="P1361" s="19"/>
      <c r="Q1361" s="19"/>
      <c r="R1361" s="197"/>
      <c r="S1361" s="370"/>
      <c r="T1361" s="370"/>
      <c r="U1361" s="19"/>
      <c r="V1361" s="19"/>
      <c r="W1361" s="19"/>
      <c r="X1361" s="197"/>
      <c r="Y1361" s="197"/>
      <c r="Z1361" s="19"/>
      <c r="AA1361" s="370"/>
      <c r="AB1361" s="370"/>
      <c r="AC1361" s="19"/>
      <c r="AD1361" s="235"/>
      <c r="AE1361" s="19"/>
      <c r="AF1361" s="197"/>
      <c r="AG1361" s="19"/>
      <c r="AH1361" s="19"/>
      <c r="AI1361" s="19"/>
      <c r="AJ1361" s="19"/>
      <c r="AK1361" s="370"/>
      <c r="AL1361" s="370"/>
      <c r="AM1361" s="19"/>
      <c r="AN1361" s="19"/>
      <c r="AO1361" s="19"/>
      <c r="AP1361" s="19"/>
      <c r="AQ1361" s="19"/>
      <c r="AR1361" s="19"/>
      <c r="AS1361" s="370"/>
      <c r="AT1361" s="370"/>
      <c r="AU1361" s="19"/>
      <c r="AV1361" s="19"/>
      <c r="AW1361" s="19"/>
      <c r="AX1361" s="19"/>
      <c r="AY1361" s="19"/>
      <c r="AZ1361" s="19"/>
      <c r="BA1361" s="19"/>
    </row>
    <row r="1362" spans="1:53" x14ac:dyDescent="0.25">
      <c r="A1362" s="197"/>
      <c r="B1362" s="197"/>
      <c r="C1362" s="197"/>
      <c r="D1362" s="230"/>
      <c r="E1362" s="197"/>
      <c r="F1362" s="197"/>
      <c r="G1362" s="197"/>
      <c r="H1362" s="197"/>
      <c r="I1362" s="197"/>
      <c r="J1362" s="197"/>
      <c r="K1362" s="369"/>
      <c r="L1362" s="369"/>
      <c r="M1362" s="197"/>
      <c r="N1362" s="197"/>
      <c r="O1362" s="197"/>
      <c r="P1362" s="19"/>
      <c r="Q1362" s="19"/>
      <c r="R1362" s="197"/>
      <c r="S1362" s="370"/>
      <c r="T1362" s="370"/>
      <c r="U1362" s="19"/>
      <c r="V1362" s="19"/>
      <c r="W1362" s="19"/>
      <c r="X1362" s="197"/>
      <c r="Y1362" s="197"/>
      <c r="Z1362" s="19"/>
      <c r="AA1362" s="370"/>
      <c r="AB1362" s="370"/>
      <c r="AC1362" s="19"/>
      <c r="AD1362" s="235"/>
      <c r="AE1362" s="19"/>
      <c r="AF1362" s="197"/>
      <c r="AG1362" s="19"/>
      <c r="AH1362" s="19"/>
      <c r="AI1362" s="19"/>
      <c r="AJ1362" s="19"/>
      <c r="AK1362" s="370"/>
      <c r="AL1362" s="370"/>
      <c r="AM1362" s="19"/>
      <c r="AN1362" s="19"/>
      <c r="AO1362" s="19"/>
      <c r="AP1362" s="19"/>
      <c r="AQ1362" s="19"/>
      <c r="AR1362" s="19"/>
      <c r="AS1362" s="370"/>
      <c r="AT1362" s="370"/>
      <c r="AU1362" s="19"/>
      <c r="AV1362" s="19"/>
      <c r="AW1362" s="19"/>
      <c r="AX1362" s="19"/>
      <c r="AY1362" s="19"/>
      <c r="AZ1362" s="19"/>
      <c r="BA1362" s="19"/>
    </row>
    <row r="1363" spans="1:53" x14ac:dyDescent="0.25">
      <c r="A1363" s="197"/>
      <c r="B1363" s="197"/>
      <c r="C1363" s="197"/>
      <c r="D1363" s="230"/>
      <c r="E1363" s="197"/>
      <c r="F1363" s="197"/>
      <c r="G1363" s="197"/>
      <c r="H1363" s="197"/>
      <c r="I1363" s="197"/>
      <c r="J1363" s="197"/>
      <c r="K1363" s="369"/>
      <c r="L1363" s="369"/>
      <c r="M1363" s="197"/>
      <c r="N1363" s="197"/>
      <c r="O1363" s="197"/>
      <c r="P1363" s="19"/>
      <c r="Q1363" s="19"/>
      <c r="R1363" s="197"/>
      <c r="S1363" s="370"/>
      <c r="T1363" s="370"/>
      <c r="U1363" s="19"/>
      <c r="V1363" s="19"/>
      <c r="W1363" s="19"/>
      <c r="X1363" s="197"/>
      <c r="Y1363" s="197"/>
      <c r="Z1363" s="19"/>
      <c r="AA1363" s="370"/>
      <c r="AB1363" s="370"/>
      <c r="AC1363" s="19"/>
      <c r="AD1363" s="235"/>
      <c r="AE1363" s="19"/>
      <c r="AF1363" s="197"/>
      <c r="AG1363" s="19"/>
      <c r="AH1363" s="19"/>
      <c r="AI1363" s="19"/>
      <c r="AJ1363" s="19"/>
      <c r="AK1363" s="370"/>
      <c r="AL1363" s="370"/>
      <c r="AM1363" s="19"/>
      <c r="AN1363" s="19"/>
      <c r="AO1363" s="19"/>
      <c r="AP1363" s="19"/>
      <c r="AQ1363" s="19"/>
      <c r="AR1363" s="19"/>
      <c r="AS1363" s="370"/>
      <c r="AT1363" s="370"/>
      <c r="AU1363" s="19"/>
      <c r="AV1363" s="19"/>
      <c r="AW1363" s="19"/>
      <c r="AX1363" s="19"/>
      <c r="AY1363" s="19"/>
      <c r="AZ1363" s="19"/>
      <c r="BA1363" s="19"/>
    </row>
    <row r="1364" spans="1:53" x14ac:dyDescent="0.25">
      <c r="A1364" s="197"/>
      <c r="B1364" s="197"/>
      <c r="C1364" s="197"/>
      <c r="D1364" s="230"/>
      <c r="E1364" s="197"/>
      <c r="F1364" s="197"/>
      <c r="G1364" s="197"/>
      <c r="H1364" s="197"/>
      <c r="I1364" s="197"/>
      <c r="J1364" s="197"/>
      <c r="K1364" s="369"/>
      <c r="L1364" s="369"/>
      <c r="M1364" s="197"/>
      <c r="N1364" s="197"/>
      <c r="O1364" s="197"/>
      <c r="P1364" s="19"/>
      <c r="Q1364" s="19"/>
      <c r="R1364" s="197"/>
      <c r="S1364" s="370"/>
      <c r="T1364" s="370"/>
      <c r="U1364" s="19"/>
      <c r="V1364" s="19"/>
      <c r="W1364" s="19"/>
      <c r="X1364" s="197"/>
      <c r="Y1364" s="197"/>
      <c r="Z1364" s="19"/>
      <c r="AA1364" s="370"/>
      <c r="AB1364" s="370"/>
      <c r="AC1364" s="19"/>
      <c r="AD1364" s="235"/>
      <c r="AE1364" s="19"/>
      <c r="AF1364" s="197"/>
      <c r="AG1364" s="19"/>
      <c r="AH1364" s="19"/>
      <c r="AI1364" s="19"/>
      <c r="AJ1364" s="19"/>
      <c r="AK1364" s="370"/>
      <c r="AL1364" s="370"/>
      <c r="AM1364" s="19"/>
      <c r="AN1364" s="19"/>
      <c r="AO1364" s="19"/>
      <c r="AP1364" s="19"/>
      <c r="AQ1364" s="19"/>
      <c r="AR1364" s="19"/>
      <c r="AS1364" s="370"/>
      <c r="AT1364" s="370"/>
      <c r="AU1364" s="19"/>
      <c r="AV1364" s="19"/>
      <c r="AW1364" s="19"/>
      <c r="AX1364" s="19"/>
      <c r="AY1364" s="19"/>
      <c r="AZ1364" s="19"/>
      <c r="BA1364" s="19"/>
    </row>
    <row r="1365" spans="1:53" x14ac:dyDescent="0.25">
      <c r="A1365" s="197"/>
      <c r="B1365" s="197"/>
      <c r="C1365" s="197"/>
      <c r="D1365" s="230"/>
      <c r="E1365" s="197"/>
      <c r="F1365" s="197"/>
      <c r="G1365" s="197"/>
      <c r="H1365" s="197"/>
      <c r="I1365" s="197"/>
      <c r="J1365" s="197"/>
      <c r="K1365" s="369"/>
      <c r="L1365" s="369"/>
      <c r="M1365" s="197"/>
      <c r="N1365" s="197"/>
      <c r="O1365" s="197"/>
      <c r="P1365" s="19"/>
      <c r="Q1365" s="19"/>
      <c r="R1365" s="197"/>
      <c r="S1365" s="370"/>
      <c r="T1365" s="370"/>
      <c r="U1365" s="19"/>
      <c r="V1365" s="19"/>
      <c r="W1365" s="19"/>
      <c r="X1365" s="197"/>
      <c r="Y1365" s="197"/>
      <c r="Z1365" s="19"/>
      <c r="AA1365" s="370"/>
      <c r="AB1365" s="370"/>
      <c r="AC1365" s="19"/>
      <c r="AD1365" s="235"/>
      <c r="AE1365" s="19"/>
      <c r="AF1365" s="197"/>
      <c r="AG1365" s="19"/>
      <c r="AH1365" s="19"/>
      <c r="AI1365" s="19"/>
      <c r="AJ1365" s="19"/>
      <c r="AK1365" s="370"/>
      <c r="AL1365" s="370"/>
      <c r="AM1365" s="19"/>
      <c r="AN1365" s="19"/>
      <c r="AO1365" s="19"/>
      <c r="AP1365" s="19"/>
      <c r="AQ1365" s="19"/>
      <c r="AR1365" s="19"/>
      <c r="AS1365" s="370"/>
      <c r="AT1365" s="370"/>
      <c r="AU1365" s="19"/>
      <c r="AV1365" s="19"/>
      <c r="AW1365" s="19"/>
      <c r="AX1365" s="19"/>
      <c r="AY1365" s="19"/>
      <c r="AZ1365" s="19"/>
      <c r="BA1365" s="19"/>
    </row>
    <row r="1366" spans="1:53" x14ac:dyDescent="0.25">
      <c r="A1366" s="197"/>
      <c r="B1366" s="197"/>
      <c r="C1366" s="197"/>
      <c r="D1366" s="230"/>
      <c r="E1366" s="197"/>
      <c r="F1366" s="197"/>
      <c r="G1366" s="197"/>
      <c r="H1366" s="197"/>
      <c r="I1366" s="197"/>
      <c r="J1366" s="197"/>
      <c r="K1366" s="369"/>
      <c r="L1366" s="369"/>
      <c r="M1366" s="197"/>
      <c r="N1366" s="197"/>
      <c r="O1366" s="197"/>
      <c r="P1366" s="19"/>
      <c r="Q1366" s="19"/>
      <c r="R1366" s="197"/>
      <c r="S1366" s="370"/>
      <c r="T1366" s="370"/>
      <c r="U1366" s="19"/>
      <c r="V1366" s="19"/>
      <c r="W1366" s="19"/>
      <c r="X1366" s="197"/>
      <c r="Y1366" s="197"/>
      <c r="Z1366" s="19"/>
      <c r="AA1366" s="370"/>
      <c r="AB1366" s="370"/>
      <c r="AC1366" s="19"/>
      <c r="AD1366" s="235"/>
      <c r="AE1366" s="19"/>
      <c r="AF1366" s="197"/>
      <c r="AG1366" s="19"/>
      <c r="AH1366" s="19"/>
      <c r="AI1366" s="19"/>
      <c r="AJ1366" s="19"/>
      <c r="AK1366" s="370"/>
      <c r="AL1366" s="370"/>
      <c r="AM1366" s="19"/>
      <c r="AN1366" s="19"/>
      <c r="AO1366" s="19"/>
      <c r="AP1366" s="19"/>
      <c r="AQ1366" s="19"/>
      <c r="AR1366" s="19"/>
      <c r="AS1366" s="370"/>
      <c r="AT1366" s="370"/>
      <c r="AU1366" s="19"/>
      <c r="AV1366" s="19"/>
      <c r="AW1366" s="19"/>
      <c r="AX1366" s="19"/>
      <c r="AY1366" s="19"/>
      <c r="AZ1366" s="19"/>
      <c r="BA1366" s="19"/>
    </row>
    <row r="1367" spans="1:53" x14ac:dyDescent="0.25">
      <c r="A1367" s="197"/>
      <c r="B1367" s="197"/>
      <c r="C1367" s="197"/>
      <c r="D1367" s="230"/>
      <c r="E1367" s="197"/>
      <c r="F1367" s="197"/>
      <c r="G1367" s="197"/>
      <c r="H1367" s="197"/>
      <c r="I1367" s="197"/>
      <c r="J1367" s="197"/>
      <c r="K1367" s="369"/>
      <c r="L1367" s="369"/>
      <c r="M1367" s="197"/>
      <c r="N1367" s="197"/>
      <c r="O1367" s="197"/>
      <c r="P1367" s="19"/>
      <c r="Q1367" s="19"/>
      <c r="R1367" s="197"/>
      <c r="S1367" s="370"/>
      <c r="T1367" s="370"/>
      <c r="U1367" s="19"/>
      <c r="V1367" s="19"/>
      <c r="W1367" s="19"/>
      <c r="X1367" s="197"/>
      <c r="Y1367" s="197"/>
      <c r="Z1367" s="19"/>
      <c r="AA1367" s="370"/>
      <c r="AB1367" s="370"/>
      <c r="AC1367" s="19"/>
      <c r="AD1367" s="235"/>
      <c r="AE1367" s="19"/>
      <c r="AF1367" s="197"/>
      <c r="AG1367" s="19"/>
      <c r="AH1367" s="19"/>
      <c r="AI1367" s="19"/>
      <c r="AJ1367" s="19"/>
      <c r="AK1367" s="370"/>
      <c r="AL1367" s="370"/>
      <c r="AM1367" s="19"/>
      <c r="AN1367" s="19"/>
      <c r="AO1367" s="19"/>
      <c r="AP1367" s="19"/>
      <c r="AQ1367" s="19"/>
      <c r="AR1367" s="19"/>
      <c r="AS1367" s="370"/>
      <c r="AT1367" s="370"/>
      <c r="AU1367" s="19"/>
      <c r="AV1367" s="19"/>
      <c r="AW1367" s="19"/>
      <c r="AX1367" s="19"/>
      <c r="AY1367" s="19"/>
      <c r="AZ1367" s="19"/>
      <c r="BA1367" s="19"/>
    </row>
    <row r="1368" spans="1:53" x14ac:dyDescent="0.25">
      <c r="A1368" s="197"/>
      <c r="B1368" s="197"/>
      <c r="C1368" s="197"/>
      <c r="D1368" s="230"/>
      <c r="E1368" s="197"/>
      <c r="F1368" s="197"/>
      <c r="G1368" s="197"/>
      <c r="H1368" s="197"/>
      <c r="I1368" s="197"/>
      <c r="J1368" s="197"/>
      <c r="K1368" s="369"/>
      <c r="L1368" s="369"/>
      <c r="M1368" s="197"/>
      <c r="N1368" s="197"/>
      <c r="O1368" s="197"/>
      <c r="P1368" s="19"/>
      <c r="Q1368" s="19"/>
      <c r="R1368" s="197"/>
      <c r="S1368" s="370"/>
      <c r="T1368" s="370"/>
      <c r="U1368" s="19"/>
      <c r="V1368" s="19"/>
      <c r="W1368" s="19"/>
      <c r="X1368" s="197"/>
      <c r="Y1368" s="197"/>
      <c r="Z1368" s="19"/>
      <c r="AA1368" s="370"/>
      <c r="AB1368" s="370"/>
      <c r="AC1368" s="19"/>
      <c r="AD1368" s="235"/>
      <c r="AE1368" s="19"/>
      <c r="AF1368" s="197"/>
      <c r="AG1368" s="19"/>
      <c r="AH1368" s="19"/>
      <c r="AI1368" s="19"/>
      <c r="AJ1368" s="19"/>
      <c r="AK1368" s="370"/>
      <c r="AL1368" s="370"/>
      <c r="AM1368" s="19"/>
      <c r="AN1368" s="19"/>
      <c r="AO1368" s="19"/>
      <c r="AP1368" s="19"/>
      <c r="AQ1368" s="19"/>
      <c r="AR1368" s="19"/>
      <c r="AS1368" s="370"/>
      <c r="AT1368" s="370"/>
      <c r="AU1368" s="19"/>
      <c r="AV1368" s="19"/>
      <c r="AW1368" s="19"/>
      <c r="AX1368" s="19"/>
      <c r="AY1368" s="19"/>
      <c r="AZ1368" s="19"/>
      <c r="BA1368" s="19"/>
    </row>
    <row r="1369" spans="1:53" x14ac:dyDescent="0.25">
      <c r="A1369" s="197"/>
      <c r="B1369" s="197"/>
      <c r="C1369" s="197"/>
      <c r="D1369" s="230"/>
      <c r="E1369" s="197"/>
      <c r="F1369" s="197"/>
      <c r="G1369" s="197"/>
      <c r="H1369" s="197"/>
      <c r="I1369" s="197"/>
      <c r="J1369" s="197"/>
      <c r="K1369" s="369"/>
      <c r="L1369" s="369"/>
      <c r="M1369" s="197"/>
      <c r="N1369" s="197"/>
      <c r="O1369" s="197"/>
      <c r="P1369" s="19"/>
      <c r="Q1369" s="19"/>
      <c r="R1369" s="197"/>
      <c r="S1369" s="370"/>
      <c r="T1369" s="370"/>
      <c r="U1369" s="19"/>
      <c r="V1369" s="19"/>
      <c r="W1369" s="19"/>
      <c r="X1369" s="197"/>
      <c r="Y1369" s="197"/>
      <c r="Z1369" s="19"/>
      <c r="AA1369" s="370"/>
      <c r="AB1369" s="370"/>
      <c r="AC1369" s="19"/>
      <c r="AD1369" s="235"/>
      <c r="AE1369" s="19"/>
      <c r="AF1369" s="197"/>
      <c r="AG1369" s="19"/>
      <c r="AH1369" s="19"/>
      <c r="AI1369" s="19"/>
      <c r="AJ1369" s="19"/>
      <c r="AK1369" s="370"/>
      <c r="AL1369" s="370"/>
      <c r="AM1369" s="19"/>
      <c r="AN1369" s="19"/>
      <c r="AO1369" s="19"/>
      <c r="AP1369" s="19"/>
      <c r="AQ1369" s="19"/>
      <c r="AR1369" s="19"/>
      <c r="AS1369" s="370"/>
      <c r="AT1369" s="370"/>
      <c r="AU1369" s="19"/>
      <c r="AV1369" s="19"/>
      <c r="AW1369" s="19"/>
      <c r="AX1369" s="19"/>
      <c r="AY1369" s="19"/>
      <c r="AZ1369" s="19"/>
      <c r="BA1369" s="19"/>
    </row>
    <row r="1370" spans="1:53" x14ac:dyDescent="0.25">
      <c r="A1370" s="197"/>
      <c r="B1370" s="197"/>
      <c r="C1370" s="197"/>
      <c r="D1370" s="230"/>
      <c r="E1370" s="197"/>
      <c r="F1370" s="197"/>
      <c r="G1370" s="197"/>
      <c r="H1370" s="197"/>
      <c r="I1370" s="197"/>
      <c r="J1370" s="197"/>
      <c r="K1370" s="369"/>
      <c r="L1370" s="369"/>
      <c r="M1370" s="197"/>
      <c r="N1370" s="197"/>
      <c r="O1370" s="197"/>
      <c r="P1370" s="19"/>
      <c r="Q1370" s="19"/>
      <c r="R1370" s="197"/>
      <c r="S1370" s="370"/>
      <c r="T1370" s="370"/>
      <c r="U1370" s="19"/>
      <c r="V1370" s="19"/>
      <c r="W1370" s="19"/>
      <c r="X1370" s="197"/>
      <c r="Y1370" s="197"/>
      <c r="Z1370" s="19"/>
      <c r="AA1370" s="370"/>
      <c r="AB1370" s="370"/>
      <c r="AC1370" s="19"/>
      <c r="AD1370" s="235"/>
      <c r="AE1370" s="19"/>
      <c r="AF1370" s="197"/>
      <c r="AG1370" s="19"/>
      <c r="AH1370" s="19"/>
      <c r="AI1370" s="19"/>
      <c r="AJ1370" s="19"/>
      <c r="AK1370" s="370"/>
      <c r="AL1370" s="370"/>
      <c r="AM1370" s="19"/>
      <c r="AN1370" s="19"/>
      <c r="AO1370" s="19"/>
      <c r="AP1370" s="19"/>
      <c r="AQ1370" s="19"/>
      <c r="AR1370" s="19"/>
      <c r="AS1370" s="370"/>
      <c r="AT1370" s="370"/>
      <c r="AU1370" s="19"/>
      <c r="AV1370" s="19"/>
      <c r="AW1370" s="19"/>
      <c r="AX1370" s="19"/>
      <c r="AY1370" s="19"/>
      <c r="AZ1370" s="19"/>
      <c r="BA1370" s="19"/>
    </row>
    <row r="1371" spans="1:53" x14ac:dyDescent="0.25">
      <c r="A1371" s="197"/>
      <c r="B1371" s="197"/>
      <c r="C1371" s="197"/>
      <c r="D1371" s="230"/>
      <c r="E1371" s="197"/>
      <c r="F1371" s="197"/>
      <c r="G1371" s="197"/>
      <c r="H1371" s="197"/>
      <c r="I1371" s="197"/>
      <c r="J1371" s="197"/>
      <c r="K1371" s="369"/>
      <c r="L1371" s="369"/>
      <c r="M1371" s="197"/>
      <c r="N1371" s="197"/>
      <c r="O1371" s="197"/>
      <c r="P1371" s="19"/>
      <c r="Q1371" s="19"/>
      <c r="R1371" s="197"/>
      <c r="S1371" s="370"/>
      <c r="T1371" s="370"/>
      <c r="U1371" s="19"/>
      <c r="V1371" s="19"/>
      <c r="W1371" s="19"/>
      <c r="X1371" s="197"/>
      <c r="Y1371" s="197"/>
      <c r="Z1371" s="19"/>
      <c r="AA1371" s="370"/>
      <c r="AB1371" s="370"/>
      <c r="AC1371" s="19"/>
      <c r="AD1371" s="235"/>
      <c r="AE1371" s="19"/>
      <c r="AF1371" s="197"/>
      <c r="AG1371" s="19"/>
      <c r="AH1371" s="19"/>
      <c r="AI1371" s="19"/>
      <c r="AJ1371" s="19"/>
      <c r="AK1371" s="370"/>
      <c r="AL1371" s="370"/>
      <c r="AM1371" s="19"/>
      <c r="AN1371" s="19"/>
      <c r="AO1371" s="19"/>
      <c r="AP1371" s="19"/>
      <c r="AQ1371" s="19"/>
      <c r="AR1371" s="19"/>
      <c r="AS1371" s="370"/>
      <c r="AT1371" s="370"/>
      <c r="AU1371" s="19"/>
      <c r="AV1371" s="19"/>
      <c r="AW1371" s="19"/>
      <c r="AX1371" s="19"/>
      <c r="AY1371" s="19"/>
      <c r="AZ1371" s="19"/>
      <c r="BA1371" s="19"/>
    </row>
    <row r="1372" spans="1:53" x14ac:dyDescent="0.25">
      <c r="A1372" s="197"/>
      <c r="B1372" s="197"/>
      <c r="C1372" s="197"/>
      <c r="D1372" s="230"/>
      <c r="E1372" s="197"/>
      <c r="F1372" s="197"/>
      <c r="G1372" s="197"/>
      <c r="H1372" s="197"/>
      <c r="I1372" s="197"/>
      <c r="J1372" s="197"/>
      <c r="K1372" s="369"/>
      <c r="L1372" s="369"/>
      <c r="M1372" s="197"/>
      <c r="N1372" s="197"/>
      <c r="O1372" s="197"/>
      <c r="P1372" s="19"/>
      <c r="Q1372" s="19"/>
      <c r="R1372" s="197"/>
      <c r="S1372" s="370"/>
      <c r="T1372" s="370"/>
      <c r="U1372" s="19"/>
      <c r="V1372" s="19"/>
      <c r="W1372" s="19"/>
      <c r="X1372" s="197"/>
      <c r="Y1372" s="197"/>
      <c r="Z1372" s="19"/>
      <c r="AA1372" s="370"/>
      <c r="AB1372" s="370"/>
      <c r="AC1372" s="19"/>
      <c r="AD1372" s="235"/>
      <c r="AE1372" s="19"/>
      <c r="AF1372" s="197"/>
      <c r="AG1372" s="19"/>
      <c r="AH1372" s="19"/>
      <c r="AI1372" s="19"/>
      <c r="AJ1372" s="19"/>
      <c r="AK1372" s="370"/>
      <c r="AL1372" s="370"/>
      <c r="AM1372" s="19"/>
      <c r="AN1372" s="19"/>
      <c r="AO1372" s="19"/>
      <c r="AP1372" s="19"/>
      <c r="AQ1372" s="19"/>
      <c r="AR1372" s="19"/>
      <c r="AS1372" s="370"/>
      <c r="AT1372" s="370"/>
      <c r="AU1372" s="19"/>
      <c r="AV1372" s="19"/>
      <c r="AW1372" s="19"/>
      <c r="AX1372" s="19"/>
      <c r="AY1372" s="19"/>
      <c r="AZ1372" s="19"/>
      <c r="BA1372" s="19"/>
    </row>
    <row r="1373" spans="1:53" x14ac:dyDescent="0.25">
      <c r="A1373" s="197"/>
      <c r="B1373" s="197"/>
      <c r="C1373" s="197"/>
      <c r="D1373" s="230"/>
      <c r="E1373" s="197"/>
      <c r="F1373" s="197"/>
      <c r="G1373" s="197"/>
      <c r="H1373" s="197"/>
      <c r="I1373" s="197"/>
      <c r="J1373" s="197"/>
      <c r="K1373" s="369"/>
      <c r="L1373" s="369"/>
      <c r="M1373" s="197"/>
      <c r="N1373" s="197"/>
      <c r="O1373" s="197"/>
      <c r="P1373" s="19"/>
      <c r="Q1373" s="19"/>
      <c r="R1373" s="197"/>
      <c r="S1373" s="370"/>
      <c r="T1373" s="370"/>
      <c r="U1373" s="19"/>
      <c r="V1373" s="19"/>
      <c r="W1373" s="19"/>
      <c r="X1373" s="197"/>
      <c r="Y1373" s="197"/>
      <c r="Z1373" s="19"/>
      <c r="AA1373" s="370"/>
      <c r="AB1373" s="370"/>
      <c r="AC1373" s="19"/>
      <c r="AD1373" s="235"/>
      <c r="AE1373" s="19"/>
      <c r="AF1373" s="197"/>
      <c r="AG1373" s="19"/>
      <c r="AH1373" s="19"/>
      <c r="AI1373" s="19"/>
      <c r="AJ1373" s="19"/>
      <c r="AK1373" s="370"/>
      <c r="AL1373" s="370"/>
      <c r="AM1373" s="19"/>
      <c r="AN1373" s="19"/>
      <c r="AO1373" s="19"/>
      <c r="AP1373" s="19"/>
      <c r="AQ1373" s="19"/>
      <c r="AR1373" s="19"/>
      <c r="AS1373" s="370"/>
      <c r="AT1373" s="370"/>
      <c r="AU1373" s="19"/>
      <c r="AV1373" s="19"/>
      <c r="AW1373" s="19"/>
      <c r="AX1373" s="19"/>
      <c r="AY1373" s="19"/>
      <c r="AZ1373" s="19"/>
      <c r="BA1373" s="19"/>
    </row>
    <row r="1374" spans="1:53" x14ac:dyDescent="0.25">
      <c r="A1374" s="197"/>
      <c r="B1374" s="197"/>
      <c r="C1374" s="197"/>
      <c r="D1374" s="230"/>
      <c r="E1374" s="197"/>
      <c r="F1374" s="197"/>
      <c r="G1374" s="197"/>
      <c r="H1374" s="197"/>
      <c r="I1374" s="197"/>
      <c r="J1374" s="197"/>
      <c r="K1374" s="369"/>
      <c r="L1374" s="369"/>
      <c r="M1374" s="197"/>
      <c r="N1374" s="197"/>
      <c r="O1374" s="197"/>
      <c r="P1374" s="19"/>
      <c r="Q1374" s="19"/>
      <c r="R1374" s="197"/>
      <c r="S1374" s="370"/>
      <c r="T1374" s="370"/>
      <c r="U1374" s="19"/>
      <c r="V1374" s="19"/>
      <c r="W1374" s="19"/>
      <c r="X1374" s="197"/>
      <c r="Y1374" s="197"/>
      <c r="Z1374" s="19"/>
      <c r="AA1374" s="370"/>
      <c r="AB1374" s="370"/>
      <c r="AC1374" s="19"/>
      <c r="AD1374" s="235"/>
      <c r="AE1374" s="19"/>
      <c r="AF1374" s="197"/>
      <c r="AG1374" s="19"/>
      <c r="AH1374" s="19"/>
      <c r="AI1374" s="19"/>
      <c r="AJ1374" s="19"/>
      <c r="AK1374" s="370"/>
      <c r="AL1374" s="370"/>
      <c r="AM1374" s="19"/>
      <c r="AN1374" s="19"/>
      <c r="AO1374" s="19"/>
      <c r="AP1374" s="19"/>
      <c r="AQ1374" s="19"/>
      <c r="AR1374" s="19"/>
      <c r="AS1374" s="370"/>
      <c r="AT1374" s="370"/>
      <c r="AU1374" s="19"/>
      <c r="AV1374" s="19"/>
      <c r="AW1374" s="19"/>
      <c r="AX1374" s="19"/>
      <c r="AY1374" s="19"/>
      <c r="AZ1374" s="19"/>
      <c r="BA1374" s="19"/>
    </row>
    <row r="1375" spans="1:53" x14ac:dyDescent="0.25">
      <c r="A1375" s="197"/>
      <c r="B1375" s="197"/>
      <c r="C1375" s="197"/>
      <c r="D1375" s="230"/>
      <c r="E1375" s="197"/>
      <c r="F1375" s="197"/>
      <c r="G1375" s="197"/>
      <c r="H1375" s="197"/>
      <c r="I1375" s="197"/>
      <c r="J1375" s="197"/>
      <c r="K1375" s="369"/>
      <c r="L1375" s="369"/>
      <c r="M1375" s="197"/>
      <c r="N1375" s="197"/>
      <c r="O1375" s="197"/>
      <c r="P1375" s="19"/>
      <c r="Q1375" s="19"/>
      <c r="R1375" s="197"/>
      <c r="S1375" s="370"/>
      <c r="T1375" s="370"/>
      <c r="U1375" s="19"/>
      <c r="V1375" s="19"/>
      <c r="W1375" s="19"/>
      <c r="X1375" s="197"/>
      <c r="Y1375" s="197"/>
      <c r="Z1375" s="19"/>
      <c r="AA1375" s="370"/>
      <c r="AB1375" s="370"/>
      <c r="AC1375" s="19"/>
      <c r="AD1375" s="235"/>
      <c r="AE1375" s="19"/>
      <c r="AF1375" s="197"/>
      <c r="AG1375" s="19"/>
      <c r="AH1375" s="19"/>
      <c r="AI1375" s="19"/>
      <c r="AJ1375" s="19"/>
      <c r="AK1375" s="370"/>
      <c r="AL1375" s="370"/>
      <c r="AM1375" s="19"/>
      <c r="AN1375" s="19"/>
      <c r="AO1375" s="19"/>
      <c r="AP1375" s="19"/>
      <c r="AQ1375" s="19"/>
      <c r="AR1375" s="19"/>
      <c r="AS1375" s="370"/>
      <c r="AT1375" s="370"/>
      <c r="AU1375" s="19"/>
      <c r="AV1375" s="19"/>
      <c r="AW1375" s="19"/>
      <c r="AX1375" s="19"/>
      <c r="AY1375" s="19"/>
      <c r="AZ1375" s="19"/>
      <c r="BA1375" s="19"/>
    </row>
    <row r="1376" spans="1:53" x14ac:dyDescent="0.25">
      <c r="A1376" s="197"/>
      <c r="B1376" s="197"/>
      <c r="C1376" s="197"/>
      <c r="D1376" s="230"/>
      <c r="E1376" s="197"/>
      <c r="F1376" s="197"/>
      <c r="G1376" s="197"/>
      <c r="H1376" s="197"/>
      <c r="I1376" s="197"/>
      <c r="J1376" s="197"/>
      <c r="K1376" s="369"/>
      <c r="L1376" s="369"/>
      <c r="M1376" s="197"/>
      <c r="N1376" s="197"/>
      <c r="O1376" s="197"/>
      <c r="P1376" s="19"/>
      <c r="Q1376" s="19"/>
      <c r="R1376" s="197"/>
      <c r="S1376" s="370"/>
      <c r="T1376" s="370"/>
      <c r="U1376" s="19"/>
      <c r="V1376" s="19"/>
      <c r="W1376" s="19"/>
      <c r="X1376" s="197"/>
      <c r="Y1376" s="197"/>
      <c r="Z1376" s="19"/>
      <c r="AA1376" s="370"/>
      <c r="AB1376" s="370"/>
      <c r="AC1376" s="19"/>
      <c r="AD1376" s="235"/>
      <c r="AE1376" s="19"/>
      <c r="AF1376" s="197"/>
      <c r="AG1376" s="19"/>
      <c r="AH1376" s="19"/>
      <c r="AI1376" s="19"/>
      <c r="AJ1376" s="19"/>
      <c r="AK1376" s="370"/>
      <c r="AL1376" s="370"/>
      <c r="AM1376" s="19"/>
      <c r="AN1376" s="19"/>
      <c r="AO1376" s="19"/>
      <c r="AP1376" s="19"/>
      <c r="AQ1376" s="19"/>
      <c r="AR1376" s="19"/>
      <c r="AS1376" s="370"/>
      <c r="AT1376" s="370"/>
      <c r="AU1376" s="19"/>
      <c r="AV1376" s="19"/>
      <c r="AW1376" s="19"/>
      <c r="AX1376" s="19"/>
      <c r="AY1376" s="19"/>
      <c r="AZ1376" s="19"/>
      <c r="BA1376" s="19"/>
    </row>
    <row r="1377" spans="1:53" x14ac:dyDescent="0.25">
      <c r="A1377" s="197"/>
      <c r="B1377" s="197"/>
      <c r="C1377" s="197"/>
      <c r="D1377" s="230"/>
      <c r="E1377" s="197"/>
      <c r="F1377" s="197"/>
      <c r="G1377" s="197"/>
      <c r="H1377" s="197"/>
      <c r="I1377" s="197"/>
      <c r="J1377" s="197"/>
      <c r="K1377" s="369"/>
      <c r="L1377" s="369"/>
      <c r="M1377" s="197"/>
      <c r="N1377" s="197"/>
      <c r="O1377" s="197"/>
      <c r="P1377" s="19"/>
      <c r="Q1377" s="19"/>
      <c r="R1377" s="197"/>
      <c r="S1377" s="370"/>
      <c r="T1377" s="370"/>
      <c r="U1377" s="19"/>
      <c r="V1377" s="19"/>
      <c r="W1377" s="19"/>
      <c r="X1377" s="197"/>
      <c r="Y1377" s="197"/>
      <c r="Z1377" s="19"/>
      <c r="AA1377" s="370"/>
      <c r="AB1377" s="370"/>
      <c r="AC1377" s="19"/>
      <c r="AD1377" s="235"/>
      <c r="AE1377" s="19"/>
      <c r="AF1377" s="197"/>
      <c r="AG1377" s="19"/>
      <c r="AH1377" s="19"/>
      <c r="AI1377" s="19"/>
      <c r="AJ1377" s="19"/>
      <c r="AK1377" s="370"/>
      <c r="AL1377" s="370"/>
      <c r="AM1377" s="19"/>
      <c r="AN1377" s="19"/>
      <c r="AO1377" s="19"/>
      <c r="AP1377" s="19"/>
      <c r="AQ1377" s="19"/>
      <c r="AR1377" s="19"/>
      <c r="AS1377" s="370"/>
      <c r="AT1377" s="370"/>
      <c r="AU1377" s="19"/>
      <c r="AV1377" s="19"/>
      <c r="AW1377" s="19"/>
      <c r="AX1377" s="19"/>
      <c r="AY1377" s="19"/>
      <c r="AZ1377" s="19"/>
      <c r="BA1377" s="19"/>
    </row>
    <row r="1378" spans="1:53" x14ac:dyDescent="0.25">
      <c r="A1378" s="197"/>
      <c r="B1378" s="197"/>
      <c r="C1378" s="197"/>
      <c r="D1378" s="230"/>
      <c r="E1378" s="197"/>
      <c r="F1378" s="197"/>
      <c r="G1378" s="197"/>
      <c r="H1378" s="197"/>
      <c r="I1378" s="197"/>
      <c r="J1378" s="197"/>
      <c r="K1378" s="369"/>
      <c r="L1378" s="369"/>
      <c r="M1378" s="197"/>
      <c r="N1378" s="197"/>
      <c r="O1378" s="197"/>
      <c r="P1378" s="19"/>
      <c r="Q1378" s="19"/>
      <c r="R1378" s="197"/>
      <c r="S1378" s="370"/>
      <c r="T1378" s="370"/>
      <c r="U1378" s="19"/>
      <c r="V1378" s="19"/>
      <c r="W1378" s="19"/>
      <c r="X1378" s="197"/>
      <c r="Y1378" s="197"/>
      <c r="Z1378" s="19"/>
      <c r="AA1378" s="370"/>
      <c r="AB1378" s="370"/>
      <c r="AC1378" s="19"/>
      <c r="AD1378" s="235"/>
      <c r="AE1378" s="19"/>
      <c r="AF1378" s="197"/>
      <c r="AG1378" s="19"/>
      <c r="AH1378" s="19"/>
      <c r="AI1378" s="19"/>
      <c r="AJ1378" s="19"/>
      <c r="AK1378" s="370"/>
      <c r="AL1378" s="370"/>
      <c r="AM1378" s="19"/>
      <c r="AN1378" s="19"/>
      <c r="AO1378" s="19"/>
      <c r="AP1378" s="19"/>
      <c r="AQ1378" s="19"/>
      <c r="AR1378" s="19"/>
      <c r="AS1378" s="370"/>
      <c r="AT1378" s="370"/>
      <c r="AU1378" s="19"/>
      <c r="AV1378" s="19"/>
      <c r="AW1378" s="19"/>
      <c r="AX1378" s="19"/>
      <c r="AY1378" s="19"/>
      <c r="AZ1378" s="19"/>
      <c r="BA1378" s="19"/>
    </row>
    <row r="1379" spans="1:53" x14ac:dyDescent="0.25">
      <c r="A1379" s="197"/>
      <c r="B1379" s="197"/>
      <c r="C1379" s="197"/>
      <c r="D1379" s="230"/>
      <c r="E1379" s="197"/>
      <c r="F1379" s="197"/>
      <c r="G1379" s="197"/>
      <c r="H1379" s="197"/>
      <c r="I1379" s="197"/>
      <c r="J1379" s="197"/>
      <c r="K1379" s="369"/>
      <c r="L1379" s="369"/>
      <c r="M1379" s="197"/>
      <c r="N1379" s="197"/>
      <c r="O1379" s="197"/>
      <c r="P1379" s="19"/>
      <c r="Q1379" s="19"/>
      <c r="R1379" s="197"/>
      <c r="S1379" s="370"/>
      <c r="T1379" s="370"/>
      <c r="U1379" s="19"/>
      <c r="V1379" s="19"/>
      <c r="W1379" s="19"/>
      <c r="X1379" s="197"/>
      <c r="Y1379" s="197"/>
      <c r="Z1379" s="19"/>
      <c r="AA1379" s="370"/>
      <c r="AB1379" s="370"/>
      <c r="AC1379" s="19"/>
      <c r="AD1379" s="235"/>
      <c r="AE1379" s="19"/>
      <c r="AF1379" s="197"/>
      <c r="AG1379" s="19"/>
      <c r="AH1379" s="19"/>
      <c r="AI1379" s="19"/>
      <c r="AJ1379" s="19"/>
      <c r="AK1379" s="370"/>
      <c r="AL1379" s="370"/>
      <c r="AM1379" s="19"/>
      <c r="AN1379" s="19"/>
      <c r="AO1379" s="19"/>
      <c r="AP1379" s="19"/>
      <c r="AQ1379" s="19"/>
      <c r="AR1379" s="19"/>
      <c r="AS1379" s="370"/>
      <c r="AT1379" s="370"/>
      <c r="AU1379" s="19"/>
      <c r="AV1379" s="19"/>
      <c r="AW1379" s="19"/>
      <c r="AX1379" s="19"/>
      <c r="AY1379" s="19"/>
      <c r="AZ1379" s="19"/>
      <c r="BA1379" s="19"/>
    </row>
    <row r="1380" spans="1:53" x14ac:dyDescent="0.25">
      <c r="A1380" s="197"/>
      <c r="B1380" s="197"/>
      <c r="C1380" s="197"/>
      <c r="D1380" s="230"/>
      <c r="E1380" s="197"/>
      <c r="F1380" s="197"/>
      <c r="G1380" s="197"/>
      <c r="H1380" s="197"/>
      <c r="I1380" s="197"/>
      <c r="J1380" s="197"/>
      <c r="K1380" s="369"/>
      <c r="L1380" s="369"/>
      <c r="M1380" s="197"/>
      <c r="N1380" s="197"/>
      <c r="O1380" s="197"/>
      <c r="P1380" s="19"/>
      <c r="Q1380" s="19"/>
      <c r="R1380" s="197"/>
      <c r="S1380" s="370"/>
      <c r="T1380" s="370"/>
      <c r="U1380" s="19"/>
      <c r="V1380" s="19"/>
      <c r="W1380" s="19"/>
      <c r="X1380" s="197"/>
      <c r="Y1380" s="197"/>
      <c r="Z1380" s="19"/>
      <c r="AA1380" s="370"/>
      <c r="AB1380" s="370"/>
      <c r="AC1380" s="19"/>
      <c r="AD1380" s="235"/>
      <c r="AE1380" s="19"/>
      <c r="AF1380" s="197"/>
      <c r="AG1380" s="19"/>
      <c r="AH1380" s="19"/>
      <c r="AI1380" s="19"/>
      <c r="AJ1380" s="19"/>
      <c r="AK1380" s="370"/>
      <c r="AL1380" s="370"/>
      <c r="AM1380" s="19"/>
      <c r="AN1380" s="19"/>
      <c r="AO1380" s="19"/>
      <c r="AP1380" s="19"/>
      <c r="AQ1380" s="19"/>
      <c r="AR1380" s="19"/>
      <c r="AS1380" s="370"/>
      <c r="AT1380" s="370"/>
      <c r="AU1380" s="19"/>
      <c r="AV1380" s="19"/>
      <c r="AW1380" s="19"/>
      <c r="AX1380" s="19"/>
      <c r="AY1380" s="19"/>
      <c r="AZ1380" s="19"/>
      <c r="BA1380" s="19"/>
    </row>
    <row r="1381" spans="1:53" x14ac:dyDescent="0.25">
      <c r="A1381" s="197"/>
      <c r="B1381" s="197"/>
      <c r="C1381" s="197"/>
      <c r="D1381" s="230"/>
      <c r="E1381" s="197"/>
      <c r="F1381" s="197"/>
      <c r="G1381" s="197"/>
      <c r="H1381" s="197"/>
      <c r="I1381" s="197"/>
      <c r="J1381" s="197"/>
      <c r="K1381" s="369"/>
      <c r="L1381" s="369"/>
      <c r="M1381" s="197"/>
      <c r="N1381" s="197"/>
      <c r="O1381" s="197"/>
      <c r="P1381" s="19"/>
      <c r="Q1381" s="19"/>
      <c r="R1381" s="197"/>
      <c r="S1381" s="370"/>
      <c r="T1381" s="370"/>
      <c r="U1381" s="19"/>
      <c r="V1381" s="19"/>
      <c r="W1381" s="19"/>
      <c r="X1381" s="197"/>
      <c r="Y1381" s="197"/>
      <c r="Z1381" s="19"/>
      <c r="AA1381" s="370"/>
      <c r="AB1381" s="370"/>
      <c r="AC1381" s="19"/>
      <c r="AD1381" s="235"/>
      <c r="AE1381" s="19"/>
      <c r="AF1381" s="197"/>
      <c r="AG1381" s="19"/>
      <c r="AH1381" s="19"/>
      <c r="AI1381" s="19"/>
      <c r="AJ1381" s="19"/>
      <c r="AK1381" s="370"/>
      <c r="AL1381" s="370"/>
      <c r="AM1381" s="19"/>
      <c r="AN1381" s="19"/>
      <c r="AO1381" s="19"/>
      <c r="AP1381" s="19"/>
      <c r="AQ1381" s="19"/>
      <c r="AR1381" s="19"/>
      <c r="AS1381" s="370"/>
      <c r="AT1381" s="370"/>
      <c r="AU1381" s="19"/>
      <c r="AV1381" s="19"/>
      <c r="AW1381" s="19"/>
      <c r="AX1381" s="19"/>
      <c r="AY1381" s="19"/>
      <c r="AZ1381" s="19"/>
      <c r="BA1381" s="19"/>
    </row>
    <row r="1382" spans="1:53" x14ac:dyDescent="0.25">
      <c r="A1382" s="197"/>
      <c r="B1382" s="197"/>
      <c r="C1382" s="197"/>
      <c r="D1382" s="230"/>
      <c r="E1382" s="197"/>
      <c r="F1382" s="197"/>
      <c r="G1382" s="197"/>
      <c r="H1382" s="197"/>
      <c r="I1382" s="197"/>
      <c r="J1382" s="197"/>
      <c r="K1382" s="369"/>
      <c r="L1382" s="369"/>
      <c r="M1382" s="197"/>
      <c r="N1382" s="197"/>
      <c r="O1382" s="197"/>
      <c r="P1382" s="19"/>
      <c r="Q1382" s="19"/>
      <c r="R1382" s="197"/>
      <c r="S1382" s="370"/>
      <c r="T1382" s="370"/>
      <c r="U1382" s="19"/>
      <c r="V1382" s="19"/>
      <c r="W1382" s="19"/>
      <c r="X1382" s="197"/>
      <c r="Y1382" s="197"/>
      <c r="Z1382" s="19"/>
      <c r="AA1382" s="370"/>
      <c r="AB1382" s="370"/>
      <c r="AC1382" s="19"/>
      <c r="AD1382" s="235"/>
      <c r="AE1382" s="19"/>
      <c r="AF1382" s="197"/>
      <c r="AG1382" s="19"/>
      <c r="AH1382" s="19"/>
      <c r="AI1382" s="19"/>
      <c r="AJ1382" s="19"/>
      <c r="AK1382" s="370"/>
      <c r="AL1382" s="370"/>
      <c r="AM1382" s="19"/>
      <c r="AN1382" s="19"/>
      <c r="AO1382" s="19"/>
      <c r="AP1382" s="19"/>
      <c r="AQ1382" s="19"/>
      <c r="AR1382" s="19"/>
      <c r="AS1382" s="370"/>
      <c r="AT1382" s="370"/>
      <c r="AU1382" s="19"/>
      <c r="AV1382" s="19"/>
      <c r="AW1382" s="19"/>
      <c r="AX1382" s="19"/>
      <c r="AY1382" s="19"/>
      <c r="AZ1382" s="19"/>
      <c r="BA1382" s="19"/>
    </row>
    <row r="1383" spans="1:53" x14ac:dyDescent="0.25">
      <c r="A1383" s="197"/>
      <c r="B1383" s="197"/>
      <c r="C1383" s="197"/>
      <c r="D1383" s="230"/>
      <c r="E1383" s="197"/>
      <c r="F1383" s="197"/>
      <c r="G1383" s="197"/>
      <c r="H1383" s="197"/>
      <c r="I1383" s="197"/>
      <c r="J1383" s="197"/>
      <c r="K1383" s="369"/>
      <c r="L1383" s="369"/>
      <c r="M1383" s="197"/>
      <c r="N1383" s="197"/>
      <c r="O1383" s="197"/>
      <c r="P1383" s="19"/>
      <c r="Q1383" s="19"/>
      <c r="R1383" s="197"/>
      <c r="S1383" s="370"/>
      <c r="T1383" s="370"/>
      <c r="U1383" s="19"/>
      <c r="V1383" s="19"/>
      <c r="W1383" s="19"/>
      <c r="X1383" s="197"/>
      <c r="Y1383" s="197"/>
      <c r="Z1383" s="19"/>
      <c r="AA1383" s="370"/>
      <c r="AB1383" s="370"/>
      <c r="AC1383" s="19"/>
      <c r="AD1383" s="235"/>
      <c r="AE1383" s="19"/>
      <c r="AF1383" s="197"/>
      <c r="AG1383" s="19"/>
      <c r="AH1383" s="19"/>
      <c r="AI1383" s="19"/>
      <c r="AJ1383" s="19"/>
      <c r="AK1383" s="370"/>
      <c r="AL1383" s="370"/>
      <c r="AM1383" s="19"/>
      <c r="AN1383" s="19"/>
      <c r="AO1383" s="19"/>
      <c r="AP1383" s="19"/>
      <c r="AQ1383" s="19"/>
      <c r="AR1383" s="19"/>
      <c r="AS1383" s="370"/>
      <c r="AT1383" s="370"/>
      <c r="AU1383" s="19"/>
      <c r="AV1383" s="19"/>
      <c r="AW1383" s="19"/>
      <c r="AX1383" s="19"/>
      <c r="AY1383" s="19"/>
      <c r="AZ1383" s="19"/>
      <c r="BA1383" s="19"/>
    </row>
    <row r="1384" spans="1:53" x14ac:dyDescent="0.25">
      <c r="A1384" s="197"/>
      <c r="B1384" s="197"/>
      <c r="C1384" s="197"/>
      <c r="D1384" s="230"/>
      <c r="E1384" s="197"/>
      <c r="F1384" s="197"/>
      <c r="G1384" s="197"/>
      <c r="H1384" s="197"/>
      <c r="I1384" s="197"/>
      <c r="J1384" s="197"/>
      <c r="K1384" s="369"/>
      <c r="L1384" s="369"/>
      <c r="M1384" s="197"/>
      <c r="N1384" s="197"/>
      <c r="O1384" s="197"/>
      <c r="P1384" s="19"/>
      <c r="Q1384" s="19"/>
      <c r="R1384" s="197"/>
      <c r="S1384" s="370"/>
      <c r="T1384" s="370"/>
      <c r="U1384" s="19"/>
      <c r="V1384" s="19"/>
      <c r="W1384" s="19"/>
      <c r="X1384" s="197"/>
      <c r="Y1384" s="197"/>
      <c r="Z1384" s="19"/>
      <c r="AA1384" s="370"/>
      <c r="AB1384" s="370"/>
      <c r="AC1384" s="19"/>
      <c r="AD1384" s="235"/>
      <c r="AE1384" s="19"/>
      <c r="AF1384" s="197"/>
      <c r="AG1384" s="19"/>
      <c r="AH1384" s="19"/>
      <c r="AI1384" s="19"/>
      <c r="AJ1384" s="19"/>
      <c r="AK1384" s="370"/>
      <c r="AL1384" s="370"/>
      <c r="AM1384" s="19"/>
      <c r="AN1384" s="19"/>
      <c r="AO1384" s="19"/>
      <c r="AP1384" s="19"/>
      <c r="AQ1384" s="19"/>
      <c r="AR1384" s="19"/>
      <c r="AS1384" s="370"/>
      <c r="AT1384" s="370"/>
      <c r="AU1384" s="19"/>
      <c r="AV1384" s="19"/>
      <c r="AW1384" s="19"/>
      <c r="AX1384" s="19"/>
      <c r="AY1384" s="19"/>
      <c r="AZ1384" s="19"/>
      <c r="BA1384" s="19"/>
    </row>
    <row r="1385" spans="1:53" x14ac:dyDescent="0.25">
      <c r="A1385" s="197"/>
      <c r="B1385" s="197"/>
      <c r="C1385" s="197"/>
      <c r="D1385" s="230"/>
      <c r="E1385" s="197"/>
      <c r="F1385" s="197"/>
      <c r="G1385" s="197"/>
      <c r="H1385" s="197"/>
      <c r="I1385" s="197"/>
      <c r="J1385" s="197"/>
      <c r="K1385" s="369"/>
      <c r="L1385" s="369"/>
      <c r="M1385" s="197"/>
      <c r="N1385" s="197"/>
      <c r="O1385" s="197"/>
      <c r="P1385" s="19"/>
      <c r="Q1385" s="19"/>
      <c r="R1385" s="197"/>
      <c r="S1385" s="370"/>
      <c r="T1385" s="370"/>
      <c r="U1385" s="19"/>
      <c r="V1385" s="19"/>
      <c r="W1385" s="19"/>
      <c r="X1385" s="197"/>
      <c r="Y1385" s="197"/>
      <c r="Z1385" s="19"/>
      <c r="AA1385" s="370"/>
      <c r="AB1385" s="370"/>
      <c r="AC1385" s="19"/>
      <c r="AD1385" s="235"/>
      <c r="AE1385" s="19"/>
      <c r="AF1385" s="197"/>
      <c r="AG1385" s="19"/>
      <c r="AH1385" s="19"/>
      <c r="AI1385" s="19"/>
      <c r="AJ1385" s="19"/>
      <c r="AK1385" s="370"/>
      <c r="AL1385" s="370"/>
      <c r="AM1385" s="19"/>
      <c r="AN1385" s="19"/>
      <c r="AO1385" s="19"/>
      <c r="AP1385" s="19"/>
      <c r="AQ1385" s="19"/>
      <c r="AR1385" s="19"/>
      <c r="AS1385" s="370"/>
      <c r="AT1385" s="370"/>
      <c r="AU1385" s="19"/>
      <c r="AV1385" s="19"/>
      <c r="AW1385" s="19"/>
      <c r="AX1385" s="19"/>
      <c r="AY1385" s="19"/>
      <c r="AZ1385" s="19"/>
      <c r="BA1385" s="19"/>
    </row>
    <row r="1386" spans="1:53" x14ac:dyDescent="0.25">
      <c r="A1386" s="197"/>
      <c r="B1386" s="197"/>
      <c r="C1386" s="197"/>
      <c r="D1386" s="230"/>
      <c r="E1386" s="197"/>
      <c r="F1386" s="197"/>
      <c r="G1386" s="197"/>
      <c r="H1386" s="197"/>
      <c r="I1386" s="197"/>
      <c r="J1386" s="197"/>
      <c r="K1386" s="369"/>
      <c r="L1386" s="369"/>
      <c r="M1386" s="197"/>
      <c r="N1386" s="197"/>
      <c r="O1386" s="197"/>
      <c r="P1386" s="19"/>
      <c r="Q1386" s="19"/>
      <c r="R1386" s="197"/>
      <c r="S1386" s="370"/>
      <c r="T1386" s="370"/>
      <c r="U1386" s="19"/>
      <c r="V1386" s="19"/>
      <c r="W1386" s="19"/>
      <c r="X1386" s="197"/>
      <c r="Y1386" s="197"/>
      <c r="Z1386" s="19"/>
      <c r="AA1386" s="370"/>
      <c r="AB1386" s="370"/>
      <c r="AC1386" s="19"/>
      <c r="AD1386" s="235"/>
      <c r="AE1386" s="19"/>
      <c r="AF1386" s="197"/>
      <c r="AG1386" s="19"/>
      <c r="AH1386" s="19"/>
      <c r="AI1386" s="19"/>
      <c r="AJ1386" s="19"/>
      <c r="AK1386" s="370"/>
      <c r="AL1386" s="370"/>
      <c r="AM1386" s="19"/>
      <c r="AN1386" s="19"/>
      <c r="AO1386" s="19"/>
      <c r="AP1386" s="19"/>
      <c r="AQ1386" s="19"/>
      <c r="AR1386" s="19"/>
      <c r="AS1386" s="370"/>
      <c r="AT1386" s="370"/>
      <c r="AU1386" s="19"/>
      <c r="AV1386" s="19"/>
      <c r="AW1386" s="19"/>
      <c r="AX1386" s="19"/>
      <c r="AY1386" s="19"/>
      <c r="AZ1386" s="19"/>
      <c r="BA1386" s="19"/>
    </row>
    <row r="1387" spans="1:53" x14ac:dyDescent="0.25">
      <c r="A1387" s="197"/>
      <c r="B1387" s="197"/>
      <c r="C1387" s="197"/>
      <c r="D1387" s="230"/>
      <c r="E1387" s="197"/>
      <c r="F1387" s="197"/>
      <c r="G1387" s="197"/>
      <c r="H1387" s="197"/>
      <c r="I1387" s="197"/>
      <c r="J1387" s="197"/>
      <c r="K1387" s="369"/>
      <c r="L1387" s="369"/>
      <c r="M1387" s="197"/>
      <c r="N1387" s="197"/>
      <c r="O1387" s="197"/>
      <c r="P1387" s="19"/>
      <c r="Q1387" s="19"/>
      <c r="R1387" s="197"/>
      <c r="S1387" s="370"/>
      <c r="T1387" s="370"/>
      <c r="U1387" s="19"/>
      <c r="V1387" s="19"/>
      <c r="W1387" s="19"/>
      <c r="X1387" s="197"/>
      <c r="Y1387" s="197"/>
      <c r="Z1387" s="19"/>
      <c r="AA1387" s="370"/>
      <c r="AB1387" s="370"/>
      <c r="AC1387" s="19"/>
      <c r="AD1387" s="235"/>
      <c r="AE1387" s="19"/>
      <c r="AF1387" s="197"/>
      <c r="AG1387" s="19"/>
      <c r="AH1387" s="19"/>
      <c r="AI1387" s="19"/>
      <c r="AJ1387" s="19"/>
      <c r="AK1387" s="370"/>
      <c r="AL1387" s="370"/>
      <c r="AM1387" s="19"/>
      <c r="AN1387" s="19"/>
      <c r="AO1387" s="19"/>
      <c r="AP1387" s="19"/>
      <c r="AQ1387" s="19"/>
      <c r="AR1387" s="19"/>
      <c r="AS1387" s="370"/>
      <c r="AT1387" s="370"/>
      <c r="AU1387" s="19"/>
      <c r="AV1387" s="19"/>
      <c r="AW1387" s="19"/>
      <c r="AX1387" s="19"/>
      <c r="AY1387" s="19"/>
      <c r="AZ1387" s="19"/>
      <c r="BA1387" s="19"/>
    </row>
    <row r="1388" spans="1:53" x14ac:dyDescent="0.25">
      <c r="A1388" s="197"/>
      <c r="B1388" s="197"/>
      <c r="C1388" s="197"/>
      <c r="D1388" s="230"/>
      <c r="E1388" s="197"/>
      <c r="F1388" s="197"/>
      <c r="G1388" s="197"/>
      <c r="H1388" s="197"/>
      <c r="I1388" s="197"/>
      <c r="J1388" s="197"/>
      <c r="K1388" s="369"/>
      <c r="L1388" s="369"/>
      <c r="M1388" s="197"/>
      <c r="N1388" s="197"/>
      <c r="O1388" s="197"/>
      <c r="P1388" s="19"/>
      <c r="Q1388" s="19"/>
      <c r="R1388" s="197"/>
      <c r="S1388" s="370"/>
      <c r="T1388" s="370"/>
      <c r="U1388" s="19"/>
      <c r="V1388" s="19"/>
      <c r="W1388" s="19"/>
      <c r="X1388" s="197"/>
      <c r="Y1388" s="197"/>
      <c r="Z1388" s="19"/>
      <c r="AA1388" s="370"/>
      <c r="AB1388" s="370"/>
      <c r="AC1388" s="19"/>
      <c r="AD1388" s="235"/>
      <c r="AE1388" s="19"/>
      <c r="AF1388" s="197"/>
      <c r="AG1388" s="19"/>
      <c r="AH1388" s="19"/>
      <c r="AI1388" s="19"/>
      <c r="AJ1388" s="19"/>
      <c r="AK1388" s="370"/>
      <c r="AL1388" s="370"/>
      <c r="AM1388" s="19"/>
      <c r="AN1388" s="19"/>
      <c r="AO1388" s="19"/>
      <c r="AP1388" s="19"/>
      <c r="AQ1388" s="19"/>
      <c r="AR1388" s="19"/>
      <c r="AS1388" s="370"/>
      <c r="AT1388" s="370"/>
      <c r="AU1388" s="19"/>
      <c r="AV1388" s="19"/>
      <c r="AW1388" s="19"/>
      <c r="AX1388" s="19"/>
      <c r="AY1388" s="19"/>
      <c r="AZ1388" s="19"/>
      <c r="BA1388" s="19"/>
    </row>
    <row r="1389" spans="1:53" x14ac:dyDescent="0.25">
      <c r="A1389" s="197"/>
      <c r="B1389" s="197"/>
      <c r="C1389" s="197"/>
      <c r="D1389" s="230"/>
      <c r="E1389" s="197"/>
      <c r="F1389" s="197"/>
      <c r="G1389" s="197"/>
      <c r="H1389" s="197"/>
      <c r="I1389" s="197"/>
      <c r="J1389" s="197"/>
      <c r="K1389" s="369"/>
      <c r="L1389" s="369"/>
      <c r="M1389" s="197"/>
      <c r="N1389" s="197"/>
      <c r="O1389" s="197"/>
      <c r="P1389" s="19"/>
      <c r="Q1389" s="19"/>
      <c r="R1389" s="197"/>
      <c r="S1389" s="370"/>
      <c r="T1389" s="370"/>
      <c r="U1389" s="19"/>
      <c r="V1389" s="19"/>
      <c r="W1389" s="19"/>
      <c r="X1389" s="197"/>
      <c r="Y1389" s="197"/>
      <c r="Z1389" s="19"/>
      <c r="AA1389" s="370"/>
      <c r="AB1389" s="370"/>
      <c r="AC1389" s="19"/>
      <c r="AD1389" s="235"/>
      <c r="AE1389" s="19"/>
      <c r="AF1389" s="197"/>
      <c r="AG1389" s="19"/>
      <c r="AH1389" s="19"/>
      <c r="AI1389" s="19"/>
      <c r="AJ1389" s="19"/>
      <c r="AK1389" s="370"/>
      <c r="AL1389" s="370"/>
      <c r="AM1389" s="19"/>
      <c r="AN1389" s="19"/>
      <c r="AO1389" s="19"/>
      <c r="AP1389" s="19"/>
      <c r="AQ1389" s="19"/>
      <c r="AR1389" s="19"/>
      <c r="AS1389" s="370"/>
      <c r="AT1389" s="370"/>
      <c r="AU1389" s="19"/>
      <c r="AV1389" s="19"/>
      <c r="AW1389" s="19"/>
      <c r="AX1389" s="19"/>
      <c r="AY1389" s="19"/>
      <c r="AZ1389" s="19"/>
      <c r="BA1389" s="19"/>
    </row>
    <row r="1390" spans="1:53" x14ac:dyDescent="0.25">
      <c r="A1390" s="197"/>
      <c r="B1390" s="197"/>
      <c r="C1390" s="197"/>
      <c r="D1390" s="230"/>
      <c r="E1390" s="197"/>
      <c r="F1390" s="197"/>
      <c r="G1390" s="197"/>
      <c r="H1390" s="197"/>
      <c r="I1390" s="197"/>
      <c r="J1390" s="197"/>
      <c r="K1390" s="369"/>
      <c r="L1390" s="369"/>
      <c r="M1390" s="197"/>
      <c r="N1390" s="197"/>
      <c r="O1390" s="197"/>
      <c r="P1390" s="19"/>
      <c r="Q1390" s="19"/>
      <c r="R1390" s="197"/>
      <c r="S1390" s="370"/>
      <c r="T1390" s="370"/>
      <c r="U1390" s="19"/>
      <c r="V1390" s="19"/>
      <c r="W1390" s="19"/>
      <c r="X1390" s="197"/>
      <c r="Y1390" s="197"/>
      <c r="Z1390" s="19"/>
      <c r="AA1390" s="370"/>
      <c r="AB1390" s="370"/>
      <c r="AC1390" s="19"/>
      <c r="AD1390" s="235"/>
      <c r="AE1390" s="19"/>
      <c r="AF1390" s="197"/>
      <c r="AG1390" s="19"/>
      <c r="AH1390" s="19"/>
      <c r="AI1390" s="19"/>
      <c r="AJ1390" s="19"/>
      <c r="AK1390" s="370"/>
      <c r="AL1390" s="370"/>
      <c r="AM1390" s="19"/>
      <c r="AN1390" s="19"/>
      <c r="AO1390" s="19"/>
      <c r="AP1390" s="19"/>
      <c r="AQ1390" s="19"/>
      <c r="AR1390" s="19"/>
      <c r="AS1390" s="370"/>
      <c r="AT1390" s="370"/>
      <c r="AU1390" s="19"/>
      <c r="AV1390" s="19"/>
      <c r="AW1390" s="19"/>
      <c r="AX1390" s="19"/>
      <c r="AY1390" s="19"/>
      <c r="AZ1390" s="19"/>
      <c r="BA1390" s="19"/>
    </row>
  </sheetData>
  <mergeCells count="5604">
    <mergeCell ref="A2:E3"/>
    <mergeCell ref="H2:O3"/>
    <mergeCell ref="S2:T2"/>
    <mergeCell ref="AA2:AB2"/>
    <mergeCell ref="AK2:AL2"/>
    <mergeCell ref="K5:L5"/>
    <mergeCell ref="S5:T5"/>
    <mergeCell ref="AA5:AB5"/>
    <mergeCell ref="AK5:AL5"/>
    <mergeCell ref="AS5:AT5"/>
    <mergeCell ref="K6:L6"/>
    <mergeCell ref="S6:T6"/>
    <mergeCell ref="AA6:AB6"/>
    <mergeCell ref="AK6:AL6"/>
    <mergeCell ref="AS6:AT6"/>
    <mergeCell ref="AS2:AT2"/>
    <mergeCell ref="S3:T3"/>
    <mergeCell ref="AA3:AB3"/>
    <mergeCell ref="AK3:AL3"/>
    <mergeCell ref="AS3:AT3"/>
    <mergeCell ref="S4:T4"/>
    <mergeCell ref="AA4:AB4"/>
    <mergeCell ref="AK4:AL4"/>
    <mergeCell ref="AS4:AT4"/>
    <mergeCell ref="K10:L10"/>
    <mergeCell ref="S10:T10"/>
    <mergeCell ref="AA10:AB10"/>
    <mergeCell ref="AK10:AL10"/>
    <mergeCell ref="AS10:AT10"/>
    <mergeCell ref="K11:L11"/>
    <mergeCell ref="S11:T11"/>
    <mergeCell ref="AA11:AB11"/>
    <mergeCell ref="AK11:AL11"/>
    <mergeCell ref="AS11:AT11"/>
    <mergeCell ref="K9:L9"/>
    <mergeCell ref="S9:T9"/>
    <mergeCell ref="AA9:AB9"/>
    <mergeCell ref="AK9:AL9"/>
    <mergeCell ref="AS9:AT9"/>
    <mergeCell ref="K1:L1"/>
    <mergeCell ref="S1:T1"/>
    <mergeCell ref="AA1:AB1"/>
    <mergeCell ref="AK1:AL1"/>
    <mergeCell ref="AS1:AT1"/>
    <mergeCell ref="E17:J17"/>
    <mergeCell ref="M17:R17"/>
    <mergeCell ref="S17:T17"/>
    <mergeCell ref="U17:Z17"/>
    <mergeCell ref="AA17:AB17"/>
    <mergeCell ref="K14:L14"/>
    <mergeCell ref="S14:T14"/>
    <mergeCell ref="AA14:AB14"/>
    <mergeCell ref="AK14:AL14"/>
    <mergeCell ref="AS14:AT14"/>
    <mergeCell ref="K15:L15"/>
    <mergeCell ref="S15:T15"/>
    <mergeCell ref="AA15:AB15"/>
    <mergeCell ref="AK15:AL15"/>
    <mergeCell ref="AS15:AT15"/>
    <mergeCell ref="K12:L12"/>
    <mergeCell ref="S12:T12"/>
    <mergeCell ref="AA12:AB12"/>
    <mergeCell ref="AK12:AL12"/>
    <mergeCell ref="AS12:AT12"/>
    <mergeCell ref="K13:L13"/>
    <mergeCell ref="S13:T13"/>
    <mergeCell ref="AA13:AB13"/>
    <mergeCell ref="AK13:AL13"/>
    <mergeCell ref="AS13:AT13"/>
    <mergeCell ref="K19:L19"/>
    <mergeCell ref="S19:T19"/>
    <mergeCell ref="AK19:AL19"/>
    <mergeCell ref="AS19:AT19"/>
    <mergeCell ref="K20:L20"/>
    <mergeCell ref="S20:T20"/>
    <mergeCell ref="AK20:AL20"/>
    <mergeCell ref="AS20:AT20"/>
    <mergeCell ref="AE17:AJ17"/>
    <mergeCell ref="AK17:AL17"/>
    <mergeCell ref="AM17:AR17"/>
    <mergeCell ref="AS17:AT17"/>
    <mergeCell ref="AU17:AZ17"/>
    <mergeCell ref="S18:T18"/>
    <mergeCell ref="AK18:AL18"/>
    <mergeCell ref="AS18:AT18"/>
    <mergeCell ref="K16:L16"/>
    <mergeCell ref="S16:T16"/>
    <mergeCell ref="AA16:AB16"/>
    <mergeCell ref="AK16:AL16"/>
    <mergeCell ref="AS16:AT16"/>
    <mergeCell ref="K25:L25"/>
    <mergeCell ref="S25:T25"/>
    <mergeCell ref="AK25:AL25"/>
    <mergeCell ref="AS25:AT25"/>
    <mergeCell ref="K26:L26"/>
    <mergeCell ref="S26:T26"/>
    <mergeCell ref="AK26:AL26"/>
    <mergeCell ref="AS26:AT26"/>
    <mergeCell ref="K23:L23"/>
    <mergeCell ref="S23:T23"/>
    <mergeCell ref="AK23:AL23"/>
    <mergeCell ref="AS23:AT23"/>
    <mergeCell ref="K24:L24"/>
    <mergeCell ref="S24:T24"/>
    <mergeCell ref="AK24:AL24"/>
    <mergeCell ref="AS24:AT24"/>
    <mergeCell ref="K21:L21"/>
    <mergeCell ref="S21:T21"/>
    <mergeCell ref="AK21:AL21"/>
    <mergeCell ref="AS21:AT21"/>
    <mergeCell ref="K22:L22"/>
    <mergeCell ref="S22:T22"/>
    <mergeCell ref="AK22:AL22"/>
    <mergeCell ref="AS22:AT22"/>
    <mergeCell ref="K31:L31"/>
    <mergeCell ref="S31:T31"/>
    <mergeCell ref="AK31:AL31"/>
    <mergeCell ref="AS31:AT31"/>
    <mergeCell ref="K32:L32"/>
    <mergeCell ref="S32:T32"/>
    <mergeCell ref="AK32:AL32"/>
    <mergeCell ref="AS32:AT32"/>
    <mergeCell ref="K29:L29"/>
    <mergeCell ref="S29:T29"/>
    <mergeCell ref="AK29:AL29"/>
    <mergeCell ref="AS29:AT29"/>
    <mergeCell ref="K30:L30"/>
    <mergeCell ref="S30:T30"/>
    <mergeCell ref="AK30:AL30"/>
    <mergeCell ref="AS30:AT30"/>
    <mergeCell ref="K27:L27"/>
    <mergeCell ref="S27:T27"/>
    <mergeCell ref="AK27:AL27"/>
    <mergeCell ref="AS27:AT27"/>
    <mergeCell ref="K28:L28"/>
    <mergeCell ref="S28:T28"/>
    <mergeCell ref="AK28:AL28"/>
    <mergeCell ref="AS28:AT28"/>
    <mergeCell ref="K37:L37"/>
    <mergeCell ref="S37:T37"/>
    <mergeCell ref="AK37:AL37"/>
    <mergeCell ref="AS37:AT37"/>
    <mergeCell ref="K38:L38"/>
    <mergeCell ref="S38:T38"/>
    <mergeCell ref="AK38:AL38"/>
    <mergeCell ref="AS38:AT38"/>
    <mergeCell ref="K35:L35"/>
    <mergeCell ref="S35:T35"/>
    <mergeCell ref="AK35:AL35"/>
    <mergeCell ref="AS35:AT35"/>
    <mergeCell ref="K36:L36"/>
    <mergeCell ref="S36:T36"/>
    <mergeCell ref="AK36:AL36"/>
    <mergeCell ref="AS36:AT36"/>
    <mergeCell ref="K33:L33"/>
    <mergeCell ref="S33:T33"/>
    <mergeCell ref="AK33:AL33"/>
    <mergeCell ref="AS33:AT33"/>
    <mergeCell ref="K34:L34"/>
    <mergeCell ref="S34:T34"/>
    <mergeCell ref="AK34:AL34"/>
    <mergeCell ref="AS34:AT34"/>
    <mergeCell ref="K43:L43"/>
    <mergeCell ref="S43:T43"/>
    <mergeCell ref="AK43:AL43"/>
    <mergeCell ref="AS43:AT43"/>
    <mergeCell ref="K44:L44"/>
    <mergeCell ref="S44:T44"/>
    <mergeCell ref="AK44:AL44"/>
    <mergeCell ref="AS44:AT44"/>
    <mergeCell ref="K41:L41"/>
    <mergeCell ref="S41:T41"/>
    <mergeCell ref="AK41:AL41"/>
    <mergeCell ref="AS41:AT41"/>
    <mergeCell ref="K42:L42"/>
    <mergeCell ref="S42:T42"/>
    <mergeCell ref="AK42:AL42"/>
    <mergeCell ref="AS42:AT42"/>
    <mergeCell ref="K39:L39"/>
    <mergeCell ref="S39:T39"/>
    <mergeCell ref="AK39:AL39"/>
    <mergeCell ref="AS39:AT39"/>
    <mergeCell ref="K40:L40"/>
    <mergeCell ref="S40:T40"/>
    <mergeCell ref="AK40:AL40"/>
    <mergeCell ref="AS40:AT40"/>
    <mergeCell ref="K49:L49"/>
    <mergeCell ref="S49:T49"/>
    <mergeCell ref="AK49:AL49"/>
    <mergeCell ref="AS49:AT49"/>
    <mergeCell ref="K50:L50"/>
    <mergeCell ref="S50:T50"/>
    <mergeCell ref="AK50:AL50"/>
    <mergeCell ref="AS50:AT50"/>
    <mergeCell ref="K47:L47"/>
    <mergeCell ref="S47:T47"/>
    <mergeCell ref="AK47:AL47"/>
    <mergeCell ref="AS47:AT47"/>
    <mergeCell ref="K48:L48"/>
    <mergeCell ref="S48:T48"/>
    <mergeCell ref="AK48:AL48"/>
    <mergeCell ref="AS48:AT48"/>
    <mergeCell ref="K45:L45"/>
    <mergeCell ref="S45:T45"/>
    <mergeCell ref="AK45:AL45"/>
    <mergeCell ref="AS45:AT45"/>
    <mergeCell ref="K46:L46"/>
    <mergeCell ref="S46:T46"/>
    <mergeCell ref="AK46:AL46"/>
    <mergeCell ref="AS46:AT46"/>
    <mergeCell ref="K55:L55"/>
    <mergeCell ref="S55:T55"/>
    <mergeCell ref="AK55:AL55"/>
    <mergeCell ref="AS55:AT55"/>
    <mergeCell ref="K56:L56"/>
    <mergeCell ref="S56:T56"/>
    <mergeCell ref="AK56:AL56"/>
    <mergeCell ref="AS56:AT56"/>
    <mergeCell ref="K53:L53"/>
    <mergeCell ref="S53:T53"/>
    <mergeCell ref="AK53:AL53"/>
    <mergeCell ref="AS53:AT53"/>
    <mergeCell ref="K54:L54"/>
    <mergeCell ref="S54:T54"/>
    <mergeCell ref="AK54:AL54"/>
    <mergeCell ref="AS54:AT54"/>
    <mergeCell ref="K51:L51"/>
    <mergeCell ref="S51:T51"/>
    <mergeCell ref="AK51:AL51"/>
    <mergeCell ref="AS51:AT51"/>
    <mergeCell ref="K52:L52"/>
    <mergeCell ref="S52:T52"/>
    <mergeCell ref="AK52:AL52"/>
    <mergeCell ref="AS52:AT52"/>
    <mergeCell ref="K61:L61"/>
    <mergeCell ref="S61:T61"/>
    <mergeCell ref="AK61:AL61"/>
    <mergeCell ref="AS61:AT61"/>
    <mergeCell ref="K62:L62"/>
    <mergeCell ref="S62:T62"/>
    <mergeCell ref="AK62:AL62"/>
    <mergeCell ref="AS62:AT62"/>
    <mergeCell ref="K59:L59"/>
    <mergeCell ref="S59:T59"/>
    <mergeCell ref="AK59:AL59"/>
    <mergeCell ref="AS59:AT59"/>
    <mergeCell ref="K60:L60"/>
    <mergeCell ref="S60:T60"/>
    <mergeCell ref="AK60:AL60"/>
    <mergeCell ref="AS60:AT60"/>
    <mergeCell ref="K57:L57"/>
    <mergeCell ref="S57:T57"/>
    <mergeCell ref="AK57:AL57"/>
    <mergeCell ref="AS57:AT57"/>
    <mergeCell ref="K58:L58"/>
    <mergeCell ref="S58:T58"/>
    <mergeCell ref="AK58:AL58"/>
    <mergeCell ref="AS58:AT58"/>
    <mergeCell ref="K67:L67"/>
    <mergeCell ref="S67:T67"/>
    <mergeCell ref="AK67:AL67"/>
    <mergeCell ref="AS67:AT67"/>
    <mergeCell ref="K68:L68"/>
    <mergeCell ref="S68:T68"/>
    <mergeCell ref="AK68:AL68"/>
    <mergeCell ref="AS68:AT68"/>
    <mergeCell ref="K65:L65"/>
    <mergeCell ref="S65:T65"/>
    <mergeCell ref="AK65:AL65"/>
    <mergeCell ref="AS65:AT65"/>
    <mergeCell ref="K66:L66"/>
    <mergeCell ref="S66:T66"/>
    <mergeCell ref="AK66:AL66"/>
    <mergeCell ref="AS66:AT66"/>
    <mergeCell ref="K63:L63"/>
    <mergeCell ref="S63:T63"/>
    <mergeCell ref="AK63:AL63"/>
    <mergeCell ref="AS63:AT63"/>
    <mergeCell ref="K64:L64"/>
    <mergeCell ref="S64:T64"/>
    <mergeCell ref="AK64:AL64"/>
    <mergeCell ref="AS64:AT64"/>
    <mergeCell ref="K73:L73"/>
    <mergeCell ref="S73:T73"/>
    <mergeCell ref="AK73:AL73"/>
    <mergeCell ref="AS73:AT73"/>
    <mergeCell ref="K74:L74"/>
    <mergeCell ref="S74:T74"/>
    <mergeCell ref="AK74:AL74"/>
    <mergeCell ref="AS74:AT74"/>
    <mergeCell ref="K71:L71"/>
    <mergeCell ref="S71:T71"/>
    <mergeCell ref="AK71:AL71"/>
    <mergeCell ref="AS71:AT71"/>
    <mergeCell ref="K72:L72"/>
    <mergeCell ref="S72:T72"/>
    <mergeCell ref="AK72:AL72"/>
    <mergeCell ref="AS72:AT72"/>
    <mergeCell ref="K69:L69"/>
    <mergeCell ref="S69:T69"/>
    <mergeCell ref="AK69:AL69"/>
    <mergeCell ref="AS69:AT69"/>
    <mergeCell ref="K70:L70"/>
    <mergeCell ref="S70:T70"/>
    <mergeCell ref="AK70:AL70"/>
    <mergeCell ref="AS70:AT70"/>
    <mergeCell ref="K79:L79"/>
    <mergeCell ref="S79:T79"/>
    <mergeCell ref="AK79:AL79"/>
    <mergeCell ref="AS79:AT79"/>
    <mergeCell ref="K80:L80"/>
    <mergeCell ref="S80:T80"/>
    <mergeCell ref="AK80:AL80"/>
    <mergeCell ref="AS80:AT80"/>
    <mergeCell ref="K77:L77"/>
    <mergeCell ref="S77:T77"/>
    <mergeCell ref="AK77:AL77"/>
    <mergeCell ref="AS77:AT77"/>
    <mergeCell ref="K78:L78"/>
    <mergeCell ref="S78:T78"/>
    <mergeCell ref="AK78:AL78"/>
    <mergeCell ref="AS78:AT78"/>
    <mergeCell ref="K75:L75"/>
    <mergeCell ref="S75:T75"/>
    <mergeCell ref="AK75:AL75"/>
    <mergeCell ref="AS75:AT75"/>
    <mergeCell ref="K76:L76"/>
    <mergeCell ref="S76:T76"/>
    <mergeCell ref="AK76:AL76"/>
    <mergeCell ref="AS76:AT76"/>
    <mergeCell ref="K85:L85"/>
    <mergeCell ref="S85:T85"/>
    <mergeCell ref="AK85:AL85"/>
    <mergeCell ref="AS85:AT85"/>
    <mergeCell ref="K86:L86"/>
    <mergeCell ref="S86:T86"/>
    <mergeCell ref="AK86:AL86"/>
    <mergeCell ref="AS86:AT86"/>
    <mergeCell ref="K83:L83"/>
    <mergeCell ref="S83:T83"/>
    <mergeCell ref="AK83:AL83"/>
    <mergeCell ref="AS83:AT83"/>
    <mergeCell ref="K84:L84"/>
    <mergeCell ref="S84:T84"/>
    <mergeCell ref="AK84:AL84"/>
    <mergeCell ref="AS84:AT84"/>
    <mergeCell ref="K81:L81"/>
    <mergeCell ref="S81:T81"/>
    <mergeCell ref="AK81:AL81"/>
    <mergeCell ref="AS81:AT81"/>
    <mergeCell ref="K82:L82"/>
    <mergeCell ref="S82:T82"/>
    <mergeCell ref="AK82:AL82"/>
    <mergeCell ref="AS82:AT82"/>
    <mergeCell ref="K91:L91"/>
    <mergeCell ref="S91:T91"/>
    <mergeCell ref="AK91:AL91"/>
    <mergeCell ref="AS91:AT91"/>
    <mergeCell ref="K92:L92"/>
    <mergeCell ref="S92:T92"/>
    <mergeCell ref="AK92:AL92"/>
    <mergeCell ref="AS92:AT92"/>
    <mergeCell ref="K89:L89"/>
    <mergeCell ref="S89:T89"/>
    <mergeCell ref="AK89:AL89"/>
    <mergeCell ref="AS89:AT89"/>
    <mergeCell ref="K90:L90"/>
    <mergeCell ref="S90:T90"/>
    <mergeCell ref="AK90:AL90"/>
    <mergeCell ref="AS90:AT90"/>
    <mergeCell ref="K87:L87"/>
    <mergeCell ref="S87:T87"/>
    <mergeCell ref="AK87:AL87"/>
    <mergeCell ref="AS87:AT87"/>
    <mergeCell ref="K88:L88"/>
    <mergeCell ref="S88:T88"/>
    <mergeCell ref="AK88:AL88"/>
    <mergeCell ref="AS88:AT88"/>
    <mergeCell ref="K97:L97"/>
    <mergeCell ref="S97:T97"/>
    <mergeCell ref="AK97:AL97"/>
    <mergeCell ref="AS97:AT97"/>
    <mergeCell ref="K98:L98"/>
    <mergeCell ref="S98:T98"/>
    <mergeCell ref="AK98:AL98"/>
    <mergeCell ref="AS98:AT98"/>
    <mergeCell ref="K95:L95"/>
    <mergeCell ref="S95:T95"/>
    <mergeCell ref="AK95:AL95"/>
    <mergeCell ref="AS95:AT95"/>
    <mergeCell ref="K96:L96"/>
    <mergeCell ref="S96:T96"/>
    <mergeCell ref="AK96:AL96"/>
    <mergeCell ref="AS96:AT96"/>
    <mergeCell ref="K93:L93"/>
    <mergeCell ref="S93:T93"/>
    <mergeCell ref="AK93:AL93"/>
    <mergeCell ref="AS93:AT93"/>
    <mergeCell ref="K94:L94"/>
    <mergeCell ref="S94:T94"/>
    <mergeCell ref="AK94:AL94"/>
    <mergeCell ref="AS94:AT94"/>
    <mergeCell ref="K103:L103"/>
    <mergeCell ref="S103:T103"/>
    <mergeCell ref="AK103:AL103"/>
    <mergeCell ref="AS103:AT103"/>
    <mergeCell ref="K104:L104"/>
    <mergeCell ref="S104:T104"/>
    <mergeCell ref="AK104:AL104"/>
    <mergeCell ref="AS104:AT104"/>
    <mergeCell ref="K101:L101"/>
    <mergeCell ref="S101:T101"/>
    <mergeCell ref="AK101:AL101"/>
    <mergeCell ref="AS101:AT101"/>
    <mergeCell ref="K102:L102"/>
    <mergeCell ref="S102:T102"/>
    <mergeCell ref="AK102:AL102"/>
    <mergeCell ref="AS102:AT102"/>
    <mergeCell ref="K99:L99"/>
    <mergeCell ref="S99:T99"/>
    <mergeCell ref="AK99:AL99"/>
    <mergeCell ref="AS99:AT99"/>
    <mergeCell ref="K100:L100"/>
    <mergeCell ref="S100:T100"/>
    <mergeCell ref="AK100:AL100"/>
    <mergeCell ref="AS100:AT100"/>
    <mergeCell ref="K109:L109"/>
    <mergeCell ref="S109:T109"/>
    <mergeCell ref="AK109:AL109"/>
    <mergeCell ref="AS109:AT109"/>
    <mergeCell ref="K110:L110"/>
    <mergeCell ref="S110:T110"/>
    <mergeCell ref="AK110:AL110"/>
    <mergeCell ref="AS110:AT110"/>
    <mergeCell ref="K107:L107"/>
    <mergeCell ref="S107:T107"/>
    <mergeCell ref="AK107:AL107"/>
    <mergeCell ref="AS107:AT107"/>
    <mergeCell ref="K108:L108"/>
    <mergeCell ref="S108:T108"/>
    <mergeCell ref="AK108:AL108"/>
    <mergeCell ref="AS108:AT108"/>
    <mergeCell ref="K105:L105"/>
    <mergeCell ref="S105:T105"/>
    <mergeCell ref="AK105:AL105"/>
    <mergeCell ref="AS105:AT105"/>
    <mergeCell ref="K106:L106"/>
    <mergeCell ref="S106:T106"/>
    <mergeCell ref="AK106:AL106"/>
    <mergeCell ref="AS106:AT106"/>
    <mergeCell ref="K115:L115"/>
    <mergeCell ref="S115:T115"/>
    <mergeCell ref="AK115:AL115"/>
    <mergeCell ref="AS115:AT115"/>
    <mergeCell ref="K116:L116"/>
    <mergeCell ref="S116:T116"/>
    <mergeCell ref="AK116:AL116"/>
    <mergeCell ref="AS116:AT116"/>
    <mergeCell ref="K113:L113"/>
    <mergeCell ref="S113:T113"/>
    <mergeCell ref="AK113:AL113"/>
    <mergeCell ref="AS113:AT113"/>
    <mergeCell ref="K114:L114"/>
    <mergeCell ref="S114:T114"/>
    <mergeCell ref="AK114:AL114"/>
    <mergeCell ref="AS114:AT114"/>
    <mergeCell ref="K111:L111"/>
    <mergeCell ref="S111:T111"/>
    <mergeCell ref="AK111:AL111"/>
    <mergeCell ref="AS111:AT111"/>
    <mergeCell ref="K112:L112"/>
    <mergeCell ref="S112:T112"/>
    <mergeCell ref="AK112:AL112"/>
    <mergeCell ref="AS112:AT112"/>
    <mergeCell ref="K121:L121"/>
    <mergeCell ref="S121:T121"/>
    <mergeCell ref="AK121:AL121"/>
    <mergeCell ref="AS121:AT121"/>
    <mergeCell ref="K122:L122"/>
    <mergeCell ref="S122:T122"/>
    <mergeCell ref="AK122:AL122"/>
    <mergeCell ref="AS122:AT122"/>
    <mergeCell ref="K119:L119"/>
    <mergeCell ref="S119:T119"/>
    <mergeCell ref="AK119:AL119"/>
    <mergeCell ref="AS119:AT119"/>
    <mergeCell ref="K120:L120"/>
    <mergeCell ref="S120:T120"/>
    <mergeCell ref="AK120:AL120"/>
    <mergeCell ref="AS120:AT120"/>
    <mergeCell ref="K117:L117"/>
    <mergeCell ref="S117:T117"/>
    <mergeCell ref="AK117:AL117"/>
    <mergeCell ref="AS117:AT117"/>
    <mergeCell ref="K118:L118"/>
    <mergeCell ref="S118:T118"/>
    <mergeCell ref="AK118:AL118"/>
    <mergeCell ref="AS118:AT118"/>
    <mergeCell ref="K127:L127"/>
    <mergeCell ref="S127:T127"/>
    <mergeCell ref="AK127:AL127"/>
    <mergeCell ref="AS127:AT127"/>
    <mergeCell ref="K128:L128"/>
    <mergeCell ref="S128:T128"/>
    <mergeCell ref="AK128:AL128"/>
    <mergeCell ref="AS128:AT128"/>
    <mergeCell ref="K125:L125"/>
    <mergeCell ref="S125:T125"/>
    <mergeCell ref="AK125:AL125"/>
    <mergeCell ref="AS125:AT125"/>
    <mergeCell ref="K126:L126"/>
    <mergeCell ref="S126:T126"/>
    <mergeCell ref="AK126:AL126"/>
    <mergeCell ref="AS126:AT126"/>
    <mergeCell ref="K123:L123"/>
    <mergeCell ref="S123:T123"/>
    <mergeCell ref="AK123:AL123"/>
    <mergeCell ref="AS123:AT123"/>
    <mergeCell ref="K124:L124"/>
    <mergeCell ref="S124:T124"/>
    <mergeCell ref="AK124:AL124"/>
    <mergeCell ref="AS124:AT124"/>
    <mergeCell ref="K133:L133"/>
    <mergeCell ref="S133:T133"/>
    <mergeCell ref="AK133:AL133"/>
    <mergeCell ref="AS133:AT133"/>
    <mergeCell ref="K134:L134"/>
    <mergeCell ref="S134:T134"/>
    <mergeCell ref="AK134:AL134"/>
    <mergeCell ref="AS134:AT134"/>
    <mergeCell ref="K131:L131"/>
    <mergeCell ref="S131:T131"/>
    <mergeCell ref="AK131:AL131"/>
    <mergeCell ref="AS131:AT131"/>
    <mergeCell ref="K132:L132"/>
    <mergeCell ref="S132:T132"/>
    <mergeCell ref="AK132:AL132"/>
    <mergeCell ref="AS132:AT132"/>
    <mergeCell ref="K129:L129"/>
    <mergeCell ref="S129:T129"/>
    <mergeCell ref="AK129:AL129"/>
    <mergeCell ref="AS129:AT129"/>
    <mergeCell ref="K130:L130"/>
    <mergeCell ref="S130:T130"/>
    <mergeCell ref="AK130:AL130"/>
    <mergeCell ref="AS130:AT130"/>
    <mergeCell ref="K139:L139"/>
    <mergeCell ref="S139:T139"/>
    <mergeCell ref="AK139:AL139"/>
    <mergeCell ref="AS139:AT139"/>
    <mergeCell ref="K140:L140"/>
    <mergeCell ref="S140:T140"/>
    <mergeCell ref="AK140:AL140"/>
    <mergeCell ref="AS140:AT140"/>
    <mergeCell ref="K137:L137"/>
    <mergeCell ref="S137:T137"/>
    <mergeCell ref="AK137:AL137"/>
    <mergeCell ref="AS137:AT137"/>
    <mergeCell ref="K138:L138"/>
    <mergeCell ref="S138:T138"/>
    <mergeCell ref="AK138:AL138"/>
    <mergeCell ref="AS138:AT138"/>
    <mergeCell ref="K135:L135"/>
    <mergeCell ref="S135:T135"/>
    <mergeCell ref="AK135:AL135"/>
    <mergeCell ref="AS135:AT135"/>
    <mergeCell ref="K136:L136"/>
    <mergeCell ref="S136:T136"/>
    <mergeCell ref="AK136:AL136"/>
    <mergeCell ref="AS136:AT136"/>
    <mergeCell ref="K145:L145"/>
    <mergeCell ref="S145:T145"/>
    <mergeCell ref="AK145:AL145"/>
    <mergeCell ref="AS145:AT145"/>
    <mergeCell ref="K146:L146"/>
    <mergeCell ref="S146:T146"/>
    <mergeCell ref="AK146:AL146"/>
    <mergeCell ref="AS146:AT146"/>
    <mergeCell ref="K143:L143"/>
    <mergeCell ref="S143:T143"/>
    <mergeCell ref="AK143:AL143"/>
    <mergeCell ref="AS143:AT143"/>
    <mergeCell ref="K144:L144"/>
    <mergeCell ref="S144:T144"/>
    <mergeCell ref="AK144:AL144"/>
    <mergeCell ref="AS144:AT144"/>
    <mergeCell ref="K141:L141"/>
    <mergeCell ref="S141:T141"/>
    <mergeCell ref="AK141:AL141"/>
    <mergeCell ref="AS141:AT141"/>
    <mergeCell ref="K142:L142"/>
    <mergeCell ref="S142:T142"/>
    <mergeCell ref="AK142:AL142"/>
    <mergeCell ref="AS142:AT142"/>
    <mergeCell ref="K151:L151"/>
    <mergeCell ref="S151:T151"/>
    <mergeCell ref="AK151:AL151"/>
    <mergeCell ref="AS151:AT151"/>
    <mergeCell ref="K152:L152"/>
    <mergeCell ref="S152:T152"/>
    <mergeCell ref="AK152:AL152"/>
    <mergeCell ref="AS152:AT152"/>
    <mergeCell ref="K149:L149"/>
    <mergeCell ref="S149:T149"/>
    <mergeCell ref="AK149:AL149"/>
    <mergeCell ref="AS149:AT149"/>
    <mergeCell ref="K150:L150"/>
    <mergeCell ref="S150:T150"/>
    <mergeCell ref="AK150:AL150"/>
    <mergeCell ref="AS150:AT150"/>
    <mergeCell ref="K147:L147"/>
    <mergeCell ref="S147:T147"/>
    <mergeCell ref="AK147:AL147"/>
    <mergeCell ref="AS147:AT147"/>
    <mergeCell ref="K148:L148"/>
    <mergeCell ref="S148:T148"/>
    <mergeCell ref="AK148:AL148"/>
    <mergeCell ref="AS148:AT148"/>
    <mergeCell ref="K157:L157"/>
    <mergeCell ref="S157:T157"/>
    <mergeCell ref="AK157:AL157"/>
    <mergeCell ref="AS157:AT157"/>
    <mergeCell ref="K158:L158"/>
    <mergeCell ref="S158:T158"/>
    <mergeCell ref="AK158:AL158"/>
    <mergeCell ref="AS158:AT158"/>
    <mergeCell ref="K155:L155"/>
    <mergeCell ref="S155:T155"/>
    <mergeCell ref="AK155:AL155"/>
    <mergeCell ref="AS155:AT155"/>
    <mergeCell ref="K156:L156"/>
    <mergeCell ref="S156:T156"/>
    <mergeCell ref="AK156:AL156"/>
    <mergeCell ref="AS156:AT156"/>
    <mergeCell ref="K153:L153"/>
    <mergeCell ref="S153:T153"/>
    <mergeCell ref="AK153:AL153"/>
    <mergeCell ref="AS153:AT153"/>
    <mergeCell ref="K154:L154"/>
    <mergeCell ref="S154:T154"/>
    <mergeCell ref="AK154:AL154"/>
    <mergeCell ref="AS154:AT154"/>
    <mergeCell ref="K163:L163"/>
    <mergeCell ref="S163:T163"/>
    <mergeCell ref="AK163:AL163"/>
    <mergeCell ref="AS163:AT163"/>
    <mergeCell ref="K164:L164"/>
    <mergeCell ref="S164:T164"/>
    <mergeCell ref="AK164:AL164"/>
    <mergeCell ref="AS164:AT164"/>
    <mergeCell ref="K161:L161"/>
    <mergeCell ref="S161:T161"/>
    <mergeCell ref="AK161:AL161"/>
    <mergeCell ref="AS161:AT161"/>
    <mergeCell ref="K162:L162"/>
    <mergeCell ref="S162:T162"/>
    <mergeCell ref="AK162:AL162"/>
    <mergeCell ref="AS162:AT162"/>
    <mergeCell ref="K159:L159"/>
    <mergeCell ref="S159:T159"/>
    <mergeCell ref="AK159:AL159"/>
    <mergeCell ref="AS159:AT159"/>
    <mergeCell ref="K160:L160"/>
    <mergeCell ref="S160:T160"/>
    <mergeCell ref="AK160:AL160"/>
    <mergeCell ref="AS160:AT160"/>
    <mergeCell ref="K169:L169"/>
    <mergeCell ref="S169:T169"/>
    <mergeCell ref="AK169:AL169"/>
    <mergeCell ref="AS169:AT169"/>
    <mergeCell ref="K170:L170"/>
    <mergeCell ref="S170:T170"/>
    <mergeCell ref="AK170:AL170"/>
    <mergeCell ref="AS170:AT170"/>
    <mergeCell ref="K167:L167"/>
    <mergeCell ref="S167:T167"/>
    <mergeCell ref="AK167:AL167"/>
    <mergeCell ref="AS167:AT167"/>
    <mergeCell ref="K168:L168"/>
    <mergeCell ref="S168:T168"/>
    <mergeCell ref="AK168:AL168"/>
    <mergeCell ref="AS168:AT168"/>
    <mergeCell ref="K165:L165"/>
    <mergeCell ref="S165:T165"/>
    <mergeCell ref="AK165:AL165"/>
    <mergeCell ref="AS165:AT165"/>
    <mergeCell ref="K166:L166"/>
    <mergeCell ref="S166:T166"/>
    <mergeCell ref="AK166:AL166"/>
    <mergeCell ref="AS166:AT166"/>
    <mergeCell ref="K175:L175"/>
    <mergeCell ref="S175:T175"/>
    <mergeCell ref="AK175:AL175"/>
    <mergeCell ref="AS175:AT175"/>
    <mergeCell ref="K176:L176"/>
    <mergeCell ref="S176:T176"/>
    <mergeCell ref="AK176:AL176"/>
    <mergeCell ref="AS176:AT176"/>
    <mergeCell ref="K173:L173"/>
    <mergeCell ref="S173:T173"/>
    <mergeCell ref="AK173:AL173"/>
    <mergeCell ref="AS173:AT173"/>
    <mergeCell ref="K174:L174"/>
    <mergeCell ref="S174:T174"/>
    <mergeCell ref="AK174:AL174"/>
    <mergeCell ref="AS174:AT174"/>
    <mergeCell ref="K171:L171"/>
    <mergeCell ref="S171:T171"/>
    <mergeCell ref="AK171:AL171"/>
    <mergeCell ref="AS171:AT171"/>
    <mergeCell ref="K172:L172"/>
    <mergeCell ref="S172:T172"/>
    <mergeCell ref="AK172:AL172"/>
    <mergeCell ref="AS172:AT172"/>
    <mergeCell ref="K181:L181"/>
    <mergeCell ref="S181:T181"/>
    <mergeCell ref="AK181:AL181"/>
    <mergeCell ref="AS181:AT181"/>
    <mergeCell ref="K182:L182"/>
    <mergeCell ref="S182:T182"/>
    <mergeCell ref="AK182:AL182"/>
    <mergeCell ref="AS182:AT182"/>
    <mergeCell ref="K179:L179"/>
    <mergeCell ref="S179:T179"/>
    <mergeCell ref="AK179:AL179"/>
    <mergeCell ref="AS179:AT179"/>
    <mergeCell ref="K180:L180"/>
    <mergeCell ref="S180:T180"/>
    <mergeCell ref="AK180:AL180"/>
    <mergeCell ref="AS180:AT180"/>
    <mergeCell ref="K177:L177"/>
    <mergeCell ref="S177:T177"/>
    <mergeCell ref="AK177:AL177"/>
    <mergeCell ref="AS177:AT177"/>
    <mergeCell ref="K178:L178"/>
    <mergeCell ref="S178:T178"/>
    <mergeCell ref="AK178:AL178"/>
    <mergeCell ref="AS178:AT178"/>
    <mergeCell ref="K187:L187"/>
    <mergeCell ref="S187:T187"/>
    <mergeCell ref="AK187:AL187"/>
    <mergeCell ref="AS187:AT187"/>
    <mergeCell ref="K188:L188"/>
    <mergeCell ref="S188:T188"/>
    <mergeCell ref="AK188:AL188"/>
    <mergeCell ref="AS188:AT188"/>
    <mergeCell ref="K185:L185"/>
    <mergeCell ref="S185:T185"/>
    <mergeCell ref="AK185:AL185"/>
    <mergeCell ref="AS185:AT185"/>
    <mergeCell ref="K186:L186"/>
    <mergeCell ref="S186:T186"/>
    <mergeCell ref="AK186:AL186"/>
    <mergeCell ref="AS186:AT186"/>
    <mergeCell ref="K183:L183"/>
    <mergeCell ref="S183:T183"/>
    <mergeCell ref="AK183:AL183"/>
    <mergeCell ref="AS183:AT183"/>
    <mergeCell ref="K184:L184"/>
    <mergeCell ref="S184:T184"/>
    <mergeCell ref="AK184:AL184"/>
    <mergeCell ref="AS184:AT184"/>
    <mergeCell ref="K193:L193"/>
    <mergeCell ref="S193:T193"/>
    <mergeCell ref="AK193:AL193"/>
    <mergeCell ref="AS193:AT193"/>
    <mergeCell ref="K194:L194"/>
    <mergeCell ref="S194:T194"/>
    <mergeCell ref="AK194:AL194"/>
    <mergeCell ref="AS194:AT194"/>
    <mergeCell ref="K191:L191"/>
    <mergeCell ref="S191:T191"/>
    <mergeCell ref="AK191:AL191"/>
    <mergeCell ref="AS191:AT191"/>
    <mergeCell ref="K192:L192"/>
    <mergeCell ref="S192:T192"/>
    <mergeCell ref="AK192:AL192"/>
    <mergeCell ref="AS192:AT192"/>
    <mergeCell ref="K189:L189"/>
    <mergeCell ref="S189:T189"/>
    <mergeCell ref="AK189:AL189"/>
    <mergeCell ref="AS189:AT189"/>
    <mergeCell ref="K190:L190"/>
    <mergeCell ref="S190:T190"/>
    <mergeCell ref="AK190:AL190"/>
    <mergeCell ref="AS190:AT190"/>
    <mergeCell ref="K199:L199"/>
    <mergeCell ref="S199:T199"/>
    <mergeCell ref="AK199:AL199"/>
    <mergeCell ref="AS199:AT199"/>
    <mergeCell ref="K200:L200"/>
    <mergeCell ref="S200:T200"/>
    <mergeCell ref="AK200:AL200"/>
    <mergeCell ref="AS200:AT200"/>
    <mergeCell ref="K197:L197"/>
    <mergeCell ref="S197:T197"/>
    <mergeCell ref="AK197:AL197"/>
    <mergeCell ref="AS197:AT197"/>
    <mergeCell ref="K198:L198"/>
    <mergeCell ref="S198:T198"/>
    <mergeCell ref="AK198:AL198"/>
    <mergeCell ref="AS198:AT198"/>
    <mergeCell ref="K195:L195"/>
    <mergeCell ref="S195:T195"/>
    <mergeCell ref="AK195:AL195"/>
    <mergeCell ref="AS195:AT195"/>
    <mergeCell ref="K196:L196"/>
    <mergeCell ref="S196:T196"/>
    <mergeCell ref="AK196:AL196"/>
    <mergeCell ref="AS196:AT196"/>
    <mergeCell ref="K205:L205"/>
    <mergeCell ref="S205:T205"/>
    <mergeCell ref="AK205:AL205"/>
    <mergeCell ref="AS205:AT205"/>
    <mergeCell ref="K206:L206"/>
    <mergeCell ref="S206:T206"/>
    <mergeCell ref="AK206:AL206"/>
    <mergeCell ref="AS206:AT206"/>
    <mergeCell ref="K203:L203"/>
    <mergeCell ref="S203:T203"/>
    <mergeCell ref="AK203:AL203"/>
    <mergeCell ref="AS203:AT203"/>
    <mergeCell ref="K204:L204"/>
    <mergeCell ref="S204:T204"/>
    <mergeCell ref="AK204:AL204"/>
    <mergeCell ref="AS204:AT204"/>
    <mergeCell ref="K201:L201"/>
    <mergeCell ref="S201:T201"/>
    <mergeCell ref="AK201:AL201"/>
    <mergeCell ref="AS201:AT201"/>
    <mergeCell ref="K202:L202"/>
    <mergeCell ref="S202:T202"/>
    <mergeCell ref="AK202:AL202"/>
    <mergeCell ref="AS202:AT202"/>
    <mergeCell ref="K211:L211"/>
    <mergeCell ref="S211:T211"/>
    <mergeCell ref="AK211:AL211"/>
    <mergeCell ref="AS211:AT211"/>
    <mergeCell ref="K212:L212"/>
    <mergeCell ref="S212:T212"/>
    <mergeCell ref="AK212:AL212"/>
    <mergeCell ref="AS212:AT212"/>
    <mergeCell ref="K209:L209"/>
    <mergeCell ref="S209:T209"/>
    <mergeCell ref="AK209:AL209"/>
    <mergeCell ref="AS209:AT209"/>
    <mergeCell ref="K210:L210"/>
    <mergeCell ref="S210:T210"/>
    <mergeCell ref="AK210:AL210"/>
    <mergeCell ref="AS210:AT210"/>
    <mergeCell ref="K207:L207"/>
    <mergeCell ref="S207:T207"/>
    <mergeCell ref="AK207:AL207"/>
    <mergeCell ref="AS207:AT207"/>
    <mergeCell ref="K208:L208"/>
    <mergeCell ref="S208:T208"/>
    <mergeCell ref="AK208:AL208"/>
    <mergeCell ref="AS208:AT208"/>
    <mergeCell ref="K217:L217"/>
    <mergeCell ref="S217:T217"/>
    <mergeCell ref="AK217:AL217"/>
    <mergeCell ref="AS217:AT217"/>
    <mergeCell ref="K218:L218"/>
    <mergeCell ref="S218:T218"/>
    <mergeCell ref="AK218:AL218"/>
    <mergeCell ref="AS218:AT218"/>
    <mergeCell ref="K215:L215"/>
    <mergeCell ref="S215:T215"/>
    <mergeCell ref="AK215:AL215"/>
    <mergeCell ref="AS215:AT215"/>
    <mergeCell ref="K216:L216"/>
    <mergeCell ref="S216:T216"/>
    <mergeCell ref="AK216:AL216"/>
    <mergeCell ref="AS216:AT216"/>
    <mergeCell ref="K213:L213"/>
    <mergeCell ref="S213:T213"/>
    <mergeCell ref="AK213:AL213"/>
    <mergeCell ref="AS213:AT213"/>
    <mergeCell ref="K214:L214"/>
    <mergeCell ref="S214:T214"/>
    <mergeCell ref="AK214:AL214"/>
    <mergeCell ref="AS214:AT214"/>
    <mergeCell ref="K223:L223"/>
    <mergeCell ref="S223:T223"/>
    <mergeCell ref="AK223:AL223"/>
    <mergeCell ref="AS223:AT223"/>
    <mergeCell ref="K224:L224"/>
    <mergeCell ref="S224:T224"/>
    <mergeCell ref="AK224:AL224"/>
    <mergeCell ref="AS224:AT224"/>
    <mergeCell ref="K221:L221"/>
    <mergeCell ref="S221:T221"/>
    <mergeCell ref="AK221:AL221"/>
    <mergeCell ref="AS221:AT221"/>
    <mergeCell ref="K222:L222"/>
    <mergeCell ref="S222:T222"/>
    <mergeCell ref="AK222:AL222"/>
    <mergeCell ref="AS222:AT222"/>
    <mergeCell ref="K219:L219"/>
    <mergeCell ref="S219:T219"/>
    <mergeCell ref="AK219:AL219"/>
    <mergeCell ref="AS219:AT219"/>
    <mergeCell ref="K220:L220"/>
    <mergeCell ref="S220:T220"/>
    <mergeCell ref="AK220:AL220"/>
    <mergeCell ref="AS220:AT220"/>
    <mergeCell ref="K229:L229"/>
    <mergeCell ref="S229:T229"/>
    <mergeCell ref="AK229:AL229"/>
    <mergeCell ref="AS229:AT229"/>
    <mergeCell ref="K230:L230"/>
    <mergeCell ref="S230:T230"/>
    <mergeCell ref="AK230:AL230"/>
    <mergeCell ref="AS230:AT230"/>
    <mergeCell ref="K227:L227"/>
    <mergeCell ref="S227:T227"/>
    <mergeCell ref="AK227:AL227"/>
    <mergeCell ref="AS227:AT227"/>
    <mergeCell ref="K228:L228"/>
    <mergeCell ref="S228:T228"/>
    <mergeCell ref="AK228:AL228"/>
    <mergeCell ref="AS228:AT228"/>
    <mergeCell ref="K225:L225"/>
    <mergeCell ref="S225:T225"/>
    <mergeCell ref="AK225:AL225"/>
    <mergeCell ref="AS225:AT225"/>
    <mergeCell ref="K226:L226"/>
    <mergeCell ref="S226:T226"/>
    <mergeCell ref="AK226:AL226"/>
    <mergeCell ref="AS226:AT226"/>
    <mergeCell ref="K235:L235"/>
    <mergeCell ref="S235:T235"/>
    <mergeCell ref="AK235:AL235"/>
    <mergeCell ref="AS235:AT235"/>
    <mergeCell ref="K236:L236"/>
    <mergeCell ref="S236:T236"/>
    <mergeCell ref="AK236:AL236"/>
    <mergeCell ref="AS236:AT236"/>
    <mergeCell ref="K233:L233"/>
    <mergeCell ref="S233:T233"/>
    <mergeCell ref="AK233:AL233"/>
    <mergeCell ref="AS233:AT233"/>
    <mergeCell ref="K234:L234"/>
    <mergeCell ref="S234:T234"/>
    <mergeCell ref="AK234:AL234"/>
    <mergeCell ref="AS234:AT234"/>
    <mergeCell ref="K231:L231"/>
    <mergeCell ref="S231:T231"/>
    <mergeCell ref="AK231:AL231"/>
    <mergeCell ref="AS231:AT231"/>
    <mergeCell ref="K232:L232"/>
    <mergeCell ref="S232:T232"/>
    <mergeCell ref="AK232:AL232"/>
    <mergeCell ref="AS232:AT232"/>
    <mergeCell ref="K241:L241"/>
    <mergeCell ref="S241:T241"/>
    <mergeCell ref="AK241:AL241"/>
    <mergeCell ref="AS241:AT241"/>
    <mergeCell ref="K242:L242"/>
    <mergeCell ref="S242:T242"/>
    <mergeCell ref="AK242:AL242"/>
    <mergeCell ref="AS242:AT242"/>
    <mergeCell ref="K239:L239"/>
    <mergeCell ref="S239:T239"/>
    <mergeCell ref="AK239:AL239"/>
    <mergeCell ref="AS239:AT239"/>
    <mergeCell ref="K240:L240"/>
    <mergeCell ref="S240:T240"/>
    <mergeCell ref="AK240:AL240"/>
    <mergeCell ref="AS240:AT240"/>
    <mergeCell ref="K237:L237"/>
    <mergeCell ref="S237:T237"/>
    <mergeCell ref="AK237:AL237"/>
    <mergeCell ref="AS237:AT237"/>
    <mergeCell ref="K238:L238"/>
    <mergeCell ref="S238:T238"/>
    <mergeCell ref="AK238:AL238"/>
    <mergeCell ref="AS238:AT238"/>
    <mergeCell ref="K247:L247"/>
    <mergeCell ref="S247:T247"/>
    <mergeCell ref="AK247:AL247"/>
    <mergeCell ref="AS247:AT247"/>
    <mergeCell ref="K248:L248"/>
    <mergeCell ref="S248:T248"/>
    <mergeCell ref="AK248:AL248"/>
    <mergeCell ref="AS248:AT248"/>
    <mergeCell ref="K245:L245"/>
    <mergeCell ref="S245:T245"/>
    <mergeCell ref="AK245:AL245"/>
    <mergeCell ref="AS245:AT245"/>
    <mergeCell ref="K246:L246"/>
    <mergeCell ref="S246:T246"/>
    <mergeCell ref="AK246:AL246"/>
    <mergeCell ref="AS246:AT246"/>
    <mergeCell ref="K243:L243"/>
    <mergeCell ref="S243:T243"/>
    <mergeCell ref="AK243:AL243"/>
    <mergeCell ref="AS243:AT243"/>
    <mergeCell ref="K244:L244"/>
    <mergeCell ref="S244:T244"/>
    <mergeCell ref="AK244:AL244"/>
    <mergeCell ref="AS244:AT244"/>
    <mergeCell ref="K253:L253"/>
    <mergeCell ref="S253:T253"/>
    <mergeCell ref="AK253:AL253"/>
    <mergeCell ref="AS253:AT253"/>
    <mergeCell ref="K254:L254"/>
    <mergeCell ref="S254:T254"/>
    <mergeCell ref="AK254:AL254"/>
    <mergeCell ref="AS254:AT254"/>
    <mergeCell ref="K251:L251"/>
    <mergeCell ref="S251:T251"/>
    <mergeCell ref="AK251:AL251"/>
    <mergeCell ref="AS251:AT251"/>
    <mergeCell ref="K252:L252"/>
    <mergeCell ref="S252:T252"/>
    <mergeCell ref="AK252:AL252"/>
    <mergeCell ref="AS252:AT252"/>
    <mergeCell ref="K249:L249"/>
    <mergeCell ref="S249:T249"/>
    <mergeCell ref="AK249:AL249"/>
    <mergeCell ref="AS249:AT249"/>
    <mergeCell ref="K250:L250"/>
    <mergeCell ref="S250:T250"/>
    <mergeCell ref="AK250:AL250"/>
    <mergeCell ref="AS250:AT250"/>
    <mergeCell ref="K259:L259"/>
    <mergeCell ref="S259:T259"/>
    <mergeCell ref="AK259:AL259"/>
    <mergeCell ref="AS259:AT259"/>
    <mergeCell ref="K260:L260"/>
    <mergeCell ref="S260:T260"/>
    <mergeCell ref="AK260:AL260"/>
    <mergeCell ref="AS260:AT260"/>
    <mergeCell ref="K257:L257"/>
    <mergeCell ref="S257:T257"/>
    <mergeCell ref="AK257:AL257"/>
    <mergeCell ref="AS257:AT257"/>
    <mergeCell ref="K258:L258"/>
    <mergeCell ref="S258:T258"/>
    <mergeCell ref="AK258:AL258"/>
    <mergeCell ref="AS258:AT258"/>
    <mergeCell ref="K255:L255"/>
    <mergeCell ref="S255:T255"/>
    <mergeCell ref="AK255:AL255"/>
    <mergeCell ref="AS255:AT255"/>
    <mergeCell ref="K256:L256"/>
    <mergeCell ref="S256:T256"/>
    <mergeCell ref="AK256:AL256"/>
    <mergeCell ref="AS256:AT256"/>
    <mergeCell ref="K265:L265"/>
    <mergeCell ref="S265:T265"/>
    <mergeCell ref="AK265:AL265"/>
    <mergeCell ref="AS265:AT265"/>
    <mergeCell ref="K266:L266"/>
    <mergeCell ref="S266:T266"/>
    <mergeCell ref="AK266:AL266"/>
    <mergeCell ref="AS266:AT266"/>
    <mergeCell ref="K263:L263"/>
    <mergeCell ref="S263:T263"/>
    <mergeCell ref="AK263:AL263"/>
    <mergeCell ref="AS263:AT263"/>
    <mergeCell ref="K264:L264"/>
    <mergeCell ref="S264:T264"/>
    <mergeCell ref="AK264:AL264"/>
    <mergeCell ref="AS264:AT264"/>
    <mergeCell ref="K261:L261"/>
    <mergeCell ref="S261:T261"/>
    <mergeCell ref="AK261:AL261"/>
    <mergeCell ref="AS261:AT261"/>
    <mergeCell ref="K262:L262"/>
    <mergeCell ref="S262:T262"/>
    <mergeCell ref="AK262:AL262"/>
    <mergeCell ref="AS262:AT262"/>
    <mergeCell ref="K271:L271"/>
    <mergeCell ref="S271:T271"/>
    <mergeCell ref="AK271:AL271"/>
    <mergeCell ref="AS271:AT271"/>
    <mergeCell ref="K272:L272"/>
    <mergeCell ref="S272:T272"/>
    <mergeCell ref="AK272:AL272"/>
    <mergeCell ref="AS272:AT272"/>
    <mergeCell ref="K269:L269"/>
    <mergeCell ref="S269:T269"/>
    <mergeCell ref="AK269:AL269"/>
    <mergeCell ref="AS269:AT269"/>
    <mergeCell ref="K270:L270"/>
    <mergeCell ref="S270:T270"/>
    <mergeCell ref="AK270:AL270"/>
    <mergeCell ref="AS270:AT270"/>
    <mergeCell ref="K267:L267"/>
    <mergeCell ref="S267:T267"/>
    <mergeCell ref="AK267:AL267"/>
    <mergeCell ref="AS267:AT267"/>
    <mergeCell ref="K268:L268"/>
    <mergeCell ref="S268:T268"/>
    <mergeCell ref="AK268:AL268"/>
    <mergeCell ref="AS268:AT268"/>
    <mergeCell ref="K277:L277"/>
    <mergeCell ref="S277:T277"/>
    <mergeCell ref="AK277:AL277"/>
    <mergeCell ref="AS277:AT277"/>
    <mergeCell ref="K278:L278"/>
    <mergeCell ref="S278:T278"/>
    <mergeCell ref="AK278:AL278"/>
    <mergeCell ref="AS278:AT278"/>
    <mergeCell ref="K275:L275"/>
    <mergeCell ref="S275:T275"/>
    <mergeCell ref="AK275:AL275"/>
    <mergeCell ref="AS275:AT275"/>
    <mergeCell ref="K276:L276"/>
    <mergeCell ref="S276:T276"/>
    <mergeCell ref="AK276:AL276"/>
    <mergeCell ref="AS276:AT276"/>
    <mergeCell ref="K273:L273"/>
    <mergeCell ref="S273:T273"/>
    <mergeCell ref="AK273:AL273"/>
    <mergeCell ref="AS273:AT273"/>
    <mergeCell ref="K274:L274"/>
    <mergeCell ref="S274:T274"/>
    <mergeCell ref="AK274:AL274"/>
    <mergeCell ref="AS274:AT274"/>
    <mergeCell ref="K283:L283"/>
    <mergeCell ref="S283:T283"/>
    <mergeCell ref="AK283:AL283"/>
    <mergeCell ref="AS283:AT283"/>
    <mergeCell ref="K284:L284"/>
    <mergeCell ref="S284:T284"/>
    <mergeCell ref="AK284:AL284"/>
    <mergeCell ref="AS284:AT284"/>
    <mergeCell ref="K281:L281"/>
    <mergeCell ref="S281:T281"/>
    <mergeCell ref="AK281:AL281"/>
    <mergeCell ref="AS281:AT281"/>
    <mergeCell ref="K282:L282"/>
    <mergeCell ref="S282:T282"/>
    <mergeCell ref="AK282:AL282"/>
    <mergeCell ref="AS282:AT282"/>
    <mergeCell ref="K279:L279"/>
    <mergeCell ref="S279:T279"/>
    <mergeCell ref="AK279:AL279"/>
    <mergeCell ref="AS279:AT279"/>
    <mergeCell ref="K280:L280"/>
    <mergeCell ref="S280:T280"/>
    <mergeCell ref="AK280:AL280"/>
    <mergeCell ref="AS280:AT280"/>
    <mergeCell ref="K289:L289"/>
    <mergeCell ref="S289:T289"/>
    <mergeCell ref="AK289:AL289"/>
    <mergeCell ref="AS289:AT289"/>
    <mergeCell ref="K290:L290"/>
    <mergeCell ref="S290:T290"/>
    <mergeCell ref="AK290:AL290"/>
    <mergeCell ref="AS290:AT290"/>
    <mergeCell ref="K287:L287"/>
    <mergeCell ref="S287:T287"/>
    <mergeCell ref="AK287:AL287"/>
    <mergeCell ref="AS287:AT287"/>
    <mergeCell ref="K288:L288"/>
    <mergeCell ref="S288:T288"/>
    <mergeCell ref="AK288:AL288"/>
    <mergeCell ref="AS288:AT288"/>
    <mergeCell ref="K285:L285"/>
    <mergeCell ref="S285:T285"/>
    <mergeCell ref="AK285:AL285"/>
    <mergeCell ref="AS285:AT285"/>
    <mergeCell ref="K286:L286"/>
    <mergeCell ref="S286:T286"/>
    <mergeCell ref="AK286:AL286"/>
    <mergeCell ref="AS286:AT286"/>
    <mergeCell ref="K295:L295"/>
    <mergeCell ref="S295:T295"/>
    <mergeCell ref="AK295:AL295"/>
    <mergeCell ref="AS295:AT295"/>
    <mergeCell ref="K296:L296"/>
    <mergeCell ref="S296:T296"/>
    <mergeCell ref="AK296:AL296"/>
    <mergeCell ref="AS296:AT296"/>
    <mergeCell ref="K293:L293"/>
    <mergeCell ref="S293:T293"/>
    <mergeCell ref="AK293:AL293"/>
    <mergeCell ref="AS293:AT293"/>
    <mergeCell ref="K294:L294"/>
    <mergeCell ref="S294:T294"/>
    <mergeCell ref="AK294:AL294"/>
    <mergeCell ref="AS294:AT294"/>
    <mergeCell ref="K291:L291"/>
    <mergeCell ref="S291:T291"/>
    <mergeCell ref="AK291:AL291"/>
    <mergeCell ref="AS291:AT291"/>
    <mergeCell ref="K292:L292"/>
    <mergeCell ref="S292:T292"/>
    <mergeCell ref="AK292:AL292"/>
    <mergeCell ref="AS292:AT292"/>
    <mergeCell ref="K301:L301"/>
    <mergeCell ref="S301:T301"/>
    <mergeCell ref="AK301:AL301"/>
    <mergeCell ref="AS301:AT301"/>
    <mergeCell ref="K302:L302"/>
    <mergeCell ref="S302:T302"/>
    <mergeCell ref="AK302:AL302"/>
    <mergeCell ref="AS302:AT302"/>
    <mergeCell ref="K299:L299"/>
    <mergeCell ref="S299:T299"/>
    <mergeCell ref="AK299:AL299"/>
    <mergeCell ref="AS299:AT299"/>
    <mergeCell ref="K300:L300"/>
    <mergeCell ref="S300:T300"/>
    <mergeCell ref="AK300:AL300"/>
    <mergeCell ref="AS300:AT300"/>
    <mergeCell ref="K297:L297"/>
    <mergeCell ref="S297:T297"/>
    <mergeCell ref="AK297:AL297"/>
    <mergeCell ref="AS297:AT297"/>
    <mergeCell ref="K298:L298"/>
    <mergeCell ref="S298:T298"/>
    <mergeCell ref="AK298:AL298"/>
    <mergeCell ref="AS298:AT298"/>
    <mergeCell ref="K307:L307"/>
    <mergeCell ref="S307:T307"/>
    <mergeCell ref="AK307:AL307"/>
    <mergeCell ref="AS307:AT307"/>
    <mergeCell ref="K308:L308"/>
    <mergeCell ref="S308:T308"/>
    <mergeCell ref="AK308:AL308"/>
    <mergeCell ref="AS308:AT308"/>
    <mergeCell ref="K305:L305"/>
    <mergeCell ref="S305:T305"/>
    <mergeCell ref="AK305:AL305"/>
    <mergeCell ref="AS305:AT305"/>
    <mergeCell ref="K306:L306"/>
    <mergeCell ref="S306:T306"/>
    <mergeCell ref="AK306:AL306"/>
    <mergeCell ref="AS306:AT306"/>
    <mergeCell ref="K303:L303"/>
    <mergeCell ref="S303:T303"/>
    <mergeCell ref="AK303:AL303"/>
    <mergeCell ref="AS303:AT303"/>
    <mergeCell ref="K304:L304"/>
    <mergeCell ref="S304:T304"/>
    <mergeCell ref="AK304:AL304"/>
    <mergeCell ref="AS304:AT304"/>
    <mergeCell ref="K313:L313"/>
    <mergeCell ref="S313:T313"/>
    <mergeCell ref="AK313:AL313"/>
    <mergeCell ref="AS313:AT313"/>
    <mergeCell ref="K314:L314"/>
    <mergeCell ref="S314:T314"/>
    <mergeCell ref="AK314:AL314"/>
    <mergeCell ref="AS314:AT314"/>
    <mergeCell ref="K311:L311"/>
    <mergeCell ref="S311:T311"/>
    <mergeCell ref="AK311:AL311"/>
    <mergeCell ref="AS311:AT311"/>
    <mergeCell ref="K312:L312"/>
    <mergeCell ref="S312:T312"/>
    <mergeCell ref="AK312:AL312"/>
    <mergeCell ref="AS312:AT312"/>
    <mergeCell ref="K309:L309"/>
    <mergeCell ref="S309:T309"/>
    <mergeCell ref="AK309:AL309"/>
    <mergeCell ref="AS309:AT309"/>
    <mergeCell ref="K310:L310"/>
    <mergeCell ref="S310:T310"/>
    <mergeCell ref="AK310:AL310"/>
    <mergeCell ref="AS310:AT310"/>
    <mergeCell ref="K319:L319"/>
    <mergeCell ref="S319:T319"/>
    <mergeCell ref="AK319:AL319"/>
    <mergeCell ref="AS319:AT319"/>
    <mergeCell ref="K320:L320"/>
    <mergeCell ref="S320:T320"/>
    <mergeCell ref="AK320:AL320"/>
    <mergeCell ref="AS320:AT320"/>
    <mergeCell ref="K317:L317"/>
    <mergeCell ref="S317:T317"/>
    <mergeCell ref="AK317:AL317"/>
    <mergeCell ref="AS317:AT317"/>
    <mergeCell ref="K318:L318"/>
    <mergeCell ref="S318:T318"/>
    <mergeCell ref="AK318:AL318"/>
    <mergeCell ref="AS318:AT318"/>
    <mergeCell ref="K315:L315"/>
    <mergeCell ref="S315:T315"/>
    <mergeCell ref="AK315:AL315"/>
    <mergeCell ref="AS315:AT315"/>
    <mergeCell ref="K316:L316"/>
    <mergeCell ref="S316:T316"/>
    <mergeCell ref="AK316:AL316"/>
    <mergeCell ref="AS316:AT316"/>
    <mergeCell ref="K325:L325"/>
    <mergeCell ref="S325:T325"/>
    <mergeCell ref="AK325:AL325"/>
    <mergeCell ref="AS325:AT325"/>
    <mergeCell ref="K326:L326"/>
    <mergeCell ref="S326:T326"/>
    <mergeCell ref="AK326:AL326"/>
    <mergeCell ref="AS326:AT326"/>
    <mergeCell ref="K323:L323"/>
    <mergeCell ref="S323:T323"/>
    <mergeCell ref="AK323:AL323"/>
    <mergeCell ref="AS323:AT323"/>
    <mergeCell ref="K324:L324"/>
    <mergeCell ref="S324:T324"/>
    <mergeCell ref="AK324:AL324"/>
    <mergeCell ref="AS324:AT324"/>
    <mergeCell ref="K321:L321"/>
    <mergeCell ref="S321:T321"/>
    <mergeCell ref="AK321:AL321"/>
    <mergeCell ref="AS321:AT321"/>
    <mergeCell ref="K322:L322"/>
    <mergeCell ref="S322:T322"/>
    <mergeCell ref="AK322:AL322"/>
    <mergeCell ref="AS322:AT322"/>
    <mergeCell ref="K331:L331"/>
    <mergeCell ref="S331:T331"/>
    <mergeCell ref="AK331:AL331"/>
    <mergeCell ref="AS331:AT331"/>
    <mergeCell ref="K332:L332"/>
    <mergeCell ref="S332:T332"/>
    <mergeCell ref="AK332:AL332"/>
    <mergeCell ref="AS332:AT332"/>
    <mergeCell ref="K329:L329"/>
    <mergeCell ref="S329:T329"/>
    <mergeCell ref="AK329:AL329"/>
    <mergeCell ref="AS329:AT329"/>
    <mergeCell ref="K330:L330"/>
    <mergeCell ref="S330:T330"/>
    <mergeCell ref="AK330:AL330"/>
    <mergeCell ref="AS330:AT330"/>
    <mergeCell ref="K327:L327"/>
    <mergeCell ref="S327:T327"/>
    <mergeCell ref="AK327:AL327"/>
    <mergeCell ref="AS327:AT327"/>
    <mergeCell ref="K328:L328"/>
    <mergeCell ref="S328:T328"/>
    <mergeCell ref="AK328:AL328"/>
    <mergeCell ref="AS328:AT328"/>
    <mergeCell ref="K337:L337"/>
    <mergeCell ref="S337:T337"/>
    <mergeCell ref="AK337:AL337"/>
    <mergeCell ref="AS337:AT337"/>
    <mergeCell ref="K338:L338"/>
    <mergeCell ref="S338:T338"/>
    <mergeCell ref="AK338:AL338"/>
    <mergeCell ref="AS338:AT338"/>
    <mergeCell ref="K335:L335"/>
    <mergeCell ref="S335:T335"/>
    <mergeCell ref="AK335:AL335"/>
    <mergeCell ref="AS335:AT335"/>
    <mergeCell ref="K336:L336"/>
    <mergeCell ref="S336:T336"/>
    <mergeCell ref="AK336:AL336"/>
    <mergeCell ref="AS336:AT336"/>
    <mergeCell ref="K333:L333"/>
    <mergeCell ref="S333:T333"/>
    <mergeCell ref="AK333:AL333"/>
    <mergeCell ref="AS333:AT333"/>
    <mergeCell ref="K334:L334"/>
    <mergeCell ref="S334:T334"/>
    <mergeCell ref="AK334:AL334"/>
    <mergeCell ref="AS334:AT334"/>
    <mergeCell ref="K343:L343"/>
    <mergeCell ref="S343:T343"/>
    <mergeCell ref="AK343:AL343"/>
    <mergeCell ref="AS343:AT343"/>
    <mergeCell ref="K344:L344"/>
    <mergeCell ref="S344:T344"/>
    <mergeCell ref="AK344:AL344"/>
    <mergeCell ref="AS344:AT344"/>
    <mergeCell ref="K341:L341"/>
    <mergeCell ref="S341:T341"/>
    <mergeCell ref="AK341:AL341"/>
    <mergeCell ref="AS341:AT341"/>
    <mergeCell ref="K342:L342"/>
    <mergeCell ref="S342:T342"/>
    <mergeCell ref="AK342:AL342"/>
    <mergeCell ref="AS342:AT342"/>
    <mergeCell ref="K339:L339"/>
    <mergeCell ref="S339:T339"/>
    <mergeCell ref="AK339:AL339"/>
    <mergeCell ref="AS339:AT339"/>
    <mergeCell ref="K340:L340"/>
    <mergeCell ref="S340:T340"/>
    <mergeCell ref="AK340:AL340"/>
    <mergeCell ref="AS340:AT340"/>
    <mergeCell ref="AK348:AL348"/>
    <mergeCell ref="AM348:AR348"/>
    <mergeCell ref="AS348:AT348"/>
    <mergeCell ref="AU348:AZ348"/>
    <mergeCell ref="S349:T349"/>
    <mergeCell ref="AK349:AL349"/>
    <mergeCell ref="AS349:AT349"/>
    <mergeCell ref="E348:J348"/>
    <mergeCell ref="M348:R348"/>
    <mergeCell ref="S348:T348"/>
    <mergeCell ref="U348:Z348"/>
    <mergeCell ref="AA348:AB348"/>
    <mergeCell ref="AE348:AJ348"/>
    <mergeCell ref="K345:L345"/>
    <mergeCell ref="S345:T345"/>
    <mergeCell ref="AK345:AL345"/>
    <mergeCell ref="AS345:AT345"/>
    <mergeCell ref="K347:L347"/>
    <mergeCell ref="S347:T347"/>
    <mergeCell ref="AA347:AB347"/>
    <mergeCell ref="AK347:AL347"/>
    <mergeCell ref="AS347:AT347"/>
    <mergeCell ref="K354:L354"/>
    <mergeCell ref="S354:T354"/>
    <mergeCell ref="AK354:AL354"/>
    <mergeCell ref="AS354:AT354"/>
    <mergeCell ref="K355:L355"/>
    <mergeCell ref="S355:T355"/>
    <mergeCell ref="AK355:AL355"/>
    <mergeCell ref="AS355:AT355"/>
    <mergeCell ref="K352:L352"/>
    <mergeCell ref="S352:T352"/>
    <mergeCell ref="AK352:AL352"/>
    <mergeCell ref="AS352:AT352"/>
    <mergeCell ref="K353:L353"/>
    <mergeCell ref="S353:T353"/>
    <mergeCell ref="AK353:AL353"/>
    <mergeCell ref="AS353:AT353"/>
    <mergeCell ref="K350:L350"/>
    <mergeCell ref="S350:T350"/>
    <mergeCell ref="AK350:AL350"/>
    <mergeCell ref="AS350:AT350"/>
    <mergeCell ref="K351:L351"/>
    <mergeCell ref="S351:T351"/>
    <mergeCell ref="AK351:AL351"/>
    <mergeCell ref="AS351:AT351"/>
    <mergeCell ref="K360:L360"/>
    <mergeCell ref="S360:T360"/>
    <mergeCell ref="AK360:AL360"/>
    <mergeCell ref="AS360:AT360"/>
    <mergeCell ref="K361:L361"/>
    <mergeCell ref="S361:T361"/>
    <mergeCell ref="AK361:AL361"/>
    <mergeCell ref="AS361:AT361"/>
    <mergeCell ref="K358:L358"/>
    <mergeCell ref="S358:T358"/>
    <mergeCell ref="AK358:AL358"/>
    <mergeCell ref="AS358:AT358"/>
    <mergeCell ref="K359:L359"/>
    <mergeCell ref="S359:T359"/>
    <mergeCell ref="AK359:AL359"/>
    <mergeCell ref="AS359:AT359"/>
    <mergeCell ref="K356:L356"/>
    <mergeCell ref="S356:T356"/>
    <mergeCell ref="AK356:AL356"/>
    <mergeCell ref="AS356:AT356"/>
    <mergeCell ref="K357:L357"/>
    <mergeCell ref="S357:T357"/>
    <mergeCell ref="AK357:AL357"/>
    <mergeCell ref="AS357:AT357"/>
    <mergeCell ref="K366:L366"/>
    <mergeCell ref="S366:T366"/>
    <mergeCell ref="AK366:AL366"/>
    <mergeCell ref="AS366:AT366"/>
    <mergeCell ref="K367:L367"/>
    <mergeCell ref="S367:T367"/>
    <mergeCell ref="AK367:AL367"/>
    <mergeCell ref="AS367:AT367"/>
    <mergeCell ref="K364:L364"/>
    <mergeCell ref="S364:T364"/>
    <mergeCell ref="AK364:AL364"/>
    <mergeCell ref="AS364:AT364"/>
    <mergeCell ref="K365:L365"/>
    <mergeCell ref="S365:T365"/>
    <mergeCell ref="AK365:AL365"/>
    <mergeCell ref="AS365:AT365"/>
    <mergeCell ref="K362:L362"/>
    <mergeCell ref="S362:T362"/>
    <mergeCell ref="AK362:AL362"/>
    <mergeCell ref="AS362:AT362"/>
    <mergeCell ref="K363:L363"/>
    <mergeCell ref="S363:T363"/>
    <mergeCell ref="AK363:AL363"/>
    <mergeCell ref="AS363:AT363"/>
    <mergeCell ref="K372:L372"/>
    <mergeCell ref="S372:T372"/>
    <mergeCell ref="AK372:AL372"/>
    <mergeCell ref="AS372:AT372"/>
    <mergeCell ref="K373:L373"/>
    <mergeCell ref="S373:T373"/>
    <mergeCell ref="AK373:AL373"/>
    <mergeCell ref="AS373:AT373"/>
    <mergeCell ref="K370:L370"/>
    <mergeCell ref="S370:T370"/>
    <mergeCell ref="AK370:AL370"/>
    <mergeCell ref="AS370:AT370"/>
    <mergeCell ref="K371:L371"/>
    <mergeCell ref="S371:T371"/>
    <mergeCell ref="AK371:AL371"/>
    <mergeCell ref="AS371:AT371"/>
    <mergeCell ref="K368:L368"/>
    <mergeCell ref="S368:T368"/>
    <mergeCell ref="AK368:AL368"/>
    <mergeCell ref="AS368:AT368"/>
    <mergeCell ref="K369:L369"/>
    <mergeCell ref="S369:T369"/>
    <mergeCell ref="AK369:AL369"/>
    <mergeCell ref="AS369:AT369"/>
    <mergeCell ref="K378:L378"/>
    <mergeCell ref="S378:T378"/>
    <mergeCell ref="AK378:AL378"/>
    <mergeCell ref="AS378:AT378"/>
    <mergeCell ref="K379:L379"/>
    <mergeCell ref="S379:T379"/>
    <mergeCell ref="AK379:AL379"/>
    <mergeCell ref="AS379:AT379"/>
    <mergeCell ref="K376:L376"/>
    <mergeCell ref="S376:T376"/>
    <mergeCell ref="AK376:AL376"/>
    <mergeCell ref="AS376:AT376"/>
    <mergeCell ref="K377:L377"/>
    <mergeCell ref="S377:T377"/>
    <mergeCell ref="AK377:AL377"/>
    <mergeCell ref="AS377:AT377"/>
    <mergeCell ref="K374:L374"/>
    <mergeCell ref="S374:T374"/>
    <mergeCell ref="AK374:AL374"/>
    <mergeCell ref="AS374:AT374"/>
    <mergeCell ref="K375:L375"/>
    <mergeCell ref="S375:T375"/>
    <mergeCell ref="AK375:AL375"/>
    <mergeCell ref="AS375:AT375"/>
    <mergeCell ref="K384:L384"/>
    <mergeCell ref="S384:T384"/>
    <mergeCell ref="AK384:AL384"/>
    <mergeCell ref="AS384:AT384"/>
    <mergeCell ref="K385:L385"/>
    <mergeCell ref="S385:T385"/>
    <mergeCell ref="AK385:AL385"/>
    <mergeCell ref="AS385:AT385"/>
    <mergeCell ref="K382:L382"/>
    <mergeCell ref="S382:T382"/>
    <mergeCell ref="AK382:AL382"/>
    <mergeCell ref="AS382:AT382"/>
    <mergeCell ref="K383:L383"/>
    <mergeCell ref="S383:T383"/>
    <mergeCell ref="AK383:AL383"/>
    <mergeCell ref="AS383:AT383"/>
    <mergeCell ref="K380:L380"/>
    <mergeCell ref="S380:T380"/>
    <mergeCell ref="AK380:AL380"/>
    <mergeCell ref="AS380:AT380"/>
    <mergeCell ref="K381:L381"/>
    <mergeCell ref="S381:T381"/>
    <mergeCell ref="AK381:AL381"/>
    <mergeCell ref="AS381:AT381"/>
    <mergeCell ref="K390:L390"/>
    <mergeCell ref="S390:T390"/>
    <mergeCell ref="AK390:AL390"/>
    <mergeCell ref="AS390:AT390"/>
    <mergeCell ref="K391:L391"/>
    <mergeCell ref="S391:T391"/>
    <mergeCell ref="AK391:AL391"/>
    <mergeCell ref="AS391:AT391"/>
    <mergeCell ref="K388:L388"/>
    <mergeCell ref="S388:T388"/>
    <mergeCell ref="AK388:AL388"/>
    <mergeCell ref="AS388:AT388"/>
    <mergeCell ref="K389:L389"/>
    <mergeCell ref="S389:T389"/>
    <mergeCell ref="AK389:AL389"/>
    <mergeCell ref="AS389:AT389"/>
    <mergeCell ref="K386:L386"/>
    <mergeCell ref="S386:T386"/>
    <mergeCell ref="AK386:AL386"/>
    <mergeCell ref="AS386:AT386"/>
    <mergeCell ref="K387:L387"/>
    <mergeCell ref="S387:T387"/>
    <mergeCell ref="AK387:AL387"/>
    <mergeCell ref="AS387:AT387"/>
    <mergeCell ref="K396:L396"/>
    <mergeCell ref="S396:T396"/>
    <mergeCell ref="AK396:AL396"/>
    <mergeCell ref="AS396:AT396"/>
    <mergeCell ref="K397:L397"/>
    <mergeCell ref="S397:T397"/>
    <mergeCell ref="AK397:AL397"/>
    <mergeCell ref="AS397:AT397"/>
    <mergeCell ref="K394:L394"/>
    <mergeCell ref="S394:T394"/>
    <mergeCell ref="AK394:AL394"/>
    <mergeCell ref="AS394:AT394"/>
    <mergeCell ref="K395:L395"/>
    <mergeCell ref="S395:T395"/>
    <mergeCell ref="AK395:AL395"/>
    <mergeCell ref="AS395:AT395"/>
    <mergeCell ref="K392:L392"/>
    <mergeCell ref="S392:T392"/>
    <mergeCell ref="AK392:AL392"/>
    <mergeCell ref="AS392:AT392"/>
    <mergeCell ref="K393:L393"/>
    <mergeCell ref="S393:T393"/>
    <mergeCell ref="AK393:AL393"/>
    <mergeCell ref="AS393:AT393"/>
    <mergeCell ref="K402:L402"/>
    <mergeCell ref="S402:T402"/>
    <mergeCell ref="AK402:AL402"/>
    <mergeCell ref="AS402:AT402"/>
    <mergeCell ref="K403:L403"/>
    <mergeCell ref="S403:T403"/>
    <mergeCell ref="AK403:AL403"/>
    <mergeCell ref="AS403:AT403"/>
    <mergeCell ref="K400:L400"/>
    <mergeCell ref="S400:T400"/>
    <mergeCell ref="AK400:AL400"/>
    <mergeCell ref="AS400:AT400"/>
    <mergeCell ref="K401:L401"/>
    <mergeCell ref="S401:T401"/>
    <mergeCell ref="AK401:AL401"/>
    <mergeCell ref="AS401:AT401"/>
    <mergeCell ref="K398:L398"/>
    <mergeCell ref="S398:T398"/>
    <mergeCell ref="AK398:AL398"/>
    <mergeCell ref="AS398:AT398"/>
    <mergeCell ref="K399:L399"/>
    <mergeCell ref="S399:T399"/>
    <mergeCell ref="AK399:AL399"/>
    <mergeCell ref="AS399:AT399"/>
    <mergeCell ref="K408:L408"/>
    <mergeCell ref="S408:T408"/>
    <mergeCell ref="AK408:AL408"/>
    <mergeCell ref="AS408:AT408"/>
    <mergeCell ref="K409:L409"/>
    <mergeCell ref="S409:T409"/>
    <mergeCell ref="AK409:AL409"/>
    <mergeCell ref="AS409:AT409"/>
    <mergeCell ref="K406:L406"/>
    <mergeCell ref="S406:T406"/>
    <mergeCell ref="AK406:AL406"/>
    <mergeCell ref="AS406:AT406"/>
    <mergeCell ref="K407:L407"/>
    <mergeCell ref="S407:T407"/>
    <mergeCell ref="AK407:AL407"/>
    <mergeCell ref="AS407:AT407"/>
    <mergeCell ref="K404:L404"/>
    <mergeCell ref="S404:T404"/>
    <mergeCell ref="AK404:AL404"/>
    <mergeCell ref="AS404:AT404"/>
    <mergeCell ref="K405:L405"/>
    <mergeCell ref="S405:T405"/>
    <mergeCell ref="AK405:AL405"/>
    <mergeCell ref="AS405:AT405"/>
    <mergeCell ref="K414:L414"/>
    <mergeCell ref="S414:T414"/>
    <mergeCell ref="AK414:AL414"/>
    <mergeCell ref="AS414:AT414"/>
    <mergeCell ref="K415:L415"/>
    <mergeCell ref="S415:T415"/>
    <mergeCell ref="AK415:AL415"/>
    <mergeCell ref="AS415:AT415"/>
    <mergeCell ref="K412:L412"/>
    <mergeCell ref="S412:T412"/>
    <mergeCell ref="AK412:AL412"/>
    <mergeCell ref="AS412:AT412"/>
    <mergeCell ref="K413:L413"/>
    <mergeCell ref="S413:T413"/>
    <mergeCell ref="AK413:AL413"/>
    <mergeCell ref="AS413:AT413"/>
    <mergeCell ref="K410:L410"/>
    <mergeCell ref="S410:T410"/>
    <mergeCell ref="AK410:AL410"/>
    <mergeCell ref="AS410:AT410"/>
    <mergeCell ref="K411:L411"/>
    <mergeCell ref="S411:T411"/>
    <mergeCell ref="AK411:AL411"/>
    <mergeCell ref="AS411:AT411"/>
    <mergeCell ref="K420:L420"/>
    <mergeCell ref="S420:T420"/>
    <mergeCell ref="AK420:AL420"/>
    <mergeCell ref="AS420:AT420"/>
    <mergeCell ref="K421:L421"/>
    <mergeCell ref="S421:T421"/>
    <mergeCell ref="AK421:AL421"/>
    <mergeCell ref="AS421:AT421"/>
    <mergeCell ref="K418:L418"/>
    <mergeCell ref="S418:T418"/>
    <mergeCell ref="AK418:AL418"/>
    <mergeCell ref="AS418:AT418"/>
    <mergeCell ref="K419:L419"/>
    <mergeCell ref="S419:T419"/>
    <mergeCell ref="AK419:AL419"/>
    <mergeCell ref="AS419:AT419"/>
    <mergeCell ref="K416:L416"/>
    <mergeCell ref="S416:T416"/>
    <mergeCell ref="AK416:AL416"/>
    <mergeCell ref="AS416:AT416"/>
    <mergeCell ref="K417:L417"/>
    <mergeCell ref="S417:T417"/>
    <mergeCell ref="AK417:AL417"/>
    <mergeCell ref="AS417:AT417"/>
    <mergeCell ref="K426:L426"/>
    <mergeCell ref="S426:T426"/>
    <mergeCell ref="AK426:AL426"/>
    <mergeCell ref="AS426:AT426"/>
    <mergeCell ref="K427:L427"/>
    <mergeCell ref="S427:T427"/>
    <mergeCell ref="AK427:AL427"/>
    <mergeCell ref="AS427:AT427"/>
    <mergeCell ref="K424:L424"/>
    <mergeCell ref="S424:T424"/>
    <mergeCell ref="AK424:AL424"/>
    <mergeCell ref="AS424:AT424"/>
    <mergeCell ref="K425:L425"/>
    <mergeCell ref="S425:T425"/>
    <mergeCell ref="AK425:AL425"/>
    <mergeCell ref="AS425:AT425"/>
    <mergeCell ref="K422:L422"/>
    <mergeCell ref="S422:T422"/>
    <mergeCell ref="AK422:AL422"/>
    <mergeCell ref="AS422:AT422"/>
    <mergeCell ref="K423:L423"/>
    <mergeCell ref="S423:T423"/>
    <mergeCell ref="AK423:AL423"/>
    <mergeCell ref="AS423:AT423"/>
    <mergeCell ref="K432:L432"/>
    <mergeCell ref="S432:T432"/>
    <mergeCell ref="AK432:AL432"/>
    <mergeCell ref="AS432:AT432"/>
    <mergeCell ref="K433:L433"/>
    <mergeCell ref="S433:T433"/>
    <mergeCell ref="AK433:AL433"/>
    <mergeCell ref="AS433:AT433"/>
    <mergeCell ref="K430:L430"/>
    <mergeCell ref="S430:T430"/>
    <mergeCell ref="AK430:AL430"/>
    <mergeCell ref="AS430:AT430"/>
    <mergeCell ref="K431:L431"/>
    <mergeCell ref="S431:T431"/>
    <mergeCell ref="AK431:AL431"/>
    <mergeCell ref="AS431:AT431"/>
    <mergeCell ref="K428:L428"/>
    <mergeCell ref="S428:T428"/>
    <mergeCell ref="AK428:AL428"/>
    <mergeCell ref="AS428:AT428"/>
    <mergeCell ref="K429:L429"/>
    <mergeCell ref="S429:T429"/>
    <mergeCell ref="AK429:AL429"/>
    <mergeCell ref="AS429:AT429"/>
    <mergeCell ref="K438:L438"/>
    <mergeCell ref="S438:T438"/>
    <mergeCell ref="AK438:AL438"/>
    <mergeCell ref="AS438:AT438"/>
    <mergeCell ref="K439:L439"/>
    <mergeCell ref="S439:T439"/>
    <mergeCell ref="AK439:AL439"/>
    <mergeCell ref="AS439:AT439"/>
    <mergeCell ref="K436:L436"/>
    <mergeCell ref="S436:T436"/>
    <mergeCell ref="AK436:AL436"/>
    <mergeCell ref="AS436:AT436"/>
    <mergeCell ref="K437:L437"/>
    <mergeCell ref="S437:T437"/>
    <mergeCell ref="AK437:AL437"/>
    <mergeCell ref="AS437:AT437"/>
    <mergeCell ref="K434:L434"/>
    <mergeCell ref="S434:T434"/>
    <mergeCell ref="AK434:AL434"/>
    <mergeCell ref="AS434:AT434"/>
    <mergeCell ref="K435:L435"/>
    <mergeCell ref="S435:T435"/>
    <mergeCell ref="AK435:AL435"/>
    <mergeCell ref="AS435:AT435"/>
    <mergeCell ref="K444:L444"/>
    <mergeCell ref="S444:T444"/>
    <mergeCell ref="AK444:AL444"/>
    <mergeCell ref="AS444:AT444"/>
    <mergeCell ref="K445:L445"/>
    <mergeCell ref="S445:T445"/>
    <mergeCell ref="AK445:AL445"/>
    <mergeCell ref="AS445:AT445"/>
    <mergeCell ref="K442:L442"/>
    <mergeCell ref="S442:T442"/>
    <mergeCell ref="AK442:AL442"/>
    <mergeCell ref="AS442:AT442"/>
    <mergeCell ref="K443:L443"/>
    <mergeCell ref="S443:T443"/>
    <mergeCell ref="AK443:AL443"/>
    <mergeCell ref="AS443:AT443"/>
    <mergeCell ref="K440:L440"/>
    <mergeCell ref="S440:T440"/>
    <mergeCell ref="AK440:AL440"/>
    <mergeCell ref="AS440:AT440"/>
    <mergeCell ref="K441:L441"/>
    <mergeCell ref="S441:T441"/>
    <mergeCell ref="AK441:AL441"/>
    <mergeCell ref="AS441:AT441"/>
    <mergeCell ref="K450:L450"/>
    <mergeCell ref="S450:T450"/>
    <mergeCell ref="AK450:AL450"/>
    <mergeCell ref="AS450:AT450"/>
    <mergeCell ref="K451:L451"/>
    <mergeCell ref="S451:T451"/>
    <mergeCell ref="AK451:AL451"/>
    <mergeCell ref="AS451:AT451"/>
    <mergeCell ref="K448:L448"/>
    <mergeCell ref="S448:T448"/>
    <mergeCell ref="AK448:AL448"/>
    <mergeCell ref="AS448:AT448"/>
    <mergeCell ref="K449:L449"/>
    <mergeCell ref="S449:T449"/>
    <mergeCell ref="AK449:AL449"/>
    <mergeCell ref="AS449:AT449"/>
    <mergeCell ref="K446:L446"/>
    <mergeCell ref="S446:T446"/>
    <mergeCell ref="AK446:AL446"/>
    <mergeCell ref="AS446:AT446"/>
    <mergeCell ref="K447:L447"/>
    <mergeCell ref="S447:T447"/>
    <mergeCell ref="AK447:AL447"/>
    <mergeCell ref="AS447:AT447"/>
    <mergeCell ref="K456:L456"/>
    <mergeCell ref="S456:T456"/>
    <mergeCell ref="AK456:AL456"/>
    <mergeCell ref="AS456:AT456"/>
    <mergeCell ref="K457:L457"/>
    <mergeCell ref="S457:T457"/>
    <mergeCell ref="AK457:AL457"/>
    <mergeCell ref="AS457:AT457"/>
    <mergeCell ref="K454:L454"/>
    <mergeCell ref="S454:T454"/>
    <mergeCell ref="AK454:AL454"/>
    <mergeCell ref="AS454:AT454"/>
    <mergeCell ref="K455:L455"/>
    <mergeCell ref="S455:T455"/>
    <mergeCell ref="AK455:AL455"/>
    <mergeCell ref="AS455:AT455"/>
    <mergeCell ref="K452:L452"/>
    <mergeCell ref="S452:T452"/>
    <mergeCell ref="AK452:AL452"/>
    <mergeCell ref="AS452:AT452"/>
    <mergeCell ref="K453:L453"/>
    <mergeCell ref="S453:T453"/>
    <mergeCell ref="AK453:AL453"/>
    <mergeCell ref="AS453:AT453"/>
    <mergeCell ref="K462:L462"/>
    <mergeCell ref="S462:T462"/>
    <mergeCell ref="AK462:AL462"/>
    <mergeCell ref="AS462:AT462"/>
    <mergeCell ref="K463:L463"/>
    <mergeCell ref="S463:T463"/>
    <mergeCell ref="AK463:AL463"/>
    <mergeCell ref="AS463:AT463"/>
    <mergeCell ref="K460:L460"/>
    <mergeCell ref="S460:T460"/>
    <mergeCell ref="AK460:AL460"/>
    <mergeCell ref="AS460:AT460"/>
    <mergeCell ref="K461:L461"/>
    <mergeCell ref="S461:T461"/>
    <mergeCell ref="AK461:AL461"/>
    <mergeCell ref="AS461:AT461"/>
    <mergeCell ref="K458:L458"/>
    <mergeCell ref="S458:T458"/>
    <mergeCell ref="AK458:AL458"/>
    <mergeCell ref="AS458:AT458"/>
    <mergeCell ref="K459:L459"/>
    <mergeCell ref="S459:T459"/>
    <mergeCell ref="AK459:AL459"/>
    <mergeCell ref="AS459:AT459"/>
    <mergeCell ref="K468:L468"/>
    <mergeCell ref="S468:T468"/>
    <mergeCell ref="AK468:AL468"/>
    <mergeCell ref="AS468:AT468"/>
    <mergeCell ref="K469:L469"/>
    <mergeCell ref="S469:T469"/>
    <mergeCell ref="AK469:AL469"/>
    <mergeCell ref="AS469:AT469"/>
    <mergeCell ref="K466:L466"/>
    <mergeCell ref="S466:T466"/>
    <mergeCell ref="AK466:AL466"/>
    <mergeCell ref="AS466:AT466"/>
    <mergeCell ref="K467:L467"/>
    <mergeCell ref="S467:T467"/>
    <mergeCell ref="AK467:AL467"/>
    <mergeCell ref="AS467:AT467"/>
    <mergeCell ref="K464:L464"/>
    <mergeCell ref="S464:T464"/>
    <mergeCell ref="AK464:AL464"/>
    <mergeCell ref="AS464:AT464"/>
    <mergeCell ref="K465:L465"/>
    <mergeCell ref="S465:T465"/>
    <mergeCell ref="AK465:AL465"/>
    <mergeCell ref="AS465:AT465"/>
    <mergeCell ref="K474:L474"/>
    <mergeCell ref="S474:T474"/>
    <mergeCell ref="AK474:AL474"/>
    <mergeCell ref="AS474:AT474"/>
    <mergeCell ref="K475:L475"/>
    <mergeCell ref="S475:T475"/>
    <mergeCell ref="AK475:AL475"/>
    <mergeCell ref="AS475:AT475"/>
    <mergeCell ref="K472:L472"/>
    <mergeCell ref="S472:T472"/>
    <mergeCell ref="AK472:AL472"/>
    <mergeCell ref="AS472:AT472"/>
    <mergeCell ref="K473:L473"/>
    <mergeCell ref="S473:T473"/>
    <mergeCell ref="AK473:AL473"/>
    <mergeCell ref="AS473:AT473"/>
    <mergeCell ref="K470:L470"/>
    <mergeCell ref="S470:T470"/>
    <mergeCell ref="AK470:AL470"/>
    <mergeCell ref="AS470:AT470"/>
    <mergeCell ref="K471:L471"/>
    <mergeCell ref="S471:T471"/>
    <mergeCell ref="AK471:AL471"/>
    <mergeCell ref="AS471:AT471"/>
    <mergeCell ref="K480:L480"/>
    <mergeCell ref="S480:T480"/>
    <mergeCell ref="AK480:AL480"/>
    <mergeCell ref="AS480:AT480"/>
    <mergeCell ref="K481:L481"/>
    <mergeCell ref="S481:T481"/>
    <mergeCell ref="AK481:AL481"/>
    <mergeCell ref="AS481:AT481"/>
    <mergeCell ref="K478:L478"/>
    <mergeCell ref="S478:T478"/>
    <mergeCell ref="AK478:AL478"/>
    <mergeCell ref="AS478:AT478"/>
    <mergeCell ref="K479:L479"/>
    <mergeCell ref="S479:T479"/>
    <mergeCell ref="AK479:AL479"/>
    <mergeCell ref="AS479:AT479"/>
    <mergeCell ref="K476:L476"/>
    <mergeCell ref="S476:T476"/>
    <mergeCell ref="AK476:AL476"/>
    <mergeCell ref="AS476:AT476"/>
    <mergeCell ref="K477:L477"/>
    <mergeCell ref="S477:T477"/>
    <mergeCell ref="AK477:AL477"/>
    <mergeCell ref="AS477:AT477"/>
    <mergeCell ref="K486:L486"/>
    <mergeCell ref="S486:T486"/>
    <mergeCell ref="AK486:AL486"/>
    <mergeCell ref="AS486:AT486"/>
    <mergeCell ref="K487:L487"/>
    <mergeCell ref="S487:T487"/>
    <mergeCell ref="AK487:AL487"/>
    <mergeCell ref="AS487:AT487"/>
    <mergeCell ref="K484:L484"/>
    <mergeCell ref="S484:T484"/>
    <mergeCell ref="AK484:AL484"/>
    <mergeCell ref="AS484:AT484"/>
    <mergeCell ref="K485:L485"/>
    <mergeCell ref="S485:T485"/>
    <mergeCell ref="AK485:AL485"/>
    <mergeCell ref="AS485:AT485"/>
    <mergeCell ref="K482:L482"/>
    <mergeCell ref="S482:T482"/>
    <mergeCell ref="AK482:AL482"/>
    <mergeCell ref="AS482:AT482"/>
    <mergeCell ref="K483:L483"/>
    <mergeCell ref="S483:T483"/>
    <mergeCell ref="AK483:AL483"/>
    <mergeCell ref="AS483:AT483"/>
    <mergeCell ref="K492:L492"/>
    <mergeCell ref="S492:T492"/>
    <mergeCell ref="AK492:AL492"/>
    <mergeCell ref="AS492:AT492"/>
    <mergeCell ref="K493:L493"/>
    <mergeCell ref="S493:T493"/>
    <mergeCell ref="AK493:AL493"/>
    <mergeCell ref="AS493:AT493"/>
    <mergeCell ref="K490:L490"/>
    <mergeCell ref="S490:T490"/>
    <mergeCell ref="AK490:AL490"/>
    <mergeCell ref="AS490:AT490"/>
    <mergeCell ref="K491:L491"/>
    <mergeCell ref="S491:T491"/>
    <mergeCell ref="AK491:AL491"/>
    <mergeCell ref="AS491:AT491"/>
    <mergeCell ref="K488:L488"/>
    <mergeCell ref="S488:T488"/>
    <mergeCell ref="AK488:AL488"/>
    <mergeCell ref="AS488:AT488"/>
    <mergeCell ref="K489:L489"/>
    <mergeCell ref="S489:T489"/>
    <mergeCell ref="AK489:AL489"/>
    <mergeCell ref="AS489:AT489"/>
    <mergeCell ref="K498:L498"/>
    <mergeCell ref="S498:T498"/>
    <mergeCell ref="AK498:AL498"/>
    <mergeCell ref="AS498:AT498"/>
    <mergeCell ref="K499:L499"/>
    <mergeCell ref="S499:T499"/>
    <mergeCell ref="AK499:AL499"/>
    <mergeCell ref="AS499:AT499"/>
    <mergeCell ref="K496:L496"/>
    <mergeCell ref="S496:T496"/>
    <mergeCell ref="AK496:AL496"/>
    <mergeCell ref="AS496:AT496"/>
    <mergeCell ref="K497:L497"/>
    <mergeCell ref="S497:T497"/>
    <mergeCell ref="AK497:AL497"/>
    <mergeCell ref="AS497:AT497"/>
    <mergeCell ref="K494:L494"/>
    <mergeCell ref="S494:T494"/>
    <mergeCell ref="AK494:AL494"/>
    <mergeCell ref="AS494:AT494"/>
    <mergeCell ref="K495:L495"/>
    <mergeCell ref="S495:T495"/>
    <mergeCell ref="AK495:AL495"/>
    <mergeCell ref="AS495:AT495"/>
    <mergeCell ref="K504:L504"/>
    <mergeCell ref="S504:T504"/>
    <mergeCell ref="AK504:AL504"/>
    <mergeCell ref="AS504:AT504"/>
    <mergeCell ref="K505:L505"/>
    <mergeCell ref="S505:T505"/>
    <mergeCell ref="AK505:AL505"/>
    <mergeCell ref="AS505:AT505"/>
    <mergeCell ref="K502:L502"/>
    <mergeCell ref="S502:T502"/>
    <mergeCell ref="AK502:AL502"/>
    <mergeCell ref="AS502:AT502"/>
    <mergeCell ref="K503:L503"/>
    <mergeCell ref="S503:T503"/>
    <mergeCell ref="AK503:AL503"/>
    <mergeCell ref="AS503:AT503"/>
    <mergeCell ref="K500:L500"/>
    <mergeCell ref="S500:T500"/>
    <mergeCell ref="AK500:AL500"/>
    <mergeCell ref="AS500:AT500"/>
    <mergeCell ref="K501:L501"/>
    <mergeCell ref="S501:T501"/>
    <mergeCell ref="AK501:AL501"/>
    <mergeCell ref="AS501:AT501"/>
    <mergeCell ref="K510:L510"/>
    <mergeCell ref="S510:T510"/>
    <mergeCell ref="AK510:AL510"/>
    <mergeCell ref="AS510:AT510"/>
    <mergeCell ref="K511:L511"/>
    <mergeCell ref="S511:T511"/>
    <mergeCell ref="AK511:AL511"/>
    <mergeCell ref="AS511:AT511"/>
    <mergeCell ref="K508:L508"/>
    <mergeCell ref="S508:T508"/>
    <mergeCell ref="AK508:AL508"/>
    <mergeCell ref="AS508:AT508"/>
    <mergeCell ref="K509:L509"/>
    <mergeCell ref="S509:T509"/>
    <mergeCell ref="AK509:AL509"/>
    <mergeCell ref="AS509:AT509"/>
    <mergeCell ref="K506:L506"/>
    <mergeCell ref="S506:T506"/>
    <mergeCell ref="AK506:AL506"/>
    <mergeCell ref="AS506:AT506"/>
    <mergeCell ref="K507:L507"/>
    <mergeCell ref="S507:T507"/>
    <mergeCell ref="AK507:AL507"/>
    <mergeCell ref="AS507:AT507"/>
    <mergeCell ref="K516:L516"/>
    <mergeCell ref="S516:T516"/>
    <mergeCell ref="AK516:AL516"/>
    <mergeCell ref="AS516:AT516"/>
    <mergeCell ref="K517:L517"/>
    <mergeCell ref="S517:T517"/>
    <mergeCell ref="AK517:AL517"/>
    <mergeCell ref="AS517:AT517"/>
    <mergeCell ref="K514:L514"/>
    <mergeCell ref="S514:T514"/>
    <mergeCell ref="AK514:AL514"/>
    <mergeCell ref="AS514:AT514"/>
    <mergeCell ref="K515:L515"/>
    <mergeCell ref="S515:T515"/>
    <mergeCell ref="AK515:AL515"/>
    <mergeCell ref="AS515:AT515"/>
    <mergeCell ref="K512:L512"/>
    <mergeCell ref="S512:T512"/>
    <mergeCell ref="AK512:AL512"/>
    <mergeCell ref="AS512:AT512"/>
    <mergeCell ref="K513:L513"/>
    <mergeCell ref="S513:T513"/>
    <mergeCell ref="AK513:AL513"/>
    <mergeCell ref="AS513:AT513"/>
    <mergeCell ref="K522:L522"/>
    <mergeCell ref="S522:T522"/>
    <mergeCell ref="AK522:AL522"/>
    <mergeCell ref="AS522:AT522"/>
    <mergeCell ref="K523:L523"/>
    <mergeCell ref="S523:T523"/>
    <mergeCell ref="AK523:AL523"/>
    <mergeCell ref="AS523:AT523"/>
    <mergeCell ref="K520:L520"/>
    <mergeCell ref="S520:T520"/>
    <mergeCell ref="AK520:AL520"/>
    <mergeCell ref="AS520:AT520"/>
    <mergeCell ref="K521:L521"/>
    <mergeCell ref="S521:T521"/>
    <mergeCell ref="AK521:AL521"/>
    <mergeCell ref="AS521:AT521"/>
    <mergeCell ref="K518:L518"/>
    <mergeCell ref="S518:T518"/>
    <mergeCell ref="AK518:AL518"/>
    <mergeCell ref="AS518:AT518"/>
    <mergeCell ref="K519:L519"/>
    <mergeCell ref="S519:T519"/>
    <mergeCell ref="AK519:AL519"/>
    <mergeCell ref="AS519:AT519"/>
    <mergeCell ref="K528:L528"/>
    <mergeCell ref="S528:T528"/>
    <mergeCell ref="AK528:AL528"/>
    <mergeCell ref="AS528:AT528"/>
    <mergeCell ref="K529:L529"/>
    <mergeCell ref="S529:T529"/>
    <mergeCell ref="AK529:AL529"/>
    <mergeCell ref="AS529:AT529"/>
    <mergeCell ref="K526:L526"/>
    <mergeCell ref="S526:T526"/>
    <mergeCell ref="AK526:AL526"/>
    <mergeCell ref="AS526:AT526"/>
    <mergeCell ref="K527:L527"/>
    <mergeCell ref="S527:T527"/>
    <mergeCell ref="AK527:AL527"/>
    <mergeCell ref="AS527:AT527"/>
    <mergeCell ref="K524:L524"/>
    <mergeCell ref="S524:T524"/>
    <mergeCell ref="AK524:AL524"/>
    <mergeCell ref="AS524:AT524"/>
    <mergeCell ref="K525:L525"/>
    <mergeCell ref="S525:T525"/>
    <mergeCell ref="AK525:AL525"/>
    <mergeCell ref="AS525:AT525"/>
    <mergeCell ref="K534:L534"/>
    <mergeCell ref="S534:T534"/>
    <mergeCell ref="AK534:AL534"/>
    <mergeCell ref="AS534:AT534"/>
    <mergeCell ref="K535:L535"/>
    <mergeCell ref="S535:T535"/>
    <mergeCell ref="AK535:AL535"/>
    <mergeCell ref="AS535:AT535"/>
    <mergeCell ref="K532:L532"/>
    <mergeCell ref="S532:T532"/>
    <mergeCell ref="AK532:AL532"/>
    <mergeCell ref="AS532:AT532"/>
    <mergeCell ref="K533:L533"/>
    <mergeCell ref="S533:T533"/>
    <mergeCell ref="AK533:AL533"/>
    <mergeCell ref="AS533:AT533"/>
    <mergeCell ref="K530:L530"/>
    <mergeCell ref="S530:T530"/>
    <mergeCell ref="AK530:AL530"/>
    <mergeCell ref="AS530:AT530"/>
    <mergeCell ref="K531:L531"/>
    <mergeCell ref="S531:T531"/>
    <mergeCell ref="AK531:AL531"/>
    <mergeCell ref="AS531:AT531"/>
    <mergeCell ref="K540:L540"/>
    <mergeCell ref="S540:T540"/>
    <mergeCell ref="AK540:AL540"/>
    <mergeCell ref="AS540:AT540"/>
    <mergeCell ref="K541:L541"/>
    <mergeCell ref="S541:T541"/>
    <mergeCell ref="AK541:AL541"/>
    <mergeCell ref="AS541:AT541"/>
    <mergeCell ref="K538:L538"/>
    <mergeCell ref="S538:T538"/>
    <mergeCell ref="AK538:AL538"/>
    <mergeCell ref="AS538:AT538"/>
    <mergeCell ref="K539:L539"/>
    <mergeCell ref="S539:T539"/>
    <mergeCell ref="AK539:AL539"/>
    <mergeCell ref="AS539:AT539"/>
    <mergeCell ref="K536:L536"/>
    <mergeCell ref="S536:T536"/>
    <mergeCell ref="AK536:AL536"/>
    <mergeCell ref="AS536:AT536"/>
    <mergeCell ref="K537:L537"/>
    <mergeCell ref="S537:T537"/>
    <mergeCell ref="AK537:AL537"/>
    <mergeCell ref="AS537:AT537"/>
    <mergeCell ref="K546:L546"/>
    <mergeCell ref="S546:T546"/>
    <mergeCell ref="AK546:AL546"/>
    <mergeCell ref="AS546:AT546"/>
    <mergeCell ref="K547:L547"/>
    <mergeCell ref="S547:T547"/>
    <mergeCell ref="AK547:AL547"/>
    <mergeCell ref="AS547:AT547"/>
    <mergeCell ref="K544:L544"/>
    <mergeCell ref="S544:T544"/>
    <mergeCell ref="AK544:AL544"/>
    <mergeCell ref="AS544:AT544"/>
    <mergeCell ref="K545:L545"/>
    <mergeCell ref="S545:T545"/>
    <mergeCell ref="AK545:AL545"/>
    <mergeCell ref="AS545:AT545"/>
    <mergeCell ref="K542:L542"/>
    <mergeCell ref="S542:T542"/>
    <mergeCell ref="AK542:AL542"/>
    <mergeCell ref="AS542:AT542"/>
    <mergeCell ref="K543:L543"/>
    <mergeCell ref="S543:T543"/>
    <mergeCell ref="AK543:AL543"/>
    <mergeCell ref="AS543:AT543"/>
    <mergeCell ref="K552:L552"/>
    <mergeCell ref="S552:T552"/>
    <mergeCell ref="AK552:AL552"/>
    <mergeCell ref="AS552:AT552"/>
    <mergeCell ref="K553:L553"/>
    <mergeCell ref="S553:T553"/>
    <mergeCell ref="AK553:AL553"/>
    <mergeCell ref="AS553:AT553"/>
    <mergeCell ref="K550:L550"/>
    <mergeCell ref="S550:T550"/>
    <mergeCell ref="AK550:AL550"/>
    <mergeCell ref="AS550:AT550"/>
    <mergeCell ref="K551:L551"/>
    <mergeCell ref="S551:T551"/>
    <mergeCell ref="AK551:AL551"/>
    <mergeCell ref="AS551:AT551"/>
    <mergeCell ref="K548:L548"/>
    <mergeCell ref="S548:T548"/>
    <mergeCell ref="AK548:AL548"/>
    <mergeCell ref="AS548:AT548"/>
    <mergeCell ref="K549:L549"/>
    <mergeCell ref="S549:T549"/>
    <mergeCell ref="AK549:AL549"/>
    <mergeCell ref="AS549:AT549"/>
    <mergeCell ref="K558:L558"/>
    <mergeCell ref="S558:T558"/>
    <mergeCell ref="AK558:AL558"/>
    <mergeCell ref="AS558:AT558"/>
    <mergeCell ref="K559:L559"/>
    <mergeCell ref="S559:T559"/>
    <mergeCell ref="AK559:AL559"/>
    <mergeCell ref="AS559:AT559"/>
    <mergeCell ref="K556:L556"/>
    <mergeCell ref="S556:T556"/>
    <mergeCell ref="AK556:AL556"/>
    <mergeCell ref="AS556:AT556"/>
    <mergeCell ref="K557:L557"/>
    <mergeCell ref="S557:T557"/>
    <mergeCell ref="AK557:AL557"/>
    <mergeCell ref="AS557:AT557"/>
    <mergeCell ref="K554:L554"/>
    <mergeCell ref="S554:T554"/>
    <mergeCell ref="AK554:AL554"/>
    <mergeCell ref="AS554:AT554"/>
    <mergeCell ref="K555:L555"/>
    <mergeCell ref="S555:T555"/>
    <mergeCell ref="AK555:AL555"/>
    <mergeCell ref="AS555:AT555"/>
    <mergeCell ref="K564:L564"/>
    <mergeCell ref="S564:T564"/>
    <mergeCell ref="AK564:AL564"/>
    <mergeCell ref="AS564:AT564"/>
    <mergeCell ref="K565:L565"/>
    <mergeCell ref="S565:T565"/>
    <mergeCell ref="AK565:AL565"/>
    <mergeCell ref="AS565:AT565"/>
    <mergeCell ref="K562:L562"/>
    <mergeCell ref="S562:T562"/>
    <mergeCell ref="AK562:AL562"/>
    <mergeCell ref="AS562:AT562"/>
    <mergeCell ref="K563:L563"/>
    <mergeCell ref="S563:T563"/>
    <mergeCell ref="AK563:AL563"/>
    <mergeCell ref="AS563:AT563"/>
    <mergeCell ref="K560:L560"/>
    <mergeCell ref="S560:T560"/>
    <mergeCell ref="AK560:AL560"/>
    <mergeCell ref="AS560:AT560"/>
    <mergeCell ref="K561:L561"/>
    <mergeCell ref="S561:T561"/>
    <mergeCell ref="AK561:AL561"/>
    <mergeCell ref="AS561:AT561"/>
    <mergeCell ref="K570:L570"/>
    <mergeCell ref="S570:T570"/>
    <mergeCell ref="AK570:AL570"/>
    <mergeCell ref="AS570:AT570"/>
    <mergeCell ref="K571:L571"/>
    <mergeCell ref="S571:T571"/>
    <mergeCell ref="AK571:AL571"/>
    <mergeCell ref="AS571:AT571"/>
    <mergeCell ref="K568:L568"/>
    <mergeCell ref="S568:T568"/>
    <mergeCell ref="AK568:AL568"/>
    <mergeCell ref="AS568:AT568"/>
    <mergeCell ref="K569:L569"/>
    <mergeCell ref="S569:T569"/>
    <mergeCell ref="AK569:AL569"/>
    <mergeCell ref="AS569:AT569"/>
    <mergeCell ref="K566:L566"/>
    <mergeCell ref="S566:T566"/>
    <mergeCell ref="AK566:AL566"/>
    <mergeCell ref="AS566:AT566"/>
    <mergeCell ref="K567:L567"/>
    <mergeCell ref="S567:T567"/>
    <mergeCell ref="AK567:AL567"/>
    <mergeCell ref="AS567:AT567"/>
    <mergeCell ref="K576:L576"/>
    <mergeCell ref="S576:T576"/>
    <mergeCell ref="AK576:AL576"/>
    <mergeCell ref="AS576:AT576"/>
    <mergeCell ref="K577:L577"/>
    <mergeCell ref="S577:T577"/>
    <mergeCell ref="AK577:AL577"/>
    <mergeCell ref="AS577:AT577"/>
    <mergeCell ref="K574:L574"/>
    <mergeCell ref="S574:T574"/>
    <mergeCell ref="AK574:AL574"/>
    <mergeCell ref="AS574:AT574"/>
    <mergeCell ref="K575:L575"/>
    <mergeCell ref="S575:T575"/>
    <mergeCell ref="AK575:AL575"/>
    <mergeCell ref="AS575:AT575"/>
    <mergeCell ref="K572:L572"/>
    <mergeCell ref="S572:T572"/>
    <mergeCell ref="AK572:AL572"/>
    <mergeCell ref="AS572:AT572"/>
    <mergeCell ref="K573:L573"/>
    <mergeCell ref="S573:T573"/>
    <mergeCell ref="AK573:AL573"/>
    <mergeCell ref="AS573:AT573"/>
    <mergeCell ref="K582:L582"/>
    <mergeCell ref="S582:T582"/>
    <mergeCell ref="AK582:AL582"/>
    <mergeCell ref="AS582:AT582"/>
    <mergeCell ref="K583:L583"/>
    <mergeCell ref="S583:T583"/>
    <mergeCell ref="AK583:AL583"/>
    <mergeCell ref="AS583:AT583"/>
    <mergeCell ref="K580:L580"/>
    <mergeCell ref="S580:T580"/>
    <mergeCell ref="AK580:AL580"/>
    <mergeCell ref="AS580:AT580"/>
    <mergeCell ref="K581:L581"/>
    <mergeCell ref="S581:T581"/>
    <mergeCell ref="AK581:AL581"/>
    <mergeCell ref="AS581:AT581"/>
    <mergeCell ref="K578:L578"/>
    <mergeCell ref="S578:T578"/>
    <mergeCell ref="AK578:AL578"/>
    <mergeCell ref="AS578:AT578"/>
    <mergeCell ref="K579:L579"/>
    <mergeCell ref="S579:T579"/>
    <mergeCell ref="AK579:AL579"/>
    <mergeCell ref="AS579:AT579"/>
    <mergeCell ref="K588:L588"/>
    <mergeCell ref="S588:T588"/>
    <mergeCell ref="AK588:AL588"/>
    <mergeCell ref="AS588:AT588"/>
    <mergeCell ref="K589:L589"/>
    <mergeCell ref="S589:T589"/>
    <mergeCell ref="AK589:AL589"/>
    <mergeCell ref="AS589:AT589"/>
    <mergeCell ref="K586:L586"/>
    <mergeCell ref="S586:T586"/>
    <mergeCell ref="AK586:AL586"/>
    <mergeCell ref="AS586:AT586"/>
    <mergeCell ref="K587:L587"/>
    <mergeCell ref="S587:T587"/>
    <mergeCell ref="AK587:AL587"/>
    <mergeCell ref="AS587:AT587"/>
    <mergeCell ref="K584:L584"/>
    <mergeCell ref="S584:T584"/>
    <mergeCell ref="AK584:AL584"/>
    <mergeCell ref="AS584:AT584"/>
    <mergeCell ref="K585:L585"/>
    <mergeCell ref="S585:T585"/>
    <mergeCell ref="AK585:AL585"/>
    <mergeCell ref="AS585:AT585"/>
    <mergeCell ref="K594:L594"/>
    <mergeCell ref="S594:T594"/>
    <mergeCell ref="AK594:AL594"/>
    <mergeCell ref="AS594:AT594"/>
    <mergeCell ref="K595:L595"/>
    <mergeCell ref="S595:T595"/>
    <mergeCell ref="AK595:AL595"/>
    <mergeCell ref="AS595:AT595"/>
    <mergeCell ref="K592:L592"/>
    <mergeCell ref="S592:T592"/>
    <mergeCell ref="AK592:AL592"/>
    <mergeCell ref="AS592:AT592"/>
    <mergeCell ref="K593:L593"/>
    <mergeCell ref="S593:T593"/>
    <mergeCell ref="AK593:AL593"/>
    <mergeCell ref="AS593:AT593"/>
    <mergeCell ref="K590:L590"/>
    <mergeCell ref="S590:T590"/>
    <mergeCell ref="AK590:AL590"/>
    <mergeCell ref="AS590:AT590"/>
    <mergeCell ref="K591:L591"/>
    <mergeCell ref="S591:T591"/>
    <mergeCell ref="AK591:AL591"/>
    <mergeCell ref="AS591:AT591"/>
    <mergeCell ref="K600:L600"/>
    <mergeCell ref="S600:T600"/>
    <mergeCell ref="AK600:AL600"/>
    <mergeCell ref="AS600:AT600"/>
    <mergeCell ref="K601:L601"/>
    <mergeCell ref="S601:T601"/>
    <mergeCell ref="AK601:AL601"/>
    <mergeCell ref="AS601:AT601"/>
    <mergeCell ref="K598:L598"/>
    <mergeCell ref="S598:T598"/>
    <mergeCell ref="AK598:AL598"/>
    <mergeCell ref="AS598:AT598"/>
    <mergeCell ref="K599:L599"/>
    <mergeCell ref="S599:T599"/>
    <mergeCell ref="AK599:AL599"/>
    <mergeCell ref="AS599:AT599"/>
    <mergeCell ref="K596:L596"/>
    <mergeCell ref="S596:T596"/>
    <mergeCell ref="AK596:AL596"/>
    <mergeCell ref="AS596:AT596"/>
    <mergeCell ref="K597:L597"/>
    <mergeCell ref="S597:T597"/>
    <mergeCell ref="AK597:AL597"/>
    <mergeCell ref="AS597:AT597"/>
    <mergeCell ref="K606:L606"/>
    <mergeCell ref="S606:T606"/>
    <mergeCell ref="AK606:AL606"/>
    <mergeCell ref="AS606:AT606"/>
    <mergeCell ref="K607:L607"/>
    <mergeCell ref="S607:T607"/>
    <mergeCell ref="AK607:AL607"/>
    <mergeCell ref="AS607:AT607"/>
    <mergeCell ref="K604:L604"/>
    <mergeCell ref="S604:T604"/>
    <mergeCell ref="AK604:AL604"/>
    <mergeCell ref="AS604:AT604"/>
    <mergeCell ref="K605:L605"/>
    <mergeCell ref="S605:T605"/>
    <mergeCell ref="AK605:AL605"/>
    <mergeCell ref="AS605:AT605"/>
    <mergeCell ref="K602:L602"/>
    <mergeCell ref="S602:T602"/>
    <mergeCell ref="AK602:AL602"/>
    <mergeCell ref="AS602:AT602"/>
    <mergeCell ref="K603:L603"/>
    <mergeCell ref="S603:T603"/>
    <mergeCell ref="AK603:AL603"/>
    <mergeCell ref="AS603:AT603"/>
    <mergeCell ref="K612:L612"/>
    <mergeCell ref="S612:T612"/>
    <mergeCell ref="AK612:AL612"/>
    <mergeCell ref="AS612:AT612"/>
    <mergeCell ref="K613:L613"/>
    <mergeCell ref="S613:T613"/>
    <mergeCell ref="AK613:AL613"/>
    <mergeCell ref="AS613:AT613"/>
    <mergeCell ref="K610:L610"/>
    <mergeCell ref="S610:T610"/>
    <mergeCell ref="AK610:AL610"/>
    <mergeCell ref="AS610:AT610"/>
    <mergeCell ref="K611:L611"/>
    <mergeCell ref="S611:T611"/>
    <mergeCell ref="AK611:AL611"/>
    <mergeCell ref="AS611:AT611"/>
    <mergeCell ref="K608:L608"/>
    <mergeCell ref="S608:T608"/>
    <mergeCell ref="AK608:AL608"/>
    <mergeCell ref="AS608:AT608"/>
    <mergeCell ref="K609:L609"/>
    <mergeCell ref="S609:T609"/>
    <mergeCell ref="AK609:AL609"/>
    <mergeCell ref="AS609:AT609"/>
    <mergeCell ref="K618:L618"/>
    <mergeCell ref="S618:T618"/>
    <mergeCell ref="AK618:AL618"/>
    <mergeCell ref="AS618:AT618"/>
    <mergeCell ref="K619:L619"/>
    <mergeCell ref="S619:T619"/>
    <mergeCell ref="AK619:AL619"/>
    <mergeCell ref="AS619:AT619"/>
    <mergeCell ref="K616:L616"/>
    <mergeCell ref="S616:T616"/>
    <mergeCell ref="AK616:AL616"/>
    <mergeCell ref="AS616:AT616"/>
    <mergeCell ref="K617:L617"/>
    <mergeCell ref="S617:T617"/>
    <mergeCell ref="AK617:AL617"/>
    <mergeCell ref="AS617:AT617"/>
    <mergeCell ref="K614:L614"/>
    <mergeCell ref="S614:T614"/>
    <mergeCell ref="AK614:AL614"/>
    <mergeCell ref="AS614:AT614"/>
    <mergeCell ref="K615:L615"/>
    <mergeCell ref="S615:T615"/>
    <mergeCell ref="AK615:AL615"/>
    <mergeCell ref="AS615:AT615"/>
    <mergeCell ref="K624:L624"/>
    <mergeCell ref="S624:T624"/>
    <mergeCell ref="AK624:AL624"/>
    <mergeCell ref="AS624:AT624"/>
    <mergeCell ref="K625:L625"/>
    <mergeCell ref="S625:T625"/>
    <mergeCell ref="AK625:AL625"/>
    <mergeCell ref="AS625:AT625"/>
    <mergeCell ref="K622:L622"/>
    <mergeCell ref="S622:T622"/>
    <mergeCell ref="AK622:AL622"/>
    <mergeCell ref="AS622:AT622"/>
    <mergeCell ref="K623:L623"/>
    <mergeCell ref="S623:T623"/>
    <mergeCell ref="AK623:AL623"/>
    <mergeCell ref="AS623:AT623"/>
    <mergeCell ref="K620:L620"/>
    <mergeCell ref="S620:T620"/>
    <mergeCell ref="AK620:AL620"/>
    <mergeCell ref="AS620:AT620"/>
    <mergeCell ref="K621:L621"/>
    <mergeCell ref="S621:T621"/>
    <mergeCell ref="AK621:AL621"/>
    <mergeCell ref="AS621:AT621"/>
    <mergeCell ref="K630:L630"/>
    <mergeCell ref="S630:T630"/>
    <mergeCell ref="AK630:AL630"/>
    <mergeCell ref="AS630:AT630"/>
    <mergeCell ref="K631:L631"/>
    <mergeCell ref="S631:T631"/>
    <mergeCell ref="AK631:AL631"/>
    <mergeCell ref="AS631:AT631"/>
    <mergeCell ref="K628:L628"/>
    <mergeCell ref="S628:T628"/>
    <mergeCell ref="AK628:AL628"/>
    <mergeCell ref="AS628:AT628"/>
    <mergeCell ref="K629:L629"/>
    <mergeCell ref="S629:T629"/>
    <mergeCell ref="AK629:AL629"/>
    <mergeCell ref="AS629:AT629"/>
    <mergeCell ref="K626:L626"/>
    <mergeCell ref="S626:T626"/>
    <mergeCell ref="AK626:AL626"/>
    <mergeCell ref="AS626:AT626"/>
    <mergeCell ref="K627:L627"/>
    <mergeCell ref="S627:T627"/>
    <mergeCell ref="AK627:AL627"/>
    <mergeCell ref="AS627:AT627"/>
    <mergeCell ref="K636:L636"/>
    <mergeCell ref="S636:T636"/>
    <mergeCell ref="AK636:AL636"/>
    <mergeCell ref="AS636:AT636"/>
    <mergeCell ref="K637:L637"/>
    <mergeCell ref="S637:T637"/>
    <mergeCell ref="AK637:AL637"/>
    <mergeCell ref="AS637:AT637"/>
    <mergeCell ref="K634:L634"/>
    <mergeCell ref="S634:T634"/>
    <mergeCell ref="AK634:AL634"/>
    <mergeCell ref="AS634:AT634"/>
    <mergeCell ref="K635:L635"/>
    <mergeCell ref="S635:T635"/>
    <mergeCell ref="AK635:AL635"/>
    <mergeCell ref="AS635:AT635"/>
    <mergeCell ref="K632:L632"/>
    <mergeCell ref="S632:T632"/>
    <mergeCell ref="AK632:AL632"/>
    <mergeCell ref="AS632:AT632"/>
    <mergeCell ref="K633:L633"/>
    <mergeCell ref="S633:T633"/>
    <mergeCell ref="AK633:AL633"/>
    <mergeCell ref="AS633:AT633"/>
    <mergeCell ref="K642:L642"/>
    <mergeCell ref="S642:T642"/>
    <mergeCell ref="AK642:AL642"/>
    <mergeCell ref="AS642:AT642"/>
    <mergeCell ref="K643:L643"/>
    <mergeCell ref="S643:T643"/>
    <mergeCell ref="AK643:AL643"/>
    <mergeCell ref="AS643:AT643"/>
    <mergeCell ref="K640:L640"/>
    <mergeCell ref="S640:T640"/>
    <mergeCell ref="AK640:AL640"/>
    <mergeCell ref="AS640:AT640"/>
    <mergeCell ref="K641:L641"/>
    <mergeCell ref="S641:T641"/>
    <mergeCell ref="AK641:AL641"/>
    <mergeCell ref="AS641:AT641"/>
    <mergeCell ref="K638:L638"/>
    <mergeCell ref="S638:T638"/>
    <mergeCell ref="AK638:AL638"/>
    <mergeCell ref="AS638:AT638"/>
    <mergeCell ref="K639:L639"/>
    <mergeCell ref="S639:T639"/>
    <mergeCell ref="AK639:AL639"/>
    <mergeCell ref="AS639:AT639"/>
    <mergeCell ref="K648:L648"/>
    <mergeCell ref="S648:T648"/>
    <mergeCell ref="AK648:AL648"/>
    <mergeCell ref="AS648:AT648"/>
    <mergeCell ref="K649:L649"/>
    <mergeCell ref="S649:T649"/>
    <mergeCell ref="AK649:AL649"/>
    <mergeCell ref="AS649:AT649"/>
    <mergeCell ref="K646:L646"/>
    <mergeCell ref="S646:T646"/>
    <mergeCell ref="AK646:AL646"/>
    <mergeCell ref="AS646:AT646"/>
    <mergeCell ref="K647:L647"/>
    <mergeCell ref="S647:T647"/>
    <mergeCell ref="AK647:AL647"/>
    <mergeCell ref="AS647:AT647"/>
    <mergeCell ref="K644:L644"/>
    <mergeCell ref="S644:T644"/>
    <mergeCell ref="AK644:AL644"/>
    <mergeCell ref="AS644:AT644"/>
    <mergeCell ref="K645:L645"/>
    <mergeCell ref="S645:T645"/>
    <mergeCell ref="AK645:AL645"/>
    <mergeCell ref="AS645:AT645"/>
    <mergeCell ref="K654:L654"/>
    <mergeCell ref="S654:T654"/>
    <mergeCell ref="AK654:AL654"/>
    <mergeCell ref="AS654:AT654"/>
    <mergeCell ref="K655:L655"/>
    <mergeCell ref="S655:T655"/>
    <mergeCell ref="AK655:AL655"/>
    <mergeCell ref="AS655:AT655"/>
    <mergeCell ref="K652:L652"/>
    <mergeCell ref="S652:T652"/>
    <mergeCell ref="AK652:AL652"/>
    <mergeCell ref="AS652:AT652"/>
    <mergeCell ref="K653:L653"/>
    <mergeCell ref="S653:T653"/>
    <mergeCell ref="AK653:AL653"/>
    <mergeCell ref="AS653:AT653"/>
    <mergeCell ref="K650:L650"/>
    <mergeCell ref="S650:T650"/>
    <mergeCell ref="AK650:AL650"/>
    <mergeCell ref="AS650:AT650"/>
    <mergeCell ref="K651:L651"/>
    <mergeCell ref="S651:T651"/>
    <mergeCell ref="AK651:AL651"/>
    <mergeCell ref="AS651:AT651"/>
    <mergeCell ref="K660:L660"/>
    <mergeCell ref="S660:T660"/>
    <mergeCell ref="AK660:AL660"/>
    <mergeCell ref="AS660:AT660"/>
    <mergeCell ref="K661:L661"/>
    <mergeCell ref="S661:T661"/>
    <mergeCell ref="AK661:AL661"/>
    <mergeCell ref="AS661:AT661"/>
    <mergeCell ref="K658:L658"/>
    <mergeCell ref="S658:T658"/>
    <mergeCell ref="AK658:AL658"/>
    <mergeCell ref="AS658:AT658"/>
    <mergeCell ref="K659:L659"/>
    <mergeCell ref="S659:T659"/>
    <mergeCell ref="AK659:AL659"/>
    <mergeCell ref="AS659:AT659"/>
    <mergeCell ref="K656:L656"/>
    <mergeCell ref="S656:T656"/>
    <mergeCell ref="AK656:AL656"/>
    <mergeCell ref="AS656:AT656"/>
    <mergeCell ref="K657:L657"/>
    <mergeCell ref="S657:T657"/>
    <mergeCell ref="AK657:AL657"/>
    <mergeCell ref="AS657:AT657"/>
    <mergeCell ref="K666:L666"/>
    <mergeCell ref="S666:T666"/>
    <mergeCell ref="AK666:AL666"/>
    <mergeCell ref="AS666:AT666"/>
    <mergeCell ref="K667:L667"/>
    <mergeCell ref="S667:T667"/>
    <mergeCell ref="AK667:AL667"/>
    <mergeCell ref="AS667:AT667"/>
    <mergeCell ref="K664:L664"/>
    <mergeCell ref="S664:T664"/>
    <mergeCell ref="AK664:AL664"/>
    <mergeCell ref="AS664:AT664"/>
    <mergeCell ref="K665:L665"/>
    <mergeCell ref="S665:T665"/>
    <mergeCell ref="AK665:AL665"/>
    <mergeCell ref="AS665:AT665"/>
    <mergeCell ref="K662:L662"/>
    <mergeCell ref="S662:T662"/>
    <mergeCell ref="AK662:AL662"/>
    <mergeCell ref="AS662:AT662"/>
    <mergeCell ref="K663:L663"/>
    <mergeCell ref="S663:T663"/>
    <mergeCell ref="AK663:AL663"/>
    <mergeCell ref="AS663:AT663"/>
    <mergeCell ref="K672:L672"/>
    <mergeCell ref="S672:T672"/>
    <mergeCell ref="AK672:AL672"/>
    <mergeCell ref="AS672:AT672"/>
    <mergeCell ref="K673:L673"/>
    <mergeCell ref="S673:T673"/>
    <mergeCell ref="AK673:AL673"/>
    <mergeCell ref="AS673:AT673"/>
    <mergeCell ref="K670:L670"/>
    <mergeCell ref="S670:T670"/>
    <mergeCell ref="AK670:AL670"/>
    <mergeCell ref="AS670:AT670"/>
    <mergeCell ref="K671:L671"/>
    <mergeCell ref="S671:T671"/>
    <mergeCell ref="AK671:AL671"/>
    <mergeCell ref="AS671:AT671"/>
    <mergeCell ref="K668:L668"/>
    <mergeCell ref="S668:T668"/>
    <mergeCell ref="AK668:AL668"/>
    <mergeCell ref="AS668:AT668"/>
    <mergeCell ref="K669:L669"/>
    <mergeCell ref="S669:T669"/>
    <mergeCell ref="AK669:AL669"/>
    <mergeCell ref="AS669:AT669"/>
    <mergeCell ref="K678:L678"/>
    <mergeCell ref="S678:T678"/>
    <mergeCell ref="AK678:AL678"/>
    <mergeCell ref="AS678:AT678"/>
    <mergeCell ref="K679:L679"/>
    <mergeCell ref="S679:T679"/>
    <mergeCell ref="AK679:AL679"/>
    <mergeCell ref="AS679:AT679"/>
    <mergeCell ref="K676:L676"/>
    <mergeCell ref="S676:T676"/>
    <mergeCell ref="AK676:AL676"/>
    <mergeCell ref="AS676:AT676"/>
    <mergeCell ref="K677:L677"/>
    <mergeCell ref="S677:T677"/>
    <mergeCell ref="AK677:AL677"/>
    <mergeCell ref="AS677:AT677"/>
    <mergeCell ref="K674:L674"/>
    <mergeCell ref="S674:T674"/>
    <mergeCell ref="AK674:AL674"/>
    <mergeCell ref="AS674:AT674"/>
    <mergeCell ref="K675:L675"/>
    <mergeCell ref="S675:T675"/>
    <mergeCell ref="AK675:AL675"/>
    <mergeCell ref="AS675:AT675"/>
    <mergeCell ref="K684:L684"/>
    <mergeCell ref="S684:T684"/>
    <mergeCell ref="AK684:AL684"/>
    <mergeCell ref="AS684:AT684"/>
    <mergeCell ref="K685:L685"/>
    <mergeCell ref="S685:T685"/>
    <mergeCell ref="AK685:AL685"/>
    <mergeCell ref="AS685:AT685"/>
    <mergeCell ref="K682:L682"/>
    <mergeCell ref="S682:T682"/>
    <mergeCell ref="AK682:AL682"/>
    <mergeCell ref="AS682:AT682"/>
    <mergeCell ref="K683:L683"/>
    <mergeCell ref="S683:T683"/>
    <mergeCell ref="AK683:AL683"/>
    <mergeCell ref="AS683:AT683"/>
    <mergeCell ref="K680:L680"/>
    <mergeCell ref="S680:T680"/>
    <mergeCell ref="AK680:AL680"/>
    <mergeCell ref="AS680:AT680"/>
    <mergeCell ref="K681:L681"/>
    <mergeCell ref="S681:T681"/>
    <mergeCell ref="AK681:AL681"/>
    <mergeCell ref="AS681:AT681"/>
    <mergeCell ref="K690:L690"/>
    <mergeCell ref="S690:T690"/>
    <mergeCell ref="AK690:AL690"/>
    <mergeCell ref="AS690:AT690"/>
    <mergeCell ref="K691:L691"/>
    <mergeCell ref="S691:T691"/>
    <mergeCell ref="AK691:AL691"/>
    <mergeCell ref="AS691:AT691"/>
    <mergeCell ref="K688:L688"/>
    <mergeCell ref="S688:T688"/>
    <mergeCell ref="AK688:AL688"/>
    <mergeCell ref="AS688:AT688"/>
    <mergeCell ref="K689:L689"/>
    <mergeCell ref="S689:T689"/>
    <mergeCell ref="AK689:AL689"/>
    <mergeCell ref="AS689:AT689"/>
    <mergeCell ref="K686:L686"/>
    <mergeCell ref="S686:T686"/>
    <mergeCell ref="AK686:AL686"/>
    <mergeCell ref="AS686:AT686"/>
    <mergeCell ref="K687:L687"/>
    <mergeCell ref="S687:T687"/>
    <mergeCell ref="AK687:AL687"/>
    <mergeCell ref="AS687:AT687"/>
    <mergeCell ref="K696:L696"/>
    <mergeCell ref="S696:T696"/>
    <mergeCell ref="AK696:AL696"/>
    <mergeCell ref="AS696:AT696"/>
    <mergeCell ref="K697:L697"/>
    <mergeCell ref="S697:T697"/>
    <mergeCell ref="AK697:AL697"/>
    <mergeCell ref="AS697:AT697"/>
    <mergeCell ref="K694:L694"/>
    <mergeCell ref="S694:T694"/>
    <mergeCell ref="AK694:AL694"/>
    <mergeCell ref="AS694:AT694"/>
    <mergeCell ref="K695:L695"/>
    <mergeCell ref="S695:T695"/>
    <mergeCell ref="AK695:AL695"/>
    <mergeCell ref="AS695:AT695"/>
    <mergeCell ref="K692:L692"/>
    <mergeCell ref="S692:T692"/>
    <mergeCell ref="AK692:AL692"/>
    <mergeCell ref="AS692:AT692"/>
    <mergeCell ref="K693:L693"/>
    <mergeCell ref="S693:T693"/>
    <mergeCell ref="AK693:AL693"/>
    <mergeCell ref="AS693:AT693"/>
    <mergeCell ref="K702:L702"/>
    <mergeCell ref="S702:T702"/>
    <mergeCell ref="AK702:AL702"/>
    <mergeCell ref="AS702:AT702"/>
    <mergeCell ref="K703:L703"/>
    <mergeCell ref="S703:T703"/>
    <mergeCell ref="AK703:AL703"/>
    <mergeCell ref="AS703:AT703"/>
    <mergeCell ref="K700:L700"/>
    <mergeCell ref="S700:T700"/>
    <mergeCell ref="AK700:AL700"/>
    <mergeCell ref="AS700:AT700"/>
    <mergeCell ref="K701:L701"/>
    <mergeCell ref="S701:T701"/>
    <mergeCell ref="AK701:AL701"/>
    <mergeCell ref="AS701:AT701"/>
    <mergeCell ref="K698:L698"/>
    <mergeCell ref="S698:T698"/>
    <mergeCell ref="AK698:AL698"/>
    <mergeCell ref="AS698:AT698"/>
    <mergeCell ref="K699:L699"/>
    <mergeCell ref="S699:T699"/>
    <mergeCell ref="AK699:AL699"/>
    <mergeCell ref="AS699:AT699"/>
    <mergeCell ref="AK706:AL706"/>
    <mergeCell ref="AM706:AR706"/>
    <mergeCell ref="AS706:AT706"/>
    <mergeCell ref="AU706:AZ706"/>
    <mergeCell ref="S707:T707"/>
    <mergeCell ref="AK707:AL707"/>
    <mergeCell ref="AS707:AT707"/>
    <mergeCell ref="K704:L704"/>
    <mergeCell ref="S704:T704"/>
    <mergeCell ref="AK704:AL704"/>
    <mergeCell ref="AS704:AT704"/>
    <mergeCell ref="E706:J706"/>
    <mergeCell ref="M706:R706"/>
    <mergeCell ref="S706:T706"/>
    <mergeCell ref="U706:Z706"/>
    <mergeCell ref="AA706:AB706"/>
    <mergeCell ref="AE706:AJ706"/>
    <mergeCell ref="K712:L712"/>
    <mergeCell ref="S712:T712"/>
    <mergeCell ref="AK712:AL712"/>
    <mergeCell ref="AS712:AT712"/>
    <mergeCell ref="K713:L713"/>
    <mergeCell ref="S713:T713"/>
    <mergeCell ref="AK713:AL713"/>
    <mergeCell ref="AS713:AT713"/>
    <mergeCell ref="K710:L710"/>
    <mergeCell ref="S710:T710"/>
    <mergeCell ref="AK710:AL710"/>
    <mergeCell ref="AS710:AT710"/>
    <mergeCell ref="K711:L711"/>
    <mergeCell ref="S711:T711"/>
    <mergeCell ref="AK711:AL711"/>
    <mergeCell ref="AS711:AT711"/>
    <mergeCell ref="K708:L708"/>
    <mergeCell ref="S708:T708"/>
    <mergeCell ref="AK708:AL708"/>
    <mergeCell ref="AS708:AT708"/>
    <mergeCell ref="K709:L709"/>
    <mergeCell ref="S709:T709"/>
    <mergeCell ref="AK709:AL709"/>
    <mergeCell ref="AS709:AT709"/>
    <mergeCell ref="K718:L718"/>
    <mergeCell ref="S718:T718"/>
    <mergeCell ref="AK718:AL718"/>
    <mergeCell ref="AS718:AT718"/>
    <mergeCell ref="K719:L719"/>
    <mergeCell ref="S719:T719"/>
    <mergeCell ref="AK719:AL719"/>
    <mergeCell ref="AS719:AT719"/>
    <mergeCell ref="K716:L716"/>
    <mergeCell ref="S716:T716"/>
    <mergeCell ref="AK716:AL716"/>
    <mergeCell ref="AS716:AT716"/>
    <mergeCell ref="K717:L717"/>
    <mergeCell ref="S717:T717"/>
    <mergeCell ref="AK717:AL717"/>
    <mergeCell ref="AS717:AT717"/>
    <mergeCell ref="K714:L714"/>
    <mergeCell ref="S714:T714"/>
    <mergeCell ref="AK714:AL714"/>
    <mergeCell ref="AS714:AT714"/>
    <mergeCell ref="K715:L715"/>
    <mergeCell ref="S715:T715"/>
    <mergeCell ref="AK715:AL715"/>
    <mergeCell ref="AS715:AT715"/>
    <mergeCell ref="K724:L724"/>
    <mergeCell ref="S724:T724"/>
    <mergeCell ref="AK724:AL724"/>
    <mergeCell ref="AS724:AT724"/>
    <mergeCell ref="K725:L725"/>
    <mergeCell ref="S725:T725"/>
    <mergeCell ref="AK725:AL725"/>
    <mergeCell ref="AS725:AT725"/>
    <mergeCell ref="K722:L722"/>
    <mergeCell ref="S722:T722"/>
    <mergeCell ref="AK722:AL722"/>
    <mergeCell ref="AS722:AT722"/>
    <mergeCell ref="K723:L723"/>
    <mergeCell ref="S723:T723"/>
    <mergeCell ref="AK723:AL723"/>
    <mergeCell ref="AS723:AT723"/>
    <mergeCell ref="K720:L720"/>
    <mergeCell ref="S720:T720"/>
    <mergeCell ref="AK720:AL720"/>
    <mergeCell ref="AS720:AT720"/>
    <mergeCell ref="K721:L721"/>
    <mergeCell ref="S721:T721"/>
    <mergeCell ref="AK721:AL721"/>
    <mergeCell ref="AS721:AT721"/>
    <mergeCell ref="K730:L730"/>
    <mergeCell ref="S730:T730"/>
    <mergeCell ref="AK730:AL730"/>
    <mergeCell ref="AS730:AT730"/>
    <mergeCell ref="K731:L731"/>
    <mergeCell ref="S731:T731"/>
    <mergeCell ref="AK731:AL731"/>
    <mergeCell ref="AS731:AT731"/>
    <mergeCell ref="K728:L728"/>
    <mergeCell ref="S728:T728"/>
    <mergeCell ref="AK728:AL728"/>
    <mergeCell ref="AS728:AT728"/>
    <mergeCell ref="K729:L729"/>
    <mergeCell ref="S729:T729"/>
    <mergeCell ref="AK729:AL729"/>
    <mergeCell ref="AS729:AT729"/>
    <mergeCell ref="K726:L726"/>
    <mergeCell ref="S726:T726"/>
    <mergeCell ref="AK726:AL726"/>
    <mergeCell ref="AS726:AT726"/>
    <mergeCell ref="K727:L727"/>
    <mergeCell ref="S727:T727"/>
    <mergeCell ref="AK727:AL727"/>
    <mergeCell ref="AS727:AT727"/>
    <mergeCell ref="K736:L736"/>
    <mergeCell ref="S736:T736"/>
    <mergeCell ref="AK736:AL736"/>
    <mergeCell ref="AS736:AT736"/>
    <mergeCell ref="K737:L737"/>
    <mergeCell ref="S737:T737"/>
    <mergeCell ref="AK737:AL737"/>
    <mergeCell ref="AS737:AT737"/>
    <mergeCell ref="K734:L734"/>
    <mergeCell ref="S734:T734"/>
    <mergeCell ref="AK734:AL734"/>
    <mergeCell ref="AS734:AT734"/>
    <mergeCell ref="K735:L735"/>
    <mergeCell ref="S735:T735"/>
    <mergeCell ref="AK735:AL735"/>
    <mergeCell ref="AS735:AT735"/>
    <mergeCell ref="K732:L732"/>
    <mergeCell ref="S732:T732"/>
    <mergeCell ref="AK732:AL732"/>
    <mergeCell ref="AS732:AT732"/>
    <mergeCell ref="K733:L733"/>
    <mergeCell ref="S733:T733"/>
    <mergeCell ref="AK733:AL733"/>
    <mergeCell ref="AS733:AT733"/>
    <mergeCell ref="K742:L742"/>
    <mergeCell ref="S742:T742"/>
    <mergeCell ref="AK742:AL742"/>
    <mergeCell ref="AS742:AT742"/>
    <mergeCell ref="K743:L743"/>
    <mergeCell ref="S743:T743"/>
    <mergeCell ref="AK743:AL743"/>
    <mergeCell ref="AS743:AT743"/>
    <mergeCell ref="K740:L740"/>
    <mergeCell ref="S740:T740"/>
    <mergeCell ref="AK740:AL740"/>
    <mergeCell ref="AS740:AT740"/>
    <mergeCell ref="K741:L741"/>
    <mergeCell ref="S741:T741"/>
    <mergeCell ref="AK741:AL741"/>
    <mergeCell ref="AS741:AT741"/>
    <mergeCell ref="K738:L738"/>
    <mergeCell ref="S738:T738"/>
    <mergeCell ref="AK738:AL738"/>
    <mergeCell ref="AS738:AT738"/>
    <mergeCell ref="K739:L739"/>
    <mergeCell ref="S739:T739"/>
    <mergeCell ref="AK739:AL739"/>
    <mergeCell ref="AS739:AT739"/>
    <mergeCell ref="K748:L748"/>
    <mergeCell ref="S748:T748"/>
    <mergeCell ref="AK748:AL748"/>
    <mergeCell ref="AS748:AT748"/>
    <mergeCell ref="K749:L749"/>
    <mergeCell ref="S749:T749"/>
    <mergeCell ref="AK749:AL749"/>
    <mergeCell ref="AS749:AT749"/>
    <mergeCell ref="K746:L746"/>
    <mergeCell ref="S746:T746"/>
    <mergeCell ref="AK746:AL746"/>
    <mergeCell ref="AS746:AT746"/>
    <mergeCell ref="K747:L747"/>
    <mergeCell ref="S747:T747"/>
    <mergeCell ref="AK747:AL747"/>
    <mergeCell ref="AS747:AT747"/>
    <mergeCell ref="K744:L744"/>
    <mergeCell ref="S744:T744"/>
    <mergeCell ref="AK744:AL744"/>
    <mergeCell ref="AS744:AT744"/>
    <mergeCell ref="K745:L745"/>
    <mergeCell ref="S745:T745"/>
    <mergeCell ref="AK745:AL745"/>
    <mergeCell ref="AS745:AT745"/>
    <mergeCell ref="K754:L754"/>
    <mergeCell ref="S754:T754"/>
    <mergeCell ref="AK754:AL754"/>
    <mergeCell ref="AS754:AT754"/>
    <mergeCell ref="K755:L755"/>
    <mergeCell ref="S755:T755"/>
    <mergeCell ref="AK755:AL755"/>
    <mergeCell ref="AS755:AT755"/>
    <mergeCell ref="K752:L752"/>
    <mergeCell ref="S752:T752"/>
    <mergeCell ref="AK752:AL752"/>
    <mergeCell ref="AS752:AT752"/>
    <mergeCell ref="K753:L753"/>
    <mergeCell ref="S753:T753"/>
    <mergeCell ref="AK753:AL753"/>
    <mergeCell ref="AS753:AT753"/>
    <mergeCell ref="K750:L750"/>
    <mergeCell ref="S750:T750"/>
    <mergeCell ref="AK750:AL750"/>
    <mergeCell ref="AS750:AT750"/>
    <mergeCell ref="K751:L751"/>
    <mergeCell ref="S751:T751"/>
    <mergeCell ref="AK751:AL751"/>
    <mergeCell ref="AS751:AT751"/>
    <mergeCell ref="K760:L760"/>
    <mergeCell ref="S760:T760"/>
    <mergeCell ref="AK760:AL760"/>
    <mergeCell ref="AS760:AT760"/>
    <mergeCell ref="K761:L761"/>
    <mergeCell ref="S761:T761"/>
    <mergeCell ref="AK761:AL761"/>
    <mergeCell ref="AS761:AT761"/>
    <mergeCell ref="K758:L758"/>
    <mergeCell ref="S758:T758"/>
    <mergeCell ref="AK758:AL758"/>
    <mergeCell ref="AS758:AT758"/>
    <mergeCell ref="K759:L759"/>
    <mergeCell ref="S759:T759"/>
    <mergeCell ref="AK759:AL759"/>
    <mergeCell ref="AS759:AT759"/>
    <mergeCell ref="K756:L756"/>
    <mergeCell ref="S756:T756"/>
    <mergeCell ref="AK756:AL756"/>
    <mergeCell ref="AS756:AT756"/>
    <mergeCell ref="K757:L757"/>
    <mergeCell ref="S757:T757"/>
    <mergeCell ref="AK757:AL757"/>
    <mergeCell ref="AS757:AT757"/>
    <mergeCell ref="K766:L766"/>
    <mergeCell ref="S766:T766"/>
    <mergeCell ref="AK766:AL766"/>
    <mergeCell ref="AS766:AT766"/>
    <mergeCell ref="K767:L767"/>
    <mergeCell ref="S767:T767"/>
    <mergeCell ref="AK767:AL767"/>
    <mergeCell ref="AS767:AT767"/>
    <mergeCell ref="K764:L764"/>
    <mergeCell ref="S764:T764"/>
    <mergeCell ref="AK764:AL764"/>
    <mergeCell ref="AS764:AT764"/>
    <mergeCell ref="K765:L765"/>
    <mergeCell ref="S765:T765"/>
    <mergeCell ref="AK765:AL765"/>
    <mergeCell ref="AS765:AT765"/>
    <mergeCell ref="K762:L762"/>
    <mergeCell ref="S762:T762"/>
    <mergeCell ref="AK762:AL762"/>
    <mergeCell ref="AS762:AT762"/>
    <mergeCell ref="K763:L763"/>
    <mergeCell ref="S763:T763"/>
    <mergeCell ref="AK763:AL763"/>
    <mergeCell ref="AS763:AT763"/>
    <mergeCell ref="K772:L772"/>
    <mergeCell ref="S772:T772"/>
    <mergeCell ref="AK772:AL772"/>
    <mergeCell ref="AS772:AT772"/>
    <mergeCell ref="K773:L773"/>
    <mergeCell ref="S773:T773"/>
    <mergeCell ref="AK773:AL773"/>
    <mergeCell ref="AS773:AT773"/>
    <mergeCell ref="K770:L770"/>
    <mergeCell ref="S770:T770"/>
    <mergeCell ref="AK770:AL770"/>
    <mergeCell ref="AS770:AT770"/>
    <mergeCell ref="K771:L771"/>
    <mergeCell ref="S771:T771"/>
    <mergeCell ref="AK771:AL771"/>
    <mergeCell ref="AS771:AT771"/>
    <mergeCell ref="K768:L768"/>
    <mergeCell ref="S768:T768"/>
    <mergeCell ref="AK768:AL768"/>
    <mergeCell ref="AS768:AT768"/>
    <mergeCell ref="K769:L769"/>
    <mergeCell ref="S769:T769"/>
    <mergeCell ref="AK769:AL769"/>
    <mergeCell ref="AS769:AT769"/>
    <mergeCell ref="K778:L778"/>
    <mergeCell ref="S778:T778"/>
    <mergeCell ref="AK778:AL778"/>
    <mergeCell ref="AS778:AT778"/>
    <mergeCell ref="K779:L779"/>
    <mergeCell ref="S779:T779"/>
    <mergeCell ref="AK779:AL779"/>
    <mergeCell ref="AS779:AT779"/>
    <mergeCell ref="K776:L776"/>
    <mergeCell ref="S776:T776"/>
    <mergeCell ref="AK776:AL776"/>
    <mergeCell ref="AS776:AT776"/>
    <mergeCell ref="K777:L777"/>
    <mergeCell ref="S777:T777"/>
    <mergeCell ref="AK777:AL777"/>
    <mergeCell ref="AS777:AT777"/>
    <mergeCell ref="K774:L774"/>
    <mergeCell ref="S774:T774"/>
    <mergeCell ref="AK774:AL774"/>
    <mergeCell ref="AS774:AT774"/>
    <mergeCell ref="K775:L775"/>
    <mergeCell ref="S775:T775"/>
    <mergeCell ref="AK775:AL775"/>
    <mergeCell ref="AS775:AT775"/>
    <mergeCell ref="K784:L784"/>
    <mergeCell ref="S784:T784"/>
    <mergeCell ref="AK784:AL784"/>
    <mergeCell ref="AS784:AT784"/>
    <mergeCell ref="K785:L785"/>
    <mergeCell ref="S785:T785"/>
    <mergeCell ref="AK785:AL785"/>
    <mergeCell ref="AS785:AT785"/>
    <mergeCell ref="K782:L782"/>
    <mergeCell ref="S782:T782"/>
    <mergeCell ref="AK782:AL782"/>
    <mergeCell ref="AS782:AT782"/>
    <mergeCell ref="K783:L783"/>
    <mergeCell ref="S783:T783"/>
    <mergeCell ref="AK783:AL783"/>
    <mergeCell ref="AS783:AT783"/>
    <mergeCell ref="K780:L780"/>
    <mergeCell ref="S780:T780"/>
    <mergeCell ref="AK780:AL780"/>
    <mergeCell ref="AS780:AT780"/>
    <mergeCell ref="K781:L781"/>
    <mergeCell ref="S781:T781"/>
    <mergeCell ref="AK781:AL781"/>
    <mergeCell ref="AS781:AT781"/>
    <mergeCell ref="K790:L790"/>
    <mergeCell ref="S790:T790"/>
    <mergeCell ref="AK790:AL790"/>
    <mergeCell ref="AS790:AT790"/>
    <mergeCell ref="K791:L791"/>
    <mergeCell ref="S791:T791"/>
    <mergeCell ref="AK791:AL791"/>
    <mergeCell ref="AS791:AT791"/>
    <mergeCell ref="K788:L788"/>
    <mergeCell ref="S788:T788"/>
    <mergeCell ref="AK788:AL788"/>
    <mergeCell ref="AS788:AT788"/>
    <mergeCell ref="K789:L789"/>
    <mergeCell ref="S789:T789"/>
    <mergeCell ref="AK789:AL789"/>
    <mergeCell ref="AS789:AT789"/>
    <mergeCell ref="K786:L786"/>
    <mergeCell ref="S786:T786"/>
    <mergeCell ref="AK786:AL786"/>
    <mergeCell ref="AS786:AT786"/>
    <mergeCell ref="K787:L787"/>
    <mergeCell ref="S787:T787"/>
    <mergeCell ref="AK787:AL787"/>
    <mergeCell ref="AS787:AT787"/>
    <mergeCell ref="K796:L796"/>
    <mergeCell ref="S796:T796"/>
    <mergeCell ref="AK796:AL796"/>
    <mergeCell ref="AS796:AT796"/>
    <mergeCell ref="K797:L797"/>
    <mergeCell ref="S797:T797"/>
    <mergeCell ref="AK797:AL797"/>
    <mergeCell ref="AS797:AT797"/>
    <mergeCell ref="K794:L794"/>
    <mergeCell ref="S794:T794"/>
    <mergeCell ref="AK794:AL794"/>
    <mergeCell ref="AS794:AT794"/>
    <mergeCell ref="K795:L795"/>
    <mergeCell ref="S795:T795"/>
    <mergeCell ref="AK795:AL795"/>
    <mergeCell ref="AS795:AT795"/>
    <mergeCell ref="K792:L792"/>
    <mergeCell ref="S792:T792"/>
    <mergeCell ref="AK792:AL792"/>
    <mergeCell ref="AS792:AT792"/>
    <mergeCell ref="K793:L793"/>
    <mergeCell ref="S793:T793"/>
    <mergeCell ref="AK793:AL793"/>
    <mergeCell ref="AS793:AT793"/>
    <mergeCell ref="K802:L802"/>
    <mergeCell ref="S802:T802"/>
    <mergeCell ref="AK802:AL802"/>
    <mergeCell ref="AS802:AT802"/>
    <mergeCell ref="K803:L803"/>
    <mergeCell ref="S803:T803"/>
    <mergeCell ref="AK803:AL803"/>
    <mergeCell ref="AS803:AT803"/>
    <mergeCell ref="K800:L800"/>
    <mergeCell ref="S800:T800"/>
    <mergeCell ref="AK800:AL800"/>
    <mergeCell ref="AS800:AT800"/>
    <mergeCell ref="K801:L801"/>
    <mergeCell ref="S801:T801"/>
    <mergeCell ref="AK801:AL801"/>
    <mergeCell ref="AS801:AT801"/>
    <mergeCell ref="K798:L798"/>
    <mergeCell ref="S798:T798"/>
    <mergeCell ref="AK798:AL798"/>
    <mergeCell ref="AS798:AT798"/>
    <mergeCell ref="K799:L799"/>
    <mergeCell ref="S799:T799"/>
    <mergeCell ref="AK799:AL799"/>
    <mergeCell ref="AS799:AT799"/>
    <mergeCell ref="K808:L808"/>
    <mergeCell ref="S808:T808"/>
    <mergeCell ref="AK808:AL808"/>
    <mergeCell ref="AS808:AT808"/>
    <mergeCell ref="K809:L809"/>
    <mergeCell ref="S809:T809"/>
    <mergeCell ref="AK809:AL809"/>
    <mergeCell ref="AS809:AT809"/>
    <mergeCell ref="K806:L806"/>
    <mergeCell ref="S806:T806"/>
    <mergeCell ref="AK806:AL806"/>
    <mergeCell ref="AS806:AT806"/>
    <mergeCell ref="K807:L807"/>
    <mergeCell ref="S807:T807"/>
    <mergeCell ref="AK807:AL807"/>
    <mergeCell ref="AS807:AT807"/>
    <mergeCell ref="K804:L804"/>
    <mergeCell ref="S804:T804"/>
    <mergeCell ref="AK804:AL804"/>
    <mergeCell ref="AS804:AT804"/>
    <mergeCell ref="K805:L805"/>
    <mergeCell ref="S805:T805"/>
    <mergeCell ref="AK805:AL805"/>
    <mergeCell ref="AS805:AT805"/>
    <mergeCell ref="K814:L814"/>
    <mergeCell ref="S814:T814"/>
    <mergeCell ref="AK814:AL814"/>
    <mergeCell ref="AS814:AT814"/>
    <mergeCell ref="K815:L815"/>
    <mergeCell ref="S815:T815"/>
    <mergeCell ref="AK815:AL815"/>
    <mergeCell ref="AS815:AT815"/>
    <mergeCell ref="K812:L812"/>
    <mergeCell ref="S812:T812"/>
    <mergeCell ref="AK812:AL812"/>
    <mergeCell ref="AS812:AT812"/>
    <mergeCell ref="K813:L813"/>
    <mergeCell ref="S813:T813"/>
    <mergeCell ref="AK813:AL813"/>
    <mergeCell ref="AS813:AT813"/>
    <mergeCell ref="K810:L810"/>
    <mergeCell ref="S810:T810"/>
    <mergeCell ref="AK810:AL810"/>
    <mergeCell ref="AS810:AT810"/>
    <mergeCell ref="K811:L811"/>
    <mergeCell ref="S811:T811"/>
    <mergeCell ref="AK811:AL811"/>
    <mergeCell ref="AS811:AT811"/>
    <mergeCell ref="K820:L820"/>
    <mergeCell ref="S820:T820"/>
    <mergeCell ref="AK820:AL820"/>
    <mergeCell ref="AS820:AT820"/>
    <mergeCell ref="K821:L821"/>
    <mergeCell ref="S821:T821"/>
    <mergeCell ref="AK821:AL821"/>
    <mergeCell ref="AS821:AT821"/>
    <mergeCell ref="K818:L818"/>
    <mergeCell ref="S818:T818"/>
    <mergeCell ref="AK818:AL818"/>
    <mergeCell ref="AS818:AT818"/>
    <mergeCell ref="K819:L819"/>
    <mergeCell ref="S819:T819"/>
    <mergeCell ref="AK819:AL819"/>
    <mergeCell ref="AS819:AT819"/>
    <mergeCell ref="K816:L816"/>
    <mergeCell ref="S816:T816"/>
    <mergeCell ref="AK816:AL816"/>
    <mergeCell ref="AS816:AT816"/>
    <mergeCell ref="K817:L817"/>
    <mergeCell ref="S817:T817"/>
    <mergeCell ref="AK817:AL817"/>
    <mergeCell ref="AS817:AT817"/>
    <mergeCell ref="K826:L826"/>
    <mergeCell ref="S826:T826"/>
    <mergeCell ref="AK826:AL826"/>
    <mergeCell ref="AS826:AT826"/>
    <mergeCell ref="K827:L827"/>
    <mergeCell ref="S827:T827"/>
    <mergeCell ref="AK827:AL827"/>
    <mergeCell ref="AS827:AT827"/>
    <mergeCell ref="K824:L824"/>
    <mergeCell ref="S824:T824"/>
    <mergeCell ref="AK824:AL824"/>
    <mergeCell ref="AS824:AT824"/>
    <mergeCell ref="K825:L825"/>
    <mergeCell ref="S825:T825"/>
    <mergeCell ref="AK825:AL825"/>
    <mergeCell ref="AS825:AT825"/>
    <mergeCell ref="K822:L822"/>
    <mergeCell ref="S822:T822"/>
    <mergeCell ref="AK822:AL822"/>
    <mergeCell ref="AS822:AT822"/>
    <mergeCell ref="K823:L823"/>
    <mergeCell ref="S823:T823"/>
    <mergeCell ref="AK823:AL823"/>
    <mergeCell ref="AS823:AT823"/>
    <mergeCell ref="K832:L832"/>
    <mergeCell ref="S832:T832"/>
    <mergeCell ref="AK832:AL832"/>
    <mergeCell ref="AS832:AT832"/>
    <mergeCell ref="K833:L833"/>
    <mergeCell ref="S833:T833"/>
    <mergeCell ref="AK833:AL833"/>
    <mergeCell ref="AS833:AT833"/>
    <mergeCell ref="K830:L830"/>
    <mergeCell ref="S830:T830"/>
    <mergeCell ref="AK830:AL830"/>
    <mergeCell ref="AS830:AT830"/>
    <mergeCell ref="K831:L831"/>
    <mergeCell ref="S831:T831"/>
    <mergeCell ref="AK831:AL831"/>
    <mergeCell ref="AS831:AT831"/>
    <mergeCell ref="K828:L828"/>
    <mergeCell ref="S828:T828"/>
    <mergeCell ref="AK828:AL828"/>
    <mergeCell ref="AS828:AT828"/>
    <mergeCell ref="K829:L829"/>
    <mergeCell ref="S829:T829"/>
    <mergeCell ref="AK829:AL829"/>
    <mergeCell ref="AS829:AT829"/>
    <mergeCell ref="K838:L838"/>
    <mergeCell ref="S838:T838"/>
    <mergeCell ref="AK838:AL838"/>
    <mergeCell ref="AS838:AT838"/>
    <mergeCell ref="K839:L839"/>
    <mergeCell ref="S839:T839"/>
    <mergeCell ref="AK839:AL839"/>
    <mergeCell ref="AS839:AT839"/>
    <mergeCell ref="K836:L836"/>
    <mergeCell ref="S836:T836"/>
    <mergeCell ref="AK836:AL836"/>
    <mergeCell ref="AS836:AT836"/>
    <mergeCell ref="K837:L837"/>
    <mergeCell ref="S837:T837"/>
    <mergeCell ref="AK837:AL837"/>
    <mergeCell ref="AS837:AT837"/>
    <mergeCell ref="K834:L834"/>
    <mergeCell ref="S834:T834"/>
    <mergeCell ref="AK834:AL834"/>
    <mergeCell ref="AS834:AT834"/>
    <mergeCell ref="K835:L835"/>
    <mergeCell ref="S835:T835"/>
    <mergeCell ref="AK835:AL835"/>
    <mergeCell ref="AS835:AT835"/>
    <mergeCell ref="K844:L844"/>
    <mergeCell ref="S844:T844"/>
    <mergeCell ref="AK844:AL844"/>
    <mergeCell ref="AS844:AT844"/>
    <mergeCell ref="K845:L845"/>
    <mergeCell ref="S845:T845"/>
    <mergeCell ref="AK845:AL845"/>
    <mergeCell ref="AS845:AT845"/>
    <mergeCell ref="K842:L842"/>
    <mergeCell ref="S842:T842"/>
    <mergeCell ref="AK842:AL842"/>
    <mergeCell ref="AS842:AT842"/>
    <mergeCell ref="K843:L843"/>
    <mergeCell ref="S843:T843"/>
    <mergeCell ref="AK843:AL843"/>
    <mergeCell ref="AS843:AT843"/>
    <mergeCell ref="K840:L840"/>
    <mergeCell ref="S840:T840"/>
    <mergeCell ref="AK840:AL840"/>
    <mergeCell ref="AS840:AT840"/>
    <mergeCell ref="K841:L841"/>
    <mergeCell ref="S841:T841"/>
    <mergeCell ref="AK841:AL841"/>
    <mergeCell ref="AS841:AT841"/>
    <mergeCell ref="K850:L850"/>
    <mergeCell ref="S850:T850"/>
    <mergeCell ref="AK850:AL850"/>
    <mergeCell ref="AS850:AT850"/>
    <mergeCell ref="K851:L851"/>
    <mergeCell ref="S851:T851"/>
    <mergeCell ref="AK851:AL851"/>
    <mergeCell ref="AS851:AT851"/>
    <mergeCell ref="K848:L848"/>
    <mergeCell ref="S848:T848"/>
    <mergeCell ref="AK848:AL848"/>
    <mergeCell ref="AS848:AT848"/>
    <mergeCell ref="K849:L849"/>
    <mergeCell ref="S849:T849"/>
    <mergeCell ref="AK849:AL849"/>
    <mergeCell ref="AS849:AT849"/>
    <mergeCell ref="K846:L846"/>
    <mergeCell ref="S846:T846"/>
    <mergeCell ref="AK846:AL846"/>
    <mergeCell ref="AS846:AT846"/>
    <mergeCell ref="K847:L847"/>
    <mergeCell ref="S847:T847"/>
    <mergeCell ref="AK847:AL847"/>
    <mergeCell ref="AS847:AT847"/>
    <mergeCell ref="K856:L856"/>
    <mergeCell ref="S856:T856"/>
    <mergeCell ref="AK856:AL856"/>
    <mergeCell ref="AS856:AT856"/>
    <mergeCell ref="K857:L857"/>
    <mergeCell ref="S857:T857"/>
    <mergeCell ref="AK857:AL857"/>
    <mergeCell ref="AS857:AT857"/>
    <mergeCell ref="K854:L854"/>
    <mergeCell ref="S854:T854"/>
    <mergeCell ref="AK854:AL854"/>
    <mergeCell ref="AS854:AT854"/>
    <mergeCell ref="K855:L855"/>
    <mergeCell ref="S855:T855"/>
    <mergeCell ref="AK855:AL855"/>
    <mergeCell ref="AS855:AT855"/>
    <mergeCell ref="K852:L852"/>
    <mergeCell ref="S852:T852"/>
    <mergeCell ref="AK852:AL852"/>
    <mergeCell ref="AS852:AT852"/>
    <mergeCell ref="K853:L853"/>
    <mergeCell ref="S853:T853"/>
    <mergeCell ref="AK853:AL853"/>
    <mergeCell ref="AS853:AT853"/>
    <mergeCell ref="K862:L862"/>
    <mergeCell ref="S862:T862"/>
    <mergeCell ref="AK862:AL862"/>
    <mergeCell ref="AS862:AT862"/>
    <mergeCell ref="K863:L863"/>
    <mergeCell ref="S863:T863"/>
    <mergeCell ref="AK863:AL863"/>
    <mergeCell ref="AS863:AT863"/>
    <mergeCell ref="K860:L860"/>
    <mergeCell ref="S860:T860"/>
    <mergeCell ref="AK860:AL860"/>
    <mergeCell ref="AS860:AT860"/>
    <mergeCell ref="K861:L861"/>
    <mergeCell ref="S861:T861"/>
    <mergeCell ref="AK861:AL861"/>
    <mergeCell ref="AS861:AT861"/>
    <mergeCell ref="K858:L858"/>
    <mergeCell ref="S858:T858"/>
    <mergeCell ref="AK858:AL858"/>
    <mergeCell ref="AS858:AT858"/>
    <mergeCell ref="K859:L859"/>
    <mergeCell ref="S859:T859"/>
    <mergeCell ref="AK859:AL859"/>
    <mergeCell ref="AS859:AT859"/>
    <mergeCell ref="K868:L868"/>
    <mergeCell ref="S868:T868"/>
    <mergeCell ref="AK868:AL868"/>
    <mergeCell ref="AS868:AT868"/>
    <mergeCell ref="K869:L869"/>
    <mergeCell ref="S869:T869"/>
    <mergeCell ref="AK869:AL869"/>
    <mergeCell ref="AS869:AT869"/>
    <mergeCell ref="K866:L866"/>
    <mergeCell ref="S866:T866"/>
    <mergeCell ref="AK866:AL866"/>
    <mergeCell ref="AS866:AT866"/>
    <mergeCell ref="K867:L867"/>
    <mergeCell ref="S867:T867"/>
    <mergeCell ref="AK867:AL867"/>
    <mergeCell ref="AS867:AT867"/>
    <mergeCell ref="K864:L864"/>
    <mergeCell ref="S864:T864"/>
    <mergeCell ref="AK864:AL864"/>
    <mergeCell ref="AS864:AT864"/>
    <mergeCell ref="K865:L865"/>
    <mergeCell ref="S865:T865"/>
    <mergeCell ref="AK865:AL865"/>
    <mergeCell ref="AS865:AT865"/>
    <mergeCell ref="K874:L874"/>
    <mergeCell ref="S874:T874"/>
    <mergeCell ref="AK874:AL874"/>
    <mergeCell ref="AS874:AT874"/>
    <mergeCell ref="K875:L875"/>
    <mergeCell ref="S875:T875"/>
    <mergeCell ref="AK875:AL875"/>
    <mergeCell ref="AS875:AT875"/>
    <mergeCell ref="K872:L872"/>
    <mergeCell ref="S872:T872"/>
    <mergeCell ref="AK872:AL872"/>
    <mergeCell ref="AS872:AT872"/>
    <mergeCell ref="K873:L873"/>
    <mergeCell ref="S873:T873"/>
    <mergeCell ref="AK873:AL873"/>
    <mergeCell ref="AS873:AT873"/>
    <mergeCell ref="K870:L870"/>
    <mergeCell ref="S870:T870"/>
    <mergeCell ref="AK870:AL870"/>
    <mergeCell ref="AS870:AT870"/>
    <mergeCell ref="K871:L871"/>
    <mergeCell ref="S871:T871"/>
    <mergeCell ref="AK871:AL871"/>
    <mergeCell ref="AS871:AT871"/>
    <mergeCell ref="K880:L880"/>
    <mergeCell ref="S880:T880"/>
    <mergeCell ref="AK880:AL880"/>
    <mergeCell ref="AS880:AT880"/>
    <mergeCell ref="K881:L881"/>
    <mergeCell ref="S881:T881"/>
    <mergeCell ref="AK881:AL881"/>
    <mergeCell ref="AS881:AT881"/>
    <mergeCell ref="K878:L878"/>
    <mergeCell ref="S878:T878"/>
    <mergeCell ref="AK878:AL878"/>
    <mergeCell ref="AS878:AT878"/>
    <mergeCell ref="K879:L879"/>
    <mergeCell ref="S879:T879"/>
    <mergeCell ref="AK879:AL879"/>
    <mergeCell ref="AS879:AT879"/>
    <mergeCell ref="K876:L876"/>
    <mergeCell ref="S876:T876"/>
    <mergeCell ref="AK876:AL876"/>
    <mergeCell ref="AS876:AT876"/>
    <mergeCell ref="K877:L877"/>
    <mergeCell ref="S877:T877"/>
    <mergeCell ref="AK877:AL877"/>
    <mergeCell ref="AS877:AT877"/>
    <mergeCell ref="K886:L886"/>
    <mergeCell ref="S886:T886"/>
    <mergeCell ref="AK886:AL886"/>
    <mergeCell ref="AS886:AT886"/>
    <mergeCell ref="K887:L887"/>
    <mergeCell ref="S887:T887"/>
    <mergeCell ref="AK887:AL887"/>
    <mergeCell ref="AS887:AT887"/>
    <mergeCell ref="K884:L884"/>
    <mergeCell ref="S884:T884"/>
    <mergeCell ref="AK884:AL884"/>
    <mergeCell ref="AS884:AT884"/>
    <mergeCell ref="K885:L885"/>
    <mergeCell ref="S885:T885"/>
    <mergeCell ref="AK885:AL885"/>
    <mergeCell ref="AS885:AT885"/>
    <mergeCell ref="K882:L882"/>
    <mergeCell ref="S882:T882"/>
    <mergeCell ref="AK882:AL882"/>
    <mergeCell ref="AS882:AT882"/>
    <mergeCell ref="K883:L883"/>
    <mergeCell ref="S883:T883"/>
    <mergeCell ref="AK883:AL883"/>
    <mergeCell ref="AS883:AT883"/>
    <mergeCell ref="K892:L892"/>
    <mergeCell ref="S892:T892"/>
    <mergeCell ref="AK892:AL892"/>
    <mergeCell ref="AS892:AT892"/>
    <mergeCell ref="K893:L893"/>
    <mergeCell ref="S893:T893"/>
    <mergeCell ref="AK893:AL893"/>
    <mergeCell ref="AS893:AT893"/>
    <mergeCell ref="K890:L890"/>
    <mergeCell ref="S890:T890"/>
    <mergeCell ref="AK890:AL890"/>
    <mergeCell ref="AS890:AT890"/>
    <mergeCell ref="K891:L891"/>
    <mergeCell ref="S891:T891"/>
    <mergeCell ref="AK891:AL891"/>
    <mergeCell ref="AS891:AT891"/>
    <mergeCell ref="K888:L888"/>
    <mergeCell ref="S888:T888"/>
    <mergeCell ref="AK888:AL888"/>
    <mergeCell ref="AS888:AT888"/>
    <mergeCell ref="K889:L889"/>
    <mergeCell ref="S889:T889"/>
    <mergeCell ref="AK889:AL889"/>
    <mergeCell ref="AS889:AT889"/>
    <mergeCell ref="K898:L898"/>
    <mergeCell ref="S898:T898"/>
    <mergeCell ref="AK898:AL898"/>
    <mergeCell ref="AS898:AT898"/>
    <mergeCell ref="K899:L899"/>
    <mergeCell ref="S899:T899"/>
    <mergeCell ref="AK899:AL899"/>
    <mergeCell ref="AS899:AT899"/>
    <mergeCell ref="K896:L896"/>
    <mergeCell ref="S896:T896"/>
    <mergeCell ref="AK896:AL896"/>
    <mergeCell ref="AS896:AT896"/>
    <mergeCell ref="K897:L897"/>
    <mergeCell ref="S897:T897"/>
    <mergeCell ref="AK897:AL897"/>
    <mergeCell ref="AS897:AT897"/>
    <mergeCell ref="K894:L894"/>
    <mergeCell ref="S894:T894"/>
    <mergeCell ref="AK894:AL894"/>
    <mergeCell ref="AS894:AT894"/>
    <mergeCell ref="K895:L895"/>
    <mergeCell ref="S895:T895"/>
    <mergeCell ref="AK895:AL895"/>
    <mergeCell ref="AS895:AT895"/>
    <mergeCell ref="K904:L904"/>
    <mergeCell ref="S904:T904"/>
    <mergeCell ref="AK904:AL904"/>
    <mergeCell ref="AS904:AT904"/>
    <mergeCell ref="K905:L905"/>
    <mergeCell ref="S905:T905"/>
    <mergeCell ref="AK905:AL905"/>
    <mergeCell ref="AS905:AT905"/>
    <mergeCell ref="K902:L902"/>
    <mergeCell ref="S902:T902"/>
    <mergeCell ref="AK902:AL902"/>
    <mergeCell ref="AS902:AT902"/>
    <mergeCell ref="K903:L903"/>
    <mergeCell ref="S903:T903"/>
    <mergeCell ref="AK903:AL903"/>
    <mergeCell ref="AS903:AT903"/>
    <mergeCell ref="K900:L900"/>
    <mergeCell ref="S900:T900"/>
    <mergeCell ref="AK900:AL900"/>
    <mergeCell ref="AS900:AT900"/>
    <mergeCell ref="K901:L901"/>
    <mergeCell ref="S901:T901"/>
    <mergeCell ref="AK901:AL901"/>
    <mergeCell ref="AS901:AT901"/>
    <mergeCell ref="K910:L910"/>
    <mergeCell ref="S910:T910"/>
    <mergeCell ref="AK910:AL910"/>
    <mergeCell ref="AS910:AT910"/>
    <mergeCell ref="K911:L911"/>
    <mergeCell ref="S911:T911"/>
    <mergeCell ref="AK911:AL911"/>
    <mergeCell ref="AS911:AT911"/>
    <mergeCell ref="K908:L908"/>
    <mergeCell ref="S908:T908"/>
    <mergeCell ref="AK908:AL908"/>
    <mergeCell ref="AS908:AT908"/>
    <mergeCell ref="K909:L909"/>
    <mergeCell ref="S909:T909"/>
    <mergeCell ref="AK909:AL909"/>
    <mergeCell ref="AS909:AT909"/>
    <mergeCell ref="K906:L906"/>
    <mergeCell ref="S906:T906"/>
    <mergeCell ref="AK906:AL906"/>
    <mergeCell ref="AS906:AT906"/>
    <mergeCell ref="K907:L907"/>
    <mergeCell ref="S907:T907"/>
    <mergeCell ref="AK907:AL907"/>
    <mergeCell ref="AS907:AT907"/>
    <mergeCell ref="K916:L916"/>
    <mergeCell ref="S916:T916"/>
    <mergeCell ref="AK916:AL916"/>
    <mergeCell ref="AS916:AT916"/>
    <mergeCell ref="K917:L917"/>
    <mergeCell ref="S917:T917"/>
    <mergeCell ref="AK917:AL917"/>
    <mergeCell ref="AS917:AT917"/>
    <mergeCell ref="K914:L914"/>
    <mergeCell ref="S914:T914"/>
    <mergeCell ref="AK914:AL914"/>
    <mergeCell ref="AS914:AT914"/>
    <mergeCell ref="K915:L915"/>
    <mergeCell ref="S915:T915"/>
    <mergeCell ref="AK915:AL915"/>
    <mergeCell ref="AS915:AT915"/>
    <mergeCell ref="K912:L912"/>
    <mergeCell ref="S912:T912"/>
    <mergeCell ref="AK912:AL912"/>
    <mergeCell ref="AS912:AT912"/>
    <mergeCell ref="K913:L913"/>
    <mergeCell ref="S913:T913"/>
    <mergeCell ref="AK913:AL913"/>
    <mergeCell ref="AS913:AT913"/>
    <mergeCell ref="K922:L922"/>
    <mergeCell ref="S922:T922"/>
    <mergeCell ref="AK922:AL922"/>
    <mergeCell ref="AS922:AT922"/>
    <mergeCell ref="K923:L923"/>
    <mergeCell ref="S923:T923"/>
    <mergeCell ref="AK923:AL923"/>
    <mergeCell ref="AS923:AT923"/>
    <mergeCell ref="K920:L920"/>
    <mergeCell ref="S920:T920"/>
    <mergeCell ref="AK920:AL920"/>
    <mergeCell ref="AS920:AT920"/>
    <mergeCell ref="K921:L921"/>
    <mergeCell ref="S921:T921"/>
    <mergeCell ref="AK921:AL921"/>
    <mergeCell ref="AS921:AT921"/>
    <mergeCell ref="K918:L918"/>
    <mergeCell ref="S918:T918"/>
    <mergeCell ref="AK918:AL918"/>
    <mergeCell ref="AS918:AT918"/>
    <mergeCell ref="K919:L919"/>
    <mergeCell ref="S919:T919"/>
    <mergeCell ref="AK919:AL919"/>
    <mergeCell ref="AS919:AT919"/>
    <mergeCell ref="K928:L928"/>
    <mergeCell ref="S928:T928"/>
    <mergeCell ref="AK928:AL928"/>
    <mergeCell ref="AS928:AT928"/>
    <mergeCell ref="K929:L929"/>
    <mergeCell ref="S929:T929"/>
    <mergeCell ref="AK929:AL929"/>
    <mergeCell ref="AS929:AT929"/>
    <mergeCell ref="K926:L926"/>
    <mergeCell ref="S926:T926"/>
    <mergeCell ref="AK926:AL926"/>
    <mergeCell ref="AS926:AT926"/>
    <mergeCell ref="K927:L927"/>
    <mergeCell ref="S927:T927"/>
    <mergeCell ref="AK927:AL927"/>
    <mergeCell ref="AS927:AT927"/>
    <mergeCell ref="K924:L924"/>
    <mergeCell ref="S924:T924"/>
    <mergeCell ref="AK924:AL924"/>
    <mergeCell ref="AS924:AT924"/>
    <mergeCell ref="K925:L925"/>
    <mergeCell ref="S925:T925"/>
    <mergeCell ref="AK925:AL925"/>
    <mergeCell ref="AS925:AT925"/>
    <mergeCell ref="K934:L934"/>
    <mergeCell ref="S934:T934"/>
    <mergeCell ref="AK934:AL934"/>
    <mergeCell ref="AS934:AT934"/>
    <mergeCell ref="K935:L935"/>
    <mergeCell ref="S935:T935"/>
    <mergeCell ref="AK935:AL935"/>
    <mergeCell ref="AS935:AT935"/>
    <mergeCell ref="K932:L932"/>
    <mergeCell ref="S932:T932"/>
    <mergeCell ref="AK932:AL932"/>
    <mergeCell ref="AS932:AT932"/>
    <mergeCell ref="K933:L933"/>
    <mergeCell ref="S933:T933"/>
    <mergeCell ref="AK933:AL933"/>
    <mergeCell ref="AS933:AT933"/>
    <mergeCell ref="K930:L930"/>
    <mergeCell ref="S930:T930"/>
    <mergeCell ref="AK930:AL930"/>
    <mergeCell ref="AS930:AT930"/>
    <mergeCell ref="K931:L931"/>
    <mergeCell ref="S931:T931"/>
    <mergeCell ref="AK931:AL931"/>
    <mergeCell ref="AS931:AT931"/>
    <mergeCell ref="K940:L940"/>
    <mergeCell ref="S940:T940"/>
    <mergeCell ref="AK940:AL940"/>
    <mergeCell ref="AS940:AT940"/>
    <mergeCell ref="K941:L941"/>
    <mergeCell ref="S941:T941"/>
    <mergeCell ref="AK941:AL941"/>
    <mergeCell ref="AS941:AT941"/>
    <mergeCell ref="K938:L938"/>
    <mergeCell ref="S938:T938"/>
    <mergeCell ref="AK938:AL938"/>
    <mergeCell ref="AS938:AT938"/>
    <mergeCell ref="K939:L939"/>
    <mergeCell ref="S939:T939"/>
    <mergeCell ref="AK939:AL939"/>
    <mergeCell ref="AS939:AT939"/>
    <mergeCell ref="K936:L936"/>
    <mergeCell ref="S936:T936"/>
    <mergeCell ref="AK936:AL936"/>
    <mergeCell ref="AS936:AT936"/>
    <mergeCell ref="K937:L937"/>
    <mergeCell ref="S937:T937"/>
    <mergeCell ref="AK937:AL937"/>
    <mergeCell ref="AS937:AT937"/>
    <mergeCell ref="K946:L946"/>
    <mergeCell ref="S946:T946"/>
    <mergeCell ref="AK946:AL946"/>
    <mergeCell ref="AS946:AT946"/>
    <mergeCell ref="K947:L947"/>
    <mergeCell ref="S947:T947"/>
    <mergeCell ref="AK947:AL947"/>
    <mergeCell ref="AS947:AT947"/>
    <mergeCell ref="K944:L944"/>
    <mergeCell ref="S944:T944"/>
    <mergeCell ref="AK944:AL944"/>
    <mergeCell ref="AS944:AT944"/>
    <mergeCell ref="K945:L945"/>
    <mergeCell ref="S945:T945"/>
    <mergeCell ref="AK945:AL945"/>
    <mergeCell ref="AS945:AT945"/>
    <mergeCell ref="K942:L942"/>
    <mergeCell ref="S942:T942"/>
    <mergeCell ref="AK942:AL942"/>
    <mergeCell ref="AS942:AT942"/>
    <mergeCell ref="K943:L943"/>
    <mergeCell ref="S943:T943"/>
    <mergeCell ref="AK943:AL943"/>
    <mergeCell ref="AS943:AT943"/>
    <mergeCell ref="K952:L952"/>
    <mergeCell ref="S952:T952"/>
    <mergeCell ref="AK952:AL952"/>
    <mergeCell ref="AS952:AT952"/>
    <mergeCell ref="K953:L953"/>
    <mergeCell ref="S953:T953"/>
    <mergeCell ref="AK953:AL953"/>
    <mergeCell ref="AS953:AT953"/>
    <mergeCell ref="K950:L950"/>
    <mergeCell ref="S950:T950"/>
    <mergeCell ref="AK950:AL950"/>
    <mergeCell ref="AS950:AT950"/>
    <mergeCell ref="K951:L951"/>
    <mergeCell ref="S951:T951"/>
    <mergeCell ref="AK951:AL951"/>
    <mergeCell ref="AS951:AT951"/>
    <mergeCell ref="K948:L948"/>
    <mergeCell ref="S948:T948"/>
    <mergeCell ref="AK948:AL948"/>
    <mergeCell ref="AS948:AT948"/>
    <mergeCell ref="K949:L949"/>
    <mergeCell ref="S949:T949"/>
    <mergeCell ref="AK949:AL949"/>
    <mergeCell ref="AS949:AT949"/>
    <mergeCell ref="K958:L958"/>
    <mergeCell ref="S958:T958"/>
    <mergeCell ref="AK958:AL958"/>
    <mergeCell ref="AS958:AT958"/>
    <mergeCell ref="K959:L959"/>
    <mergeCell ref="S959:T959"/>
    <mergeCell ref="AK959:AL959"/>
    <mergeCell ref="AS959:AT959"/>
    <mergeCell ref="K956:L956"/>
    <mergeCell ref="S956:T956"/>
    <mergeCell ref="AK956:AL956"/>
    <mergeCell ref="AS956:AT956"/>
    <mergeCell ref="K957:L957"/>
    <mergeCell ref="S957:T957"/>
    <mergeCell ref="AK957:AL957"/>
    <mergeCell ref="AS957:AT957"/>
    <mergeCell ref="K954:L954"/>
    <mergeCell ref="S954:T954"/>
    <mergeCell ref="AK954:AL954"/>
    <mergeCell ref="AS954:AT954"/>
    <mergeCell ref="K955:L955"/>
    <mergeCell ref="S955:T955"/>
    <mergeCell ref="AK955:AL955"/>
    <mergeCell ref="AS955:AT955"/>
    <mergeCell ref="K964:L964"/>
    <mergeCell ref="S964:T964"/>
    <mergeCell ref="AK964:AL964"/>
    <mergeCell ref="AS964:AT964"/>
    <mergeCell ref="K965:L965"/>
    <mergeCell ref="S965:T965"/>
    <mergeCell ref="AK965:AL965"/>
    <mergeCell ref="AS965:AT965"/>
    <mergeCell ref="K962:L962"/>
    <mergeCell ref="S962:T962"/>
    <mergeCell ref="AK962:AL962"/>
    <mergeCell ref="AS962:AT962"/>
    <mergeCell ref="K963:L963"/>
    <mergeCell ref="S963:T963"/>
    <mergeCell ref="AK963:AL963"/>
    <mergeCell ref="AS963:AT963"/>
    <mergeCell ref="K960:L960"/>
    <mergeCell ref="S960:T960"/>
    <mergeCell ref="AK960:AL960"/>
    <mergeCell ref="AS960:AT960"/>
    <mergeCell ref="K961:L961"/>
    <mergeCell ref="S961:T961"/>
    <mergeCell ref="AK961:AL961"/>
    <mergeCell ref="AS961:AT961"/>
    <mergeCell ref="K970:L970"/>
    <mergeCell ref="S970:T970"/>
    <mergeCell ref="AK970:AL970"/>
    <mergeCell ref="AS970:AT970"/>
    <mergeCell ref="K971:L971"/>
    <mergeCell ref="S971:T971"/>
    <mergeCell ref="AK971:AL971"/>
    <mergeCell ref="AS971:AT971"/>
    <mergeCell ref="K968:L968"/>
    <mergeCell ref="S968:T968"/>
    <mergeCell ref="AK968:AL968"/>
    <mergeCell ref="AS968:AT968"/>
    <mergeCell ref="K969:L969"/>
    <mergeCell ref="S969:T969"/>
    <mergeCell ref="AK969:AL969"/>
    <mergeCell ref="AS969:AT969"/>
    <mergeCell ref="K966:L966"/>
    <mergeCell ref="S966:T966"/>
    <mergeCell ref="AK966:AL966"/>
    <mergeCell ref="AS966:AT966"/>
    <mergeCell ref="K967:L967"/>
    <mergeCell ref="S967:T967"/>
    <mergeCell ref="AK967:AL967"/>
    <mergeCell ref="AS967:AT967"/>
    <mergeCell ref="K976:L976"/>
    <mergeCell ref="S976:T976"/>
    <mergeCell ref="AK976:AL976"/>
    <mergeCell ref="AS976:AT976"/>
    <mergeCell ref="K977:L977"/>
    <mergeCell ref="S977:T977"/>
    <mergeCell ref="AK977:AL977"/>
    <mergeCell ref="AS977:AT977"/>
    <mergeCell ref="K974:L974"/>
    <mergeCell ref="S974:T974"/>
    <mergeCell ref="AK974:AL974"/>
    <mergeCell ref="AS974:AT974"/>
    <mergeCell ref="K975:L975"/>
    <mergeCell ref="S975:T975"/>
    <mergeCell ref="AK975:AL975"/>
    <mergeCell ref="AS975:AT975"/>
    <mergeCell ref="K972:L972"/>
    <mergeCell ref="S972:T972"/>
    <mergeCell ref="AK972:AL972"/>
    <mergeCell ref="AS972:AT972"/>
    <mergeCell ref="K973:L973"/>
    <mergeCell ref="S973:T973"/>
    <mergeCell ref="AK973:AL973"/>
    <mergeCell ref="AS973:AT973"/>
    <mergeCell ref="K982:L982"/>
    <mergeCell ref="S982:T982"/>
    <mergeCell ref="AK982:AL982"/>
    <mergeCell ref="AS982:AT982"/>
    <mergeCell ref="K983:L983"/>
    <mergeCell ref="S983:T983"/>
    <mergeCell ref="AK983:AL983"/>
    <mergeCell ref="AS983:AT983"/>
    <mergeCell ref="K980:L980"/>
    <mergeCell ref="S980:T980"/>
    <mergeCell ref="AK980:AL980"/>
    <mergeCell ref="AS980:AT980"/>
    <mergeCell ref="K981:L981"/>
    <mergeCell ref="S981:T981"/>
    <mergeCell ref="AK981:AL981"/>
    <mergeCell ref="AS981:AT981"/>
    <mergeCell ref="K978:L978"/>
    <mergeCell ref="S978:T978"/>
    <mergeCell ref="AK978:AL978"/>
    <mergeCell ref="AS978:AT978"/>
    <mergeCell ref="K979:L979"/>
    <mergeCell ref="S979:T979"/>
    <mergeCell ref="AK979:AL979"/>
    <mergeCell ref="AS979:AT979"/>
    <mergeCell ref="K988:L988"/>
    <mergeCell ref="S988:T988"/>
    <mergeCell ref="AK988:AL988"/>
    <mergeCell ref="AS988:AT988"/>
    <mergeCell ref="K989:L989"/>
    <mergeCell ref="S989:T989"/>
    <mergeCell ref="AK989:AL989"/>
    <mergeCell ref="AS989:AT989"/>
    <mergeCell ref="K986:L986"/>
    <mergeCell ref="S986:T986"/>
    <mergeCell ref="AK986:AL986"/>
    <mergeCell ref="AS986:AT986"/>
    <mergeCell ref="K987:L987"/>
    <mergeCell ref="S987:T987"/>
    <mergeCell ref="AK987:AL987"/>
    <mergeCell ref="AS987:AT987"/>
    <mergeCell ref="K984:L984"/>
    <mergeCell ref="S984:T984"/>
    <mergeCell ref="AK984:AL984"/>
    <mergeCell ref="AS984:AT984"/>
    <mergeCell ref="K985:L985"/>
    <mergeCell ref="S985:T985"/>
    <mergeCell ref="AK985:AL985"/>
    <mergeCell ref="AS985:AT985"/>
    <mergeCell ref="K994:L994"/>
    <mergeCell ref="S994:T994"/>
    <mergeCell ref="AK994:AL994"/>
    <mergeCell ref="AS994:AT994"/>
    <mergeCell ref="K995:L995"/>
    <mergeCell ref="S995:T995"/>
    <mergeCell ref="AK995:AL995"/>
    <mergeCell ref="AS995:AT995"/>
    <mergeCell ref="K992:L992"/>
    <mergeCell ref="S992:T992"/>
    <mergeCell ref="AK992:AL992"/>
    <mergeCell ref="AS992:AT992"/>
    <mergeCell ref="K993:L993"/>
    <mergeCell ref="S993:T993"/>
    <mergeCell ref="AK993:AL993"/>
    <mergeCell ref="AS993:AT993"/>
    <mergeCell ref="K990:L990"/>
    <mergeCell ref="S990:T990"/>
    <mergeCell ref="AK990:AL990"/>
    <mergeCell ref="AS990:AT990"/>
    <mergeCell ref="K991:L991"/>
    <mergeCell ref="S991:T991"/>
    <mergeCell ref="AK991:AL991"/>
    <mergeCell ref="AS991:AT991"/>
    <mergeCell ref="K1000:L1000"/>
    <mergeCell ref="S1000:T1000"/>
    <mergeCell ref="AK1000:AL1000"/>
    <mergeCell ref="AS1000:AT1000"/>
    <mergeCell ref="K1001:L1001"/>
    <mergeCell ref="S1001:T1001"/>
    <mergeCell ref="AK1001:AL1001"/>
    <mergeCell ref="AS1001:AT1001"/>
    <mergeCell ref="K998:L998"/>
    <mergeCell ref="S998:T998"/>
    <mergeCell ref="AK998:AL998"/>
    <mergeCell ref="AS998:AT998"/>
    <mergeCell ref="K999:L999"/>
    <mergeCell ref="S999:T999"/>
    <mergeCell ref="AK999:AL999"/>
    <mergeCell ref="AS999:AT999"/>
    <mergeCell ref="K996:L996"/>
    <mergeCell ref="S996:T996"/>
    <mergeCell ref="AK996:AL996"/>
    <mergeCell ref="AS996:AT996"/>
    <mergeCell ref="K997:L997"/>
    <mergeCell ref="S997:T997"/>
    <mergeCell ref="AK997:AL997"/>
    <mergeCell ref="AS997:AT997"/>
    <mergeCell ref="K1006:L1006"/>
    <mergeCell ref="S1006:T1006"/>
    <mergeCell ref="AK1006:AL1006"/>
    <mergeCell ref="AS1006:AT1006"/>
    <mergeCell ref="K1007:L1007"/>
    <mergeCell ref="S1007:T1007"/>
    <mergeCell ref="AK1007:AL1007"/>
    <mergeCell ref="AS1007:AT1007"/>
    <mergeCell ref="K1004:L1004"/>
    <mergeCell ref="S1004:T1004"/>
    <mergeCell ref="AK1004:AL1004"/>
    <mergeCell ref="AS1004:AT1004"/>
    <mergeCell ref="K1005:L1005"/>
    <mergeCell ref="S1005:T1005"/>
    <mergeCell ref="AK1005:AL1005"/>
    <mergeCell ref="AS1005:AT1005"/>
    <mergeCell ref="K1002:L1002"/>
    <mergeCell ref="S1002:T1002"/>
    <mergeCell ref="AK1002:AL1002"/>
    <mergeCell ref="AS1002:AT1002"/>
    <mergeCell ref="K1003:L1003"/>
    <mergeCell ref="S1003:T1003"/>
    <mergeCell ref="AK1003:AL1003"/>
    <mergeCell ref="AS1003:AT1003"/>
    <mergeCell ref="K1012:L1012"/>
    <mergeCell ref="S1012:T1012"/>
    <mergeCell ref="AK1012:AL1012"/>
    <mergeCell ref="AS1012:AT1012"/>
    <mergeCell ref="K1013:L1013"/>
    <mergeCell ref="S1013:T1013"/>
    <mergeCell ref="AK1013:AL1013"/>
    <mergeCell ref="AS1013:AT1013"/>
    <mergeCell ref="K1010:L1010"/>
    <mergeCell ref="S1010:T1010"/>
    <mergeCell ref="AK1010:AL1010"/>
    <mergeCell ref="AS1010:AT1010"/>
    <mergeCell ref="K1011:L1011"/>
    <mergeCell ref="S1011:T1011"/>
    <mergeCell ref="AK1011:AL1011"/>
    <mergeCell ref="AS1011:AT1011"/>
    <mergeCell ref="K1008:L1008"/>
    <mergeCell ref="S1008:T1008"/>
    <mergeCell ref="AK1008:AL1008"/>
    <mergeCell ref="AS1008:AT1008"/>
    <mergeCell ref="K1009:L1009"/>
    <mergeCell ref="S1009:T1009"/>
    <mergeCell ref="AK1009:AL1009"/>
    <mergeCell ref="AS1009:AT1009"/>
    <mergeCell ref="AU1018:AZ1018"/>
    <mergeCell ref="S1019:T1019"/>
    <mergeCell ref="AK1019:AL1019"/>
    <mergeCell ref="AS1019:AT1019"/>
    <mergeCell ref="K1017:L1017"/>
    <mergeCell ref="S1017:T1017"/>
    <mergeCell ref="AA1017:AB1017"/>
    <mergeCell ref="AK1017:AL1017"/>
    <mergeCell ref="AS1017:AT1017"/>
    <mergeCell ref="E1018:J1018"/>
    <mergeCell ref="M1018:R1018"/>
    <mergeCell ref="S1018:T1018"/>
    <mergeCell ref="U1018:Z1018"/>
    <mergeCell ref="AA1018:AB1018"/>
    <mergeCell ref="K1014:L1014"/>
    <mergeCell ref="S1014:T1014"/>
    <mergeCell ref="AK1014:AL1014"/>
    <mergeCell ref="AS1014:AT1014"/>
    <mergeCell ref="K1015:L1015"/>
    <mergeCell ref="S1015:T1015"/>
    <mergeCell ref="AK1015:AL1015"/>
    <mergeCell ref="AS1015:AT1015"/>
    <mergeCell ref="K1022:L1022"/>
    <mergeCell ref="S1022:T1022"/>
    <mergeCell ref="AK1022:AL1022"/>
    <mergeCell ref="AS1022:AT1022"/>
    <mergeCell ref="K1023:L1023"/>
    <mergeCell ref="S1023:T1023"/>
    <mergeCell ref="AK1023:AL1023"/>
    <mergeCell ref="AS1023:AT1023"/>
    <mergeCell ref="K1020:L1020"/>
    <mergeCell ref="S1020:T1020"/>
    <mergeCell ref="AK1020:AL1020"/>
    <mergeCell ref="AS1020:AT1020"/>
    <mergeCell ref="K1021:L1021"/>
    <mergeCell ref="S1021:T1021"/>
    <mergeCell ref="AK1021:AL1021"/>
    <mergeCell ref="AS1021:AT1021"/>
    <mergeCell ref="AE1018:AJ1018"/>
    <mergeCell ref="AK1018:AL1018"/>
    <mergeCell ref="AM1018:AR1018"/>
    <mergeCell ref="AS1018:AT1018"/>
    <mergeCell ref="K1028:L1028"/>
    <mergeCell ref="S1028:T1028"/>
    <mergeCell ref="AK1028:AL1028"/>
    <mergeCell ref="AS1028:AT1028"/>
    <mergeCell ref="K1029:L1029"/>
    <mergeCell ref="S1029:T1029"/>
    <mergeCell ref="AK1029:AL1029"/>
    <mergeCell ref="AS1029:AT1029"/>
    <mergeCell ref="K1026:L1026"/>
    <mergeCell ref="S1026:T1026"/>
    <mergeCell ref="AK1026:AL1026"/>
    <mergeCell ref="AS1026:AT1026"/>
    <mergeCell ref="K1027:L1027"/>
    <mergeCell ref="S1027:T1027"/>
    <mergeCell ref="AK1027:AL1027"/>
    <mergeCell ref="AS1027:AT1027"/>
    <mergeCell ref="K1024:L1024"/>
    <mergeCell ref="S1024:T1024"/>
    <mergeCell ref="AK1024:AL1024"/>
    <mergeCell ref="AS1024:AT1024"/>
    <mergeCell ref="K1025:L1025"/>
    <mergeCell ref="S1025:T1025"/>
    <mergeCell ref="AK1025:AL1025"/>
    <mergeCell ref="AS1025:AT1025"/>
    <mergeCell ref="K1034:L1034"/>
    <mergeCell ref="S1034:T1034"/>
    <mergeCell ref="AK1034:AL1034"/>
    <mergeCell ref="AS1034:AT1034"/>
    <mergeCell ref="K1035:L1035"/>
    <mergeCell ref="S1035:T1035"/>
    <mergeCell ref="AK1035:AL1035"/>
    <mergeCell ref="AS1035:AT1035"/>
    <mergeCell ref="K1032:L1032"/>
    <mergeCell ref="S1032:T1032"/>
    <mergeCell ref="AK1032:AL1032"/>
    <mergeCell ref="AS1032:AT1032"/>
    <mergeCell ref="K1033:L1033"/>
    <mergeCell ref="S1033:T1033"/>
    <mergeCell ref="AK1033:AL1033"/>
    <mergeCell ref="AS1033:AT1033"/>
    <mergeCell ref="K1030:L1030"/>
    <mergeCell ref="S1030:T1030"/>
    <mergeCell ref="AK1030:AL1030"/>
    <mergeCell ref="AS1030:AT1030"/>
    <mergeCell ref="K1031:L1031"/>
    <mergeCell ref="S1031:T1031"/>
    <mergeCell ref="AK1031:AL1031"/>
    <mergeCell ref="AS1031:AT1031"/>
    <mergeCell ref="K1040:L1040"/>
    <mergeCell ref="S1040:T1040"/>
    <mergeCell ref="AK1040:AL1040"/>
    <mergeCell ref="AS1040:AT1040"/>
    <mergeCell ref="K1041:L1041"/>
    <mergeCell ref="S1041:T1041"/>
    <mergeCell ref="AK1041:AL1041"/>
    <mergeCell ref="AS1041:AT1041"/>
    <mergeCell ref="K1038:L1038"/>
    <mergeCell ref="S1038:T1038"/>
    <mergeCell ref="AK1038:AL1038"/>
    <mergeCell ref="AS1038:AT1038"/>
    <mergeCell ref="K1039:L1039"/>
    <mergeCell ref="S1039:T1039"/>
    <mergeCell ref="AK1039:AL1039"/>
    <mergeCell ref="AS1039:AT1039"/>
    <mergeCell ref="K1036:L1036"/>
    <mergeCell ref="S1036:T1036"/>
    <mergeCell ref="AK1036:AL1036"/>
    <mergeCell ref="AS1036:AT1036"/>
    <mergeCell ref="K1037:L1037"/>
    <mergeCell ref="S1037:T1037"/>
    <mergeCell ref="AK1037:AL1037"/>
    <mergeCell ref="AS1037:AT1037"/>
    <mergeCell ref="K1046:L1046"/>
    <mergeCell ref="S1046:T1046"/>
    <mergeCell ref="AK1046:AL1046"/>
    <mergeCell ref="AS1046:AT1046"/>
    <mergeCell ref="K1047:L1047"/>
    <mergeCell ref="S1047:T1047"/>
    <mergeCell ref="AK1047:AL1047"/>
    <mergeCell ref="AS1047:AT1047"/>
    <mergeCell ref="K1044:L1044"/>
    <mergeCell ref="S1044:T1044"/>
    <mergeCell ref="AK1044:AL1044"/>
    <mergeCell ref="AS1044:AT1044"/>
    <mergeCell ref="K1045:L1045"/>
    <mergeCell ref="S1045:T1045"/>
    <mergeCell ref="AK1045:AL1045"/>
    <mergeCell ref="AS1045:AT1045"/>
    <mergeCell ref="K1042:L1042"/>
    <mergeCell ref="S1042:T1042"/>
    <mergeCell ref="AK1042:AL1042"/>
    <mergeCell ref="AS1042:AT1042"/>
    <mergeCell ref="K1043:L1043"/>
    <mergeCell ref="S1043:T1043"/>
    <mergeCell ref="AK1043:AL1043"/>
    <mergeCell ref="AS1043:AT1043"/>
    <mergeCell ref="K1052:L1052"/>
    <mergeCell ref="S1052:T1052"/>
    <mergeCell ref="AK1052:AL1052"/>
    <mergeCell ref="AS1052:AT1052"/>
    <mergeCell ref="K1053:L1053"/>
    <mergeCell ref="S1053:T1053"/>
    <mergeCell ref="AK1053:AL1053"/>
    <mergeCell ref="AS1053:AT1053"/>
    <mergeCell ref="K1050:L1050"/>
    <mergeCell ref="S1050:T1050"/>
    <mergeCell ref="AK1050:AL1050"/>
    <mergeCell ref="AS1050:AT1050"/>
    <mergeCell ref="K1051:L1051"/>
    <mergeCell ref="S1051:T1051"/>
    <mergeCell ref="AK1051:AL1051"/>
    <mergeCell ref="AS1051:AT1051"/>
    <mergeCell ref="K1048:L1048"/>
    <mergeCell ref="S1048:T1048"/>
    <mergeCell ref="AK1048:AL1048"/>
    <mergeCell ref="AS1048:AT1048"/>
    <mergeCell ref="K1049:L1049"/>
    <mergeCell ref="S1049:T1049"/>
    <mergeCell ref="AK1049:AL1049"/>
    <mergeCell ref="AS1049:AT1049"/>
    <mergeCell ref="K1058:L1058"/>
    <mergeCell ref="S1058:T1058"/>
    <mergeCell ref="AK1058:AL1058"/>
    <mergeCell ref="AS1058:AT1058"/>
    <mergeCell ref="K1059:L1059"/>
    <mergeCell ref="S1059:T1059"/>
    <mergeCell ref="AK1059:AL1059"/>
    <mergeCell ref="AS1059:AT1059"/>
    <mergeCell ref="K1056:L1056"/>
    <mergeCell ref="S1056:T1056"/>
    <mergeCell ref="AK1056:AL1056"/>
    <mergeCell ref="AS1056:AT1056"/>
    <mergeCell ref="K1057:L1057"/>
    <mergeCell ref="S1057:T1057"/>
    <mergeCell ref="AK1057:AL1057"/>
    <mergeCell ref="AS1057:AT1057"/>
    <mergeCell ref="K1054:L1054"/>
    <mergeCell ref="S1054:T1054"/>
    <mergeCell ref="AK1054:AL1054"/>
    <mergeCell ref="AS1054:AT1054"/>
    <mergeCell ref="K1055:L1055"/>
    <mergeCell ref="S1055:T1055"/>
    <mergeCell ref="AK1055:AL1055"/>
    <mergeCell ref="AS1055:AT1055"/>
    <mergeCell ref="K1064:L1064"/>
    <mergeCell ref="S1064:T1064"/>
    <mergeCell ref="AK1064:AL1064"/>
    <mergeCell ref="AS1064:AT1064"/>
    <mergeCell ref="K1065:L1065"/>
    <mergeCell ref="S1065:T1065"/>
    <mergeCell ref="AK1065:AL1065"/>
    <mergeCell ref="AS1065:AT1065"/>
    <mergeCell ref="K1062:L1062"/>
    <mergeCell ref="S1062:T1062"/>
    <mergeCell ref="AK1062:AL1062"/>
    <mergeCell ref="AS1062:AT1062"/>
    <mergeCell ref="K1063:L1063"/>
    <mergeCell ref="S1063:T1063"/>
    <mergeCell ref="AK1063:AL1063"/>
    <mergeCell ref="AS1063:AT1063"/>
    <mergeCell ref="K1060:L1060"/>
    <mergeCell ref="S1060:T1060"/>
    <mergeCell ref="AK1060:AL1060"/>
    <mergeCell ref="AS1060:AT1060"/>
    <mergeCell ref="K1061:L1061"/>
    <mergeCell ref="S1061:T1061"/>
    <mergeCell ref="AK1061:AL1061"/>
    <mergeCell ref="AS1061:AT1061"/>
    <mergeCell ref="K1070:L1070"/>
    <mergeCell ref="S1070:T1070"/>
    <mergeCell ref="AK1070:AL1070"/>
    <mergeCell ref="AS1070:AT1070"/>
    <mergeCell ref="K1071:L1071"/>
    <mergeCell ref="S1071:T1071"/>
    <mergeCell ref="AK1071:AL1071"/>
    <mergeCell ref="AS1071:AT1071"/>
    <mergeCell ref="K1068:L1068"/>
    <mergeCell ref="S1068:T1068"/>
    <mergeCell ref="AK1068:AL1068"/>
    <mergeCell ref="AS1068:AT1068"/>
    <mergeCell ref="K1069:L1069"/>
    <mergeCell ref="S1069:T1069"/>
    <mergeCell ref="AK1069:AL1069"/>
    <mergeCell ref="AS1069:AT1069"/>
    <mergeCell ref="K1066:L1066"/>
    <mergeCell ref="S1066:T1066"/>
    <mergeCell ref="AK1066:AL1066"/>
    <mergeCell ref="AS1066:AT1066"/>
    <mergeCell ref="K1067:L1067"/>
    <mergeCell ref="S1067:T1067"/>
    <mergeCell ref="AK1067:AL1067"/>
    <mergeCell ref="AS1067:AT1067"/>
    <mergeCell ref="K1076:L1076"/>
    <mergeCell ref="S1076:T1076"/>
    <mergeCell ref="AK1076:AL1076"/>
    <mergeCell ref="AS1076:AT1076"/>
    <mergeCell ref="K1077:L1077"/>
    <mergeCell ref="S1077:T1077"/>
    <mergeCell ref="AK1077:AL1077"/>
    <mergeCell ref="AS1077:AT1077"/>
    <mergeCell ref="K1074:L1074"/>
    <mergeCell ref="S1074:T1074"/>
    <mergeCell ref="AK1074:AL1074"/>
    <mergeCell ref="AS1074:AT1074"/>
    <mergeCell ref="K1075:L1075"/>
    <mergeCell ref="S1075:T1075"/>
    <mergeCell ref="AK1075:AL1075"/>
    <mergeCell ref="AS1075:AT1075"/>
    <mergeCell ref="K1072:L1072"/>
    <mergeCell ref="S1072:T1072"/>
    <mergeCell ref="AK1072:AL1072"/>
    <mergeCell ref="AS1072:AT1072"/>
    <mergeCell ref="K1073:L1073"/>
    <mergeCell ref="S1073:T1073"/>
    <mergeCell ref="AK1073:AL1073"/>
    <mergeCell ref="AS1073:AT1073"/>
    <mergeCell ref="K1082:L1082"/>
    <mergeCell ref="S1082:T1082"/>
    <mergeCell ref="AK1082:AL1082"/>
    <mergeCell ref="AS1082:AT1082"/>
    <mergeCell ref="K1083:L1083"/>
    <mergeCell ref="S1083:T1083"/>
    <mergeCell ref="AK1083:AL1083"/>
    <mergeCell ref="AS1083:AT1083"/>
    <mergeCell ref="K1080:L1080"/>
    <mergeCell ref="S1080:T1080"/>
    <mergeCell ref="AK1080:AL1080"/>
    <mergeCell ref="AS1080:AT1080"/>
    <mergeCell ref="K1081:L1081"/>
    <mergeCell ref="S1081:T1081"/>
    <mergeCell ref="AK1081:AL1081"/>
    <mergeCell ref="AS1081:AT1081"/>
    <mergeCell ref="K1078:L1078"/>
    <mergeCell ref="S1078:T1078"/>
    <mergeCell ref="AK1078:AL1078"/>
    <mergeCell ref="AS1078:AT1078"/>
    <mergeCell ref="K1079:L1079"/>
    <mergeCell ref="S1079:T1079"/>
    <mergeCell ref="AK1079:AL1079"/>
    <mergeCell ref="AS1079:AT1079"/>
    <mergeCell ref="K1088:L1088"/>
    <mergeCell ref="S1088:T1088"/>
    <mergeCell ref="AK1088:AL1088"/>
    <mergeCell ref="AS1088:AT1088"/>
    <mergeCell ref="K1089:L1089"/>
    <mergeCell ref="S1089:T1089"/>
    <mergeCell ref="AK1089:AL1089"/>
    <mergeCell ref="AS1089:AT1089"/>
    <mergeCell ref="K1086:L1086"/>
    <mergeCell ref="S1086:T1086"/>
    <mergeCell ref="AK1086:AL1086"/>
    <mergeCell ref="AS1086:AT1086"/>
    <mergeCell ref="K1087:L1087"/>
    <mergeCell ref="S1087:T1087"/>
    <mergeCell ref="AK1087:AL1087"/>
    <mergeCell ref="AS1087:AT1087"/>
    <mergeCell ref="K1084:L1084"/>
    <mergeCell ref="S1084:T1084"/>
    <mergeCell ref="AK1084:AL1084"/>
    <mergeCell ref="AS1084:AT1084"/>
    <mergeCell ref="K1085:L1085"/>
    <mergeCell ref="S1085:T1085"/>
    <mergeCell ref="AK1085:AL1085"/>
    <mergeCell ref="AS1085:AT1085"/>
    <mergeCell ref="K1094:L1094"/>
    <mergeCell ref="S1094:T1094"/>
    <mergeCell ref="AK1094:AL1094"/>
    <mergeCell ref="AS1094:AT1094"/>
    <mergeCell ref="K1095:L1095"/>
    <mergeCell ref="S1095:T1095"/>
    <mergeCell ref="AK1095:AL1095"/>
    <mergeCell ref="AS1095:AT1095"/>
    <mergeCell ref="K1092:L1092"/>
    <mergeCell ref="S1092:T1092"/>
    <mergeCell ref="AK1092:AL1092"/>
    <mergeCell ref="AS1092:AT1092"/>
    <mergeCell ref="K1093:L1093"/>
    <mergeCell ref="S1093:T1093"/>
    <mergeCell ref="AK1093:AL1093"/>
    <mergeCell ref="AS1093:AT1093"/>
    <mergeCell ref="K1090:L1090"/>
    <mergeCell ref="S1090:T1090"/>
    <mergeCell ref="AK1090:AL1090"/>
    <mergeCell ref="AS1090:AT1090"/>
    <mergeCell ref="K1091:L1091"/>
    <mergeCell ref="S1091:T1091"/>
    <mergeCell ref="AK1091:AL1091"/>
    <mergeCell ref="AS1091:AT1091"/>
    <mergeCell ref="K1100:L1100"/>
    <mergeCell ref="S1100:T1100"/>
    <mergeCell ref="AK1100:AL1100"/>
    <mergeCell ref="AS1100:AT1100"/>
    <mergeCell ref="K1101:L1101"/>
    <mergeCell ref="S1101:T1101"/>
    <mergeCell ref="AK1101:AL1101"/>
    <mergeCell ref="AS1101:AT1101"/>
    <mergeCell ref="K1098:L1098"/>
    <mergeCell ref="S1098:T1098"/>
    <mergeCell ref="AK1098:AL1098"/>
    <mergeCell ref="AS1098:AT1098"/>
    <mergeCell ref="K1099:L1099"/>
    <mergeCell ref="S1099:T1099"/>
    <mergeCell ref="AK1099:AL1099"/>
    <mergeCell ref="AS1099:AT1099"/>
    <mergeCell ref="K1096:L1096"/>
    <mergeCell ref="S1096:T1096"/>
    <mergeCell ref="AK1096:AL1096"/>
    <mergeCell ref="AS1096:AT1096"/>
    <mergeCell ref="K1097:L1097"/>
    <mergeCell ref="S1097:T1097"/>
    <mergeCell ref="AK1097:AL1097"/>
    <mergeCell ref="AS1097:AT1097"/>
    <mergeCell ref="K1106:L1106"/>
    <mergeCell ref="S1106:T1106"/>
    <mergeCell ref="AK1106:AL1106"/>
    <mergeCell ref="AS1106:AT1106"/>
    <mergeCell ref="K1107:L1107"/>
    <mergeCell ref="S1107:T1107"/>
    <mergeCell ref="AK1107:AL1107"/>
    <mergeCell ref="AS1107:AT1107"/>
    <mergeCell ref="K1104:L1104"/>
    <mergeCell ref="S1104:T1104"/>
    <mergeCell ref="AK1104:AL1104"/>
    <mergeCell ref="AS1104:AT1104"/>
    <mergeCell ref="K1105:L1105"/>
    <mergeCell ref="S1105:T1105"/>
    <mergeCell ref="AK1105:AL1105"/>
    <mergeCell ref="AS1105:AT1105"/>
    <mergeCell ref="K1102:L1102"/>
    <mergeCell ref="S1102:T1102"/>
    <mergeCell ref="AK1102:AL1102"/>
    <mergeCell ref="AS1102:AT1102"/>
    <mergeCell ref="K1103:L1103"/>
    <mergeCell ref="S1103:T1103"/>
    <mergeCell ref="AK1103:AL1103"/>
    <mergeCell ref="AS1103:AT1103"/>
    <mergeCell ref="K1112:L1112"/>
    <mergeCell ref="S1112:T1112"/>
    <mergeCell ref="AK1112:AL1112"/>
    <mergeCell ref="AS1112:AT1112"/>
    <mergeCell ref="K1113:L1113"/>
    <mergeCell ref="S1113:T1113"/>
    <mergeCell ref="AK1113:AL1113"/>
    <mergeCell ref="AS1113:AT1113"/>
    <mergeCell ref="K1110:L1110"/>
    <mergeCell ref="S1110:T1110"/>
    <mergeCell ref="AK1110:AL1110"/>
    <mergeCell ref="AS1110:AT1110"/>
    <mergeCell ref="K1111:L1111"/>
    <mergeCell ref="S1111:T1111"/>
    <mergeCell ref="AK1111:AL1111"/>
    <mergeCell ref="AS1111:AT1111"/>
    <mergeCell ref="K1108:L1108"/>
    <mergeCell ref="S1108:T1108"/>
    <mergeCell ref="AK1108:AL1108"/>
    <mergeCell ref="AS1108:AT1108"/>
    <mergeCell ref="K1109:L1109"/>
    <mergeCell ref="S1109:T1109"/>
    <mergeCell ref="AK1109:AL1109"/>
    <mergeCell ref="AS1109:AT1109"/>
    <mergeCell ref="K1118:L1118"/>
    <mergeCell ref="S1118:T1118"/>
    <mergeCell ref="AK1118:AL1118"/>
    <mergeCell ref="AS1118:AT1118"/>
    <mergeCell ref="K1119:L1119"/>
    <mergeCell ref="S1119:T1119"/>
    <mergeCell ref="AK1119:AL1119"/>
    <mergeCell ref="AS1119:AT1119"/>
    <mergeCell ref="K1116:L1116"/>
    <mergeCell ref="S1116:T1116"/>
    <mergeCell ref="AK1116:AL1116"/>
    <mergeCell ref="AS1116:AT1116"/>
    <mergeCell ref="K1117:L1117"/>
    <mergeCell ref="S1117:T1117"/>
    <mergeCell ref="AK1117:AL1117"/>
    <mergeCell ref="AS1117:AT1117"/>
    <mergeCell ref="K1114:L1114"/>
    <mergeCell ref="S1114:T1114"/>
    <mergeCell ref="AK1114:AL1114"/>
    <mergeCell ref="AS1114:AT1114"/>
    <mergeCell ref="K1115:L1115"/>
    <mergeCell ref="S1115:T1115"/>
    <mergeCell ref="AK1115:AL1115"/>
    <mergeCell ref="AS1115:AT1115"/>
    <mergeCell ref="K1124:L1124"/>
    <mergeCell ref="S1124:T1124"/>
    <mergeCell ref="AK1124:AL1124"/>
    <mergeCell ref="AS1124:AT1124"/>
    <mergeCell ref="K1125:L1125"/>
    <mergeCell ref="S1125:T1125"/>
    <mergeCell ref="AK1125:AL1125"/>
    <mergeCell ref="AS1125:AT1125"/>
    <mergeCell ref="K1122:L1122"/>
    <mergeCell ref="S1122:T1122"/>
    <mergeCell ref="AK1122:AL1122"/>
    <mergeCell ref="AS1122:AT1122"/>
    <mergeCell ref="K1123:L1123"/>
    <mergeCell ref="S1123:T1123"/>
    <mergeCell ref="AK1123:AL1123"/>
    <mergeCell ref="AS1123:AT1123"/>
    <mergeCell ref="K1120:L1120"/>
    <mergeCell ref="S1120:T1120"/>
    <mergeCell ref="AK1120:AL1120"/>
    <mergeCell ref="AS1120:AT1120"/>
    <mergeCell ref="K1121:L1121"/>
    <mergeCell ref="S1121:T1121"/>
    <mergeCell ref="AK1121:AL1121"/>
    <mergeCell ref="AS1121:AT1121"/>
    <mergeCell ref="K1130:L1130"/>
    <mergeCell ref="S1130:T1130"/>
    <mergeCell ref="AK1130:AL1130"/>
    <mergeCell ref="AS1130:AT1130"/>
    <mergeCell ref="K1131:L1131"/>
    <mergeCell ref="S1131:T1131"/>
    <mergeCell ref="AK1131:AL1131"/>
    <mergeCell ref="AS1131:AT1131"/>
    <mergeCell ref="K1128:L1128"/>
    <mergeCell ref="S1128:T1128"/>
    <mergeCell ref="AK1128:AL1128"/>
    <mergeCell ref="AS1128:AT1128"/>
    <mergeCell ref="K1129:L1129"/>
    <mergeCell ref="S1129:T1129"/>
    <mergeCell ref="AK1129:AL1129"/>
    <mergeCell ref="AS1129:AT1129"/>
    <mergeCell ref="K1126:L1126"/>
    <mergeCell ref="S1126:T1126"/>
    <mergeCell ref="AK1126:AL1126"/>
    <mergeCell ref="AS1126:AT1126"/>
    <mergeCell ref="K1127:L1127"/>
    <mergeCell ref="S1127:T1127"/>
    <mergeCell ref="AK1127:AL1127"/>
    <mergeCell ref="AS1127:AT1127"/>
    <mergeCell ref="K1136:L1136"/>
    <mergeCell ref="S1136:T1136"/>
    <mergeCell ref="AK1136:AL1136"/>
    <mergeCell ref="AS1136:AT1136"/>
    <mergeCell ref="K1137:L1137"/>
    <mergeCell ref="S1137:T1137"/>
    <mergeCell ref="AK1137:AL1137"/>
    <mergeCell ref="AS1137:AT1137"/>
    <mergeCell ref="K1134:L1134"/>
    <mergeCell ref="S1134:T1134"/>
    <mergeCell ref="AK1134:AL1134"/>
    <mergeCell ref="AS1134:AT1134"/>
    <mergeCell ref="K1135:L1135"/>
    <mergeCell ref="S1135:T1135"/>
    <mergeCell ref="AK1135:AL1135"/>
    <mergeCell ref="AS1135:AT1135"/>
    <mergeCell ref="K1132:L1132"/>
    <mergeCell ref="S1132:T1132"/>
    <mergeCell ref="AK1132:AL1132"/>
    <mergeCell ref="AS1132:AT1132"/>
    <mergeCell ref="K1133:L1133"/>
    <mergeCell ref="S1133:T1133"/>
    <mergeCell ref="AK1133:AL1133"/>
    <mergeCell ref="AS1133:AT1133"/>
    <mergeCell ref="K1142:L1142"/>
    <mergeCell ref="S1142:T1142"/>
    <mergeCell ref="AK1142:AL1142"/>
    <mergeCell ref="AS1142:AT1142"/>
    <mergeCell ref="K1143:L1143"/>
    <mergeCell ref="S1143:T1143"/>
    <mergeCell ref="AK1143:AL1143"/>
    <mergeCell ref="AS1143:AT1143"/>
    <mergeCell ref="K1140:L1140"/>
    <mergeCell ref="S1140:T1140"/>
    <mergeCell ref="AK1140:AL1140"/>
    <mergeCell ref="AS1140:AT1140"/>
    <mergeCell ref="K1141:L1141"/>
    <mergeCell ref="S1141:T1141"/>
    <mergeCell ref="AK1141:AL1141"/>
    <mergeCell ref="AS1141:AT1141"/>
    <mergeCell ref="K1138:L1138"/>
    <mergeCell ref="S1138:T1138"/>
    <mergeCell ref="AK1138:AL1138"/>
    <mergeCell ref="AS1138:AT1138"/>
    <mergeCell ref="K1139:L1139"/>
    <mergeCell ref="S1139:T1139"/>
    <mergeCell ref="AK1139:AL1139"/>
    <mergeCell ref="AS1139:AT1139"/>
    <mergeCell ref="K1148:L1148"/>
    <mergeCell ref="S1148:T1148"/>
    <mergeCell ref="AK1148:AL1148"/>
    <mergeCell ref="AS1148:AT1148"/>
    <mergeCell ref="K1149:L1149"/>
    <mergeCell ref="S1149:T1149"/>
    <mergeCell ref="AK1149:AL1149"/>
    <mergeCell ref="AS1149:AT1149"/>
    <mergeCell ref="K1146:L1146"/>
    <mergeCell ref="S1146:T1146"/>
    <mergeCell ref="AK1146:AL1146"/>
    <mergeCell ref="AS1146:AT1146"/>
    <mergeCell ref="K1147:L1147"/>
    <mergeCell ref="S1147:T1147"/>
    <mergeCell ref="AK1147:AL1147"/>
    <mergeCell ref="AS1147:AT1147"/>
    <mergeCell ref="K1144:L1144"/>
    <mergeCell ref="S1144:T1144"/>
    <mergeCell ref="AK1144:AL1144"/>
    <mergeCell ref="AS1144:AT1144"/>
    <mergeCell ref="K1145:L1145"/>
    <mergeCell ref="S1145:T1145"/>
    <mergeCell ref="AK1145:AL1145"/>
    <mergeCell ref="AS1145:AT1145"/>
    <mergeCell ref="K1154:L1154"/>
    <mergeCell ref="S1154:T1154"/>
    <mergeCell ref="AK1154:AL1154"/>
    <mergeCell ref="AS1154:AT1154"/>
    <mergeCell ref="K1155:L1155"/>
    <mergeCell ref="S1155:T1155"/>
    <mergeCell ref="AK1155:AL1155"/>
    <mergeCell ref="AS1155:AT1155"/>
    <mergeCell ref="K1152:L1152"/>
    <mergeCell ref="S1152:T1152"/>
    <mergeCell ref="AK1152:AL1152"/>
    <mergeCell ref="AS1152:AT1152"/>
    <mergeCell ref="K1153:L1153"/>
    <mergeCell ref="S1153:T1153"/>
    <mergeCell ref="AK1153:AL1153"/>
    <mergeCell ref="AS1153:AT1153"/>
    <mergeCell ref="K1150:L1150"/>
    <mergeCell ref="S1150:T1150"/>
    <mergeCell ref="AK1150:AL1150"/>
    <mergeCell ref="AS1150:AT1150"/>
    <mergeCell ref="K1151:L1151"/>
    <mergeCell ref="S1151:T1151"/>
    <mergeCell ref="AK1151:AL1151"/>
    <mergeCell ref="AS1151:AT1151"/>
    <mergeCell ref="K1160:L1160"/>
    <mergeCell ref="S1160:T1160"/>
    <mergeCell ref="AK1160:AL1160"/>
    <mergeCell ref="AS1160:AT1160"/>
    <mergeCell ref="K1161:L1161"/>
    <mergeCell ref="S1161:T1161"/>
    <mergeCell ref="AK1161:AL1161"/>
    <mergeCell ref="AS1161:AT1161"/>
    <mergeCell ref="K1158:L1158"/>
    <mergeCell ref="S1158:T1158"/>
    <mergeCell ref="AK1158:AL1158"/>
    <mergeCell ref="AS1158:AT1158"/>
    <mergeCell ref="K1159:L1159"/>
    <mergeCell ref="S1159:T1159"/>
    <mergeCell ref="AK1159:AL1159"/>
    <mergeCell ref="AS1159:AT1159"/>
    <mergeCell ref="K1156:L1156"/>
    <mergeCell ref="S1156:T1156"/>
    <mergeCell ref="AK1156:AL1156"/>
    <mergeCell ref="AS1156:AT1156"/>
    <mergeCell ref="K1157:L1157"/>
    <mergeCell ref="S1157:T1157"/>
    <mergeCell ref="AK1157:AL1157"/>
    <mergeCell ref="AS1157:AT1157"/>
    <mergeCell ref="K1166:L1166"/>
    <mergeCell ref="S1166:T1166"/>
    <mergeCell ref="AK1166:AL1166"/>
    <mergeCell ref="AS1166:AT1166"/>
    <mergeCell ref="K1167:L1167"/>
    <mergeCell ref="S1167:T1167"/>
    <mergeCell ref="AK1167:AL1167"/>
    <mergeCell ref="AS1167:AT1167"/>
    <mergeCell ref="K1164:L1164"/>
    <mergeCell ref="S1164:T1164"/>
    <mergeCell ref="AK1164:AL1164"/>
    <mergeCell ref="AS1164:AT1164"/>
    <mergeCell ref="K1165:L1165"/>
    <mergeCell ref="S1165:T1165"/>
    <mergeCell ref="AK1165:AL1165"/>
    <mergeCell ref="AS1165:AT1165"/>
    <mergeCell ref="K1162:L1162"/>
    <mergeCell ref="S1162:T1162"/>
    <mergeCell ref="AK1162:AL1162"/>
    <mergeCell ref="AS1162:AT1162"/>
    <mergeCell ref="K1163:L1163"/>
    <mergeCell ref="S1163:T1163"/>
    <mergeCell ref="AK1163:AL1163"/>
    <mergeCell ref="AS1163:AT1163"/>
    <mergeCell ref="K1172:L1172"/>
    <mergeCell ref="S1172:T1172"/>
    <mergeCell ref="AK1172:AL1172"/>
    <mergeCell ref="AS1172:AT1172"/>
    <mergeCell ref="K1173:L1173"/>
    <mergeCell ref="S1173:T1173"/>
    <mergeCell ref="AK1173:AL1173"/>
    <mergeCell ref="AS1173:AT1173"/>
    <mergeCell ref="K1170:L1170"/>
    <mergeCell ref="S1170:T1170"/>
    <mergeCell ref="AK1170:AL1170"/>
    <mergeCell ref="AS1170:AT1170"/>
    <mergeCell ref="K1171:L1171"/>
    <mergeCell ref="S1171:T1171"/>
    <mergeCell ref="AK1171:AL1171"/>
    <mergeCell ref="AS1171:AT1171"/>
    <mergeCell ref="K1168:L1168"/>
    <mergeCell ref="S1168:T1168"/>
    <mergeCell ref="AK1168:AL1168"/>
    <mergeCell ref="AS1168:AT1168"/>
    <mergeCell ref="K1169:L1169"/>
    <mergeCell ref="S1169:T1169"/>
    <mergeCell ref="AK1169:AL1169"/>
    <mergeCell ref="AS1169:AT1169"/>
    <mergeCell ref="K1178:L1178"/>
    <mergeCell ref="S1178:T1178"/>
    <mergeCell ref="AK1178:AL1178"/>
    <mergeCell ref="AS1178:AT1178"/>
    <mergeCell ref="K1179:L1179"/>
    <mergeCell ref="S1179:T1179"/>
    <mergeCell ref="AK1179:AL1179"/>
    <mergeCell ref="AS1179:AT1179"/>
    <mergeCell ref="K1176:L1176"/>
    <mergeCell ref="S1176:T1176"/>
    <mergeCell ref="AK1176:AL1176"/>
    <mergeCell ref="AS1176:AT1176"/>
    <mergeCell ref="K1177:L1177"/>
    <mergeCell ref="S1177:T1177"/>
    <mergeCell ref="AK1177:AL1177"/>
    <mergeCell ref="AS1177:AT1177"/>
    <mergeCell ref="K1174:L1174"/>
    <mergeCell ref="S1174:T1174"/>
    <mergeCell ref="AK1174:AL1174"/>
    <mergeCell ref="AS1174:AT1174"/>
    <mergeCell ref="K1175:L1175"/>
    <mergeCell ref="S1175:T1175"/>
    <mergeCell ref="AK1175:AL1175"/>
    <mergeCell ref="AS1175:AT1175"/>
    <mergeCell ref="K1184:L1184"/>
    <mergeCell ref="S1184:T1184"/>
    <mergeCell ref="AK1184:AL1184"/>
    <mergeCell ref="AS1184:AT1184"/>
    <mergeCell ref="K1185:L1185"/>
    <mergeCell ref="S1185:T1185"/>
    <mergeCell ref="AK1185:AL1185"/>
    <mergeCell ref="AS1185:AT1185"/>
    <mergeCell ref="K1182:L1182"/>
    <mergeCell ref="S1182:T1182"/>
    <mergeCell ref="AK1182:AL1182"/>
    <mergeCell ref="AS1182:AT1182"/>
    <mergeCell ref="K1183:L1183"/>
    <mergeCell ref="S1183:T1183"/>
    <mergeCell ref="AK1183:AL1183"/>
    <mergeCell ref="AS1183:AT1183"/>
    <mergeCell ref="K1180:L1180"/>
    <mergeCell ref="S1180:T1180"/>
    <mergeCell ref="AK1180:AL1180"/>
    <mergeCell ref="AS1180:AT1180"/>
    <mergeCell ref="K1181:L1181"/>
    <mergeCell ref="S1181:T1181"/>
    <mergeCell ref="AK1181:AL1181"/>
    <mergeCell ref="AS1181:AT1181"/>
    <mergeCell ref="K1190:L1190"/>
    <mergeCell ref="S1190:T1190"/>
    <mergeCell ref="AK1190:AL1190"/>
    <mergeCell ref="AS1190:AT1190"/>
    <mergeCell ref="K1191:L1191"/>
    <mergeCell ref="S1191:T1191"/>
    <mergeCell ref="AK1191:AL1191"/>
    <mergeCell ref="AS1191:AT1191"/>
    <mergeCell ref="K1188:L1188"/>
    <mergeCell ref="S1188:T1188"/>
    <mergeCell ref="AK1188:AL1188"/>
    <mergeCell ref="AS1188:AT1188"/>
    <mergeCell ref="K1189:L1189"/>
    <mergeCell ref="S1189:T1189"/>
    <mergeCell ref="AK1189:AL1189"/>
    <mergeCell ref="AS1189:AT1189"/>
    <mergeCell ref="K1186:L1186"/>
    <mergeCell ref="S1186:T1186"/>
    <mergeCell ref="AK1186:AL1186"/>
    <mergeCell ref="AS1186:AT1186"/>
    <mergeCell ref="K1187:L1187"/>
    <mergeCell ref="S1187:T1187"/>
    <mergeCell ref="AK1187:AL1187"/>
    <mergeCell ref="AS1187:AT1187"/>
    <mergeCell ref="K1196:L1196"/>
    <mergeCell ref="S1196:T1196"/>
    <mergeCell ref="AK1196:AL1196"/>
    <mergeCell ref="AS1196:AT1196"/>
    <mergeCell ref="K1197:L1197"/>
    <mergeCell ref="S1197:T1197"/>
    <mergeCell ref="AK1197:AL1197"/>
    <mergeCell ref="AS1197:AT1197"/>
    <mergeCell ref="K1194:L1194"/>
    <mergeCell ref="S1194:T1194"/>
    <mergeCell ref="AK1194:AL1194"/>
    <mergeCell ref="AS1194:AT1194"/>
    <mergeCell ref="K1195:L1195"/>
    <mergeCell ref="S1195:T1195"/>
    <mergeCell ref="AK1195:AL1195"/>
    <mergeCell ref="AS1195:AT1195"/>
    <mergeCell ref="K1192:L1192"/>
    <mergeCell ref="S1192:T1192"/>
    <mergeCell ref="AK1192:AL1192"/>
    <mergeCell ref="AS1192:AT1192"/>
    <mergeCell ref="K1193:L1193"/>
    <mergeCell ref="S1193:T1193"/>
    <mergeCell ref="AK1193:AL1193"/>
    <mergeCell ref="AS1193:AT1193"/>
    <mergeCell ref="K1202:L1202"/>
    <mergeCell ref="S1202:T1202"/>
    <mergeCell ref="AK1202:AL1202"/>
    <mergeCell ref="AS1202:AT1202"/>
    <mergeCell ref="K1203:L1203"/>
    <mergeCell ref="S1203:T1203"/>
    <mergeCell ref="AK1203:AL1203"/>
    <mergeCell ref="AS1203:AT1203"/>
    <mergeCell ref="K1200:L1200"/>
    <mergeCell ref="S1200:T1200"/>
    <mergeCell ref="AK1200:AL1200"/>
    <mergeCell ref="AS1200:AT1200"/>
    <mergeCell ref="K1201:L1201"/>
    <mergeCell ref="S1201:T1201"/>
    <mergeCell ref="AK1201:AL1201"/>
    <mergeCell ref="AS1201:AT1201"/>
    <mergeCell ref="K1198:L1198"/>
    <mergeCell ref="S1198:T1198"/>
    <mergeCell ref="AK1198:AL1198"/>
    <mergeCell ref="AS1198:AT1198"/>
    <mergeCell ref="K1199:L1199"/>
    <mergeCell ref="S1199:T1199"/>
    <mergeCell ref="AK1199:AL1199"/>
    <mergeCell ref="AS1199:AT1199"/>
    <mergeCell ref="K1208:L1208"/>
    <mergeCell ref="S1208:T1208"/>
    <mergeCell ref="AK1208:AL1208"/>
    <mergeCell ref="AS1208:AT1208"/>
    <mergeCell ref="K1209:L1209"/>
    <mergeCell ref="S1209:T1209"/>
    <mergeCell ref="AK1209:AL1209"/>
    <mergeCell ref="AS1209:AT1209"/>
    <mergeCell ref="K1206:L1206"/>
    <mergeCell ref="S1206:T1206"/>
    <mergeCell ref="AK1206:AL1206"/>
    <mergeCell ref="AS1206:AT1206"/>
    <mergeCell ref="K1207:L1207"/>
    <mergeCell ref="S1207:T1207"/>
    <mergeCell ref="AK1207:AL1207"/>
    <mergeCell ref="AS1207:AT1207"/>
    <mergeCell ref="K1204:L1204"/>
    <mergeCell ref="S1204:T1204"/>
    <mergeCell ref="AK1204:AL1204"/>
    <mergeCell ref="AS1204:AT1204"/>
    <mergeCell ref="K1205:L1205"/>
    <mergeCell ref="S1205:T1205"/>
    <mergeCell ref="AK1205:AL1205"/>
    <mergeCell ref="AS1205:AT1205"/>
    <mergeCell ref="K1214:L1214"/>
    <mergeCell ref="S1214:T1214"/>
    <mergeCell ref="AK1214:AL1214"/>
    <mergeCell ref="AS1214:AT1214"/>
    <mergeCell ref="K1215:L1215"/>
    <mergeCell ref="S1215:T1215"/>
    <mergeCell ref="AK1215:AL1215"/>
    <mergeCell ref="AS1215:AT1215"/>
    <mergeCell ref="K1212:L1212"/>
    <mergeCell ref="S1212:T1212"/>
    <mergeCell ref="AK1212:AL1212"/>
    <mergeCell ref="AS1212:AT1212"/>
    <mergeCell ref="K1213:L1213"/>
    <mergeCell ref="S1213:T1213"/>
    <mergeCell ref="AK1213:AL1213"/>
    <mergeCell ref="AS1213:AT1213"/>
    <mergeCell ref="K1210:L1210"/>
    <mergeCell ref="S1210:T1210"/>
    <mergeCell ref="AK1210:AL1210"/>
    <mergeCell ref="AS1210:AT1210"/>
    <mergeCell ref="K1211:L1211"/>
    <mergeCell ref="S1211:T1211"/>
    <mergeCell ref="AK1211:AL1211"/>
    <mergeCell ref="AS1211:AT1211"/>
    <mergeCell ref="K1220:L1220"/>
    <mergeCell ref="S1220:T1220"/>
    <mergeCell ref="AK1220:AL1220"/>
    <mergeCell ref="AS1220:AT1220"/>
    <mergeCell ref="K1221:L1221"/>
    <mergeCell ref="S1221:T1221"/>
    <mergeCell ref="AK1221:AL1221"/>
    <mergeCell ref="AS1221:AT1221"/>
    <mergeCell ref="K1218:L1218"/>
    <mergeCell ref="S1218:T1218"/>
    <mergeCell ref="AK1218:AL1218"/>
    <mergeCell ref="AS1218:AT1218"/>
    <mergeCell ref="K1219:L1219"/>
    <mergeCell ref="S1219:T1219"/>
    <mergeCell ref="AK1219:AL1219"/>
    <mergeCell ref="AS1219:AT1219"/>
    <mergeCell ref="K1216:L1216"/>
    <mergeCell ref="S1216:T1216"/>
    <mergeCell ref="AK1216:AL1216"/>
    <mergeCell ref="AS1216:AT1216"/>
    <mergeCell ref="K1217:L1217"/>
    <mergeCell ref="S1217:T1217"/>
    <mergeCell ref="AK1217:AL1217"/>
    <mergeCell ref="AS1217:AT1217"/>
    <mergeCell ref="K1226:L1226"/>
    <mergeCell ref="S1226:T1226"/>
    <mergeCell ref="AK1226:AL1226"/>
    <mergeCell ref="AS1226:AT1226"/>
    <mergeCell ref="K1227:L1227"/>
    <mergeCell ref="S1227:T1227"/>
    <mergeCell ref="AK1227:AL1227"/>
    <mergeCell ref="AS1227:AT1227"/>
    <mergeCell ref="K1224:L1224"/>
    <mergeCell ref="S1224:T1224"/>
    <mergeCell ref="AK1224:AL1224"/>
    <mergeCell ref="AS1224:AT1224"/>
    <mergeCell ref="K1225:L1225"/>
    <mergeCell ref="S1225:T1225"/>
    <mergeCell ref="AK1225:AL1225"/>
    <mergeCell ref="AS1225:AT1225"/>
    <mergeCell ref="K1222:L1222"/>
    <mergeCell ref="S1222:T1222"/>
    <mergeCell ref="AK1222:AL1222"/>
    <mergeCell ref="AS1222:AT1222"/>
    <mergeCell ref="K1223:L1223"/>
    <mergeCell ref="S1223:T1223"/>
    <mergeCell ref="AK1223:AL1223"/>
    <mergeCell ref="AS1223:AT1223"/>
    <mergeCell ref="K1232:L1232"/>
    <mergeCell ref="S1232:T1232"/>
    <mergeCell ref="AK1232:AL1232"/>
    <mergeCell ref="AS1232:AT1232"/>
    <mergeCell ref="K1233:L1233"/>
    <mergeCell ref="S1233:T1233"/>
    <mergeCell ref="AK1233:AL1233"/>
    <mergeCell ref="AS1233:AT1233"/>
    <mergeCell ref="K1230:L1230"/>
    <mergeCell ref="S1230:T1230"/>
    <mergeCell ref="AK1230:AL1230"/>
    <mergeCell ref="AS1230:AT1230"/>
    <mergeCell ref="K1231:L1231"/>
    <mergeCell ref="S1231:T1231"/>
    <mergeCell ref="AK1231:AL1231"/>
    <mergeCell ref="AS1231:AT1231"/>
    <mergeCell ref="K1228:L1228"/>
    <mergeCell ref="S1228:T1228"/>
    <mergeCell ref="AK1228:AL1228"/>
    <mergeCell ref="AS1228:AT1228"/>
    <mergeCell ref="K1229:L1229"/>
    <mergeCell ref="S1229:T1229"/>
    <mergeCell ref="AK1229:AL1229"/>
    <mergeCell ref="AS1229:AT1229"/>
    <mergeCell ref="K1238:L1238"/>
    <mergeCell ref="S1238:T1238"/>
    <mergeCell ref="AK1238:AL1238"/>
    <mergeCell ref="AS1238:AT1238"/>
    <mergeCell ref="K1239:L1239"/>
    <mergeCell ref="S1239:T1239"/>
    <mergeCell ref="AK1239:AL1239"/>
    <mergeCell ref="AS1239:AT1239"/>
    <mergeCell ref="K1236:L1236"/>
    <mergeCell ref="S1236:T1236"/>
    <mergeCell ref="AK1236:AL1236"/>
    <mergeCell ref="AS1236:AT1236"/>
    <mergeCell ref="K1237:L1237"/>
    <mergeCell ref="S1237:T1237"/>
    <mergeCell ref="AK1237:AL1237"/>
    <mergeCell ref="AS1237:AT1237"/>
    <mergeCell ref="K1234:L1234"/>
    <mergeCell ref="S1234:T1234"/>
    <mergeCell ref="AK1234:AL1234"/>
    <mergeCell ref="AS1234:AT1234"/>
    <mergeCell ref="K1235:L1235"/>
    <mergeCell ref="S1235:T1235"/>
    <mergeCell ref="AK1235:AL1235"/>
    <mergeCell ref="AS1235:AT1235"/>
    <mergeCell ref="K1244:L1244"/>
    <mergeCell ref="S1244:T1244"/>
    <mergeCell ref="AK1244:AL1244"/>
    <mergeCell ref="AS1244:AT1244"/>
    <mergeCell ref="K1245:L1245"/>
    <mergeCell ref="S1245:T1245"/>
    <mergeCell ref="AK1245:AL1245"/>
    <mergeCell ref="AS1245:AT1245"/>
    <mergeCell ref="K1242:L1242"/>
    <mergeCell ref="S1242:T1242"/>
    <mergeCell ref="AK1242:AL1242"/>
    <mergeCell ref="AS1242:AT1242"/>
    <mergeCell ref="K1243:L1243"/>
    <mergeCell ref="S1243:T1243"/>
    <mergeCell ref="AK1243:AL1243"/>
    <mergeCell ref="AS1243:AT1243"/>
    <mergeCell ref="K1240:L1240"/>
    <mergeCell ref="S1240:T1240"/>
    <mergeCell ref="AK1240:AL1240"/>
    <mergeCell ref="AS1240:AT1240"/>
    <mergeCell ref="K1241:L1241"/>
    <mergeCell ref="S1241:T1241"/>
    <mergeCell ref="AK1241:AL1241"/>
    <mergeCell ref="AS1241:AT1241"/>
    <mergeCell ref="K1250:L1250"/>
    <mergeCell ref="S1250:T1250"/>
    <mergeCell ref="AK1250:AL1250"/>
    <mergeCell ref="AS1250:AT1250"/>
    <mergeCell ref="K1251:L1251"/>
    <mergeCell ref="S1251:T1251"/>
    <mergeCell ref="AK1251:AL1251"/>
    <mergeCell ref="AS1251:AT1251"/>
    <mergeCell ref="K1248:L1248"/>
    <mergeCell ref="S1248:T1248"/>
    <mergeCell ref="AK1248:AL1248"/>
    <mergeCell ref="AS1248:AT1248"/>
    <mergeCell ref="K1249:L1249"/>
    <mergeCell ref="S1249:T1249"/>
    <mergeCell ref="AK1249:AL1249"/>
    <mergeCell ref="AS1249:AT1249"/>
    <mergeCell ref="K1246:L1246"/>
    <mergeCell ref="S1246:T1246"/>
    <mergeCell ref="AK1246:AL1246"/>
    <mergeCell ref="AS1246:AT1246"/>
    <mergeCell ref="K1247:L1247"/>
    <mergeCell ref="S1247:T1247"/>
    <mergeCell ref="AK1247:AL1247"/>
    <mergeCell ref="AS1247:AT1247"/>
    <mergeCell ref="K1256:L1256"/>
    <mergeCell ref="S1256:T1256"/>
    <mergeCell ref="AK1256:AL1256"/>
    <mergeCell ref="AS1256:AT1256"/>
    <mergeCell ref="K1257:L1257"/>
    <mergeCell ref="S1257:T1257"/>
    <mergeCell ref="AK1257:AL1257"/>
    <mergeCell ref="AS1257:AT1257"/>
    <mergeCell ref="K1254:L1254"/>
    <mergeCell ref="S1254:T1254"/>
    <mergeCell ref="AK1254:AL1254"/>
    <mergeCell ref="AS1254:AT1254"/>
    <mergeCell ref="K1255:L1255"/>
    <mergeCell ref="S1255:T1255"/>
    <mergeCell ref="AK1255:AL1255"/>
    <mergeCell ref="AS1255:AT1255"/>
    <mergeCell ref="K1252:L1252"/>
    <mergeCell ref="S1252:T1252"/>
    <mergeCell ref="AK1252:AL1252"/>
    <mergeCell ref="AS1252:AT1252"/>
    <mergeCell ref="K1253:L1253"/>
    <mergeCell ref="S1253:T1253"/>
    <mergeCell ref="AK1253:AL1253"/>
    <mergeCell ref="AS1253:AT1253"/>
    <mergeCell ref="K1262:L1262"/>
    <mergeCell ref="S1262:T1262"/>
    <mergeCell ref="AK1262:AL1262"/>
    <mergeCell ref="AS1262:AT1262"/>
    <mergeCell ref="K1263:L1263"/>
    <mergeCell ref="S1263:T1263"/>
    <mergeCell ref="AK1263:AL1263"/>
    <mergeCell ref="AS1263:AT1263"/>
    <mergeCell ref="K1260:L1260"/>
    <mergeCell ref="S1260:T1260"/>
    <mergeCell ref="AK1260:AL1260"/>
    <mergeCell ref="AS1260:AT1260"/>
    <mergeCell ref="K1261:L1261"/>
    <mergeCell ref="S1261:T1261"/>
    <mergeCell ref="AK1261:AL1261"/>
    <mergeCell ref="AS1261:AT1261"/>
    <mergeCell ref="K1258:L1258"/>
    <mergeCell ref="S1258:T1258"/>
    <mergeCell ref="AK1258:AL1258"/>
    <mergeCell ref="AS1258:AT1258"/>
    <mergeCell ref="K1259:L1259"/>
    <mergeCell ref="S1259:T1259"/>
    <mergeCell ref="AK1259:AL1259"/>
    <mergeCell ref="AS1259:AT1259"/>
    <mergeCell ref="K1268:L1268"/>
    <mergeCell ref="S1268:T1268"/>
    <mergeCell ref="AK1268:AL1268"/>
    <mergeCell ref="AS1268:AT1268"/>
    <mergeCell ref="K1269:L1269"/>
    <mergeCell ref="S1269:T1269"/>
    <mergeCell ref="AK1269:AL1269"/>
    <mergeCell ref="AS1269:AT1269"/>
    <mergeCell ref="K1266:L1266"/>
    <mergeCell ref="S1266:T1266"/>
    <mergeCell ref="AK1266:AL1266"/>
    <mergeCell ref="AS1266:AT1266"/>
    <mergeCell ref="K1267:L1267"/>
    <mergeCell ref="S1267:T1267"/>
    <mergeCell ref="AK1267:AL1267"/>
    <mergeCell ref="AS1267:AT1267"/>
    <mergeCell ref="K1264:L1264"/>
    <mergeCell ref="S1264:T1264"/>
    <mergeCell ref="AK1264:AL1264"/>
    <mergeCell ref="AS1264:AT1264"/>
    <mergeCell ref="K1265:L1265"/>
    <mergeCell ref="S1265:T1265"/>
    <mergeCell ref="AK1265:AL1265"/>
    <mergeCell ref="AS1265:AT1265"/>
    <mergeCell ref="K1274:L1274"/>
    <mergeCell ref="S1274:T1274"/>
    <mergeCell ref="AK1274:AL1274"/>
    <mergeCell ref="AS1274:AT1274"/>
    <mergeCell ref="K1275:L1275"/>
    <mergeCell ref="S1275:T1275"/>
    <mergeCell ref="AK1275:AL1275"/>
    <mergeCell ref="AS1275:AT1275"/>
    <mergeCell ref="K1272:L1272"/>
    <mergeCell ref="S1272:T1272"/>
    <mergeCell ref="AK1272:AL1272"/>
    <mergeCell ref="AS1272:AT1272"/>
    <mergeCell ref="K1273:L1273"/>
    <mergeCell ref="S1273:T1273"/>
    <mergeCell ref="AK1273:AL1273"/>
    <mergeCell ref="AS1273:AT1273"/>
    <mergeCell ref="K1270:L1270"/>
    <mergeCell ref="S1270:T1270"/>
    <mergeCell ref="AK1270:AL1270"/>
    <mergeCell ref="AS1270:AT1270"/>
    <mergeCell ref="K1271:L1271"/>
    <mergeCell ref="S1271:T1271"/>
    <mergeCell ref="AK1271:AL1271"/>
    <mergeCell ref="AS1271:AT1271"/>
    <mergeCell ref="K1280:L1280"/>
    <mergeCell ref="S1280:T1280"/>
    <mergeCell ref="AK1280:AL1280"/>
    <mergeCell ref="AS1280:AT1280"/>
    <mergeCell ref="K1281:L1281"/>
    <mergeCell ref="S1281:T1281"/>
    <mergeCell ref="AK1281:AL1281"/>
    <mergeCell ref="AS1281:AT1281"/>
    <mergeCell ref="K1278:L1278"/>
    <mergeCell ref="S1278:T1278"/>
    <mergeCell ref="AK1278:AL1278"/>
    <mergeCell ref="AS1278:AT1278"/>
    <mergeCell ref="K1279:L1279"/>
    <mergeCell ref="S1279:T1279"/>
    <mergeCell ref="AK1279:AL1279"/>
    <mergeCell ref="AS1279:AT1279"/>
    <mergeCell ref="K1276:L1276"/>
    <mergeCell ref="S1276:T1276"/>
    <mergeCell ref="AK1276:AL1276"/>
    <mergeCell ref="AS1276:AT1276"/>
    <mergeCell ref="K1277:L1277"/>
    <mergeCell ref="S1277:T1277"/>
    <mergeCell ref="AK1277:AL1277"/>
    <mergeCell ref="AS1277:AT1277"/>
    <mergeCell ref="K1286:L1286"/>
    <mergeCell ref="S1286:T1286"/>
    <mergeCell ref="AK1286:AL1286"/>
    <mergeCell ref="AS1286:AT1286"/>
    <mergeCell ref="K1287:L1287"/>
    <mergeCell ref="S1287:T1287"/>
    <mergeCell ref="AK1287:AL1287"/>
    <mergeCell ref="AS1287:AT1287"/>
    <mergeCell ref="K1284:L1284"/>
    <mergeCell ref="S1284:T1284"/>
    <mergeCell ref="AK1284:AL1284"/>
    <mergeCell ref="AS1284:AT1284"/>
    <mergeCell ref="K1285:L1285"/>
    <mergeCell ref="S1285:T1285"/>
    <mergeCell ref="AK1285:AL1285"/>
    <mergeCell ref="AS1285:AT1285"/>
    <mergeCell ref="K1282:L1282"/>
    <mergeCell ref="S1282:T1282"/>
    <mergeCell ref="AK1282:AL1282"/>
    <mergeCell ref="AS1282:AT1282"/>
    <mergeCell ref="K1283:L1283"/>
    <mergeCell ref="S1283:T1283"/>
    <mergeCell ref="AK1283:AL1283"/>
    <mergeCell ref="AS1283:AT1283"/>
    <mergeCell ref="K1292:L1292"/>
    <mergeCell ref="S1292:T1292"/>
    <mergeCell ref="AK1292:AL1292"/>
    <mergeCell ref="AS1292:AT1292"/>
    <mergeCell ref="K1293:L1293"/>
    <mergeCell ref="S1293:T1293"/>
    <mergeCell ref="AK1293:AL1293"/>
    <mergeCell ref="AS1293:AT1293"/>
    <mergeCell ref="K1290:L1290"/>
    <mergeCell ref="S1290:T1290"/>
    <mergeCell ref="AK1290:AL1290"/>
    <mergeCell ref="AS1290:AT1290"/>
    <mergeCell ref="K1291:L1291"/>
    <mergeCell ref="S1291:T1291"/>
    <mergeCell ref="AK1291:AL1291"/>
    <mergeCell ref="AS1291:AT1291"/>
    <mergeCell ref="K1288:L1288"/>
    <mergeCell ref="S1288:T1288"/>
    <mergeCell ref="AK1288:AL1288"/>
    <mergeCell ref="AS1288:AT1288"/>
    <mergeCell ref="K1289:L1289"/>
    <mergeCell ref="S1289:T1289"/>
    <mergeCell ref="AK1289:AL1289"/>
    <mergeCell ref="AS1289:AT1289"/>
    <mergeCell ref="K1298:L1298"/>
    <mergeCell ref="S1298:T1298"/>
    <mergeCell ref="AK1298:AL1298"/>
    <mergeCell ref="AS1298:AT1298"/>
    <mergeCell ref="K1299:L1299"/>
    <mergeCell ref="S1299:T1299"/>
    <mergeCell ref="AK1299:AL1299"/>
    <mergeCell ref="AS1299:AT1299"/>
    <mergeCell ref="K1296:L1296"/>
    <mergeCell ref="S1296:T1296"/>
    <mergeCell ref="AK1296:AL1296"/>
    <mergeCell ref="AS1296:AT1296"/>
    <mergeCell ref="K1297:L1297"/>
    <mergeCell ref="S1297:T1297"/>
    <mergeCell ref="AK1297:AL1297"/>
    <mergeCell ref="AS1297:AT1297"/>
    <mergeCell ref="K1294:L1294"/>
    <mergeCell ref="S1294:T1294"/>
    <mergeCell ref="AK1294:AL1294"/>
    <mergeCell ref="AS1294:AT1294"/>
    <mergeCell ref="K1295:L1295"/>
    <mergeCell ref="S1295:T1295"/>
    <mergeCell ref="AK1295:AL1295"/>
    <mergeCell ref="AS1295:AT1295"/>
    <mergeCell ref="K1304:L1304"/>
    <mergeCell ref="S1304:T1304"/>
    <mergeCell ref="AK1304:AL1304"/>
    <mergeCell ref="AS1304:AT1304"/>
    <mergeCell ref="K1305:L1305"/>
    <mergeCell ref="S1305:T1305"/>
    <mergeCell ref="AK1305:AL1305"/>
    <mergeCell ref="AS1305:AT1305"/>
    <mergeCell ref="K1302:L1302"/>
    <mergeCell ref="S1302:T1302"/>
    <mergeCell ref="AK1302:AL1302"/>
    <mergeCell ref="AS1302:AT1302"/>
    <mergeCell ref="K1303:L1303"/>
    <mergeCell ref="S1303:T1303"/>
    <mergeCell ref="AK1303:AL1303"/>
    <mergeCell ref="AS1303:AT1303"/>
    <mergeCell ref="K1300:L1300"/>
    <mergeCell ref="S1300:T1300"/>
    <mergeCell ref="AK1300:AL1300"/>
    <mergeCell ref="AS1300:AT1300"/>
    <mergeCell ref="K1301:L1301"/>
    <mergeCell ref="S1301:T1301"/>
    <mergeCell ref="AK1301:AL1301"/>
    <mergeCell ref="AS1301:AT1301"/>
    <mergeCell ref="K1310:L1310"/>
    <mergeCell ref="S1310:T1310"/>
    <mergeCell ref="AK1310:AL1310"/>
    <mergeCell ref="AS1310:AT1310"/>
    <mergeCell ref="K1311:L1311"/>
    <mergeCell ref="S1311:T1311"/>
    <mergeCell ref="AK1311:AL1311"/>
    <mergeCell ref="AS1311:AT1311"/>
    <mergeCell ref="K1308:L1308"/>
    <mergeCell ref="S1308:T1308"/>
    <mergeCell ref="AK1308:AL1308"/>
    <mergeCell ref="AS1308:AT1308"/>
    <mergeCell ref="K1309:L1309"/>
    <mergeCell ref="S1309:T1309"/>
    <mergeCell ref="AK1309:AL1309"/>
    <mergeCell ref="AS1309:AT1309"/>
    <mergeCell ref="K1306:L1306"/>
    <mergeCell ref="S1306:T1306"/>
    <mergeCell ref="AK1306:AL1306"/>
    <mergeCell ref="AS1306:AT1306"/>
    <mergeCell ref="K1307:L1307"/>
    <mergeCell ref="S1307:T1307"/>
    <mergeCell ref="AK1307:AL1307"/>
    <mergeCell ref="AS1307:AT1307"/>
    <mergeCell ref="K1316:L1316"/>
    <mergeCell ref="S1316:T1316"/>
    <mergeCell ref="AK1316:AL1316"/>
    <mergeCell ref="AS1316:AT1316"/>
    <mergeCell ref="K1317:L1317"/>
    <mergeCell ref="S1317:T1317"/>
    <mergeCell ref="AK1317:AL1317"/>
    <mergeCell ref="AS1317:AT1317"/>
    <mergeCell ref="K1314:L1314"/>
    <mergeCell ref="S1314:T1314"/>
    <mergeCell ref="AK1314:AL1314"/>
    <mergeCell ref="AS1314:AT1314"/>
    <mergeCell ref="K1315:L1315"/>
    <mergeCell ref="S1315:T1315"/>
    <mergeCell ref="AK1315:AL1315"/>
    <mergeCell ref="AS1315:AT1315"/>
    <mergeCell ref="K1312:L1312"/>
    <mergeCell ref="S1312:T1312"/>
    <mergeCell ref="AK1312:AL1312"/>
    <mergeCell ref="AS1312:AT1312"/>
    <mergeCell ref="K1313:L1313"/>
    <mergeCell ref="S1313:T1313"/>
    <mergeCell ref="AK1313:AL1313"/>
    <mergeCell ref="AS1313:AT1313"/>
    <mergeCell ref="K1322:L1322"/>
    <mergeCell ref="S1322:T1322"/>
    <mergeCell ref="AK1322:AL1322"/>
    <mergeCell ref="AS1322:AT1322"/>
    <mergeCell ref="K1323:L1323"/>
    <mergeCell ref="S1323:T1323"/>
    <mergeCell ref="AK1323:AL1323"/>
    <mergeCell ref="AS1323:AT1323"/>
    <mergeCell ref="K1320:L1320"/>
    <mergeCell ref="S1320:T1320"/>
    <mergeCell ref="AK1320:AL1320"/>
    <mergeCell ref="AS1320:AT1320"/>
    <mergeCell ref="K1321:L1321"/>
    <mergeCell ref="S1321:T1321"/>
    <mergeCell ref="AK1321:AL1321"/>
    <mergeCell ref="AS1321:AT1321"/>
    <mergeCell ref="K1318:L1318"/>
    <mergeCell ref="S1318:T1318"/>
    <mergeCell ref="AK1318:AL1318"/>
    <mergeCell ref="AS1318:AT1318"/>
    <mergeCell ref="K1319:L1319"/>
    <mergeCell ref="S1319:T1319"/>
    <mergeCell ref="AK1319:AL1319"/>
    <mergeCell ref="AS1319:AT1319"/>
    <mergeCell ref="K1328:L1328"/>
    <mergeCell ref="S1328:T1328"/>
    <mergeCell ref="AK1328:AL1328"/>
    <mergeCell ref="AS1328:AT1328"/>
    <mergeCell ref="K1329:L1329"/>
    <mergeCell ref="S1329:T1329"/>
    <mergeCell ref="AK1329:AL1329"/>
    <mergeCell ref="AS1329:AT1329"/>
    <mergeCell ref="K1326:L1326"/>
    <mergeCell ref="S1326:T1326"/>
    <mergeCell ref="AK1326:AL1326"/>
    <mergeCell ref="AS1326:AT1326"/>
    <mergeCell ref="K1327:L1327"/>
    <mergeCell ref="S1327:T1327"/>
    <mergeCell ref="AK1327:AL1327"/>
    <mergeCell ref="AS1327:AT1327"/>
    <mergeCell ref="K1324:L1324"/>
    <mergeCell ref="S1324:T1324"/>
    <mergeCell ref="AK1324:AL1324"/>
    <mergeCell ref="AS1324:AT1324"/>
    <mergeCell ref="K1325:L1325"/>
    <mergeCell ref="S1325:T1325"/>
    <mergeCell ref="AK1325:AL1325"/>
    <mergeCell ref="AS1325:AT1325"/>
    <mergeCell ref="K1334:L1334"/>
    <mergeCell ref="S1334:T1334"/>
    <mergeCell ref="AK1334:AL1334"/>
    <mergeCell ref="AS1334:AT1334"/>
    <mergeCell ref="K1335:L1335"/>
    <mergeCell ref="S1335:T1335"/>
    <mergeCell ref="AK1335:AL1335"/>
    <mergeCell ref="AS1335:AT1335"/>
    <mergeCell ref="K1332:L1332"/>
    <mergeCell ref="S1332:T1332"/>
    <mergeCell ref="AK1332:AL1332"/>
    <mergeCell ref="AS1332:AT1332"/>
    <mergeCell ref="K1333:L1333"/>
    <mergeCell ref="S1333:T1333"/>
    <mergeCell ref="AK1333:AL1333"/>
    <mergeCell ref="AS1333:AT1333"/>
    <mergeCell ref="K1330:L1330"/>
    <mergeCell ref="S1330:T1330"/>
    <mergeCell ref="AK1330:AL1330"/>
    <mergeCell ref="AS1330:AT1330"/>
    <mergeCell ref="K1331:L1331"/>
    <mergeCell ref="S1331:T1331"/>
    <mergeCell ref="AK1331:AL1331"/>
    <mergeCell ref="AS1331:AT1331"/>
    <mergeCell ref="K1340:L1340"/>
    <mergeCell ref="S1340:T1340"/>
    <mergeCell ref="AK1340:AL1340"/>
    <mergeCell ref="AS1340:AT1340"/>
    <mergeCell ref="K1341:L1341"/>
    <mergeCell ref="S1341:T1341"/>
    <mergeCell ref="AK1341:AL1341"/>
    <mergeCell ref="AS1341:AT1341"/>
    <mergeCell ref="K1338:L1338"/>
    <mergeCell ref="S1338:T1338"/>
    <mergeCell ref="AK1338:AL1338"/>
    <mergeCell ref="AS1338:AT1338"/>
    <mergeCell ref="K1339:L1339"/>
    <mergeCell ref="S1339:T1339"/>
    <mergeCell ref="AK1339:AL1339"/>
    <mergeCell ref="AS1339:AT1339"/>
    <mergeCell ref="K1336:L1336"/>
    <mergeCell ref="S1336:T1336"/>
    <mergeCell ref="AK1336:AL1336"/>
    <mergeCell ref="AS1336:AT1336"/>
    <mergeCell ref="K1337:L1337"/>
    <mergeCell ref="S1337:T1337"/>
    <mergeCell ref="AK1337:AL1337"/>
    <mergeCell ref="AS1337:AT1337"/>
    <mergeCell ref="K1346:L1346"/>
    <mergeCell ref="S1346:T1346"/>
    <mergeCell ref="AK1346:AL1346"/>
    <mergeCell ref="AS1346:AT1346"/>
    <mergeCell ref="K1347:L1347"/>
    <mergeCell ref="S1347:T1347"/>
    <mergeCell ref="AK1347:AL1347"/>
    <mergeCell ref="AS1347:AT1347"/>
    <mergeCell ref="K1344:L1344"/>
    <mergeCell ref="S1344:T1344"/>
    <mergeCell ref="AK1344:AL1344"/>
    <mergeCell ref="AS1344:AT1344"/>
    <mergeCell ref="K1345:L1345"/>
    <mergeCell ref="S1345:T1345"/>
    <mergeCell ref="AK1345:AL1345"/>
    <mergeCell ref="AS1345:AT1345"/>
    <mergeCell ref="K1342:L1342"/>
    <mergeCell ref="S1342:T1342"/>
    <mergeCell ref="AK1342:AL1342"/>
    <mergeCell ref="AS1342:AT1342"/>
    <mergeCell ref="K1343:L1343"/>
    <mergeCell ref="S1343:T1343"/>
    <mergeCell ref="AK1343:AL1343"/>
    <mergeCell ref="AS1343:AT1343"/>
    <mergeCell ref="K1352:L1352"/>
    <mergeCell ref="S1352:T1352"/>
    <mergeCell ref="AK1352:AL1352"/>
    <mergeCell ref="AS1352:AT1352"/>
    <mergeCell ref="K1353:L1353"/>
    <mergeCell ref="S1353:T1353"/>
    <mergeCell ref="AK1353:AL1353"/>
    <mergeCell ref="AS1353:AT1353"/>
    <mergeCell ref="K1350:L1350"/>
    <mergeCell ref="S1350:T1350"/>
    <mergeCell ref="AK1350:AL1350"/>
    <mergeCell ref="AS1350:AT1350"/>
    <mergeCell ref="K1351:L1351"/>
    <mergeCell ref="S1351:T1351"/>
    <mergeCell ref="AK1351:AL1351"/>
    <mergeCell ref="AS1351:AT1351"/>
    <mergeCell ref="K1348:L1348"/>
    <mergeCell ref="S1348:T1348"/>
    <mergeCell ref="AK1348:AL1348"/>
    <mergeCell ref="AS1348:AT1348"/>
    <mergeCell ref="K1349:L1349"/>
    <mergeCell ref="S1349:T1349"/>
    <mergeCell ref="AK1349:AL1349"/>
    <mergeCell ref="AS1349:AT1349"/>
    <mergeCell ref="K1356:L1356"/>
    <mergeCell ref="S1356:T1356"/>
    <mergeCell ref="AK1356:AL1356"/>
    <mergeCell ref="AS1356:AT1356"/>
    <mergeCell ref="K1358:L1358"/>
    <mergeCell ref="S1358:T1358"/>
    <mergeCell ref="AA1358:AB1358"/>
    <mergeCell ref="AK1358:AL1358"/>
    <mergeCell ref="AS1358:AT1358"/>
    <mergeCell ref="K1354:L1354"/>
    <mergeCell ref="S1354:T1354"/>
    <mergeCell ref="AK1354:AL1354"/>
    <mergeCell ref="AS1354:AT1354"/>
    <mergeCell ref="K1355:L1355"/>
    <mergeCell ref="S1355:T1355"/>
    <mergeCell ref="AK1355:AL1355"/>
    <mergeCell ref="AS1355:AT1355"/>
    <mergeCell ref="K1361:L1361"/>
    <mergeCell ref="S1361:T1361"/>
    <mergeCell ref="AA1361:AB1361"/>
    <mergeCell ref="AK1361:AL1361"/>
    <mergeCell ref="AS1361:AT1361"/>
    <mergeCell ref="K1362:L1362"/>
    <mergeCell ref="S1362:T1362"/>
    <mergeCell ref="AA1362:AB1362"/>
    <mergeCell ref="AK1362:AL1362"/>
    <mergeCell ref="AS1362:AT1362"/>
    <mergeCell ref="K1359:L1359"/>
    <mergeCell ref="S1359:T1359"/>
    <mergeCell ref="AA1359:AB1359"/>
    <mergeCell ref="AK1359:AL1359"/>
    <mergeCell ref="AS1359:AT1359"/>
    <mergeCell ref="K1360:L1360"/>
    <mergeCell ref="S1360:T1360"/>
    <mergeCell ref="AA1360:AB1360"/>
    <mergeCell ref="AK1360:AL1360"/>
    <mergeCell ref="AS1360:AT1360"/>
    <mergeCell ref="K1365:L1365"/>
    <mergeCell ref="S1365:T1365"/>
    <mergeCell ref="AA1365:AB1365"/>
    <mergeCell ref="AK1365:AL1365"/>
    <mergeCell ref="AS1365:AT1365"/>
    <mergeCell ref="K1366:L1366"/>
    <mergeCell ref="S1366:T1366"/>
    <mergeCell ref="AA1366:AB1366"/>
    <mergeCell ref="AK1366:AL1366"/>
    <mergeCell ref="AS1366:AT1366"/>
    <mergeCell ref="K1363:L1363"/>
    <mergeCell ref="S1363:T1363"/>
    <mergeCell ref="AA1363:AB1363"/>
    <mergeCell ref="AK1363:AL1363"/>
    <mergeCell ref="AS1363:AT1363"/>
    <mergeCell ref="K1364:L1364"/>
    <mergeCell ref="S1364:T1364"/>
    <mergeCell ref="AA1364:AB1364"/>
    <mergeCell ref="AK1364:AL1364"/>
    <mergeCell ref="AS1364:AT1364"/>
    <mergeCell ref="K1369:L1369"/>
    <mergeCell ref="S1369:T1369"/>
    <mergeCell ref="AA1369:AB1369"/>
    <mergeCell ref="AK1369:AL1369"/>
    <mergeCell ref="AS1369:AT1369"/>
    <mergeCell ref="K1370:L1370"/>
    <mergeCell ref="S1370:T1370"/>
    <mergeCell ref="AA1370:AB1370"/>
    <mergeCell ref="AK1370:AL1370"/>
    <mergeCell ref="AS1370:AT1370"/>
    <mergeCell ref="K1367:L1367"/>
    <mergeCell ref="S1367:T1367"/>
    <mergeCell ref="AA1367:AB1367"/>
    <mergeCell ref="AK1367:AL1367"/>
    <mergeCell ref="AS1367:AT1367"/>
    <mergeCell ref="K1368:L1368"/>
    <mergeCell ref="S1368:T1368"/>
    <mergeCell ref="AA1368:AB1368"/>
    <mergeCell ref="AK1368:AL1368"/>
    <mergeCell ref="AS1368:AT1368"/>
    <mergeCell ref="K1373:L1373"/>
    <mergeCell ref="S1373:T1373"/>
    <mergeCell ref="AA1373:AB1373"/>
    <mergeCell ref="AK1373:AL1373"/>
    <mergeCell ref="AS1373:AT1373"/>
    <mergeCell ref="K1374:L1374"/>
    <mergeCell ref="S1374:T1374"/>
    <mergeCell ref="AA1374:AB1374"/>
    <mergeCell ref="AK1374:AL1374"/>
    <mergeCell ref="AS1374:AT1374"/>
    <mergeCell ref="K1371:L1371"/>
    <mergeCell ref="S1371:T1371"/>
    <mergeCell ref="AA1371:AB1371"/>
    <mergeCell ref="AK1371:AL1371"/>
    <mergeCell ref="AS1371:AT1371"/>
    <mergeCell ref="K1372:L1372"/>
    <mergeCell ref="S1372:T1372"/>
    <mergeCell ref="AA1372:AB1372"/>
    <mergeCell ref="AK1372:AL1372"/>
    <mergeCell ref="AS1372:AT1372"/>
    <mergeCell ref="K1377:L1377"/>
    <mergeCell ref="S1377:T1377"/>
    <mergeCell ref="AA1377:AB1377"/>
    <mergeCell ref="AK1377:AL1377"/>
    <mergeCell ref="AS1377:AT1377"/>
    <mergeCell ref="K1378:L1378"/>
    <mergeCell ref="S1378:T1378"/>
    <mergeCell ref="AA1378:AB1378"/>
    <mergeCell ref="AK1378:AL1378"/>
    <mergeCell ref="AS1378:AT1378"/>
    <mergeCell ref="K1375:L1375"/>
    <mergeCell ref="S1375:T1375"/>
    <mergeCell ref="AA1375:AB1375"/>
    <mergeCell ref="AK1375:AL1375"/>
    <mergeCell ref="AS1375:AT1375"/>
    <mergeCell ref="K1376:L1376"/>
    <mergeCell ref="S1376:T1376"/>
    <mergeCell ref="AA1376:AB1376"/>
    <mergeCell ref="AK1376:AL1376"/>
    <mergeCell ref="AS1376:AT1376"/>
    <mergeCell ref="K1381:L1381"/>
    <mergeCell ref="S1381:T1381"/>
    <mergeCell ref="AA1381:AB1381"/>
    <mergeCell ref="AK1381:AL1381"/>
    <mergeCell ref="AS1381:AT1381"/>
    <mergeCell ref="K1382:L1382"/>
    <mergeCell ref="S1382:T1382"/>
    <mergeCell ref="AA1382:AB1382"/>
    <mergeCell ref="AK1382:AL1382"/>
    <mergeCell ref="AS1382:AT1382"/>
    <mergeCell ref="K1379:L1379"/>
    <mergeCell ref="S1379:T1379"/>
    <mergeCell ref="AA1379:AB1379"/>
    <mergeCell ref="AK1379:AL1379"/>
    <mergeCell ref="AS1379:AT1379"/>
    <mergeCell ref="K1380:L1380"/>
    <mergeCell ref="S1380:T1380"/>
    <mergeCell ref="AA1380:AB1380"/>
    <mergeCell ref="AK1380:AL1380"/>
    <mergeCell ref="AS1380:AT1380"/>
    <mergeCell ref="K1385:L1385"/>
    <mergeCell ref="S1385:T1385"/>
    <mergeCell ref="AA1385:AB1385"/>
    <mergeCell ref="AK1385:AL1385"/>
    <mergeCell ref="AS1385:AT1385"/>
    <mergeCell ref="K1386:L1386"/>
    <mergeCell ref="S1386:T1386"/>
    <mergeCell ref="AA1386:AB1386"/>
    <mergeCell ref="AK1386:AL1386"/>
    <mergeCell ref="AS1386:AT1386"/>
    <mergeCell ref="K1383:L1383"/>
    <mergeCell ref="S1383:T1383"/>
    <mergeCell ref="AA1383:AB1383"/>
    <mergeCell ref="AK1383:AL1383"/>
    <mergeCell ref="AS1383:AT1383"/>
    <mergeCell ref="K1384:L1384"/>
    <mergeCell ref="S1384:T1384"/>
    <mergeCell ref="AA1384:AB1384"/>
    <mergeCell ref="AK1384:AL1384"/>
    <mergeCell ref="AS1384:AT1384"/>
    <mergeCell ref="K1389:L1389"/>
    <mergeCell ref="S1389:T1389"/>
    <mergeCell ref="AA1389:AB1389"/>
    <mergeCell ref="AK1389:AL1389"/>
    <mergeCell ref="AS1389:AT1389"/>
    <mergeCell ref="K1390:L1390"/>
    <mergeCell ref="S1390:T1390"/>
    <mergeCell ref="AA1390:AB1390"/>
    <mergeCell ref="AK1390:AL1390"/>
    <mergeCell ref="AS1390:AT1390"/>
    <mergeCell ref="K1387:L1387"/>
    <mergeCell ref="S1387:T1387"/>
    <mergeCell ref="AA1387:AB1387"/>
    <mergeCell ref="AK1387:AL1387"/>
    <mergeCell ref="AS1387:AT1387"/>
    <mergeCell ref="K1388:L1388"/>
    <mergeCell ref="S1388:T1388"/>
    <mergeCell ref="AA1388:AB1388"/>
    <mergeCell ref="AK1388:AL1388"/>
    <mergeCell ref="AS1388:AT138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FD903-E4FC-4633-8497-43807DE7AE5D}">
  <sheetPr>
    <tabColor theme="5" tint="0.39997558519241921"/>
  </sheetPr>
  <dimension ref="A1:AE1474"/>
  <sheetViews>
    <sheetView workbookViewId="0">
      <selection activeCell="F2" sqref="F2"/>
    </sheetView>
  </sheetViews>
  <sheetFormatPr defaultRowHeight="15" x14ac:dyDescent="0.25"/>
  <cols>
    <col min="1" max="1" width="14.85546875" customWidth="1"/>
    <col min="2" max="2" width="30.85546875" customWidth="1"/>
    <col min="3" max="3" width="16.5703125" customWidth="1"/>
    <col min="4" max="4" width="15.85546875" customWidth="1"/>
    <col min="5" max="5" width="15.140625" style="236" customWidth="1"/>
    <col min="6" max="6" width="16.5703125" customWidth="1"/>
    <col min="7" max="7" width="12.42578125" customWidth="1"/>
    <col min="8" max="9" width="12.85546875" customWidth="1"/>
    <col min="12" max="12" width="17.140625" customWidth="1"/>
    <col min="13" max="13" width="15.85546875" customWidth="1"/>
    <col min="14" max="14" width="16.5703125" customWidth="1"/>
    <col min="15" max="15" width="12.5703125" customWidth="1"/>
    <col min="16" max="16" width="12.85546875" customWidth="1"/>
    <col min="18" max="18" width="12.5703125" customWidth="1"/>
    <col min="19" max="19" width="13.85546875" customWidth="1"/>
    <col min="20" max="20" width="11.140625" customWidth="1"/>
    <col min="22" max="23" width="15.85546875" customWidth="1"/>
    <col min="24" max="24" width="14.85546875" customWidth="1"/>
    <col min="25" max="25" width="12.5703125" customWidth="1"/>
    <col min="26" max="26" width="12.85546875" customWidth="1"/>
    <col min="27" max="27" width="12" customWidth="1"/>
    <col min="28" max="28" width="10.5703125" customWidth="1"/>
    <col min="29" max="29" width="13.140625" customWidth="1"/>
    <col min="30" max="30" width="11.42578125" customWidth="1"/>
  </cols>
  <sheetData>
    <row r="1" spans="1:31" ht="15.75" thickBot="1" x14ac:dyDescent="0.3">
      <c r="A1" s="195" t="s">
        <v>734</v>
      </c>
      <c r="B1" s="197"/>
      <c r="C1" s="197"/>
      <c r="D1" s="197"/>
      <c r="E1" s="230"/>
      <c r="F1" s="197"/>
      <c r="G1" s="198"/>
      <c r="H1" s="197"/>
      <c r="I1" s="197"/>
      <c r="J1" s="197"/>
      <c r="K1" s="197"/>
      <c r="L1" s="195" t="s">
        <v>735</v>
      </c>
      <c r="M1" s="198"/>
      <c r="N1" s="198"/>
      <c r="O1" s="197"/>
      <c r="P1" s="197"/>
      <c r="Q1" s="197"/>
      <c r="R1" s="197"/>
      <c r="S1" s="197"/>
      <c r="T1" s="197"/>
      <c r="U1" s="197"/>
      <c r="V1" s="195" t="s">
        <v>736</v>
      </c>
      <c r="W1" s="197"/>
      <c r="X1" s="197"/>
      <c r="Y1" s="197"/>
      <c r="Z1" s="197"/>
      <c r="AA1" s="197"/>
      <c r="AB1" s="197"/>
      <c r="AC1" s="197"/>
      <c r="AD1" s="197"/>
      <c r="AE1" s="197"/>
    </row>
    <row r="2" spans="1:31" ht="175.7" customHeight="1" thickBot="1" x14ac:dyDescent="0.3">
      <c r="A2" s="388" t="s">
        <v>737</v>
      </c>
      <c r="B2" s="389"/>
      <c r="C2" s="389"/>
      <c r="D2" s="389"/>
      <c r="E2" s="267"/>
      <c r="F2" s="262"/>
      <c r="G2" s="262"/>
      <c r="H2" s="262"/>
      <c r="I2" s="197"/>
      <c r="J2" s="197"/>
      <c r="K2" s="197"/>
      <c r="L2" s="390" t="s">
        <v>738</v>
      </c>
      <c r="M2" s="391"/>
      <c r="N2" s="391"/>
      <c r="O2" s="263"/>
      <c r="P2" s="263"/>
      <c r="Q2" s="263"/>
      <c r="R2" s="197"/>
      <c r="S2" s="197"/>
      <c r="T2" s="197"/>
      <c r="U2" s="197"/>
      <c r="V2" s="390" t="s">
        <v>739</v>
      </c>
      <c r="W2" s="391"/>
      <c r="X2" s="391"/>
      <c r="Y2" s="391"/>
      <c r="Z2" s="263"/>
      <c r="AA2" s="263"/>
      <c r="AB2" s="263"/>
      <c r="AC2" s="197"/>
      <c r="AD2" s="197"/>
      <c r="AE2" s="197"/>
    </row>
    <row r="3" spans="1:31" x14ac:dyDescent="0.25">
      <c r="A3" s="261"/>
      <c r="B3" s="261"/>
      <c r="C3" s="261"/>
      <c r="D3" s="261"/>
      <c r="E3" s="267"/>
      <c r="F3" s="262"/>
      <c r="G3" s="262"/>
      <c r="H3" s="262"/>
      <c r="I3" s="197"/>
      <c r="J3" s="197"/>
      <c r="K3" s="197"/>
      <c r="L3" s="264"/>
      <c r="M3" s="199"/>
      <c r="N3" s="199"/>
      <c r="O3" s="263"/>
      <c r="P3" s="263"/>
      <c r="Q3" s="263"/>
      <c r="R3" s="197"/>
      <c r="S3" s="197"/>
      <c r="T3" s="197"/>
      <c r="U3" s="197"/>
      <c r="V3" s="264"/>
      <c r="W3" s="199"/>
      <c r="X3" s="199"/>
      <c r="Y3" s="199"/>
      <c r="Z3" s="263"/>
      <c r="AA3" s="263"/>
      <c r="AB3" s="263"/>
      <c r="AC3" s="197"/>
      <c r="AD3" s="197"/>
      <c r="AE3" s="197"/>
    </row>
    <row r="4" spans="1:31" x14ac:dyDescent="0.25">
      <c r="A4" s="200" t="s">
        <v>676</v>
      </c>
      <c r="B4" s="265"/>
      <c r="C4" s="265"/>
      <c r="D4" s="265"/>
      <c r="E4" s="268"/>
      <c r="F4" s="200"/>
      <c r="G4" s="200"/>
      <c r="H4" s="200"/>
      <c r="I4" s="197"/>
      <c r="J4" s="197"/>
      <c r="K4" s="197"/>
      <c r="L4" s="241" t="s">
        <v>632</v>
      </c>
      <c r="M4" s="197"/>
      <c r="N4" s="197"/>
      <c r="O4" s="197"/>
      <c r="P4" s="197"/>
      <c r="Q4" s="197"/>
      <c r="R4" s="197"/>
      <c r="S4" s="197"/>
      <c r="T4" s="197"/>
      <c r="U4" s="197"/>
      <c r="V4" s="241" t="s">
        <v>632</v>
      </c>
      <c r="W4" s="197"/>
      <c r="X4" s="197"/>
      <c r="Y4" s="197"/>
      <c r="Z4" s="197"/>
      <c r="AA4" s="197"/>
      <c r="AB4" s="197"/>
      <c r="AC4" s="197"/>
      <c r="AD4" s="197"/>
      <c r="AE4" s="197"/>
    </row>
    <row r="5" spans="1:31" x14ac:dyDescent="0.25">
      <c r="A5" s="197"/>
      <c r="B5" s="197"/>
      <c r="C5" s="197"/>
      <c r="D5" s="197"/>
      <c r="E5" s="230"/>
      <c r="F5" s="197"/>
      <c r="G5" s="197"/>
      <c r="H5" s="197"/>
      <c r="I5" s="197"/>
      <c r="J5" s="197"/>
      <c r="K5" s="197"/>
      <c r="L5" s="241"/>
      <c r="M5" s="197"/>
      <c r="N5" s="197"/>
      <c r="O5" s="197"/>
      <c r="P5" s="197"/>
      <c r="Q5" s="197"/>
      <c r="R5" s="197"/>
      <c r="S5" s="197"/>
      <c r="T5" s="197"/>
      <c r="U5" s="197"/>
      <c r="V5" s="241"/>
      <c r="W5" s="197"/>
      <c r="X5" s="197"/>
      <c r="Y5" s="197"/>
      <c r="Z5" s="197"/>
      <c r="AA5" s="197"/>
      <c r="AB5" s="197"/>
      <c r="AC5" s="197"/>
      <c r="AD5" s="197"/>
      <c r="AE5" s="197"/>
    </row>
    <row r="6" spans="1:31" x14ac:dyDescent="0.25">
      <c r="A6" s="301" t="s">
        <v>740</v>
      </c>
      <c r="B6" s="302"/>
      <c r="C6" s="197"/>
      <c r="D6" s="197"/>
      <c r="E6" s="230"/>
      <c r="F6" s="197"/>
      <c r="G6" s="197"/>
      <c r="H6" s="197"/>
      <c r="I6" s="197"/>
      <c r="J6" s="197"/>
      <c r="K6" s="197"/>
      <c r="L6" s="241"/>
      <c r="M6" s="197"/>
      <c r="N6" s="197"/>
      <c r="O6" s="197"/>
      <c r="P6" s="197"/>
      <c r="Q6" s="197"/>
      <c r="R6" s="197"/>
      <c r="S6" s="197"/>
      <c r="T6" s="197"/>
      <c r="U6" s="197"/>
      <c r="V6" s="266"/>
      <c r="W6" s="197"/>
      <c r="X6" s="197"/>
      <c r="Y6" s="197"/>
      <c r="Z6" s="197"/>
      <c r="AA6" s="197"/>
      <c r="AB6" s="197"/>
      <c r="AC6" s="197"/>
      <c r="AD6" s="197"/>
      <c r="AE6" s="197"/>
    </row>
    <row r="7" spans="1:31" x14ac:dyDescent="0.25">
      <c r="A7" s="301" t="s">
        <v>741</v>
      </c>
      <c r="B7" s="302"/>
      <c r="C7" s="197"/>
      <c r="D7" s="197"/>
      <c r="E7" s="230"/>
      <c r="F7" s="197"/>
      <c r="G7" s="197"/>
      <c r="H7" s="197"/>
      <c r="I7" s="197"/>
      <c r="J7" s="197"/>
      <c r="K7" s="197"/>
      <c r="L7" s="260"/>
      <c r="M7" s="197"/>
      <c r="N7" s="197"/>
      <c r="O7" s="197"/>
      <c r="P7" s="197"/>
      <c r="Q7" s="197"/>
      <c r="R7" s="197"/>
      <c r="S7" s="197"/>
      <c r="T7" s="197"/>
      <c r="U7" s="197"/>
      <c r="V7" s="241"/>
      <c r="W7" s="197" t="s">
        <v>742</v>
      </c>
      <c r="X7" s="197"/>
      <c r="Y7" s="197"/>
      <c r="Z7" s="197"/>
      <c r="AA7" s="197"/>
      <c r="AB7" s="197"/>
      <c r="AC7" s="197"/>
      <c r="AD7" s="197"/>
      <c r="AE7" s="197"/>
    </row>
    <row r="8" spans="1:31" x14ac:dyDescent="0.25">
      <c r="A8" s="301" t="s">
        <v>743</v>
      </c>
      <c r="B8" s="302"/>
      <c r="C8" s="197"/>
      <c r="D8" s="197"/>
      <c r="E8" s="230"/>
      <c r="F8" s="197"/>
      <c r="G8" s="197"/>
      <c r="H8" s="197"/>
      <c r="I8" s="197"/>
      <c r="J8" s="197"/>
      <c r="K8" s="197"/>
      <c r="L8" s="241"/>
      <c r="M8" s="197"/>
      <c r="N8" s="197"/>
      <c r="O8" s="197"/>
      <c r="P8" s="197"/>
      <c r="Q8" s="197"/>
      <c r="R8" s="197"/>
      <c r="S8" s="197"/>
      <c r="T8" s="197"/>
      <c r="U8" s="197"/>
      <c r="V8" s="241"/>
      <c r="W8" s="197" t="s">
        <v>744</v>
      </c>
      <c r="X8" s="197"/>
      <c r="Y8" s="197"/>
      <c r="Z8" s="197"/>
      <c r="AA8" s="197"/>
      <c r="AB8" s="197"/>
      <c r="AC8" s="197"/>
      <c r="AD8" s="197"/>
      <c r="AE8" s="197"/>
    </row>
    <row r="9" spans="1:31" x14ac:dyDescent="0.25">
      <c r="A9" s="301" t="s">
        <v>745</v>
      </c>
      <c r="B9" s="302"/>
      <c r="C9" s="197"/>
      <c r="D9" s="197"/>
      <c r="E9" s="230"/>
      <c r="F9" s="197"/>
      <c r="G9" s="197"/>
      <c r="H9" s="197"/>
      <c r="I9" s="197"/>
      <c r="J9" s="204" t="s">
        <v>36</v>
      </c>
      <c r="K9" s="197"/>
      <c r="L9" s="241"/>
      <c r="M9" s="197"/>
      <c r="N9" s="197"/>
      <c r="O9" s="197"/>
      <c r="P9" s="197"/>
      <c r="Q9" s="197"/>
      <c r="R9" s="197"/>
      <c r="S9" s="197"/>
      <c r="T9" s="204" t="s">
        <v>36</v>
      </c>
      <c r="U9" s="197"/>
      <c r="V9" s="241"/>
      <c r="W9" s="197"/>
      <c r="X9" s="197"/>
      <c r="Y9" s="197"/>
      <c r="Z9" s="197"/>
      <c r="AA9" s="197"/>
      <c r="AB9" s="197"/>
      <c r="AC9" s="197"/>
      <c r="AD9" s="197"/>
      <c r="AE9" s="197"/>
    </row>
    <row r="10" spans="1:31" x14ac:dyDescent="0.25">
      <c r="A10" s="195" t="s">
        <v>633</v>
      </c>
      <c r="B10" s="197"/>
      <c r="C10" s="197"/>
      <c r="D10" s="197"/>
      <c r="E10" s="230"/>
      <c r="F10" s="197"/>
      <c r="G10" s="19"/>
      <c r="H10" s="197"/>
      <c r="I10" s="197"/>
      <c r="J10" s="19"/>
      <c r="K10" s="197"/>
      <c r="L10" s="241"/>
      <c r="M10" s="197"/>
      <c r="N10" s="197"/>
      <c r="O10" s="197"/>
      <c r="P10" s="19"/>
      <c r="Q10" s="19"/>
      <c r="R10" s="19"/>
      <c r="S10" s="19"/>
      <c r="T10" s="19"/>
      <c r="U10" s="197"/>
      <c r="V10" s="241"/>
      <c r="W10" s="197"/>
      <c r="X10" s="19"/>
      <c r="Y10" s="19"/>
      <c r="Z10" s="19"/>
      <c r="AA10" s="19"/>
      <c r="AB10" s="197"/>
      <c r="AC10" s="197"/>
      <c r="AD10" s="197"/>
      <c r="AE10" s="197"/>
    </row>
    <row r="11" spans="1:31" ht="153" x14ac:dyDescent="0.25">
      <c r="A11" s="208" t="s">
        <v>41</v>
      </c>
      <c r="B11" s="242" t="s">
        <v>746</v>
      </c>
      <c r="C11" s="242" t="s">
        <v>43</v>
      </c>
      <c r="D11" s="242" t="s">
        <v>44</v>
      </c>
      <c r="E11" s="269" t="s">
        <v>45</v>
      </c>
      <c r="F11" s="243" t="s">
        <v>747</v>
      </c>
      <c r="G11" s="243" t="s">
        <v>748</v>
      </c>
      <c r="H11" s="243" t="s">
        <v>749</v>
      </c>
      <c r="I11" s="243" t="s">
        <v>750</v>
      </c>
      <c r="J11" s="243" t="s">
        <v>751</v>
      </c>
      <c r="K11" s="244"/>
      <c r="L11" s="243" t="s">
        <v>752</v>
      </c>
      <c r="M11" s="243" t="s">
        <v>753</v>
      </c>
      <c r="N11" s="243" t="s">
        <v>754</v>
      </c>
      <c r="O11" s="243" t="s">
        <v>755</v>
      </c>
      <c r="P11" s="243" t="s">
        <v>756</v>
      </c>
      <c r="Q11" s="243" t="s">
        <v>757</v>
      </c>
      <c r="R11" s="243" t="s">
        <v>758</v>
      </c>
      <c r="S11" s="243" t="s">
        <v>759</v>
      </c>
      <c r="T11" s="243" t="s">
        <v>760</v>
      </c>
      <c r="U11" s="244"/>
      <c r="V11" s="243" t="s">
        <v>761</v>
      </c>
      <c r="W11" s="243" t="s">
        <v>762</v>
      </c>
      <c r="X11" s="243" t="s">
        <v>763</v>
      </c>
      <c r="Y11" s="243" t="s">
        <v>764</v>
      </c>
      <c r="Z11" s="243" t="s">
        <v>765</v>
      </c>
      <c r="AA11" s="243" t="s">
        <v>766</v>
      </c>
      <c r="AB11" s="243" t="s">
        <v>767</v>
      </c>
      <c r="AC11" s="243" t="s">
        <v>768</v>
      </c>
      <c r="AD11" s="243" t="s">
        <v>769</v>
      </c>
      <c r="AE11" s="197"/>
    </row>
    <row r="12" spans="1:31" x14ac:dyDescent="0.25">
      <c r="A12" s="208"/>
      <c r="B12" s="10"/>
      <c r="C12" s="10" t="s">
        <v>61</v>
      </c>
      <c r="D12" s="10"/>
      <c r="E12" s="270">
        <v>8201</v>
      </c>
      <c r="F12" s="10">
        <v>237</v>
      </c>
      <c r="G12" s="10">
        <v>1707.96</v>
      </c>
      <c r="H12" s="10">
        <v>269858.01</v>
      </c>
      <c r="I12" s="10">
        <v>1138.6400000000001</v>
      </c>
      <c r="J12" s="10">
        <v>12</v>
      </c>
      <c r="K12" s="197"/>
      <c r="L12" s="10">
        <v>158</v>
      </c>
      <c r="M12" s="10">
        <v>116255.03999999999</v>
      </c>
      <c r="N12" s="10">
        <v>1471.58</v>
      </c>
      <c r="O12" s="10">
        <v>3</v>
      </c>
      <c r="P12" s="10">
        <v>1221.9000000000001</v>
      </c>
      <c r="Q12" s="10">
        <v>407.3</v>
      </c>
      <c r="R12" s="10">
        <v>234</v>
      </c>
      <c r="S12" s="10">
        <v>268636.11</v>
      </c>
      <c r="T12" s="10">
        <v>1148.02</v>
      </c>
      <c r="U12" s="197"/>
      <c r="V12" s="10"/>
      <c r="W12" s="10"/>
      <c r="X12" s="10"/>
      <c r="Y12" s="10"/>
      <c r="Z12" s="10"/>
      <c r="AA12" s="10"/>
      <c r="AB12" s="10"/>
      <c r="AC12" s="10"/>
      <c r="AD12" s="10"/>
      <c r="AE12" s="197"/>
    </row>
    <row r="13" spans="1:31" x14ac:dyDescent="0.25">
      <c r="A13" s="208"/>
      <c r="B13" s="10"/>
      <c r="C13" s="10" t="s">
        <v>61</v>
      </c>
      <c r="D13" s="10"/>
      <c r="E13" s="270">
        <v>8205</v>
      </c>
      <c r="F13" s="10">
        <v>187</v>
      </c>
      <c r="G13" s="10">
        <v>1626.06</v>
      </c>
      <c r="H13" s="10">
        <v>196752.9</v>
      </c>
      <c r="I13" s="10">
        <v>1052.1500000000001</v>
      </c>
      <c r="J13" s="10">
        <v>12</v>
      </c>
      <c r="K13" s="197"/>
      <c r="L13" s="10">
        <v>121</v>
      </c>
      <c r="M13" s="10">
        <v>79116.03</v>
      </c>
      <c r="N13" s="10">
        <v>1198.73</v>
      </c>
      <c r="O13" s="10">
        <v>2</v>
      </c>
      <c r="P13" s="10">
        <v>842.7</v>
      </c>
      <c r="Q13" s="10">
        <v>421.35</v>
      </c>
      <c r="R13" s="10">
        <v>185</v>
      </c>
      <c r="S13" s="10">
        <v>195910.2</v>
      </c>
      <c r="T13" s="10">
        <v>1058.97</v>
      </c>
      <c r="U13" s="197"/>
      <c r="V13" s="10"/>
      <c r="W13" s="10"/>
      <c r="X13" s="10"/>
      <c r="Y13" s="10"/>
      <c r="Z13" s="10"/>
      <c r="AA13" s="10"/>
      <c r="AB13" s="10"/>
      <c r="AC13" s="10"/>
      <c r="AD13" s="10"/>
      <c r="AE13" s="197"/>
    </row>
    <row r="14" spans="1:31" x14ac:dyDescent="0.25">
      <c r="A14" s="208"/>
      <c r="B14" s="10"/>
      <c r="C14" s="10" t="s">
        <v>66</v>
      </c>
      <c r="D14" s="10"/>
      <c r="E14" s="270">
        <v>8009</v>
      </c>
      <c r="F14" s="10">
        <v>13</v>
      </c>
      <c r="G14" s="10">
        <v>1507.36</v>
      </c>
      <c r="H14" s="10">
        <v>9044.1299999999992</v>
      </c>
      <c r="I14" s="10">
        <v>695.7</v>
      </c>
      <c r="J14" s="10">
        <v>10</v>
      </c>
      <c r="K14" s="197"/>
      <c r="L14" s="10">
        <v>6</v>
      </c>
      <c r="M14" s="10">
        <v>6171.8</v>
      </c>
      <c r="N14" s="10">
        <v>881.69</v>
      </c>
      <c r="O14" s="10"/>
      <c r="P14" s="10"/>
      <c r="Q14" s="10"/>
      <c r="R14" s="10">
        <v>13</v>
      </c>
      <c r="S14" s="10">
        <v>9044.1299999999992</v>
      </c>
      <c r="T14" s="10">
        <v>695.7</v>
      </c>
      <c r="U14" s="197"/>
      <c r="V14" s="10"/>
      <c r="W14" s="10"/>
      <c r="X14" s="10"/>
      <c r="Y14" s="10"/>
      <c r="Z14" s="10"/>
      <c r="AA14" s="10"/>
      <c r="AB14" s="10"/>
      <c r="AC14" s="10"/>
      <c r="AD14" s="10"/>
      <c r="AE14" s="197"/>
    </row>
    <row r="15" spans="1:31" x14ac:dyDescent="0.25">
      <c r="A15" s="208"/>
      <c r="B15" s="10"/>
      <c r="C15" s="10" t="s">
        <v>70</v>
      </c>
      <c r="D15" s="10"/>
      <c r="E15" s="270">
        <v>8001</v>
      </c>
      <c r="F15" s="10">
        <v>34</v>
      </c>
      <c r="G15" s="10">
        <v>2857.5</v>
      </c>
      <c r="H15" s="10">
        <v>62864.91</v>
      </c>
      <c r="I15" s="10">
        <v>1848.97</v>
      </c>
      <c r="J15" s="10">
        <v>12</v>
      </c>
      <c r="K15" s="197"/>
      <c r="L15" s="10">
        <v>22</v>
      </c>
      <c r="M15" s="10">
        <v>15616.14</v>
      </c>
      <c r="N15" s="10">
        <v>1301.3499999999999</v>
      </c>
      <c r="O15" s="10"/>
      <c r="P15" s="10"/>
      <c r="Q15" s="10"/>
      <c r="R15" s="10">
        <v>34</v>
      </c>
      <c r="S15" s="10">
        <v>62864.91</v>
      </c>
      <c r="T15" s="10">
        <v>1848.97</v>
      </c>
      <c r="U15" s="197"/>
      <c r="V15" s="10"/>
      <c r="W15" s="10"/>
      <c r="X15" s="10"/>
      <c r="Y15" s="10"/>
      <c r="Z15" s="10"/>
      <c r="AA15" s="10"/>
      <c r="AB15" s="10"/>
      <c r="AC15" s="10"/>
      <c r="AD15" s="10"/>
      <c r="AE15" s="197"/>
    </row>
    <row r="16" spans="1:31" x14ac:dyDescent="0.25">
      <c r="A16" s="208"/>
      <c r="B16" s="10"/>
      <c r="C16" s="10" t="s">
        <v>77</v>
      </c>
      <c r="D16" s="10"/>
      <c r="E16" s="270">
        <v>8037</v>
      </c>
      <c r="F16" s="10">
        <v>2</v>
      </c>
      <c r="G16" s="10"/>
      <c r="H16" s="10">
        <v>4315.7700000000004</v>
      </c>
      <c r="I16" s="10">
        <v>2157.89</v>
      </c>
      <c r="J16" s="10">
        <v>13</v>
      </c>
      <c r="K16" s="197"/>
      <c r="L16" s="10"/>
      <c r="M16" s="10">
        <v>4315.7700000000004</v>
      </c>
      <c r="N16" s="10">
        <v>2157.89</v>
      </c>
      <c r="O16" s="10"/>
      <c r="P16" s="10"/>
      <c r="Q16" s="10"/>
      <c r="R16" s="10">
        <v>2</v>
      </c>
      <c r="S16" s="10">
        <v>4315.7700000000004</v>
      </c>
      <c r="T16" s="10">
        <v>2157.89</v>
      </c>
      <c r="U16" s="197"/>
      <c r="V16" s="10"/>
      <c r="W16" s="10"/>
      <c r="X16" s="10"/>
      <c r="Y16" s="10"/>
      <c r="Z16" s="10"/>
      <c r="AA16" s="10"/>
      <c r="AB16" s="10"/>
      <c r="AC16" s="10"/>
      <c r="AD16" s="10"/>
      <c r="AE16" s="197"/>
    </row>
    <row r="17" spans="1:31" x14ac:dyDescent="0.25">
      <c r="A17" s="208"/>
      <c r="B17" s="10"/>
      <c r="C17" s="10" t="s">
        <v>79</v>
      </c>
      <c r="D17" s="10"/>
      <c r="E17" s="270">
        <v>8004</v>
      </c>
      <c r="F17" s="10">
        <v>211</v>
      </c>
      <c r="G17" s="10">
        <v>1502.29</v>
      </c>
      <c r="H17" s="10">
        <v>223841.02</v>
      </c>
      <c r="I17" s="10">
        <v>1060.8599999999999</v>
      </c>
      <c r="J17" s="10">
        <v>12</v>
      </c>
      <c r="K17" s="197"/>
      <c r="L17" s="10">
        <v>149</v>
      </c>
      <c r="M17" s="10">
        <v>68817.47</v>
      </c>
      <c r="N17" s="10">
        <v>1109.96</v>
      </c>
      <c r="O17" s="10">
        <v>2</v>
      </c>
      <c r="P17" s="10">
        <v>1011.74</v>
      </c>
      <c r="Q17" s="10">
        <v>505.87</v>
      </c>
      <c r="R17" s="10">
        <v>209</v>
      </c>
      <c r="S17" s="10">
        <v>222829.28</v>
      </c>
      <c r="T17" s="10">
        <v>1066.17</v>
      </c>
      <c r="U17" s="197"/>
      <c r="V17" s="10"/>
      <c r="W17" s="10"/>
      <c r="X17" s="10"/>
      <c r="Y17" s="10"/>
      <c r="Z17" s="10"/>
      <c r="AA17" s="10"/>
      <c r="AB17" s="10"/>
      <c r="AC17" s="10"/>
      <c r="AD17" s="10"/>
      <c r="AE17" s="197"/>
    </row>
    <row r="18" spans="1:31" x14ac:dyDescent="0.25">
      <c r="A18" s="208"/>
      <c r="B18" s="10"/>
      <c r="C18" s="10" t="s">
        <v>81</v>
      </c>
      <c r="D18" s="10"/>
      <c r="E18" s="270">
        <v>8232</v>
      </c>
      <c r="F18" s="10">
        <v>4</v>
      </c>
      <c r="G18" s="10">
        <v>783.39</v>
      </c>
      <c r="H18" s="10">
        <v>2350.16</v>
      </c>
      <c r="I18" s="10">
        <v>587.54</v>
      </c>
      <c r="J18" s="10">
        <v>10</v>
      </c>
      <c r="K18" s="197"/>
      <c r="L18" s="10">
        <v>3</v>
      </c>
      <c r="M18" s="10">
        <v>412.34</v>
      </c>
      <c r="N18" s="10">
        <v>412.34</v>
      </c>
      <c r="O18" s="10"/>
      <c r="P18" s="10"/>
      <c r="Q18" s="10"/>
      <c r="R18" s="10">
        <v>4</v>
      </c>
      <c r="S18" s="10">
        <v>2350.16</v>
      </c>
      <c r="T18" s="10">
        <v>587.54</v>
      </c>
      <c r="U18" s="197"/>
      <c r="V18" s="10"/>
      <c r="W18" s="10"/>
      <c r="X18" s="10"/>
      <c r="Y18" s="10"/>
      <c r="Z18" s="10"/>
      <c r="AA18" s="10"/>
      <c r="AB18" s="10"/>
      <c r="AC18" s="10"/>
      <c r="AD18" s="10"/>
      <c r="AE18" s="197"/>
    </row>
    <row r="19" spans="1:31" x14ac:dyDescent="0.25">
      <c r="A19" s="208"/>
      <c r="B19" s="10"/>
      <c r="C19" s="10" t="s">
        <v>81</v>
      </c>
      <c r="D19" s="10"/>
      <c r="E19" s="270">
        <v>8401</v>
      </c>
      <c r="F19" s="10">
        <v>693</v>
      </c>
      <c r="G19" s="10">
        <v>1885.46</v>
      </c>
      <c r="H19" s="10">
        <v>805091.24</v>
      </c>
      <c r="I19" s="10">
        <v>1161.75</v>
      </c>
      <c r="J19" s="10">
        <v>12</v>
      </c>
      <c r="K19" s="197"/>
      <c r="L19" s="10">
        <v>427</v>
      </c>
      <c r="M19" s="10">
        <v>356996.32</v>
      </c>
      <c r="N19" s="10">
        <v>1342.09</v>
      </c>
      <c r="O19" s="10">
        <v>17</v>
      </c>
      <c r="P19" s="10">
        <v>15553.42</v>
      </c>
      <c r="Q19" s="10">
        <v>914.90705879999996</v>
      </c>
      <c r="R19" s="10">
        <v>676</v>
      </c>
      <c r="S19" s="10">
        <v>789537.82</v>
      </c>
      <c r="T19" s="10">
        <v>1167.96</v>
      </c>
      <c r="U19" s="197"/>
      <c r="V19" s="10"/>
      <c r="W19" s="10"/>
      <c r="X19" s="10"/>
      <c r="Y19" s="10"/>
      <c r="Z19" s="10"/>
      <c r="AA19" s="10"/>
      <c r="AB19" s="10"/>
      <c r="AC19" s="10"/>
      <c r="AD19" s="10"/>
      <c r="AE19" s="197"/>
    </row>
    <row r="20" spans="1:31" x14ac:dyDescent="0.25">
      <c r="A20" s="208"/>
      <c r="B20" s="10"/>
      <c r="C20" s="10" t="s">
        <v>88</v>
      </c>
      <c r="D20" s="10"/>
      <c r="E20" s="270">
        <v>8085</v>
      </c>
      <c r="F20" s="10">
        <v>6</v>
      </c>
      <c r="G20" s="10">
        <v>935.41</v>
      </c>
      <c r="H20" s="10">
        <v>3741.62</v>
      </c>
      <c r="I20" s="10">
        <v>623.6</v>
      </c>
      <c r="J20" s="10">
        <v>15</v>
      </c>
      <c r="K20" s="197"/>
      <c r="L20" s="10">
        <v>4</v>
      </c>
      <c r="M20" s="10">
        <v>857.48</v>
      </c>
      <c r="N20" s="10">
        <v>428.74</v>
      </c>
      <c r="O20" s="10"/>
      <c r="P20" s="10"/>
      <c r="Q20" s="10"/>
      <c r="R20" s="10">
        <v>6</v>
      </c>
      <c r="S20" s="10">
        <v>3741.62</v>
      </c>
      <c r="T20" s="10">
        <v>623.6</v>
      </c>
      <c r="U20" s="197"/>
      <c r="V20" s="10"/>
      <c r="W20" s="10"/>
      <c r="X20" s="10"/>
      <c r="Y20" s="10"/>
      <c r="Z20" s="10"/>
      <c r="AA20" s="10"/>
      <c r="AB20" s="10"/>
      <c r="AC20" s="10"/>
      <c r="AD20" s="10"/>
      <c r="AE20" s="197"/>
    </row>
    <row r="21" spans="1:31" x14ac:dyDescent="0.25">
      <c r="A21" s="208"/>
      <c r="B21" s="10"/>
      <c r="C21" s="10" t="s">
        <v>90</v>
      </c>
      <c r="D21" s="10"/>
      <c r="E21" s="270">
        <v>8028</v>
      </c>
      <c r="F21" s="10">
        <v>1</v>
      </c>
      <c r="G21" s="10">
        <v>1162.97</v>
      </c>
      <c r="H21" s="10">
        <v>1162.97</v>
      </c>
      <c r="I21" s="10">
        <v>1162.97</v>
      </c>
      <c r="J21" s="10">
        <v>13</v>
      </c>
      <c r="K21" s="197"/>
      <c r="L21" s="10">
        <v>1</v>
      </c>
      <c r="M21" s="10"/>
      <c r="N21" s="10"/>
      <c r="O21" s="10"/>
      <c r="P21" s="10"/>
      <c r="Q21" s="10"/>
      <c r="R21" s="10">
        <v>1</v>
      </c>
      <c r="S21" s="10">
        <v>1162.97</v>
      </c>
      <c r="T21" s="10">
        <v>1162.97</v>
      </c>
      <c r="U21" s="197"/>
      <c r="V21" s="10"/>
      <c r="W21" s="10"/>
      <c r="X21" s="10"/>
      <c r="Y21" s="10"/>
      <c r="Z21" s="10"/>
      <c r="AA21" s="10"/>
      <c r="AB21" s="10"/>
      <c r="AC21" s="10"/>
      <c r="AD21" s="10"/>
      <c r="AE21" s="197"/>
    </row>
    <row r="22" spans="1:31" x14ac:dyDescent="0.25">
      <c r="A22" s="208"/>
      <c r="B22" s="10"/>
      <c r="C22" s="10" t="s">
        <v>93</v>
      </c>
      <c r="D22" s="10"/>
      <c r="E22" s="270">
        <v>8202</v>
      </c>
      <c r="F22" s="10">
        <v>11</v>
      </c>
      <c r="G22" s="10">
        <v>1305.44</v>
      </c>
      <c r="H22" s="10">
        <v>9138.1</v>
      </c>
      <c r="I22" s="10">
        <v>830.74</v>
      </c>
      <c r="J22" s="10">
        <v>12</v>
      </c>
      <c r="K22" s="197"/>
      <c r="L22" s="10">
        <v>7</v>
      </c>
      <c r="M22" s="10">
        <v>2686.77</v>
      </c>
      <c r="N22" s="10">
        <v>671.69</v>
      </c>
      <c r="O22" s="10"/>
      <c r="P22" s="10"/>
      <c r="Q22" s="10"/>
      <c r="R22" s="10">
        <v>11</v>
      </c>
      <c r="S22" s="10">
        <v>9138.1</v>
      </c>
      <c r="T22" s="10">
        <v>830.74</v>
      </c>
      <c r="U22" s="197"/>
      <c r="V22" s="10"/>
      <c r="W22" s="10"/>
      <c r="X22" s="10"/>
      <c r="Y22" s="10"/>
      <c r="Z22" s="10"/>
      <c r="AA22" s="10"/>
      <c r="AB22" s="10"/>
      <c r="AC22" s="10"/>
      <c r="AD22" s="10"/>
      <c r="AE22" s="197"/>
    </row>
    <row r="23" spans="1:31" x14ac:dyDescent="0.25">
      <c r="A23" s="208"/>
      <c r="B23" s="10"/>
      <c r="C23" s="10" t="s">
        <v>642</v>
      </c>
      <c r="D23" s="10"/>
      <c r="E23" s="270">
        <v>8234</v>
      </c>
      <c r="F23" s="10">
        <v>178</v>
      </c>
      <c r="G23" s="10">
        <v>1955.96</v>
      </c>
      <c r="H23" s="10">
        <v>256231.31</v>
      </c>
      <c r="I23" s="10">
        <v>1439.5</v>
      </c>
      <c r="J23" s="10">
        <v>12</v>
      </c>
      <c r="K23" s="197"/>
      <c r="L23" s="10">
        <v>131</v>
      </c>
      <c r="M23" s="10">
        <v>77994.25</v>
      </c>
      <c r="N23" s="10">
        <v>1659.45</v>
      </c>
      <c r="O23" s="10">
        <v>2</v>
      </c>
      <c r="P23" s="10">
        <v>1826.13</v>
      </c>
      <c r="Q23" s="10">
        <v>913.06500000000005</v>
      </c>
      <c r="R23" s="10">
        <v>176</v>
      </c>
      <c r="S23" s="10">
        <v>254405.18</v>
      </c>
      <c r="T23" s="10">
        <v>1445.48</v>
      </c>
      <c r="U23" s="197"/>
      <c r="V23" s="10"/>
      <c r="W23" s="10"/>
      <c r="X23" s="10"/>
      <c r="Y23" s="10"/>
      <c r="Z23" s="10"/>
      <c r="AA23" s="10"/>
      <c r="AB23" s="10"/>
      <c r="AC23" s="10"/>
      <c r="AD23" s="10"/>
      <c r="AE23" s="197"/>
    </row>
    <row r="24" spans="1:31" x14ac:dyDescent="0.25">
      <c r="A24" s="208"/>
      <c r="B24" s="10"/>
      <c r="C24" s="10" t="s">
        <v>100</v>
      </c>
      <c r="D24" s="10"/>
      <c r="E24" s="270">
        <v>8005</v>
      </c>
      <c r="F24" s="10">
        <v>65</v>
      </c>
      <c r="G24" s="10">
        <v>1281.0899999999999</v>
      </c>
      <c r="H24" s="10">
        <v>55086.7</v>
      </c>
      <c r="I24" s="10">
        <v>847.49</v>
      </c>
      <c r="J24" s="10">
        <v>12</v>
      </c>
      <c r="K24" s="197"/>
      <c r="L24" s="10">
        <v>43</v>
      </c>
      <c r="M24" s="10">
        <v>17329.45</v>
      </c>
      <c r="N24" s="10">
        <v>787.7</v>
      </c>
      <c r="O24" s="10"/>
      <c r="P24" s="10"/>
      <c r="Q24" s="10"/>
      <c r="R24" s="10">
        <v>65</v>
      </c>
      <c r="S24" s="10">
        <v>55086.7</v>
      </c>
      <c r="T24" s="10">
        <v>847.49</v>
      </c>
      <c r="U24" s="197"/>
      <c r="V24" s="10"/>
      <c r="W24" s="10"/>
      <c r="X24" s="10"/>
      <c r="Y24" s="10"/>
      <c r="Z24" s="10"/>
      <c r="AA24" s="10"/>
      <c r="AB24" s="10"/>
      <c r="AC24" s="10"/>
      <c r="AD24" s="10"/>
      <c r="AE24" s="197"/>
    </row>
    <row r="25" spans="1:31" x14ac:dyDescent="0.25">
      <c r="A25" s="208"/>
      <c r="B25" s="10"/>
      <c r="C25" s="10" t="s">
        <v>100</v>
      </c>
      <c r="D25" s="10"/>
      <c r="E25" s="270">
        <v>8006</v>
      </c>
      <c r="F25" s="10">
        <v>4</v>
      </c>
      <c r="G25" s="10">
        <v>662.09</v>
      </c>
      <c r="H25" s="10">
        <v>1986.27</v>
      </c>
      <c r="I25" s="10">
        <v>496.57</v>
      </c>
      <c r="J25" s="10">
        <v>9</v>
      </c>
      <c r="K25" s="197"/>
      <c r="L25" s="10">
        <v>3</v>
      </c>
      <c r="M25" s="10">
        <v>387.77</v>
      </c>
      <c r="N25" s="10">
        <v>387.77</v>
      </c>
      <c r="O25" s="10"/>
      <c r="P25" s="10"/>
      <c r="Q25" s="10"/>
      <c r="R25" s="10">
        <v>4</v>
      </c>
      <c r="S25" s="10">
        <v>1986.27</v>
      </c>
      <c r="T25" s="10">
        <v>496.57</v>
      </c>
      <c r="U25" s="197"/>
      <c r="V25" s="10"/>
      <c r="W25" s="10"/>
      <c r="X25" s="10"/>
      <c r="Y25" s="10"/>
      <c r="Z25" s="10"/>
      <c r="AA25" s="10"/>
      <c r="AB25" s="10"/>
      <c r="AC25" s="10"/>
      <c r="AD25" s="10"/>
      <c r="AE25" s="197"/>
    </row>
    <row r="26" spans="1:31" x14ac:dyDescent="0.25">
      <c r="A26" s="208"/>
      <c r="B26" s="10"/>
      <c r="C26" s="10" t="s">
        <v>105</v>
      </c>
      <c r="D26" s="10"/>
      <c r="E26" s="270">
        <v>8080</v>
      </c>
      <c r="F26" s="10">
        <v>8</v>
      </c>
      <c r="G26" s="10">
        <v>2436.15</v>
      </c>
      <c r="H26" s="10">
        <v>12180.77</v>
      </c>
      <c r="I26" s="10">
        <v>1522.6</v>
      </c>
      <c r="J26" s="10">
        <v>11</v>
      </c>
      <c r="K26" s="197"/>
      <c r="L26" s="10">
        <v>5</v>
      </c>
      <c r="M26" s="10">
        <v>6832.45</v>
      </c>
      <c r="N26" s="10">
        <v>2277.48</v>
      </c>
      <c r="O26" s="10"/>
      <c r="P26" s="10"/>
      <c r="Q26" s="10"/>
      <c r="R26" s="10">
        <v>8</v>
      </c>
      <c r="S26" s="10">
        <v>12180.77</v>
      </c>
      <c r="T26" s="10">
        <v>1522.6</v>
      </c>
      <c r="U26" s="197"/>
      <c r="V26" s="10"/>
      <c r="W26" s="10"/>
      <c r="X26" s="10"/>
      <c r="Y26" s="10"/>
      <c r="Z26" s="10"/>
      <c r="AA26" s="10"/>
      <c r="AB26" s="10"/>
      <c r="AC26" s="10"/>
      <c r="AD26" s="10"/>
      <c r="AE26" s="197"/>
    </row>
    <row r="27" spans="1:31" x14ac:dyDescent="0.25">
      <c r="A27" s="208"/>
      <c r="B27" s="10"/>
      <c r="C27" s="10" t="s">
        <v>111</v>
      </c>
      <c r="D27" s="10"/>
      <c r="E27" s="270">
        <v>8008</v>
      </c>
      <c r="F27" s="10">
        <v>22</v>
      </c>
      <c r="G27" s="10">
        <v>834.24</v>
      </c>
      <c r="H27" s="10">
        <v>15850.52</v>
      </c>
      <c r="I27" s="10">
        <v>720.48</v>
      </c>
      <c r="J27" s="10">
        <v>12</v>
      </c>
      <c r="K27" s="197"/>
      <c r="L27" s="10">
        <v>19</v>
      </c>
      <c r="M27" s="10">
        <v>1169.9000000000001</v>
      </c>
      <c r="N27" s="10">
        <v>389.97</v>
      </c>
      <c r="O27" s="10"/>
      <c r="P27" s="10"/>
      <c r="Q27" s="10"/>
      <c r="R27" s="10">
        <v>22</v>
      </c>
      <c r="S27" s="10">
        <v>15850.52</v>
      </c>
      <c r="T27" s="10">
        <v>720.48</v>
      </c>
      <c r="U27" s="197"/>
      <c r="V27" s="10"/>
      <c r="W27" s="10"/>
      <c r="X27" s="10"/>
      <c r="Y27" s="10"/>
      <c r="Z27" s="10"/>
      <c r="AA27" s="10"/>
      <c r="AB27" s="10"/>
      <c r="AC27" s="10"/>
      <c r="AD27" s="10"/>
      <c r="AE27" s="197"/>
    </row>
    <row r="28" spans="1:31" x14ac:dyDescent="0.25">
      <c r="A28" s="208"/>
      <c r="B28" s="10"/>
      <c r="C28" s="10" t="s">
        <v>111</v>
      </c>
      <c r="D28" s="10"/>
      <c r="E28" s="270">
        <v>8050</v>
      </c>
      <c r="F28" s="10">
        <v>32</v>
      </c>
      <c r="G28" s="10">
        <v>1211.0899999999999</v>
      </c>
      <c r="H28" s="10">
        <v>24221.84</v>
      </c>
      <c r="I28" s="10">
        <v>756.93</v>
      </c>
      <c r="J28" s="10">
        <v>11</v>
      </c>
      <c r="K28" s="197"/>
      <c r="L28" s="10">
        <v>20</v>
      </c>
      <c r="M28" s="10">
        <v>9214.4699999999993</v>
      </c>
      <c r="N28" s="10">
        <v>767.87</v>
      </c>
      <c r="O28" s="10"/>
      <c r="P28" s="10"/>
      <c r="Q28" s="10"/>
      <c r="R28" s="10">
        <v>32</v>
      </c>
      <c r="S28" s="10">
        <v>24221.84</v>
      </c>
      <c r="T28" s="10">
        <v>756.93</v>
      </c>
      <c r="U28" s="197"/>
      <c r="V28" s="10"/>
      <c r="W28" s="10"/>
      <c r="X28" s="10"/>
      <c r="Y28" s="10"/>
      <c r="Z28" s="10"/>
      <c r="AA28" s="10"/>
      <c r="AB28" s="10"/>
      <c r="AC28" s="10"/>
      <c r="AD28" s="10"/>
      <c r="AE28" s="197"/>
    </row>
    <row r="29" spans="1:31" x14ac:dyDescent="0.25">
      <c r="A29" s="208"/>
      <c r="B29" s="10"/>
      <c r="C29" s="10" t="s">
        <v>121</v>
      </c>
      <c r="D29" s="10"/>
      <c r="E29" s="270">
        <v>8223</v>
      </c>
      <c r="F29" s="10">
        <v>2</v>
      </c>
      <c r="G29" s="10">
        <v>3225.12</v>
      </c>
      <c r="H29" s="10">
        <v>3225.12</v>
      </c>
      <c r="I29" s="10">
        <v>1612.56</v>
      </c>
      <c r="J29" s="10">
        <v>13</v>
      </c>
      <c r="K29" s="197"/>
      <c r="L29" s="10">
        <v>1</v>
      </c>
      <c r="M29" s="10">
        <v>3177.67</v>
      </c>
      <c r="N29" s="10">
        <v>3177.67</v>
      </c>
      <c r="O29" s="10"/>
      <c r="P29" s="10"/>
      <c r="Q29" s="10"/>
      <c r="R29" s="10">
        <v>2</v>
      </c>
      <c r="S29" s="10">
        <v>3225.12</v>
      </c>
      <c r="T29" s="10">
        <v>1612.56</v>
      </c>
      <c r="U29" s="197"/>
      <c r="V29" s="10"/>
      <c r="W29" s="10"/>
      <c r="X29" s="10"/>
      <c r="Y29" s="10"/>
      <c r="Z29" s="10"/>
      <c r="AA29" s="10"/>
      <c r="AB29" s="10"/>
      <c r="AC29" s="10"/>
      <c r="AD29" s="10"/>
      <c r="AE29" s="197"/>
    </row>
    <row r="30" spans="1:31" x14ac:dyDescent="0.25">
      <c r="A30" s="208"/>
      <c r="B30" s="10"/>
      <c r="C30" s="10" t="s">
        <v>123</v>
      </c>
      <c r="D30" s="10"/>
      <c r="E30" s="270">
        <v>8330</v>
      </c>
      <c r="F30" s="10">
        <v>15</v>
      </c>
      <c r="G30" s="10">
        <v>1443.46</v>
      </c>
      <c r="H30" s="10">
        <v>17321.52</v>
      </c>
      <c r="I30" s="10">
        <v>1154.77</v>
      </c>
      <c r="J30" s="10">
        <v>12</v>
      </c>
      <c r="K30" s="197"/>
      <c r="L30" s="10">
        <v>12</v>
      </c>
      <c r="M30" s="10">
        <v>4765.7299999999996</v>
      </c>
      <c r="N30" s="10">
        <v>1588.58</v>
      </c>
      <c r="O30" s="10"/>
      <c r="P30" s="10"/>
      <c r="Q30" s="10"/>
      <c r="R30" s="10">
        <v>15</v>
      </c>
      <c r="S30" s="10">
        <v>17321.52</v>
      </c>
      <c r="T30" s="10">
        <v>1154.77</v>
      </c>
      <c r="U30" s="197"/>
      <c r="V30" s="10"/>
      <c r="W30" s="10"/>
      <c r="X30" s="10"/>
      <c r="Y30" s="10"/>
      <c r="Z30" s="10"/>
      <c r="AA30" s="10"/>
      <c r="AB30" s="10"/>
      <c r="AC30" s="10"/>
      <c r="AD30" s="10"/>
      <c r="AE30" s="197"/>
    </row>
    <row r="31" spans="1:31" x14ac:dyDescent="0.25">
      <c r="A31" s="208"/>
      <c r="B31" s="10"/>
      <c r="C31" s="10" t="s">
        <v>124</v>
      </c>
      <c r="D31" s="10"/>
      <c r="E31" s="270">
        <v>8270</v>
      </c>
      <c r="F31" s="10">
        <v>16</v>
      </c>
      <c r="G31" s="10">
        <v>1847.16</v>
      </c>
      <c r="H31" s="10">
        <v>16624.419999999998</v>
      </c>
      <c r="I31" s="10">
        <v>1039.03</v>
      </c>
      <c r="J31" s="10">
        <v>11</v>
      </c>
      <c r="K31" s="197"/>
      <c r="L31" s="10">
        <v>9</v>
      </c>
      <c r="M31" s="10">
        <v>8508.1200000000008</v>
      </c>
      <c r="N31" s="10">
        <v>1215.45</v>
      </c>
      <c r="O31" s="10"/>
      <c r="P31" s="10"/>
      <c r="Q31" s="10"/>
      <c r="R31" s="10">
        <v>16</v>
      </c>
      <c r="S31" s="10">
        <v>16624.419999999998</v>
      </c>
      <c r="T31" s="10">
        <v>1039.03</v>
      </c>
      <c r="U31" s="197"/>
      <c r="V31" s="10"/>
      <c r="W31" s="10"/>
      <c r="X31" s="10"/>
      <c r="Y31" s="10"/>
      <c r="Z31" s="10"/>
      <c r="AA31" s="10"/>
      <c r="AB31" s="10"/>
      <c r="AC31" s="10"/>
      <c r="AD31" s="10"/>
      <c r="AE31" s="197"/>
    </row>
    <row r="32" spans="1:31" x14ac:dyDescent="0.25">
      <c r="A32" s="208"/>
      <c r="B32" s="10"/>
      <c r="C32" s="10" t="s">
        <v>126</v>
      </c>
      <c r="D32" s="10"/>
      <c r="E32" s="270">
        <v>8009</v>
      </c>
      <c r="F32" s="10">
        <v>155</v>
      </c>
      <c r="G32" s="10">
        <v>1519.69</v>
      </c>
      <c r="H32" s="10">
        <v>156528.45000000001</v>
      </c>
      <c r="I32" s="10">
        <v>1009.86</v>
      </c>
      <c r="J32" s="10">
        <v>12</v>
      </c>
      <c r="K32" s="197"/>
      <c r="L32" s="10">
        <v>103</v>
      </c>
      <c r="M32" s="10">
        <v>52624.3</v>
      </c>
      <c r="N32" s="10">
        <v>1012.01</v>
      </c>
      <c r="O32" s="10">
        <v>1</v>
      </c>
      <c r="P32" s="10">
        <v>734.02</v>
      </c>
      <c r="Q32" s="10">
        <v>734.02</v>
      </c>
      <c r="R32" s="10">
        <v>154</v>
      </c>
      <c r="S32" s="10">
        <v>155794.43</v>
      </c>
      <c r="T32" s="10">
        <v>1011.65</v>
      </c>
      <c r="U32" s="197"/>
      <c r="V32" s="10"/>
      <c r="W32" s="10"/>
      <c r="X32" s="10"/>
      <c r="Y32" s="10"/>
      <c r="Z32" s="10"/>
      <c r="AA32" s="10"/>
      <c r="AB32" s="10"/>
      <c r="AC32" s="10"/>
      <c r="AD32" s="10"/>
      <c r="AE32" s="197"/>
    </row>
    <row r="33" spans="1:31" x14ac:dyDescent="0.25">
      <c r="A33" s="208"/>
      <c r="B33" s="10"/>
      <c r="C33" s="10" t="s">
        <v>132</v>
      </c>
      <c r="D33" s="10"/>
      <c r="E33" s="270">
        <v>8012</v>
      </c>
      <c r="F33" s="10">
        <v>126</v>
      </c>
      <c r="G33" s="10">
        <v>1484.79</v>
      </c>
      <c r="H33" s="10">
        <v>127692.17</v>
      </c>
      <c r="I33" s="10">
        <v>1013.43</v>
      </c>
      <c r="J33" s="10">
        <v>11</v>
      </c>
      <c r="K33" s="197"/>
      <c r="L33" s="10">
        <v>86</v>
      </c>
      <c r="M33" s="10">
        <v>43226.8</v>
      </c>
      <c r="N33" s="10">
        <v>1080.67</v>
      </c>
      <c r="O33" s="10">
        <v>2</v>
      </c>
      <c r="P33" s="10">
        <v>1621.87</v>
      </c>
      <c r="Q33" s="10">
        <v>810.93499999999995</v>
      </c>
      <c r="R33" s="10">
        <v>124</v>
      </c>
      <c r="S33" s="10">
        <v>126070.3</v>
      </c>
      <c r="T33" s="10">
        <v>1016.7</v>
      </c>
      <c r="U33" s="197"/>
      <c r="V33" s="10"/>
      <c r="W33" s="10"/>
      <c r="X33" s="10"/>
      <c r="Y33" s="10"/>
      <c r="Z33" s="10"/>
      <c r="AA33" s="10"/>
      <c r="AB33" s="10"/>
      <c r="AC33" s="10"/>
      <c r="AD33" s="10"/>
      <c r="AE33" s="197"/>
    </row>
    <row r="34" spans="1:31" x14ac:dyDescent="0.25">
      <c r="A34" s="208"/>
      <c r="B34" s="10"/>
      <c r="C34" s="10" t="s">
        <v>132</v>
      </c>
      <c r="D34" s="10"/>
      <c r="E34" s="270">
        <v>8081</v>
      </c>
      <c r="F34" s="10">
        <v>1</v>
      </c>
      <c r="G34" s="10"/>
      <c r="H34" s="10">
        <v>904.09</v>
      </c>
      <c r="I34" s="10">
        <v>904.09</v>
      </c>
      <c r="J34" s="10">
        <v>7</v>
      </c>
      <c r="K34" s="197"/>
      <c r="L34" s="10"/>
      <c r="M34" s="10">
        <v>904.09</v>
      </c>
      <c r="N34" s="10">
        <v>904.09</v>
      </c>
      <c r="O34" s="10"/>
      <c r="P34" s="10"/>
      <c r="Q34" s="10"/>
      <c r="R34" s="10">
        <v>1</v>
      </c>
      <c r="S34" s="10">
        <v>904.09</v>
      </c>
      <c r="T34" s="10">
        <v>904.09</v>
      </c>
      <c r="U34" s="197"/>
      <c r="V34" s="10"/>
      <c r="W34" s="10"/>
      <c r="X34" s="10"/>
      <c r="Y34" s="10"/>
      <c r="Z34" s="10"/>
      <c r="AA34" s="10"/>
      <c r="AB34" s="10"/>
      <c r="AC34" s="10"/>
      <c r="AD34" s="10"/>
      <c r="AE34" s="197"/>
    </row>
    <row r="35" spans="1:31" x14ac:dyDescent="0.25">
      <c r="A35" s="208"/>
      <c r="B35" s="10"/>
      <c r="C35" s="10" t="s">
        <v>133</v>
      </c>
      <c r="D35" s="10"/>
      <c r="E35" s="270">
        <v>8037</v>
      </c>
      <c r="F35" s="10">
        <v>27</v>
      </c>
      <c r="G35" s="10">
        <v>2222.84</v>
      </c>
      <c r="H35" s="10">
        <v>37788.22</v>
      </c>
      <c r="I35" s="10">
        <v>1399.56</v>
      </c>
      <c r="J35" s="10">
        <v>12</v>
      </c>
      <c r="K35" s="197"/>
      <c r="L35" s="10">
        <v>17</v>
      </c>
      <c r="M35" s="10">
        <v>18665.47</v>
      </c>
      <c r="N35" s="10">
        <v>1866.55</v>
      </c>
      <c r="O35" s="10"/>
      <c r="P35" s="10"/>
      <c r="Q35" s="10"/>
      <c r="R35" s="10">
        <v>27</v>
      </c>
      <c r="S35" s="10">
        <v>37788.22</v>
      </c>
      <c r="T35" s="10">
        <v>1399.56</v>
      </c>
      <c r="U35" s="197"/>
      <c r="V35" s="10"/>
      <c r="W35" s="10"/>
      <c r="X35" s="10"/>
      <c r="Y35" s="10"/>
      <c r="Z35" s="10"/>
      <c r="AA35" s="10"/>
      <c r="AB35" s="10"/>
      <c r="AC35" s="10"/>
      <c r="AD35" s="10"/>
      <c r="AE35" s="197"/>
    </row>
    <row r="36" spans="1:31" x14ac:dyDescent="0.25">
      <c r="A36" s="208"/>
      <c r="B36" s="10"/>
      <c r="C36" s="10" t="s">
        <v>135</v>
      </c>
      <c r="D36" s="10"/>
      <c r="E36" s="270">
        <v>8037</v>
      </c>
      <c r="F36" s="10">
        <v>4</v>
      </c>
      <c r="G36" s="10">
        <v>1179.98</v>
      </c>
      <c r="H36" s="10">
        <v>3539.94</v>
      </c>
      <c r="I36" s="10">
        <v>884.99</v>
      </c>
      <c r="J36" s="10">
        <v>13</v>
      </c>
      <c r="K36" s="197"/>
      <c r="L36" s="10">
        <v>3</v>
      </c>
      <c r="M36" s="10">
        <v>1175.47</v>
      </c>
      <c r="N36" s="10">
        <v>1175.47</v>
      </c>
      <c r="O36" s="10"/>
      <c r="P36" s="10"/>
      <c r="Q36" s="10"/>
      <c r="R36" s="10">
        <v>4</v>
      </c>
      <c r="S36" s="10">
        <v>3539.94</v>
      </c>
      <c r="T36" s="10">
        <v>884.99</v>
      </c>
      <c r="U36" s="197"/>
      <c r="V36" s="10"/>
      <c r="W36" s="10"/>
      <c r="X36" s="10"/>
      <c r="Y36" s="10"/>
      <c r="Z36" s="10"/>
      <c r="AA36" s="10"/>
      <c r="AB36" s="10"/>
      <c r="AC36" s="10"/>
      <c r="AD36" s="10"/>
      <c r="AE36" s="197"/>
    </row>
    <row r="37" spans="1:31" x14ac:dyDescent="0.25">
      <c r="A37" s="208"/>
      <c r="B37" s="10"/>
      <c r="C37" s="10" t="s">
        <v>138</v>
      </c>
      <c r="D37" s="10"/>
      <c r="E37" s="270">
        <v>8008</v>
      </c>
      <c r="F37" s="10">
        <v>1</v>
      </c>
      <c r="G37" s="10"/>
      <c r="H37" s="10">
        <v>409.91</v>
      </c>
      <c r="I37" s="10">
        <v>409.91</v>
      </c>
      <c r="J37" s="10">
        <v>13</v>
      </c>
      <c r="K37" s="197"/>
      <c r="L37" s="10"/>
      <c r="M37" s="10">
        <v>409.91</v>
      </c>
      <c r="N37" s="10">
        <v>409.91</v>
      </c>
      <c r="O37" s="10"/>
      <c r="P37" s="10"/>
      <c r="Q37" s="10"/>
      <c r="R37" s="10">
        <v>1</v>
      </c>
      <c r="S37" s="10">
        <v>409.91</v>
      </c>
      <c r="T37" s="10">
        <v>409.91</v>
      </c>
      <c r="U37" s="197"/>
      <c r="V37" s="10"/>
      <c r="W37" s="10"/>
      <c r="X37" s="10"/>
      <c r="Y37" s="10"/>
      <c r="Z37" s="10"/>
      <c r="AA37" s="10"/>
      <c r="AB37" s="10"/>
      <c r="AC37" s="10"/>
      <c r="AD37" s="10"/>
      <c r="AE37" s="197"/>
    </row>
    <row r="38" spans="1:31" x14ac:dyDescent="0.25">
      <c r="A38" s="208"/>
      <c r="B38" s="10"/>
      <c r="C38" s="10" t="s">
        <v>139</v>
      </c>
      <c r="D38" s="10"/>
      <c r="E38" s="270">
        <v>8014</v>
      </c>
      <c r="F38" s="10">
        <v>12</v>
      </c>
      <c r="G38" s="10">
        <v>1079.8800000000001</v>
      </c>
      <c r="H38" s="10">
        <v>11878.71</v>
      </c>
      <c r="I38" s="10">
        <v>989.89</v>
      </c>
      <c r="J38" s="10">
        <v>13</v>
      </c>
      <c r="K38" s="197"/>
      <c r="L38" s="10">
        <v>11</v>
      </c>
      <c r="M38" s="10">
        <v>435.99</v>
      </c>
      <c r="N38" s="10">
        <v>435.99</v>
      </c>
      <c r="O38" s="10"/>
      <c r="P38" s="10"/>
      <c r="Q38" s="10"/>
      <c r="R38" s="10">
        <v>12</v>
      </c>
      <c r="S38" s="10">
        <v>11878.71</v>
      </c>
      <c r="T38" s="10">
        <v>989.89</v>
      </c>
      <c r="U38" s="197"/>
      <c r="V38" s="10"/>
      <c r="W38" s="10"/>
      <c r="X38" s="10"/>
      <c r="Y38" s="10"/>
      <c r="Z38" s="10"/>
      <c r="AA38" s="10"/>
      <c r="AB38" s="10"/>
      <c r="AC38" s="10"/>
      <c r="AD38" s="10"/>
      <c r="AE38" s="197"/>
    </row>
    <row r="39" spans="1:31" x14ac:dyDescent="0.25">
      <c r="A39" s="208"/>
      <c r="B39" s="10"/>
      <c r="C39" s="10" t="s">
        <v>141</v>
      </c>
      <c r="D39" s="10"/>
      <c r="E39" s="270">
        <v>8302</v>
      </c>
      <c r="F39" s="10">
        <v>727</v>
      </c>
      <c r="G39" s="10">
        <v>2017.24</v>
      </c>
      <c r="H39" s="10">
        <v>974324.8</v>
      </c>
      <c r="I39" s="10">
        <v>1340.2</v>
      </c>
      <c r="J39" s="10">
        <v>12</v>
      </c>
      <c r="K39" s="197"/>
      <c r="L39" s="10">
        <v>483</v>
      </c>
      <c r="M39" s="10">
        <v>366501.1</v>
      </c>
      <c r="N39" s="10">
        <v>1502.05</v>
      </c>
      <c r="O39" s="10">
        <v>17</v>
      </c>
      <c r="P39" s="10">
        <v>17981.84</v>
      </c>
      <c r="Q39" s="10">
        <v>1057.755294</v>
      </c>
      <c r="R39" s="10">
        <v>710</v>
      </c>
      <c r="S39" s="10">
        <v>956342.96</v>
      </c>
      <c r="T39" s="10">
        <v>1346.96</v>
      </c>
      <c r="U39" s="197"/>
      <c r="V39" s="10"/>
      <c r="W39" s="10"/>
      <c r="X39" s="10"/>
      <c r="Y39" s="10"/>
      <c r="Z39" s="10"/>
      <c r="AA39" s="10"/>
      <c r="AB39" s="10"/>
      <c r="AC39" s="10"/>
      <c r="AD39" s="10"/>
      <c r="AE39" s="197"/>
    </row>
    <row r="40" spans="1:31" x14ac:dyDescent="0.25">
      <c r="A40" s="208"/>
      <c r="B40" s="10"/>
      <c r="C40" s="10" t="s">
        <v>141</v>
      </c>
      <c r="D40" s="10"/>
      <c r="E40" s="270">
        <v>8351</v>
      </c>
      <c r="F40" s="10">
        <v>1</v>
      </c>
      <c r="G40" s="10">
        <v>586.62</v>
      </c>
      <c r="H40" s="10">
        <v>586.62</v>
      </c>
      <c r="I40" s="10">
        <v>586.62</v>
      </c>
      <c r="J40" s="10">
        <v>19</v>
      </c>
      <c r="K40" s="197"/>
      <c r="L40" s="10">
        <v>1</v>
      </c>
      <c r="M40" s="10"/>
      <c r="N40" s="10"/>
      <c r="O40" s="10"/>
      <c r="P40" s="10"/>
      <c r="Q40" s="10"/>
      <c r="R40" s="10">
        <v>1</v>
      </c>
      <c r="S40" s="10">
        <v>586.62</v>
      </c>
      <c r="T40" s="10">
        <v>586.62</v>
      </c>
      <c r="U40" s="197"/>
      <c r="V40" s="10"/>
      <c r="W40" s="10"/>
      <c r="X40" s="10"/>
      <c r="Y40" s="10"/>
      <c r="Z40" s="10"/>
      <c r="AA40" s="10"/>
      <c r="AB40" s="10"/>
      <c r="AC40" s="10"/>
      <c r="AD40" s="10"/>
      <c r="AE40" s="197"/>
    </row>
    <row r="41" spans="1:31" x14ac:dyDescent="0.25">
      <c r="A41" s="208"/>
      <c r="B41" s="10"/>
      <c r="C41" s="10" t="s">
        <v>143</v>
      </c>
      <c r="D41" s="10"/>
      <c r="E41" s="270">
        <v>8203</v>
      </c>
      <c r="F41" s="10">
        <v>67</v>
      </c>
      <c r="G41" s="10">
        <v>1278.8499999999999</v>
      </c>
      <c r="H41" s="10">
        <v>56269.27</v>
      </c>
      <c r="I41" s="10">
        <v>839.84</v>
      </c>
      <c r="J41" s="10">
        <v>12</v>
      </c>
      <c r="K41" s="197"/>
      <c r="L41" s="10">
        <v>44</v>
      </c>
      <c r="M41" s="10">
        <v>21642.22</v>
      </c>
      <c r="N41" s="10">
        <v>940.97</v>
      </c>
      <c r="O41" s="10"/>
      <c r="P41" s="10"/>
      <c r="Q41" s="10"/>
      <c r="R41" s="10">
        <v>67</v>
      </c>
      <c r="S41" s="10">
        <v>56269.27</v>
      </c>
      <c r="T41" s="10">
        <v>839.84</v>
      </c>
      <c r="U41" s="197"/>
      <c r="V41" s="10"/>
      <c r="W41" s="10"/>
      <c r="X41" s="10"/>
      <c r="Y41" s="10"/>
      <c r="Z41" s="10"/>
      <c r="AA41" s="10"/>
      <c r="AB41" s="10"/>
      <c r="AC41" s="10"/>
      <c r="AD41" s="10"/>
      <c r="AE41" s="197"/>
    </row>
    <row r="42" spans="1:31" x14ac:dyDescent="0.25">
      <c r="A42" s="208"/>
      <c r="B42" s="10"/>
      <c r="C42" s="10" t="s">
        <v>149</v>
      </c>
      <c r="D42" s="10"/>
      <c r="E42" s="270">
        <v>8310</v>
      </c>
      <c r="F42" s="10">
        <v>45</v>
      </c>
      <c r="G42" s="10">
        <v>1946.01</v>
      </c>
      <c r="H42" s="10">
        <v>54488.41</v>
      </c>
      <c r="I42" s="10">
        <v>1210.8499999999999</v>
      </c>
      <c r="J42" s="10">
        <v>12</v>
      </c>
      <c r="K42" s="197"/>
      <c r="L42" s="10">
        <v>28</v>
      </c>
      <c r="M42" s="10">
        <v>20764.849999999999</v>
      </c>
      <c r="N42" s="10">
        <v>1221.46</v>
      </c>
      <c r="O42" s="10">
        <v>1</v>
      </c>
      <c r="P42" s="10">
        <v>2199.67</v>
      </c>
      <c r="Q42" s="10">
        <v>2199.67</v>
      </c>
      <c r="R42" s="10">
        <v>44</v>
      </c>
      <c r="S42" s="10">
        <v>52288.74</v>
      </c>
      <c r="T42" s="10">
        <v>1188.3800000000001</v>
      </c>
      <c r="U42" s="197"/>
      <c r="V42" s="10"/>
      <c r="W42" s="10"/>
      <c r="X42" s="10"/>
      <c r="Y42" s="10"/>
      <c r="Z42" s="10"/>
      <c r="AA42" s="10"/>
      <c r="AB42" s="10"/>
      <c r="AC42" s="10"/>
      <c r="AD42" s="10"/>
      <c r="AE42" s="197"/>
    </row>
    <row r="43" spans="1:31" x14ac:dyDescent="0.25">
      <c r="A43" s="208"/>
      <c r="B43" s="10"/>
      <c r="C43" s="10" t="s">
        <v>157</v>
      </c>
      <c r="D43" s="10"/>
      <c r="E43" s="270">
        <v>8210</v>
      </c>
      <c r="F43" s="10">
        <v>27</v>
      </c>
      <c r="G43" s="10">
        <v>2478.5</v>
      </c>
      <c r="H43" s="10">
        <v>42134.45</v>
      </c>
      <c r="I43" s="10">
        <v>1560.54</v>
      </c>
      <c r="J43" s="10">
        <v>12</v>
      </c>
      <c r="K43" s="197"/>
      <c r="L43" s="10">
        <v>17</v>
      </c>
      <c r="M43" s="10">
        <v>18015.099999999999</v>
      </c>
      <c r="N43" s="10">
        <v>1801.51</v>
      </c>
      <c r="O43" s="10">
        <v>3</v>
      </c>
      <c r="P43" s="10">
        <v>2942.81</v>
      </c>
      <c r="Q43" s="10">
        <v>980.93666670000005</v>
      </c>
      <c r="R43" s="10">
        <v>24</v>
      </c>
      <c r="S43" s="10">
        <v>39191.64</v>
      </c>
      <c r="T43" s="10">
        <v>1632.99</v>
      </c>
      <c r="U43" s="197"/>
      <c r="V43" s="10"/>
      <c r="W43" s="10"/>
      <c r="X43" s="10"/>
      <c r="Y43" s="10"/>
      <c r="Z43" s="10"/>
      <c r="AA43" s="10"/>
      <c r="AB43" s="10"/>
      <c r="AC43" s="10"/>
      <c r="AD43" s="10"/>
      <c r="AE43" s="197"/>
    </row>
    <row r="44" spans="1:31" x14ac:dyDescent="0.25">
      <c r="A44" s="208"/>
      <c r="B44" s="10"/>
      <c r="C44" s="10" t="s">
        <v>158</v>
      </c>
      <c r="D44" s="10"/>
      <c r="E44" s="270">
        <v>7006</v>
      </c>
      <c r="F44" s="10">
        <v>1</v>
      </c>
      <c r="G44" s="10">
        <v>258.39</v>
      </c>
      <c r="H44" s="10">
        <v>258.39</v>
      </c>
      <c r="I44" s="10">
        <v>258.39</v>
      </c>
      <c r="J44" s="10">
        <v>12</v>
      </c>
      <c r="K44" s="197"/>
      <c r="L44" s="10">
        <v>1</v>
      </c>
      <c r="M44" s="10"/>
      <c r="N44" s="10"/>
      <c r="O44" s="10"/>
      <c r="P44" s="10"/>
      <c r="Q44" s="10"/>
      <c r="R44" s="10">
        <v>1</v>
      </c>
      <c r="S44" s="10">
        <v>258.39</v>
      </c>
      <c r="T44" s="10">
        <v>258.39</v>
      </c>
      <c r="U44" s="197"/>
      <c r="V44" s="10"/>
      <c r="W44" s="10"/>
      <c r="X44" s="10"/>
      <c r="Y44" s="10"/>
      <c r="Z44" s="10"/>
      <c r="AA44" s="10"/>
      <c r="AB44" s="10"/>
      <c r="AC44" s="10"/>
      <c r="AD44" s="10"/>
      <c r="AE44" s="197"/>
    </row>
    <row r="45" spans="1:31" x14ac:dyDescent="0.25">
      <c r="A45" s="208"/>
      <c r="B45" s="10"/>
      <c r="C45" s="10" t="s">
        <v>167</v>
      </c>
      <c r="D45" s="10"/>
      <c r="E45" s="270">
        <v>8204</v>
      </c>
      <c r="F45" s="10">
        <v>86</v>
      </c>
      <c r="G45" s="10">
        <v>1150.5999999999999</v>
      </c>
      <c r="H45" s="10">
        <v>67885.59</v>
      </c>
      <c r="I45" s="10">
        <v>789.37</v>
      </c>
      <c r="J45" s="10">
        <v>11</v>
      </c>
      <c r="K45" s="197"/>
      <c r="L45" s="10">
        <v>59</v>
      </c>
      <c r="M45" s="10">
        <v>21286.639999999999</v>
      </c>
      <c r="N45" s="10">
        <v>788.39</v>
      </c>
      <c r="O45" s="10"/>
      <c r="P45" s="10"/>
      <c r="Q45" s="10"/>
      <c r="R45" s="10">
        <v>86</v>
      </c>
      <c r="S45" s="10">
        <v>67885.59</v>
      </c>
      <c r="T45" s="10">
        <v>789.37</v>
      </c>
      <c r="U45" s="197"/>
      <c r="V45" s="10"/>
      <c r="W45" s="10"/>
      <c r="X45" s="10"/>
      <c r="Y45" s="10"/>
      <c r="Z45" s="10"/>
      <c r="AA45" s="10"/>
      <c r="AB45" s="10"/>
      <c r="AC45" s="10"/>
      <c r="AD45" s="10"/>
      <c r="AE45" s="197"/>
    </row>
    <row r="46" spans="1:31" x14ac:dyDescent="0.25">
      <c r="A46" s="208"/>
      <c r="B46" s="10"/>
      <c r="C46" s="10" t="s">
        <v>167</v>
      </c>
      <c r="D46" s="10"/>
      <c r="E46" s="270">
        <v>8210</v>
      </c>
      <c r="F46" s="10">
        <v>101</v>
      </c>
      <c r="G46" s="10">
        <v>1440.06</v>
      </c>
      <c r="H46" s="10">
        <v>105124.31</v>
      </c>
      <c r="I46" s="10">
        <v>1040.83</v>
      </c>
      <c r="J46" s="10">
        <v>12</v>
      </c>
      <c r="K46" s="197"/>
      <c r="L46" s="10">
        <v>73</v>
      </c>
      <c r="M46" s="10">
        <v>33554.29</v>
      </c>
      <c r="N46" s="10">
        <v>1198.3699999999999</v>
      </c>
      <c r="O46" s="10"/>
      <c r="P46" s="10"/>
      <c r="Q46" s="10"/>
      <c r="R46" s="10">
        <v>101</v>
      </c>
      <c r="S46" s="10">
        <v>105124.31</v>
      </c>
      <c r="T46" s="10">
        <v>1040.83</v>
      </c>
      <c r="U46" s="197"/>
      <c r="V46" s="10"/>
      <c r="W46" s="10"/>
      <c r="X46" s="10"/>
      <c r="Y46" s="10"/>
      <c r="Z46" s="10"/>
      <c r="AA46" s="10"/>
      <c r="AB46" s="10"/>
      <c r="AC46" s="10"/>
      <c r="AD46" s="10"/>
      <c r="AE46" s="197"/>
    </row>
    <row r="47" spans="1:31" x14ac:dyDescent="0.25">
      <c r="A47" s="208"/>
      <c r="B47" s="10"/>
      <c r="C47" s="10" t="s">
        <v>167</v>
      </c>
      <c r="D47" s="10"/>
      <c r="E47" s="270">
        <v>8212</v>
      </c>
      <c r="F47" s="10">
        <v>1</v>
      </c>
      <c r="G47" s="10">
        <v>256.38</v>
      </c>
      <c r="H47" s="10">
        <v>256.38</v>
      </c>
      <c r="I47" s="10">
        <v>256.38</v>
      </c>
      <c r="J47" s="10">
        <v>7</v>
      </c>
      <c r="K47" s="197"/>
      <c r="L47" s="10">
        <v>1</v>
      </c>
      <c r="M47" s="10"/>
      <c r="N47" s="10"/>
      <c r="O47" s="10"/>
      <c r="P47" s="10"/>
      <c r="Q47" s="10"/>
      <c r="R47" s="10">
        <v>1</v>
      </c>
      <c r="S47" s="10">
        <v>256.38</v>
      </c>
      <c r="T47" s="10">
        <v>256.38</v>
      </c>
      <c r="U47" s="197"/>
      <c r="V47" s="10"/>
      <c r="W47" s="10"/>
      <c r="X47" s="10"/>
      <c r="Y47" s="10"/>
      <c r="Z47" s="10"/>
      <c r="AA47" s="10"/>
      <c r="AB47" s="10"/>
      <c r="AC47" s="10"/>
      <c r="AD47" s="10"/>
      <c r="AE47" s="197"/>
    </row>
    <row r="48" spans="1:31" x14ac:dyDescent="0.25">
      <c r="A48" s="208"/>
      <c r="B48" s="10"/>
      <c r="C48" s="10" t="s">
        <v>169</v>
      </c>
      <c r="D48" s="10"/>
      <c r="E48" s="270">
        <v>8232</v>
      </c>
      <c r="F48" s="10">
        <v>7</v>
      </c>
      <c r="G48" s="10">
        <v>889.42</v>
      </c>
      <c r="H48" s="10">
        <v>5336.51</v>
      </c>
      <c r="I48" s="10">
        <v>762.36</v>
      </c>
      <c r="J48" s="10">
        <v>10</v>
      </c>
      <c r="K48" s="197"/>
      <c r="L48" s="10">
        <v>6</v>
      </c>
      <c r="M48" s="10">
        <v>254.07</v>
      </c>
      <c r="N48" s="10">
        <v>254.07</v>
      </c>
      <c r="O48" s="10"/>
      <c r="P48" s="10"/>
      <c r="Q48" s="10"/>
      <c r="R48" s="10">
        <v>7</v>
      </c>
      <c r="S48" s="10">
        <v>5336.51</v>
      </c>
      <c r="T48" s="10">
        <v>762.36</v>
      </c>
      <c r="U48" s="197"/>
      <c r="V48" s="10"/>
      <c r="W48" s="10"/>
      <c r="X48" s="10"/>
      <c r="Y48" s="10"/>
      <c r="Z48" s="10"/>
      <c r="AA48" s="10"/>
      <c r="AB48" s="10"/>
      <c r="AC48" s="10"/>
      <c r="AD48" s="10"/>
      <c r="AE48" s="197"/>
    </row>
    <row r="49" spans="1:31" x14ac:dyDescent="0.25">
      <c r="A49" s="208"/>
      <c r="B49" s="10"/>
      <c r="C49" s="10" t="s">
        <v>169</v>
      </c>
      <c r="D49" s="10"/>
      <c r="E49" s="270">
        <v>8234</v>
      </c>
      <c r="F49" s="10">
        <v>20</v>
      </c>
      <c r="G49" s="10">
        <v>2416.5</v>
      </c>
      <c r="H49" s="10">
        <v>26581.49</v>
      </c>
      <c r="I49" s="10">
        <v>1329.07</v>
      </c>
      <c r="J49" s="10">
        <v>16</v>
      </c>
      <c r="K49" s="197"/>
      <c r="L49" s="10">
        <v>11</v>
      </c>
      <c r="M49" s="10">
        <v>9156.4699999999993</v>
      </c>
      <c r="N49" s="10">
        <v>1017.39</v>
      </c>
      <c r="O49" s="10">
        <v>1</v>
      </c>
      <c r="P49" s="10">
        <v>681.02</v>
      </c>
      <c r="Q49" s="10">
        <v>681.02</v>
      </c>
      <c r="R49" s="10">
        <v>19</v>
      </c>
      <c r="S49" s="10">
        <v>25900.47</v>
      </c>
      <c r="T49" s="10">
        <v>1363.18</v>
      </c>
      <c r="U49" s="197"/>
      <c r="V49" s="10"/>
      <c r="W49" s="10"/>
      <c r="X49" s="10"/>
      <c r="Y49" s="10"/>
      <c r="Z49" s="10"/>
      <c r="AA49" s="10"/>
      <c r="AB49" s="10"/>
      <c r="AC49" s="10"/>
      <c r="AD49" s="10"/>
      <c r="AE49" s="197"/>
    </row>
    <row r="50" spans="1:31" x14ac:dyDescent="0.25">
      <c r="A50" s="208"/>
      <c r="B50" s="10"/>
      <c r="C50" s="10" t="s">
        <v>170</v>
      </c>
      <c r="D50" s="10"/>
      <c r="E50" s="270">
        <v>8332</v>
      </c>
      <c r="F50" s="10">
        <v>9</v>
      </c>
      <c r="G50" s="10">
        <v>1402.91</v>
      </c>
      <c r="H50" s="10">
        <v>9820.3799999999992</v>
      </c>
      <c r="I50" s="10">
        <v>1091.1500000000001</v>
      </c>
      <c r="J50" s="10">
        <v>12</v>
      </c>
      <c r="K50" s="197"/>
      <c r="L50" s="10">
        <v>7</v>
      </c>
      <c r="M50" s="10">
        <v>1696.99</v>
      </c>
      <c r="N50" s="10">
        <v>848.5</v>
      </c>
      <c r="O50" s="10"/>
      <c r="P50" s="10"/>
      <c r="Q50" s="10"/>
      <c r="R50" s="10">
        <v>9</v>
      </c>
      <c r="S50" s="10">
        <v>9820.3799999999992</v>
      </c>
      <c r="T50" s="10">
        <v>1091.1500000000001</v>
      </c>
      <c r="U50" s="197"/>
      <c r="V50" s="10"/>
      <c r="W50" s="10"/>
      <c r="X50" s="10"/>
      <c r="Y50" s="10"/>
      <c r="Z50" s="10"/>
      <c r="AA50" s="10"/>
      <c r="AB50" s="10"/>
      <c r="AC50" s="10"/>
      <c r="AD50" s="10"/>
      <c r="AE50" s="197"/>
    </row>
    <row r="51" spans="1:31" x14ac:dyDescent="0.25">
      <c r="A51" s="208"/>
      <c r="B51" s="10"/>
      <c r="C51" s="10" t="s">
        <v>172</v>
      </c>
      <c r="D51" s="10"/>
      <c r="E51" s="270">
        <v>8069</v>
      </c>
      <c r="F51" s="10">
        <v>178</v>
      </c>
      <c r="G51" s="10">
        <v>1581.5</v>
      </c>
      <c r="H51" s="10">
        <v>197687.27</v>
      </c>
      <c r="I51" s="10">
        <v>1110.5999999999999</v>
      </c>
      <c r="J51" s="10">
        <v>12</v>
      </c>
      <c r="K51" s="197"/>
      <c r="L51" s="10">
        <v>125</v>
      </c>
      <c r="M51" s="10">
        <v>62892.62</v>
      </c>
      <c r="N51" s="10">
        <v>1186.6500000000001</v>
      </c>
      <c r="O51" s="10">
        <v>4</v>
      </c>
      <c r="P51" s="10">
        <v>4499.33</v>
      </c>
      <c r="Q51" s="10">
        <v>1124.8325</v>
      </c>
      <c r="R51" s="10">
        <v>174</v>
      </c>
      <c r="S51" s="10">
        <v>193187.94</v>
      </c>
      <c r="T51" s="10">
        <v>1110.28</v>
      </c>
      <c r="U51" s="197"/>
      <c r="V51" s="10"/>
      <c r="W51" s="10"/>
      <c r="X51" s="10"/>
      <c r="Y51" s="10"/>
      <c r="Z51" s="10"/>
      <c r="AA51" s="10"/>
      <c r="AB51" s="10"/>
      <c r="AC51" s="10"/>
      <c r="AD51" s="10"/>
      <c r="AE51" s="197"/>
    </row>
    <row r="52" spans="1:31" x14ac:dyDescent="0.25">
      <c r="A52" s="208"/>
      <c r="B52" s="10"/>
      <c r="C52" s="10" t="s">
        <v>174</v>
      </c>
      <c r="D52" s="10"/>
      <c r="E52" s="270">
        <v>8094</v>
      </c>
      <c r="F52" s="10">
        <v>19</v>
      </c>
      <c r="G52" s="10">
        <v>2436.21</v>
      </c>
      <c r="H52" s="10">
        <v>26798.35</v>
      </c>
      <c r="I52" s="10">
        <v>1410.44</v>
      </c>
      <c r="J52" s="10">
        <v>11</v>
      </c>
      <c r="K52" s="197"/>
      <c r="L52" s="10">
        <v>11</v>
      </c>
      <c r="M52" s="10">
        <v>9324.09</v>
      </c>
      <c r="N52" s="10">
        <v>1165.51</v>
      </c>
      <c r="O52" s="10"/>
      <c r="P52" s="10"/>
      <c r="Q52" s="10"/>
      <c r="R52" s="10">
        <v>19</v>
      </c>
      <c r="S52" s="10">
        <v>26798.35</v>
      </c>
      <c r="T52" s="10">
        <v>1410.44</v>
      </c>
      <c r="U52" s="197"/>
      <c r="V52" s="10"/>
      <c r="W52" s="10"/>
      <c r="X52" s="10"/>
      <c r="Y52" s="10"/>
      <c r="Z52" s="10"/>
      <c r="AA52" s="10"/>
      <c r="AB52" s="10"/>
      <c r="AC52" s="10"/>
      <c r="AD52" s="10"/>
      <c r="AE52" s="197"/>
    </row>
    <row r="53" spans="1:31" x14ac:dyDescent="0.25">
      <c r="A53" s="208"/>
      <c r="B53" s="10"/>
      <c r="C53" s="10" t="s">
        <v>177</v>
      </c>
      <c r="D53" s="10"/>
      <c r="E53" s="270">
        <v>8018</v>
      </c>
      <c r="F53" s="10">
        <v>84</v>
      </c>
      <c r="G53" s="10">
        <v>2272.41</v>
      </c>
      <c r="H53" s="10">
        <v>127254.92</v>
      </c>
      <c r="I53" s="10">
        <v>1514.94</v>
      </c>
      <c r="J53" s="10">
        <v>13</v>
      </c>
      <c r="K53" s="197"/>
      <c r="L53" s="10">
        <v>56</v>
      </c>
      <c r="M53" s="10">
        <v>32450.46</v>
      </c>
      <c r="N53" s="10">
        <v>1158.95</v>
      </c>
      <c r="O53" s="10">
        <v>1</v>
      </c>
      <c r="P53" s="10">
        <v>4128.17</v>
      </c>
      <c r="Q53" s="10">
        <v>4128.17</v>
      </c>
      <c r="R53" s="10">
        <v>83</v>
      </c>
      <c r="S53" s="10">
        <v>123126.75</v>
      </c>
      <c r="T53" s="10">
        <v>1483.45</v>
      </c>
      <c r="U53" s="197"/>
      <c r="V53" s="10"/>
      <c r="W53" s="10"/>
      <c r="X53" s="10"/>
      <c r="Y53" s="10"/>
      <c r="Z53" s="10"/>
      <c r="AA53" s="10"/>
      <c r="AB53" s="10"/>
      <c r="AC53" s="10"/>
      <c r="AD53" s="10"/>
      <c r="AE53" s="197"/>
    </row>
    <row r="54" spans="1:31" x14ac:dyDescent="0.25">
      <c r="A54" s="208"/>
      <c r="B54" s="10"/>
      <c r="C54" s="10" t="s">
        <v>179</v>
      </c>
      <c r="D54" s="10"/>
      <c r="E54" s="270">
        <v>8092</v>
      </c>
      <c r="F54" s="10">
        <v>11</v>
      </c>
      <c r="G54" s="10">
        <v>1331.55</v>
      </c>
      <c r="H54" s="10">
        <v>7989.28</v>
      </c>
      <c r="I54" s="10">
        <v>726.3</v>
      </c>
      <c r="J54" s="10">
        <v>11</v>
      </c>
      <c r="K54" s="197"/>
      <c r="L54" s="10">
        <v>6</v>
      </c>
      <c r="M54" s="10">
        <v>3606.78</v>
      </c>
      <c r="N54" s="10">
        <v>721.36</v>
      </c>
      <c r="O54" s="10"/>
      <c r="P54" s="10"/>
      <c r="Q54" s="10"/>
      <c r="R54" s="10">
        <v>11</v>
      </c>
      <c r="S54" s="10">
        <v>7989.28</v>
      </c>
      <c r="T54" s="10">
        <v>726.3</v>
      </c>
      <c r="U54" s="197"/>
      <c r="V54" s="10"/>
      <c r="W54" s="10"/>
      <c r="X54" s="10"/>
      <c r="Y54" s="10"/>
      <c r="Z54" s="10"/>
      <c r="AA54" s="10"/>
      <c r="AB54" s="10"/>
      <c r="AC54" s="10"/>
      <c r="AD54" s="10"/>
      <c r="AE54" s="197"/>
    </row>
    <row r="55" spans="1:31" x14ac:dyDescent="0.25">
      <c r="A55" s="208"/>
      <c r="B55" s="10"/>
      <c r="C55" s="10" t="s">
        <v>180</v>
      </c>
      <c r="D55" s="10"/>
      <c r="E55" s="270">
        <v>8311</v>
      </c>
      <c r="F55" s="10">
        <v>62</v>
      </c>
      <c r="G55" s="10">
        <v>1881.37</v>
      </c>
      <c r="H55" s="10">
        <v>79017.56</v>
      </c>
      <c r="I55" s="10">
        <v>1274.48</v>
      </c>
      <c r="J55" s="10">
        <v>14</v>
      </c>
      <c r="K55" s="197"/>
      <c r="L55" s="10">
        <v>42</v>
      </c>
      <c r="M55" s="10">
        <v>22901.7</v>
      </c>
      <c r="N55" s="10">
        <v>1145.0899999999999</v>
      </c>
      <c r="O55" s="10">
        <v>1</v>
      </c>
      <c r="P55" s="10">
        <v>1211.0999999999999</v>
      </c>
      <c r="Q55" s="10">
        <v>1211.0999999999999</v>
      </c>
      <c r="R55" s="10">
        <v>61</v>
      </c>
      <c r="S55" s="10">
        <v>77806.460000000006</v>
      </c>
      <c r="T55" s="10">
        <v>1275.52</v>
      </c>
      <c r="U55" s="197"/>
      <c r="V55" s="10"/>
      <c r="W55" s="10"/>
      <c r="X55" s="10"/>
      <c r="Y55" s="10"/>
      <c r="Z55" s="10"/>
      <c r="AA55" s="10"/>
      <c r="AB55" s="10"/>
      <c r="AC55" s="10"/>
      <c r="AD55" s="10"/>
      <c r="AE55" s="197"/>
    </row>
    <row r="56" spans="1:31" x14ac:dyDescent="0.25">
      <c r="A56" s="208"/>
      <c r="B56" s="10"/>
      <c r="C56" s="10" t="s">
        <v>185</v>
      </c>
      <c r="D56" s="10"/>
      <c r="E56" s="270">
        <v>8318</v>
      </c>
      <c r="F56" s="10">
        <v>8</v>
      </c>
      <c r="G56" s="10">
        <v>1072.0899999999999</v>
      </c>
      <c r="H56" s="10">
        <v>5360.46</v>
      </c>
      <c r="I56" s="10">
        <v>670.06</v>
      </c>
      <c r="J56" s="10">
        <v>11</v>
      </c>
      <c r="K56" s="197"/>
      <c r="L56" s="10">
        <v>5</v>
      </c>
      <c r="M56" s="10">
        <v>2460.69</v>
      </c>
      <c r="N56" s="10">
        <v>820.23</v>
      </c>
      <c r="O56" s="10"/>
      <c r="P56" s="10"/>
      <c r="Q56" s="10"/>
      <c r="R56" s="10">
        <v>8</v>
      </c>
      <c r="S56" s="10">
        <v>5360.46</v>
      </c>
      <c r="T56" s="10">
        <v>670.06</v>
      </c>
      <c r="U56" s="197"/>
      <c r="V56" s="10"/>
      <c r="W56" s="10"/>
      <c r="X56" s="10"/>
      <c r="Y56" s="10"/>
      <c r="Z56" s="10"/>
      <c r="AA56" s="10"/>
      <c r="AB56" s="10"/>
      <c r="AC56" s="10"/>
      <c r="AD56" s="10"/>
      <c r="AE56" s="197"/>
    </row>
    <row r="57" spans="1:31" x14ac:dyDescent="0.25">
      <c r="A57" s="208"/>
      <c r="B57" s="10"/>
      <c r="C57" s="10" t="s">
        <v>187</v>
      </c>
      <c r="D57" s="10"/>
      <c r="E57" s="270">
        <v>8019</v>
      </c>
      <c r="F57" s="10">
        <v>6</v>
      </c>
      <c r="G57" s="10">
        <v>1404.99</v>
      </c>
      <c r="H57" s="10">
        <v>5619.94</v>
      </c>
      <c r="I57" s="10">
        <v>936.66</v>
      </c>
      <c r="J57" s="10">
        <v>13</v>
      </c>
      <c r="K57" s="197"/>
      <c r="L57" s="10">
        <v>4</v>
      </c>
      <c r="M57" s="10">
        <v>1346.39</v>
      </c>
      <c r="N57" s="10">
        <v>673.2</v>
      </c>
      <c r="O57" s="10"/>
      <c r="P57" s="10"/>
      <c r="Q57" s="10"/>
      <c r="R57" s="10">
        <v>6</v>
      </c>
      <c r="S57" s="10">
        <v>5619.94</v>
      </c>
      <c r="T57" s="10">
        <v>936.66</v>
      </c>
      <c r="U57" s="197"/>
      <c r="V57" s="10"/>
      <c r="W57" s="10"/>
      <c r="X57" s="10"/>
      <c r="Y57" s="10"/>
      <c r="Z57" s="10"/>
      <c r="AA57" s="10"/>
      <c r="AB57" s="10"/>
      <c r="AC57" s="10"/>
      <c r="AD57" s="10"/>
      <c r="AE57" s="197"/>
    </row>
    <row r="58" spans="1:31" x14ac:dyDescent="0.25">
      <c r="A58" s="208"/>
      <c r="B58" s="10"/>
      <c r="C58" s="10" t="s">
        <v>189</v>
      </c>
      <c r="D58" s="10"/>
      <c r="E58" s="270">
        <v>8089</v>
      </c>
      <c r="F58" s="10">
        <v>49</v>
      </c>
      <c r="G58" s="10">
        <v>3456.3</v>
      </c>
      <c r="H58" s="10">
        <v>107145.26</v>
      </c>
      <c r="I58" s="10">
        <v>2186.64</v>
      </c>
      <c r="J58" s="10">
        <v>14</v>
      </c>
      <c r="K58" s="197"/>
      <c r="L58" s="10">
        <v>31</v>
      </c>
      <c r="M58" s="10">
        <v>21502.39</v>
      </c>
      <c r="N58" s="10">
        <v>1194.58</v>
      </c>
      <c r="O58" s="10"/>
      <c r="P58" s="10"/>
      <c r="Q58" s="10"/>
      <c r="R58" s="10">
        <v>49</v>
      </c>
      <c r="S58" s="10">
        <v>107145.26</v>
      </c>
      <c r="T58" s="10">
        <v>2186.64</v>
      </c>
      <c r="U58" s="197"/>
      <c r="V58" s="10"/>
      <c r="W58" s="10"/>
      <c r="X58" s="10"/>
      <c r="Y58" s="10"/>
      <c r="Z58" s="10"/>
      <c r="AA58" s="10"/>
      <c r="AB58" s="10"/>
      <c r="AC58" s="10"/>
      <c r="AD58" s="10"/>
      <c r="AE58" s="197"/>
    </row>
    <row r="59" spans="1:31" x14ac:dyDescent="0.25">
      <c r="A59" s="208"/>
      <c r="B59" s="10"/>
      <c r="C59" s="10" t="s">
        <v>193</v>
      </c>
      <c r="D59" s="10"/>
      <c r="E59" s="270">
        <v>8020</v>
      </c>
      <c r="F59" s="10">
        <v>32</v>
      </c>
      <c r="G59" s="10">
        <v>1701.65</v>
      </c>
      <c r="H59" s="10">
        <v>40839.61</v>
      </c>
      <c r="I59" s="10">
        <v>1276.24</v>
      </c>
      <c r="J59" s="10">
        <v>12</v>
      </c>
      <c r="K59" s="197"/>
      <c r="L59" s="10">
        <v>24</v>
      </c>
      <c r="M59" s="10">
        <v>10875.8</v>
      </c>
      <c r="N59" s="10">
        <v>1359.48</v>
      </c>
      <c r="O59" s="10"/>
      <c r="P59" s="10"/>
      <c r="Q59" s="10"/>
      <c r="R59" s="10">
        <v>32</v>
      </c>
      <c r="S59" s="10">
        <v>40839.61</v>
      </c>
      <c r="T59" s="10">
        <v>1276.24</v>
      </c>
      <c r="U59" s="197"/>
      <c r="V59" s="10"/>
      <c r="W59" s="10"/>
      <c r="X59" s="10"/>
      <c r="Y59" s="10"/>
      <c r="Z59" s="10"/>
      <c r="AA59" s="10"/>
      <c r="AB59" s="10"/>
      <c r="AC59" s="10"/>
      <c r="AD59" s="10"/>
      <c r="AE59" s="197"/>
    </row>
    <row r="60" spans="1:31" x14ac:dyDescent="0.25">
      <c r="A60" s="208"/>
      <c r="B60" s="10"/>
      <c r="C60" s="10" t="s">
        <v>195</v>
      </c>
      <c r="D60" s="10"/>
      <c r="E60" s="270">
        <v>8312</v>
      </c>
      <c r="F60" s="10">
        <v>201</v>
      </c>
      <c r="G60" s="10">
        <v>1369.92</v>
      </c>
      <c r="H60" s="10">
        <v>195898.46</v>
      </c>
      <c r="I60" s="10">
        <v>974.62</v>
      </c>
      <c r="J60" s="10">
        <v>11</v>
      </c>
      <c r="K60" s="197"/>
      <c r="L60" s="10">
        <v>143</v>
      </c>
      <c r="M60" s="10">
        <v>72602.16</v>
      </c>
      <c r="N60" s="10">
        <v>1251.76</v>
      </c>
      <c r="O60" s="10">
        <v>3</v>
      </c>
      <c r="P60" s="10">
        <v>1051.43</v>
      </c>
      <c r="Q60" s="10">
        <v>350.47666670000001</v>
      </c>
      <c r="R60" s="10">
        <v>198</v>
      </c>
      <c r="S60" s="10">
        <v>194847.03</v>
      </c>
      <c r="T60" s="10">
        <v>984.08</v>
      </c>
      <c r="U60" s="197"/>
      <c r="V60" s="10"/>
      <c r="W60" s="10"/>
      <c r="X60" s="10"/>
      <c r="Y60" s="10"/>
      <c r="Z60" s="10"/>
      <c r="AA60" s="10"/>
      <c r="AB60" s="10"/>
      <c r="AC60" s="10"/>
      <c r="AD60" s="10"/>
      <c r="AE60" s="197"/>
    </row>
    <row r="61" spans="1:31" x14ac:dyDescent="0.25">
      <c r="A61" s="208"/>
      <c r="B61" s="10"/>
      <c r="C61" s="10" t="s">
        <v>198</v>
      </c>
      <c r="D61" s="10"/>
      <c r="E61" s="270">
        <v>8021</v>
      </c>
      <c r="F61" s="10">
        <v>485</v>
      </c>
      <c r="G61" s="10">
        <v>1559.19</v>
      </c>
      <c r="H61" s="10">
        <v>530124.81999999995</v>
      </c>
      <c r="I61" s="10">
        <v>1093.04</v>
      </c>
      <c r="J61" s="10">
        <v>11</v>
      </c>
      <c r="K61" s="197"/>
      <c r="L61" s="10">
        <v>340</v>
      </c>
      <c r="M61" s="10">
        <v>173352.16</v>
      </c>
      <c r="N61" s="10">
        <v>1195.53</v>
      </c>
      <c r="O61" s="10">
        <v>9</v>
      </c>
      <c r="P61" s="10">
        <v>8104.58</v>
      </c>
      <c r="Q61" s="10">
        <v>900.51</v>
      </c>
      <c r="R61" s="10">
        <v>476</v>
      </c>
      <c r="S61" s="10">
        <v>522020.24</v>
      </c>
      <c r="T61" s="10">
        <v>1096.68</v>
      </c>
      <c r="U61" s="197"/>
      <c r="V61" s="10"/>
      <c r="W61" s="10"/>
      <c r="X61" s="10"/>
      <c r="Y61" s="10"/>
      <c r="Z61" s="10"/>
      <c r="AA61" s="10"/>
      <c r="AB61" s="10"/>
      <c r="AC61" s="10"/>
      <c r="AD61" s="10"/>
      <c r="AE61" s="197"/>
    </row>
    <row r="62" spans="1:31" x14ac:dyDescent="0.25">
      <c r="A62" s="208"/>
      <c r="B62" s="10"/>
      <c r="C62" s="10" t="s">
        <v>200</v>
      </c>
      <c r="D62" s="10"/>
      <c r="E62" s="270">
        <v>8210</v>
      </c>
      <c r="F62" s="10">
        <v>7</v>
      </c>
      <c r="G62" s="10">
        <v>2160.73</v>
      </c>
      <c r="H62" s="10">
        <v>8642.91</v>
      </c>
      <c r="I62" s="10">
        <v>1234.7</v>
      </c>
      <c r="J62" s="10">
        <v>15</v>
      </c>
      <c r="K62" s="197"/>
      <c r="L62" s="10">
        <v>4</v>
      </c>
      <c r="M62" s="10">
        <v>2159.6</v>
      </c>
      <c r="N62" s="10">
        <v>719.87</v>
      </c>
      <c r="O62" s="10"/>
      <c r="P62" s="10"/>
      <c r="Q62" s="10"/>
      <c r="R62" s="10">
        <v>7</v>
      </c>
      <c r="S62" s="10">
        <v>8642.91</v>
      </c>
      <c r="T62" s="10">
        <v>1234.7</v>
      </c>
      <c r="U62" s="197"/>
      <c r="V62" s="10"/>
      <c r="W62" s="10"/>
      <c r="X62" s="10"/>
      <c r="Y62" s="10"/>
      <c r="Z62" s="10"/>
      <c r="AA62" s="10"/>
      <c r="AB62" s="10"/>
      <c r="AC62" s="10"/>
      <c r="AD62" s="10"/>
      <c r="AE62" s="197"/>
    </row>
    <row r="63" spans="1:31" x14ac:dyDescent="0.25">
      <c r="A63" s="208"/>
      <c r="B63" s="10"/>
      <c r="C63" s="10" t="s">
        <v>203</v>
      </c>
      <c r="D63" s="10"/>
      <c r="E63" s="270">
        <v>8204</v>
      </c>
      <c r="F63" s="10">
        <v>21</v>
      </c>
      <c r="G63" s="10">
        <v>1642.2</v>
      </c>
      <c r="H63" s="10">
        <v>24632.94</v>
      </c>
      <c r="I63" s="10">
        <v>1173</v>
      </c>
      <c r="J63" s="10">
        <v>12</v>
      </c>
      <c r="K63" s="197"/>
      <c r="L63" s="10">
        <v>15</v>
      </c>
      <c r="M63" s="10">
        <v>10479.280000000001</v>
      </c>
      <c r="N63" s="10">
        <v>1746.55</v>
      </c>
      <c r="O63" s="10"/>
      <c r="P63" s="10"/>
      <c r="Q63" s="10"/>
      <c r="R63" s="10">
        <v>21</v>
      </c>
      <c r="S63" s="10">
        <v>24632.94</v>
      </c>
      <c r="T63" s="10">
        <v>1173</v>
      </c>
      <c r="U63" s="197"/>
      <c r="V63" s="10"/>
      <c r="W63" s="10"/>
      <c r="X63" s="10"/>
      <c r="Y63" s="10"/>
      <c r="Z63" s="10"/>
      <c r="AA63" s="10"/>
      <c r="AB63" s="10"/>
      <c r="AC63" s="10"/>
      <c r="AD63" s="10"/>
      <c r="AE63" s="197"/>
    </row>
    <row r="64" spans="1:31" x14ac:dyDescent="0.25">
      <c r="A64" s="208"/>
      <c r="B64" s="10"/>
      <c r="C64" s="10" t="s">
        <v>204</v>
      </c>
      <c r="D64" s="10"/>
      <c r="E64" s="270">
        <v>8094</v>
      </c>
      <c r="F64" s="10">
        <v>58</v>
      </c>
      <c r="G64" s="10">
        <v>1467.14</v>
      </c>
      <c r="H64" s="10">
        <v>54284.26</v>
      </c>
      <c r="I64" s="10">
        <v>935.94</v>
      </c>
      <c r="J64" s="10">
        <v>12</v>
      </c>
      <c r="K64" s="197"/>
      <c r="L64" s="10">
        <v>37</v>
      </c>
      <c r="M64" s="10">
        <v>28310.560000000001</v>
      </c>
      <c r="N64" s="10">
        <v>1348.12</v>
      </c>
      <c r="O64" s="10">
        <v>2</v>
      </c>
      <c r="P64" s="10">
        <v>1113.51</v>
      </c>
      <c r="Q64" s="10">
        <v>556.755</v>
      </c>
      <c r="R64" s="10">
        <v>56</v>
      </c>
      <c r="S64" s="10">
        <v>53170.75</v>
      </c>
      <c r="T64" s="10">
        <v>949.48</v>
      </c>
      <c r="U64" s="197"/>
      <c r="V64" s="10"/>
      <c r="W64" s="10"/>
      <c r="X64" s="10"/>
      <c r="Y64" s="10"/>
      <c r="Z64" s="10"/>
      <c r="AA64" s="10"/>
      <c r="AB64" s="10"/>
      <c r="AC64" s="10"/>
      <c r="AD64" s="10"/>
      <c r="AE64" s="197"/>
    </row>
    <row r="65" spans="1:31" x14ac:dyDescent="0.25">
      <c r="A65" s="208"/>
      <c r="B65" s="10"/>
      <c r="C65" s="10" t="s">
        <v>205</v>
      </c>
      <c r="D65" s="10"/>
      <c r="E65" s="270">
        <v>8213</v>
      </c>
      <c r="F65" s="10">
        <v>12</v>
      </c>
      <c r="G65" s="10">
        <v>1733.81</v>
      </c>
      <c r="H65" s="10">
        <v>10402.879999999999</v>
      </c>
      <c r="I65" s="10">
        <v>866.91</v>
      </c>
      <c r="J65" s="10">
        <v>11</v>
      </c>
      <c r="K65" s="197"/>
      <c r="L65" s="10">
        <v>6</v>
      </c>
      <c r="M65" s="10">
        <v>5180.07</v>
      </c>
      <c r="N65" s="10">
        <v>863.35</v>
      </c>
      <c r="O65" s="10"/>
      <c r="P65" s="10"/>
      <c r="Q65" s="10"/>
      <c r="R65" s="10">
        <v>12</v>
      </c>
      <c r="S65" s="10">
        <v>10402.879999999999</v>
      </c>
      <c r="T65" s="10">
        <v>866.91</v>
      </c>
      <c r="U65" s="197"/>
      <c r="V65" s="10"/>
      <c r="W65" s="10"/>
      <c r="X65" s="10"/>
      <c r="Y65" s="10"/>
      <c r="Z65" s="10"/>
      <c r="AA65" s="10"/>
      <c r="AB65" s="10"/>
      <c r="AC65" s="10"/>
      <c r="AD65" s="10"/>
      <c r="AE65" s="197"/>
    </row>
    <row r="66" spans="1:31" x14ac:dyDescent="0.25">
      <c r="A66" s="208"/>
      <c r="B66" s="10"/>
      <c r="C66" s="10" t="s">
        <v>209</v>
      </c>
      <c r="D66" s="10"/>
      <c r="E66" s="270">
        <v>8270</v>
      </c>
      <c r="F66" s="10">
        <v>8</v>
      </c>
      <c r="G66" s="10">
        <v>1874.24</v>
      </c>
      <c r="H66" s="10">
        <v>13119.65</v>
      </c>
      <c r="I66" s="10">
        <v>1639.96</v>
      </c>
      <c r="J66" s="10">
        <v>17</v>
      </c>
      <c r="K66" s="197"/>
      <c r="L66" s="10">
        <v>7</v>
      </c>
      <c r="M66" s="10">
        <v>2807.31</v>
      </c>
      <c r="N66" s="10">
        <v>2807.31</v>
      </c>
      <c r="O66" s="10"/>
      <c r="P66" s="10"/>
      <c r="Q66" s="10"/>
      <c r="R66" s="10">
        <v>8</v>
      </c>
      <c r="S66" s="10">
        <v>13119.65</v>
      </c>
      <c r="T66" s="10">
        <v>1639.96</v>
      </c>
      <c r="U66" s="197"/>
      <c r="V66" s="10"/>
      <c r="W66" s="10"/>
      <c r="X66" s="10"/>
      <c r="Y66" s="10"/>
      <c r="Z66" s="10"/>
      <c r="AA66" s="10"/>
      <c r="AB66" s="10"/>
      <c r="AC66" s="10"/>
      <c r="AD66" s="10"/>
      <c r="AE66" s="197"/>
    </row>
    <row r="67" spans="1:31" x14ac:dyDescent="0.25">
      <c r="A67" s="208"/>
      <c r="B67" s="10"/>
      <c r="C67" s="10" t="s">
        <v>212</v>
      </c>
      <c r="D67" s="10"/>
      <c r="E67" s="270">
        <v>8023</v>
      </c>
      <c r="F67" s="10">
        <v>9</v>
      </c>
      <c r="G67" s="10">
        <v>4260.9799999999996</v>
      </c>
      <c r="H67" s="10">
        <v>21304.9</v>
      </c>
      <c r="I67" s="10">
        <v>2367.21</v>
      </c>
      <c r="J67" s="10">
        <v>15</v>
      </c>
      <c r="K67" s="197"/>
      <c r="L67" s="10">
        <v>5</v>
      </c>
      <c r="M67" s="10">
        <v>13833.88</v>
      </c>
      <c r="N67" s="10">
        <v>3458.47</v>
      </c>
      <c r="O67" s="10"/>
      <c r="P67" s="10"/>
      <c r="Q67" s="10"/>
      <c r="R67" s="10">
        <v>9</v>
      </c>
      <c r="S67" s="10">
        <v>21304.9</v>
      </c>
      <c r="T67" s="10">
        <v>2367.21</v>
      </c>
      <c r="U67" s="197"/>
      <c r="V67" s="10"/>
      <c r="W67" s="10"/>
      <c r="X67" s="10"/>
      <c r="Y67" s="10"/>
      <c r="Z67" s="10"/>
      <c r="AA67" s="10"/>
      <c r="AB67" s="10"/>
      <c r="AC67" s="10"/>
      <c r="AD67" s="10"/>
      <c r="AE67" s="197"/>
    </row>
    <row r="68" spans="1:31" x14ac:dyDescent="0.25">
      <c r="A68" s="208"/>
      <c r="B68" s="10"/>
      <c r="C68" s="10" t="s">
        <v>213</v>
      </c>
      <c r="D68" s="10"/>
      <c r="E68" s="270">
        <v>8313</v>
      </c>
      <c r="F68" s="10">
        <v>12</v>
      </c>
      <c r="G68" s="10">
        <v>1718.58</v>
      </c>
      <c r="H68" s="10">
        <v>13748.65</v>
      </c>
      <c r="I68" s="10">
        <v>1145.72</v>
      </c>
      <c r="J68" s="10">
        <v>11</v>
      </c>
      <c r="K68" s="197"/>
      <c r="L68" s="10">
        <v>8</v>
      </c>
      <c r="M68" s="10">
        <v>4784.71</v>
      </c>
      <c r="N68" s="10">
        <v>1196.18</v>
      </c>
      <c r="O68" s="10"/>
      <c r="P68" s="10"/>
      <c r="Q68" s="10"/>
      <c r="R68" s="10">
        <v>12</v>
      </c>
      <c r="S68" s="10">
        <v>13748.65</v>
      </c>
      <c r="T68" s="10">
        <v>1145.72</v>
      </c>
      <c r="U68" s="197"/>
      <c r="V68" s="10"/>
      <c r="W68" s="10"/>
      <c r="X68" s="10"/>
      <c r="Y68" s="10"/>
      <c r="Z68" s="10"/>
      <c r="AA68" s="10"/>
      <c r="AB68" s="10"/>
      <c r="AC68" s="10"/>
      <c r="AD68" s="10"/>
      <c r="AE68" s="197"/>
    </row>
    <row r="69" spans="1:31" x14ac:dyDescent="0.25">
      <c r="A69" s="208"/>
      <c r="B69" s="10"/>
      <c r="C69" s="10" t="s">
        <v>216</v>
      </c>
      <c r="D69" s="10"/>
      <c r="E69" s="270">
        <v>8251</v>
      </c>
      <c r="F69" s="10">
        <v>25</v>
      </c>
      <c r="G69" s="10">
        <v>1465.19</v>
      </c>
      <c r="H69" s="10">
        <v>27838.61</v>
      </c>
      <c r="I69" s="10">
        <v>1113.54</v>
      </c>
      <c r="J69" s="10">
        <v>13</v>
      </c>
      <c r="K69" s="197"/>
      <c r="L69" s="10">
        <v>19</v>
      </c>
      <c r="M69" s="10">
        <v>5738.15</v>
      </c>
      <c r="N69" s="10">
        <v>956.36</v>
      </c>
      <c r="O69" s="10">
        <v>1</v>
      </c>
      <c r="P69" s="10">
        <v>441.34</v>
      </c>
      <c r="Q69" s="10">
        <v>441.34</v>
      </c>
      <c r="R69" s="10">
        <v>24</v>
      </c>
      <c r="S69" s="10">
        <v>27397.27</v>
      </c>
      <c r="T69" s="10">
        <v>1141.55</v>
      </c>
      <c r="U69" s="197"/>
      <c r="V69" s="10"/>
      <c r="W69" s="10"/>
      <c r="X69" s="10"/>
      <c r="Y69" s="10"/>
      <c r="Z69" s="10"/>
      <c r="AA69" s="10"/>
      <c r="AB69" s="10"/>
      <c r="AC69" s="10"/>
      <c r="AD69" s="10"/>
      <c r="AE69" s="197"/>
    </row>
    <row r="70" spans="1:31" x14ac:dyDescent="0.25">
      <c r="A70" s="208"/>
      <c r="B70" s="10"/>
      <c r="C70" s="10" t="s">
        <v>217</v>
      </c>
      <c r="D70" s="10"/>
      <c r="E70" s="270">
        <v>8314</v>
      </c>
      <c r="F70" s="10">
        <v>11</v>
      </c>
      <c r="G70" s="10">
        <v>1044.46</v>
      </c>
      <c r="H70" s="10">
        <v>9400.14</v>
      </c>
      <c r="I70" s="10">
        <v>854.56</v>
      </c>
      <c r="J70" s="10">
        <v>12</v>
      </c>
      <c r="K70" s="197"/>
      <c r="L70" s="10">
        <v>9</v>
      </c>
      <c r="M70" s="10">
        <v>1046.6400000000001</v>
      </c>
      <c r="N70" s="10">
        <v>523.32000000000005</v>
      </c>
      <c r="O70" s="10"/>
      <c r="P70" s="10"/>
      <c r="Q70" s="10"/>
      <c r="R70" s="10">
        <v>11</v>
      </c>
      <c r="S70" s="10">
        <v>9400.14</v>
      </c>
      <c r="T70" s="10">
        <v>854.56</v>
      </c>
      <c r="U70" s="197"/>
      <c r="V70" s="10"/>
      <c r="W70" s="10"/>
      <c r="X70" s="10"/>
      <c r="Y70" s="10"/>
      <c r="Z70" s="10"/>
      <c r="AA70" s="10"/>
      <c r="AB70" s="10"/>
      <c r="AC70" s="10"/>
      <c r="AD70" s="10"/>
      <c r="AE70" s="197"/>
    </row>
    <row r="71" spans="1:31" x14ac:dyDescent="0.25">
      <c r="A71" s="208"/>
      <c r="B71" s="10"/>
      <c r="C71" s="10" t="s">
        <v>219</v>
      </c>
      <c r="D71" s="10"/>
      <c r="E71" s="270">
        <v>8214</v>
      </c>
      <c r="F71" s="10">
        <v>18</v>
      </c>
      <c r="G71" s="10">
        <v>1998.2</v>
      </c>
      <c r="H71" s="10">
        <v>21980.2</v>
      </c>
      <c r="I71" s="10">
        <v>1221.1199999999999</v>
      </c>
      <c r="J71" s="10">
        <v>11</v>
      </c>
      <c r="K71" s="197"/>
      <c r="L71" s="10">
        <v>11</v>
      </c>
      <c r="M71" s="10">
        <v>9552.01</v>
      </c>
      <c r="N71" s="10">
        <v>1364.57</v>
      </c>
      <c r="O71" s="10"/>
      <c r="P71" s="10"/>
      <c r="Q71" s="10"/>
      <c r="R71" s="10">
        <v>18</v>
      </c>
      <c r="S71" s="10">
        <v>21980.2</v>
      </c>
      <c r="T71" s="10">
        <v>1221.1199999999999</v>
      </c>
      <c r="U71" s="197"/>
      <c r="V71" s="10"/>
      <c r="W71" s="10"/>
      <c r="X71" s="10"/>
      <c r="Y71" s="10"/>
      <c r="Z71" s="10"/>
      <c r="AA71" s="10"/>
      <c r="AB71" s="10"/>
      <c r="AC71" s="10"/>
      <c r="AD71" s="10"/>
      <c r="AE71" s="197"/>
    </row>
    <row r="72" spans="1:31" x14ac:dyDescent="0.25">
      <c r="A72" s="208"/>
      <c r="B72" s="10"/>
      <c r="C72" s="10" t="s">
        <v>222</v>
      </c>
      <c r="D72" s="10"/>
      <c r="E72" s="270">
        <v>8090</v>
      </c>
      <c r="F72" s="10">
        <v>1</v>
      </c>
      <c r="G72" s="10"/>
      <c r="H72" s="10">
        <v>587.45000000000005</v>
      </c>
      <c r="I72" s="10">
        <v>587.45000000000005</v>
      </c>
      <c r="J72" s="10">
        <v>13</v>
      </c>
      <c r="K72" s="197"/>
      <c r="L72" s="10"/>
      <c r="M72" s="10">
        <v>587.45000000000005</v>
      </c>
      <c r="N72" s="10">
        <v>587.45000000000005</v>
      </c>
      <c r="O72" s="10"/>
      <c r="P72" s="10"/>
      <c r="Q72" s="10"/>
      <c r="R72" s="10">
        <v>1</v>
      </c>
      <c r="S72" s="10">
        <v>587.45000000000005</v>
      </c>
      <c r="T72" s="10">
        <v>587.45000000000005</v>
      </c>
      <c r="U72" s="197"/>
      <c r="V72" s="10"/>
      <c r="W72" s="10"/>
      <c r="X72" s="10"/>
      <c r="Y72" s="10"/>
      <c r="Z72" s="10"/>
      <c r="AA72" s="10"/>
      <c r="AB72" s="10"/>
      <c r="AC72" s="10"/>
      <c r="AD72" s="10"/>
      <c r="AE72" s="197"/>
    </row>
    <row r="73" spans="1:31" x14ac:dyDescent="0.25">
      <c r="A73" s="208"/>
      <c r="B73" s="10"/>
      <c r="C73" s="10" t="s">
        <v>226</v>
      </c>
      <c r="D73" s="10"/>
      <c r="E73" s="270">
        <v>8215</v>
      </c>
      <c r="F73" s="10">
        <v>25</v>
      </c>
      <c r="G73" s="10">
        <v>2321.16</v>
      </c>
      <c r="H73" s="10">
        <v>39459.74</v>
      </c>
      <c r="I73" s="10">
        <v>1578.39</v>
      </c>
      <c r="J73" s="10">
        <v>13</v>
      </c>
      <c r="K73" s="197"/>
      <c r="L73" s="10">
        <v>17</v>
      </c>
      <c r="M73" s="10">
        <v>25601.119999999999</v>
      </c>
      <c r="N73" s="10">
        <v>3200.14</v>
      </c>
      <c r="O73" s="10"/>
      <c r="P73" s="10"/>
      <c r="Q73" s="10"/>
      <c r="R73" s="10">
        <v>25</v>
      </c>
      <c r="S73" s="10">
        <v>39459.74</v>
      </c>
      <c r="T73" s="10">
        <v>1578.39</v>
      </c>
      <c r="U73" s="197"/>
      <c r="V73" s="10"/>
      <c r="W73" s="10"/>
      <c r="X73" s="10"/>
      <c r="Y73" s="10"/>
      <c r="Z73" s="10"/>
      <c r="AA73" s="10"/>
      <c r="AB73" s="10"/>
      <c r="AC73" s="10"/>
      <c r="AD73" s="10"/>
      <c r="AE73" s="197"/>
    </row>
    <row r="74" spans="1:31" x14ac:dyDescent="0.25">
      <c r="A74" s="208"/>
      <c r="B74" s="10"/>
      <c r="C74" s="10" t="s">
        <v>229</v>
      </c>
      <c r="D74" s="10"/>
      <c r="E74" s="270">
        <v>8315</v>
      </c>
      <c r="F74" s="10">
        <v>12</v>
      </c>
      <c r="G74" s="10">
        <v>1374.18</v>
      </c>
      <c r="H74" s="10">
        <v>13741.81</v>
      </c>
      <c r="I74" s="10">
        <v>1145.1500000000001</v>
      </c>
      <c r="J74" s="10">
        <v>12</v>
      </c>
      <c r="K74" s="197"/>
      <c r="L74" s="10">
        <v>10</v>
      </c>
      <c r="M74" s="10">
        <v>1431.78</v>
      </c>
      <c r="N74" s="10">
        <v>715.89</v>
      </c>
      <c r="O74" s="10"/>
      <c r="P74" s="10"/>
      <c r="Q74" s="10"/>
      <c r="R74" s="10">
        <v>12</v>
      </c>
      <c r="S74" s="10">
        <v>13741.81</v>
      </c>
      <c r="T74" s="10">
        <v>1145.1500000000001</v>
      </c>
      <c r="U74" s="197"/>
      <c r="V74" s="10"/>
      <c r="W74" s="10"/>
      <c r="X74" s="10"/>
      <c r="Y74" s="10"/>
      <c r="Z74" s="10"/>
      <c r="AA74" s="10"/>
      <c r="AB74" s="10"/>
      <c r="AC74" s="10"/>
      <c r="AD74" s="10"/>
      <c r="AE74" s="197"/>
    </row>
    <row r="75" spans="1:31" x14ac:dyDescent="0.25">
      <c r="A75" s="208"/>
      <c r="B75" s="10"/>
      <c r="C75" s="10" t="s">
        <v>232</v>
      </c>
      <c r="D75" s="10"/>
      <c r="E75" s="270">
        <v>8316</v>
      </c>
      <c r="F75" s="10">
        <v>18</v>
      </c>
      <c r="G75" s="10">
        <v>3179.58</v>
      </c>
      <c r="H75" s="10">
        <v>41334.51</v>
      </c>
      <c r="I75" s="10">
        <v>2296.36</v>
      </c>
      <c r="J75" s="10">
        <v>14</v>
      </c>
      <c r="K75" s="197"/>
      <c r="L75" s="10">
        <v>13</v>
      </c>
      <c r="M75" s="10">
        <v>10139.31</v>
      </c>
      <c r="N75" s="10">
        <v>2027.86</v>
      </c>
      <c r="O75" s="10"/>
      <c r="P75" s="10"/>
      <c r="Q75" s="10"/>
      <c r="R75" s="10">
        <v>18</v>
      </c>
      <c r="S75" s="10">
        <v>41334.51</v>
      </c>
      <c r="T75" s="10">
        <v>2296.36</v>
      </c>
      <c r="U75" s="197"/>
      <c r="V75" s="10"/>
      <c r="W75" s="10"/>
      <c r="X75" s="10"/>
      <c r="Y75" s="10"/>
      <c r="Z75" s="10"/>
      <c r="AA75" s="10"/>
      <c r="AB75" s="10"/>
      <c r="AC75" s="10"/>
      <c r="AD75" s="10"/>
      <c r="AE75" s="197"/>
    </row>
    <row r="76" spans="1:31" x14ac:dyDescent="0.25">
      <c r="A76" s="208"/>
      <c r="B76" s="10"/>
      <c r="C76" s="10" t="s">
        <v>232</v>
      </c>
      <c r="D76" s="10"/>
      <c r="E76" s="270">
        <v>8318</v>
      </c>
      <c r="F76" s="10">
        <v>1</v>
      </c>
      <c r="G76" s="10">
        <v>2011.82</v>
      </c>
      <c r="H76" s="10">
        <v>2011.82</v>
      </c>
      <c r="I76" s="10">
        <v>2011.82</v>
      </c>
      <c r="J76" s="10">
        <v>12</v>
      </c>
      <c r="K76" s="197"/>
      <c r="L76" s="10">
        <v>1</v>
      </c>
      <c r="M76" s="10"/>
      <c r="N76" s="10"/>
      <c r="O76" s="10"/>
      <c r="P76" s="10"/>
      <c r="Q76" s="10"/>
      <c r="R76" s="10">
        <v>1</v>
      </c>
      <c r="S76" s="10">
        <v>2011.82</v>
      </c>
      <c r="T76" s="10">
        <v>2011.82</v>
      </c>
      <c r="U76" s="197"/>
      <c r="V76" s="10"/>
      <c r="W76" s="10"/>
      <c r="X76" s="10"/>
      <c r="Y76" s="10"/>
      <c r="Z76" s="10"/>
      <c r="AA76" s="10"/>
      <c r="AB76" s="10"/>
      <c r="AC76" s="10"/>
      <c r="AD76" s="10"/>
      <c r="AE76" s="197"/>
    </row>
    <row r="77" spans="1:31" x14ac:dyDescent="0.25">
      <c r="A77" s="208"/>
      <c r="B77" s="10"/>
      <c r="C77" s="10" t="s">
        <v>234</v>
      </c>
      <c r="D77" s="10"/>
      <c r="E77" s="270">
        <v>8317</v>
      </c>
      <c r="F77" s="10">
        <v>28</v>
      </c>
      <c r="G77" s="10">
        <v>1590.43</v>
      </c>
      <c r="H77" s="10">
        <v>34989.379999999997</v>
      </c>
      <c r="I77" s="10">
        <v>1249.6199999999999</v>
      </c>
      <c r="J77" s="10">
        <v>12</v>
      </c>
      <c r="K77" s="197"/>
      <c r="L77" s="10">
        <v>22</v>
      </c>
      <c r="M77" s="10">
        <v>14148.21</v>
      </c>
      <c r="N77" s="10">
        <v>2358.04</v>
      </c>
      <c r="O77" s="10">
        <v>2</v>
      </c>
      <c r="P77" s="10">
        <v>5780</v>
      </c>
      <c r="Q77" s="10">
        <v>2890</v>
      </c>
      <c r="R77" s="10">
        <v>26</v>
      </c>
      <c r="S77" s="10">
        <v>29209.38</v>
      </c>
      <c r="T77" s="10">
        <v>1123.44</v>
      </c>
      <c r="U77" s="197"/>
      <c r="V77" s="10"/>
      <c r="W77" s="10"/>
      <c r="X77" s="10"/>
      <c r="Y77" s="10"/>
      <c r="Z77" s="10"/>
      <c r="AA77" s="10"/>
      <c r="AB77" s="10"/>
      <c r="AC77" s="10"/>
      <c r="AD77" s="10"/>
      <c r="AE77" s="197"/>
    </row>
    <row r="78" spans="1:31" x14ac:dyDescent="0.25">
      <c r="A78" s="208"/>
      <c r="B78" s="10"/>
      <c r="C78" s="10" t="s">
        <v>234</v>
      </c>
      <c r="D78" s="10"/>
      <c r="E78" s="270">
        <v>8330</v>
      </c>
      <c r="F78" s="10">
        <v>1</v>
      </c>
      <c r="G78" s="10">
        <v>2493.0100000000002</v>
      </c>
      <c r="H78" s="10">
        <v>2493.0100000000002</v>
      </c>
      <c r="I78" s="10">
        <v>2493.0100000000002</v>
      </c>
      <c r="J78" s="10">
        <v>13</v>
      </c>
      <c r="K78" s="197"/>
      <c r="L78" s="10">
        <v>1</v>
      </c>
      <c r="M78" s="10"/>
      <c r="N78" s="10"/>
      <c r="O78" s="10"/>
      <c r="P78" s="10"/>
      <c r="Q78" s="10"/>
      <c r="R78" s="10">
        <v>1</v>
      </c>
      <c r="S78" s="10">
        <v>2493.0100000000002</v>
      </c>
      <c r="T78" s="10">
        <v>2493.0100000000002</v>
      </c>
      <c r="U78" s="197"/>
      <c r="V78" s="10"/>
      <c r="W78" s="10"/>
      <c r="X78" s="10"/>
      <c r="Y78" s="10"/>
      <c r="Z78" s="10"/>
      <c r="AA78" s="10"/>
      <c r="AB78" s="10"/>
      <c r="AC78" s="10"/>
      <c r="AD78" s="10"/>
      <c r="AE78" s="197"/>
    </row>
    <row r="79" spans="1:31" x14ac:dyDescent="0.25">
      <c r="A79" s="208"/>
      <c r="B79" s="10"/>
      <c r="C79" s="10" t="s">
        <v>237</v>
      </c>
      <c r="D79" s="10"/>
      <c r="E79" s="270">
        <v>8310</v>
      </c>
      <c r="F79" s="10">
        <v>1</v>
      </c>
      <c r="G79" s="10"/>
      <c r="H79" s="10">
        <v>415.95</v>
      </c>
      <c r="I79" s="10">
        <v>415.95</v>
      </c>
      <c r="J79" s="10">
        <v>7</v>
      </c>
      <c r="K79" s="197"/>
      <c r="L79" s="10"/>
      <c r="M79" s="10">
        <v>415.95</v>
      </c>
      <c r="N79" s="10">
        <v>415.95</v>
      </c>
      <c r="O79" s="10"/>
      <c r="P79" s="10"/>
      <c r="Q79" s="10"/>
      <c r="R79" s="10">
        <v>1</v>
      </c>
      <c r="S79" s="10">
        <v>415.95</v>
      </c>
      <c r="T79" s="10">
        <v>415.95</v>
      </c>
      <c r="U79" s="197"/>
      <c r="V79" s="10"/>
      <c r="W79" s="10"/>
      <c r="X79" s="10"/>
      <c r="Y79" s="10"/>
      <c r="Z79" s="10"/>
      <c r="AA79" s="10"/>
      <c r="AB79" s="10"/>
      <c r="AC79" s="10"/>
      <c r="AD79" s="10"/>
      <c r="AE79" s="197"/>
    </row>
    <row r="80" spans="1:31" x14ac:dyDescent="0.25">
      <c r="A80" s="208"/>
      <c r="B80" s="10"/>
      <c r="C80" s="10" t="s">
        <v>644</v>
      </c>
      <c r="D80" s="10"/>
      <c r="E80" s="270">
        <v>8087</v>
      </c>
      <c r="F80" s="10">
        <v>9</v>
      </c>
      <c r="G80" s="10">
        <v>737.25</v>
      </c>
      <c r="H80" s="10">
        <v>5898</v>
      </c>
      <c r="I80" s="10">
        <v>655.33000000000004</v>
      </c>
      <c r="J80" s="10">
        <v>11</v>
      </c>
      <c r="K80" s="197"/>
      <c r="L80" s="10">
        <v>8</v>
      </c>
      <c r="M80" s="10">
        <v>632.13</v>
      </c>
      <c r="N80" s="10">
        <v>632.13</v>
      </c>
      <c r="O80" s="10"/>
      <c r="P80" s="10"/>
      <c r="Q80" s="10"/>
      <c r="R80" s="10">
        <v>9</v>
      </c>
      <c r="S80" s="10">
        <v>5898</v>
      </c>
      <c r="T80" s="10">
        <v>655.33000000000004</v>
      </c>
      <c r="U80" s="197"/>
      <c r="V80" s="10"/>
      <c r="W80" s="10"/>
      <c r="X80" s="10"/>
      <c r="Y80" s="10"/>
      <c r="Z80" s="10"/>
      <c r="AA80" s="10"/>
      <c r="AB80" s="10"/>
      <c r="AC80" s="10"/>
      <c r="AD80" s="10"/>
      <c r="AE80" s="197"/>
    </row>
    <row r="81" spans="1:31" x14ac:dyDescent="0.25">
      <c r="A81" s="208"/>
      <c r="B81" s="10"/>
      <c r="C81" s="10" t="s">
        <v>644</v>
      </c>
      <c r="D81" s="10"/>
      <c r="E81" s="270">
        <v>8215</v>
      </c>
      <c r="F81" s="10">
        <v>143</v>
      </c>
      <c r="G81" s="10">
        <v>2087.52</v>
      </c>
      <c r="H81" s="10">
        <v>189964.48</v>
      </c>
      <c r="I81" s="10">
        <v>1328.42</v>
      </c>
      <c r="J81" s="10">
        <v>13</v>
      </c>
      <c r="K81" s="197"/>
      <c r="L81" s="10">
        <v>91</v>
      </c>
      <c r="M81" s="10">
        <v>72612.61</v>
      </c>
      <c r="N81" s="10">
        <v>1396.4</v>
      </c>
      <c r="O81" s="10">
        <v>2</v>
      </c>
      <c r="P81" s="10">
        <v>1139.99</v>
      </c>
      <c r="Q81" s="10">
        <v>569.995</v>
      </c>
      <c r="R81" s="10">
        <v>141</v>
      </c>
      <c r="S81" s="10">
        <v>188824.49</v>
      </c>
      <c r="T81" s="10">
        <v>1339.18</v>
      </c>
      <c r="U81" s="197"/>
      <c r="V81" s="10"/>
      <c r="W81" s="10"/>
      <c r="X81" s="10"/>
      <c r="Y81" s="10"/>
      <c r="Z81" s="10"/>
      <c r="AA81" s="10"/>
      <c r="AB81" s="10"/>
      <c r="AC81" s="10"/>
      <c r="AD81" s="10"/>
      <c r="AE81" s="197"/>
    </row>
    <row r="82" spans="1:31" x14ac:dyDescent="0.25">
      <c r="A82" s="208"/>
      <c r="B82" s="10"/>
      <c r="C82" s="10" t="s">
        <v>644</v>
      </c>
      <c r="D82" s="10"/>
      <c r="E82" s="270">
        <v>8234</v>
      </c>
      <c r="F82" s="10">
        <v>312</v>
      </c>
      <c r="G82" s="10">
        <v>1520.3</v>
      </c>
      <c r="H82" s="10">
        <v>352710.03</v>
      </c>
      <c r="I82" s="10">
        <v>1130.48</v>
      </c>
      <c r="J82" s="10">
        <v>12</v>
      </c>
      <c r="K82" s="197"/>
      <c r="L82" s="10">
        <v>232</v>
      </c>
      <c r="M82" s="10">
        <v>125854.97</v>
      </c>
      <c r="N82" s="10">
        <v>1573.19</v>
      </c>
      <c r="O82" s="10">
        <v>3</v>
      </c>
      <c r="P82" s="10">
        <v>397.48</v>
      </c>
      <c r="Q82" s="10">
        <v>132.49333329999999</v>
      </c>
      <c r="R82" s="10">
        <v>309</v>
      </c>
      <c r="S82" s="10">
        <v>352312.55</v>
      </c>
      <c r="T82" s="10">
        <v>1140.17</v>
      </c>
      <c r="U82" s="197"/>
      <c r="V82" s="10"/>
      <c r="W82" s="10"/>
      <c r="X82" s="10"/>
      <c r="Y82" s="10"/>
      <c r="Z82" s="10"/>
      <c r="AA82" s="10"/>
      <c r="AB82" s="10"/>
      <c r="AC82" s="10"/>
      <c r="AD82" s="10"/>
      <c r="AE82" s="197"/>
    </row>
    <row r="83" spans="1:31" x14ac:dyDescent="0.25">
      <c r="A83" s="208"/>
      <c r="B83" s="10"/>
      <c r="C83" s="10" t="s">
        <v>245</v>
      </c>
      <c r="D83" s="10"/>
      <c r="E83" s="270">
        <v>8270</v>
      </c>
      <c r="F83" s="10">
        <v>5</v>
      </c>
      <c r="G83" s="10">
        <v>3497.38</v>
      </c>
      <c r="H83" s="10">
        <v>10492.14</v>
      </c>
      <c r="I83" s="10">
        <v>2098.4299999999998</v>
      </c>
      <c r="J83" s="10">
        <v>11</v>
      </c>
      <c r="K83" s="197"/>
      <c r="L83" s="10">
        <v>3</v>
      </c>
      <c r="M83" s="10">
        <v>5747.93</v>
      </c>
      <c r="N83" s="10">
        <v>2873.97</v>
      </c>
      <c r="O83" s="10"/>
      <c r="P83" s="10"/>
      <c r="Q83" s="10"/>
      <c r="R83" s="10">
        <v>5</v>
      </c>
      <c r="S83" s="10">
        <v>10492.14</v>
      </c>
      <c r="T83" s="10">
        <v>2098.4299999999998</v>
      </c>
      <c r="U83" s="197"/>
      <c r="V83" s="10"/>
      <c r="W83" s="10"/>
      <c r="X83" s="10"/>
      <c r="Y83" s="10"/>
      <c r="Z83" s="10"/>
      <c r="AA83" s="10"/>
      <c r="AB83" s="10"/>
      <c r="AC83" s="10"/>
      <c r="AD83" s="10"/>
      <c r="AE83" s="197"/>
    </row>
    <row r="84" spans="1:31" x14ac:dyDescent="0.25">
      <c r="A84" s="208"/>
      <c r="B84" s="10"/>
      <c r="C84" s="10" t="s">
        <v>247</v>
      </c>
      <c r="D84" s="10"/>
      <c r="E84" s="270">
        <v>8037</v>
      </c>
      <c r="F84" s="10">
        <v>21</v>
      </c>
      <c r="G84" s="10">
        <v>1570.08</v>
      </c>
      <c r="H84" s="10">
        <v>18840.91</v>
      </c>
      <c r="I84" s="10">
        <v>897.19</v>
      </c>
      <c r="J84" s="10">
        <v>11</v>
      </c>
      <c r="K84" s="197"/>
      <c r="L84" s="10">
        <v>12</v>
      </c>
      <c r="M84" s="10">
        <v>9505.3700000000008</v>
      </c>
      <c r="N84" s="10">
        <v>1056.1500000000001</v>
      </c>
      <c r="O84" s="10"/>
      <c r="P84" s="10"/>
      <c r="Q84" s="10"/>
      <c r="R84" s="10">
        <v>21</v>
      </c>
      <c r="S84" s="10">
        <v>18840.91</v>
      </c>
      <c r="T84" s="10">
        <v>897.19</v>
      </c>
      <c r="U84" s="197"/>
      <c r="V84" s="10"/>
      <c r="W84" s="10"/>
      <c r="X84" s="10"/>
      <c r="Y84" s="10"/>
      <c r="Z84" s="10"/>
      <c r="AA84" s="10"/>
      <c r="AB84" s="10"/>
      <c r="AC84" s="10"/>
      <c r="AD84" s="10"/>
      <c r="AE84" s="197"/>
    </row>
    <row r="85" spans="1:31" x14ac:dyDescent="0.25">
      <c r="A85" s="208"/>
      <c r="B85" s="10"/>
      <c r="C85" s="10" t="s">
        <v>248</v>
      </c>
      <c r="D85" s="10"/>
      <c r="E85" s="270">
        <v>8318</v>
      </c>
      <c r="F85" s="10">
        <v>116</v>
      </c>
      <c r="G85" s="10">
        <v>1901.91</v>
      </c>
      <c r="H85" s="10">
        <v>148349.1</v>
      </c>
      <c r="I85" s="10">
        <v>1278.8699999999999</v>
      </c>
      <c r="J85" s="10">
        <v>12</v>
      </c>
      <c r="K85" s="197"/>
      <c r="L85" s="10">
        <v>78</v>
      </c>
      <c r="M85" s="10">
        <v>52185.52</v>
      </c>
      <c r="N85" s="10">
        <v>1373.3</v>
      </c>
      <c r="O85" s="10">
        <v>2</v>
      </c>
      <c r="P85" s="10">
        <v>3234.02</v>
      </c>
      <c r="Q85" s="10">
        <v>1617.01</v>
      </c>
      <c r="R85" s="10">
        <v>114</v>
      </c>
      <c r="S85" s="10">
        <v>145115.07999999999</v>
      </c>
      <c r="T85" s="10">
        <v>1272.94</v>
      </c>
      <c r="U85" s="197"/>
      <c r="V85" s="10"/>
      <c r="W85" s="10"/>
      <c r="X85" s="10"/>
      <c r="Y85" s="10"/>
      <c r="Z85" s="10"/>
      <c r="AA85" s="10"/>
      <c r="AB85" s="10"/>
      <c r="AC85" s="10"/>
      <c r="AD85" s="10"/>
      <c r="AE85" s="197"/>
    </row>
    <row r="86" spans="1:31" x14ac:dyDescent="0.25">
      <c r="A86" s="208"/>
      <c r="B86" s="10"/>
      <c r="C86" s="10" t="s">
        <v>251</v>
      </c>
      <c r="D86" s="10"/>
      <c r="E86" s="270">
        <v>8217</v>
      </c>
      <c r="F86" s="10">
        <v>38</v>
      </c>
      <c r="G86" s="10">
        <v>2460.58</v>
      </c>
      <c r="H86" s="10">
        <v>68896.19</v>
      </c>
      <c r="I86" s="10">
        <v>1813.06</v>
      </c>
      <c r="J86" s="10">
        <v>12</v>
      </c>
      <c r="K86" s="197"/>
      <c r="L86" s="10">
        <v>28</v>
      </c>
      <c r="M86" s="10">
        <v>24519.19</v>
      </c>
      <c r="N86" s="10">
        <v>2451.92</v>
      </c>
      <c r="O86" s="10"/>
      <c r="P86" s="10"/>
      <c r="Q86" s="10"/>
      <c r="R86" s="10">
        <v>38</v>
      </c>
      <c r="S86" s="10">
        <v>68896.19</v>
      </c>
      <c r="T86" s="10">
        <v>1813.06</v>
      </c>
      <c r="U86" s="197"/>
      <c r="V86" s="10"/>
      <c r="W86" s="10"/>
      <c r="X86" s="10"/>
      <c r="Y86" s="10"/>
      <c r="Z86" s="10"/>
      <c r="AA86" s="10"/>
      <c r="AB86" s="10"/>
      <c r="AC86" s="10"/>
      <c r="AD86" s="10"/>
      <c r="AE86" s="197"/>
    </row>
    <row r="87" spans="1:31" x14ac:dyDescent="0.25">
      <c r="A87" s="208"/>
      <c r="B87" s="10"/>
      <c r="C87" s="10" t="s">
        <v>253</v>
      </c>
      <c r="D87" s="10"/>
      <c r="E87" s="270">
        <v>7632</v>
      </c>
      <c r="F87" s="10">
        <v>1</v>
      </c>
      <c r="G87" s="10">
        <v>737.19</v>
      </c>
      <c r="H87" s="10">
        <v>737.19</v>
      </c>
      <c r="I87" s="10">
        <v>737.19</v>
      </c>
      <c r="J87" s="10">
        <v>12</v>
      </c>
      <c r="K87" s="197"/>
      <c r="L87" s="10">
        <v>1</v>
      </c>
      <c r="M87" s="10"/>
      <c r="N87" s="10"/>
      <c r="O87" s="10"/>
      <c r="P87" s="10"/>
      <c r="Q87" s="10"/>
      <c r="R87" s="10">
        <v>1</v>
      </c>
      <c r="S87" s="10">
        <v>737.19</v>
      </c>
      <c r="T87" s="10">
        <v>737.19</v>
      </c>
      <c r="U87" s="197"/>
      <c r="V87" s="10"/>
      <c r="W87" s="10"/>
      <c r="X87" s="10"/>
      <c r="Y87" s="10"/>
      <c r="Z87" s="10"/>
      <c r="AA87" s="10"/>
      <c r="AB87" s="10"/>
      <c r="AC87" s="10"/>
      <c r="AD87" s="10"/>
      <c r="AE87" s="197"/>
    </row>
    <row r="88" spans="1:31" x14ac:dyDescent="0.25">
      <c r="A88" s="208"/>
      <c r="B88" s="10"/>
      <c r="C88" s="10" t="s">
        <v>256</v>
      </c>
      <c r="D88" s="10"/>
      <c r="E88" s="270">
        <v>8234</v>
      </c>
      <c r="F88" s="10">
        <v>2</v>
      </c>
      <c r="G88" s="10">
        <v>336.89</v>
      </c>
      <c r="H88" s="10">
        <v>673.78</v>
      </c>
      <c r="I88" s="10">
        <v>336.89</v>
      </c>
      <c r="J88" s="10">
        <v>10</v>
      </c>
      <c r="K88" s="197"/>
      <c r="L88" s="10">
        <v>2</v>
      </c>
      <c r="M88" s="10"/>
      <c r="N88" s="10"/>
      <c r="O88" s="10"/>
      <c r="P88" s="10"/>
      <c r="Q88" s="10"/>
      <c r="R88" s="10">
        <v>2</v>
      </c>
      <c r="S88" s="10">
        <v>673.78</v>
      </c>
      <c r="T88" s="10">
        <v>336.89</v>
      </c>
      <c r="U88" s="197"/>
      <c r="V88" s="10"/>
      <c r="W88" s="10"/>
      <c r="X88" s="10"/>
      <c r="Y88" s="10"/>
      <c r="Z88" s="10"/>
      <c r="AA88" s="10"/>
      <c r="AB88" s="10"/>
      <c r="AC88" s="10"/>
      <c r="AD88" s="10"/>
      <c r="AE88" s="197"/>
    </row>
    <row r="89" spans="1:31" x14ac:dyDescent="0.25">
      <c r="A89" s="208"/>
      <c r="B89" s="10"/>
      <c r="C89" s="10" t="s">
        <v>256</v>
      </c>
      <c r="D89" s="10"/>
      <c r="E89" s="270">
        <v>8330</v>
      </c>
      <c r="F89" s="10">
        <v>9</v>
      </c>
      <c r="G89" s="10">
        <v>2094.2199999999998</v>
      </c>
      <c r="H89" s="10">
        <v>8376.86</v>
      </c>
      <c r="I89" s="10">
        <v>930.76</v>
      </c>
      <c r="J89" s="10">
        <v>12</v>
      </c>
      <c r="K89" s="197"/>
      <c r="L89" s="10">
        <v>4</v>
      </c>
      <c r="M89" s="10">
        <v>6454.83</v>
      </c>
      <c r="N89" s="10">
        <v>1290.97</v>
      </c>
      <c r="O89" s="10"/>
      <c r="P89" s="10"/>
      <c r="Q89" s="10"/>
      <c r="R89" s="10">
        <v>9</v>
      </c>
      <c r="S89" s="10">
        <v>8376.86</v>
      </c>
      <c r="T89" s="10">
        <v>930.76</v>
      </c>
      <c r="U89" s="197"/>
      <c r="V89" s="10"/>
      <c r="W89" s="10"/>
      <c r="X89" s="10"/>
      <c r="Y89" s="10"/>
      <c r="Z89" s="10"/>
      <c r="AA89" s="10"/>
      <c r="AB89" s="10"/>
      <c r="AC89" s="10"/>
      <c r="AD89" s="10"/>
      <c r="AE89" s="197"/>
    </row>
    <row r="90" spans="1:31" x14ac:dyDescent="0.25">
      <c r="A90" s="208"/>
      <c r="B90" s="10"/>
      <c r="C90" s="10" t="s">
        <v>257</v>
      </c>
      <c r="D90" s="10"/>
      <c r="E90" s="270">
        <v>8081</v>
      </c>
      <c r="F90" s="10">
        <v>367</v>
      </c>
      <c r="G90" s="10">
        <v>1828.71</v>
      </c>
      <c r="H90" s="10">
        <v>453520.17</v>
      </c>
      <c r="I90" s="10">
        <v>1235.75</v>
      </c>
      <c r="J90" s="10">
        <v>12</v>
      </c>
      <c r="K90" s="197"/>
      <c r="L90" s="10">
        <v>248</v>
      </c>
      <c r="M90" s="10">
        <v>188261.62</v>
      </c>
      <c r="N90" s="10">
        <v>1582.03</v>
      </c>
      <c r="O90" s="10">
        <v>8</v>
      </c>
      <c r="P90" s="10">
        <v>6415.03</v>
      </c>
      <c r="Q90" s="10">
        <v>801.87874999999997</v>
      </c>
      <c r="R90" s="10">
        <v>359</v>
      </c>
      <c r="S90" s="10">
        <v>447105.14</v>
      </c>
      <c r="T90" s="10">
        <v>1245.42</v>
      </c>
      <c r="U90" s="197"/>
      <c r="V90" s="10"/>
      <c r="W90" s="10"/>
      <c r="X90" s="10"/>
      <c r="Y90" s="10"/>
      <c r="Z90" s="10"/>
      <c r="AA90" s="10"/>
      <c r="AB90" s="10"/>
      <c r="AC90" s="10"/>
      <c r="AD90" s="10"/>
      <c r="AE90" s="197"/>
    </row>
    <row r="91" spans="1:31" x14ac:dyDescent="0.25">
      <c r="A91" s="208"/>
      <c r="B91" s="10"/>
      <c r="C91" s="10" t="s">
        <v>260</v>
      </c>
      <c r="D91" s="10"/>
      <c r="E91" s="270">
        <v>8204</v>
      </c>
      <c r="F91" s="10">
        <v>38</v>
      </c>
      <c r="G91" s="10">
        <v>1449.95</v>
      </c>
      <c r="H91" s="10">
        <v>40598.51</v>
      </c>
      <c r="I91" s="10">
        <v>1068.3800000000001</v>
      </c>
      <c r="J91" s="10">
        <v>12</v>
      </c>
      <c r="K91" s="197"/>
      <c r="L91" s="10">
        <v>28</v>
      </c>
      <c r="M91" s="10">
        <v>13575.9</v>
      </c>
      <c r="N91" s="10">
        <v>1357.59</v>
      </c>
      <c r="O91" s="10"/>
      <c r="P91" s="10"/>
      <c r="Q91" s="10"/>
      <c r="R91" s="10">
        <v>38</v>
      </c>
      <c r="S91" s="10">
        <v>40598.51</v>
      </c>
      <c r="T91" s="10">
        <v>1068.3800000000001</v>
      </c>
      <c r="U91" s="197"/>
      <c r="V91" s="10"/>
      <c r="W91" s="10"/>
      <c r="X91" s="10"/>
      <c r="Y91" s="10"/>
      <c r="Z91" s="10"/>
      <c r="AA91" s="10"/>
      <c r="AB91" s="10"/>
      <c r="AC91" s="10"/>
      <c r="AD91" s="10"/>
      <c r="AE91" s="197"/>
    </row>
    <row r="92" spans="1:31" x14ac:dyDescent="0.25">
      <c r="A92" s="208"/>
      <c r="B92" s="10"/>
      <c r="C92" s="10" t="s">
        <v>262</v>
      </c>
      <c r="D92" s="10"/>
      <c r="E92" s="270">
        <v>8319</v>
      </c>
      <c r="F92" s="10">
        <v>22</v>
      </c>
      <c r="G92" s="10">
        <v>1157.1600000000001</v>
      </c>
      <c r="H92" s="10">
        <v>18514.54</v>
      </c>
      <c r="I92" s="10">
        <v>841.57</v>
      </c>
      <c r="J92" s="10">
        <v>11</v>
      </c>
      <c r="K92" s="197"/>
      <c r="L92" s="10">
        <v>16</v>
      </c>
      <c r="M92" s="10">
        <v>5804.8</v>
      </c>
      <c r="N92" s="10">
        <v>967.47</v>
      </c>
      <c r="O92" s="10"/>
      <c r="P92" s="10"/>
      <c r="Q92" s="10"/>
      <c r="R92" s="10">
        <v>22</v>
      </c>
      <c r="S92" s="10">
        <v>18514.54</v>
      </c>
      <c r="T92" s="10">
        <v>841.57</v>
      </c>
      <c r="U92" s="197"/>
      <c r="V92" s="10"/>
      <c r="W92" s="10"/>
      <c r="X92" s="10"/>
      <c r="Y92" s="10"/>
      <c r="Z92" s="10"/>
      <c r="AA92" s="10"/>
      <c r="AB92" s="10"/>
      <c r="AC92" s="10"/>
      <c r="AD92" s="10"/>
      <c r="AE92" s="197"/>
    </row>
    <row r="93" spans="1:31" x14ac:dyDescent="0.25">
      <c r="A93" s="208"/>
      <c r="B93" s="10"/>
      <c r="C93" s="10" t="s">
        <v>264</v>
      </c>
      <c r="D93" s="10"/>
      <c r="E93" s="270">
        <v>8025</v>
      </c>
      <c r="F93" s="10">
        <v>6</v>
      </c>
      <c r="G93" s="10">
        <v>1592.26</v>
      </c>
      <c r="H93" s="10">
        <v>6369.04</v>
      </c>
      <c r="I93" s="10">
        <v>1061.51</v>
      </c>
      <c r="J93" s="10">
        <v>12</v>
      </c>
      <c r="K93" s="197"/>
      <c r="L93" s="10">
        <v>4</v>
      </c>
      <c r="M93" s="10">
        <v>1423.25</v>
      </c>
      <c r="N93" s="10">
        <v>711.63</v>
      </c>
      <c r="O93" s="10"/>
      <c r="P93" s="10"/>
      <c r="Q93" s="10"/>
      <c r="R93" s="10">
        <v>6</v>
      </c>
      <c r="S93" s="10">
        <v>6369.04</v>
      </c>
      <c r="T93" s="10">
        <v>1061.51</v>
      </c>
      <c r="U93" s="197"/>
      <c r="V93" s="10"/>
      <c r="W93" s="10"/>
      <c r="X93" s="10"/>
      <c r="Y93" s="10"/>
      <c r="Z93" s="10"/>
      <c r="AA93" s="10"/>
      <c r="AB93" s="10"/>
      <c r="AC93" s="10"/>
      <c r="AD93" s="10"/>
      <c r="AE93" s="197"/>
    </row>
    <row r="94" spans="1:31" x14ac:dyDescent="0.25">
      <c r="A94" s="208"/>
      <c r="B94" s="10"/>
      <c r="C94" s="10" t="s">
        <v>266</v>
      </c>
      <c r="D94" s="10"/>
      <c r="E94" s="270">
        <v>8302</v>
      </c>
      <c r="F94" s="10">
        <v>12</v>
      </c>
      <c r="G94" s="10">
        <v>1880.39</v>
      </c>
      <c r="H94" s="10">
        <v>9401.93</v>
      </c>
      <c r="I94" s="10">
        <v>783.49</v>
      </c>
      <c r="J94" s="10">
        <v>12</v>
      </c>
      <c r="K94" s="197"/>
      <c r="L94" s="10">
        <v>5</v>
      </c>
      <c r="M94" s="10">
        <v>5492.7</v>
      </c>
      <c r="N94" s="10">
        <v>784.67</v>
      </c>
      <c r="O94" s="10"/>
      <c r="P94" s="10"/>
      <c r="Q94" s="10"/>
      <c r="R94" s="10">
        <v>12</v>
      </c>
      <c r="S94" s="10">
        <v>9401.93</v>
      </c>
      <c r="T94" s="10">
        <v>783.49</v>
      </c>
      <c r="U94" s="197"/>
      <c r="V94" s="10"/>
      <c r="W94" s="10"/>
      <c r="X94" s="10"/>
      <c r="Y94" s="10"/>
      <c r="Z94" s="10"/>
      <c r="AA94" s="10"/>
      <c r="AB94" s="10"/>
      <c r="AC94" s="10"/>
      <c r="AD94" s="10"/>
      <c r="AE94" s="197"/>
    </row>
    <row r="95" spans="1:31" x14ac:dyDescent="0.25">
      <c r="A95" s="208"/>
      <c r="B95" s="10"/>
      <c r="C95" s="10" t="s">
        <v>269</v>
      </c>
      <c r="D95" s="10"/>
      <c r="E95" s="270">
        <v>8320</v>
      </c>
      <c r="F95" s="10">
        <v>21</v>
      </c>
      <c r="G95" s="10">
        <v>2357.5500000000002</v>
      </c>
      <c r="H95" s="10">
        <v>28290.54</v>
      </c>
      <c r="I95" s="10">
        <v>1347.17</v>
      </c>
      <c r="J95" s="10">
        <v>12</v>
      </c>
      <c r="K95" s="197"/>
      <c r="L95" s="10">
        <v>12</v>
      </c>
      <c r="M95" s="10">
        <v>11801.55</v>
      </c>
      <c r="N95" s="10">
        <v>1311.28</v>
      </c>
      <c r="O95" s="10"/>
      <c r="P95" s="10"/>
      <c r="Q95" s="10"/>
      <c r="R95" s="10">
        <v>21</v>
      </c>
      <c r="S95" s="10">
        <v>28290.54</v>
      </c>
      <c r="T95" s="10">
        <v>1347.17</v>
      </c>
      <c r="U95" s="197"/>
      <c r="V95" s="10"/>
      <c r="W95" s="10"/>
      <c r="X95" s="10"/>
      <c r="Y95" s="10"/>
      <c r="Z95" s="10"/>
      <c r="AA95" s="10"/>
      <c r="AB95" s="10"/>
      <c r="AC95" s="10"/>
      <c r="AD95" s="10"/>
      <c r="AE95" s="197"/>
    </row>
    <row r="96" spans="1:31" x14ac:dyDescent="0.25">
      <c r="A96" s="208"/>
      <c r="B96" s="10"/>
      <c r="C96" s="10" t="s">
        <v>274</v>
      </c>
      <c r="D96" s="10"/>
      <c r="E96" s="270">
        <v>7405</v>
      </c>
      <c r="F96" s="10">
        <v>2</v>
      </c>
      <c r="G96" s="10">
        <v>145.85</v>
      </c>
      <c r="H96" s="10">
        <v>291.7</v>
      </c>
      <c r="I96" s="10">
        <v>145.85</v>
      </c>
      <c r="J96" s="10">
        <v>12</v>
      </c>
      <c r="K96" s="197"/>
      <c r="L96" s="10">
        <v>2</v>
      </c>
      <c r="M96" s="10"/>
      <c r="N96" s="10"/>
      <c r="O96" s="10"/>
      <c r="P96" s="10"/>
      <c r="Q96" s="10"/>
      <c r="R96" s="10">
        <v>2</v>
      </c>
      <c r="S96" s="10">
        <v>291.7</v>
      </c>
      <c r="T96" s="10">
        <v>145.85</v>
      </c>
      <c r="U96" s="197"/>
      <c r="V96" s="10"/>
      <c r="W96" s="10"/>
      <c r="X96" s="10"/>
      <c r="Y96" s="10"/>
      <c r="Z96" s="10"/>
      <c r="AA96" s="10"/>
      <c r="AB96" s="10"/>
      <c r="AC96" s="10"/>
      <c r="AD96" s="10"/>
      <c r="AE96" s="197"/>
    </row>
    <row r="97" spans="1:31" x14ac:dyDescent="0.25">
      <c r="A97" s="208"/>
      <c r="B97" s="10"/>
      <c r="C97" s="10" t="s">
        <v>275</v>
      </c>
      <c r="D97" s="10"/>
      <c r="E97" s="270">
        <v>8343</v>
      </c>
      <c r="F97" s="10">
        <v>4</v>
      </c>
      <c r="G97" s="10">
        <v>8251.0499999999993</v>
      </c>
      <c r="H97" s="10">
        <v>24753.14</v>
      </c>
      <c r="I97" s="10">
        <v>6188.29</v>
      </c>
      <c r="J97" s="10">
        <v>34</v>
      </c>
      <c r="K97" s="197"/>
      <c r="L97" s="10">
        <v>3</v>
      </c>
      <c r="M97" s="10">
        <v>1282.93</v>
      </c>
      <c r="N97" s="10">
        <v>1282.93</v>
      </c>
      <c r="O97" s="10"/>
      <c r="P97" s="10"/>
      <c r="Q97" s="10"/>
      <c r="R97" s="10">
        <v>4</v>
      </c>
      <c r="S97" s="10">
        <v>24753.14</v>
      </c>
      <c r="T97" s="10">
        <v>6188.29</v>
      </c>
      <c r="U97" s="197"/>
      <c r="V97" s="10"/>
      <c r="W97" s="10"/>
      <c r="X97" s="10"/>
      <c r="Y97" s="10"/>
      <c r="Z97" s="10"/>
      <c r="AA97" s="10"/>
      <c r="AB97" s="10"/>
      <c r="AC97" s="10"/>
      <c r="AD97" s="10"/>
      <c r="AE97" s="197"/>
    </row>
    <row r="98" spans="1:31" x14ac:dyDescent="0.25">
      <c r="A98" s="208"/>
      <c r="B98" s="10"/>
      <c r="C98" s="10" t="s">
        <v>276</v>
      </c>
      <c r="D98" s="10"/>
      <c r="E98" s="270">
        <v>8204</v>
      </c>
      <c r="F98" s="10">
        <v>15</v>
      </c>
      <c r="G98" s="10">
        <v>1171.1199999999999</v>
      </c>
      <c r="H98" s="10">
        <v>10540.1</v>
      </c>
      <c r="I98" s="10">
        <v>702.67</v>
      </c>
      <c r="J98" s="10">
        <v>11</v>
      </c>
      <c r="K98" s="197"/>
      <c r="L98" s="10">
        <v>9</v>
      </c>
      <c r="M98" s="10">
        <v>5584.52</v>
      </c>
      <c r="N98" s="10">
        <v>930.75</v>
      </c>
      <c r="O98" s="10">
        <v>1</v>
      </c>
      <c r="P98" s="10">
        <v>687.92</v>
      </c>
      <c r="Q98" s="10">
        <v>687.92</v>
      </c>
      <c r="R98" s="10">
        <v>14</v>
      </c>
      <c r="S98" s="10">
        <v>9852.18</v>
      </c>
      <c r="T98" s="10">
        <v>703.73</v>
      </c>
      <c r="U98" s="197"/>
      <c r="V98" s="10"/>
      <c r="W98" s="10"/>
      <c r="X98" s="10"/>
      <c r="Y98" s="10"/>
      <c r="Z98" s="10"/>
      <c r="AA98" s="10"/>
      <c r="AB98" s="10"/>
      <c r="AC98" s="10"/>
      <c r="AD98" s="10"/>
      <c r="AE98" s="197"/>
    </row>
    <row r="99" spans="1:31" x14ac:dyDescent="0.25">
      <c r="A99" s="208"/>
      <c r="B99" s="10"/>
      <c r="C99" s="10" t="s">
        <v>276</v>
      </c>
      <c r="D99" s="10"/>
      <c r="E99" s="270">
        <v>8251</v>
      </c>
      <c r="F99" s="10">
        <v>1</v>
      </c>
      <c r="G99" s="10">
        <v>397.46</v>
      </c>
      <c r="H99" s="10">
        <v>397.46</v>
      </c>
      <c r="I99" s="10">
        <v>397.46</v>
      </c>
      <c r="J99" s="10">
        <v>12</v>
      </c>
      <c r="K99" s="197"/>
      <c r="L99" s="10">
        <v>1</v>
      </c>
      <c r="M99" s="10"/>
      <c r="N99" s="10"/>
      <c r="O99" s="10"/>
      <c r="P99" s="10"/>
      <c r="Q99" s="10"/>
      <c r="R99" s="10">
        <v>1</v>
      </c>
      <c r="S99" s="10">
        <v>397.46</v>
      </c>
      <c r="T99" s="10">
        <v>397.46</v>
      </c>
      <c r="U99" s="197"/>
      <c r="V99" s="10"/>
      <c r="W99" s="10"/>
      <c r="X99" s="10"/>
      <c r="Y99" s="10"/>
      <c r="Z99" s="10"/>
      <c r="AA99" s="10"/>
      <c r="AB99" s="10"/>
      <c r="AC99" s="10"/>
      <c r="AD99" s="10"/>
      <c r="AE99" s="197"/>
    </row>
    <row r="100" spans="1:31" x14ac:dyDescent="0.25">
      <c r="A100" s="208"/>
      <c r="B100" s="10"/>
      <c r="C100" s="10" t="s">
        <v>277</v>
      </c>
      <c r="D100" s="10"/>
      <c r="E100" s="270">
        <v>8009</v>
      </c>
      <c r="F100" s="10">
        <v>1</v>
      </c>
      <c r="G100" s="10">
        <v>2420.1999999999998</v>
      </c>
      <c r="H100" s="10">
        <v>2420.1999999999998</v>
      </c>
      <c r="I100" s="10">
        <v>2420.1999999999998</v>
      </c>
      <c r="J100" s="10">
        <v>25</v>
      </c>
      <c r="K100" s="197"/>
      <c r="L100" s="10">
        <v>1</v>
      </c>
      <c r="M100" s="10"/>
      <c r="N100" s="10"/>
      <c r="O100" s="10"/>
      <c r="P100" s="10"/>
      <c r="Q100" s="10"/>
      <c r="R100" s="10">
        <v>1</v>
      </c>
      <c r="S100" s="10">
        <v>2420.1999999999998</v>
      </c>
      <c r="T100" s="10">
        <v>2420.1999999999998</v>
      </c>
      <c r="U100" s="197"/>
      <c r="V100" s="10"/>
      <c r="W100" s="10"/>
      <c r="X100" s="10"/>
      <c r="Y100" s="10"/>
      <c r="Z100" s="10"/>
      <c r="AA100" s="10"/>
      <c r="AB100" s="10"/>
      <c r="AC100" s="10"/>
      <c r="AD100" s="10"/>
      <c r="AE100" s="197"/>
    </row>
    <row r="101" spans="1:31" x14ac:dyDescent="0.25">
      <c r="A101" s="208"/>
      <c r="B101" s="10"/>
      <c r="C101" s="10" t="s">
        <v>278</v>
      </c>
      <c r="D101" s="10"/>
      <c r="E101" s="270">
        <v>8037</v>
      </c>
      <c r="F101" s="10">
        <v>14</v>
      </c>
      <c r="G101" s="10">
        <v>3835.85</v>
      </c>
      <c r="H101" s="10">
        <v>34522.68</v>
      </c>
      <c r="I101" s="10">
        <v>2465.91</v>
      </c>
      <c r="J101" s="10">
        <v>9</v>
      </c>
      <c r="K101" s="197"/>
      <c r="L101" s="10">
        <v>9</v>
      </c>
      <c r="M101" s="10">
        <v>4761.28</v>
      </c>
      <c r="N101" s="10">
        <v>952.26</v>
      </c>
      <c r="O101" s="10">
        <v>1</v>
      </c>
      <c r="P101" s="10">
        <v>854.28</v>
      </c>
      <c r="Q101" s="10">
        <v>854.28</v>
      </c>
      <c r="R101" s="10">
        <v>13</v>
      </c>
      <c r="S101" s="10">
        <v>33668.400000000001</v>
      </c>
      <c r="T101" s="10">
        <v>2589.88</v>
      </c>
      <c r="U101" s="197"/>
      <c r="V101" s="10"/>
      <c r="W101" s="10"/>
      <c r="X101" s="10"/>
      <c r="Y101" s="10"/>
      <c r="Z101" s="10"/>
      <c r="AA101" s="10"/>
      <c r="AB101" s="10"/>
      <c r="AC101" s="10"/>
      <c r="AD101" s="10"/>
      <c r="AE101" s="197"/>
    </row>
    <row r="102" spans="1:31" x14ac:dyDescent="0.25">
      <c r="A102" s="208"/>
      <c r="B102" s="10"/>
      <c r="C102" s="10" t="s">
        <v>280</v>
      </c>
      <c r="D102" s="10"/>
      <c r="E102" s="270">
        <v>8321</v>
      </c>
      <c r="F102" s="10">
        <v>6</v>
      </c>
      <c r="G102" s="10">
        <v>2397.81</v>
      </c>
      <c r="H102" s="10">
        <v>7193.44</v>
      </c>
      <c r="I102" s="10">
        <v>1198.9100000000001</v>
      </c>
      <c r="J102" s="10">
        <v>12</v>
      </c>
      <c r="K102" s="197"/>
      <c r="L102" s="10">
        <v>3</v>
      </c>
      <c r="M102" s="10">
        <v>5283.37</v>
      </c>
      <c r="N102" s="10">
        <v>1761.12</v>
      </c>
      <c r="O102" s="10"/>
      <c r="P102" s="10"/>
      <c r="Q102" s="10"/>
      <c r="R102" s="10">
        <v>6</v>
      </c>
      <c r="S102" s="10">
        <v>7193.44</v>
      </c>
      <c r="T102" s="10">
        <v>1198.9100000000001</v>
      </c>
      <c r="U102" s="197"/>
      <c r="V102" s="10"/>
      <c r="W102" s="10"/>
      <c r="X102" s="10"/>
      <c r="Y102" s="10"/>
      <c r="Z102" s="10"/>
      <c r="AA102" s="10"/>
      <c r="AB102" s="10"/>
      <c r="AC102" s="10"/>
      <c r="AD102" s="10"/>
      <c r="AE102" s="197"/>
    </row>
    <row r="103" spans="1:31" x14ac:dyDescent="0.25">
      <c r="A103" s="208"/>
      <c r="B103" s="10"/>
      <c r="C103" s="10" t="s">
        <v>282</v>
      </c>
      <c r="D103" s="10"/>
      <c r="E103" s="270">
        <v>8344</v>
      </c>
      <c r="F103" s="10">
        <v>3</v>
      </c>
      <c r="G103" s="10">
        <v>2144.2800000000002</v>
      </c>
      <c r="H103" s="10">
        <v>6432.84</v>
      </c>
      <c r="I103" s="10">
        <v>2144.2800000000002</v>
      </c>
      <c r="J103" s="10">
        <v>13</v>
      </c>
      <c r="K103" s="197"/>
      <c r="L103" s="10">
        <v>3</v>
      </c>
      <c r="M103" s="10"/>
      <c r="N103" s="10"/>
      <c r="O103" s="10"/>
      <c r="P103" s="10"/>
      <c r="Q103" s="10"/>
      <c r="R103" s="10">
        <v>3</v>
      </c>
      <c r="S103" s="10">
        <v>6432.84</v>
      </c>
      <c r="T103" s="10">
        <v>2144.2800000000002</v>
      </c>
      <c r="U103" s="197"/>
      <c r="V103" s="10"/>
      <c r="W103" s="10"/>
      <c r="X103" s="10"/>
      <c r="Y103" s="10"/>
      <c r="Z103" s="10"/>
      <c r="AA103" s="10"/>
      <c r="AB103" s="10"/>
      <c r="AC103" s="10"/>
      <c r="AD103" s="10"/>
      <c r="AE103" s="197"/>
    </row>
    <row r="104" spans="1:31" x14ac:dyDescent="0.25">
      <c r="A104" s="208"/>
      <c r="B104" s="10"/>
      <c r="C104" s="10" t="s">
        <v>285</v>
      </c>
      <c r="D104" s="10"/>
      <c r="E104" s="270">
        <v>8322</v>
      </c>
      <c r="F104" s="10">
        <v>197</v>
      </c>
      <c r="G104" s="10">
        <v>2206.3000000000002</v>
      </c>
      <c r="H104" s="10">
        <v>306675.45</v>
      </c>
      <c r="I104" s="10">
        <v>1556.73</v>
      </c>
      <c r="J104" s="10">
        <v>12</v>
      </c>
      <c r="K104" s="197"/>
      <c r="L104" s="10">
        <v>139</v>
      </c>
      <c r="M104" s="10">
        <v>127313.37</v>
      </c>
      <c r="N104" s="10">
        <v>2195.06</v>
      </c>
      <c r="O104" s="10">
        <v>3</v>
      </c>
      <c r="P104" s="10">
        <v>3814.42</v>
      </c>
      <c r="Q104" s="10">
        <v>1271.4733329999999</v>
      </c>
      <c r="R104" s="10">
        <v>194</v>
      </c>
      <c r="S104" s="10">
        <v>302861.03000000003</v>
      </c>
      <c r="T104" s="10">
        <v>1561.14</v>
      </c>
      <c r="U104" s="197"/>
      <c r="V104" s="10"/>
      <c r="W104" s="10"/>
      <c r="X104" s="10"/>
      <c r="Y104" s="10"/>
      <c r="Z104" s="10"/>
      <c r="AA104" s="10"/>
      <c r="AB104" s="10"/>
      <c r="AC104" s="10"/>
      <c r="AD104" s="10"/>
      <c r="AE104" s="197"/>
    </row>
    <row r="105" spans="1:31" x14ac:dyDescent="0.25">
      <c r="A105" s="208"/>
      <c r="B105" s="10"/>
      <c r="C105" s="10" t="s">
        <v>287</v>
      </c>
      <c r="D105" s="10"/>
      <c r="E105" s="270">
        <v>8205</v>
      </c>
      <c r="F105" s="10">
        <v>55</v>
      </c>
      <c r="G105" s="10">
        <v>1561</v>
      </c>
      <c r="H105" s="10">
        <v>62440.03</v>
      </c>
      <c r="I105" s="10">
        <v>1135.27</v>
      </c>
      <c r="J105" s="10">
        <v>11</v>
      </c>
      <c r="K105" s="197"/>
      <c r="L105" s="10">
        <v>40</v>
      </c>
      <c r="M105" s="10">
        <v>17955.189999999999</v>
      </c>
      <c r="N105" s="10">
        <v>1197.01</v>
      </c>
      <c r="O105" s="10">
        <v>1</v>
      </c>
      <c r="P105" s="10">
        <v>338.69</v>
      </c>
      <c r="Q105" s="10">
        <v>338.69</v>
      </c>
      <c r="R105" s="10">
        <v>54</v>
      </c>
      <c r="S105" s="10">
        <v>62101.34</v>
      </c>
      <c r="T105" s="10">
        <v>1150.02</v>
      </c>
      <c r="U105" s="197"/>
      <c r="V105" s="10"/>
      <c r="W105" s="10"/>
      <c r="X105" s="10"/>
      <c r="Y105" s="10"/>
      <c r="Z105" s="10"/>
      <c r="AA105" s="10"/>
      <c r="AB105" s="10"/>
      <c r="AC105" s="10"/>
      <c r="AD105" s="10"/>
      <c r="AE105" s="197"/>
    </row>
    <row r="106" spans="1:31" x14ac:dyDescent="0.25">
      <c r="A106" s="208"/>
      <c r="B106" s="10"/>
      <c r="C106" s="10" t="s">
        <v>292</v>
      </c>
      <c r="D106" s="10"/>
      <c r="E106" s="270">
        <v>8215</v>
      </c>
      <c r="F106" s="10">
        <v>21</v>
      </c>
      <c r="G106" s="10">
        <v>2345.1</v>
      </c>
      <c r="H106" s="10">
        <v>30486.28</v>
      </c>
      <c r="I106" s="10">
        <v>1451.73</v>
      </c>
      <c r="J106" s="10">
        <v>13</v>
      </c>
      <c r="K106" s="197"/>
      <c r="L106" s="10">
        <v>13</v>
      </c>
      <c r="M106" s="10">
        <v>17948.57</v>
      </c>
      <c r="N106" s="10">
        <v>2243.5700000000002</v>
      </c>
      <c r="O106" s="10"/>
      <c r="P106" s="10"/>
      <c r="Q106" s="10"/>
      <c r="R106" s="10">
        <v>21</v>
      </c>
      <c r="S106" s="10">
        <v>30486.28</v>
      </c>
      <c r="T106" s="10">
        <v>1451.73</v>
      </c>
      <c r="U106" s="197"/>
      <c r="V106" s="10"/>
      <c r="W106" s="10"/>
      <c r="X106" s="10"/>
      <c r="Y106" s="10"/>
      <c r="Z106" s="10"/>
      <c r="AA106" s="10"/>
      <c r="AB106" s="10"/>
      <c r="AC106" s="10"/>
      <c r="AD106" s="10"/>
      <c r="AE106" s="197"/>
    </row>
    <row r="107" spans="1:31" x14ac:dyDescent="0.25">
      <c r="A107" s="208"/>
      <c r="B107" s="10"/>
      <c r="C107" s="10" t="s">
        <v>293</v>
      </c>
      <c r="D107" s="10"/>
      <c r="E107" s="270">
        <v>8026</v>
      </c>
      <c r="F107" s="10">
        <v>31</v>
      </c>
      <c r="G107" s="10">
        <v>1236.0899999999999</v>
      </c>
      <c r="H107" s="10">
        <v>29666.240000000002</v>
      </c>
      <c r="I107" s="10">
        <v>956.98</v>
      </c>
      <c r="J107" s="10">
        <v>11</v>
      </c>
      <c r="K107" s="197"/>
      <c r="L107" s="10">
        <v>24</v>
      </c>
      <c r="M107" s="10">
        <v>5607.29</v>
      </c>
      <c r="N107" s="10">
        <v>801.04</v>
      </c>
      <c r="O107" s="10">
        <v>1</v>
      </c>
      <c r="P107" s="10">
        <v>596.08000000000004</v>
      </c>
      <c r="Q107" s="10">
        <v>596.08000000000004</v>
      </c>
      <c r="R107" s="10">
        <v>30</v>
      </c>
      <c r="S107" s="10">
        <v>29070.16</v>
      </c>
      <c r="T107" s="10">
        <v>969.01</v>
      </c>
      <c r="U107" s="197"/>
      <c r="V107" s="10"/>
      <c r="W107" s="10"/>
      <c r="X107" s="10"/>
      <c r="Y107" s="10"/>
      <c r="Z107" s="10"/>
      <c r="AA107" s="10"/>
      <c r="AB107" s="10"/>
      <c r="AC107" s="10"/>
      <c r="AD107" s="10"/>
      <c r="AE107" s="197"/>
    </row>
    <row r="108" spans="1:31" x14ac:dyDescent="0.25">
      <c r="A108" s="208"/>
      <c r="B108" s="10"/>
      <c r="C108" s="10" t="s">
        <v>295</v>
      </c>
      <c r="D108" s="10"/>
      <c r="E108" s="270">
        <v>8027</v>
      </c>
      <c r="F108" s="10">
        <v>76</v>
      </c>
      <c r="G108" s="10">
        <v>1309.55</v>
      </c>
      <c r="H108" s="10">
        <v>68096.42</v>
      </c>
      <c r="I108" s="10">
        <v>896.01</v>
      </c>
      <c r="J108" s="10">
        <v>11</v>
      </c>
      <c r="K108" s="197"/>
      <c r="L108" s="10">
        <v>52</v>
      </c>
      <c r="M108" s="10">
        <v>23532.73</v>
      </c>
      <c r="N108" s="10">
        <v>980.53</v>
      </c>
      <c r="O108" s="10"/>
      <c r="P108" s="10"/>
      <c r="Q108" s="10"/>
      <c r="R108" s="10">
        <v>76</v>
      </c>
      <c r="S108" s="10">
        <v>68096.42</v>
      </c>
      <c r="T108" s="10">
        <v>896.01</v>
      </c>
      <c r="U108" s="197"/>
      <c r="V108" s="10"/>
      <c r="W108" s="10"/>
      <c r="X108" s="10"/>
      <c r="Y108" s="10"/>
      <c r="Z108" s="10"/>
      <c r="AA108" s="10"/>
      <c r="AB108" s="10"/>
      <c r="AC108" s="10"/>
      <c r="AD108" s="10"/>
      <c r="AE108" s="197"/>
    </row>
    <row r="109" spans="1:31" x14ac:dyDescent="0.25">
      <c r="A109" s="208"/>
      <c r="B109" s="10"/>
      <c r="C109" s="10" t="s">
        <v>297</v>
      </c>
      <c r="D109" s="10"/>
      <c r="E109" s="270">
        <v>8028</v>
      </c>
      <c r="F109" s="10">
        <v>280</v>
      </c>
      <c r="G109" s="10">
        <v>1630.03</v>
      </c>
      <c r="H109" s="10">
        <v>301555.71000000002</v>
      </c>
      <c r="I109" s="10">
        <v>1076.98</v>
      </c>
      <c r="J109" s="10">
        <v>12</v>
      </c>
      <c r="K109" s="197"/>
      <c r="L109" s="10">
        <v>185</v>
      </c>
      <c r="M109" s="10">
        <v>106333.51</v>
      </c>
      <c r="N109" s="10">
        <v>1119.3</v>
      </c>
      <c r="O109" s="10">
        <v>7</v>
      </c>
      <c r="P109" s="10">
        <v>5189.51</v>
      </c>
      <c r="Q109" s="10">
        <v>741.35857139999996</v>
      </c>
      <c r="R109" s="10">
        <v>273</v>
      </c>
      <c r="S109" s="10">
        <v>296366.2</v>
      </c>
      <c r="T109" s="10">
        <v>1085.5899999999999</v>
      </c>
      <c r="U109" s="197"/>
      <c r="V109" s="10"/>
      <c r="W109" s="10"/>
      <c r="X109" s="10"/>
      <c r="Y109" s="10"/>
      <c r="Z109" s="10"/>
      <c r="AA109" s="10"/>
      <c r="AB109" s="10"/>
      <c r="AC109" s="10"/>
      <c r="AD109" s="10"/>
      <c r="AE109" s="197"/>
    </row>
    <row r="110" spans="1:31" x14ac:dyDescent="0.25">
      <c r="A110" s="208"/>
      <c r="B110" s="10"/>
      <c r="C110" s="10" t="s">
        <v>299</v>
      </c>
      <c r="D110" s="10"/>
      <c r="E110" s="270">
        <v>8218</v>
      </c>
      <c r="F110" s="10">
        <v>10</v>
      </c>
      <c r="G110" s="10">
        <v>1834.01</v>
      </c>
      <c r="H110" s="10">
        <v>14672.09</v>
      </c>
      <c r="I110" s="10">
        <v>1467.21</v>
      </c>
      <c r="J110" s="10">
        <v>11</v>
      </c>
      <c r="K110" s="197"/>
      <c r="L110" s="10">
        <v>8</v>
      </c>
      <c r="M110" s="10">
        <v>5332.84</v>
      </c>
      <c r="N110" s="10">
        <v>2666.42</v>
      </c>
      <c r="O110" s="10"/>
      <c r="P110" s="10"/>
      <c r="Q110" s="10"/>
      <c r="R110" s="10">
        <v>10</v>
      </c>
      <c r="S110" s="10">
        <v>14672.09</v>
      </c>
      <c r="T110" s="10">
        <v>1467.21</v>
      </c>
      <c r="U110" s="197"/>
      <c r="V110" s="10"/>
      <c r="W110" s="10"/>
      <c r="X110" s="10"/>
      <c r="Y110" s="10"/>
      <c r="Z110" s="10"/>
      <c r="AA110" s="10"/>
      <c r="AB110" s="10"/>
      <c r="AC110" s="10"/>
      <c r="AD110" s="10"/>
      <c r="AE110" s="197"/>
    </row>
    <row r="111" spans="1:31" x14ac:dyDescent="0.25">
      <c r="A111" s="208"/>
      <c r="B111" s="10"/>
      <c r="C111" s="10" t="s">
        <v>303</v>
      </c>
      <c r="D111" s="10"/>
      <c r="E111" s="270">
        <v>8215</v>
      </c>
      <c r="F111" s="10">
        <v>9</v>
      </c>
      <c r="G111" s="10">
        <v>754.73</v>
      </c>
      <c r="H111" s="10">
        <v>3773.63</v>
      </c>
      <c r="I111" s="10">
        <v>419.29</v>
      </c>
      <c r="J111" s="10">
        <v>10</v>
      </c>
      <c r="K111" s="197"/>
      <c r="L111" s="10">
        <v>5</v>
      </c>
      <c r="M111" s="10">
        <v>1105.9000000000001</v>
      </c>
      <c r="N111" s="10">
        <v>276.48</v>
      </c>
      <c r="O111" s="10"/>
      <c r="P111" s="10"/>
      <c r="Q111" s="10"/>
      <c r="R111" s="10">
        <v>9</v>
      </c>
      <c r="S111" s="10">
        <v>3773.63</v>
      </c>
      <c r="T111" s="10">
        <v>419.29</v>
      </c>
      <c r="U111" s="197"/>
      <c r="V111" s="10"/>
      <c r="W111" s="10"/>
      <c r="X111" s="10"/>
      <c r="Y111" s="10"/>
      <c r="Z111" s="10"/>
      <c r="AA111" s="10"/>
      <c r="AB111" s="10"/>
      <c r="AC111" s="10"/>
      <c r="AD111" s="10"/>
      <c r="AE111" s="197"/>
    </row>
    <row r="112" spans="1:31" x14ac:dyDescent="0.25">
      <c r="A112" s="208"/>
      <c r="B112" s="10"/>
      <c r="C112" s="10" t="s">
        <v>304</v>
      </c>
      <c r="D112" s="10"/>
      <c r="E112" s="270">
        <v>8219</v>
      </c>
      <c r="F112" s="10">
        <v>17</v>
      </c>
      <c r="G112" s="10">
        <v>1495.46</v>
      </c>
      <c r="H112" s="10">
        <v>13459.16</v>
      </c>
      <c r="I112" s="10">
        <v>791.72</v>
      </c>
      <c r="J112" s="10">
        <v>10</v>
      </c>
      <c r="K112" s="197"/>
      <c r="L112" s="10">
        <v>9</v>
      </c>
      <c r="M112" s="10">
        <v>6023.52</v>
      </c>
      <c r="N112" s="10">
        <v>752.94</v>
      </c>
      <c r="O112" s="10"/>
      <c r="P112" s="10"/>
      <c r="Q112" s="10"/>
      <c r="R112" s="10">
        <v>17</v>
      </c>
      <c r="S112" s="10">
        <v>13459.16</v>
      </c>
      <c r="T112" s="10">
        <v>791.72</v>
      </c>
      <c r="U112" s="197"/>
      <c r="V112" s="10"/>
      <c r="W112" s="10"/>
      <c r="X112" s="10"/>
      <c r="Y112" s="10"/>
      <c r="Z112" s="10"/>
      <c r="AA112" s="10"/>
      <c r="AB112" s="10"/>
      <c r="AC112" s="10"/>
      <c r="AD112" s="10"/>
      <c r="AE112" s="197"/>
    </row>
    <row r="113" spans="1:31" x14ac:dyDescent="0.25">
      <c r="A113" s="208"/>
      <c r="B113" s="10"/>
      <c r="C113" s="10" t="s">
        <v>307</v>
      </c>
      <c r="D113" s="10"/>
      <c r="E113" s="270">
        <v>8323</v>
      </c>
      <c r="F113" s="10">
        <v>10</v>
      </c>
      <c r="G113" s="10">
        <v>2253.02</v>
      </c>
      <c r="H113" s="10">
        <v>15771.12</v>
      </c>
      <c r="I113" s="10">
        <v>1577.11</v>
      </c>
      <c r="J113" s="10">
        <v>11</v>
      </c>
      <c r="K113" s="197"/>
      <c r="L113" s="10">
        <v>7</v>
      </c>
      <c r="M113" s="10">
        <v>4470.37</v>
      </c>
      <c r="N113" s="10">
        <v>1490.12</v>
      </c>
      <c r="O113" s="10">
        <v>1</v>
      </c>
      <c r="P113" s="10">
        <v>727.89</v>
      </c>
      <c r="Q113" s="10">
        <v>727.89</v>
      </c>
      <c r="R113" s="10">
        <v>9</v>
      </c>
      <c r="S113" s="10">
        <v>15043.23</v>
      </c>
      <c r="T113" s="10">
        <v>1671.47</v>
      </c>
      <c r="U113" s="197"/>
      <c r="V113" s="10"/>
      <c r="W113" s="10"/>
      <c r="X113" s="10"/>
      <c r="Y113" s="10"/>
      <c r="Z113" s="10"/>
      <c r="AA113" s="10"/>
      <c r="AB113" s="10"/>
      <c r="AC113" s="10"/>
      <c r="AD113" s="10"/>
      <c r="AE113" s="197"/>
    </row>
    <row r="114" spans="1:31" x14ac:dyDescent="0.25">
      <c r="A114" s="208"/>
      <c r="B114" s="10"/>
      <c r="C114" s="10" t="s">
        <v>309</v>
      </c>
      <c r="D114" s="10"/>
      <c r="E114" s="270">
        <v>8032</v>
      </c>
      <c r="F114" s="10">
        <v>6</v>
      </c>
      <c r="G114" s="10">
        <v>1037.06</v>
      </c>
      <c r="H114" s="10">
        <v>6222.36</v>
      </c>
      <c r="I114" s="10">
        <v>1037.06</v>
      </c>
      <c r="J114" s="10">
        <v>13</v>
      </c>
      <c r="K114" s="197"/>
      <c r="L114" s="10">
        <v>6</v>
      </c>
      <c r="M114" s="10"/>
      <c r="N114" s="10"/>
      <c r="O114" s="10"/>
      <c r="P114" s="10"/>
      <c r="Q114" s="10"/>
      <c r="R114" s="10">
        <v>6</v>
      </c>
      <c r="S114" s="10">
        <v>6222.36</v>
      </c>
      <c r="T114" s="10">
        <v>1037.06</v>
      </c>
      <c r="U114" s="197"/>
      <c r="V114" s="10"/>
      <c r="W114" s="10"/>
      <c r="X114" s="10"/>
      <c r="Y114" s="10"/>
      <c r="Z114" s="10"/>
      <c r="AA114" s="10"/>
      <c r="AB114" s="10"/>
      <c r="AC114" s="10"/>
      <c r="AD114" s="10"/>
      <c r="AE114" s="197"/>
    </row>
    <row r="115" spans="1:31" x14ac:dyDescent="0.25">
      <c r="A115" s="208"/>
      <c r="B115" s="10"/>
      <c r="C115" s="10" t="s">
        <v>311</v>
      </c>
      <c r="D115" s="10"/>
      <c r="E115" s="270">
        <v>8349</v>
      </c>
      <c r="F115" s="10">
        <v>1</v>
      </c>
      <c r="G115" s="10">
        <v>155.75</v>
      </c>
      <c r="H115" s="10">
        <v>155.75</v>
      </c>
      <c r="I115" s="10">
        <v>155.75</v>
      </c>
      <c r="J115" s="10">
        <v>13</v>
      </c>
      <c r="K115" s="197"/>
      <c r="L115" s="10">
        <v>1</v>
      </c>
      <c r="M115" s="10"/>
      <c r="N115" s="10"/>
      <c r="O115" s="10"/>
      <c r="P115" s="10"/>
      <c r="Q115" s="10"/>
      <c r="R115" s="10">
        <v>1</v>
      </c>
      <c r="S115" s="10">
        <v>155.75</v>
      </c>
      <c r="T115" s="10">
        <v>155.75</v>
      </c>
      <c r="U115" s="197"/>
      <c r="V115" s="10"/>
      <c r="W115" s="10"/>
      <c r="X115" s="10"/>
      <c r="Y115" s="10"/>
      <c r="Z115" s="10"/>
      <c r="AA115" s="10"/>
      <c r="AB115" s="10"/>
      <c r="AC115" s="10"/>
      <c r="AD115" s="10"/>
      <c r="AE115" s="197"/>
    </row>
    <row r="116" spans="1:31" x14ac:dyDescent="0.25">
      <c r="A116" s="208"/>
      <c r="B116" s="10"/>
      <c r="C116" s="10" t="s">
        <v>312</v>
      </c>
      <c r="D116" s="10"/>
      <c r="E116" s="270">
        <v>8037</v>
      </c>
      <c r="F116" s="10">
        <v>226</v>
      </c>
      <c r="G116" s="10">
        <v>1766.73</v>
      </c>
      <c r="H116" s="10">
        <v>270309.06</v>
      </c>
      <c r="I116" s="10">
        <v>1196.06</v>
      </c>
      <c r="J116" s="10">
        <v>12</v>
      </c>
      <c r="K116" s="197"/>
      <c r="L116" s="10">
        <v>153</v>
      </c>
      <c r="M116" s="10">
        <v>99200.95</v>
      </c>
      <c r="N116" s="10">
        <v>1358.92</v>
      </c>
      <c r="O116" s="10">
        <v>1</v>
      </c>
      <c r="P116" s="10">
        <v>753.89</v>
      </c>
      <c r="Q116" s="10">
        <v>753.89</v>
      </c>
      <c r="R116" s="10">
        <v>225</v>
      </c>
      <c r="S116" s="10">
        <v>269555.17</v>
      </c>
      <c r="T116" s="10">
        <v>1198.02</v>
      </c>
      <c r="U116" s="197"/>
      <c r="V116" s="10"/>
      <c r="W116" s="10"/>
      <c r="X116" s="10"/>
      <c r="Y116" s="10"/>
      <c r="Z116" s="10"/>
      <c r="AA116" s="10"/>
      <c r="AB116" s="10"/>
      <c r="AC116" s="10"/>
      <c r="AD116" s="10"/>
      <c r="AE116" s="197"/>
    </row>
    <row r="117" spans="1:31" x14ac:dyDescent="0.25">
      <c r="A117" s="208"/>
      <c r="B117" s="10"/>
      <c r="C117" s="10" t="s">
        <v>313</v>
      </c>
      <c r="D117" s="10"/>
      <c r="E117" s="270">
        <v>8038</v>
      </c>
      <c r="F117" s="10">
        <v>9</v>
      </c>
      <c r="G117" s="10">
        <v>1478.83</v>
      </c>
      <c r="H117" s="10">
        <v>8872.98</v>
      </c>
      <c r="I117" s="10">
        <v>985.89</v>
      </c>
      <c r="J117" s="10">
        <v>12</v>
      </c>
      <c r="K117" s="197"/>
      <c r="L117" s="10">
        <v>6</v>
      </c>
      <c r="M117" s="10">
        <v>2699.23</v>
      </c>
      <c r="N117" s="10">
        <v>899.74</v>
      </c>
      <c r="O117" s="10"/>
      <c r="P117" s="10"/>
      <c r="Q117" s="10"/>
      <c r="R117" s="10">
        <v>9</v>
      </c>
      <c r="S117" s="10">
        <v>8872.98</v>
      </c>
      <c r="T117" s="10">
        <v>985.89</v>
      </c>
      <c r="U117" s="197"/>
      <c r="V117" s="10"/>
      <c r="W117" s="10"/>
      <c r="X117" s="10"/>
      <c r="Y117" s="10"/>
      <c r="Z117" s="10"/>
      <c r="AA117" s="10"/>
      <c r="AB117" s="10"/>
      <c r="AC117" s="10"/>
      <c r="AD117" s="10"/>
      <c r="AE117" s="197"/>
    </row>
    <row r="118" spans="1:31" x14ac:dyDescent="0.25">
      <c r="A118" s="208"/>
      <c r="B118" s="10"/>
      <c r="C118" s="10" t="s">
        <v>315</v>
      </c>
      <c r="D118" s="10"/>
      <c r="E118" s="270">
        <v>8344</v>
      </c>
      <c r="F118" s="10">
        <v>12</v>
      </c>
      <c r="G118" s="10">
        <v>911.55</v>
      </c>
      <c r="H118" s="10">
        <v>8203.9599999999991</v>
      </c>
      <c r="I118" s="10">
        <v>683.66</v>
      </c>
      <c r="J118" s="10">
        <v>13</v>
      </c>
      <c r="K118" s="197"/>
      <c r="L118" s="10">
        <v>9</v>
      </c>
      <c r="M118" s="10">
        <v>2256.84</v>
      </c>
      <c r="N118" s="10">
        <v>752.28</v>
      </c>
      <c r="O118" s="10"/>
      <c r="P118" s="10"/>
      <c r="Q118" s="10"/>
      <c r="R118" s="10">
        <v>12</v>
      </c>
      <c r="S118" s="10">
        <v>8203.9599999999991</v>
      </c>
      <c r="T118" s="10">
        <v>683.66</v>
      </c>
      <c r="U118" s="197"/>
      <c r="V118" s="10"/>
      <c r="W118" s="10"/>
      <c r="X118" s="10"/>
      <c r="Y118" s="10"/>
      <c r="Z118" s="10"/>
      <c r="AA118" s="10"/>
      <c r="AB118" s="10"/>
      <c r="AC118" s="10"/>
      <c r="AD118" s="10"/>
      <c r="AE118" s="197"/>
    </row>
    <row r="119" spans="1:31" x14ac:dyDescent="0.25">
      <c r="A119" s="208"/>
      <c r="B119" s="10"/>
      <c r="C119" s="10" t="s">
        <v>320</v>
      </c>
      <c r="D119" s="10"/>
      <c r="E119" s="270">
        <v>8039</v>
      </c>
      <c r="F119" s="10">
        <v>4</v>
      </c>
      <c r="G119" s="10">
        <v>823.24</v>
      </c>
      <c r="H119" s="10">
        <v>3292.97</v>
      </c>
      <c r="I119" s="10">
        <v>823.24</v>
      </c>
      <c r="J119" s="10">
        <v>11</v>
      </c>
      <c r="K119" s="197"/>
      <c r="L119" s="10">
        <v>4</v>
      </c>
      <c r="M119" s="10"/>
      <c r="N119" s="10"/>
      <c r="O119" s="10"/>
      <c r="P119" s="10"/>
      <c r="Q119" s="10"/>
      <c r="R119" s="10">
        <v>4</v>
      </c>
      <c r="S119" s="10">
        <v>3292.97</v>
      </c>
      <c r="T119" s="10">
        <v>823.24</v>
      </c>
      <c r="U119" s="197"/>
      <c r="V119" s="10"/>
      <c r="W119" s="10"/>
      <c r="X119" s="10"/>
      <c r="Y119" s="10"/>
      <c r="Z119" s="10"/>
      <c r="AA119" s="10"/>
      <c r="AB119" s="10"/>
      <c r="AC119" s="10"/>
      <c r="AD119" s="10"/>
      <c r="AE119" s="197"/>
    </row>
    <row r="120" spans="1:31" x14ac:dyDescent="0.25">
      <c r="A120" s="208"/>
      <c r="B120" s="10"/>
      <c r="C120" s="10" t="s">
        <v>322</v>
      </c>
      <c r="D120" s="10"/>
      <c r="E120" s="270">
        <v>8008</v>
      </c>
      <c r="F120" s="10">
        <v>2</v>
      </c>
      <c r="G120" s="10">
        <v>6443.48</v>
      </c>
      <c r="H120" s="10">
        <v>6443.48</v>
      </c>
      <c r="I120" s="10">
        <v>3221.74</v>
      </c>
      <c r="J120" s="10">
        <v>13</v>
      </c>
      <c r="K120" s="197"/>
      <c r="L120" s="10">
        <v>1</v>
      </c>
      <c r="M120" s="10">
        <v>4427.3100000000004</v>
      </c>
      <c r="N120" s="10">
        <v>4427.3100000000004</v>
      </c>
      <c r="O120" s="10"/>
      <c r="P120" s="10"/>
      <c r="Q120" s="10"/>
      <c r="R120" s="10">
        <v>2</v>
      </c>
      <c r="S120" s="10">
        <v>6443.48</v>
      </c>
      <c r="T120" s="10">
        <v>3221.74</v>
      </c>
      <c r="U120" s="197"/>
      <c r="V120" s="10"/>
      <c r="W120" s="10"/>
      <c r="X120" s="10"/>
      <c r="Y120" s="10"/>
      <c r="Z120" s="10"/>
      <c r="AA120" s="10"/>
      <c r="AB120" s="10"/>
      <c r="AC120" s="10"/>
      <c r="AD120" s="10"/>
      <c r="AE120" s="197"/>
    </row>
    <row r="121" spans="1:31" x14ac:dyDescent="0.25">
      <c r="A121" s="208"/>
      <c r="B121" s="10"/>
      <c r="C121" s="10" t="s">
        <v>325</v>
      </c>
      <c r="D121" s="10"/>
      <c r="E121" s="270">
        <v>8324</v>
      </c>
      <c r="F121" s="10">
        <v>26</v>
      </c>
      <c r="G121" s="10">
        <v>2030.86</v>
      </c>
      <c r="H121" s="10">
        <v>32493.7</v>
      </c>
      <c r="I121" s="10">
        <v>1249.76</v>
      </c>
      <c r="J121" s="10">
        <v>11</v>
      </c>
      <c r="K121" s="197"/>
      <c r="L121" s="10">
        <v>16</v>
      </c>
      <c r="M121" s="10">
        <v>13854.41</v>
      </c>
      <c r="N121" s="10">
        <v>1385.44</v>
      </c>
      <c r="O121" s="10"/>
      <c r="P121" s="10"/>
      <c r="Q121" s="10"/>
      <c r="R121" s="10">
        <v>26</v>
      </c>
      <c r="S121" s="10">
        <v>32493.7</v>
      </c>
      <c r="T121" s="10">
        <v>1249.76</v>
      </c>
      <c r="U121" s="197"/>
      <c r="V121" s="10"/>
      <c r="W121" s="10"/>
      <c r="X121" s="10"/>
      <c r="Y121" s="10"/>
      <c r="Z121" s="10"/>
      <c r="AA121" s="10"/>
      <c r="AB121" s="10"/>
      <c r="AC121" s="10"/>
      <c r="AD121" s="10"/>
      <c r="AE121" s="197"/>
    </row>
    <row r="122" spans="1:31" x14ac:dyDescent="0.25">
      <c r="A122" s="208"/>
      <c r="B122" s="10"/>
      <c r="C122" s="10" t="s">
        <v>327</v>
      </c>
      <c r="D122" s="10"/>
      <c r="E122" s="270">
        <v>8083</v>
      </c>
      <c r="F122" s="10">
        <v>21</v>
      </c>
      <c r="G122" s="10">
        <v>808.71</v>
      </c>
      <c r="H122" s="10">
        <v>12130.64</v>
      </c>
      <c r="I122" s="10">
        <v>577.65</v>
      </c>
      <c r="J122" s="10">
        <v>11</v>
      </c>
      <c r="K122" s="197"/>
      <c r="L122" s="10">
        <v>15</v>
      </c>
      <c r="M122" s="10">
        <v>3904.02</v>
      </c>
      <c r="N122" s="10">
        <v>650.66999999999996</v>
      </c>
      <c r="O122" s="10"/>
      <c r="P122" s="10"/>
      <c r="Q122" s="10"/>
      <c r="R122" s="10">
        <v>21</v>
      </c>
      <c r="S122" s="10">
        <v>12130.64</v>
      </c>
      <c r="T122" s="10">
        <v>577.65</v>
      </c>
      <c r="U122" s="197"/>
      <c r="V122" s="10"/>
      <c r="W122" s="10"/>
      <c r="X122" s="10"/>
      <c r="Y122" s="10"/>
      <c r="Z122" s="10"/>
      <c r="AA122" s="10"/>
      <c r="AB122" s="10"/>
      <c r="AC122" s="10"/>
      <c r="AD122" s="10"/>
      <c r="AE122" s="197"/>
    </row>
    <row r="123" spans="1:31" x14ac:dyDescent="0.25">
      <c r="A123" s="208"/>
      <c r="B123" s="10"/>
      <c r="C123" s="10" t="s">
        <v>329</v>
      </c>
      <c r="D123" s="10"/>
      <c r="E123" s="270">
        <v>8008</v>
      </c>
      <c r="F123" s="10">
        <v>2</v>
      </c>
      <c r="G123" s="10">
        <v>1369.78</v>
      </c>
      <c r="H123" s="10">
        <v>2739.55</v>
      </c>
      <c r="I123" s="10">
        <v>1369.78</v>
      </c>
      <c r="J123" s="10">
        <v>13</v>
      </c>
      <c r="K123" s="197"/>
      <c r="L123" s="10">
        <v>2</v>
      </c>
      <c r="M123" s="10"/>
      <c r="N123" s="10"/>
      <c r="O123" s="10"/>
      <c r="P123" s="10"/>
      <c r="Q123" s="10"/>
      <c r="R123" s="10">
        <v>2</v>
      </c>
      <c r="S123" s="10">
        <v>2739.55</v>
      </c>
      <c r="T123" s="10">
        <v>1369.78</v>
      </c>
      <c r="U123" s="197"/>
      <c r="V123" s="10"/>
      <c r="W123" s="10"/>
      <c r="X123" s="10"/>
      <c r="Y123" s="10"/>
      <c r="Z123" s="10"/>
      <c r="AA123" s="10"/>
      <c r="AB123" s="10"/>
      <c r="AC123" s="10"/>
      <c r="AD123" s="10"/>
      <c r="AE123" s="197"/>
    </row>
    <row r="124" spans="1:31" x14ac:dyDescent="0.25">
      <c r="A124" s="208"/>
      <c r="B124" s="10"/>
      <c r="C124" s="10" t="s">
        <v>645</v>
      </c>
      <c r="D124" s="10"/>
      <c r="E124" s="270">
        <v>8080</v>
      </c>
      <c r="F124" s="10">
        <v>3</v>
      </c>
      <c r="G124" s="10">
        <v>1456.48</v>
      </c>
      <c r="H124" s="10">
        <v>1456.48</v>
      </c>
      <c r="I124" s="10">
        <v>485.49</v>
      </c>
      <c r="J124" s="10">
        <v>7</v>
      </c>
      <c r="K124" s="197"/>
      <c r="L124" s="10">
        <v>1</v>
      </c>
      <c r="M124" s="10">
        <v>1046.3499999999999</v>
      </c>
      <c r="N124" s="10">
        <v>523.17999999999995</v>
      </c>
      <c r="O124" s="10"/>
      <c r="P124" s="10"/>
      <c r="Q124" s="10"/>
      <c r="R124" s="10">
        <v>3</v>
      </c>
      <c r="S124" s="10">
        <v>1456.48</v>
      </c>
      <c r="T124" s="10">
        <v>485.49</v>
      </c>
      <c r="U124" s="197"/>
      <c r="V124" s="10"/>
      <c r="W124" s="10"/>
      <c r="X124" s="10"/>
      <c r="Y124" s="10"/>
      <c r="Z124" s="10"/>
      <c r="AA124" s="10"/>
      <c r="AB124" s="10"/>
      <c r="AC124" s="10"/>
      <c r="AD124" s="10"/>
      <c r="AE124" s="197"/>
    </row>
    <row r="125" spans="1:31" x14ac:dyDescent="0.25">
      <c r="A125" s="208"/>
      <c r="B125" s="10"/>
      <c r="C125" s="10" t="s">
        <v>337</v>
      </c>
      <c r="D125" s="10"/>
      <c r="E125" s="270">
        <v>8088</v>
      </c>
      <c r="F125" s="10">
        <v>58</v>
      </c>
      <c r="G125" s="10">
        <v>1833.53</v>
      </c>
      <c r="H125" s="10">
        <v>71507.839999999997</v>
      </c>
      <c r="I125" s="10">
        <v>1232.8900000000001</v>
      </c>
      <c r="J125" s="10">
        <v>12</v>
      </c>
      <c r="K125" s="197"/>
      <c r="L125" s="10">
        <v>39</v>
      </c>
      <c r="M125" s="10">
        <v>38198.35</v>
      </c>
      <c r="N125" s="10">
        <v>2010.44</v>
      </c>
      <c r="O125" s="10"/>
      <c r="P125" s="10"/>
      <c r="Q125" s="10"/>
      <c r="R125" s="10">
        <v>58</v>
      </c>
      <c r="S125" s="10">
        <v>71507.839999999997</v>
      </c>
      <c r="T125" s="10">
        <v>1232.8900000000001</v>
      </c>
      <c r="U125" s="197"/>
      <c r="V125" s="10"/>
      <c r="W125" s="10"/>
      <c r="X125" s="10"/>
      <c r="Y125" s="10"/>
      <c r="Z125" s="10"/>
      <c r="AA125" s="10"/>
      <c r="AB125" s="10"/>
      <c r="AC125" s="10"/>
      <c r="AD125" s="10"/>
      <c r="AE125" s="197"/>
    </row>
    <row r="126" spans="1:31" x14ac:dyDescent="0.25">
      <c r="A126" s="208"/>
      <c r="B126" s="10"/>
      <c r="C126" s="10" t="s">
        <v>339</v>
      </c>
      <c r="D126" s="10"/>
      <c r="E126" s="270">
        <v>8322</v>
      </c>
      <c r="F126" s="10">
        <v>1</v>
      </c>
      <c r="G126" s="10">
        <v>202.33</v>
      </c>
      <c r="H126" s="10">
        <v>202.33</v>
      </c>
      <c r="I126" s="10">
        <v>202.33</v>
      </c>
      <c r="J126" s="10">
        <v>13</v>
      </c>
      <c r="K126" s="197"/>
      <c r="L126" s="10">
        <v>1</v>
      </c>
      <c r="M126" s="10"/>
      <c r="N126" s="10"/>
      <c r="O126" s="10"/>
      <c r="P126" s="10"/>
      <c r="Q126" s="10"/>
      <c r="R126" s="10">
        <v>1</v>
      </c>
      <c r="S126" s="10">
        <v>202.33</v>
      </c>
      <c r="T126" s="10">
        <v>202.33</v>
      </c>
      <c r="U126" s="197"/>
      <c r="V126" s="10"/>
      <c r="W126" s="10"/>
      <c r="X126" s="10"/>
      <c r="Y126" s="10"/>
      <c r="Z126" s="10"/>
      <c r="AA126" s="10"/>
      <c r="AB126" s="10"/>
      <c r="AC126" s="10"/>
      <c r="AD126" s="10"/>
      <c r="AE126" s="197"/>
    </row>
    <row r="127" spans="1:31" x14ac:dyDescent="0.25">
      <c r="A127" s="208"/>
      <c r="B127" s="10"/>
      <c r="C127" s="10" t="s">
        <v>340</v>
      </c>
      <c r="D127" s="10"/>
      <c r="E127" s="270">
        <v>8080</v>
      </c>
      <c r="F127" s="10">
        <v>3</v>
      </c>
      <c r="G127" s="10">
        <v>2333.2399999999998</v>
      </c>
      <c r="H127" s="10">
        <v>6999.73</v>
      </c>
      <c r="I127" s="10">
        <v>2333.2399999999998</v>
      </c>
      <c r="J127" s="10">
        <v>21</v>
      </c>
      <c r="K127" s="197"/>
      <c r="L127" s="10">
        <v>3</v>
      </c>
      <c r="M127" s="10"/>
      <c r="N127" s="10"/>
      <c r="O127" s="10"/>
      <c r="P127" s="10"/>
      <c r="Q127" s="10"/>
      <c r="R127" s="10">
        <v>3</v>
      </c>
      <c r="S127" s="10">
        <v>6999.73</v>
      </c>
      <c r="T127" s="10">
        <v>2333.2399999999998</v>
      </c>
      <c r="U127" s="197"/>
      <c r="V127" s="10"/>
      <c r="W127" s="10"/>
      <c r="X127" s="10"/>
      <c r="Y127" s="10"/>
      <c r="Z127" s="10"/>
      <c r="AA127" s="10"/>
      <c r="AB127" s="10"/>
      <c r="AC127" s="10"/>
      <c r="AD127" s="10"/>
      <c r="AE127" s="197"/>
    </row>
    <row r="128" spans="1:31" x14ac:dyDescent="0.25">
      <c r="A128" s="208"/>
      <c r="B128" s="10"/>
      <c r="C128" s="10" t="s">
        <v>342</v>
      </c>
      <c r="D128" s="10"/>
      <c r="E128" s="270">
        <v>8080</v>
      </c>
      <c r="F128" s="10">
        <v>2</v>
      </c>
      <c r="G128" s="10">
        <v>4119.41</v>
      </c>
      <c r="H128" s="10">
        <v>4119.41</v>
      </c>
      <c r="I128" s="10">
        <v>2059.71</v>
      </c>
      <c r="J128" s="10">
        <v>10</v>
      </c>
      <c r="K128" s="197"/>
      <c r="L128" s="10">
        <v>1</v>
      </c>
      <c r="M128" s="10">
        <v>1119.67</v>
      </c>
      <c r="N128" s="10">
        <v>1119.67</v>
      </c>
      <c r="O128" s="10"/>
      <c r="P128" s="10"/>
      <c r="Q128" s="10"/>
      <c r="R128" s="10">
        <v>2</v>
      </c>
      <c r="S128" s="10">
        <v>4119.41</v>
      </c>
      <c r="T128" s="10">
        <v>2059.71</v>
      </c>
      <c r="U128" s="197"/>
      <c r="V128" s="10"/>
      <c r="W128" s="10"/>
      <c r="X128" s="10"/>
      <c r="Y128" s="10"/>
      <c r="Z128" s="10"/>
      <c r="AA128" s="10"/>
      <c r="AB128" s="10"/>
      <c r="AC128" s="10"/>
      <c r="AD128" s="10"/>
      <c r="AE128" s="197"/>
    </row>
    <row r="129" spans="1:31" x14ac:dyDescent="0.25">
      <c r="A129" s="208"/>
      <c r="B129" s="10"/>
      <c r="C129" s="10" t="s">
        <v>344</v>
      </c>
      <c r="D129" s="10"/>
      <c r="E129" s="270">
        <v>8043</v>
      </c>
      <c r="F129" s="10">
        <v>33</v>
      </c>
      <c r="G129" s="10">
        <v>963.31</v>
      </c>
      <c r="H129" s="10">
        <v>23119.47</v>
      </c>
      <c r="I129" s="10">
        <v>700.59</v>
      </c>
      <c r="J129" s="10">
        <v>11</v>
      </c>
      <c r="K129" s="197"/>
      <c r="L129" s="10">
        <v>24</v>
      </c>
      <c r="M129" s="10">
        <v>7998.11</v>
      </c>
      <c r="N129" s="10">
        <v>888.68</v>
      </c>
      <c r="O129" s="10"/>
      <c r="P129" s="10"/>
      <c r="Q129" s="10"/>
      <c r="R129" s="10">
        <v>33</v>
      </c>
      <c r="S129" s="10">
        <v>23119.47</v>
      </c>
      <c r="T129" s="10">
        <v>700.59</v>
      </c>
      <c r="U129" s="197"/>
      <c r="V129" s="10"/>
      <c r="W129" s="10"/>
      <c r="X129" s="10"/>
      <c r="Y129" s="10"/>
      <c r="Z129" s="10"/>
      <c r="AA129" s="10"/>
      <c r="AB129" s="10"/>
      <c r="AC129" s="10"/>
      <c r="AD129" s="10"/>
      <c r="AE129" s="197"/>
    </row>
    <row r="130" spans="1:31" x14ac:dyDescent="0.25">
      <c r="A130" s="208"/>
      <c r="B130" s="10"/>
      <c r="C130" s="10" t="s">
        <v>346</v>
      </c>
      <c r="D130" s="10"/>
      <c r="E130" s="270">
        <v>8053</v>
      </c>
      <c r="F130" s="10">
        <v>20</v>
      </c>
      <c r="G130" s="10">
        <v>2898.34</v>
      </c>
      <c r="H130" s="10">
        <v>28983.4</v>
      </c>
      <c r="I130" s="10">
        <v>1449.17</v>
      </c>
      <c r="J130" s="10">
        <v>12</v>
      </c>
      <c r="K130" s="197"/>
      <c r="L130" s="10">
        <v>10</v>
      </c>
      <c r="M130" s="10">
        <v>17574.22</v>
      </c>
      <c r="N130" s="10">
        <v>1757.42</v>
      </c>
      <c r="O130" s="10">
        <v>1</v>
      </c>
      <c r="P130" s="10">
        <v>1700.67</v>
      </c>
      <c r="Q130" s="10">
        <v>1700.67</v>
      </c>
      <c r="R130" s="10">
        <v>19</v>
      </c>
      <c r="S130" s="10">
        <v>27282.73</v>
      </c>
      <c r="T130" s="10">
        <v>1435.93</v>
      </c>
      <c r="U130" s="197"/>
      <c r="V130" s="10"/>
      <c r="W130" s="10"/>
      <c r="X130" s="10"/>
      <c r="Y130" s="10"/>
      <c r="Z130" s="10"/>
      <c r="AA130" s="10"/>
      <c r="AB130" s="10"/>
      <c r="AC130" s="10"/>
      <c r="AD130" s="10"/>
      <c r="AE130" s="197"/>
    </row>
    <row r="131" spans="1:31" x14ac:dyDescent="0.25">
      <c r="A131" s="208"/>
      <c r="B131" s="10"/>
      <c r="C131" s="10" t="s">
        <v>350</v>
      </c>
      <c r="D131" s="10"/>
      <c r="E131" s="270">
        <v>8326</v>
      </c>
      <c r="F131" s="10">
        <v>40</v>
      </c>
      <c r="G131" s="10">
        <v>1622.42</v>
      </c>
      <c r="H131" s="10">
        <v>47050.17</v>
      </c>
      <c r="I131" s="10">
        <v>1176.25</v>
      </c>
      <c r="J131" s="10">
        <v>13</v>
      </c>
      <c r="K131" s="197"/>
      <c r="L131" s="10">
        <v>29</v>
      </c>
      <c r="M131" s="10">
        <v>11499.93</v>
      </c>
      <c r="N131" s="10">
        <v>1045.45</v>
      </c>
      <c r="O131" s="10">
        <v>1</v>
      </c>
      <c r="P131" s="10">
        <v>2200</v>
      </c>
      <c r="Q131" s="10">
        <v>2200</v>
      </c>
      <c r="R131" s="10">
        <v>39</v>
      </c>
      <c r="S131" s="10">
        <v>44850.17</v>
      </c>
      <c r="T131" s="10">
        <v>1150</v>
      </c>
      <c r="U131" s="197"/>
      <c r="V131" s="10"/>
      <c r="W131" s="10"/>
      <c r="X131" s="10"/>
      <c r="Y131" s="10"/>
      <c r="Z131" s="10"/>
      <c r="AA131" s="10"/>
      <c r="AB131" s="10"/>
      <c r="AC131" s="10"/>
      <c r="AD131" s="10"/>
      <c r="AE131" s="197"/>
    </row>
    <row r="132" spans="1:31" x14ac:dyDescent="0.25">
      <c r="A132" s="208"/>
      <c r="B132" s="10"/>
      <c r="C132" s="10" t="s">
        <v>351</v>
      </c>
      <c r="D132" s="10"/>
      <c r="E132" s="270">
        <v>8332</v>
      </c>
      <c r="F132" s="10">
        <v>123</v>
      </c>
      <c r="G132" s="10">
        <v>1991.49</v>
      </c>
      <c r="H132" s="10">
        <v>161310.37</v>
      </c>
      <c r="I132" s="10">
        <v>1311.47</v>
      </c>
      <c r="J132" s="10">
        <v>12</v>
      </c>
      <c r="K132" s="197"/>
      <c r="L132" s="10">
        <v>81</v>
      </c>
      <c r="M132" s="10">
        <v>76738.740000000005</v>
      </c>
      <c r="N132" s="10">
        <v>1827.11</v>
      </c>
      <c r="O132" s="10">
        <v>2</v>
      </c>
      <c r="P132" s="10">
        <v>1024.07</v>
      </c>
      <c r="Q132" s="10">
        <v>512.03499999999997</v>
      </c>
      <c r="R132" s="10">
        <v>121</v>
      </c>
      <c r="S132" s="10">
        <v>160286.29999999999</v>
      </c>
      <c r="T132" s="10">
        <v>1324.68</v>
      </c>
      <c r="U132" s="197"/>
      <c r="V132" s="10"/>
      <c r="W132" s="10"/>
      <c r="X132" s="10"/>
      <c r="Y132" s="10"/>
      <c r="Z132" s="10"/>
      <c r="AA132" s="10"/>
      <c r="AB132" s="10"/>
      <c r="AC132" s="10"/>
      <c r="AD132" s="10"/>
      <c r="AE132" s="197"/>
    </row>
    <row r="133" spans="1:31" x14ac:dyDescent="0.25">
      <c r="A133" s="208"/>
      <c r="B133" s="10"/>
      <c r="C133" s="10" t="s">
        <v>352</v>
      </c>
      <c r="D133" s="10"/>
      <c r="E133" s="270">
        <v>8021</v>
      </c>
      <c r="F133" s="10">
        <v>73</v>
      </c>
      <c r="G133" s="10">
        <v>1359.9</v>
      </c>
      <c r="H133" s="10">
        <v>78874.289999999994</v>
      </c>
      <c r="I133" s="10">
        <v>1080.47</v>
      </c>
      <c r="J133" s="10">
        <v>12</v>
      </c>
      <c r="K133" s="197"/>
      <c r="L133" s="10">
        <v>58</v>
      </c>
      <c r="M133" s="10">
        <v>15337.2</v>
      </c>
      <c r="N133" s="10">
        <v>1022.48</v>
      </c>
      <c r="O133" s="10">
        <v>1</v>
      </c>
      <c r="P133" s="10">
        <v>971.5</v>
      </c>
      <c r="Q133" s="10">
        <v>971.5</v>
      </c>
      <c r="R133" s="10">
        <v>72</v>
      </c>
      <c r="S133" s="10">
        <v>77902.789999999994</v>
      </c>
      <c r="T133" s="10">
        <v>1081.98</v>
      </c>
      <c r="U133" s="197"/>
      <c r="V133" s="10"/>
      <c r="W133" s="10"/>
      <c r="X133" s="10"/>
      <c r="Y133" s="10"/>
      <c r="Z133" s="10"/>
      <c r="AA133" s="10"/>
      <c r="AB133" s="10"/>
      <c r="AC133" s="10"/>
      <c r="AD133" s="10"/>
      <c r="AE133" s="197"/>
    </row>
    <row r="134" spans="1:31" x14ac:dyDescent="0.25">
      <c r="A134" s="208"/>
      <c r="B134" s="10"/>
      <c r="C134" s="10" t="s">
        <v>354</v>
      </c>
      <c r="D134" s="10"/>
      <c r="E134" s="270">
        <v>8220</v>
      </c>
      <c r="F134" s="10">
        <v>3</v>
      </c>
      <c r="G134" s="10">
        <v>795.58</v>
      </c>
      <c r="H134" s="10">
        <v>1591.16</v>
      </c>
      <c r="I134" s="10">
        <v>530.39</v>
      </c>
      <c r="J134" s="10">
        <v>10</v>
      </c>
      <c r="K134" s="197"/>
      <c r="L134" s="10">
        <v>2</v>
      </c>
      <c r="M134" s="10">
        <v>859.09</v>
      </c>
      <c r="N134" s="10">
        <v>859.09</v>
      </c>
      <c r="O134" s="10"/>
      <c r="P134" s="10"/>
      <c r="Q134" s="10"/>
      <c r="R134" s="10">
        <v>3</v>
      </c>
      <c r="S134" s="10">
        <v>1591.16</v>
      </c>
      <c r="T134" s="10">
        <v>530.39</v>
      </c>
      <c r="U134" s="197"/>
      <c r="V134" s="10"/>
      <c r="W134" s="10"/>
      <c r="X134" s="10"/>
      <c r="Y134" s="10"/>
      <c r="Z134" s="10"/>
      <c r="AA134" s="10"/>
      <c r="AB134" s="10"/>
      <c r="AC134" s="10"/>
      <c r="AD134" s="10"/>
      <c r="AE134" s="197"/>
    </row>
    <row r="135" spans="1:31" x14ac:dyDescent="0.25">
      <c r="A135" s="208"/>
      <c r="B135" s="10"/>
      <c r="C135" s="10" t="s">
        <v>356</v>
      </c>
      <c r="D135" s="10"/>
      <c r="E135" s="270">
        <v>8224</v>
      </c>
      <c r="F135" s="10">
        <v>1</v>
      </c>
      <c r="G135" s="10">
        <v>447.52</v>
      </c>
      <c r="H135" s="10">
        <v>447.52</v>
      </c>
      <c r="I135" s="10">
        <v>447.52</v>
      </c>
      <c r="J135" s="10">
        <v>12</v>
      </c>
      <c r="K135" s="197"/>
      <c r="L135" s="10">
        <v>1</v>
      </c>
      <c r="M135" s="10"/>
      <c r="N135" s="10"/>
      <c r="O135" s="10"/>
      <c r="P135" s="10"/>
      <c r="Q135" s="10"/>
      <c r="R135" s="10">
        <v>1</v>
      </c>
      <c r="S135" s="10">
        <v>447.52</v>
      </c>
      <c r="T135" s="10">
        <v>447.52</v>
      </c>
      <c r="U135" s="197"/>
      <c r="V135" s="10"/>
      <c r="W135" s="10"/>
      <c r="X135" s="10"/>
      <c r="Y135" s="10"/>
      <c r="Z135" s="10"/>
      <c r="AA135" s="10"/>
      <c r="AB135" s="10"/>
      <c r="AC135" s="10"/>
      <c r="AD135" s="10"/>
      <c r="AE135" s="197"/>
    </row>
    <row r="136" spans="1:31" x14ac:dyDescent="0.25">
      <c r="A136" s="208"/>
      <c r="B136" s="10"/>
      <c r="C136" s="10" t="s">
        <v>357</v>
      </c>
      <c r="D136" s="10"/>
      <c r="E136" s="270">
        <v>8327</v>
      </c>
      <c r="F136" s="10">
        <v>23</v>
      </c>
      <c r="G136" s="10">
        <v>2433.9</v>
      </c>
      <c r="H136" s="10">
        <v>41376.230000000003</v>
      </c>
      <c r="I136" s="10">
        <v>1798.97</v>
      </c>
      <c r="J136" s="10">
        <v>12</v>
      </c>
      <c r="K136" s="197"/>
      <c r="L136" s="10">
        <v>17</v>
      </c>
      <c r="M136" s="10">
        <v>13548.51</v>
      </c>
      <c r="N136" s="10">
        <v>2258.09</v>
      </c>
      <c r="O136" s="10">
        <v>1</v>
      </c>
      <c r="P136" s="10">
        <v>1087.2</v>
      </c>
      <c r="Q136" s="10">
        <v>1087.2</v>
      </c>
      <c r="R136" s="10">
        <v>22</v>
      </c>
      <c r="S136" s="10">
        <v>40289.03</v>
      </c>
      <c r="T136" s="10">
        <v>1831.32</v>
      </c>
      <c r="U136" s="197"/>
      <c r="V136" s="10"/>
      <c r="W136" s="10"/>
      <c r="X136" s="10"/>
      <c r="Y136" s="10"/>
      <c r="Z136" s="10"/>
      <c r="AA136" s="10"/>
      <c r="AB136" s="10"/>
      <c r="AC136" s="10"/>
      <c r="AD136" s="10"/>
      <c r="AE136" s="197"/>
    </row>
    <row r="137" spans="1:31" x14ac:dyDescent="0.25">
      <c r="A137" s="208"/>
      <c r="B137" s="10"/>
      <c r="C137" s="10" t="s">
        <v>360</v>
      </c>
      <c r="D137" s="10"/>
      <c r="E137" s="270">
        <v>8021</v>
      </c>
      <c r="F137" s="10">
        <v>589</v>
      </c>
      <c r="G137" s="10">
        <v>1621.25</v>
      </c>
      <c r="H137" s="10">
        <v>646878.4</v>
      </c>
      <c r="I137" s="10">
        <v>1098.27</v>
      </c>
      <c r="J137" s="10">
        <v>12</v>
      </c>
      <c r="K137" s="197"/>
      <c r="L137" s="10">
        <v>399</v>
      </c>
      <c r="M137" s="10">
        <v>240299.49</v>
      </c>
      <c r="N137" s="10">
        <v>1264.73</v>
      </c>
      <c r="O137" s="10">
        <v>11</v>
      </c>
      <c r="P137" s="10">
        <v>5341.98</v>
      </c>
      <c r="Q137" s="10">
        <v>485.63</v>
      </c>
      <c r="R137" s="10">
        <v>578</v>
      </c>
      <c r="S137" s="10">
        <v>641536.42000000004</v>
      </c>
      <c r="T137" s="10">
        <v>1109.92</v>
      </c>
      <c r="U137" s="197"/>
      <c r="V137" s="10"/>
      <c r="W137" s="10"/>
      <c r="X137" s="10"/>
      <c r="Y137" s="10"/>
      <c r="Z137" s="10"/>
      <c r="AA137" s="10"/>
      <c r="AB137" s="10"/>
      <c r="AC137" s="10"/>
      <c r="AD137" s="10"/>
      <c r="AE137" s="197"/>
    </row>
    <row r="138" spans="1:31" x14ac:dyDescent="0.25">
      <c r="A138" s="208"/>
      <c r="B138" s="10"/>
      <c r="C138" s="10" t="s">
        <v>362</v>
      </c>
      <c r="D138" s="10"/>
      <c r="E138" s="270">
        <v>8221</v>
      </c>
      <c r="F138" s="10">
        <v>61</v>
      </c>
      <c r="G138" s="10">
        <v>1492</v>
      </c>
      <c r="H138" s="10">
        <v>62664.15</v>
      </c>
      <c r="I138" s="10">
        <v>1027.28</v>
      </c>
      <c r="J138" s="10">
        <v>11</v>
      </c>
      <c r="K138" s="197"/>
      <c r="L138" s="10">
        <v>42</v>
      </c>
      <c r="M138" s="10">
        <v>18739.64</v>
      </c>
      <c r="N138" s="10">
        <v>986.3</v>
      </c>
      <c r="O138" s="10"/>
      <c r="P138" s="10"/>
      <c r="Q138" s="10"/>
      <c r="R138" s="10">
        <v>61</v>
      </c>
      <c r="S138" s="10">
        <v>62664.15</v>
      </c>
      <c r="T138" s="10">
        <v>1027.28</v>
      </c>
      <c r="U138" s="197"/>
      <c r="V138" s="10"/>
      <c r="W138" s="10"/>
      <c r="X138" s="10"/>
      <c r="Y138" s="10"/>
      <c r="Z138" s="10"/>
      <c r="AA138" s="10"/>
      <c r="AB138" s="10"/>
      <c r="AC138" s="10"/>
      <c r="AD138" s="10"/>
      <c r="AE138" s="197"/>
    </row>
    <row r="139" spans="1:31" x14ac:dyDescent="0.25">
      <c r="A139" s="208"/>
      <c r="B139" s="10"/>
      <c r="C139" s="10" t="s">
        <v>368</v>
      </c>
      <c r="D139" s="10"/>
      <c r="E139" s="270">
        <v>8008</v>
      </c>
      <c r="F139" s="10">
        <v>8</v>
      </c>
      <c r="G139" s="10">
        <v>3032.36</v>
      </c>
      <c r="H139" s="10">
        <v>15161.82</v>
      </c>
      <c r="I139" s="10">
        <v>1895.23</v>
      </c>
      <c r="J139" s="10">
        <v>11</v>
      </c>
      <c r="K139" s="197"/>
      <c r="L139" s="10">
        <v>5</v>
      </c>
      <c r="M139" s="10">
        <v>2761.6</v>
      </c>
      <c r="N139" s="10">
        <v>920.53</v>
      </c>
      <c r="O139" s="10"/>
      <c r="P139" s="10"/>
      <c r="Q139" s="10"/>
      <c r="R139" s="10">
        <v>8</v>
      </c>
      <c r="S139" s="10">
        <v>15161.82</v>
      </c>
      <c r="T139" s="10">
        <v>1895.23</v>
      </c>
      <c r="U139" s="197"/>
      <c r="V139" s="10"/>
      <c r="W139" s="10"/>
      <c r="X139" s="10"/>
      <c r="Y139" s="10"/>
      <c r="Z139" s="10"/>
      <c r="AA139" s="10"/>
      <c r="AB139" s="10"/>
      <c r="AC139" s="10"/>
      <c r="AD139" s="10"/>
      <c r="AE139" s="197"/>
    </row>
    <row r="140" spans="1:31" x14ac:dyDescent="0.25">
      <c r="A140" s="208"/>
      <c r="B140" s="10"/>
      <c r="C140" s="10" t="s">
        <v>369</v>
      </c>
      <c r="D140" s="10"/>
      <c r="E140" s="270">
        <v>8403</v>
      </c>
      <c r="F140" s="10">
        <v>5</v>
      </c>
      <c r="G140" s="10">
        <v>908.49</v>
      </c>
      <c r="H140" s="10">
        <v>2725.46</v>
      </c>
      <c r="I140" s="10">
        <v>545.09</v>
      </c>
      <c r="J140" s="10">
        <v>11</v>
      </c>
      <c r="K140" s="197"/>
      <c r="L140" s="10">
        <v>3</v>
      </c>
      <c r="M140" s="10">
        <v>1072.3399999999999</v>
      </c>
      <c r="N140" s="10">
        <v>536.16999999999996</v>
      </c>
      <c r="O140" s="10">
        <v>1</v>
      </c>
      <c r="P140" s="10">
        <v>500.35</v>
      </c>
      <c r="Q140" s="10">
        <v>500.35</v>
      </c>
      <c r="R140" s="10">
        <v>4</v>
      </c>
      <c r="S140" s="10">
        <v>2225.11</v>
      </c>
      <c r="T140" s="10">
        <v>556.28</v>
      </c>
      <c r="U140" s="197"/>
      <c r="V140" s="10"/>
      <c r="W140" s="10"/>
      <c r="X140" s="10"/>
      <c r="Y140" s="10"/>
      <c r="Z140" s="10"/>
      <c r="AA140" s="10"/>
      <c r="AB140" s="10"/>
      <c r="AC140" s="10"/>
      <c r="AD140" s="10"/>
      <c r="AE140" s="197"/>
    </row>
    <row r="141" spans="1:31" x14ac:dyDescent="0.25">
      <c r="A141" s="208"/>
      <c r="B141" s="10"/>
      <c r="C141" s="10" t="s">
        <v>371</v>
      </c>
      <c r="D141" s="10"/>
      <c r="E141" s="270">
        <v>8008</v>
      </c>
      <c r="F141" s="10">
        <v>2</v>
      </c>
      <c r="G141" s="10">
        <v>601.48</v>
      </c>
      <c r="H141" s="10">
        <v>1202.96</v>
      </c>
      <c r="I141" s="10">
        <v>601.48</v>
      </c>
      <c r="J141" s="10">
        <v>13</v>
      </c>
      <c r="K141" s="197"/>
      <c r="L141" s="10">
        <v>2</v>
      </c>
      <c r="M141" s="10"/>
      <c r="N141" s="10"/>
      <c r="O141" s="10"/>
      <c r="P141" s="10"/>
      <c r="Q141" s="10"/>
      <c r="R141" s="10">
        <v>2</v>
      </c>
      <c r="S141" s="10">
        <v>1202.96</v>
      </c>
      <c r="T141" s="10">
        <v>601.48</v>
      </c>
      <c r="U141" s="197"/>
      <c r="V141" s="10"/>
      <c r="W141" s="10"/>
      <c r="X141" s="10"/>
      <c r="Y141" s="10"/>
      <c r="Z141" s="10"/>
      <c r="AA141" s="10"/>
      <c r="AB141" s="10"/>
      <c r="AC141" s="10"/>
      <c r="AD141" s="10"/>
      <c r="AE141" s="197"/>
    </row>
    <row r="142" spans="1:31" x14ac:dyDescent="0.25">
      <c r="A142" s="208"/>
      <c r="B142" s="10"/>
      <c r="C142" s="10" t="s">
        <v>372</v>
      </c>
      <c r="D142" s="10"/>
      <c r="E142" s="270">
        <v>8215</v>
      </c>
      <c r="F142" s="10">
        <v>4</v>
      </c>
      <c r="G142" s="10">
        <v>665.35</v>
      </c>
      <c r="H142" s="10">
        <v>2661.4</v>
      </c>
      <c r="I142" s="10">
        <v>665.35</v>
      </c>
      <c r="J142" s="10">
        <v>13</v>
      </c>
      <c r="K142" s="197"/>
      <c r="L142" s="10">
        <v>4</v>
      </c>
      <c r="M142" s="10"/>
      <c r="N142" s="10"/>
      <c r="O142" s="10"/>
      <c r="P142" s="10"/>
      <c r="Q142" s="10"/>
      <c r="R142" s="10">
        <v>4</v>
      </c>
      <c r="S142" s="10">
        <v>2661.4</v>
      </c>
      <c r="T142" s="10">
        <v>665.35</v>
      </c>
      <c r="U142" s="197"/>
      <c r="V142" s="10"/>
      <c r="W142" s="10"/>
      <c r="X142" s="10"/>
      <c r="Y142" s="10"/>
      <c r="Z142" s="10"/>
      <c r="AA142" s="10"/>
      <c r="AB142" s="10"/>
      <c r="AC142" s="10"/>
      <c r="AD142" s="10"/>
      <c r="AE142" s="197"/>
    </row>
    <row r="143" spans="1:31" x14ac:dyDescent="0.25">
      <c r="A143" s="208"/>
      <c r="B143" s="10"/>
      <c r="C143" s="10" t="s">
        <v>373</v>
      </c>
      <c r="D143" s="10"/>
      <c r="E143" s="270">
        <v>8328</v>
      </c>
      <c r="F143" s="10">
        <v>40</v>
      </c>
      <c r="G143" s="10">
        <v>3362.41</v>
      </c>
      <c r="H143" s="10">
        <v>87422.77</v>
      </c>
      <c r="I143" s="10">
        <v>2185.5700000000002</v>
      </c>
      <c r="J143" s="10">
        <v>12</v>
      </c>
      <c r="K143" s="197"/>
      <c r="L143" s="10">
        <v>26</v>
      </c>
      <c r="M143" s="10">
        <v>35824.699999999997</v>
      </c>
      <c r="N143" s="10">
        <v>2558.91</v>
      </c>
      <c r="O143" s="10">
        <v>3</v>
      </c>
      <c r="P143" s="10">
        <v>1041.98</v>
      </c>
      <c r="Q143" s="10">
        <v>347.32666669999998</v>
      </c>
      <c r="R143" s="10">
        <v>37</v>
      </c>
      <c r="S143" s="10">
        <v>86380.79</v>
      </c>
      <c r="T143" s="10">
        <v>2334.62</v>
      </c>
      <c r="U143" s="197"/>
      <c r="V143" s="10"/>
      <c r="W143" s="10"/>
      <c r="X143" s="10"/>
      <c r="Y143" s="10"/>
      <c r="Z143" s="10"/>
      <c r="AA143" s="10"/>
      <c r="AB143" s="10"/>
      <c r="AC143" s="10"/>
      <c r="AD143" s="10"/>
      <c r="AE143" s="197"/>
    </row>
    <row r="144" spans="1:31" x14ac:dyDescent="0.25">
      <c r="A144" s="208"/>
      <c r="B144" s="10"/>
      <c r="C144" s="10" t="s">
        <v>374</v>
      </c>
      <c r="D144" s="10"/>
      <c r="E144" s="270">
        <v>7405</v>
      </c>
      <c r="F144" s="10">
        <v>1</v>
      </c>
      <c r="G144" s="10"/>
      <c r="H144" s="10">
        <v>4837.72</v>
      </c>
      <c r="I144" s="10">
        <v>4837.72</v>
      </c>
      <c r="J144" s="10">
        <v>13</v>
      </c>
      <c r="K144" s="197"/>
      <c r="L144" s="10"/>
      <c r="M144" s="10">
        <v>4837.72</v>
      </c>
      <c r="N144" s="10">
        <v>4837.72</v>
      </c>
      <c r="O144" s="10"/>
      <c r="P144" s="10"/>
      <c r="Q144" s="10"/>
      <c r="R144" s="10">
        <v>1</v>
      </c>
      <c r="S144" s="10">
        <v>4837.72</v>
      </c>
      <c r="T144" s="10">
        <v>4837.72</v>
      </c>
      <c r="U144" s="197"/>
      <c r="V144" s="10"/>
      <c r="W144" s="10"/>
      <c r="X144" s="10"/>
      <c r="Y144" s="10"/>
      <c r="Z144" s="10"/>
      <c r="AA144" s="10"/>
      <c r="AB144" s="10"/>
      <c r="AC144" s="10"/>
      <c r="AD144" s="10"/>
      <c r="AE144" s="197"/>
    </row>
    <row r="145" spans="1:31" x14ac:dyDescent="0.25">
      <c r="A145" s="208"/>
      <c r="B145" s="10"/>
      <c r="C145" s="10" t="s">
        <v>374</v>
      </c>
      <c r="D145" s="10"/>
      <c r="E145" s="270">
        <v>8050</v>
      </c>
      <c r="F145" s="10">
        <v>318</v>
      </c>
      <c r="G145" s="10">
        <v>1469.22</v>
      </c>
      <c r="H145" s="10">
        <v>321759.86</v>
      </c>
      <c r="I145" s="10">
        <v>1011.82</v>
      </c>
      <c r="J145" s="10">
        <v>12</v>
      </c>
      <c r="K145" s="197"/>
      <c r="L145" s="10">
        <v>219</v>
      </c>
      <c r="M145" s="10">
        <v>117456.67</v>
      </c>
      <c r="N145" s="10">
        <v>1186.43</v>
      </c>
      <c r="O145" s="10">
        <v>5</v>
      </c>
      <c r="P145" s="10">
        <v>6082.65</v>
      </c>
      <c r="Q145" s="10">
        <v>1216.53</v>
      </c>
      <c r="R145" s="10">
        <v>313</v>
      </c>
      <c r="S145" s="10">
        <v>315677.21000000002</v>
      </c>
      <c r="T145" s="10">
        <v>1008.55</v>
      </c>
      <c r="U145" s="197"/>
      <c r="V145" s="10"/>
      <c r="W145" s="10"/>
      <c r="X145" s="10"/>
      <c r="Y145" s="10"/>
      <c r="Z145" s="10"/>
      <c r="AA145" s="10"/>
      <c r="AB145" s="10"/>
      <c r="AC145" s="10"/>
      <c r="AD145" s="10"/>
      <c r="AE145" s="197"/>
    </row>
    <row r="146" spans="1:31" x14ac:dyDescent="0.25">
      <c r="A146" s="208"/>
      <c r="B146" s="10"/>
      <c r="C146" s="10" t="s">
        <v>376</v>
      </c>
      <c r="D146" s="10"/>
      <c r="E146" s="270">
        <v>8079</v>
      </c>
      <c r="F146" s="10">
        <v>12</v>
      </c>
      <c r="G146" s="10">
        <v>1860.31</v>
      </c>
      <c r="H146" s="10">
        <v>14882.5</v>
      </c>
      <c r="I146" s="10">
        <v>1240.21</v>
      </c>
      <c r="J146" s="10">
        <v>15</v>
      </c>
      <c r="K146" s="197"/>
      <c r="L146" s="10">
        <v>8</v>
      </c>
      <c r="M146" s="10">
        <v>4422.16</v>
      </c>
      <c r="N146" s="10">
        <v>1105.54</v>
      </c>
      <c r="O146" s="10"/>
      <c r="P146" s="10"/>
      <c r="Q146" s="10"/>
      <c r="R146" s="10">
        <v>12</v>
      </c>
      <c r="S146" s="10">
        <v>14882.5</v>
      </c>
      <c r="T146" s="10">
        <v>1240.21</v>
      </c>
      <c r="U146" s="197"/>
      <c r="V146" s="10"/>
      <c r="W146" s="10"/>
      <c r="X146" s="10"/>
      <c r="Y146" s="10"/>
      <c r="Z146" s="10"/>
      <c r="AA146" s="10"/>
      <c r="AB146" s="10"/>
      <c r="AC146" s="10"/>
      <c r="AD146" s="10"/>
      <c r="AE146" s="197"/>
    </row>
    <row r="147" spans="1:31" x14ac:dyDescent="0.25">
      <c r="A147" s="208"/>
      <c r="B147" s="10"/>
      <c r="C147" s="10" t="s">
        <v>377</v>
      </c>
      <c r="D147" s="10"/>
      <c r="E147" s="270">
        <v>8051</v>
      </c>
      <c r="F147" s="10">
        <v>179</v>
      </c>
      <c r="G147" s="10">
        <v>1350.26</v>
      </c>
      <c r="H147" s="10">
        <v>176884.7</v>
      </c>
      <c r="I147" s="10">
        <v>988.18</v>
      </c>
      <c r="J147" s="10">
        <v>12</v>
      </c>
      <c r="K147" s="197"/>
      <c r="L147" s="10">
        <v>131</v>
      </c>
      <c r="M147" s="10">
        <v>51484.92</v>
      </c>
      <c r="N147" s="10">
        <v>1072.5999999999999</v>
      </c>
      <c r="O147" s="10"/>
      <c r="P147" s="10"/>
      <c r="Q147" s="10"/>
      <c r="R147" s="10">
        <v>179</v>
      </c>
      <c r="S147" s="10">
        <v>176884.7</v>
      </c>
      <c r="T147" s="10">
        <v>988.18</v>
      </c>
      <c r="U147" s="197"/>
      <c r="V147" s="10"/>
      <c r="W147" s="10"/>
      <c r="X147" s="10"/>
      <c r="Y147" s="10"/>
      <c r="Z147" s="10"/>
      <c r="AA147" s="10"/>
      <c r="AB147" s="10"/>
      <c r="AC147" s="10"/>
      <c r="AD147" s="10"/>
      <c r="AE147" s="197"/>
    </row>
    <row r="148" spans="1:31" x14ac:dyDescent="0.25">
      <c r="A148" s="208"/>
      <c r="B148" s="10"/>
      <c r="C148" s="10" t="s">
        <v>380</v>
      </c>
      <c r="D148" s="10"/>
      <c r="E148" s="270">
        <v>8402</v>
      </c>
      <c r="F148" s="10">
        <v>45</v>
      </c>
      <c r="G148" s="10">
        <v>1167.8800000000001</v>
      </c>
      <c r="H148" s="10">
        <v>40875.89</v>
      </c>
      <c r="I148" s="10">
        <v>908.35</v>
      </c>
      <c r="J148" s="10">
        <v>12</v>
      </c>
      <c r="K148" s="197"/>
      <c r="L148" s="10">
        <v>35</v>
      </c>
      <c r="M148" s="10">
        <v>7346.29</v>
      </c>
      <c r="N148" s="10">
        <v>734.63</v>
      </c>
      <c r="O148" s="10"/>
      <c r="P148" s="10"/>
      <c r="Q148" s="10"/>
      <c r="R148" s="10">
        <v>45</v>
      </c>
      <c r="S148" s="10">
        <v>40875.89</v>
      </c>
      <c r="T148" s="10">
        <v>908.35</v>
      </c>
      <c r="U148" s="197"/>
      <c r="V148" s="10"/>
      <c r="W148" s="10"/>
      <c r="X148" s="10"/>
      <c r="Y148" s="10"/>
      <c r="Z148" s="10"/>
      <c r="AA148" s="10"/>
      <c r="AB148" s="10"/>
      <c r="AC148" s="10"/>
      <c r="AD148" s="10"/>
      <c r="AE148" s="197"/>
    </row>
    <row r="149" spans="1:31" x14ac:dyDescent="0.25">
      <c r="A149" s="208"/>
      <c r="B149" s="10"/>
      <c r="C149" s="10" t="s">
        <v>383</v>
      </c>
      <c r="D149" s="10"/>
      <c r="E149" s="270">
        <v>8053</v>
      </c>
      <c r="F149" s="10">
        <v>94</v>
      </c>
      <c r="G149" s="10">
        <v>1896.51</v>
      </c>
      <c r="H149" s="10">
        <v>109997.48</v>
      </c>
      <c r="I149" s="10">
        <v>1170.19</v>
      </c>
      <c r="J149" s="10">
        <v>12</v>
      </c>
      <c r="K149" s="197"/>
      <c r="L149" s="10">
        <v>58</v>
      </c>
      <c r="M149" s="10">
        <v>31641.9</v>
      </c>
      <c r="N149" s="10">
        <v>878.94</v>
      </c>
      <c r="O149" s="10">
        <v>3</v>
      </c>
      <c r="P149" s="10">
        <v>1256.81</v>
      </c>
      <c r="Q149" s="10">
        <v>418.93666669999999</v>
      </c>
      <c r="R149" s="10">
        <v>91</v>
      </c>
      <c r="S149" s="10">
        <v>108740.67</v>
      </c>
      <c r="T149" s="10">
        <v>1194.95</v>
      </c>
      <c r="U149" s="197"/>
      <c r="V149" s="10"/>
      <c r="W149" s="10"/>
      <c r="X149" s="10"/>
      <c r="Y149" s="10"/>
      <c r="Z149" s="10"/>
      <c r="AA149" s="10"/>
      <c r="AB149" s="10"/>
      <c r="AC149" s="10"/>
      <c r="AD149" s="10"/>
      <c r="AE149" s="197"/>
    </row>
    <row r="150" spans="1:31" x14ac:dyDescent="0.25">
      <c r="A150" s="208"/>
      <c r="B150" s="10"/>
      <c r="C150" s="10" t="s">
        <v>385</v>
      </c>
      <c r="D150" s="10"/>
      <c r="E150" s="270">
        <v>8223</v>
      </c>
      <c r="F150" s="10">
        <v>22</v>
      </c>
      <c r="G150" s="10">
        <v>2188.8200000000002</v>
      </c>
      <c r="H150" s="10">
        <v>35021.120000000003</v>
      </c>
      <c r="I150" s="10">
        <v>1591.87</v>
      </c>
      <c r="J150" s="10">
        <v>13</v>
      </c>
      <c r="K150" s="197"/>
      <c r="L150" s="10">
        <v>16</v>
      </c>
      <c r="M150" s="10">
        <v>12962.2</v>
      </c>
      <c r="N150" s="10">
        <v>2160.37</v>
      </c>
      <c r="O150" s="10"/>
      <c r="P150" s="10"/>
      <c r="Q150" s="10"/>
      <c r="R150" s="10">
        <v>22</v>
      </c>
      <c r="S150" s="10">
        <v>35021.120000000003</v>
      </c>
      <c r="T150" s="10">
        <v>1591.87</v>
      </c>
      <c r="U150" s="197"/>
      <c r="V150" s="10"/>
      <c r="W150" s="10"/>
      <c r="X150" s="10"/>
      <c r="Y150" s="10"/>
      <c r="Z150" s="10"/>
      <c r="AA150" s="10"/>
      <c r="AB150" s="10"/>
      <c r="AC150" s="10"/>
      <c r="AD150" s="10"/>
      <c r="AE150" s="197"/>
    </row>
    <row r="151" spans="1:31" x14ac:dyDescent="0.25">
      <c r="A151" s="208"/>
      <c r="B151" s="10"/>
      <c r="C151" s="10" t="s">
        <v>387</v>
      </c>
      <c r="D151" s="10"/>
      <c r="E151" s="270">
        <v>8224</v>
      </c>
      <c r="F151" s="10">
        <v>2</v>
      </c>
      <c r="G151" s="10">
        <v>733.45</v>
      </c>
      <c r="H151" s="10">
        <v>733.45</v>
      </c>
      <c r="I151" s="10">
        <v>366.73</v>
      </c>
      <c r="J151" s="10">
        <v>13</v>
      </c>
      <c r="K151" s="197"/>
      <c r="L151" s="10">
        <v>1</v>
      </c>
      <c r="M151" s="10">
        <v>670.41</v>
      </c>
      <c r="N151" s="10">
        <v>670.41</v>
      </c>
      <c r="O151" s="10"/>
      <c r="P151" s="10"/>
      <c r="Q151" s="10"/>
      <c r="R151" s="10">
        <v>2</v>
      </c>
      <c r="S151" s="10">
        <v>733.45</v>
      </c>
      <c r="T151" s="10">
        <v>366.73</v>
      </c>
      <c r="U151" s="197"/>
      <c r="V151" s="10"/>
      <c r="W151" s="10"/>
      <c r="X151" s="10"/>
      <c r="Y151" s="10"/>
      <c r="Z151" s="10"/>
      <c r="AA151" s="10"/>
      <c r="AB151" s="10"/>
      <c r="AC151" s="10"/>
      <c r="AD151" s="10"/>
      <c r="AE151" s="197"/>
    </row>
    <row r="152" spans="1:31" x14ac:dyDescent="0.25">
      <c r="A152" s="208"/>
      <c r="B152" s="10"/>
      <c r="C152" s="10" t="s">
        <v>388</v>
      </c>
      <c r="D152" s="10"/>
      <c r="E152" s="270">
        <v>8329</v>
      </c>
      <c r="F152" s="10">
        <v>3</v>
      </c>
      <c r="G152" s="10">
        <v>3017.31</v>
      </c>
      <c r="H152" s="10">
        <v>9051.93</v>
      </c>
      <c r="I152" s="10">
        <v>3017.31</v>
      </c>
      <c r="J152" s="10">
        <v>21</v>
      </c>
      <c r="K152" s="197"/>
      <c r="L152" s="10">
        <v>3</v>
      </c>
      <c r="M152" s="10"/>
      <c r="N152" s="10"/>
      <c r="O152" s="10"/>
      <c r="P152" s="10"/>
      <c r="Q152" s="10"/>
      <c r="R152" s="10">
        <v>3</v>
      </c>
      <c r="S152" s="10">
        <v>9051.93</v>
      </c>
      <c r="T152" s="10">
        <v>3017.31</v>
      </c>
      <c r="U152" s="197"/>
      <c r="V152" s="10"/>
      <c r="W152" s="10"/>
      <c r="X152" s="10"/>
      <c r="Y152" s="10"/>
      <c r="Z152" s="10"/>
      <c r="AA152" s="10"/>
      <c r="AB152" s="10"/>
      <c r="AC152" s="10"/>
      <c r="AD152" s="10"/>
      <c r="AE152" s="197"/>
    </row>
    <row r="153" spans="1:31" x14ac:dyDescent="0.25">
      <c r="A153" s="208"/>
      <c r="B153" s="10"/>
      <c r="C153" s="10" t="s">
        <v>390</v>
      </c>
      <c r="D153" s="10"/>
      <c r="E153" s="270">
        <v>8092</v>
      </c>
      <c r="F153" s="10">
        <v>8</v>
      </c>
      <c r="G153" s="10">
        <v>1964.35</v>
      </c>
      <c r="H153" s="10">
        <v>9821.75</v>
      </c>
      <c r="I153" s="10">
        <v>1227.72</v>
      </c>
      <c r="J153" s="10">
        <v>11</v>
      </c>
      <c r="K153" s="197"/>
      <c r="L153" s="10">
        <v>5</v>
      </c>
      <c r="M153" s="10">
        <v>3906.27</v>
      </c>
      <c r="N153" s="10">
        <v>1302.0899999999999</v>
      </c>
      <c r="O153" s="10"/>
      <c r="P153" s="10"/>
      <c r="Q153" s="10"/>
      <c r="R153" s="10">
        <v>8</v>
      </c>
      <c r="S153" s="10">
        <v>9821.75</v>
      </c>
      <c r="T153" s="10">
        <v>1227.72</v>
      </c>
      <c r="U153" s="197"/>
      <c r="V153" s="10"/>
      <c r="W153" s="10"/>
      <c r="X153" s="10"/>
      <c r="Y153" s="10"/>
      <c r="Z153" s="10"/>
      <c r="AA153" s="10"/>
      <c r="AB153" s="10"/>
      <c r="AC153" s="10"/>
      <c r="AD153" s="10"/>
      <c r="AE153" s="197"/>
    </row>
    <row r="154" spans="1:31" x14ac:dyDescent="0.25">
      <c r="A154" s="208"/>
      <c r="B154" s="10"/>
      <c r="C154" s="10" t="s">
        <v>391</v>
      </c>
      <c r="D154" s="10"/>
      <c r="E154" s="270">
        <v>8330</v>
      </c>
      <c r="F154" s="10">
        <v>539</v>
      </c>
      <c r="G154" s="10">
        <v>1901.15</v>
      </c>
      <c r="H154" s="10">
        <v>697721.75</v>
      </c>
      <c r="I154" s="10">
        <v>1294.47</v>
      </c>
      <c r="J154" s="10">
        <v>12</v>
      </c>
      <c r="K154" s="197"/>
      <c r="L154" s="10">
        <v>367</v>
      </c>
      <c r="M154" s="10">
        <v>312019.57</v>
      </c>
      <c r="N154" s="10">
        <v>1814.07</v>
      </c>
      <c r="O154" s="10">
        <v>4</v>
      </c>
      <c r="P154" s="10">
        <v>1698.39</v>
      </c>
      <c r="Q154" s="10">
        <v>424.59750000000003</v>
      </c>
      <c r="R154" s="10">
        <v>535</v>
      </c>
      <c r="S154" s="10">
        <v>696023.36</v>
      </c>
      <c r="T154" s="10">
        <v>1300.98</v>
      </c>
      <c r="U154" s="197"/>
      <c r="V154" s="10"/>
      <c r="W154" s="10"/>
      <c r="X154" s="10"/>
      <c r="Y154" s="10"/>
      <c r="Z154" s="10"/>
      <c r="AA154" s="10"/>
      <c r="AB154" s="10"/>
      <c r="AC154" s="10"/>
      <c r="AD154" s="10"/>
      <c r="AE154" s="197"/>
    </row>
    <row r="155" spans="1:31" x14ac:dyDescent="0.25">
      <c r="A155" s="208"/>
      <c r="B155" s="10"/>
      <c r="C155" s="10" t="s">
        <v>392</v>
      </c>
      <c r="D155" s="10"/>
      <c r="E155" s="270">
        <v>8210</v>
      </c>
      <c r="F155" s="10">
        <v>22</v>
      </c>
      <c r="G155" s="10">
        <v>1673.78</v>
      </c>
      <c r="H155" s="10">
        <v>23432.86</v>
      </c>
      <c r="I155" s="10">
        <v>1065.1300000000001</v>
      </c>
      <c r="J155" s="10">
        <v>11</v>
      </c>
      <c r="K155" s="197"/>
      <c r="L155" s="10">
        <v>14</v>
      </c>
      <c r="M155" s="10">
        <v>11297.34</v>
      </c>
      <c r="N155" s="10">
        <v>1412.17</v>
      </c>
      <c r="O155" s="10"/>
      <c r="P155" s="10"/>
      <c r="Q155" s="10"/>
      <c r="R155" s="10">
        <v>22</v>
      </c>
      <c r="S155" s="10">
        <v>23432.86</v>
      </c>
      <c r="T155" s="10">
        <v>1065.1300000000001</v>
      </c>
      <c r="U155" s="197"/>
      <c r="V155" s="10"/>
      <c r="W155" s="10"/>
      <c r="X155" s="10"/>
      <c r="Y155" s="10"/>
      <c r="Z155" s="10"/>
      <c r="AA155" s="10"/>
      <c r="AB155" s="10"/>
      <c r="AC155" s="10"/>
      <c r="AD155" s="10"/>
      <c r="AE155" s="197"/>
    </row>
    <row r="156" spans="1:31" x14ac:dyDescent="0.25">
      <c r="A156" s="208"/>
      <c r="B156" s="10"/>
      <c r="C156" s="10" t="s">
        <v>393</v>
      </c>
      <c r="D156" s="10"/>
      <c r="E156" s="270">
        <v>8232</v>
      </c>
      <c r="F156" s="10">
        <v>1</v>
      </c>
      <c r="G156" s="10">
        <v>2173.38</v>
      </c>
      <c r="H156" s="10">
        <v>2173.38</v>
      </c>
      <c r="I156" s="10">
        <v>2173.38</v>
      </c>
      <c r="J156" s="10">
        <v>13</v>
      </c>
      <c r="K156" s="197"/>
      <c r="L156" s="10">
        <v>1</v>
      </c>
      <c r="M156" s="10"/>
      <c r="N156" s="10"/>
      <c r="O156" s="10"/>
      <c r="P156" s="10"/>
      <c r="Q156" s="10"/>
      <c r="R156" s="10">
        <v>1</v>
      </c>
      <c r="S156" s="10">
        <v>2173.38</v>
      </c>
      <c r="T156" s="10">
        <v>2173.38</v>
      </c>
      <c r="U156" s="197"/>
      <c r="V156" s="10"/>
      <c r="W156" s="10"/>
      <c r="X156" s="10"/>
      <c r="Y156" s="10"/>
      <c r="Z156" s="10"/>
      <c r="AA156" s="10"/>
      <c r="AB156" s="10"/>
      <c r="AC156" s="10"/>
      <c r="AD156" s="10"/>
      <c r="AE156" s="197"/>
    </row>
    <row r="157" spans="1:31" x14ac:dyDescent="0.25">
      <c r="A157" s="208"/>
      <c r="B157" s="10"/>
      <c r="C157" s="10" t="s">
        <v>393</v>
      </c>
      <c r="D157" s="10"/>
      <c r="E157" s="270">
        <v>8234</v>
      </c>
      <c r="F157" s="10">
        <v>161</v>
      </c>
      <c r="G157" s="10">
        <v>1555.46</v>
      </c>
      <c r="H157" s="10">
        <v>172655.98</v>
      </c>
      <c r="I157" s="10">
        <v>1072.4000000000001</v>
      </c>
      <c r="J157" s="10">
        <v>12</v>
      </c>
      <c r="K157" s="197"/>
      <c r="L157" s="10">
        <v>111</v>
      </c>
      <c r="M157" s="10">
        <v>78303.95</v>
      </c>
      <c r="N157" s="10">
        <v>1566.08</v>
      </c>
      <c r="O157" s="10">
        <v>4</v>
      </c>
      <c r="P157" s="10">
        <v>2099.4499999999998</v>
      </c>
      <c r="Q157" s="10">
        <v>524.86249999999995</v>
      </c>
      <c r="R157" s="10">
        <v>157</v>
      </c>
      <c r="S157" s="10">
        <v>170556.53</v>
      </c>
      <c r="T157" s="10">
        <v>1086.3499999999999</v>
      </c>
      <c r="U157" s="197"/>
      <c r="V157" s="10"/>
      <c r="W157" s="10"/>
      <c r="X157" s="10"/>
      <c r="Y157" s="10"/>
      <c r="Z157" s="10"/>
      <c r="AA157" s="10"/>
      <c r="AB157" s="10"/>
      <c r="AC157" s="10"/>
      <c r="AD157" s="10"/>
      <c r="AE157" s="197"/>
    </row>
    <row r="158" spans="1:31" x14ac:dyDescent="0.25">
      <c r="A158" s="208"/>
      <c r="B158" s="10"/>
      <c r="C158" s="10" t="s">
        <v>394</v>
      </c>
      <c r="D158" s="10"/>
      <c r="E158" s="270">
        <v>8055</v>
      </c>
      <c r="F158" s="10">
        <v>38</v>
      </c>
      <c r="G158" s="10">
        <v>1830.61</v>
      </c>
      <c r="H158" s="10">
        <v>49426.35</v>
      </c>
      <c r="I158" s="10">
        <v>1300.69</v>
      </c>
      <c r="J158" s="10">
        <v>12</v>
      </c>
      <c r="K158" s="197"/>
      <c r="L158" s="10">
        <v>27</v>
      </c>
      <c r="M158" s="10">
        <v>19512.97</v>
      </c>
      <c r="N158" s="10">
        <v>1773.91</v>
      </c>
      <c r="O158" s="10"/>
      <c r="P158" s="10"/>
      <c r="Q158" s="10"/>
      <c r="R158" s="10">
        <v>38</v>
      </c>
      <c r="S158" s="10">
        <v>49426.35</v>
      </c>
      <c r="T158" s="10">
        <v>1300.69</v>
      </c>
      <c r="U158" s="197"/>
      <c r="V158" s="10"/>
      <c r="W158" s="10"/>
      <c r="X158" s="10"/>
      <c r="Y158" s="10"/>
      <c r="Z158" s="10"/>
      <c r="AA158" s="10"/>
      <c r="AB158" s="10"/>
      <c r="AC158" s="10"/>
      <c r="AD158" s="10"/>
      <c r="AE158" s="197"/>
    </row>
    <row r="159" spans="1:31" x14ac:dyDescent="0.25">
      <c r="A159" s="208"/>
      <c r="B159" s="10"/>
      <c r="C159" s="10" t="s">
        <v>395</v>
      </c>
      <c r="D159" s="10"/>
      <c r="E159" s="270">
        <v>8056</v>
      </c>
      <c r="F159" s="10">
        <v>29</v>
      </c>
      <c r="G159" s="10">
        <v>2041.97</v>
      </c>
      <c r="H159" s="10">
        <v>40839.410000000003</v>
      </c>
      <c r="I159" s="10">
        <v>1408.26</v>
      </c>
      <c r="J159" s="10">
        <v>11</v>
      </c>
      <c r="K159" s="197"/>
      <c r="L159" s="10">
        <v>20</v>
      </c>
      <c r="M159" s="10">
        <v>20794.62</v>
      </c>
      <c r="N159" s="10">
        <v>2310.5100000000002</v>
      </c>
      <c r="O159" s="10">
        <v>2</v>
      </c>
      <c r="P159" s="10">
        <v>995.41</v>
      </c>
      <c r="Q159" s="10">
        <v>497.70499999999998</v>
      </c>
      <c r="R159" s="10">
        <v>27</v>
      </c>
      <c r="S159" s="10">
        <v>39844</v>
      </c>
      <c r="T159" s="10">
        <v>1475.7</v>
      </c>
      <c r="U159" s="197"/>
      <c r="V159" s="10"/>
      <c r="W159" s="10"/>
      <c r="X159" s="10"/>
      <c r="Y159" s="10"/>
      <c r="Z159" s="10"/>
      <c r="AA159" s="10"/>
      <c r="AB159" s="10"/>
      <c r="AC159" s="10"/>
      <c r="AD159" s="10"/>
      <c r="AE159" s="197"/>
    </row>
    <row r="160" spans="1:31" x14ac:dyDescent="0.25">
      <c r="A160" s="208"/>
      <c r="B160" s="10"/>
      <c r="C160" s="10" t="s">
        <v>396</v>
      </c>
      <c r="D160" s="10"/>
      <c r="E160" s="270">
        <v>8332</v>
      </c>
      <c r="F160" s="10">
        <v>745</v>
      </c>
      <c r="G160" s="10">
        <v>2032.97</v>
      </c>
      <c r="H160" s="10">
        <v>975824.51</v>
      </c>
      <c r="I160" s="10">
        <v>1309.83</v>
      </c>
      <c r="J160" s="10">
        <v>12</v>
      </c>
      <c r="K160" s="197"/>
      <c r="L160" s="10">
        <v>480</v>
      </c>
      <c r="M160" s="10">
        <v>445348.6</v>
      </c>
      <c r="N160" s="10">
        <v>1680.56</v>
      </c>
      <c r="O160" s="10">
        <v>15</v>
      </c>
      <c r="P160" s="10">
        <v>19632.37</v>
      </c>
      <c r="Q160" s="10">
        <v>1308.8246670000001</v>
      </c>
      <c r="R160" s="10">
        <v>730</v>
      </c>
      <c r="S160" s="10">
        <v>956192.14</v>
      </c>
      <c r="T160" s="10">
        <v>1309.8499999999999</v>
      </c>
      <c r="U160" s="197"/>
      <c r="V160" s="10"/>
      <c r="W160" s="10"/>
      <c r="X160" s="10"/>
      <c r="Y160" s="10"/>
      <c r="Z160" s="10"/>
      <c r="AA160" s="10"/>
      <c r="AB160" s="10"/>
      <c r="AC160" s="10"/>
      <c r="AD160" s="10"/>
      <c r="AE160" s="197"/>
    </row>
    <row r="161" spans="1:31" x14ac:dyDescent="0.25">
      <c r="A161" s="208"/>
      <c r="B161" s="10"/>
      <c r="C161" s="10" t="s">
        <v>398</v>
      </c>
      <c r="D161" s="10"/>
      <c r="E161" s="270">
        <v>8340</v>
      </c>
      <c r="F161" s="10">
        <v>21</v>
      </c>
      <c r="G161" s="10">
        <v>1579.95</v>
      </c>
      <c r="H161" s="10">
        <v>25279.200000000001</v>
      </c>
      <c r="I161" s="10">
        <v>1203.77</v>
      </c>
      <c r="J161" s="10">
        <v>12</v>
      </c>
      <c r="K161" s="197"/>
      <c r="L161" s="10">
        <v>16</v>
      </c>
      <c r="M161" s="10">
        <v>8083.04</v>
      </c>
      <c r="N161" s="10">
        <v>1616.61</v>
      </c>
      <c r="O161" s="10"/>
      <c r="P161" s="10"/>
      <c r="Q161" s="10"/>
      <c r="R161" s="10">
        <v>21</v>
      </c>
      <c r="S161" s="10">
        <v>25279.200000000001</v>
      </c>
      <c r="T161" s="10">
        <v>1203.77</v>
      </c>
      <c r="U161" s="197"/>
      <c r="V161" s="10"/>
      <c r="W161" s="10"/>
      <c r="X161" s="10"/>
      <c r="Y161" s="10"/>
      <c r="Z161" s="10"/>
      <c r="AA161" s="10"/>
      <c r="AB161" s="10"/>
      <c r="AC161" s="10"/>
      <c r="AD161" s="10"/>
      <c r="AE161" s="197"/>
    </row>
    <row r="162" spans="1:31" x14ac:dyDescent="0.25">
      <c r="A162" s="208"/>
      <c r="B162" s="10"/>
      <c r="C162" s="10" t="s">
        <v>401</v>
      </c>
      <c r="D162" s="10"/>
      <c r="E162" s="270">
        <v>8341</v>
      </c>
      <c r="F162" s="10">
        <v>52</v>
      </c>
      <c r="G162" s="10">
        <v>1664.91</v>
      </c>
      <c r="H162" s="10">
        <v>54942.04</v>
      </c>
      <c r="I162" s="10">
        <v>1056.58</v>
      </c>
      <c r="J162" s="10">
        <v>12</v>
      </c>
      <c r="K162" s="197"/>
      <c r="L162" s="10">
        <v>33</v>
      </c>
      <c r="M162" s="10">
        <v>20883.72</v>
      </c>
      <c r="N162" s="10">
        <v>1099.1400000000001</v>
      </c>
      <c r="O162" s="10">
        <v>3</v>
      </c>
      <c r="P162" s="10">
        <v>1945.92</v>
      </c>
      <c r="Q162" s="10">
        <v>648.64</v>
      </c>
      <c r="R162" s="10">
        <v>49</v>
      </c>
      <c r="S162" s="10">
        <v>52996.12</v>
      </c>
      <c r="T162" s="10">
        <v>1081.55</v>
      </c>
      <c r="U162" s="197"/>
      <c r="V162" s="10"/>
      <c r="W162" s="10"/>
      <c r="X162" s="10"/>
      <c r="Y162" s="10"/>
      <c r="Z162" s="10"/>
      <c r="AA162" s="10"/>
      <c r="AB162" s="10"/>
      <c r="AC162" s="10"/>
      <c r="AD162" s="10"/>
      <c r="AE162" s="197"/>
    </row>
    <row r="163" spans="1:31" x14ac:dyDescent="0.25">
      <c r="A163" s="208"/>
      <c r="B163" s="10"/>
      <c r="C163" s="10" t="s">
        <v>402</v>
      </c>
      <c r="D163" s="10"/>
      <c r="E163" s="270">
        <v>8342</v>
      </c>
      <c r="F163" s="10">
        <v>30</v>
      </c>
      <c r="G163" s="10">
        <v>1843.52</v>
      </c>
      <c r="H163" s="10">
        <v>38713.96</v>
      </c>
      <c r="I163" s="10">
        <v>1290.47</v>
      </c>
      <c r="J163" s="10">
        <v>12</v>
      </c>
      <c r="K163" s="197"/>
      <c r="L163" s="10">
        <v>21</v>
      </c>
      <c r="M163" s="10">
        <v>15756.48</v>
      </c>
      <c r="N163" s="10">
        <v>1750.72</v>
      </c>
      <c r="O163" s="10">
        <v>1</v>
      </c>
      <c r="P163" s="10">
        <v>920.33</v>
      </c>
      <c r="Q163" s="10">
        <v>920.33</v>
      </c>
      <c r="R163" s="10">
        <v>29</v>
      </c>
      <c r="S163" s="10">
        <v>37793.629999999997</v>
      </c>
      <c r="T163" s="10">
        <v>1303.23</v>
      </c>
      <c r="U163" s="197"/>
      <c r="V163" s="10"/>
      <c r="W163" s="10"/>
      <c r="X163" s="10"/>
      <c r="Y163" s="10"/>
      <c r="Z163" s="10"/>
      <c r="AA163" s="10"/>
      <c r="AB163" s="10"/>
      <c r="AC163" s="10"/>
      <c r="AD163" s="10"/>
      <c r="AE163" s="197"/>
    </row>
    <row r="164" spans="1:31" x14ac:dyDescent="0.25">
      <c r="A164" s="208"/>
      <c r="B164" s="10"/>
      <c r="C164" s="10" t="s">
        <v>405</v>
      </c>
      <c r="D164" s="10"/>
      <c r="E164" s="270">
        <v>8343</v>
      </c>
      <c r="F164" s="10">
        <v>42</v>
      </c>
      <c r="G164" s="10">
        <v>2009.89</v>
      </c>
      <c r="H164" s="10">
        <v>60296.63</v>
      </c>
      <c r="I164" s="10">
        <v>1435.63</v>
      </c>
      <c r="J164" s="10">
        <v>14</v>
      </c>
      <c r="K164" s="197"/>
      <c r="L164" s="10">
        <v>30</v>
      </c>
      <c r="M164" s="10">
        <v>12695.53</v>
      </c>
      <c r="N164" s="10">
        <v>1057.96</v>
      </c>
      <c r="O164" s="10">
        <v>1</v>
      </c>
      <c r="P164" s="10">
        <v>711.21</v>
      </c>
      <c r="Q164" s="10">
        <v>711.21</v>
      </c>
      <c r="R164" s="10">
        <v>41</v>
      </c>
      <c r="S164" s="10">
        <v>59585.42</v>
      </c>
      <c r="T164" s="10">
        <v>1453.3</v>
      </c>
      <c r="U164" s="197"/>
      <c r="V164" s="10"/>
      <c r="W164" s="10"/>
      <c r="X164" s="10"/>
      <c r="Y164" s="10"/>
      <c r="Z164" s="10"/>
      <c r="AA164" s="10"/>
      <c r="AB164" s="10"/>
      <c r="AC164" s="10"/>
      <c r="AD164" s="10"/>
      <c r="AE164" s="197"/>
    </row>
    <row r="165" spans="1:31" x14ac:dyDescent="0.25">
      <c r="A165" s="208"/>
      <c r="B165" s="10"/>
      <c r="C165" s="10" t="s">
        <v>407</v>
      </c>
      <c r="D165" s="10"/>
      <c r="E165" s="270">
        <v>8061</v>
      </c>
      <c r="F165" s="10">
        <v>53</v>
      </c>
      <c r="G165" s="10">
        <v>2364.77</v>
      </c>
      <c r="H165" s="10">
        <v>85131.82</v>
      </c>
      <c r="I165" s="10">
        <v>1606.26</v>
      </c>
      <c r="J165" s="10">
        <v>12</v>
      </c>
      <c r="K165" s="197"/>
      <c r="L165" s="10">
        <v>36</v>
      </c>
      <c r="M165" s="10">
        <v>37166.22</v>
      </c>
      <c r="N165" s="10">
        <v>2186.25</v>
      </c>
      <c r="O165" s="10"/>
      <c r="P165" s="10"/>
      <c r="Q165" s="10"/>
      <c r="R165" s="10">
        <v>53</v>
      </c>
      <c r="S165" s="10">
        <v>85131.82</v>
      </c>
      <c r="T165" s="10">
        <v>1606.26</v>
      </c>
      <c r="U165" s="197"/>
      <c r="V165" s="10"/>
      <c r="W165" s="10"/>
      <c r="X165" s="10"/>
      <c r="Y165" s="10"/>
      <c r="Z165" s="10"/>
      <c r="AA165" s="10"/>
      <c r="AB165" s="10"/>
      <c r="AC165" s="10"/>
      <c r="AD165" s="10"/>
      <c r="AE165" s="197"/>
    </row>
    <row r="166" spans="1:31" x14ac:dyDescent="0.25">
      <c r="A166" s="208"/>
      <c r="B166" s="10"/>
      <c r="C166" s="10" t="s">
        <v>409</v>
      </c>
      <c r="D166" s="10"/>
      <c r="E166" s="270">
        <v>8062</v>
      </c>
      <c r="F166" s="10">
        <v>134</v>
      </c>
      <c r="G166" s="10">
        <v>1947.72</v>
      </c>
      <c r="H166" s="10">
        <v>177242.85</v>
      </c>
      <c r="I166" s="10">
        <v>1322.71</v>
      </c>
      <c r="J166" s="10">
        <v>12</v>
      </c>
      <c r="K166" s="197"/>
      <c r="L166" s="10">
        <v>91</v>
      </c>
      <c r="M166" s="10">
        <v>57075.5</v>
      </c>
      <c r="N166" s="10">
        <v>1327.34</v>
      </c>
      <c r="O166" s="10"/>
      <c r="P166" s="10"/>
      <c r="Q166" s="10"/>
      <c r="R166" s="10">
        <v>134</v>
      </c>
      <c r="S166" s="10">
        <v>177242.85</v>
      </c>
      <c r="T166" s="10">
        <v>1322.71</v>
      </c>
      <c r="U166" s="197"/>
      <c r="V166" s="10"/>
      <c r="W166" s="10"/>
      <c r="X166" s="10"/>
      <c r="Y166" s="10"/>
      <c r="Z166" s="10"/>
      <c r="AA166" s="10"/>
      <c r="AB166" s="10"/>
      <c r="AC166" s="10"/>
      <c r="AD166" s="10"/>
      <c r="AE166" s="197"/>
    </row>
    <row r="167" spans="1:31" x14ac:dyDescent="0.25">
      <c r="A167" s="208"/>
      <c r="B167" s="10"/>
      <c r="C167" s="10" t="s">
        <v>646</v>
      </c>
      <c r="D167" s="10"/>
      <c r="E167" s="270">
        <v>8087</v>
      </c>
      <c r="F167" s="10">
        <v>60</v>
      </c>
      <c r="G167" s="10">
        <v>1250.57</v>
      </c>
      <c r="H167" s="10">
        <v>43769.95</v>
      </c>
      <c r="I167" s="10">
        <v>729.5</v>
      </c>
      <c r="J167" s="10">
        <v>11</v>
      </c>
      <c r="K167" s="197"/>
      <c r="L167" s="10">
        <v>35</v>
      </c>
      <c r="M167" s="10">
        <v>22102.07</v>
      </c>
      <c r="N167" s="10">
        <v>884.08</v>
      </c>
      <c r="O167" s="10"/>
      <c r="P167" s="10"/>
      <c r="Q167" s="10"/>
      <c r="R167" s="10">
        <v>60</v>
      </c>
      <c r="S167" s="10">
        <v>43769.95</v>
      </c>
      <c r="T167" s="10">
        <v>729.5</v>
      </c>
      <c r="U167" s="197"/>
      <c r="V167" s="10"/>
      <c r="W167" s="10"/>
      <c r="X167" s="10"/>
      <c r="Y167" s="10"/>
      <c r="Z167" s="10"/>
      <c r="AA167" s="10"/>
      <c r="AB167" s="10"/>
      <c r="AC167" s="10"/>
      <c r="AD167" s="10"/>
      <c r="AE167" s="197"/>
    </row>
    <row r="168" spans="1:31" x14ac:dyDescent="0.25">
      <c r="A168" s="208"/>
      <c r="B168" s="10"/>
      <c r="C168" s="10" t="s">
        <v>411</v>
      </c>
      <c r="D168" s="10"/>
      <c r="E168" s="270">
        <v>8037</v>
      </c>
      <c r="F168" s="10">
        <v>14</v>
      </c>
      <c r="G168" s="10">
        <v>1735.49</v>
      </c>
      <c r="H168" s="10">
        <v>19090.39</v>
      </c>
      <c r="I168" s="10">
        <v>1363.6</v>
      </c>
      <c r="J168" s="10">
        <v>13</v>
      </c>
      <c r="K168" s="197"/>
      <c r="L168" s="10">
        <v>11</v>
      </c>
      <c r="M168" s="10">
        <v>3558.06</v>
      </c>
      <c r="N168" s="10">
        <v>1186.02</v>
      </c>
      <c r="O168" s="10"/>
      <c r="P168" s="10"/>
      <c r="Q168" s="10"/>
      <c r="R168" s="10">
        <v>14</v>
      </c>
      <c r="S168" s="10">
        <v>19090.39</v>
      </c>
      <c r="T168" s="10">
        <v>1363.6</v>
      </c>
      <c r="U168" s="197"/>
      <c r="V168" s="10"/>
      <c r="W168" s="10"/>
      <c r="X168" s="10"/>
      <c r="Y168" s="10"/>
      <c r="Z168" s="10"/>
      <c r="AA168" s="10"/>
      <c r="AB168" s="10"/>
      <c r="AC168" s="10"/>
      <c r="AD168" s="10"/>
      <c r="AE168" s="197"/>
    </row>
    <row r="169" spans="1:31" x14ac:dyDescent="0.25">
      <c r="A169" s="208"/>
      <c r="B169" s="10"/>
      <c r="C169" s="10" t="s">
        <v>413</v>
      </c>
      <c r="D169" s="10"/>
      <c r="E169" s="270">
        <v>8224</v>
      </c>
      <c r="F169" s="10">
        <v>22</v>
      </c>
      <c r="G169" s="10">
        <v>2484.6</v>
      </c>
      <c r="H169" s="10">
        <v>32299.8</v>
      </c>
      <c r="I169" s="10">
        <v>1468.17</v>
      </c>
      <c r="J169" s="10">
        <v>15</v>
      </c>
      <c r="K169" s="197"/>
      <c r="L169" s="10">
        <v>13</v>
      </c>
      <c r="M169" s="10">
        <v>12204.14</v>
      </c>
      <c r="N169" s="10">
        <v>1356.02</v>
      </c>
      <c r="O169" s="10"/>
      <c r="P169" s="10"/>
      <c r="Q169" s="10"/>
      <c r="R169" s="10">
        <v>22</v>
      </c>
      <c r="S169" s="10">
        <v>32299.8</v>
      </c>
      <c r="T169" s="10">
        <v>1468.17</v>
      </c>
      <c r="U169" s="197"/>
      <c r="V169" s="10"/>
      <c r="W169" s="10"/>
      <c r="X169" s="10"/>
      <c r="Y169" s="10"/>
      <c r="Z169" s="10"/>
      <c r="AA169" s="10"/>
      <c r="AB169" s="10"/>
      <c r="AC169" s="10"/>
      <c r="AD169" s="10"/>
      <c r="AE169" s="197"/>
    </row>
    <row r="170" spans="1:31" x14ac:dyDescent="0.25">
      <c r="A170" s="208"/>
      <c r="B170" s="10"/>
      <c r="C170" s="10" t="s">
        <v>414</v>
      </c>
      <c r="D170" s="10"/>
      <c r="E170" s="270">
        <v>8344</v>
      </c>
      <c r="F170" s="10">
        <v>114</v>
      </c>
      <c r="G170" s="10">
        <v>1808.65</v>
      </c>
      <c r="H170" s="10">
        <v>128414.21</v>
      </c>
      <c r="I170" s="10">
        <v>1126.44</v>
      </c>
      <c r="J170" s="10">
        <v>12</v>
      </c>
      <c r="K170" s="197"/>
      <c r="L170" s="10">
        <v>71</v>
      </c>
      <c r="M170" s="10">
        <v>62178.53</v>
      </c>
      <c r="N170" s="10">
        <v>1446.01</v>
      </c>
      <c r="O170" s="10">
        <v>3</v>
      </c>
      <c r="P170" s="10">
        <v>2290.67</v>
      </c>
      <c r="Q170" s="10">
        <v>763.56</v>
      </c>
      <c r="R170" s="10">
        <v>111</v>
      </c>
      <c r="S170" s="10">
        <v>126123.54</v>
      </c>
      <c r="T170" s="10">
        <v>1136.25</v>
      </c>
      <c r="U170" s="197"/>
      <c r="V170" s="10"/>
      <c r="W170" s="10"/>
      <c r="X170" s="10"/>
      <c r="Y170" s="10"/>
      <c r="Z170" s="10"/>
      <c r="AA170" s="10"/>
      <c r="AB170" s="10"/>
      <c r="AC170" s="10"/>
      <c r="AD170" s="10"/>
      <c r="AE170" s="197"/>
    </row>
    <row r="171" spans="1:31" x14ac:dyDescent="0.25">
      <c r="A171" s="208"/>
      <c r="B171" s="10"/>
      <c r="C171" s="10" t="s">
        <v>415</v>
      </c>
      <c r="D171" s="10"/>
      <c r="E171" s="270">
        <v>8345</v>
      </c>
      <c r="F171" s="10">
        <v>12</v>
      </c>
      <c r="G171" s="10">
        <v>2676.01</v>
      </c>
      <c r="H171" s="10">
        <v>26760.1</v>
      </c>
      <c r="I171" s="10">
        <v>2230.0100000000002</v>
      </c>
      <c r="J171" s="10">
        <v>14</v>
      </c>
      <c r="K171" s="197"/>
      <c r="L171" s="10">
        <v>10</v>
      </c>
      <c r="M171" s="10">
        <v>5649.88</v>
      </c>
      <c r="N171" s="10">
        <v>2824.94</v>
      </c>
      <c r="O171" s="10"/>
      <c r="P171" s="10"/>
      <c r="Q171" s="10"/>
      <c r="R171" s="10">
        <v>12</v>
      </c>
      <c r="S171" s="10">
        <v>26760.1</v>
      </c>
      <c r="T171" s="10">
        <v>2230.0100000000002</v>
      </c>
      <c r="U171" s="197"/>
      <c r="V171" s="10"/>
      <c r="W171" s="10"/>
      <c r="X171" s="10"/>
      <c r="Y171" s="10"/>
      <c r="Z171" s="10"/>
      <c r="AA171" s="10"/>
      <c r="AB171" s="10"/>
      <c r="AC171" s="10"/>
      <c r="AD171" s="10"/>
      <c r="AE171" s="197"/>
    </row>
    <row r="172" spans="1:31" x14ac:dyDescent="0.25">
      <c r="A172" s="208"/>
      <c r="B172" s="10"/>
      <c r="C172" s="10" t="s">
        <v>416</v>
      </c>
      <c r="D172" s="10"/>
      <c r="E172" s="270">
        <v>8346</v>
      </c>
      <c r="F172" s="10">
        <v>32</v>
      </c>
      <c r="G172" s="10">
        <v>2194.52</v>
      </c>
      <c r="H172" s="10">
        <v>43890.43</v>
      </c>
      <c r="I172" s="10">
        <v>1371.58</v>
      </c>
      <c r="J172" s="10">
        <v>12</v>
      </c>
      <c r="K172" s="197"/>
      <c r="L172" s="10">
        <v>20</v>
      </c>
      <c r="M172" s="10">
        <v>19786.73</v>
      </c>
      <c r="N172" s="10">
        <v>1648.89</v>
      </c>
      <c r="O172" s="10"/>
      <c r="P172" s="10"/>
      <c r="Q172" s="10"/>
      <c r="R172" s="10">
        <v>32</v>
      </c>
      <c r="S172" s="10">
        <v>43890.43</v>
      </c>
      <c r="T172" s="10">
        <v>1371.58</v>
      </c>
      <c r="U172" s="197"/>
      <c r="V172" s="10"/>
      <c r="W172" s="10"/>
      <c r="X172" s="10"/>
      <c r="Y172" s="10"/>
      <c r="Z172" s="10"/>
      <c r="AA172" s="10"/>
      <c r="AB172" s="10"/>
      <c r="AC172" s="10"/>
      <c r="AD172" s="10"/>
      <c r="AE172" s="197"/>
    </row>
    <row r="173" spans="1:31" x14ac:dyDescent="0.25">
      <c r="A173" s="208"/>
      <c r="B173" s="10"/>
      <c r="C173" s="10" t="s">
        <v>418</v>
      </c>
      <c r="D173" s="10"/>
      <c r="E173" s="270">
        <v>8347</v>
      </c>
      <c r="F173" s="10">
        <v>18</v>
      </c>
      <c r="G173" s="10">
        <v>3287.54</v>
      </c>
      <c r="H173" s="10">
        <v>32875.42</v>
      </c>
      <c r="I173" s="10">
        <v>1826.41</v>
      </c>
      <c r="J173" s="10">
        <v>13</v>
      </c>
      <c r="K173" s="197"/>
      <c r="L173" s="10">
        <v>10</v>
      </c>
      <c r="M173" s="10">
        <v>12879.01</v>
      </c>
      <c r="N173" s="10">
        <v>1609.88</v>
      </c>
      <c r="O173" s="10"/>
      <c r="P173" s="10"/>
      <c r="Q173" s="10"/>
      <c r="R173" s="10">
        <v>18</v>
      </c>
      <c r="S173" s="10">
        <v>32875.42</v>
      </c>
      <c r="T173" s="10">
        <v>1826.41</v>
      </c>
      <c r="U173" s="197"/>
      <c r="V173" s="10"/>
      <c r="W173" s="10"/>
      <c r="X173" s="10"/>
      <c r="Y173" s="10"/>
      <c r="Z173" s="10"/>
      <c r="AA173" s="10"/>
      <c r="AB173" s="10"/>
      <c r="AC173" s="10"/>
      <c r="AD173" s="10"/>
      <c r="AE173" s="197"/>
    </row>
    <row r="174" spans="1:31" x14ac:dyDescent="0.25">
      <c r="A174" s="208"/>
      <c r="B174" s="10"/>
      <c r="C174" s="10" t="s">
        <v>426</v>
      </c>
      <c r="D174" s="10"/>
      <c r="E174" s="270">
        <v>8225</v>
      </c>
      <c r="F174" s="10">
        <v>99</v>
      </c>
      <c r="G174" s="10">
        <v>1435.06</v>
      </c>
      <c r="H174" s="10">
        <v>107629.37</v>
      </c>
      <c r="I174" s="10">
        <v>1087.17</v>
      </c>
      <c r="J174" s="10">
        <v>12</v>
      </c>
      <c r="K174" s="197"/>
      <c r="L174" s="10">
        <v>75</v>
      </c>
      <c r="M174" s="10">
        <v>27406.62</v>
      </c>
      <c r="N174" s="10">
        <v>1141.94</v>
      </c>
      <c r="O174" s="10">
        <v>1</v>
      </c>
      <c r="P174" s="10">
        <v>329.94</v>
      </c>
      <c r="Q174" s="10">
        <v>329.94</v>
      </c>
      <c r="R174" s="10">
        <v>98</v>
      </c>
      <c r="S174" s="10">
        <v>107299.43</v>
      </c>
      <c r="T174" s="10">
        <v>1094.8900000000001</v>
      </c>
      <c r="U174" s="197"/>
      <c r="V174" s="10"/>
      <c r="W174" s="10"/>
      <c r="X174" s="10"/>
      <c r="Y174" s="10"/>
      <c r="Z174" s="10"/>
      <c r="AA174" s="10"/>
      <c r="AB174" s="10"/>
      <c r="AC174" s="10"/>
      <c r="AD174" s="10"/>
      <c r="AE174" s="197"/>
    </row>
    <row r="175" spans="1:31" x14ac:dyDescent="0.25">
      <c r="A175" s="208"/>
      <c r="B175" s="10"/>
      <c r="C175" s="10" t="s">
        <v>430</v>
      </c>
      <c r="D175" s="10"/>
      <c r="E175" s="270">
        <v>8226</v>
      </c>
      <c r="F175" s="10">
        <v>65</v>
      </c>
      <c r="G175" s="10">
        <v>1387.77</v>
      </c>
      <c r="H175" s="10">
        <v>59674.18</v>
      </c>
      <c r="I175" s="10">
        <v>918.06</v>
      </c>
      <c r="J175" s="10">
        <v>12</v>
      </c>
      <c r="K175" s="197"/>
      <c r="L175" s="10">
        <v>43</v>
      </c>
      <c r="M175" s="10">
        <v>18787.689999999999</v>
      </c>
      <c r="N175" s="10">
        <v>853.99</v>
      </c>
      <c r="O175" s="10">
        <v>1</v>
      </c>
      <c r="P175" s="10">
        <v>598.02</v>
      </c>
      <c r="Q175" s="10">
        <v>598.02</v>
      </c>
      <c r="R175" s="10">
        <v>64</v>
      </c>
      <c r="S175" s="10">
        <v>59076.160000000003</v>
      </c>
      <c r="T175" s="10">
        <v>923.07</v>
      </c>
      <c r="U175" s="197"/>
      <c r="V175" s="10"/>
      <c r="W175" s="10"/>
      <c r="X175" s="10"/>
      <c r="Y175" s="10"/>
      <c r="Z175" s="10"/>
      <c r="AA175" s="10"/>
      <c r="AB175" s="10"/>
      <c r="AC175" s="10"/>
      <c r="AD175" s="10"/>
      <c r="AE175" s="197"/>
    </row>
    <row r="176" spans="1:31" x14ac:dyDescent="0.25">
      <c r="A176" s="208"/>
      <c r="B176" s="10"/>
      <c r="C176" s="10" t="s">
        <v>432</v>
      </c>
      <c r="D176" s="10"/>
      <c r="E176" s="270">
        <v>8230</v>
      </c>
      <c r="F176" s="10">
        <v>18</v>
      </c>
      <c r="G176" s="10">
        <v>757.67</v>
      </c>
      <c r="H176" s="10">
        <v>12122.74</v>
      </c>
      <c r="I176" s="10">
        <v>673.49</v>
      </c>
      <c r="J176" s="10">
        <v>11</v>
      </c>
      <c r="K176" s="197"/>
      <c r="L176" s="10">
        <v>16</v>
      </c>
      <c r="M176" s="10">
        <v>1610.37</v>
      </c>
      <c r="N176" s="10">
        <v>805.19</v>
      </c>
      <c r="O176" s="10"/>
      <c r="P176" s="10"/>
      <c r="Q176" s="10"/>
      <c r="R176" s="10">
        <v>18</v>
      </c>
      <c r="S176" s="10">
        <v>12122.74</v>
      </c>
      <c r="T176" s="10">
        <v>673.49</v>
      </c>
      <c r="U176" s="197"/>
      <c r="V176" s="10"/>
      <c r="W176" s="10"/>
      <c r="X176" s="10"/>
      <c r="Y176" s="10"/>
      <c r="Z176" s="10"/>
      <c r="AA176" s="10"/>
      <c r="AB176" s="10"/>
      <c r="AC176" s="10"/>
      <c r="AD176" s="10"/>
      <c r="AE176" s="197"/>
    </row>
    <row r="177" spans="1:31" x14ac:dyDescent="0.25">
      <c r="A177" s="208"/>
      <c r="B177" s="10"/>
      <c r="C177" s="10" t="s">
        <v>433</v>
      </c>
      <c r="D177" s="10"/>
      <c r="E177" s="270">
        <v>8231</v>
      </c>
      <c r="F177" s="10">
        <v>9</v>
      </c>
      <c r="G177" s="10">
        <v>3283.75</v>
      </c>
      <c r="H177" s="10">
        <v>19702.509999999998</v>
      </c>
      <c r="I177" s="10">
        <v>2189.17</v>
      </c>
      <c r="J177" s="10">
        <v>15</v>
      </c>
      <c r="K177" s="197"/>
      <c r="L177" s="10">
        <v>6</v>
      </c>
      <c r="M177" s="10">
        <v>2872.53</v>
      </c>
      <c r="N177" s="10">
        <v>957.51</v>
      </c>
      <c r="O177" s="10"/>
      <c r="P177" s="10"/>
      <c r="Q177" s="10"/>
      <c r="R177" s="10">
        <v>9</v>
      </c>
      <c r="S177" s="10">
        <v>19702.509999999998</v>
      </c>
      <c r="T177" s="10">
        <v>2189.17</v>
      </c>
      <c r="U177" s="197"/>
      <c r="V177" s="10"/>
      <c r="W177" s="10"/>
      <c r="X177" s="10"/>
      <c r="Y177" s="10"/>
      <c r="Z177" s="10"/>
      <c r="AA177" s="10"/>
      <c r="AB177" s="10"/>
      <c r="AC177" s="10"/>
      <c r="AD177" s="10"/>
      <c r="AE177" s="197"/>
    </row>
    <row r="178" spans="1:31" x14ac:dyDescent="0.25">
      <c r="A178" s="208"/>
      <c r="B178" s="10"/>
      <c r="C178" s="10" t="s">
        <v>435</v>
      </c>
      <c r="D178" s="10"/>
      <c r="E178" s="270">
        <v>8302</v>
      </c>
      <c r="F178" s="10">
        <v>1</v>
      </c>
      <c r="G178" s="10"/>
      <c r="H178" s="10">
        <v>2040.06</v>
      </c>
      <c r="I178" s="10">
        <v>2040.06</v>
      </c>
      <c r="J178" s="10">
        <v>13</v>
      </c>
      <c r="K178" s="197"/>
      <c r="L178" s="10"/>
      <c r="M178" s="10">
        <v>2040.06</v>
      </c>
      <c r="N178" s="10">
        <v>2040.06</v>
      </c>
      <c r="O178" s="10"/>
      <c r="P178" s="10"/>
      <c r="Q178" s="10"/>
      <c r="R178" s="10">
        <v>1</v>
      </c>
      <c r="S178" s="10">
        <v>2040.06</v>
      </c>
      <c r="T178" s="10">
        <v>2040.06</v>
      </c>
      <c r="U178" s="197"/>
      <c r="V178" s="10"/>
      <c r="W178" s="10"/>
      <c r="X178" s="10"/>
      <c r="Y178" s="10"/>
      <c r="Z178" s="10"/>
      <c r="AA178" s="10"/>
      <c r="AB178" s="10"/>
      <c r="AC178" s="10"/>
      <c r="AD178" s="10"/>
      <c r="AE178" s="197"/>
    </row>
    <row r="179" spans="1:31" x14ac:dyDescent="0.25">
      <c r="A179" s="208"/>
      <c r="B179" s="10"/>
      <c r="C179" s="10" t="s">
        <v>438</v>
      </c>
      <c r="D179" s="10"/>
      <c r="E179" s="270">
        <v>8223</v>
      </c>
      <c r="F179" s="10">
        <v>20</v>
      </c>
      <c r="G179" s="10">
        <v>2489.61</v>
      </c>
      <c r="H179" s="10">
        <v>34854.550000000003</v>
      </c>
      <c r="I179" s="10">
        <v>1742.73</v>
      </c>
      <c r="J179" s="10">
        <v>14</v>
      </c>
      <c r="K179" s="197"/>
      <c r="L179" s="10">
        <v>14</v>
      </c>
      <c r="M179" s="10">
        <v>8791.2999999999993</v>
      </c>
      <c r="N179" s="10">
        <v>1465.22</v>
      </c>
      <c r="O179" s="10"/>
      <c r="P179" s="10"/>
      <c r="Q179" s="10"/>
      <c r="R179" s="10">
        <v>20</v>
      </c>
      <c r="S179" s="10">
        <v>34854.550000000003</v>
      </c>
      <c r="T179" s="10">
        <v>1742.73</v>
      </c>
      <c r="U179" s="197"/>
      <c r="V179" s="10"/>
      <c r="W179" s="10"/>
      <c r="X179" s="10"/>
      <c r="Y179" s="10"/>
      <c r="Z179" s="10"/>
      <c r="AA179" s="10"/>
      <c r="AB179" s="10"/>
      <c r="AC179" s="10"/>
      <c r="AD179" s="10"/>
      <c r="AE179" s="197"/>
    </row>
    <row r="180" spans="1:31" x14ac:dyDescent="0.25">
      <c r="A180" s="208"/>
      <c r="B180" s="10"/>
      <c r="C180" s="10" t="s">
        <v>439</v>
      </c>
      <c r="D180" s="10"/>
      <c r="E180" s="270">
        <v>8087</v>
      </c>
      <c r="F180" s="10">
        <v>27</v>
      </c>
      <c r="G180" s="10">
        <v>2850.36</v>
      </c>
      <c r="H180" s="10">
        <v>48456.14</v>
      </c>
      <c r="I180" s="10">
        <v>1794.67</v>
      </c>
      <c r="J180" s="10">
        <v>15</v>
      </c>
      <c r="K180" s="197"/>
      <c r="L180" s="10">
        <v>17</v>
      </c>
      <c r="M180" s="10">
        <v>23278.84</v>
      </c>
      <c r="N180" s="10">
        <v>2327.88</v>
      </c>
      <c r="O180" s="10"/>
      <c r="P180" s="10"/>
      <c r="Q180" s="10"/>
      <c r="R180" s="10">
        <v>27</v>
      </c>
      <c r="S180" s="10">
        <v>48456.14</v>
      </c>
      <c r="T180" s="10">
        <v>1794.67</v>
      </c>
      <c r="U180" s="197"/>
      <c r="V180" s="10"/>
      <c r="W180" s="10"/>
      <c r="X180" s="10"/>
      <c r="Y180" s="10"/>
      <c r="Z180" s="10"/>
      <c r="AA180" s="10"/>
      <c r="AB180" s="10"/>
      <c r="AC180" s="10"/>
      <c r="AD180" s="10"/>
      <c r="AE180" s="197"/>
    </row>
    <row r="181" spans="1:31" x14ac:dyDescent="0.25">
      <c r="A181" s="208"/>
      <c r="B181" s="10"/>
      <c r="C181" s="10" t="s">
        <v>441</v>
      </c>
      <c r="D181" s="10"/>
      <c r="E181" s="270">
        <v>8066</v>
      </c>
      <c r="F181" s="10">
        <v>193</v>
      </c>
      <c r="G181" s="10">
        <v>2122.88</v>
      </c>
      <c r="H181" s="10">
        <v>244130.66</v>
      </c>
      <c r="I181" s="10">
        <v>1264.93</v>
      </c>
      <c r="J181" s="10">
        <v>13</v>
      </c>
      <c r="K181" s="197"/>
      <c r="L181" s="10">
        <v>115</v>
      </c>
      <c r="M181" s="10">
        <v>123760.01</v>
      </c>
      <c r="N181" s="10">
        <v>1586.67</v>
      </c>
      <c r="O181" s="10">
        <v>7</v>
      </c>
      <c r="P181" s="10">
        <v>4501.5</v>
      </c>
      <c r="Q181" s="10">
        <v>643.07000000000005</v>
      </c>
      <c r="R181" s="10">
        <v>186</v>
      </c>
      <c r="S181" s="10">
        <v>239629.16</v>
      </c>
      <c r="T181" s="10">
        <v>1288.33</v>
      </c>
      <c r="U181" s="197"/>
      <c r="V181" s="10"/>
      <c r="W181" s="10"/>
      <c r="X181" s="10"/>
      <c r="Y181" s="10"/>
      <c r="Z181" s="10"/>
      <c r="AA181" s="10"/>
      <c r="AB181" s="10"/>
      <c r="AC181" s="10"/>
      <c r="AD181" s="10"/>
      <c r="AE181" s="197"/>
    </row>
    <row r="182" spans="1:31" x14ac:dyDescent="0.25">
      <c r="A182" s="208"/>
      <c r="B182" s="10"/>
      <c r="C182" s="10" t="s">
        <v>443</v>
      </c>
      <c r="D182" s="10"/>
      <c r="E182" s="270">
        <v>8067</v>
      </c>
      <c r="F182" s="10">
        <v>28</v>
      </c>
      <c r="G182" s="10">
        <v>2978.41</v>
      </c>
      <c r="H182" s="10">
        <v>38719.360000000001</v>
      </c>
      <c r="I182" s="10">
        <v>1382.83</v>
      </c>
      <c r="J182" s="10">
        <v>11</v>
      </c>
      <c r="K182" s="197"/>
      <c r="L182" s="10">
        <v>13</v>
      </c>
      <c r="M182" s="10">
        <v>27939.19</v>
      </c>
      <c r="N182" s="10">
        <v>1862.61</v>
      </c>
      <c r="O182" s="10">
        <v>1</v>
      </c>
      <c r="P182" s="10">
        <v>1156.51</v>
      </c>
      <c r="Q182" s="10">
        <v>1156.51</v>
      </c>
      <c r="R182" s="10">
        <v>27</v>
      </c>
      <c r="S182" s="10">
        <v>37562.85</v>
      </c>
      <c r="T182" s="10">
        <v>1391.22</v>
      </c>
      <c r="U182" s="197"/>
      <c r="V182" s="10"/>
      <c r="W182" s="10"/>
      <c r="X182" s="10"/>
      <c r="Y182" s="10"/>
      <c r="Z182" s="10"/>
      <c r="AA182" s="10"/>
      <c r="AB182" s="10"/>
      <c r="AC182" s="10"/>
      <c r="AD182" s="10"/>
      <c r="AE182" s="197"/>
    </row>
    <row r="183" spans="1:31" x14ac:dyDescent="0.25">
      <c r="A183" s="208"/>
      <c r="B183" s="10"/>
      <c r="C183" s="10" t="s">
        <v>446</v>
      </c>
      <c r="D183" s="10"/>
      <c r="E183" s="270">
        <v>8069</v>
      </c>
      <c r="F183" s="10">
        <v>234</v>
      </c>
      <c r="G183" s="10">
        <v>1845.7</v>
      </c>
      <c r="H183" s="10">
        <v>291619.82</v>
      </c>
      <c r="I183" s="10">
        <v>1246.24</v>
      </c>
      <c r="J183" s="10">
        <v>12</v>
      </c>
      <c r="K183" s="197"/>
      <c r="L183" s="10">
        <v>158</v>
      </c>
      <c r="M183" s="10">
        <v>113980.69</v>
      </c>
      <c r="N183" s="10">
        <v>1499.75</v>
      </c>
      <c r="O183" s="10">
        <v>7</v>
      </c>
      <c r="P183" s="10">
        <v>6496.26</v>
      </c>
      <c r="Q183" s="10">
        <v>928.03714290000005</v>
      </c>
      <c r="R183" s="10">
        <v>227</v>
      </c>
      <c r="S183" s="10">
        <v>285123.56</v>
      </c>
      <c r="T183" s="10">
        <v>1256.05</v>
      </c>
      <c r="U183" s="197"/>
      <c r="V183" s="10"/>
      <c r="W183" s="10"/>
      <c r="X183" s="10"/>
      <c r="Y183" s="10"/>
      <c r="Z183" s="10"/>
      <c r="AA183" s="10"/>
      <c r="AB183" s="10"/>
      <c r="AC183" s="10"/>
      <c r="AD183" s="10"/>
      <c r="AE183" s="197"/>
    </row>
    <row r="184" spans="1:31" x14ac:dyDescent="0.25">
      <c r="A184" s="208"/>
      <c r="B184" s="10"/>
      <c r="C184" s="10" t="s">
        <v>447</v>
      </c>
      <c r="D184" s="10"/>
      <c r="E184" s="270">
        <v>8070</v>
      </c>
      <c r="F184" s="10">
        <v>289</v>
      </c>
      <c r="G184" s="10">
        <v>1791.75</v>
      </c>
      <c r="H184" s="10">
        <v>344016.18</v>
      </c>
      <c r="I184" s="10">
        <v>1190.3699999999999</v>
      </c>
      <c r="J184" s="10">
        <v>11</v>
      </c>
      <c r="K184" s="197"/>
      <c r="L184" s="10">
        <v>192</v>
      </c>
      <c r="M184" s="10">
        <v>139823.45000000001</v>
      </c>
      <c r="N184" s="10">
        <v>1441.48</v>
      </c>
      <c r="O184" s="10">
        <v>7</v>
      </c>
      <c r="P184" s="10">
        <v>4735.03</v>
      </c>
      <c r="Q184" s="10">
        <v>676.43285709999998</v>
      </c>
      <c r="R184" s="10">
        <v>282</v>
      </c>
      <c r="S184" s="10">
        <v>339281.15</v>
      </c>
      <c r="T184" s="10">
        <v>1203.1199999999999</v>
      </c>
      <c r="U184" s="197"/>
      <c r="V184" s="10"/>
      <c r="W184" s="10"/>
      <c r="X184" s="10"/>
      <c r="Y184" s="10"/>
      <c r="Z184" s="10"/>
      <c r="AA184" s="10"/>
      <c r="AB184" s="10"/>
      <c r="AC184" s="10"/>
      <c r="AD184" s="10"/>
      <c r="AE184" s="197"/>
    </row>
    <row r="185" spans="1:31" x14ac:dyDescent="0.25">
      <c r="A185" s="208"/>
      <c r="B185" s="10"/>
      <c r="C185" s="10" t="s">
        <v>451</v>
      </c>
      <c r="D185" s="10"/>
      <c r="E185" s="270">
        <v>8270</v>
      </c>
      <c r="F185" s="10">
        <v>23</v>
      </c>
      <c r="G185" s="10">
        <v>1523.08</v>
      </c>
      <c r="H185" s="10">
        <v>28938.47</v>
      </c>
      <c r="I185" s="10">
        <v>1258.19</v>
      </c>
      <c r="J185" s="10">
        <v>12</v>
      </c>
      <c r="K185" s="197"/>
      <c r="L185" s="10">
        <v>19</v>
      </c>
      <c r="M185" s="10">
        <v>3037.27</v>
      </c>
      <c r="N185" s="10">
        <v>759.32</v>
      </c>
      <c r="O185" s="10"/>
      <c r="P185" s="10"/>
      <c r="Q185" s="10"/>
      <c r="R185" s="10">
        <v>23</v>
      </c>
      <c r="S185" s="10">
        <v>28938.47</v>
      </c>
      <c r="T185" s="10">
        <v>1258.19</v>
      </c>
      <c r="U185" s="197"/>
      <c r="V185" s="10"/>
      <c r="W185" s="10"/>
      <c r="X185" s="10"/>
      <c r="Y185" s="10"/>
      <c r="Z185" s="10"/>
      <c r="AA185" s="10"/>
      <c r="AB185" s="10"/>
      <c r="AC185" s="10"/>
      <c r="AD185" s="10"/>
      <c r="AE185" s="197"/>
    </row>
    <row r="186" spans="1:31" x14ac:dyDescent="0.25">
      <c r="A186" s="208"/>
      <c r="B186" s="10"/>
      <c r="C186" s="10" t="s">
        <v>454</v>
      </c>
      <c r="D186" s="10"/>
      <c r="E186" s="270">
        <v>8098</v>
      </c>
      <c r="F186" s="10">
        <v>3</v>
      </c>
      <c r="G186" s="10">
        <v>2632.55</v>
      </c>
      <c r="H186" s="10">
        <v>7897.65</v>
      </c>
      <c r="I186" s="10">
        <v>2632.55</v>
      </c>
      <c r="J186" s="10">
        <v>17</v>
      </c>
      <c r="K186" s="197"/>
      <c r="L186" s="10">
        <v>3</v>
      </c>
      <c r="M186" s="10"/>
      <c r="N186" s="10"/>
      <c r="O186" s="10"/>
      <c r="P186" s="10"/>
      <c r="Q186" s="10"/>
      <c r="R186" s="10">
        <v>3</v>
      </c>
      <c r="S186" s="10">
        <v>7897.65</v>
      </c>
      <c r="T186" s="10">
        <v>2632.55</v>
      </c>
      <c r="U186" s="197"/>
      <c r="V186" s="10"/>
      <c r="W186" s="10"/>
      <c r="X186" s="10"/>
      <c r="Y186" s="10"/>
      <c r="Z186" s="10"/>
      <c r="AA186" s="10"/>
      <c r="AB186" s="10"/>
      <c r="AC186" s="10"/>
      <c r="AD186" s="10"/>
      <c r="AE186" s="197"/>
    </row>
    <row r="187" spans="1:31" x14ac:dyDescent="0.25">
      <c r="A187" s="208"/>
      <c r="B187" s="10"/>
      <c r="C187" s="10" t="s">
        <v>456</v>
      </c>
      <c r="D187" s="10"/>
      <c r="E187" s="270">
        <v>8021</v>
      </c>
      <c r="F187" s="10">
        <v>303</v>
      </c>
      <c r="G187" s="10">
        <v>1576.57</v>
      </c>
      <c r="H187" s="10">
        <v>312161.28999999998</v>
      </c>
      <c r="I187" s="10">
        <v>1030.24</v>
      </c>
      <c r="J187" s="10">
        <v>11</v>
      </c>
      <c r="K187" s="197"/>
      <c r="L187" s="10">
        <v>198</v>
      </c>
      <c r="M187" s="10">
        <v>122906.39</v>
      </c>
      <c r="N187" s="10">
        <v>1170.54</v>
      </c>
      <c r="O187" s="10">
        <v>8</v>
      </c>
      <c r="P187" s="10">
        <v>6361.5</v>
      </c>
      <c r="Q187" s="10">
        <v>795.1875</v>
      </c>
      <c r="R187" s="10">
        <v>295</v>
      </c>
      <c r="S187" s="10">
        <v>305799.78999999998</v>
      </c>
      <c r="T187" s="10">
        <v>1036.6099999999999</v>
      </c>
      <c r="U187" s="197"/>
      <c r="V187" s="10"/>
      <c r="W187" s="10"/>
      <c r="X187" s="10"/>
      <c r="Y187" s="10"/>
      <c r="Z187" s="10"/>
      <c r="AA187" s="10"/>
      <c r="AB187" s="10"/>
      <c r="AC187" s="10"/>
      <c r="AD187" s="10"/>
      <c r="AE187" s="197"/>
    </row>
    <row r="188" spans="1:31" x14ac:dyDescent="0.25">
      <c r="A188" s="208"/>
      <c r="B188" s="10"/>
      <c r="C188" s="10" t="s">
        <v>458</v>
      </c>
      <c r="D188" s="10"/>
      <c r="E188" s="270">
        <v>8201</v>
      </c>
      <c r="F188" s="10">
        <v>17</v>
      </c>
      <c r="G188" s="10">
        <v>1778.02</v>
      </c>
      <c r="H188" s="10">
        <v>21336.240000000002</v>
      </c>
      <c r="I188" s="10">
        <v>1255.07</v>
      </c>
      <c r="J188" s="10">
        <v>16</v>
      </c>
      <c r="K188" s="197"/>
      <c r="L188" s="10">
        <v>12</v>
      </c>
      <c r="M188" s="10">
        <v>12536.08</v>
      </c>
      <c r="N188" s="10">
        <v>2507.2199999999998</v>
      </c>
      <c r="O188" s="10"/>
      <c r="P188" s="10"/>
      <c r="Q188" s="10"/>
      <c r="R188" s="10">
        <v>17</v>
      </c>
      <c r="S188" s="10">
        <v>21336.240000000002</v>
      </c>
      <c r="T188" s="10">
        <v>1255.07</v>
      </c>
      <c r="U188" s="197"/>
      <c r="V188" s="10"/>
      <c r="W188" s="10"/>
      <c r="X188" s="10"/>
      <c r="Y188" s="10"/>
      <c r="Z188" s="10"/>
      <c r="AA188" s="10"/>
      <c r="AB188" s="10"/>
      <c r="AC188" s="10"/>
      <c r="AD188" s="10"/>
      <c r="AE188" s="197"/>
    </row>
    <row r="189" spans="1:31" x14ac:dyDescent="0.25">
      <c r="A189" s="208"/>
      <c r="B189" s="10"/>
      <c r="C189" s="10" t="s">
        <v>460</v>
      </c>
      <c r="D189" s="10"/>
      <c r="E189" s="270">
        <v>8071</v>
      </c>
      <c r="F189" s="10">
        <v>119</v>
      </c>
      <c r="G189" s="10">
        <v>1415.87</v>
      </c>
      <c r="H189" s="10">
        <v>114685.68</v>
      </c>
      <c r="I189" s="10">
        <v>963.75</v>
      </c>
      <c r="J189" s="10">
        <v>11</v>
      </c>
      <c r="K189" s="197"/>
      <c r="L189" s="10">
        <v>81</v>
      </c>
      <c r="M189" s="10">
        <v>44686.84</v>
      </c>
      <c r="N189" s="10">
        <v>1175.97</v>
      </c>
      <c r="O189" s="10">
        <v>1</v>
      </c>
      <c r="P189" s="10">
        <v>343.65</v>
      </c>
      <c r="Q189" s="10">
        <v>343.65</v>
      </c>
      <c r="R189" s="10">
        <v>118</v>
      </c>
      <c r="S189" s="10">
        <v>114342.03</v>
      </c>
      <c r="T189" s="10">
        <v>969</v>
      </c>
      <c r="U189" s="197"/>
      <c r="V189" s="10"/>
      <c r="W189" s="10"/>
      <c r="X189" s="10"/>
      <c r="Y189" s="10"/>
      <c r="Z189" s="10"/>
      <c r="AA189" s="10"/>
      <c r="AB189" s="10"/>
      <c r="AC189" s="10"/>
      <c r="AD189" s="10"/>
      <c r="AE189" s="197"/>
    </row>
    <row r="190" spans="1:31" x14ac:dyDescent="0.25">
      <c r="A190" s="208"/>
      <c r="B190" s="10"/>
      <c r="C190" s="10" t="s">
        <v>463</v>
      </c>
      <c r="D190" s="10"/>
      <c r="E190" s="270">
        <v>8322</v>
      </c>
      <c r="F190" s="10">
        <v>1</v>
      </c>
      <c r="G190" s="10">
        <v>279.14</v>
      </c>
      <c r="H190" s="10">
        <v>279.14</v>
      </c>
      <c r="I190" s="10">
        <v>279.14</v>
      </c>
      <c r="J190" s="10">
        <v>13</v>
      </c>
      <c r="K190" s="197"/>
      <c r="L190" s="10">
        <v>1</v>
      </c>
      <c r="M190" s="10"/>
      <c r="N190" s="10"/>
      <c r="O190" s="10"/>
      <c r="P190" s="10"/>
      <c r="Q190" s="10"/>
      <c r="R190" s="10">
        <v>1</v>
      </c>
      <c r="S190" s="10">
        <v>279.14</v>
      </c>
      <c r="T190" s="10">
        <v>279.14</v>
      </c>
      <c r="U190" s="197"/>
      <c r="V190" s="10"/>
      <c r="W190" s="10"/>
      <c r="X190" s="10"/>
      <c r="Y190" s="10"/>
      <c r="Z190" s="10"/>
      <c r="AA190" s="10"/>
      <c r="AB190" s="10"/>
      <c r="AC190" s="10"/>
      <c r="AD190" s="10"/>
      <c r="AE190" s="197"/>
    </row>
    <row r="191" spans="1:31" x14ac:dyDescent="0.25">
      <c r="A191" s="208"/>
      <c r="B191" s="10"/>
      <c r="C191" s="10" t="s">
        <v>464</v>
      </c>
      <c r="D191" s="10"/>
      <c r="E191" s="270">
        <v>8232</v>
      </c>
      <c r="F191" s="10">
        <v>370</v>
      </c>
      <c r="G191" s="10">
        <v>1718.11</v>
      </c>
      <c r="H191" s="10">
        <v>414064.38</v>
      </c>
      <c r="I191" s="10">
        <v>1119.0899999999999</v>
      </c>
      <c r="J191" s="10">
        <v>12</v>
      </c>
      <c r="K191" s="197"/>
      <c r="L191" s="10">
        <v>241</v>
      </c>
      <c r="M191" s="10">
        <v>166351.79</v>
      </c>
      <c r="N191" s="10">
        <v>1289.55</v>
      </c>
      <c r="O191" s="10">
        <v>6</v>
      </c>
      <c r="P191" s="10">
        <v>2631.7</v>
      </c>
      <c r="Q191" s="10">
        <v>438.6166667</v>
      </c>
      <c r="R191" s="10">
        <v>364</v>
      </c>
      <c r="S191" s="10">
        <v>411432.68</v>
      </c>
      <c r="T191" s="10">
        <v>1130.31</v>
      </c>
      <c r="U191" s="197"/>
      <c r="V191" s="10"/>
      <c r="W191" s="10"/>
      <c r="X191" s="10"/>
      <c r="Y191" s="10"/>
      <c r="Z191" s="10"/>
      <c r="AA191" s="10"/>
      <c r="AB191" s="10"/>
      <c r="AC191" s="10"/>
      <c r="AD191" s="10"/>
      <c r="AE191" s="197"/>
    </row>
    <row r="192" spans="1:31" x14ac:dyDescent="0.25">
      <c r="A192" s="208"/>
      <c r="B192" s="10"/>
      <c r="C192" s="10" t="s">
        <v>466</v>
      </c>
      <c r="D192" s="10"/>
      <c r="E192" s="270">
        <v>8201</v>
      </c>
      <c r="F192" s="10">
        <v>1</v>
      </c>
      <c r="G192" s="10">
        <v>1669.03</v>
      </c>
      <c r="H192" s="10">
        <v>1669.03</v>
      </c>
      <c r="I192" s="10">
        <v>1669.03</v>
      </c>
      <c r="J192" s="10">
        <v>13</v>
      </c>
      <c r="K192" s="197"/>
      <c r="L192" s="10">
        <v>1</v>
      </c>
      <c r="M192" s="10"/>
      <c r="N192" s="10"/>
      <c r="O192" s="10"/>
      <c r="P192" s="10"/>
      <c r="Q192" s="10"/>
      <c r="R192" s="10">
        <v>1</v>
      </c>
      <c r="S192" s="10">
        <v>1669.03</v>
      </c>
      <c r="T192" s="10">
        <v>1669.03</v>
      </c>
      <c r="U192" s="197"/>
      <c r="V192" s="10"/>
      <c r="W192" s="10"/>
      <c r="X192" s="10"/>
      <c r="Y192" s="10"/>
      <c r="Z192" s="10"/>
      <c r="AA192" s="10"/>
      <c r="AB192" s="10"/>
      <c r="AC192" s="10"/>
      <c r="AD192" s="10"/>
      <c r="AE192" s="197"/>
    </row>
    <row r="193" spans="1:31" x14ac:dyDescent="0.25">
      <c r="A193" s="208"/>
      <c r="B193" s="10"/>
      <c r="C193" s="10" t="s">
        <v>466</v>
      </c>
      <c r="D193" s="10"/>
      <c r="E193" s="270">
        <v>8240</v>
      </c>
      <c r="F193" s="10">
        <v>33</v>
      </c>
      <c r="G193" s="10">
        <v>2234.52</v>
      </c>
      <c r="H193" s="10">
        <v>49159.49</v>
      </c>
      <c r="I193" s="10">
        <v>1489.68</v>
      </c>
      <c r="J193" s="10">
        <v>11</v>
      </c>
      <c r="K193" s="197"/>
      <c r="L193" s="10">
        <v>22</v>
      </c>
      <c r="M193" s="10">
        <v>18767.650000000001</v>
      </c>
      <c r="N193" s="10">
        <v>1706.15</v>
      </c>
      <c r="O193" s="10"/>
      <c r="P193" s="10"/>
      <c r="Q193" s="10"/>
      <c r="R193" s="10">
        <v>33</v>
      </c>
      <c r="S193" s="10">
        <v>49159.49</v>
      </c>
      <c r="T193" s="10">
        <v>1489.68</v>
      </c>
      <c r="U193" s="197"/>
      <c r="V193" s="10"/>
      <c r="W193" s="10"/>
      <c r="X193" s="10"/>
      <c r="Y193" s="10"/>
      <c r="Z193" s="10"/>
      <c r="AA193" s="10"/>
      <c r="AB193" s="10"/>
      <c r="AC193" s="10"/>
      <c r="AD193" s="10"/>
      <c r="AE193" s="197"/>
    </row>
    <row r="194" spans="1:31" x14ac:dyDescent="0.25">
      <c r="A194" s="208"/>
      <c r="B194" s="10"/>
      <c r="C194" s="10" t="s">
        <v>467</v>
      </c>
      <c r="D194" s="10"/>
      <c r="E194" s="270">
        <v>8344</v>
      </c>
      <c r="F194" s="10">
        <v>3</v>
      </c>
      <c r="G194" s="10">
        <v>1737.36</v>
      </c>
      <c r="H194" s="10">
        <v>3474.71</v>
      </c>
      <c r="I194" s="10">
        <v>1158.24</v>
      </c>
      <c r="J194" s="10">
        <v>12</v>
      </c>
      <c r="K194" s="197"/>
      <c r="L194" s="10">
        <v>2</v>
      </c>
      <c r="M194" s="10">
        <v>1180.44</v>
      </c>
      <c r="N194" s="10">
        <v>1180.44</v>
      </c>
      <c r="O194" s="10"/>
      <c r="P194" s="10"/>
      <c r="Q194" s="10"/>
      <c r="R194" s="10">
        <v>3</v>
      </c>
      <c r="S194" s="10">
        <v>3474.71</v>
      </c>
      <c r="T194" s="10">
        <v>1158.24</v>
      </c>
      <c r="U194" s="197"/>
      <c r="V194" s="10"/>
      <c r="W194" s="10"/>
      <c r="X194" s="10"/>
      <c r="Y194" s="10"/>
      <c r="Z194" s="10"/>
      <c r="AA194" s="10"/>
      <c r="AB194" s="10"/>
      <c r="AC194" s="10"/>
      <c r="AD194" s="10"/>
      <c r="AE194" s="197"/>
    </row>
    <row r="195" spans="1:31" x14ac:dyDescent="0.25">
      <c r="A195" s="208"/>
      <c r="B195" s="10"/>
      <c r="C195" s="10" t="s">
        <v>468</v>
      </c>
      <c r="D195" s="10"/>
      <c r="E195" s="270">
        <v>8348</v>
      </c>
      <c r="F195" s="10">
        <v>7</v>
      </c>
      <c r="G195" s="10">
        <v>1743.49</v>
      </c>
      <c r="H195" s="10">
        <v>12204.43</v>
      </c>
      <c r="I195" s="10">
        <v>1743.49</v>
      </c>
      <c r="J195" s="10">
        <v>23</v>
      </c>
      <c r="K195" s="197"/>
      <c r="L195" s="10">
        <v>7</v>
      </c>
      <c r="M195" s="10"/>
      <c r="N195" s="10"/>
      <c r="O195" s="10"/>
      <c r="P195" s="10"/>
      <c r="Q195" s="10"/>
      <c r="R195" s="10">
        <v>7</v>
      </c>
      <c r="S195" s="10">
        <v>12204.43</v>
      </c>
      <c r="T195" s="10">
        <v>1743.49</v>
      </c>
      <c r="U195" s="197"/>
      <c r="V195" s="10"/>
      <c r="W195" s="10"/>
      <c r="X195" s="10"/>
      <c r="Y195" s="10"/>
      <c r="Z195" s="10"/>
      <c r="AA195" s="10"/>
      <c r="AB195" s="10"/>
      <c r="AC195" s="10"/>
      <c r="AD195" s="10"/>
      <c r="AE195" s="197"/>
    </row>
    <row r="196" spans="1:31" x14ac:dyDescent="0.25">
      <c r="A196" s="208"/>
      <c r="B196" s="10"/>
      <c r="C196" s="10" t="s">
        <v>470</v>
      </c>
      <c r="D196" s="10"/>
      <c r="E196" s="270">
        <v>8349</v>
      </c>
      <c r="F196" s="10">
        <v>41</v>
      </c>
      <c r="G196" s="10">
        <v>1691.23</v>
      </c>
      <c r="H196" s="10">
        <v>42280.63</v>
      </c>
      <c r="I196" s="10">
        <v>1031.23</v>
      </c>
      <c r="J196" s="10">
        <v>13</v>
      </c>
      <c r="K196" s="197"/>
      <c r="L196" s="10">
        <v>25</v>
      </c>
      <c r="M196" s="10">
        <v>15477.48</v>
      </c>
      <c r="N196" s="10">
        <v>967.34</v>
      </c>
      <c r="O196" s="10">
        <v>2</v>
      </c>
      <c r="P196" s="10">
        <v>1746.82</v>
      </c>
      <c r="Q196" s="10">
        <v>873.41</v>
      </c>
      <c r="R196" s="10">
        <v>39</v>
      </c>
      <c r="S196" s="10">
        <v>40533.81</v>
      </c>
      <c r="T196" s="10">
        <v>1039.33</v>
      </c>
      <c r="U196" s="197"/>
      <c r="V196" s="10"/>
      <c r="W196" s="10"/>
      <c r="X196" s="10"/>
      <c r="Y196" s="10"/>
      <c r="Z196" s="10"/>
      <c r="AA196" s="10"/>
      <c r="AB196" s="10"/>
      <c r="AC196" s="10"/>
      <c r="AD196" s="10"/>
      <c r="AE196" s="197"/>
    </row>
    <row r="197" spans="1:31" x14ac:dyDescent="0.25">
      <c r="A197" s="208"/>
      <c r="B197" s="10"/>
      <c r="C197" s="10" t="s">
        <v>471</v>
      </c>
      <c r="D197" s="10"/>
      <c r="E197" s="270">
        <v>8241</v>
      </c>
      <c r="F197" s="10">
        <v>18</v>
      </c>
      <c r="G197" s="10">
        <v>1995.05</v>
      </c>
      <c r="H197" s="10">
        <v>23940.639999999999</v>
      </c>
      <c r="I197" s="10">
        <v>1330.04</v>
      </c>
      <c r="J197" s="10">
        <v>14</v>
      </c>
      <c r="K197" s="197"/>
      <c r="L197" s="10">
        <v>12</v>
      </c>
      <c r="M197" s="10">
        <v>4950.3900000000003</v>
      </c>
      <c r="N197" s="10">
        <v>825.07</v>
      </c>
      <c r="O197" s="10"/>
      <c r="P197" s="10"/>
      <c r="Q197" s="10"/>
      <c r="R197" s="10">
        <v>18</v>
      </c>
      <c r="S197" s="10">
        <v>23940.639999999999</v>
      </c>
      <c r="T197" s="10">
        <v>1330.04</v>
      </c>
      <c r="U197" s="197"/>
      <c r="V197" s="10"/>
      <c r="W197" s="10"/>
      <c r="X197" s="10"/>
      <c r="Y197" s="10"/>
      <c r="Z197" s="10"/>
      <c r="AA197" s="10"/>
      <c r="AB197" s="10"/>
      <c r="AC197" s="10"/>
      <c r="AD197" s="10"/>
      <c r="AE197" s="197"/>
    </row>
    <row r="198" spans="1:31" x14ac:dyDescent="0.25">
      <c r="A198" s="208"/>
      <c r="B198" s="10"/>
      <c r="C198" s="10" t="s">
        <v>472</v>
      </c>
      <c r="D198" s="10"/>
      <c r="E198" s="270">
        <v>8072</v>
      </c>
      <c r="F198" s="10">
        <v>41</v>
      </c>
      <c r="G198" s="10">
        <v>1661.33</v>
      </c>
      <c r="H198" s="10">
        <v>44855.99</v>
      </c>
      <c r="I198" s="10">
        <v>1094.05</v>
      </c>
      <c r="J198" s="10">
        <v>11</v>
      </c>
      <c r="K198" s="197"/>
      <c r="L198" s="10">
        <v>27</v>
      </c>
      <c r="M198" s="10">
        <v>19472.84</v>
      </c>
      <c r="N198" s="10">
        <v>1390.92</v>
      </c>
      <c r="O198" s="10">
        <v>3</v>
      </c>
      <c r="P198" s="10">
        <v>1423.8</v>
      </c>
      <c r="Q198" s="10">
        <v>474.6</v>
      </c>
      <c r="R198" s="10">
        <v>38</v>
      </c>
      <c r="S198" s="10">
        <v>43432.19</v>
      </c>
      <c r="T198" s="10">
        <v>1142.95</v>
      </c>
      <c r="U198" s="197"/>
      <c r="V198" s="10"/>
      <c r="W198" s="10"/>
      <c r="X198" s="10"/>
      <c r="Y198" s="10"/>
      <c r="Z198" s="10"/>
      <c r="AA198" s="10"/>
      <c r="AB198" s="10"/>
      <c r="AC198" s="10"/>
      <c r="AD198" s="10"/>
      <c r="AE198" s="197"/>
    </row>
    <row r="199" spans="1:31" x14ac:dyDescent="0.25">
      <c r="A199" s="208"/>
      <c r="B199" s="10"/>
      <c r="C199" s="10" t="s">
        <v>647</v>
      </c>
      <c r="D199" s="10"/>
      <c r="E199" s="270">
        <v>8072</v>
      </c>
      <c r="F199" s="10">
        <v>2</v>
      </c>
      <c r="G199" s="10">
        <v>418.28</v>
      </c>
      <c r="H199" s="10">
        <v>836.55</v>
      </c>
      <c r="I199" s="10">
        <v>418.28</v>
      </c>
      <c r="J199" s="10">
        <v>12</v>
      </c>
      <c r="K199" s="197"/>
      <c r="L199" s="10">
        <v>2</v>
      </c>
      <c r="M199" s="10"/>
      <c r="N199" s="10"/>
      <c r="O199" s="10"/>
      <c r="P199" s="10"/>
      <c r="Q199" s="10"/>
      <c r="R199" s="10">
        <v>2</v>
      </c>
      <c r="S199" s="10">
        <v>836.55</v>
      </c>
      <c r="T199" s="10">
        <v>418.28</v>
      </c>
      <c r="U199" s="197"/>
      <c r="V199" s="10"/>
      <c r="W199" s="10"/>
      <c r="X199" s="10"/>
      <c r="Y199" s="10"/>
      <c r="Z199" s="10"/>
      <c r="AA199" s="10"/>
      <c r="AB199" s="10"/>
      <c r="AC199" s="10"/>
      <c r="AD199" s="10"/>
      <c r="AE199" s="197"/>
    </row>
    <row r="200" spans="1:31" x14ac:dyDescent="0.25">
      <c r="A200" s="208"/>
      <c r="B200" s="10"/>
      <c r="C200" s="10" t="s">
        <v>477</v>
      </c>
      <c r="D200" s="10"/>
      <c r="E200" s="270">
        <v>8350</v>
      </c>
      <c r="F200" s="10">
        <v>21</v>
      </c>
      <c r="G200" s="10">
        <v>1869.83</v>
      </c>
      <c r="H200" s="10">
        <v>28047.5</v>
      </c>
      <c r="I200" s="10">
        <v>1335.6</v>
      </c>
      <c r="J200" s="10">
        <v>12</v>
      </c>
      <c r="K200" s="197"/>
      <c r="L200" s="10">
        <v>15</v>
      </c>
      <c r="M200" s="10">
        <v>8158.96</v>
      </c>
      <c r="N200" s="10">
        <v>1359.83</v>
      </c>
      <c r="O200" s="10"/>
      <c r="P200" s="10"/>
      <c r="Q200" s="10"/>
      <c r="R200" s="10">
        <v>21</v>
      </c>
      <c r="S200" s="10">
        <v>28047.5</v>
      </c>
      <c r="T200" s="10">
        <v>1335.6</v>
      </c>
      <c r="U200" s="197"/>
      <c r="V200" s="10"/>
      <c r="W200" s="10"/>
      <c r="X200" s="10"/>
      <c r="Y200" s="10"/>
      <c r="Z200" s="10"/>
      <c r="AA200" s="10"/>
      <c r="AB200" s="10"/>
      <c r="AC200" s="10"/>
      <c r="AD200" s="10"/>
      <c r="AE200" s="197"/>
    </row>
    <row r="201" spans="1:31" x14ac:dyDescent="0.25">
      <c r="A201" s="208"/>
      <c r="B201" s="10"/>
      <c r="C201" s="10" t="s">
        <v>478</v>
      </c>
      <c r="D201" s="10"/>
      <c r="E201" s="270">
        <v>8074</v>
      </c>
      <c r="F201" s="10">
        <v>5</v>
      </c>
      <c r="G201" s="10">
        <v>2179.2600000000002</v>
      </c>
      <c r="H201" s="10">
        <v>6537.78</v>
      </c>
      <c r="I201" s="10">
        <v>1307.56</v>
      </c>
      <c r="J201" s="10">
        <v>13</v>
      </c>
      <c r="K201" s="197"/>
      <c r="L201" s="10">
        <v>3</v>
      </c>
      <c r="M201" s="10">
        <v>3149.05</v>
      </c>
      <c r="N201" s="10">
        <v>1574.53</v>
      </c>
      <c r="O201" s="10"/>
      <c r="P201" s="10"/>
      <c r="Q201" s="10"/>
      <c r="R201" s="10">
        <v>5</v>
      </c>
      <c r="S201" s="10">
        <v>6537.78</v>
      </c>
      <c r="T201" s="10">
        <v>1307.56</v>
      </c>
      <c r="U201" s="197"/>
      <c r="V201" s="10"/>
      <c r="W201" s="10"/>
      <c r="X201" s="10"/>
      <c r="Y201" s="10"/>
      <c r="Z201" s="10"/>
      <c r="AA201" s="10"/>
      <c r="AB201" s="10"/>
      <c r="AC201" s="10"/>
      <c r="AD201" s="10"/>
      <c r="AE201" s="197"/>
    </row>
    <row r="202" spans="1:31" x14ac:dyDescent="0.25">
      <c r="A202" s="208"/>
      <c r="B202" s="10"/>
      <c r="C202" s="10" t="s">
        <v>480</v>
      </c>
      <c r="D202" s="10"/>
      <c r="E202" s="270">
        <v>8242</v>
      </c>
      <c r="F202" s="10">
        <v>69</v>
      </c>
      <c r="G202" s="10">
        <v>1788.41</v>
      </c>
      <c r="H202" s="10">
        <v>78690.070000000007</v>
      </c>
      <c r="I202" s="10">
        <v>1140.44</v>
      </c>
      <c r="J202" s="10">
        <v>12</v>
      </c>
      <c r="K202" s="197"/>
      <c r="L202" s="10">
        <v>44</v>
      </c>
      <c r="M202" s="10">
        <v>33418.910000000003</v>
      </c>
      <c r="N202" s="10">
        <v>1336.76</v>
      </c>
      <c r="O202" s="10"/>
      <c r="P202" s="10"/>
      <c r="Q202" s="10"/>
      <c r="R202" s="10">
        <v>69</v>
      </c>
      <c r="S202" s="10">
        <v>78690.070000000007</v>
      </c>
      <c r="T202" s="10">
        <v>1140.44</v>
      </c>
      <c r="U202" s="197"/>
      <c r="V202" s="10"/>
      <c r="W202" s="10"/>
      <c r="X202" s="10"/>
      <c r="Y202" s="10"/>
      <c r="Z202" s="10"/>
      <c r="AA202" s="10"/>
      <c r="AB202" s="10"/>
      <c r="AC202" s="10"/>
      <c r="AD202" s="10"/>
      <c r="AE202" s="197"/>
    </row>
    <row r="203" spans="1:31" x14ac:dyDescent="0.25">
      <c r="A203" s="208"/>
      <c r="B203" s="10"/>
      <c r="C203" s="10" t="s">
        <v>483</v>
      </c>
      <c r="D203" s="10"/>
      <c r="E203" s="270">
        <v>8037</v>
      </c>
      <c r="F203" s="10">
        <v>3</v>
      </c>
      <c r="G203" s="10">
        <v>2889.86</v>
      </c>
      <c r="H203" s="10">
        <v>8669.57</v>
      </c>
      <c r="I203" s="10">
        <v>2889.86</v>
      </c>
      <c r="J203" s="10">
        <v>20</v>
      </c>
      <c r="K203" s="197"/>
      <c r="L203" s="10">
        <v>3</v>
      </c>
      <c r="M203" s="10"/>
      <c r="N203" s="10"/>
      <c r="O203" s="10"/>
      <c r="P203" s="10"/>
      <c r="Q203" s="10"/>
      <c r="R203" s="10">
        <v>3</v>
      </c>
      <c r="S203" s="10">
        <v>8669.57</v>
      </c>
      <c r="T203" s="10">
        <v>2889.86</v>
      </c>
      <c r="U203" s="197"/>
      <c r="V203" s="10"/>
      <c r="W203" s="10"/>
      <c r="X203" s="10"/>
      <c r="Y203" s="10"/>
      <c r="Z203" s="10"/>
      <c r="AA203" s="10"/>
      <c r="AB203" s="10"/>
      <c r="AC203" s="10"/>
      <c r="AD203" s="10"/>
      <c r="AE203" s="197"/>
    </row>
    <row r="204" spans="1:31" x14ac:dyDescent="0.25">
      <c r="A204" s="208"/>
      <c r="B204" s="10"/>
      <c r="C204" s="10" t="s">
        <v>484</v>
      </c>
      <c r="D204" s="10"/>
      <c r="E204" s="270">
        <v>8352</v>
      </c>
      <c r="F204" s="10">
        <v>25</v>
      </c>
      <c r="G204" s="10">
        <v>3523.47</v>
      </c>
      <c r="H204" s="10">
        <v>52851.98</v>
      </c>
      <c r="I204" s="10">
        <v>2114.08</v>
      </c>
      <c r="J204" s="10">
        <v>12</v>
      </c>
      <c r="K204" s="197"/>
      <c r="L204" s="10">
        <v>15</v>
      </c>
      <c r="M204" s="10">
        <v>37944.82</v>
      </c>
      <c r="N204" s="10">
        <v>3794.48</v>
      </c>
      <c r="O204" s="10">
        <v>2</v>
      </c>
      <c r="P204" s="10">
        <v>1311.24</v>
      </c>
      <c r="Q204" s="10">
        <v>655.62</v>
      </c>
      <c r="R204" s="10">
        <v>23</v>
      </c>
      <c r="S204" s="10">
        <v>51540.74</v>
      </c>
      <c r="T204" s="10">
        <v>2240.9</v>
      </c>
      <c r="U204" s="197"/>
      <c r="V204" s="10"/>
      <c r="W204" s="10"/>
      <c r="X204" s="10"/>
      <c r="Y204" s="10"/>
      <c r="Z204" s="10"/>
      <c r="AA204" s="10"/>
      <c r="AB204" s="10"/>
      <c r="AC204" s="10"/>
      <c r="AD204" s="10"/>
      <c r="AE204" s="197"/>
    </row>
    <row r="205" spans="1:31" x14ac:dyDescent="0.25">
      <c r="A205" s="208"/>
      <c r="B205" s="10"/>
      <c r="C205" s="10" t="s">
        <v>485</v>
      </c>
      <c r="D205" s="10"/>
      <c r="E205" s="270">
        <v>8079</v>
      </c>
      <c r="F205" s="10">
        <v>235</v>
      </c>
      <c r="G205" s="10">
        <v>2134.9899999999998</v>
      </c>
      <c r="H205" s="10">
        <v>322382.89</v>
      </c>
      <c r="I205" s="10">
        <v>1371.84</v>
      </c>
      <c r="J205" s="10">
        <v>12</v>
      </c>
      <c r="K205" s="197"/>
      <c r="L205" s="10">
        <v>151</v>
      </c>
      <c r="M205" s="10">
        <v>139620.85</v>
      </c>
      <c r="N205" s="10">
        <v>1662.15</v>
      </c>
      <c r="O205" s="10">
        <v>5</v>
      </c>
      <c r="P205" s="10">
        <v>5139.1099999999997</v>
      </c>
      <c r="Q205" s="10">
        <v>1027.82</v>
      </c>
      <c r="R205" s="10">
        <v>230</v>
      </c>
      <c r="S205" s="10">
        <v>317243.78000000003</v>
      </c>
      <c r="T205" s="10">
        <v>1379.32</v>
      </c>
      <c r="U205" s="197"/>
      <c r="V205" s="10"/>
      <c r="W205" s="10"/>
      <c r="X205" s="10"/>
      <c r="Y205" s="10"/>
      <c r="Z205" s="10"/>
      <c r="AA205" s="10"/>
      <c r="AB205" s="10"/>
      <c r="AC205" s="10"/>
      <c r="AD205" s="10"/>
      <c r="AE205" s="197"/>
    </row>
    <row r="206" spans="1:31" x14ac:dyDescent="0.25">
      <c r="A206" s="208"/>
      <c r="B206" s="10"/>
      <c r="C206" s="10" t="s">
        <v>487</v>
      </c>
      <c r="D206" s="10"/>
      <c r="E206" s="270">
        <v>8234</v>
      </c>
      <c r="F206" s="10">
        <v>1</v>
      </c>
      <c r="G206" s="10">
        <v>1590.88</v>
      </c>
      <c r="H206" s="10">
        <v>1590.88</v>
      </c>
      <c r="I206" s="10">
        <v>1590.88</v>
      </c>
      <c r="J206" s="10">
        <v>12</v>
      </c>
      <c r="K206" s="197"/>
      <c r="L206" s="10">
        <v>1</v>
      </c>
      <c r="M206" s="10"/>
      <c r="N206" s="10"/>
      <c r="O206" s="10"/>
      <c r="P206" s="10"/>
      <c r="Q206" s="10"/>
      <c r="R206" s="10">
        <v>1</v>
      </c>
      <c r="S206" s="10">
        <v>1590.88</v>
      </c>
      <c r="T206" s="10">
        <v>1590.88</v>
      </c>
      <c r="U206" s="197"/>
      <c r="V206" s="10"/>
      <c r="W206" s="10"/>
      <c r="X206" s="10"/>
      <c r="Y206" s="10"/>
      <c r="Z206" s="10"/>
      <c r="AA206" s="10"/>
      <c r="AB206" s="10"/>
      <c r="AC206" s="10"/>
      <c r="AD206" s="10"/>
      <c r="AE206" s="197"/>
    </row>
    <row r="207" spans="1:31" x14ac:dyDescent="0.25">
      <c r="A207" s="208"/>
      <c r="B207" s="10"/>
      <c r="C207" s="10" t="s">
        <v>487</v>
      </c>
      <c r="D207" s="10"/>
      <c r="E207" s="270">
        <v>8300</v>
      </c>
      <c r="F207" s="10">
        <v>5</v>
      </c>
      <c r="G207" s="10">
        <v>617.72</v>
      </c>
      <c r="H207" s="10">
        <v>3088.59</v>
      </c>
      <c r="I207" s="10">
        <v>617.72</v>
      </c>
      <c r="J207" s="10">
        <v>13</v>
      </c>
      <c r="K207" s="197"/>
      <c r="L207" s="10">
        <v>5</v>
      </c>
      <c r="M207" s="10"/>
      <c r="N207" s="10"/>
      <c r="O207" s="10"/>
      <c r="P207" s="10"/>
      <c r="Q207" s="10"/>
      <c r="R207" s="10">
        <v>5</v>
      </c>
      <c r="S207" s="10">
        <v>3088.59</v>
      </c>
      <c r="T207" s="10">
        <v>617.72</v>
      </c>
      <c r="U207" s="197"/>
      <c r="V207" s="10"/>
      <c r="W207" s="10"/>
      <c r="X207" s="10"/>
      <c r="Y207" s="10"/>
      <c r="Z207" s="10"/>
      <c r="AA207" s="10"/>
      <c r="AB207" s="10"/>
      <c r="AC207" s="10"/>
      <c r="AD207" s="10"/>
      <c r="AE207" s="197"/>
    </row>
    <row r="208" spans="1:31" x14ac:dyDescent="0.25">
      <c r="A208" s="208"/>
      <c r="B208" s="10"/>
      <c r="C208" s="10" t="s">
        <v>487</v>
      </c>
      <c r="D208" s="10"/>
      <c r="E208" s="270">
        <v>8330</v>
      </c>
      <c r="F208" s="10">
        <v>8</v>
      </c>
      <c r="G208" s="10">
        <v>1546</v>
      </c>
      <c r="H208" s="10">
        <v>9276</v>
      </c>
      <c r="I208" s="10">
        <v>1159.5</v>
      </c>
      <c r="J208" s="10">
        <v>11</v>
      </c>
      <c r="K208" s="197"/>
      <c r="L208" s="10">
        <v>6</v>
      </c>
      <c r="M208" s="10">
        <v>3317.97</v>
      </c>
      <c r="N208" s="10">
        <v>1658.99</v>
      </c>
      <c r="O208" s="10"/>
      <c r="P208" s="10"/>
      <c r="Q208" s="10"/>
      <c r="R208" s="10">
        <v>8</v>
      </c>
      <c r="S208" s="10">
        <v>9276</v>
      </c>
      <c r="T208" s="10">
        <v>1159.5</v>
      </c>
      <c r="U208" s="197"/>
      <c r="V208" s="10"/>
      <c r="W208" s="10"/>
      <c r="X208" s="10"/>
      <c r="Y208" s="10"/>
      <c r="Z208" s="10"/>
      <c r="AA208" s="10"/>
      <c r="AB208" s="10"/>
      <c r="AC208" s="10"/>
      <c r="AD208" s="10"/>
      <c r="AE208" s="197"/>
    </row>
    <row r="209" spans="1:31" x14ac:dyDescent="0.25">
      <c r="A209" s="208"/>
      <c r="B209" s="10"/>
      <c r="C209" s="10" t="s">
        <v>490</v>
      </c>
      <c r="D209" s="10"/>
      <c r="E209" s="270">
        <v>8243</v>
      </c>
      <c r="F209" s="10">
        <v>19</v>
      </c>
      <c r="G209" s="10">
        <v>1505.66</v>
      </c>
      <c r="H209" s="10">
        <v>19573.62</v>
      </c>
      <c r="I209" s="10">
        <v>1030.19</v>
      </c>
      <c r="J209" s="10">
        <v>11</v>
      </c>
      <c r="K209" s="197"/>
      <c r="L209" s="10">
        <v>13</v>
      </c>
      <c r="M209" s="10">
        <v>7820.34</v>
      </c>
      <c r="N209" s="10">
        <v>1303.3900000000001</v>
      </c>
      <c r="O209" s="10"/>
      <c r="P209" s="10"/>
      <c r="Q209" s="10"/>
      <c r="R209" s="10">
        <v>19</v>
      </c>
      <c r="S209" s="10">
        <v>19573.62</v>
      </c>
      <c r="T209" s="10">
        <v>1030.19</v>
      </c>
      <c r="U209" s="197"/>
      <c r="V209" s="10"/>
      <c r="W209" s="10"/>
      <c r="X209" s="10"/>
      <c r="Y209" s="10"/>
      <c r="Z209" s="10"/>
      <c r="AA209" s="10"/>
      <c r="AB209" s="10"/>
      <c r="AC209" s="10"/>
      <c r="AD209" s="10"/>
      <c r="AE209" s="197"/>
    </row>
    <row r="210" spans="1:31" x14ac:dyDescent="0.25">
      <c r="A210" s="208"/>
      <c r="B210" s="10"/>
      <c r="C210" s="10" t="s">
        <v>491</v>
      </c>
      <c r="D210" s="10"/>
      <c r="E210" s="270">
        <v>8302</v>
      </c>
      <c r="F210" s="10">
        <v>2</v>
      </c>
      <c r="G210" s="10">
        <v>1449.63</v>
      </c>
      <c r="H210" s="10">
        <v>1449.63</v>
      </c>
      <c r="I210" s="10">
        <v>724.82</v>
      </c>
      <c r="J210" s="10">
        <v>13</v>
      </c>
      <c r="K210" s="197"/>
      <c r="L210" s="10">
        <v>1</v>
      </c>
      <c r="M210" s="10">
        <v>851.53</v>
      </c>
      <c r="N210" s="10">
        <v>851.53</v>
      </c>
      <c r="O210" s="10"/>
      <c r="P210" s="10"/>
      <c r="Q210" s="10"/>
      <c r="R210" s="10">
        <v>2</v>
      </c>
      <c r="S210" s="10">
        <v>1449.63</v>
      </c>
      <c r="T210" s="10">
        <v>724.82</v>
      </c>
      <c r="U210" s="197"/>
      <c r="V210" s="10"/>
      <c r="W210" s="10"/>
      <c r="X210" s="10"/>
      <c r="Y210" s="10"/>
      <c r="Z210" s="10"/>
      <c r="AA210" s="10"/>
      <c r="AB210" s="10"/>
      <c r="AC210" s="10"/>
      <c r="AD210" s="10"/>
      <c r="AE210" s="197"/>
    </row>
    <row r="211" spans="1:31" x14ac:dyDescent="0.25">
      <c r="A211" s="208"/>
      <c r="B211" s="10"/>
      <c r="C211" s="10" t="s">
        <v>705</v>
      </c>
      <c r="D211" s="10"/>
      <c r="E211" s="270">
        <v>8201</v>
      </c>
      <c r="F211" s="10">
        <v>4</v>
      </c>
      <c r="G211" s="10">
        <v>825.47</v>
      </c>
      <c r="H211" s="10">
        <v>2476.42</v>
      </c>
      <c r="I211" s="10">
        <v>619.11</v>
      </c>
      <c r="J211" s="10">
        <v>11</v>
      </c>
      <c r="K211" s="197"/>
      <c r="L211" s="10">
        <v>3</v>
      </c>
      <c r="M211" s="10">
        <v>586.51</v>
      </c>
      <c r="N211" s="10">
        <v>586.51</v>
      </c>
      <c r="O211" s="10"/>
      <c r="P211" s="10"/>
      <c r="Q211" s="10"/>
      <c r="R211" s="10">
        <v>4</v>
      </c>
      <c r="S211" s="10">
        <v>2476.42</v>
      </c>
      <c r="T211" s="10">
        <v>619.11</v>
      </c>
      <c r="U211" s="197"/>
      <c r="V211" s="10"/>
      <c r="W211" s="10"/>
      <c r="X211" s="10"/>
      <c r="Y211" s="10"/>
      <c r="Z211" s="10"/>
      <c r="AA211" s="10"/>
      <c r="AB211" s="10"/>
      <c r="AC211" s="10"/>
      <c r="AD211" s="10"/>
      <c r="AE211" s="197"/>
    </row>
    <row r="212" spans="1:31" x14ac:dyDescent="0.25">
      <c r="A212" s="208"/>
      <c r="B212" s="10"/>
      <c r="C212" s="10" t="s">
        <v>493</v>
      </c>
      <c r="D212" s="10"/>
      <c r="E212" s="270">
        <v>8230</v>
      </c>
      <c r="F212" s="10">
        <v>27</v>
      </c>
      <c r="G212" s="10">
        <v>2033.38</v>
      </c>
      <c r="H212" s="10">
        <v>42701</v>
      </c>
      <c r="I212" s="10">
        <v>1581.52</v>
      </c>
      <c r="J212" s="10">
        <v>12</v>
      </c>
      <c r="K212" s="197"/>
      <c r="L212" s="10">
        <v>21</v>
      </c>
      <c r="M212" s="10">
        <v>7612.56</v>
      </c>
      <c r="N212" s="10">
        <v>1268.76</v>
      </c>
      <c r="O212" s="10"/>
      <c r="P212" s="10"/>
      <c r="Q212" s="10"/>
      <c r="R212" s="10">
        <v>27</v>
      </c>
      <c r="S212" s="10">
        <v>42701</v>
      </c>
      <c r="T212" s="10">
        <v>1581.52</v>
      </c>
      <c r="U212" s="197"/>
      <c r="V212" s="10"/>
      <c r="W212" s="10"/>
      <c r="X212" s="10"/>
      <c r="Y212" s="10"/>
      <c r="Z212" s="10"/>
      <c r="AA212" s="10"/>
      <c r="AB212" s="10"/>
      <c r="AC212" s="10"/>
      <c r="AD212" s="10"/>
      <c r="AE212" s="197"/>
    </row>
    <row r="213" spans="1:31" x14ac:dyDescent="0.25">
      <c r="A213" s="208"/>
      <c r="B213" s="10"/>
      <c r="C213" s="10" t="s">
        <v>494</v>
      </c>
      <c r="D213" s="10"/>
      <c r="E213" s="270">
        <v>8080</v>
      </c>
      <c r="F213" s="10">
        <v>246</v>
      </c>
      <c r="G213" s="10">
        <v>1729.24</v>
      </c>
      <c r="H213" s="10">
        <v>292240.90999999997</v>
      </c>
      <c r="I213" s="10">
        <v>1187.97</v>
      </c>
      <c r="J213" s="10">
        <v>12</v>
      </c>
      <c r="K213" s="197"/>
      <c r="L213" s="10">
        <v>169</v>
      </c>
      <c r="M213" s="10">
        <v>104052.84</v>
      </c>
      <c r="N213" s="10">
        <v>1351.34</v>
      </c>
      <c r="O213" s="10">
        <v>4</v>
      </c>
      <c r="P213" s="10">
        <v>5599.18</v>
      </c>
      <c r="Q213" s="10">
        <v>1399.7950000000001</v>
      </c>
      <c r="R213" s="10">
        <v>242</v>
      </c>
      <c r="S213" s="10">
        <v>286641.73</v>
      </c>
      <c r="T213" s="10">
        <v>1184.47</v>
      </c>
      <c r="U213" s="197"/>
      <c r="V213" s="10"/>
      <c r="W213" s="10"/>
      <c r="X213" s="10"/>
      <c r="Y213" s="10"/>
      <c r="Z213" s="10"/>
      <c r="AA213" s="10"/>
      <c r="AB213" s="10"/>
      <c r="AC213" s="10"/>
      <c r="AD213" s="10"/>
      <c r="AE213" s="197"/>
    </row>
    <row r="214" spans="1:31" x14ac:dyDescent="0.25">
      <c r="A214" s="208"/>
      <c r="B214" s="10"/>
      <c r="C214" s="10" t="s">
        <v>497</v>
      </c>
      <c r="D214" s="10"/>
      <c r="E214" s="270">
        <v>8098</v>
      </c>
      <c r="F214" s="10">
        <v>5</v>
      </c>
      <c r="G214" s="10">
        <v>3747.44</v>
      </c>
      <c r="H214" s="10">
        <v>11242.31</v>
      </c>
      <c r="I214" s="10">
        <v>2248.46</v>
      </c>
      <c r="J214" s="10">
        <v>17</v>
      </c>
      <c r="K214" s="197"/>
      <c r="L214" s="10">
        <v>3</v>
      </c>
      <c r="M214" s="10">
        <v>2400.25</v>
      </c>
      <c r="N214" s="10">
        <v>1200.1300000000001</v>
      </c>
      <c r="O214" s="10"/>
      <c r="P214" s="10"/>
      <c r="Q214" s="10"/>
      <c r="R214" s="10">
        <v>5</v>
      </c>
      <c r="S214" s="10">
        <v>11242.31</v>
      </c>
      <c r="T214" s="10">
        <v>2248.46</v>
      </c>
      <c r="U214" s="197"/>
      <c r="V214" s="10"/>
      <c r="W214" s="10"/>
      <c r="X214" s="10"/>
      <c r="Y214" s="10"/>
      <c r="Z214" s="10"/>
      <c r="AA214" s="10"/>
      <c r="AB214" s="10"/>
      <c r="AC214" s="10"/>
      <c r="AD214" s="10"/>
      <c r="AE214" s="197"/>
    </row>
    <row r="215" spans="1:31" x14ac:dyDescent="0.25">
      <c r="A215" s="208"/>
      <c r="B215" s="10"/>
      <c r="C215" s="10" t="s">
        <v>499</v>
      </c>
      <c r="D215" s="10"/>
      <c r="E215" s="270">
        <v>8353</v>
      </c>
      <c r="F215" s="10">
        <v>9</v>
      </c>
      <c r="G215" s="10">
        <v>1372.07</v>
      </c>
      <c r="H215" s="10">
        <v>8232.42</v>
      </c>
      <c r="I215" s="10">
        <v>914.71</v>
      </c>
      <c r="J215" s="10">
        <v>12</v>
      </c>
      <c r="K215" s="197"/>
      <c r="L215" s="10">
        <v>6</v>
      </c>
      <c r="M215" s="10">
        <v>4005.12</v>
      </c>
      <c r="N215" s="10">
        <v>1335.04</v>
      </c>
      <c r="O215" s="10"/>
      <c r="P215" s="10"/>
      <c r="Q215" s="10"/>
      <c r="R215" s="10">
        <v>9</v>
      </c>
      <c r="S215" s="10">
        <v>8232.42</v>
      </c>
      <c r="T215" s="10">
        <v>914.71</v>
      </c>
      <c r="U215" s="197"/>
      <c r="V215" s="10"/>
      <c r="W215" s="10"/>
      <c r="X215" s="10"/>
      <c r="Y215" s="10"/>
      <c r="Z215" s="10"/>
      <c r="AA215" s="10"/>
      <c r="AB215" s="10"/>
      <c r="AC215" s="10"/>
      <c r="AD215" s="10"/>
      <c r="AE215" s="197"/>
    </row>
    <row r="216" spans="1:31" x14ac:dyDescent="0.25">
      <c r="A216" s="208"/>
      <c r="B216" s="10"/>
      <c r="C216" s="10" t="s">
        <v>501</v>
      </c>
      <c r="D216" s="10"/>
      <c r="E216" s="270">
        <v>8008</v>
      </c>
      <c r="F216" s="10">
        <v>10</v>
      </c>
      <c r="G216" s="10">
        <v>972.82</v>
      </c>
      <c r="H216" s="10">
        <v>7782.53</v>
      </c>
      <c r="I216" s="10">
        <v>778.25</v>
      </c>
      <c r="J216" s="10">
        <v>10</v>
      </c>
      <c r="K216" s="197"/>
      <c r="L216" s="10">
        <v>8</v>
      </c>
      <c r="M216" s="10">
        <v>1470.3</v>
      </c>
      <c r="N216" s="10">
        <v>735.15</v>
      </c>
      <c r="O216" s="10"/>
      <c r="P216" s="10"/>
      <c r="Q216" s="10"/>
      <c r="R216" s="10">
        <v>10</v>
      </c>
      <c r="S216" s="10">
        <v>7782.53</v>
      </c>
      <c r="T216" s="10">
        <v>778.25</v>
      </c>
      <c r="U216" s="197"/>
      <c r="V216" s="10"/>
      <c r="W216" s="10"/>
      <c r="X216" s="10"/>
      <c r="Y216" s="10"/>
      <c r="Z216" s="10"/>
      <c r="AA216" s="10"/>
      <c r="AB216" s="10"/>
      <c r="AC216" s="10"/>
      <c r="AD216" s="10"/>
      <c r="AE216" s="197"/>
    </row>
    <row r="217" spans="1:31" x14ac:dyDescent="0.25">
      <c r="A217" s="208"/>
      <c r="B217" s="10"/>
      <c r="C217" s="10" t="s">
        <v>503</v>
      </c>
      <c r="D217" s="10"/>
      <c r="E217" s="270">
        <v>8081</v>
      </c>
      <c r="F217" s="10">
        <v>759</v>
      </c>
      <c r="G217" s="10">
        <v>1832.67</v>
      </c>
      <c r="H217" s="10">
        <v>914504.4</v>
      </c>
      <c r="I217" s="10">
        <v>1204.8800000000001</v>
      </c>
      <c r="J217" s="10">
        <v>12</v>
      </c>
      <c r="K217" s="197"/>
      <c r="L217" s="10">
        <v>499</v>
      </c>
      <c r="M217" s="10">
        <v>382998.88</v>
      </c>
      <c r="N217" s="10">
        <v>1473.07</v>
      </c>
      <c r="O217" s="10">
        <v>17</v>
      </c>
      <c r="P217" s="10">
        <v>24146.84</v>
      </c>
      <c r="Q217" s="10">
        <v>1420.4023529999999</v>
      </c>
      <c r="R217" s="10">
        <v>742</v>
      </c>
      <c r="S217" s="10">
        <v>890357.56</v>
      </c>
      <c r="T217" s="10">
        <v>1199.94</v>
      </c>
      <c r="U217" s="197"/>
      <c r="V217" s="10"/>
      <c r="W217" s="10"/>
      <c r="X217" s="10"/>
      <c r="Y217" s="10"/>
      <c r="Z217" s="10"/>
      <c r="AA217" s="10"/>
      <c r="AB217" s="10"/>
      <c r="AC217" s="10"/>
      <c r="AD217" s="10"/>
      <c r="AE217" s="197"/>
    </row>
    <row r="218" spans="1:31" x14ac:dyDescent="0.25">
      <c r="A218" s="208"/>
      <c r="B218" s="10"/>
      <c r="C218" s="10" t="s">
        <v>503</v>
      </c>
      <c r="D218" s="10"/>
      <c r="E218" s="270">
        <v>8181</v>
      </c>
      <c r="F218" s="10">
        <v>1</v>
      </c>
      <c r="G218" s="10">
        <v>2050.9499999999998</v>
      </c>
      <c r="H218" s="10">
        <v>2050.9499999999998</v>
      </c>
      <c r="I218" s="10">
        <v>2050.9499999999998</v>
      </c>
      <c r="J218" s="10">
        <v>13</v>
      </c>
      <c r="K218" s="197"/>
      <c r="L218" s="10">
        <v>1</v>
      </c>
      <c r="M218" s="10"/>
      <c r="N218" s="10"/>
      <c r="O218" s="10"/>
      <c r="P218" s="10"/>
      <c r="Q218" s="10"/>
      <c r="R218" s="10">
        <v>1</v>
      </c>
      <c r="S218" s="10">
        <v>2050.9499999999998</v>
      </c>
      <c r="T218" s="10">
        <v>2050.9499999999998</v>
      </c>
      <c r="U218" s="197"/>
      <c r="V218" s="10"/>
      <c r="W218" s="10"/>
      <c r="X218" s="10"/>
      <c r="Y218" s="10"/>
      <c r="Z218" s="10"/>
      <c r="AA218" s="10"/>
      <c r="AB218" s="10"/>
      <c r="AC218" s="10"/>
      <c r="AD218" s="10"/>
      <c r="AE218" s="197"/>
    </row>
    <row r="219" spans="1:31" x14ac:dyDescent="0.25">
      <c r="A219" s="208"/>
      <c r="B219" s="10"/>
      <c r="C219" s="10" t="s">
        <v>505</v>
      </c>
      <c r="D219" s="10"/>
      <c r="E219" s="270">
        <v>8205</v>
      </c>
      <c r="F219" s="10">
        <v>51</v>
      </c>
      <c r="G219" s="10">
        <v>1760.02</v>
      </c>
      <c r="H219" s="10">
        <v>54560.74</v>
      </c>
      <c r="I219" s="10">
        <v>1069.82</v>
      </c>
      <c r="J219" s="10">
        <v>11</v>
      </c>
      <c r="K219" s="197"/>
      <c r="L219" s="10">
        <v>31</v>
      </c>
      <c r="M219" s="10">
        <v>16921.830000000002</v>
      </c>
      <c r="N219" s="10">
        <v>846.09</v>
      </c>
      <c r="O219" s="10"/>
      <c r="P219" s="10"/>
      <c r="Q219" s="10"/>
      <c r="R219" s="10">
        <v>51</v>
      </c>
      <c r="S219" s="10">
        <v>54560.74</v>
      </c>
      <c r="T219" s="10">
        <v>1069.82</v>
      </c>
      <c r="U219" s="197"/>
      <c r="V219" s="10"/>
      <c r="W219" s="10"/>
      <c r="X219" s="10"/>
      <c r="Y219" s="10"/>
      <c r="Z219" s="10"/>
      <c r="AA219" s="10"/>
      <c r="AB219" s="10"/>
      <c r="AC219" s="10"/>
      <c r="AD219" s="10"/>
      <c r="AE219" s="197"/>
    </row>
    <row r="220" spans="1:31" x14ac:dyDescent="0.25">
      <c r="A220" s="208"/>
      <c r="B220" s="10"/>
      <c r="C220" s="10" t="s">
        <v>506</v>
      </c>
      <c r="D220" s="10"/>
      <c r="E220" s="270">
        <v>8083</v>
      </c>
      <c r="F220" s="10">
        <v>12</v>
      </c>
      <c r="G220" s="10">
        <v>1707.31</v>
      </c>
      <c r="H220" s="10">
        <v>11951.17</v>
      </c>
      <c r="I220" s="10">
        <v>995.93</v>
      </c>
      <c r="J220" s="10">
        <v>11</v>
      </c>
      <c r="K220" s="197"/>
      <c r="L220" s="10">
        <v>7</v>
      </c>
      <c r="M220" s="10">
        <v>6678.29</v>
      </c>
      <c r="N220" s="10">
        <v>1335.66</v>
      </c>
      <c r="O220" s="10">
        <v>1</v>
      </c>
      <c r="P220" s="10">
        <v>848.89</v>
      </c>
      <c r="Q220" s="10">
        <v>848.89</v>
      </c>
      <c r="R220" s="10">
        <v>11</v>
      </c>
      <c r="S220" s="10">
        <v>11102.28</v>
      </c>
      <c r="T220" s="10">
        <v>1009.3</v>
      </c>
      <c r="U220" s="197"/>
      <c r="V220" s="10"/>
      <c r="W220" s="10"/>
      <c r="X220" s="10"/>
      <c r="Y220" s="10"/>
      <c r="Z220" s="10"/>
      <c r="AA220" s="10"/>
      <c r="AB220" s="10"/>
      <c r="AC220" s="10"/>
      <c r="AD220" s="10"/>
      <c r="AE220" s="197"/>
    </row>
    <row r="221" spans="1:31" x14ac:dyDescent="0.25">
      <c r="A221" s="208"/>
      <c r="B221" s="10"/>
      <c r="C221" s="10" t="s">
        <v>507</v>
      </c>
      <c r="D221" s="10"/>
      <c r="E221" s="270">
        <v>8244</v>
      </c>
      <c r="F221" s="10">
        <v>147</v>
      </c>
      <c r="G221" s="10">
        <v>1048.43</v>
      </c>
      <c r="H221" s="10">
        <v>102745.77</v>
      </c>
      <c r="I221" s="10">
        <v>698.95</v>
      </c>
      <c r="J221" s="10">
        <v>11</v>
      </c>
      <c r="K221" s="197"/>
      <c r="L221" s="10">
        <v>98</v>
      </c>
      <c r="M221" s="10">
        <v>39712.839999999997</v>
      </c>
      <c r="N221" s="10">
        <v>810.47</v>
      </c>
      <c r="O221" s="10">
        <v>2</v>
      </c>
      <c r="P221" s="10">
        <v>1181.1199999999999</v>
      </c>
      <c r="Q221" s="10">
        <v>590.55999999999995</v>
      </c>
      <c r="R221" s="10">
        <v>145</v>
      </c>
      <c r="S221" s="10">
        <v>101564.65</v>
      </c>
      <c r="T221" s="10">
        <v>700.45</v>
      </c>
      <c r="U221" s="197"/>
      <c r="V221" s="10"/>
      <c r="W221" s="10"/>
      <c r="X221" s="10"/>
      <c r="Y221" s="10"/>
      <c r="Z221" s="10"/>
      <c r="AA221" s="10"/>
      <c r="AB221" s="10"/>
      <c r="AC221" s="10"/>
      <c r="AD221" s="10"/>
      <c r="AE221" s="197"/>
    </row>
    <row r="222" spans="1:31" x14ac:dyDescent="0.25">
      <c r="A222" s="208"/>
      <c r="B222" s="10"/>
      <c r="C222" s="10" t="s">
        <v>509</v>
      </c>
      <c r="D222" s="10"/>
      <c r="E222" s="270">
        <v>8245</v>
      </c>
      <c r="F222" s="10">
        <v>16</v>
      </c>
      <c r="G222" s="10">
        <v>1608.62</v>
      </c>
      <c r="H222" s="10">
        <v>17694.810000000001</v>
      </c>
      <c r="I222" s="10">
        <v>1105.93</v>
      </c>
      <c r="J222" s="10">
        <v>12</v>
      </c>
      <c r="K222" s="197"/>
      <c r="L222" s="10">
        <v>11</v>
      </c>
      <c r="M222" s="10">
        <v>5575.03</v>
      </c>
      <c r="N222" s="10">
        <v>1115.01</v>
      </c>
      <c r="O222" s="10"/>
      <c r="P222" s="10"/>
      <c r="Q222" s="10"/>
      <c r="R222" s="10">
        <v>16</v>
      </c>
      <c r="S222" s="10">
        <v>17694.810000000001</v>
      </c>
      <c r="T222" s="10">
        <v>1105.93</v>
      </c>
      <c r="U222" s="197"/>
      <c r="V222" s="10"/>
      <c r="W222" s="10"/>
      <c r="X222" s="10"/>
      <c r="Y222" s="10"/>
      <c r="Z222" s="10"/>
      <c r="AA222" s="10"/>
      <c r="AB222" s="10"/>
      <c r="AC222" s="10"/>
      <c r="AD222" s="10"/>
      <c r="AE222" s="197"/>
    </row>
    <row r="223" spans="1:31" x14ac:dyDescent="0.25">
      <c r="A223" s="208"/>
      <c r="B223" s="10"/>
      <c r="C223" s="10" t="s">
        <v>514</v>
      </c>
      <c r="D223" s="10"/>
      <c r="E223" s="270">
        <v>8246</v>
      </c>
      <c r="F223" s="10">
        <v>12</v>
      </c>
      <c r="G223" s="10">
        <v>1368.17</v>
      </c>
      <c r="H223" s="10">
        <v>10945.36</v>
      </c>
      <c r="I223" s="10">
        <v>912.11</v>
      </c>
      <c r="J223" s="10">
        <v>12</v>
      </c>
      <c r="K223" s="197"/>
      <c r="L223" s="10">
        <v>8</v>
      </c>
      <c r="M223" s="10">
        <v>4900.7700000000004</v>
      </c>
      <c r="N223" s="10">
        <v>1225.19</v>
      </c>
      <c r="O223" s="10"/>
      <c r="P223" s="10"/>
      <c r="Q223" s="10"/>
      <c r="R223" s="10">
        <v>12</v>
      </c>
      <c r="S223" s="10">
        <v>10945.36</v>
      </c>
      <c r="T223" s="10">
        <v>912.11</v>
      </c>
      <c r="U223" s="197"/>
      <c r="V223" s="10"/>
      <c r="W223" s="10"/>
      <c r="X223" s="10"/>
      <c r="Y223" s="10"/>
      <c r="Z223" s="10"/>
      <c r="AA223" s="10"/>
      <c r="AB223" s="10"/>
      <c r="AC223" s="10"/>
      <c r="AD223" s="10"/>
      <c r="AE223" s="197"/>
    </row>
    <row r="224" spans="1:31" x14ac:dyDescent="0.25">
      <c r="A224" s="208"/>
      <c r="B224" s="10"/>
      <c r="C224" s="10" t="s">
        <v>648</v>
      </c>
      <c r="D224" s="10"/>
      <c r="E224" s="270">
        <v>8088</v>
      </c>
      <c r="F224" s="10">
        <v>6</v>
      </c>
      <c r="G224" s="10">
        <v>1988.56</v>
      </c>
      <c r="H224" s="10">
        <v>5965.69</v>
      </c>
      <c r="I224" s="10">
        <v>994.28</v>
      </c>
      <c r="J224" s="10">
        <v>11</v>
      </c>
      <c r="K224" s="197"/>
      <c r="L224" s="10">
        <v>3</v>
      </c>
      <c r="M224" s="10">
        <v>3171.27</v>
      </c>
      <c r="N224" s="10">
        <v>1057.0899999999999</v>
      </c>
      <c r="O224" s="10"/>
      <c r="P224" s="10"/>
      <c r="Q224" s="10"/>
      <c r="R224" s="10">
        <v>6</v>
      </c>
      <c r="S224" s="10">
        <v>5965.69</v>
      </c>
      <c r="T224" s="10">
        <v>994.28</v>
      </c>
      <c r="U224" s="197"/>
      <c r="V224" s="10"/>
      <c r="W224" s="10"/>
      <c r="X224" s="10"/>
      <c r="Y224" s="10"/>
      <c r="Z224" s="10"/>
      <c r="AA224" s="10"/>
      <c r="AB224" s="10"/>
      <c r="AC224" s="10"/>
      <c r="AD224" s="10"/>
      <c r="AE224" s="197"/>
    </row>
    <row r="225" spans="1:31" x14ac:dyDescent="0.25">
      <c r="A225" s="208"/>
      <c r="B225" s="10"/>
      <c r="C225" s="10" t="s">
        <v>518</v>
      </c>
      <c r="D225" s="10"/>
      <c r="E225" s="270">
        <v>8092</v>
      </c>
      <c r="F225" s="10">
        <v>3</v>
      </c>
      <c r="G225" s="10">
        <v>768.35</v>
      </c>
      <c r="H225" s="10">
        <v>1536.69</v>
      </c>
      <c r="I225" s="10">
        <v>512.23</v>
      </c>
      <c r="J225" s="10">
        <v>11</v>
      </c>
      <c r="K225" s="197"/>
      <c r="L225" s="10">
        <v>2</v>
      </c>
      <c r="M225" s="10">
        <v>317.05</v>
      </c>
      <c r="N225" s="10">
        <v>317.05</v>
      </c>
      <c r="O225" s="10"/>
      <c r="P225" s="10"/>
      <c r="Q225" s="10"/>
      <c r="R225" s="10">
        <v>3</v>
      </c>
      <c r="S225" s="10">
        <v>1536.69</v>
      </c>
      <c r="T225" s="10">
        <v>512.23</v>
      </c>
      <c r="U225" s="197"/>
      <c r="V225" s="10"/>
      <c r="W225" s="10"/>
      <c r="X225" s="10"/>
      <c r="Y225" s="10"/>
      <c r="Z225" s="10"/>
      <c r="AA225" s="10"/>
      <c r="AB225" s="10"/>
      <c r="AC225" s="10"/>
      <c r="AD225" s="10"/>
      <c r="AE225" s="197"/>
    </row>
    <row r="226" spans="1:31" x14ac:dyDescent="0.25">
      <c r="A226" s="208"/>
      <c r="B226" s="10"/>
      <c r="C226" s="10" t="s">
        <v>519</v>
      </c>
      <c r="D226" s="10"/>
      <c r="E226" s="270">
        <v>8270</v>
      </c>
      <c r="F226" s="10">
        <v>3</v>
      </c>
      <c r="G226" s="10">
        <v>1976.36</v>
      </c>
      <c r="H226" s="10">
        <v>3952.72</v>
      </c>
      <c r="I226" s="10">
        <v>1317.57</v>
      </c>
      <c r="J226" s="10">
        <v>21</v>
      </c>
      <c r="K226" s="197"/>
      <c r="L226" s="10">
        <v>2</v>
      </c>
      <c r="M226" s="10">
        <v>1214.92</v>
      </c>
      <c r="N226" s="10">
        <v>1214.92</v>
      </c>
      <c r="O226" s="10"/>
      <c r="P226" s="10"/>
      <c r="Q226" s="10"/>
      <c r="R226" s="10">
        <v>3</v>
      </c>
      <c r="S226" s="10">
        <v>3952.72</v>
      </c>
      <c r="T226" s="10">
        <v>1317.57</v>
      </c>
      <c r="U226" s="197"/>
      <c r="V226" s="10"/>
      <c r="W226" s="10"/>
      <c r="X226" s="10"/>
      <c r="Y226" s="10"/>
      <c r="Z226" s="10"/>
      <c r="AA226" s="10"/>
      <c r="AB226" s="10"/>
      <c r="AC226" s="10"/>
      <c r="AD226" s="10"/>
      <c r="AE226" s="197"/>
    </row>
    <row r="227" spans="1:31" x14ac:dyDescent="0.25">
      <c r="A227" s="208"/>
      <c r="B227" s="10"/>
      <c r="C227" s="10" t="s">
        <v>520</v>
      </c>
      <c r="D227" s="10"/>
      <c r="E227" s="270">
        <v>8234</v>
      </c>
      <c r="F227" s="10">
        <v>17</v>
      </c>
      <c r="G227" s="10">
        <v>834.97</v>
      </c>
      <c r="H227" s="10">
        <v>12524.54</v>
      </c>
      <c r="I227" s="10">
        <v>736.74</v>
      </c>
      <c r="J227" s="10">
        <v>11</v>
      </c>
      <c r="K227" s="197"/>
      <c r="L227" s="10">
        <v>15</v>
      </c>
      <c r="M227" s="10">
        <v>1716.54</v>
      </c>
      <c r="N227" s="10">
        <v>858.27</v>
      </c>
      <c r="O227" s="10"/>
      <c r="P227" s="10"/>
      <c r="Q227" s="10"/>
      <c r="R227" s="10">
        <v>17</v>
      </c>
      <c r="S227" s="10">
        <v>12524.54</v>
      </c>
      <c r="T227" s="10">
        <v>736.74</v>
      </c>
      <c r="U227" s="197"/>
      <c r="V227" s="10"/>
      <c r="W227" s="10"/>
      <c r="X227" s="10"/>
      <c r="Y227" s="10"/>
      <c r="Z227" s="10"/>
      <c r="AA227" s="10"/>
      <c r="AB227" s="10"/>
      <c r="AC227" s="10"/>
      <c r="AD227" s="10"/>
      <c r="AE227" s="197"/>
    </row>
    <row r="228" spans="1:31" x14ac:dyDescent="0.25">
      <c r="A228" s="208"/>
      <c r="B228" s="10"/>
      <c r="C228" s="10" t="s">
        <v>521</v>
      </c>
      <c r="D228" s="10"/>
      <c r="E228" s="270">
        <v>8247</v>
      </c>
      <c r="F228" s="10">
        <v>1</v>
      </c>
      <c r="G228" s="10"/>
      <c r="H228" s="10">
        <v>748.71</v>
      </c>
      <c r="I228" s="10">
        <v>748.71</v>
      </c>
      <c r="J228" s="10">
        <v>13</v>
      </c>
      <c r="K228" s="197"/>
      <c r="L228" s="10"/>
      <c r="M228" s="10">
        <v>748.71</v>
      </c>
      <c r="N228" s="10">
        <v>748.71</v>
      </c>
      <c r="O228" s="10"/>
      <c r="P228" s="10"/>
      <c r="Q228" s="10"/>
      <c r="R228" s="10">
        <v>1</v>
      </c>
      <c r="S228" s="10">
        <v>748.71</v>
      </c>
      <c r="T228" s="10">
        <v>748.71</v>
      </c>
      <c r="U228" s="197"/>
      <c r="V228" s="10"/>
      <c r="W228" s="10"/>
      <c r="X228" s="10"/>
      <c r="Y228" s="10"/>
      <c r="Z228" s="10"/>
      <c r="AA228" s="10"/>
      <c r="AB228" s="10"/>
      <c r="AC228" s="10"/>
      <c r="AD228" s="10"/>
      <c r="AE228" s="197"/>
    </row>
    <row r="229" spans="1:31" x14ac:dyDescent="0.25">
      <c r="A229" s="208"/>
      <c r="B229" s="10"/>
      <c r="C229" s="10" t="s">
        <v>523</v>
      </c>
      <c r="D229" s="10"/>
      <c r="E229" s="270">
        <v>8302</v>
      </c>
      <c r="F229" s="10">
        <v>3</v>
      </c>
      <c r="G229" s="10">
        <v>1209.42</v>
      </c>
      <c r="H229" s="10">
        <v>1209.42</v>
      </c>
      <c r="I229" s="10">
        <v>403.14</v>
      </c>
      <c r="J229" s="10">
        <v>13</v>
      </c>
      <c r="K229" s="197"/>
      <c r="L229" s="10">
        <v>1</v>
      </c>
      <c r="M229" s="10">
        <v>1140.27</v>
      </c>
      <c r="N229" s="10">
        <v>570.14</v>
      </c>
      <c r="O229" s="10"/>
      <c r="P229" s="10"/>
      <c r="Q229" s="10"/>
      <c r="R229" s="10">
        <v>3</v>
      </c>
      <c r="S229" s="10">
        <v>1209.42</v>
      </c>
      <c r="T229" s="10">
        <v>403.14</v>
      </c>
      <c r="U229" s="197"/>
      <c r="V229" s="10"/>
      <c r="W229" s="10"/>
      <c r="X229" s="10"/>
      <c r="Y229" s="10"/>
      <c r="Z229" s="10"/>
      <c r="AA229" s="10"/>
      <c r="AB229" s="10"/>
      <c r="AC229" s="10"/>
      <c r="AD229" s="10"/>
      <c r="AE229" s="197"/>
    </row>
    <row r="230" spans="1:31" x14ac:dyDescent="0.25">
      <c r="A230" s="208"/>
      <c r="B230" s="10"/>
      <c r="C230" s="10" t="s">
        <v>524</v>
      </c>
      <c r="D230" s="10"/>
      <c r="E230" s="270">
        <v>8084</v>
      </c>
      <c r="F230" s="10">
        <v>110</v>
      </c>
      <c r="G230" s="10">
        <v>1440.27</v>
      </c>
      <c r="H230" s="10">
        <v>102259.46</v>
      </c>
      <c r="I230" s="10">
        <v>929.63</v>
      </c>
      <c r="J230" s="10">
        <v>11</v>
      </c>
      <c r="K230" s="197"/>
      <c r="L230" s="10">
        <v>71</v>
      </c>
      <c r="M230" s="10">
        <v>38200.120000000003</v>
      </c>
      <c r="N230" s="10">
        <v>979.49</v>
      </c>
      <c r="O230" s="10">
        <v>1</v>
      </c>
      <c r="P230" s="10">
        <v>711.21</v>
      </c>
      <c r="Q230" s="10">
        <v>711.21</v>
      </c>
      <c r="R230" s="10">
        <v>109</v>
      </c>
      <c r="S230" s="10">
        <v>101548.25</v>
      </c>
      <c r="T230" s="10">
        <v>931.64</v>
      </c>
      <c r="U230" s="197"/>
      <c r="V230" s="10"/>
      <c r="W230" s="10"/>
      <c r="X230" s="10"/>
      <c r="Y230" s="10"/>
      <c r="Z230" s="10"/>
      <c r="AA230" s="10"/>
      <c r="AB230" s="10"/>
      <c r="AC230" s="10"/>
      <c r="AD230" s="10"/>
      <c r="AE230" s="197"/>
    </row>
    <row r="231" spans="1:31" x14ac:dyDescent="0.25">
      <c r="A231" s="208"/>
      <c r="B231" s="10"/>
      <c r="C231" s="10" t="s">
        <v>527</v>
      </c>
      <c r="D231" s="10"/>
      <c r="E231" s="270">
        <v>8008</v>
      </c>
      <c r="F231" s="10">
        <v>5</v>
      </c>
      <c r="G231" s="10">
        <v>1196.79</v>
      </c>
      <c r="H231" s="10">
        <v>3590.37</v>
      </c>
      <c r="I231" s="10">
        <v>718.07</v>
      </c>
      <c r="J231" s="10">
        <v>8</v>
      </c>
      <c r="K231" s="197"/>
      <c r="L231" s="10">
        <v>3</v>
      </c>
      <c r="M231" s="10">
        <v>2034.25</v>
      </c>
      <c r="N231" s="10">
        <v>1017.13</v>
      </c>
      <c r="O231" s="10"/>
      <c r="P231" s="10"/>
      <c r="Q231" s="10"/>
      <c r="R231" s="10">
        <v>5</v>
      </c>
      <c r="S231" s="10">
        <v>3590.37</v>
      </c>
      <c r="T231" s="10">
        <v>718.07</v>
      </c>
      <c r="U231" s="197"/>
      <c r="V231" s="10"/>
      <c r="W231" s="10"/>
      <c r="X231" s="10"/>
      <c r="Y231" s="10"/>
      <c r="Z231" s="10"/>
      <c r="AA231" s="10"/>
      <c r="AB231" s="10"/>
      <c r="AC231" s="10"/>
      <c r="AD231" s="10"/>
      <c r="AE231" s="197"/>
    </row>
    <row r="232" spans="1:31" x14ac:dyDescent="0.25">
      <c r="A232" s="208"/>
      <c r="B232" s="10"/>
      <c r="C232" s="10" t="s">
        <v>528</v>
      </c>
      <c r="D232" s="10"/>
      <c r="E232" s="270">
        <v>8210</v>
      </c>
      <c r="F232" s="10">
        <v>13</v>
      </c>
      <c r="G232" s="10">
        <v>3425.85</v>
      </c>
      <c r="H232" s="10">
        <v>34258.54</v>
      </c>
      <c r="I232" s="10">
        <v>2635.27</v>
      </c>
      <c r="J232" s="10">
        <v>14</v>
      </c>
      <c r="K232" s="197"/>
      <c r="L232" s="10">
        <v>10</v>
      </c>
      <c r="M232" s="10">
        <v>23401.45</v>
      </c>
      <c r="N232" s="10">
        <v>7800.48</v>
      </c>
      <c r="O232" s="10"/>
      <c r="P232" s="10"/>
      <c r="Q232" s="10"/>
      <c r="R232" s="10">
        <v>13</v>
      </c>
      <c r="S232" s="10">
        <v>34258.54</v>
      </c>
      <c r="T232" s="10">
        <v>2635.27</v>
      </c>
      <c r="U232" s="197"/>
      <c r="V232" s="10"/>
      <c r="W232" s="10"/>
      <c r="X232" s="10"/>
      <c r="Y232" s="10"/>
      <c r="Z232" s="10"/>
      <c r="AA232" s="10"/>
      <c r="AB232" s="10"/>
      <c r="AC232" s="10"/>
      <c r="AD232" s="10"/>
      <c r="AE232" s="197"/>
    </row>
    <row r="233" spans="1:31" x14ac:dyDescent="0.25">
      <c r="A233" s="208"/>
      <c r="B233" s="10"/>
      <c r="C233" s="10" t="s">
        <v>529</v>
      </c>
      <c r="D233" s="10"/>
      <c r="E233" s="270">
        <v>8085</v>
      </c>
      <c r="F233" s="10">
        <v>289</v>
      </c>
      <c r="G233" s="10">
        <v>1696.33</v>
      </c>
      <c r="H233" s="10">
        <v>340963.28</v>
      </c>
      <c r="I233" s="10">
        <v>1179.8</v>
      </c>
      <c r="J233" s="10">
        <v>11</v>
      </c>
      <c r="K233" s="197"/>
      <c r="L233" s="10">
        <v>201</v>
      </c>
      <c r="M233" s="10">
        <v>125185.8</v>
      </c>
      <c r="N233" s="10">
        <v>1422.57</v>
      </c>
      <c r="O233" s="10">
        <v>1</v>
      </c>
      <c r="P233" s="10">
        <v>753.71</v>
      </c>
      <c r="Q233" s="10">
        <v>753.71</v>
      </c>
      <c r="R233" s="10">
        <v>288</v>
      </c>
      <c r="S233" s="10">
        <v>340209.57</v>
      </c>
      <c r="T233" s="10">
        <v>1181.28</v>
      </c>
      <c r="U233" s="197"/>
      <c r="V233" s="10"/>
      <c r="W233" s="10"/>
      <c r="X233" s="10"/>
      <c r="Y233" s="10"/>
      <c r="Z233" s="10"/>
      <c r="AA233" s="10"/>
      <c r="AB233" s="10"/>
      <c r="AC233" s="10"/>
      <c r="AD233" s="10"/>
      <c r="AE233" s="197"/>
    </row>
    <row r="234" spans="1:31" x14ac:dyDescent="0.25">
      <c r="A234" s="208"/>
      <c r="B234" s="10"/>
      <c r="C234" s="10" t="s">
        <v>530</v>
      </c>
      <c r="D234" s="10"/>
      <c r="E234" s="270">
        <v>8037</v>
      </c>
      <c r="F234" s="10">
        <v>18</v>
      </c>
      <c r="G234" s="10">
        <v>2019.26</v>
      </c>
      <c r="H234" s="10">
        <v>30288.92</v>
      </c>
      <c r="I234" s="10">
        <v>1682.72</v>
      </c>
      <c r="J234" s="10">
        <v>10</v>
      </c>
      <c r="K234" s="197"/>
      <c r="L234" s="10">
        <v>15</v>
      </c>
      <c r="M234" s="10">
        <v>1723.22</v>
      </c>
      <c r="N234" s="10">
        <v>574.41</v>
      </c>
      <c r="O234" s="10"/>
      <c r="P234" s="10"/>
      <c r="Q234" s="10"/>
      <c r="R234" s="10">
        <v>18</v>
      </c>
      <c r="S234" s="10">
        <v>30288.92</v>
      </c>
      <c r="T234" s="10">
        <v>1682.72</v>
      </c>
      <c r="U234" s="197"/>
      <c r="V234" s="10"/>
      <c r="W234" s="10"/>
      <c r="X234" s="10"/>
      <c r="Y234" s="10"/>
      <c r="Z234" s="10"/>
      <c r="AA234" s="10"/>
      <c r="AB234" s="10"/>
      <c r="AC234" s="10"/>
      <c r="AD234" s="10"/>
      <c r="AE234" s="197"/>
    </row>
    <row r="235" spans="1:31" x14ac:dyDescent="0.25">
      <c r="A235" s="208"/>
      <c r="B235" s="10"/>
      <c r="C235" s="10" t="s">
        <v>531</v>
      </c>
      <c r="D235" s="10"/>
      <c r="E235" s="270">
        <v>8088</v>
      </c>
      <c r="F235" s="10">
        <v>21</v>
      </c>
      <c r="G235" s="10">
        <v>975.79</v>
      </c>
      <c r="H235" s="10">
        <v>16588.509999999998</v>
      </c>
      <c r="I235" s="10">
        <v>789.93</v>
      </c>
      <c r="J235" s="10">
        <v>11</v>
      </c>
      <c r="K235" s="197"/>
      <c r="L235" s="10">
        <v>17</v>
      </c>
      <c r="M235" s="10">
        <v>6837.89</v>
      </c>
      <c r="N235" s="10">
        <v>1709.47</v>
      </c>
      <c r="O235" s="10"/>
      <c r="P235" s="10"/>
      <c r="Q235" s="10"/>
      <c r="R235" s="10">
        <v>21</v>
      </c>
      <c r="S235" s="10">
        <v>16588.509999999998</v>
      </c>
      <c r="T235" s="10">
        <v>789.93</v>
      </c>
      <c r="U235" s="197"/>
      <c r="V235" s="10"/>
      <c r="W235" s="10"/>
      <c r="X235" s="10"/>
      <c r="Y235" s="10"/>
      <c r="Z235" s="10"/>
      <c r="AA235" s="10"/>
      <c r="AB235" s="10"/>
      <c r="AC235" s="10"/>
      <c r="AD235" s="10"/>
      <c r="AE235" s="197"/>
    </row>
    <row r="236" spans="1:31" x14ac:dyDescent="0.25">
      <c r="A236" s="208"/>
      <c r="B236" s="10"/>
      <c r="C236" s="10" t="s">
        <v>532</v>
      </c>
      <c r="D236" s="10"/>
      <c r="E236" s="270">
        <v>8009</v>
      </c>
      <c r="F236" s="10">
        <v>27</v>
      </c>
      <c r="G236" s="10">
        <v>1039.69</v>
      </c>
      <c r="H236" s="10">
        <v>17674.8</v>
      </c>
      <c r="I236" s="10">
        <v>654.62</v>
      </c>
      <c r="J236" s="10">
        <v>10</v>
      </c>
      <c r="K236" s="197"/>
      <c r="L236" s="10">
        <v>17</v>
      </c>
      <c r="M236" s="10">
        <v>9006.07</v>
      </c>
      <c r="N236" s="10">
        <v>900.61</v>
      </c>
      <c r="O236" s="10"/>
      <c r="P236" s="10"/>
      <c r="Q236" s="10"/>
      <c r="R236" s="10">
        <v>27</v>
      </c>
      <c r="S236" s="10">
        <v>17674.8</v>
      </c>
      <c r="T236" s="10">
        <v>654.62</v>
      </c>
      <c r="U236" s="197"/>
      <c r="V236" s="10"/>
      <c r="W236" s="10"/>
      <c r="X236" s="10"/>
      <c r="Y236" s="10"/>
      <c r="Z236" s="10"/>
      <c r="AA236" s="10"/>
      <c r="AB236" s="10"/>
      <c r="AC236" s="10"/>
      <c r="AD236" s="10"/>
      <c r="AE236" s="197"/>
    </row>
    <row r="237" spans="1:31" x14ac:dyDescent="0.25">
      <c r="A237" s="208"/>
      <c r="B237" s="10"/>
      <c r="C237" s="10" t="s">
        <v>534</v>
      </c>
      <c r="D237" s="10"/>
      <c r="E237" s="270">
        <v>8204</v>
      </c>
      <c r="F237" s="10">
        <v>3</v>
      </c>
      <c r="G237" s="10"/>
      <c r="H237" s="10">
        <v>6569.88</v>
      </c>
      <c r="I237" s="10">
        <v>2189.96</v>
      </c>
      <c r="J237" s="10">
        <v>12</v>
      </c>
      <c r="K237" s="197"/>
      <c r="L237" s="10"/>
      <c r="M237" s="10">
        <v>6569.88</v>
      </c>
      <c r="N237" s="10">
        <v>2189.96</v>
      </c>
      <c r="O237" s="10"/>
      <c r="P237" s="10"/>
      <c r="Q237" s="10"/>
      <c r="R237" s="10">
        <v>3</v>
      </c>
      <c r="S237" s="10">
        <v>6569.88</v>
      </c>
      <c r="T237" s="10">
        <v>2189.96</v>
      </c>
      <c r="U237" s="197"/>
      <c r="V237" s="10"/>
      <c r="W237" s="10"/>
      <c r="X237" s="10"/>
      <c r="Y237" s="10"/>
      <c r="Z237" s="10"/>
      <c r="AA237" s="10"/>
      <c r="AB237" s="10"/>
      <c r="AC237" s="10"/>
      <c r="AD237" s="10"/>
      <c r="AE237" s="197"/>
    </row>
    <row r="238" spans="1:31" x14ac:dyDescent="0.25">
      <c r="A238" s="208"/>
      <c r="B238" s="10"/>
      <c r="C238" s="10" t="s">
        <v>536</v>
      </c>
      <c r="D238" s="10"/>
      <c r="E238" s="270">
        <v>8250</v>
      </c>
      <c r="F238" s="10">
        <v>10</v>
      </c>
      <c r="G238" s="10">
        <v>1129.19</v>
      </c>
      <c r="H238" s="10">
        <v>7904.33</v>
      </c>
      <c r="I238" s="10">
        <v>790.43</v>
      </c>
      <c r="J238" s="10">
        <v>12</v>
      </c>
      <c r="K238" s="197"/>
      <c r="L238" s="10">
        <v>7</v>
      </c>
      <c r="M238" s="10">
        <v>3140.3</v>
      </c>
      <c r="N238" s="10">
        <v>1046.77</v>
      </c>
      <c r="O238" s="10"/>
      <c r="P238" s="10"/>
      <c r="Q238" s="10"/>
      <c r="R238" s="10">
        <v>10</v>
      </c>
      <c r="S238" s="10">
        <v>7904.33</v>
      </c>
      <c r="T238" s="10">
        <v>790.43</v>
      </c>
      <c r="U238" s="197"/>
      <c r="V238" s="10"/>
      <c r="W238" s="10"/>
      <c r="X238" s="10"/>
      <c r="Y238" s="10"/>
      <c r="Z238" s="10"/>
      <c r="AA238" s="10"/>
      <c r="AB238" s="10"/>
      <c r="AC238" s="10"/>
      <c r="AD238" s="10"/>
      <c r="AE238" s="197"/>
    </row>
    <row r="239" spans="1:31" x14ac:dyDescent="0.25">
      <c r="A239" s="208"/>
      <c r="B239" s="10"/>
      <c r="C239" s="10" t="s">
        <v>538</v>
      </c>
      <c r="D239" s="10"/>
      <c r="E239" s="270">
        <v>8087</v>
      </c>
      <c r="F239" s="10">
        <v>343</v>
      </c>
      <c r="G239" s="10">
        <v>1710.89</v>
      </c>
      <c r="H239" s="10">
        <v>384949.82</v>
      </c>
      <c r="I239" s="10">
        <v>1122.3</v>
      </c>
      <c r="J239" s="10">
        <v>12</v>
      </c>
      <c r="K239" s="197"/>
      <c r="L239" s="10">
        <v>225</v>
      </c>
      <c r="M239" s="10">
        <v>159386.92000000001</v>
      </c>
      <c r="N239" s="10">
        <v>1350.74</v>
      </c>
      <c r="O239" s="10">
        <v>4</v>
      </c>
      <c r="P239" s="10">
        <v>4534.07</v>
      </c>
      <c r="Q239" s="10">
        <v>1133.52</v>
      </c>
      <c r="R239" s="10">
        <v>339</v>
      </c>
      <c r="S239" s="10">
        <v>380415.75</v>
      </c>
      <c r="T239" s="10">
        <v>1122.17</v>
      </c>
      <c r="U239" s="197"/>
      <c r="V239" s="10"/>
      <c r="W239" s="10"/>
      <c r="X239" s="10"/>
      <c r="Y239" s="10"/>
      <c r="Z239" s="10"/>
      <c r="AA239" s="10"/>
      <c r="AB239" s="10"/>
      <c r="AC239" s="10"/>
      <c r="AD239" s="10"/>
      <c r="AE239" s="197"/>
    </row>
    <row r="240" spans="1:31" x14ac:dyDescent="0.25">
      <c r="A240" s="208"/>
      <c r="B240" s="10"/>
      <c r="C240" s="10" t="s">
        <v>539</v>
      </c>
      <c r="D240" s="10"/>
      <c r="E240" s="270">
        <v>8012</v>
      </c>
      <c r="F240" s="10">
        <v>312</v>
      </c>
      <c r="G240" s="10">
        <v>1776.93</v>
      </c>
      <c r="H240" s="10">
        <v>383816.26</v>
      </c>
      <c r="I240" s="10">
        <v>1230.18</v>
      </c>
      <c r="J240" s="10">
        <v>12</v>
      </c>
      <c r="K240" s="197"/>
      <c r="L240" s="10">
        <v>216</v>
      </c>
      <c r="M240" s="10">
        <v>129435.07</v>
      </c>
      <c r="N240" s="10">
        <v>1348.28</v>
      </c>
      <c r="O240" s="10">
        <v>5</v>
      </c>
      <c r="P240" s="10">
        <v>5467.13</v>
      </c>
      <c r="Q240" s="10">
        <v>1093.4259999999999</v>
      </c>
      <c r="R240" s="10">
        <v>307</v>
      </c>
      <c r="S240" s="10">
        <v>378349.13</v>
      </c>
      <c r="T240" s="10">
        <v>1232.4100000000001</v>
      </c>
      <c r="U240" s="197"/>
      <c r="V240" s="10"/>
      <c r="W240" s="10"/>
      <c r="X240" s="10"/>
      <c r="Y240" s="10"/>
      <c r="Z240" s="10"/>
      <c r="AA240" s="10"/>
      <c r="AB240" s="10"/>
      <c r="AC240" s="10"/>
      <c r="AD240" s="10"/>
      <c r="AE240" s="197"/>
    </row>
    <row r="241" spans="1:31" x14ac:dyDescent="0.25">
      <c r="A241" s="208"/>
      <c r="B241" s="10"/>
      <c r="C241" s="10" t="s">
        <v>650</v>
      </c>
      <c r="D241" s="10"/>
      <c r="E241" s="270">
        <v>8302</v>
      </c>
      <c r="F241" s="10">
        <v>15</v>
      </c>
      <c r="G241" s="10">
        <v>1561.73</v>
      </c>
      <c r="H241" s="10">
        <v>12493.87</v>
      </c>
      <c r="I241" s="10">
        <v>832.92</v>
      </c>
      <c r="J241" s="10">
        <v>13</v>
      </c>
      <c r="K241" s="197"/>
      <c r="L241" s="10">
        <v>8</v>
      </c>
      <c r="M241" s="10">
        <v>7586.01</v>
      </c>
      <c r="N241" s="10">
        <v>1083.72</v>
      </c>
      <c r="O241" s="10"/>
      <c r="P241" s="10"/>
      <c r="Q241" s="10"/>
      <c r="R241" s="10">
        <v>15</v>
      </c>
      <c r="S241" s="10">
        <v>12493.87</v>
      </c>
      <c r="T241" s="10">
        <v>832.92</v>
      </c>
      <c r="U241" s="197"/>
      <c r="V241" s="10"/>
      <c r="W241" s="10"/>
      <c r="X241" s="10"/>
      <c r="Y241" s="10"/>
      <c r="Z241" s="10"/>
      <c r="AA241" s="10"/>
      <c r="AB241" s="10"/>
      <c r="AC241" s="10"/>
      <c r="AD241" s="10"/>
      <c r="AE241" s="197"/>
    </row>
    <row r="242" spans="1:31" x14ac:dyDescent="0.25">
      <c r="A242" s="208"/>
      <c r="B242" s="10"/>
      <c r="C242" s="10" t="s">
        <v>651</v>
      </c>
      <c r="D242" s="10"/>
      <c r="E242" s="270">
        <v>8302</v>
      </c>
      <c r="F242" s="10">
        <v>1</v>
      </c>
      <c r="G242" s="10"/>
      <c r="H242" s="10">
        <v>3481.87</v>
      </c>
      <c r="I242" s="10">
        <v>3481.87</v>
      </c>
      <c r="J242" s="10">
        <v>12</v>
      </c>
      <c r="K242" s="197"/>
      <c r="L242" s="10"/>
      <c r="M242" s="10">
        <v>3481.87</v>
      </c>
      <c r="N242" s="10">
        <v>3481.87</v>
      </c>
      <c r="O242" s="10"/>
      <c r="P242" s="10"/>
      <c r="Q242" s="10"/>
      <c r="R242" s="10">
        <v>1</v>
      </c>
      <c r="S242" s="10">
        <v>3481.87</v>
      </c>
      <c r="T242" s="10">
        <v>3481.87</v>
      </c>
      <c r="U242" s="197"/>
      <c r="V242" s="10"/>
      <c r="W242" s="10"/>
      <c r="X242" s="10"/>
      <c r="Y242" s="10"/>
      <c r="Z242" s="10"/>
      <c r="AA242" s="10"/>
      <c r="AB242" s="10"/>
      <c r="AC242" s="10"/>
      <c r="AD242" s="10"/>
      <c r="AE242" s="197"/>
    </row>
    <row r="243" spans="1:31" x14ac:dyDescent="0.25">
      <c r="A243" s="208"/>
      <c r="B243" s="10"/>
      <c r="C243" s="10" t="s">
        <v>543</v>
      </c>
      <c r="D243" s="10"/>
      <c r="E243" s="270">
        <v>8406</v>
      </c>
      <c r="F243" s="10">
        <v>109</v>
      </c>
      <c r="G243" s="10">
        <v>1270.8599999999999</v>
      </c>
      <c r="H243" s="10">
        <v>101669.18</v>
      </c>
      <c r="I243" s="10">
        <v>932.74</v>
      </c>
      <c r="J243" s="10">
        <v>12</v>
      </c>
      <c r="K243" s="197"/>
      <c r="L243" s="10">
        <v>80</v>
      </c>
      <c r="M243" s="10">
        <v>27875.94</v>
      </c>
      <c r="N243" s="10">
        <v>961.24</v>
      </c>
      <c r="O243" s="10">
        <v>1</v>
      </c>
      <c r="P243" s="10">
        <v>793.22</v>
      </c>
      <c r="Q243" s="10">
        <v>793.22</v>
      </c>
      <c r="R243" s="10">
        <v>108</v>
      </c>
      <c r="S243" s="10">
        <v>100875.96</v>
      </c>
      <c r="T243" s="10">
        <v>934.04</v>
      </c>
      <c r="U243" s="197"/>
      <c r="V243" s="10"/>
      <c r="W243" s="10"/>
      <c r="X243" s="10"/>
      <c r="Y243" s="10"/>
      <c r="Z243" s="10"/>
      <c r="AA243" s="10"/>
      <c r="AB243" s="10"/>
      <c r="AC243" s="10"/>
      <c r="AD243" s="10"/>
      <c r="AE243" s="197"/>
    </row>
    <row r="244" spans="1:31" x14ac:dyDescent="0.25">
      <c r="A244" s="208"/>
      <c r="B244" s="10"/>
      <c r="C244" s="10" t="s">
        <v>544</v>
      </c>
      <c r="D244" s="10"/>
      <c r="E244" s="270">
        <v>8094</v>
      </c>
      <c r="F244" s="10">
        <v>1</v>
      </c>
      <c r="G244" s="10">
        <v>1686.47</v>
      </c>
      <c r="H244" s="10">
        <v>1686.47</v>
      </c>
      <c r="I244" s="10">
        <v>1686.47</v>
      </c>
      <c r="J244" s="10">
        <v>13</v>
      </c>
      <c r="K244" s="197"/>
      <c r="L244" s="10">
        <v>1</v>
      </c>
      <c r="M244" s="10"/>
      <c r="N244" s="10"/>
      <c r="O244" s="10"/>
      <c r="P244" s="10"/>
      <c r="Q244" s="10"/>
      <c r="R244" s="10">
        <v>1</v>
      </c>
      <c r="S244" s="10">
        <v>1686.47</v>
      </c>
      <c r="T244" s="10">
        <v>1686.47</v>
      </c>
      <c r="U244" s="197"/>
      <c r="V244" s="10"/>
      <c r="W244" s="10"/>
      <c r="X244" s="10"/>
      <c r="Y244" s="10"/>
      <c r="Z244" s="10"/>
      <c r="AA244" s="10"/>
      <c r="AB244" s="10"/>
      <c r="AC244" s="10"/>
      <c r="AD244" s="10"/>
      <c r="AE244" s="197"/>
    </row>
    <row r="245" spans="1:31" x14ac:dyDescent="0.25">
      <c r="A245" s="208"/>
      <c r="B245" s="10"/>
      <c r="C245" s="10" t="s">
        <v>545</v>
      </c>
      <c r="D245" s="10"/>
      <c r="E245" s="270">
        <v>8251</v>
      </c>
      <c r="F245" s="10">
        <v>147</v>
      </c>
      <c r="G245" s="10">
        <v>1709.96</v>
      </c>
      <c r="H245" s="10">
        <v>174415.53</v>
      </c>
      <c r="I245" s="10">
        <v>1186.5</v>
      </c>
      <c r="J245" s="10">
        <v>12</v>
      </c>
      <c r="K245" s="197"/>
      <c r="L245" s="10">
        <v>102</v>
      </c>
      <c r="M245" s="10">
        <v>47004.39</v>
      </c>
      <c r="N245" s="10">
        <v>1044.54</v>
      </c>
      <c r="O245" s="10">
        <v>1</v>
      </c>
      <c r="P245" s="10">
        <v>155.56</v>
      </c>
      <c r="Q245" s="10">
        <v>155.56</v>
      </c>
      <c r="R245" s="10">
        <v>146</v>
      </c>
      <c r="S245" s="10">
        <v>174259.97</v>
      </c>
      <c r="T245" s="10">
        <v>1193.56</v>
      </c>
      <c r="U245" s="197"/>
      <c r="V245" s="10"/>
      <c r="W245" s="10"/>
      <c r="X245" s="10"/>
      <c r="Y245" s="10"/>
      <c r="Z245" s="10"/>
      <c r="AA245" s="10"/>
      <c r="AB245" s="10"/>
      <c r="AC245" s="10"/>
      <c r="AD245" s="10"/>
      <c r="AE245" s="197"/>
    </row>
    <row r="246" spans="1:31" x14ac:dyDescent="0.25">
      <c r="A246" s="208"/>
      <c r="B246" s="10"/>
      <c r="C246" s="10" t="s">
        <v>546</v>
      </c>
      <c r="D246" s="10"/>
      <c r="E246" s="270">
        <v>8088</v>
      </c>
      <c r="F246" s="10">
        <v>55</v>
      </c>
      <c r="G246" s="10">
        <v>1827.65</v>
      </c>
      <c r="H246" s="10">
        <v>78589.02</v>
      </c>
      <c r="I246" s="10">
        <v>1428.89</v>
      </c>
      <c r="J246" s="10">
        <v>12</v>
      </c>
      <c r="K246" s="197"/>
      <c r="L246" s="10">
        <v>43</v>
      </c>
      <c r="M246" s="10">
        <v>20390.55</v>
      </c>
      <c r="N246" s="10">
        <v>1699.21</v>
      </c>
      <c r="O246" s="10"/>
      <c r="P246" s="10"/>
      <c r="Q246" s="10"/>
      <c r="R246" s="10">
        <v>55</v>
      </c>
      <c r="S246" s="10">
        <v>78589.02</v>
      </c>
      <c r="T246" s="10">
        <v>1428.89</v>
      </c>
      <c r="U246" s="197"/>
      <c r="V246" s="10"/>
      <c r="W246" s="10"/>
      <c r="X246" s="10"/>
      <c r="Y246" s="10"/>
      <c r="Z246" s="10"/>
      <c r="AA246" s="10"/>
      <c r="AB246" s="10"/>
      <c r="AC246" s="10"/>
      <c r="AD246" s="10"/>
      <c r="AE246" s="197"/>
    </row>
    <row r="247" spans="1:31" x14ac:dyDescent="0.25">
      <c r="A247" s="208"/>
      <c r="B247" s="10"/>
      <c r="C247" s="10" t="s">
        <v>547</v>
      </c>
      <c r="D247" s="10"/>
      <c r="E247" s="270">
        <v>8360</v>
      </c>
      <c r="F247" s="10">
        <v>29</v>
      </c>
      <c r="G247" s="10">
        <v>1539.68</v>
      </c>
      <c r="H247" s="10">
        <v>30793.57</v>
      </c>
      <c r="I247" s="10">
        <v>1061.8499999999999</v>
      </c>
      <c r="J247" s="10">
        <v>12</v>
      </c>
      <c r="K247" s="197"/>
      <c r="L247" s="10">
        <v>20</v>
      </c>
      <c r="M247" s="10">
        <v>10689.87</v>
      </c>
      <c r="N247" s="10">
        <v>1187.76</v>
      </c>
      <c r="O247" s="10"/>
      <c r="P247" s="10"/>
      <c r="Q247" s="10"/>
      <c r="R247" s="10">
        <v>29</v>
      </c>
      <c r="S247" s="10">
        <v>30793.57</v>
      </c>
      <c r="T247" s="10">
        <v>1061.8499999999999</v>
      </c>
      <c r="U247" s="197"/>
      <c r="V247" s="10"/>
      <c r="W247" s="10"/>
      <c r="X247" s="10"/>
      <c r="Y247" s="10"/>
      <c r="Z247" s="10"/>
      <c r="AA247" s="10"/>
      <c r="AB247" s="10"/>
      <c r="AC247" s="10"/>
      <c r="AD247" s="10"/>
      <c r="AE247" s="197"/>
    </row>
    <row r="248" spans="1:31" x14ac:dyDescent="0.25">
      <c r="A248" s="208"/>
      <c r="B248" s="10"/>
      <c r="C248" s="10" t="s">
        <v>653</v>
      </c>
      <c r="D248" s="10"/>
      <c r="E248" s="270">
        <v>8043</v>
      </c>
      <c r="F248" s="10">
        <v>3</v>
      </c>
      <c r="G248" s="10">
        <v>692.67</v>
      </c>
      <c r="H248" s="10">
        <v>1385.34</v>
      </c>
      <c r="I248" s="10">
        <v>461.78</v>
      </c>
      <c r="J248" s="10">
        <v>9</v>
      </c>
      <c r="K248" s="197"/>
      <c r="L248" s="10">
        <v>2</v>
      </c>
      <c r="M248" s="10">
        <v>599.67999999999995</v>
      </c>
      <c r="N248" s="10">
        <v>599.67999999999995</v>
      </c>
      <c r="O248" s="10"/>
      <c r="P248" s="10"/>
      <c r="Q248" s="10"/>
      <c r="R248" s="10">
        <v>3</v>
      </c>
      <c r="S248" s="10">
        <v>1385.34</v>
      </c>
      <c r="T248" s="10">
        <v>461.78</v>
      </c>
      <c r="U248" s="197"/>
      <c r="V248" s="10"/>
      <c r="W248" s="10"/>
      <c r="X248" s="10"/>
      <c r="Y248" s="10"/>
      <c r="Z248" s="10"/>
      <c r="AA248" s="10"/>
      <c r="AB248" s="10"/>
      <c r="AC248" s="10"/>
      <c r="AD248" s="10"/>
      <c r="AE248" s="197"/>
    </row>
    <row r="249" spans="1:31" x14ac:dyDescent="0.25">
      <c r="A249" s="208"/>
      <c r="B249" s="10"/>
      <c r="C249" s="10" t="s">
        <v>548</v>
      </c>
      <c r="D249" s="10"/>
      <c r="E249" s="270">
        <v>8043</v>
      </c>
      <c r="F249" s="10">
        <v>15</v>
      </c>
      <c r="G249" s="10">
        <v>2961.1</v>
      </c>
      <c r="H249" s="10">
        <v>29610.95</v>
      </c>
      <c r="I249" s="10">
        <v>1974.06</v>
      </c>
      <c r="J249" s="10">
        <v>14</v>
      </c>
      <c r="K249" s="197"/>
      <c r="L249" s="10">
        <v>10</v>
      </c>
      <c r="M249" s="10">
        <v>5551.73</v>
      </c>
      <c r="N249" s="10">
        <v>1110.3499999999999</v>
      </c>
      <c r="O249" s="10"/>
      <c r="P249" s="10"/>
      <c r="Q249" s="10"/>
      <c r="R249" s="10">
        <v>15</v>
      </c>
      <c r="S249" s="10">
        <v>29610.95</v>
      </c>
      <c r="T249" s="10">
        <v>1974.06</v>
      </c>
      <c r="U249" s="197"/>
      <c r="V249" s="10"/>
      <c r="W249" s="10"/>
      <c r="X249" s="10"/>
      <c r="Y249" s="10"/>
      <c r="Z249" s="10"/>
      <c r="AA249" s="10"/>
      <c r="AB249" s="10"/>
      <c r="AC249" s="10"/>
      <c r="AD249" s="10"/>
      <c r="AE249" s="197"/>
    </row>
    <row r="250" spans="1:31" x14ac:dyDescent="0.25">
      <c r="A250" s="208"/>
      <c r="B250" s="10"/>
      <c r="C250" s="10" t="s">
        <v>551</v>
      </c>
      <c r="D250" s="10"/>
      <c r="E250" s="270">
        <v>8215</v>
      </c>
      <c r="F250" s="10">
        <v>1</v>
      </c>
      <c r="G250" s="10"/>
      <c r="H250" s="10">
        <v>1127.29</v>
      </c>
      <c r="I250" s="10">
        <v>1127.29</v>
      </c>
      <c r="J250" s="10">
        <v>13</v>
      </c>
      <c r="K250" s="197"/>
      <c r="L250" s="10"/>
      <c r="M250" s="10">
        <v>1127.29</v>
      </c>
      <c r="N250" s="10">
        <v>1127.29</v>
      </c>
      <c r="O250" s="10"/>
      <c r="P250" s="10"/>
      <c r="Q250" s="10"/>
      <c r="R250" s="10">
        <v>1</v>
      </c>
      <c r="S250" s="10">
        <v>1127.29</v>
      </c>
      <c r="T250" s="10">
        <v>1127.29</v>
      </c>
      <c r="U250" s="197"/>
      <c r="V250" s="10"/>
      <c r="W250" s="10"/>
      <c r="X250" s="10"/>
      <c r="Y250" s="10"/>
      <c r="Z250" s="10"/>
      <c r="AA250" s="10"/>
      <c r="AB250" s="10"/>
      <c r="AC250" s="10"/>
      <c r="AD250" s="10"/>
      <c r="AE250" s="197"/>
    </row>
    <row r="251" spans="1:31" x14ac:dyDescent="0.25">
      <c r="A251" s="208"/>
      <c r="B251" s="10"/>
      <c r="C251" s="10" t="s">
        <v>552</v>
      </c>
      <c r="D251" s="10"/>
      <c r="E251" s="270">
        <v>8005</v>
      </c>
      <c r="F251" s="10">
        <v>5</v>
      </c>
      <c r="G251" s="10">
        <v>3000.09</v>
      </c>
      <c r="H251" s="10">
        <v>12000.34</v>
      </c>
      <c r="I251" s="10">
        <v>2400.0700000000002</v>
      </c>
      <c r="J251" s="10">
        <v>25</v>
      </c>
      <c r="K251" s="197"/>
      <c r="L251" s="10">
        <v>4</v>
      </c>
      <c r="M251" s="10">
        <v>1234.7</v>
      </c>
      <c r="N251" s="10">
        <v>1234.7</v>
      </c>
      <c r="O251" s="10"/>
      <c r="P251" s="10"/>
      <c r="Q251" s="10"/>
      <c r="R251" s="10">
        <v>5</v>
      </c>
      <c r="S251" s="10">
        <v>12000.34</v>
      </c>
      <c r="T251" s="10">
        <v>2400.0700000000002</v>
      </c>
      <c r="U251" s="197"/>
      <c r="V251" s="10"/>
      <c r="W251" s="10"/>
      <c r="X251" s="10"/>
      <c r="Y251" s="10"/>
      <c r="Z251" s="10"/>
      <c r="AA251" s="10"/>
      <c r="AB251" s="10"/>
      <c r="AC251" s="10"/>
      <c r="AD251" s="10"/>
      <c r="AE251" s="197"/>
    </row>
    <row r="252" spans="1:31" x14ac:dyDescent="0.25">
      <c r="A252" s="208"/>
      <c r="B252" s="10"/>
      <c r="C252" s="10" t="s">
        <v>654</v>
      </c>
      <c r="D252" s="10"/>
      <c r="E252" s="270">
        <v>8080</v>
      </c>
      <c r="F252" s="10">
        <v>1</v>
      </c>
      <c r="G252" s="10">
        <v>1199.6300000000001</v>
      </c>
      <c r="H252" s="10">
        <v>1199.6300000000001</v>
      </c>
      <c r="I252" s="10">
        <v>1199.6300000000001</v>
      </c>
      <c r="J252" s="10">
        <v>12</v>
      </c>
      <c r="K252" s="197"/>
      <c r="L252" s="10">
        <v>1</v>
      </c>
      <c r="M252" s="10"/>
      <c r="N252" s="10"/>
      <c r="O252" s="10"/>
      <c r="P252" s="10"/>
      <c r="Q252" s="10"/>
      <c r="R252" s="10">
        <v>1</v>
      </c>
      <c r="S252" s="10">
        <v>1199.6300000000001</v>
      </c>
      <c r="T252" s="10">
        <v>1199.6300000000001</v>
      </c>
      <c r="U252" s="197"/>
      <c r="V252" s="10"/>
      <c r="W252" s="10"/>
      <c r="X252" s="10"/>
      <c r="Y252" s="10"/>
      <c r="Z252" s="10"/>
      <c r="AA252" s="10"/>
      <c r="AB252" s="10"/>
      <c r="AC252" s="10"/>
      <c r="AD252" s="10"/>
      <c r="AE252" s="197"/>
    </row>
    <row r="253" spans="1:31" x14ac:dyDescent="0.25">
      <c r="A253" s="208"/>
      <c r="B253" s="10"/>
      <c r="C253" s="10" t="s">
        <v>655</v>
      </c>
      <c r="D253" s="10"/>
      <c r="E253" s="270">
        <v>8080</v>
      </c>
      <c r="F253" s="10">
        <v>3</v>
      </c>
      <c r="G253" s="10">
        <v>1318.33</v>
      </c>
      <c r="H253" s="10">
        <v>2636.66</v>
      </c>
      <c r="I253" s="10">
        <v>878.89</v>
      </c>
      <c r="J253" s="10">
        <v>12</v>
      </c>
      <c r="K253" s="197"/>
      <c r="L253" s="10">
        <v>2</v>
      </c>
      <c r="M253" s="10">
        <v>690.97</v>
      </c>
      <c r="N253" s="10">
        <v>690.97</v>
      </c>
      <c r="O253" s="10"/>
      <c r="P253" s="10"/>
      <c r="Q253" s="10"/>
      <c r="R253" s="10">
        <v>3</v>
      </c>
      <c r="S253" s="10">
        <v>2636.66</v>
      </c>
      <c r="T253" s="10">
        <v>878.89</v>
      </c>
      <c r="U253" s="197"/>
      <c r="V253" s="10"/>
      <c r="W253" s="10"/>
      <c r="X253" s="10"/>
      <c r="Y253" s="10"/>
      <c r="Z253" s="10"/>
      <c r="AA253" s="10"/>
      <c r="AB253" s="10"/>
      <c r="AC253" s="10"/>
      <c r="AD253" s="10"/>
      <c r="AE253" s="197"/>
    </row>
    <row r="254" spans="1:31" x14ac:dyDescent="0.25">
      <c r="A254" s="208"/>
      <c r="B254" s="10"/>
      <c r="C254" s="10" t="s">
        <v>554</v>
      </c>
      <c r="D254" s="10"/>
      <c r="E254" s="270">
        <v>8089</v>
      </c>
      <c r="F254" s="10">
        <v>44</v>
      </c>
      <c r="G254" s="10">
        <v>1561.36</v>
      </c>
      <c r="H254" s="10">
        <v>46840.84</v>
      </c>
      <c r="I254" s="10">
        <v>1064.56</v>
      </c>
      <c r="J254" s="10">
        <v>12</v>
      </c>
      <c r="K254" s="197"/>
      <c r="L254" s="10">
        <v>30</v>
      </c>
      <c r="M254" s="10">
        <v>20442.45</v>
      </c>
      <c r="N254" s="10">
        <v>1460.18</v>
      </c>
      <c r="O254" s="10">
        <v>1</v>
      </c>
      <c r="P254" s="10">
        <v>241.53</v>
      </c>
      <c r="Q254" s="10">
        <v>241.53</v>
      </c>
      <c r="R254" s="10">
        <v>43</v>
      </c>
      <c r="S254" s="10">
        <v>46599.31</v>
      </c>
      <c r="T254" s="10">
        <v>1083.7</v>
      </c>
      <c r="U254" s="197"/>
      <c r="V254" s="10"/>
      <c r="W254" s="10"/>
      <c r="X254" s="10"/>
      <c r="Y254" s="10"/>
      <c r="Z254" s="10"/>
      <c r="AA254" s="10"/>
      <c r="AB254" s="10"/>
      <c r="AC254" s="10"/>
      <c r="AD254" s="10"/>
      <c r="AE254" s="197"/>
    </row>
    <row r="255" spans="1:31" x14ac:dyDescent="0.25">
      <c r="A255" s="208"/>
      <c r="B255" s="10"/>
      <c r="C255" s="10" t="s">
        <v>556</v>
      </c>
      <c r="D255" s="10"/>
      <c r="E255" s="270">
        <v>8215</v>
      </c>
      <c r="F255" s="10">
        <v>5</v>
      </c>
      <c r="G255" s="10">
        <v>5067.1000000000004</v>
      </c>
      <c r="H255" s="10">
        <v>15201.3</v>
      </c>
      <c r="I255" s="10">
        <v>3040.26</v>
      </c>
      <c r="J255" s="10">
        <v>15</v>
      </c>
      <c r="K255" s="197"/>
      <c r="L255" s="10">
        <v>3</v>
      </c>
      <c r="M255" s="10">
        <v>6757.54</v>
      </c>
      <c r="N255" s="10">
        <v>3378.77</v>
      </c>
      <c r="O255" s="10"/>
      <c r="P255" s="10"/>
      <c r="Q255" s="10"/>
      <c r="R255" s="10">
        <v>5</v>
      </c>
      <c r="S255" s="10">
        <v>15201.3</v>
      </c>
      <c r="T255" s="10">
        <v>3040.26</v>
      </c>
      <c r="U255" s="197"/>
      <c r="V255" s="10"/>
      <c r="W255" s="10"/>
      <c r="X255" s="10"/>
      <c r="Y255" s="10"/>
      <c r="Z255" s="10"/>
      <c r="AA255" s="10"/>
      <c r="AB255" s="10"/>
      <c r="AC255" s="10"/>
      <c r="AD255" s="10"/>
      <c r="AE255" s="197"/>
    </row>
    <row r="256" spans="1:31" x14ac:dyDescent="0.25">
      <c r="A256" s="208"/>
      <c r="B256" s="10"/>
      <c r="C256" s="10" t="s">
        <v>557</v>
      </c>
      <c r="D256" s="10"/>
      <c r="E256" s="270">
        <v>8090</v>
      </c>
      <c r="F256" s="10">
        <v>106</v>
      </c>
      <c r="G256" s="10">
        <v>1390.77</v>
      </c>
      <c r="H256" s="10">
        <v>111261.27</v>
      </c>
      <c r="I256" s="10">
        <v>1049.6300000000001</v>
      </c>
      <c r="J256" s="10">
        <v>12</v>
      </c>
      <c r="K256" s="197"/>
      <c r="L256" s="10">
        <v>80</v>
      </c>
      <c r="M256" s="10">
        <v>33030.379999999997</v>
      </c>
      <c r="N256" s="10">
        <v>1270.4000000000001</v>
      </c>
      <c r="O256" s="10">
        <v>3</v>
      </c>
      <c r="P256" s="10">
        <v>6029.31</v>
      </c>
      <c r="Q256" s="10">
        <v>2009.77</v>
      </c>
      <c r="R256" s="10">
        <v>103</v>
      </c>
      <c r="S256" s="10">
        <v>105231.96</v>
      </c>
      <c r="T256" s="10">
        <v>1021.67</v>
      </c>
      <c r="U256" s="197"/>
      <c r="V256" s="10"/>
      <c r="W256" s="10"/>
      <c r="X256" s="10"/>
      <c r="Y256" s="10"/>
      <c r="Z256" s="10"/>
      <c r="AA256" s="10"/>
      <c r="AB256" s="10"/>
      <c r="AC256" s="10"/>
      <c r="AD256" s="10"/>
      <c r="AE256" s="197"/>
    </row>
    <row r="257" spans="1:31" x14ac:dyDescent="0.25">
      <c r="A257" s="208"/>
      <c r="B257" s="10"/>
      <c r="C257" s="10" t="s">
        <v>560</v>
      </c>
      <c r="D257" s="10"/>
      <c r="E257" s="270">
        <v>8091</v>
      </c>
      <c r="F257" s="10">
        <v>96</v>
      </c>
      <c r="G257" s="10">
        <v>1381.19</v>
      </c>
      <c r="H257" s="10">
        <v>93921.18</v>
      </c>
      <c r="I257" s="10">
        <v>978.35</v>
      </c>
      <c r="J257" s="10">
        <v>12</v>
      </c>
      <c r="K257" s="197"/>
      <c r="L257" s="10">
        <v>68</v>
      </c>
      <c r="M257" s="10">
        <v>34442.75</v>
      </c>
      <c r="N257" s="10">
        <v>1230.0999999999999</v>
      </c>
      <c r="O257" s="10">
        <v>2</v>
      </c>
      <c r="P257" s="10">
        <v>2145.69</v>
      </c>
      <c r="Q257" s="10">
        <v>1072.845</v>
      </c>
      <c r="R257" s="10">
        <v>94</v>
      </c>
      <c r="S257" s="10">
        <v>91775.49</v>
      </c>
      <c r="T257" s="10">
        <v>976.34</v>
      </c>
      <c r="U257" s="197"/>
      <c r="V257" s="10"/>
      <c r="W257" s="10"/>
      <c r="X257" s="10"/>
      <c r="Y257" s="10"/>
      <c r="Z257" s="10"/>
      <c r="AA257" s="10"/>
      <c r="AB257" s="10"/>
      <c r="AC257" s="10"/>
      <c r="AD257" s="10"/>
      <c r="AE257" s="197"/>
    </row>
    <row r="258" spans="1:31" x14ac:dyDescent="0.25">
      <c r="A258" s="208"/>
      <c r="B258" s="10"/>
      <c r="C258" s="10" t="s">
        <v>562</v>
      </c>
      <c r="D258" s="10"/>
      <c r="E258" s="270">
        <v>8092</v>
      </c>
      <c r="F258" s="10">
        <v>29</v>
      </c>
      <c r="G258" s="10">
        <v>1873.68</v>
      </c>
      <c r="H258" s="10">
        <v>37473.67</v>
      </c>
      <c r="I258" s="10">
        <v>1292.2</v>
      </c>
      <c r="J258" s="10">
        <v>12</v>
      </c>
      <c r="K258" s="197"/>
      <c r="L258" s="10">
        <v>20</v>
      </c>
      <c r="M258" s="10">
        <v>11838.35</v>
      </c>
      <c r="N258" s="10">
        <v>1315.37</v>
      </c>
      <c r="O258" s="10"/>
      <c r="P258" s="10"/>
      <c r="Q258" s="10"/>
      <c r="R258" s="10">
        <v>29</v>
      </c>
      <c r="S258" s="10">
        <v>37473.67</v>
      </c>
      <c r="T258" s="10">
        <v>1292.2</v>
      </c>
      <c r="U258" s="197"/>
      <c r="V258" s="10"/>
      <c r="W258" s="10"/>
      <c r="X258" s="10"/>
      <c r="Y258" s="10"/>
      <c r="Z258" s="10"/>
      <c r="AA258" s="10"/>
      <c r="AB258" s="10"/>
      <c r="AC258" s="10"/>
      <c r="AD258" s="10"/>
      <c r="AE258" s="197"/>
    </row>
    <row r="259" spans="1:31" x14ac:dyDescent="0.25">
      <c r="A259" s="208"/>
      <c r="B259" s="10"/>
      <c r="C259" s="10" t="s">
        <v>566</v>
      </c>
      <c r="D259" s="10"/>
      <c r="E259" s="270">
        <v>8330</v>
      </c>
      <c r="F259" s="10">
        <v>35</v>
      </c>
      <c r="G259" s="10">
        <v>2084.85</v>
      </c>
      <c r="H259" s="10">
        <v>52121.18</v>
      </c>
      <c r="I259" s="10">
        <v>1489.18</v>
      </c>
      <c r="J259" s="10">
        <v>11</v>
      </c>
      <c r="K259" s="197"/>
      <c r="L259" s="10">
        <v>25</v>
      </c>
      <c r="M259" s="10">
        <v>19063.93</v>
      </c>
      <c r="N259" s="10">
        <v>1906.39</v>
      </c>
      <c r="O259" s="10"/>
      <c r="P259" s="10"/>
      <c r="Q259" s="10"/>
      <c r="R259" s="10">
        <v>35</v>
      </c>
      <c r="S259" s="10">
        <v>52121.18</v>
      </c>
      <c r="T259" s="10">
        <v>1489.18</v>
      </c>
      <c r="U259" s="197"/>
      <c r="V259" s="10"/>
      <c r="W259" s="10"/>
      <c r="X259" s="10"/>
      <c r="Y259" s="10"/>
      <c r="Z259" s="10"/>
      <c r="AA259" s="10"/>
      <c r="AB259" s="10"/>
      <c r="AC259" s="10"/>
      <c r="AD259" s="10"/>
      <c r="AE259" s="197"/>
    </row>
    <row r="260" spans="1:31" x14ac:dyDescent="0.25">
      <c r="A260" s="208"/>
      <c r="B260" s="10"/>
      <c r="C260" s="10" t="s">
        <v>567</v>
      </c>
      <c r="D260" s="10"/>
      <c r="E260" s="270">
        <v>8252</v>
      </c>
      <c r="F260" s="10">
        <v>30</v>
      </c>
      <c r="G260" s="10">
        <v>2176.04</v>
      </c>
      <c r="H260" s="10">
        <v>41344.71</v>
      </c>
      <c r="I260" s="10">
        <v>1378.16</v>
      </c>
      <c r="J260" s="10">
        <v>11</v>
      </c>
      <c r="K260" s="197"/>
      <c r="L260" s="10">
        <v>19</v>
      </c>
      <c r="M260" s="10">
        <v>18538.55</v>
      </c>
      <c r="N260" s="10">
        <v>1685.32</v>
      </c>
      <c r="O260" s="10">
        <v>1</v>
      </c>
      <c r="P260" s="10">
        <v>643.04</v>
      </c>
      <c r="Q260" s="10">
        <v>643.04</v>
      </c>
      <c r="R260" s="10">
        <v>29</v>
      </c>
      <c r="S260" s="10">
        <v>40701.67</v>
      </c>
      <c r="T260" s="10">
        <v>1403.51</v>
      </c>
      <c r="U260" s="197"/>
      <c r="V260" s="10"/>
      <c r="W260" s="10"/>
      <c r="X260" s="10"/>
      <c r="Y260" s="10"/>
      <c r="Z260" s="10"/>
      <c r="AA260" s="10"/>
      <c r="AB260" s="10"/>
      <c r="AC260" s="10"/>
      <c r="AD260" s="10"/>
      <c r="AE260" s="197"/>
    </row>
    <row r="261" spans="1:31" x14ac:dyDescent="0.25">
      <c r="A261" s="208"/>
      <c r="B261" s="10"/>
      <c r="C261" s="10" t="s">
        <v>569</v>
      </c>
      <c r="D261" s="10"/>
      <c r="E261" s="270">
        <v>8260</v>
      </c>
      <c r="F261" s="10">
        <v>199</v>
      </c>
      <c r="G261" s="10">
        <v>1443.1</v>
      </c>
      <c r="H261" s="10">
        <v>180387.19</v>
      </c>
      <c r="I261" s="10">
        <v>906.47</v>
      </c>
      <c r="J261" s="10">
        <v>11</v>
      </c>
      <c r="K261" s="197"/>
      <c r="L261" s="10">
        <v>125</v>
      </c>
      <c r="M261" s="10">
        <v>71369.48</v>
      </c>
      <c r="N261" s="10">
        <v>964.45</v>
      </c>
      <c r="O261" s="10">
        <v>4</v>
      </c>
      <c r="P261" s="10">
        <v>3138.2</v>
      </c>
      <c r="Q261" s="10">
        <v>784.55</v>
      </c>
      <c r="R261" s="10">
        <v>195</v>
      </c>
      <c r="S261" s="10">
        <v>177248.99</v>
      </c>
      <c r="T261" s="10">
        <v>908.97</v>
      </c>
      <c r="U261" s="197"/>
      <c r="V261" s="10"/>
      <c r="W261" s="10"/>
      <c r="X261" s="10"/>
      <c r="Y261" s="10"/>
      <c r="Z261" s="10"/>
      <c r="AA261" s="10"/>
      <c r="AB261" s="10"/>
      <c r="AC261" s="10"/>
      <c r="AD261" s="10"/>
      <c r="AE261" s="197"/>
    </row>
    <row r="262" spans="1:31" x14ac:dyDescent="0.25">
      <c r="A262" s="208"/>
      <c r="B262" s="10"/>
      <c r="C262" s="10" t="s">
        <v>571</v>
      </c>
      <c r="D262" s="10"/>
      <c r="E262" s="270">
        <v>8094</v>
      </c>
      <c r="F262" s="10">
        <v>711</v>
      </c>
      <c r="G262" s="10">
        <v>1754.1</v>
      </c>
      <c r="H262" s="10">
        <v>873540.65</v>
      </c>
      <c r="I262" s="10">
        <v>1228.6099999999999</v>
      </c>
      <c r="J262" s="10">
        <v>12</v>
      </c>
      <c r="K262" s="197"/>
      <c r="L262" s="10">
        <v>498</v>
      </c>
      <c r="M262" s="10">
        <v>314368.82</v>
      </c>
      <c r="N262" s="10">
        <v>1475.91</v>
      </c>
      <c r="O262" s="10">
        <v>9</v>
      </c>
      <c r="P262" s="10">
        <v>11283.92</v>
      </c>
      <c r="Q262" s="10">
        <v>1253.7688889999999</v>
      </c>
      <c r="R262" s="10">
        <v>702</v>
      </c>
      <c r="S262" s="10">
        <v>862256.73</v>
      </c>
      <c r="T262" s="10">
        <v>1228.29</v>
      </c>
      <c r="U262" s="197"/>
      <c r="V262" s="10"/>
      <c r="W262" s="10"/>
      <c r="X262" s="10"/>
      <c r="Y262" s="10"/>
      <c r="Z262" s="10"/>
      <c r="AA262" s="10"/>
      <c r="AB262" s="10"/>
      <c r="AC262" s="10"/>
      <c r="AD262" s="10"/>
      <c r="AE262" s="197"/>
    </row>
    <row r="263" spans="1:31" x14ac:dyDescent="0.25">
      <c r="A263" s="208"/>
      <c r="B263" s="10"/>
      <c r="C263" s="10" t="s">
        <v>572</v>
      </c>
      <c r="D263" s="10"/>
      <c r="E263" s="270">
        <v>8344</v>
      </c>
      <c r="F263" s="10">
        <v>5</v>
      </c>
      <c r="G263" s="10">
        <v>3283.92</v>
      </c>
      <c r="H263" s="10">
        <v>6567.83</v>
      </c>
      <c r="I263" s="10">
        <v>1313.57</v>
      </c>
      <c r="J263" s="10">
        <v>12</v>
      </c>
      <c r="K263" s="197"/>
      <c r="L263" s="10">
        <v>2</v>
      </c>
      <c r="M263" s="10">
        <v>2393.2199999999998</v>
      </c>
      <c r="N263" s="10">
        <v>797.74</v>
      </c>
      <c r="O263" s="10"/>
      <c r="P263" s="10"/>
      <c r="Q263" s="10"/>
      <c r="R263" s="10">
        <v>5</v>
      </c>
      <c r="S263" s="10">
        <v>6567.83</v>
      </c>
      <c r="T263" s="10">
        <v>1313.57</v>
      </c>
      <c r="U263" s="197"/>
      <c r="V263" s="10"/>
      <c r="W263" s="10"/>
      <c r="X263" s="10"/>
      <c r="Y263" s="10"/>
      <c r="Z263" s="10"/>
      <c r="AA263" s="10"/>
      <c r="AB263" s="10"/>
      <c r="AC263" s="10"/>
      <c r="AD263" s="10"/>
      <c r="AE263" s="197"/>
    </row>
    <row r="264" spans="1:31" x14ac:dyDescent="0.25">
      <c r="A264" s="208"/>
      <c r="B264" s="10"/>
      <c r="C264" s="10" t="s">
        <v>656</v>
      </c>
      <c r="D264" s="10"/>
      <c r="E264" s="270">
        <v>8095</v>
      </c>
      <c r="F264" s="10">
        <v>11</v>
      </c>
      <c r="G264" s="10">
        <v>1715.48</v>
      </c>
      <c r="H264" s="10">
        <v>13723.81</v>
      </c>
      <c r="I264" s="10">
        <v>1247.6199999999999</v>
      </c>
      <c r="J264" s="10">
        <v>14</v>
      </c>
      <c r="K264" s="197"/>
      <c r="L264" s="10">
        <v>8</v>
      </c>
      <c r="M264" s="10">
        <v>3111.43</v>
      </c>
      <c r="N264" s="10">
        <v>1037.1400000000001</v>
      </c>
      <c r="O264" s="10"/>
      <c r="P264" s="10"/>
      <c r="Q264" s="10"/>
      <c r="R264" s="10">
        <v>11</v>
      </c>
      <c r="S264" s="10">
        <v>13723.81</v>
      </c>
      <c r="T264" s="10">
        <v>1247.6199999999999</v>
      </c>
      <c r="U264" s="197"/>
      <c r="V264" s="10"/>
      <c r="W264" s="10"/>
      <c r="X264" s="10"/>
      <c r="Y264" s="10"/>
      <c r="Z264" s="10"/>
      <c r="AA264" s="10"/>
      <c r="AB264" s="10"/>
      <c r="AC264" s="10"/>
      <c r="AD264" s="10"/>
      <c r="AE264" s="197"/>
    </row>
    <row r="265" spans="1:31" x14ac:dyDescent="0.25">
      <c r="A265" s="208"/>
      <c r="B265" s="10"/>
      <c r="C265" s="10" t="s">
        <v>575</v>
      </c>
      <c r="D265" s="10"/>
      <c r="E265" s="270">
        <v>8270</v>
      </c>
      <c r="F265" s="10">
        <v>68</v>
      </c>
      <c r="G265" s="10">
        <v>1231.51</v>
      </c>
      <c r="H265" s="10">
        <v>64038.76</v>
      </c>
      <c r="I265" s="10">
        <v>941.75</v>
      </c>
      <c r="J265" s="10">
        <v>13</v>
      </c>
      <c r="K265" s="197"/>
      <c r="L265" s="10">
        <v>52</v>
      </c>
      <c r="M265" s="10">
        <v>13026.72</v>
      </c>
      <c r="N265" s="10">
        <v>814.17</v>
      </c>
      <c r="O265" s="10">
        <v>1</v>
      </c>
      <c r="P265" s="10">
        <v>483.08</v>
      </c>
      <c r="Q265" s="10">
        <v>483.08</v>
      </c>
      <c r="R265" s="10">
        <v>67</v>
      </c>
      <c r="S265" s="10">
        <v>63555.68</v>
      </c>
      <c r="T265" s="10">
        <v>948.59</v>
      </c>
      <c r="U265" s="197"/>
      <c r="V265" s="10"/>
      <c r="W265" s="10"/>
      <c r="X265" s="10"/>
      <c r="Y265" s="10"/>
      <c r="Z265" s="10"/>
      <c r="AA265" s="10"/>
      <c r="AB265" s="10"/>
      <c r="AC265" s="10"/>
      <c r="AD265" s="10"/>
      <c r="AE265" s="197"/>
    </row>
    <row r="266" spans="1:31" x14ac:dyDescent="0.25">
      <c r="A266" s="208"/>
      <c r="B266" s="10"/>
      <c r="C266" s="10" t="s">
        <v>579</v>
      </c>
      <c r="D266" s="10"/>
      <c r="E266" s="270">
        <v>8098</v>
      </c>
      <c r="F266" s="10">
        <v>100</v>
      </c>
      <c r="G266" s="10">
        <v>2113.9</v>
      </c>
      <c r="H266" s="10">
        <v>128947.62</v>
      </c>
      <c r="I266" s="10">
        <v>1289.48</v>
      </c>
      <c r="J266" s="10">
        <v>12</v>
      </c>
      <c r="K266" s="197"/>
      <c r="L266" s="10">
        <v>61</v>
      </c>
      <c r="M266" s="10">
        <v>56138.04</v>
      </c>
      <c r="N266" s="10">
        <v>1439.44</v>
      </c>
      <c r="O266" s="10">
        <v>1</v>
      </c>
      <c r="P266" s="10">
        <v>1062.6500000000001</v>
      </c>
      <c r="Q266" s="10">
        <v>1062.6500000000001</v>
      </c>
      <c r="R266" s="10">
        <v>99</v>
      </c>
      <c r="S266" s="10">
        <v>127884.97</v>
      </c>
      <c r="T266" s="10">
        <v>1291.77</v>
      </c>
      <c r="U266" s="197"/>
      <c r="V266" s="10"/>
      <c r="W266" s="10"/>
      <c r="X266" s="10"/>
      <c r="Y266" s="10"/>
      <c r="Z266" s="10"/>
      <c r="AA266" s="10"/>
      <c r="AB266" s="10"/>
      <c r="AC266" s="10"/>
      <c r="AD266" s="10"/>
      <c r="AE266" s="197"/>
    </row>
    <row r="267" spans="1:31" x14ac:dyDescent="0.25">
      <c r="A267" s="208"/>
      <c r="B267" s="10"/>
      <c r="C267" s="10" t="s">
        <v>581</v>
      </c>
      <c r="D267" s="10"/>
      <c r="E267" s="270">
        <v>8098</v>
      </c>
      <c r="F267" s="10">
        <v>1</v>
      </c>
      <c r="G267" s="10">
        <v>490</v>
      </c>
      <c r="H267" s="10">
        <v>490</v>
      </c>
      <c r="I267" s="10">
        <v>490</v>
      </c>
      <c r="J267" s="10">
        <v>12</v>
      </c>
      <c r="K267" s="197"/>
      <c r="L267" s="10">
        <v>1</v>
      </c>
      <c r="M267" s="10"/>
      <c r="N267" s="10"/>
      <c r="O267" s="10"/>
      <c r="P267" s="10"/>
      <c r="Q267" s="10"/>
      <c r="R267" s="10">
        <v>1</v>
      </c>
      <c r="S267" s="10">
        <v>490</v>
      </c>
      <c r="T267" s="10">
        <v>490</v>
      </c>
      <c r="U267" s="197"/>
      <c r="V267" s="10"/>
      <c r="W267" s="10"/>
      <c r="X267" s="10"/>
      <c r="Y267" s="10"/>
      <c r="Z267" s="10"/>
      <c r="AA267" s="10"/>
      <c r="AB267" s="10"/>
      <c r="AC267" s="10"/>
      <c r="AD267" s="10"/>
      <c r="AE267" s="197"/>
    </row>
    <row r="268" spans="1:31" ht="15.75" thickBot="1" x14ac:dyDescent="0.3">
      <c r="A268" s="208"/>
      <c r="B268" s="10"/>
      <c r="C268" s="10"/>
      <c r="D268" s="10"/>
      <c r="E268" s="270"/>
      <c r="F268" s="10"/>
      <c r="G268" s="10"/>
      <c r="H268" s="10"/>
      <c r="I268" s="10"/>
      <c r="J268" s="10"/>
      <c r="K268" s="197"/>
      <c r="L268" s="10"/>
      <c r="M268" s="10"/>
      <c r="N268" s="10"/>
      <c r="O268" s="10"/>
      <c r="P268" s="10"/>
      <c r="Q268" s="10"/>
      <c r="R268" s="10"/>
      <c r="S268" s="10"/>
      <c r="T268" s="10"/>
      <c r="U268" s="197"/>
      <c r="V268" s="10"/>
      <c r="W268" s="10"/>
      <c r="X268" s="10"/>
      <c r="Y268" s="10"/>
      <c r="Z268" s="10"/>
      <c r="AA268" s="10"/>
      <c r="AB268" s="10"/>
      <c r="AC268" s="10"/>
      <c r="AD268" s="10"/>
      <c r="AE268" s="197"/>
    </row>
    <row r="269" spans="1:31" ht="15.75" thickBot="1" x14ac:dyDescent="0.3">
      <c r="A269" s="208"/>
      <c r="B269" s="214" t="s">
        <v>582</v>
      </c>
      <c r="C269" s="215"/>
      <c r="D269" s="215"/>
      <c r="E269" s="271"/>
      <c r="F269" s="276">
        <f>SUM(F12:F267)</f>
        <v>17326</v>
      </c>
      <c r="G269" s="289">
        <f t="shared" ref="G269:J269" si="0">AVERAGE(G12:G267)</f>
        <v>1776.1022857142841</v>
      </c>
      <c r="H269" s="275">
        <f t="shared" si="0"/>
        <v>80026.013046875072</v>
      </c>
      <c r="I269" s="289">
        <f t="shared" si="0"/>
        <v>1247.7483593749994</v>
      </c>
      <c r="J269" s="289">
        <f t="shared" si="0"/>
        <v>12.3984375</v>
      </c>
      <c r="K269" s="197"/>
      <c r="L269" s="287">
        <f t="shared" ref="L269:M269" si="1">SUM(L12:L267)</f>
        <v>11697</v>
      </c>
      <c r="M269" s="275">
        <f t="shared" si="1"/>
        <v>7772702.919999999</v>
      </c>
      <c r="N269" s="289">
        <f>AVERAGE(N12:N267)</f>
        <v>1363.3194570135747</v>
      </c>
      <c r="O269" s="216">
        <f t="shared" ref="O269:P269" si="2">SUM(O12:O267)</f>
        <v>277</v>
      </c>
      <c r="P269" s="275">
        <f t="shared" si="2"/>
        <v>254590.16999999998</v>
      </c>
      <c r="Q269" s="289">
        <f>AVERAGE(Q12:Q267)</f>
        <v>886.94151978749983</v>
      </c>
      <c r="R269" s="275">
        <f t="shared" ref="R269:S269" si="3">SUM(R12:R267)</f>
        <v>17049</v>
      </c>
      <c r="S269" s="275">
        <f t="shared" si="3"/>
        <v>20232069.170000002</v>
      </c>
      <c r="T269" s="289">
        <f>AVERAGE(T12:T267)</f>
        <v>1251.6318359375002</v>
      </c>
      <c r="U269" s="197"/>
      <c r="V269" s="228"/>
      <c r="W269" s="216"/>
      <c r="X269" s="245" t="s">
        <v>583</v>
      </c>
      <c r="Y269" s="216"/>
      <c r="Z269" s="216"/>
      <c r="AA269" s="245" t="s">
        <v>583</v>
      </c>
      <c r="AB269" s="216"/>
      <c r="AC269" s="216"/>
      <c r="AD269" s="246" t="s">
        <v>583</v>
      </c>
      <c r="AE269" s="197"/>
    </row>
    <row r="270" spans="1:31" x14ac:dyDescent="0.25">
      <c r="A270" s="208"/>
      <c r="B270" s="197"/>
      <c r="C270" s="197"/>
      <c r="D270" s="197"/>
      <c r="E270" s="230"/>
      <c r="F270" s="197"/>
      <c r="G270" s="197"/>
      <c r="H270" s="197"/>
      <c r="I270" s="197"/>
      <c r="J270" s="197"/>
      <c r="K270" s="197"/>
      <c r="L270" s="241"/>
      <c r="M270" s="197"/>
      <c r="N270" s="197"/>
      <c r="O270" s="197"/>
      <c r="P270" s="197"/>
      <c r="Q270" s="197"/>
      <c r="R270" s="197"/>
      <c r="S270" s="197"/>
      <c r="T270" s="288"/>
      <c r="U270" s="197"/>
      <c r="V270" s="241"/>
      <c r="W270" s="197"/>
      <c r="X270" s="197"/>
      <c r="Y270" s="197"/>
      <c r="Z270" s="197"/>
      <c r="AA270" s="197"/>
      <c r="AB270" s="197"/>
      <c r="AC270" s="197"/>
      <c r="AD270" s="197"/>
      <c r="AE270" s="197"/>
    </row>
    <row r="271" spans="1:31" ht="153" x14ac:dyDescent="0.25">
      <c r="A271" s="208" t="s">
        <v>584</v>
      </c>
      <c r="B271" s="242" t="s">
        <v>746</v>
      </c>
      <c r="C271" s="242" t="s">
        <v>43</v>
      </c>
      <c r="D271" s="242" t="s">
        <v>44</v>
      </c>
      <c r="E271" s="269" t="s">
        <v>45</v>
      </c>
      <c r="F271" s="243" t="s">
        <v>770</v>
      </c>
      <c r="G271" s="243" t="s">
        <v>748</v>
      </c>
      <c r="H271" s="243" t="s">
        <v>771</v>
      </c>
      <c r="I271" s="243" t="s">
        <v>750</v>
      </c>
      <c r="J271" s="243" t="s">
        <v>751</v>
      </c>
      <c r="K271" s="244"/>
      <c r="L271" s="243" t="s">
        <v>752</v>
      </c>
      <c r="M271" s="243" t="s">
        <v>772</v>
      </c>
      <c r="N271" s="243" t="s">
        <v>754</v>
      </c>
      <c r="O271" s="243" t="s">
        <v>755</v>
      </c>
      <c r="P271" s="243" t="s">
        <v>756</v>
      </c>
      <c r="Q271" s="243" t="s">
        <v>757</v>
      </c>
      <c r="R271" s="243" t="s">
        <v>758</v>
      </c>
      <c r="S271" s="243" t="s">
        <v>759</v>
      </c>
      <c r="T271" s="243" t="s">
        <v>760</v>
      </c>
      <c r="U271" s="244"/>
      <c r="V271" s="243" t="s">
        <v>761</v>
      </c>
      <c r="W271" s="243" t="s">
        <v>762</v>
      </c>
      <c r="X271" s="243" t="s">
        <v>763</v>
      </c>
      <c r="Y271" s="243" t="s">
        <v>764</v>
      </c>
      <c r="Z271" s="243" t="s">
        <v>765</v>
      </c>
      <c r="AA271" s="243" t="s">
        <v>766</v>
      </c>
      <c r="AB271" s="243" t="s">
        <v>767</v>
      </c>
      <c r="AC271" s="243" t="s">
        <v>768</v>
      </c>
      <c r="AD271" s="243" t="s">
        <v>769</v>
      </c>
      <c r="AE271" s="197"/>
    </row>
    <row r="272" spans="1:31" x14ac:dyDescent="0.25">
      <c r="A272" s="208"/>
      <c r="B272" s="10"/>
      <c r="C272" s="10" t="s">
        <v>244</v>
      </c>
      <c r="D272" s="10"/>
      <c r="E272" s="270">
        <v>8234</v>
      </c>
      <c r="F272" s="10">
        <v>3</v>
      </c>
      <c r="G272" s="10">
        <v>1104.07</v>
      </c>
      <c r="H272" s="10">
        <v>2208.14</v>
      </c>
      <c r="I272" s="10">
        <v>736.05</v>
      </c>
      <c r="J272" s="10">
        <v>13</v>
      </c>
      <c r="K272" s="197"/>
      <c r="L272" s="10">
        <v>2</v>
      </c>
      <c r="M272" s="10">
        <v>586.39</v>
      </c>
      <c r="N272" s="10">
        <v>586.39</v>
      </c>
      <c r="O272" s="10"/>
      <c r="P272" s="10"/>
      <c r="Q272" s="10"/>
      <c r="R272" s="10">
        <v>3</v>
      </c>
      <c r="S272" s="10">
        <v>2208.14</v>
      </c>
      <c r="T272" s="10">
        <v>736.05</v>
      </c>
      <c r="U272" s="197"/>
      <c r="V272" s="10"/>
      <c r="W272" s="10"/>
      <c r="X272" s="10"/>
      <c r="Y272" s="10"/>
      <c r="Z272" s="10"/>
      <c r="AA272" s="10"/>
      <c r="AB272" s="10"/>
      <c r="AC272" s="10"/>
      <c r="AD272" s="10"/>
      <c r="AE272" s="197"/>
    </row>
    <row r="273" spans="1:31" x14ac:dyDescent="0.25">
      <c r="A273" s="208"/>
      <c r="B273" s="10"/>
      <c r="C273" s="10" t="s">
        <v>658</v>
      </c>
      <c r="D273" s="10"/>
      <c r="E273" s="270"/>
      <c r="F273" s="10">
        <v>1</v>
      </c>
      <c r="G273" s="10">
        <v>1151.26</v>
      </c>
      <c r="H273" s="10">
        <v>1151.26</v>
      </c>
      <c r="I273" s="10">
        <v>1151.26</v>
      </c>
      <c r="J273" s="10">
        <v>25</v>
      </c>
      <c r="K273" s="197"/>
      <c r="L273" s="10">
        <v>1</v>
      </c>
      <c r="M273" s="10"/>
      <c r="N273" s="10"/>
      <c r="O273" s="10"/>
      <c r="P273" s="10"/>
      <c r="Q273" s="10"/>
      <c r="R273" s="10">
        <v>1</v>
      </c>
      <c r="S273" s="10">
        <v>1151.26</v>
      </c>
      <c r="T273" s="10">
        <v>1151.26</v>
      </c>
      <c r="U273" s="197"/>
      <c r="V273" s="10"/>
      <c r="W273" s="10"/>
      <c r="X273" s="10"/>
      <c r="Y273" s="10"/>
      <c r="Z273" s="10"/>
      <c r="AA273" s="10"/>
      <c r="AB273" s="10"/>
      <c r="AC273" s="10"/>
      <c r="AD273" s="10"/>
      <c r="AE273" s="197"/>
    </row>
    <row r="274" spans="1:31" x14ac:dyDescent="0.25">
      <c r="A274" s="208"/>
      <c r="B274" s="10"/>
      <c r="C274" s="10" t="s">
        <v>61</v>
      </c>
      <c r="D274" s="10"/>
      <c r="E274" s="270">
        <v>8201</v>
      </c>
      <c r="F274" s="10">
        <v>250</v>
      </c>
      <c r="G274" s="10">
        <v>1650.44</v>
      </c>
      <c r="H274" s="10">
        <v>288827.15000000002</v>
      </c>
      <c r="I274" s="10">
        <v>1155.31</v>
      </c>
      <c r="J274" s="10">
        <v>13</v>
      </c>
      <c r="K274" s="197"/>
      <c r="L274" s="10">
        <v>175</v>
      </c>
      <c r="M274" s="10">
        <v>109561.29</v>
      </c>
      <c r="N274" s="10">
        <v>1460.82</v>
      </c>
      <c r="O274" s="10">
        <v>3</v>
      </c>
      <c r="P274" s="10">
        <v>607.04</v>
      </c>
      <c r="Q274" s="10">
        <v>202.34666669999999</v>
      </c>
      <c r="R274" s="10">
        <v>247</v>
      </c>
      <c r="S274" s="10">
        <v>288220.11</v>
      </c>
      <c r="T274" s="10">
        <v>1166.8800000000001</v>
      </c>
      <c r="U274" s="197"/>
      <c r="V274" s="10"/>
      <c r="W274" s="10"/>
      <c r="X274" s="10"/>
      <c r="Y274" s="10"/>
      <c r="Z274" s="10"/>
      <c r="AA274" s="10"/>
      <c r="AB274" s="10"/>
      <c r="AC274" s="10"/>
      <c r="AD274" s="10"/>
      <c r="AE274" s="197"/>
    </row>
    <row r="275" spans="1:31" x14ac:dyDescent="0.25">
      <c r="A275" s="208"/>
      <c r="B275" s="10"/>
      <c r="C275" s="10" t="s">
        <v>61</v>
      </c>
      <c r="D275" s="10"/>
      <c r="E275" s="270">
        <v>8205</v>
      </c>
      <c r="F275" s="10">
        <v>286</v>
      </c>
      <c r="G275" s="10">
        <v>1669.68</v>
      </c>
      <c r="H275" s="10">
        <v>350633.08</v>
      </c>
      <c r="I275" s="10">
        <v>1225.99</v>
      </c>
      <c r="J275" s="10">
        <v>13</v>
      </c>
      <c r="K275" s="197"/>
      <c r="L275" s="10">
        <v>210</v>
      </c>
      <c r="M275" s="10">
        <v>94115.24</v>
      </c>
      <c r="N275" s="10">
        <v>1238.3599999999999</v>
      </c>
      <c r="O275" s="10">
        <v>4</v>
      </c>
      <c r="P275" s="10">
        <v>1208.99</v>
      </c>
      <c r="Q275" s="10">
        <v>302.2475</v>
      </c>
      <c r="R275" s="10">
        <v>282</v>
      </c>
      <c r="S275" s="10">
        <v>349424.09</v>
      </c>
      <c r="T275" s="10">
        <v>1239.0899999999999</v>
      </c>
      <c r="U275" s="197"/>
      <c r="V275" s="10"/>
      <c r="W275" s="10"/>
      <c r="X275" s="10"/>
      <c r="Y275" s="10"/>
      <c r="Z275" s="10"/>
      <c r="AA275" s="10"/>
      <c r="AB275" s="10"/>
      <c r="AC275" s="10"/>
      <c r="AD275" s="10"/>
      <c r="AE275" s="197"/>
    </row>
    <row r="276" spans="1:31" x14ac:dyDescent="0.25">
      <c r="A276" s="208"/>
      <c r="B276" s="10"/>
      <c r="C276" s="10" t="s">
        <v>65</v>
      </c>
      <c r="D276" s="10"/>
      <c r="E276" s="270">
        <v>8201</v>
      </c>
      <c r="F276" s="10">
        <v>50</v>
      </c>
      <c r="G276" s="10">
        <v>2538.88</v>
      </c>
      <c r="H276" s="10">
        <v>93938.69</v>
      </c>
      <c r="I276" s="10">
        <v>1878.77</v>
      </c>
      <c r="J276" s="10">
        <v>13</v>
      </c>
      <c r="K276" s="197"/>
      <c r="L276" s="10">
        <v>37</v>
      </c>
      <c r="M276" s="10">
        <v>25941.69</v>
      </c>
      <c r="N276" s="10">
        <v>1995.51</v>
      </c>
      <c r="O276" s="10">
        <v>1</v>
      </c>
      <c r="P276" s="10">
        <v>525.01</v>
      </c>
      <c r="Q276" s="10">
        <v>525.01</v>
      </c>
      <c r="R276" s="10">
        <v>49</v>
      </c>
      <c r="S276" s="10">
        <v>93413.68</v>
      </c>
      <c r="T276" s="10">
        <v>1906.4</v>
      </c>
      <c r="U276" s="197"/>
      <c r="V276" s="10"/>
      <c r="W276" s="10"/>
      <c r="X276" s="10"/>
      <c r="Y276" s="10"/>
      <c r="Z276" s="10"/>
      <c r="AA276" s="10"/>
      <c r="AB276" s="10"/>
      <c r="AC276" s="10"/>
      <c r="AD276" s="10"/>
      <c r="AE276" s="197"/>
    </row>
    <row r="277" spans="1:31" x14ac:dyDescent="0.25">
      <c r="A277" s="208"/>
      <c r="B277" s="10"/>
      <c r="C277" s="10" t="s">
        <v>66</v>
      </c>
      <c r="D277" s="10"/>
      <c r="E277" s="270">
        <v>8009</v>
      </c>
      <c r="F277" s="10">
        <v>14</v>
      </c>
      <c r="G277" s="10">
        <v>2405.16</v>
      </c>
      <c r="H277" s="10">
        <v>14430.96</v>
      </c>
      <c r="I277" s="10">
        <v>1030.78</v>
      </c>
      <c r="J277" s="10">
        <v>12</v>
      </c>
      <c r="K277" s="197"/>
      <c r="L277" s="10">
        <v>6</v>
      </c>
      <c r="M277" s="10">
        <v>8885.4699999999993</v>
      </c>
      <c r="N277" s="10">
        <v>1110.68</v>
      </c>
      <c r="O277" s="10"/>
      <c r="P277" s="10"/>
      <c r="Q277" s="10"/>
      <c r="R277" s="10">
        <v>14</v>
      </c>
      <c r="S277" s="10">
        <v>14430.96</v>
      </c>
      <c r="T277" s="10">
        <v>1030.78</v>
      </c>
      <c r="U277" s="197"/>
      <c r="V277" s="10"/>
      <c r="W277" s="10"/>
      <c r="X277" s="10"/>
      <c r="Y277" s="10"/>
      <c r="Z277" s="10"/>
      <c r="AA277" s="10"/>
      <c r="AB277" s="10"/>
      <c r="AC277" s="10"/>
      <c r="AD277" s="10"/>
      <c r="AE277" s="197"/>
    </row>
    <row r="278" spans="1:31" x14ac:dyDescent="0.25">
      <c r="A278" s="208"/>
      <c r="B278" s="10"/>
      <c r="C278" s="10" t="s">
        <v>70</v>
      </c>
      <c r="D278" s="10"/>
      <c r="E278" s="270">
        <v>8001</v>
      </c>
      <c r="F278" s="10">
        <v>24</v>
      </c>
      <c r="G278" s="10">
        <v>4260.7</v>
      </c>
      <c r="H278" s="10">
        <v>55389.16</v>
      </c>
      <c r="I278" s="10">
        <v>2307.88</v>
      </c>
      <c r="J278" s="10">
        <v>14</v>
      </c>
      <c r="K278" s="197"/>
      <c r="L278" s="10">
        <v>13</v>
      </c>
      <c r="M278" s="10">
        <v>34488.93</v>
      </c>
      <c r="N278" s="10">
        <v>3135.36</v>
      </c>
      <c r="O278" s="10">
        <v>1</v>
      </c>
      <c r="P278" s="10">
        <v>1671.65</v>
      </c>
      <c r="Q278" s="10">
        <v>1671.65</v>
      </c>
      <c r="R278" s="10">
        <v>23</v>
      </c>
      <c r="S278" s="10">
        <v>53717.51</v>
      </c>
      <c r="T278" s="10">
        <v>2335.54</v>
      </c>
      <c r="U278" s="197"/>
      <c r="V278" s="10"/>
      <c r="W278" s="10"/>
      <c r="X278" s="10"/>
      <c r="Y278" s="10"/>
      <c r="Z278" s="10"/>
      <c r="AA278" s="10"/>
      <c r="AB278" s="10"/>
      <c r="AC278" s="10"/>
      <c r="AD278" s="10"/>
      <c r="AE278" s="197"/>
    </row>
    <row r="279" spans="1:31" x14ac:dyDescent="0.25">
      <c r="A279" s="208"/>
      <c r="B279" s="10"/>
      <c r="C279" s="10" t="s">
        <v>79</v>
      </c>
      <c r="D279" s="10"/>
      <c r="E279" s="270">
        <v>8004</v>
      </c>
      <c r="F279" s="10">
        <v>194</v>
      </c>
      <c r="G279" s="10">
        <v>2875.01</v>
      </c>
      <c r="H279" s="10">
        <v>319126.51</v>
      </c>
      <c r="I279" s="10">
        <v>1644.98</v>
      </c>
      <c r="J279" s="10">
        <v>13</v>
      </c>
      <c r="K279" s="197"/>
      <c r="L279" s="10">
        <v>111</v>
      </c>
      <c r="M279" s="10">
        <v>146800.10999999999</v>
      </c>
      <c r="N279" s="10">
        <v>1768.68</v>
      </c>
      <c r="O279" s="10">
        <v>2</v>
      </c>
      <c r="P279" s="10">
        <v>2725.55</v>
      </c>
      <c r="Q279" s="10">
        <v>1362.7750000000001</v>
      </c>
      <c r="R279" s="10">
        <v>192</v>
      </c>
      <c r="S279" s="10">
        <v>316400.96000000002</v>
      </c>
      <c r="T279" s="10">
        <v>1647.92</v>
      </c>
      <c r="U279" s="197"/>
      <c r="V279" s="10"/>
      <c r="W279" s="10"/>
      <c r="X279" s="10"/>
      <c r="Y279" s="10"/>
      <c r="Z279" s="10"/>
      <c r="AA279" s="10"/>
      <c r="AB279" s="10"/>
      <c r="AC279" s="10"/>
      <c r="AD279" s="10"/>
      <c r="AE279" s="197"/>
    </row>
    <row r="280" spans="1:31" x14ac:dyDescent="0.25">
      <c r="A280" s="208"/>
      <c r="B280" s="10"/>
      <c r="C280" s="10" t="s">
        <v>81</v>
      </c>
      <c r="D280" s="10"/>
      <c r="E280" s="270">
        <v>8401</v>
      </c>
      <c r="F280" s="10">
        <v>743</v>
      </c>
      <c r="G280" s="10">
        <v>2309.0500000000002</v>
      </c>
      <c r="H280" s="10">
        <v>983653.62</v>
      </c>
      <c r="I280" s="10">
        <v>1323.89</v>
      </c>
      <c r="J280" s="10">
        <v>13</v>
      </c>
      <c r="K280" s="197"/>
      <c r="L280" s="10">
        <v>426</v>
      </c>
      <c r="M280" s="10">
        <v>483687.86</v>
      </c>
      <c r="N280" s="10">
        <v>1525.83</v>
      </c>
      <c r="O280" s="10">
        <v>16</v>
      </c>
      <c r="P280" s="10">
        <v>15059.09</v>
      </c>
      <c r="Q280" s="10">
        <v>941.19312500000001</v>
      </c>
      <c r="R280" s="10">
        <v>727</v>
      </c>
      <c r="S280" s="10">
        <v>968594.53</v>
      </c>
      <c r="T280" s="10">
        <v>1332.32</v>
      </c>
      <c r="U280" s="197"/>
      <c r="V280" s="10"/>
      <c r="W280" s="10"/>
      <c r="X280" s="10"/>
      <c r="Y280" s="10"/>
      <c r="Z280" s="10"/>
      <c r="AA280" s="10"/>
      <c r="AB280" s="10"/>
      <c r="AC280" s="10"/>
      <c r="AD280" s="10"/>
      <c r="AE280" s="197"/>
    </row>
    <row r="281" spans="1:31" x14ac:dyDescent="0.25">
      <c r="A281" s="208"/>
      <c r="B281" s="10"/>
      <c r="C281" s="10" t="s">
        <v>88</v>
      </c>
      <c r="D281" s="10"/>
      <c r="E281" s="270">
        <v>8085</v>
      </c>
      <c r="F281" s="10">
        <v>1</v>
      </c>
      <c r="G281" s="10"/>
      <c r="H281" s="10">
        <v>307.29000000000002</v>
      </c>
      <c r="I281" s="10">
        <v>307.29000000000002</v>
      </c>
      <c r="J281" s="10">
        <v>3</v>
      </c>
      <c r="K281" s="197"/>
      <c r="L281" s="10"/>
      <c r="M281" s="10">
        <v>307.29000000000002</v>
      </c>
      <c r="N281" s="10">
        <v>307.29000000000002</v>
      </c>
      <c r="O281" s="10"/>
      <c r="P281" s="10"/>
      <c r="Q281" s="10"/>
      <c r="R281" s="10">
        <v>1</v>
      </c>
      <c r="S281" s="10">
        <v>307.29000000000002</v>
      </c>
      <c r="T281" s="10">
        <v>307.29000000000002</v>
      </c>
      <c r="U281" s="197"/>
      <c r="V281" s="10"/>
      <c r="W281" s="10"/>
      <c r="X281" s="10"/>
      <c r="Y281" s="10"/>
      <c r="Z281" s="10"/>
      <c r="AA281" s="10"/>
      <c r="AB281" s="10"/>
      <c r="AC281" s="10"/>
      <c r="AD281" s="10"/>
      <c r="AE281" s="197"/>
    </row>
    <row r="282" spans="1:31" x14ac:dyDescent="0.25">
      <c r="A282" s="208"/>
      <c r="B282" s="10"/>
      <c r="C282" s="10" t="s">
        <v>90</v>
      </c>
      <c r="D282" s="10"/>
      <c r="E282" s="270">
        <v>8028</v>
      </c>
      <c r="F282" s="10">
        <v>4</v>
      </c>
      <c r="G282" s="10">
        <v>1032.7</v>
      </c>
      <c r="H282" s="10">
        <v>4130.8100000000004</v>
      </c>
      <c r="I282" s="10">
        <v>1032.7</v>
      </c>
      <c r="J282" s="10">
        <v>8</v>
      </c>
      <c r="K282" s="197"/>
      <c r="L282" s="10">
        <v>4</v>
      </c>
      <c r="M282" s="10"/>
      <c r="N282" s="10"/>
      <c r="O282" s="10"/>
      <c r="P282" s="10"/>
      <c r="Q282" s="10"/>
      <c r="R282" s="10">
        <v>4</v>
      </c>
      <c r="S282" s="10">
        <v>4130.8100000000004</v>
      </c>
      <c r="T282" s="10">
        <v>1032.7</v>
      </c>
      <c r="U282" s="197"/>
      <c r="V282" s="10"/>
      <c r="W282" s="10"/>
      <c r="X282" s="10"/>
      <c r="Y282" s="10"/>
      <c r="Z282" s="10"/>
      <c r="AA282" s="10"/>
      <c r="AB282" s="10"/>
      <c r="AC282" s="10"/>
      <c r="AD282" s="10"/>
      <c r="AE282" s="197"/>
    </row>
    <row r="283" spans="1:31" x14ac:dyDescent="0.25">
      <c r="A283" s="208"/>
      <c r="B283" s="10"/>
      <c r="C283" s="10" t="s">
        <v>90</v>
      </c>
      <c r="D283" s="10"/>
      <c r="E283" s="270">
        <v>8343</v>
      </c>
      <c r="F283" s="10">
        <v>1</v>
      </c>
      <c r="G283" s="10">
        <v>1287.53</v>
      </c>
      <c r="H283" s="10">
        <v>1287.53</v>
      </c>
      <c r="I283" s="10">
        <v>1287.53</v>
      </c>
      <c r="J283" s="10">
        <v>13</v>
      </c>
      <c r="K283" s="197"/>
      <c r="L283" s="10">
        <v>1</v>
      </c>
      <c r="M283" s="10"/>
      <c r="N283" s="10"/>
      <c r="O283" s="10"/>
      <c r="P283" s="10"/>
      <c r="Q283" s="10"/>
      <c r="R283" s="10">
        <v>1</v>
      </c>
      <c r="S283" s="10">
        <v>1287.53</v>
      </c>
      <c r="T283" s="10">
        <v>1287.53</v>
      </c>
      <c r="U283" s="197"/>
      <c r="V283" s="10"/>
      <c r="W283" s="10"/>
      <c r="X283" s="10"/>
      <c r="Y283" s="10"/>
      <c r="Z283" s="10"/>
      <c r="AA283" s="10"/>
      <c r="AB283" s="10"/>
      <c r="AC283" s="10"/>
      <c r="AD283" s="10"/>
      <c r="AE283" s="197"/>
    </row>
    <row r="284" spans="1:31" x14ac:dyDescent="0.25">
      <c r="A284" s="208"/>
      <c r="B284" s="10"/>
      <c r="C284" s="10" t="s">
        <v>93</v>
      </c>
      <c r="D284" s="10"/>
      <c r="E284" s="270">
        <v>8202</v>
      </c>
      <c r="F284" s="10">
        <v>12</v>
      </c>
      <c r="G284" s="10">
        <v>1645.66</v>
      </c>
      <c r="H284" s="10">
        <v>14810.97</v>
      </c>
      <c r="I284" s="10">
        <v>1234.25</v>
      </c>
      <c r="J284" s="10">
        <v>11</v>
      </c>
      <c r="K284" s="197"/>
      <c r="L284" s="10">
        <v>9</v>
      </c>
      <c r="M284" s="10">
        <v>3213.45</v>
      </c>
      <c r="N284" s="10">
        <v>1071.1500000000001</v>
      </c>
      <c r="O284" s="10">
        <v>1</v>
      </c>
      <c r="P284" s="10">
        <v>403.99</v>
      </c>
      <c r="Q284" s="10">
        <v>403.99</v>
      </c>
      <c r="R284" s="10">
        <v>11</v>
      </c>
      <c r="S284" s="10">
        <v>14406.98</v>
      </c>
      <c r="T284" s="10">
        <v>1309.73</v>
      </c>
      <c r="U284" s="197"/>
      <c r="V284" s="10"/>
      <c r="W284" s="10"/>
      <c r="X284" s="10"/>
      <c r="Y284" s="10"/>
      <c r="Z284" s="10"/>
      <c r="AA284" s="10"/>
      <c r="AB284" s="10"/>
      <c r="AC284" s="10"/>
      <c r="AD284" s="10"/>
      <c r="AE284" s="197"/>
    </row>
    <row r="285" spans="1:31" x14ac:dyDescent="0.25">
      <c r="A285" s="208"/>
      <c r="B285" s="10"/>
      <c r="C285" s="10" t="s">
        <v>98</v>
      </c>
      <c r="D285" s="10"/>
      <c r="E285" s="270">
        <v>8234</v>
      </c>
      <c r="F285" s="10">
        <v>156</v>
      </c>
      <c r="G285" s="10">
        <v>2542.34</v>
      </c>
      <c r="H285" s="10">
        <v>261860.65</v>
      </c>
      <c r="I285" s="10">
        <v>1678.59</v>
      </c>
      <c r="J285" s="10">
        <v>14</v>
      </c>
      <c r="K285" s="197"/>
      <c r="L285" s="10">
        <v>103</v>
      </c>
      <c r="M285" s="10">
        <v>97868.28</v>
      </c>
      <c r="N285" s="10">
        <v>1846.57</v>
      </c>
      <c r="O285" s="10">
        <v>1</v>
      </c>
      <c r="P285" s="10">
        <v>0.03</v>
      </c>
      <c r="Q285" s="10">
        <v>0.03</v>
      </c>
      <c r="R285" s="10">
        <v>155</v>
      </c>
      <c r="S285" s="10">
        <v>261860.62</v>
      </c>
      <c r="T285" s="10">
        <v>1689.42</v>
      </c>
      <c r="U285" s="197"/>
      <c r="V285" s="10"/>
      <c r="W285" s="10"/>
      <c r="X285" s="10"/>
      <c r="Y285" s="10"/>
      <c r="Z285" s="10"/>
      <c r="AA285" s="10"/>
      <c r="AB285" s="10"/>
      <c r="AC285" s="10"/>
      <c r="AD285" s="10"/>
      <c r="AE285" s="197"/>
    </row>
    <row r="286" spans="1:31" x14ac:dyDescent="0.25">
      <c r="A286" s="208"/>
      <c r="B286" s="10"/>
      <c r="C286" s="10" t="s">
        <v>100</v>
      </c>
      <c r="D286" s="10"/>
      <c r="E286" s="270">
        <v>8005</v>
      </c>
      <c r="F286" s="10">
        <v>51</v>
      </c>
      <c r="G286" s="10">
        <v>1980.95</v>
      </c>
      <c r="H286" s="10">
        <v>65371.49</v>
      </c>
      <c r="I286" s="10">
        <v>1281.79</v>
      </c>
      <c r="J286" s="10">
        <v>13</v>
      </c>
      <c r="K286" s="197"/>
      <c r="L286" s="10">
        <v>33</v>
      </c>
      <c r="M286" s="10">
        <v>28276.77</v>
      </c>
      <c r="N286" s="10">
        <v>1570.93</v>
      </c>
      <c r="O286" s="10">
        <v>1</v>
      </c>
      <c r="P286" s="10">
        <v>430.57</v>
      </c>
      <c r="Q286" s="10">
        <v>430.57</v>
      </c>
      <c r="R286" s="10">
        <v>50</v>
      </c>
      <c r="S286" s="10">
        <v>64940.92</v>
      </c>
      <c r="T286" s="10">
        <v>1298.82</v>
      </c>
      <c r="U286" s="197"/>
      <c r="V286" s="10"/>
      <c r="W286" s="10"/>
      <c r="X286" s="10"/>
      <c r="Y286" s="10"/>
      <c r="Z286" s="10"/>
      <c r="AA286" s="10"/>
      <c r="AB286" s="10"/>
      <c r="AC286" s="10"/>
      <c r="AD286" s="10"/>
      <c r="AE286" s="197"/>
    </row>
    <row r="287" spans="1:31" x14ac:dyDescent="0.25">
      <c r="A287" s="208"/>
      <c r="B287" s="10"/>
      <c r="C287" s="10" t="s">
        <v>100</v>
      </c>
      <c r="D287" s="10"/>
      <c r="E287" s="270">
        <v>8006</v>
      </c>
      <c r="F287" s="10">
        <v>2</v>
      </c>
      <c r="G287" s="10">
        <v>632.38</v>
      </c>
      <c r="H287" s="10">
        <v>1264.75</v>
      </c>
      <c r="I287" s="10">
        <v>632.38</v>
      </c>
      <c r="J287" s="10">
        <v>13</v>
      </c>
      <c r="K287" s="197"/>
      <c r="L287" s="10">
        <v>2</v>
      </c>
      <c r="M287" s="10"/>
      <c r="N287" s="10"/>
      <c r="O287" s="10"/>
      <c r="P287" s="10"/>
      <c r="Q287" s="10"/>
      <c r="R287" s="10">
        <v>2</v>
      </c>
      <c r="S287" s="10">
        <v>1264.75</v>
      </c>
      <c r="T287" s="10">
        <v>632.38</v>
      </c>
      <c r="U287" s="197"/>
      <c r="V287" s="10"/>
      <c r="W287" s="10"/>
      <c r="X287" s="10"/>
      <c r="Y287" s="10"/>
      <c r="Z287" s="10"/>
      <c r="AA287" s="10"/>
      <c r="AB287" s="10"/>
      <c r="AC287" s="10"/>
      <c r="AD287" s="10"/>
      <c r="AE287" s="197"/>
    </row>
    <row r="288" spans="1:31" x14ac:dyDescent="0.25">
      <c r="A288" s="208"/>
      <c r="B288" s="10"/>
      <c r="C288" s="10" t="s">
        <v>100</v>
      </c>
      <c r="D288" s="10"/>
      <c r="E288" s="270">
        <v>8008</v>
      </c>
      <c r="F288" s="10">
        <v>1</v>
      </c>
      <c r="G288" s="10">
        <v>412.08</v>
      </c>
      <c r="H288" s="10">
        <v>412.08</v>
      </c>
      <c r="I288" s="10">
        <v>412.08</v>
      </c>
      <c r="J288" s="10">
        <v>13</v>
      </c>
      <c r="K288" s="197"/>
      <c r="L288" s="10">
        <v>1</v>
      </c>
      <c r="M288" s="10"/>
      <c r="N288" s="10"/>
      <c r="O288" s="10"/>
      <c r="P288" s="10"/>
      <c r="Q288" s="10"/>
      <c r="R288" s="10">
        <v>1</v>
      </c>
      <c r="S288" s="10">
        <v>412.08</v>
      </c>
      <c r="T288" s="10">
        <v>412.08</v>
      </c>
      <c r="U288" s="197"/>
      <c r="V288" s="10"/>
      <c r="W288" s="10"/>
      <c r="X288" s="10"/>
      <c r="Y288" s="10"/>
      <c r="Z288" s="10"/>
      <c r="AA288" s="10"/>
      <c r="AB288" s="10"/>
      <c r="AC288" s="10"/>
      <c r="AD288" s="10"/>
      <c r="AE288" s="197"/>
    </row>
    <row r="289" spans="1:31" x14ac:dyDescent="0.25">
      <c r="A289" s="208"/>
      <c r="B289" s="10"/>
      <c r="C289" s="10" t="s">
        <v>105</v>
      </c>
      <c r="D289" s="10"/>
      <c r="E289" s="270">
        <v>8080</v>
      </c>
      <c r="F289" s="10">
        <v>17</v>
      </c>
      <c r="G289" s="10">
        <v>2053.94</v>
      </c>
      <c r="H289" s="10">
        <v>26701.21</v>
      </c>
      <c r="I289" s="10">
        <v>1570.66</v>
      </c>
      <c r="J289" s="10">
        <v>13</v>
      </c>
      <c r="K289" s="197"/>
      <c r="L289" s="10">
        <v>13</v>
      </c>
      <c r="M289" s="10">
        <v>7842.52</v>
      </c>
      <c r="N289" s="10">
        <v>1960.63</v>
      </c>
      <c r="O289" s="10"/>
      <c r="P289" s="10"/>
      <c r="Q289" s="10"/>
      <c r="R289" s="10">
        <v>17</v>
      </c>
      <c r="S289" s="10">
        <v>26701.21</v>
      </c>
      <c r="T289" s="10">
        <v>1570.66</v>
      </c>
      <c r="U289" s="197"/>
      <c r="V289" s="10"/>
      <c r="W289" s="10"/>
      <c r="X289" s="10"/>
      <c r="Y289" s="10"/>
      <c r="Z289" s="10"/>
      <c r="AA289" s="10"/>
      <c r="AB289" s="10"/>
      <c r="AC289" s="10"/>
      <c r="AD289" s="10"/>
      <c r="AE289" s="197"/>
    </row>
    <row r="290" spans="1:31" x14ac:dyDescent="0.25">
      <c r="A290" s="208"/>
      <c r="B290" s="10"/>
      <c r="C290" s="10" t="s">
        <v>111</v>
      </c>
      <c r="D290" s="10"/>
      <c r="E290" s="270">
        <v>8008</v>
      </c>
      <c r="F290" s="10">
        <v>13</v>
      </c>
      <c r="G290" s="10">
        <v>1473.51</v>
      </c>
      <c r="H290" s="10">
        <v>16208.57</v>
      </c>
      <c r="I290" s="10">
        <v>1246.81</v>
      </c>
      <c r="J290" s="10">
        <v>13</v>
      </c>
      <c r="K290" s="197"/>
      <c r="L290" s="10">
        <v>11</v>
      </c>
      <c r="M290" s="10">
        <v>1894.25</v>
      </c>
      <c r="N290" s="10">
        <v>947.13</v>
      </c>
      <c r="O290" s="10"/>
      <c r="P290" s="10"/>
      <c r="Q290" s="10"/>
      <c r="R290" s="10">
        <v>13</v>
      </c>
      <c r="S290" s="10">
        <v>16208.57</v>
      </c>
      <c r="T290" s="10">
        <v>1246.81</v>
      </c>
      <c r="U290" s="197"/>
      <c r="V290" s="10"/>
      <c r="W290" s="10"/>
      <c r="X290" s="10"/>
      <c r="Y290" s="10"/>
      <c r="Z290" s="10"/>
      <c r="AA290" s="10"/>
      <c r="AB290" s="10"/>
      <c r="AC290" s="10"/>
      <c r="AD290" s="10"/>
      <c r="AE290" s="197"/>
    </row>
    <row r="291" spans="1:31" x14ac:dyDescent="0.25">
      <c r="A291" s="208"/>
      <c r="B291" s="10"/>
      <c r="C291" s="10" t="s">
        <v>116</v>
      </c>
      <c r="D291" s="10"/>
      <c r="E291" s="270">
        <v>8050</v>
      </c>
      <c r="F291" s="10">
        <v>30</v>
      </c>
      <c r="G291" s="10">
        <v>2043.32</v>
      </c>
      <c r="H291" s="10">
        <v>34736.42</v>
      </c>
      <c r="I291" s="10">
        <v>1157.8800000000001</v>
      </c>
      <c r="J291" s="10">
        <v>14</v>
      </c>
      <c r="K291" s="197"/>
      <c r="L291" s="10">
        <v>17</v>
      </c>
      <c r="M291" s="10">
        <v>15836.08</v>
      </c>
      <c r="N291" s="10">
        <v>1218.1600000000001</v>
      </c>
      <c r="O291" s="10"/>
      <c r="P291" s="10"/>
      <c r="Q291" s="10"/>
      <c r="R291" s="10">
        <v>30</v>
      </c>
      <c r="S291" s="10">
        <v>34736.42</v>
      </c>
      <c r="T291" s="10">
        <v>1157.8800000000001</v>
      </c>
      <c r="U291" s="197"/>
      <c r="V291" s="10"/>
      <c r="W291" s="10"/>
      <c r="X291" s="10"/>
      <c r="Y291" s="10"/>
      <c r="Z291" s="10"/>
      <c r="AA291" s="10"/>
      <c r="AB291" s="10"/>
      <c r="AC291" s="10"/>
      <c r="AD291" s="10"/>
      <c r="AE291" s="197"/>
    </row>
    <row r="292" spans="1:31" x14ac:dyDescent="0.25">
      <c r="A292" s="208"/>
      <c r="B292" s="10"/>
      <c r="C292" s="10" t="s">
        <v>123</v>
      </c>
      <c r="D292" s="10"/>
      <c r="E292" s="270">
        <v>8330</v>
      </c>
      <c r="F292" s="10">
        <v>10</v>
      </c>
      <c r="G292" s="10">
        <v>1708.48</v>
      </c>
      <c r="H292" s="10">
        <v>11959.38</v>
      </c>
      <c r="I292" s="10">
        <v>1195.94</v>
      </c>
      <c r="J292" s="10">
        <v>13</v>
      </c>
      <c r="K292" s="197"/>
      <c r="L292" s="10">
        <v>7</v>
      </c>
      <c r="M292" s="10">
        <v>1727.48</v>
      </c>
      <c r="N292" s="10">
        <v>575.83000000000004</v>
      </c>
      <c r="O292" s="10"/>
      <c r="P292" s="10"/>
      <c r="Q292" s="10"/>
      <c r="R292" s="10">
        <v>10</v>
      </c>
      <c r="S292" s="10">
        <v>11959.38</v>
      </c>
      <c r="T292" s="10">
        <v>1195.94</v>
      </c>
      <c r="U292" s="197"/>
      <c r="V292" s="10"/>
      <c r="W292" s="10"/>
      <c r="X292" s="10"/>
      <c r="Y292" s="10"/>
      <c r="Z292" s="10"/>
      <c r="AA292" s="10"/>
      <c r="AB292" s="10"/>
      <c r="AC292" s="10"/>
      <c r="AD292" s="10"/>
      <c r="AE292" s="197"/>
    </row>
    <row r="293" spans="1:31" x14ac:dyDescent="0.25">
      <c r="A293" s="208"/>
      <c r="B293" s="10"/>
      <c r="C293" s="10" t="s">
        <v>124</v>
      </c>
      <c r="D293" s="10"/>
      <c r="E293" s="270">
        <v>8270</v>
      </c>
      <c r="F293" s="10">
        <v>8</v>
      </c>
      <c r="G293" s="10">
        <v>4386.1400000000003</v>
      </c>
      <c r="H293" s="10">
        <v>13158.41</v>
      </c>
      <c r="I293" s="10">
        <v>1644.8</v>
      </c>
      <c r="J293" s="10">
        <v>13</v>
      </c>
      <c r="K293" s="197"/>
      <c r="L293" s="10">
        <v>3</v>
      </c>
      <c r="M293" s="10">
        <v>10901.74</v>
      </c>
      <c r="N293" s="10">
        <v>2180.35</v>
      </c>
      <c r="O293" s="10"/>
      <c r="P293" s="10"/>
      <c r="Q293" s="10"/>
      <c r="R293" s="10">
        <v>8</v>
      </c>
      <c r="S293" s="10">
        <v>13158.41</v>
      </c>
      <c r="T293" s="10">
        <v>1644.8</v>
      </c>
      <c r="U293" s="197"/>
      <c r="V293" s="10"/>
      <c r="W293" s="10"/>
      <c r="X293" s="10"/>
      <c r="Y293" s="10"/>
      <c r="Z293" s="10"/>
      <c r="AA293" s="10"/>
      <c r="AB293" s="10"/>
      <c r="AC293" s="10"/>
      <c r="AD293" s="10"/>
      <c r="AE293" s="197"/>
    </row>
    <row r="294" spans="1:31" x14ac:dyDescent="0.25">
      <c r="A294" s="208"/>
      <c r="B294" s="10"/>
      <c r="C294" s="10" t="s">
        <v>126</v>
      </c>
      <c r="D294" s="10"/>
      <c r="E294" s="270">
        <v>8009</v>
      </c>
      <c r="F294" s="10">
        <v>152</v>
      </c>
      <c r="G294" s="10">
        <v>1961.53</v>
      </c>
      <c r="H294" s="10">
        <v>196153.49</v>
      </c>
      <c r="I294" s="10">
        <v>1290.48</v>
      </c>
      <c r="J294" s="10">
        <v>12</v>
      </c>
      <c r="K294" s="197"/>
      <c r="L294" s="10">
        <v>100</v>
      </c>
      <c r="M294" s="10">
        <v>87268.43</v>
      </c>
      <c r="N294" s="10">
        <v>1678.24</v>
      </c>
      <c r="O294" s="10">
        <v>1</v>
      </c>
      <c r="P294" s="10">
        <v>1341.94</v>
      </c>
      <c r="Q294" s="10">
        <v>1341.94</v>
      </c>
      <c r="R294" s="10">
        <v>151</v>
      </c>
      <c r="S294" s="10">
        <v>194811.55</v>
      </c>
      <c r="T294" s="10">
        <v>1290.1400000000001</v>
      </c>
      <c r="U294" s="197"/>
      <c r="V294" s="10"/>
      <c r="W294" s="10"/>
      <c r="X294" s="10"/>
      <c r="Y294" s="10"/>
      <c r="Z294" s="10"/>
      <c r="AA294" s="10"/>
      <c r="AB294" s="10"/>
      <c r="AC294" s="10"/>
      <c r="AD294" s="10"/>
      <c r="AE294" s="197"/>
    </row>
    <row r="295" spans="1:31" x14ac:dyDescent="0.25">
      <c r="A295" s="208"/>
      <c r="B295" s="10"/>
      <c r="C295" s="10" t="s">
        <v>132</v>
      </c>
      <c r="D295" s="10"/>
      <c r="E295" s="270">
        <v>8012</v>
      </c>
      <c r="F295" s="10">
        <v>148</v>
      </c>
      <c r="G295" s="10">
        <v>1917.64</v>
      </c>
      <c r="H295" s="10">
        <v>174504.86</v>
      </c>
      <c r="I295" s="10">
        <v>1179.0899999999999</v>
      </c>
      <c r="J295" s="10">
        <v>12</v>
      </c>
      <c r="K295" s="197"/>
      <c r="L295" s="10">
        <v>91</v>
      </c>
      <c r="M295" s="10">
        <v>79232.259999999995</v>
      </c>
      <c r="N295" s="10">
        <v>1390.04</v>
      </c>
      <c r="O295" s="10">
        <v>3</v>
      </c>
      <c r="P295" s="10">
        <v>3040.57</v>
      </c>
      <c r="Q295" s="10">
        <v>1013.523333</v>
      </c>
      <c r="R295" s="10">
        <v>145</v>
      </c>
      <c r="S295" s="10">
        <v>171464.29</v>
      </c>
      <c r="T295" s="10">
        <v>1182.51</v>
      </c>
      <c r="U295" s="197"/>
      <c r="V295" s="10"/>
      <c r="W295" s="10"/>
      <c r="X295" s="10"/>
      <c r="Y295" s="10"/>
      <c r="Z295" s="10"/>
      <c r="AA295" s="10"/>
      <c r="AB295" s="10"/>
      <c r="AC295" s="10"/>
      <c r="AD295" s="10"/>
      <c r="AE295" s="197"/>
    </row>
    <row r="296" spans="1:31" x14ac:dyDescent="0.25">
      <c r="A296" s="208"/>
      <c r="B296" s="10"/>
      <c r="C296" s="10" t="s">
        <v>133</v>
      </c>
      <c r="D296" s="10"/>
      <c r="E296" s="270">
        <v>8037</v>
      </c>
      <c r="F296" s="10">
        <v>20</v>
      </c>
      <c r="G296" s="10">
        <v>2670.58</v>
      </c>
      <c r="H296" s="10">
        <v>37388.120000000003</v>
      </c>
      <c r="I296" s="10">
        <v>1869.41</v>
      </c>
      <c r="J296" s="10">
        <v>11</v>
      </c>
      <c r="K296" s="197"/>
      <c r="L296" s="10">
        <v>14</v>
      </c>
      <c r="M296" s="10">
        <v>20325.29</v>
      </c>
      <c r="N296" s="10">
        <v>3387.55</v>
      </c>
      <c r="O296" s="10">
        <v>1</v>
      </c>
      <c r="P296" s="10">
        <v>278.2</v>
      </c>
      <c r="Q296" s="10">
        <v>278.2</v>
      </c>
      <c r="R296" s="10">
        <v>19</v>
      </c>
      <c r="S296" s="10">
        <v>37109.919999999998</v>
      </c>
      <c r="T296" s="10">
        <v>1953.15</v>
      </c>
      <c r="U296" s="197"/>
      <c r="V296" s="10"/>
      <c r="W296" s="10"/>
      <c r="X296" s="10"/>
      <c r="Y296" s="10"/>
      <c r="Z296" s="10"/>
      <c r="AA296" s="10"/>
      <c r="AB296" s="10"/>
      <c r="AC296" s="10"/>
      <c r="AD296" s="10"/>
      <c r="AE296" s="197"/>
    </row>
    <row r="297" spans="1:31" x14ac:dyDescent="0.25">
      <c r="A297" s="208"/>
      <c r="B297" s="10"/>
      <c r="C297" s="10" t="s">
        <v>135</v>
      </c>
      <c r="D297" s="10"/>
      <c r="E297" s="270">
        <v>8037</v>
      </c>
      <c r="F297" s="10">
        <v>9</v>
      </c>
      <c r="G297" s="10">
        <v>1327.69</v>
      </c>
      <c r="H297" s="10">
        <v>7966.16</v>
      </c>
      <c r="I297" s="10">
        <v>885.13</v>
      </c>
      <c r="J297" s="10">
        <v>13</v>
      </c>
      <c r="K297" s="197"/>
      <c r="L297" s="10">
        <v>6</v>
      </c>
      <c r="M297" s="10">
        <v>3249.12</v>
      </c>
      <c r="N297" s="10">
        <v>1083.04</v>
      </c>
      <c r="O297" s="10"/>
      <c r="P297" s="10"/>
      <c r="Q297" s="10"/>
      <c r="R297" s="10">
        <v>9</v>
      </c>
      <c r="S297" s="10">
        <v>7966.16</v>
      </c>
      <c r="T297" s="10">
        <v>885.13</v>
      </c>
      <c r="U297" s="197"/>
      <c r="V297" s="10"/>
      <c r="W297" s="10"/>
      <c r="X297" s="10"/>
      <c r="Y297" s="10"/>
      <c r="Z297" s="10"/>
      <c r="AA297" s="10"/>
      <c r="AB297" s="10"/>
      <c r="AC297" s="10"/>
      <c r="AD297" s="10"/>
      <c r="AE297" s="197"/>
    </row>
    <row r="298" spans="1:31" x14ac:dyDescent="0.25">
      <c r="A298" s="208"/>
      <c r="B298" s="10"/>
      <c r="C298" s="10" t="s">
        <v>136</v>
      </c>
      <c r="D298" s="10"/>
      <c r="E298" s="270">
        <v>7826</v>
      </c>
      <c r="F298" s="10">
        <v>1</v>
      </c>
      <c r="G298" s="10"/>
      <c r="H298" s="10">
        <v>3896.03</v>
      </c>
      <c r="I298" s="10">
        <v>3896.03</v>
      </c>
      <c r="J298" s="10">
        <v>13</v>
      </c>
      <c r="K298" s="197"/>
      <c r="L298" s="10"/>
      <c r="M298" s="10">
        <v>3896.03</v>
      </c>
      <c r="N298" s="10">
        <v>3896.03</v>
      </c>
      <c r="O298" s="10"/>
      <c r="P298" s="10"/>
      <c r="Q298" s="10"/>
      <c r="R298" s="10">
        <v>1</v>
      </c>
      <c r="S298" s="10">
        <v>3896.03</v>
      </c>
      <c r="T298" s="10">
        <v>3896.03</v>
      </c>
      <c r="U298" s="197"/>
      <c r="V298" s="10"/>
      <c r="W298" s="10"/>
      <c r="X298" s="10"/>
      <c r="Y298" s="10"/>
      <c r="Z298" s="10"/>
      <c r="AA298" s="10"/>
      <c r="AB298" s="10"/>
      <c r="AC298" s="10"/>
      <c r="AD298" s="10"/>
      <c r="AE298" s="197"/>
    </row>
    <row r="299" spans="1:31" x14ac:dyDescent="0.25">
      <c r="A299" s="208"/>
      <c r="B299" s="10"/>
      <c r="C299" s="10" t="s">
        <v>138</v>
      </c>
      <c r="D299" s="10"/>
      <c r="E299" s="270">
        <v>8008</v>
      </c>
      <c r="F299" s="10">
        <v>2</v>
      </c>
      <c r="G299" s="10">
        <v>1898.03</v>
      </c>
      <c r="H299" s="10">
        <v>3796.06</v>
      </c>
      <c r="I299" s="10">
        <v>1898.03</v>
      </c>
      <c r="J299" s="10">
        <v>13</v>
      </c>
      <c r="K299" s="197"/>
      <c r="L299" s="10">
        <v>2</v>
      </c>
      <c r="M299" s="10"/>
      <c r="N299" s="10"/>
      <c r="O299" s="10"/>
      <c r="P299" s="10"/>
      <c r="Q299" s="10"/>
      <c r="R299" s="10">
        <v>2</v>
      </c>
      <c r="S299" s="10">
        <v>3796.06</v>
      </c>
      <c r="T299" s="10">
        <v>1898.03</v>
      </c>
      <c r="U299" s="197"/>
      <c r="V299" s="10"/>
      <c r="W299" s="10"/>
      <c r="X299" s="10"/>
      <c r="Y299" s="10"/>
      <c r="Z299" s="10"/>
      <c r="AA299" s="10"/>
      <c r="AB299" s="10"/>
      <c r="AC299" s="10"/>
      <c r="AD299" s="10"/>
      <c r="AE299" s="197"/>
    </row>
    <row r="300" spans="1:31" x14ac:dyDescent="0.25">
      <c r="A300" s="208"/>
      <c r="B300" s="10"/>
      <c r="C300" s="10" t="s">
        <v>139</v>
      </c>
      <c r="D300" s="10"/>
      <c r="E300" s="270">
        <v>8014</v>
      </c>
      <c r="F300" s="10">
        <v>10</v>
      </c>
      <c r="G300" s="10">
        <v>3486.52</v>
      </c>
      <c r="H300" s="10">
        <v>13946.07</v>
      </c>
      <c r="I300" s="10">
        <v>1394.61</v>
      </c>
      <c r="J300" s="10">
        <v>12</v>
      </c>
      <c r="K300" s="197"/>
      <c r="L300" s="10">
        <v>4</v>
      </c>
      <c r="M300" s="10">
        <v>10780.33</v>
      </c>
      <c r="N300" s="10">
        <v>1796.72</v>
      </c>
      <c r="O300" s="10"/>
      <c r="P300" s="10"/>
      <c r="Q300" s="10"/>
      <c r="R300" s="10">
        <v>10</v>
      </c>
      <c r="S300" s="10">
        <v>13946.07</v>
      </c>
      <c r="T300" s="10">
        <v>1394.61</v>
      </c>
      <c r="U300" s="197"/>
      <c r="V300" s="10"/>
      <c r="W300" s="10"/>
      <c r="X300" s="10"/>
      <c r="Y300" s="10"/>
      <c r="Z300" s="10"/>
      <c r="AA300" s="10"/>
      <c r="AB300" s="10"/>
      <c r="AC300" s="10"/>
      <c r="AD300" s="10"/>
      <c r="AE300" s="197"/>
    </row>
    <row r="301" spans="1:31" x14ac:dyDescent="0.25">
      <c r="A301" s="208"/>
      <c r="B301" s="10"/>
      <c r="C301" s="10" t="s">
        <v>141</v>
      </c>
      <c r="D301" s="10"/>
      <c r="E301" s="270">
        <v>8302</v>
      </c>
      <c r="F301" s="10">
        <v>808</v>
      </c>
      <c r="G301" s="10">
        <v>2443.11</v>
      </c>
      <c r="H301" s="10">
        <v>1329052.94</v>
      </c>
      <c r="I301" s="10">
        <v>1644.87</v>
      </c>
      <c r="J301" s="10">
        <v>14</v>
      </c>
      <c r="K301" s="197"/>
      <c r="L301" s="10">
        <v>544</v>
      </c>
      <c r="M301" s="10">
        <v>525786.81999999995</v>
      </c>
      <c r="N301" s="10">
        <v>1991.62</v>
      </c>
      <c r="O301" s="10">
        <v>7</v>
      </c>
      <c r="P301" s="10">
        <v>4275.16</v>
      </c>
      <c r="Q301" s="10">
        <v>610.73714289999998</v>
      </c>
      <c r="R301" s="10">
        <v>801</v>
      </c>
      <c r="S301" s="10">
        <v>1324777.78</v>
      </c>
      <c r="T301" s="10">
        <v>1653.9</v>
      </c>
      <c r="U301" s="197"/>
      <c r="V301" s="10"/>
      <c r="W301" s="10"/>
      <c r="X301" s="10"/>
      <c r="Y301" s="10"/>
      <c r="Z301" s="10"/>
      <c r="AA301" s="10"/>
      <c r="AB301" s="10"/>
      <c r="AC301" s="10"/>
      <c r="AD301" s="10"/>
      <c r="AE301" s="197"/>
    </row>
    <row r="302" spans="1:31" x14ac:dyDescent="0.25">
      <c r="A302" s="208"/>
      <c r="B302" s="10"/>
      <c r="C302" s="10" t="s">
        <v>143</v>
      </c>
      <c r="D302" s="10"/>
      <c r="E302" s="270">
        <v>8203</v>
      </c>
      <c r="F302" s="10">
        <v>96</v>
      </c>
      <c r="G302" s="10">
        <v>1446.05</v>
      </c>
      <c r="H302" s="10">
        <v>98331.25</v>
      </c>
      <c r="I302" s="10">
        <v>1024.28</v>
      </c>
      <c r="J302" s="10">
        <v>13</v>
      </c>
      <c r="K302" s="197"/>
      <c r="L302" s="10">
        <v>68</v>
      </c>
      <c r="M302" s="10">
        <v>44038.33</v>
      </c>
      <c r="N302" s="10">
        <v>1572.8</v>
      </c>
      <c r="O302" s="10">
        <v>1</v>
      </c>
      <c r="P302" s="10">
        <v>394.19</v>
      </c>
      <c r="Q302" s="10">
        <v>394.19</v>
      </c>
      <c r="R302" s="10">
        <v>95</v>
      </c>
      <c r="S302" s="10">
        <v>97937.06</v>
      </c>
      <c r="T302" s="10">
        <v>1030.92</v>
      </c>
      <c r="U302" s="197"/>
      <c r="V302" s="10"/>
      <c r="W302" s="10"/>
      <c r="X302" s="10"/>
      <c r="Y302" s="10"/>
      <c r="Z302" s="10"/>
      <c r="AA302" s="10"/>
      <c r="AB302" s="10"/>
      <c r="AC302" s="10"/>
      <c r="AD302" s="10"/>
      <c r="AE302" s="197"/>
    </row>
    <row r="303" spans="1:31" x14ac:dyDescent="0.25">
      <c r="A303" s="208"/>
      <c r="B303" s="10"/>
      <c r="C303" s="10" t="s">
        <v>149</v>
      </c>
      <c r="D303" s="10"/>
      <c r="E303" s="270">
        <v>8310</v>
      </c>
      <c r="F303" s="10">
        <v>40</v>
      </c>
      <c r="G303" s="10">
        <v>3050.39</v>
      </c>
      <c r="H303" s="10">
        <v>79310.13</v>
      </c>
      <c r="I303" s="10">
        <v>1982.75</v>
      </c>
      <c r="J303" s="10">
        <v>13</v>
      </c>
      <c r="K303" s="197"/>
      <c r="L303" s="10">
        <v>26</v>
      </c>
      <c r="M303" s="10">
        <v>34712.050000000003</v>
      </c>
      <c r="N303" s="10">
        <v>2479.4299999999998</v>
      </c>
      <c r="O303" s="10"/>
      <c r="P303" s="10"/>
      <c r="Q303" s="10"/>
      <c r="R303" s="10">
        <v>40</v>
      </c>
      <c r="S303" s="10">
        <v>79310.13</v>
      </c>
      <c r="T303" s="10">
        <v>1982.75</v>
      </c>
      <c r="U303" s="197"/>
      <c r="V303" s="10"/>
      <c r="W303" s="10"/>
      <c r="X303" s="10"/>
      <c r="Y303" s="10"/>
      <c r="Z303" s="10"/>
      <c r="AA303" s="10"/>
      <c r="AB303" s="10"/>
      <c r="AC303" s="10"/>
      <c r="AD303" s="10"/>
      <c r="AE303" s="197"/>
    </row>
    <row r="304" spans="1:31" x14ac:dyDescent="0.25">
      <c r="A304" s="208"/>
      <c r="B304" s="10"/>
      <c r="C304" s="10" t="s">
        <v>155</v>
      </c>
      <c r="D304" s="10"/>
      <c r="E304" s="270">
        <v>8310</v>
      </c>
      <c r="F304" s="10">
        <v>4</v>
      </c>
      <c r="G304" s="10">
        <v>2405.4699999999998</v>
      </c>
      <c r="H304" s="10">
        <v>7216.4</v>
      </c>
      <c r="I304" s="10">
        <v>1804.1</v>
      </c>
      <c r="J304" s="10">
        <v>16</v>
      </c>
      <c r="K304" s="197"/>
      <c r="L304" s="10">
        <v>3</v>
      </c>
      <c r="M304" s="10">
        <v>2780.18</v>
      </c>
      <c r="N304" s="10">
        <v>2780.18</v>
      </c>
      <c r="O304" s="10"/>
      <c r="P304" s="10"/>
      <c r="Q304" s="10"/>
      <c r="R304" s="10">
        <v>4</v>
      </c>
      <c r="S304" s="10">
        <v>7216.4</v>
      </c>
      <c r="T304" s="10">
        <v>1804.1</v>
      </c>
      <c r="U304" s="197"/>
      <c r="V304" s="10"/>
      <c r="W304" s="10"/>
      <c r="X304" s="10"/>
      <c r="Y304" s="10"/>
      <c r="Z304" s="10"/>
      <c r="AA304" s="10"/>
      <c r="AB304" s="10"/>
      <c r="AC304" s="10"/>
      <c r="AD304" s="10"/>
      <c r="AE304" s="197"/>
    </row>
    <row r="305" spans="1:31" x14ac:dyDescent="0.25">
      <c r="A305" s="208"/>
      <c r="B305" s="10"/>
      <c r="C305" s="10" t="s">
        <v>157</v>
      </c>
      <c r="D305" s="10"/>
      <c r="E305" s="270">
        <v>8210</v>
      </c>
      <c r="F305" s="10">
        <v>18</v>
      </c>
      <c r="G305" s="10">
        <v>1805.18</v>
      </c>
      <c r="H305" s="10">
        <v>21662.16</v>
      </c>
      <c r="I305" s="10">
        <v>1203.45</v>
      </c>
      <c r="J305" s="10">
        <v>14</v>
      </c>
      <c r="K305" s="197"/>
      <c r="L305" s="10">
        <v>12</v>
      </c>
      <c r="M305" s="10">
        <v>10216.959999999999</v>
      </c>
      <c r="N305" s="10">
        <v>1702.83</v>
      </c>
      <c r="O305" s="10"/>
      <c r="P305" s="10"/>
      <c r="Q305" s="10"/>
      <c r="R305" s="10">
        <v>18</v>
      </c>
      <c r="S305" s="10">
        <v>21662.16</v>
      </c>
      <c r="T305" s="10">
        <v>1203.45</v>
      </c>
      <c r="U305" s="197"/>
      <c r="V305" s="10"/>
      <c r="W305" s="10"/>
      <c r="X305" s="10"/>
      <c r="Y305" s="10"/>
      <c r="Z305" s="10"/>
      <c r="AA305" s="10"/>
      <c r="AB305" s="10"/>
      <c r="AC305" s="10"/>
      <c r="AD305" s="10"/>
      <c r="AE305" s="197"/>
    </row>
    <row r="306" spans="1:31" x14ac:dyDescent="0.25">
      <c r="A306" s="208"/>
      <c r="B306" s="10"/>
      <c r="C306" s="10" t="s">
        <v>162</v>
      </c>
      <c r="D306" s="10"/>
      <c r="E306" s="270">
        <v>8204</v>
      </c>
      <c r="F306" s="10">
        <v>86</v>
      </c>
      <c r="G306" s="10">
        <v>2025.26</v>
      </c>
      <c r="H306" s="10">
        <v>123540.69</v>
      </c>
      <c r="I306" s="10">
        <v>1436.52</v>
      </c>
      <c r="J306" s="10">
        <v>14</v>
      </c>
      <c r="K306" s="197"/>
      <c r="L306" s="10">
        <v>61</v>
      </c>
      <c r="M306" s="10">
        <v>42765.07</v>
      </c>
      <c r="N306" s="10">
        <v>1710.6</v>
      </c>
      <c r="O306" s="10">
        <v>1</v>
      </c>
      <c r="P306" s="10">
        <v>1095.77</v>
      </c>
      <c r="Q306" s="10">
        <v>1095.77</v>
      </c>
      <c r="R306" s="10">
        <v>85</v>
      </c>
      <c r="S306" s="10">
        <v>122444.92</v>
      </c>
      <c r="T306" s="10">
        <v>1440.53</v>
      </c>
      <c r="U306" s="197"/>
      <c r="V306" s="10"/>
      <c r="W306" s="10"/>
      <c r="X306" s="10"/>
      <c r="Y306" s="10"/>
      <c r="Z306" s="10"/>
      <c r="AA306" s="10"/>
      <c r="AB306" s="10"/>
      <c r="AC306" s="10"/>
      <c r="AD306" s="10"/>
      <c r="AE306" s="197"/>
    </row>
    <row r="307" spans="1:31" x14ac:dyDescent="0.25">
      <c r="A307" s="208"/>
      <c r="B307" s="10"/>
      <c r="C307" s="10" t="s">
        <v>162</v>
      </c>
      <c r="D307" s="10"/>
      <c r="E307" s="270">
        <v>8260</v>
      </c>
      <c r="F307" s="10">
        <v>1</v>
      </c>
      <c r="G307" s="10">
        <v>331.16</v>
      </c>
      <c r="H307" s="10">
        <v>331.16</v>
      </c>
      <c r="I307" s="10">
        <v>331.16</v>
      </c>
      <c r="J307" s="10">
        <v>13</v>
      </c>
      <c r="K307" s="197"/>
      <c r="L307" s="10">
        <v>1</v>
      </c>
      <c r="M307" s="10"/>
      <c r="N307" s="10"/>
      <c r="O307" s="10"/>
      <c r="P307" s="10"/>
      <c r="Q307" s="10"/>
      <c r="R307" s="10">
        <v>1</v>
      </c>
      <c r="S307" s="10">
        <v>331.16</v>
      </c>
      <c r="T307" s="10">
        <v>331.16</v>
      </c>
      <c r="U307" s="197"/>
      <c r="V307" s="10"/>
      <c r="W307" s="10"/>
      <c r="X307" s="10"/>
      <c r="Y307" s="10"/>
      <c r="Z307" s="10"/>
      <c r="AA307" s="10"/>
      <c r="AB307" s="10"/>
      <c r="AC307" s="10"/>
      <c r="AD307" s="10"/>
      <c r="AE307" s="197"/>
    </row>
    <row r="308" spans="1:31" x14ac:dyDescent="0.25">
      <c r="A308" s="208"/>
      <c r="B308" s="10"/>
      <c r="C308" s="10" t="s">
        <v>167</v>
      </c>
      <c r="D308" s="10"/>
      <c r="E308" s="270">
        <v>8210</v>
      </c>
      <c r="F308" s="10">
        <v>100</v>
      </c>
      <c r="G308" s="10">
        <v>1933.86</v>
      </c>
      <c r="H308" s="10">
        <v>129568.66</v>
      </c>
      <c r="I308" s="10">
        <v>1295.69</v>
      </c>
      <c r="J308" s="10">
        <v>13</v>
      </c>
      <c r="K308" s="197"/>
      <c r="L308" s="10">
        <v>67</v>
      </c>
      <c r="M308" s="10">
        <v>49639.89</v>
      </c>
      <c r="N308" s="10">
        <v>1504.24</v>
      </c>
      <c r="O308" s="10"/>
      <c r="P308" s="10"/>
      <c r="Q308" s="10"/>
      <c r="R308" s="10">
        <v>100</v>
      </c>
      <c r="S308" s="10">
        <v>129568.66</v>
      </c>
      <c r="T308" s="10">
        <v>1295.69</v>
      </c>
      <c r="U308" s="197"/>
      <c r="V308" s="10"/>
      <c r="W308" s="10"/>
      <c r="X308" s="10"/>
      <c r="Y308" s="10"/>
      <c r="Z308" s="10"/>
      <c r="AA308" s="10"/>
      <c r="AB308" s="10"/>
      <c r="AC308" s="10"/>
      <c r="AD308" s="10"/>
      <c r="AE308" s="197"/>
    </row>
    <row r="309" spans="1:31" x14ac:dyDescent="0.25">
      <c r="A309" s="208"/>
      <c r="B309" s="10"/>
      <c r="C309" s="10" t="s">
        <v>168</v>
      </c>
      <c r="D309" s="10"/>
      <c r="E309" s="270">
        <v>8212</v>
      </c>
      <c r="F309" s="10">
        <v>3</v>
      </c>
      <c r="G309" s="10">
        <v>728.53</v>
      </c>
      <c r="H309" s="10">
        <v>1457.05</v>
      </c>
      <c r="I309" s="10">
        <v>485.68</v>
      </c>
      <c r="J309" s="10">
        <v>10</v>
      </c>
      <c r="K309" s="197"/>
      <c r="L309" s="10">
        <v>2</v>
      </c>
      <c r="M309" s="10">
        <v>364.84</v>
      </c>
      <c r="N309" s="10">
        <v>364.84</v>
      </c>
      <c r="O309" s="10"/>
      <c r="P309" s="10"/>
      <c r="Q309" s="10"/>
      <c r="R309" s="10">
        <v>3</v>
      </c>
      <c r="S309" s="10">
        <v>1457.05</v>
      </c>
      <c r="T309" s="10">
        <v>485.68</v>
      </c>
      <c r="U309" s="197"/>
      <c r="V309" s="10"/>
      <c r="W309" s="10"/>
      <c r="X309" s="10"/>
      <c r="Y309" s="10"/>
      <c r="Z309" s="10"/>
      <c r="AA309" s="10"/>
      <c r="AB309" s="10"/>
      <c r="AC309" s="10"/>
      <c r="AD309" s="10"/>
      <c r="AE309" s="197"/>
    </row>
    <row r="310" spans="1:31" x14ac:dyDescent="0.25">
      <c r="A310" s="208"/>
      <c r="B310" s="10"/>
      <c r="C310" s="10" t="s">
        <v>169</v>
      </c>
      <c r="D310" s="10"/>
      <c r="E310" s="270">
        <v>8232</v>
      </c>
      <c r="F310" s="10">
        <v>3</v>
      </c>
      <c r="G310" s="10">
        <v>3038.73</v>
      </c>
      <c r="H310" s="10">
        <v>3038.73</v>
      </c>
      <c r="I310" s="10">
        <v>1012.91</v>
      </c>
      <c r="J310" s="10">
        <v>13</v>
      </c>
      <c r="K310" s="197"/>
      <c r="L310" s="10">
        <v>1</v>
      </c>
      <c r="M310" s="10">
        <v>2270.4499999999998</v>
      </c>
      <c r="N310" s="10">
        <v>1135.23</v>
      </c>
      <c r="O310" s="10"/>
      <c r="P310" s="10"/>
      <c r="Q310" s="10"/>
      <c r="R310" s="10">
        <v>3</v>
      </c>
      <c r="S310" s="10">
        <v>3038.73</v>
      </c>
      <c r="T310" s="10">
        <v>1012.91</v>
      </c>
      <c r="U310" s="197"/>
      <c r="V310" s="10"/>
      <c r="W310" s="10"/>
      <c r="X310" s="10"/>
      <c r="Y310" s="10"/>
      <c r="Z310" s="10"/>
      <c r="AA310" s="10"/>
      <c r="AB310" s="10"/>
      <c r="AC310" s="10"/>
      <c r="AD310" s="10"/>
      <c r="AE310" s="197"/>
    </row>
    <row r="311" spans="1:31" x14ac:dyDescent="0.25">
      <c r="A311" s="208"/>
      <c r="B311" s="10"/>
      <c r="C311" s="10" t="s">
        <v>169</v>
      </c>
      <c r="D311" s="10"/>
      <c r="E311" s="270">
        <v>8234</v>
      </c>
      <c r="F311" s="10">
        <v>18</v>
      </c>
      <c r="G311" s="10">
        <v>3197.77</v>
      </c>
      <c r="H311" s="10">
        <v>28779.93</v>
      </c>
      <c r="I311" s="10">
        <v>1598.89</v>
      </c>
      <c r="J311" s="10">
        <v>17</v>
      </c>
      <c r="K311" s="197"/>
      <c r="L311" s="10">
        <v>9</v>
      </c>
      <c r="M311" s="10">
        <v>11125.31</v>
      </c>
      <c r="N311" s="10">
        <v>1236.1500000000001</v>
      </c>
      <c r="O311" s="10"/>
      <c r="P311" s="10"/>
      <c r="Q311" s="10"/>
      <c r="R311" s="10">
        <v>18</v>
      </c>
      <c r="S311" s="10">
        <v>28779.93</v>
      </c>
      <c r="T311" s="10">
        <v>1598.89</v>
      </c>
      <c r="U311" s="197"/>
      <c r="V311" s="10"/>
      <c r="W311" s="10"/>
      <c r="X311" s="10"/>
      <c r="Y311" s="10"/>
      <c r="Z311" s="10"/>
      <c r="AA311" s="10"/>
      <c r="AB311" s="10"/>
      <c r="AC311" s="10"/>
      <c r="AD311" s="10"/>
      <c r="AE311" s="197"/>
    </row>
    <row r="312" spans="1:31" x14ac:dyDescent="0.25">
      <c r="A312" s="208"/>
      <c r="B312" s="10"/>
      <c r="C312" s="10" t="s">
        <v>170</v>
      </c>
      <c r="D312" s="10"/>
      <c r="E312" s="270">
        <v>8332</v>
      </c>
      <c r="F312" s="10">
        <v>6</v>
      </c>
      <c r="G312" s="10">
        <v>4387.8500000000004</v>
      </c>
      <c r="H312" s="10">
        <v>17551.400000000001</v>
      </c>
      <c r="I312" s="10">
        <v>2925.23</v>
      </c>
      <c r="J312" s="10">
        <v>13</v>
      </c>
      <c r="K312" s="197"/>
      <c r="L312" s="10">
        <v>4</v>
      </c>
      <c r="M312" s="10">
        <v>7759.43</v>
      </c>
      <c r="N312" s="10">
        <v>3879.72</v>
      </c>
      <c r="O312" s="10"/>
      <c r="P312" s="10"/>
      <c r="Q312" s="10"/>
      <c r="R312" s="10">
        <v>6</v>
      </c>
      <c r="S312" s="10">
        <v>17551.400000000001</v>
      </c>
      <c r="T312" s="10">
        <v>2925.23</v>
      </c>
      <c r="U312" s="197"/>
      <c r="V312" s="10"/>
      <c r="W312" s="10"/>
      <c r="X312" s="10"/>
      <c r="Y312" s="10"/>
      <c r="Z312" s="10"/>
      <c r="AA312" s="10"/>
      <c r="AB312" s="10"/>
      <c r="AC312" s="10"/>
      <c r="AD312" s="10"/>
      <c r="AE312" s="197"/>
    </row>
    <row r="313" spans="1:31" x14ac:dyDescent="0.25">
      <c r="A313" s="208"/>
      <c r="B313" s="10"/>
      <c r="C313" s="10" t="s">
        <v>172</v>
      </c>
      <c r="D313" s="10"/>
      <c r="E313" s="270">
        <v>8069</v>
      </c>
      <c r="F313" s="10">
        <v>166</v>
      </c>
      <c r="G313" s="10">
        <v>2227.2199999999998</v>
      </c>
      <c r="H313" s="10">
        <v>238312.22</v>
      </c>
      <c r="I313" s="10">
        <v>1435.62</v>
      </c>
      <c r="J313" s="10">
        <v>13</v>
      </c>
      <c r="K313" s="197"/>
      <c r="L313" s="10">
        <v>107</v>
      </c>
      <c r="M313" s="10">
        <v>105497.26</v>
      </c>
      <c r="N313" s="10">
        <v>1788.09</v>
      </c>
      <c r="O313" s="10">
        <v>2</v>
      </c>
      <c r="P313" s="10">
        <v>1830.66</v>
      </c>
      <c r="Q313" s="10">
        <v>915.33</v>
      </c>
      <c r="R313" s="10">
        <v>164</v>
      </c>
      <c r="S313" s="10">
        <v>236481.56</v>
      </c>
      <c r="T313" s="10">
        <v>1441.96</v>
      </c>
      <c r="U313" s="197"/>
      <c r="V313" s="10"/>
      <c r="W313" s="10"/>
      <c r="X313" s="10"/>
      <c r="Y313" s="10"/>
      <c r="Z313" s="10"/>
      <c r="AA313" s="10"/>
      <c r="AB313" s="10"/>
      <c r="AC313" s="10"/>
      <c r="AD313" s="10"/>
      <c r="AE313" s="197"/>
    </row>
    <row r="314" spans="1:31" x14ac:dyDescent="0.25">
      <c r="A314" s="208"/>
      <c r="B314" s="10"/>
      <c r="C314" s="10" t="s">
        <v>174</v>
      </c>
      <c r="D314" s="10"/>
      <c r="E314" s="270">
        <v>8094</v>
      </c>
      <c r="F314" s="10">
        <v>20</v>
      </c>
      <c r="G314" s="10">
        <v>1593.67</v>
      </c>
      <c r="H314" s="10">
        <v>28686.1</v>
      </c>
      <c r="I314" s="10">
        <v>1434.31</v>
      </c>
      <c r="J314" s="10">
        <v>13</v>
      </c>
      <c r="K314" s="197"/>
      <c r="L314" s="10">
        <v>18</v>
      </c>
      <c r="M314" s="10">
        <v>4007.87</v>
      </c>
      <c r="N314" s="10">
        <v>2003.94</v>
      </c>
      <c r="O314" s="10"/>
      <c r="P314" s="10"/>
      <c r="Q314" s="10"/>
      <c r="R314" s="10">
        <v>20</v>
      </c>
      <c r="S314" s="10">
        <v>28686.1</v>
      </c>
      <c r="T314" s="10">
        <v>1434.31</v>
      </c>
      <c r="U314" s="197"/>
      <c r="V314" s="10"/>
      <c r="W314" s="10"/>
      <c r="X314" s="10"/>
      <c r="Y314" s="10"/>
      <c r="Z314" s="10"/>
      <c r="AA314" s="10"/>
      <c r="AB314" s="10"/>
      <c r="AC314" s="10"/>
      <c r="AD314" s="10"/>
      <c r="AE314" s="197"/>
    </row>
    <row r="315" spans="1:31" x14ac:dyDescent="0.25">
      <c r="A315" s="208"/>
      <c r="B315" s="10"/>
      <c r="C315" s="10" t="s">
        <v>177</v>
      </c>
      <c r="D315" s="10"/>
      <c r="E315" s="270">
        <v>8018</v>
      </c>
      <c r="F315" s="10">
        <v>86</v>
      </c>
      <c r="G315" s="10">
        <v>2420.2600000000002</v>
      </c>
      <c r="H315" s="10">
        <v>154896.46</v>
      </c>
      <c r="I315" s="10">
        <v>1801.12</v>
      </c>
      <c r="J315" s="10">
        <v>15</v>
      </c>
      <c r="K315" s="197"/>
      <c r="L315" s="10">
        <v>64</v>
      </c>
      <c r="M315" s="10">
        <v>57641.56</v>
      </c>
      <c r="N315" s="10">
        <v>2620.0700000000002</v>
      </c>
      <c r="O315" s="10"/>
      <c r="P315" s="10"/>
      <c r="Q315" s="10"/>
      <c r="R315" s="10">
        <v>86</v>
      </c>
      <c r="S315" s="10">
        <v>154896.46</v>
      </c>
      <c r="T315" s="10">
        <v>1801.12</v>
      </c>
      <c r="U315" s="197"/>
      <c r="V315" s="10"/>
      <c r="W315" s="10"/>
      <c r="X315" s="10"/>
      <c r="Y315" s="10"/>
      <c r="Z315" s="10"/>
      <c r="AA315" s="10"/>
      <c r="AB315" s="10"/>
      <c r="AC315" s="10"/>
      <c r="AD315" s="10"/>
      <c r="AE315" s="197"/>
    </row>
    <row r="316" spans="1:31" x14ac:dyDescent="0.25">
      <c r="A316" s="208"/>
      <c r="B316" s="10"/>
      <c r="C316" s="10" t="s">
        <v>179</v>
      </c>
      <c r="D316" s="10"/>
      <c r="E316" s="270">
        <v>8092</v>
      </c>
      <c r="F316" s="10">
        <v>15</v>
      </c>
      <c r="G316" s="10">
        <v>2958.25</v>
      </c>
      <c r="H316" s="10">
        <v>29582.49</v>
      </c>
      <c r="I316" s="10">
        <v>1972.17</v>
      </c>
      <c r="J316" s="10">
        <v>14</v>
      </c>
      <c r="K316" s="197"/>
      <c r="L316" s="10">
        <v>10</v>
      </c>
      <c r="M316" s="10">
        <v>15197.05</v>
      </c>
      <c r="N316" s="10">
        <v>3039.41</v>
      </c>
      <c r="O316" s="10"/>
      <c r="P316" s="10"/>
      <c r="Q316" s="10"/>
      <c r="R316" s="10">
        <v>15</v>
      </c>
      <c r="S316" s="10">
        <v>29582.49</v>
      </c>
      <c r="T316" s="10">
        <v>1972.17</v>
      </c>
      <c r="U316" s="197"/>
      <c r="V316" s="10"/>
      <c r="W316" s="10"/>
      <c r="X316" s="10"/>
      <c r="Y316" s="10"/>
      <c r="Z316" s="10"/>
      <c r="AA316" s="10"/>
      <c r="AB316" s="10"/>
      <c r="AC316" s="10"/>
      <c r="AD316" s="10"/>
      <c r="AE316" s="197"/>
    </row>
    <row r="317" spans="1:31" x14ac:dyDescent="0.25">
      <c r="A317" s="208"/>
      <c r="B317" s="10"/>
      <c r="C317" s="10" t="s">
        <v>180</v>
      </c>
      <c r="D317" s="10"/>
      <c r="E317" s="270">
        <v>8311</v>
      </c>
      <c r="F317" s="10">
        <v>53</v>
      </c>
      <c r="G317" s="10">
        <v>4438.03</v>
      </c>
      <c r="H317" s="10">
        <v>133140.81</v>
      </c>
      <c r="I317" s="10">
        <v>2512.09</v>
      </c>
      <c r="J317" s="10">
        <v>14</v>
      </c>
      <c r="K317" s="197"/>
      <c r="L317" s="10">
        <v>30</v>
      </c>
      <c r="M317" s="10">
        <v>72110.22</v>
      </c>
      <c r="N317" s="10">
        <v>3135.23</v>
      </c>
      <c r="O317" s="10"/>
      <c r="P317" s="10"/>
      <c r="Q317" s="10"/>
      <c r="R317" s="10">
        <v>53</v>
      </c>
      <c r="S317" s="10">
        <v>133140.81</v>
      </c>
      <c r="T317" s="10">
        <v>2512.09</v>
      </c>
      <c r="U317" s="197"/>
      <c r="V317" s="10"/>
      <c r="W317" s="10"/>
      <c r="X317" s="10"/>
      <c r="Y317" s="10"/>
      <c r="Z317" s="10"/>
      <c r="AA317" s="10"/>
      <c r="AB317" s="10"/>
      <c r="AC317" s="10"/>
      <c r="AD317" s="10"/>
      <c r="AE317" s="197"/>
    </row>
    <row r="318" spans="1:31" x14ac:dyDescent="0.25">
      <c r="A318" s="208"/>
      <c r="B318" s="10"/>
      <c r="C318" s="10" t="s">
        <v>185</v>
      </c>
      <c r="D318" s="10"/>
      <c r="E318" s="270">
        <v>8318</v>
      </c>
      <c r="F318" s="10">
        <v>8</v>
      </c>
      <c r="G318" s="10">
        <v>1630.2</v>
      </c>
      <c r="H318" s="10">
        <v>9781.18</v>
      </c>
      <c r="I318" s="10">
        <v>1222.6500000000001</v>
      </c>
      <c r="J318" s="10">
        <v>16</v>
      </c>
      <c r="K318" s="197"/>
      <c r="L318" s="10">
        <v>6</v>
      </c>
      <c r="M318" s="10">
        <v>3170.85</v>
      </c>
      <c r="N318" s="10">
        <v>1585.43</v>
      </c>
      <c r="O318" s="10"/>
      <c r="P318" s="10"/>
      <c r="Q318" s="10"/>
      <c r="R318" s="10">
        <v>8</v>
      </c>
      <c r="S318" s="10">
        <v>9781.18</v>
      </c>
      <c r="T318" s="10">
        <v>1222.6500000000001</v>
      </c>
      <c r="U318" s="197"/>
      <c r="V318" s="10"/>
      <c r="W318" s="10"/>
      <c r="X318" s="10"/>
      <c r="Y318" s="10"/>
      <c r="Z318" s="10"/>
      <c r="AA318" s="10"/>
      <c r="AB318" s="10"/>
      <c r="AC318" s="10"/>
      <c r="AD318" s="10"/>
      <c r="AE318" s="197"/>
    </row>
    <row r="319" spans="1:31" x14ac:dyDescent="0.25">
      <c r="A319" s="208"/>
      <c r="B319" s="10"/>
      <c r="C319" s="10" t="s">
        <v>187</v>
      </c>
      <c r="D319" s="10"/>
      <c r="E319" s="270">
        <v>8019</v>
      </c>
      <c r="F319" s="10">
        <v>9</v>
      </c>
      <c r="G319" s="10">
        <v>2435.48</v>
      </c>
      <c r="H319" s="10">
        <v>14612.86</v>
      </c>
      <c r="I319" s="10">
        <v>1623.65</v>
      </c>
      <c r="J319" s="10">
        <v>12</v>
      </c>
      <c r="K319" s="197"/>
      <c r="L319" s="10">
        <v>6</v>
      </c>
      <c r="M319" s="10">
        <v>6448.34</v>
      </c>
      <c r="N319" s="10">
        <v>2149.4499999999998</v>
      </c>
      <c r="O319" s="10"/>
      <c r="P319" s="10"/>
      <c r="Q319" s="10"/>
      <c r="R319" s="10">
        <v>9</v>
      </c>
      <c r="S319" s="10">
        <v>14612.86</v>
      </c>
      <c r="T319" s="10">
        <v>1623.65</v>
      </c>
      <c r="U319" s="197"/>
      <c r="V319" s="10"/>
      <c r="W319" s="10"/>
      <c r="X319" s="10"/>
      <c r="Y319" s="10"/>
      <c r="Z319" s="10"/>
      <c r="AA319" s="10"/>
      <c r="AB319" s="10"/>
      <c r="AC319" s="10"/>
      <c r="AD319" s="10"/>
      <c r="AE319" s="197"/>
    </row>
    <row r="320" spans="1:31" x14ac:dyDescent="0.25">
      <c r="A320" s="208"/>
      <c r="B320" s="10"/>
      <c r="C320" s="10" t="s">
        <v>189</v>
      </c>
      <c r="D320" s="10"/>
      <c r="E320" s="270">
        <v>8089</v>
      </c>
      <c r="F320" s="10">
        <v>57</v>
      </c>
      <c r="G320" s="10">
        <v>2041.42</v>
      </c>
      <c r="H320" s="10">
        <v>83698.28</v>
      </c>
      <c r="I320" s="10">
        <v>1468.39</v>
      </c>
      <c r="J320" s="10">
        <v>14</v>
      </c>
      <c r="K320" s="197"/>
      <c r="L320" s="10">
        <v>41</v>
      </c>
      <c r="M320" s="10">
        <v>26556.77</v>
      </c>
      <c r="N320" s="10">
        <v>1659.8</v>
      </c>
      <c r="O320" s="10"/>
      <c r="P320" s="10"/>
      <c r="Q320" s="10"/>
      <c r="R320" s="10">
        <v>57</v>
      </c>
      <c r="S320" s="10">
        <v>83698.28</v>
      </c>
      <c r="T320" s="10">
        <v>1468.39</v>
      </c>
      <c r="U320" s="197"/>
      <c r="V320" s="10"/>
      <c r="W320" s="10"/>
      <c r="X320" s="10"/>
      <c r="Y320" s="10"/>
      <c r="Z320" s="10"/>
      <c r="AA320" s="10"/>
      <c r="AB320" s="10"/>
      <c r="AC320" s="10"/>
      <c r="AD320" s="10"/>
      <c r="AE320" s="197"/>
    </row>
    <row r="321" spans="1:31" x14ac:dyDescent="0.25">
      <c r="A321" s="208"/>
      <c r="B321" s="10"/>
      <c r="C321" s="10" t="s">
        <v>193</v>
      </c>
      <c r="D321" s="10"/>
      <c r="E321" s="270">
        <v>8020</v>
      </c>
      <c r="F321" s="10">
        <v>20</v>
      </c>
      <c r="G321" s="10">
        <v>2346.98</v>
      </c>
      <c r="H321" s="10">
        <v>32857.67</v>
      </c>
      <c r="I321" s="10">
        <v>1642.88</v>
      </c>
      <c r="J321" s="10">
        <v>14</v>
      </c>
      <c r="K321" s="197"/>
      <c r="L321" s="10">
        <v>14</v>
      </c>
      <c r="M321" s="10">
        <v>9225.2099999999991</v>
      </c>
      <c r="N321" s="10">
        <v>1537.54</v>
      </c>
      <c r="O321" s="10"/>
      <c r="P321" s="10"/>
      <c r="Q321" s="10"/>
      <c r="R321" s="10">
        <v>20</v>
      </c>
      <c r="S321" s="10">
        <v>32857.67</v>
      </c>
      <c r="T321" s="10">
        <v>1642.88</v>
      </c>
      <c r="U321" s="197"/>
      <c r="V321" s="10"/>
      <c r="W321" s="10"/>
      <c r="X321" s="10"/>
      <c r="Y321" s="10"/>
      <c r="Z321" s="10"/>
      <c r="AA321" s="10"/>
      <c r="AB321" s="10"/>
      <c r="AC321" s="10"/>
      <c r="AD321" s="10"/>
      <c r="AE321" s="197"/>
    </row>
    <row r="322" spans="1:31" x14ac:dyDescent="0.25">
      <c r="A322" s="208"/>
      <c r="B322" s="10"/>
      <c r="C322" s="10" t="s">
        <v>195</v>
      </c>
      <c r="D322" s="10"/>
      <c r="E322" s="270">
        <v>8312</v>
      </c>
      <c r="F322" s="10">
        <v>178</v>
      </c>
      <c r="G322" s="10">
        <v>2560.75</v>
      </c>
      <c r="H322" s="10">
        <v>284242.71999999997</v>
      </c>
      <c r="I322" s="10">
        <v>1596.87</v>
      </c>
      <c r="J322" s="10">
        <v>13</v>
      </c>
      <c r="K322" s="197"/>
      <c r="L322" s="10">
        <v>111</v>
      </c>
      <c r="M322" s="10">
        <v>133565.98000000001</v>
      </c>
      <c r="N322" s="10">
        <v>1993.52</v>
      </c>
      <c r="O322" s="10">
        <v>1</v>
      </c>
      <c r="P322" s="10">
        <v>276.14999999999998</v>
      </c>
      <c r="Q322" s="10">
        <v>276.14999999999998</v>
      </c>
      <c r="R322" s="10">
        <v>177</v>
      </c>
      <c r="S322" s="10">
        <v>283966.57</v>
      </c>
      <c r="T322" s="10">
        <v>1604.33</v>
      </c>
      <c r="U322" s="197"/>
      <c r="V322" s="10"/>
      <c r="W322" s="10"/>
      <c r="X322" s="10"/>
      <c r="Y322" s="10"/>
      <c r="Z322" s="10"/>
      <c r="AA322" s="10"/>
      <c r="AB322" s="10"/>
      <c r="AC322" s="10"/>
      <c r="AD322" s="10"/>
      <c r="AE322" s="197"/>
    </row>
    <row r="323" spans="1:31" x14ac:dyDescent="0.25">
      <c r="A323" s="208"/>
      <c r="B323" s="10"/>
      <c r="C323" s="10" t="s">
        <v>198</v>
      </c>
      <c r="D323" s="10"/>
      <c r="E323" s="270">
        <v>8021</v>
      </c>
      <c r="F323" s="10">
        <v>440</v>
      </c>
      <c r="G323" s="10">
        <v>2331.4899999999998</v>
      </c>
      <c r="H323" s="10">
        <v>638829.42000000004</v>
      </c>
      <c r="I323" s="10">
        <v>1451.89</v>
      </c>
      <c r="J323" s="10">
        <v>13</v>
      </c>
      <c r="K323" s="197"/>
      <c r="L323" s="10">
        <v>274</v>
      </c>
      <c r="M323" s="10">
        <v>271456.67</v>
      </c>
      <c r="N323" s="10">
        <v>1635.28</v>
      </c>
      <c r="O323" s="10">
        <v>3</v>
      </c>
      <c r="P323" s="10">
        <v>3323.34</v>
      </c>
      <c r="Q323" s="10">
        <v>1107.78</v>
      </c>
      <c r="R323" s="10">
        <v>437</v>
      </c>
      <c r="S323" s="10">
        <v>635506.07999999996</v>
      </c>
      <c r="T323" s="10">
        <v>1454.25</v>
      </c>
      <c r="U323" s="197"/>
      <c r="V323" s="10"/>
      <c r="W323" s="10"/>
      <c r="X323" s="10"/>
      <c r="Y323" s="10"/>
      <c r="Z323" s="10"/>
      <c r="AA323" s="10"/>
      <c r="AB323" s="10"/>
      <c r="AC323" s="10"/>
      <c r="AD323" s="10"/>
      <c r="AE323" s="197"/>
    </row>
    <row r="324" spans="1:31" x14ac:dyDescent="0.25">
      <c r="A324" s="208"/>
      <c r="B324" s="10"/>
      <c r="C324" s="10" t="s">
        <v>200</v>
      </c>
      <c r="D324" s="10"/>
      <c r="E324" s="270">
        <v>8210</v>
      </c>
      <c r="F324" s="10">
        <v>7</v>
      </c>
      <c r="G324" s="10">
        <v>1866.58</v>
      </c>
      <c r="H324" s="10">
        <v>7466.3</v>
      </c>
      <c r="I324" s="10">
        <v>1066.6099999999999</v>
      </c>
      <c r="J324" s="10">
        <v>14</v>
      </c>
      <c r="K324" s="197"/>
      <c r="L324" s="10">
        <v>4</v>
      </c>
      <c r="M324" s="10">
        <v>2428.8200000000002</v>
      </c>
      <c r="N324" s="10">
        <v>809.61</v>
      </c>
      <c r="O324" s="10"/>
      <c r="P324" s="10"/>
      <c r="Q324" s="10"/>
      <c r="R324" s="10">
        <v>7</v>
      </c>
      <c r="S324" s="10">
        <v>7466.3</v>
      </c>
      <c r="T324" s="10">
        <v>1066.6099999999999</v>
      </c>
      <c r="U324" s="197"/>
      <c r="V324" s="10"/>
      <c r="W324" s="10"/>
      <c r="X324" s="10"/>
      <c r="Y324" s="10"/>
      <c r="Z324" s="10"/>
      <c r="AA324" s="10"/>
      <c r="AB324" s="10"/>
      <c r="AC324" s="10"/>
      <c r="AD324" s="10"/>
      <c r="AE324" s="197"/>
    </row>
    <row r="325" spans="1:31" x14ac:dyDescent="0.25">
      <c r="A325" s="208"/>
      <c r="B325" s="10"/>
      <c r="C325" s="10" t="s">
        <v>203</v>
      </c>
      <c r="D325" s="10"/>
      <c r="E325" s="270">
        <v>8204</v>
      </c>
      <c r="F325" s="10">
        <v>23</v>
      </c>
      <c r="G325" s="10">
        <v>2336.67</v>
      </c>
      <c r="H325" s="10">
        <v>37386.699999999997</v>
      </c>
      <c r="I325" s="10">
        <v>1625.51</v>
      </c>
      <c r="J325" s="10">
        <v>14</v>
      </c>
      <c r="K325" s="197"/>
      <c r="L325" s="10">
        <v>16</v>
      </c>
      <c r="M325" s="10">
        <v>15302.24</v>
      </c>
      <c r="N325" s="10">
        <v>2186.0300000000002</v>
      </c>
      <c r="O325" s="10"/>
      <c r="P325" s="10"/>
      <c r="Q325" s="10"/>
      <c r="R325" s="10">
        <v>23</v>
      </c>
      <c r="S325" s="10">
        <v>37386.699999999997</v>
      </c>
      <c r="T325" s="10">
        <v>1625.51</v>
      </c>
      <c r="U325" s="197"/>
      <c r="V325" s="10"/>
      <c r="W325" s="10"/>
      <c r="X325" s="10"/>
      <c r="Y325" s="10"/>
      <c r="Z325" s="10"/>
      <c r="AA325" s="10"/>
      <c r="AB325" s="10"/>
      <c r="AC325" s="10"/>
      <c r="AD325" s="10"/>
      <c r="AE325" s="197"/>
    </row>
    <row r="326" spans="1:31" x14ac:dyDescent="0.25">
      <c r="A326" s="208"/>
      <c r="B326" s="10"/>
      <c r="C326" s="10" t="s">
        <v>204</v>
      </c>
      <c r="D326" s="10"/>
      <c r="E326" s="270">
        <v>8094</v>
      </c>
      <c r="F326" s="10">
        <v>74</v>
      </c>
      <c r="G326" s="10">
        <v>2605.23</v>
      </c>
      <c r="H326" s="10">
        <v>117235.47</v>
      </c>
      <c r="I326" s="10">
        <v>1584.26</v>
      </c>
      <c r="J326" s="10">
        <v>14</v>
      </c>
      <c r="K326" s="197"/>
      <c r="L326" s="10">
        <v>45</v>
      </c>
      <c r="M326" s="10">
        <v>49707.67</v>
      </c>
      <c r="N326" s="10">
        <v>1714.06</v>
      </c>
      <c r="O326" s="10">
        <v>1</v>
      </c>
      <c r="P326" s="10">
        <v>1334.39</v>
      </c>
      <c r="Q326" s="10">
        <v>1334.39</v>
      </c>
      <c r="R326" s="10">
        <v>73</v>
      </c>
      <c r="S326" s="10">
        <v>115901.08</v>
      </c>
      <c r="T326" s="10">
        <v>1587.69</v>
      </c>
      <c r="U326" s="197"/>
      <c r="V326" s="10"/>
      <c r="W326" s="10"/>
      <c r="X326" s="10"/>
      <c r="Y326" s="10"/>
      <c r="Z326" s="10"/>
      <c r="AA326" s="10"/>
      <c r="AB326" s="10"/>
      <c r="AC326" s="10"/>
      <c r="AD326" s="10"/>
      <c r="AE326" s="197"/>
    </row>
    <row r="327" spans="1:31" x14ac:dyDescent="0.25">
      <c r="A327" s="208"/>
      <c r="B327" s="10"/>
      <c r="C327" s="10" t="s">
        <v>205</v>
      </c>
      <c r="D327" s="10"/>
      <c r="E327" s="270">
        <v>8213</v>
      </c>
      <c r="F327" s="10">
        <v>9</v>
      </c>
      <c r="G327" s="10">
        <v>1557.43</v>
      </c>
      <c r="H327" s="10">
        <v>9344.6</v>
      </c>
      <c r="I327" s="10">
        <v>1038.29</v>
      </c>
      <c r="J327" s="10">
        <v>14</v>
      </c>
      <c r="K327" s="197"/>
      <c r="L327" s="10">
        <v>6</v>
      </c>
      <c r="M327" s="10">
        <v>2480.75</v>
      </c>
      <c r="N327" s="10">
        <v>826.92</v>
      </c>
      <c r="O327" s="10"/>
      <c r="P327" s="10"/>
      <c r="Q327" s="10"/>
      <c r="R327" s="10">
        <v>9</v>
      </c>
      <c r="S327" s="10">
        <v>9344.6</v>
      </c>
      <c r="T327" s="10">
        <v>1038.29</v>
      </c>
      <c r="U327" s="197"/>
      <c r="V327" s="10"/>
      <c r="W327" s="10"/>
      <c r="X327" s="10"/>
      <c r="Y327" s="10"/>
      <c r="Z327" s="10"/>
      <c r="AA327" s="10"/>
      <c r="AB327" s="10"/>
      <c r="AC327" s="10"/>
      <c r="AD327" s="10"/>
      <c r="AE327" s="197"/>
    </row>
    <row r="328" spans="1:31" x14ac:dyDescent="0.25">
      <c r="A328" s="208"/>
      <c r="B328" s="10"/>
      <c r="C328" s="10" t="s">
        <v>209</v>
      </c>
      <c r="D328" s="10"/>
      <c r="E328" s="270">
        <v>8270</v>
      </c>
      <c r="F328" s="10">
        <v>8</v>
      </c>
      <c r="G328" s="10">
        <v>3600.06</v>
      </c>
      <c r="H328" s="10">
        <v>14400.22</v>
      </c>
      <c r="I328" s="10">
        <v>1800.03</v>
      </c>
      <c r="J328" s="10">
        <v>16</v>
      </c>
      <c r="K328" s="197"/>
      <c r="L328" s="10">
        <v>4</v>
      </c>
      <c r="M328" s="10">
        <v>4463.47</v>
      </c>
      <c r="N328" s="10">
        <v>1115.8699999999999</v>
      </c>
      <c r="O328" s="10"/>
      <c r="P328" s="10"/>
      <c r="Q328" s="10"/>
      <c r="R328" s="10">
        <v>8</v>
      </c>
      <c r="S328" s="10">
        <v>14400.22</v>
      </c>
      <c r="T328" s="10">
        <v>1800.03</v>
      </c>
      <c r="U328" s="197"/>
      <c r="V328" s="10"/>
      <c r="W328" s="10"/>
      <c r="X328" s="10"/>
      <c r="Y328" s="10"/>
      <c r="Z328" s="10"/>
      <c r="AA328" s="10"/>
      <c r="AB328" s="10"/>
      <c r="AC328" s="10"/>
      <c r="AD328" s="10"/>
      <c r="AE328" s="197"/>
    </row>
    <row r="329" spans="1:31" x14ac:dyDescent="0.25">
      <c r="A329" s="208"/>
      <c r="B329" s="10"/>
      <c r="C329" s="10" t="s">
        <v>211</v>
      </c>
      <c r="D329" s="10"/>
      <c r="E329" s="270">
        <v>8318</v>
      </c>
      <c r="F329" s="10">
        <v>1</v>
      </c>
      <c r="G329" s="10">
        <v>1344.94</v>
      </c>
      <c r="H329" s="10">
        <v>1344.94</v>
      </c>
      <c r="I329" s="10">
        <v>1344.94</v>
      </c>
      <c r="J329" s="10">
        <v>7</v>
      </c>
      <c r="K329" s="197"/>
      <c r="L329" s="10">
        <v>1</v>
      </c>
      <c r="M329" s="10"/>
      <c r="N329" s="10"/>
      <c r="O329" s="10"/>
      <c r="P329" s="10"/>
      <c r="Q329" s="10"/>
      <c r="R329" s="10">
        <v>1</v>
      </c>
      <c r="S329" s="10">
        <v>1344.94</v>
      </c>
      <c r="T329" s="10">
        <v>1344.94</v>
      </c>
      <c r="U329" s="197"/>
      <c r="V329" s="10"/>
      <c r="W329" s="10"/>
      <c r="X329" s="10"/>
      <c r="Y329" s="10"/>
      <c r="Z329" s="10"/>
      <c r="AA329" s="10"/>
      <c r="AB329" s="10"/>
      <c r="AC329" s="10"/>
      <c r="AD329" s="10"/>
      <c r="AE329" s="197"/>
    </row>
    <row r="330" spans="1:31" x14ac:dyDescent="0.25">
      <c r="A330" s="208"/>
      <c r="B330" s="10"/>
      <c r="C330" s="10" t="s">
        <v>212</v>
      </c>
      <c r="D330" s="10"/>
      <c r="E330" s="270">
        <v>8023</v>
      </c>
      <c r="F330" s="10">
        <v>9</v>
      </c>
      <c r="G330" s="10">
        <v>4893.95</v>
      </c>
      <c r="H330" s="10">
        <v>19575.810000000001</v>
      </c>
      <c r="I330" s="10">
        <v>2175.09</v>
      </c>
      <c r="J330" s="10">
        <v>13</v>
      </c>
      <c r="K330" s="197"/>
      <c r="L330" s="10">
        <v>4</v>
      </c>
      <c r="M330" s="10">
        <v>11958.42</v>
      </c>
      <c r="N330" s="10">
        <v>2391.6799999999998</v>
      </c>
      <c r="O330" s="10"/>
      <c r="P330" s="10"/>
      <c r="Q330" s="10"/>
      <c r="R330" s="10">
        <v>9</v>
      </c>
      <c r="S330" s="10">
        <v>19575.810000000001</v>
      </c>
      <c r="T330" s="10">
        <v>2175.09</v>
      </c>
      <c r="U330" s="197"/>
      <c r="V330" s="10"/>
      <c r="W330" s="10"/>
      <c r="X330" s="10"/>
      <c r="Y330" s="10"/>
      <c r="Z330" s="10"/>
      <c r="AA330" s="10"/>
      <c r="AB330" s="10"/>
      <c r="AC330" s="10"/>
      <c r="AD330" s="10"/>
      <c r="AE330" s="197"/>
    </row>
    <row r="331" spans="1:31" x14ac:dyDescent="0.25">
      <c r="A331" s="208"/>
      <c r="B331" s="10"/>
      <c r="C331" s="10" t="s">
        <v>213</v>
      </c>
      <c r="D331" s="10"/>
      <c r="E331" s="270">
        <v>8313</v>
      </c>
      <c r="F331" s="10">
        <v>10</v>
      </c>
      <c r="G331" s="10">
        <v>4496.88</v>
      </c>
      <c r="H331" s="10">
        <v>17987.52</v>
      </c>
      <c r="I331" s="10">
        <v>1798.75</v>
      </c>
      <c r="J331" s="10">
        <v>14</v>
      </c>
      <c r="K331" s="197"/>
      <c r="L331" s="10">
        <v>4</v>
      </c>
      <c r="M331" s="10">
        <v>8112.33</v>
      </c>
      <c r="N331" s="10">
        <v>1352.06</v>
      </c>
      <c r="O331" s="10"/>
      <c r="P331" s="10"/>
      <c r="Q331" s="10"/>
      <c r="R331" s="10">
        <v>10</v>
      </c>
      <c r="S331" s="10">
        <v>17987.52</v>
      </c>
      <c r="T331" s="10">
        <v>1798.75</v>
      </c>
      <c r="U331" s="197"/>
      <c r="V331" s="10"/>
      <c r="W331" s="10"/>
      <c r="X331" s="10"/>
      <c r="Y331" s="10"/>
      <c r="Z331" s="10"/>
      <c r="AA331" s="10"/>
      <c r="AB331" s="10"/>
      <c r="AC331" s="10"/>
      <c r="AD331" s="10"/>
      <c r="AE331" s="197"/>
    </row>
    <row r="332" spans="1:31" x14ac:dyDescent="0.25">
      <c r="A332" s="208"/>
      <c r="B332" s="10"/>
      <c r="C332" s="10" t="s">
        <v>216</v>
      </c>
      <c r="D332" s="10"/>
      <c r="E332" s="270">
        <v>8251</v>
      </c>
      <c r="F332" s="10">
        <v>27</v>
      </c>
      <c r="G332" s="10">
        <v>3018.59</v>
      </c>
      <c r="H332" s="10">
        <v>42260.25</v>
      </c>
      <c r="I332" s="10">
        <v>1565.19</v>
      </c>
      <c r="J332" s="10">
        <v>12</v>
      </c>
      <c r="K332" s="197"/>
      <c r="L332" s="10">
        <v>14</v>
      </c>
      <c r="M332" s="10">
        <v>23140.44</v>
      </c>
      <c r="N332" s="10">
        <v>1780.03</v>
      </c>
      <c r="O332" s="10"/>
      <c r="P332" s="10"/>
      <c r="Q332" s="10"/>
      <c r="R332" s="10">
        <v>27</v>
      </c>
      <c r="S332" s="10">
        <v>42260.25</v>
      </c>
      <c r="T332" s="10">
        <v>1565.19</v>
      </c>
      <c r="U332" s="197"/>
      <c r="V332" s="10"/>
      <c r="W332" s="10"/>
      <c r="X332" s="10"/>
      <c r="Y332" s="10"/>
      <c r="Z332" s="10"/>
      <c r="AA332" s="10"/>
      <c r="AB332" s="10"/>
      <c r="AC332" s="10"/>
      <c r="AD332" s="10"/>
      <c r="AE332" s="197"/>
    </row>
    <row r="333" spans="1:31" x14ac:dyDescent="0.25">
      <c r="A333" s="208"/>
      <c r="B333" s="10"/>
      <c r="C333" s="10" t="s">
        <v>217</v>
      </c>
      <c r="D333" s="10"/>
      <c r="E333" s="270">
        <v>8314</v>
      </c>
      <c r="F333" s="10">
        <v>5</v>
      </c>
      <c r="G333" s="10">
        <v>4729.95</v>
      </c>
      <c r="H333" s="10">
        <v>18919.78</v>
      </c>
      <c r="I333" s="10">
        <v>3783.96</v>
      </c>
      <c r="J333" s="10">
        <v>13</v>
      </c>
      <c r="K333" s="197"/>
      <c r="L333" s="10">
        <v>4</v>
      </c>
      <c r="M333" s="10">
        <v>1796.99</v>
      </c>
      <c r="N333" s="10">
        <v>1796.99</v>
      </c>
      <c r="O333" s="10"/>
      <c r="P333" s="10"/>
      <c r="Q333" s="10"/>
      <c r="R333" s="10">
        <v>5</v>
      </c>
      <c r="S333" s="10">
        <v>18919.78</v>
      </c>
      <c r="T333" s="10">
        <v>3783.96</v>
      </c>
      <c r="U333" s="197"/>
      <c r="V333" s="10"/>
      <c r="W333" s="10"/>
      <c r="X333" s="10"/>
      <c r="Y333" s="10"/>
      <c r="Z333" s="10"/>
      <c r="AA333" s="10"/>
      <c r="AB333" s="10"/>
      <c r="AC333" s="10"/>
      <c r="AD333" s="10"/>
      <c r="AE333" s="197"/>
    </row>
    <row r="334" spans="1:31" x14ac:dyDescent="0.25">
      <c r="A334" s="208"/>
      <c r="B334" s="10"/>
      <c r="C334" s="10" t="s">
        <v>219</v>
      </c>
      <c r="D334" s="10"/>
      <c r="E334" s="270">
        <v>8214</v>
      </c>
      <c r="F334" s="10">
        <v>14</v>
      </c>
      <c r="G334" s="10">
        <v>2938.37</v>
      </c>
      <c r="H334" s="10">
        <v>23506.97</v>
      </c>
      <c r="I334" s="10">
        <v>1679.07</v>
      </c>
      <c r="J334" s="10">
        <v>14</v>
      </c>
      <c r="K334" s="197"/>
      <c r="L334" s="10">
        <v>8</v>
      </c>
      <c r="M334" s="10">
        <v>13895.23</v>
      </c>
      <c r="N334" s="10">
        <v>2315.87</v>
      </c>
      <c r="O334" s="10"/>
      <c r="P334" s="10"/>
      <c r="Q334" s="10"/>
      <c r="R334" s="10">
        <v>14</v>
      </c>
      <c r="S334" s="10">
        <v>23506.97</v>
      </c>
      <c r="T334" s="10">
        <v>1679.07</v>
      </c>
      <c r="U334" s="197"/>
      <c r="V334" s="10"/>
      <c r="W334" s="10"/>
      <c r="X334" s="10"/>
      <c r="Y334" s="10"/>
      <c r="Z334" s="10"/>
      <c r="AA334" s="10"/>
      <c r="AB334" s="10"/>
      <c r="AC334" s="10"/>
      <c r="AD334" s="10"/>
      <c r="AE334" s="197"/>
    </row>
    <row r="335" spans="1:31" x14ac:dyDescent="0.25">
      <c r="A335" s="208"/>
      <c r="B335" s="10"/>
      <c r="C335" s="10" t="s">
        <v>226</v>
      </c>
      <c r="D335" s="10"/>
      <c r="E335" s="270">
        <v>8215</v>
      </c>
      <c r="F335" s="10">
        <v>24</v>
      </c>
      <c r="G335" s="10">
        <v>2378.91</v>
      </c>
      <c r="H335" s="10">
        <v>33304.74</v>
      </c>
      <c r="I335" s="10">
        <v>1387.7</v>
      </c>
      <c r="J335" s="10">
        <v>13</v>
      </c>
      <c r="K335" s="197"/>
      <c r="L335" s="10">
        <v>14</v>
      </c>
      <c r="M335" s="10">
        <v>12180.55</v>
      </c>
      <c r="N335" s="10">
        <v>1218.06</v>
      </c>
      <c r="O335" s="10"/>
      <c r="P335" s="10"/>
      <c r="Q335" s="10"/>
      <c r="R335" s="10">
        <v>24</v>
      </c>
      <c r="S335" s="10">
        <v>33304.74</v>
      </c>
      <c r="T335" s="10">
        <v>1387.7</v>
      </c>
      <c r="U335" s="197"/>
      <c r="V335" s="10"/>
      <c r="W335" s="10"/>
      <c r="X335" s="10"/>
      <c r="Y335" s="10"/>
      <c r="Z335" s="10"/>
      <c r="AA335" s="10"/>
      <c r="AB335" s="10"/>
      <c r="AC335" s="10"/>
      <c r="AD335" s="10"/>
      <c r="AE335" s="197"/>
    </row>
    <row r="336" spans="1:31" x14ac:dyDescent="0.25">
      <c r="A336" s="208"/>
      <c r="B336" s="10"/>
      <c r="C336" s="10" t="s">
        <v>229</v>
      </c>
      <c r="D336" s="10"/>
      <c r="E336" s="270">
        <v>8315</v>
      </c>
      <c r="F336" s="10">
        <v>12</v>
      </c>
      <c r="G336" s="10">
        <v>1997.67</v>
      </c>
      <c r="H336" s="10">
        <v>17979.07</v>
      </c>
      <c r="I336" s="10">
        <v>1498.26</v>
      </c>
      <c r="J336" s="10">
        <v>12</v>
      </c>
      <c r="K336" s="197"/>
      <c r="L336" s="10">
        <v>9</v>
      </c>
      <c r="M336" s="10">
        <v>5425.27</v>
      </c>
      <c r="N336" s="10">
        <v>1808.42</v>
      </c>
      <c r="O336" s="10"/>
      <c r="P336" s="10"/>
      <c r="Q336" s="10"/>
      <c r="R336" s="10">
        <v>12</v>
      </c>
      <c r="S336" s="10">
        <v>17979.07</v>
      </c>
      <c r="T336" s="10">
        <v>1498.26</v>
      </c>
      <c r="U336" s="197"/>
      <c r="V336" s="10"/>
      <c r="W336" s="10"/>
      <c r="X336" s="10"/>
      <c r="Y336" s="10"/>
      <c r="Z336" s="10"/>
      <c r="AA336" s="10"/>
      <c r="AB336" s="10"/>
      <c r="AC336" s="10"/>
      <c r="AD336" s="10"/>
      <c r="AE336" s="197"/>
    </row>
    <row r="337" spans="1:31" x14ac:dyDescent="0.25">
      <c r="A337" s="208"/>
      <c r="B337" s="10"/>
      <c r="C337" s="10" t="s">
        <v>232</v>
      </c>
      <c r="D337" s="10"/>
      <c r="E337" s="270">
        <v>8316</v>
      </c>
      <c r="F337" s="10">
        <v>11</v>
      </c>
      <c r="G337" s="10">
        <v>3643.24</v>
      </c>
      <c r="H337" s="10">
        <v>29145.91</v>
      </c>
      <c r="I337" s="10">
        <v>2649.63</v>
      </c>
      <c r="J337" s="10">
        <v>12</v>
      </c>
      <c r="K337" s="197"/>
      <c r="L337" s="10">
        <v>8</v>
      </c>
      <c r="M337" s="10">
        <v>17960.03</v>
      </c>
      <c r="N337" s="10">
        <v>5986.68</v>
      </c>
      <c r="O337" s="10"/>
      <c r="P337" s="10"/>
      <c r="Q337" s="10"/>
      <c r="R337" s="10">
        <v>11</v>
      </c>
      <c r="S337" s="10">
        <v>29145.91</v>
      </c>
      <c r="T337" s="10">
        <v>2649.63</v>
      </c>
      <c r="U337" s="197"/>
      <c r="V337" s="10"/>
      <c r="W337" s="10"/>
      <c r="X337" s="10"/>
      <c r="Y337" s="10"/>
      <c r="Z337" s="10"/>
      <c r="AA337" s="10"/>
      <c r="AB337" s="10"/>
      <c r="AC337" s="10"/>
      <c r="AD337" s="10"/>
      <c r="AE337" s="197"/>
    </row>
    <row r="338" spans="1:31" x14ac:dyDescent="0.25">
      <c r="A338" s="208"/>
      <c r="B338" s="10"/>
      <c r="C338" s="10" t="s">
        <v>234</v>
      </c>
      <c r="D338" s="10"/>
      <c r="E338" s="270">
        <v>8317</v>
      </c>
      <c r="F338" s="10">
        <v>21</v>
      </c>
      <c r="G338" s="10">
        <v>2628.56</v>
      </c>
      <c r="H338" s="10">
        <v>34171.32</v>
      </c>
      <c r="I338" s="10">
        <v>1627.21</v>
      </c>
      <c r="J338" s="10">
        <v>15</v>
      </c>
      <c r="K338" s="197"/>
      <c r="L338" s="10">
        <v>13</v>
      </c>
      <c r="M338" s="10">
        <v>19304.03</v>
      </c>
      <c r="N338" s="10">
        <v>2413</v>
      </c>
      <c r="O338" s="10">
        <v>1</v>
      </c>
      <c r="P338" s="10">
        <v>649.37</v>
      </c>
      <c r="Q338" s="10">
        <v>649.37</v>
      </c>
      <c r="R338" s="10">
        <v>20</v>
      </c>
      <c r="S338" s="10">
        <v>33521.949999999997</v>
      </c>
      <c r="T338" s="10">
        <v>1676.1</v>
      </c>
      <c r="U338" s="197"/>
      <c r="V338" s="10"/>
      <c r="W338" s="10"/>
      <c r="X338" s="10"/>
      <c r="Y338" s="10"/>
      <c r="Z338" s="10"/>
      <c r="AA338" s="10"/>
      <c r="AB338" s="10"/>
      <c r="AC338" s="10"/>
      <c r="AD338" s="10"/>
      <c r="AE338" s="197"/>
    </row>
    <row r="339" spans="1:31" x14ac:dyDescent="0.25">
      <c r="A339" s="208"/>
      <c r="B339" s="10"/>
      <c r="C339" s="10" t="s">
        <v>234</v>
      </c>
      <c r="D339" s="10"/>
      <c r="E339" s="270">
        <v>8330</v>
      </c>
      <c r="F339" s="10">
        <v>1</v>
      </c>
      <c r="G339" s="10"/>
      <c r="H339" s="10">
        <v>747.52</v>
      </c>
      <c r="I339" s="10">
        <v>747.52</v>
      </c>
      <c r="J339" s="10">
        <v>13</v>
      </c>
      <c r="K339" s="197"/>
      <c r="L339" s="10"/>
      <c r="M339" s="10">
        <v>747.52</v>
      </c>
      <c r="N339" s="10">
        <v>747.52</v>
      </c>
      <c r="O339" s="10"/>
      <c r="P339" s="10"/>
      <c r="Q339" s="10"/>
      <c r="R339" s="10">
        <v>1</v>
      </c>
      <c r="S339" s="10">
        <v>747.52</v>
      </c>
      <c r="T339" s="10">
        <v>747.52</v>
      </c>
      <c r="U339" s="197"/>
      <c r="V339" s="10"/>
      <c r="W339" s="10"/>
      <c r="X339" s="10"/>
      <c r="Y339" s="10"/>
      <c r="Z339" s="10"/>
      <c r="AA339" s="10"/>
      <c r="AB339" s="10"/>
      <c r="AC339" s="10"/>
      <c r="AD339" s="10"/>
      <c r="AE339" s="197"/>
    </row>
    <row r="340" spans="1:31" x14ac:dyDescent="0.25">
      <c r="A340" s="208"/>
      <c r="B340" s="10"/>
      <c r="C340" s="10" t="s">
        <v>243</v>
      </c>
      <c r="D340" s="10"/>
      <c r="E340" s="270">
        <v>8215</v>
      </c>
      <c r="F340" s="10">
        <v>141</v>
      </c>
      <c r="G340" s="10">
        <v>2054.36</v>
      </c>
      <c r="H340" s="10">
        <v>201327.35999999999</v>
      </c>
      <c r="I340" s="10">
        <v>1427.85</v>
      </c>
      <c r="J340" s="10">
        <v>14</v>
      </c>
      <c r="K340" s="197"/>
      <c r="L340" s="10">
        <v>98</v>
      </c>
      <c r="M340" s="10">
        <v>76606.5</v>
      </c>
      <c r="N340" s="10">
        <v>1781.55</v>
      </c>
      <c r="O340" s="10">
        <v>1</v>
      </c>
      <c r="P340" s="10">
        <v>356.47</v>
      </c>
      <c r="Q340" s="10">
        <v>356.47</v>
      </c>
      <c r="R340" s="10">
        <v>140</v>
      </c>
      <c r="S340" s="10">
        <v>200970.89</v>
      </c>
      <c r="T340" s="10">
        <v>1435.51</v>
      </c>
      <c r="U340" s="197"/>
      <c r="V340" s="10"/>
      <c r="W340" s="10"/>
      <c r="X340" s="10"/>
      <c r="Y340" s="10"/>
      <c r="Z340" s="10"/>
      <c r="AA340" s="10"/>
      <c r="AB340" s="10"/>
      <c r="AC340" s="10"/>
      <c r="AD340" s="10"/>
      <c r="AE340" s="197"/>
    </row>
    <row r="341" spans="1:31" x14ac:dyDescent="0.25">
      <c r="A341" s="208"/>
      <c r="B341" s="10"/>
      <c r="C341" s="10" t="s">
        <v>244</v>
      </c>
      <c r="D341" s="10"/>
      <c r="E341" s="270">
        <v>8234</v>
      </c>
      <c r="F341" s="10">
        <v>305</v>
      </c>
      <c r="G341" s="10">
        <v>1973.81</v>
      </c>
      <c r="H341" s="10">
        <v>382918.47</v>
      </c>
      <c r="I341" s="10">
        <v>1255.47</v>
      </c>
      <c r="J341" s="10">
        <v>13</v>
      </c>
      <c r="K341" s="197"/>
      <c r="L341" s="10">
        <v>194</v>
      </c>
      <c r="M341" s="10">
        <v>166108.04</v>
      </c>
      <c r="N341" s="10">
        <v>1496.47</v>
      </c>
      <c r="O341" s="10">
        <v>3</v>
      </c>
      <c r="P341" s="10">
        <v>1475.79</v>
      </c>
      <c r="Q341" s="10">
        <v>491.93</v>
      </c>
      <c r="R341" s="10">
        <v>302</v>
      </c>
      <c r="S341" s="10">
        <v>381442.68</v>
      </c>
      <c r="T341" s="10">
        <v>1263.06</v>
      </c>
      <c r="U341" s="197"/>
      <c r="V341" s="10"/>
      <c r="W341" s="10"/>
      <c r="X341" s="10"/>
      <c r="Y341" s="10"/>
      <c r="Z341" s="10"/>
      <c r="AA341" s="10"/>
      <c r="AB341" s="10"/>
      <c r="AC341" s="10"/>
      <c r="AD341" s="10"/>
      <c r="AE341" s="197"/>
    </row>
    <row r="342" spans="1:31" x14ac:dyDescent="0.25">
      <c r="A342" s="208"/>
      <c r="B342" s="10"/>
      <c r="C342" s="10" t="s">
        <v>661</v>
      </c>
      <c r="D342" s="10"/>
      <c r="E342" s="270">
        <v>8234</v>
      </c>
      <c r="F342" s="10">
        <v>1</v>
      </c>
      <c r="G342" s="10">
        <v>524.91</v>
      </c>
      <c r="H342" s="10">
        <v>524.91</v>
      </c>
      <c r="I342" s="10">
        <v>524.91</v>
      </c>
      <c r="J342" s="10">
        <v>11</v>
      </c>
      <c r="K342" s="197"/>
      <c r="L342" s="10">
        <v>1</v>
      </c>
      <c r="M342" s="10"/>
      <c r="N342" s="10"/>
      <c r="O342" s="10"/>
      <c r="P342" s="10"/>
      <c r="Q342" s="10"/>
      <c r="R342" s="10">
        <v>1</v>
      </c>
      <c r="S342" s="10">
        <v>524.91</v>
      </c>
      <c r="T342" s="10">
        <v>524.91</v>
      </c>
      <c r="U342" s="197"/>
      <c r="V342" s="10"/>
      <c r="W342" s="10"/>
      <c r="X342" s="10"/>
      <c r="Y342" s="10"/>
      <c r="Z342" s="10"/>
      <c r="AA342" s="10"/>
      <c r="AB342" s="10"/>
      <c r="AC342" s="10"/>
      <c r="AD342" s="10"/>
      <c r="AE342" s="197"/>
    </row>
    <row r="343" spans="1:31" x14ac:dyDescent="0.25">
      <c r="A343" s="208"/>
      <c r="B343" s="10"/>
      <c r="C343" s="10" t="s">
        <v>245</v>
      </c>
      <c r="D343" s="10"/>
      <c r="E343" s="270">
        <v>8270</v>
      </c>
      <c r="F343" s="10">
        <v>5</v>
      </c>
      <c r="G343" s="10">
        <v>4356.7700000000004</v>
      </c>
      <c r="H343" s="10">
        <v>17427.07</v>
      </c>
      <c r="I343" s="10">
        <v>3485.41</v>
      </c>
      <c r="J343" s="10">
        <v>13</v>
      </c>
      <c r="K343" s="197"/>
      <c r="L343" s="10">
        <v>4</v>
      </c>
      <c r="M343" s="10">
        <v>4465.26</v>
      </c>
      <c r="N343" s="10">
        <v>4465.26</v>
      </c>
      <c r="O343" s="10"/>
      <c r="P343" s="10"/>
      <c r="Q343" s="10"/>
      <c r="R343" s="10">
        <v>5</v>
      </c>
      <c r="S343" s="10">
        <v>17427.07</v>
      </c>
      <c r="T343" s="10">
        <v>3485.41</v>
      </c>
      <c r="U343" s="197"/>
      <c r="V343" s="10"/>
      <c r="W343" s="10"/>
      <c r="X343" s="10"/>
      <c r="Y343" s="10"/>
      <c r="Z343" s="10"/>
      <c r="AA343" s="10"/>
      <c r="AB343" s="10"/>
      <c r="AC343" s="10"/>
      <c r="AD343" s="10"/>
      <c r="AE343" s="197"/>
    </row>
    <row r="344" spans="1:31" x14ac:dyDescent="0.25">
      <c r="A344" s="208"/>
      <c r="B344" s="10"/>
      <c r="C344" s="10" t="s">
        <v>247</v>
      </c>
      <c r="D344" s="10"/>
      <c r="E344" s="270">
        <v>8037</v>
      </c>
      <c r="F344" s="10">
        <v>9</v>
      </c>
      <c r="G344" s="10">
        <v>1990.34</v>
      </c>
      <c r="H344" s="10">
        <v>9951.69</v>
      </c>
      <c r="I344" s="10">
        <v>1105.74</v>
      </c>
      <c r="J344" s="10">
        <v>12</v>
      </c>
      <c r="K344" s="197"/>
      <c r="L344" s="10">
        <v>5</v>
      </c>
      <c r="M344" s="10">
        <v>3172.14</v>
      </c>
      <c r="N344" s="10">
        <v>793.04</v>
      </c>
      <c r="O344" s="10"/>
      <c r="P344" s="10"/>
      <c r="Q344" s="10"/>
      <c r="R344" s="10">
        <v>9</v>
      </c>
      <c r="S344" s="10">
        <v>9951.69</v>
      </c>
      <c r="T344" s="10">
        <v>1105.74</v>
      </c>
      <c r="U344" s="197"/>
      <c r="V344" s="10"/>
      <c r="W344" s="10"/>
      <c r="X344" s="10"/>
      <c r="Y344" s="10"/>
      <c r="Z344" s="10"/>
      <c r="AA344" s="10"/>
      <c r="AB344" s="10"/>
      <c r="AC344" s="10"/>
      <c r="AD344" s="10"/>
      <c r="AE344" s="197"/>
    </row>
    <row r="345" spans="1:31" x14ac:dyDescent="0.25">
      <c r="A345" s="208"/>
      <c r="B345" s="10"/>
      <c r="C345" s="10" t="s">
        <v>248</v>
      </c>
      <c r="D345" s="10"/>
      <c r="E345" s="270">
        <v>8318</v>
      </c>
      <c r="F345" s="10">
        <v>99</v>
      </c>
      <c r="G345" s="10">
        <v>2955.58</v>
      </c>
      <c r="H345" s="10">
        <v>200979.71</v>
      </c>
      <c r="I345" s="10">
        <v>2030.1</v>
      </c>
      <c r="J345" s="10">
        <v>14</v>
      </c>
      <c r="K345" s="197"/>
      <c r="L345" s="10">
        <v>68</v>
      </c>
      <c r="M345" s="10">
        <v>83388.2</v>
      </c>
      <c r="N345" s="10">
        <v>2689.94</v>
      </c>
      <c r="O345" s="10"/>
      <c r="P345" s="10"/>
      <c r="Q345" s="10"/>
      <c r="R345" s="10">
        <v>99</v>
      </c>
      <c r="S345" s="10">
        <v>200979.71</v>
      </c>
      <c r="T345" s="10">
        <v>2030.1</v>
      </c>
      <c r="U345" s="197"/>
      <c r="V345" s="10"/>
      <c r="W345" s="10"/>
      <c r="X345" s="10"/>
      <c r="Y345" s="10"/>
      <c r="Z345" s="10"/>
      <c r="AA345" s="10"/>
      <c r="AB345" s="10"/>
      <c r="AC345" s="10"/>
      <c r="AD345" s="10"/>
      <c r="AE345" s="197"/>
    </row>
    <row r="346" spans="1:31" x14ac:dyDescent="0.25">
      <c r="A346" s="208"/>
      <c r="B346" s="10"/>
      <c r="C346" s="10" t="s">
        <v>251</v>
      </c>
      <c r="D346" s="10"/>
      <c r="E346" s="270">
        <v>8217</v>
      </c>
      <c r="F346" s="10">
        <v>30</v>
      </c>
      <c r="G346" s="10">
        <v>3399.74</v>
      </c>
      <c r="H346" s="10">
        <v>54395.91</v>
      </c>
      <c r="I346" s="10">
        <v>1813.2</v>
      </c>
      <c r="J346" s="10">
        <v>16</v>
      </c>
      <c r="K346" s="197"/>
      <c r="L346" s="10">
        <v>16</v>
      </c>
      <c r="M346" s="10">
        <v>36851.089999999997</v>
      </c>
      <c r="N346" s="10">
        <v>2632.22</v>
      </c>
      <c r="O346" s="10"/>
      <c r="P346" s="10"/>
      <c r="Q346" s="10"/>
      <c r="R346" s="10">
        <v>30</v>
      </c>
      <c r="S346" s="10">
        <v>54395.91</v>
      </c>
      <c r="T346" s="10">
        <v>1813.2</v>
      </c>
      <c r="U346" s="197"/>
      <c r="V346" s="10"/>
      <c r="W346" s="10"/>
      <c r="X346" s="10"/>
      <c r="Y346" s="10"/>
      <c r="Z346" s="10"/>
      <c r="AA346" s="10"/>
      <c r="AB346" s="10"/>
      <c r="AC346" s="10"/>
      <c r="AD346" s="10"/>
      <c r="AE346" s="197"/>
    </row>
    <row r="347" spans="1:31" x14ac:dyDescent="0.25">
      <c r="A347" s="208"/>
      <c r="B347" s="10"/>
      <c r="C347" s="10" t="s">
        <v>256</v>
      </c>
      <c r="D347" s="10"/>
      <c r="E347" s="270">
        <v>8234</v>
      </c>
      <c r="F347" s="10">
        <v>4</v>
      </c>
      <c r="G347" s="10">
        <v>1261.8399999999999</v>
      </c>
      <c r="H347" s="10">
        <v>5047.37</v>
      </c>
      <c r="I347" s="10">
        <v>1261.8399999999999</v>
      </c>
      <c r="J347" s="10">
        <v>12</v>
      </c>
      <c r="K347" s="197"/>
      <c r="L347" s="10">
        <v>4</v>
      </c>
      <c r="M347" s="10"/>
      <c r="N347" s="10"/>
      <c r="O347" s="10"/>
      <c r="P347" s="10"/>
      <c r="Q347" s="10"/>
      <c r="R347" s="10">
        <v>4</v>
      </c>
      <c r="S347" s="10">
        <v>5047.37</v>
      </c>
      <c r="T347" s="10">
        <v>1261.8399999999999</v>
      </c>
      <c r="U347" s="197"/>
      <c r="V347" s="10"/>
      <c r="W347" s="10"/>
      <c r="X347" s="10"/>
      <c r="Y347" s="10"/>
      <c r="Z347" s="10"/>
      <c r="AA347" s="10"/>
      <c r="AB347" s="10"/>
      <c r="AC347" s="10"/>
      <c r="AD347" s="10"/>
      <c r="AE347" s="197"/>
    </row>
    <row r="348" spans="1:31" x14ac:dyDescent="0.25">
      <c r="A348" s="208"/>
      <c r="B348" s="10"/>
      <c r="C348" s="10" t="s">
        <v>256</v>
      </c>
      <c r="D348" s="10"/>
      <c r="E348" s="270">
        <v>8330</v>
      </c>
      <c r="F348" s="10">
        <v>13</v>
      </c>
      <c r="G348" s="10">
        <v>1826.75</v>
      </c>
      <c r="H348" s="10">
        <v>20094.3</v>
      </c>
      <c r="I348" s="10">
        <v>1545.72</v>
      </c>
      <c r="J348" s="10">
        <v>12</v>
      </c>
      <c r="K348" s="197"/>
      <c r="L348" s="10">
        <v>11</v>
      </c>
      <c r="M348" s="10">
        <v>6161</v>
      </c>
      <c r="N348" s="10">
        <v>3080.5</v>
      </c>
      <c r="O348" s="10">
        <v>1</v>
      </c>
      <c r="P348" s="10">
        <v>897.86</v>
      </c>
      <c r="Q348" s="10">
        <v>897.86</v>
      </c>
      <c r="R348" s="10">
        <v>12</v>
      </c>
      <c r="S348" s="10">
        <v>19196.439999999999</v>
      </c>
      <c r="T348" s="10">
        <v>1599.7</v>
      </c>
      <c r="U348" s="197"/>
      <c r="V348" s="10"/>
      <c r="W348" s="10"/>
      <c r="X348" s="10"/>
      <c r="Y348" s="10"/>
      <c r="Z348" s="10"/>
      <c r="AA348" s="10"/>
      <c r="AB348" s="10"/>
      <c r="AC348" s="10"/>
      <c r="AD348" s="10"/>
      <c r="AE348" s="197"/>
    </row>
    <row r="349" spans="1:31" x14ac:dyDescent="0.25">
      <c r="A349" s="208"/>
      <c r="B349" s="10"/>
      <c r="C349" s="10" t="s">
        <v>257</v>
      </c>
      <c r="D349" s="10"/>
      <c r="E349" s="270">
        <v>8081</v>
      </c>
      <c r="F349" s="10">
        <v>428</v>
      </c>
      <c r="G349" s="10">
        <v>2420.3000000000002</v>
      </c>
      <c r="H349" s="10">
        <v>704305.89</v>
      </c>
      <c r="I349" s="10">
        <v>1645.57</v>
      </c>
      <c r="J349" s="10">
        <v>14</v>
      </c>
      <c r="K349" s="197"/>
      <c r="L349" s="10">
        <v>291</v>
      </c>
      <c r="M349" s="10">
        <v>263397.28999999998</v>
      </c>
      <c r="N349" s="10">
        <v>1922.61</v>
      </c>
      <c r="O349" s="10">
        <v>9</v>
      </c>
      <c r="P349" s="10">
        <v>5816.57</v>
      </c>
      <c r="Q349" s="10">
        <v>646.28555559999995</v>
      </c>
      <c r="R349" s="10">
        <v>419</v>
      </c>
      <c r="S349" s="10">
        <v>698489.32</v>
      </c>
      <c r="T349" s="10">
        <v>1667.04</v>
      </c>
      <c r="U349" s="197"/>
      <c r="V349" s="10"/>
      <c r="W349" s="10"/>
      <c r="X349" s="10"/>
      <c r="Y349" s="10"/>
      <c r="Z349" s="10"/>
      <c r="AA349" s="10"/>
      <c r="AB349" s="10"/>
      <c r="AC349" s="10"/>
      <c r="AD349" s="10"/>
      <c r="AE349" s="197"/>
    </row>
    <row r="350" spans="1:31" x14ac:dyDescent="0.25">
      <c r="A350" s="208"/>
      <c r="B350" s="10"/>
      <c r="C350" s="10" t="s">
        <v>260</v>
      </c>
      <c r="D350" s="10"/>
      <c r="E350" s="270">
        <v>8204</v>
      </c>
      <c r="F350" s="10">
        <v>40</v>
      </c>
      <c r="G350" s="10">
        <v>2509.35</v>
      </c>
      <c r="H350" s="10">
        <v>57715.14</v>
      </c>
      <c r="I350" s="10">
        <v>1442.88</v>
      </c>
      <c r="J350" s="10">
        <v>12</v>
      </c>
      <c r="K350" s="197"/>
      <c r="L350" s="10">
        <v>23</v>
      </c>
      <c r="M350" s="10">
        <v>26388.97</v>
      </c>
      <c r="N350" s="10">
        <v>1552.29</v>
      </c>
      <c r="O350" s="10">
        <v>2</v>
      </c>
      <c r="P350" s="10">
        <v>1115.1099999999999</v>
      </c>
      <c r="Q350" s="10">
        <v>557.55499999999995</v>
      </c>
      <c r="R350" s="10">
        <v>38</v>
      </c>
      <c r="S350" s="10">
        <v>56600.03</v>
      </c>
      <c r="T350" s="10">
        <v>1489.47</v>
      </c>
      <c r="U350" s="197"/>
      <c r="V350" s="10"/>
      <c r="W350" s="10"/>
      <c r="X350" s="10"/>
      <c r="Y350" s="10"/>
      <c r="Z350" s="10"/>
      <c r="AA350" s="10"/>
      <c r="AB350" s="10"/>
      <c r="AC350" s="10"/>
      <c r="AD350" s="10"/>
      <c r="AE350" s="197"/>
    </row>
    <row r="351" spans="1:31" x14ac:dyDescent="0.25">
      <c r="A351" s="208"/>
      <c r="B351" s="10"/>
      <c r="C351" s="10" t="s">
        <v>262</v>
      </c>
      <c r="D351" s="10"/>
      <c r="E351" s="270">
        <v>8319</v>
      </c>
      <c r="F351" s="10">
        <v>14</v>
      </c>
      <c r="G351" s="10">
        <v>2272.23</v>
      </c>
      <c r="H351" s="10">
        <v>22722.27</v>
      </c>
      <c r="I351" s="10">
        <v>1623.02</v>
      </c>
      <c r="J351" s="10">
        <v>13</v>
      </c>
      <c r="K351" s="197"/>
      <c r="L351" s="10">
        <v>10</v>
      </c>
      <c r="M351" s="10">
        <v>8284.4599999999991</v>
      </c>
      <c r="N351" s="10">
        <v>2071.12</v>
      </c>
      <c r="O351" s="10"/>
      <c r="P351" s="10"/>
      <c r="Q351" s="10"/>
      <c r="R351" s="10">
        <v>14</v>
      </c>
      <c r="S351" s="10">
        <v>22722.27</v>
      </c>
      <c r="T351" s="10">
        <v>1623.02</v>
      </c>
      <c r="U351" s="197"/>
      <c r="V351" s="10"/>
      <c r="W351" s="10"/>
      <c r="X351" s="10"/>
      <c r="Y351" s="10"/>
      <c r="Z351" s="10"/>
      <c r="AA351" s="10"/>
      <c r="AB351" s="10"/>
      <c r="AC351" s="10"/>
      <c r="AD351" s="10"/>
      <c r="AE351" s="197"/>
    </row>
    <row r="352" spans="1:31" x14ac:dyDescent="0.25">
      <c r="A352" s="208"/>
      <c r="B352" s="10"/>
      <c r="C352" s="10" t="s">
        <v>718</v>
      </c>
      <c r="D352" s="10"/>
      <c r="E352" s="270">
        <v>8330</v>
      </c>
      <c r="F352" s="10">
        <v>1</v>
      </c>
      <c r="G352" s="10"/>
      <c r="H352" s="10">
        <v>1270.6300000000001</v>
      </c>
      <c r="I352" s="10">
        <v>1270.6300000000001</v>
      </c>
      <c r="J352" s="10">
        <v>13</v>
      </c>
      <c r="K352" s="197"/>
      <c r="L352" s="10"/>
      <c r="M352" s="10">
        <v>1270.6300000000001</v>
      </c>
      <c r="N352" s="10">
        <v>1270.6300000000001</v>
      </c>
      <c r="O352" s="10"/>
      <c r="P352" s="10"/>
      <c r="Q352" s="10"/>
      <c r="R352" s="10">
        <v>1</v>
      </c>
      <c r="S352" s="10">
        <v>1270.6300000000001</v>
      </c>
      <c r="T352" s="10">
        <v>1270.6300000000001</v>
      </c>
      <c r="U352" s="197"/>
      <c r="V352" s="10"/>
      <c r="W352" s="10"/>
      <c r="X352" s="10"/>
      <c r="Y352" s="10"/>
      <c r="Z352" s="10"/>
      <c r="AA352" s="10"/>
      <c r="AB352" s="10"/>
      <c r="AC352" s="10"/>
      <c r="AD352" s="10"/>
      <c r="AE352" s="197"/>
    </row>
    <row r="353" spans="1:31" x14ac:dyDescent="0.25">
      <c r="A353" s="208"/>
      <c r="B353" s="10"/>
      <c r="C353" s="10" t="s">
        <v>264</v>
      </c>
      <c r="D353" s="10"/>
      <c r="E353" s="270">
        <v>8025</v>
      </c>
      <c r="F353" s="10">
        <v>6</v>
      </c>
      <c r="G353" s="10">
        <v>7482.47</v>
      </c>
      <c r="H353" s="10">
        <v>7482.47</v>
      </c>
      <c r="I353" s="10">
        <v>1247.08</v>
      </c>
      <c r="J353" s="10">
        <v>12</v>
      </c>
      <c r="K353" s="197"/>
      <c r="L353" s="10">
        <v>1</v>
      </c>
      <c r="M353" s="10">
        <v>6974.61</v>
      </c>
      <c r="N353" s="10">
        <v>1394.92</v>
      </c>
      <c r="O353" s="10"/>
      <c r="P353" s="10"/>
      <c r="Q353" s="10"/>
      <c r="R353" s="10">
        <v>6</v>
      </c>
      <c r="S353" s="10">
        <v>7482.47</v>
      </c>
      <c r="T353" s="10">
        <v>1247.08</v>
      </c>
      <c r="U353" s="197"/>
      <c r="V353" s="10"/>
      <c r="W353" s="10"/>
      <c r="X353" s="10"/>
      <c r="Y353" s="10"/>
      <c r="Z353" s="10"/>
      <c r="AA353" s="10"/>
      <c r="AB353" s="10"/>
      <c r="AC353" s="10"/>
      <c r="AD353" s="10"/>
      <c r="AE353" s="197"/>
    </row>
    <row r="354" spans="1:31" x14ac:dyDescent="0.25">
      <c r="A354" s="208"/>
      <c r="B354" s="10"/>
      <c r="C354" s="10" t="s">
        <v>266</v>
      </c>
      <c r="D354" s="10"/>
      <c r="E354" s="270">
        <v>8302</v>
      </c>
      <c r="F354" s="10">
        <v>11</v>
      </c>
      <c r="G354" s="10">
        <v>903.33</v>
      </c>
      <c r="H354" s="10">
        <v>9033.2999999999993</v>
      </c>
      <c r="I354" s="10">
        <v>821.21</v>
      </c>
      <c r="J354" s="10">
        <v>13</v>
      </c>
      <c r="K354" s="197"/>
      <c r="L354" s="10">
        <v>10</v>
      </c>
      <c r="M354" s="10">
        <v>675.49</v>
      </c>
      <c r="N354" s="10">
        <v>675.49</v>
      </c>
      <c r="O354" s="10"/>
      <c r="P354" s="10"/>
      <c r="Q354" s="10"/>
      <c r="R354" s="10">
        <v>11</v>
      </c>
      <c r="S354" s="10">
        <v>9033.2999999999993</v>
      </c>
      <c r="T354" s="10">
        <v>821.21</v>
      </c>
      <c r="U354" s="197"/>
      <c r="V354" s="10"/>
      <c r="W354" s="10"/>
      <c r="X354" s="10"/>
      <c r="Y354" s="10"/>
      <c r="Z354" s="10"/>
      <c r="AA354" s="10"/>
      <c r="AB354" s="10"/>
      <c r="AC354" s="10"/>
      <c r="AD354" s="10"/>
      <c r="AE354" s="197"/>
    </row>
    <row r="355" spans="1:31" x14ac:dyDescent="0.25">
      <c r="A355" s="208"/>
      <c r="B355" s="10"/>
      <c r="C355" s="10" t="s">
        <v>269</v>
      </c>
      <c r="D355" s="10"/>
      <c r="E355" s="270">
        <v>8320</v>
      </c>
      <c r="F355" s="10">
        <v>19</v>
      </c>
      <c r="G355" s="10">
        <v>1739.26</v>
      </c>
      <c r="H355" s="10">
        <v>20871.169999999998</v>
      </c>
      <c r="I355" s="10">
        <v>1098.48</v>
      </c>
      <c r="J355" s="10">
        <v>11</v>
      </c>
      <c r="K355" s="197"/>
      <c r="L355" s="10">
        <v>12</v>
      </c>
      <c r="M355" s="10">
        <v>6294.45</v>
      </c>
      <c r="N355" s="10">
        <v>899.21</v>
      </c>
      <c r="O355" s="10"/>
      <c r="P355" s="10"/>
      <c r="Q355" s="10"/>
      <c r="R355" s="10">
        <v>19</v>
      </c>
      <c r="S355" s="10">
        <v>20871.169999999998</v>
      </c>
      <c r="T355" s="10">
        <v>1098.48</v>
      </c>
      <c r="U355" s="197"/>
      <c r="V355" s="10"/>
      <c r="W355" s="10"/>
      <c r="X355" s="10"/>
      <c r="Y355" s="10"/>
      <c r="Z355" s="10"/>
      <c r="AA355" s="10"/>
      <c r="AB355" s="10"/>
      <c r="AC355" s="10"/>
      <c r="AD355" s="10"/>
      <c r="AE355" s="197"/>
    </row>
    <row r="356" spans="1:31" x14ac:dyDescent="0.25">
      <c r="A356" s="208"/>
      <c r="B356" s="10"/>
      <c r="C356" s="10" t="s">
        <v>271</v>
      </c>
      <c r="D356" s="10"/>
      <c r="E356" s="270">
        <v>8232</v>
      </c>
      <c r="F356" s="10">
        <v>2</v>
      </c>
      <c r="G356" s="10">
        <v>1803.78</v>
      </c>
      <c r="H356" s="10">
        <v>1803.78</v>
      </c>
      <c r="I356" s="10">
        <v>901.89</v>
      </c>
      <c r="J356" s="10">
        <v>13</v>
      </c>
      <c r="K356" s="197"/>
      <c r="L356" s="10">
        <v>1</v>
      </c>
      <c r="M356" s="10">
        <v>851.47</v>
      </c>
      <c r="N356" s="10">
        <v>851.47</v>
      </c>
      <c r="O356" s="10"/>
      <c r="P356" s="10"/>
      <c r="Q356" s="10"/>
      <c r="R356" s="10">
        <v>2</v>
      </c>
      <c r="S356" s="10">
        <v>1803.78</v>
      </c>
      <c r="T356" s="10">
        <v>901.89</v>
      </c>
      <c r="U356" s="197"/>
      <c r="V356" s="10"/>
      <c r="W356" s="10"/>
      <c r="X356" s="10"/>
      <c r="Y356" s="10"/>
      <c r="Z356" s="10"/>
      <c r="AA356" s="10"/>
      <c r="AB356" s="10"/>
      <c r="AC356" s="10"/>
      <c r="AD356" s="10"/>
      <c r="AE356" s="197"/>
    </row>
    <row r="357" spans="1:31" x14ac:dyDescent="0.25">
      <c r="A357" s="208"/>
      <c r="B357" s="10"/>
      <c r="C357" s="10" t="s">
        <v>274</v>
      </c>
      <c r="D357" s="10"/>
      <c r="E357" s="270">
        <v>7405</v>
      </c>
      <c r="F357" s="10">
        <v>2</v>
      </c>
      <c r="G357" s="10">
        <v>296.10000000000002</v>
      </c>
      <c r="H357" s="10">
        <v>296.10000000000002</v>
      </c>
      <c r="I357" s="10">
        <v>148.05000000000001</v>
      </c>
      <c r="J357" s="10">
        <v>13</v>
      </c>
      <c r="K357" s="197"/>
      <c r="L357" s="10">
        <v>1</v>
      </c>
      <c r="M357" s="10">
        <v>276.33999999999997</v>
      </c>
      <c r="N357" s="10">
        <v>276.33999999999997</v>
      </c>
      <c r="O357" s="10"/>
      <c r="P357" s="10"/>
      <c r="Q357" s="10"/>
      <c r="R357" s="10">
        <v>2</v>
      </c>
      <c r="S357" s="10">
        <v>296.10000000000002</v>
      </c>
      <c r="T357" s="10">
        <v>148.05000000000001</v>
      </c>
      <c r="U357" s="197"/>
      <c r="V357" s="10"/>
      <c r="W357" s="10"/>
      <c r="X357" s="10"/>
      <c r="Y357" s="10"/>
      <c r="Z357" s="10"/>
      <c r="AA357" s="10"/>
      <c r="AB357" s="10"/>
      <c r="AC357" s="10"/>
      <c r="AD357" s="10"/>
      <c r="AE357" s="197"/>
    </row>
    <row r="358" spans="1:31" x14ac:dyDescent="0.25">
      <c r="A358" s="208"/>
      <c r="B358" s="10"/>
      <c r="C358" s="10" t="s">
        <v>275</v>
      </c>
      <c r="D358" s="10"/>
      <c r="E358" s="270">
        <v>8343</v>
      </c>
      <c r="F358" s="10">
        <v>2</v>
      </c>
      <c r="G358" s="10">
        <v>3355.98</v>
      </c>
      <c r="H358" s="10">
        <v>3355.98</v>
      </c>
      <c r="I358" s="10">
        <v>1677.99</v>
      </c>
      <c r="J358" s="10">
        <v>13</v>
      </c>
      <c r="K358" s="197"/>
      <c r="L358" s="10">
        <v>1</v>
      </c>
      <c r="M358" s="10">
        <v>3071.47</v>
      </c>
      <c r="N358" s="10">
        <v>3071.47</v>
      </c>
      <c r="O358" s="10"/>
      <c r="P358" s="10"/>
      <c r="Q358" s="10"/>
      <c r="R358" s="10">
        <v>2</v>
      </c>
      <c r="S358" s="10">
        <v>3355.98</v>
      </c>
      <c r="T358" s="10">
        <v>1677.99</v>
      </c>
      <c r="U358" s="197"/>
      <c r="V358" s="10"/>
      <c r="W358" s="10"/>
      <c r="X358" s="10"/>
      <c r="Y358" s="10"/>
      <c r="Z358" s="10"/>
      <c r="AA358" s="10"/>
      <c r="AB358" s="10"/>
      <c r="AC358" s="10"/>
      <c r="AD358" s="10"/>
      <c r="AE358" s="197"/>
    </row>
    <row r="359" spans="1:31" x14ac:dyDescent="0.25">
      <c r="A359" s="208"/>
      <c r="B359" s="10"/>
      <c r="C359" s="10" t="s">
        <v>276</v>
      </c>
      <c r="D359" s="10"/>
      <c r="E359" s="270">
        <v>8204</v>
      </c>
      <c r="F359" s="10">
        <v>26</v>
      </c>
      <c r="G359" s="10">
        <v>3530.54</v>
      </c>
      <c r="H359" s="10">
        <v>49427.6</v>
      </c>
      <c r="I359" s="10">
        <v>1901.06</v>
      </c>
      <c r="J359" s="10">
        <v>14</v>
      </c>
      <c r="K359" s="197"/>
      <c r="L359" s="10">
        <v>14</v>
      </c>
      <c r="M359" s="10">
        <v>21043.39</v>
      </c>
      <c r="N359" s="10">
        <v>1753.62</v>
      </c>
      <c r="O359" s="10"/>
      <c r="P359" s="10"/>
      <c r="Q359" s="10"/>
      <c r="R359" s="10">
        <v>26</v>
      </c>
      <c r="S359" s="10">
        <v>49427.6</v>
      </c>
      <c r="T359" s="10">
        <v>1901.06</v>
      </c>
      <c r="U359" s="197"/>
      <c r="V359" s="10"/>
      <c r="W359" s="10"/>
      <c r="X359" s="10"/>
      <c r="Y359" s="10"/>
      <c r="Z359" s="10"/>
      <c r="AA359" s="10"/>
      <c r="AB359" s="10"/>
      <c r="AC359" s="10"/>
      <c r="AD359" s="10"/>
      <c r="AE359" s="197"/>
    </row>
    <row r="360" spans="1:31" x14ac:dyDescent="0.25">
      <c r="A360" s="208"/>
      <c r="B360" s="10"/>
      <c r="C360" s="10" t="s">
        <v>276</v>
      </c>
      <c r="D360" s="10"/>
      <c r="E360" s="270">
        <v>8251</v>
      </c>
      <c r="F360" s="10">
        <v>1</v>
      </c>
      <c r="G360" s="10">
        <v>178.11</v>
      </c>
      <c r="H360" s="10">
        <v>178.11</v>
      </c>
      <c r="I360" s="10">
        <v>178.11</v>
      </c>
      <c r="J360" s="10">
        <v>13</v>
      </c>
      <c r="K360" s="197"/>
      <c r="L360" s="10">
        <v>1</v>
      </c>
      <c r="M360" s="10"/>
      <c r="N360" s="10"/>
      <c r="O360" s="10"/>
      <c r="P360" s="10"/>
      <c r="Q360" s="10"/>
      <c r="R360" s="10">
        <v>1</v>
      </c>
      <c r="S360" s="10">
        <v>178.11</v>
      </c>
      <c r="T360" s="10">
        <v>178.11</v>
      </c>
      <c r="U360" s="197"/>
      <c r="V360" s="10"/>
      <c r="W360" s="10"/>
      <c r="X360" s="10"/>
      <c r="Y360" s="10"/>
      <c r="Z360" s="10"/>
      <c r="AA360" s="10"/>
      <c r="AB360" s="10"/>
      <c r="AC360" s="10"/>
      <c r="AD360" s="10"/>
      <c r="AE360" s="197"/>
    </row>
    <row r="361" spans="1:31" x14ac:dyDescent="0.25">
      <c r="A361" s="208"/>
      <c r="B361" s="10"/>
      <c r="C361" s="10" t="s">
        <v>278</v>
      </c>
      <c r="D361" s="10"/>
      <c r="E361" s="270">
        <v>8037</v>
      </c>
      <c r="F361" s="10">
        <v>13</v>
      </c>
      <c r="G361" s="10">
        <v>4473.99</v>
      </c>
      <c r="H361" s="10">
        <v>40265.93</v>
      </c>
      <c r="I361" s="10">
        <v>3097.38</v>
      </c>
      <c r="J361" s="10">
        <v>14</v>
      </c>
      <c r="K361" s="197"/>
      <c r="L361" s="10">
        <v>9</v>
      </c>
      <c r="M361" s="10">
        <v>11057.38</v>
      </c>
      <c r="N361" s="10">
        <v>2764.35</v>
      </c>
      <c r="O361" s="10"/>
      <c r="P361" s="10"/>
      <c r="Q361" s="10"/>
      <c r="R361" s="10">
        <v>13</v>
      </c>
      <c r="S361" s="10">
        <v>40265.93</v>
      </c>
      <c r="T361" s="10">
        <v>3097.38</v>
      </c>
      <c r="U361" s="197"/>
      <c r="V361" s="10"/>
      <c r="W361" s="10"/>
      <c r="X361" s="10"/>
      <c r="Y361" s="10"/>
      <c r="Z361" s="10"/>
      <c r="AA361" s="10"/>
      <c r="AB361" s="10"/>
      <c r="AC361" s="10"/>
      <c r="AD361" s="10"/>
      <c r="AE361" s="197"/>
    </row>
    <row r="362" spans="1:31" x14ac:dyDescent="0.25">
      <c r="A362" s="208"/>
      <c r="B362" s="10"/>
      <c r="C362" s="10" t="s">
        <v>280</v>
      </c>
      <c r="D362" s="10"/>
      <c r="E362" s="270">
        <v>8321</v>
      </c>
      <c r="F362" s="10">
        <v>9</v>
      </c>
      <c r="G362" s="10">
        <v>802.64</v>
      </c>
      <c r="H362" s="10">
        <v>5618.49</v>
      </c>
      <c r="I362" s="10">
        <v>624.28</v>
      </c>
      <c r="J362" s="10">
        <v>22</v>
      </c>
      <c r="K362" s="197"/>
      <c r="L362" s="10">
        <v>7</v>
      </c>
      <c r="M362" s="10">
        <v>3358.54</v>
      </c>
      <c r="N362" s="10">
        <v>1679.27</v>
      </c>
      <c r="O362" s="10"/>
      <c r="P362" s="10"/>
      <c r="Q362" s="10"/>
      <c r="R362" s="10">
        <v>9</v>
      </c>
      <c r="S362" s="10">
        <v>5618.49</v>
      </c>
      <c r="T362" s="10">
        <v>624.28</v>
      </c>
      <c r="U362" s="197"/>
      <c r="V362" s="10"/>
      <c r="W362" s="10"/>
      <c r="X362" s="10"/>
      <c r="Y362" s="10"/>
      <c r="Z362" s="10"/>
      <c r="AA362" s="10"/>
      <c r="AB362" s="10"/>
      <c r="AC362" s="10"/>
      <c r="AD362" s="10"/>
      <c r="AE362" s="197"/>
    </row>
    <row r="363" spans="1:31" x14ac:dyDescent="0.25">
      <c r="A363" s="208"/>
      <c r="B363" s="10"/>
      <c r="C363" s="10" t="s">
        <v>285</v>
      </c>
      <c r="D363" s="10"/>
      <c r="E363" s="270">
        <v>8322</v>
      </c>
      <c r="F363" s="10">
        <v>178</v>
      </c>
      <c r="G363" s="10">
        <v>2725.59</v>
      </c>
      <c r="H363" s="10">
        <v>329796.58</v>
      </c>
      <c r="I363" s="10">
        <v>1852.79</v>
      </c>
      <c r="J363" s="10">
        <v>14</v>
      </c>
      <c r="K363" s="197"/>
      <c r="L363" s="10">
        <v>121</v>
      </c>
      <c r="M363" s="10">
        <v>125435.21</v>
      </c>
      <c r="N363" s="10">
        <v>2200.62</v>
      </c>
      <c r="O363" s="10">
        <v>2</v>
      </c>
      <c r="P363" s="10">
        <v>721.94</v>
      </c>
      <c r="Q363" s="10">
        <v>360.97</v>
      </c>
      <c r="R363" s="10">
        <v>176</v>
      </c>
      <c r="S363" s="10">
        <v>329074.64</v>
      </c>
      <c r="T363" s="10">
        <v>1869.74</v>
      </c>
      <c r="U363" s="197"/>
      <c r="V363" s="10"/>
      <c r="W363" s="10"/>
      <c r="X363" s="10"/>
      <c r="Y363" s="10"/>
      <c r="Z363" s="10"/>
      <c r="AA363" s="10"/>
      <c r="AB363" s="10"/>
      <c r="AC363" s="10"/>
      <c r="AD363" s="10"/>
      <c r="AE363" s="197"/>
    </row>
    <row r="364" spans="1:31" x14ac:dyDescent="0.25">
      <c r="A364" s="208"/>
      <c r="B364" s="10"/>
      <c r="C364" s="10" t="s">
        <v>287</v>
      </c>
      <c r="D364" s="10"/>
      <c r="E364" s="270">
        <v>8205</v>
      </c>
      <c r="F364" s="10">
        <v>2</v>
      </c>
      <c r="G364" s="10">
        <v>1698.69</v>
      </c>
      <c r="H364" s="10">
        <v>3397.37</v>
      </c>
      <c r="I364" s="10">
        <v>1698.69</v>
      </c>
      <c r="J364" s="10">
        <v>25</v>
      </c>
      <c r="K364" s="197"/>
      <c r="L364" s="10">
        <v>2</v>
      </c>
      <c r="M364" s="10"/>
      <c r="N364" s="10"/>
      <c r="O364" s="10"/>
      <c r="P364" s="10"/>
      <c r="Q364" s="10"/>
      <c r="R364" s="10">
        <v>2</v>
      </c>
      <c r="S364" s="10">
        <v>3397.37</v>
      </c>
      <c r="T364" s="10">
        <v>1698.69</v>
      </c>
      <c r="U364" s="197"/>
      <c r="V364" s="10"/>
      <c r="W364" s="10"/>
      <c r="X364" s="10"/>
      <c r="Y364" s="10"/>
      <c r="Z364" s="10"/>
      <c r="AA364" s="10"/>
      <c r="AB364" s="10"/>
      <c r="AC364" s="10"/>
      <c r="AD364" s="10"/>
      <c r="AE364" s="197"/>
    </row>
    <row r="365" spans="1:31" x14ac:dyDescent="0.25">
      <c r="A365" s="208"/>
      <c r="B365" s="10"/>
      <c r="C365" s="10" t="s">
        <v>292</v>
      </c>
      <c r="D365" s="10"/>
      <c r="E365" s="270">
        <v>8215</v>
      </c>
      <c r="F365" s="10">
        <v>19</v>
      </c>
      <c r="G365" s="10">
        <v>5511.01</v>
      </c>
      <c r="H365" s="10">
        <v>44088.11</v>
      </c>
      <c r="I365" s="10">
        <v>2320.4299999999998</v>
      </c>
      <c r="J365" s="10">
        <v>13</v>
      </c>
      <c r="K365" s="197"/>
      <c r="L365" s="10">
        <v>8</v>
      </c>
      <c r="M365" s="10">
        <v>30552.17</v>
      </c>
      <c r="N365" s="10">
        <v>2777.47</v>
      </c>
      <c r="O365" s="10"/>
      <c r="P365" s="10"/>
      <c r="Q365" s="10"/>
      <c r="R365" s="10">
        <v>19</v>
      </c>
      <c r="S365" s="10">
        <v>44088.11</v>
      </c>
      <c r="T365" s="10">
        <v>2320.4299999999998</v>
      </c>
      <c r="U365" s="197"/>
      <c r="V365" s="10"/>
      <c r="W365" s="10"/>
      <c r="X365" s="10"/>
      <c r="Y365" s="10"/>
      <c r="Z365" s="10"/>
      <c r="AA365" s="10"/>
      <c r="AB365" s="10"/>
      <c r="AC365" s="10"/>
      <c r="AD365" s="10"/>
      <c r="AE365" s="197"/>
    </row>
    <row r="366" spans="1:31" x14ac:dyDescent="0.25">
      <c r="A366" s="208"/>
      <c r="B366" s="10"/>
      <c r="C366" s="10" t="s">
        <v>293</v>
      </c>
      <c r="D366" s="10"/>
      <c r="E366" s="270">
        <v>8026</v>
      </c>
      <c r="F366" s="10">
        <v>27</v>
      </c>
      <c r="G366" s="10">
        <v>2648.35</v>
      </c>
      <c r="H366" s="10">
        <v>45022.03</v>
      </c>
      <c r="I366" s="10">
        <v>1667.48</v>
      </c>
      <c r="J366" s="10">
        <v>14</v>
      </c>
      <c r="K366" s="197"/>
      <c r="L366" s="10">
        <v>17</v>
      </c>
      <c r="M366" s="10">
        <v>19317.07</v>
      </c>
      <c r="N366" s="10">
        <v>1931.71</v>
      </c>
      <c r="O366" s="10"/>
      <c r="P366" s="10"/>
      <c r="Q366" s="10"/>
      <c r="R366" s="10">
        <v>27</v>
      </c>
      <c r="S366" s="10">
        <v>45022.03</v>
      </c>
      <c r="T366" s="10">
        <v>1667.48</v>
      </c>
      <c r="U366" s="197"/>
      <c r="V366" s="10"/>
      <c r="W366" s="10"/>
      <c r="X366" s="10"/>
      <c r="Y366" s="10"/>
      <c r="Z366" s="10"/>
      <c r="AA366" s="10"/>
      <c r="AB366" s="10"/>
      <c r="AC366" s="10"/>
      <c r="AD366" s="10"/>
      <c r="AE366" s="197"/>
    </row>
    <row r="367" spans="1:31" x14ac:dyDescent="0.25">
      <c r="A367" s="208"/>
      <c r="B367" s="10"/>
      <c r="C367" s="10" t="s">
        <v>295</v>
      </c>
      <c r="D367" s="10"/>
      <c r="E367" s="270">
        <v>8027</v>
      </c>
      <c r="F367" s="10">
        <v>88</v>
      </c>
      <c r="G367" s="10">
        <v>2593.9899999999998</v>
      </c>
      <c r="H367" s="10">
        <v>158233.23000000001</v>
      </c>
      <c r="I367" s="10">
        <v>1798.1</v>
      </c>
      <c r="J367" s="10">
        <v>14</v>
      </c>
      <c r="K367" s="197"/>
      <c r="L367" s="10">
        <v>61</v>
      </c>
      <c r="M367" s="10">
        <v>68694.8</v>
      </c>
      <c r="N367" s="10">
        <v>2544.25</v>
      </c>
      <c r="O367" s="10"/>
      <c r="P367" s="10"/>
      <c r="Q367" s="10"/>
      <c r="R367" s="10">
        <v>88</v>
      </c>
      <c r="S367" s="10">
        <v>158233.23000000001</v>
      </c>
      <c r="T367" s="10">
        <v>1798.1</v>
      </c>
      <c r="U367" s="197"/>
      <c r="V367" s="10"/>
      <c r="W367" s="10"/>
      <c r="X367" s="10"/>
      <c r="Y367" s="10"/>
      <c r="Z367" s="10"/>
      <c r="AA367" s="10"/>
      <c r="AB367" s="10"/>
      <c r="AC367" s="10"/>
      <c r="AD367" s="10"/>
      <c r="AE367" s="197"/>
    </row>
    <row r="368" spans="1:31" x14ac:dyDescent="0.25">
      <c r="A368" s="208"/>
      <c r="B368" s="10"/>
      <c r="C368" s="10" t="s">
        <v>297</v>
      </c>
      <c r="D368" s="10"/>
      <c r="E368" s="270">
        <v>8028</v>
      </c>
      <c r="F368" s="10">
        <v>263</v>
      </c>
      <c r="G368" s="10">
        <v>2080.04</v>
      </c>
      <c r="H368" s="10">
        <v>366086.69</v>
      </c>
      <c r="I368" s="10">
        <v>1391.96</v>
      </c>
      <c r="J368" s="10">
        <v>13</v>
      </c>
      <c r="K368" s="197"/>
      <c r="L368" s="10">
        <v>176</v>
      </c>
      <c r="M368" s="10">
        <v>157259.32999999999</v>
      </c>
      <c r="N368" s="10">
        <v>1807.58</v>
      </c>
      <c r="O368" s="10">
        <v>9</v>
      </c>
      <c r="P368" s="10">
        <v>4204.25</v>
      </c>
      <c r="Q368" s="10">
        <v>467.13888889999998</v>
      </c>
      <c r="R368" s="10">
        <v>254</v>
      </c>
      <c r="S368" s="10">
        <v>361882.44</v>
      </c>
      <c r="T368" s="10">
        <v>1424.73</v>
      </c>
      <c r="U368" s="197"/>
      <c r="V368" s="10"/>
      <c r="W368" s="10"/>
      <c r="X368" s="10"/>
      <c r="Y368" s="10"/>
      <c r="Z368" s="10"/>
      <c r="AA368" s="10"/>
      <c r="AB368" s="10"/>
      <c r="AC368" s="10"/>
      <c r="AD368" s="10"/>
      <c r="AE368" s="197"/>
    </row>
    <row r="369" spans="1:31" x14ac:dyDescent="0.25">
      <c r="A369" s="208"/>
      <c r="B369" s="10"/>
      <c r="C369" s="10" t="s">
        <v>299</v>
      </c>
      <c r="D369" s="10"/>
      <c r="E369" s="270">
        <v>8218</v>
      </c>
      <c r="F369" s="10">
        <v>11</v>
      </c>
      <c r="G369" s="10">
        <v>1269.8900000000001</v>
      </c>
      <c r="H369" s="10">
        <v>11428.98</v>
      </c>
      <c r="I369" s="10">
        <v>1039</v>
      </c>
      <c r="J369" s="10">
        <v>14</v>
      </c>
      <c r="K369" s="197"/>
      <c r="L369" s="10">
        <v>9</v>
      </c>
      <c r="M369" s="10">
        <v>1209.3</v>
      </c>
      <c r="N369" s="10">
        <v>604.65</v>
      </c>
      <c r="O369" s="10"/>
      <c r="P369" s="10"/>
      <c r="Q369" s="10"/>
      <c r="R369" s="10">
        <v>11</v>
      </c>
      <c r="S369" s="10">
        <v>11428.98</v>
      </c>
      <c r="T369" s="10">
        <v>1039</v>
      </c>
      <c r="U369" s="197"/>
      <c r="V369" s="10"/>
      <c r="W369" s="10"/>
      <c r="X369" s="10"/>
      <c r="Y369" s="10"/>
      <c r="Z369" s="10"/>
      <c r="AA369" s="10"/>
      <c r="AB369" s="10"/>
      <c r="AC369" s="10"/>
      <c r="AD369" s="10"/>
      <c r="AE369" s="197"/>
    </row>
    <row r="370" spans="1:31" x14ac:dyDescent="0.25">
      <c r="A370" s="208"/>
      <c r="B370" s="10"/>
      <c r="C370" s="10" t="s">
        <v>303</v>
      </c>
      <c r="D370" s="10"/>
      <c r="E370" s="270">
        <v>8215</v>
      </c>
      <c r="F370" s="10">
        <v>3</v>
      </c>
      <c r="G370" s="10">
        <v>1482.95</v>
      </c>
      <c r="H370" s="10">
        <v>4448.84</v>
      </c>
      <c r="I370" s="10">
        <v>1482.95</v>
      </c>
      <c r="J370" s="10">
        <v>15</v>
      </c>
      <c r="K370" s="197"/>
      <c r="L370" s="10">
        <v>3</v>
      </c>
      <c r="M370" s="10"/>
      <c r="N370" s="10"/>
      <c r="O370" s="10"/>
      <c r="P370" s="10"/>
      <c r="Q370" s="10"/>
      <c r="R370" s="10">
        <v>3</v>
      </c>
      <c r="S370" s="10">
        <v>4448.84</v>
      </c>
      <c r="T370" s="10">
        <v>1482.95</v>
      </c>
      <c r="U370" s="197"/>
      <c r="V370" s="10"/>
      <c r="W370" s="10"/>
      <c r="X370" s="10"/>
      <c r="Y370" s="10"/>
      <c r="Z370" s="10"/>
      <c r="AA370" s="10"/>
      <c r="AB370" s="10"/>
      <c r="AC370" s="10"/>
      <c r="AD370" s="10"/>
      <c r="AE370" s="197"/>
    </row>
    <row r="371" spans="1:31" x14ac:dyDescent="0.25">
      <c r="A371" s="208"/>
      <c r="B371" s="10"/>
      <c r="C371" s="10" t="s">
        <v>304</v>
      </c>
      <c r="D371" s="10"/>
      <c r="E371" s="270">
        <v>8219</v>
      </c>
      <c r="F371" s="10">
        <v>18</v>
      </c>
      <c r="G371" s="10">
        <v>1949.1</v>
      </c>
      <c r="H371" s="10">
        <v>21440.09</v>
      </c>
      <c r="I371" s="10">
        <v>1191.1199999999999</v>
      </c>
      <c r="J371" s="10">
        <v>13</v>
      </c>
      <c r="K371" s="197"/>
      <c r="L371" s="10">
        <v>11</v>
      </c>
      <c r="M371" s="10">
        <v>8093.95</v>
      </c>
      <c r="N371" s="10">
        <v>1156.28</v>
      </c>
      <c r="O371" s="10"/>
      <c r="P371" s="10"/>
      <c r="Q371" s="10"/>
      <c r="R371" s="10">
        <v>18</v>
      </c>
      <c r="S371" s="10">
        <v>21440.09</v>
      </c>
      <c r="T371" s="10">
        <v>1191.1199999999999</v>
      </c>
      <c r="U371" s="197"/>
      <c r="V371" s="10"/>
      <c r="W371" s="10"/>
      <c r="X371" s="10"/>
      <c r="Y371" s="10"/>
      <c r="Z371" s="10"/>
      <c r="AA371" s="10"/>
      <c r="AB371" s="10"/>
      <c r="AC371" s="10"/>
      <c r="AD371" s="10"/>
      <c r="AE371" s="197"/>
    </row>
    <row r="372" spans="1:31" x14ac:dyDescent="0.25">
      <c r="A372" s="208"/>
      <c r="B372" s="10"/>
      <c r="C372" s="10" t="s">
        <v>307</v>
      </c>
      <c r="D372" s="10"/>
      <c r="E372" s="270">
        <v>8323</v>
      </c>
      <c r="F372" s="10">
        <v>12</v>
      </c>
      <c r="G372" s="10">
        <v>1787.35</v>
      </c>
      <c r="H372" s="10">
        <v>17873.509999999998</v>
      </c>
      <c r="I372" s="10">
        <v>1489.46</v>
      </c>
      <c r="J372" s="10">
        <v>12</v>
      </c>
      <c r="K372" s="197"/>
      <c r="L372" s="10">
        <v>10</v>
      </c>
      <c r="M372" s="10">
        <v>3571.11</v>
      </c>
      <c r="N372" s="10">
        <v>1785.56</v>
      </c>
      <c r="O372" s="10"/>
      <c r="P372" s="10"/>
      <c r="Q372" s="10"/>
      <c r="R372" s="10">
        <v>12</v>
      </c>
      <c r="S372" s="10">
        <v>17873.509999999998</v>
      </c>
      <c r="T372" s="10">
        <v>1489.46</v>
      </c>
      <c r="U372" s="197"/>
      <c r="V372" s="10"/>
      <c r="W372" s="10"/>
      <c r="X372" s="10"/>
      <c r="Y372" s="10"/>
      <c r="Z372" s="10"/>
      <c r="AA372" s="10"/>
      <c r="AB372" s="10"/>
      <c r="AC372" s="10"/>
      <c r="AD372" s="10"/>
      <c r="AE372" s="197"/>
    </row>
    <row r="373" spans="1:31" x14ac:dyDescent="0.25">
      <c r="A373" s="208"/>
      <c r="B373" s="10"/>
      <c r="C373" s="10" t="s">
        <v>309</v>
      </c>
      <c r="D373" s="10"/>
      <c r="E373" s="270">
        <v>8032</v>
      </c>
      <c r="F373" s="10">
        <v>8</v>
      </c>
      <c r="G373" s="10">
        <v>1242.4100000000001</v>
      </c>
      <c r="H373" s="10">
        <v>7454.43</v>
      </c>
      <c r="I373" s="10">
        <v>931.8</v>
      </c>
      <c r="J373" s="10">
        <v>12</v>
      </c>
      <c r="K373" s="197"/>
      <c r="L373" s="10">
        <v>6</v>
      </c>
      <c r="M373" s="10">
        <v>3515.61</v>
      </c>
      <c r="N373" s="10">
        <v>1757.81</v>
      </c>
      <c r="O373" s="10"/>
      <c r="P373" s="10"/>
      <c r="Q373" s="10"/>
      <c r="R373" s="10">
        <v>8</v>
      </c>
      <c r="S373" s="10">
        <v>7454.43</v>
      </c>
      <c r="T373" s="10">
        <v>931.8</v>
      </c>
      <c r="U373" s="197"/>
      <c r="V373" s="10"/>
      <c r="W373" s="10"/>
      <c r="X373" s="10"/>
      <c r="Y373" s="10"/>
      <c r="Z373" s="10"/>
      <c r="AA373" s="10"/>
      <c r="AB373" s="10"/>
      <c r="AC373" s="10"/>
      <c r="AD373" s="10"/>
      <c r="AE373" s="197"/>
    </row>
    <row r="374" spans="1:31" x14ac:dyDescent="0.25">
      <c r="A374" s="208"/>
      <c r="B374" s="10"/>
      <c r="C374" s="10" t="s">
        <v>312</v>
      </c>
      <c r="D374" s="10"/>
      <c r="E374" s="270">
        <v>8037</v>
      </c>
      <c r="F374" s="10">
        <v>227</v>
      </c>
      <c r="G374" s="10">
        <v>2216.67</v>
      </c>
      <c r="H374" s="10">
        <v>323633.42</v>
      </c>
      <c r="I374" s="10">
        <v>1425.7</v>
      </c>
      <c r="J374" s="10">
        <v>13</v>
      </c>
      <c r="K374" s="197"/>
      <c r="L374" s="10">
        <v>146</v>
      </c>
      <c r="M374" s="10">
        <v>153065.01999999999</v>
      </c>
      <c r="N374" s="10">
        <v>1889.69</v>
      </c>
      <c r="O374" s="10">
        <v>3</v>
      </c>
      <c r="P374" s="10">
        <v>3457.66</v>
      </c>
      <c r="Q374" s="10">
        <v>1152.5533330000001</v>
      </c>
      <c r="R374" s="10">
        <v>224</v>
      </c>
      <c r="S374" s="10">
        <v>320175.76</v>
      </c>
      <c r="T374" s="10">
        <v>1429.36</v>
      </c>
      <c r="U374" s="197"/>
      <c r="V374" s="10"/>
      <c r="W374" s="10"/>
      <c r="X374" s="10"/>
      <c r="Y374" s="10"/>
      <c r="Z374" s="10"/>
      <c r="AA374" s="10"/>
      <c r="AB374" s="10"/>
      <c r="AC374" s="10"/>
      <c r="AD374" s="10"/>
      <c r="AE374" s="197"/>
    </row>
    <row r="375" spans="1:31" x14ac:dyDescent="0.25">
      <c r="A375" s="208"/>
      <c r="B375" s="10"/>
      <c r="C375" s="10" t="s">
        <v>313</v>
      </c>
      <c r="D375" s="10"/>
      <c r="E375" s="270">
        <v>8038</v>
      </c>
      <c r="F375" s="10">
        <v>7</v>
      </c>
      <c r="G375" s="10">
        <v>1725.2</v>
      </c>
      <c r="H375" s="10">
        <v>12076.37</v>
      </c>
      <c r="I375" s="10">
        <v>1725.2</v>
      </c>
      <c r="J375" s="10">
        <v>13</v>
      </c>
      <c r="K375" s="197"/>
      <c r="L375" s="10">
        <v>7</v>
      </c>
      <c r="M375" s="10"/>
      <c r="N375" s="10"/>
      <c r="O375" s="10"/>
      <c r="P375" s="10"/>
      <c r="Q375" s="10"/>
      <c r="R375" s="10">
        <v>7</v>
      </c>
      <c r="S375" s="10">
        <v>12076.37</v>
      </c>
      <c r="T375" s="10">
        <v>1725.2</v>
      </c>
      <c r="U375" s="197"/>
      <c r="V375" s="10"/>
      <c r="W375" s="10"/>
      <c r="X375" s="10"/>
      <c r="Y375" s="10"/>
      <c r="Z375" s="10"/>
      <c r="AA375" s="10"/>
      <c r="AB375" s="10"/>
      <c r="AC375" s="10"/>
      <c r="AD375" s="10"/>
      <c r="AE375" s="197"/>
    </row>
    <row r="376" spans="1:31" x14ac:dyDescent="0.25">
      <c r="A376" s="208"/>
      <c r="B376" s="10"/>
      <c r="C376" s="10" t="s">
        <v>320</v>
      </c>
      <c r="D376" s="10"/>
      <c r="E376" s="270">
        <v>8039</v>
      </c>
      <c r="F376" s="10">
        <v>5</v>
      </c>
      <c r="G376" s="10">
        <v>1081.05</v>
      </c>
      <c r="H376" s="10">
        <v>5405.23</v>
      </c>
      <c r="I376" s="10">
        <v>1081.05</v>
      </c>
      <c r="J376" s="10">
        <v>12</v>
      </c>
      <c r="K376" s="197"/>
      <c r="L376" s="10">
        <v>5</v>
      </c>
      <c r="M376" s="10"/>
      <c r="N376" s="10"/>
      <c r="O376" s="10"/>
      <c r="P376" s="10"/>
      <c r="Q376" s="10"/>
      <c r="R376" s="10">
        <v>5</v>
      </c>
      <c r="S376" s="10">
        <v>5405.23</v>
      </c>
      <c r="T376" s="10">
        <v>1081.05</v>
      </c>
      <c r="U376" s="197"/>
      <c r="V376" s="10"/>
      <c r="W376" s="10"/>
      <c r="X376" s="10"/>
      <c r="Y376" s="10"/>
      <c r="Z376" s="10"/>
      <c r="AA376" s="10"/>
      <c r="AB376" s="10"/>
      <c r="AC376" s="10"/>
      <c r="AD376" s="10"/>
      <c r="AE376" s="197"/>
    </row>
    <row r="377" spans="1:31" x14ac:dyDescent="0.25">
      <c r="A377" s="208"/>
      <c r="B377" s="10"/>
      <c r="C377" s="10" t="s">
        <v>322</v>
      </c>
      <c r="D377" s="10"/>
      <c r="E377" s="270">
        <v>8008</v>
      </c>
      <c r="F377" s="10">
        <v>2</v>
      </c>
      <c r="G377" s="10"/>
      <c r="H377" s="10">
        <v>10672.76</v>
      </c>
      <c r="I377" s="10">
        <v>5336.38</v>
      </c>
      <c r="J377" s="10">
        <v>13</v>
      </c>
      <c r="K377" s="197"/>
      <c r="L377" s="10"/>
      <c r="M377" s="10">
        <v>10672.76</v>
      </c>
      <c r="N377" s="10">
        <v>5336.38</v>
      </c>
      <c r="O377" s="10"/>
      <c r="P377" s="10"/>
      <c r="Q377" s="10"/>
      <c r="R377" s="10">
        <v>2</v>
      </c>
      <c r="S377" s="10">
        <v>10672.76</v>
      </c>
      <c r="T377" s="10">
        <v>5336.38</v>
      </c>
      <c r="U377" s="197"/>
      <c r="V377" s="10"/>
      <c r="W377" s="10"/>
      <c r="X377" s="10"/>
      <c r="Y377" s="10"/>
      <c r="Z377" s="10"/>
      <c r="AA377" s="10"/>
      <c r="AB377" s="10"/>
      <c r="AC377" s="10"/>
      <c r="AD377" s="10"/>
      <c r="AE377" s="197"/>
    </row>
    <row r="378" spans="1:31" x14ac:dyDescent="0.25">
      <c r="A378" s="208"/>
      <c r="B378" s="10"/>
      <c r="C378" s="10" t="s">
        <v>325</v>
      </c>
      <c r="D378" s="10"/>
      <c r="E378" s="270">
        <v>8324</v>
      </c>
      <c r="F378" s="10">
        <v>17</v>
      </c>
      <c r="G378" s="10">
        <v>3246.37</v>
      </c>
      <c r="H378" s="10">
        <v>32463.73</v>
      </c>
      <c r="I378" s="10">
        <v>1909.63</v>
      </c>
      <c r="J378" s="10">
        <v>15</v>
      </c>
      <c r="K378" s="197"/>
      <c r="L378" s="10">
        <v>10</v>
      </c>
      <c r="M378" s="10">
        <v>13068.01</v>
      </c>
      <c r="N378" s="10">
        <v>1866.86</v>
      </c>
      <c r="O378" s="10"/>
      <c r="P378" s="10"/>
      <c r="Q378" s="10"/>
      <c r="R378" s="10">
        <v>17</v>
      </c>
      <c r="S378" s="10">
        <v>32463.73</v>
      </c>
      <c r="T378" s="10">
        <v>1909.63</v>
      </c>
      <c r="U378" s="197"/>
      <c r="V378" s="10"/>
      <c r="W378" s="10"/>
      <c r="X378" s="10"/>
      <c r="Y378" s="10"/>
      <c r="Z378" s="10"/>
      <c r="AA378" s="10"/>
      <c r="AB378" s="10"/>
      <c r="AC378" s="10"/>
      <c r="AD378" s="10"/>
      <c r="AE378" s="197"/>
    </row>
    <row r="379" spans="1:31" x14ac:dyDescent="0.25">
      <c r="A379" s="208"/>
      <c r="B379" s="10"/>
      <c r="C379" s="10" t="s">
        <v>327</v>
      </c>
      <c r="D379" s="10"/>
      <c r="E379" s="270">
        <v>8083</v>
      </c>
      <c r="F379" s="10">
        <v>11</v>
      </c>
      <c r="G379" s="10">
        <v>1431.07</v>
      </c>
      <c r="H379" s="10">
        <v>11448.55</v>
      </c>
      <c r="I379" s="10">
        <v>1040.78</v>
      </c>
      <c r="J379" s="10">
        <v>12</v>
      </c>
      <c r="K379" s="197"/>
      <c r="L379" s="10">
        <v>8</v>
      </c>
      <c r="M379" s="10">
        <v>2834.03</v>
      </c>
      <c r="N379" s="10">
        <v>944.68</v>
      </c>
      <c r="O379" s="10"/>
      <c r="P379" s="10"/>
      <c r="Q379" s="10"/>
      <c r="R379" s="10">
        <v>11</v>
      </c>
      <c r="S379" s="10">
        <v>11448.55</v>
      </c>
      <c r="T379" s="10">
        <v>1040.78</v>
      </c>
      <c r="U379" s="197"/>
      <c r="V379" s="10"/>
      <c r="W379" s="10"/>
      <c r="X379" s="10"/>
      <c r="Y379" s="10"/>
      <c r="Z379" s="10"/>
      <c r="AA379" s="10"/>
      <c r="AB379" s="10"/>
      <c r="AC379" s="10"/>
      <c r="AD379" s="10"/>
      <c r="AE379" s="197"/>
    </row>
    <row r="380" spans="1:31" x14ac:dyDescent="0.25">
      <c r="A380" s="208"/>
      <c r="B380" s="10"/>
      <c r="C380" s="10" t="s">
        <v>336</v>
      </c>
      <c r="D380" s="10"/>
      <c r="E380" s="270">
        <v>8080</v>
      </c>
      <c r="F380" s="10">
        <v>1</v>
      </c>
      <c r="G380" s="10">
        <v>2233.41</v>
      </c>
      <c r="H380" s="10">
        <v>2233.41</v>
      </c>
      <c r="I380" s="10">
        <v>2233.41</v>
      </c>
      <c r="J380" s="10">
        <v>13</v>
      </c>
      <c r="K380" s="197"/>
      <c r="L380" s="10">
        <v>1</v>
      </c>
      <c r="M380" s="10"/>
      <c r="N380" s="10"/>
      <c r="O380" s="10"/>
      <c r="P380" s="10"/>
      <c r="Q380" s="10"/>
      <c r="R380" s="10">
        <v>1</v>
      </c>
      <c r="S380" s="10">
        <v>2233.41</v>
      </c>
      <c r="T380" s="10">
        <v>2233.41</v>
      </c>
      <c r="U380" s="197"/>
      <c r="V380" s="10"/>
      <c r="W380" s="10"/>
      <c r="X380" s="10"/>
      <c r="Y380" s="10"/>
      <c r="Z380" s="10"/>
      <c r="AA380" s="10"/>
      <c r="AB380" s="10"/>
      <c r="AC380" s="10"/>
      <c r="AD380" s="10"/>
      <c r="AE380" s="197"/>
    </row>
    <row r="381" spans="1:31" x14ac:dyDescent="0.25">
      <c r="A381" s="208"/>
      <c r="B381" s="10"/>
      <c r="C381" s="10" t="s">
        <v>337</v>
      </c>
      <c r="D381" s="10"/>
      <c r="E381" s="270">
        <v>8088</v>
      </c>
      <c r="F381" s="10">
        <v>46</v>
      </c>
      <c r="G381" s="10">
        <v>3262.19</v>
      </c>
      <c r="H381" s="10">
        <v>94603.47</v>
      </c>
      <c r="I381" s="10">
        <v>2056.6</v>
      </c>
      <c r="J381" s="10">
        <v>14</v>
      </c>
      <c r="K381" s="197"/>
      <c r="L381" s="10">
        <v>29</v>
      </c>
      <c r="M381" s="10">
        <v>50525.59</v>
      </c>
      <c r="N381" s="10">
        <v>2972.09</v>
      </c>
      <c r="O381" s="10"/>
      <c r="P381" s="10"/>
      <c r="Q381" s="10"/>
      <c r="R381" s="10">
        <v>46</v>
      </c>
      <c r="S381" s="10">
        <v>94603.47</v>
      </c>
      <c r="T381" s="10">
        <v>2056.6</v>
      </c>
      <c r="U381" s="197"/>
      <c r="V381" s="10"/>
      <c r="W381" s="10"/>
      <c r="X381" s="10"/>
      <c r="Y381" s="10"/>
      <c r="Z381" s="10"/>
      <c r="AA381" s="10"/>
      <c r="AB381" s="10"/>
      <c r="AC381" s="10"/>
      <c r="AD381" s="10"/>
      <c r="AE381" s="197"/>
    </row>
    <row r="382" spans="1:31" x14ac:dyDescent="0.25">
      <c r="A382" s="208"/>
      <c r="B382" s="10"/>
      <c r="C382" s="10" t="s">
        <v>340</v>
      </c>
      <c r="D382" s="10"/>
      <c r="E382" s="270">
        <v>8080</v>
      </c>
      <c r="F382" s="10">
        <v>1</v>
      </c>
      <c r="G382" s="10"/>
      <c r="H382" s="10">
        <v>539.25</v>
      </c>
      <c r="I382" s="10">
        <v>539.25</v>
      </c>
      <c r="J382" s="10">
        <v>13</v>
      </c>
      <c r="K382" s="197"/>
      <c r="L382" s="10"/>
      <c r="M382" s="10">
        <v>539.25</v>
      </c>
      <c r="N382" s="10">
        <v>539.25</v>
      </c>
      <c r="O382" s="10"/>
      <c r="P382" s="10"/>
      <c r="Q382" s="10"/>
      <c r="R382" s="10">
        <v>1</v>
      </c>
      <c r="S382" s="10">
        <v>539.25</v>
      </c>
      <c r="T382" s="10">
        <v>539.25</v>
      </c>
      <c r="U382" s="197"/>
      <c r="V382" s="10"/>
      <c r="W382" s="10"/>
      <c r="X382" s="10"/>
      <c r="Y382" s="10"/>
      <c r="Z382" s="10"/>
      <c r="AA382" s="10"/>
      <c r="AB382" s="10"/>
      <c r="AC382" s="10"/>
      <c r="AD382" s="10"/>
      <c r="AE382" s="197"/>
    </row>
    <row r="383" spans="1:31" x14ac:dyDescent="0.25">
      <c r="A383" s="208"/>
      <c r="B383" s="10"/>
      <c r="C383" s="10" t="s">
        <v>344</v>
      </c>
      <c r="D383" s="10"/>
      <c r="E383" s="270">
        <v>8043</v>
      </c>
      <c r="F383" s="10">
        <v>49</v>
      </c>
      <c r="G383" s="10">
        <v>2152.5700000000002</v>
      </c>
      <c r="H383" s="10">
        <v>58119.37</v>
      </c>
      <c r="I383" s="10">
        <v>1186.1099999999999</v>
      </c>
      <c r="J383" s="10">
        <v>12</v>
      </c>
      <c r="K383" s="197"/>
      <c r="L383" s="10">
        <v>27</v>
      </c>
      <c r="M383" s="10">
        <v>18136.27</v>
      </c>
      <c r="N383" s="10">
        <v>824.38</v>
      </c>
      <c r="O383" s="10">
        <v>1</v>
      </c>
      <c r="P383" s="10">
        <v>563.88</v>
      </c>
      <c r="Q383" s="10">
        <v>563.88</v>
      </c>
      <c r="R383" s="10">
        <v>48</v>
      </c>
      <c r="S383" s="10">
        <v>57555.49</v>
      </c>
      <c r="T383" s="10">
        <v>1199.07</v>
      </c>
      <c r="U383" s="197"/>
      <c r="V383" s="10"/>
      <c r="W383" s="10"/>
      <c r="X383" s="10"/>
      <c r="Y383" s="10"/>
      <c r="Z383" s="10"/>
      <c r="AA383" s="10"/>
      <c r="AB383" s="10"/>
      <c r="AC383" s="10"/>
      <c r="AD383" s="10"/>
      <c r="AE383" s="197"/>
    </row>
    <row r="384" spans="1:31" x14ac:dyDescent="0.25">
      <c r="A384" s="208"/>
      <c r="B384" s="10"/>
      <c r="C384" s="10" t="s">
        <v>346</v>
      </c>
      <c r="D384" s="10"/>
      <c r="E384" s="270">
        <v>8053</v>
      </c>
      <c r="F384" s="10">
        <v>21</v>
      </c>
      <c r="G384" s="10">
        <v>2063.88</v>
      </c>
      <c r="H384" s="10">
        <v>37149.79</v>
      </c>
      <c r="I384" s="10">
        <v>1769.04</v>
      </c>
      <c r="J384" s="10">
        <v>13</v>
      </c>
      <c r="K384" s="197"/>
      <c r="L384" s="10">
        <v>18</v>
      </c>
      <c r="M384" s="10">
        <v>4388.8500000000004</v>
      </c>
      <c r="N384" s="10">
        <v>1462.95</v>
      </c>
      <c r="O384" s="10"/>
      <c r="P384" s="10"/>
      <c r="Q384" s="10"/>
      <c r="R384" s="10">
        <v>21</v>
      </c>
      <c r="S384" s="10">
        <v>37149.79</v>
      </c>
      <c r="T384" s="10">
        <v>1769.04</v>
      </c>
      <c r="U384" s="197"/>
      <c r="V384" s="10"/>
      <c r="W384" s="10"/>
      <c r="X384" s="10"/>
      <c r="Y384" s="10"/>
      <c r="Z384" s="10"/>
      <c r="AA384" s="10"/>
      <c r="AB384" s="10"/>
      <c r="AC384" s="10"/>
      <c r="AD384" s="10"/>
      <c r="AE384" s="197"/>
    </row>
    <row r="385" spans="1:31" x14ac:dyDescent="0.25">
      <c r="A385" s="208"/>
      <c r="B385" s="10"/>
      <c r="C385" s="10" t="s">
        <v>350</v>
      </c>
      <c r="D385" s="10"/>
      <c r="E385" s="270">
        <v>8326</v>
      </c>
      <c r="F385" s="10">
        <v>41</v>
      </c>
      <c r="G385" s="10">
        <v>2365.36</v>
      </c>
      <c r="H385" s="10">
        <v>68595.37</v>
      </c>
      <c r="I385" s="10">
        <v>1673.06</v>
      </c>
      <c r="J385" s="10">
        <v>12</v>
      </c>
      <c r="K385" s="197"/>
      <c r="L385" s="10">
        <v>29</v>
      </c>
      <c r="M385" s="10">
        <v>30551.71</v>
      </c>
      <c r="N385" s="10">
        <v>2545.98</v>
      </c>
      <c r="O385" s="10"/>
      <c r="P385" s="10"/>
      <c r="Q385" s="10"/>
      <c r="R385" s="10">
        <v>41</v>
      </c>
      <c r="S385" s="10">
        <v>68595.37</v>
      </c>
      <c r="T385" s="10">
        <v>1673.06</v>
      </c>
      <c r="U385" s="197"/>
      <c r="V385" s="10"/>
      <c r="W385" s="10"/>
      <c r="X385" s="10"/>
      <c r="Y385" s="10"/>
      <c r="Z385" s="10"/>
      <c r="AA385" s="10"/>
      <c r="AB385" s="10"/>
      <c r="AC385" s="10"/>
      <c r="AD385" s="10"/>
      <c r="AE385" s="197"/>
    </row>
    <row r="386" spans="1:31" x14ac:dyDescent="0.25">
      <c r="A386" s="208"/>
      <c r="B386" s="10"/>
      <c r="C386" s="10" t="s">
        <v>351</v>
      </c>
      <c r="D386" s="10"/>
      <c r="E386" s="270">
        <v>8332</v>
      </c>
      <c r="F386" s="10">
        <v>92</v>
      </c>
      <c r="G386" s="10">
        <v>2664.57</v>
      </c>
      <c r="H386" s="10">
        <v>146551.4</v>
      </c>
      <c r="I386" s="10">
        <v>1592.95</v>
      </c>
      <c r="J386" s="10">
        <v>13</v>
      </c>
      <c r="K386" s="197"/>
      <c r="L386" s="10">
        <v>55</v>
      </c>
      <c r="M386" s="10">
        <v>65923.570000000007</v>
      </c>
      <c r="N386" s="10">
        <v>1781.72</v>
      </c>
      <c r="O386" s="10">
        <v>2</v>
      </c>
      <c r="P386" s="10">
        <v>881.07</v>
      </c>
      <c r="Q386" s="10">
        <v>440.53500000000003</v>
      </c>
      <c r="R386" s="10">
        <v>90</v>
      </c>
      <c r="S386" s="10">
        <v>145670.32999999999</v>
      </c>
      <c r="T386" s="10">
        <v>1618.56</v>
      </c>
      <c r="U386" s="197"/>
      <c r="V386" s="10"/>
      <c r="W386" s="10"/>
      <c r="X386" s="10"/>
      <c r="Y386" s="10"/>
      <c r="Z386" s="10"/>
      <c r="AA386" s="10"/>
      <c r="AB386" s="10"/>
      <c r="AC386" s="10"/>
      <c r="AD386" s="10"/>
      <c r="AE386" s="197"/>
    </row>
    <row r="387" spans="1:31" x14ac:dyDescent="0.25">
      <c r="A387" s="208"/>
      <c r="B387" s="10"/>
      <c r="C387" s="10" t="s">
        <v>352</v>
      </c>
      <c r="D387" s="10"/>
      <c r="E387" s="270">
        <v>8021</v>
      </c>
      <c r="F387" s="10">
        <v>52</v>
      </c>
      <c r="G387" s="10">
        <v>1738.95</v>
      </c>
      <c r="H387" s="10">
        <v>62602.15</v>
      </c>
      <c r="I387" s="10">
        <v>1203.8900000000001</v>
      </c>
      <c r="J387" s="10">
        <v>13</v>
      </c>
      <c r="K387" s="197"/>
      <c r="L387" s="10">
        <v>36</v>
      </c>
      <c r="M387" s="10">
        <v>27938.98</v>
      </c>
      <c r="N387" s="10">
        <v>1746.19</v>
      </c>
      <c r="O387" s="10"/>
      <c r="P387" s="10"/>
      <c r="Q387" s="10"/>
      <c r="R387" s="10">
        <v>52</v>
      </c>
      <c r="S387" s="10">
        <v>62602.15</v>
      </c>
      <c r="T387" s="10">
        <v>1203.8900000000001</v>
      </c>
      <c r="U387" s="197"/>
      <c r="V387" s="10"/>
      <c r="W387" s="10"/>
      <c r="X387" s="10"/>
      <c r="Y387" s="10"/>
      <c r="Z387" s="10"/>
      <c r="AA387" s="10"/>
      <c r="AB387" s="10"/>
      <c r="AC387" s="10"/>
      <c r="AD387" s="10"/>
      <c r="AE387" s="197"/>
    </row>
    <row r="388" spans="1:31" x14ac:dyDescent="0.25">
      <c r="A388" s="208"/>
      <c r="B388" s="10"/>
      <c r="C388" s="10" t="s">
        <v>354</v>
      </c>
      <c r="D388" s="10"/>
      <c r="E388" s="270">
        <v>8220</v>
      </c>
      <c r="F388" s="10">
        <v>6</v>
      </c>
      <c r="G388" s="10">
        <v>1957.9</v>
      </c>
      <c r="H388" s="10">
        <v>3915.8</v>
      </c>
      <c r="I388" s="10">
        <v>652.63</v>
      </c>
      <c r="J388" s="10">
        <v>10</v>
      </c>
      <c r="K388" s="197"/>
      <c r="L388" s="10">
        <v>2</v>
      </c>
      <c r="M388" s="10">
        <v>3748.64</v>
      </c>
      <c r="N388" s="10">
        <v>937.16</v>
      </c>
      <c r="O388" s="10"/>
      <c r="P388" s="10"/>
      <c r="Q388" s="10"/>
      <c r="R388" s="10">
        <v>6</v>
      </c>
      <c r="S388" s="10">
        <v>3915.8</v>
      </c>
      <c r="T388" s="10">
        <v>652.63</v>
      </c>
      <c r="U388" s="197"/>
      <c r="V388" s="10"/>
      <c r="W388" s="10"/>
      <c r="X388" s="10"/>
      <c r="Y388" s="10"/>
      <c r="Z388" s="10"/>
      <c r="AA388" s="10"/>
      <c r="AB388" s="10"/>
      <c r="AC388" s="10"/>
      <c r="AD388" s="10"/>
      <c r="AE388" s="197"/>
    </row>
    <row r="389" spans="1:31" x14ac:dyDescent="0.25">
      <c r="A389" s="208"/>
      <c r="B389" s="10"/>
      <c r="C389" s="10" t="s">
        <v>357</v>
      </c>
      <c r="D389" s="10"/>
      <c r="E389" s="270">
        <v>8327</v>
      </c>
      <c r="F389" s="10">
        <v>15</v>
      </c>
      <c r="G389" s="10">
        <v>1449.66</v>
      </c>
      <c r="H389" s="10">
        <v>15946.21</v>
      </c>
      <c r="I389" s="10">
        <v>1063.08</v>
      </c>
      <c r="J389" s="10">
        <v>13</v>
      </c>
      <c r="K389" s="197"/>
      <c r="L389" s="10">
        <v>11</v>
      </c>
      <c r="M389" s="10">
        <v>3463.98</v>
      </c>
      <c r="N389" s="10">
        <v>866</v>
      </c>
      <c r="O389" s="10"/>
      <c r="P389" s="10"/>
      <c r="Q389" s="10"/>
      <c r="R389" s="10">
        <v>15</v>
      </c>
      <c r="S389" s="10">
        <v>15946.21</v>
      </c>
      <c r="T389" s="10">
        <v>1063.08</v>
      </c>
      <c r="U389" s="197"/>
      <c r="V389" s="10"/>
      <c r="W389" s="10"/>
      <c r="X389" s="10"/>
      <c r="Y389" s="10"/>
      <c r="Z389" s="10"/>
      <c r="AA389" s="10"/>
      <c r="AB389" s="10"/>
      <c r="AC389" s="10"/>
      <c r="AD389" s="10"/>
      <c r="AE389" s="197"/>
    </row>
    <row r="390" spans="1:31" x14ac:dyDescent="0.25">
      <c r="A390" s="208"/>
      <c r="B390" s="10"/>
      <c r="C390" s="10" t="s">
        <v>360</v>
      </c>
      <c r="D390" s="10"/>
      <c r="E390" s="270">
        <v>8021</v>
      </c>
      <c r="F390" s="10">
        <v>616</v>
      </c>
      <c r="G390" s="10">
        <v>2081.16</v>
      </c>
      <c r="H390" s="10">
        <v>788761.52</v>
      </c>
      <c r="I390" s="10">
        <v>1280.46</v>
      </c>
      <c r="J390" s="10">
        <v>13</v>
      </c>
      <c r="K390" s="197"/>
      <c r="L390" s="10">
        <v>379</v>
      </c>
      <c r="M390" s="10">
        <v>361599.48</v>
      </c>
      <c r="N390" s="10">
        <v>1525.74</v>
      </c>
      <c r="O390" s="10">
        <v>8</v>
      </c>
      <c r="P390" s="10">
        <v>7364.41</v>
      </c>
      <c r="Q390" s="10">
        <v>920.55124999999998</v>
      </c>
      <c r="R390" s="10">
        <v>608</v>
      </c>
      <c r="S390" s="10">
        <v>781397.11</v>
      </c>
      <c r="T390" s="10">
        <v>1285.19</v>
      </c>
      <c r="U390" s="197"/>
      <c r="V390" s="10"/>
      <c r="W390" s="10"/>
      <c r="X390" s="10"/>
      <c r="Y390" s="10"/>
      <c r="Z390" s="10"/>
      <c r="AA390" s="10"/>
      <c r="AB390" s="10"/>
      <c r="AC390" s="10"/>
      <c r="AD390" s="10"/>
      <c r="AE390" s="197"/>
    </row>
    <row r="391" spans="1:31" x14ac:dyDescent="0.25">
      <c r="A391" s="208"/>
      <c r="B391" s="10"/>
      <c r="C391" s="10" t="s">
        <v>362</v>
      </c>
      <c r="D391" s="10"/>
      <c r="E391" s="270">
        <v>8221</v>
      </c>
      <c r="F391" s="10">
        <v>62</v>
      </c>
      <c r="G391" s="10">
        <v>1940.59</v>
      </c>
      <c r="H391" s="10">
        <v>89267.1</v>
      </c>
      <c r="I391" s="10">
        <v>1439.79</v>
      </c>
      <c r="J391" s="10">
        <v>13</v>
      </c>
      <c r="K391" s="197"/>
      <c r="L391" s="10">
        <v>46</v>
      </c>
      <c r="M391" s="10">
        <v>18208.669999999998</v>
      </c>
      <c r="N391" s="10">
        <v>1138.04</v>
      </c>
      <c r="O391" s="10"/>
      <c r="P391" s="10"/>
      <c r="Q391" s="10"/>
      <c r="R391" s="10">
        <v>62</v>
      </c>
      <c r="S391" s="10">
        <v>89267.1</v>
      </c>
      <c r="T391" s="10">
        <v>1439.79</v>
      </c>
      <c r="U391" s="197"/>
      <c r="V391" s="10"/>
      <c r="W391" s="10"/>
      <c r="X391" s="10"/>
      <c r="Y391" s="10"/>
      <c r="Z391" s="10"/>
      <c r="AA391" s="10"/>
      <c r="AB391" s="10"/>
      <c r="AC391" s="10"/>
      <c r="AD391" s="10"/>
      <c r="AE391" s="197"/>
    </row>
    <row r="392" spans="1:31" x14ac:dyDescent="0.25">
      <c r="A392" s="208"/>
      <c r="B392" s="10"/>
      <c r="C392" s="10" t="s">
        <v>368</v>
      </c>
      <c r="D392" s="10"/>
      <c r="E392" s="270">
        <v>8008</v>
      </c>
      <c r="F392" s="10">
        <v>4</v>
      </c>
      <c r="G392" s="10">
        <v>857.41</v>
      </c>
      <c r="H392" s="10">
        <v>2572.2399999999998</v>
      </c>
      <c r="I392" s="10">
        <v>643.05999999999995</v>
      </c>
      <c r="J392" s="10">
        <v>13</v>
      </c>
      <c r="K392" s="197"/>
      <c r="L392" s="10">
        <v>3</v>
      </c>
      <c r="M392" s="10">
        <v>1713.16</v>
      </c>
      <c r="N392" s="10">
        <v>1713.16</v>
      </c>
      <c r="O392" s="10"/>
      <c r="P392" s="10"/>
      <c r="Q392" s="10"/>
      <c r="R392" s="10">
        <v>4</v>
      </c>
      <c r="S392" s="10">
        <v>2572.2399999999998</v>
      </c>
      <c r="T392" s="10">
        <v>643.05999999999995</v>
      </c>
      <c r="U392" s="197"/>
      <c r="V392" s="10"/>
      <c r="W392" s="10"/>
      <c r="X392" s="10"/>
      <c r="Y392" s="10"/>
      <c r="Z392" s="10"/>
      <c r="AA392" s="10"/>
      <c r="AB392" s="10"/>
      <c r="AC392" s="10"/>
      <c r="AD392" s="10"/>
      <c r="AE392" s="197"/>
    </row>
    <row r="393" spans="1:31" x14ac:dyDescent="0.25">
      <c r="A393" s="208"/>
      <c r="B393" s="10"/>
      <c r="C393" s="10" t="s">
        <v>369</v>
      </c>
      <c r="D393" s="10"/>
      <c r="E393" s="270">
        <v>8403</v>
      </c>
      <c r="F393" s="10">
        <v>4</v>
      </c>
      <c r="G393" s="10">
        <v>1325.4</v>
      </c>
      <c r="H393" s="10">
        <v>3976.21</v>
      </c>
      <c r="I393" s="10">
        <v>994.05</v>
      </c>
      <c r="J393" s="10">
        <v>16</v>
      </c>
      <c r="K393" s="197"/>
      <c r="L393" s="10">
        <v>3</v>
      </c>
      <c r="M393" s="10">
        <v>548.54999999999995</v>
      </c>
      <c r="N393" s="10">
        <v>548.54999999999995</v>
      </c>
      <c r="O393" s="10"/>
      <c r="P393" s="10"/>
      <c r="Q393" s="10"/>
      <c r="R393" s="10">
        <v>4</v>
      </c>
      <c r="S393" s="10">
        <v>3976.21</v>
      </c>
      <c r="T393" s="10">
        <v>994.05</v>
      </c>
      <c r="U393" s="197"/>
      <c r="V393" s="10"/>
      <c r="W393" s="10"/>
      <c r="X393" s="10"/>
      <c r="Y393" s="10"/>
      <c r="Z393" s="10"/>
      <c r="AA393" s="10"/>
      <c r="AB393" s="10"/>
      <c r="AC393" s="10"/>
      <c r="AD393" s="10"/>
      <c r="AE393" s="197"/>
    </row>
    <row r="394" spans="1:31" x14ac:dyDescent="0.25">
      <c r="A394" s="208"/>
      <c r="B394" s="10"/>
      <c r="C394" s="10" t="s">
        <v>371</v>
      </c>
      <c r="D394" s="10"/>
      <c r="E394" s="270">
        <v>8008</v>
      </c>
      <c r="F394" s="10">
        <v>3</v>
      </c>
      <c r="G394" s="10">
        <v>1789.34</v>
      </c>
      <c r="H394" s="10">
        <v>3578.67</v>
      </c>
      <c r="I394" s="10">
        <v>1192.8900000000001</v>
      </c>
      <c r="J394" s="10">
        <v>11</v>
      </c>
      <c r="K394" s="197"/>
      <c r="L394" s="10">
        <v>2</v>
      </c>
      <c r="M394" s="10">
        <v>1409.87</v>
      </c>
      <c r="N394" s="10">
        <v>1409.87</v>
      </c>
      <c r="O394" s="10"/>
      <c r="P394" s="10"/>
      <c r="Q394" s="10"/>
      <c r="R394" s="10">
        <v>3</v>
      </c>
      <c r="S394" s="10">
        <v>3578.67</v>
      </c>
      <c r="T394" s="10">
        <v>1192.8900000000001</v>
      </c>
      <c r="U394" s="197"/>
      <c r="V394" s="10"/>
      <c r="W394" s="10"/>
      <c r="X394" s="10"/>
      <c r="Y394" s="10"/>
      <c r="Z394" s="10"/>
      <c r="AA394" s="10"/>
      <c r="AB394" s="10"/>
      <c r="AC394" s="10"/>
      <c r="AD394" s="10"/>
      <c r="AE394" s="197"/>
    </row>
    <row r="395" spans="1:31" x14ac:dyDescent="0.25">
      <c r="A395" s="208"/>
      <c r="B395" s="10"/>
      <c r="C395" s="10" t="s">
        <v>372</v>
      </c>
      <c r="D395" s="10"/>
      <c r="E395" s="270">
        <v>8215</v>
      </c>
      <c r="F395" s="10">
        <v>7</v>
      </c>
      <c r="G395" s="10">
        <v>2299.83</v>
      </c>
      <c r="H395" s="10">
        <v>11499.14</v>
      </c>
      <c r="I395" s="10">
        <v>1642.73</v>
      </c>
      <c r="J395" s="10">
        <v>14</v>
      </c>
      <c r="K395" s="197"/>
      <c r="L395" s="10">
        <v>5</v>
      </c>
      <c r="M395" s="10">
        <v>4539.83</v>
      </c>
      <c r="N395" s="10">
        <v>2269.92</v>
      </c>
      <c r="O395" s="10"/>
      <c r="P395" s="10"/>
      <c r="Q395" s="10"/>
      <c r="R395" s="10">
        <v>7</v>
      </c>
      <c r="S395" s="10">
        <v>11499.14</v>
      </c>
      <c r="T395" s="10">
        <v>1642.73</v>
      </c>
      <c r="U395" s="197"/>
      <c r="V395" s="10"/>
      <c r="W395" s="10"/>
      <c r="X395" s="10"/>
      <c r="Y395" s="10"/>
      <c r="Z395" s="10"/>
      <c r="AA395" s="10"/>
      <c r="AB395" s="10"/>
      <c r="AC395" s="10"/>
      <c r="AD395" s="10"/>
      <c r="AE395" s="197"/>
    </row>
    <row r="396" spans="1:31" x14ac:dyDescent="0.25">
      <c r="A396" s="208"/>
      <c r="B396" s="10"/>
      <c r="C396" s="10" t="s">
        <v>373</v>
      </c>
      <c r="D396" s="10"/>
      <c r="E396" s="270">
        <v>8328</v>
      </c>
      <c r="F396" s="10">
        <v>35</v>
      </c>
      <c r="G396" s="10">
        <v>3674.86</v>
      </c>
      <c r="H396" s="10">
        <v>84521.73</v>
      </c>
      <c r="I396" s="10">
        <v>2414.91</v>
      </c>
      <c r="J396" s="10">
        <v>14</v>
      </c>
      <c r="K396" s="197"/>
      <c r="L396" s="10">
        <v>23</v>
      </c>
      <c r="M396" s="10">
        <v>41521.75</v>
      </c>
      <c r="N396" s="10">
        <v>3460.15</v>
      </c>
      <c r="O396" s="10"/>
      <c r="P396" s="10"/>
      <c r="Q396" s="10"/>
      <c r="R396" s="10">
        <v>35</v>
      </c>
      <c r="S396" s="10">
        <v>84521.73</v>
      </c>
      <c r="T396" s="10">
        <v>2414.91</v>
      </c>
      <c r="U396" s="197"/>
      <c r="V396" s="10"/>
      <c r="W396" s="10"/>
      <c r="X396" s="10"/>
      <c r="Y396" s="10"/>
      <c r="Z396" s="10"/>
      <c r="AA396" s="10"/>
      <c r="AB396" s="10"/>
      <c r="AC396" s="10"/>
      <c r="AD396" s="10"/>
      <c r="AE396" s="197"/>
    </row>
    <row r="397" spans="1:31" x14ac:dyDescent="0.25">
      <c r="A397" s="208"/>
      <c r="B397" s="10"/>
      <c r="C397" s="10" t="s">
        <v>374</v>
      </c>
      <c r="D397" s="10"/>
      <c r="E397" s="270">
        <v>7405</v>
      </c>
      <c r="F397" s="10">
        <v>1</v>
      </c>
      <c r="G397" s="10">
        <v>3777.81</v>
      </c>
      <c r="H397" s="10">
        <v>3777.81</v>
      </c>
      <c r="I397" s="10">
        <v>3777.81</v>
      </c>
      <c r="J397" s="10">
        <v>13</v>
      </c>
      <c r="K397" s="197"/>
      <c r="L397" s="10">
        <v>1</v>
      </c>
      <c r="M397" s="10"/>
      <c r="N397" s="10"/>
      <c r="O397" s="10"/>
      <c r="P397" s="10"/>
      <c r="Q397" s="10"/>
      <c r="R397" s="10">
        <v>1</v>
      </c>
      <c r="S397" s="10">
        <v>3777.81</v>
      </c>
      <c r="T397" s="10">
        <v>3777.81</v>
      </c>
      <c r="U397" s="197"/>
      <c r="V397" s="10"/>
      <c r="W397" s="10"/>
      <c r="X397" s="10"/>
      <c r="Y397" s="10"/>
      <c r="Z397" s="10"/>
      <c r="AA397" s="10"/>
      <c r="AB397" s="10"/>
      <c r="AC397" s="10"/>
      <c r="AD397" s="10"/>
      <c r="AE397" s="197"/>
    </row>
    <row r="398" spans="1:31" x14ac:dyDescent="0.25">
      <c r="A398" s="208"/>
      <c r="B398" s="10"/>
      <c r="C398" s="10" t="s">
        <v>374</v>
      </c>
      <c r="D398" s="10"/>
      <c r="E398" s="270">
        <v>8050</v>
      </c>
      <c r="F398" s="10">
        <v>288</v>
      </c>
      <c r="G398" s="10">
        <v>1734.36</v>
      </c>
      <c r="H398" s="10">
        <v>352075.1</v>
      </c>
      <c r="I398" s="10">
        <v>1222.48</v>
      </c>
      <c r="J398" s="10">
        <v>13</v>
      </c>
      <c r="K398" s="197"/>
      <c r="L398" s="10">
        <v>203</v>
      </c>
      <c r="M398" s="10">
        <v>144756.43</v>
      </c>
      <c r="N398" s="10">
        <v>1703.02</v>
      </c>
      <c r="O398" s="10">
        <v>4</v>
      </c>
      <c r="P398" s="10">
        <v>4779.96</v>
      </c>
      <c r="Q398" s="10">
        <v>1194.99</v>
      </c>
      <c r="R398" s="10">
        <v>284</v>
      </c>
      <c r="S398" s="10">
        <v>347295.14</v>
      </c>
      <c r="T398" s="10">
        <v>1222.8699999999999</v>
      </c>
      <c r="U398" s="197"/>
      <c r="V398" s="10"/>
      <c r="W398" s="10"/>
      <c r="X398" s="10"/>
      <c r="Y398" s="10"/>
      <c r="Z398" s="10"/>
      <c r="AA398" s="10"/>
      <c r="AB398" s="10"/>
      <c r="AC398" s="10"/>
      <c r="AD398" s="10"/>
      <c r="AE398" s="197"/>
    </row>
    <row r="399" spans="1:31" x14ac:dyDescent="0.25">
      <c r="A399" s="208"/>
      <c r="B399" s="10"/>
      <c r="C399" s="10" t="s">
        <v>376</v>
      </c>
      <c r="D399" s="10"/>
      <c r="E399" s="270">
        <v>8079</v>
      </c>
      <c r="F399" s="10">
        <v>18</v>
      </c>
      <c r="G399" s="10">
        <v>3427.39</v>
      </c>
      <c r="H399" s="10">
        <v>37701.339999999997</v>
      </c>
      <c r="I399" s="10">
        <v>2094.52</v>
      </c>
      <c r="J399" s="10">
        <v>14</v>
      </c>
      <c r="K399" s="197"/>
      <c r="L399" s="10">
        <v>11</v>
      </c>
      <c r="M399" s="10">
        <v>13025.37</v>
      </c>
      <c r="N399" s="10">
        <v>1860.77</v>
      </c>
      <c r="O399" s="10"/>
      <c r="P399" s="10"/>
      <c r="Q399" s="10"/>
      <c r="R399" s="10">
        <v>18</v>
      </c>
      <c r="S399" s="10">
        <v>37701.339999999997</v>
      </c>
      <c r="T399" s="10">
        <v>2094.52</v>
      </c>
      <c r="U399" s="197"/>
      <c r="V399" s="10"/>
      <c r="W399" s="10"/>
      <c r="X399" s="10"/>
      <c r="Y399" s="10"/>
      <c r="Z399" s="10"/>
      <c r="AA399" s="10"/>
      <c r="AB399" s="10"/>
      <c r="AC399" s="10"/>
      <c r="AD399" s="10"/>
      <c r="AE399" s="197"/>
    </row>
    <row r="400" spans="1:31" x14ac:dyDescent="0.25">
      <c r="A400" s="208"/>
      <c r="B400" s="10"/>
      <c r="C400" s="10" t="s">
        <v>377</v>
      </c>
      <c r="D400" s="10"/>
      <c r="E400" s="270">
        <v>8051</v>
      </c>
      <c r="F400" s="10">
        <v>145</v>
      </c>
      <c r="G400" s="10">
        <v>1940.23</v>
      </c>
      <c r="H400" s="10">
        <v>192082.4</v>
      </c>
      <c r="I400" s="10">
        <v>1324.71</v>
      </c>
      <c r="J400" s="10">
        <v>13</v>
      </c>
      <c r="K400" s="197"/>
      <c r="L400" s="10">
        <v>99</v>
      </c>
      <c r="M400" s="10">
        <v>69027.509999999995</v>
      </c>
      <c r="N400" s="10">
        <v>1500.6</v>
      </c>
      <c r="O400" s="10">
        <v>2</v>
      </c>
      <c r="P400" s="10">
        <v>284.27999999999997</v>
      </c>
      <c r="Q400" s="10">
        <v>142.13999999999999</v>
      </c>
      <c r="R400" s="10">
        <v>143</v>
      </c>
      <c r="S400" s="10">
        <v>191798.12</v>
      </c>
      <c r="T400" s="10">
        <v>1341.25</v>
      </c>
      <c r="U400" s="197"/>
      <c r="V400" s="10"/>
      <c r="W400" s="10"/>
      <c r="X400" s="10"/>
      <c r="Y400" s="10"/>
      <c r="Z400" s="10"/>
      <c r="AA400" s="10"/>
      <c r="AB400" s="10"/>
      <c r="AC400" s="10"/>
      <c r="AD400" s="10"/>
      <c r="AE400" s="197"/>
    </row>
    <row r="401" spans="1:31" x14ac:dyDescent="0.25">
      <c r="A401" s="208"/>
      <c r="B401" s="10"/>
      <c r="C401" s="10" t="s">
        <v>377</v>
      </c>
      <c r="D401" s="10"/>
      <c r="E401" s="270">
        <v>8056</v>
      </c>
      <c r="F401" s="10">
        <v>1</v>
      </c>
      <c r="G401" s="10">
        <v>1672.82</v>
      </c>
      <c r="H401" s="10">
        <v>1672.82</v>
      </c>
      <c r="I401" s="10">
        <v>1672.82</v>
      </c>
      <c r="J401" s="10">
        <v>13</v>
      </c>
      <c r="K401" s="197"/>
      <c r="L401" s="10">
        <v>1</v>
      </c>
      <c r="M401" s="10"/>
      <c r="N401" s="10"/>
      <c r="O401" s="10"/>
      <c r="P401" s="10"/>
      <c r="Q401" s="10"/>
      <c r="R401" s="10">
        <v>1</v>
      </c>
      <c r="S401" s="10">
        <v>1672.82</v>
      </c>
      <c r="T401" s="10">
        <v>1672.82</v>
      </c>
      <c r="U401" s="197"/>
      <c r="V401" s="10"/>
      <c r="W401" s="10"/>
      <c r="X401" s="10"/>
      <c r="Y401" s="10"/>
      <c r="Z401" s="10"/>
      <c r="AA401" s="10"/>
      <c r="AB401" s="10"/>
      <c r="AC401" s="10"/>
      <c r="AD401" s="10"/>
      <c r="AE401" s="197"/>
    </row>
    <row r="402" spans="1:31" x14ac:dyDescent="0.25">
      <c r="A402" s="208"/>
      <c r="B402" s="10"/>
      <c r="C402" s="10" t="s">
        <v>380</v>
      </c>
      <c r="D402" s="10"/>
      <c r="E402" s="270">
        <v>8402</v>
      </c>
      <c r="F402" s="10">
        <v>42</v>
      </c>
      <c r="G402" s="10">
        <v>1683.9</v>
      </c>
      <c r="H402" s="10">
        <v>45465.26</v>
      </c>
      <c r="I402" s="10">
        <v>1082.51</v>
      </c>
      <c r="J402" s="10">
        <v>12</v>
      </c>
      <c r="K402" s="197"/>
      <c r="L402" s="10">
        <v>27</v>
      </c>
      <c r="M402" s="10">
        <v>19891.060000000001</v>
      </c>
      <c r="N402" s="10">
        <v>1326.07</v>
      </c>
      <c r="O402" s="10"/>
      <c r="P402" s="10"/>
      <c r="Q402" s="10"/>
      <c r="R402" s="10">
        <v>42</v>
      </c>
      <c r="S402" s="10">
        <v>45465.26</v>
      </c>
      <c r="T402" s="10">
        <v>1082.51</v>
      </c>
      <c r="U402" s="197"/>
      <c r="V402" s="10"/>
      <c r="W402" s="10"/>
      <c r="X402" s="10"/>
      <c r="Y402" s="10"/>
      <c r="Z402" s="10"/>
      <c r="AA402" s="10"/>
      <c r="AB402" s="10"/>
      <c r="AC402" s="10"/>
      <c r="AD402" s="10"/>
      <c r="AE402" s="197"/>
    </row>
    <row r="403" spans="1:31" x14ac:dyDescent="0.25">
      <c r="A403" s="208"/>
      <c r="B403" s="10"/>
      <c r="C403" s="10" t="s">
        <v>383</v>
      </c>
      <c r="D403" s="10"/>
      <c r="E403" s="270">
        <v>8053</v>
      </c>
      <c r="F403" s="10">
        <v>102</v>
      </c>
      <c r="G403" s="10">
        <v>2361.67</v>
      </c>
      <c r="H403" s="10">
        <v>141700.46</v>
      </c>
      <c r="I403" s="10">
        <v>1389.22</v>
      </c>
      <c r="J403" s="10">
        <v>14</v>
      </c>
      <c r="K403" s="197"/>
      <c r="L403" s="10">
        <v>60</v>
      </c>
      <c r="M403" s="10">
        <v>60896.55</v>
      </c>
      <c r="N403" s="10">
        <v>1449.92</v>
      </c>
      <c r="O403" s="10">
        <v>3</v>
      </c>
      <c r="P403" s="10">
        <v>3211.93</v>
      </c>
      <c r="Q403" s="10">
        <v>1070.643333</v>
      </c>
      <c r="R403" s="10">
        <v>99</v>
      </c>
      <c r="S403" s="10">
        <v>138488.53</v>
      </c>
      <c r="T403" s="10">
        <v>1398.87</v>
      </c>
      <c r="U403" s="197"/>
      <c r="V403" s="10"/>
      <c r="W403" s="10"/>
      <c r="X403" s="10"/>
      <c r="Y403" s="10"/>
      <c r="Z403" s="10"/>
      <c r="AA403" s="10"/>
      <c r="AB403" s="10"/>
      <c r="AC403" s="10"/>
      <c r="AD403" s="10"/>
      <c r="AE403" s="197"/>
    </row>
    <row r="404" spans="1:31" x14ac:dyDescent="0.25">
      <c r="A404" s="208"/>
      <c r="B404" s="10"/>
      <c r="C404" s="10" t="s">
        <v>385</v>
      </c>
      <c r="D404" s="10"/>
      <c r="E404" s="270">
        <v>8223</v>
      </c>
      <c r="F404" s="10">
        <v>31</v>
      </c>
      <c r="G404" s="10">
        <v>3114.02</v>
      </c>
      <c r="H404" s="10">
        <v>52938.29</v>
      </c>
      <c r="I404" s="10">
        <v>1707.69</v>
      </c>
      <c r="J404" s="10">
        <v>15</v>
      </c>
      <c r="K404" s="197"/>
      <c r="L404" s="10">
        <v>17</v>
      </c>
      <c r="M404" s="10">
        <v>30430.080000000002</v>
      </c>
      <c r="N404" s="10">
        <v>2173.58</v>
      </c>
      <c r="O404" s="10"/>
      <c r="P404" s="10"/>
      <c r="Q404" s="10"/>
      <c r="R404" s="10">
        <v>31</v>
      </c>
      <c r="S404" s="10">
        <v>52938.29</v>
      </c>
      <c r="T404" s="10">
        <v>1707.69</v>
      </c>
      <c r="U404" s="197"/>
      <c r="V404" s="10"/>
      <c r="W404" s="10"/>
      <c r="X404" s="10"/>
      <c r="Y404" s="10"/>
      <c r="Z404" s="10"/>
      <c r="AA404" s="10"/>
      <c r="AB404" s="10"/>
      <c r="AC404" s="10"/>
      <c r="AD404" s="10"/>
      <c r="AE404" s="197"/>
    </row>
    <row r="405" spans="1:31" x14ac:dyDescent="0.25">
      <c r="A405" s="208"/>
      <c r="B405" s="10"/>
      <c r="C405" s="10" t="s">
        <v>388</v>
      </c>
      <c r="D405" s="10"/>
      <c r="E405" s="270">
        <v>8329</v>
      </c>
      <c r="F405" s="10">
        <v>3</v>
      </c>
      <c r="G405" s="10">
        <v>2865.19</v>
      </c>
      <c r="H405" s="10">
        <v>2865.19</v>
      </c>
      <c r="I405" s="10">
        <v>955.06</v>
      </c>
      <c r="J405" s="10">
        <v>13</v>
      </c>
      <c r="K405" s="197"/>
      <c r="L405" s="10">
        <v>1</v>
      </c>
      <c r="M405" s="10">
        <v>2134.27</v>
      </c>
      <c r="N405" s="10">
        <v>1067.1400000000001</v>
      </c>
      <c r="O405" s="10"/>
      <c r="P405" s="10"/>
      <c r="Q405" s="10"/>
      <c r="R405" s="10">
        <v>3</v>
      </c>
      <c r="S405" s="10">
        <v>2865.19</v>
      </c>
      <c r="T405" s="10">
        <v>955.06</v>
      </c>
      <c r="U405" s="197"/>
      <c r="V405" s="10"/>
      <c r="W405" s="10"/>
      <c r="X405" s="10"/>
      <c r="Y405" s="10"/>
      <c r="Z405" s="10"/>
      <c r="AA405" s="10"/>
      <c r="AB405" s="10"/>
      <c r="AC405" s="10"/>
      <c r="AD405" s="10"/>
      <c r="AE405" s="197"/>
    </row>
    <row r="406" spans="1:31" x14ac:dyDescent="0.25">
      <c r="A406" s="208"/>
      <c r="B406" s="10"/>
      <c r="C406" s="10" t="s">
        <v>390</v>
      </c>
      <c r="D406" s="10"/>
      <c r="E406" s="270">
        <v>8092</v>
      </c>
      <c r="F406" s="10">
        <v>9</v>
      </c>
      <c r="G406" s="10">
        <v>3167.31</v>
      </c>
      <c r="H406" s="10">
        <v>15836.53</v>
      </c>
      <c r="I406" s="10">
        <v>1759.61</v>
      </c>
      <c r="J406" s="10">
        <v>14</v>
      </c>
      <c r="K406" s="197"/>
      <c r="L406" s="10">
        <v>5</v>
      </c>
      <c r="M406" s="10">
        <v>8171.97</v>
      </c>
      <c r="N406" s="10">
        <v>2042.99</v>
      </c>
      <c r="O406" s="10"/>
      <c r="P406" s="10"/>
      <c r="Q406" s="10"/>
      <c r="R406" s="10">
        <v>9</v>
      </c>
      <c r="S406" s="10">
        <v>15836.53</v>
      </c>
      <c r="T406" s="10">
        <v>1759.61</v>
      </c>
      <c r="U406" s="197"/>
      <c r="V406" s="10"/>
      <c r="W406" s="10"/>
      <c r="X406" s="10"/>
      <c r="Y406" s="10"/>
      <c r="Z406" s="10"/>
      <c r="AA406" s="10"/>
      <c r="AB406" s="10"/>
      <c r="AC406" s="10"/>
      <c r="AD406" s="10"/>
      <c r="AE406" s="197"/>
    </row>
    <row r="407" spans="1:31" x14ac:dyDescent="0.25">
      <c r="A407" s="208"/>
      <c r="B407" s="10"/>
      <c r="C407" s="10" t="s">
        <v>391</v>
      </c>
      <c r="D407" s="10"/>
      <c r="E407" s="270">
        <v>8201</v>
      </c>
      <c r="F407" s="10">
        <v>1</v>
      </c>
      <c r="G407" s="10"/>
      <c r="H407" s="10">
        <v>1650.2</v>
      </c>
      <c r="I407" s="10">
        <v>1650.2</v>
      </c>
      <c r="J407" s="10">
        <v>13</v>
      </c>
      <c r="K407" s="197"/>
      <c r="L407" s="10"/>
      <c r="M407" s="10">
        <v>1650.2</v>
      </c>
      <c r="N407" s="10">
        <v>1650.2</v>
      </c>
      <c r="O407" s="10"/>
      <c r="P407" s="10"/>
      <c r="Q407" s="10"/>
      <c r="R407" s="10">
        <v>1</v>
      </c>
      <c r="S407" s="10">
        <v>1650.2</v>
      </c>
      <c r="T407" s="10">
        <v>1650.2</v>
      </c>
      <c r="U407" s="197"/>
      <c r="V407" s="10"/>
      <c r="W407" s="10"/>
      <c r="X407" s="10"/>
      <c r="Y407" s="10"/>
      <c r="Z407" s="10"/>
      <c r="AA407" s="10"/>
      <c r="AB407" s="10"/>
      <c r="AC407" s="10"/>
      <c r="AD407" s="10"/>
      <c r="AE407" s="197"/>
    </row>
    <row r="408" spans="1:31" x14ac:dyDescent="0.25">
      <c r="A408" s="208"/>
      <c r="B408" s="10"/>
      <c r="C408" s="10" t="s">
        <v>391</v>
      </c>
      <c r="D408" s="10"/>
      <c r="E408" s="270">
        <v>8205</v>
      </c>
      <c r="F408" s="10">
        <v>1</v>
      </c>
      <c r="G408" s="10">
        <v>861.26</v>
      </c>
      <c r="H408" s="10">
        <v>861.26</v>
      </c>
      <c r="I408" s="10">
        <v>861.26</v>
      </c>
      <c r="J408" s="10">
        <v>12</v>
      </c>
      <c r="K408" s="197"/>
      <c r="L408" s="10">
        <v>1</v>
      </c>
      <c r="M408" s="10"/>
      <c r="N408" s="10"/>
      <c r="O408" s="10"/>
      <c r="P408" s="10"/>
      <c r="Q408" s="10"/>
      <c r="R408" s="10">
        <v>1</v>
      </c>
      <c r="S408" s="10">
        <v>861.26</v>
      </c>
      <c r="T408" s="10">
        <v>861.26</v>
      </c>
      <c r="U408" s="197"/>
      <c r="V408" s="10"/>
      <c r="W408" s="10"/>
      <c r="X408" s="10"/>
      <c r="Y408" s="10"/>
      <c r="Z408" s="10"/>
      <c r="AA408" s="10"/>
      <c r="AB408" s="10"/>
      <c r="AC408" s="10"/>
      <c r="AD408" s="10"/>
      <c r="AE408" s="197"/>
    </row>
    <row r="409" spans="1:31" x14ac:dyDescent="0.25">
      <c r="A409" s="208"/>
      <c r="B409" s="10"/>
      <c r="C409" s="10" t="s">
        <v>391</v>
      </c>
      <c r="D409" s="10"/>
      <c r="E409" s="270">
        <v>8330</v>
      </c>
      <c r="F409" s="10">
        <v>521</v>
      </c>
      <c r="G409" s="10">
        <v>2717.49</v>
      </c>
      <c r="H409" s="10">
        <v>904924.86</v>
      </c>
      <c r="I409" s="10">
        <v>1736.9</v>
      </c>
      <c r="J409" s="10">
        <v>14</v>
      </c>
      <c r="K409" s="197"/>
      <c r="L409" s="10">
        <v>333</v>
      </c>
      <c r="M409" s="10">
        <v>347463.26</v>
      </c>
      <c r="N409" s="10">
        <v>1848.21</v>
      </c>
      <c r="O409" s="10">
        <v>9</v>
      </c>
      <c r="P409" s="10">
        <v>9429.0499999999993</v>
      </c>
      <c r="Q409" s="10">
        <v>1047.6722219999999</v>
      </c>
      <c r="R409" s="10">
        <v>512</v>
      </c>
      <c r="S409" s="10">
        <v>895495.81</v>
      </c>
      <c r="T409" s="10">
        <v>1749.02</v>
      </c>
      <c r="U409" s="197"/>
      <c r="V409" s="10"/>
      <c r="W409" s="10"/>
      <c r="X409" s="10"/>
      <c r="Y409" s="10"/>
      <c r="Z409" s="10"/>
      <c r="AA409" s="10"/>
      <c r="AB409" s="10"/>
      <c r="AC409" s="10"/>
      <c r="AD409" s="10"/>
      <c r="AE409" s="197"/>
    </row>
    <row r="410" spans="1:31" x14ac:dyDescent="0.25">
      <c r="A410" s="208"/>
      <c r="B410" s="10"/>
      <c r="C410" s="10" t="s">
        <v>392</v>
      </c>
      <c r="D410" s="10"/>
      <c r="E410" s="270">
        <v>8210</v>
      </c>
      <c r="F410" s="10">
        <v>23</v>
      </c>
      <c r="G410" s="10">
        <v>1558.3</v>
      </c>
      <c r="H410" s="10">
        <v>26491.03</v>
      </c>
      <c r="I410" s="10">
        <v>1151.78</v>
      </c>
      <c r="J410" s="10">
        <v>14</v>
      </c>
      <c r="K410" s="197"/>
      <c r="L410" s="10">
        <v>17</v>
      </c>
      <c r="M410" s="10">
        <v>5507.01</v>
      </c>
      <c r="N410" s="10">
        <v>917.84</v>
      </c>
      <c r="O410" s="10"/>
      <c r="P410" s="10"/>
      <c r="Q410" s="10"/>
      <c r="R410" s="10">
        <v>23</v>
      </c>
      <c r="S410" s="10">
        <v>26491.03</v>
      </c>
      <c r="T410" s="10">
        <v>1151.78</v>
      </c>
      <c r="U410" s="197"/>
      <c r="V410" s="10"/>
      <c r="W410" s="10"/>
      <c r="X410" s="10"/>
      <c r="Y410" s="10"/>
      <c r="Z410" s="10"/>
      <c r="AA410" s="10"/>
      <c r="AB410" s="10"/>
      <c r="AC410" s="10"/>
      <c r="AD410" s="10"/>
      <c r="AE410" s="197"/>
    </row>
    <row r="411" spans="1:31" x14ac:dyDescent="0.25">
      <c r="A411" s="208"/>
      <c r="B411" s="10"/>
      <c r="C411" s="10" t="s">
        <v>393</v>
      </c>
      <c r="D411" s="10"/>
      <c r="E411" s="270">
        <v>8234</v>
      </c>
      <c r="F411" s="10">
        <v>154</v>
      </c>
      <c r="G411" s="10">
        <v>2055.2600000000002</v>
      </c>
      <c r="H411" s="10">
        <v>205526.16</v>
      </c>
      <c r="I411" s="10">
        <v>1334.59</v>
      </c>
      <c r="J411" s="10">
        <v>13</v>
      </c>
      <c r="K411" s="197"/>
      <c r="L411" s="10">
        <v>100</v>
      </c>
      <c r="M411" s="10">
        <v>89282.3</v>
      </c>
      <c r="N411" s="10">
        <v>1653.38</v>
      </c>
      <c r="O411" s="10">
        <v>4</v>
      </c>
      <c r="P411" s="10">
        <v>6708.79</v>
      </c>
      <c r="Q411" s="10">
        <v>1677.1975</v>
      </c>
      <c r="R411" s="10">
        <v>150</v>
      </c>
      <c r="S411" s="10">
        <v>198817.37</v>
      </c>
      <c r="T411" s="10">
        <v>1325.45</v>
      </c>
      <c r="U411" s="197"/>
      <c r="V411" s="10"/>
      <c r="W411" s="10"/>
      <c r="X411" s="10"/>
      <c r="Y411" s="10"/>
      <c r="Z411" s="10"/>
      <c r="AA411" s="10"/>
      <c r="AB411" s="10"/>
      <c r="AC411" s="10"/>
      <c r="AD411" s="10"/>
      <c r="AE411" s="197"/>
    </row>
    <row r="412" spans="1:31" x14ac:dyDescent="0.25">
      <c r="A412" s="208"/>
      <c r="B412" s="10"/>
      <c r="C412" s="10" t="s">
        <v>394</v>
      </c>
      <c r="D412" s="10"/>
      <c r="E412" s="270">
        <v>8055</v>
      </c>
      <c r="F412" s="10">
        <v>42</v>
      </c>
      <c r="G412" s="10">
        <v>2650.41</v>
      </c>
      <c r="H412" s="10">
        <v>68910.64</v>
      </c>
      <c r="I412" s="10">
        <v>1640.73</v>
      </c>
      <c r="J412" s="10">
        <v>13</v>
      </c>
      <c r="K412" s="197"/>
      <c r="L412" s="10">
        <v>26</v>
      </c>
      <c r="M412" s="10">
        <v>33769.06</v>
      </c>
      <c r="N412" s="10">
        <v>2110.5700000000002</v>
      </c>
      <c r="O412" s="10"/>
      <c r="P412" s="10"/>
      <c r="Q412" s="10"/>
      <c r="R412" s="10">
        <v>42</v>
      </c>
      <c r="S412" s="10">
        <v>68910.64</v>
      </c>
      <c r="T412" s="10">
        <v>1640.73</v>
      </c>
      <c r="U412" s="197"/>
      <c r="V412" s="10"/>
      <c r="W412" s="10"/>
      <c r="X412" s="10"/>
      <c r="Y412" s="10"/>
      <c r="Z412" s="10"/>
      <c r="AA412" s="10"/>
      <c r="AB412" s="10"/>
      <c r="AC412" s="10"/>
      <c r="AD412" s="10"/>
      <c r="AE412" s="197"/>
    </row>
    <row r="413" spans="1:31" x14ac:dyDescent="0.25">
      <c r="A413" s="208"/>
      <c r="B413" s="10"/>
      <c r="C413" s="10" t="s">
        <v>395</v>
      </c>
      <c r="D413" s="10"/>
      <c r="E413" s="270">
        <v>8056</v>
      </c>
      <c r="F413" s="10">
        <v>28</v>
      </c>
      <c r="G413" s="10">
        <v>2213.71</v>
      </c>
      <c r="H413" s="10">
        <v>33205.68</v>
      </c>
      <c r="I413" s="10">
        <v>1185.92</v>
      </c>
      <c r="J413" s="10">
        <v>16</v>
      </c>
      <c r="K413" s="197"/>
      <c r="L413" s="10">
        <v>15</v>
      </c>
      <c r="M413" s="10">
        <v>13572.28</v>
      </c>
      <c r="N413" s="10">
        <v>1044.02</v>
      </c>
      <c r="O413" s="10"/>
      <c r="P413" s="10"/>
      <c r="Q413" s="10"/>
      <c r="R413" s="10">
        <v>28</v>
      </c>
      <c r="S413" s="10">
        <v>33205.68</v>
      </c>
      <c r="T413" s="10">
        <v>1185.92</v>
      </c>
      <c r="U413" s="197"/>
      <c r="V413" s="10"/>
      <c r="W413" s="10"/>
      <c r="X413" s="10"/>
      <c r="Y413" s="10"/>
      <c r="Z413" s="10"/>
      <c r="AA413" s="10"/>
      <c r="AB413" s="10"/>
      <c r="AC413" s="10"/>
      <c r="AD413" s="10"/>
      <c r="AE413" s="197"/>
    </row>
    <row r="414" spans="1:31" x14ac:dyDescent="0.25">
      <c r="A414" s="208"/>
      <c r="B414" s="10"/>
      <c r="C414" s="10" t="s">
        <v>396</v>
      </c>
      <c r="D414" s="10"/>
      <c r="E414" s="270">
        <v>8332</v>
      </c>
      <c r="F414" s="10">
        <v>700</v>
      </c>
      <c r="G414" s="10">
        <v>2705.28</v>
      </c>
      <c r="H414" s="10">
        <v>1149743.8799999999</v>
      </c>
      <c r="I414" s="10">
        <v>1642.49</v>
      </c>
      <c r="J414" s="10">
        <v>14</v>
      </c>
      <c r="K414" s="197"/>
      <c r="L414" s="10">
        <v>425</v>
      </c>
      <c r="M414" s="10">
        <v>526767.68000000005</v>
      </c>
      <c r="N414" s="10">
        <v>1915.52</v>
      </c>
      <c r="O414" s="10">
        <v>5</v>
      </c>
      <c r="P414" s="10">
        <v>3159.87</v>
      </c>
      <c r="Q414" s="10">
        <v>631.97400000000005</v>
      </c>
      <c r="R414" s="10">
        <v>695</v>
      </c>
      <c r="S414" s="10">
        <v>1146584.01</v>
      </c>
      <c r="T414" s="10">
        <v>1649.76</v>
      </c>
      <c r="U414" s="197"/>
      <c r="V414" s="10"/>
      <c r="W414" s="10"/>
      <c r="X414" s="10"/>
      <c r="Y414" s="10"/>
      <c r="Z414" s="10"/>
      <c r="AA414" s="10"/>
      <c r="AB414" s="10"/>
      <c r="AC414" s="10"/>
      <c r="AD414" s="10"/>
      <c r="AE414" s="197"/>
    </row>
    <row r="415" spans="1:31" x14ac:dyDescent="0.25">
      <c r="A415" s="208"/>
      <c r="B415" s="10"/>
      <c r="C415" s="10" t="s">
        <v>398</v>
      </c>
      <c r="D415" s="10"/>
      <c r="E415" s="270">
        <v>8340</v>
      </c>
      <c r="F415" s="10">
        <v>14</v>
      </c>
      <c r="G415" s="10">
        <v>2204.9899999999998</v>
      </c>
      <c r="H415" s="10">
        <v>22049.89</v>
      </c>
      <c r="I415" s="10">
        <v>1574.99</v>
      </c>
      <c r="J415" s="10">
        <v>14</v>
      </c>
      <c r="K415" s="197"/>
      <c r="L415" s="10">
        <v>10</v>
      </c>
      <c r="M415" s="10">
        <v>4499.6899999999996</v>
      </c>
      <c r="N415" s="10">
        <v>1124.92</v>
      </c>
      <c r="O415" s="10"/>
      <c r="P415" s="10"/>
      <c r="Q415" s="10"/>
      <c r="R415" s="10">
        <v>14</v>
      </c>
      <c r="S415" s="10">
        <v>22049.89</v>
      </c>
      <c r="T415" s="10">
        <v>1574.99</v>
      </c>
      <c r="U415" s="197"/>
      <c r="V415" s="10"/>
      <c r="W415" s="10"/>
      <c r="X415" s="10"/>
      <c r="Y415" s="10"/>
      <c r="Z415" s="10"/>
      <c r="AA415" s="10"/>
      <c r="AB415" s="10"/>
      <c r="AC415" s="10"/>
      <c r="AD415" s="10"/>
      <c r="AE415" s="197"/>
    </row>
    <row r="416" spans="1:31" x14ac:dyDescent="0.25">
      <c r="A416" s="208"/>
      <c r="B416" s="10"/>
      <c r="C416" s="10" t="s">
        <v>401</v>
      </c>
      <c r="D416" s="10"/>
      <c r="E416" s="270">
        <v>8341</v>
      </c>
      <c r="F416" s="10">
        <v>49</v>
      </c>
      <c r="G416" s="10">
        <v>2500.5100000000002</v>
      </c>
      <c r="H416" s="10">
        <v>62512.73</v>
      </c>
      <c r="I416" s="10">
        <v>1275.77</v>
      </c>
      <c r="J416" s="10">
        <v>13</v>
      </c>
      <c r="K416" s="197"/>
      <c r="L416" s="10">
        <v>25</v>
      </c>
      <c r="M416" s="10">
        <v>25929.11</v>
      </c>
      <c r="N416" s="10">
        <v>1080.3800000000001</v>
      </c>
      <c r="O416" s="10"/>
      <c r="P416" s="10"/>
      <c r="Q416" s="10"/>
      <c r="R416" s="10">
        <v>49</v>
      </c>
      <c r="S416" s="10">
        <v>62512.73</v>
      </c>
      <c r="T416" s="10">
        <v>1275.77</v>
      </c>
      <c r="U416" s="197"/>
      <c r="V416" s="10"/>
      <c r="W416" s="10"/>
      <c r="X416" s="10"/>
      <c r="Y416" s="10"/>
      <c r="Z416" s="10"/>
      <c r="AA416" s="10"/>
      <c r="AB416" s="10"/>
      <c r="AC416" s="10"/>
      <c r="AD416" s="10"/>
      <c r="AE416" s="197"/>
    </row>
    <row r="417" spans="1:31" x14ac:dyDescent="0.25">
      <c r="A417" s="208"/>
      <c r="B417" s="10"/>
      <c r="C417" s="10" t="s">
        <v>402</v>
      </c>
      <c r="D417" s="10"/>
      <c r="E417" s="270">
        <v>8342</v>
      </c>
      <c r="F417" s="10">
        <v>30</v>
      </c>
      <c r="G417" s="10">
        <v>3948.76</v>
      </c>
      <c r="H417" s="10">
        <v>75026.490000000005</v>
      </c>
      <c r="I417" s="10">
        <v>2500.88</v>
      </c>
      <c r="J417" s="10">
        <v>14</v>
      </c>
      <c r="K417" s="197"/>
      <c r="L417" s="10">
        <v>19</v>
      </c>
      <c r="M417" s="10">
        <v>20741.12</v>
      </c>
      <c r="N417" s="10">
        <v>1885.56</v>
      </c>
      <c r="O417" s="10"/>
      <c r="P417" s="10"/>
      <c r="Q417" s="10"/>
      <c r="R417" s="10">
        <v>30</v>
      </c>
      <c r="S417" s="10">
        <v>75026.490000000005</v>
      </c>
      <c r="T417" s="10">
        <v>2500.88</v>
      </c>
      <c r="U417" s="197"/>
      <c r="V417" s="10"/>
      <c r="W417" s="10"/>
      <c r="X417" s="10"/>
      <c r="Y417" s="10"/>
      <c r="Z417" s="10"/>
      <c r="AA417" s="10"/>
      <c r="AB417" s="10"/>
      <c r="AC417" s="10"/>
      <c r="AD417" s="10"/>
      <c r="AE417" s="197"/>
    </row>
    <row r="418" spans="1:31" x14ac:dyDescent="0.25">
      <c r="A418" s="208"/>
      <c r="B418" s="10"/>
      <c r="C418" s="10" t="s">
        <v>405</v>
      </c>
      <c r="D418" s="10"/>
      <c r="E418" s="270">
        <v>8343</v>
      </c>
      <c r="F418" s="10">
        <v>29</v>
      </c>
      <c r="G418" s="10">
        <v>2542.84</v>
      </c>
      <c r="H418" s="10">
        <v>45771.07</v>
      </c>
      <c r="I418" s="10">
        <v>1578.31</v>
      </c>
      <c r="J418" s="10">
        <v>13</v>
      </c>
      <c r="K418" s="197"/>
      <c r="L418" s="10">
        <v>18</v>
      </c>
      <c r="M418" s="10">
        <v>19555.32</v>
      </c>
      <c r="N418" s="10">
        <v>1777.76</v>
      </c>
      <c r="O418" s="10"/>
      <c r="P418" s="10"/>
      <c r="Q418" s="10"/>
      <c r="R418" s="10">
        <v>29</v>
      </c>
      <c r="S418" s="10">
        <v>45771.07</v>
      </c>
      <c r="T418" s="10">
        <v>1578.31</v>
      </c>
      <c r="U418" s="197"/>
      <c r="V418" s="10"/>
      <c r="W418" s="10"/>
      <c r="X418" s="10"/>
      <c r="Y418" s="10"/>
      <c r="Z418" s="10"/>
      <c r="AA418" s="10"/>
      <c r="AB418" s="10"/>
      <c r="AC418" s="10"/>
      <c r="AD418" s="10"/>
      <c r="AE418" s="197"/>
    </row>
    <row r="419" spans="1:31" x14ac:dyDescent="0.25">
      <c r="A419" s="208"/>
      <c r="B419" s="10"/>
      <c r="C419" s="10" t="s">
        <v>407</v>
      </c>
      <c r="D419" s="10"/>
      <c r="E419" s="270">
        <v>8061</v>
      </c>
      <c r="F419" s="10">
        <v>42</v>
      </c>
      <c r="G419" s="10">
        <v>2583.0300000000002</v>
      </c>
      <c r="H419" s="10">
        <v>67158.89</v>
      </c>
      <c r="I419" s="10">
        <v>1599.02</v>
      </c>
      <c r="J419" s="10">
        <v>13</v>
      </c>
      <c r="K419" s="197"/>
      <c r="L419" s="10">
        <v>26</v>
      </c>
      <c r="M419" s="10">
        <v>36508.47</v>
      </c>
      <c r="N419" s="10">
        <v>2281.7800000000002</v>
      </c>
      <c r="O419" s="10">
        <v>1</v>
      </c>
      <c r="P419" s="10">
        <v>994.97</v>
      </c>
      <c r="Q419" s="10">
        <v>994.97</v>
      </c>
      <c r="R419" s="10">
        <v>41</v>
      </c>
      <c r="S419" s="10">
        <v>66163.92</v>
      </c>
      <c r="T419" s="10">
        <v>1613.75</v>
      </c>
      <c r="U419" s="197"/>
      <c r="V419" s="10"/>
      <c r="W419" s="10"/>
      <c r="X419" s="10"/>
      <c r="Y419" s="10"/>
      <c r="Z419" s="10"/>
      <c r="AA419" s="10"/>
      <c r="AB419" s="10"/>
      <c r="AC419" s="10"/>
      <c r="AD419" s="10"/>
      <c r="AE419" s="197"/>
    </row>
    <row r="420" spans="1:31" x14ac:dyDescent="0.25">
      <c r="A420" s="208"/>
      <c r="B420" s="10"/>
      <c r="C420" s="10" t="s">
        <v>409</v>
      </c>
      <c r="D420" s="10"/>
      <c r="E420" s="270">
        <v>8062</v>
      </c>
      <c r="F420" s="10">
        <v>116</v>
      </c>
      <c r="G420" s="10">
        <v>1882.89</v>
      </c>
      <c r="H420" s="10">
        <v>146865.32999999999</v>
      </c>
      <c r="I420" s="10">
        <v>1266.08</v>
      </c>
      <c r="J420" s="10">
        <v>12</v>
      </c>
      <c r="K420" s="197"/>
      <c r="L420" s="10">
        <v>78</v>
      </c>
      <c r="M420" s="10">
        <v>60475</v>
      </c>
      <c r="N420" s="10">
        <v>1591.45</v>
      </c>
      <c r="O420" s="10"/>
      <c r="P420" s="10"/>
      <c r="Q420" s="10"/>
      <c r="R420" s="10">
        <v>116</v>
      </c>
      <c r="S420" s="10">
        <v>146865.32999999999</v>
      </c>
      <c r="T420" s="10">
        <v>1266.08</v>
      </c>
      <c r="U420" s="197"/>
      <c r="V420" s="10"/>
      <c r="W420" s="10"/>
      <c r="X420" s="10"/>
      <c r="Y420" s="10"/>
      <c r="Z420" s="10"/>
      <c r="AA420" s="10"/>
      <c r="AB420" s="10"/>
      <c r="AC420" s="10"/>
      <c r="AD420" s="10"/>
      <c r="AE420" s="197"/>
    </row>
    <row r="421" spans="1:31" x14ac:dyDescent="0.25">
      <c r="A421" s="208"/>
      <c r="B421" s="10"/>
      <c r="C421" s="10" t="s">
        <v>410</v>
      </c>
      <c r="D421" s="10"/>
      <c r="E421" s="270">
        <v>8087</v>
      </c>
      <c r="F421" s="10">
        <v>1</v>
      </c>
      <c r="G421" s="10">
        <v>769.66</v>
      </c>
      <c r="H421" s="10">
        <v>769.66</v>
      </c>
      <c r="I421" s="10">
        <v>769.66</v>
      </c>
      <c r="J421" s="10">
        <v>5</v>
      </c>
      <c r="K421" s="197"/>
      <c r="L421" s="10">
        <v>1</v>
      </c>
      <c r="M421" s="10"/>
      <c r="N421" s="10"/>
      <c r="O421" s="10"/>
      <c r="P421" s="10"/>
      <c r="Q421" s="10"/>
      <c r="R421" s="10">
        <v>1</v>
      </c>
      <c r="S421" s="10">
        <v>769.66</v>
      </c>
      <c r="T421" s="10">
        <v>769.66</v>
      </c>
      <c r="U421" s="197"/>
      <c r="V421" s="10"/>
      <c r="W421" s="10"/>
      <c r="X421" s="10"/>
      <c r="Y421" s="10"/>
      <c r="Z421" s="10"/>
      <c r="AA421" s="10"/>
      <c r="AB421" s="10"/>
      <c r="AC421" s="10"/>
      <c r="AD421" s="10"/>
      <c r="AE421" s="197"/>
    </row>
    <row r="422" spans="1:31" x14ac:dyDescent="0.25">
      <c r="A422" s="208"/>
      <c r="B422" s="10"/>
      <c r="C422" s="10" t="s">
        <v>411</v>
      </c>
      <c r="D422" s="10"/>
      <c r="E422" s="270">
        <v>8037</v>
      </c>
      <c r="F422" s="10">
        <v>14</v>
      </c>
      <c r="G422" s="10">
        <v>1880.33</v>
      </c>
      <c r="H422" s="10">
        <v>15042.63</v>
      </c>
      <c r="I422" s="10">
        <v>1074.47</v>
      </c>
      <c r="J422" s="10">
        <v>14</v>
      </c>
      <c r="K422" s="197"/>
      <c r="L422" s="10">
        <v>8</v>
      </c>
      <c r="M422" s="10">
        <v>8962.8799999999992</v>
      </c>
      <c r="N422" s="10">
        <v>1493.81</v>
      </c>
      <c r="O422" s="10"/>
      <c r="P422" s="10"/>
      <c r="Q422" s="10"/>
      <c r="R422" s="10">
        <v>14</v>
      </c>
      <c r="S422" s="10">
        <v>15042.63</v>
      </c>
      <c r="T422" s="10">
        <v>1074.47</v>
      </c>
      <c r="U422" s="197"/>
      <c r="V422" s="10"/>
      <c r="W422" s="10"/>
      <c r="X422" s="10"/>
      <c r="Y422" s="10"/>
      <c r="Z422" s="10"/>
      <c r="AA422" s="10"/>
      <c r="AB422" s="10"/>
      <c r="AC422" s="10"/>
      <c r="AD422" s="10"/>
      <c r="AE422" s="197"/>
    </row>
    <row r="423" spans="1:31" x14ac:dyDescent="0.25">
      <c r="A423" s="208"/>
      <c r="B423" s="10"/>
      <c r="C423" s="10" t="s">
        <v>413</v>
      </c>
      <c r="D423" s="10"/>
      <c r="E423" s="270">
        <v>8092</v>
      </c>
      <c r="F423" s="10">
        <v>1</v>
      </c>
      <c r="G423" s="10"/>
      <c r="H423" s="10">
        <v>2019.51</v>
      </c>
      <c r="I423" s="10">
        <v>2019.51</v>
      </c>
      <c r="J423" s="10">
        <v>19</v>
      </c>
      <c r="K423" s="197"/>
      <c r="L423" s="10"/>
      <c r="M423" s="10">
        <v>2019.51</v>
      </c>
      <c r="N423" s="10">
        <v>2019.51</v>
      </c>
      <c r="O423" s="10"/>
      <c r="P423" s="10"/>
      <c r="Q423" s="10"/>
      <c r="R423" s="10">
        <v>1</v>
      </c>
      <c r="S423" s="10">
        <v>2019.51</v>
      </c>
      <c r="T423" s="10">
        <v>2019.51</v>
      </c>
      <c r="U423" s="197"/>
      <c r="V423" s="10"/>
      <c r="W423" s="10"/>
      <c r="X423" s="10"/>
      <c r="Y423" s="10"/>
      <c r="Z423" s="10"/>
      <c r="AA423" s="10"/>
      <c r="AB423" s="10"/>
      <c r="AC423" s="10"/>
      <c r="AD423" s="10"/>
      <c r="AE423" s="197"/>
    </row>
    <row r="424" spans="1:31" x14ac:dyDescent="0.25">
      <c r="A424" s="208"/>
      <c r="B424" s="10"/>
      <c r="C424" s="10" t="s">
        <v>413</v>
      </c>
      <c r="D424" s="10"/>
      <c r="E424" s="270">
        <v>8224</v>
      </c>
      <c r="F424" s="10">
        <v>21</v>
      </c>
      <c r="G424" s="10">
        <v>2367.52</v>
      </c>
      <c r="H424" s="10">
        <v>37880.29</v>
      </c>
      <c r="I424" s="10">
        <v>1803.82</v>
      </c>
      <c r="J424" s="10">
        <v>15</v>
      </c>
      <c r="K424" s="197"/>
      <c r="L424" s="10">
        <v>16</v>
      </c>
      <c r="M424" s="10">
        <v>7182.63</v>
      </c>
      <c r="N424" s="10">
        <v>1436.53</v>
      </c>
      <c r="O424" s="10"/>
      <c r="P424" s="10"/>
      <c r="Q424" s="10"/>
      <c r="R424" s="10">
        <v>21</v>
      </c>
      <c r="S424" s="10">
        <v>37880.29</v>
      </c>
      <c r="T424" s="10">
        <v>1803.82</v>
      </c>
      <c r="U424" s="197"/>
      <c r="V424" s="10"/>
      <c r="W424" s="10"/>
      <c r="X424" s="10"/>
      <c r="Y424" s="10"/>
      <c r="Z424" s="10"/>
      <c r="AA424" s="10"/>
      <c r="AB424" s="10"/>
      <c r="AC424" s="10"/>
      <c r="AD424" s="10"/>
      <c r="AE424" s="197"/>
    </row>
    <row r="425" spans="1:31" x14ac:dyDescent="0.25">
      <c r="A425" s="208"/>
      <c r="B425" s="10"/>
      <c r="C425" s="10" t="s">
        <v>414</v>
      </c>
      <c r="D425" s="10"/>
      <c r="E425" s="270">
        <v>8344</v>
      </c>
      <c r="F425" s="10">
        <v>95</v>
      </c>
      <c r="G425" s="10">
        <v>2275.4899999999998</v>
      </c>
      <c r="H425" s="10">
        <v>145631.15</v>
      </c>
      <c r="I425" s="10">
        <v>1532.96</v>
      </c>
      <c r="J425" s="10">
        <v>14</v>
      </c>
      <c r="K425" s="197"/>
      <c r="L425" s="10">
        <v>64</v>
      </c>
      <c r="M425" s="10">
        <v>59177.03</v>
      </c>
      <c r="N425" s="10">
        <v>1908.94</v>
      </c>
      <c r="O425" s="10"/>
      <c r="P425" s="10"/>
      <c r="Q425" s="10"/>
      <c r="R425" s="10">
        <v>95</v>
      </c>
      <c r="S425" s="10">
        <v>145631.15</v>
      </c>
      <c r="T425" s="10">
        <v>1532.96</v>
      </c>
      <c r="U425" s="197"/>
      <c r="V425" s="10"/>
      <c r="W425" s="10"/>
      <c r="X425" s="10"/>
      <c r="Y425" s="10"/>
      <c r="Z425" s="10"/>
      <c r="AA425" s="10"/>
      <c r="AB425" s="10"/>
      <c r="AC425" s="10"/>
      <c r="AD425" s="10"/>
      <c r="AE425" s="197"/>
    </row>
    <row r="426" spans="1:31" x14ac:dyDescent="0.25">
      <c r="A426" s="208"/>
      <c r="B426" s="10"/>
      <c r="C426" s="10" t="s">
        <v>415</v>
      </c>
      <c r="D426" s="10"/>
      <c r="E426" s="270">
        <v>8345</v>
      </c>
      <c r="F426" s="10">
        <v>17</v>
      </c>
      <c r="G426" s="10">
        <v>2042.03</v>
      </c>
      <c r="H426" s="10">
        <v>20420.330000000002</v>
      </c>
      <c r="I426" s="10">
        <v>1201.2</v>
      </c>
      <c r="J426" s="10">
        <v>12</v>
      </c>
      <c r="K426" s="197"/>
      <c r="L426" s="10">
        <v>10</v>
      </c>
      <c r="M426" s="10">
        <v>9045.32</v>
      </c>
      <c r="N426" s="10">
        <v>1292.19</v>
      </c>
      <c r="O426" s="10"/>
      <c r="P426" s="10"/>
      <c r="Q426" s="10"/>
      <c r="R426" s="10">
        <v>17</v>
      </c>
      <c r="S426" s="10">
        <v>20420.330000000002</v>
      </c>
      <c r="T426" s="10">
        <v>1201.2</v>
      </c>
      <c r="U426" s="197"/>
      <c r="V426" s="10"/>
      <c r="W426" s="10"/>
      <c r="X426" s="10"/>
      <c r="Y426" s="10"/>
      <c r="Z426" s="10"/>
      <c r="AA426" s="10"/>
      <c r="AB426" s="10"/>
      <c r="AC426" s="10"/>
      <c r="AD426" s="10"/>
      <c r="AE426" s="197"/>
    </row>
    <row r="427" spans="1:31" x14ac:dyDescent="0.25">
      <c r="A427" s="208"/>
      <c r="B427" s="10"/>
      <c r="C427" s="10" t="s">
        <v>416</v>
      </c>
      <c r="D427" s="10"/>
      <c r="E427" s="270">
        <v>8346</v>
      </c>
      <c r="F427" s="10">
        <v>41</v>
      </c>
      <c r="G427" s="10">
        <v>2750.93</v>
      </c>
      <c r="H427" s="10">
        <v>71524.259999999995</v>
      </c>
      <c r="I427" s="10">
        <v>1744.49</v>
      </c>
      <c r="J427" s="10">
        <v>14</v>
      </c>
      <c r="K427" s="197"/>
      <c r="L427" s="10">
        <v>26</v>
      </c>
      <c r="M427" s="10">
        <v>38018.29</v>
      </c>
      <c r="N427" s="10">
        <v>2534.5500000000002</v>
      </c>
      <c r="O427" s="10">
        <v>1</v>
      </c>
      <c r="P427" s="10">
        <v>6870.18</v>
      </c>
      <c r="Q427" s="10">
        <v>6870.18</v>
      </c>
      <c r="R427" s="10">
        <v>40</v>
      </c>
      <c r="S427" s="10">
        <v>64654.080000000002</v>
      </c>
      <c r="T427" s="10">
        <v>1616.35</v>
      </c>
      <c r="U427" s="197"/>
      <c r="V427" s="10"/>
      <c r="W427" s="10"/>
      <c r="X427" s="10"/>
      <c r="Y427" s="10"/>
      <c r="Z427" s="10"/>
      <c r="AA427" s="10"/>
      <c r="AB427" s="10"/>
      <c r="AC427" s="10"/>
      <c r="AD427" s="10"/>
      <c r="AE427" s="197"/>
    </row>
    <row r="428" spans="1:31" x14ac:dyDescent="0.25">
      <c r="A428" s="208"/>
      <c r="B428" s="10"/>
      <c r="C428" s="10" t="s">
        <v>418</v>
      </c>
      <c r="D428" s="10"/>
      <c r="E428" s="270">
        <v>8347</v>
      </c>
      <c r="F428" s="10">
        <v>12</v>
      </c>
      <c r="G428" s="10">
        <v>3505.38</v>
      </c>
      <c r="H428" s="10">
        <v>28043</v>
      </c>
      <c r="I428" s="10">
        <v>2336.92</v>
      </c>
      <c r="J428" s="10">
        <v>15</v>
      </c>
      <c r="K428" s="197"/>
      <c r="L428" s="10">
        <v>8</v>
      </c>
      <c r="M428" s="10">
        <v>12417.93</v>
      </c>
      <c r="N428" s="10">
        <v>3104.48</v>
      </c>
      <c r="O428" s="10"/>
      <c r="P428" s="10"/>
      <c r="Q428" s="10"/>
      <c r="R428" s="10">
        <v>12</v>
      </c>
      <c r="S428" s="10">
        <v>28043</v>
      </c>
      <c r="T428" s="10">
        <v>2336.92</v>
      </c>
      <c r="U428" s="197"/>
      <c r="V428" s="10"/>
      <c r="W428" s="10"/>
      <c r="X428" s="10"/>
      <c r="Y428" s="10"/>
      <c r="Z428" s="10"/>
      <c r="AA428" s="10"/>
      <c r="AB428" s="10"/>
      <c r="AC428" s="10"/>
      <c r="AD428" s="10"/>
      <c r="AE428" s="197"/>
    </row>
    <row r="429" spans="1:31" x14ac:dyDescent="0.25">
      <c r="A429" s="208"/>
      <c r="B429" s="10"/>
      <c r="C429" s="10" t="s">
        <v>424</v>
      </c>
      <c r="D429" s="10"/>
      <c r="E429" s="270">
        <v>8260</v>
      </c>
      <c r="F429" s="10">
        <v>1</v>
      </c>
      <c r="G429" s="10"/>
      <c r="H429" s="10">
        <v>775.05</v>
      </c>
      <c r="I429" s="10">
        <v>775.05</v>
      </c>
      <c r="J429" s="10">
        <v>13</v>
      </c>
      <c r="K429" s="197"/>
      <c r="L429" s="10"/>
      <c r="M429" s="10">
        <v>775.05</v>
      </c>
      <c r="N429" s="10">
        <v>775.05</v>
      </c>
      <c r="O429" s="10"/>
      <c r="P429" s="10"/>
      <c r="Q429" s="10"/>
      <c r="R429" s="10">
        <v>1</v>
      </c>
      <c r="S429" s="10">
        <v>775.05</v>
      </c>
      <c r="T429" s="10">
        <v>775.05</v>
      </c>
      <c r="U429" s="197"/>
      <c r="V429" s="10"/>
      <c r="W429" s="10"/>
      <c r="X429" s="10"/>
      <c r="Y429" s="10"/>
      <c r="Z429" s="10"/>
      <c r="AA429" s="10"/>
      <c r="AB429" s="10"/>
      <c r="AC429" s="10"/>
      <c r="AD429" s="10"/>
      <c r="AE429" s="197"/>
    </row>
    <row r="430" spans="1:31" x14ac:dyDescent="0.25">
      <c r="A430" s="208"/>
      <c r="B430" s="10"/>
      <c r="C430" s="10" t="s">
        <v>426</v>
      </c>
      <c r="D430" s="10"/>
      <c r="E430" s="270">
        <v>8225</v>
      </c>
      <c r="F430" s="10">
        <v>86</v>
      </c>
      <c r="G430" s="10">
        <v>2388.04</v>
      </c>
      <c r="H430" s="10">
        <v>128953.91</v>
      </c>
      <c r="I430" s="10">
        <v>1499.46</v>
      </c>
      <c r="J430" s="10">
        <v>13</v>
      </c>
      <c r="K430" s="197"/>
      <c r="L430" s="10">
        <v>54</v>
      </c>
      <c r="M430" s="10">
        <v>51588.32</v>
      </c>
      <c r="N430" s="10">
        <v>1612.14</v>
      </c>
      <c r="O430" s="10"/>
      <c r="P430" s="10"/>
      <c r="Q430" s="10"/>
      <c r="R430" s="10">
        <v>86</v>
      </c>
      <c r="S430" s="10">
        <v>128953.91</v>
      </c>
      <c r="T430" s="10">
        <v>1499.46</v>
      </c>
      <c r="U430" s="197"/>
      <c r="V430" s="10"/>
      <c r="W430" s="10"/>
      <c r="X430" s="10"/>
      <c r="Y430" s="10"/>
      <c r="Z430" s="10"/>
      <c r="AA430" s="10"/>
      <c r="AB430" s="10"/>
      <c r="AC430" s="10"/>
      <c r="AD430" s="10"/>
      <c r="AE430" s="197"/>
    </row>
    <row r="431" spans="1:31" x14ac:dyDescent="0.25">
      <c r="A431" s="208"/>
      <c r="B431" s="10"/>
      <c r="C431" s="10" t="s">
        <v>430</v>
      </c>
      <c r="D431" s="10"/>
      <c r="E431" s="270">
        <v>8226</v>
      </c>
      <c r="F431" s="10">
        <v>103</v>
      </c>
      <c r="G431" s="10">
        <v>2005.87</v>
      </c>
      <c r="H431" s="10">
        <v>122358.22</v>
      </c>
      <c r="I431" s="10">
        <v>1187.94</v>
      </c>
      <c r="J431" s="10">
        <v>13</v>
      </c>
      <c r="K431" s="197"/>
      <c r="L431" s="10">
        <v>61</v>
      </c>
      <c r="M431" s="10">
        <v>59000.43</v>
      </c>
      <c r="N431" s="10">
        <v>1404.77</v>
      </c>
      <c r="O431" s="10">
        <v>1</v>
      </c>
      <c r="P431" s="10">
        <v>1838.86</v>
      </c>
      <c r="Q431" s="10">
        <v>1838.86</v>
      </c>
      <c r="R431" s="10">
        <v>102</v>
      </c>
      <c r="S431" s="10">
        <v>120519.36</v>
      </c>
      <c r="T431" s="10">
        <v>1181.56</v>
      </c>
      <c r="U431" s="197"/>
      <c r="V431" s="10"/>
      <c r="W431" s="10"/>
      <c r="X431" s="10"/>
      <c r="Y431" s="10"/>
      <c r="Z431" s="10"/>
      <c r="AA431" s="10"/>
      <c r="AB431" s="10"/>
      <c r="AC431" s="10"/>
      <c r="AD431" s="10"/>
      <c r="AE431" s="197"/>
    </row>
    <row r="432" spans="1:31" x14ac:dyDescent="0.25">
      <c r="A432" s="208"/>
      <c r="B432" s="10"/>
      <c r="C432" s="10" t="s">
        <v>432</v>
      </c>
      <c r="D432" s="10"/>
      <c r="E432" s="270">
        <v>8230</v>
      </c>
      <c r="F432" s="10">
        <v>21</v>
      </c>
      <c r="G432" s="10">
        <v>2251.2199999999998</v>
      </c>
      <c r="H432" s="10">
        <v>36019.47</v>
      </c>
      <c r="I432" s="10">
        <v>1715.21</v>
      </c>
      <c r="J432" s="10">
        <v>13</v>
      </c>
      <c r="K432" s="197"/>
      <c r="L432" s="10">
        <v>16</v>
      </c>
      <c r="M432" s="10">
        <v>6648.4</v>
      </c>
      <c r="N432" s="10">
        <v>1329.68</v>
      </c>
      <c r="O432" s="10"/>
      <c r="P432" s="10"/>
      <c r="Q432" s="10"/>
      <c r="R432" s="10">
        <v>21</v>
      </c>
      <c r="S432" s="10">
        <v>36019.47</v>
      </c>
      <c r="T432" s="10">
        <v>1715.21</v>
      </c>
      <c r="U432" s="197"/>
      <c r="V432" s="10"/>
      <c r="W432" s="10"/>
      <c r="X432" s="10"/>
      <c r="Y432" s="10"/>
      <c r="Z432" s="10"/>
      <c r="AA432" s="10"/>
      <c r="AB432" s="10"/>
      <c r="AC432" s="10"/>
      <c r="AD432" s="10"/>
      <c r="AE432" s="197"/>
    </row>
    <row r="433" spans="1:31" x14ac:dyDescent="0.25">
      <c r="A433" s="208"/>
      <c r="B433" s="10"/>
      <c r="C433" s="10" t="s">
        <v>433</v>
      </c>
      <c r="D433" s="10"/>
      <c r="E433" s="270">
        <v>8231</v>
      </c>
      <c r="F433" s="10">
        <v>14</v>
      </c>
      <c r="G433" s="10">
        <v>2633.11</v>
      </c>
      <c r="H433" s="10">
        <v>26331.06</v>
      </c>
      <c r="I433" s="10">
        <v>1880.79</v>
      </c>
      <c r="J433" s="10">
        <v>13</v>
      </c>
      <c r="K433" s="197"/>
      <c r="L433" s="10">
        <v>10</v>
      </c>
      <c r="M433" s="10">
        <v>6164.46</v>
      </c>
      <c r="N433" s="10">
        <v>1541.12</v>
      </c>
      <c r="O433" s="10"/>
      <c r="P433" s="10"/>
      <c r="Q433" s="10"/>
      <c r="R433" s="10">
        <v>14</v>
      </c>
      <c r="S433" s="10">
        <v>26331.06</v>
      </c>
      <c r="T433" s="10">
        <v>1880.79</v>
      </c>
      <c r="U433" s="197"/>
      <c r="V433" s="10"/>
      <c r="W433" s="10"/>
      <c r="X433" s="10"/>
      <c r="Y433" s="10"/>
      <c r="Z433" s="10"/>
      <c r="AA433" s="10"/>
      <c r="AB433" s="10"/>
      <c r="AC433" s="10"/>
      <c r="AD433" s="10"/>
      <c r="AE433" s="197"/>
    </row>
    <row r="434" spans="1:31" x14ac:dyDescent="0.25">
      <c r="A434" s="208"/>
      <c r="B434" s="10"/>
      <c r="C434" s="10" t="s">
        <v>438</v>
      </c>
      <c r="D434" s="10"/>
      <c r="E434" s="270">
        <v>8223</v>
      </c>
      <c r="F434" s="10">
        <v>22</v>
      </c>
      <c r="G434" s="10">
        <v>3211.82</v>
      </c>
      <c r="H434" s="10">
        <v>41753.65</v>
      </c>
      <c r="I434" s="10">
        <v>1897.89</v>
      </c>
      <c r="J434" s="10">
        <v>15</v>
      </c>
      <c r="K434" s="197"/>
      <c r="L434" s="10">
        <v>13</v>
      </c>
      <c r="M434" s="10">
        <v>27400.27</v>
      </c>
      <c r="N434" s="10">
        <v>3044.47</v>
      </c>
      <c r="O434" s="10"/>
      <c r="P434" s="10"/>
      <c r="Q434" s="10"/>
      <c r="R434" s="10">
        <v>22</v>
      </c>
      <c r="S434" s="10">
        <v>41753.65</v>
      </c>
      <c r="T434" s="10">
        <v>1897.89</v>
      </c>
      <c r="U434" s="197"/>
      <c r="V434" s="10"/>
      <c r="W434" s="10"/>
      <c r="X434" s="10"/>
      <c r="Y434" s="10"/>
      <c r="Z434" s="10"/>
      <c r="AA434" s="10"/>
      <c r="AB434" s="10"/>
      <c r="AC434" s="10"/>
      <c r="AD434" s="10"/>
      <c r="AE434" s="197"/>
    </row>
    <row r="435" spans="1:31" x14ac:dyDescent="0.25">
      <c r="A435" s="208"/>
      <c r="B435" s="10"/>
      <c r="C435" s="10" t="s">
        <v>439</v>
      </c>
      <c r="D435" s="10"/>
      <c r="E435" s="270">
        <v>8087</v>
      </c>
      <c r="F435" s="10">
        <v>39</v>
      </c>
      <c r="G435" s="10">
        <v>2617.2399999999998</v>
      </c>
      <c r="H435" s="10">
        <v>70665.440000000002</v>
      </c>
      <c r="I435" s="10">
        <v>1811.93</v>
      </c>
      <c r="J435" s="10">
        <v>16</v>
      </c>
      <c r="K435" s="197"/>
      <c r="L435" s="10">
        <v>27</v>
      </c>
      <c r="M435" s="10">
        <v>23687.08</v>
      </c>
      <c r="N435" s="10">
        <v>1973.92</v>
      </c>
      <c r="O435" s="10">
        <v>1</v>
      </c>
      <c r="P435" s="10">
        <v>390.17</v>
      </c>
      <c r="Q435" s="10">
        <v>390.17</v>
      </c>
      <c r="R435" s="10">
        <v>38</v>
      </c>
      <c r="S435" s="10">
        <v>70275.27</v>
      </c>
      <c r="T435" s="10">
        <v>1849.35</v>
      </c>
      <c r="U435" s="197"/>
      <c r="V435" s="10"/>
      <c r="W435" s="10"/>
      <c r="X435" s="10"/>
      <c r="Y435" s="10"/>
      <c r="Z435" s="10"/>
      <c r="AA435" s="10"/>
      <c r="AB435" s="10"/>
      <c r="AC435" s="10"/>
      <c r="AD435" s="10"/>
      <c r="AE435" s="197"/>
    </row>
    <row r="436" spans="1:31" x14ac:dyDescent="0.25">
      <c r="A436" s="208"/>
      <c r="B436" s="10"/>
      <c r="C436" s="10" t="s">
        <v>441</v>
      </c>
      <c r="D436" s="10"/>
      <c r="E436" s="270">
        <v>8066</v>
      </c>
      <c r="F436" s="10">
        <v>208</v>
      </c>
      <c r="G436" s="10">
        <v>2808.46</v>
      </c>
      <c r="H436" s="10">
        <v>351057.93</v>
      </c>
      <c r="I436" s="10">
        <v>1687.78</v>
      </c>
      <c r="J436" s="10">
        <v>13</v>
      </c>
      <c r="K436" s="197"/>
      <c r="L436" s="10">
        <v>125</v>
      </c>
      <c r="M436" s="10">
        <v>150406.98000000001</v>
      </c>
      <c r="N436" s="10">
        <v>1812.13</v>
      </c>
      <c r="O436" s="10">
        <v>4</v>
      </c>
      <c r="P436" s="10">
        <v>3202.9</v>
      </c>
      <c r="Q436" s="10">
        <v>800.72500000000002</v>
      </c>
      <c r="R436" s="10">
        <v>204</v>
      </c>
      <c r="S436" s="10">
        <v>347855.03</v>
      </c>
      <c r="T436" s="10">
        <v>1705.17</v>
      </c>
      <c r="U436" s="197"/>
      <c r="V436" s="10"/>
      <c r="W436" s="10"/>
      <c r="X436" s="10"/>
      <c r="Y436" s="10"/>
      <c r="Z436" s="10"/>
      <c r="AA436" s="10"/>
      <c r="AB436" s="10"/>
      <c r="AC436" s="10"/>
      <c r="AD436" s="10"/>
      <c r="AE436" s="197"/>
    </row>
    <row r="437" spans="1:31" x14ac:dyDescent="0.25">
      <c r="A437" s="208"/>
      <c r="B437" s="10"/>
      <c r="C437" s="10" t="s">
        <v>443</v>
      </c>
      <c r="D437" s="10"/>
      <c r="E437" s="270">
        <v>8067</v>
      </c>
      <c r="F437" s="10">
        <v>24</v>
      </c>
      <c r="G437" s="10">
        <v>4519.78</v>
      </c>
      <c r="H437" s="10">
        <v>63276.98</v>
      </c>
      <c r="I437" s="10">
        <v>2636.54</v>
      </c>
      <c r="J437" s="10">
        <v>15</v>
      </c>
      <c r="K437" s="197"/>
      <c r="L437" s="10">
        <v>14</v>
      </c>
      <c r="M437" s="10">
        <v>12219</v>
      </c>
      <c r="N437" s="10">
        <v>1221.9000000000001</v>
      </c>
      <c r="O437" s="10"/>
      <c r="P437" s="10"/>
      <c r="Q437" s="10"/>
      <c r="R437" s="10">
        <v>24</v>
      </c>
      <c r="S437" s="10">
        <v>63276.98</v>
      </c>
      <c r="T437" s="10">
        <v>2636.54</v>
      </c>
      <c r="U437" s="197"/>
      <c r="V437" s="10"/>
      <c r="W437" s="10"/>
      <c r="X437" s="10"/>
      <c r="Y437" s="10"/>
      <c r="Z437" s="10"/>
      <c r="AA437" s="10"/>
      <c r="AB437" s="10"/>
      <c r="AC437" s="10"/>
      <c r="AD437" s="10"/>
      <c r="AE437" s="197"/>
    </row>
    <row r="438" spans="1:31" x14ac:dyDescent="0.25">
      <c r="A438" s="208"/>
      <c r="B438" s="10"/>
      <c r="C438" s="10" t="s">
        <v>446</v>
      </c>
      <c r="D438" s="10"/>
      <c r="E438" s="270">
        <v>8069</v>
      </c>
      <c r="F438" s="10">
        <v>174</v>
      </c>
      <c r="G438" s="10">
        <v>3334.78</v>
      </c>
      <c r="H438" s="10">
        <v>353486.84</v>
      </c>
      <c r="I438" s="10">
        <v>2031.53</v>
      </c>
      <c r="J438" s="10">
        <v>13</v>
      </c>
      <c r="K438" s="197"/>
      <c r="L438" s="10">
        <v>106</v>
      </c>
      <c r="M438" s="10">
        <v>151506.4</v>
      </c>
      <c r="N438" s="10">
        <v>2228.04</v>
      </c>
      <c r="O438" s="10">
        <v>4</v>
      </c>
      <c r="P438" s="10">
        <v>2382</v>
      </c>
      <c r="Q438" s="10">
        <v>595.5</v>
      </c>
      <c r="R438" s="10">
        <v>170</v>
      </c>
      <c r="S438" s="10">
        <v>351104.84</v>
      </c>
      <c r="T438" s="10">
        <v>2065.3200000000002</v>
      </c>
      <c r="U438" s="197"/>
      <c r="V438" s="10"/>
      <c r="W438" s="10"/>
      <c r="X438" s="10"/>
      <c r="Y438" s="10"/>
      <c r="Z438" s="10"/>
      <c r="AA438" s="10"/>
      <c r="AB438" s="10"/>
      <c r="AC438" s="10"/>
      <c r="AD438" s="10"/>
      <c r="AE438" s="197"/>
    </row>
    <row r="439" spans="1:31" x14ac:dyDescent="0.25">
      <c r="A439" s="208"/>
      <c r="B439" s="10"/>
      <c r="C439" s="10" t="s">
        <v>447</v>
      </c>
      <c r="D439" s="10"/>
      <c r="E439" s="270">
        <v>8070</v>
      </c>
      <c r="F439" s="10">
        <v>242</v>
      </c>
      <c r="G439" s="10">
        <v>2152.5700000000002</v>
      </c>
      <c r="H439" s="10">
        <v>344410.59</v>
      </c>
      <c r="I439" s="10">
        <v>1423.18</v>
      </c>
      <c r="J439" s="10">
        <v>13</v>
      </c>
      <c r="K439" s="197"/>
      <c r="L439" s="10">
        <v>160</v>
      </c>
      <c r="M439" s="10">
        <v>129907.27</v>
      </c>
      <c r="N439" s="10">
        <v>1584.24</v>
      </c>
      <c r="O439" s="10">
        <v>2</v>
      </c>
      <c r="P439" s="10">
        <v>1839.27</v>
      </c>
      <c r="Q439" s="10">
        <v>919.63499999999999</v>
      </c>
      <c r="R439" s="10">
        <v>240</v>
      </c>
      <c r="S439" s="10">
        <v>342571.32</v>
      </c>
      <c r="T439" s="10">
        <v>1427.38</v>
      </c>
      <c r="U439" s="197"/>
      <c r="V439" s="10"/>
      <c r="W439" s="10"/>
      <c r="X439" s="10"/>
      <c r="Y439" s="10"/>
      <c r="Z439" s="10"/>
      <c r="AA439" s="10"/>
      <c r="AB439" s="10"/>
      <c r="AC439" s="10"/>
      <c r="AD439" s="10"/>
      <c r="AE439" s="197"/>
    </row>
    <row r="440" spans="1:31" x14ac:dyDescent="0.25">
      <c r="A440" s="208"/>
      <c r="B440" s="10"/>
      <c r="C440" s="10" t="s">
        <v>451</v>
      </c>
      <c r="D440" s="10"/>
      <c r="E440" s="270">
        <v>8270</v>
      </c>
      <c r="F440" s="10">
        <v>19</v>
      </c>
      <c r="G440" s="10">
        <v>4923.76</v>
      </c>
      <c r="H440" s="10">
        <v>39390.050000000003</v>
      </c>
      <c r="I440" s="10">
        <v>2073.16</v>
      </c>
      <c r="J440" s="10">
        <v>14</v>
      </c>
      <c r="K440" s="197"/>
      <c r="L440" s="10">
        <v>8</v>
      </c>
      <c r="M440" s="10">
        <v>23173.79</v>
      </c>
      <c r="N440" s="10">
        <v>2106.71</v>
      </c>
      <c r="O440" s="10"/>
      <c r="P440" s="10"/>
      <c r="Q440" s="10"/>
      <c r="R440" s="10">
        <v>19</v>
      </c>
      <c r="S440" s="10">
        <v>39390.050000000003</v>
      </c>
      <c r="T440" s="10">
        <v>2073.16</v>
      </c>
      <c r="U440" s="197"/>
      <c r="V440" s="10"/>
      <c r="W440" s="10"/>
      <c r="X440" s="10"/>
      <c r="Y440" s="10"/>
      <c r="Z440" s="10"/>
      <c r="AA440" s="10"/>
      <c r="AB440" s="10"/>
      <c r="AC440" s="10"/>
      <c r="AD440" s="10"/>
      <c r="AE440" s="197"/>
    </row>
    <row r="441" spans="1:31" x14ac:dyDescent="0.25">
      <c r="A441" s="208"/>
      <c r="B441" s="10"/>
      <c r="C441" s="10" t="s">
        <v>454</v>
      </c>
      <c r="D441" s="10"/>
      <c r="E441" s="270">
        <v>8098</v>
      </c>
      <c r="F441" s="10">
        <v>2</v>
      </c>
      <c r="G441" s="10">
        <v>748.76</v>
      </c>
      <c r="H441" s="10">
        <v>1497.52</v>
      </c>
      <c r="I441" s="10">
        <v>748.76</v>
      </c>
      <c r="J441" s="10">
        <v>13</v>
      </c>
      <c r="K441" s="197"/>
      <c r="L441" s="10">
        <v>2</v>
      </c>
      <c r="M441" s="10"/>
      <c r="N441" s="10"/>
      <c r="O441" s="10"/>
      <c r="P441" s="10"/>
      <c r="Q441" s="10"/>
      <c r="R441" s="10">
        <v>2</v>
      </c>
      <c r="S441" s="10">
        <v>1497.52</v>
      </c>
      <c r="T441" s="10">
        <v>748.76</v>
      </c>
      <c r="U441" s="197"/>
      <c r="V441" s="10"/>
      <c r="W441" s="10"/>
      <c r="X441" s="10"/>
      <c r="Y441" s="10"/>
      <c r="Z441" s="10"/>
      <c r="AA441" s="10"/>
      <c r="AB441" s="10"/>
      <c r="AC441" s="10"/>
      <c r="AD441" s="10"/>
      <c r="AE441" s="197"/>
    </row>
    <row r="442" spans="1:31" x14ac:dyDescent="0.25">
      <c r="A442" s="208"/>
      <c r="B442" s="10"/>
      <c r="C442" s="10" t="s">
        <v>456</v>
      </c>
      <c r="D442" s="10"/>
      <c r="E442" s="270">
        <v>8021</v>
      </c>
      <c r="F442" s="10">
        <v>310</v>
      </c>
      <c r="G442" s="10">
        <v>2073.6799999999998</v>
      </c>
      <c r="H442" s="10">
        <v>402293.06</v>
      </c>
      <c r="I442" s="10">
        <v>1297.72</v>
      </c>
      <c r="J442" s="10">
        <v>13</v>
      </c>
      <c r="K442" s="197"/>
      <c r="L442" s="10">
        <v>194</v>
      </c>
      <c r="M442" s="10">
        <v>185021.62</v>
      </c>
      <c r="N442" s="10">
        <v>1595.01</v>
      </c>
      <c r="O442" s="10">
        <v>5</v>
      </c>
      <c r="P442" s="10">
        <v>3983.56</v>
      </c>
      <c r="Q442" s="10">
        <v>796.71199999999999</v>
      </c>
      <c r="R442" s="10">
        <v>305</v>
      </c>
      <c r="S442" s="10">
        <v>398309.5</v>
      </c>
      <c r="T442" s="10">
        <v>1305.93</v>
      </c>
      <c r="U442" s="197"/>
      <c r="V442" s="10"/>
      <c r="W442" s="10"/>
      <c r="X442" s="10"/>
      <c r="Y442" s="10"/>
      <c r="Z442" s="10"/>
      <c r="AA442" s="10"/>
      <c r="AB442" s="10"/>
      <c r="AC442" s="10"/>
      <c r="AD442" s="10"/>
      <c r="AE442" s="197"/>
    </row>
    <row r="443" spans="1:31" x14ac:dyDescent="0.25">
      <c r="A443" s="208"/>
      <c r="B443" s="10"/>
      <c r="C443" s="10" t="s">
        <v>458</v>
      </c>
      <c r="D443" s="10"/>
      <c r="E443" s="270">
        <v>8201</v>
      </c>
      <c r="F443" s="10">
        <v>21</v>
      </c>
      <c r="G443" s="10">
        <v>1697.25</v>
      </c>
      <c r="H443" s="10">
        <v>27155.95</v>
      </c>
      <c r="I443" s="10">
        <v>1293.1400000000001</v>
      </c>
      <c r="J443" s="10">
        <v>16</v>
      </c>
      <c r="K443" s="197"/>
      <c r="L443" s="10">
        <v>16</v>
      </c>
      <c r="M443" s="10">
        <v>4188.05</v>
      </c>
      <c r="N443" s="10">
        <v>837.61</v>
      </c>
      <c r="O443" s="10"/>
      <c r="P443" s="10"/>
      <c r="Q443" s="10"/>
      <c r="R443" s="10">
        <v>21</v>
      </c>
      <c r="S443" s="10">
        <v>27155.95</v>
      </c>
      <c r="T443" s="10">
        <v>1293.1400000000001</v>
      </c>
      <c r="U443" s="197"/>
      <c r="V443" s="10"/>
      <c r="W443" s="10"/>
      <c r="X443" s="10"/>
      <c r="Y443" s="10"/>
      <c r="Z443" s="10"/>
      <c r="AA443" s="10"/>
      <c r="AB443" s="10"/>
      <c r="AC443" s="10"/>
      <c r="AD443" s="10"/>
      <c r="AE443" s="197"/>
    </row>
    <row r="444" spans="1:31" x14ac:dyDescent="0.25">
      <c r="A444" s="208"/>
      <c r="B444" s="10"/>
      <c r="C444" s="10" t="s">
        <v>460</v>
      </c>
      <c r="D444" s="10"/>
      <c r="E444" s="270">
        <v>8071</v>
      </c>
      <c r="F444" s="10">
        <v>114</v>
      </c>
      <c r="G444" s="10">
        <v>1497.97</v>
      </c>
      <c r="H444" s="10">
        <v>128825.25</v>
      </c>
      <c r="I444" s="10">
        <v>1130.05</v>
      </c>
      <c r="J444" s="10">
        <v>13</v>
      </c>
      <c r="K444" s="197"/>
      <c r="L444" s="10">
        <v>86</v>
      </c>
      <c r="M444" s="10">
        <v>29126.39</v>
      </c>
      <c r="N444" s="10">
        <v>1040.23</v>
      </c>
      <c r="O444" s="10">
        <v>1</v>
      </c>
      <c r="P444" s="10">
        <v>294.13</v>
      </c>
      <c r="Q444" s="10">
        <v>294.13</v>
      </c>
      <c r="R444" s="10">
        <v>113</v>
      </c>
      <c r="S444" s="10">
        <v>128531.12</v>
      </c>
      <c r="T444" s="10">
        <v>1137.44</v>
      </c>
      <c r="U444" s="197"/>
      <c r="V444" s="10"/>
      <c r="W444" s="10"/>
      <c r="X444" s="10"/>
      <c r="Y444" s="10"/>
      <c r="Z444" s="10"/>
      <c r="AA444" s="10"/>
      <c r="AB444" s="10"/>
      <c r="AC444" s="10"/>
      <c r="AD444" s="10"/>
      <c r="AE444" s="197"/>
    </row>
    <row r="445" spans="1:31" x14ac:dyDescent="0.25">
      <c r="A445" s="208"/>
      <c r="B445" s="10"/>
      <c r="C445" s="10" t="s">
        <v>464</v>
      </c>
      <c r="D445" s="10"/>
      <c r="E445" s="270">
        <v>8232</v>
      </c>
      <c r="F445" s="10">
        <v>505</v>
      </c>
      <c r="G445" s="10">
        <v>2308.79</v>
      </c>
      <c r="H445" s="10">
        <v>750357.39</v>
      </c>
      <c r="I445" s="10">
        <v>1485.86</v>
      </c>
      <c r="J445" s="10">
        <v>14</v>
      </c>
      <c r="K445" s="197"/>
      <c r="L445" s="10">
        <v>325</v>
      </c>
      <c r="M445" s="10">
        <v>336058.34</v>
      </c>
      <c r="N445" s="10">
        <v>1866.99</v>
      </c>
      <c r="O445" s="10">
        <v>5</v>
      </c>
      <c r="P445" s="10">
        <v>5117.68</v>
      </c>
      <c r="Q445" s="10">
        <v>1023.5359999999999</v>
      </c>
      <c r="R445" s="10">
        <v>500</v>
      </c>
      <c r="S445" s="10">
        <v>745239.71</v>
      </c>
      <c r="T445" s="10">
        <v>1490.48</v>
      </c>
      <c r="U445" s="197"/>
      <c r="V445" s="10"/>
      <c r="W445" s="10"/>
      <c r="X445" s="10"/>
      <c r="Y445" s="10"/>
      <c r="Z445" s="10"/>
      <c r="AA445" s="10"/>
      <c r="AB445" s="10"/>
      <c r="AC445" s="10"/>
      <c r="AD445" s="10"/>
      <c r="AE445" s="197"/>
    </row>
    <row r="446" spans="1:31" x14ac:dyDescent="0.25">
      <c r="A446" s="208"/>
      <c r="B446" s="10"/>
      <c r="C446" s="10" t="s">
        <v>466</v>
      </c>
      <c r="D446" s="10"/>
      <c r="E446" s="270">
        <v>8201</v>
      </c>
      <c r="F446" s="10">
        <v>1</v>
      </c>
      <c r="G446" s="10"/>
      <c r="H446" s="10">
        <v>1102.78</v>
      </c>
      <c r="I446" s="10">
        <v>1102.78</v>
      </c>
      <c r="J446" s="10">
        <v>13</v>
      </c>
      <c r="K446" s="197"/>
      <c r="L446" s="10"/>
      <c r="M446" s="10">
        <v>1102.78</v>
      </c>
      <c r="N446" s="10">
        <v>1102.78</v>
      </c>
      <c r="O446" s="10"/>
      <c r="P446" s="10"/>
      <c r="Q446" s="10"/>
      <c r="R446" s="10">
        <v>1</v>
      </c>
      <c r="S446" s="10">
        <v>1102.78</v>
      </c>
      <c r="T446" s="10">
        <v>1102.78</v>
      </c>
      <c r="U446" s="197"/>
      <c r="V446" s="10"/>
      <c r="W446" s="10"/>
      <c r="X446" s="10"/>
      <c r="Y446" s="10"/>
      <c r="Z446" s="10"/>
      <c r="AA446" s="10"/>
      <c r="AB446" s="10"/>
      <c r="AC446" s="10"/>
      <c r="AD446" s="10"/>
      <c r="AE446" s="197"/>
    </row>
    <row r="447" spans="1:31" x14ac:dyDescent="0.25">
      <c r="A447" s="208"/>
      <c r="B447" s="10"/>
      <c r="C447" s="10" t="s">
        <v>466</v>
      </c>
      <c r="D447" s="10"/>
      <c r="E447" s="270">
        <v>8240</v>
      </c>
      <c r="F447" s="10">
        <v>45</v>
      </c>
      <c r="G447" s="10">
        <v>2338.59</v>
      </c>
      <c r="H447" s="10">
        <v>74834.75</v>
      </c>
      <c r="I447" s="10">
        <v>1662.99</v>
      </c>
      <c r="J447" s="10">
        <v>15</v>
      </c>
      <c r="K447" s="197"/>
      <c r="L447" s="10">
        <v>32</v>
      </c>
      <c r="M447" s="10">
        <v>32165.45</v>
      </c>
      <c r="N447" s="10">
        <v>2474.27</v>
      </c>
      <c r="O447" s="10">
        <v>1</v>
      </c>
      <c r="P447" s="10">
        <v>2279.1799999999998</v>
      </c>
      <c r="Q447" s="10">
        <v>2279.1799999999998</v>
      </c>
      <c r="R447" s="10">
        <v>44</v>
      </c>
      <c r="S447" s="10">
        <v>72555.570000000007</v>
      </c>
      <c r="T447" s="10">
        <v>1648.99</v>
      </c>
      <c r="U447" s="197"/>
      <c r="V447" s="10"/>
      <c r="W447" s="10"/>
      <c r="X447" s="10"/>
      <c r="Y447" s="10"/>
      <c r="Z447" s="10"/>
      <c r="AA447" s="10"/>
      <c r="AB447" s="10"/>
      <c r="AC447" s="10"/>
      <c r="AD447" s="10"/>
      <c r="AE447" s="197"/>
    </row>
    <row r="448" spans="1:31" x14ac:dyDescent="0.25">
      <c r="A448" s="208"/>
      <c r="B448" s="10"/>
      <c r="C448" s="10" t="s">
        <v>468</v>
      </c>
      <c r="D448" s="10"/>
      <c r="E448" s="270">
        <v>8348</v>
      </c>
      <c r="F448" s="10">
        <v>13</v>
      </c>
      <c r="G448" s="10">
        <v>4333.93</v>
      </c>
      <c r="H448" s="10">
        <v>34671.449999999997</v>
      </c>
      <c r="I448" s="10">
        <v>2667.03</v>
      </c>
      <c r="J448" s="10">
        <v>19</v>
      </c>
      <c r="K448" s="197"/>
      <c r="L448" s="10">
        <v>8</v>
      </c>
      <c r="M448" s="10">
        <v>10906.69</v>
      </c>
      <c r="N448" s="10">
        <v>2181.34</v>
      </c>
      <c r="O448" s="10"/>
      <c r="P448" s="10"/>
      <c r="Q448" s="10"/>
      <c r="R448" s="10">
        <v>13</v>
      </c>
      <c r="S448" s="10">
        <v>34671.449999999997</v>
      </c>
      <c r="T448" s="10">
        <v>2667.03</v>
      </c>
      <c r="U448" s="197"/>
      <c r="V448" s="10"/>
      <c r="W448" s="10"/>
      <c r="X448" s="10"/>
      <c r="Y448" s="10"/>
      <c r="Z448" s="10"/>
      <c r="AA448" s="10"/>
      <c r="AB448" s="10"/>
      <c r="AC448" s="10"/>
      <c r="AD448" s="10"/>
      <c r="AE448" s="197"/>
    </row>
    <row r="449" spans="1:31" x14ac:dyDescent="0.25">
      <c r="A449" s="208"/>
      <c r="B449" s="10"/>
      <c r="C449" s="10" t="s">
        <v>470</v>
      </c>
      <c r="D449" s="10"/>
      <c r="E449" s="270">
        <v>8349</v>
      </c>
      <c r="F449" s="10">
        <v>36</v>
      </c>
      <c r="G449" s="10">
        <v>3026.5</v>
      </c>
      <c r="H449" s="10">
        <v>69609.41</v>
      </c>
      <c r="I449" s="10">
        <v>1933.59</v>
      </c>
      <c r="J449" s="10">
        <v>14</v>
      </c>
      <c r="K449" s="197"/>
      <c r="L449" s="10">
        <v>23</v>
      </c>
      <c r="M449" s="10">
        <v>26301.24</v>
      </c>
      <c r="N449" s="10">
        <v>2023.17</v>
      </c>
      <c r="O449" s="10"/>
      <c r="P449" s="10"/>
      <c r="Q449" s="10"/>
      <c r="R449" s="10">
        <v>36</v>
      </c>
      <c r="S449" s="10">
        <v>69609.41</v>
      </c>
      <c r="T449" s="10">
        <v>1933.59</v>
      </c>
      <c r="U449" s="197"/>
      <c r="V449" s="10"/>
      <c r="W449" s="10"/>
      <c r="X449" s="10"/>
      <c r="Y449" s="10"/>
      <c r="Z449" s="10"/>
      <c r="AA449" s="10"/>
      <c r="AB449" s="10"/>
      <c r="AC449" s="10"/>
      <c r="AD449" s="10"/>
      <c r="AE449" s="197"/>
    </row>
    <row r="450" spans="1:31" x14ac:dyDescent="0.25">
      <c r="A450" s="208"/>
      <c r="B450" s="10"/>
      <c r="C450" s="10" t="s">
        <v>471</v>
      </c>
      <c r="D450" s="10"/>
      <c r="E450" s="270">
        <v>8241</v>
      </c>
      <c r="F450" s="10">
        <v>17</v>
      </c>
      <c r="G450" s="10">
        <v>3104.75</v>
      </c>
      <c r="H450" s="10">
        <v>31047.51</v>
      </c>
      <c r="I450" s="10">
        <v>1826.32</v>
      </c>
      <c r="J450" s="10">
        <v>16</v>
      </c>
      <c r="K450" s="197"/>
      <c r="L450" s="10">
        <v>10</v>
      </c>
      <c r="M450" s="10">
        <v>12704.47</v>
      </c>
      <c r="N450" s="10">
        <v>1814.92</v>
      </c>
      <c r="O450" s="10">
        <v>1</v>
      </c>
      <c r="P450" s="10">
        <v>939.76</v>
      </c>
      <c r="Q450" s="10">
        <v>939.76</v>
      </c>
      <c r="R450" s="10">
        <v>16</v>
      </c>
      <c r="S450" s="10">
        <v>30107.75</v>
      </c>
      <c r="T450" s="10">
        <v>1881.73</v>
      </c>
      <c r="U450" s="197"/>
      <c r="V450" s="10"/>
      <c r="W450" s="10"/>
      <c r="X450" s="10"/>
      <c r="Y450" s="10"/>
      <c r="Z450" s="10"/>
      <c r="AA450" s="10"/>
      <c r="AB450" s="10"/>
      <c r="AC450" s="10"/>
      <c r="AD450" s="10"/>
      <c r="AE450" s="197"/>
    </row>
    <row r="451" spans="1:31" x14ac:dyDescent="0.25">
      <c r="A451" s="208"/>
      <c r="B451" s="10"/>
      <c r="C451" s="10" t="s">
        <v>647</v>
      </c>
      <c r="D451" s="10"/>
      <c r="E451" s="270">
        <v>8072</v>
      </c>
      <c r="F451" s="10">
        <v>34</v>
      </c>
      <c r="G451" s="10">
        <v>2548.65</v>
      </c>
      <c r="H451" s="10">
        <v>66265.02</v>
      </c>
      <c r="I451" s="10">
        <v>1948.97</v>
      </c>
      <c r="J451" s="10">
        <v>13</v>
      </c>
      <c r="K451" s="197"/>
      <c r="L451" s="10">
        <v>26</v>
      </c>
      <c r="M451" s="10">
        <v>11813.27</v>
      </c>
      <c r="N451" s="10">
        <v>1476.66</v>
      </c>
      <c r="O451" s="10"/>
      <c r="P451" s="10"/>
      <c r="Q451" s="10"/>
      <c r="R451" s="10">
        <v>34</v>
      </c>
      <c r="S451" s="10">
        <v>66265.02</v>
      </c>
      <c r="T451" s="10">
        <v>1948.97</v>
      </c>
      <c r="U451" s="197"/>
      <c r="V451" s="10"/>
      <c r="W451" s="10"/>
      <c r="X451" s="10"/>
      <c r="Y451" s="10"/>
      <c r="Z451" s="10"/>
      <c r="AA451" s="10"/>
      <c r="AB451" s="10"/>
      <c r="AC451" s="10"/>
      <c r="AD451" s="10"/>
      <c r="AE451" s="197"/>
    </row>
    <row r="452" spans="1:31" x14ac:dyDescent="0.25">
      <c r="A452" s="208"/>
      <c r="B452" s="10"/>
      <c r="C452" s="10" t="s">
        <v>477</v>
      </c>
      <c r="D452" s="10"/>
      <c r="E452" s="270">
        <v>8350</v>
      </c>
      <c r="F452" s="10">
        <v>22</v>
      </c>
      <c r="G452" s="10">
        <v>2540.4499999999998</v>
      </c>
      <c r="H452" s="10">
        <v>27944.9</v>
      </c>
      <c r="I452" s="10">
        <v>1270.22</v>
      </c>
      <c r="J452" s="10">
        <v>13</v>
      </c>
      <c r="K452" s="197"/>
      <c r="L452" s="10">
        <v>11</v>
      </c>
      <c r="M452" s="10">
        <v>19554.93</v>
      </c>
      <c r="N452" s="10">
        <v>1777.72</v>
      </c>
      <c r="O452" s="10"/>
      <c r="P452" s="10"/>
      <c r="Q452" s="10"/>
      <c r="R452" s="10">
        <v>22</v>
      </c>
      <c r="S452" s="10">
        <v>27944.9</v>
      </c>
      <c r="T452" s="10">
        <v>1270.22</v>
      </c>
      <c r="U452" s="197"/>
      <c r="V452" s="10"/>
      <c r="W452" s="10"/>
      <c r="X452" s="10"/>
      <c r="Y452" s="10"/>
      <c r="Z452" s="10"/>
      <c r="AA452" s="10"/>
      <c r="AB452" s="10"/>
      <c r="AC452" s="10"/>
      <c r="AD452" s="10"/>
      <c r="AE452" s="197"/>
    </row>
    <row r="453" spans="1:31" x14ac:dyDescent="0.25">
      <c r="A453" s="208"/>
      <c r="B453" s="10"/>
      <c r="C453" s="10" t="s">
        <v>478</v>
      </c>
      <c r="D453" s="10"/>
      <c r="E453" s="270">
        <v>8074</v>
      </c>
      <c r="F453" s="10">
        <v>5</v>
      </c>
      <c r="G453" s="10">
        <v>1269.54</v>
      </c>
      <c r="H453" s="10">
        <v>6347.72</v>
      </c>
      <c r="I453" s="10">
        <v>1269.54</v>
      </c>
      <c r="J453" s="10">
        <v>15</v>
      </c>
      <c r="K453" s="197"/>
      <c r="L453" s="10">
        <v>5</v>
      </c>
      <c r="M453" s="10"/>
      <c r="N453" s="10"/>
      <c r="O453" s="10"/>
      <c r="P453" s="10"/>
      <c r="Q453" s="10"/>
      <c r="R453" s="10">
        <v>5</v>
      </c>
      <c r="S453" s="10">
        <v>6347.72</v>
      </c>
      <c r="T453" s="10">
        <v>1269.54</v>
      </c>
      <c r="U453" s="197"/>
      <c r="V453" s="10"/>
      <c r="W453" s="10"/>
      <c r="X453" s="10"/>
      <c r="Y453" s="10"/>
      <c r="Z453" s="10"/>
      <c r="AA453" s="10"/>
      <c r="AB453" s="10"/>
      <c r="AC453" s="10"/>
      <c r="AD453" s="10"/>
      <c r="AE453" s="197"/>
    </row>
    <row r="454" spans="1:31" x14ac:dyDescent="0.25">
      <c r="A454" s="208"/>
      <c r="B454" s="10"/>
      <c r="C454" s="10" t="s">
        <v>480</v>
      </c>
      <c r="D454" s="10"/>
      <c r="E454" s="270">
        <v>8242</v>
      </c>
      <c r="F454" s="10">
        <v>66</v>
      </c>
      <c r="G454" s="10">
        <v>1778.71</v>
      </c>
      <c r="H454" s="10">
        <v>87156.56</v>
      </c>
      <c r="I454" s="10">
        <v>1320.55</v>
      </c>
      <c r="J454" s="10">
        <v>13</v>
      </c>
      <c r="K454" s="197"/>
      <c r="L454" s="10">
        <v>49</v>
      </c>
      <c r="M454" s="10">
        <v>24592.74</v>
      </c>
      <c r="N454" s="10">
        <v>1446.63</v>
      </c>
      <c r="O454" s="10">
        <v>3</v>
      </c>
      <c r="P454" s="10">
        <v>1168.5899999999999</v>
      </c>
      <c r="Q454" s="10">
        <v>389.53</v>
      </c>
      <c r="R454" s="10">
        <v>63</v>
      </c>
      <c r="S454" s="10">
        <v>85987.97</v>
      </c>
      <c r="T454" s="10">
        <v>1364.89</v>
      </c>
      <c r="U454" s="197"/>
      <c r="V454" s="10"/>
      <c r="W454" s="10"/>
      <c r="X454" s="10"/>
      <c r="Y454" s="10"/>
      <c r="Z454" s="10"/>
      <c r="AA454" s="10"/>
      <c r="AB454" s="10"/>
      <c r="AC454" s="10"/>
      <c r="AD454" s="10"/>
      <c r="AE454" s="197"/>
    </row>
    <row r="455" spans="1:31" x14ac:dyDescent="0.25">
      <c r="A455" s="208"/>
      <c r="B455" s="10"/>
      <c r="C455" s="10" t="s">
        <v>483</v>
      </c>
      <c r="D455" s="10"/>
      <c r="E455" s="270">
        <v>8037</v>
      </c>
      <c r="F455" s="10">
        <v>5</v>
      </c>
      <c r="G455" s="10">
        <v>2077.7600000000002</v>
      </c>
      <c r="H455" s="10">
        <v>4155.51</v>
      </c>
      <c r="I455" s="10">
        <v>831.1</v>
      </c>
      <c r="J455" s="10">
        <v>11</v>
      </c>
      <c r="K455" s="197"/>
      <c r="L455" s="10">
        <v>2</v>
      </c>
      <c r="M455" s="10">
        <v>2980.78</v>
      </c>
      <c r="N455" s="10">
        <v>993.59</v>
      </c>
      <c r="O455" s="10"/>
      <c r="P455" s="10"/>
      <c r="Q455" s="10"/>
      <c r="R455" s="10">
        <v>5</v>
      </c>
      <c r="S455" s="10">
        <v>4155.51</v>
      </c>
      <c r="T455" s="10">
        <v>831.1</v>
      </c>
      <c r="U455" s="197"/>
      <c r="V455" s="10"/>
      <c r="W455" s="10"/>
      <c r="X455" s="10"/>
      <c r="Y455" s="10"/>
      <c r="Z455" s="10"/>
      <c r="AA455" s="10"/>
      <c r="AB455" s="10"/>
      <c r="AC455" s="10"/>
      <c r="AD455" s="10"/>
      <c r="AE455" s="197"/>
    </row>
    <row r="456" spans="1:31" x14ac:dyDescent="0.25">
      <c r="A456" s="208"/>
      <c r="B456" s="10"/>
      <c r="C456" s="10" t="s">
        <v>484</v>
      </c>
      <c r="D456" s="10"/>
      <c r="E456" s="270">
        <v>8352</v>
      </c>
      <c r="F456" s="10">
        <v>21</v>
      </c>
      <c r="G456" s="10">
        <v>2469.63</v>
      </c>
      <c r="H456" s="10">
        <v>34574.76</v>
      </c>
      <c r="I456" s="10">
        <v>1646.42</v>
      </c>
      <c r="J456" s="10">
        <v>14</v>
      </c>
      <c r="K456" s="197"/>
      <c r="L456" s="10">
        <v>14</v>
      </c>
      <c r="M456" s="10">
        <v>14781.35</v>
      </c>
      <c r="N456" s="10">
        <v>2111.62</v>
      </c>
      <c r="O456" s="10"/>
      <c r="P456" s="10"/>
      <c r="Q456" s="10"/>
      <c r="R456" s="10">
        <v>21</v>
      </c>
      <c r="S456" s="10">
        <v>34574.76</v>
      </c>
      <c r="T456" s="10">
        <v>1646.42</v>
      </c>
      <c r="U456" s="197"/>
      <c r="V456" s="10"/>
      <c r="W456" s="10"/>
      <c r="X456" s="10"/>
      <c r="Y456" s="10"/>
      <c r="Z456" s="10"/>
      <c r="AA456" s="10"/>
      <c r="AB456" s="10"/>
      <c r="AC456" s="10"/>
      <c r="AD456" s="10"/>
      <c r="AE456" s="197"/>
    </row>
    <row r="457" spans="1:31" x14ac:dyDescent="0.25">
      <c r="A457" s="208"/>
      <c r="B457" s="10"/>
      <c r="C457" s="10" t="s">
        <v>485</v>
      </c>
      <c r="D457" s="10"/>
      <c r="E457" s="270">
        <v>8079</v>
      </c>
      <c r="F457" s="10">
        <v>179</v>
      </c>
      <c r="G457" s="10">
        <v>3612.56</v>
      </c>
      <c r="H457" s="10">
        <v>364868.89</v>
      </c>
      <c r="I457" s="10">
        <v>2038.37</v>
      </c>
      <c r="J457" s="10">
        <v>14</v>
      </c>
      <c r="K457" s="197"/>
      <c r="L457" s="10">
        <v>101</v>
      </c>
      <c r="M457" s="10">
        <v>182726.33</v>
      </c>
      <c r="N457" s="10">
        <v>2342.65</v>
      </c>
      <c r="O457" s="10">
        <v>2</v>
      </c>
      <c r="P457" s="10">
        <v>106.52</v>
      </c>
      <c r="Q457" s="10">
        <v>53.26</v>
      </c>
      <c r="R457" s="10">
        <v>177</v>
      </c>
      <c r="S457" s="10">
        <v>364762.37</v>
      </c>
      <c r="T457" s="10">
        <v>2060.8000000000002</v>
      </c>
      <c r="U457" s="197"/>
      <c r="V457" s="10"/>
      <c r="W457" s="10"/>
      <c r="X457" s="10"/>
      <c r="Y457" s="10"/>
      <c r="Z457" s="10"/>
      <c r="AA457" s="10"/>
      <c r="AB457" s="10"/>
      <c r="AC457" s="10"/>
      <c r="AD457" s="10"/>
      <c r="AE457" s="197"/>
    </row>
    <row r="458" spans="1:31" x14ac:dyDescent="0.25">
      <c r="A458" s="208"/>
      <c r="B458" s="10"/>
      <c r="C458" s="10" t="s">
        <v>487</v>
      </c>
      <c r="D458" s="10"/>
      <c r="E458" s="270">
        <v>8234</v>
      </c>
      <c r="F458" s="10">
        <v>4</v>
      </c>
      <c r="G458" s="10">
        <v>4106.97</v>
      </c>
      <c r="H458" s="10">
        <v>12320.9</v>
      </c>
      <c r="I458" s="10">
        <v>3080.23</v>
      </c>
      <c r="J458" s="10">
        <v>16</v>
      </c>
      <c r="K458" s="197"/>
      <c r="L458" s="10">
        <v>3</v>
      </c>
      <c r="M458" s="10">
        <v>4178.8999999999996</v>
      </c>
      <c r="N458" s="10">
        <v>4178.8999999999996</v>
      </c>
      <c r="O458" s="10"/>
      <c r="P458" s="10"/>
      <c r="Q458" s="10"/>
      <c r="R458" s="10">
        <v>4</v>
      </c>
      <c r="S458" s="10">
        <v>12320.9</v>
      </c>
      <c r="T458" s="10">
        <v>3080.23</v>
      </c>
      <c r="U458" s="197"/>
      <c r="V458" s="10"/>
      <c r="W458" s="10"/>
      <c r="X458" s="10"/>
      <c r="Y458" s="10"/>
      <c r="Z458" s="10"/>
      <c r="AA458" s="10"/>
      <c r="AB458" s="10"/>
      <c r="AC458" s="10"/>
      <c r="AD458" s="10"/>
      <c r="AE458" s="197"/>
    </row>
    <row r="459" spans="1:31" x14ac:dyDescent="0.25">
      <c r="A459" s="208"/>
      <c r="B459" s="10"/>
      <c r="C459" s="10" t="s">
        <v>487</v>
      </c>
      <c r="D459" s="10"/>
      <c r="E459" s="270">
        <v>8300</v>
      </c>
      <c r="F459" s="10">
        <v>4</v>
      </c>
      <c r="G459" s="10">
        <v>2368.81</v>
      </c>
      <c r="H459" s="10">
        <v>7106.42</v>
      </c>
      <c r="I459" s="10">
        <v>1776.61</v>
      </c>
      <c r="J459" s="10">
        <v>13</v>
      </c>
      <c r="K459" s="197"/>
      <c r="L459" s="10">
        <v>3</v>
      </c>
      <c r="M459" s="10">
        <v>5340.9</v>
      </c>
      <c r="N459" s="10">
        <v>5340.9</v>
      </c>
      <c r="O459" s="10"/>
      <c r="P459" s="10"/>
      <c r="Q459" s="10"/>
      <c r="R459" s="10">
        <v>4</v>
      </c>
      <c r="S459" s="10">
        <v>7106.42</v>
      </c>
      <c r="T459" s="10">
        <v>1776.61</v>
      </c>
      <c r="U459" s="197"/>
      <c r="V459" s="10"/>
      <c r="W459" s="10"/>
      <c r="X459" s="10"/>
      <c r="Y459" s="10"/>
      <c r="Z459" s="10"/>
      <c r="AA459" s="10"/>
      <c r="AB459" s="10"/>
      <c r="AC459" s="10"/>
      <c r="AD459" s="10"/>
      <c r="AE459" s="197"/>
    </row>
    <row r="460" spans="1:31" x14ac:dyDescent="0.25">
      <c r="A460" s="208"/>
      <c r="B460" s="10"/>
      <c r="C460" s="10" t="s">
        <v>487</v>
      </c>
      <c r="D460" s="10"/>
      <c r="E460" s="270">
        <v>8330</v>
      </c>
      <c r="F460" s="10">
        <v>5</v>
      </c>
      <c r="G460" s="10">
        <v>2238.12</v>
      </c>
      <c r="H460" s="10">
        <v>11190.58</v>
      </c>
      <c r="I460" s="10">
        <v>2238.12</v>
      </c>
      <c r="J460" s="10">
        <v>14</v>
      </c>
      <c r="K460" s="197"/>
      <c r="L460" s="10">
        <v>5</v>
      </c>
      <c r="M460" s="10"/>
      <c r="N460" s="10"/>
      <c r="O460" s="10"/>
      <c r="P460" s="10"/>
      <c r="Q460" s="10"/>
      <c r="R460" s="10">
        <v>5</v>
      </c>
      <c r="S460" s="10">
        <v>11190.58</v>
      </c>
      <c r="T460" s="10">
        <v>2238.12</v>
      </c>
      <c r="U460" s="197"/>
      <c r="V460" s="10"/>
      <c r="W460" s="10"/>
      <c r="X460" s="10"/>
      <c r="Y460" s="10"/>
      <c r="Z460" s="10"/>
      <c r="AA460" s="10"/>
      <c r="AB460" s="10"/>
      <c r="AC460" s="10"/>
      <c r="AD460" s="10"/>
      <c r="AE460" s="197"/>
    </row>
    <row r="461" spans="1:31" x14ac:dyDescent="0.25">
      <c r="A461" s="208"/>
      <c r="B461" s="10"/>
      <c r="C461" s="10" t="s">
        <v>490</v>
      </c>
      <c r="D461" s="10"/>
      <c r="E461" s="270">
        <v>8243</v>
      </c>
      <c r="F461" s="10">
        <v>14</v>
      </c>
      <c r="G461" s="10">
        <v>1254.21</v>
      </c>
      <c r="H461" s="10">
        <v>12542.06</v>
      </c>
      <c r="I461" s="10">
        <v>895.86</v>
      </c>
      <c r="J461" s="10">
        <v>13</v>
      </c>
      <c r="K461" s="197"/>
      <c r="L461" s="10">
        <v>10</v>
      </c>
      <c r="M461" s="10">
        <v>2059.29</v>
      </c>
      <c r="N461" s="10">
        <v>514.82000000000005</v>
      </c>
      <c r="O461" s="10"/>
      <c r="P461" s="10"/>
      <c r="Q461" s="10"/>
      <c r="R461" s="10">
        <v>14</v>
      </c>
      <c r="S461" s="10">
        <v>12542.06</v>
      </c>
      <c r="T461" s="10">
        <v>895.86</v>
      </c>
      <c r="U461" s="197"/>
      <c r="V461" s="10"/>
      <c r="W461" s="10"/>
      <c r="X461" s="10"/>
      <c r="Y461" s="10"/>
      <c r="Z461" s="10"/>
      <c r="AA461" s="10"/>
      <c r="AB461" s="10"/>
      <c r="AC461" s="10"/>
      <c r="AD461" s="10"/>
      <c r="AE461" s="197"/>
    </row>
    <row r="462" spans="1:31" x14ac:dyDescent="0.25">
      <c r="A462" s="208"/>
      <c r="B462" s="10"/>
      <c r="C462" s="10" t="s">
        <v>493</v>
      </c>
      <c r="D462" s="10"/>
      <c r="E462" s="270">
        <v>8230</v>
      </c>
      <c r="F462" s="10">
        <v>24</v>
      </c>
      <c r="G462" s="10">
        <v>2241.14</v>
      </c>
      <c r="H462" s="10">
        <v>33617.06</v>
      </c>
      <c r="I462" s="10">
        <v>1400.71</v>
      </c>
      <c r="J462" s="10">
        <v>13</v>
      </c>
      <c r="K462" s="197"/>
      <c r="L462" s="10">
        <v>15</v>
      </c>
      <c r="M462" s="10">
        <v>14215.53</v>
      </c>
      <c r="N462" s="10">
        <v>1579.5</v>
      </c>
      <c r="O462" s="10"/>
      <c r="P462" s="10"/>
      <c r="Q462" s="10"/>
      <c r="R462" s="10">
        <v>24</v>
      </c>
      <c r="S462" s="10">
        <v>33617.06</v>
      </c>
      <c r="T462" s="10">
        <v>1400.71</v>
      </c>
      <c r="U462" s="197"/>
      <c r="V462" s="10"/>
      <c r="W462" s="10"/>
      <c r="X462" s="10"/>
      <c r="Y462" s="10"/>
      <c r="Z462" s="10"/>
      <c r="AA462" s="10"/>
      <c r="AB462" s="10"/>
      <c r="AC462" s="10"/>
      <c r="AD462" s="10"/>
      <c r="AE462" s="197"/>
    </row>
    <row r="463" spans="1:31" x14ac:dyDescent="0.25">
      <c r="A463" s="208"/>
      <c r="B463" s="10"/>
      <c r="C463" s="10" t="s">
        <v>494</v>
      </c>
      <c r="D463" s="10"/>
      <c r="E463" s="270">
        <v>8080</v>
      </c>
      <c r="F463" s="10">
        <v>287</v>
      </c>
      <c r="G463" s="10">
        <v>2141.0500000000002</v>
      </c>
      <c r="H463" s="10">
        <v>417504.09</v>
      </c>
      <c r="I463" s="10">
        <v>1454.72</v>
      </c>
      <c r="J463" s="10">
        <v>13</v>
      </c>
      <c r="K463" s="197"/>
      <c r="L463" s="10">
        <v>195</v>
      </c>
      <c r="M463" s="10">
        <v>148629.48000000001</v>
      </c>
      <c r="N463" s="10">
        <v>1615.54</v>
      </c>
      <c r="O463" s="10">
        <v>3</v>
      </c>
      <c r="P463" s="10">
        <v>4880.6400000000003</v>
      </c>
      <c r="Q463" s="10">
        <v>1626.88</v>
      </c>
      <c r="R463" s="10">
        <v>284</v>
      </c>
      <c r="S463" s="10">
        <v>412623.45</v>
      </c>
      <c r="T463" s="10">
        <v>1452.9</v>
      </c>
      <c r="U463" s="197"/>
      <c r="V463" s="10"/>
      <c r="W463" s="10"/>
      <c r="X463" s="10"/>
      <c r="Y463" s="10"/>
      <c r="Z463" s="10"/>
      <c r="AA463" s="10"/>
      <c r="AB463" s="10"/>
      <c r="AC463" s="10"/>
      <c r="AD463" s="10"/>
      <c r="AE463" s="197"/>
    </row>
    <row r="464" spans="1:31" x14ac:dyDescent="0.25">
      <c r="A464" s="208"/>
      <c r="B464" s="10"/>
      <c r="C464" s="10" t="s">
        <v>497</v>
      </c>
      <c r="D464" s="10"/>
      <c r="E464" s="270">
        <v>8098</v>
      </c>
      <c r="F464" s="10">
        <v>6</v>
      </c>
      <c r="G464" s="10">
        <v>699.03</v>
      </c>
      <c r="H464" s="10">
        <v>2796.11</v>
      </c>
      <c r="I464" s="10">
        <v>466.02</v>
      </c>
      <c r="J464" s="10">
        <v>13</v>
      </c>
      <c r="K464" s="197"/>
      <c r="L464" s="10">
        <v>4</v>
      </c>
      <c r="M464" s="10">
        <v>1135.45</v>
      </c>
      <c r="N464" s="10">
        <v>567.73</v>
      </c>
      <c r="O464" s="10"/>
      <c r="P464" s="10"/>
      <c r="Q464" s="10"/>
      <c r="R464" s="10">
        <v>6</v>
      </c>
      <c r="S464" s="10">
        <v>2796.11</v>
      </c>
      <c r="T464" s="10">
        <v>466.02</v>
      </c>
      <c r="U464" s="197"/>
      <c r="V464" s="10"/>
      <c r="W464" s="10"/>
      <c r="X464" s="10"/>
      <c r="Y464" s="10"/>
      <c r="Z464" s="10"/>
      <c r="AA464" s="10"/>
      <c r="AB464" s="10"/>
      <c r="AC464" s="10"/>
      <c r="AD464" s="10"/>
      <c r="AE464" s="197"/>
    </row>
    <row r="465" spans="1:31" x14ac:dyDescent="0.25">
      <c r="A465" s="208"/>
      <c r="B465" s="10"/>
      <c r="C465" s="10" t="s">
        <v>499</v>
      </c>
      <c r="D465" s="10"/>
      <c r="E465" s="270">
        <v>8353</v>
      </c>
      <c r="F465" s="10">
        <v>8</v>
      </c>
      <c r="G465" s="10">
        <v>1175.94</v>
      </c>
      <c r="H465" s="10">
        <v>9407.5400000000009</v>
      </c>
      <c r="I465" s="10">
        <v>1175.94</v>
      </c>
      <c r="J465" s="10">
        <v>12</v>
      </c>
      <c r="K465" s="197"/>
      <c r="L465" s="10">
        <v>8</v>
      </c>
      <c r="M465" s="10"/>
      <c r="N465" s="10"/>
      <c r="O465" s="10"/>
      <c r="P465" s="10"/>
      <c r="Q465" s="10"/>
      <c r="R465" s="10">
        <v>8</v>
      </c>
      <c r="S465" s="10">
        <v>9407.5400000000009</v>
      </c>
      <c r="T465" s="10">
        <v>1175.94</v>
      </c>
      <c r="U465" s="197"/>
      <c r="V465" s="10"/>
      <c r="W465" s="10"/>
      <c r="X465" s="10"/>
      <c r="Y465" s="10"/>
      <c r="Z465" s="10"/>
      <c r="AA465" s="10"/>
      <c r="AB465" s="10"/>
      <c r="AC465" s="10"/>
      <c r="AD465" s="10"/>
      <c r="AE465" s="197"/>
    </row>
    <row r="466" spans="1:31" x14ac:dyDescent="0.25">
      <c r="A466" s="208"/>
      <c r="B466" s="10"/>
      <c r="C466" s="10" t="s">
        <v>501</v>
      </c>
      <c r="D466" s="10"/>
      <c r="E466" s="270">
        <v>8008</v>
      </c>
      <c r="F466" s="10">
        <v>12</v>
      </c>
      <c r="G466" s="10">
        <v>3403.22</v>
      </c>
      <c r="H466" s="10">
        <v>20419.34</v>
      </c>
      <c r="I466" s="10">
        <v>1701.61</v>
      </c>
      <c r="J466" s="10">
        <v>15</v>
      </c>
      <c r="K466" s="197"/>
      <c r="L466" s="10">
        <v>6</v>
      </c>
      <c r="M466" s="10">
        <v>15584.56</v>
      </c>
      <c r="N466" s="10">
        <v>2597.4299999999998</v>
      </c>
      <c r="O466" s="10"/>
      <c r="P466" s="10"/>
      <c r="Q466" s="10"/>
      <c r="R466" s="10">
        <v>12</v>
      </c>
      <c r="S466" s="10">
        <v>20419.34</v>
      </c>
      <c r="T466" s="10">
        <v>1701.61</v>
      </c>
      <c r="U466" s="197"/>
      <c r="V466" s="10"/>
      <c r="W466" s="10"/>
      <c r="X466" s="10"/>
      <c r="Y466" s="10"/>
      <c r="Z466" s="10"/>
      <c r="AA466" s="10"/>
      <c r="AB466" s="10"/>
      <c r="AC466" s="10"/>
      <c r="AD466" s="10"/>
      <c r="AE466" s="197"/>
    </row>
    <row r="467" spans="1:31" x14ac:dyDescent="0.25">
      <c r="A467" s="208"/>
      <c r="B467" s="10"/>
      <c r="C467" s="10" t="s">
        <v>503</v>
      </c>
      <c r="D467" s="10"/>
      <c r="E467" s="270">
        <v>8081</v>
      </c>
      <c r="F467" s="10">
        <v>910</v>
      </c>
      <c r="G467" s="10">
        <v>2067.9699999999998</v>
      </c>
      <c r="H467" s="10">
        <v>1360726.45</v>
      </c>
      <c r="I467" s="10">
        <v>1495.3</v>
      </c>
      <c r="J467" s="10">
        <v>13</v>
      </c>
      <c r="K467" s="197"/>
      <c r="L467" s="10">
        <v>658</v>
      </c>
      <c r="M467" s="10">
        <v>395099.01</v>
      </c>
      <c r="N467" s="10">
        <v>1567.85</v>
      </c>
      <c r="O467" s="10">
        <v>12</v>
      </c>
      <c r="P467" s="10">
        <v>9892.41</v>
      </c>
      <c r="Q467" s="10">
        <v>824.36749999999995</v>
      </c>
      <c r="R467" s="10">
        <v>898</v>
      </c>
      <c r="S467" s="10">
        <v>1350834.04</v>
      </c>
      <c r="T467" s="10">
        <v>1504.27</v>
      </c>
      <c r="U467" s="197"/>
      <c r="V467" s="10"/>
      <c r="W467" s="10"/>
      <c r="X467" s="10"/>
      <c r="Y467" s="10"/>
      <c r="Z467" s="10"/>
      <c r="AA467" s="10"/>
      <c r="AB467" s="10"/>
      <c r="AC467" s="10"/>
      <c r="AD467" s="10"/>
      <c r="AE467" s="197"/>
    </row>
    <row r="468" spans="1:31" x14ac:dyDescent="0.25">
      <c r="A468" s="208"/>
      <c r="B468" s="10"/>
      <c r="C468" s="10" t="s">
        <v>503</v>
      </c>
      <c r="D468" s="10"/>
      <c r="E468" s="270">
        <v>8181</v>
      </c>
      <c r="F468" s="10">
        <v>1</v>
      </c>
      <c r="G468" s="10">
        <v>2376</v>
      </c>
      <c r="H468" s="10">
        <v>2376</v>
      </c>
      <c r="I468" s="10">
        <v>2376</v>
      </c>
      <c r="J468" s="10">
        <v>13</v>
      </c>
      <c r="K468" s="197"/>
      <c r="L468" s="10">
        <v>1</v>
      </c>
      <c r="M468" s="10"/>
      <c r="N468" s="10"/>
      <c r="O468" s="10"/>
      <c r="P468" s="10"/>
      <c r="Q468" s="10"/>
      <c r="R468" s="10">
        <v>1</v>
      </c>
      <c r="S468" s="10">
        <v>2376</v>
      </c>
      <c r="T468" s="10">
        <v>2376</v>
      </c>
      <c r="U468" s="197"/>
      <c r="V468" s="10"/>
      <c r="W468" s="10"/>
      <c r="X468" s="10"/>
      <c r="Y468" s="10"/>
      <c r="Z468" s="10"/>
      <c r="AA468" s="10"/>
      <c r="AB468" s="10"/>
      <c r="AC468" s="10"/>
      <c r="AD468" s="10"/>
      <c r="AE468" s="197"/>
    </row>
    <row r="469" spans="1:31" x14ac:dyDescent="0.25">
      <c r="A469" s="208"/>
      <c r="B469" s="10"/>
      <c r="C469" s="10" t="s">
        <v>505</v>
      </c>
      <c r="D469" s="10"/>
      <c r="E469" s="270">
        <v>8205</v>
      </c>
      <c r="F469" s="10">
        <v>72</v>
      </c>
      <c r="G469" s="10">
        <v>1568.92</v>
      </c>
      <c r="H469" s="10">
        <v>80014.94</v>
      </c>
      <c r="I469" s="10">
        <v>1111.32</v>
      </c>
      <c r="J469" s="10">
        <v>13</v>
      </c>
      <c r="K469" s="197"/>
      <c r="L469" s="10">
        <v>51</v>
      </c>
      <c r="M469" s="10">
        <v>22814.59</v>
      </c>
      <c r="N469" s="10">
        <v>1086.4100000000001</v>
      </c>
      <c r="O469" s="10"/>
      <c r="P469" s="10"/>
      <c r="Q469" s="10"/>
      <c r="R469" s="10">
        <v>72</v>
      </c>
      <c r="S469" s="10">
        <v>80014.94</v>
      </c>
      <c r="T469" s="10">
        <v>1111.32</v>
      </c>
      <c r="U469" s="197"/>
      <c r="V469" s="10"/>
      <c r="W469" s="10"/>
      <c r="X469" s="10"/>
      <c r="Y469" s="10"/>
      <c r="Z469" s="10"/>
      <c r="AA469" s="10"/>
      <c r="AB469" s="10"/>
      <c r="AC469" s="10"/>
      <c r="AD469" s="10"/>
      <c r="AE469" s="197"/>
    </row>
    <row r="470" spans="1:31" x14ac:dyDescent="0.25">
      <c r="A470" s="208"/>
      <c r="B470" s="10"/>
      <c r="C470" s="10" t="s">
        <v>506</v>
      </c>
      <c r="D470" s="10"/>
      <c r="E470" s="270">
        <v>8083</v>
      </c>
      <c r="F470" s="10">
        <v>2</v>
      </c>
      <c r="G470" s="10">
        <v>2994.66</v>
      </c>
      <c r="H470" s="10">
        <v>2994.66</v>
      </c>
      <c r="I470" s="10">
        <v>1497.33</v>
      </c>
      <c r="J470" s="10">
        <v>13</v>
      </c>
      <c r="K470" s="197"/>
      <c r="L470" s="10">
        <v>1</v>
      </c>
      <c r="M470" s="10">
        <v>2591.85</v>
      </c>
      <c r="N470" s="10">
        <v>2591.85</v>
      </c>
      <c r="O470" s="10"/>
      <c r="P470" s="10"/>
      <c r="Q470" s="10"/>
      <c r="R470" s="10">
        <v>2</v>
      </c>
      <c r="S470" s="10">
        <v>2994.66</v>
      </c>
      <c r="T470" s="10">
        <v>1497.33</v>
      </c>
      <c r="U470" s="197"/>
      <c r="V470" s="10"/>
      <c r="W470" s="10"/>
      <c r="X470" s="10"/>
      <c r="Y470" s="10"/>
      <c r="Z470" s="10"/>
      <c r="AA470" s="10"/>
      <c r="AB470" s="10"/>
      <c r="AC470" s="10"/>
      <c r="AD470" s="10"/>
      <c r="AE470" s="197"/>
    </row>
    <row r="471" spans="1:31" x14ac:dyDescent="0.25">
      <c r="A471" s="208"/>
      <c r="B471" s="10"/>
      <c r="C471" s="10" t="s">
        <v>507</v>
      </c>
      <c r="D471" s="10"/>
      <c r="E471" s="270">
        <v>8244</v>
      </c>
      <c r="F471" s="10">
        <v>175</v>
      </c>
      <c r="G471" s="10">
        <v>1584.74</v>
      </c>
      <c r="H471" s="10">
        <v>188583.51</v>
      </c>
      <c r="I471" s="10">
        <v>1077.6199999999999</v>
      </c>
      <c r="J471" s="10">
        <v>13</v>
      </c>
      <c r="K471" s="197"/>
      <c r="L471" s="10">
        <v>119</v>
      </c>
      <c r="M471" s="10">
        <v>71709.320000000007</v>
      </c>
      <c r="N471" s="10">
        <v>1280.52</v>
      </c>
      <c r="O471" s="10">
        <v>2</v>
      </c>
      <c r="P471" s="10">
        <v>668.09</v>
      </c>
      <c r="Q471" s="10">
        <v>334.04500000000002</v>
      </c>
      <c r="R471" s="10">
        <v>173</v>
      </c>
      <c r="S471" s="10">
        <v>187915.42</v>
      </c>
      <c r="T471" s="10">
        <v>1086.22</v>
      </c>
      <c r="U471" s="197"/>
      <c r="V471" s="10"/>
      <c r="W471" s="10"/>
      <c r="X471" s="10"/>
      <c r="Y471" s="10"/>
      <c r="Z471" s="10"/>
      <c r="AA471" s="10"/>
      <c r="AB471" s="10"/>
      <c r="AC471" s="10"/>
      <c r="AD471" s="10"/>
      <c r="AE471" s="197"/>
    </row>
    <row r="472" spans="1:31" x14ac:dyDescent="0.25">
      <c r="A472" s="208"/>
      <c r="B472" s="10"/>
      <c r="C472" s="10" t="s">
        <v>509</v>
      </c>
      <c r="D472" s="10"/>
      <c r="E472" s="270">
        <v>8245</v>
      </c>
      <c r="F472" s="10">
        <v>16</v>
      </c>
      <c r="G472" s="10">
        <v>3003.27</v>
      </c>
      <c r="H472" s="10">
        <v>24026.18</v>
      </c>
      <c r="I472" s="10">
        <v>1501.64</v>
      </c>
      <c r="J472" s="10">
        <v>12</v>
      </c>
      <c r="K472" s="197"/>
      <c r="L472" s="10">
        <v>8</v>
      </c>
      <c r="M472" s="10">
        <v>10537.99</v>
      </c>
      <c r="N472" s="10">
        <v>1317.25</v>
      </c>
      <c r="O472" s="10"/>
      <c r="P472" s="10"/>
      <c r="Q472" s="10"/>
      <c r="R472" s="10">
        <v>16</v>
      </c>
      <c r="S472" s="10">
        <v>24026.18</v>
      </c>
      <c r="T472" s="10">
        <v>1501.64</v>
      </c>
      <c r="U472" s="197"/>
      <c r="V472" s="10"/>
      <c r="W472" s="10"/>
      <c r="X472" s="10"/>
      <c r="Y472" s="10"/>
      <c r="Z472" s="10"/>
      <c r="AA472" s="10"/>
      <c r="AB472" s="10"/>
      <c r="AC472" s="10"/>
      <c r="AD472" s="10"/>
      <c r="AE472" s="197"/>
    </row>
    <row r="473" spans="1:31" x14ac:dyDescent="0.25">
      <c r="A473" s="208"/>
      <c r="B473" s="10"/>
      <c r="C473" s="10" t="s">
        <v>514</v>
      </c>
      <c r="D473" s="10"/>
      <c r="E473" s="270">
        <v>8246</v>
      </c>
      <c r="F473" s="10">
        <v>13</v>
      </c>
      <c r="G473" s="10">
        <v>5691.52</v>
      </c>
      <c r="H473" s="10">
        <v>51223.66</v>
      </c>
      <c r="I473" s="10">
        <v>3940.28</v>
      </c>
      <c r="J473" s="10">
        <v>17</v>
      </c>
      <c r="K473" s="197"/>
      <c r="L473" s="10">
        <v>9</v>
      </c>
      <c r="M473" s="10">
        <v>8605.66</v>
      </c>
      <c r="N473" s="10">
        <v>2151.42</v>
      </c>
      <c r="O473" s="10"/>
      <c r="P473" s="10"/>
      <c r="Q473" s="10"/>
      <c r="R473" s="10">
        <v>13</v>
      </c>
      <c r="S473" s="10">
        <v>51223.66</v>
      </c>
      <c r="T473" s="10">
        <v>3940.28</v>
      </c>
      <c r="U473" s="197"/>
      <c r="V473" s="10"/>
      <c r="W473" s="10"/>
      <c r="X473" s="10"/>
      <c r="Y473" s="10"/>
      <c r="Z473" s="10"/>
      <c r="AA473" s="10"/>
      <c r="AB473" s="10"/>
      <c r="AC473" s="10"/>
      <c r="AD473" s="10"/>
      <c r="AE473" s="197"/>
    </row>
    <row r="474" spans="1:31" x14ac:dyDescent="0.25">
      <c r="A474" s="208"/>
      <c r="B474" s="10"/>
      <c r="C474" s="10" t="s">
        <v>648</v>
      </c>
      <c r="D474" s="10"/>
      <c r="E474" s="270">
        <v>8088</v>
      </c>
      <c r="F474" s="10">
        <v>4</v>
      </c>
      <c r="G474" s="10">
        <v>4089.69</v>
      </c>
      <c r="H474" s="10">
        <v>16358.77</v>
      </c>
      <c r="I474" s="10">
        <v>4089.69</v>
      </c>
      <c r="J474" s="10">
        <v>13</v>
      </c>
      <c r="K474" s="197"/>
      <c r="L474" s="10">
        <v>4</v>
      </c>
      <c r="M474" s="10"/>
      <c r="N474" s="10"/>
      <c r="O474" s="10"/>
      <c r="P474" s="10"/>
      <c r="Q474" s="10"/>
      <c r="R474" s="10">
        <v>4</v>
      </c>
      <c r="S474" s="10">
        <v>16358.77</v>
      </c>
      <c r="T474" s="10">
        <v>4089.69</v>
      </c>
      <c r="U474" s="197"/>
      <c r="V474" s="10"/>
      <c r="W474" s="10"/>
      <c r="X474" s="10"/>
      <c r="Y474" s="10"/>
      <c r="Z474" s="10"/>
      <c r="AA474" s="10"/>
      <c r="AB474" s="10"/>
      <c r="AC474" s="10"/>
      <c r="AD474" s="10"/>
      <c r="AE474" s="197"/>
    </row>
    <row r="475" spans="1:31" x14ac:dyDescent="0.25">
      <c r="A475" s="208"/>
      <c r="B475" s="10"/>
      <c r="C475" s="10" t="s">
        <v>518</v>
      </c>
      <c r="D475" s="10"/>
      <c r="E475" s="270">
        <v>8092</v>
      </c>
      <c r="F475" s="10">
        <v>2</v>
      </c>
      <c r="G475" s="10"/>
      <c r="H475" s="10">
        <v>967.04</v>
      </c>
      <c r="I475" s="10">
        <v>483.52</v>
      </c>
      <c r="J475" s="10">
        <v>9</v>
      </c>
      <c r="K475" s="197"/>
      <c r="L475" s="10"/>
      <c r="M475" s="10">
        <v>967.04</v>
      </c>
      <c r="N475" s="10">
        <v>483.52</v>
      </c>
      <c r="O475" s="10"/>
      <c r="P475" s="10"/>
      <c r="Q475" s="10"/>
      <c r="R475" s="10">
        <v>2</v>
      </c>
      <c r="S475" s="10">
        <v>967.04</v>
      </c>
      <c r="T475" s="10">
        <v>483.52</v>
      </c>
      <c r="U475" s="197"/>
      <c r="V475" s="10"/>
      <c r="W475" s="10"/>
      <c r="X475" s="10"/>
      <c r="Y475" s="10"/>
      <c r="Z475" s="10"/>
      <c r="AA475" s="10"/>
      <c r="AB475" s="10"/>
      <c r="AC475" s="10"/>
      <c r="AD475" s="10"/>
      <c r="AE475" s="197"/>
    </row>
    <row r="476" spans="1:31" x14ac:dyDescent="0.25">
      <c r="A476" s="208"/>
      <c r="B476" s="10"/>
      <c r="C476" s="10" t="s">
        <v>519</v>
      </c>
      <c r="D476" s="10"/>
      <c r="E476" s="270">
        <v>8270</v>
      </c>
      <c r="F476" s="10">
        <v>1</v>
      </c>
      <c r="G476" s="10">
        <v>3501.62</v>
      </c>
      <c r="H476" s="10">
        <v>3501.62</v>
      </c>
      <c r="I476" s="10">
        <v>3501.62</v>
      </c>
      <c r="J476" s="10">
        <v>19</v>
      </c>
      <c r="K476" s="197"/>
      <c r="L476" s="10">
        <v>1</v>
      </c>
      <c r="M476" s="10"/>
      <c r="N476" s="10"/>
      <c r="O476" s="10"/>
      <c r="P476" s="10"/>
      <c r="Q476" s="10"/>
      <c r="R476" s="10">
        <v>1</v>
      </c>
      <c r="S476" s="10">
        <v>3501.62</v>
      </c>
      <c r="T476" s="10">
        <v>3501.62</v>
      </c>
      <c r="U476" s="197"/>
      <c r="V476" s="10"/>
      <c r="W476" s="10"/>
      <c r="X476" s="10"/>
      <c r="Y476" s="10"/>
      <c r="Z476" s="10"/>
      <c r="AA476" s="10"/>
      <c r="AB476" s="10"/>
      <c r="AC476" s="10"/>
      <c r="AD476" s="10"/>
      <c r="AE476" s="197"/>
    </row>
    <row r="477" spans="1:31" x14ac:dyDescent="0.25">
      <c r="A477" s="208"/>
      <c r="B477" s="10"/>
      <c r="C477" s="10" t="s">
        <v>520</v>
      </c>
      <c r="D477" s="10"/>
      <c r="E477" s="270">
        <v>8234</v>
      </c>
      <c r="F477" s="10">
        <v>16</v>
      </c>
      <c r="G477" s="10">
        <v>2440.09</v>
      </c>
      <c r="H477" s="10">
        <v>24400.92</v>
      </c>
      <c r="I477" s="10">
        <v>1525.06</v>
      </c>
      <c r="J477" s="10">
        <v>13</v>
      </c>
      <c r="K477" s="197"/>
      <c r="L477" s="10">
        <v>10</v>
      </c>
      <c r="M477" s="10">
        <v>10029.27</v>
      </c>
      <c r="N477" s="10">
        <v>1671.55</v>
      </c>
      <c r="O477" s="10"/>
      <c r="P477" s="10"/>
      <c r="Q477" s="10"/>
      <c r="R477" s="10">
        <v>16</v>
      </c>
      <c r="S477" s="10">
        <v>24400.92</v>
      </c>
      <c r="T477" s="10">
        <v>1525.06</v>
      </c>
      <c r="U477" s="197"/>
      <c r="V477" s="10"/>
      <c r="W477" s="10"/>
      <c r="X477" s="10"/>
      <c r="Y477" s="10"/>
      <c r="Z477" s="10"/>
      <c r="AA477" s="10"/>
      <c r="AB477" s="10"/>
      <c r="AC477" s="10"/>
      <c r="AD477" s="10"/>
      <c r="AE477" s="197"/>
    </row>
    <row r="478" spans="1:31" x14ac:dyDescent="0.25">
      <c r="A478" s="208"/>
      <c r="B478" s="10"/>
      <c r="C478" s="10" t="s">
        <v>521</v>
      </c>
      <c r="D478" s="10"/>
      <c r="E478" s="270">
        <v>8247</v>
      </c>
      <c r="F478" s="10">
        <v>5</v>
      </c>
      <c r="G478" s="10">
        <v>1989.46</v>
      </c>
      <c r="H478" s="10">
        <v>3978.92</v>
      </c>
      <c r="I478" s="10">
        <v>795.78</v>
      </c>
      <c r="J478" s="10">
        <v>14</v>
      </c>
      <c r="K478" s="197"/>
      <c r="L478" s="10">
        <v>2</v>
      </c>
      <c r="M478" s="10">
        <v>3334.1</v>
      </c>
      <c r="N478" s="10">
        <v>1111.3699999999999</v>
      </c>
      <c r="O478" s="10"/>
      <c r="P478" s="10"/>
      <c r="Q478" s="10"/>
      <c r="R478" s="10">
        <v>5</v>
      </c>
      <c r="S478" s="10">
        <v>3978.92</v>
      </c>
      <c r="T478" s="10">
        <v>795.78</v>
      </c>
      <c r="U478" s="197"/>
      <c r="V478" s="10"/>
      <c r="W478" s="10"/>
      <c r="X478" s="10"/>
      <c r="Y478" s="10"/>
      <c r="Z478" s="10"/>
      <c r="AA478" s="10"/>
      <c r="AB478" s="10"/>
      <c r="AC478" s="10"/>
      <c r="AD478" s="10"/>
      <c r="AE478" s="197"/>
    </row>
    <row r="479" spans="1:31" x14ac:dyDescent="0.25">
      <c r="A479" s="208"/>
      <c r="B479" s="10"/>
      <c r="C479" s="10" t="s">
        <v>524</v>
      </c>
      <c r="D479" s="10"/>
      <c r="E479" s="270">
        <v>8084</v>
      </c>
      <c r="F479" s="10">
        <v>119</v>
      </c>
      <c r="G479" s="10">
        <v>1719.84</v>
      </c>
      <c r="H479" s="10">
        <v>149625.71</v>
      </c>
      <c r="I479" s="10">
        <v>1257.3599999999999</v>
      </c>
      <c r="J479" s="10">
        <v>13</v>
      </c>
      <c r="K479" s="197"/>
      <c r="L479" s="10">
        <v>87</v>
      </c>
      <c r="M479" s="10">
        <v>46514.39</v>
      </c>
      <c r="N479" s="10">
        <v>1453.57</v>
      </c>
      <c r="O479" s="10">
        <v>1</v>
      </c>
      <c r="P479" s="10">
        <v>2530.15</v>
      </c>
      <c r="Q479" s="10">
        <v>2530.15</v>
      </c>
      <c r="R479" s="10">
        <v>118</v>
      </c>
      <c r="S479" s="10">
        <v>147095.56</v>
      </c>
      <c r="T479" s="10">
        <v>1246.57</v>
      </c>
      <c r="U479" s="197"/>
      <c r="V479" s="10"/>
      <c r="W479" s="10"/>
      <c r="X479" s="10"/>
      <c r="Y479" s="10"/>
      <c r="Z479" s="10"/>
      <c r="AA479" s="10"/>
      <c r="AB479" s="10"/>
      <c r="AC479" s="10"/>
      <c r="AD479" s="10"/>
      <c r="AE479" s="197"/>
    </row>
    <row r="480" spans="1:31" x14ac:dyDescent="0.25">
      <c r="A480" s="208"/>
      <c r="B480" s="10"/>
      <c r="C480" s="10" t="s">
        <v>527</v>
      </c>
      <c r="D480" s="10"/>
      <c r="E480" s="270">
        <v>8008</v>
      </c>
      <c r="F480" s="10">
        <v>9</v>
      </c>
      <c r="G480" s="10">
        <v>1342.14</v>
      </c>
      <c r="H480" s="10">
        <v>10737.1</v>
      </c>
      <c r="I480" s="10">
        <v>1193.01</v>
      </c>
      <c r="J480" s="10">
        <v>11</v>
      </c>
      <c r="K480" s="197"/>
      <c r="L480" s="10">
        <v>8</v>
      </c>
      <c r="M480" s="10">
        <v>1112.19</v>
      </c>
      <c r="N480" s="10">
        <v>1112.19</v>
      </c>
      <c r="O480" s="10"/>
      <c r="P480" s="10"/>
      <c r="Q480" s="10"/>
      <c r="R480" s="10">
        <v>9</v>
      </c>
      <c r="S480" s="10">
        <v>10737.1</v>
      </c>
      <c r="T480" s="10">
        <v>1193.01</v>
      </c>
      <c r="U480" s="197"/>
      <c r="V480" s="10"/>
      <c r="W480" s="10"/>
      <c r="X480" s="10"/>
      <c r="Y480" s="10"/>
      <c r="Z480" s="10"/>
      <c r="AA480" s="10"/>
      <c r="AB480" s="10"/>
      <c r="AC480" s="10"/>
      <c r="AD480" s="10"/>
      <c r="AE480" s="197"/>
    </row>
    <row r="481" spans="1:31" x14ac:dyDescent="0.25">
      <c r="A481" s="208"/>
      <c r="B481" s="10"/>
      <c r="C481" s="10" t="s">
        <v>528</v>
      </c>
      <c r="D481" s="10"/>
      <c r="E481" s="270">
        <v>8210</v>
      </c>
      <c r="F481" s="10">
        <v>17</v>
      </c>
      <c r="G481" s="10">
        <v>1279.3399999999999</v>
      </c>
      <c r="H481" s="10">
        <v>15352.13</v>
      </c>
      <c r="I481" s="10">
        <v>903.07</v>
      </c>
      <c r="J481" s="10">
        <v>9</v>
      </c>
      <c r="K481" s="197"/>
      <c r="L481" s="10">
        <v>12</v>
      </c>
      <c r="M481" s="10">
        <v>5866.16</v>
      </c>
      <c r="N481" s="10">
        <v>1173.23</v>
      </c>
      <c r="O481" s="10"/>
      <c r="P481" s="10"/>
      <c r="Q481" s="10"/>
      <c r="R481" s="10">
        <v>17</v>
      </c>
      <c r="S481" s="10">
        <v>15352.13</v>
      </c>
      <c r="T481" s="10">
        <v>903.07</v>
      </c>
      <c r="U481" s="197"/>
      <c r="V481" s="10"/>
      <c r="W481" s="10"/>
      <c r="X481" s="10"/>
      <c r="Y481" s="10"/>
      <c r="Z481" s="10"/>
      <c r="AA481" s="10"/>
      <c r="AB481" s="10"/>
      <c r="AC481" s="10"/>
      <c r="AD481" s="10"/>
      <c r="AE481" s="197"/>
    </row>
    <row r="482" spans="1:31" x14ac:dyDescent="0.25">
      <c r="A482" s="208"/>
      <c r="B482" s="10"/>
      <c r="C482" s="10" t="s">
        <v>529</v>
      </c>
      <c r="D482" s="10"/>
      <c r="E482" s="270">
        <v>8085</v>
      </c>
      <c r="F482" s="10">
        <v>239</v>
      </c>
      <c r="G482" s="10">
        <v>2268.66</v>
      </c>
      <c r="H482" s="10">
        <v>365254.13</v>
      </c>
      <c r="I482" s="10">
        <v>1528.26</v>
      </c>
      <c r="J482" s="10">
        <v>13</v>
      </c>
      <c r="K482" s="197"/>
      <c r="L482" s="10">
        <v>161</v>
      </c>
      <c r="M482" s="10">
        <v>143123.5</v>
      </c>
      <c r="N482" s="10">
        <v>1834.92</v>
      </c>
      <c r="O482" s="10">
        <v>2</v>
      </c>
      <c r="P482" s="10">
        <v>857.29</v>
      </c>
      <c r="Q482" s="10">
        <v>428.64499999999998</v>
      </c>
      <c r="R482" s="10">
        <v>237</v>
      </c>
      <c r="S482" s="10">
        <v>364396.84</v>
      </c>
      <c r="T482" s="10">
        <v>1537.54</v>
      </c>
      <c r="U482" s="197"/>
      <c r="V482" s="10"/>
      <c r="W482" s="10"/>
      <c r="X482" s="10"/>
      <c r="Y482" s="10"/>
      <c r="Z482" s="10"/>
      <c r="AA482" s="10"/>
      <c r="AB482" s="10"/>
      <c r="AC482" s="10"/>
      <c r="AD482" s="10"/>
      <c r="AE482" s="197"/>
    </row>
    <row r="483" spans="1:31" x14ac:dyDescent="0.25">
      <c r="A483" s="208"/>
      <c r="B483" s="10"/>
      <c r="C483" s="10" t="s">
        <v>530</v>
      </c>
      <c r="D483" s="10"/>
      <c r="E483" s="270">
        <v>8037</v>
      </c>
      <c r="F483" s="10">
        <v>7</v>
      </c>
      <c r="G483" s="10">
        <v>6220.54</v>
      </c>
      <c r="H483" s="10">
        <v>18661.61</v>
      </c>
      <c r="I483" s="10">
        <v>2665.94</v>
      </c>
      <c r="J483" s="10">
        <v>15</v>
      </c>
      <c r="K483" s="197"/>
      <c r="L483" s="10">
        <v>3</v>
      </c>
      <c r="M483" s="10">
        <v>16203.49</v>
      </c>
      <c r="N483" s="10">
        <v>4050.87</v>
      </c>
      <c r="O483" s="10"/>
      <c r="P483" s="10"/>
      <c r="Q483" s="10"/>
      <c r="R483" s="10">
        <v>7</v>
      </c>
      <c r="S483" s="10">
        <v>18661.61</v>
      </c>
      <c r="T483" s="10">
        <v>2665.94</v>
      </c>
      <c r="U483" s="197"/>
      <c r="V483" s="10"/>
      <c r="W483" s="10"/>
      <c r="X483" s="10"/>
      <c r="Y483" s="10"/>
      <c r="Z483" s="10"/>
      <c r="AA483" s="10"/>
      <c r="AB483" s="10"/>
      <c r="AC483" s="10"/>
      <c r="AD483" s="10"/>
      <c r="AE483" s="197"/>
    </row>
    <row r="484" spans="1:31" x14ac:dyDescent="0.25">
      <c r="A484" s="208"/>
      <c r="B484" s="10"/>
      <c r="C484" s="10" t="s">
        <v>532</v>
      </c>
      <c r="D484" s="10"/>
      <c r="E484" s="270">
        <v>8009</v>
      </c>
      <c r="F484" s="10">
        <v>41</v>
      </c>
      <c r="G484" s="10">
        <v>2375.91</v>
      </c>
      <c r="H484" s="10">
        <v>66525.570000000007</v>
      </c>
      <c r="I484" s="10">
        <v>1622.57</v>
      </c>
      <c r="J484" s="10">
        <v>14</v>
      </c>
      <c r="K484" s="197"/>
      <c r="L484" s="10">
        <v>28</v>
      </c>
      <c r="M484" s="10">
        <v>24713.37</v>
      </c>
      <c r="N484" s="10">
        <v>1901.03</v>
      </c>
      <c r="O484" s="10"/>
      <c r="P484" s="10"/>
      <c r="Q484" s="10"/>
      <c r="R484" s="10">
        <v>41</v>
      </c>
      <c r="S484" s="10">
        <v>66525.570000000007</v>
      </c>
      <c r="T484" s="10">
        <v>1622.57</v>
      </c>
      <c r="U484" s="197"/>
      <c r="V484" s="10"/>
      <c r="W484" s="10"/>
      <c r="X484" s="10"/>
      <c r="Y484" s="10"/>
      <c r="Z484" s="10"/>
      <c r="AA484" s="10"/>
      <c r="AB484" s="10"/>
      <c r="AC484" s="10"/>
      <c r="AD484" s="10"/>
      <c r="AE484" s="197"/>
    </row>
    <row r="485" spans="1:31" x14ac:dyDescent="0.25">
      <c r="A485" s="208"/>
      <c r="B485" s="10"/>
      <c r="C485" s="10" t="s">
        <v>534</v>
      </c>
      <c r="D485" s="10"/>
      <c r="E485" s="270">
        <v>8204</v>
      </c>
      <c r="F485" s="10">
        <v>2</v>
      </c>
      <c r="G485" s="10">
        <v>9360.85</v>
      </c>
      <c r="H485" s="10">
        <v>9360.85</v>
      </c>
      <c r="I485" s="10">
        <v>4680.43</v>
      </c>
      <c r="J485" s="10">
        <v>13</v>
      </c>
      <c r="K485" s="197"/>
      <c r="L485" s="10">
        <v>1</v>
      </c>
      <c r="M485" s="10">
        <v>6342.77</v>
      </c>
      <c r="N485" s="10">
        <v>6342.77</v>
      </c>
      <c r="O485" s="10"/>
      <c r="P485" s="10"/>
      <c r="Q485" s="10"/>
      <c r="R485" s="10">
        <v>2</v>
      </c>
      <c r="S485" s="10">
        <v>9360.85</v>
      </c>
      <c r="T485" s="10">
        <v>4680.43</v>
      </c>
      <c r="U485" s="197"/>
      <c r="V485" s="10"/>
      <c r="W485" s="10"/>
      <c r="X485" s="10"/>
      <c r="Y485" s="10"/>
      <c r="Z485" s="10"/>
      <c r="AA485" s="10"/>
      <c r="AB485" s="10"/>
      <c r="AC485" s="10"/>
      <c r="AD485" s="10"/>
      <c r="AE485" s="197"/>
    </row>
    <row r="486" spans="1:31" x14ac:dyDescent="0.25">
      <c r="A486" s="208"/>
      <c r="B486" s="10"/>
      <c r="C486" s="10" t="s">
        <v>536</v>
      </c>
      <c r="D486" s="10"/>
      <c r="E486" s="270">
        <v>8250</v>
      </c>
      <c r="F486" s="10">
        <v>8</v>
      </c>
      <c r="G486" s="10">
        <v>548.54999999999995</v>
      </c>
      <c r="H486" s="10">
        <v>3839.86</v>
      </c>
      <c r="I486" s="10">
        <v>479.98</v>
      </c>
      <c r="J486" s="10">
        <v>11</v>
      </c>
      <c r="K486" s="197"/>
      <c r="L486" s="10">
        <v>7</v>
      </c>
      <c r="M486" s="10">
        <v>356.64</v>
      </c>
      <c r="N486" s="10">
        <v>356.64</v>
      </c>
      <c r="O486" s="10"/>
      <c r="P486" s="10"/>
      <c r="Q486" s="10"/>
      <c r="R486" s="10">
        <v>8</v>
      </c>
      <c r="S486" s="10">
        <v>3839.86</v>
      </c>
      <c r="T486" s="10">
        <v>479.98</v>
      </c>
      <c r="U486" s="197"/>
      <c r="V486" s="10"/>
      <c r="W486" s="10"/>
      <c r="X486" s="10"/>
      <c r="Y486" s="10"/>
      <c r="Z486" s="10"/>
      <c r="AA486" s="10"/>
      <c r="AB486" s="10"/>
      <c r="AC486" s="10"/>
      <c r="AD486" s="10"/>
      <c r="AE486" s="197"/>
    </row>
    <row r="487" spans="1:31" x14ac:dyDescent="0.25">
      <c r="A487" s="208"/>
      <c r="B487" s="10"/>
      <c r="C487" s="10" t="s">
        <v>538</v>
      </c>
      <c r="D487" s="10"/>
      <c r="E487" s="270">
        <v>8087</v>
      </c>
      <c r="F487" s="10">
        <v>488</v>
      </c>
      <c r="G487" s="10">
        <v>1616.45</v>
      </c>
      <c r="H487" s="10">
        <v>556058.80000000005</v>
      </c>
      <c r="I487" s="10">
        <v>1139.46</v>
      </c>
      <c r="J487" s="10">
        <v>13</v>
      </c>
      <c r="K487" s="197"/>
      <c r="L487" s="10">
        <v>344</v>
      </c>
      <c r="M487" s="10">
        <v>185879.1</v>
      </c>
      <c r="N487" s="10">
        <v>1290.83</v>
      </c>
      <c r="O487" s="10">
        <v>8</v>
      </c>
      <c r="P487" s="10">
        <v>3902.1</v>
      </c>
      <c r="Q487" s="10">
        <v>487.76249999999999</v>
      </c>
      <c r="R487" s="10">
        <v>480</v>
      </c>
      <c r="S487" s="10">
        <v>552156.69999999995</v>
      </c>
      <c r="T487" s="10">
        <v>1150.33</v>
      </c>
      <c r="U487" s="197"/>
      <c r="V487" s="10"/>
      <c r="W487" s="10"/>
      <c r="X487" s="10"/>
      <c r="Y487" s="10"/>
      <c r="Z487" s="10"/>
      <c r="AA487" s="10"/>
      <c r="AB487" s="10"/>
      <c r="AC487" s="10"/>
      <c r="AD487" s="10"/>
      <c r="AE487" s="197"/>
    </row>
    <row r="488" spans="1:31" x14ac:dyDescent="0.25">
      <c r="A488" s="208"/>
      <c r="B488" s="10"/>
      <c r="C488" s="10" t="s">
        <v>539</v>
      </c>
      <c r="D488" s="10"/>
      <c r="E488" s="270">
        <v>8012</v>
      </c>
      <c r="F488" s="10">
        <v>336</v>
      </c>
      <c r="G488" s="10">
        <v>1939.01</v>
      </c>
      <c r="H488" s="10">
        <v>457607.17</v>
      </c>
      <c r="I488" s="10">
        <v>1361.93</v>
      </c>
      <c r="J488" s="10">
        <v>13</v>
      </c>
      <c r="K488" s="197"/>
      <c r="L488" s="10">
        <v>236</v>
      </c>
      <c r="M488" s="10">
        <v>163681.99</v>
      </c>
      <c r="N488" s="10">
        <v>1636.82</v>
      </c>
      <c r="O488" s="10">
        <v>5</v>
      </c>
      <c r="P488" s="10">
        <v>9076.0400000000009</v>
      </c>
      <c r="Q488" s="10">
        <v>1815.2080000000001</v>
      </c>
      <c r="R488" s="10">
        <v>331</v>
      </c>
      <c r="S488" s="10">
        <v>448531.13</v>
      </c>
      <c r="T488" s="10">
        <v>1355.08</v>
      </c>
      <c r="U488" s="197"/>
      <c r="V488" s="10"/>
      <c r="W488" s="10"/>
      <c r="X488" s="10"/>
      <c r="Y488" s="10"/>
      <c r="Z488" s="10"/>
      <c r="AA488" s="10"/>
      <c r="AB488" s="10"/>
      <c r="AC488" s="10"/>
      <c r="AD488" s="10"/>
      <c r="AE488" s="197"/>
    </row>
    <row r="489" spans="1:31" x14ac:dyDescent="0.25">
      <c r="A489" s="208"/>
      <c r="B489" s="10"/>
      <c r="C489" s="10" t="s">
        <v>650</v>
      </c>
      <c r="D489" s="10"/>
      <c r="E489" s="270">
        <v>8302</v>
      </c>
      <c r="F489" s="10">
        <v>5</v>
      </c>
      <c r="G489" s="10">
        <v>664.28</v>
      </c>
      <c r="H489" s="10">
        <v>2657.1</v>
      </c>
      <c r="I489" s="10">
        <v>531.41999999999996</v>
      </c>
      <c r="J489" s="10">
        <v>13</v>
      </c>
      <c r="K489" s="197"/>
      <c r="L489" s="10">
        <v>4</v>
      </c>
      <c r="M489" s="10">
        <v>122.6</v>
      </c>
      <c r="N489" s="10">
        <v>122.6</v>
      </c>
      <c r="O489" s="10"/>
      <c r="P489" s="10"/>
      <c r="Q489" s="10"/>
      <c r="R489" s="10">
        <v>5</v>
      </c>
      <c r="S489" s="10">
        <v>2657.1</v>
      </c>
      <c r="T489" s="10">
        <v>531.41999999999996</v>
      </c>
      <c r="U489" s="197"/>
      <c r="V489" s="10"/>
      <c r="W489" s="10"/>
      <c r="X489" s="10"/>
      <c r="Y489" s="10"/>
      <c r="Z489" s="10"/>
      <c r="AA489" s="10"/>
      <c r="AB489" s="10"/>
      <c r="AC489" s="10"/>
      <c r="AD489" s="10"/>
      <c r="AE489" s="197"/>
    </row>
    <row r="490" spans="1:31" x14ac:dyDescent="0.25">
      <c r="A490" s="208"/>
      <c r="B490" s="10"/>
      <c r="C490" s="10" t="s">
        <v>652</v>
      </c>
      <c r="D490" s="10"/>
      <c r="E490" s="270">
        <v>8406</v>
      </c>
      <c r="F490" s="10">
        <v>4</v>
      </c>
      <c r="G490" s="10">
        <v>955.42</v>
      </c>
      <c r="H490" s="10">
        <v>1910.83</v>
      </c>
      <c r="I490" s="10">
        <v>477.71</v>
      </c>
      <c r="J490" s="10">
        <v>14</v>
      </c>
      <c r="K490" s="197"/>
      <c r="L490" s="10">
        <v>2</v>
      </c>
      <c r="M490" s="10">
        <v>1153.46</v>
      </c>
      <c r="N490" s="10">
        <v>576.73</v>
      </c>
      <c r="O490" s="10"/>
      <c r="P490" s="10"/>
      <c r="Q490" s="10"/>
      <c r="R490" s="10">
        <v>4</v>
      </c>
      <c r="S490" s="10">
        <v>1910.83</v>
      </c>
      <c r="T490" s="10">
        <v>477.71</v>
      </c>
      <c r="U490" s="197"/>
      <c r="V490" s="10"/>
      <c r="W490" s="10"/>
      <c r="X490" s="10"/>
      <c r="Y490" s="10"/>
      <c r="Z490" s="10"/>
      <c r="AA490" s="10"/>
      <c r="AB490" s="10"/>
      <c r="AC490" s="10"/>
      <c r="AD490" s="10"/>
      <c r="AE490" s="197"/>
    </row>
    <row r="491" spans="1:31" x14ac:dyDescent="0.25">
      <c r="A491" s="208"/>
      <c r="B491" s="10"/>
      <c r="C491" s="10" t="s">
        <v>543</v>
      </c>
      <c r="D491" s="10"/>
      <c r="E491" s="270">
        <v>8406</v>
      </c>
      <c r="F491" s="10">
        <v>121</v>
      </c>
      <c r="G491" s="10">
        <v>2169.87</v>
      </c>
      <c r="H491" s="10">
        <v>160570.60999999999</v>
      </c>
      <c r="I491" s="10">
        <v>1327.03</v>
      </c>
      <c r="J491" s="10">
        <v>12</v>
      </c>
      <c r="K491" s="197"/>
      <c r="L491" s="10">
        <v>74</v>
      </c>
      <c r="M491" s="10">
        <v>58262.28</v>
      </c>
      <c r="N491" s="10">
        <v>1239.6199999999999</v>
      </c>
      <c r="O491" s="10"/>
      <c r="P491" s="10"/>
      <c r="Q491" s="10"/>
      <c r="R491" s="10">
        <v>121</v>
      </c>
      <c r="S491" s="10">
        <v>160570.60999999999</v>
      </c>
      <c r="T491" s="10">
        <v>1327.03</v>
      </c>
      <c r="U491" s="197"/>
      <c r="V491" s="10"/>
      <c r="W491" s="10"/>
      <c r="X491" s="10"/>
      <c r="Y491" s="10"/>
      <c r="Z491" s="10"/>
      <c r="AA491" s="10"/>
      <c r="AB491" s="10"/>
      <c r="AC491" s="10"/>
      <c r="AD491" s="10"/>
      <c r="AE491" s="197"/>
    </row>
    <row r="492" spans="1:31" x14ac:dyDescent="0.25">
      <c r="A492" s="208"/>
      <c r="B492" s="10"/>
      <c r="C492" s="10" t="s">
        <v>545</v>
      </c>
      <c r="D492" s="10"/>
      <c r="E492" s="270">
        <v>8251</v>
      </c>
      <c r="F492" s="10">
        <v>124</v>
      </c>
      <c r="G492" s="10">
        <v>2723.27</v>
      </c>
      <c r="H492" s="10">
        <v>204245.46</v>
      </c>
      <c r="I492" s="10">
        <v>1647.14</v>
      </c>
      <c r="J492" s="10">
        <v>14</v>
      </c>
      <c r="K492" s="197"/>
      <c r="L492" s="10">
        <v>75</v>
      </c>
      <c r="M492" s="10">
        <v>77613.34</v>
      </c>
      <c r="N492" s="10">
        <v>1583.95</v>
      </c>
      <c r="O492" s="10">
        <v>1</v>
      </c>
      <c r="P492" s="10">
        <v>161.99</v>
      </c>
      <c r="Q492" s="10">
        <v>161.99</v>
      </c>
      <c r="R492" s="10">
        <v>123</v>
      </c>
      <c r="S492" s="10">
        <v>204083.47</v>
      </c>
      <c r="T492" s="10">
        <v>1659.22</v>
      </c>
      <c r="U492" s="197"/>
      <c r="V492" s="10"/>
      <c r="W492" s="10"/>
      <c r="X492" s="10"/>
      <c r="Y492" s="10"/>
      <c r="Z492" s="10"/>
      <c r="AA492" s="10"/>
      <c r="AB492" s="10"/>
      <c r="AC492" s="10"/>
      <c r="AD492" s="10"/>
      <c r="AE492" s="197"/>
    </row>
    <row r="493" spans="1:31" x14ac:dyDescent="0.25">
      <c r="A493" s="208"/>
      <c r="B493" s="10"/>
      <c r="C493" s="10" t="s">
        <v>546</v>
      </c>
      <c r="D493" s="10"/>
      <c r="E493" s="270">
        <v>8088</v>
      </c>
      <c r="F493" s="10">
        <v>78</v>
      </c>
      <c r="G493" s="10">
        <v>3551.19</v>
      </c>
      <c r="H493" s="10">
        <v>166905.99</v>
      </c>
      <c r="I493" s="10">
        <v>2139.8200000000002</v>
      </c>
      <c r="J493" s="10">
        <v>15</v>
      </c>
      <c r="K493" s="197"/>
      <c r="L493" s="10">
        <v>47</v>
      </c>
      <c r="M493" s="10">
        <v>73697.16</v>
      </c>
      <c r="N493" s="10">
        <v>2377.33</v>
      </c>
      <c r="O493" s="10"/>
      <c r="P493" s="10"/>
      <c r="Q493" s="10"/>
      <c r="R493" s="10">
        <v>78</v>
      </c>
      <c r="S493" s="10">
        <v>166905.99</v>
      </c>
      <c r="T493" s="10">
        <v>2139.8200000000002</v>
      </c>
      <c r="U493" s="197"/>
      <c r="V493" s="10"/>
      <c r="W493" s="10"/>
      <c r="X493" s="10"/>
      <c r="Y493" s="10"/>
      <c r="Z493" s="10"/>
      <c r="AA493" s="10"/>
      <c r="AB493" s="10"/>
      <c r="AC493" s="10"/>
      <c r="AD493" s="10"/>
      <c r="AE493" s="197"/>
    </row>
    <row r="494" spans="1:31" x14ac:dyDescent="0.25">
      <c r="A494" s="208"/>
      <c r="B494" s="10"/>
      <c r="C494" s="10" t="s">
        <v>547</v>
      </c>
      <c r="D494" s="10"/>
      <c r="E494" s="270">
        <v>8360</v>
      </c>
      <c r="F494" s="10">
        <v>28</v>
      </c>
      <c r="G494" s="10">
        <v>1994.19</v>
      </c>
      <c r="H494" s="10">
        <v>39883.83</v>
      </c>
      <c r="I494" s="10">
        <v>1424.42</v>
      </c>
      <c r="J494" s="10">
        <v>13</v>
      </c>
      <c r="K494" s="197"/>
      <c r="L494" s="10">
        <v>20</v>
      </c>
      <c r="M494" s="10">
        <v>19708.509999999998</v>
      </c>
      <c r="N494" s="10">
        <v>2463.56</v>
      </c>
      <c r="O494" s="10"/>
      <c r="P494" s="10"/>
      <c r="Q494" s="10"/>
      <c r="R494" s="10">
        <v>28</v>
      </c>
      <c r="S494" s="10">
        <v>39883.83</v>
      </c>
      <c r="T494" s="10">
        <v>1424.42</v>
      </c>
      <c r="U494" s="197"/>
      <c r="V494" s="10"/>
      <c r="W494" s="10"/>
      <c r="X494" s="10"/>
      <c r="Y494" s="10"/>
      <c r="Z494" s="10"/>
      <c r="AA494" s="10"/>
      <c r="AB494" s="10"/>
      <c r="AC494" s="10"/>
      <c r="AD494" s="10"/>
      <c r="AE494" s="197"/>
    </row>
    <row r="495" spans="1:31" x14ac:dyDescent="0.25">
      <c r="A495" s="208"/>
      <c r="B495" s="10"/>
      <c r="C495" s="10" t="s">
        <v>653</v>
      </c>
      <c r="D495" s="10"/>
      <c r="E495" s="270">
        <v>8043</v>
      </c>
      <c r="F495" s="10">
        <v>1</v>
      </c>
      <c r="G495" s="10">
        <v>942.15</v>
      </c>
      <c r="H495" s="10">
        <v>942.15</v>
      </c>
      <c r="I495" s="10">
        <v>942.15</v>
      </c>
      <c r="J495" s="10">
        <v>25</v>
      </c>
      <c r="K495" s="197"/>
      <c r="L495" s="10">
        <v>1</v>
      </c>
      <c r="M495" s="10"/>
      <c r="N495" s="10"/>
      <c r="O495" s="10"/>
      <c r="P495" s="10"/>
      <c r="Q495" s="10"/>
      <c r="R495" s="10">
        <v>1</v>
      </c>
      <c r="S495" s="10">
        <v>942.15</v>
      </c>
      <c r="T495" s="10">
        <v>942.15</v>
      </c>
      <c r="U495" s="197"/>
      <c r="V495" s="10"/>
      <c r="W495" s="10"/>
      <c r="X495" s="10"/>
      <c r="Y495" s="10"/>
      <c r="Z495" s="10"/>
      <c r="AA495" s="10"/>
      <c r="AB495" s="10"/>
      <c r="AC495" s="10"/>
      <c r="AD495" s="10"/>
      <c r="AE495" s="197"/>
    </row>
    <row r="496" spans="1:31" x14ac:dyDescent="0.25">
      <c r="A496" s="208"/>
      <c r="B496" s="10"/>
      <c r="C496" s="10" t="s">
        <v>548</v>
      </c>
      <c r="D496" s="10"/>
      <c r="E496" s="270">
        <v>8043</v>
      </c>
      <c r="F496" s="10">
        <v>17</v>
      </c>
      <c r="G496" s="10">
        <v>3291.82</v>
      </c>
      <c r="H496" s="10">
        <v>39501.82</v>
      </c>
      <c r="I496" s="10">
        <v>2323.64</v>
      </c>
      <c r="J496" s="10">
        <v>12</v>
      </c>
      <c r="K496" s="197"/>
      <c r="L496" s="10">
        <v>12</v>
      </c>
      <c r="M496" s="10">
        <v>10953.76</v>
      </c>
      <c r="N496" s="10">
        <v>2190.75</v>
      </c>
      <c r="O496" s="10"/>
      <c r="P496" s="10"/>
      <c r="Q496" s="10"/>
      <c r="R496" s="10">
        <v>17</v>
      </c>
      <c r="S496" s="10">
        <v>39501.82</v>
      </c>
      <c r="T496" s="10">
        <v>2323.64</v>
      </c>
      <c r="U496" s="197"/>
      <c r="V496" s="10"/>
      <c r="W496" s="10"/>
      <c r="X496" s="10"/>
      <c r="Y496" s="10"/>
      <c r="Z496" s="10"/>
      <c r="AA496" s="10"/>
      <c r="AB496" s="10"/>
      <c r="AC496" s="10"/>
      <c r="AD496" s="10"/>
      <c r="AE496" s="197"/>
    </row>
    <row r="497" spans="1:31" x14ac:dyDescent="0.25">
      <c r="A497" s="208"/>
      <c r="B497" s="10"/>
      <c r="C497" s="10" t="s">
        <v>552</v>
      </c>
      <c r="D497" s="10"/>
      <c r="E497" s="270">
        <v>8005</v>
      </c>
      <c r="F497" s="10">
        <v>2</v>
      </c>
      <c r="G497" s="10">
        <v>2746.45</v>
      </c>
      <c r="H497" s="10">
        <v>5492.89</v>
      </c>
      <c r="I497" s="10">
        <v>2746.45</v>
      </c>
      <c r="J497" s="10">
        <v>13</v>
      </c>
      <c r="K497" s="197"/>
      <c r="L497" s="10">
        <v>2</v>
      </c>
      <c r="M497" s="10"/>
      <c r="N497" s="10"/>
      <c r="O497" s="10"/>
      <c r="P497" s="10"/>
      <c r="Q497" s="10"/>
      <c r="R497" s="10">
        <v>2</v>
      </c>
      <c r="S497" s="10">
        <v>5492.89</v>
      </c>
      <c r="T497" s="10">
        <v>2746.45</v>
      </c>
      <c r="U497" s="197"/>
      <c r="V497" s="10"/>
      <c r="W497" s="10"/>
      <c r="X497" s="10"/>
      <c r="Y497" s="10"/>
      <c r="Z497" s="10"/>
      <c r="AA497" s="10"/>
      <c r="AB497" s="10"/>
      <c r="AC497" s="10"/>
      <c r="AD497" s="10"/>
      <c r="AE497" s="197"/>
    </row>
    <row r="498" spans="1:31" x14ac:dyDescent="0.25">
      <c r="A498" s="208"/>
      <c r="B498" s="10"/>
      <c r="C498" s="10" t="s">
        <v>554</v>
      </c>
      <c r="D498" s="10"/>
      <c r="E498" s="270">
        <v>8089</v>
      </c>
      <c r="F498" s="10">
        <v>45</v>
      </c>
      <c r="G498" s="10">
        <v>2083.39</v>
      </c>
      <c r="H498" s="10">
        <v>70835.350000000006</v>
      </c>
      <c r="I498" s="10">
        <v>1574.12</v>
      </c>
      <c r="J498" s="10">
        <v>14</v>
      </c>
      <c r="K498" s="197"/>
      <c r="L498" s="10">
        <v>34</v>
      </c>
      <c r="M498" s="10">
        <v>10406.94</v>
      </c>
      <c r="N498" s="10">
        <v>946.09</v>
      </c>
      <c r="O498" s="10"/>
      <c r="P498" s="10"/>
      <c r="Q498" s="10"/>
      <c r="R498" s="10">
        <v>45</v>
      </c>
      <c r="S498" s="10">
        <v>70835.350000000006</v>
      </c>
      <c r="T498" s="10">
        <v>1574.12</v>
      </c>
      <c r="U498" s="197"/>
      <c r="V498" s="10"/>
      <c r="W498" s="10"/>
      <c r="X498" s="10"/>
      <c r="Y498" s="10"/>
      <c r="Z498" s="10"/>
      <c r="AA498" s="10"/>
      <c r="AB498" s="10"/>
      <c r="AC498" s="10"/>
      <c r="AD498" s="10"/>
      <c r="AE498" s="197"/>
    </row>
    <row r="499" spans="1:31" x14ac:dyDescent="0.25">
      <c r="A499" s="208"/>
      <c r="B499" s="10"/>
      <c r="C499" s="10" t="s">
        <v>556</v>
      </c>
      <c r="D499" s="10"/>
      <c r="E499" s="270">
        <v>8215</v>
      </c>
      <c r="F499" s="10">
        <v>3</v>
      </c>
      <c r="G499" s="10">
        <v>2322.5700000000002</v>
      </c>
      <c r="H499" s="10">
        <v>4645.1400000000003</v>
      </c>
      <c r="I499" s="10">
        <v>1548.38</v>
      </c>
      <c r="J499" s="10">
        <v>11</v>
      </c>
      <c r="K499" s="197"/>
      <c r="L499" s="10">
        <v>2</v>
      </c>
      <c r="M499" s="10">
        <v>264.66000000000003</v>
      </c>
      <c r="N499" s="10">
        <v>264.66000000000003</v>
      </c>
      <c r="O499" s="10"/>
      <c r="P499" s="10"/>
      <c r="Q499" s="10"/>
      <c r="R499" s="10">
        <v>3</v>
      </c>
      <c r="S499" s="10">
        <v>4645.1400000000003</v>
      </c>
      <c r="T499" s="10">
        <v>1548.38</v>
      </c>
      <c r="U499" s="197"/>
      <c r="V499" s="10"/>
      <c r="W499" s="10"/>
      <c r="X499" s="10"/>
      <c r="Y499" s="10"/>
      <c r="Z499" s="10"/>
      <c r="AA499" s="10"/>
      <c r="AB499" s="10"/>
      <c r="AC499" s="10"/>
      <c r="AD499" s="10"/>
      <c r="AE499" s="197"/>
    </row>
    <row r="500" spans="1:31" x14ac:dyDescent="0.25">
      <c r="A500" s="208"/>
      <c r="B500" s="10"/>
      <c r="C500" s="10" t="s">
        <v>557</v>
      </c>
      <c r="D500" s="10"/>
      <c r="E500" s="270">
        <v>8090</v>
      </c>
      <c r="F500" s="10">
        <v>86</v>
      </c>
      <c r="G500" s="10">
        <v>1896.15</v>
      </c>
      <c r="H500" s="10">
        <v>130834.32</v>
      </c>
      <c r="I500" s="10">
        <v>1521.33</v>
      </c>
      <c r="J500" s="10">
        <v>14</v>
      </c>
      <c r="K500" s="197"/>
      <c r="L500" s="10">
        <v>69</v>
      </c>
      <c r="M500" s="10">
        <v>25277.59</v>
      </c>
      <c r="N500" s="10">
        <v>1486.92</v>
      </c>
      <c r="O500" s="10">
        <v>1</v>
      </c>
      <c r="P500" s="10">
        <v>461.39</v>
      </c>
      <c r="Q500" s="10">
        <v>461.39</v>
      </c>
      <c r="R500" s="10">
        <v>85</v>
      </c>
      <c r="S500" s="10">
        <v>130372.93</v>
      </c>
      <c r="T500" s="10">
        <v>1533.8</v>
      </c>
      <c r="U500" s="197"/>
      <c r="V500" s="10"/>
      <c r="W500" s="10"/>
      <c r="X500" s="10"/>
      <c r="Y500" s="10"/>
      <c r="Z500" s="10"/>
      <c r="AA500" s="10"/>
      <c r="AB500" s="10"/>
      <c r="AC500" s="10"/>
      <c r="AD500" s="10"/>
      <c r="AE500" s="197"/>
    </row>
    <row r="501" spans="1:31" x14ac:dyDescent="0.25">
      <c r="A501" s="208"/>
      <c r="B501" s="10"/>
      <c r="C501" s="10" t="s">
        <v>560</v>
      </c>
      <c r="D501" s="10"/>
      <c r="E501" s="270">
        <v>8091</v>
      </c>
      <c r="F501" s="10">
        <v>88</v>
      </c>
      <c r="G501" s="10">
        <v>2518.96</v>
      </c>
      <c r="H501" s="10">
        <v>151137.79999999999</v>
      </c>
      <c r="I501" s="10">
        <v>1717.48</v>
      </c>
      <c r="J501" s="10">
        <v>13</v>
      </c>
      <c r="K501" s="197"/>
      <c r="L501" s="10">
        <v>60</v>
      </c>
      <c r="M501" s="10">
        <v>59213.41</v>
      </c>
      <c r="N501" s="10">
        <v>2114.7600000000002</v>
      </c>
      <c r="O501" s="10">
        <v>1</v>
      </c>
      <c r="P501" s="10">
        <v>432.91</v>
      </c>
      <c r="Q501" s="10">
        <v>432.91</v>
      </c>
      <c r="R501" s="10">
        <v>87</v>
      </c>
      <c r="S501" s="10">
        <v>150704.89000000001</v>
      </c>
      <c r="T501" s="10">
        <v>1732.24</v>
      </c>
      <c r="U501" s="197"/>
      <c r="V501" s="10"/>
      <c r="W501" s="10"/>
      <c r="X501" s="10"/>
      <c r="Y501" s="10"/>
      <c r="Z501" s="10"/>
      <c r="AA501" s="10"/>
      <c r="AB501" s="10"/>
      <c r="AC501" s="10"/>
      <c r="AD501" s="10"/>
      <c r="AE501" s="197"/>
    </row>
    <row r="502" spans="1:31" x14ac:dyDescent="0.25">
      <c r="A502" s="208"/>
      <c r="B502" s="10"/>
      <c r="C502" s="10" t="s">
        <v>562</v>
      </c>
      <c r="D502" s="10"/>
      <c r="E502" s="270">
        <v>8092</v>
      </c>
      <c r="F502" s="10">
        <v>24</v>
      </c>
      <c r="G502" s="10">
        <v>1617.26</v>
      </c>
      <c r="H502" s="10">
        <v>29110.76</v>
      </c>
      <c r="I502" s="10">
        <v>1212.95</v>
      </c>
      <c r="J502" s="10">
        <v>12</v>
      </c>
      <c r="K502" s="197"/>
      <c r="L502" s="10">
        <v>18</v>
      </c>
      <c r="M502" s="10">
        <v>7905.51</v>
      </c>
      <c r="N502" s="10">
        <v>1317.59</v>
      </c>
      <c r="O502" s="10"/>
      <c r="P502" s="10"/>
      <c r="Q502" s="10"/>
      <c r="R502" s="10">
        <v>24</v>
      </c>
      <c r="S502" s="10">
        <v>29110.76</v>
      </c>
      <c r="T502" s="10">
        <v>1212.95</v>
      </c>
      <c r="U502" s="197"/>
      <c r="V502" s="10"/>
      <c r="W502" s="10"/>
      <c r="X502" s="10"/>
      <c r="Y502" s="10"/>
      <c r="Z502" s="10"/>
      <c r="AA502" s="10"/>
      <c r="AB502" s="10"/>
      <c r="AC502" s="10"/>
      <c r="AD502" s="10"/>
      <c r="AE502" s="197"/>
    </row>
    <row r="503" spans="1:31" x14ac:dyDescent="0.25">
      <c r="A503" s="208"/>
      <c r="B503" s="10"/>
      <c r="C503" s="10" t="s">
        <v>566</v>
      </c>
      <c r="D503" s="10"/>
      <c r="E503" s="270">
        <v>8330</v>
      </c>
      <c r="F503" s="10">
        <v>26</v>
      </c>
      <c r="G503" s="10">
        <v>1673.07</v>
      </c>
      <c r="H503" s="10">
        <v>28442.15</v>
      </c>
      <c r="I503" s="10">
        <v>1093.93</v>
      </c>
      <c r="J503" s="10">
        <v>12</v>
      </c>
      <c r="K503" s="197"/>
      <c r="L503" s="10">
        <v>17</v>
      </c>
      <c r="M503" s="10">
        <v>10121.34</v>
      </c>
      <c r="N503" s="10">
        <v>1124.5899999999999</v>
      </c>
      <c r="O503" s="10"/>
      <c r="P503" s="10"/>
      <c r="Q503" s="10"/>
      <c r="R503" s="10">
        <v>26</v>
      </c>
      <c r="S503" s="10">
        <v>28442.15</v>
      </c>
      <c r="T503" s="10">
        <v>1093.93</v>
      </c>
      <c r="U503" s="197"/>
      <c r="V503" s="10"/>
      <c r="W503" s="10"/>
      <c r="X503" s="10"/>
      <c r="Y503" s="10"/>
      <c r="Z503" s="10"/>
      <c r="AA503" s="10"/>
      <c r="AB503" s="10"/>
      <c r="AC503" s="10"/>
      <c r="AD503" s="10"/>
      <c r="AE503" s="197"/>
    </row>
    <row r="504" spans="1:31" x14ac:dyDescent="0.25">
      <c r="A504" s="208"/>
      <c r="B504" s="10"/>
      <c r="C504" s="10" t="s">
        <v>567</v>
      </c>
      <c r="D504" s="10"/>
      <c r="E504" s="270">
        <v>8210</v>
      </c>
      <c r="F504" s="10">
        <v>2</v>
      </c>
      <c r="G504" s="10">
        <v>1482.52</v>
      </c>
      <c r="H504" s="10">
        <v>2965.03</v>
      </c>
      <c r="I504" s="10">
        <v>1482.52</v>
      </c>
      <c r="J504" s="10">
        <v>13</v>
      </c>
      <c r="K504" s="197"/>
      <c r="L504" s="10">
        <v>2</v>
      </c>
      <c r="M504" s="10"/>
      <c r="N504" s="10"/>
      <c r="O504" s="10">
        <v>1</v>
      </c>
      <c r="P504" s="10">
        <v>1270.79</v>
      </c>
      <c r="Q504" s="10">
        <v>1270.79</v>
      </c>
      <c r="R504" s="10">
        <v>1</v>
      </c>
      <c r="S504" s="10">
        <v>1694.24</v>
      </c>
      <c r="T504" s="10">
        <v>1694.24</v>
      </c>
      <c r="U504" s="197"/>
      <c r="V504" s="10"/>
      <c r="W504" s="10"/>
      <c r="X504" s="10"/>
      <c r="Y504" s="10"/>
      <c r="Z504" s="10"/>
      <c r="AA504" s="10"/>
      <c r="AB504" s="10"/>
      <c r="AC504" s="10"/>
      <c r="AD504" s="10"/>
      <c r="AE504" s="197"/>
    </row>
    <row r="505" spans="1:31" x14ac:dyDescent="0.25">
      <c r="A505" s="208"/>
      <c r="B505" s="10"/>
      <c r="C505" s="10" t="s">
        <v>567</v>
      </c>
      <c r="D505" s="10"/>
      <c r="E505" s="270">
        <v>8252</v>
      </c>
      <c r="F505" s="10">
        <v>46</v>
      </c>
      <c r="G505" s="10">
        <v>3596.53</v>
      </c>
      <c r="H505" s="10">
        <v>97106.28</v>
      </c>
      <c r="I505" s="10">
        <v>2111.0100000000002</v>
      </c>
      <c r="J505" s="10">
        <v>13</v>
      </c>
      <c r="K505" s="197"/>
      <c r="L505" s="10">
        <v>27</v>
      </c>
      <c r="M505" s="10">
        <v>41880.74</v>
      </c>
      <c r="N505" s="10">
        <v>2204.25</v>
      </c>
      <c r="O505" s="10"/>
      <c r="P505" s="10"/>
      <c r="Q505" s="10"/>
      <c r="R505" s="10">
        <v>46</v>
      </c>
      <c r="S505" s="10">
        <v>97106.28</v>
      </c>
      <c r="T505" s="10">
        <v>2111.0100000000002</v>
      </c>
      <c r="U505" s="197"/>
      <c r="V505" s="10"/>
      <c r="W505" s="10"/>
      <c r="X505" s="10"/>
      <c r="Y505" s="10"/>
      <c r="Z505" s="10"/>
      <c r="AA505" s="10"/>
      <c r="AB505" s="10"/>
      <c r="AC505" s="10"/>
      <c r="AD505" s="10"/>
      <c r="AE505" s="197"/>
    </row>
    <row r="506" spans="1:31" x14ac:dyDescent="0.25">
      <c r="A506" s="208"/>
      <c r="B506" s="10"/>
      <c r="C506" s="10" t="s">
        <v>569</v>
      </c>
      <c r="D506" s="10"/>
      <c r="E506" s="270">
        <v>8260</v>
      </c>
      <c r="F506" s="10">
        <v>153</v>
      </c>
      <c r="G506" s="10">
        <v>1868.63</v>
      </c>
      <c r="H506" s="10">
        <v>181257.48</v>
      </c>
      <c r="I506" s="10">
        <v>1184.69</v>
      </c>
      <c r="J506" s="10">
        <v>13</v>
      </c>
      <c r="K506" s="197"/>
      <c r="L506" s="10">
        <v>97</v>
      </c>
      <c r="M506" s="10">
        <v>81694.28</v>
      </c>
      <c r="N506" s="10">
        <v>1458.83</v>
      </c>
      <c r="O506" s="10">
        <v>2</v>
      </c>
      <c r="P506" s="10">
        <v>586.49</v>
      </c>
      <c r="Q506" s="10">
        <v>293.245</v>
      </c>
      <c r="R506" s="10">
        <v>151</v>
      </c>
      <c r="S506" s="10">
        <v>180670.99</v>
      </c>
      <c r="T506" s="10">
        <v>1196.5</v>
      </c>
      <c r="U506" s="197"/>
      <c r="V506" s="10"/>
      <c r="W506" s="10"/>
      <c r="X506" s="10"/>
      <c r="Y506" s="10"/>
      <c r="Z506" s="10"/>
      <c r="AA506" s="10"/>
      <c r="AB506" s="10"/>
      <c r="AC506" s="10"/>
      <c r="AD506" s="10"/>
      <c r="AE506" s="197"/>
    </row>
    <row r="507" spans="1:31" x14ac:dyDescent="0.25">
      <c r="A507" s="208"/>
      <c r="B507" s="10"/>
      <c r="C507" s="10" t="s">
        <v>570</v>
      </c>
      <c r="D507" s="10"/>
      <c r="E507" s="270">
        <v>8260</v>
      </c>
      <c r="F507" s="10">
        <v>36</v>
      </c>
      <c r="G507" s="10">
        <v>2474.4699999999998</v>
      </c>
      <c r="H507" s="10">
        <v>54438.34</v>
      </c>
      <c r="I507" s="10">
        <v>1512.18</v>
      </c>
      <c r="J507" s="10">
        <v>12</v>
      </c>
      <c r="K507" s="197"/>
      <c r="L507" s="10">
        <v>22</v>
      </c>
      <c r="M507" s="10">
        <v>16408.02</v>
      </c>
      <c r="N507" s="10">
        <v>1172</v>
      </c>
      <c r="O507" s="10"/>
      <c r="P507" s="10"/>
      <c r="Q507" s="10"/>
      <c r="R507" s="10">
        <v>36</v>
      </c>
      <c r="S507" s="10">
        <v>54438.34</v>
      </c>
      <c r="T507" s="10">
        <v>1512.18</v>
      </c>
      <c r="U507" s="197"/>
      <c r="V507" s="10"/>
      <c r="W507" s="10"/>
      <c r="X507" s="10"/>
      <c r="Y507" s="10"/>
      <c r="Z507" s="10"/>
      <c r="AA507" s="10"/>
      <c r="AB507" s="10"/>
      <c r="AC507" s="10"/>
      <c r="AD507" s="10"/>
      <c r="AE507" s="197"/>
    </row>
    <row r="508" spans="1:31" x14ac:dyDescent="0.25">
      <c r="A508" s="208"/>
      <c r="B508" s="10"/>
      <c r="C508" s="10" t="s">
        <v>571</v>
      </c>
      <c r="D508" s="10"/>
      <c r="E508" s="270">
        <v>8094</v>
      </c>
      <c r="F508" s="10">
        <v>647</v>
      </c>
      <c r="G508" s="10">
        <v>2159.7399999999998</v>
      </c>
      <c r="H508" s="10">
        <v>930849.79</v>
      </c>
      <c r="I508" s="10">
        <v>1438.72</v>
      </c>
      <c r="J508" s="10">
        <v>13</v>
      </c>
      <c r="K508" s="197"/>
      <c r="L508" s="10">
        <v>431</v>
      </c>
      <c r="M508" s="10">
        <v>368508.76</v>
      </c>
      <c r="N508" s="10">
        <v>1706.06</v>
      </c>
      <c r="O508" s="10">
        <v>7</v>
      </c>
      <c r="P508" s="10">
        <v>3951</v>
      </c>
      <c r="Q508" s="10">
        <v>564.42857140000001</v>
      </c>
      <c r="R508" s="10">
        <v>640</v>
      </c>
      <c r="S508" s="10">
        <v>926898.79</v>
      </c>
      <c r="T508" s="10">
        <v>1448.28</v>
      </c>
      <c r="U508" s="197"/>
      <c r="V508" s="10"/>
      <c r="W508" s="10"/>
      <c r="X508" s="10"/>
      <c r="Y508" s="10"/>
      <c r="Z508" s="10"/>
      <c r="AA508" s="10"/>
      <c r="AB508" s="10"/>
      <c r="AC508" s="10"/>
      <c r="AD508" s="10"/>
      <c r="AE508" s="197"/>
    </row>
    <row r="509" spans="1:31" x14ac:dyDescent="0.25">
      <c r="A509" s="208"/>
      <c r="B509" s="10"/>
      <c r="C509" s="10" t="s">
        <v>572</v>
      </c>
      <c r="D509" s="10"/>
      <c r="E509" s="270">
        <v>8344</v>
      </c>
      <c r="F509" s="10">
        <v>8</v>
      </c>
      <c r="G509" s="10">
        <v>2014.71</v>
      </c>
      <c r="H509" s="10">
        <v>10073.57</v>
      </c>
      <c r="I509" s="10">
        <v>1259.2</v>
      </c>
      <c r="J509" s="10">
        <v>11</v>
      </c>
      <c r="K509" s="197"/>
      <c r="L509" s="10">
        <v>5</v>
      </c>
      <c r="M509" s="10">
        <v>2529.5</v>
      </c>
      <c r="N509" s="10">
        <v>843.17</v>
      </c>
      <c r="O509" s="10"/>
      <c r="P509" s="10"/>
      <c r="Q509" s="10"/>
      <c r="R509" s="10">
        <v>8</v>
      </c>
      <c r="S509" s="10">
        <v>10073.57</v>
      </c>
      <c r="T509" s="10">
        <v>1259.2</v>
      </c>
      <c r="U509" s="197"/>
      <c r="V509" s="10"/>
      <c r="W509" s="10"/>
      <c r="X509" s="10"/>
      <c r="Y509" s="10"/>
      <c r="Z509" s="10"/>
      <c r="AA509" s="10"/>
      <c r="AB509" s="10"/>
      <c r="AC509" s="10"/>
      <c r="AD509" s="10"/>
      <c r="AE509" s="197"/>
    </row>
    <row r="510" spans="1:31" x14ac:dyDescent="0.25">
      <c r="A510" s="208"/>
      <c r="B510" s="10"/>
      <c r="C510" s="10" t="s">
        <v>656</v>
      </c>
      <c r="D510" s="10"/>
      <c r="E510" s="270">
        <v>8095</v>
      </c>
      <c r="F510" s="10">
        <v>15</v>
      </c>
      <c r="G510" s="10">
        <v>2067.65</v>
      </c>
      <c r="H510" s="10">
        <v>20676.54</v>
      </c>
      <c r="I510" s="10">
        <v>1378.44</v>
      </c>
      <c r="J510" s="10">
        <v>15</v>
      </c>
      <c r="K510" s="197"/>
      <c r="L510" s="10">
        <v>10</v>
      </c>
      <c r="M510" s="10">
        <v>7540.21</v>
      </c>
      <c r="N510" s="10">
        <v>1508.04</v>
      </c>
      <c r="O510" s="10"/>
      <c r="P510" s="10"/>
      <c r="Q510" s="10"/>
      <c r="R510" s="10">
        <v>15</v>
      </c>
      <c r="S510" s="10">
        <v>20676.54</v>
      </c>
      <c r="T510" s="10">
        <v>1378.44</v>
      </c>
      <c r="U510" s="197"/>
      <c r="V510" s="10"/>
      <c r="W510" s="10"/>
      <c r="X510" s="10"/>
      <c r="Y510" s="10"/>
      <c r="Z510" s="10"/>
      <c r="AA510" s="10"/>
      <c r="AB510" s="10"/>
      <c r="AC510" s="10"/>
      <c r="AD510" s="10"/>
      <c r="AE510" s="197"/>
    </row>
    <row r="511" spans="1:31" x14ac:dyDescent="0.25">
      <c r="A511" s="208"/>
      <c r="B511" s="10"/>
      <c r="C511" s="10" t="s">
        <v>575</v>
      </c>
      <c r="D511" s="10"/>
      <c r="E511" s="270">
        <v>8270</v>
      </c>
      <c r="F511" s="10">
        <v>59</v>
      </c>
      <c r="G511" s="10">
        <v>2305.5700000000002</v>
      </c>
      <c r="H511" s="10">
        <v>92222.73</v>
      </c>
      <c r="I511" s="10">
        <v>1563.1</v>
      </c>
      <c r="J511" s="10">
        <v>13</v>
      </c>
      <c r="K511" s="197"/>
      <c r="L511" s="10">
        <v>40</v>
      </c>
      <c r="M511" s="10">
        <v>38926.19</v>
      </c>
      <c r="N511" s="10">
        <v>2048.75</v>
      </c>
      <c r="O511" s="10"/>
      <c r="P511" s="10"/>
      <c r="Q511" s="10"/>
      <c r="R511" s="10">
        <v>59</v>
      </c>
      <c r="S511" s="10">
        <v>92222.73</v>
      </c>
      <c r="T511" s="10">
        <v>1563.1</v>
      </c>
      <c r="U511" s="197"/>
      <c r="V511" s="10"/>
      <c r="W511" s="10"/>
      <c r="X511" s="10"/>
      <c r="Y511" s="10"/>
      <c r="Z511" s="10"/>
      <c r="AA511" s="10"/>
      <c r="AB511" s="10"/>
      <c r="AC511" s="10"/>
      <c r="AD511" s="10"/>
      <c r="AE511" s="197"/>
    </row>
    <row r="512" spans="1:31" x14ac:dyDescent="0.25">
      <c r="A512" s="208"/>
      <c r="B512" s="10"/>
      <c r="C512" s="10" t="s">
        <v>579</v>
      </c>
      <c r="D512" s="10"/>
      <c r="E512" s="270">
        <v>8098</v>
      </c>
      <c r="F512" s="10">
        <v>97</v>
      </c>
      <c r="G512" s="10">
        <v>2158.3200000000002</v>
      </c>
      <c r="H512" s="10">
        <v>131657.76999999999</v>
      </c>
      <c r="I512" s="10">
        <v>1357.3</v>
      </c>
      <c r="J512" s="10">
        <v>13</v>
      </c>
      <c r="K512" s="197"/>
      <c r="L512" s="10">
        <v>61</v>
      </c>
      <c r="M512" s="10">
        <v>54343.26</v>
      </c>
      <c r="N512" s="10">
        <v>1509.54</v>
      </c>
      <c r="O512" s="10"/>
      <c r="P512" s="10"/>
      <c r="Q512" s="10"/>
      <c r="R512" s="10">
        <v>97</v>
      </c>
      <c r="S512" s="10">
        <v>131657.76999999999</v>
      </c>
      <c r="T512" s="10">
        <v>1357.3</v>
      </c>
      <c r="U512" s="197"/>
      <c r="V512" s="10"/>
      <c r="W512" s="10"/>
      <c r="X512" s="10"/>
      <c r="Y512" s="10"/>
      <c r="Z512" s="10"/>
      <c r="AA512" s="10"/>
      <c r="AB512" s="10"/>
      <c r="AC512" s="10"/>
      <c r="AD512" s="10"/>
      <c r="AE512" s="197"/>
    </row>
    <row r="513" spans="1:31" ht="15.75" thickBot="1" x14ac:dyDescent="0.3">
      <c r="A513" s="208"/>
      <c r="B513" s="10"/>
      <c r="C513" s="10"/>
      <c r="D513" s="10"/>
      <c r="E513" s="270"/>
      <c r="F513" s="10"/>
      <c r="G513" s="10"/>
      <c r="H513" s="10"/>
      <c r="I513" s="10"/>
      <c r="J513" s="10"/>
      <c r="K513" s="197"/>
      <c r="L513" s="10"/>
      <c r="M513" s="10"/>
      <c r="N513" s="10"/>
      <c r="O513" s="10"/>
      <c r="P513" s="10"/>
      <c r="Q513" s="10"/>
      <c r="R513" s="10"/>
      <c r="S513" s="10"/>
      <c r="T513" s="10"/>
      <c r="U513" s="197"/>
      <c r="V513" s="10"/>
      <c r="W513" s="10"/>
      <c r="X513" s="10"/>
      <c r="Y513" s="10"/>
      <c r="Z513" s="10"/>
      <c r="AA513" s="10"/>
      <c r="AB513" s="10"/>
      <c r="AC513" s="10"/>
      <c r="AD513" s="10"/>
      <c r="AE513" s="197"/>
    </row>
    <row r="514" spans="1:31" ht="15.75" thickBot="1" x14ac:dyDescent="0.3">
      <c r="A514" s="208"/>
      <c r="B514" s="214" t="s">
        <v>582</v>
      </c>
      <c r="C514" s="215"/>
      <c r="D514" s="215"/>
      <c r="E514" s="271"/>
      <c r="F514" s="216"/>
      <c r="G514" s="245" t="s">
        <v>583</v>
      </c>
      <c r="H514" s="216"/>
      <c r="I514" s="245" t="s">
        <v>583</v>
      </c>
      <c r="J514" s="245" t="s">
        <v>583</v>
      </c>
      <c r="K514" s="197"/>
      <c r="L514" s="228"/>
      <c r="M514" s="216"/>
      <c r="N514" s="245" t="s">
        <v>583</v>
      </c>
      <c r="O514" s="216"/>
      <c r="P514" s="216"/>
      <c r="Q514" s="245" t="s">
        <v>583</v>
      </c>
      <c r="R514" s="216"/>
      <c r="S514" s="216"/>
      <c r="T514" s="245" t="s">
        <v>583</v>
      </c>
      <c r="U514" s="197"/>
      <c r="V514" s="228"/>
      <c r="W514" s="216"/>
      <c r="X514" s="245" t="s">
        <v>583</v>
      </c>
      <c r="Y514" s="216"/>
      <c r="Z514" s="216"/>
      <c r="AA514" s="245" t="s">
        <v>583</v>
      </c>
      <c r="AB514" s="216"/>
      <c r="AC514" s="216"/>
      <c r="AD514" s="246" t="s">
        <v>583</v>
      </c>
      <c r="AE514" s="197"/>
    </row>
    <row r="515" spans="1:31" x14ac:dyDescent="0.25">
      <c r="A515" s="208"/>
      <c r="B515" s="247"/>
      <c r="C515" s="208"/>
      <c r="D515" s="208"/>
      <c r="E515" s="272"/>
      <c r="F515" s="248"/>
      <c r="G515" s="249"/>
      <c r="H515" s="248"/>
      <c r="I515" s="249"/>
      <c r="J515" s="249"/>
      <c r="K515" s="371"/>
      <c r="L515" s="372"/>
      <c r="M515" s="248"/>
      <c r="N515" s="249"/>
      <c r="O515" s="248"/>
      <c r="P515" s="248"/>
      <c r="Q515" s="249"/>
      <c r="R515" s="248"/>
      <c r="S515" s="248"/>
      <c r="T515" s="249"/>
      <c r="U515" s="371"/>
      <c r="V515" s="372"/>
      <c r="W515" s="248"/>
      <c r="X515" s="249"/>
      <c r="Y515" s="248"/>
      <c r="Z515" s="248"/>
      <c r="AA515" s="249"/>
      <c r="AB515" s="248"/>
      <c r="AC515" s="248"/>
      <c r="AD515" s="250"/>
      <c r="AE515" s="197"/>
    </row>
    <row r="516" spans="1:31" ht="153" x14ac:dyDescent="0.25">
      <c r="A516" s="208" t="s">
        <v>722</v>
      </c>
      <c r="B516" s="242" t="s">
        <v>746</v>
      </c>
      <c r="C516" s="242" t="s">
        <v>43</v>
      </c>
      <c r="D516" s="242" t="s">
        <v>44</v>
      </c>
      <c r="E516" s="269" t="s">
        <v>45</v>
      </c>
      <c r="F516" s="243" t="s">
        <v>770</v>
      </c>
      <c r="G516" s="243" t="s">
        <v>748</v>
      </c>
      <c r="H516" s="243" t="s">
        <v>771</v>
      </c>
      <c r="I516" s="243" t="s">
        <v>750</v>
      </c>
      <c r="J516" s="243" t="s">
        <v>751</v>
      </c>
      <c r="K516" s="244"/>
      <c r="L516" s="243" t="s">
        <v>752</v>
      </c>
      <c r="M516" s="243" t="s">
        <v>772</v>
      </c>
      <c r="N516" s="243" t="s">
        <v>754</v>
      </c>
      <c r="O516" s="243" t="s">
        <v>755</v>
      </c>
      <c r="P516" s="243" t="s">
        <v>756</v>
      </c>
      <c r="Q516" s="243" t="s">
        <v>757</v>
      </c>
      <c r="R516" s="243" t="s">
        <v>758</v>
      </c>
      <c r="S516" s="243" t="s">
        <v>759</v>
      </c>
      <c r="T516" s="243" t="s">
        <v>760</v>
      </c>
      <c r="U516" s="244"/>
      <c r="V516" s="243" t="s">
        <v>761</v>
      </c>
      <c r="W516" s="243" t="s">
        <v>762</v>
      </c>
      <c r="X516" s="243" t="s">
        <v>763</v>
      </c>
      <c r="Y516" s="243" t="s">
        <v>764</v>
      </c>
      <c r="Z516" s="243" t="s">
        <v>765</v>
      </c>
      <c r="AA516" s="243" t="s">
        <v>766</v>
      </c>
      <c r="AB516" s="243" t="s">
        <v>767</v>
      </c>
      <c r="AC516" s="243" t="s">
        <v>768</v>
      </c>
      <c r="AD516" s="243" t="s">
        <v>769</v>
      </c>
      <c r="AE516" s="197"/>
    </row>
    <row r="517" spans="1:31" x14ac:dyDescent="0.25">
      <c r="A517" s="208"/>
      <c r="B517" s="10"/>
      <c r="C517" s="10" t="s">
        <v>244</v>
      </c>
      <c r="D517" s="10"/>
      <c r="E517" s="270">
        <v>8234</v>
      </c>
      <c r="F517" s="10">
        <v>3</v>
      </c>
      <c r="G517" s="10">
        <v>1104.07</v>
      </c>
      <c r="H517" s="10">
        <v>2208.14</v>
      </c>
      <c r="I517" s="10">
        <v>736.05</v>
      </c>
      <c r="J517" s="10">
        <v>13</v>
      </c>
      <c r="K517" s="197"/>
      <c r="L517" s="10">
        <v>2</v>
      </c>
      <c r="M517" s="10">
        <v>586.39</v>
      </c>
      <c r="N517" s="10">
        <v>586.39</v>
      </c>
      <c r="O517" s="10"/>
      <c r="P517" s="10"/>
      <c r="Q517" s="10"/>
      <c r="R517" s="10">
        <v>3</v>
      </c>
      <c r="S517" s="10">
        <v>2208.14</v>
      </c>
      <c r="T517" s="10">
        <v>736.05</v>
      </c>
      <c r="U517" s="197"/>
      <c r="V517" s="10"/>
      <c r="W517" s="10"/>
      <c r="X517" s="10"/>
      <c r="Y517" s="10"/>
      <c r="Z517" s="10"/>
      <c r="AA517" s="10"/>
      <c r="AB517" s="10"/>
      <c r="AC517" s="10"/>
      <c r="AD517" s="10"/>
      <c r="AE517" s="197"/>
    </row>
    <row r="518" spans="1:31" x14ac:dyDescent="0.25">
      <c r="A518" s="208"/>
      <c r="B518" s="10"/>
      <c r="C518" s="10" t="s">
        <v>658</v>
      </c>
      <c r="D518" s="10"/>
      <c r="E518" s="270"/>
      <c r="F518" s="10">
        <v>1</v>
      </c>
      <c r="G518" s="10">
        <v>1151.26</v>
      </c>
      <c r="H518" s="10">
        <v>1151.26</v>
      </c>
      <c r="I518" s="10">
        <v>1151.26</v>
      </c>
      <c r="J518" s="10">
        <v>25</v>
      </c>
      <c r="K518" s="197"/>
      <c r="L518" s="10">
        <v>1</v>
      </c>
      <c r="M518" s="10"/>
      <c r="N518" s="10"/>
      <c r="O518" s="10"/>
      <c r="P518" s="10"/>
      <c r="Q518" s="10"/>
      <c r="R518" s="10">
        <v>1</v>
      </c>
      <c r="S518" s="10">
        <v>1151.26</v>
      </c>
      <c r="T518" s="10">
        <v>1151.26</v>
      </c>
      <c r="U518" s="197"/>
      <c r="V518" s="10"/>
      <c r="W518" s="10"/>
      <c r="X518" s="10"/>
      <c r="Y518" s="10"/>
      <c r="Z518" s="10"/>
      <c r="AA518" s="10"/>
      <c r="AB518" s="10"/>
      <c r="AC518" s="10"/>
      <c r="AD518" s="10"/>
      <c r="AE518" s="197"/>
    </row>
    <row r="519" spans="1:31" x14ac:dyDescent="0.25">
      <c r="A519" s="208"/>
      <c r="B519" s="10"/>
      <c r="C519" s="10" t="s">
        <v>61</v>
      </c>
      <c r="D519" s="10"/>
      <c r="E519" s="270">
        <v>8201</v>
      </c>
      <c r="F519" s="10">
        <v>250</v>
      </c>
      <c r="G519" s="10">
        <v>1650.44</v>
      </c>
      <c r="H519" s="10">
        <v>288827.15000000002</v>
      </c>
      <c r="I519" s="10">
        <v>1155.31</v>
      </c>
      <c r="J519" s="10">
        <v>13</v>
      </c>
      <c r="K519" s="197"/>
      <c r="L519" s="10">
        <v>175</v>
      </c>
      <c r="M519" s="10">
        <v>109561.29</v>
      </c>
      <c r="N519" s="10">
        <v>1460.82</v>
      </c>
      <c r="O519" s="10">
        <v>3</v>
      </c>
      <c r="P519" s="10">
        <v>607.04</v>
      </c>
      <c r="Q519" s="10">
        <v>202.34666669999999</v>
      </c>
      <c r="R519" s="10">
        <v>247</v>
      </c>
      <c r="S519" s="10">
        <v>288220.11</v>
      </c>
      <c r="T519" s="10">
        <v>1166.8800000000001</v>
      </c>
      <c r="U519" s="197"/>
      <c r="V519" s="10"/>
      <c r="W519" s="10"/>
      <c r="X519" s="10"/>
      <c r="Y519" s="10"/>
      <c r="Z519" s="10"/>
      <c r="AA519" s="10"/>
      <c r="AB519" s="10"/>
      <c r="AC519" s="10"/>
      <c r="AD519" s="10"/>
      <c r="AE519" s="197"/>
    </row>
    <row r="520" spans="1:31" x14ac:dyDescent="0.25">
      <c r="A520" s="208"/>
      <c r="B520" s="10"/>
      <c r="C520" s="10" t="s">
        <v>61</v>
      </c>
      <c r="D520" s="10"/>
      <c r="E520" s="270">
        <v>8205</v>
      </c>
      <c r="F520" s="10">
        <v>286</v>
      </c>
      <c r="G520" s="10">
        <v>1669.68</v>
      </c>
      <c r="H520" s="10">
        <v>350633.08</v>
      </c>
      <c r="I520" s="10">
        <v>1225.99</v>
      </c>
      <c r="J520" s="10">
        <v>13</v>
      </c>
      <c r="K520" s="197"/>
      <c r="L520" s="10">
        <v>210</v>
      </c>
      <c r="M520" s="10">
        <v>94115.24</v>
      </c>
      <c r="N520" s="10">
        <v>1238.3599999999999</v>
      </c>
      <c r="O520" s="10">
        <v>4</v>
      </c>
      <c r="P520" s="10">
        <v>1208.99</v>
      </c>
      <c r="Q520" s="10">
        <v>302.2475</v>
      </c>
      <c r="R520" s="10">
        <v>282</v>
      </c>
      <c r="S520" s="10">
        <v>349424.09</v>
      </c>
      <c r="T520" s="10">
        <v>1239.0899999999999</v>
      </c>
      <c r="U520" s="197"/>
      <c r="V520" s="10"/>
      <c r="W520" s="10"/>
      <c r="X520" s="10"/>
      <c r="Y520" s="10"/>
      <c r="Z520" s="10"/>
      <c r="AA520" s="10"/>
      <c r="AB520" s="10"/>
      <c r="AC520" s="10"/>
      <c r="AD520" s="10"/>
      <c r="AE520" s="197"/>
    </row>
    <row r="521" spans="1:31" x14ac:dyDescent="0.25">
      <c r="A521" s="208"/>
      <c r="B521" s="10"/>
      <c r="C521" s="10" t="s">
        <v>65</v>
      </c>
      <c r="D521" s="10"/>
      <c r="E521" s="270">
        <v>8201</v>
      </c>
      <c r="F521" s="10">
        <v>50</v>
      </c>
      <c r="G521" s="10">
        <v>2538.88</v>
      </c>
      <c r="H521" s="10">
        <v>93938.69</v>
      </c>
      <c r="I521" s="10">
        <v>1878.77</v>
      </c>
      <c r="J521" s="10">
        <v>13</v>
      </c>
      <c r="K521" s="197"/>
      <c r="L521" s="10">
        <v>37</v>
      </c>
      <c r="M521" s="10">
        <v>25941.69</v>
      </c>
      <c r="N521" s="10">
        <v>1995.51</v>
      </c>
      <c r="O521" s="10">
        <v>1</v>
      </c>
      <c r="P521" s="10">
        <v>525.01</v>
      </c>
      <c r="Q521" s="10">
        <v>525.01</v>
      </c>
      <c r="R521" s="10">
        <v>49</v>
      </c>
      <c r="S521" s="10">
        <v>93413.68</v>
      </c>
      <c r="T521" s="10">
        <v>1906.4</v>
      </c>
      <c r="U521" s="197"/>
      <c r="V521" s="10"/>
      <c r="W521" s="10"/>
      <c r="X521" s="10"/>
      <c r="Y521" s="10"/>
      <c r="Z521" s="10"/>
      <c r="AA521" s="10"/>
      <c r="AB521" s="10"/>
      <c r="AC521" s="10"/>
      <c r="AD521" s="10"/>
      <c r="AE521" s="197"/>
    </row>
    <row r="522" spans="1:31" x14ac:dyDescent="0.25">
      <c r="A522" s="208"/>
      <c r="B522" s="10"/>
      <c r="C522" s="10" t="s">
        <v>66</v>
      </c>
      <c r="D522" s="10"/>
      <c r="E522" s="270">
        <v>8009</v>
      </c>
      <c r="F522" s="10">
        <v>14</v>
      </c>
      <c r="G522" s="10">
        <v>2405.16</v>
      </c>
      <c r="H522" s="10">
        <v>14430.96</v>
      </c>
      <c r="I522" s="10">
        <v>1030.78</v>
      </c>
      <c r="J522" s="10">
        <v>12</v>
      </c>
      <c r="K522" s="197"/>
      <c r="L522" s="10">
        <v>6</v>
      </c>
      <c r="M522" s="10">
        <v>8885.4699999999993</v>
      </c>
      <c r="N522" s="10">
        <v>1110.68</v>
      </c>
      <c r="O522" s="10"/>
      <c r="P522" s="10"/>
      <c r="Q522" s="10"/>
      <c r="R522" s="10">
        <v>14</v>
      </c>
      <c r="S522" s="10">
        <v>14430.96</v>
      </c>
      <c r="T522" s="10">
        <v>1030.78</v>
      </c>
      <c r="U522" s="197"/>
      <c r="V522" s="10"/>
      <c r="W522" s="10"/>
      <c r="X522" s="10"/>
      <c r="Y522" s="10"/>
      <c r="Z522" s="10"/>
      <c r="AA522" s="10"/>
      <c r="AB522" s="10"/>
      <c r="AC522" s="10"/>
      <c r="AD522" s="10"/>
      <c r="AE522" s="197"/>
    </row>
    <row r="523" spans="1:31" x14ac:dyDescent="0.25">
      <c r="A523" s="208"/>
      <c r="B523" s="10"/>
      <c r="C523" s="10" t="s">
        <v>70</v>
      </c>
      <c r="D523" s="10"/>
      <c r="E523" s="270">
        <v>8001</v>
      </c>
      <c r="F523" s="10">
        <v>24</v>
      </c>
      <c r="G523" s="10">
        <v>4260.7</v>
      </c>
      <c r="H523" s="10">
        <v>55389.16</v>
      </c>
      <c r="I523" s="10">
        <v>2307.88</v>
      </c>
      <c r="J523" s="10">
        <v>14</v>
      </c>
      <c r="K523" s="197"/>
      <c r="L523" s="10">
        <v>13</v>
      </c>
      <c r="M523" s="10">
        <v>34488.93</v>
      </c>
      <c r="N523" s="10">
        <v>3135.36</v>
      </c>
      <c r="O523" s="10">
        <v>1</v>
      </c>
      <c r="P523" s="10">
        <v>1671.65</v>
      </c>
      <c r="Q523" s="10">
        <v>1671.65</v>
      </c>
      <c r="R523" s="10">
        <v>23</v>
      </c>
      <c r="S523" s="10">
        <v>53717.51</v>
      </c>
      <c r="T523" s="10">
        <v>2335.54</v>
      </c>
      <c r="U523" s="197"/>
      <c r="V523" s="10"/>
      <c r="W523" s="10"/>
      <c r="X523" s="10"/>
      <c r="Y523" s="10"/>
      <c r="Z523" s="10"/>
      <c r="AA523" s="10"/>
      <c r="AB523" s="10"/>
      <c r="AC523" s="10"/>
      <c r="AD523" s="10"/>
      <c r="AE523" s="197"/>
    </row>
    <row r="524" spans="1:31" x14ac:dyDescent="0.25">
      <c r="A524" s="208"/>
      <c r="B524" s="10"/>
      <c r="C524" s="10" t="s">
        <v>79</v>
      </c>
      <c r="D524" s="10"/>
      <c r="E524" s="270">
        <v>8004</v>
      </c>
      <c r="F524" s="10">
        <v>194</v>
      </c>
      <c r="G524" s="10">
        <v>2875.01</v>
      </c>
      <c r="H524" s="10">
        <v>319126.51</v>
      </c>
      <c r="I524" s="10">
        <v>1644.98</v>
      </c>
      <c r="J524" s="10">
        <v>13</v>
      </c>
      <c r="K524" s="197"/>
      <c r="L524" s="10">
        <v>111</v>
      </c>
      <c r="M524" s="10">
        <v>146800.10999999999</v>
      </c>
      <c r="N524" s="10">
        <v>1768.68</v>
      </c>
      <c r="O524" s="10">
        <v>2</v>
      </c>
      <c r="P524" s="10">
        <v>2725.55</v>
      </c>
      <c r="Q524" s="10">
        <v>1362.7750000000001</v>
      </c>
      <c r="R524" s="10">
        <v>192</v>
      </c>
      <c r="S524" s="10">
        <v>316400.96000000002</v>
      </c>
      <c r="T524" s="10">
        <v>1647.92</v>
      </c>
      <c r="U524" s="197"/>
      <c r="V524" s="10"/>
      <c r="W524" s="10"/>
      <c r="X524" s="10"/>
      <c r="Y524" s="10"/>
      <c r="Z524" s="10"/>
      <c r="AA524" s="10"/>
      <c r="AB524" s="10"/>
      <c r="AC524" s="10"/>
      <c r="AD524" s="10"/>
      <c r="AE524" s="197"/>
    </row>
    <row r="525" spans="1:31" x14ac:dyDescent="0.25">
      <c r="A525" s="208"/>
      <c r="B525" s="10"/>
      <c r="C525" s="10" t="s">
        <v>81</v>
      </c>
      <c r="D525" s="10"/>
      <c r="E525" s="270">
        <v>8401</v>
      </c>
      <c r="F525" s="10">
        <v>743</v>
      </c>
      <c r="G525" s="10">
        <v>2309.0500000000002</v>
      </c>
      <c r="H525" s="10">
        <v>983653.62</v>
      </c>
      <c r="I525" s="10">
        <v>1323.89</v>
      </c>
      <c r="J525" s="10">
        <v>13</v>
      </c>
      <c r="K525" s="197"/>
      <c r="L525" s="10">
        <v>426</v>
      </c>
      <c r="M525" s="10">
        <v>483687.86</v>
      </c>
      <c r="N525" s="10">
        <v>1525.83</v>
      </c>
      <c r="O525" s="10">
        <v>16</v>
      </c>
      <c r="P525" s="10">
        <v>15059.09</v>
      </c>
      <c r="Q525" s="10">
        <v>941.19312500000001</v>
      </c>
      <c r="R525" s="10">
        <v>727</v>
      </c>
      <c r="S525" s="10">
        <v>968594.53</v>
      </c>
      <c r="T525" s="10">
        <v>1332.32</v>
      </c>
      <c r="U525" s="197"/>
      <c r="V525" s="10"/>
      <c r="W525" s="10"/>
      <c r="X525" s="10"/>
      <c r="Y525" s="10"/>
      <c r="Z525" s="10"/>
      <c r="AA525" s="10"/>
      <c r="AB525" s="10"/>
      <c r="AC525" s="10"/>
      <c r="AD525" s="10"/>
      <c r="AE525" s="197"/>
    </row>
    <row r="526" spans="1:31" x14ac:dyDescent="0.25">
      <c r="A526" s="208"/>
      <c r="B526" s="10"/>
      <c r="C526" s="10" t="s">
        <v>88</v>
      </c>
      <c r="D526" s="10"/>
      <c r="E526" s="270">
        <v>8085</v>
      </c>
      <c r="F526" s="10">
        <v>1</v>
      </c>
      <c r="G526" s="10"/>
      <c r="H526" s="10">
        <v>307.29000000000002</v>
      </c>
      <c r="I526" s="10">
        <v>307.29000000000002</v>
      </c>
      <c r="J526" s="10">
        <v>3</v>
      </c>
      <c r="K526" s="197"/>
      <c r="L526" s="10"/>
      <c r="M526" s="10">
        <v>307.29000000000002</v>
      </c>
      <c r="N526" s="10">
        <v>307.29000000000002</v>
      </c>
      <c r="O526" s="10"/>
      <c r="P526" s="10"/>
      <c r="Q526" s="10"/>
      <c r="R526" s="10">
        <v>1</v>
      </c>
      <c r="S526" s="10">
        <v>307.29000000000002</v>
      </c>
      <c r="T526" s="10">
        <v>307.29000000000002</v>
      </c>
      <c r="U526" s="197"/>
      <c r="V526" s="10"/>
      <c r="W526" s="10"/>
      <c r="X526" s="10"/>
      <c r="Y526" s="10"/>
      <c r="Z526" s="10"/>
      <c r="AA526" s="10"/>
      <c r="AB526" s="10"/>
      <c r="AC526" s="10"/>
      <c r="AD526" s="10"/>
      <c r="AE526" s="197"/>
    </row>
    <row r="527" spans="1:31" x14ac:dyDescent="0.25">
      <c r="A527" s="208"/>
      <c r="B527" s="10"/>
      <c r="C527" s="10" t="s">
        <v>90</v>
      </c>
      <c r="D527" s="10"/>
      <c r="E527" s="270">
        <v>8028</v>
      </c>
      <c r="F527" s="10">
        <v>4</v>
      </c>
      <c r="G527" s="10">
        <v>1032.7</v>
      </c>
      <c r="H527" s="10">
        <v>4130.8100000000004</v>
      </c>
      <c r="I527" s="10">
        <v>1032.7</v>
      </c>
      <c r="J527" s="10">
        <v>8</v>
      </c>
      <c r="K527" s="197"/>
      <c r="L527" s="10">
        <v>4</v>
      </c>
      <c r="M527" s="10"/>
      <c r="N527" s="10"/>
      <c r="O527" s="10"/>
      <c r="P527" s="10"/>
      <c r="Q527" s="10"/>
      <c r="R527" s="10">
        <v>4</v>
      </c>
      <c r="S527" s="10">
        <v>4130.8100000000004</v>
      </c>
      <c r="T527" s="10">
        <v>1032.7</v>
      </c>
      <c r="U527" s="197"/>
      <c r="V527" s="10"/>
      <c r="W527" s="10"/>
      <c r="X527" s="10"/>
      <c r="Y527" s="10"/>
      <c r="Z527" s="10"/>
      <c r="AA527" s="10"/>
      <c r="AB527" s="10"/>
      <c r="AC527" s="10"/>
      <c r="AD527" s="10"/>
      <c r="AE527" s="197"/>
    </row>
    <row r="528" spans="1:31" x14ac:dyDescent="0.25">
      <c r="A528" s="208"/>
      <c r="B528" s="10"/>
      <c r="C528" s="10" t="s">
        <v>90</v>
      </c>
      <c r="D528" s="10"/>
      <c r="E528" s="270">
        <v>8343</v>
      </c>
      <c r="F528" s="10">
        <v>1</v>
      </c>
      <c r="G528" s="10">
        <v>1287.53</v>
      </c>
      <c r="H528" s="10">
        <v>1287.53</v>
      </c>
      <c r="I528" s="10">
        <v>1287.53</v>
      </c>
      <c r="J528" s="10">
        <v>13</v>
      </c>
      <c r="K528" s="197"/>
      <c r="L528" s="10">
        <v>1</v>
      </c>
      <c r="M528" s="10"/>
      <c r="N528" s="10"/>
      <c r="O528" s="10"/>
      <c r="P528" s="10"/>
      <c r="Q528" s="10"/>
      <c r="R528" s="10">
        <v>1</v>
      </c>
      <c r="S528" s="10">
        <v>1287.53</v>
      </c>
      <c r="T528" s="10">
        <v>1287.53</v>
      </c>
      <c r="U528" s="197"/>
      <c r="V528" s="10"/>
      <c r="W528" s="10"/>
      <c r="X528" s="10"/>
      <c r="Y528" s="10"/>
      <c r="Z528" s="10"/>
      <c r="AA528" s="10"/>
      <c r="AB528" s="10"/>
      <c r="AC528" s="10"/>
      <c r="AD528" s="10"/>
      <c r="AE528" s="197"/>
    </row>
    <row r="529" spans="1:31" x14ac:dyDescent="0.25">
      <c r="A529" s="208"/>
      <c r="B529" s="10"/>
      <c r="C529" s="10" t="s">
        <v>93</v>
      </c>
      <c r="D529" s="10"/>
      <c r="E529" s="270">
        <v>8202</v>
      </c>
      <c r="F529" s="10">
        <v>12</v>
      </c>
      <c r="G529" s="10">
        <v>1645.66</v>
      </c>
      <c r="H529" s="10">
        <v>14810.97</v>
      </c>
      <c r="I529" s="10">
        <v>1234.25</v>
      </c>
      <c r="J529" s="10">
        <v>11</v>
      </c>
      <c r="K529" s="197"/>
      <c r="L529" s="10">
        <v>9</v>
      </c>
      <c r="M529" s="10">
        <v>3213.45</v>
      </c>
      <c r="N529" s="10">
        <v>1071.1500000000001</v>
      </c>
      <c r="O529" s="10">
        <v>1</v>
      </c>
      <c r="P529" s="10">
        <v>403.99</v>
      </c>
      <c r="Q529" s="10">
        <v>403.99</v>
      </c>
      <c r="R529" s="10">
        <v>11</v>
      </c>
      <c r="S529" s="10">
        <v>14406.98</v>
      </c>
      <c r="T529" s="10">
        <v>1309.73</v>
      </c>
      <c r="U529" s="197"/>
      <c r="V529" s="10"/>
      <c r="W529" s="10"/>
      <c r="X529" s="10"/>
      <c r="Y529" s="10"/>
      <c r="Z529" s="10"/>
      <c r="AA529" s="10"/>
      <c r="AB529" s="10"/>
      <c r="AC529" s="10"/>
      <c r="AD529" s="10"/>
      <c r="AE529" s="197"/>
    </row>
    <row r="530" spans="1:31" x14ac:dyDescent="0.25">
      <c r="A530" s="208"/>
      <c r="B530" s="10"/>
      <c r="C530" s="10" t="s">
        <v>98</v>
      </c>
      <c r="D530" s="10"/>
      <c r="E530" s="270">
        <v>8234</v>
      </c>
      <c r="F530" s="10">
        <v>156</v>
      </c>
      <c r="G530" s="10">
        <v>2542.34</v>
      </c>
      <c r="H530" s="10">
        <v>261860.65</v>
      </c>
      <c r="I530" s="10">
        <v>1678.59</v>
      </c>
      <c r="J530" s="10">
        <v>14</v>
      </c>
      <c r="K530" s="197"/>
      <c r="L530" s="10">
        <v>103</v>
      </c>
      <c r="M530" s="10">
        <v>97868.28</v>
      </c>
      <c r="N530" s="10">
        <v>1846.57</v>
      </c>
      <c r="O530" s="10">
        <v>1</v>
      </c>
      <c r="P530" s="10">
        <v>0.03</v>
      </c>
      <c r="Q530" s="10">
        <v>0.03</v>
      </c>
      <c r="R530" s="10">
        <v>155</v>
      </c>
      <c r="S530" s="10">
        <v>261860.62</v>
      </c>
      <c r="T530" s="10">
        <v>1689.42</v>
      </c>
      <c r="U530" s="197"/>
      <c r="V530" s="10"/>
      <c r="W530" s="10"/>
      <c r="X530" s="10"/>
      <c r="Y530" s="10"/>
      <c r="Z530" s="10"/>
      <c r="AA530" s="10"/>
      <c r="AB530" s="10"/>
      <c r="AC530" s="10"/>
      <c r="AD530" s="10"/>
      <c r="AE530" s="197"/>
    </row>
    <row r="531" spans="1:31" x14ac:dyDescent="0.25">
      <c r="A531" s="208"/>
      <c r="B531" s="10"/>
      <c r="C531" s="10" t="s">
        <v>100</v>
      </c>
      <c r="D531" s="10"/>
      <c r="E531" s="270">
        <v>8005</v>
      </c>
      <c r="F531" s="10">
        <v>51</v>
      </c>
      <c r="G531" s="10">
        <v>1980.95</v>
      </c>
      <c r="H531" s="10">
        <v>65371.49</v>
      </c>
      <c r="I531" s="10">
        <v>1281.79</v>
      </c>
      <c r="J531" s="10">
        <v>13</v>
      </c>
      <c r="K531" s="197"/>
      <c r="L531" s="10">
        <v>33</v>
      </c>
      <c r="M531" s="10">
        <v>28276.77</v>
      </c>
      <c r="N531" s="10">
        <v>1570.93</v>
      </c>
      <c r="O531" s="10">
        <v>1</v>
      </c>
      <c r="P531" s="10">
        <v>430.57</v>
      </c>
      <c r="Q531" s="10">
        <v>430.57</v>
      </c>
      <c r="R531" s="10">
        <v>50</v>
      </c>
      <c r="S531" s="10">
        <v>64940.92</v>
      </c>
      <c r="T531" s="10">
        <v>1298.82</v>
      </c>
      <c r="U531" s="197"/>
      <c r="V531" s="10"/>
      <c r="W531" s="10"/>
      <c r="X531" s="10"/>
      <c r="Y531" s="10"/>
      <c r="Z531" s="10"/>
      <c r="AA531" s="10"/>
      <c r="AB531" s="10"/>
      <c r="AC531" s="10"/>
      <c r="AD531" s="10"/>
      <c r="AE531" s="197"/>
    </row>
    <row r="532" spans="1:31" x14ac:dyDescent="0.25">
      <c r="A532" s="208"/>
      <c r="B532" s="10"/>
      <c r="C532" s="10" t="s">
        <v>100</v>
      </c>
      <c r="D532" s="10"/>
      <c r="E532" s="270">
        <v>8006</v>
      </c>
      <c r="F532" s="10">
        <v>2</v>
      </c>
      <c r="G532" s="10">
        <v>632.38</v>
      </c>
      <c r="H532" s="10">
        <v>1264.75</v>
      </c>
      <c r="I532" s="10">
        <v>632.38</v>
      </c>
      <c r="J532" s="10">
        <v>13</v>
      </c>
      <c r="K532" s="197"/>
      <c r="L532" s="10">
        <v>2</v>
      </c>
      <c r="M532" s="10"/>
      <c r="N532" s="10"/>
      <c r="O532" s="10"/>
      <c r="P532" s="10"/>
      <c r="Q532" s="10"/>
      <c r="R532" s="10">
        <v>2</v>
      </c>
      <c r="S532" s="10">
        <v>1264.75</v>
      </c>
      <c r="T532" s="10">
        <v>632.38</v>
      </c>
      <c r="U532" s="197"/>
      <c r="V532" s="10"/>
      <c r="W532" s="10"/>
      <c r="X532" s="10"/>
      <c r="Y532" s="10"/>
      <c r="Z532" s="10"/>
      <c r="AA532" s="10"/>
      <c r="AB532" s="10"/>
      <c r="AC532" s="10"/>
      <c r="AD532" s="10"/>
      <c r="AE532" s="197"/>
    </row>
    <row r="533" spans="1:31" x14ac:dyDescent="0.25">
      <c r="A533" s="208"/>
      <c r="B533" s="10"/>
      <c r="C533" s="10" t="s">
        <v>100</v>
      </c>
      <c r="D533" s="10"/>
      <c r="E533" s="270">
        <v>8008</v>
      </c>
      <c r="F533" s="10">
        <v>1</v>
      </c>
      <c r="G533" s="10">
        <v>412.08</v>
      </c>
      <c r="H533" s="10">
        <v>412.08</v>
      </c>
      <c r="I533" s="10">
        <v>412.08</v>
      </c>
      <c r="J533" s="10">
        <v>13</v>
      </c>
      <c r="K533" s="197"/>
      <c r="L533" s="10">
        <v>1</v>
      </c>
      <c r="M533" s="10"/>
      <c r="N533" s="10"/>
      <c r="O533" s="10"/>
      <c r="P533" s="10"/>
      <c r="Q533" s="10"/>
      <c r="R533" s="10">
        <v>1</v>
      </c>
      <c r="S533" s="10">
        <v>412.08</v>
      </c>
      <c r="T533" s="10">
        <v>412.08</v>
      </c>
      <c r="U533" s="197"/>
      <c r="V533" s="10"/>
      <c r="W533" s="10"/>
      <c r="X533" s="10"/>
      <c r="Y533" s="10"/>
      <c r="Z533" s="10"/>
      <c r="AA533" s="10"/>
      <c r="AB533" s="10"/>
      <c r="AC533" s="10"/>
      <c r="AD533" s="10"/>
      <c r="AE533" s="197"/>
    </row>
    <row r="534" spans="1:31" x14ac:dyDescent="0.25">
      <c r="A534" s="208"/>
      <c r="B534" s="10"/>
      <c r="C534" s="10" t="s">
        <v>105</v>
      </c>
      <c r="D534" s="10"/>
      <c r="E534" s="270">
        <v>8080</v>
      </c>
      <c r="F534" s="10">
        <v>17</v>
      </c>
      <c r="G534" s="10">
        <v>2053.94</v>
      </c>
      <c r="H534" s="10">
        <v>26701.21</v>
      </c>
      <c r="I534" s="10">
        <v>1570.66</v>
      </c>
      <c r="J534" s="10">
        <v>13</v>
      </c>
      <c r="K534" s="197"/>
      <c r="L534" s="10">
        <v>13</v>
      </c>
      <c r="M534" s="10">
        <v>7842.52</v>
      </c>
      <c r="N534" s="10">
        <v>1960.63</v>
      </c>
      <c r="O534" s="10"/>
      <c r="P534" s="10"/>
      <c r="Q534" s="10"/>
      <c r="R534" s="10">
        <v>17</v>
      </c>
      <c r="S534" s="10">
        <v>26701.21</v>
      </c>
      <c r="T534" s="10">
        <v>1570.66</v>
      </c>
      <c r="U534" s="197"/>
      <c r="V534" s="10"/>
      <c r="W534" s="10"/>
      <c r="X534" s="10"/>
      <c r="Y534" s="10"/>
      <c r="Z534" s="10"/>
      <c r="AA534" s="10"/>
      <c r="AB534" s="10"/>
      <c r="AC534" s="10"/>
      <c r="AD534" s="10"/>
      <c r="AE534" s="197"/>
    </row>
    <row r="535" spans="1:31" x14ac:dyDescent="0.25">
      <c r="A535" s="208"/>
      <c r="B535" s="10"/>
      <c r="C535" s="10" t="s">
        <v>111</v>
      </c>
      <c r="D535" s="10"/>
      <c r="E535" s="270">
        <v>8008</v>
      </c>
      <c r="F535" s="10">
        <v>13</v>
      </c>
      <c r="G535" s="10">
        <v>1473.51</v>
      </c>
      <c r="H535" s="10">
        <v>16208.57</v>
      </c>
      <c r="I535" s="10">
        <v>1246.81</v>
      </c>
      <c r="J535" s="10">
        <v>13</v>
      </c>
      <c r="K535" s="197"/>
      <c r="L535" s="10">
        <v>11</v>
      </c>
      <c r="M535" s="10">
        <v>1894.25</v>
      </c>
      <c r="N535" s="10">
        <v>947.13</v>
      </c>
      <c r="O535" s="10"/>
      <c r="P535" s="10"/>
      <c r="Q535" s="10"/>
      <c r="R535" s="10">
        <v>13</v>
      </c>
      <c r="S535" s="10">
        <v>16208.57</v>
      </c>
      <c r="T535" s="10">
        <v>1246.81</v>
      </c>
      <c r="U535" s="197"/>
      <c r="V535" s="10"/>
      <c r="W535" s="10"/>
      <c r="X535" s="10"/>
      <c r="Y535" s="10"/>
      <c r="Z535" s="10"/>
      <c r="AA535" s="10"/>
      <c r="AB535" s="10"/>
      <c r="AC535" s="10"/>
      <c r="AD535" s="10"/>
      <c r="AE535" s="197"/>
    </row>
    <row r="536" spans="1:31" x14ac:dyDescent="0.25">
      <c r="A536" s="208"/>
      <c r="B536" s="10"/>
      <c r="C536" s="10" t="s">
        <v>116</v>
      </c>
      <c r="D536" s="10"/>
      <c r="E536" s="270">
        <v>8050</v>
      </c>
      <c r="F536" s="10">
        <v>30</v>
      </c>
      <c r="G536" s="10">
        <v>2043.32</v>
      </c>
      <c r="H536" s="10">
        <v>34736.42</v>
      </c>
      <c r="I536" s="10">
        <v>1157.8800000000001</v>
      </c>
      <c r="J536" s="10">
        <v>14</v>
      </c>
      <c r="K536" s="197"/>
      <c r="L536" s="10">
        <v>17</v>
      </c>
      <c r="M536" s="10">
        <v>15836.08</v>
      </c>
      <c r="N536" s="10">
        <v>1218.1600000000001</v>
      </c>
      <c r="O536" s="10"/>
      <c r="P536" s="10"/>
      <c r="Q536" s="10"/>
      <c r="R536" s="10">
        <v>30</v>
      </c>
      <c r="S536" s="10">
        <v>34736.42</v>
      </c>
      <c r="T536" s="10">
        <v>1157.8800000000001</v>
      </c>
      <c r="U536" s="197"/>
      <c r="V536" s="10"/>
      <c r="W536" s="10"/>
      <c r="X536" s="10"/>
      <c r="Y536" s="10"/>
      <c r="Z536" s="10"/>
      <c r="AA536" s="10"/>
      <c r="AB536" s="10"/>
      <c r="AC536" s="10"/>
      <c r="AD536" s="10"/>
      <c r="AE536" s="197"/>
    </row>
    <row r="537" spans="1:31" x14ac:dyDescent="0.25">
      <c r="A537" s="208"/>
      <c r="B537" s="10"/>
      <c r="C537" s="10" t="s">
        <v>123</v>
      </c>
      <c r="D537" s="10"/>
      <c r="E537" s="270">
        <v>8330</v>
      </c>
      <c r="F537" s="10">
        <v>10</v>
      </c>
      <c r="G537" s="10">
        <v>1708.48</v>
      </c>
      <c r="H537" s="10">
        <v>11959.38</v>
      </c>
      <c r="I537" s="10">
        <v>1195.94</v>
      </c>
      <c r="J537" s="10">
        <v>13</v>
      </c>
      <c r="K537" s="197"/>
      <c r="L537" s="10">
        <v>7</v>
      </c>
      <c r="M537" s="10">
        <v>1727.48</v>
      </c>
      <c r="N537" s="10">
        <v>575.83000000000004</v>
      </c>
      <c r="O537" s="10"/>
      <c r="P537" s="10"/>
      <c r="Q537" s="10"/>
      <c r="R537" s="10">
        <v>10</v>
      </c>
      <c r="S537" s="10">
        <v>11959.38</v>
      </c>
      <c r="T537" s="10">
        <v>1195.94</v>
      </c>
      <c r="U537" s="197"/>
      <c r="V537" s="10"/>
      <c r="W537" s="10"/>
      <c r="X537" s="10"/>
      <c r="Y537" s="10"/>
      <c r="Z537" s="10"/>
      <c r="AA537" s="10"/>
      <c r="AB537" s="10"/>
      <c r="AC537" s="10"/>
      <c r="AD537" s="10"/>
      <c r="AE537" s="197"/>
    </row>
    <row r="538" spans="1:31" x14ac:dyDescent="0.25">
      <c r="A538" s="208"/>
      <c r="B538" s="10"/>
      <c r="C538" s="10" t="s">
        <v>124</v>
      </c>
      <c r="D538" s="10"/>
      <c r="E538" s="270">
        <v>8270</v>
      </c>
      <c r="F538" s="10">
        <v>8</v>
      </c>
      <c r="G538" s="10">
        <v>4386.1400000000003</v>
      </c>
      <c r="H538" s="10">
        <v>13158.41</v>
      </c>
      <c r="I538" s="10">
        <v>1644.8</v>
      </c>
      <c r="J538" s="10">
        <v>13</v>
      </c>
      <c r="K538" s="197"/>
      <c r="L538" s="10">
        <v>3</v>
      </c>
      <c r="M538" s="10">
        <v>10901.74</v>
      </c>
      <c r="N538" s="10">
        <v>2180.35</v>
      </c>
      <c r="O538" s="10"/>
      <c r="P538" s="10"/>
      <c r="Q538" s="10"/>
      <c r="R538" s="10">
        <v>8</v>
      </c>
      <c r="S538" s="10">
        <v>13158.41</v>
      </c>
      <c r="T538" s="10">
        <v>1644.8</v>
      </c>
      <c r="U538" s="197"/>
      <c r="V538" s="10"/>
      <c r="W538" s="10"/>
      <c r="X538" s="10"/>
      <c r="Y538" s="10"/>
      <c r="Z538" s="10"/>
      <c r="AA538" s="10"/>
      <c r="AB538" s="10"/>
      <c r="AC538" s="10"/>
      <c r="AD538" s="10"/>
      <c r="AE538" s="197"/>
    </row>
    <row r="539" spans="1:31" x14ac:dyDescent="0.25">
      <c r="A539" s="208"/>
      <c r="B539" s="10"/>
      <c r="C539" s="10" t="s">
        <v>126</v>
      </c>
      <c r="D539" s="10"/>
      <c r="E539" s="270">
        <v>8009</v>
      </c>
      <c r="F539" s="10">
        <v>152</v>
      </c>
      <c r="G539" s="10">
        <v>1961.53</v>
      </c>
      <c r="H539" s="10">
        <v>196153.49</v>
      </c>
      <c r="I539" s="10">
        <v>1290.48</v>
      </c>
      <c r="J539" s="10">
        <v>12</v>
      </c>
      <c r="K539" s="197"/>
      <c r="L539" s="10">
        <v>100</v>
      </c>
      <c r="M539" s="10">
        <v>87268.43</v>
      </c>
      <c r="N539" s="10">
        <v>1678.24</v>
      </c>
      <c r="O539" s="10">
        <v>1</v>
      </c>
      <c r="P539" s="10">
        <v>1341.94</v>
      </c>
      <c r="Q539" s="10">
        <v>1341.94</v>
      </c>
      <c r="R539" s="10">
        <v>151</v>
      </c>
      <c r="S539" s="10">
        <v>194811.55</v>
      </c>
      <c r="T539" s="10">
        <v>1290.1400000000001</v>
      </c>
      <c r="U539" s="197"/>
      <c r="V539" s="10"/>
      <c r="W539" s="10"/>
      <c r="X539" s="10"/>
      <c r="Y539" s="10"/>
      <c r="Z539" s="10"/>
      <c r="AA539" s="10"/>
      <c r="AB539" s="10"/>
      <c r="AC539" s="10"/>
      <c r="AD539" s="10"/>
      <c r="AE539" s="197"/>
    </row>
    <row r="540" spans="1:31" x14ac:dyDescent="0.25">
      <c r="A540" s="208"/>
      <c r="B540" s="10"/>
      <c r="C540" s="10" t="s">
        <v>132</v>
      </c>
      <c r="D540" s="10"/>
      <c r="E540" s="270">
        <v>8012</v>
      </c>
      <c r="F540" s="10">
        <v>148</v>
      </c>
      <c r="G540" s="10">
        <v>1917.64</v>
      </c>
      <c r="H540" s="10">
        <v>174504.86</v>
      </c>
      <c r="I540" s="10">
        <v>1179.0899999999999</v>
      </c>
      <c r="J540" s="10">
        <v>12</v>
      </c>
      <c r="K540" s="197"/>
      <c r="L540" s="10">
        <v>91</v>
      </c>
      <c r="M540" s="10">
        <v>79232.259999999995</v>
      </c>
      <c r="N540" s="10">
        <v>1390.04</v>
      </c>
      <c r="O540" s="10">
        <v>3</v>
      </c>
      <c r="P540" s="10">
        <v>3040.57</v>
      </c>
      <c r="Q540" s="10">
        <v>1013.523333</v>
      </c>
      <c r="R540" s="10">
        <v>145</v>
      </c>
      <c r="S540" s="10">
        <v>171464.29</v>
      </c>
      <c r="T540" s="10">
        <v>1182.51</v>
      </c>
      <c r="U540" s="197"/>
      <c r="V540" s="10"/>
      <c r="W540" s="10"/>
      <c r="X540" s="10"/>
      <c r="Y540" s="10"/>
      <c r="Z540" s="10"/>
      <c r="AA540" s="10"/>
      <c r="AB540" s="10"/>
      <c r="AC540" s="10"/>
      <c r="AD540" s="10"/>
      <c r="AE540" s="197"/>
    </row>
    <row r="541" spans="1:31" x14ac:dyDescent="0.25">
      <c r="A541" s="208"/>
      <c r="B541" s="10"/>
      <c r="C541" s="10" t="s">
        <v>133</v>
      </c>
      <c r="D541" s="10"/>
      <c r="E541" s="270">
        <v>8037</v>
      </c>
      <c r="F541" s="10">
        <v>20</v>
      </c>
      <c r="G541" s="10">
        <v>2670.58</v>
      </c>
      <c r="H541" s="10">
        <v>37388.120000000003</v>
      </c>
      <c r="I541" s="10">
        <v>1869.41</v>
      </c>
      <c r="J541" s="10">
        <v>11</v>
      </c>
      <c r="K541" s="197"/>
      <c r="L541" s="10">
        <v>14</v>
      </c>
      <c r="M541" s="10">
        <v>20325.29</v>
      </c>
      <c r="N541" s="10">
        <v>3387.55</v>
      </c>
      <c r="O541" s="10">
        <v>1</v>
      </c>
      <c r="P541" s="10">
        <v>278.2</v>
      </c>
      <c r="Q541" s="10">
        <v>278.2</v>
      </c>
      <c r="R541" s="10">
        <v>19</v>
      </c>
      <c r="S541" s="10">
        <v>37109.919999999998</v>
      </c>
      <c r="T541" s="10">
        <v>1953.15</v>
      </c>
      <c r="U541" s="197"/>
      <c r="V541" s="10"/>
      <c r="W541" s="10"/>
      <c r="X541" s="10"/>
      <c r="Y541" s="10"/>
      <c r="Z541" s="10"/>
      <c r="AA541" s="10"/>
      <c r="AB541" s="10"/>
      <c r="AC541" s="10"/>
      <c r="AD541" s="10"/>
      <c r="AE541" s="197"/>
    </row>
    <row r="542" spans="1:31" x14ac:dyDescent="0.25">
      <c r="A542" s="208"/>
      <c r="B542" s="10"/>
      <c r="C542" s="10" t="s">
        <v>135</v>
      </c>
      <c r="D542" s="10"/>
      <c r="E542" s="270">
        <v>8037</v>
      </c>
      <c r="F542" s="10">
        <v>9</v>
      </c>
      <c r="G542" s="10">
        <v>1327.69</v>
      </c>
      <c r="H542" s="10">
        <v>7966.16</v>
      </c>
      <c r="I542" s="10">
        <v>885.13</v>
      </c>
      <c r="J542" s="10">
        <v>13</v>
      </c>
      <c r="K542" s="197"/>
      <c r="L542" s="10">
        <v>6</v>
      </c>
      <c r="M542" s="10">
        <v>3249.12</v>
      </c>
      <c r="N542" s="10">
        <v>1083.04</v>
      </c>
      <c r="O542" s="10"/>
      <c r="P542" s="10"/>
      <c r="Q542" s="10"/>
      <c r="R542" s="10">
        <v>9</v>
      </c>
      <c r="S542" s="10">
        <v>7966.16</v>
      </c>
      <c r="T542" s="10">
        <v>885.13</v>
      </c>
      <c r="U542" s="197"/>
      <c r="V542" s="10"/>
      <c r="W542" s="10"/>
      <c r="X542" s="10"/>
      <c r="Y542" s="10"/>
      <c r="Z542" s="10"/>
      <c r="AA542" s="10"/>
      <c r="AB542" s="10"/>
      <c r="AC542" s="10"/>
      <c r="AD542" s="10"/>
      <c r="AE542" s="197"/>
    </row>
    <row r="543" spans="1:31" x14ac:dyDescent="0.25">
      <c r="A543" s="208"/>
      <c r="B543" s="10"/>
      <c r="C543" s="10" t="s">
        <v>136</v>
      </c>
      <c r="D543" s="10"/>
      <c r="E543" s="270">
        <v>7826</v>
      </c>
      <c r="F543" s="10">
        <v>1</v>
      </c>
      <c r="G543" s="10"/>
      <c r="H543" s="10">
        <v>3896.03</v>
      </c>
      <c r="I543" s="10">
        <v>3896.03</v>
      </c>
      <c r="J543" s="10">
        <v>13</v>
      </c>
      <c r="K543" s="197"/>
      <c r="L543" s="10"/>
      <c r="M543" s="10">
        <v>3896.03</v>
      </c>
      <c r="N543" s="10">
        <v>3896.03</v>
      </c>
      <c r="O543" s="10"/>
      <c r="P543" s="10"/>
      <c r="Q543" s="10"/>
      <c r="R543" s="10">
        <v>1</v>
      </c>
      <c r="S543" s="10">
        <v>3896.03</v>
      </c>
      <c r="T543" s="10">
        <v>3896.03</v>
      </c>
      <c r="U543" s="197"/>
      <c r="V543" s="10"/>
      <c r="W543" s="10"/>
      <c r="X543" s="10"/>
      <c r="Y543" s="10"/>
      <c r="Z543" s="10"/>
      <c r="AA543" s="10"/>
      <c r="AB543" s="10"/>
      <c r="AC543" s="10"/>
      <c r="AD543" s="10"/>
      <c r="AE543" s="197"/>
    </row>
    <row r="544" spans="1:31" x14ac:dyDescent="0.25">
      <c r="A544" s="208"/>
      <c r="B544" s="10"/>
      <c r="C544" s="10" t="s">
        <v>138</v>
      </c>
      <c r="D544" s="10"/>
      <c r="E544" s="270">
        <v>8008</v>
      </c>
      <c r="F544" s="10">
        <v>2</v>
      </c>
      <c r="G544" s="10">
        <v>1898.03</v>
      </c>
      <c r="H544" s="10">
        <v>3796.06</v>
      </c>
      <c r="I544" s="10">
        <v>1898.03</v>
      </c>
      <c r="J544" s="10">
        <v>13</v>
      </c>
      <c r="K544" s="197"/>
      <c r="L544" s="10">
        <v>2</v>
      </c>
      <c r="M544" s="10"/>
      <c r="N544" s="10"/>
      <c r="O544" s="10"/>
      <c r="P544" s="10"/>
      <c r="Q544" s="10"/>
      <c r="R544" s="10">
        <v>2</v>
      </c>
      <c r="S544" s="10">
        <v>3796.06</v>
      </c>
      <c r="T544" s="10">
        <v>1898.03</v>
      </c>
      <c r="U544" s="197"/>
      <c r="V544" s="10"/>
      <c r="W544" s="10"/>
      <c r="X544" s="10"/>
      <c r="Y544" s="10"/>
      <c r="Z544" s="10"/>
      <c r="AA544" s="10"/>
      <c r="AB544" s="10"/>
      <c r="AC544" s="10"/>
      <c r="AD544" s="10"/>
      <c r="AE544" s="197"/>
    </row>
    <row r="545" spans="1:31" x14ac:dyDescent="0.25">
      <c r="A545" s="208"/>
      <c r="B545" s="10"/>
      <c r="C545" s="10" t="s">
        <v>139</v>
      </c>
      <c r="D545" s="10"/>
      <c r="E545" s="270">
        <v>8014</v>
      </c>
      <c r="F545" s="10">
        <v>10</v>
      </c>
      <c r="G545" s="10">
        <v>3486.52</v>
      </c>
      <c r="H545" s="10">
        <v>13946.07</v>
      </c>
      <c r="I545" s="10">
        <v>1394.61</v>
      </c>
      <c r="J545" s="10">
        <v>12</v>
      </c>
      <c r="K545" s="197"/>
      <c r="L545" s="10">
        <v>4</v>
      </c>
      <c r="M545" s="10">
        <v>10780.33</v>
      </c>
      <c r="N545" s="10">
        <v>1796.72</v>
      </c>
      <c r="O545" s="10"/>
      <c r="P545" s="10"/>
      <c r="Q545" s="10"/>
      <c r="R545" s="10">
        <v>10</v>
      </c>
      <c r="S545" s="10">
        <v>13946.07</v>
      </c>
      <c r="T545" s="10">
        <v>1394.61</v>
      </c>
      <c r="U545" s="197"/>
      <c r="V545" s="10"/>
      <c r="W545" s="10"/>
      <c r="X545" s="10"/>
      <c r="Y545" s="10"/>
      <c r="Z545" s="10"/>
      <c r="AA545" s="10"/>
      <c r="AB545" s="10"/>
      <c r="AC545" s="10"/>
      <c r="AD545" s="10"/>
      <c r="AE545" s="197"/>
    </row>
    <row r="546" spans="1:31" x14ac:dyDescent="0.25">
      <c r="A546" s="208"/>
      <c r="B546" s="10"/>
      <c r="C546" s="10" t="s">
        <v>141</v>
      </c>
      <c r="D546" s="10"/>
      <c r="E546" s="270">
        <v>8302</v>
      </c>
      <c r="F546" s="10">
        <v>808</v>
      </c>
      <c r="G546" s="10">
        <v>2443.11</v>
      </c>
      <c r="H546" s="10">
        <v>1329052.94</v>
      </c>
      <c r="I546" s="10">
        <v>1644.87</v>
      </c>
      <c r="J546" s="10">
        <v>14</v>
      </c>
      <c r="K546" s="197"/>
      <c r="L546" s="10">
        <v>544</v>
      </c>
      <c r="M546" s="10">
        <v>525786.81999999995</v>
      </c>
      <c r="N546" s="10">
        <v>1991.62</v>
      </c>
      <c r="O546" s="10">
        <v>7</v>
      </c>
      <c r="P546" s="10">
        <v>4275.16</v>
      </c>
      <c r="Q546" s="10">
        <v>610.73714289999998</v>
      </c>
      <c r="R546" s="10">
        <v>801</v>
      </c>
      <c r="S546" s="10">
        <v>1324777.78</v>
      </c>
      <c r="T546" s="10">
        <v>1653.9</v>
      </c>
      <c r="U546" s="197"/>
      <c r="V546" s="10"/>
      <c r="W546" s="10"/>
      <c r="X546" s="10"/>
      <c r="Y546" s="10"/>
      <c r="Z546" s="10"/>
      <c r="AA546" s="10"/>
      <c r="AB546" s="10"/>
      <c r="AC546" s="10"/>
      <c r="AD546" s="10"/>
      <c r="AE546" s="197"/>
    </row>
    <row r="547" spans="1:31" x14ac:dyDescent="0.25">
      <c r="A547" s="208"/>
      <c r="B547" s="10"/>
      <c r="C547" s="10" t="s">
        <v>143</v>
      </c>
      <c r="D547" s="10"/>
      <c r="E547" s="270">
        <v>8203</v>
      </c>
      <c r="F547" s="10">
        <v>96</v>
      </c>
      <c r="G547" s="10">
        <v>1446.05</v>
      </c>
      <c r="H547" s="10">
        <v>98331.25</v>
      </c>
      <c r="I547" s="10">
        <v>1024.28</v>
      </c>
      <c r="J547" s="10">
        <v>13</v>
      </c>
      <c r="K547" s="197"/>
      <c r="L547" s="10">
        <v>68</v>
      </c>
      <c r="M547" s="10">
        <v>44038.33</v>
      </c>
      <c r="N547" s="10">
        <v>1572.8</v>
      </c>
      <c r="O547" s="10">
        <v>1</v>
      </c>
      <c r="P547" s="10">
        <v>394.19</v>
      </c>
      <c r="Q547" s="10">
        <v>394.19</v>
      </c>
      <c r="R547" s="10">
        <v>95</v>
      </c>
      <c r="S547" s="10">
        <v>97937.06</v>
      </c>
      <c r="T547" s="10">
        <v>1030.92</v>
      </c>
      <c r="U547" s="197"/>
      <c r="V547" s="10"/>
      <c r="W547" s="10"/>
      <c r="X547" s="10"/>
      <c r="Y547" s="10"/>
      <c r="Z547" s="10"/>
      <c r="AA547" s="10"/>
      <c r="AB547" s="10"/>
      <c r="AC547" s="10"/>
      <c r="AD547" s="10"/>
      <c r="AE547" s="197"/>
    </row>
    <row r="548" spans="1:31" x14ac:dyDescent="0.25">
      <c r="A548" s="208"/>
      <c r="B548" s="10"/>
      <c r="C548" s="10" t="s">
        <v>149</v>
      </c>
      <c r="D548" s="10"/>
      <c r="E548" s="270">
        <v>8310</v>
      </c>
      <c r="F548" s="10">
        <v>40</v>
      </c>
      <c r="G548" s="10">
        <v>3050.39</v>
      </c>
      <c r="H548" s="10">
        <v>79310.13</v>
      </c>
      <c r="I548" s="10">
        <v>1982.75</v>
      </c>
      <c r="J548" s="10">
        <v>13</v>
      </c>
      <c r="K548" s="197"/>
      <c r="L548" s="10">
        <v>26</v>
      </c>
      <c r="M548" s="10">
        <v>34712.050000000003</v>
      </c>
      <c r="N548" s="10">
        <v>2479.4299999999998</v>
      </c>
      <c r="O548" s="10"/>
      <c r="P548" s="10"/>
      <c r="Q548" s="10"/>
      <c r="R548" s="10">
        <v>40</v>
      </c>
      <c r="S548" s="10">
        <v>79310.13</v>
      </c>
      <c r="T548" s="10">
        <v>1982.75</v>
      </c>
      <c r="U548" s="197"/>
      <c r="V548" s="10"/>
      <c r="W548" s="10"/>
      <c r="X548" s="10"/>
      <c r="Y548" s="10"/>
      <c r="Z548" s="10"/>
      <c r="AA548" s="10"/>
      <c r="AB548" s="10"/>
      <c r="AC548" s="10"/>
      <c r="AD548" s="10"/>
      <c r="AE548" s="197"/>
    </row>
    <row r="549" spans="1:31" x14ac:dyDescent="0.25">
      <c r="A549" s="208"/>
      <c r="B549" s="10"/>
      <c r="C549" s="10" t="s">
        <v>155</v>
      </c>
      <c r="D549" s="10"/>
      <c r="E549" s="270">
        <v>8310</v>
      </c>
      <c r="F549" s="10">
        <v>4</v>
      </c>
      <c r="G549" s="10">
        <v>2405.4699999999998</v>
      </c>
      <c r="H549" s="10">
        <v>7216.4</v>
      </c>
      <c r="I549" s="10">
        <v>1804.1</v>
      </c>
      <c r="J549" s="10">
        <v>16</v>
      </c>
      <c r="K549" s="197"/>
      <c r="L549" s="10">
        <v>3</v>
      </c>
      <c r="M549" s="10">
        <v>2780.18</v>
      </c>
      <c r="N549" s="10">
        <v>2780.18</v>
      </c>
      <c r="O549" s="10"/>
      <c r="P549" s="10"/>
      <c r="Q549" s="10"/>
      <c r="R549" s="10">
        <v>4</v>
      </c>
      <c r="S549" s="10">
        <v>7216.4</v>
      </c>
      <c r="T549" s="10">
        <v>1804.1</v>
      </c>
      <c r="U549" s="197"/>
      <c r="V549" s="10"/>
      <c r="W549" s="10"/>
      <c r="X549" s="10"/>
      <c r="Y549" s="10"/>
      <c r="Z549" s="10"/>
      <c r="AA549" s="10"/>
      <c r="AB549" s="10"/>
      <c r="AC549" s="10"/>
      <c r="AD549" s="10"/>
      <c r="AE549" s="197"/>
    </row>
    <row r="550" spans="1:31" x14ac:dyDescent="0.25">
      <c r="A550" s="208"/>
      <c r="B550" s="10"/>
      <c r="C550" s="10" t="s">
        <v>157</v>
      </c>
      <c r="D550" s="10"/>
      <c r="E550" s="270">
        <v>8210</v>
      </c>
      <c r="F550" s="10">
        <v>18</v>
      </c>
      <c r="G550" s="10">
        <v>1805.18</v>
      </c>
      <c r="H550" s="10">
        <v>21662.16</v>
      </c>
      <c r="I550" s="10">
        <v>1203.45</v>
      </c>
      <c r="J550" s="10">
        <v>14</v>
      </c>
      <c r="K550" s="197"/>
      <c r="L550" s="10">
        <v>12</v>
      </c>
      <c r="M550" s="10">
        <v>10216.959999999999</v>
      </c>
      <c r="N550" s="10">
        <v>1702.83</v>
      </c>
      <c r="O550" s="10"/>
      <c r="P550" s="10"/>
      <c r="Q550" s="10"/>
      <c r="R550" s="10">
        <v>18</v>
      </c>
      <c r="S550" s="10">
        <v>21662.16</v>
      </c>
      <c r="T550" s="10">
        <v>1203.45</v>
      </c>
      <c r="U550" s="197"/>
      <c r="V550" s="10"/>
      <c r="W550" s="10"/>
      <c r="X550" s="10"/>
      <c r="Y550" s="10"/>
      <c r="Z550" s="10"/>
      <c r="AA550" s="10"/>
      <c r="AB550" s="10"/>
      <c r="AC550" s="10"/>
      <c r="AD550" s="10"/>
      <c r="AE550" s="197"/>
    </row>
    <row r="551" spans="1:31" x14ac:dyDescent="0.25">
      <c r="A551" s="208"/>
      <c r="B551" s="10"/>
      <c r="C551" s="10" t="s">
        <v>162</v>
      </c>
      <c r="D551" s="10"/>
      <c r="E551" s="270">
        <v>8204</v>
      </c>
      <c r="F551" s="10">
        <v>86</v>
      </c>
      <c r="G551" s="10">
        <v>2025.26</v>
      </c>
      <c r="H551" s="10">
        <v>123540.69</v>
      </c>
      <c r="I551" s="10">
        <v>1436.52</v>
      </c>
      <c r="J551" s="10">
        <v>14</v>
      </c>
      <c r="K551" s="197"/>
      <c r="L551" s="10">
        <v>61</v>
      </c>
      <c r="M551" s="10">
        <v>42765.07</v>
      </c>
      <c r="N551" s="10">
        <v>1710.6</v>
      </c>
      <c r="O551" s="10">
        <v>1</v>
      </c>
      <c r="P551" s="10">
        <v>1095.77</v>
      </c>
      <c r="Q551" s="10">
        <v>1095.77</v>
      </c>
      <c r="R551" s="10">
        <v>85</v>
      </c>
      <c r="S551" s="10">
        <v>122444.92</v>
      </c>
      <c r="T551" s="10">
        <v>1440.53</v>
      </c>
      <c r="U551" s="197"/>
      <c r="V551" s="10"/>
      <c r="W551" s="10"/>
      <c r="X551" s="10"/>
      <c r="Y551" s="10"/>
      <c r="Z551" s="10"/>
      <c r="AA551" s="10"/>
      <c r="AB551" s="10"/>
      <c r="AC551" s="10"/>
      <c r="AD551" s="10"/>
      <c r="AE551" s="197"/>
    </row>
    <row r="552" spans="1:31" x14ac:dyDescent="0.25">
      <c r="A552" s="208"/>
      <c r="B552" s="10"/>
      <c r="C552" s="10" t="s">
        <v>162</v>
      </c>
      <c r="D552" s="10"/>
      <c r="E552" s="270">
        <v>8260</v>
      </c>
      <c r="F552" s="10">
        <v>1</v>
      </c>
      <c r="G552" s="10">
        <v>331.16</v>
      </c>
      <c r="H552" s="10">
        <v>331.16</v>
      </c>
      <c r="I552" s="10">
        <v>331.16</v>
      </c>
      <c r="J552" s="10">
        <v>13</v>
      </c>
      <c r="K552" s="197"/>
      <c r="L552" s="10">
        <v>1</v>
      </c>
      <c r="M552" s="10"/>
      <c r="N552" s="10"/>
      <c r="O552" s="10"/>
      <c r="P552" s="10"/>
      <c r="Q552" s="10"/>
      <c r="R552" s="10">
        <v>1</v>
      </c>
      <c r="S552" s="10">
        <v>331.16</v>
      </c>
      <c r="T552" s="10">
        <v>331.16</v>
      </c>
      <c r="U552" s="197"/>
      <c r="V552" s="10"/>
      <c r="W552" s="10"/>
      <c r="X552" s="10"/>
      <c r="Y552" s="10"/>
      <c r="Z552" s="10"/>
      <c r="AA552" s="10"/>
      <c r="AB552" s="10"/>
      <c r="AC552" s="10"/>
      <c r="AD552" s="10"/>
      <c r="AE552" s="197"/>
    </row>
    <row r="553" spans="1:31" x14ac:dyDescent="0.25">
      <c r="A553" s="208"/>
      <c r="B553" s="10"/>
      <c r="C553" s="10" t="s">
        <v>167</v>
      </c>
      <c r="D553" s="10"/>
      <c r="E553" s="270">
        <v>8210</v>
      </c>
      <c r="F553" s="10">
        <v>100</v>
      </c>
      <c r="G553" s="10">
        <v>1933.86</v>
      </c>
      <c r="H553" s="10">
        <v>129568.66</v>
      </c>
      <c r="I553" s="10">
        <v>1295.69</v>
      </c>
      <c r="J553" s="10">
        <v>13</v>
      </c>
      <c r="K553" s="197"/>
      <c r="L553" s="10">
        <v>67</v>
      </c>
      <c r="M553" s="10">
        <v>49639.89</v>
      </c>
      <c r="N553" s="10">
        <v>1504.24</v>
      </c>
      <c r="O553" s="10"/>
      <c r="P553" s="10"/>
      <c r="Q553" s="10"/>
      <c r="R553" s="10">
        <v>100</v>
      </c>
      <c r="S553" s="10">
        <v>129568.66</v>
      </c>
      <c r="T553" s="10">
        <v>1295.69</v>
      </c>
      <c r="U553" s="197"/>
      <c r="V553" s="10"/>
      <c r="W553" s="10"/>
      <c r="X553" s="10"/>
      <c r="Y553" s="10"/>
      <c r="Z553" s="10"/>
      <c r="AA553" s="10"/>
      <c r="AB553" s="10"/>
      <c r="AC553" s="10"/>
      <c r="AD553" s="10"/>
      <c r="AE553" s="197"/>
    </row>
    <row r="554" spans="1:31" x14ac:dyDescent="0.25">
      <c r="A554" s="208"/>
      <c r="B554" s="10"/>
      <c r="C554" s="10" t="s">
        <v>168</v>
      </c>
      <c r="D554" s="10"/>
      <c r="E554" s="270">
        <v>8212</v>
      </c>
      <c r="F554" s="10">
        <v>3</v>
      </c>
      <c r="G554" s="10">
        <v>728.53</v>
      </c>
      <c r="H554" s="10">
        <v>1457.05</v>
      </c>
      <c r="I554" s="10">
        <v>485.68</v>
      </c>
      <c r="J554" s="10">
        <v>10</v>
      </c>
      <c r="K554" s="197"/>
      <c r="L554" s="10">
        <v>2</v>
      </c>
      <c r="M554" s="10">
        <v>364.84</v>
      </c>
      <c r="N554" s="10">
        <v>364.84</v>
      </c>
      <c r="O554" s="10"/>
      <c r="P554" s="10"/>
      <c r="Q554" s="10"/>
      <c r="R554" s="10">
        <v>3</v>
      </c>
      <c r="S554" s="10">
        <v>1457.05</v>
      </c>
      <c r="T554" s="10">
        <v>485.68</v>
      </c>
      <c r="U554" s="197"/>
      <c r="V554" s="10"/>
      <c r="W554" s="10"/>
      <c r="X554" s="10"/>
      <c r="Y554" s="10"/>
      <c r="Z554" s="10"/>
      <c r="AA554" s="10"/>
      <c r="AB554" s="10"/>
      <c r="AC554" s="10"/>
      <c r="AD554" s="10"/>
      <c r="AE554" s="197"/>
    </row>
    <row r="555" spans="1:31" x14ac:dyDescent="0.25">
      <c r="A555" s="208"/>
      <c r="B555" s="10"/>
      <c r="C555" s="10" t="s">
        <v>169</v>
      </c>
      <c r="D555" s="10"/>
      <c r="E555" s="270">
        <v>8232</v>
      </c>
      <c r="F555" s="10">
        <v>3</v>
      </c>
      <c r="G555" s="10">
        <v>3038.73</v>
      </c>
      <c r="H555" s="10">
        <v>3038.73</v>
      </c>
      <c r="I555" s="10">
        <v>1012.91</v>
      </c>
      <c r="J555" s="10">
        <v>13</v>
      </c>
      <c r="K555" s="197"/>
      <c r="L555" s="10">
        <v>1</v>
      </c>
      <c r="M555" s="10">
        <v>2270.4499999999998</v>
      </c>
      <c r="N555" s="10">
        <v>1135.23</v>
      </c>
      <c r="O555" s="10"/>
      <c r="P555" s="10"/>
      <c r="Q555" s="10"/>
      <c r="R555" s="10">
        <v>3</v>
      </c>
      <c r="S555" s="10">
        <v>3038.73</v>
      </c>
      <c r="T555" s="10">
        <v>1012.91</v>
      </c>
      <c r="U555" s="197"/>
      <c r="V555" s="10"/>
      <c r="W555" s="10"/>
      <c r="X555" s="10"/>
      <c r="Y555" s="10"/>
      <c r="Z555" s="10"/>
      <c r="AA555" s="10"/>
      <c r="AB555" s="10"/>
      <c r="AC555" s="10"/>
      <c r="AD555" s="10"/>
      <c r="AE555" s="197"/>
    </row>
    <row r="556" spans="1:31" x14ac:dyDescent="0.25">
      <c r="A556" s="208"/>
      <c r="B556" s="10"/>
      <c r="C556" s="10" t="s">
        <v>169</v>
      </c>
      <c r="D556" s="10"/>
      <c r="E556" s="270">
        <v>8234</v>
      </c>
      <c r="F556" s="10">
        <v>18</v>
      </c>
      <c r="G556" s="10">
        <v>3197.77</v>
      </c>
      <c r="H556" s="10">
        <v>28779.93</v>
      </c>
      <c r="I556" s="10">
        <v>1598.89</v>
      </c>
      <c r="J556" s="10">
        <v>17</v>
      </c>
      <c r="K556" s="197"/>
      <c r="L556" s="10">
        <v>9</v>
      </c>
      <c r="M556" s="10">
        <v>11125.31</v>
      </c>
      <c r="N556" s="10">
        <v>1236.1500000000001</v>
      </c>
      <c r="O556" s="10"/>
      <c r="P556" s="10"/>
      <c r="Q556" s="10"/>
      <c r="R556" s="10">
        <v>18</v>
      </c>
      <c r="S556" s="10">
        <v>28779.93</v>
      </c>
      <c r="T556" s="10">
        <v>1598.89</v>
      </c>
      <c r="U556" s="197"/>
      <c r="V556" s="10"/>
      <c r="W556" s="10"/>
      <c r="X556" s="10"/>
      <c r="Y556" s="10"/>
      <c r="Z556" s="10"/>
      <c r="AA556" s="10"/>
      <c r="AB556" s="10"/>
      <c r="AC556" s="10"/>
      <c r="AD556" s="10"/>
      <c r="AE556" s="197"/>
    </row>
    <row r="557" spans="1:31" x14ac:dyDescent="0.25">
      <c r="A557" s="208"/>
      <c r="B557" s="10"/>
      <c r="C557" s="10" t="s">
        <v>170</v>
      </c>
      <c r="D557" s="10"/>
      <c r="E557" s="270">
        <v>8332</v>
      </c>
      <c r="F557" s="10">
        <v>6</v>
      </c>
      <c r="G557" s="10">
        <v>4387.8500000000004</v>
      </c>
      <c r="H557" s="10">
        <v>17551.400000000001</v>
      </c>
      <c r="I557" s="10">
        <v>2925.23</v>
      </c>
      <c r="J557" s="10">
        <v>13</v>
      </c>
      <c r="K557" s="197"/>
      <c r="L557" s="10">
        <v>4</v>
      </c>
      <c r="M557" s="10">
        <v>7759.43</v>
      </c>
      <c r="N557" s="10">
        <v>3879.72</v>
      </c>
      <c r="O557" s="10"/>
      <c r="P557" s="10"/>
      <c r="Q557" s="10"/>
      <c r="R557" s="10">
        <v>6</v>
      </c>
      <c r="S557" s="10">
        <v>17551.400000000001</v>
      </c>
      <c r="T557" s="10">
        <v>2925.23</v>
      </c>
      <c r="U557" s="197"/>
      <c r="V557" s="10"/>
      <c r="W557" s="10"/>
      <c r="X557" s="10"/>
      <c r="Y557" s="10"/>
      <c r="Z557" s="10"/>
      <c r="AA557" s="10"/>
      <c r="AB557" s="10"/>
      <c r="AC557" s="10"/>
      <c r="AD557" s="10"/>
      <c r="AE557" s="197"/>
    </row>
    <row r="558" spans="1:31" x14ac:dyDescent="0.25">
      <c r="A558" s="208"/>
      <c r="B558" s="10"/>
      <c r="C558" s="10" t="s">
        <v>172</v>
      </c>
      <c r="D558" s="10"/>
      <c r="E558" s="270">
        <v>8069</v>
      </c>
      <c r="F558" s="10">
        <v>166</v>
      </c>
      <c r="G558" s="10">
        <v>2227.2199999999998</v>
      </c>
      <c r="H558" s="10">
        <v>238312.22</v>
      </c>
      <c r="I558" s="10">
        <v>1435.62</v>
      </c>
      <c r="J558" s="10">
        <v>13</v>
      </c>
      <c r="K558" s="197"/>
      <c r="L558" s="10">
        <v>107</v>
      </c>
      <c r="M558" s="10">
        <v>105497.26</v>
      </c>
      <c r="N558" s="10">
        <v>1788.09</v>
      </c>
      <c r="O558" s="10">
        <v>2</v>
      </c>
      <c r="P558" s="10">
        <v>1830.66</v>
      </c>
      <c r="Q558" s="10">
        <v>915.33</v>
      </c>
      <c r="R558" s="10">
        <v>164</v>
      </c>
      <c r="S558" s="10">
        <v>236481.56</v>
      </c>
      <c r="T558" s="10">
        <v>1441.96</v>
      </c>
      <c r="U558" s="197"/>
      <c r="V558" s="10"/>
      <c r="W558" s="10"/>
      <c r="X558" s="10"/>
      <c r="Y558" s="10"/>
      <c r="Z558" s="10"/>
      <c r="AA558" s="10"/>
      <c r="AB558" s="10"/>
      <c r="AC558" s="10"/>
      <c r="AD558" s="10"/>
      <c r="AE558" s="197"/>
    </row>
    <row r="559" spans="1:31" x14ac:dyDescent="0.25">
      <c r="A559" s="208"/>
      <c r="B559" s="10"/>
      <c r="C559" s="10" t="s">
        <v>174</v>
      </c>
      <c r="D559" s="10"/>
      <c r="E559" s="270">
        <v>8094</v>
      </c>
      <c r="F559" s="10">
        <v>20</v>
      </c>
      <c r="G559" s="10">
        <v>1593.67</v>
      </c>
      <c r="H559" s="10">
        <v>28686.1</v>
      </c>
      <c r="I559" s="10">
        <v>1434.31</v>
      </c>
      <c r="J559" s="10">
        <v>13</v>
      </c>
      <c r="K559" s="197"/>
      <c r="L559" s="10">
        <v>18</v>
      </c>
      <c r="M559" s="10">
        <v>4007.87</v>
      </c>
      <c r="N559" s="10">
        <v>2003.94</v>
      </c>
      <c r="O559" s="10"/>
      <c r="P559" s="10"/>
      <c r="Q559" s="10"/>
      <c r="R559" s="10">
        <v>20</v>
      </c>
      <c r="S559" s="10">
        <v>28686.1</v>
      </c>
      <c r="T559" s="10">
        <v>1434.31</v>
      </c>
      <c r="U559" s="197"/>
      <c r="V559" s="10"/>
      <c r="W559" s="10"/>
      <c r="X559" s="10"/>
      <c r="Y559" s="10"/>
      <c r="Z559" s="10"/>
      <c r="AA559" s="10"/>
      <c r="AB559" s="10"/>
      <c r="AC559" s="10"/>
      <c r="AD559" s="10"/>
      <c r="AE559" s="197"/>
    </row>
    <row r="560" spans="1:31" x14ac:dyDescent="0.25">
      <c r="A560" s="208"/>
      <c r="B560" s="10"/>
      <c r="C560" s="10" t="s">
        <v>177</v>
      </c>
      <c r="D560" s="10"/>
      <c r="E560" s="270">
        <v>8018</v>
      </c>
      <c r="F560" s="10">
        <v>86</v>
      </c>
      <c r="G560" s="10">
        <v>2420.2600000000002</v>
      </c>
      <c r="H560" s="10">
        <v>154896.46</v>
      </c>
      <c r="I560" s="10">
        <v>1801.12</v>
      </c>
      <c r="J560" s="10">
        <v>15</v>
      </c>
      <c r="K560" s="197"/>
      <c r="L560" s="10">
        <v>64</v>
      </c>
      <c r="M560" s="10">
        <v>57641.56</v>
      </c>
      <c r="N560" s="10">
        <v>2620.0700000000002</v>
      </c>
      <c r="O560" s="10"/>
      <c r="P560" s="10"/>
      <c r="Q560" s="10"/>
      <c r="R560" s="10">
        <v>86</v>
      </c>
      <c r="S560" s="10">
        <v>154896.46</v>
      </c>
      <c r="T560" s="10">
        <v>1801.12</v>
      </c>
      <c r="U560" s="197"/>
      <c r="V560" s="10"/>
      <c r="W560" s="10"/>
      <c r="X560" s="10"/>
      <c r="Y560" s="10"/>
      <c r="Z560" s="10"/>
      <c r="AA560" s="10"/>
      <c r="AB560" s="10"/>
      <c r="AC560" s="10"/>
      <c r="AD560" s="10"/>
      <c r="AE560" s="197"/>
    </row>
    <row r="561" spans="1:31" x14ac:dyDescent="0.25">
      <c r="A561" s="208"/>
      <c r="B561" s="10"/>
      <c r="C561" s="10" t="s">
        <v>179</v>
      </c>
      <c r="D561" s="10"/>
      <c r="E561" s="270">
        <v>8092</v>
      </c>
      <c r="F561" s="10">
        <v>15</v>
      </c>
      <c r="G561" s="10">
        <v>2958.25</v>
      </c>
      <c r="H561" s="10">
        <v>29582.49</v>
      </c>
      <c r="I561" s="10">
        <v>1972.17</v>
      </c>
      <c r="J561" s="10">
        <v>14</v>
      </c>
      <c r="K561" s="197"/>
      <c r="L561" s="10">
        <v>10</v>
      </c>
      <c r="M561" s="10">
        <v>15197.05</v>
      </c>
      <c r="N561" s="10">
        <v>3039.41</v>
      </c>
      <c r="O561" s="10"/>
      <c r="P561" s="10"/>
      <c r="Q561" s="10"/>
      <c r="R561" s="10">
        <v>15</v>
      </c>
      <c r="S561" s="10">
        <v>29582.49</v>
      </c>
      <c r="T561" s="10">
        <v>1972.17</v>
      </c>
      <c r="U561" s="197"/>
      <c r="V561" s="10"/>
      <c r="W561" s="10"/>
      <c r="X561" s="10"/>
      <c r="Y561" s="10"/>
      <c r="Z561" s="10"/>
      <c r="AA561" s="10"/>
      <c r="AB561" s="10"/>
      <c r="AC561" s="10"/>
      <c r="AD561" s="10"/>
      <c r="AE561" s="197"/>
    </row>
    <row r="562" spans="1:31" x14ac:dyDescent="0.25">
      <c r="A562" s="208"/>
      <c r="B562" s="10"/>
      <c r="C562" s="10" t="s">
        <v>180</v>
      </c>
      <c r="D562" s="10"/>
      <c r="E562" s="270">
        <v>8311</v>
      </c>
      <c r="F562" s="10">
        <v>53</v>
      </c>
      <c r="G562" s="10">
        <v>4438.03</v>
      </c>
      <c r="H562" s="10">
        <v>133140.81</v>
      </c>
      <c r="I562" s="10">
        <v>2512.09</v>
      </c>
      <c r="J562" s="10">
        <v>14</v>
      </c>
      <c r="K562" s="197"/>
      <c r="L562" s="10">
        <v>30</v>
      </c>
      <c r="M562" s="10">
        <v>72110.22</v>
      </c>
      <c r="N562" s="10">
        <v>3135.23</v>
      </c>
      <c r="O562" s="10"/>
      <c r="P562" s="10"/>
      <c r="Q562" s="10"/>
      <c r="R562" s="10">
        <v>53</v>
      </c>
      <c r="S562" s="10">
        <v>133140.81</v>
      </c>
      <c r="T562" s="10">
        <v>2512.09</v>
      </c>
      <c r="U562" s="197"/>
      <c r="V562" s="10"/>
      <c r="W562" s="10"/>
      <c r="X562" s="10"/>
      <c r="Y562" s="10"/>
      <c r="Z562" s="10"/>
      <c r="AA562" s="10"/>
      <c r="AB562" s="10"/>
      <c r="AC562" s="10"/>
      <c r="AD562" s="10"/>
      <c r="AE562" s="197"/>
    </row>
    <row r="563" spans="1:31" x14ac:dyDescent="0.25">
      <c r="A563" s="208"/>
      <c r="B563" s="10"/>
      <c r="C563" s="10" t="s">
        <v>185</v>
      </c>
      <c r="D563" s="10"/>
      <c r="E563" s="270">
        <v>8318</v>
      </c>
      <c r="F563" s="10">
        <v>8</v>
      </c>
      <c r="G563" s="10">
        <v>1630.2</v>
      </c>
      <c r="H563" s="10">
        <v>9781.18</v>
      </c>
      <c r="I563" s="10">
        <v>1222.6500000000001</v>
      </c>
      <c r="J563" s="10">
        <v>16</v>
      </c>
      <c r="K563" s="197"/>
      <c r="L563" s="10">
        <v>6</v>
      </c>
      <c r="M563" s="10">
        <v>3170.85</v>
      </c>
      <c r="N563" s="10">
        <v>1585.43</v>
      </c>
      <c r="O563" s="10"/>
      <c r="P563" s="10"/>
      <c r="Q563" s="10"/>
      <c r="R563" s="10">
        <v>8</v>
      </c>
      <c r="S563" s="10">
        <v>9781.18</v>
      </c>
      <c r="T563" s="10">
        <v>1222.6500000000001</v>
      </c>
      <c r="U563" s="197"/>
      <c r="V563" s="10"/>
      <c r="W563" s="10"/>
      <c r="X563" s="10"/>
      <c r="Y563" s="10"/>
      <c r="Z563" s="10"/>
      <c r="AA563" s="10"/>
      <c r="AB563" s="10"/>
      <c r="AC563" s="10"/>
      <c r="AD563" s="10"/>
      <c r="AE563" s="197"/>
    </row>
    <row r="564" spans="1:31" x14ac:dyDescent="0.25">
      <c r="A564" s="208"/>
      <c r="B564" s="10"/>
      <c r="C564" s="10" t="s">
        <v>187</v>
      </c>
      <c r="D564" s="10"/>
      <c r="E564" s="270">
        <v>8019</v>
      </c>
      <c r="F564" s="10">
        <v>9</v>
      </c>
      <c r="G564" s="10">
        <v>2435.48</v>
      </c>
      <c r="H564" s="10">
        <v>14612.86</v>
      </c>
      <c r="I564" s="10">
        <v>1623.65</v>
      </c>
      <c r="J564" s="10">
        <v>12</v>
      </c>
      <c r="K564" s="197"/>
      <c r="L564" s="10">
        <v>6</v>
      </c>
      <c r="M564" s="10">
        <v>6448.34</v>
      </c>
      <c r="N564" s="10">
        <v>2149.4499999999998</v>
      </c>
      <c r="O564" s="10"/>
      <c r="P564" s="10"/>
      <c r="Q564" s="10"/>
      <c r="R564" s="10">
        <v>9</v>
      </c>
      <c r="S564" s="10">
        <v>14612.86</v>
      </c>
      <c r="T564" s="10">
        <v>1623.65</v>
      </c>
      <c r="U564" s="197"/>
      <c r="V564" s="10"/>
      <c r="W564" s="10"/>
      <c r="X564" s="10"/>
      <c r="Y564" s="10"/>
      <c r="Z564" s="10"/>
      <c r="AA564" s="10"/>
      <c r="AB564" s="10"/>
      <c r="AC564" s="10"/>
      <c r="AD564" s="10"/>
      <c r="AE564" s="197"/>
    </row>
    <row r="565" spans="1:31" x14ac:dyDescent="0.25">
      <c r="A565" s="208"/>
      <c r="B565" s="10"/>
      <c r="C565" s="10" t="s">
        <v>189</v>
      </c>
      <c r="D565" s="10"/>
      <c r="E565" s="270">
        <v>8089</v>
      </c>
      <c r="F565" s="10">
        <v>57</v>
      </c>
      <c r="G565" s="10">
        <v>2041.42</v>
      </c>
      <c r="H565" s="10">
        <v>83698.28</v>
      </c>
      <c r="I565" s="10">
        <v>1468.39</v>
      </c>
      <c r="J565" s="10">
        <v>14</v>
      </c>
      <c r="K565" s="197"/>
      <c r="L565" s="10">
        <v>41</v>
      </c>
      <c r="M565" s="10">
        <v>26556.77</v>
      </c>
      <c r="N565" s="10">
        <v>1659.8</v>
      </c>
      <c r="O565" s="10"/>
      <c r="P565" s="10"/>
      <c r="Q565" s="10"/>
      <c r="R565" s="10">
        <v>57</v>
      </c>
      <c r="S565" s="10">
        <v>83698.28</v>
      </c>
      <c r="T565" s="10">
        <v>1468.39</v>
      </c>
      <c r="U565" s="197"/>
      <c r="V565" s="10"/>
      <c r="W565" s="10"/>
      <c r="X565" s="10"/>
      <c r="Y565" s="10"/>
      <c r="Z565" s="10"/>
      <c r="AA565" s="10"/>
      <c r="AB565" s="10"/>
      <c r="AC565" s="10"/>
      <c r="AD565" s="10"/>
      <c r="AE565" s="197"/>
    </row>
    <row r="566" spans="1:31" x14ac:dyDescent="0.25">
      <c r="A566" s="208"/>
      <c r="B566" s="10"/>
      <c r="C566" s="10" t="s">
        <v>193</v>
      </c>
      <c r="D566" s="10"/>
      <c r="E566" s="270">
        <v>8020</v>
      </c>
      <c r="F566" s="10">
        <v>20</v>
      </c>
      <c r="G566" s="10">
        <v>2346.98</v>
      </c>
      <c r="H566" s="10">
        <v>32857.67</v>
      </c>
      <c r="I566" s="10">
        <v>1642.88</v>
      </c>
      <c r="J566" s="10">
        <v>14</v>
      </c>
      <c r="K566" s="197"/>
      <c r="L566" s="10">
        <v>14</v>
      </c>
      <c r="M566" s="10">
        <v>9225.2099999999991</v>
      </c>
      <c r="N566" s="10">
        <v>1537.54</v>
      </c>
      <c r="O566" s="10"/>
      <c r="P566" s="10"/>
      <c r="Q566" s="10"/>
      <c r="R566" s="10">
        <v>20</v>
      </c>
      <c r="S566" s="10">
        <v>32857.67</v>
      </c>
      <c r="T566" s="10">
        <v>1642.88</v>
      </c>
      <c r="U566" s="197"/>
      <c r="V566" s="10"/>
      <c r="W566" s="10"/>
      <c r="X566" s="10"/>
      <c r="Y566" s="10"/>
      <c r="Z566" s="10"/>
      <c r="AA566" s="10"/>
      <c r="AB566" s="10"/>
      <c r="AC566" s="10"/>
      <c r="AD566" s="10"/>
      <c r="AE566" s="197"/>
    </row>
    <row r="567" spans="1:31" x14ac:dyDescent="0.25">
      <c r="A567" s="208"/>
      <c r="B567" s="10"/>
      <c r="C567" s="10" t="s">
        <v>195</v>
      </c>
      <c r="D567" s="10"/>
      <c r="E567" s="270">
        <v>8312</v>
      </c>
      <c r="F567" s="10">
        <v>178</v>
      </c>
      <c r="G567" s="10">
        <v>2560.75</v>
      </c>
      <c r="H567" s="10">
        <v>284242.71999999997</v>
      </c>
      <c r="I567" s="10">
        <v>1596.87</v>
      </c>
      <c r="J567" s="10">
        <v>13</v>
      </c>
      <c r="K567" s="197"/>
      <c r="L567" s="10">
        <v>111</v>
      </c>
      <c r="M567" s="10">
        <v>133565.98000000001</v>
      </c>
      <c r="N567" s="10">
        <v>1993.52</v>
      </c>
      <c r="O567" s="10">
        <v>1</v>
      </c>
      <c r="P567" s="10">
        <v>276.14999999999998</v>
      </c>
      <c r="Q567" s="10">
        <v>276.14999999999998</v>
      </c>
      <c r="R567" s="10">
        <v>177</v>
      </c>
      <c r="S567" s="10">
        <v>283966.57</v>
      </c>
      <c r="T567" s="10">
        <v>1604.33</v>
      </c>
      <c r="U567" s="197"/>
      <c r="V567" s="10"/>
      <c r="W567" s="10"/>
      <c r="X567" s="10"/>
      <c r="Y567" s="10"/>
      <c r="Z567" s="10"/>
      <c r="AA567" s="10"/>
      <c r="AB567" s="10"/>
      <c r="AC567" s="10"/>
      <c r="AD567" s="10"/>
      <c r="AE567" s="197"/>
    </row>
    <row r="568" spans="1:31" x14ac:dyDescent="0.25">
      <c r="A568" s="208"/>
      <c r="B568" s="10"/>
      <c r="C568" s="10" t="s">
        <v>198</v>
      </c>
      <c r="D568" s="10"/>
      <c r="E568" s="270">
        <v>8021</v>
      </c>
      <c r="F568" s="10">
        <v>440</v>
      </c>
      <c r="G568" s="10">
        <v>2331.4899999999998</v>
      </c>
      <c r="H568" s="10">
        <v>638829.42000000004</v>
      </c>
      <c r="I568" s="10">
        <v>1451.89</v>
      </c>
      <c r="J568" s="10">
        <v>13</v>
      </c>
      <c r="K568" s="197"/>
      <c r="L568" s="10">
        <v>274</v>
      </c>
      <c r="M568" s="10">
        <v>271456.67</v>
      </c>
      <c r="N568" s="10">
        <v>1635.28</v>
      </c>
      <c r="O568" s="10">
        <v>3</v>
      </c>
      <c r="P568" s="10">
        <v>3323.34</v>
      </c>
      <c r="Q568" s="10">
        <v>1107.78</v>
      </c>
      <c r="R568" s="10">
        <v>437</v>
      </c>
      <c r="S568" s="10">
        <v>635506.07999999996</v>
      </c>
      <c r="T568" s="10">
        <v>1454.25</v>
      </c>
      <c r="U568" s="197"/>
      <c r="V568" s="10"/>
      <c r="W568" s="10"/>
      <c r="X568" s="10"/>
      <c r="Y568" s="10"/>
      <c r="Z568" s="10"/>
      <c r="AA568" s="10"/>
      <c r="AB568" s="10"/>
      <c r="AC568" s="10"/>
      <c r="AD568" s="10"/>
      <c r="AE568" s="197"/>
    </row>
    <row r="569" spans="1:31" x14ac:dyDescent="0.25">
      <c r="A569" s="208"/>
      <c r="B569" s="10"/>
      <c r="C569" s="10" t="s">
        <v>200</v>
      </c>
      <c r="D569" s="10"/>
      <c r="E569" s="270">
        <v>8210</v>
      </c>
      <c r="F569" s="10">
        <v>7</v>
      </c>
      <c r="G569" s="10">
        <v>1866.58</v>
      </c>
      <c r="H569" s="10">
        <v>7466.3</v>
      </c>
      <c r="I569" s="10">
        <v>1066.6099999999999</v>
      </c>
      <c r="J569" s="10">
        <v>14</v>
      </c>
      <c r="K569" s="197"/>
      <c r="L569" s="10">
        <v>4</v>
      </c>
      <c r="M569" s="10">
        <v>2428.8200000000002</v>
      </c>
      <c r="N569" s="10">
        <v>809.61</v>
      </c>
      <c r="O569" s="10"/>
      <c r="P569" s="10"/>
      <c r="Q569" s="10"/>
      <c r="R569" s="10">
        <v>7</v>
      </c>
      <c r="S569" s="10">
        <v>7466.3</v>
      </c>
      <c r="T569" s="10">
        <v>1066.6099999999999</v>
      </c>
      <c r="U569" s="197"/>
      <c r="V569" s="10"/>
      <c r="W569" s="10"/>
      <c r="X569" s="10"/>
      <c r="Y569" s="10"/>
      <c r="Z569" s="10"/>
      <c r="AA569" s="10"/>
      <c r="AB569" s="10"/>
      <c r="AC569" s="10"/>
      <c r="AD569" s="10"/>
      <c r="AE569" s="197"/>
    </row>
    <row r="570" spans="1:31" x14ac:dyDescent="0.25">
      <c r="A570" s="208"/>
      <c r="B570" s="10"/>
      <c r="C570" s="10" t="s">
        <v>203</v>
      </c>
      <c r="D570" s="10"/>
      <c r="E570" s="270">
        <v>8204</v>
      </c>
      <c r="F570" s="10">
        <v>23</v>
      </c>
      <c r="G570" s="10">
        <v>2336.67</v>
      </c>
      <c r="H570" s="10">
        <v>37386.699999999997</v>
      </c>
      <c r="I570" s="10">
        <v>1625.51</v>
      </c>
      <c r="J570" s="10">
        <v>14</v>
      </c>
      <c r="K570" s="197"/>
      <c r="L570" s="10">
        <v>16</v>
      </c>
      <c r="M570" s="10">
        <v>15302.24</v>
      </c>
      <c r="N570" s="10">
        <v>2186.0300000000002</v>
      </c>
      <c r="O570" s="10"/>
      <c r="P570" s="10"/>
      <c r="Q570" s="10"/>
      <c r="R570" s="10">
        <v>23</v>
      </c>
      <c r="S570" s="10">
        <v>37386.699999999997</v>
      </c>
      <c r="T570" s="10">
        <v>1625.51</v>
      </c>
      <c r="U570" s="197"/>
      <c r="V570" s="10"/>
      <c r="W570" s="10"/>
      <c r="X570" s="10"/>
      <c r="Y570" s="10"/>
      <c r="Z570" s="10"/>
      <c r="AA570" s="10"/>
      <c r="AB570" s="10"/>
      <c r="AC570" s="10"/>
      <c r="AD570" s="10"/>
      <c r="AE570" s="197"/>
    </row>
    <row r="571" spans="1:31" x14ac:dyDescent="0.25">
      <c r="A571" s="208"/>
      <c r="B571" s="10"/>
      <c r="C571" s="10" t="s">
        <v>204</v>
      </c>
      <c r="D571" s="10"/>
      <c r="E571" s="270">
        <v>8094</v>
      </c>
      <c r="F571" s="10">
        <v>74</v>
      </c>
      <c r="G571" s="10">
        <v>2605.23</v>
      </c>
      <c r="H571" s="10">
        <v>117235.47</v>
      </c>
      <c r="I571" s="10">
        <v>1584.26</v>
      </c>
      <c r="J571" s="10">
        <v>14</v>
      </c>
      <c r="K571" s="197"/>
      <c r="L571" s="10">
        <v>45</v>
      </c>
      <c r="M571" s="10">
        <v>49707.67</v>
      </c>
      <c r="N571" s="10">
        <v>1714.06</v>
      </c>
      <c r="O571" s="10">
        <v>1</v>
      </c>
      <c r="P571" s="10">
        <v>1334.39</v>
      </c>
      <c r="Q571" s="10">
        <v>1334.39</v>
      </c>
      <c r="R571" s="10">
        <v>73</v>
      </c>
      <c r="S571" s="10">
        <v>115901.08</v>
      </c>
      <c r="T571" s="10">
        <v>1587.69</v>
      </c>
      <c r="U571" s="197"/>
      <c r="V571" s="10"/>
      <c r="W571" s="10"/>
      <c r="X571" s="10"/>
      <c r="Y571" s="10"/>
      <c r="Z571" s="10"/>
      <c r="AA571" s="10"/>
      <c r="AB571" s="10"/>
      <c r="AC571" s="10"/>
      <c r="AD571" s="10"/>
      <c r="AE571" s="197"/>
    </row>
    <row r="572" spans="1:31" x14ac:dyDescent="0.25">
      <c r="A572" s="208"/>
      <c r="B572" s="10"/>
      <c r="C572" s="10" t="s">
        <v>205</v>
      </c>
      <c r="D572" s="10"/>
      <c r="E572" s="270">
        <v>8213</v>
      </c>
      <c r="F572" s="10">
        <v>9</v>
      </c>
      <c r="G572" s="10">
        <v>1557.43</v>
      </c>
      <c r="H572" s="10">
        <v>9344.6</v>
      </c>
      <c r="I572" s="10">
        <v>1038.29</v>
      </c>
      <c r="J572" s="10">
        <v>14</v>
      </c>
      <c r="K572" s="197"/>
      <c r="L572" s="10">
        <v>6</v>
      </c>
      <c r="M572" s="10">
        <v>2480.75</v>
      </c>
      <c r="N572" s="10">
        <v>826.92</v>
      </c>
      <c r="O572" s="10"/>
      <c r="P572" s="10"/>
      <c r="Q572" s="10"/>
      <c r="R572" s="10">
        <v>9</v>
      </c>
      <c r="S572" s="10">
        <v>9344.6</v>
      </c>
      <c r="T572" s="10">
        <v>1038.29</v>
      </c>
      <c r="U572" s="197"/>
      <c r="V572" s="10"/>
      <c r="W572" s="10"/>
      <c r="X572" s="10"/>
      <c r="Y572" s="10"/>
      <c r="Z572" s="10"/>
      <c r="AA572" s="10"/>
      <c r="AB572" s="10"/>
      <c r="AC572" s="10"/>
      <c r="AD572" s="10"/>
      <c r="AE572" s="197"/>
    </row>
    <row r="573" spans="1:31" x14ac:dyDescent="0.25">
      <c r="A573" s="208"/>
      <c r="B573" s="10"/>
      <c r="C573" s="10" t="s">
        <v>209</v>
      </c>
      <c r="D573" s="10"/>
      <c r="E573" s="270">
        <v>8270</v>
      </c>
      <c r="F573" s="10">
        <v>8</v>
      </c>
      <c r="G573" s="10">
        <v>3600.06</v>
      </c>
      <c r="H573" s="10">
        <v>14400.22</v>
      </c>
      <c r="I573" s="10">
        <v>1800.03</v>
      </c>
      <c r="J573" s="10">
        <v>16</v>
      </c>
      <c r="K573" s="197"/>
      <c r="L573" s="10">
        <v>4</v>
      </c>
      <c r="M573" s="10">
        <v>4463.47</v>
      </c>
      <c r="N573" s="10">
        <v>1115.8699999999999</v>
      </c>
      <c r="O573" s="10"/>
      <c r="P573" s="10"/>
      <c r="Q573" s="10"/>
      <c r="R573" s="10">
        <v>8</v>
      </c>
      <c r="S573" s="10">
        <v>14400.22</v>
      </c>
      <c r="T573" s="10">
        <v>1800.03</v>
      </c>
      <c r="U573" s="197"/>
      <c r="V573" s="10"/>
      <c r="W573" s="10"/>
      <c r="X573" s="10"/>
      <c r="Y573" s="10"/>
      <c r="Z573" s="10"/>
      <c r="AA573" s="10"/>
      <c r="AB573" s="10"/>
      <c r="AC573" s="10"/>
      <c r="AD573" s="10"/>
      <c r="AE573" s="197"/>
    </row>
    <row r="574" spans="1:31" x14ac:dyDescent="0.25">
      <c r="A574" s="208"/>
      <c r="B574" s="10"/>
      <c r="C574" s="10" t="s">
        <v>211</v>
      </c>
      <c r="D574" s="10"/>
      <c r="E574" s="270">
        <v>8318</v>
      </c>
      <c r="F574" s="10">
        <v>1</v>
      </c>
      <c r="G574" s="10">
        <v>1344.94</v>
      </c>
      <c r="H574" s="10">
        <v>1344.94</v>
      </c>
      <c r="I574" s="10">
        <v>1344.94</v>
      </c>
      <c r="J574" s="10">
        <v>7</v>
      </c>
      <c r="K574" s="197"/>
      <c r="L574" s="10">
        <v>1</v>
      </c>
      <c r="M574" s="10"/>
      <c r="N574" s="10"/>
      <c r="O574" s="10"/>
      <c r="P574" s="10"/>
      <c r="Q574" s="10"/>
      <c r="R574" s="10">
        <v>1</v>
      </c>
      <c r="S574" s="10">
        <v>1344.94</v>
      </c>
      <c r="T574" s="10">
        <v>1344.94</v>
      </c>
      <c r="U574" s="197"/>
      <c r="V574" s="10"/>
      <c r="W574" s="10"/>
      <c r="X574" s="10"/>
      <c r="Y574" s="10"/>
      <c r="Z574" s="10"/>
      <c r="AA574" s="10"/>
      <c r="AB574" s="10"/>
      <c r="AC574" s="10"/>
      <c r="AD574" s="10"/>
      <c r="AE574" s="197"/>
    </row>
    <row r="575" spans="1:31" x14ac:dyDescent="0.25">
      <c r="A575" s="208"/>
      <c r="B575" s="10"/>
      <c r="C575" s="10" t="s">
        <v>212</v>
      </c>
      <c r="D575" s="10"/>
      <c r="E575" s="270">
        <v>8023</v>
      </c>
      <c r="F575" s="10">
        <v>9</v>
      </c>
      <c r="G575" s="10">
        <v>4893.95</v>
      </c>
      <c r="H575" s="10">
        <v>19575.810000000001</v>
      </c>
      <c r="I575" s="10">
        <v>2175.09</v>
      </c>
      <c r="J575" s="10">
        <v>13</v>
      </c>
      <c r="K575" s="197"/>
      <c r="L575" s="10">
        <v>4</v>
      </c>
      <c r="M575" s="10">
        <v>11958.42</v>
      </c>
      <c r="N575" s="10">
        <v>2391.6799999999998</v>
      </c>
      <c r="O575" s="10"/>
      <c r="P575" s="10"/>
      <c r="Q575" s="10"/>
      <c r="R575" s="10">
        <v>9</v>
      </c>
      <c r="S575" s="10">
        <v>19575.810000000001</v>
      </c>
      <c r="T575" s="10">
        <v>2175.09</v>
      </c>
      <c r="U575" s="197"/>
      <c r="V575" s="10"/>
      <c r="W575" s="10"/>
      <c r="X575" s="10"/>
      <c r="Y575" s="10"/>
      <c r="Z575" s="10"/>
      <c r="AA575" s="10"/>
      <c r="AB575" s="10"/>
      <c r="AC575" s="10"/>
      <c r="AD575" s="10"/>
      <c r="AE575" s="197"/>
    </row>
    <row r="576" spans="1:31" x14ac:dyDescent="0.25">
      <c r="A576" s="208"/>
      <c r="B576" s="10"/>
      <c r="C576" s="10" t="s">
        <v>213</v>
      </c>
      <c r="D576" s="10"/>
      <c r="E576" s="270">
        <v>8313</v>
      </c>
      <c r="F576" s="10">
        <v>10</v>
      </c>
      <c r="G576" s="10">
        <v>4496.88</v>
      </c>
      <c r="H576" s="10">
        <v>17987.52</v>
      </c>
      <c r="I576" s="10">
        <v>1798.75</v>
      </c>
      <c r="J576" s="10">
        <v>14</v>
      </c>
      <c r="K576" s="197"/>
      <c r="L576" s="10">
        <v>4</v>
      </c>
      <c r="M576" s="10">
        <v>8112.33</v>
      </c>
      <c r="N576" s="10">
        <v>1352.06</v>
      </c>
      <c r="O576" s="10"/>
      <c r="P576" s="10"/>
      <c r="Q576" s="10"/>
      <c r="R576" s="10">
        <v>10</v>
      </c>
      <c r="S576" s="10">
        <v>17987.52</v>
      </c>
      <c r="T576" s="10">
        <v>1798.75</v>
      </c>
      <c r="U576" s="197"/>
      <c r="V576" s="10"/>
      <c r="W576" s="10"/>
      <c r="X576" s="10"/>
      <c r="Y576" s="10"/>
      <c r="Z576" s="10"/>
      <c r="AA576" s="10"/>
      <c r="AB576" s="10"/>
      <c r="AC576" s="10"/>
      <c r="AD576" s="10"/>
      <c r="AE576" s="197"/>
    </row>
    <row r="577" spans="1:31" x14ac:dyDescent="0.25">
      <c r="A577" s="208"/>
      <c r="B577" s="10"/>
      <c r="C577" s="10" t="s">
        <v>216</v>
      </c>
      <c r="D577" s="10"/>
      <c r="E577" s="270">
        <v>8251</v>
      </c>
      <c r="F577" s="10">
        <v>27</v>
      </c>
      <c r="G577" s="10">
        <v>3018.59</v>
      </c>
      <c r="H577" s="10">
        <v>42260.25</v>
      </c>
      <c r="I577" s="10">
        <v>1565.19</v>
      </c>
      <c r="J577" s="10">
        <v>12</v>
      </c>
      <c r="K577" s="197"/>
      <c r="L577" s="10">
        <v>14</v>
      </c>
      <c r="M577" s="10">
        <v>23140.44</v>
      </c>
      <c r="N577" s="10">
        <v>1780.03</v>
      </c>
      <c r="O577" s="10"/>
      <c r="P577" s="10"/>
      <c r="Q577" s="10"/>
      <c r="R577" s="10">
        <v>27</v>
      </c>
      <c r="S577" s="10">
        <v>42260.25</v>
      </c>
      <c r="T577" s="10">
        <v>1565.19</v>
      </c>
      <c r="U577" s="197"/>
      <c r="V577" s="10"/>
      <c r="W577" s="10"/>
      <c r="X577" s="10"/>
      <c r="Y577" s="10"/>
      <c r="Z577" s="10"/>
      <c r="AA577" s="10"/>
      <c r="AB577" s="10"/>
      <c r="AC577" s="10"/>
      <c r="AD577" s="10"/>
      <c r="AE577" s="197"/>
    </row>
    <row r="578" spans="1:31" x14ac:dyDescent="0.25">
      <c r="A578" s="208"/>
      <c r="B578" s="10"/>
      <c r="C578" s="10" t="s">
        <v>217</v>
      </c>
      <c r="D578" s="10"/>
      <c r="E578" s="270">
        <v>8314</v>
      </c>
      <c r="F578" s="10">
        <v>5</v>
      </c>
      <c r="G578" s="10">
        <v>4729.95</v>
      </c>
      <c r="H578" s="10">
        <v>18919.78</v>
      </c>
      <c r="I578" s="10">
        <v>3783.96</v>
      </c>
      <c r="J578" s="10">
        <v>13</v>
      </c>
      <c r="K578" s="197"/>
      <c r="L578" s="10">
        <v>4</v>
      </c>
      <c r="M578" s="10">
        <v>1796.99</v>
      </c>
      <c r="N578" s="10">
        <v>1796.99</v>
      </c>
      <c r="O578" s="10"/>
      <c r="P578" s="10"/>
      <c r="Q578" s="10"/>
      <c r="R578" s="10">
        <v>5</v>
      </c>
      <c r="S578" s="10">
        <v>18919.78</v>
      </c>
      <c r="T578" s="10">
        <v>3783.96</v>
      </c>
      <c r="U578" s="197"/>
      <c r="V578" s="10"/>
      <c r="W578" s="10"/>
      <c r="X578" s="10"/>
      <c r="Y578" s="10"/>
      <c r="Z578" s="10"/>
      <c r="AA578" s="10"/>
      <c r="AB578" s="10"/>
      <c r="AC578" s="10"/>
      <c r="AD578" s="10"/>
      <c r="AE578" s="197"/>
    </row>
    <row r="579" spans="1:31" x14ac:dyDescent="0.25">
      <c r="A579" s="208"/>
      <c r="B579" s="10"/>
      <c r="C579" s="10" t="s">
        <v>219</v>
      </c>
      <c r="D579" s="10"/>
      <c r="E579" s="270">
        <v>8214</v>
      </c>
      <c r="F579" s="10">
        <v>14</v>
      </c>
      <c r="G579" s="10">
        <v>2938.37</v>
      </c>
      <c r="H579" s="10">
        <v>23506.97</v>
      </c>
      <c r="I579" s="10">
        <v>1679.07</v>
      </c>
      <c r="J579" s="10">
        <v>14</v>
      </c>
      <c r="K579" s="197"/>
      <c r="L579" s="10">
        <v>8</v>
      </c>
      <c r="M579" s="10">
        <v>13895.23</v>
      </c>
      <c r="N579" s="10">
        <v>2315.87</v>
      </c>
      <c r="O579" s="10"/>
      <c r="P579" s="10"/>
      <c r="Q579" s="10"/>
      <c r="R579" s="10">
        <v>14</v>
      </c>
      <c r="S579" s="10">
        <v>23506.97</v>
      </c>
      <c r="T579" s="10">
        <v>1679.07</v>
      </c>
      <c r="U579" s="197"/>
      <c r="V579" s="10"/>
      <c r="W579" s="10"/>
      <c r="X579" s="10"/>
      <c r="Y579" s="10"/>
      <c r="Z579" s="10"/>
      <c r="AA579" s="10"/>
      <c r="AB579" s="10"/>
      <c r="AC579" s="10"/>
      <c r="AD579" s="10"/>
      <c r="AE579" s="197"/>
    </row>
    <row r="580" spans="1:31" x14ac:dyDescent="0.25">
      <c r="A580" s="208"/>
      <c r="B580" s="10"/>
      <c r="C580" s="10" t="s">
        <v>226</v>
      </c>
      <c r="D580" s="10"/>
      <c r="E580" s="270">
        <v>8215</v>
      </c>
      <c r="F580" s="10">
        <v>24</v>
      </c>
      <c r="G580" s="10">
        <v>2378.91</v>
      </c>
      <c r="H580" s="10">
        <v>33304.74</v>
      </c>
      <c r="I580" s="10">
        <v>1387.7</v>
      </c>
      <c r="J580" s="10">
        <v>13</v>
      </c>
      <c r="K580" s="197"/>
      <c r="L580" s="10">
        <v>14</v>
      </c>
      <c r="M580" s="10">
        <v>12180.55</v>
      </c>
      <c r="N580" s="10">
        <v>1218.06</v>
      </c>
      <c r="O580" s="10"/>
      <c r="P580" s="10"/>
      <c r="Q580" s="10"/>
      <c r="R580" s="10">
        <v>24</v>
      </c>
      <c r="S580" s="10">
        <v>33304.74</v>
      </c>
      <c r="T580" s="10">
        <v>1387.7</v>
      </c>
      <c r="U580" s="197"/>
      <c r="V580" s="10"/>
      <c r="W580" s="10"/>
      <c r="X580" s="10"/>
      <c r="Y580" s="10"/>
      <c r="Z580" s="10"/>
      <c r="AA580" s="10"/>
      <c r="AB580" s="10"/>
      <c r="AC580" s="10"/>
      <c r="AD580" s="10"/>
      <c r="AE580" s="197"/>
    </row>
    <row r="581" spans="1:31" x14ac:dyDescent="0.25">
      <c r="A581" s="208"/>
      <c r="B581" s="10"/>
      <c r="C581" s="10" t="s">
        <v>229</v>
      </c>
      <c r="D581" s="10"/>
      <c r="E581" s="270">
        <v>8315</v>
      </c>
      <c r="F581" s="10">
        <v>12</v>
      </c>
      <c r="G581" s="10">
        <v>1997.67</v>
      </c>
      <c r="H581" s="10">
        <v>17979.07</v>
      </c>
      <c r="I581" s="10">
        <v>1498.26</v>
      </c>
      <c r="J581" s="10">
        <v>12</v>
      </c>
      <c r="K581" s="197"/>
      <c r="L581" s="10">
        <v>9</v>
      </c>
      <c r="M581" s="10">
        <v>5425.27</v>
      </c>
      <c r="N581" s="10">
        <v>1808.42</v>
      </c>
      <c r="O581" s="10"/>
      <c r="P581" s="10"/>
      <c r="Q581" s="10"/>
      <c r="R581" s="10">
        <v>12</v>
      </c>
      <c r="S581" s="10">
        <v>17979.07</v>
      </c>
      <c r="T581" s="10">
        <v>1498.26</v>
      </c>
      <c r="U581" s="197"/>
      <c r="V581" s="10"/>
      <c r="W581" s="10"/>
      <c r="X581" s="10"/>
      <c r="Y581" s="10"/>
      <c r="Z581" s="10"/>
      <c r="AA581" s="10"/>
      <c r="AB581" s="10"/>
      <c r="AC581" s="10"/>
      <c r="AD581" s="10"/>
      <c r="AE581" s="197"/>
    </row>
    <row r="582" spans="1:31" x14ac:dyDescent="0.25">
      <c r="A582" s="208"/>
      <c r="B582" s="10"/>
      <c r="C582" s="10" t="s">
        <v>232</v>
      </c>
      <c r="D582" s="10"/>
      <c r="E582" s="270">
        <v>8316</v>
      </c>
      <c r="F582" s="10">
        <v>11</v>
      </c>
      <c r="G582" s="10">
        <v>3643.24</v>
      </c>
      <c r="H582" s="10">
        <v>29145.91</v>
      </c>
      <c r="I582" s="10">
        <v>2649.63</v>
      </c>
      <c r="J582" s="10">
        <v>12</v>
      </c>
      <c r="K582" s="197"/>
      <c r="L582" s="10">
        <v>8</v>
      </c>
      <c r="M582" s="10">
        <v>17960.03</v>
      </c>
      <c r="N582" s="10">
        <v>5986.68</v>
      </c>
      <c r="O582" s="10"/>
      <c r="P582" s="10"/>
      <c r="Q582" s="10"/>
      <c r="R582" s="10">
        <v>11</v>
      </c>
      <c r="S582" s="10">
        <v>29145.91</v>
      </c>
      <c r="T582" s="10">
        <v>2649.63</v>
      </c>
      <c r="U582" s="197"/>
      <c r="V582" s="10"/>
      <c r="W582" s="10"/>
      <c r="X582" s="10"/>
      <c r="Y582" s="10"/>
      <c r="Z582" s="10"/>
      <c r="AA582" s="10"/>
      <c r="AB582" s="10"/>
      <c r="AC582" s="10"/>
      <c r="AD582" s="10"/>
      <c r="AE582" s="197"/>
    </row>
    <row r="583" spans="1:31" x14ac:dyDescent="0.25">
      <c r="A583" s="208"/>
      <c r="B583" s="10"/>
      <c r="C583" s="10" t="s">
        <v>234</v>
      </c>
      <c r="D583" s="10"/>
      <c r="E583" s="270">
        <v>8317</v>
      </c>
      <c r="F583" s="10">
        <v>21</v>
      </c>
      <c r="G583" s="10">
        <v>2628.56</v>
      </c>
      <c r="H583" s="10">
        <v>34171.32</v>
      </c>
      <c r="I583" s="10">
        <v>1627.21</v>
      </c>
      <c r="J583" s="10">
        <v>15</v>
      </c>
      <c r="K583" s="197"/>
      <c r="L583" s="10">
        <v>13</v>
      </c>
      <c r="M583" s="10">
        <v>19304.03</v>
      </c>
      <c r="N583" s="10">
        <v>2413</v>
      </c>
      <c r="O583" s="10">
        <v>1</v>
      </c>
      <c r="P583" s="10">
        <v>649.37</v>
      </c>
      <c r="Q583" s="10">
        <v>649.37</v>
      </c>
      <c r="R583" s="10">
        <v>20</v>
      </c>
      <c r="S583" s="10">
        <v>33521.949999999997</v>
      </c>
      <c r="T583" s="10">
        <v>1676.1</v>
      </c>
      <c r="U583" s="197"/>
      <c r="V583" s="10"/>
      <c r="W583" s="10"/>
      <c r="X583" s="10"/>
      <c r="Y583" s="10"/>
      <c r="Z583" s="10"/>
      <c r="AA583" s="10"/>
      <c r="AB583" s="10"/>
      <c r="AC583" s="10"/>
      <c r="AD583" s="10"/>
      <c r="AE583" s="197"/>
    </row>
    <row r="584" spans="1:31" x14ac:dyDescent="0.25">
      <c r="A584" s="208"/>
      <c r="B584" s="10"/>
      <c r="C584" s="10" t="s">
        <v>234</v>
      </c>
      <c r="D584" s="10"/>
      <c r="E584" s="270">
        <v>8330</v>
      </c>
      <c r="F584" s="10">
        <v>1</v>
      </c>
      <c r="G584" s="10"/>
      <c r="H584" s="10">
        <v>747.52</v>
      </c>
      <c r="I584" s="10">
        <v>747.52</v>
      </c>
      <c r="J584" s="10">
        <v>13</v>
      </c>
      <c r="K584" s="197"/>
      <c r="L584" s="10"/>
      <c r="M584" s="10">
        <v>747.52</v>
      </c>
      <c r="N584" s="10">
        <v>747.52</v>
      </c>
      <c r="O584" s="10"/>
      <c r="P584" s="10"/>
      <c r="Q584" s="10"/>
      <c r="R584" s="10">
        <v>1</v>
      </c>
      <c r="S584" s="10">
        <v>747.52</v>
      </c>
      <c r="T584" s="10">
        <v>747.52</v>
      </c>
      <c r="U584" s="197"/>
      <c r="V584" s="10"/>
      <c r="W584" s="10"/>
      <c r="X584" s="10"/>
      <c r="Y584" s="10"/>
      <c r="Z584" s="10"/>
      <c r="AA584" s="10"/>
      <c r="AB584" s="10"/>
      <c r="AC584" s="10"/>
      <c r="AD584" s="10"/>
      <c r="AE584" s="197"/>
    </row>
    <row r="585" spans="1:31" x14ac:dyDescent="0.25">
      <c r="A585" s="208"/>
      <c r="B585" s="10"/>
      <c r="C585" s="10" t="s">
        <v>243</v>
      </c>
      <c r="D585" s="10"/>
      <c r="E585" s="270">
        <v>8215</v>
      </c>
      <c r="F585" s="10">
        <v>141</v>
      </c>
      <c r="G585" s="10">
        <v>2054.36</v>
      </c>
      <c r="H585" s="10">
        <v>201327.35999999999</v>
      </c>
      <c r="I585" s="10">
        <v>1427.85</v>
      </c>
      <c r="J585" s="10">
        <v>14</v>
      </c>
      <c r="K585" s="197"/>
      <c r="L585" s="10">
        <v>98</v>
      </c>
      <c r="M585" s="10">
        <v>76606.5</v>
      </c>
      <c r="N585" s="10">
        <v>1781.55</v>
      </c>
      <c r="O585" s="10">
        <v>1</v>
      </c>
      <c r="P585" s="10">
        <v>356.47</v>
      </c>
      <c r="Q585" s="10">
        <v>356.47</v>
      </c>
      <c r="R585" s="10">
        <v>140</v>
      </c>
      <c r="S585" s="10">
        <v>200970.89</v>
      </c>
      <c r="T585" s="10">
        <v>1435.51</v>
      </c>
      <c r="U585" s="197"/>
      <c r="V585" s="10"/>
      <c r="W585" s="10"/>
      <c r="X585" s="10"/>
      <c r="Y585" s="10"/>
      <c r="Z585" s="10"/>
      <c r="AA585" s="10"/>
      <c r="AB585" s="10"/>
      <c r="AC585" s="10"/>
      <c r="AD585" s="10"/>
      <c r="AE585" s="197"/>
    </row>
    <row r="586" spans="1:31" x14ac:dyDescent="0.25">
      <c r="A586" s="208"/>
      <c r="B586" s="10"/>
      <c r="C586" s="10" t="s">
        <v>244</v>
      </c>
      <c r="D586" s="10"/>
      <c r="E586" s="270">
        <v>8234</v>
      </c>
      <c r="F586" s="10">
        <v>305</v>
      </c>
      <c r="G586" s="10">
        <v>1973.81</v>
      </c>
      <c r="H586" s="10">
        <v>382918.47</v>
      </c>
      <c r="I586" s="10">
        <v>1255.47</v>
      </c>
      <c r="J586" s="10">
        <v>13</v>
      </c>
      <c r="K586" s="197"/>
      <c r="L586" s="10">
        <v>194</v>
      </c>
      <c r="M586" s="10">
        <v>166108.04</v>
      </c>
      <c r="N586" s="10">
        <v>1496.47</v>
      </c>
      <c r="O586" s="10">
        <v>3</v>
      </c>
      <c r="P586" s="10">
        <v>1475.79</v>
      </c>
      <c r="Q586" s="10">
        <v>491.93</v>
      </c>
      <c r="R586" s="10">
        <v>302</v>
      </c>
      <c r="S586" s="10">
        <v>381442.68</v>
      </c>
      <c r="T586" s="10">
        <v>1263.06</v>
      </c>
      <c r="U586" s="197"/>
      <c r="V586" s="10"/>
      <c r="W586" s="10"/>
      <c r="X586" s="10"/>
      <c r="Y586" s="10"/>
      <c r="Z586" s="10"/>
      <c r="AA586" s="10"/>
      <c r="AB586" s="10"/>
      <c r="AC586" s="10"/>
      <c r="AD586" s="10"/>
      <c r="AE586" s="197"/>
    </row>
    <row r="587" spans="1:31" x14ac:dyDescent="0.25">
      <c r="A587" s="208"/>
      <c r="B587" s="10"/>
      <c r="C587" s="10" t="s">
        <v>661</v>
      </c>
      <c r="D587" s="10"/>
      <c r="E587" s="270">
        <v>8234</v>
      </c>
      <c r="F587" s="10">
        <v>1</v>
      </c>
      <c r="G587" s="10">
        <v>524.91</v>
      </c>
      <c r="H587" s="10">
        <v>524.91</v>
      </c>
      <c r="I587" s="10">
        <v>524.91</v>
      </c>
      <c r="J587" s="10">
        <v>11</v>
      </c>
      <c r="K587" s="197"/>
      <c r="L587" s="10">
        <v>1</v>
      </c>
      <c r="M587" s="10"/>
      <c r="N587" s="10"/>
      <c r="O587" s="10"/>
      <c r="P587" s="10"/>
      <c r="Q587" s="10"/>
      <c r="R587" s="10">
        <v>1</v>
      </c>
      <c r="S587" s="10">
        <v>524.91</v>
      </c>
      <c r="T587" s="10">
        <v>524.91</v>
      </c>
      <c r="U587" s="197"/>
      <c r="V587" s="10"/>
      <c r="W587" s="10"/>
      <c r="X587" s="10"/>
      <c r="Y587" s="10"/>
      <c r="Z587" s="10"/>
      <c r="AA587" s="10"/>
      <c r="AB587" s="10"/>
      <c r="AC587" s="10"/>
      <c r="AD587" s="10"/>
      <c r="AE587" s="197"/>
    </row>
    <row r="588" spans="1:31" x14ac:dyDescent="0.25">
      <c r="A588" s="208"/>
      <c r="B588" s="10"/>
      <c r="C588" s="10" t="s">
        <v>245</v>
      </c>
      <c r="D588" s="10"/>
      <c r="E588" s="270">
        <v>8270</v>
      </c>
      <c r="F588" s="10">
        <v>5</v>
      </c>
      <c r="G588" s="10">
        <v>4356.7700000000004</v>
      </c>
      <c r="H588" s="10">
        <v>17427.07</v>
      </c>
      <c r="I588" s="10">
        <v>3485.41</v>
      </c>
      <c r="J588" s="10">
        <v>13</v>
      </c>
      <c r="K588" s="197"/>
      <c r="L588" s="10">
        <v>4</v>
      </c>
      <c r="M588" s="10">
        <v>4465.26</v>
      </c>
      <c r="N588" s="10">
        <v>4465.26</v>
      </c>
      <c r="O588" s="10"/>
      <c r="P588" s="10"/>
      <c r="Q588" s="10"/>
      <c r="R588" s="10">
        <v>5</v>
      </c>
      <c r="S588" s="10">
        <v>17427.07</v>
      </c>
      <c r="T588" s="10">
        <v>3485.41</v>
      </c>
      <c r="U588" s="197"/>
      <c r="V588" s="10"/>
      <c r="W588" s="10"/>
      <c r="X588" s="10"/>
      <c r="Y588" s="10"/>
      <c r="Z588" s="10"/>
      <c r="AA588" s="10"/>
      <c r="AB588" s="10"/>
      <c r="AC588" s="10"/>
      <c r="AD588" s="10"/>
      <c r="AE588" s="197"/>
    </row>
    <row r="589" spans="1:31" x14ac:dyDescent="0.25">
      <c r="A589" s="208"/>
      <c r="B589" s="10"/>
      <c r="C589" s="10" t="s">
        <v>247</v>
      </c>
      <c r="D589" s="10"/>
      <c r="E589" s="270">
        <v>8037</v>
      </c>
      <c r="F589" s="10">
        <v>9</v>
      </c>
      <c r="G589" s="10">
        <v>1990.34</v>
      </c>
      <c r="H589" s="10">
        <v>9951.69</v>
      </c>
      <c r="I589" s="10">
        <v>1105.74</v>
      </c>
      <c r="J589" s="10">
        <v>12</v>
      </c>
      <c r="K589" s="197"/>
      <c r="L589" s="10">
        <v>5</v>
      </c>
      <c r="M589" s="10">
        <v>3172.14</v>
      </c>
      <c r="N589" s="10">
        <v>793.04</v>
      </c>
      <c r="O589" s="10"/>
      <c r="P589" s="10"/>
      <c r="Q589" s="10"/>
      <c r="R589" s="10">
        <v>9</v>
      </c>
      <c r="S589" s="10">
        <v>9951.69</v>
      </c>
      <c r="T589" s="10">
        <v>1105.74</v>
      </c>
      <c r="U589" s="197"/>
      <c r="V589" s="10"/>
      <c r="W589" s="10"/>
      <c r="X589" s="10"/>
      <c r="Y589" s="10"/>
      <c r="Z589" s="10"/>
      <c r="AA589" s="10"/>
      <c r="AB589" s="10"/>
      <c r="AC589" s="10"/>
      <c r="AD589" s="10"/>
      <c r="AE589" s="197"/>
    </row>
    <row r="590" spans="1:31" x14ac:dyDescent="0.25">
      <c r="A590" s="208"/>
      <c r="B590" s="10"/>
      <c r="C590" s="10" t="s">
        <v>248</v>
      </c>
      <c r="D590" s="10"/>
      <c r="E590" s="270">
        <v>8318</v>
      </c>
      <c r="F590" s="10">
        <v>99</v>
      </c>
      <c r="G590" s="10">
        <v>2955.58</v>
      </c>
      <c r="H590" s="10">
        <v>200979.71</v>
      </c>
      <c r="I590" s="10">
        <v>2030.1</v>
      </c>
      <c r="J590" s="10">
        <v>14</v>
      </c>
      <c r="K590" s="197"/>
      <c r="L590" s="10">
        <v>68</v>
      </c>
      <c r="M590" s="10">
        <v>83388.2</v>
      </c>
      <c r="N590" s="10">
        <v>2689.94</v>
      </c>
      <c r="O590" s="10"/>
      <c r="P590" s="10"/>
      <c r="Q590" s="10"/>
      <c r="R590" s="10">
        <v>99</v>
      </c>
      <c r="S590" s="10">
        <v>200979.71</v>
      </c>
      <c r="T590" s="10">
        <v>2030.1</v>
      </c>
      <c r="U590" s="197"/>
      <c r="V590" s="10"/>
      <c r="W590" s="10"/>
      <c r="X590" s="10"/>
      <c r="Y590" s="10"/>
      <c r="Z590" s="10"/>
      <c r="AA590" s="10"/>
      <c r="AB590" s="10"/>
      <c r="AC590" s="10"/>
      <c r="AD590" s="10"/>
      <c r="AE590" s="197"/>
    </row>
    <row r="591" spans="1:31" x14ac:dyDescent="0.25">
      <c r="A591" s="208"/>
      <c r="B591" s="10"/>
      <c r="C591" s="10" t="s">
        <v>251</v>
      </c>
      <c r="D591" s="10"/>
      <c r="E591" s="270">
        <v>8217</v>
      </c>
      <c r="F591" s="10">
        <v>30</v>
      </c>
      <c r="G591" s="10">
        <v>3399.74</v>
      </c>
      <c r="H591" s="10">
        <v>54395.91</v>
      </c>
      <c r="I591" s="10">
        <v>1813.2</v>
      </c>
      <c r="J591" s="10">
        <v>16</v>
      </c>
      <c r="K591" s="197"/>
      <c r="L591" s="10">
        <v>16</v>
      </c>
      <c r="M591" s="10">
        <v>36851.089999999997</v>
      </c>
      <c r="N591" s="10">
        <v>2632.22</v>
      </c>
      <c r="O591" s="10"/>
      <c r="P591" s="10"/>
      <c r="Q591" s="10"/>
      <c r="R591" s="10">
        <v>30</v>
      </c>
      <c r="S591" s="10">
        <v>54395.91</v>
      </c>
      <c r="T591" s="10">
        <v>1813.2</v>
      </c>
      <c r="U591" s="197"/>
      <c r="V591" s="10"/>
      <c r="W591" s="10"/>
      <c r="X591" s="10"/>
      <c r="Y591" s="10"/>
      <c r="Z591" s="10"/>
      <c r="AA591" s="10"/>
      <c r="AB591" s="10"/>
      <c r="AC591" s="10"/>
      <c r="AD591" s="10"/>
      <c r="AE591" s="197"/>
    </row>
    <row r="592" spans="1:31" x14ac:dyDescent="0.25">
      <c r="A592" s="208"/>
      <c r="B592" s="10"/>
      <c r="C592" s="10" t="s">
        <v>256</v>
      </c>
      <c r="D592" s="10"/>
      <c r="E592" s="270">
        <v>8234</v>
      </c>
      <c r="F592" s="10">
        <v>4</v>
      </c>
      <c r="G592" s="10">
        <v>1261.8399999999999</v>
      </c>
      <c r="H592" s="10">
        <v>5047.37</v>
      </c>
      <c r="I592" s="10">
        <v>1261.8399999999999</v>
      </c>
      <c r="J592" s="10">
        <v>12</v>
      </c>
      <c r="K592" s="197"/>
      <c r="L592" s="10">
        <v>4</v>
      </c>
      <c r="M592" s="10"/>
      <c r="N592" s="10"/>
      <c r="O592" s="10"/>
      <c r="P592" s="10"/>
      <c r="Q592" s="10"/>
      <c r="R592" s="10">
        <v>4</v>
      </c>
      <c r="S592" s="10">
        <v>5047.37</v>
      </c>
      <c r="T592" s="10">
        <v>1261.8399999999999</v>
      </c>
      <c r="U592" s="197"/>
      <c r="V592" s="10"/>
      <c r="W592" s="10"/>
      <c r="X592" s="10"/>
      <c r="Y592" s="10"/>
      <c r="Z592" s="10"/>
      <c r="AA592" s="10"/>
      <c r="AB592" s="10"/>
      <c r="AC592" s="10"/>
      <c r="AD592" s="10"/>
      <c r="AE592" s="197"/>
    </row>
    <row r="593" spans="1:31" x14ac:dyDescent="0.25">
      <c r="A593" s="208"/>
      <c r="B593" s="10"/>
      <c r="C593" s="10" t="s">
        <v>256</v>
      </c>
      <c r="D593" s="10"/>
      <c r="E593" s="270">
        <v>8330</v>
      </c>
      <c r="F593" s="10">
        <v>13</v>
      </c>
      <c r="G593" s="10">
        <v>1826.75</v>
      </c>
      <c r="H593" s="10">
        <v>20094.3</v>
      </c>
      <c r="I593" s="10">
        <v>1545.72</v>
      </c>
      <c r="J593" s="10">
        <v>12</v>
      </c>
      <c r="K593" s="197"/>
      <c r="L593" s="10">
        <v>11</v>
      </c>
      <c r="M593" s="10">
        <v>6161</v>
      </c>
      <c r="N593" s="10">
        <v>3080.5</v>
      </c>
      <c r="O593" s="10">
        <v>1</v>
      </c>
      <c r="P593" s="10">
        <v>897.86</v>
      </c>
      <c r="Q593" s="10">
        <v>897.86</v>
      </c>
      <c r="R593" s="10">
        <v>12</v>
      </c>
      <c r="S593" s="10">
        <v>19196.439999999999</v>
      </c>
      <c r="T593" s="10">
        <v>1599.7</v>
      </c>
      <c r="U593" s="197"/>
      <c r="V593" s="10"/>
      <c r="W593" s="10"/>
      <c r="X593" s="10"/>
      <c r="Y593" s="10"/>
      <c r="Z593" s="10"/>
      <c r="AA593" s="10"/>
      <c r="AB593" s="10"/>
      <c r="AC593" s="10"/>
      <c r="AD593" s="10"/>
      <c r="AE593" s="197"/>
    </row>
    <row r="594" spans="1:31" x14ac:dyDescent="0.25">
      <c r="A594" s="208"/>
      <c r="B594" s="10"/>
      <c r="C594" s="10" t="s">
        <v>257</v>
      </c>
      <c r="D594" s="10"/>
      <c r="E594" s="270">
        <v>8081</v>
      </c>
      <c r="F594" s="10">
        <v>428</v>
      </c>
      <c r="G594" s="10">
        <v>2420.3000000000002</v>
      </c>
      <c r="H594" s="10">
        <v>704305.89</v>
      </c>
      <c r="I594" s="10">
        <v>1645.57</v>
      </c>
      <c r="J594" s="10">
        <v>14</v>
      </c>
      <c r="K594" s="197"/>
      <c r="L594" s="10">
        <v>291</v>
      </c>
      <c r="M594" s="10">
        <v>263397.28999999998</v>
      </c>
      <c r="N594" s="10">
        <v>1922.61</v>
      </c>
      <c r="O594" s="10">
        <v>9</v>
      </c>
      <c r="P594" s="10">
        <v>5816.57</v>
      </c>
      <c r="Q594" s="10">
        <v>646.28555559999995</v>
      </c>
      <c r="R594" s="10">
        <v>419</v>
      </c>
      <c r="S594" s="10">
        <v>698489.32</v>
      </c>
      <c r="T594" s="10">
        <v>1667.04</v>
      </c>
      <c r="U594" s="197"/>
      <c r="V594" s="10"/>
      <c r="W594" s="10"/>
      <c r="X594" s="10"/>
      <c r="Y594" s="10"/>
      <c r="Z594" s="10"/>
      <c r="AA594" s="10"/>
      <c r="AB594" s="10"/>
      <c r="AC594" s="10"/>
      <c r="AD594" s="10"/>
      <c r="AE594" s="197"/>
    </row>
    <row r="595" spans="1:31" x14ac:dyDescent="0.25">
      <c r="A595" s="208"/>
      <c r="B595" s="10"/>
      <c r="C595" s="10" t="s">
        <v>260</v>
      </c>
      <c r="D595" s="10"/>
      <c r="E595" s="270">
        <v>8204</v>
      </c>
      <c r="F595" s="10">
        <v>40</v>
      </c>
      <c r="G595" s="10">
        <v>2509.35</v>
      </c>
      <c r="H595" s="10">
        <v>57715.14</v>
      </c>
      <c r="I595" s="10">
        <v>1442.88</v>
      </c>
      <c r="J595" s="10">
        <v>12</v>
      </c>
      <c r="K595" s="197"/>
      <c r="L595" s="10">
        <v>23</v>
      </c>
      <c r="M595" s="10">
        <v>26388.97</v>
      </c>
      <c r="N595" s="10">
        <v>1552.29</v>
      </c>
      <c r="O595" s="10">
        <v>2</v>
      </c>
      <c r="P595" s="10">
        <v>1115.1099999999999</v>
      </c>
      <c r="Q595" s="10">
        <v>557.55499999999995</v>
      </c>
      <c r="R595" s="10">
        <v>38</v>
      </c>
      <c r="S595" s="10">
        <v>56600.03</v>
      </c>
      <c r="T595" s="10">
        <v>1489.47</v>
      </c>
      <c r="U595" s="197"/>
      <c r="V595" s="10"/>
      <c r="W595" s="10"/>
      <c r="X595" s="10"/>
      <c r="Y595" s="10"/>
      <c r="Z595" s="10"/>
      <c r="AA595" s="10"/>
      <c r="AB595" s="10"/>
      <c r="AC595" s="10"/>
      <c r="AD595" s="10"/>
      <c r="AE595" s="197"/>
    </row>
    <row r="596" spans="1:31" x14ac:dyDescent="0.25">
      <c r="A596" s="208"/>
      <c r="B596" s="10"/>
      <c r="C596" s="10" t="s">
        <v>262</v>
      </c>
      <c r="D596" s="10"/>
      <c r="E596" s="270">
        <v>8319</v>
      </c>
      <c r="F596" s="10">
        <v>14</v>
      </c>
      <c r="G596" s="10">
        <v>2272.23</v>
      </c>
      <c r="H596" s="10">
        <v>22722.27</v>
      </c>
      <c r="I596" s="10">
        <v>1623.02</v>
      </c>
      <c r="J596" s="10">
        <v>13</v>
      </c>
      <c r="K596" s="197"/>
      <c r="L596" s="10">
        <v>10</v>
      </c>
      <c r="M596" s="10">
        <v>8284.4599999999991</v>
      </c>
      <c r="N596" s="10">
        <v>2071.12</v>
      </c>
      <c r="O596" s="10"/>
      <c r="P596" s="10"/>
      <c r="Q596" s="10"/>
      <c r="R596" s="10">
        <v>14</v>
      </c>
      <c r="S596" s="10">
        <v>22722.27</v>
      </c>
      <c r="T596" s="10">
        <v>1623.02</v>
      </c>
      <c r="U596" s="197"/>
      <c r="V596" s="10"/>
      <c r="W596" s="10"/>
      <c r="X596" s="10"/>
      <c r="Y596" s="10"/>
      <c r="Z596" s="10"/>
      <c r="AA596" s="10"/>
      <c r="AB596" s="10"/>
      <c r="AC596" s="10"/>
      <c r="AD596" s="10"/>
      <c r="AE596" s="197"/>
    </row>
    <row r="597" spans="1:31" x14ac:dyDescent="0.25">
      <c r="A597" s="208"/>
      <c r="B597" s="10"/>
      <c r="C597" s="10" t="s">
        <v>718</v>
      </c>
      <c r="D597" s="10"/>
      <c r="E597" s="270">
        <v>8330</v>
      </c>
      <c r="F597" s="10">
        <v>1</v>
      </c>
      <c r="G597" s="10"/>
      <c r="H597" s="10">
        <v>1270.6300000000001</v>
      </c>
      <c r="I597" s="10">
        <v>1270.6300000000001</v>
      </c>
      <c r="J597" s="10">
        <v>13</v>
      </c>
      <c r="K597" s="197"/>
      <c r="L597" s="10"/>
      <c r="M597" s="10">
        <v>1270.6300000000001</v>
      </c>
      <c r="N597" s="10">
        <v>1270.6300000000001</v>
      </c>
      <c r="O597" s="10"/>
      <c r="P597" s="10"/>
      <c r="Q597" s="10"/>
      <c r="R597" s="10">
        <v>1</v>
      </c>
      <c r="S597" s="10">
        <v>1270.6300000000001</v>
      </c>
      <c r="T597" s="10">
        <v>1270.6300000000001</v>
      </c>
      <c r="U597" s="197"/>
      <c r="V597" s="10"/>
      <c r="W597" s="10"/>
      <c r="X597" s="10"/>
      <c r="Y597" s="10"/>
      <c r="Z597" s="10"/>
      <c r="AA597" s="10"/>
      <c r="AB597" s="10"/>
      <c r="AC597" s="10"/>
      <c r="AD597" s="10"/>
      <c r="AE597" s="197"/>
    </row>
    <row r="598" spans="1:31" x14ac:dyDescent="0.25">
      <c r="A598" s="208"/>
      <c r="B598" s="10"/>
      <c r="C598" s="10" t="s">
        <v>264</v>
      </c>
      <c r="D598" s="10"/>
      <c r="E598" s="270">
        <v>8025</v>
      </c>
      <c r="F598" s="10">
        <v>6</v>
      </c>
      <c r="G598" s="10">
        <v>7482.47</v>
      </c>
      <c r="H598" s="10">
        <v>7482.47</v>
      </c>
      <c r="I598" s="10">
        <v>1247.08</v>
      </c>
      <c r="J598" s="10">
        <v>12</v>
      </c>
      <c r="K598" s="197"/>
      <c r="L598" s="10">
        <v>1</v>
      </c>
      <c r="M598" s="10">
        <v>6974.61</v>
      </c>
      <c r="N598" s="10">
        <v>1394.92</v>
      </c>
      <c r="O598" s="10"/>
      <c r="P598" s="10"/>
      <c r="Q598" s="10"/>
      <c r="R598" s="10">
        <v>6</v>
      </c>
      <c r="S598" s="10">
        <v>7482.47</v>
      </c>
      <c r="T598" s="10">
        <v>1247.08</v>
      </c>
      <c r="U598" s="197"/>
      <c r="V598" s="10"/>
      <c r="W598" s="10"/>
      <c r="X598" s="10"/>
      <c r="Y598" s="10"/>
      <c r="Z598" s="10"/>
      <c r="AA598" s="10"/>
      <c r="AB598" s="10"/>
      <c r="AC598" s="10"/>
      <c r="AD598" s="10"/>
      <c r="AE598" s="197"/>
    </row>
    <row r="599" spans="1:31" x14ac:dyDescent="0.25">
      <c r="A599" s="208"/>
      <c r="B599" s="10"/>
      <c r="C599" s="10" t="s">
        <v>266</v>
      </c>
      <c r="D599" s="10"/>
      <c r="E599" s="270">
        <v>8302</v>
      </c>
      <c r="F599" s="10">
        <v>11</v>
      </c>
      <c r="G599" s="10">
        <v>903.33</v>
      </c>
      <c r="H599" s="10">
        <v>9033.2999999999993</v>
      </c>
      <c r="I599" s="10">
        <v>821.21</v>
      </c>
      <c r="J599" s="10">
        <v>13</v>
      </c>
      <c r="K599" s="197"/>
      <c r="L599" s="10">
        <v>10</v>
      </c>
      <c r="M599" s="10">
        <v>675.49</v>
      </c>
      <c r="N599" s="10">
        <v>675.49</v>
      </c>
      <c r="O599" s="10"/>
      <c r="P599" s="10"/>
      <c r="Q599" s="10"/>
      <c r="R599" s="10">
        <v>11</v>
      </c>
      <c r="S599" s="10">
        <v>9033.2999999999993</v>
      </c>
      <c r="T599" s="10">
        <v>821.21</v>
      </c>
      <c r="U599" s="197"/>
      <c r="V599" s="10"/>
      <c r="W599" s="10"/>
      <c r="X599" s="10"/>
      <c r="Y599" s="10"/>
      <c r="Z599" s="10"/>
      <c r="AA599" s="10"/>
      <c r="AB599" s="10"/>
      <c r="AC599" s="10"/>
      <c r="AD599" s="10"/>
      <c r="AE599" s="197"/>
    </row>
    <row r="600" spans="1:31" x14ac:dyDescent="0.25">
      <c r="A600" s="208"/>
      <c r="B600" s="10"/>
      <c r="C600" s="10" t="s">
        <v>269</v>
      </c>
      <c r="D600" s="10"/>
      <c r="E600" s="270">
        <v>8320</v>
      </c>
      <c r="F600" s="10">
        <v>19</v>
      </c>
      <c r="G600" s="10">
        <v>1739.26</v>
      </c>
      <c r="H600" s="10">
        <v>20871.169999999998</v>
      </c>
      <c r="I600" s="10">
        <v>1098.48</v>
      </c>
      <c r="J600" s="10">
        <v>11</v>
      </c>
      <c r="K600" s="197"/>
      <c r="L600" s="10">
        <v>12</v>
      </c>
      <c r="M600" s="10">
        <v>6294.45</v>
      </c>
      <c r="N600" s="10">
        <v>899.21</v>
      </c>
      <c r="O600" s="10"/>
      <c r="P600" s="10"/>
      <c r="Q600" s="10"/>
      <c r="R600" s="10">
        <v>19</v>
      </c>
      <c r="S600" s="10">
        <v>20871.169999999998</v>
      </c>
      <c r="T600" s="10">
        <v>1098.48</v>
      </c>
      <c r="U600" s="197"/>
      <c r="V600" s="10"/>
      <c r="W600" s="10"/>
      <c r="X600" s="10"/>
      <c r="Y600" s="10"/>
      <c r="Z600" s="10"/>
      <c r="AA600" s="10"/>
      <c r="AB600" s="10"/>
      <c r="AC600" s="10"/>
      <c r="AD600" s="10"/>
      <c r="AE600" s="197"/>
    </row>
    <row r="601" spans="1:31" x14ac:dyDescent="0.25">
      <c r="A601" s="208"/>
      <c r="B601" s="10"/>
      <c r="C601" s="10" t="s">
        <v>271</v>
      </c>
      <c r="D601" s="10"/>
      <c r="E601" s="270">
        <v>8232</v>
      </c>
      <c r="F601" s="10">
        <v>2</v>
      </c>
      <c r="G601" s="10">
        <v>1803.78</v>
      </c>
      <c r="H601" s="10">
        <v>1803.78</v>
      </c>
      <c r="I601" s="10">
        <v>901.89</v>
      </c>
      <c r="J601" s="10">
        <v>13</v>
      </c>
      <c r="K601" s="197"/>
      <c r="L601" s="10">
        <v>1</v>
      </c>
      <c r="M601" s="10">
        <v>851.47</v>
      </c>
      <c r="N601" s="10">
        <v>851.47</v>
      </c>
      <c r="O601" s="10"/>
      <c r="P601" s="10"/>
      <c r="Q601" s="10"/>
      <c r="R601" s="10">
        <v>2</v>
      </c>
      <c r="S601" s="10">
        <v>1803.78</v>
      </c>
      <c r="T601" s="10">
        <v>901.89</v>
      </c>
      <c r="U601" s="197"/>
      <c r="V601" s="10"/>
      <c r="W601" s="10"/>
      <c r="X601" s="10"/>
      <c r="Y601" s="10"/>
      <c r="Z601" s="10"/>
      <c r="AA601" s="10"/>
      <c r="AB601" s="10"/>
      <c r="AC601" s="10"/>
      <c r="AD601" s="10"/>
      <c r="AE601" s="197"/>
    </row>
    <row r="602" spans="1:31" x14ac:dyDescent="0.25">
      <c r="A602" s="208"/>
      <c r="B602" s="10"/>
      <c r="C602" s="10" t="s">
        <v>274</v>
      </c>
      <c r="D602" s="10"/>
      <c r="E602" s="270">
        <v>7405</v>
      </c>
      <c r="F602" s="10">
        <v>2</v>
      </c>
      <c r="G602" s="10">
        <v>296.10000000000002</v>
      </c>
      <c r="H602" s="10">
        <v>296.10000000000002</v>
      </c>
      <c r="I602" s="10">
        <v>148.05000000000001</v>
      </c>
      <c r="J602" s="10">
        <v>13</v>
      </c>
      <c r="K602" s="197"/>
      <c r="L602" s="10">
        <v>1</v>
      </c>
      <c r="M602" s="10">
        <v>276.33999999999997</v>
      </c>
      <c r="N602" s="10">
        <v>276.33999999999997</v>
      </c>
      <c r="O602" s="10"/>
      <c r="P602" s="10"/>
      <c r="Q602" s="10"/>
      <c r="R602" s="10">
        <v>2</v>
      </c>
      <c r="S602" s="10">
        <v>296.10000000000002</v>
      </c>
      <c r="T602" s="10">
        <v>148.05000000000001</v>
      </c>
      <c r="U602" s="197"/>
      <c r="V602" s="10"/>
      <c r="W602" s="10"/>
      <c r="X602" s="10"/>
      <c r="Y602" s="10"/>
      <c r="Z602" s="10"/>
      <c r="AA602" s="10"/>
      <c r="AB602" s="10"/>
      <c r="AC602" s="10"/>
      <c r="AD602" s="10"/>
      <c r="AE602" s="197"/>
    </row>
    <row r="603" spans="1:31" x14ac:dyDescent="0.25">
      <c r="A603" s="208"/>
      <c r="B603" s="10"/>
      <c r="C603" s="10" t="s">
        <v>275</v>
      </c>
      <c r="D603" s="10"/>
      <c r="E603" s="270">
        <v>8343</v>
      </c>
      <c r="F603" s="10">
        <v>2</v>
      </c>
      <c r="G603" s="10">
        <v>3355.98</v>
      </c>
      <c r="H603" s="10">
        <v>3355.98</v>
      </c>
      <c r="I603" s="10">
        <v>1677.99</v>
      </c>
      <c r="J603" s="10">
        <v>13</v>
      </c>
      <c r="K603" s="197"/>
      <c r="L603" s="10">
        <v>1</v>
      </c>
      <c r="M603" s="10">
        <v>3071.47</v>
      </c>
      <c r="N603" s="10">
        <v>3071.47</v>
      </c>
      <c r="O603" s="10"/>
      <c r="P603" s="10"/>
      <c r="Q603" s="10"/>
      <c r="R603" s="10">
        <v>2</v>
      </c>
      <c r="S603" s="10">
        <v>3355.98</v>
      </c>
      <c r="T603" s="10">
        <v>1677.99</v>
      </c>
      <c r="U603" s="197"/>
      <c r="V603" s="10"/>
      <c r="W603" s="10"/>
      <c r="X603" s="10"/>
      <c r="Y603" s="10"/>
      <c r="Z603" s="10"/>
      <c r="AA603" s="10"/>
      <c r="AB603" s="10"/>
      <c r="AC603" s="10"/>
      <c r="AD603" s="10"/>
      <c r="AE603" s="197"/>
    </row>
    <row r="604" spans="1:31" x14ac:dyDescent="0.25">
      <c r="A604" s="208"/>
      <c r="B604" s="10"/>
      <c r="C604" s="10" t="s">
        <v>276</v>
      </c>
      <c r="D604" s="10"/>
      <c r="E604" s="270">
        <v>8204</v>
      </c>
      <c r="F604" s="10">
        <v>26</v>
      </c>
      <c r="G604" s="10">
        <v>3530.54</v>
      </c>
      <c r="H604" s="10">
        <v>49427.6</v>
      </c>
      <c r="I604" s="10">
        <v>1901.06</v>
      </c>
      <c r="J604" s="10">
        <v>14</v>
      </c>
      <c r="K604" s="197"/>
      <c r="L604" s="10">
        <v>14</v>
      </c>
      <c r="M604" s="10">
        <v>21043.39</v>
      </c>
      <c r="N604" s="10">
        <v>1753.62</v>
      </c>
      <c r="O604" s="10"/>
      <c r="P604" s="10"/>
      <c r="Q604" s="10"/>
      <c r="R604" s="10">
        <v>26</v>
      </c>
      <c r="S604" s="10">
        <v>49427.6</v>
      </c>
      <c r="T604" s="10">
        <v>1901.06</v>
      </c>
      <c r="U604" s="197"/>
      <c r="V604" s="10"/>
      <c r="W604" s="10"/>
      <c r="X604" s="10"/>
      <c r="Y604" s="10"/>
      <c r="Z604" s="10"/>
      <c r="AA604" s="10"/>
      <c r="AB604" s="10"/>
      <c r="AC604" s="10"/>
      <c r="AD604" s="10"/>
      <c r="AE604" s="197"/>
    </row>
    <row r="605" spans="1:31" x14ac:dyDescent="0.25">
      <c r="A605" s="208"/>
      <c r="B605" s="10"/>
      <c r="C605" s="10" t="s">
        <v>276</v>
      </c>
      <c r="D605" s="10"/>
      <c r="E605" s="270">
        <v>8251</v>
      </c>
      <c r="F605" s="10">
        <v>1</v>
      </c>
      <c r="G605" s="10">
        <v>178.11</v>
      </c>
      <c r="H605" s="10">
        <v>178.11</v>
      </c>
      <c r="I605" s="10">
        <v>178.11</v>
      </c>
      <c r="J605" s="10">
        <v>13</v>
      </c>
      <c r="K605" s="197"/>
      <c r="L605" s="10">
        <v>1</v>
      </c>
      <c r="M605" s="10"/>
      <c r="N605" s="10"/>
      <c r="O605" s="10"/>
      <c r="P605" s="10"/>
      <c r="Q605" s="10"/>
      <c r="R605" s="10">
        <v>1</v>
      </c>
      <c r="S605" s="10">
        <v>178.11</v>
      </c>
      <c r="T605" s="10">
        <v>178.11</v>
      </c>
      <c r="U605" s="197"/>
      <c r="V605" s="10"/>
      <c r="W605" s="10"/>
      <c r="X605" s="10"/>
      <c r="Y605" s="10"/>
      <c r="Z605" s="10"/>
      <c r="AA605" s="10"/>
      <c r="AB605" s="10"/>
      <c r="AC605" s="10"/>
      <c r="AD605" s="10"/>
      <c r="AE605" s="197"/>
    </row>
    <row r="606" spans="1:31" x14ac:dyDescent="0.25">
      <c r="A606" s="208"/>
      <c r="B606" s="10"/>
      <c r="C606" s="10" t="s">
        <v>278</v>
      </c>
      <c r="D606" s="10"/>
      <c r="E606" s="270">
        <v>8037</v>
      </c>
      <c r="F606" s="10">
        <v>13</v>
      </c>
      <c r="G606" s="10">
        <v>4473.99</v>
      </c>
      <c r="H606" s="10">
        <v>40265.93</v>
      </c>
      <c r="I606" s="10">
        <v>3097.38</v>
      </c>
      <c r="J606" s="10">
        <v>14</v>
      </c>
      <c r="K606" s="197"/>
      <c r="L606" s="10">
        <v>9</v>
      </c>
      <c r="M606" s="10">
        <v>11057.38</v>
      </c>
      <c r="N606" s="10">
        <v>2764.35</v>
      </c>
      <c r="O606" s="10"/>
      <c r="P606" s="10"/>
      <c r="Q606" s="10"/>
      <c r="R606" s="10">
        <v>13</v>
      </c>
      <c r="S606" s="10">
        <v>40265.93</v>
      </c>
      <c r="T606" s="10">
        <v>3097.38</v>
      </c>
      <c r="U606" s="197"/>
      <c r="V606" s="10"/>
      <c r="W606" s="10"/>
      <c r="X606" s="10"/>
      <c r="Y606" s="10"/>
      <c r="Z606" s="10"/>
      <c r="AA606" s="10"/>
      <c r="AB606" s="10"/>
      <c r="AC606" s="10"/>
      <c r="AD606" s="10"/>
      <c r="AE606" s="197"/>
    </row>
    <row r="607" spans="1:31" x14ac:dyDescent="0.25">
      <c r="A607" s="208"/>
      <c r="B607" s="10"/>
      <c r="C607" s="10" t="s">
        <v>280</v>
      </c>
      <c r="D607" s="10"/>
      <c r="E607" s="270">
        <v>8321</v>
      </c>
      <c r="F607" s="10">
        <v>9</v>
      </c>
      <c r="G607" s="10">
        <v>802.64</v>
      </c>
      <c r="H607" s="10">
        <v>5618.49</v>
      </c>
      <c r="I607" s="10">
        <v>624.28</v>
      </c>
      <c r="J607" s="10">
        <v>22</v>
      </c>
      <c r="K607" s="197"/>
      <c r="L607" s="10">
        <v>7</v>
      </c>
      <c r="M607" s="10">
        <v>3358.54</v>
      </c>
      <c r="N607" s="10">
        <v>1679.27</v>
      </c>
      <c r="O607" s="10"/>
      <c r="P607" s="10"/>
      <c r="Q607" s="10"/>
      <c r="R607" s="10">
        <v>9</v>
      </c>
      <c r="S607" s="10">
        <v>5618.49</v>
      </c>
      <c r="T607" s="10">
        <v>624.28</v>
      </c>
      <c r="U607" s="197"/>
      <c r="V607" s="10"/>
      <c r="W607" s="10"/>
      <c r="X607" s="10"/>
      <c r="Y607" s="10"/>
      <c r="Z607" s="10"/>
      <c r="AA607" s="10"/>
      <c r="AB607" s="10"/>
      <c r="AC607" s="10"/>
      <c r="AD607" s="10"/>
      <c r="AE607" s="197"/>
    </row>
    <row r="608" spans="1:31" x14ac:dyDescent="0.25">
      <c r="A608" s="208"/>
      <c r="B608" s="10"/>
      <c r="C608" s="10" t="s">
        <v>285</v>
      </c>
      <c r="D608" s="10"/>
      <c r="E608" s="270">
        <v>8322</v>
      </c>
      <c r="F608" s="10">
        <v>178</v>
      </c>
      <c r="G608" s="10">
        <v>2725.59</v>
      </c>
      <c r="H608" s="10">
        <v>329796.58</v>
      </c>
      <c r="I608" s="10">
        <v>1852.79</v>
      </c>
      <c r="J608" s="10">
        <v>14</v>
      </c>
      <c r="K608" s="197"/>
      <c r="L608" s="10">
        <v>121</v>
      </c>
      <c r="M608" s="10">
        <v>125435.21</v>
      </c>
      <c r="N608" s="10">
        <v>2200.62</v>
      </c>
      <c r="O608" s="10">
        <v>2</v>
      </c>
      <c r="P608" s="10">
        <v>721.94</v>
      </c>
      <c r="Q608" s="10">
        <v>360.97</v>
      </c>
      <c r="R608" s="10">
        <v>176</v>
      </c>
      <c r="S608" s="10">
        <v>329074.64</v>
      </c>
      <c r="T608" s="10">
        <v>1869.74</v>
      </c>
      <c r="U608" s="197"/>
      <c r="V608" s="10"/>
      <c r="W608" s="10"/>
      <c r="X608" s="10"/>
      <c r="Y608" s="10"/>
      <c r="Z608" s="10"/>
      <c r="AA608" s="10"/>
      <c r="AB608" s="10"/>
      <c r="AC608" s="10"/>
      <c r="AD608" s="10"/>
      <c r="AE608" s="197"/>
    </row>
    <row r="609" spans="1:31" x14ac:dyDescent="0.25">
      <c r="A609" s="208"/>
      <c r="B609" s="10"/>
      <c r="C609" s="10" t="s">
        <v>287</v>
      </c>
      <c r="D609" s="10"/>
      <c r="E609" s="270">
        <v>8205</v>
      </c>
      <c r="F609" s="10">
        <v>2</v>
      </c>
      <c r="G609" s="10">
        <v>1698.69</v>
      </c>
      <c r="H609" s="10">
        <v>3397.37</v>
      </c>
      <c r="I609" s="10">
        <v>1698.69</v>
      </c>
      <c r="J609" s="10">
        <v>25</v>
      </c>
      <c r="K609" s="197"/>
      <c r="L609" s="10">
        <v>2</v>
      </c>
      <c r="M609" s="10"/>
      <c r="N609" s="10"/>
      <c r="O609" s="10"/>
      <c r="P609" s="10"/>
      <c r="Q609" s="10"/>
      <c r="R609" s="10">
        <v>2</v>
      </c>
      <c r="S609" s="10">
        <v>3397.37</v>
      </c>
      <c r="T609" s="10">
        <v>1698.69</v>
      </c>
      <c r="U609" s="197"/>
      <c r="V609" s="10"/>
      <c r="W609" s="10"/>
      <c r="X609" s="10"/>
      <c r="Y609" s="10"/>
      <c r="Z609" s="10"/>
      <c r="AA609" s="10"/>
      <c r="AB609" s="10"/>
      <c r="AC609" s="10"/>
      <c r="AD609" s="10"/>
      <c r="AE609" s="197"/>
    </row>
    <row r="610" spans="1:31" x14ac:dyDescent="0.25">
      <c r="A610" s="208"/>
      <c r="B610" s="10"/>
      <c r="C610" s="10" t="s">
        <v>292</v>
      </c>
      <c r="D610" s="10"/>
      <c r="E610" s="270">
        <v>8215</v>
      </c>
      <c r="F610" s="10">
        <v>19</v>
      </c>
      <c r="G610" s="10">
        <v>5511.01</v>
      </c>
      <c r="H610" s="10">
        <v>44088.11</v>
      </c>
      <c r="I610" s="10">
        <v>2320.4299999999998</v>
      </c>
      <c r="J610" s="10">
        <v>13</v>
      </c>
      <c r="K610" s="197"/>
      <c r="L610" s="10">
        <v>8</v>
      </c>
      <c r="M610" s="10">
        <v>30552.17</v>
      </c>
      <c r="N610" s="10">
        <v>2777.47</v>
      </c>
      <c r="O610" s="10"/>
      <c r="P610" s="10"/>
      <c r="Q610" s="10"/>
      <c r="R610" s="10">
        <v>19</v>
      </c>
      <c r="S610" s="10">
        <v>44088.11</v>
      </c>
      <c r="T610" s="10">
        <v>2320.4299999999998</v>
      </c>
      <c r="U610" s="197"/>
      <c r="V610" s="10"/>
      <c r="W610" s="10"/>
      <c r="X610" s="10"/>
      <c r="Y610" s="10"/>
      <c r="Z610" s="10"/>
      <c r="AA610" s="10"/>
      <c r="AB610" s="10"/>
      <c r="AC610" s="10"/>
      <c r="AD610" s="10"/>
      <c r="AE610" s="197"/>
    </row>
    <row r="611" spans="1:31" x14ac:dyDescent="0.25">
      <c r="A611" s="208"/>
      <c r="B611" s="10"/>
      <c r="C611" s="10" t="s">
        <v>293</v>
      </c>
      <c r="D611" s="10"/>
      <c r="E611" s="270">
        <v>8026</v>
      </c>
      <c r="F611" s="10">
        <v>27</v>
      </c>
      <c r="G611" s="10">
        <v>2648.35</v>
      </c>
      <c r="H611" s="10">
        <v>45022.03</v>
      </c>
      <c r="I611" s="10">
        <v>1667.48</v>
      </c>
      <c r="J611" s="10">
        <v>14</v>
      </c>
      <c r="K611" s="197"/>
      <c r="L611" s="10">
        <v>17</v>
      </c>
      <c r="M611" s="10">
        <v>19317.07</v>
      </c>
      <c r="N611" s="10">
        <v>1931.71</v>
      </c>
      <c r="O611" s="10"/>
      <c r="P611" s="10"/>
      <c r="Q611" s="10"/>
      <c r="R611" s="10">
        <v>27</v>
      </c>
      <c r="S611" s="10">
        <v>45022.03</v>
      </c>
      <c r="T611" s="10">
        <v>1667.48</v>
      </c>
      <c r="U611" s="197"/>
      <c r="V611" s="10"/>
      <c r="W611" s="10"/>
      <c r="X611" s="10"/>
      <c r="Y611" s="10"/>
      <c r="Z611" s="10"/>
      <c r="AA611" s="10"/>
      <c r="AB611" s="10"/>
      <c r="AC611" s="10"/>
      <c r="AD611" s="10"/>
      <c r="AE611" s="197"/>
    </row>
    <row r="612" spans="1:31" x14ac:dyDescent="0.25">
      <c r="A612" s="208"/>
      <c r="B612" s="10"/>
      <c r="C612" s="10" t="s">
        <v>295</v>
      </c>
      <c r="D612" s="10"/>
      <c r="E612" s="270">
        <v>8027</v>
      </c>
      <c r="F612" s="10">
        <v>88</v>
      </c>
      <c r="G612" s="10">
        <v>2593.9899999999998</v>
      </c>
      <c r="H612" s="10">
        <v>158233.23000000001</v>
      </c>
      <c r="I612" s="10">
        <v>1798.1</v>
      </c>
      <c r="J612" s="10">
        <v>14</v>
      </c>
      <c r="K612" s="197"/>
      <c r="L612" s="10">
        <v>61</v>
      </c>
      <c r="M612" s="10">
        <v>68694.8</v>
      </c>
      <c r="N612" s="10">
        <v>2544.25</v>
      </c>
      <c r="O612" s="10"/>
      <c r="P612" s="10"/>
      <c r="Q612" s="10"/>
      <c r="R612" s="10">
        <v>88</v>
      </c>
      <c r="S612" s="10">
        <v>158233.23000000001</v>
      </c>
      <c r="T612" s="10">
        <v>1798.1</v>
      </c>
      <c r="U612" s="197"/>
      <c r="V612" s="10"/>
      <c r="W612" s="10"/>
      <c r="X612" s="10"/>
      <c r="Y612" s="10"/>
      <c r="Z612" s="10"/>
      <c r="AA612" s="10"/>
      <c r="AB612" s="10"/>
      <c r="AC612" s="10"/>
      <c r="AD612" s="10"/>
      <c r="AE612" s="197"/>
    </row>
    <row r="613" spans="1:31" x14ac:dyDescent="0.25">
      <c r="A613" s="208"/>
      <c r="B613" s="10"/>
      <c r="C613" s="10" t="s">
        <v>297</v>
      </c>
      <c r="D613" s="10"/>
      <c r="E613" s="270">
        <v>8028</v>
      </c>
      <c r="F613" s="10">
        <v>263</v>
      </c>
      <c r="G613" s="10">
        <v>2080.04</v>
      </c>
      <c r="H613" s="10">
        <v>366086.69</v>
      </c>
      <c r="I613" s="10">
        <v>1391.96</v>
      </c>
      <c r="J613" s="10">
        <v>13</v>
      </c>
      <c r="K613" s="197"/>
      <c r="L613" s="10">
        <v>176</v>
      </c>
      <c r="M613" s="10">
        <v>157259.32999999999</v>
      </c>
      <c r="N613" s="10">
        <v>1807.58</v>
      </c>
      <c r="O613" s="10">
        <v>9</v>
      </c>
      <c r="P613" s="10">
        <v>4204.25</v>
      </c>
      <c r="Q613" s="10">
        <v>467.13888889999998</v>
      </c>
      <c r="R613" s="10">
        <v>254</v>
      </c>
      <c r="S613" s="10">
        <v>361882.44</v>
      </c>
      <c r="T613" s="10">
        <v>1424.73</v>
      </c>
      <c r="U613" s="197"/>
      <c r="V613" s="10"/>
      <c r="W613" s="10"/>
      <c r="X613" s="10"/>
      <c r="Y613" s="10"/>
      <c r="Z613" s="10"/>
      <c r="AA613" s="10"/>
      <c r="AB613" s="10"/>
      <c r="AC613" s="10"/>
      <c r="AD613" s="10"/>
      <c r="AE613" s="197"/>
    </row>
    <row r="614" spans="1:31" x14ac:dyDescent="0.25">
      <c r="A614" s="208"/>
      <c r="B614" s="10"/>
      <c r="C614" s="10" t="s">
        <v>299</v>
      </c>
      <c r="D614" s="10"/>
      <c r="E614" s="270">
        <v>8218</v>
      </c>
      <c r="F614" s="10">
        <v>11</v>
      </c>
      <c r="G614" s="10">
        <v>1269.8900000000001</v>
      </c>
      <c r="H614" s="10">
        <v>11428.98</v>
      </c>
      <c r="I614" s="10">
        <v>1039</v>
      </c>
      <c r="J614" s="10">
        <v>14</v>
      </c>
      <c r="K614" s="197"/>
      <c r="L614" s="10">
        <v>9</v>
      </c>
      <c r="M614" s="10">
        <v>1209.3</v>
      </c>
      <c r="N614" s="10">
        <v>604.65</v>
      </c>
      <c r="O614" s="10"/>
      <c r="P614" s="10"/>
      <c r="Q614" s="10"/>
      <c r="R614" s="10">
        <v>11</v>
      </c>
      <c r="S614" s="10">
        <v>11428.98</v>
      </c>
      <c r="T614" s="10">
        <v>1039</v>
      </c>
      <c r="U614" s="197"/>
      <c r="V614" s="10"/>
      <c r="W614" s="10"/>
      <c r="X614" s="10"/>
      <c r="Y614" s="10"/>
      <c r="Z614" s="10"/>
      <c r="AA614" s="10"/>
      <c r="AB614" s="10"/>
      <c r="AC614" s="10"/>
      <c r="AD614" s="10"/>
      <c r="AE614" s="197"/>
    </row>
    <row r="615" spans="1:31" x14ac:dyDescent="0.25">
      <c r="A615" s="208"/>
      <c r="B615" s="10"/>
      <c r="C615" s="10" t="s">
        <v>303</v>
      </c>
      <c r="D615" s="10"/>
      <c r="E615" s="270">
        <v>8215</v>
      </c>
      <c r="F615" s="10">
        <v>3</v>
      </c>
      <c r="G615" s="10">
        <v>1482.95</v>
      </c>
      <c r="H615" s="10">
        <v>4448.84</v>
      </c>
      <c r="I615" s="10">
        <v>1482.95</v>
      </c>
      <c r="J615" s="10">
        <v>15</v>
      </c>
      <c r="K615" s="197"/>
      <c r="L615" s="10">
        <v>3</v>
      </c>
      <c r="M615" s="10"/>
      <c r="N615" s="10"/>
      <c r="O615" s="10"/>
      <c r="P615" s="10"/>
      <c r="Q615" s="10"/>
      <c r="R615" s="10">
        <v>3</v>
      </c>
      <c r="S615" s="10">
        <v>4448.84</v>
      </c>
      <c r="T615" s="10">
        <v>1482.95</v>
      </c>
      <c r="U615" s="197"/>
      <c r="V615" s="10"/>
      <c r="W615" s="10"/>
      <c r="X615" s="10"/>
      <c r="Y615" s="10"/>
      <c r="Z615" s="10"/>
      <c r="AA615" s="10"/>
      <c r="AB615" s="10"/>
      <c r="AC615" s="10"/>
      <c r="AD615" s="10"/>
      <c r="AE615" s="197"/>
    </row>
    <row r="616" spans="1:31" x14ac:dyDescent="0.25">
      <c r="A616" s="208"/>
      <c r="B616" s="10"/>
      <c r="C616" s="10" t="s">
        <v>304</v>
      </c>
      <c r="D616" s="10"/>
      <c r="E616" s="270">
        <v>8219</v>
      </c>
      <c r="F616" s="10">
        <v>18</v>
      </c>
      <c r="G616" s="10">
        <v>1949.1</v>
      </c>
      <c r="H616" s="10">
        <v>21440.09</v>
      </c>
      <c r="I616" s="10">
        <v>1191.1199999999999</v>
      </c>
      <c r="J616" s="10">
        <v>13</v>
      </c>
      <c r="K616" s="197"/>
      <c r="L616" s="10">
        <v>11</v>
      </c>
      <c r="M616" s="10">
        <v>8093.95</v>
      </c>
      <c r="N616" s="10">
        <v>1156.28</v>
      </c>
      <c r="O616" s="10"/>
      <c r="P616" s="10"/>
      <c r="Q616" s="10"/>
      <c r="R616" s="10">
        <v>18</v>
      </c>
      <c r="S616" s="10">
        <v>21440.09</v>
      </c>
      <c r="T616" s="10">
        <v>1191.1199999999999</v>
      </c>
      <c r="U616" s="197"/>
      <c r="V616" s="10"/>
      <c r="W616" s="10"/>
      <c r="X616" s="10"/>
      <c r="Y616" s="10"/>
      <c r="Z616" s="10"/>
      <c r="AA616" s="10"/>
      <c r="AB616" s="10"/>
      <c r="AC616" s="10"/>
      <c r="AD616" s="10"/>
      <c r="AE616" s="197"/>
    </row>
    <row r="617" spans="1:31" x14ac:dyDescent="0.25">
      <c r="A617" s="208"/>
      <c r="B617" s="10"/>
      <c r="C617" s="10" t="s">
        <v>307</v>
      </c>
      <c r="D617" s="10"/>
      <c r="E617" s="270">
        <v>8323</v>
      </c>
      <c r="F617" s="10">
        <v>12</v>
      </c>
      <c r="G617" s="10">
        <v>1787.35</v>
      </c>
      <c r="H617" s="10">
        <v>17873.509999999998</v>
      </c>
      <c r="I617" s="10">
        <v>1489.46</v>
      </c>
      <c r="J617" s="10">
        <v>12</v>
      </c>
      <c r="K617" s="197"/>
      <c r="L617" s="10">
        <v>10</v>
      </c>
      <c r="M617" s="10">
        <v>3571.11</v>
      </c>
      <c r="N617" s="10">
        <v>1785.56</v>
      </c>
      <c r="O617" s="10"/>
      <c r="P617" s="10"/>
      <c r="Q617" s="10"/>
      <c r="R617" s="10">
        <v>12</v>
      </c>
      <c r="S617" s="10">
        <v>17873.509999999998</v>
      </c>
      <c r="T617" s="10">
        <v>1489.46</v>
      </c>
      <c r="U617" s="197"/>
      <c r="V617" s="10"/>
      <c r="W617" s="10"/>
      <c r="X617" s="10"/>
      <c r="Y617" s="10"/>
      <c r="Z617" s="10"/>
      <c r="AA617" s="10"/>
      <c r="AB617" s="10"/>
      <c r="AC617" s="10"/>
      <c r="AD617" s="10"/>
      <c r="AE617" s="197"/>
    </row>
    <row r="618" spans="1:31" x14ac:dyDescent="0.25">
      <c r="A618" s="208"/>
      <c r="B618" s="10"/>
      <c r="C618" s="10" t="s">
        <v>309</v>
      </c>
      <c r="D618" s="10"/>
      <c r="E618" s="270">
        <v>8032</v>
      </c>
      <c r="F618" s="10">
        <v>8</v>
      </c>
      <c r="G618" s="10">
        <v>1242.4100000000001</v>
      </c>
      <c r="H618" s="10">
        <v>7454.43</v>
      </c>
      <c r="I618" s="10">
        <v>931.8</v>
      </c>
      <c r="J618" s="10">
        <v>12</v>
      </c>
      <c r="K618" s="197"/>
      <c r="L618" s="10">
        <v>6</v>
      </c>
      <c r="M618" s="10">
        <v>3515.61</v>
      </c>
      <c r="N618" s="10">
        <v>1757.81</v>
      </c>
      <c r="O618" s="10"/>
      <c r="P618" s="10"/>
      <c r="Q618" s="10"/>
      <c r="R618" s="10">
        <v>8</v>
      </c>
      <c r="S618" s="10">
        <v>7454.43</v>
      </c>
      <c r="T618" s="10">
        <v>931.8</v>
      </c>
      <c r="U618" s="197"/>
      <c r="V618" s="10"/>
      <c r="W618" s="10"/>
      <c r="X618" s="10"/>
      <c r="Y618" s="10"/>
      <c r="Z618" s="10"/>
      <c r="AA618" s="10"/>
      <c r="AB618" s="10"/>
      <c r="AC618" s="10"/>
      <c r="AD618" s="10"/>
      <c r="AE618" s="197"/>
    </row>
    <row r="619" spans="1:31" x14ac:dyDescent="0.25">
      <c r="A619" s="208"/>
      <c r="B619" s="10"/>
      <c r="C619" s="10" t="s">
        <v>312</v>
      </c>
      <c r="D619" s="10"/>
      <c r="E619" s="270">
        <v>8037</v>
      </c>
      <c r="F619" s="10">
        <v>227</v>
      </c>
      <c r="G619" s="10">
        <v>2216.67</v>
      </c>
      <c r="H619" s="10">
        <v>323633.42</v>
      </c>
      <c r="I619" s="10">
        <v>1425.7</v>
      </c>
      <c r="J619" s="10">
        <v>13</v>
      </c>
      <c r="K619" s="197"/>
      <c r="L619" s="10">
        <v>146</v>
      </c>
      <c r="M619" s="10">
        <v>153065.01999999999</v>
      </c>
      <c r="N619" s="10">
        <v>1889.69</v>
      </c>
      <c r="O619" s="10">
        <v>3</v>
      </c>
      <c r="P619" s="10">
        <v>3457.66</v>
      </c>
      <c r="Q619" s="10">
        <v>1152.5533330000001</v>
      </c>
      <c r="R619" s="10">
        <v>224</v>
      </c>
      <c r="S619" s="10">
        <v>320175.76</v>
      </c>
      <c r="T619" s="10">
        <v>1429.36</v>
      </c>
      <c r="U619" s="197"/>
      <c r="V619" s="10"/>
      <c r="W619" s="10"/>
      <c r="X619" s="10"/>
      <c r="Y619" s="10"/>
      <c r="Z619" s="10"/>
      <c r="AA619" s="10"/>
      <c r="AB619" s="10"/>
      <c r="AC619" s="10"/>
      <c r="AD619" s="10"/>
      <c r="AE619" s="197"/>
    </row>
    <row r="620" spans="1:31" x14ac:dyDescent="0.25">
      <c r="A620" s="208"/>
      <c r="B620" s="10"/>
      <c r="C620" s="10" t="s">
        <v>313</v>
      </c>
      <c r="D620" s="10"/>
      <c r="E620" s="270">
        <v>8038</v>
      </c>
      <c r="F620" s="10">
        <v>7</v>
      </c>
      <c r="G620" s="10">
        <v>1725.2</v>
      </c>
      <c r="H620" s="10">
        <v>12076.37</v>
      </c>
      <c r="I620" s="10">
        <v>1725.2</v>
      </c>
      <c r="J620" s="10">
        <v>13</v>
      </c>
      <c r="K620" s="197"/>
      <c r="L620" s="10">
        <v>7</v>
      </c>
      <c r="M620" s="10"/>
      <c r="N620" s="10"/>
      <c r="O620" s="10"/>
      <c r="P620" s="10"/>
      <c r="Q620" s="10"/>
      <c r="R620" s="10">
        <v>7</v>
      </c>
      <c r="S620" s="10">
        <v>12076.37</v>
      </c>
      <c r="T620" s="10">
        <v>1725.2</v>
      </c>
      <c r="U620" s="197"/>
      <c r="V620" s="10"/>
      <c r="W620" s="10"/>
      <c r="X620" s="10"/>
      <c r="Y620" s="10"/>
      <c r="Z620" s="10"/>
      <c r="AA620" s="10"/>
      <c r="AB620" s="10"/>
      <c r="AC620" s="10"/>
      <c r="AD620" s="10"/>
      <c r="AE620" s="197"/>
    </row>
    <row r="621" spans="1:31" x14ac:dyDescent="0.25">
      <c r="A621" s="208"/>
      <c r="B621" s="10"/>
      <c r="C621" s="10" t="s">
        <v>320</v>
      </c>
      <c r="D621" s="10"/>
      <c r="E621" s="270">
        <v>8039</v>
      </c>
      <c r="F621" s="10">
        <v>5</v>
      </c>
      <c r="G621" s="10">
        <v>1081.05</v>
      </c>
      <c r="H621" s="10">
        <v>5405.23</v>
      </c>
      <c r="I621" s="10">
        <v>1081.05</v>
      </c>
      <c r="J621" s="10">
        <v>12</v>
      </c>
      <c r="K621" s="197"/>
      <c r="L621" s="10">
        <v>5</v>
      </c>
      <c r="M621" s="10"/>
      <c r="N621" s="10"/>
      <c r="O621" s="10"/>
      <c r="P621" s="10"/>
      <c r="Q621" s="10"/>
      <c r="R621" s="10">
        <v>5</v>
      </c>
      <c r="S621" s="10">
        <v>5405.23</v>
      </c>
      <c r="T621" s="10">
        <v>1081.05</v>
      </c>
      <c r="U621" s="197"/>
      <c r="V621" s="10"/>
      <c r="W621" s="10"/>
      <c r="X621" s="10"/>
      <c r="Y621" s="10"/>
      <c r="Z621" s="10"/>
      <c r="AA621" s="10"/>
      <c r="AB621" s="10"/>
      <c r="AC621" s="10"/>
      <c r="AD621" s="10"/>
      <c r="AE621" s="197"/>
    </row>
    <row r="622" spans="1:31" x14ac:dyDescent="0.25">
      <c r="A622" s="208"/>
      <c r="B622" s="10"/>
      <c r="C622" s="10" t="s">
        <v>322</v>
      </c>
      <c r="D622" s="10"/>
      <c r="E622" s="270">
        <v>8008</v>
      </c>
      <c r="F622" s="10">
        <v>2</v>
      </c>
      <c r="G622" s="10"/>
      <c r="H622" s="10">
        <v>10672.76</v>
      </c>
      <c r="I622" s="10">
        <v>5336.38</v>
      </c>
      <c r="J622" s="10">
        <v>13</v>
      </c>
      <c r="K622" s="197"/>
      <c r="L622" s="10"/>
      <c r="M622" s="10">
        <v>10672.76</v>
      </c>
      <c r="N622" s="10">
        <v>5336.38</v>
      </c>
      <c r="O622" s="10"/>
      <c r="P622" s="10"/>
      <c r="Q622" s="10"/>
      <c r="R622" s="10">
        <v>2</v>
      </c>
      <c r="S622" s="10">
        <v>10672.76</v>
      </c>
      <c r="T622" s="10">
        <v>5336.38</v>
      </c>
      <c r="U622" s="197"/>
      <c r="V622" s="10"/>
      <c r="W622" s="10"/>
      <c r="X622" s="10"/>
      <c r="Y622" s="10"/>
      <c r="Z622" s="10"/>
      <c r="AA622" s="10"/>
      <c r="AB622" s="10"/>
      <c r="AC622" s="10"/>
      <c r="AD622" s="10"/>
      <c r="AE622" s="197"/>
    </row>
    <row r="623" spans="1:31" x14ac:dyDescent="0.25">
      <c r="A623" s="208"/>
      <c r="B623" s="10"/>
      <c r="C623" s="10" t="s">
        <v>325</v>
      </c>
      <c r="D623" s="10"/>
      <c r="E623" s="270">
        <v>8324</v>
      </c>
      <c r="F623" s="10">
        <v>17</v>
      </c>
      <c r="G623" s="10">
        <v>3246.37</v>
      </c>
      <c r="H623" s="10">
        <v>32463.73</v>
      </c>
      <c r="I623" s="10">
        <v>1909.63</v>
      </c>
      <c r="J623" s="10">
        <v>15</v>
      </c>
      <c r="K623" s="197"/>
      <c r="L623" s="10">
        <v>10</v>
      </c>
      <c r="M623" s="10">
        <v>13068.01</v>
      </c>
      <c r="N623" s="10">
        <v>1866.86</v>
      </c>
      <c r="O623" s="10"/>
      <c r="P623" s="10"/>
      <c r="Q623" s="10"/>
      <c r="R623" s="10">
        <v>17</v>
      </c>
      <c r="S623" s="10">
        <v>32463.73</v>
      </c>
      <c r="T623" s="10">
        <v>1909.63</v>
      </c>
      <c r="U623" s="197"/>
      <c r="V623" s="10"/>
      <c r="W623" s="10"/>
      <c r="X623" s="10"/>
      <c r="Y623" s="10"/>
      <c r="Z623" s="10"/>
      <c r="AA623" s="10"/>
      <c r="AB623" s="10"/>
      <c r="AC623" s="10"/>
      <c r="AD623" s="10"/>
      <c r="AE623" s="197"/>
    </row>
    <row r="624" spans="1:31" x14ac:dyDescent="0.25">
      <c r="A624" s="208"/>
      <c r="B624" s="10"/>
      <c r="C624" s="10" t="s">
        <v>327</v>
      </c>
      <c r="D624" s="10"/>
      <c r="E624" s="270">
        <v>8083</v>
      </c>
      <c r="F624" s="10">
        <v>11</v>
      </c>
      <c r="G624" s="10">
        <v>1431.07</v>
      </c>
      <c r="H624" s="10">
        <v>11448.55</v>
      </c>
      <c r="I624" s="10">
        <v>1040.78</v>
      </c>
      <c r="J624" s="10">
        <v>12</v>
      </c>
      <c r="K624" s="197"/>
      <c r="L624" s="10">
        <v>8</v>
      </c>
      <c r="M624" s="10">
        <v>2834.03</v>
      </c>
      <c r="N624" s="10">
        <v>944.68</v>
      </c>
      <c r="O624" s="10"/>
      <c r="P624" s="10"/>
      <c r="Q624" s="10"/>
      <c r="R624" s="10">
        <v>11</v>
      </c>
      <c r="S624" s="10">
        <v>11448.55</v>
      </c>
      <c r="T624" s="10">
        <v>1040.78</v>
      </c>
      <c r="U624" s="197"/>
      <c r="V624" s="10"/>
      <c r="W624" s="10"/>
      <c r="X624" s="10"/>
      <c r="Y624" s="10"/>
      <c r="Z624" s="10"/>
      <c r="AA624" s="10"/>
      <c r="AB624" s="10"/>
      <c r="AC624" s="10"/>
      <c r="AD624" s="10"/>
      <c r="AE624" s="197"/>
    </row>
    <row r="625" spans="1:31" x14ac:dyDescent="0.25">
      <c r="A625" s="208"/>
      <c r="B625" s="10"/>
      <c r="C625" s="10" t="s">
        <v>336</v>
      </c>
      <c r="D625" s="10"/>
      <c r="E625" s="270">
        <v>8080</v>
      </c>
      <c r="F625" s="10">
        <v>1</v>
      </c>
      <c r="G625" s="10">
        <v>2233.41</v>
      </c>
      <c r="H625" s="10">
        <v>2233.41</v>
      </c>
      <c r="I625" s="10">
        <v>2233.41</v>
      </c>
      <c r="J625" s="10">
        <v>13</v>
      </c>
      <c r="K625" s="197"/>
      <c r="L625" s="10">
        <v>1</v>
      </c>
      <c r="M625" s="10"/>
      <c r="N625" s="10"/>
      <c r="O625" s="10"/>
      <c r="P625" s="10"/>
      <c r="Q625" s="10"/>
      <c r="R625" s="10">
        <v>1</v>
      </c>
      <c r="S625" s="10">
        <v>2233.41</v>
      </c>
      <c r="T625" s="10">
        <v>2233.41</v>
      </c>
      <c r="U625" s="197"/>
      <c r="V625" s="10"/>
      <c r="W625" s="10"/>
      <c r="X625" s="10"/>
      <c r="Y625" s="10"/>
      <c r="Z625" s="10"/>
      <c r="AA625" s="10"/>
      <c r="AB625" s="10"/>
      <c r="AC625" s="10"/>
      <c r="AD625" s="10"/>
      <c r="AE625" s="197"/>
    </row>
    <row r="626" spans="1:31" x14ac:dyDescent="0.25">
      <c r="A626" s="208"/>
      <c r="B626" s="10"/>
      <c r="C626" s="10" t="s">
        <v>337</v>
      </c>
      <c r="D626" s="10"/>
      <c r="E626" s="270">
        <v>8088</v>
      </c>
      <c r="F626" s="10">
        <v>46</v>
      </c>
      <c r="G626" s="10">
        <v>3262.19</v>
      </c>
      <c r="H626" s="10">
        <v>94603.47</v>
      </c>
      <c r="I626" s="10">
        <v>2056.6</v>
      </c>
      <c r="J626" s="10">
        <v>14</v>
      </c>
      <c r="K626" s="197"/>
      <c r="L626" s="10">
        <v>29</v>
      </c>
      <c r="M626" s="10">
        <v>50525.59</v>
      </c>
      <c r="N626" s="10">
        <v>2972.09</v>
      </c>
      <c r="O626" s="10"/>
      <c r="P626" s="10"/>
      <c r="Q626" s="10"/>
      <c r="R626" s="10">
        <v>46</v>
      </c>
      <c r="S626" s="10">
        <v>94603.47</v>
      </c>
      <c r="T626" s="10">
        <v>2056.6</v>
      </c>
      <c r="U626" s="197"/>
      <c r="V626" s="10"/>
      <c r="W626" s="10"/>
      <c r="X626" s="10"/>
      <c r="Y626" s="10"/>
      <c r="Z626" s="10"/>
      <c r="AA626" s="10"/>
      <c r="AB626" s="10"/>
      <c r="AC626" s="10"/>
      <c r="AD626" s="10"/>
      <c r="AE626" s="197"/>
    </row>
    <row r="627" spans="1:31" x14ac:dyDescent="0.25">
      <c r="A627" s="208"/>
      <c r="B627" s="10"/>
      <c r="C627" s="10" t="s">
        <v>340</v>
      </c>
      <c r="D627" s="10"/>
      <c r="E627" s="270">
        <v>8080</v>
      </c>
      <c r="F627" s="10">
        <v>1</v>
      </c>
      <c r="G627" s="10"/>
      <c r="H627" s="10">
        <v>539.25</v>
      </c>
      <c r="I627" s="10">
        <v>539.25</v>
      </c>
      <c r="J627" s="10">
        <v>13</v>
      </c>
      <c r="K627" s="197"/>
      <c r="L627" s="10"/>
      <c r="M627" s="10">
        <v>539.25</v>
      </c>
      <c r="N627" s="10">
        <v>539.25</v>
      </c>
      <c r="O627" s="10"/>
      <c r="P627" s="10"/>
      <c r="Q627" s="10"/>
      <c r="R627" s="10">
        <v>1</v>
      </c>
      <c r="S627" s="10">
        <v>539.25</v>
      </c>
      <c r="T627" s="10">
        <v>539.25</v>
      </c>
      <c r="U627" s="197"/>
      <c r="V627" s="10"/>
      <c r="W627" s="10"/>
      <c r="X627" s="10"/>
      <c r="Y627" s="10"/>
      <c r="Z627" s="10"/>
      <c r="AA627" s="10"/>
      <c r="AB627" s="10"/>
      <c r="AC627" s="10"/>
      <c r="AD627" s="10"/>
      <c r="AE627" s="197"/>
    </row>
    <row r="628" spans="1:31" x14ac:dyDescent="0.25">
      <c r="A628" s="208"/>
      <c r="B628" s="10"/>
      <c r="C628" s="10" t="s">
        <v>344</v>
      </c>
      <c r="D628" s="10"/>
      <c r="E628" s="270">
        <v>8043</v>
      </c>
      <c r="F628" s="10">
        <v>49</v>
      </c>
      <c r="G628" s="10">
        <v>2152.5700000000002</v>
      </c>
      <c r="H628" s="10">
        <v>58119.37</v>
      </c>
      <c r="I628" s="10">
        <v>1186.1099999999999</v>
      </c>
      <c r="J628" s="10">
        <v>12</v>
      </c>
      <c r="K628" s="197"/>
      <c r="L628" s="10">
        <v>27</v>
      </c>
      <c r="M628" s="10">
        <v>18136.27</v>
      </c>
      <c r="N628" s="10">
        <v>824.38</v>
      </c>
      <c r="O628" s="10">
        <v>1</v>
      </c>
      <c r="P628" s="10">
        <v>563.88</v>
      </c>
      <c r="Q628" s="10">
        <v>563.88</v>
      </c>
      <c r="R628" s="10">
        <v>48</v>
      </c>
      <c r="S628" s="10">
        <v>57555.49</v>
      </c>
      <c r="T628" s="10">
        <v>1199.07</v>
      </c>
      <c r="U628" s="197"/>
      <c r="V628" s="10"/>
      <c r="W628" s="10"/>
      <c r="X628" s="10"/>
      <c r="Y628" s="10"/>
      <c r="Z628" s="10"/>
      <c r="AA628" s="10"/>
      <c r="AB628" s="10"/>
      <c r="AC628" s="10"/>
      <c r="AD628" s="10"/>
      <c r="AE628" s="197"/>
    </row>
    <row r="629" spans="1:31" x14ac:dyDescent="0.25">
      <c r="A629" s="208"/>
      <c r="B629" s="10"/>
      <c r="C629" s="10" t="s">
        <v>346</v>
      </c>
      <c r="D629" s="10"/>
      <c r="E629" s="270">
        <v>8053</v>
      </c>
      <c r="F629" s="10">
        <v>21</v>
      </c>
      <c r="G629" s="10">
        <v>2063.88</v>
      </c>
      <c r="H629" s="10">
        <v>37149.79</v>
      </c>
      <c r="I629" s="10">
        <v>1769.04</v>
      </c>
      <c r="J629" s="10">
        <v>13</v>
      </c>
      <c r="K629" s="197"/>
      <c r="L629" s="10">
        <v>18</v>
      </c>
      <c r="M629" s="10">
        <v>4388.8500000000004</v>
      </c>
      <c r="N629" s="10">
        <v>1462.95</v>
      </c>
      <c r="O629" s="10"/>
      <c r="P629" s="10"/>
      <c r="Q629" s="10"/>
      <c r="R629" s="10">
        <v>21</v>
      </c>
      <c r="S629" s="10">
        <v>37149.79</v>
      </c>
      <c r="T629" s="10">
        <v>1769.04</v>
      </c>
      <c r="U629" s="197"/>
      <c r="V629" s="10"/>
      <c r="W629" s="10"/>
      <c r="X629" s="10"/>
      <c r="Y629" s="10"/>
      <c r="Z629" s="10"/>
      <c r="AA629" s="10"/>
      <c r="AB629" s="10"/>
      <c r="AC629" s="10"/>
      <c r="AD629" s="10"/>
      <c r="AE629" s="197"/>
    </row>
    <row r="630" spans="1:31" x14ac:dyDescent="0.25">
      <c r="A630" s="208"/>
      <c r="B630" s="10"/>
      <c r="C630" s="10" t="s">
        <v>350</v>
      </c>
      <c r="D630" s="10"/>
      <c r="E630" s="270">
        <v>8326</v>
      </c>
      <c r="F630" s="10">
        <v>41</v>
      </c>
      <c r="G630" s="10">
        <v>2365.36</v>
      </c>
      <c r="H630" s="10">
        <v>68595.37</v>
      </c>
      <c r="I630" s="10">
        <v>1673.06</v>
      </c>
      <c r="J630" s="10">
        <v>12</v>
      </c>
      <c r="K630" s="197"/>
      <c r="L630" s="10">
        <v>29</v>
      </c>
      <c r="M630" s="10">
        <v>30551.71</v>
      </c>
      <c r="N630" s="10">
        <v>2545.98</v>
      </c>
      <c r="O630" s="10"/>
      <c r="P630" s="10"/>
      <c r="Q630" s="10"/>
      <c r="R630" s="10">
        <v>41</v>
      </c>
      <c r="S630" s="10">
        <v>68595.37</v>
      </c>
      <c r="T630" s="10">
        <v>1673.06</v>
      </c>
      <c r="U630" s="197"/>
      <c r="V630" s="10"/>
      <c r="W630" s="10"/>
      <c r="X630" s="10"/>
      <c r="Y630" s="10"/>
      <c r="Z630" s="10"/>
      <c r="AA630" s="10"/>
      <c r="AB630" s="10"/>
      <c r="AC630" s="10"/>
      <c r="AD630" s="10"/>
      <c r="AE630" s="197"/>
    </row>
    <row r="631" spans="1:31" x14ac:dyDescent="0.25">
      <c r="A631" s="208"/>
      <c r="B631" s="10"/>
      <c r="C631" s="10" t="s">
        <v>351</v>
      </c>
      <c r="D631" s="10"/>
      <c r="E631" s="270">
        <v>8332</v>
      </c>
      <c r="F631" s="10">
        <v>92</v>
      </c>
      <c r="G631" s="10">
        <v>2664.57</v>
      </c>
      <c r="H631" s="10">
        <v>146551.4</v>
      </c>
      <c r="I631" s="10">
        <v>1592.95</v>
      </c>
      <c r="J631" s="10">
        <v>13</v>
      </c>
      <c r="K631" s="197"/>
      <c r="L631" s="10">
        <v>55</v>
      </c>
      <c r="M631" s="10">
        <v>65923.570000000007</v>
      </c>
      <c r="N631" s="10">
        <v>1781.72</v>
      </c>
      <c r="O631" s="10">
        <v>2</v>
      </c>
      <c r="P631" s="10">
        <v>881.07</v>
      </c>
      <c r="Q631" s="10">
        <v>440.53500000000003</v>
      </c>
      <c r="R631" s="10">
        <v>90</v>
      </c>
      <c r="S631" s="10">
        <v>145670.32999999999</v>
      </c>
      <c r="T631" s="10">
        <v>1618.56</v>
      </c>
      <c r="U631" s="197"/>
      <c r="V631" s="10"/>
      <c r="W631" s="10"/>
      <c r="X631" s="10"/>
      <c r="Y631" s="10"/>
      <c r="Z631" s="10"/>
      <c r="AA631" s="10"/>
      <c r="AB631" s="10"/>
      <c r="AC631" s="10"/>
      <c r="AD631" s="10"/>
      <c r="AE631" s="197"/>
    </row>
    <row r="632" spans="1:31" x14ac:dyDescent="0.25">
      <c r="A632" s="208"/>
      <c r="B632" s="10"/>
      <c r="C632" s="10" t="s">
        <v>352</v>
      </c>
      <c r="D632" s="10"/>
      <c r="E632" s="270">
        <v>8021</v>
      </c>
      <c r="F632" s="10">
        <v>52</v>
      </c>
      <c r="G632" s="10">
        <v>1738.95</v>
      </c>
      <c r="H632" s="10">
        <v>62602.15</v>
      </c>
      <c r="I632" s="10">
        <v>1203.8900000000001</v>
      </c>
      <c r="J632" s="10">
        <v>13</v>
      </c>
      <c r="K632" s="197"/>
      <c r="L632" s="10">
        <v>36</v>
      </c>
      <c r="M632" s="10">
        <v>27938.98</v>
      </c>
      <c r="N632" s="10">
        <v>1746.19</v>
      </c>
      <c r="O632" s="10"/>
      <c r="P632" s="10"/>
      <c r="Q632" s="10"/>
      <c r="R632" s="10">
        <v>52</v>
      </c>
      <c r="S632" s="10">
        <v>62602.15</v>
      </c>
      <c r="T632" s="10">
        <v>1203.8900000000001</v>
      </c>
      <c r="U632" s="197"/>
      <c r="V632" s="10"/>
      <c r="W632" s="10"/>
      <c r="X632" s="10"/>
      <c r="Y632" s="10"/>
      <c r="Z632" s="10"/>
      <c r="AA632" s="10"/>
      <c r="AB632" s="10"/>
      <c r="AC632" s="10"/>
      <c r="AD632" s="10"/>
      <c r="AE632" s="197"/>
    </row>
    <row r="633" spans="1:31" x14ac:dyDescent="0.25">
      <c r="A633" s="208"/>
      <c r="B633" s="10"/>
      <c r="C633" s="10" t="s">
        <v>354</v>
      </c>
      <c r="D633" s="10"/>
      <c r="E633" s="270">
        <v>8220</v>
      </c>
      <c r="F633" s="10">
        <v>6</v>
      </c>
      <c r="G633" s="10">
        <v>1957.9</v>
      </c>
      <c r="H633" s="10">
        <v>3915.8</v>
      </c>
      <c r="I633" s="10">
        <v>652.63</v>
      </c>
      <c r="J633" s="10">
        <v>10</v>
      </c>
      <c r="K633" s="197"/>
      <c r="L633" s="10">
        <v>2</v>
      </c>
      <c r="M633" s="10">
        <v>3748.64</v>
      </c>
      <c r="N633" s="10">
        <v>937.16</v>
      </c>
      <c r="O633" s="10"/>
      <c r="P633" s="10"/>
      <c r="Q633" s="10"/>
      <c r="R633" s="10">
        <v>6</v>
      </c>
      <c r="S633" s="10">
        <v>3915.8</v>
      </c>
      <c r="T633" s="10">
        <v>652.63</v>
      </c>
      <c r="U633" s="197"/>
      <c r="V633" s="10"/>
      <c r="W633" s="10"/>
      <c r="X633" s="10"/>
      <c r="Y633" s="10"/>
      <c r="Z633" s="10"/>
      <c r="AA633" s="10"/>
      <c r="AB633" s="10"/>
      <c r="AC633" s="10"/>
      <c r="AD633" s="10"/>
      <c r="AE633" s="197"/>
    </row>
    <row r="634" spans="1:31" x14ac:dyDescent="0.25">
      <c r="A634" s="208"/>
      <c r="B634" s="10"/>
      <c r="C634" s="10" t="s">
        <v>357</v>
      </c>
      <c r="D634" s="10"/>
      <c r="E634" s="270">
        <v>8327</v>
      </c>
      <c r="F634" s="10">
        <v>15</v>
      </c>
      <c r="G634" s="10">
        <v>1449.66</v>
      </c>
      <c r="H634" s="10">
        <v>15946.21</v>
      </c>
      <c r="I634" s="10">
        <v>1063.08</v>
      </c>
      <c r="J634" s="10">
        <v>13</v>
      </c>
      <c r="K634" s="197"/>
      <c r="L634" s="10">
        <v>11</v>
      </c>
      <c r="M634" s="10">
        <v>3463.98</v>
      </c>
      <c r="N634" s="10">
        <v>866</v>
      </c>
      <c r="O634" s="10"/>
      <c r="P634" s="10"/>
      <c r="Q634" s="10"/>
      <c r="R634" s="10">
        <v>15</v>
      </c>
      <c r="S634" s="10">
        <v>15946.21</v>
      </c>
      <c r="T634" s="10">
        <v>1063.08</v>
      </c>
      <c r="U634" s="197"/>
      <c r="V634" s="10"/>
      <c r="W634" s="10"/>
      <c r="X634" s="10"/>
      <c r="Y634" s="10"/>
      <c r="Z634" s="10"/>
      <c r="AA634" s="10"/>
      <c r="AB634" s="10"/>
      <c r="AC634" s="10"/>
      <c r="AD634" s="10"/>
      <c r="AE634" s="197"/>
    </row>
    <row r="635" spans="1:31" x14ac:dyDescent="0.25">
      <c r="A635" s="208"/>
      <c r="B635" s="10"/>
      <c r="C635" s="10" t="s">
        <v>360</v>
      </c>
      <c r="D635" s="10"/>
      <c r="E635" s="270">
        <v>8021</v>
      </c>
      <c r="F635" s="10">
        <v>616</v>
      </c>
      <c r="G635" s="10">
        <v>2081.16</v>
      </c>
      <c r="H635" s="10">
        <v>788761.52</v>
      </c>
      <c r="I635" s="10">
        <v>1280.46</v>
      </c>
      <c r="J635" s="10">
        <v>13</v>
      </c>
      <c r="K635" s="197"/>
      <c r="L635" s="10">
        <v>379</v>
      </c>
      <c r="M635" s="10">
        <v>361599.48</v>
      </c>
      <c r="N635" s="10">
        <v>1525.74</v>
      </c>
      <c r="O635" s="10">
        <v>8</v>
      </c>
      <c r="P635" s="10">
        <v>7364.41</v>
      </c>
      <c r="Q635" s="10">
        <v>920.55124999999998</v>
      </c>
      <c r="R635" s="10">
        <v>608</v>
      </c>
      <c r="S635" s="10">
        <v>781397.11</v>
      </c>
      <c r="T635" s="10">
        <v>1285.19</v>
      </c>
      <c r="U635" s="197"/>
      <c r="V635" s="10"/>
      <c r="W635" s="10"/>
      <c r="X635" s="10"/>
      <c r="Y635" s="10"/>
      <c r="Z635" s="10"/>
      <c r="AA635" s="10"/>
      <c r="AB635" s="10"/>
      <c r="AC635" s="10"/>
      <c r="AD635" s="10"/>
      <c r="AE635" s="197"/>
    </row>
    <row r="636" spans="1:31" x14ac:dyDescent="0.25">
      <c r="A636" s="208"/>
      <c r="B636" s="10"/>
      <c r="C636" s="10" t="s">
        <v>362</v>
      </c>
      <c r="D636" s="10"/>
      <c r="E636" s="270">
        <v>8221</v>
      </c>
      <c r="F636" s="10">
        <v>62</v>
      </c>
      <c r="G636" s="10">
        <v>1940.59</v>
      </c>
      <c r="H636" s="10">
        <v>89267.1</v>
      </c>
      <c r="I636" s="10">
        <v>1439.79</v>
      </c>
      <c r="J636" s="10">
        <v>13</v>
      </c>
      <c r="K636" s="197"/>
      <c r="L636" s="10">
        <v>46</v>
      </c>
      <c r="M636" s="10">
        <v>18208.669999999998</v>
      </c>
      <c r="N636" s="10">
        <v>1138.04</v>
      </c>
      <c r="O636" s="10"/>
      <c r="P636" s="10"/>
      <c r="Q636" s="10"/>
      <c r="R636" s="10">
        <v>62</v>
      </c>
      <c r="S636" s="10">
        <v>89267.1</v>
      </c>
      <c r="T636" s="10">
        <v>1439.79</v>
      </c>
      <c r="U636" s="197"/>
      <c r="V636" s="10"/>
      <c r="W636" s="10"/>
      <c r="X636" s="10"/>
      <c r="Y636" s="10"/>
      <c r="Z636" s="10"/>
      <c r="AA636" s="10"/>
      <c r="AB636" s="10"/>
      <c r="AC636" s="10"/>
      <c r="AD636" s="10"/>
      <c r="AE636" s="197"/>
    </row>
    <row r="637" spans="1:31" x14ac:dyDescent="0.25">
      <c r="A637" s="208"/>
      <c r="B637" s="10"/>
      <c r="C637" s="10" t="s">
        <v>368</v>
      </c>
      <c r="D637" s="10"/>
      <c r="E637" s="270">
        <v>8008</v>
      </c>
      <c r="F637" s="10">
        <v>4</v>
      </c>
      <c r="G637" s="10">
        <v>857.41</v>
      </c>
      <c r="H637" s="10">
        <v>2572.2399999999998</v>
      </c>
      <c r="I637" s="10">
        <v>643.05999999999995</v>
      </c>
      <c r="J637" s="10">
        <v>13</v>
      </c>
      <c r="K637" s="197"/>
      <c r="L637" s="10">
        <v>3</v>
      </c>
      <c r="M637" s="10">
        <v>1713.16</v>
      </c>
      <c r="N637" s="10">
        <v>1713.16</v>
      </c>
      <c r="O637" s="10"/>
      <c r="P637" s="10"/>
      <c r="Q637" s="10"/>
      <c r="R637" s="10">
        <v>4</v>
      </c>
      <c r="S637" s="10">
        <v>2572.2399999999998</v>
      </c>
      <c r="T637" s="10">
        <v>643.05999999999995</v>
      </c>
      <c r="U637" s="197"/>
      <c r="V637" s="10"/>
      <c r="W637" s="10"/>
      <c r="X637" s="10"/>
      <c r="Y637" s="10"/>
      <c r="Z637" s="10"/>
      <c r="AA637" s="10"/>
      <c r="AB637" s="10"/>
      <c r="AC637" s="10"/>
      <c r="AD637" s="10"/>
      <c r="AE637" s="197"/>
    </row>
    <row r="638" spans="1:31" x14ac:dyDescent="0.25">
      <c r="A638" s="208"/>
      <c r="B638" s="10"/>
      <c r="C638" s="10" t="s">
        <v>369</v>
      </c>
      <c r="D638" s="10"/>
      <c r="E638" s="270">
        <v>8403</v>
      </c>
      <c r="F638" s="10">
        <v>4</v>
      </c>
      <c r="G638" s="10">
        <v>1325.4</v>
      </c>
      <c r="H638" s="10">
        <v>3976.21</v>
      </c>
      <c r="I638" s="10">
        <v>994.05</v>
      </c>
      <c r="J638" s="10">
        <v>16</v>
      </c>
      <c r="K638" s="197"/>
      <c r="L638" s="10">
        <v>3</v>
      </c>
      <c r="M638" s="10">
        <v>548.54999999999995</v>
      </c>
      <c r="N638" s="10">
        <v>548.54999999999995</v>
      </c>
      <c r="O638" s="10"/>
      <c r="P638" s="10"/>
      <c r="Q638" s="10"/>
      <c r="R638" s="10">
        <v>4</v>
      </c>
      <c r="S638" s="10">
        <v>3976.21</v>
      </c>
      <c r="T638" s="10">
        <v>994.05</v>
      </c>
      <c r="U638" s="197"/>
      <c r="V638" s="10"/>
      <c r="W638" s="10"/>
      <c r="X638" s="10"/>
      <c r="Y638" s="10"/>
      <c r="Z638" s="10"/>
      <c r="AA638" s="10"/>
      <c r="AB638" s="10"/>
      <c r="AC638" s="10"/>
      <c r="AD638" s="10"/>
      <c r="AE638" s="197"/>
    </row>
    <row r="639" spans="1:31" x14ac:dyDescent="0.25">
      <c r="A639" s="208"/>
      <c r="B639" s="10"/>
      <c r="C639" s="10" t="s">
        <v>371</v>
      </c>
      <c r="D639" s="10"/>
      <c r="E639" s="270">
        <v>8008</v>
      </c>
      <c r="F639" s="10">
        <v>3</v>
      </c>
      <c r="G639" s="10">
        <v>1789.34</v>
      </c>
      <c r="H639" s="10">
        <v>3578.67</v>
      </c>
      <c r="I639" s="10">
        <v>1192.8900000000001</v>
      </c>
      <c r="J639" s="10">
        <v>11</v>
      </c>
      <c r="K639" s="197"/>
      <c r="L639" s="10">
        <v>2</v>
      </c>
      <c r="M639" s="10">
        <v>1409.87</v>
      </c>
      <c r="N639" s="10">
        <v>1409.87</v>
      </c>
      <c r="O639" s="10"/>
      <c r="P639" s="10"/>
      <c r="Q639" s="10"/>
      <c r="R639" s="10">
        <v>3</v>
      </c>
      <c r="S639" s="10">
        <v>3578.67</v>
      </c>
      <c r="T639" s="10">
        <v>1192.8900000000001</v>
      </c>
      <c r="U639" s="197"/>
      <c r="V639" s="10"/>
      <c r="W639" s="10"/>
      <c r="X639" s="10"/>
      <c r="Y639" s="10"/>
      <c r="Z639" s="10"/>
      <c r="AA639" s="10"/>
      <c r="AB639" s="10"/>
      <c r="AC639" s="10"/>
      <c r="AD639" s="10"/>
      <c r="AE639" s="197"/>
    </row>
    <row r="640" spans="1:31" x14ac:dyDescent="0.25">
      <c r="A640" s="208"/>
      <c r="B640" s="10"/>
      <c r="C640" s="10" t="s">
        <v>372</v>
      </c>
      <c r="D640" s="10"/>
      <c r="E640" s="270">
        <v>8215</v>
      </c>
      <c r="F640" s="10">
        <v>7</v>
      </c>
      <c r="G640" s="10">
        <v>2299.83</v>
      </c>
      <c r="H640" s="10">
        <v>11499.14</v>
      </c>
      <c r="I640" s="10">
        <v>1642.73</v>
      </c>
      <c r="J640" s="10">
        <v>14</v>
      </c>
      <c r="K640" s="197"/>
      <c r="L640" s="10">
        <v>5</v>
      </c>
      <c r="M640" s="10">
        <v>4539.83</v>
      </c>
      <c r="N640" s="10">
        <v>2269.92</v>
      </c>
      <c r="O640" s="10"/>
      <c r="P640" s="10"/>
      <c r="Q640" s="10"/>
      <c r="R640" s="10">
        <v>7</v>
      </c>
      <c r="S640" s="10">
        <v>11499.14</v>
      </c>
      <c r="T640" s="10">
        <v>1642.73</v>
      </c>
      <c r="U640" s="197"/>
      <c r="V640" s="10"/>
      <c r="W640" s="10"/>
      <c r="X640" s="10"/>
      <c r="Y640" s="10"/>
      <c r="Z640" s="10"/>
      <c r="AA640" s="10"/>
      <c r="AB640" s="10"/>
      <c r="AC640" s="10"/>
      <c r="AD640" s="10"/>
      <c r="AE640" s="197"/>
    </row>
    <row r="641" spans="1:31" x14ac:dyDescent="0.25">
      <c r="A641" s="208"/>
      <c r="B641" s="10"/>
      <c r="C641" s="10" t="s">
        <v>373</v>
      </c>
      <c r="D641" s="10"/>
      <c r="E641" s="270">
        <v>8328</v>
      </c>
      <c r="F641" s="10">
        <v>35</v>
      </c>
      <c r="G641" s="10">
        <v>3674.86</v>
      </c>
      <c r="H641" s="10">
        <v>84521.73</v>
      </c>
      <c r="I641" s="10">
        <v>2414.91</v>
      </c>
      <c r="J641" s="10">
        <v>14</v>
      </c>
      <c r="K641" s="197"/>
      <c r="L641" s="10">
        <v>23</v>
      </c>
      <c r="M641" s="10">
        <v>41521.75</v>
      </c>
      <c r="N641" s="10">
        <v>3460.15</v>
      </c>
      <c r="O641" s="10"/>
      <c r="P641" s="10"/>
      <c r="Q641" s="10"/>
      <c r="R641" s="10">
        <v>35</v>
      </c>
      <c r="S641" s="10">
        <v>84521.73</v>
      </c>
      <c r="T641" s="10">
        <v>2414.91</v>
      </c>
      <c r="U641" s="197"/>
      <c r="V641" s="10"/>
      <c r="W641" s="10"/>
      <c r="X641" s="10"/>
      <c r="Y641" s="10"/>
      <c r="Z641" s="10"/>
      <c r="AA641" s="10"/>
      <c r="AB641" s="10"/>
      <c r="AC641" s="10"/>
      <c r="AD641" s="10"/>
      <c r="AE641" s="197"/>
    </row>
    <row r="642" spans="1:31" x14ac:dyDescent="0.25">
      <c r="A642" s="208"/>
      <c r="B642" s="10"/>
      <c r="C642" s="10" t="s">
        <v>374</v>
      </c>
      <c r="D642" s="10"/>
      <c r="E642" s="270">
        <v>7405</v>
      </c>
      <c r="F642" s="10">
        <v>1</v>
      </c>
      <c r="G642" s="10">
        <v>3777.81</v>
      </c>
      <c r="H642" s="10">
        <v>3777.81</v>
      </c>
      <c r="I642" s="10">
        <v>3777.81</v>
      </c>
      <c r="J642" s="10">
        <v>13</v>
      </c>
      <c r="K642" s="197"/>
      <c r="L642" s="10">
        <v>1</v>
      </c>
      <c r="M642" s="10"/>
      <c r="N642" s="10"/>
      <c r="O642" s="10"/>
      <c r="P642" s="10"/>
      <c r="Q642" s="10"/>
      <c r="R642" s="10">
        <v>1</v>
      </c>
      <c r="S642" s="10">
        <v>3777.81</v>
      </c>
      <c r="T642" s="10">
        <v>3777.81</v>
      </c>
      <c r="U642" s="197"/>
      <c r="V642" s="10"/>
      <c r="W642" s="10"/>
      <c r="X642" s="10"/>
      <c r="Y642" s="10"/>
      <c r="Z642" s="10"/>
      <c r="AA642" s="10"/>
      <c r="AB642" s="10"/>
      <c r="AC642" s="10"/>
      <c r="AD642" s="10"/>
      <c r="AE642" s="197"/>
    </row>
    <row r="643" spans="1:31" x14ac:dyDescent="0.25">
      <c r="A643" s="208"/>
      <c r="B643" s="10"/>
      <c r="C643" s="10" t="s">
        <v>374</v>
      </c>
      <c r="D643" s="10"/>
      <c r="E643" s="270">
        <v>8050</v>
      </c>
      <c r="F643" s="10">
        <v>288</v>
      </c>
      <c r="G643" s="10">
        <v>1734.36</v>
      </c>
      <c r="H643" s="10">
        <v>352075.1</v>
      </c>
      <c r="I643" s="10">
        <v>1222.48</v>
      </c>
      <c r="J643" s="10">
        <v>13</v>
      </c>
      <c r="K643" s="197"/>
      <c r="L643" s="10">
        <v>203</v>
      </c>
      <c r="M643" s="10">
        <v>144756.43</v>
      </c>
      <c r="N643" s="10">
        <v>1703.02</v>
      </c>
      <c r="O643" s="10">
        <v>4</v>
      </c>
      <c r="P643" s="10">
        <v>4779.96</v>
      </c>
      <c r="Q643" s="10">
        <v>1194.99</v>
      </c>
      <c r="R643" s="10">
        <v>284</v>
      </c>
      <c r="S643" s="10">
        <v>347295.14</v>
      </c>
      <c r="T643" s="10">
        <v>1222.8699999999999</v>
      </c>
      <c r="U643" s="197"/>
      <c r="V643" s="10"/>
      <c r="W643" s="10"/>
      <c r="X643" s="10"/>
      <c r="Y643" s="10"/>
      <c r="Z643" s="10"/>
      <c r="AA643" s="10"/>
      <c r="AB643" s="10"/>
      <c r="AC643" s="10"/>
      <c r="AD643" s="10"/>
      <c r="AE643" s="197"/>
    </row>
    <row r="644" spans="1:31" x14ac:dyDescent="0.25">
      <c r="A644" s="208"/>
      <c r="B644" s="10"/>
      <c r="C644" s="10" t="s">
        <v>376</v>
      </c>
      <c r="D644" s="10"/>
      <c r="E644" s="270">
        <v>8079</v>
      </c>
      <c r="F644" s="10">
        <v>18</v>
      </c>
      <c r="G644" s="10">
        <v>3427.39</v>
      </c>
      <c r="H644" s="10">
        <v>37701.339999999997</v>
      </c>
      <c r="I644" s="10">
        <v>2094.52</v>
      </c>
      <c r="J644" s="10">
        <v>14</v>
      </c>
      <c r="K644" s="197"/>
      <c r="L644" s="10">
        <v>11</v>
      </c>
      <c r="M644" s="10">
        <v>13025.37</v>
      </c>
      <c r="N644" s="10">
        <v>1860.77</v>
      </c>
      <c r="O644" s="10"/>
      <c r="P644" s="10"/>
      <c r="Q644" s="10"/>
      <c r="R644" s="10">
        <v>18</v>
      </c>
      <c r="S644" s="10">
        <v>37701.339999999997</v>
      </c>
      <c r="T644" s="10">
        <v>2094.52</v>
      </c>
      <c r="U644" s="197"/>
      <c r="V644" s="10"/>
      <c r="W644" s="10"/>
      <c r="X644" s="10"/>
      <c r="Y644" s="10"/>
      <c r="Z644" s="10"/>
      <c r="AA644" s="10"/>
      <c r="AB644" s="10"/>
      <c r="AC644" s="10"/>
      <c r="AD644" s="10"/>
      <c r="AE644" s="197"/>
    </row>
    <row r="645" spans="1:31" x14ac:dyDescent="0.25">
      <c r="A645" s="208"/>
      <c r="B645" s="10"/>
      <c r="C645" s="10" t="s">
        <v>377</v>
      </c>
      <c r="D645" s="10"/>
      <c r="E645" s="270">
        <v>8051</v>
      </c>
      <c r="F645" s="10">
        <v>145</v>
      </c>
      <c r="G645" s="10">
        <v>1940.23</v>
      </c>
      <c r="H645" s="10">
        <v>192082.4</v>
      </c>
      <c r="I645" s="10">
        <v>1324.71</v>
      </c>
      <c r="J645" s="10">
        <v>13</v>
      </c>
      <c r="K645" s="197"/>
      <c r="L645" s="10">
        <v>99</v>
      </c>
      <c r="M645" s="10">
        <v>69027.509999999995</v>
      </c>
      <c r="N645" s="10">
        <v>1500.6</v>
      </c>
      <c r="O645" s="10">
        <v>2</v>
      </c>
      <c r="P645" s="10">
        <v>284.27999999999997</v>
      </c>
      <c r="Q645" s="10">
        <v>142.13999999999999</v>
      </c>
      <c r="R645" s="10">
        <v>143</v>
      </c>
      <c r="S645" s="10">
        <v>191798.12</v>
      </c>
      <c r="T645" s="10">
        <v>1341.25</v>
      </c>
      <c r="U645" s="197"/>
      <c r="V645" s="10"/>
      <c r="W645" s="10"/>
      <c r="X645" s="10"/>
      <c r="Y645" s="10"/>
      <c r="Z645" s="10"/>
      <c r="AA645" s="10"/>
      <c r="AB645" s="10"/>
      <c r="AC645" s="10"/>
      <c r="AD645" s="10"/>
      <c r="AE645" s="197"/>
    </row>
    <row r="646" spans="1:31" x14ac:dyDescent="0.25">
      <c r="A646" s="208"/>
      <c r="B646" s="10"/>
      <c r="C646" s="10" t="s">
        <v>377</v>
      </c>
      <c r="D646" s="10"/>
      <c r="E646" s="270">
        <v>8056</v>
      </c>
      <c r="F646" s="10">
        <v>1</v>
      </c>
      <c r="G646" s="10">
        <v>1672.82</v>
      </c>
      <c r="H646" s="10">
        <v>1672.82</v>
      </c>
      <c r="I646" s="10">
        <v>1672.82</v>
      </c>
      <c r="J646" s="10">
        <v>13</v>
      </c>
      <c r="K646" s="197"/>
      <c r="L646" s="10">
        <v>1</v>
      </c>
      <c r="M646" s="10"/>
      <c r="N646" s="10"/>
      <c r="O646" s="10"/>
      <c r="P646" s="10"/>
      <c r="Q646" s="10"/>
      <c r="R646" s="10">
        <v>1</v>
      </c>
      <c r="S646" s="10">
        <v>1672.82</v>
      </c>
      <c r="T646" s="10">
        <v>1672.82</v>
      </c>
      <c r="U646" s="197"/>
      <c r="V646" s="10"/>
      <c r="W646" s="10"/>
      <c r="X646" s="10"/>
      <c r="Y646" s="10"/>
      <c r="Z646" s="10"/>
      <c r="AA646" s="10"/>
      <c r="AB646" s="10"/>
      <c r="AC646" s="10"/>
      <c r="AD646" s="10"/>
      <c r="AE646" s="197"/>
    </row>
    <row r="647" spans="1:31" x14ac:dyDescent="0.25">
      <c r="A647" s="208"/>
      <c r="B647" s="10"/>
      <c r="C647" s="10" t="s">
        <v>380</v>
      </c>
      <c r="D647" s="10"/>
      <c r="E647" s="270">
        <v>8402</v>
      </c>
      <c r="F647" s="10">
        <v>42</v>
      </c>
      <c r="G647" s="10">
        <v>1683.9</v>
      </c>
      <c r="H647" s="10">
        <v>45465.26</v>
      </c>
      <c r="I647" s="10">
        <v>1082.51</v>
      </c>
      <c r="J647" s="10">
        <v>12</v>
      </c>
      <c r="K647" s="197"/>
      <c r="L647" s="10">
        <v>27</v>
      </c>
      <c r="M647" s="10">
        <v>19891.060000000001</v>
      </c>
      <c r="N647" s="10">
        <v>1326.07</v>
      </c>
      <c r="O647" s="10"/>
      <c r="P647" s="10"/>
      <c r="Q647" s="10"/>
      <c r="R647" s="10">
        <v>42</v>
      </c>
      <c r="S647" s="10">
        <v>45465.26</v>
      </c>
      <c r="T647" s="10">
        <v>1082.51</v>
      </c>
      <c r="U647" s="197"/>
      <c r="V647" s="10"/>
      <c r="W647" s="10"/>
      <c r="X647" s="10"/>
      <c r="Y647" s="10"/>
      <c r="Z647" s="10"/>
      <c r="AA647" s="10"/>
      <c r="AB647" s="10"/>
      <c r="AC647" s="10"/>
      <c r="AD647" s="10"/>
      <c r="AE647" s="197"/>
    </row>
    <row r="648" spans="1:31" x14ac:dyDescent="0.25">
      <c r="A648" s="208"/>
      <c r="B648" s="10"/>
      <c r="C648" s="10" t="s">
        <v>383</v>
      </c>
      <c r="D648" s="10"/>
      <c r="E648" s="270">
        <v>8053</v>
      </c>
      <c r="F648" s="10">
        <v>102</v>
      </c>
      <c r="G648" s="10">
        <v>2361.67</v>
      </c>
      <c r="H648" s="10">
        <v>141700.46</v>
      </c>
      <c r="I648" s="10">
        <v>1389.22</v>
      </c>
      <c r="J648" s="10">
        <v>14</v>
      </c>
      <c r="K648" s="197"/>
      <c r="L648" s="10">
        <v>60</v>
      </c>
      <c r="M648" s="10">
        <v>60896.55</v>
      </c>
      <c r="N648" s="10">
        <v>1449.92</v>
      </c>
      <c r="O648" s="10">
        <v>3</v>
      </c>
      <c r="P648" s="10">
        <v>3211.93</v>
      </c>
      <c r="Q648" s="10">
        <v>1070.643333</v>
      </c>
      <c r="R648" s="10">
        <v>99</v>
      </c>
      <c r="S648" s="10">
        <v>138488.53</v>
      </c>
      <c r="T648" s="10">
        <v>1398.87</v>
      </c>
      <c r="U648" s="197"/>
      <c r="V648" s="10"/>
      <c r="W648" s="10"/>
      <c r="X648" s="10"/>
      <c r="Y648" s="10"/>
      <c r="Z648" s="10"/>
      <c r="AA648" s="10"/>
      <c r="AB648" s="10"/>
      <c r="AC648" s="10"/>
      <c r="AD648" s="10"/>
      <c r="AE648" s="197"/>
    </row>
    <row r="649" spans="1:31" x14ac:dyDescent="0.25">
      <c r="A649" s="208"/>
      <c r="B649" s="10"/>
      <c r="C649" s="10" t="s">
        <v>385</v>
      </c>
      <c r="D649" s="10"/>
      <c r="E649" s="270">
        <v>8223</v>
      </c>
      <c r="F649" s="10">
        <v>31</v>
      </c>
      <c r="G649" s="10">
        <v>3114.02</v>
      </c>
      <c r="H649" s="10">
        <v>52938.29</v>
      </c>
      <c r="I649" s="10">
        <v>1707.69</v>
      </c>
      <c r="J649" s="10">
        <v>15</v>
      </c>
      <c r="K649" s="197"/>
      <c r="L649" s="10">
        <v>17</v>
      </c>
      <c r="M649" s="10">
        <v>30430.080000000002</v>
      </c>
      <c r="N649" s="10">
        <v>2173.58</v>
      </c>
      <c r="O649" s="10"/>
      <c r="P649" s="10"/>
      <c r="Q649" s="10"/>
      <c r="R649" s="10">
        <v>31</v>
      </c>
      <c r="S649" s="10">
        <v>52938.29</v>
      </c>
      <c r="T649" s="10">
        <v>1707.69</v>
      </c>
      <c r="U649" s="197"/>
      <c r="V649" s="10"/>
      <c r="W649" s="10"/>
      <c r="X649" s="10"/>
      <c r="Y649" s="10"/>
      <c r="Z649" s="10"/>
      <c r="AA649" s="10"/>
      <c r="AB649" s="10"/>
      <c r="AC649" s="10"/>
      <c r="AD649" s="10"/>
      <c r="AE649" s="197"/>
    </row>
    <row r="650" spans="1:31" x14ac:dyDescent="0.25">
      <c r="A650" s="208"/>
      <c r="B650" s="10"/>
      <c r="C650" s="10" t="s">
        <v>388</v>
      </c>
      <c r="D650" s="10"/>
      <c r="E650" s="270">
        <v>8329</v>
      </c>
      <c r="F650" s="10">
        <v>3</v>
      </c>
      <c r="G650" s="10">
        <v>2865.19</v>
      </c>
      <c r="H650" s="10">
        <v>2865.19</v>
      </c>
      <c r="I650" s="10">
        <v>955.06</v>
      </c>
      <c r="J650" s="10">
        <v>13</v>
      </c>
      <c r="K650" s="197"/>
      <c r="L650" s="10">
        <v>1</v>
      </c>
      <c r="M650" s="10">
        <v>2134.27</v>
      </c>
      <c r="N650" s="10">
        <v>1067.1400000000001</v>
      </c>
      <c r="O650" s="10"/>
      <c r="P650" s="10"/>
      <c r="Q650" s="10"/>
      <c r="R650" s="10">
        <v>3</v>
      </c>
      <c r="S650" s="10">
        <v>2865.19</v>
      </c>
      <c r="T650" s="10">
        <v>955.06</v>
      </c>
      <c r="U650" s="197"/>
      <c r="V650" s="10"/>
      <c r="W650" s="10"/>
      <c r="X650" s="10"/>
      <c r="Y650" s="10"/>
      <c r="Z650" s="10"/>
      <c r="AA650" s="10"/>
      <c r="AB650" s="10"/>
      <c r="AC650" s="10"/>
      <c r="AD650" s="10"/>
      <c r="AE650" s="197"/>
    </row>
    <row r="651" spans="1:31" x14ac:dyDescent="0.25">
      <c r="A651" s="208"/>
      <c r="B651" s="10"/>
      <c r="C651" s="10" t="s">
        <v>390</v>
      </c>
      <c r="D651" s="10"/>
      <c r="E651" s="270">
        <v>8092</v>
      </c>
      <c r="F651" s="10">
        <v>9</v>
      </c>
      <c r="G651" s="10">
        <v>3167.31</v>
      </c>
      <c r="H651" s="10">
        <v>15836.53</v>
      </c>
      <c r="I651" s="10">
        <v>1759.61</v>
      </c>
      <c r="J651" s="10">
        <v>14</v>
      </c>
      <c r="K651" s="197"/>
      <c r="L651" s="10">
        <v>5</v>
      </c>
      <c r="M651" s="10">
        <v>8171.97</v>
      </c>
      <c r="N651" s="10">
        <v>2042.99</v>
      </c>
      <c r="O651" s="10"/>
      <c r="P651" s="10"/>
      <c r="Q651" s="10"/>
      <c r="R651" s="10">
        <v>9</v>
      </c>
      <c r="S651" s="10">
        <v>15836.53</v>
      </c>
      <c r="T651" s="10">
        <v>1759.61</v>
      </c>
      <c r="U651" s="197"/>
      <c r="V651" s="10"/>
      <c r="W651" s="10"/>
      <c r="X651" s="10"/>
      <c r="Y651" s="10"/>
      <c r="Z651" s="10"/>
      <c r="AA651" s="10"/>
      <c r="AB651" s="10"/>
      <c r="AC651" s="10"/>
      <c r="AD651" s="10"/>
      <c r="AE651" s="197"/>
    </row>
    <row r="652" spans="1:31" x14ac:dyDescent="0.25">
      <c r="A652" s="208"/>
      <c r="B652" s="10"/>
      <c r="C652" s="10" t="s">
        <v>391</v>
      </c>
      <c r="D652" s="10"/>
      <c r="E652" s="270">
        <v>8201</v>
      </c>
      <c r="F652" s="10">
        <v>1</v>
      </c>
      <c r="G652" s="10"/>
      <c r="H652" s="10">
        <v>1650.2</v>
      </c>
      <c r="I652" s="10">
        <v>1650.2</v>
      </c>
      <c r="J652" s="10">
        <v>13</v>
      </c>
      <c r="K652" s="197"/>
      <c r="L652" s="10"/>
      <c r="M652" s="10">
        <v>1650.2</v>
      </c>
      <c r="N652" s="10">
        <v>1650.2</v>
      </c>
      <c r="O652" s="10"/>
      <c r="P652" s="10"/>
      <c r="Q652" s="10"/>
      <c r="R652" s="10">
        <v>1</v>
      </c>
      <c r="S652" s="10">
        <v>1650.2</v>
      </c>
      <c r="T652" s="10">
        <v>1650.2</v>
      </c>
      <c r="U652" s="197"/>
      <c r="V652" s="10"/>
      <c r="W652" s="10"/>
      <c r="X652" s="10"/>
      <c r="Y652" s="10"/>
      <c r="Z652" s="10"/>
      <c r="AA652" s="10"/>
      <c r="AB652" s="10"/>
      <c r="AC652" s="10"/>
      <c r="AD652" s="10"/>
      <c r="AE652" s="197"/>
    </row>
    <row r="653" spans="1:31" x14ac:dyDescent="0.25">
      <c r="A653" s="208"/>
      <c r="B653" s="10"/>
      <c r="C653" s="10" t="s">
        <v>391</v>
      </c>
      <c r="D653" s="10"/>
      <c r="E653" s="270">
        <v>8205</v>
      </c>
      <c r="F653" s="10">
        <v>1</v>
      </c>
      <c r="G653" s="10">
        <v>861.26</v>
      </c>
      <c r="H653" s="10">
        <v>861.26</v>
      </c>
      <c r="I653" s="10">
        <v>861.26</v>
      </c>
      <c r="J653" s="10">
        <v>12</v>
      </c>
      <c r="K653" s="197"/>
      <c r="L653" s="10">
        <v>1</v>
      </c>
      <c r="M653" s="10"/>
      <c r="N653" s="10"/>
      <c r="O653" s="10"/>
      <c r="P653" s="10"/>
      <c r="Q653" s="10"/>
      <c r="R653" s="10">
        <v>1</v>
      </c>
      <c r="S653" s="10">
        <v>861.26</v>
      </c>
      <c r="T653" s="10">
        <v>861.26</v>
      </c>
      <c r="U653" s="197"/>
      <c r="V653" s="10"/>
      <c r="W653" s="10"/>
      <c r="X653" s="10"/>
      <c r="Y653" s="10"/>
      <c r="Z653" s="10"/>
      <c r="AA653" s="10"/>
      <c r="AB653" s="10"/>
      <c r="AC653" s="10"/>
      <c r="AD653" s="10"/>
      <c r="AE653" s="197"/>
    </row>
    <row r="654" spans="1:31" x14ac:dyDescent="0.25">
      <c r="A654" s="208"/>
      <c r="B654" s="10"/>
      <c r="C654" s="10" t="s">
        <v>391</v>
      </c>
      <c r="D654" s="10"/>
      <c r="E654" s="270">
        <v>8330</v>
      </c>
      <c r="F654" s="10">
        <v>521</v>
      </c>
      <c r="G654" s="10">
        <v>2717.49</v>
      </c>
      <c r="H654" s="10">
        <v>904924.86</v>
      </c>
      <c r="I654" s="10">
        <v>1736.9</v>
      </c>
      <c r="J654" s="10">
        <v>14</v>
      </c>
      <c r="K654" s="197"/>
      <c r="L654" s="10">
        <v>333</v>
      </c>
      <c r="M654" s="10">
        <v>347463.26</v>
      </c>
      <c r="N654" s="10">
        <v>1848.21</v>
      </c>
      <c r="O654" s="10">
        <v>9</v>
      </c>
      <c r="P654" s="10">
        <v>9429.0499999999993</v>
      </c>
      <c r="Q654" s="10">
        <v>1047.6722219999999</v>
      </c>
      <c r="R654" s="10">
        <v>512</v>
      </c>
      <c r="S654" s="10">
        <v>895495.81</v>
      </c>
      <c r="T654" s="10">
        <v>1749.02</v>
      </c>
      <c r="U654" s="197"/>
      <c r="V654" s="10"/>
      <c r="W654" s="10"/>
      <c r="X654" s="10"/>
      <c r="Y654" s="10"/>
      <c r="Z654" s="10"/>
      <c r="AA654" s="10"/>
      <c r="AB654" s="10"/>
      <c r="AC654" s="10"/>
      <c r="AD654" s="10"/>
      <c r="AE654" s="197"/>
    </row>
    <row r="655" spans="1:31" x14ac:dyDescent="0.25">
      <c r="A655" s="208"/>
      <c r="B655" s="10"/>
      <c r="C655" s="10" t="s">
        <v>392</v>
      </c>
      <c r="D655" s="10"/>
      <c r="E655" s="270">
        <v>8210</v>
      </c>
      <c r="F655" s="10">
        <v>23</v>
      </c>
      <c r="G655" s="10">
        <v>1558.3</v>
      </c>
      <c r="H655" s="10">
        <v>26491.03</v>
      </c>
      <c r="I655" s="10">
        <v>1151.78</v>
      </c>
      <c r="J655" s="10">
        <v>14</v>
      </c>
      <c r="K655" s="197"/>
      <c r="L655" s="10">
        <v>17</v>
      </c>
      <c r="M655" s="10">
        <v>5507.01</v>
      </c>
      <c r="N655" s="10">
        <v>917.84</v>
      </c>
      <c r="O655" s="10"/>
      <c r="P655" s="10"/>
      <c r="Q655" s="10"/>
      <c r="R655" s="10">
        <v>23</v>
      </c>
      <c r="S655" s="10">
        <v>26491.03</v>
      </c>
      <c r="T655" s="10">
        <v>1151.78</v>
      </c>
      <c r="U655" s="197"/>
      <c r="V655" s="10"/>
      <c r="W655" s="10"/>
      <c r="X655" s="10"/>
      <c r="Y655" s="10"/>
      <c r="Z655" s="10"/>
      <c r="AA655" s="10"/>
      <c r="AB655" s="10"/>
      <c r="AC655" s="10"/>
      <c r="AD655" s="10"/>
      <c r="AE655" s="197"/>
    </row>
    <row r="656" spans="1:31" x14ac:dyDescent="0.25">
      <c r="A656" s="208"/>
      <c r="B656" s="10"/>
      <c r="C656" s="10" t="s">
        <v>393</v>
      </c>
      <c r="D656" s="10"/>
      <c r="E656" s="270">
        <v>8234</v>
      </c>
      <c r="F656" s="10">
        <v>154</v>
      </c>
      <c r="G656" s="10">
        <v>2055.2600000000002</v>
      </c>
      <c r="H656" s="10">
        <v>205526.16</v>
      </c>
      <c r="I656" s="10">
        <v>1334.59</v>
      </c>
      <c r="J656" s="10">
        <v>13</v>
      </c>
      <c r="K656" s="197"/>
      <c r="L656" s="10">
        <v>100</v>
      </c>
      <c r="M656" s="10">
        <v>89282.3</v>
      </c>
      <c r="N656" s="10">
        <v>1653.38</v>
      </c>
      <c r="O656" s="10">
        <v>4</v>
      </c>
      <c r="P656" s="10">
        <v>6708.79</v>
      </c>
      <c r="Q656" s="10">
        <v>1677.1975</v>
      </c>
      <c r="R656" s="10">
        <v>150</v>
      </c>
      <c r="S656" s="10">
        <v>198817.37</v>
      </c>
      <c r="T656" s="10">
        <v>1325.45</v>
      </c>
      <c r="U656" s="197"/>
      <c r="V656" s="10"/>
      <c r="W656" s="10"/>
      <c r="X656" s="10"/>
      <c r="Y656" s="10"/>
      <c r="Z656" s="10"/>
      <c r="AA656" s="10"/>
      <c r="AB656" s="10"/>
      <c r="AC656" s="10"/>
      <c r="AD656" s="10"/>
      <c r="AE656" s="197"/>
    </row>
    <row r="657" spans="1:31" x14ac:dyDescent="0.25">
      <c r="A657" s="208"/>
      <c r="B657" s="10"/>
      <c r="C657" s="10" t="s">
        <v>394</v>
      </c>
      <c r="D657" s="10"/>
      <c r="E657" s="270">
        <v>8055</v>
      </c>
      <c r="F657" s="10">
        <v>42</v>
      </c>
      <c r="G657" s="10">
        <v>2650.41</v>
      </c>
      <c r="H657" s="10">
        <v>68910.64</v>
      </c>
      <c r="I657" s="10">
        <v>1640.73</v>
      </c>
      <c r="J657" s="10">
        <v>13</v>
      </c>
      <c r="K657" s="197"/>
      <c r="L657" s="10">
        <v>26</v>
      </c>
      <c r="M657" s="10">
        <v>33769.06</v>
      </c>
      <c r="N657" s="10">
        <v>2110.5700000000002</v>
      </c>
      <c r="O657" s="10"/>
      <c r="P657" s="10"/>
      <c r="Q657" s="10"/>
      <c r="R657" s="10">
        <v>42</v>
      </c>
      <c r="S657" s="10">
        <v>68910.64</v>
      </c>
      <c r="T657" s="10">
        <v>1640.73</v>
      </c>
      <c r="U657" s="197"/>
      <c r="V657" s="10"/>
      <c r="W657" s="10"/>
      <c r="X657" s="10"/>
      <c r="Y657" s="10"/>
      <c r="Z657" s="10"/>
      <c r="AA657" s="10"/>
      <c r="AB657" s="10"/>
      <c r="AC657" s="10"/>
      <c r="AD657" s="10"/>
      <c r="AE657" s="197"/>
    </row>
    <row r="658" spans="1:31" x14ac:dyDescent="0.25">
      <c r="A658" s="208"/>
      <c r="B658" s="10"/>
      <c r="C658" s="10" t="s">
        <v>395</v>
      </c>
      <c r="D658" s="10"/>
      <c r="E658" s="270">
        <v>8056</v>
      </c>
      <c r="F658" s="10">
        <v>28</v>
      </c>
      <c r="G658" s="10">
        <v>2213.71</v>
      </c>
      <c r="H658" s="10">
        <v>33205.68</v>
      </c>
      <c r="I658" s="10">
        <v>1185.92</v>
      </c>
      <c r="J658" s="10">
        <v>16</v>
      </c>
      <c r="K658" s="197"/>
      <c r="L658" s="10">
        <v>15</v>
      </c>
      <c r="M658" s="10">
        <v>13572.28</v>
      </c>
      <c r="N658" s="10">
        <v>1044.02</v>
      </c>
      <c r="O658" s="10"/>
      <c r="P658" s="10"/>
      <c r="Q658" s="10"/>
      <c r="R658" s="10">
        <v>28</v>
      </c>
      <c r="S658" s="10">
        <v>33205.68</v>
      </c>
      <c r="T658" s="10">
        <v>1185.92</v>
      </c>
      <c r="U658" s="197"/>
      <c r="V658" s="10"/>
      <c r="W658" s="10"/>
      <c r="X658" s="10"/>
      <c r="Y658" s="10"/>
      <c r="Z658" s="10"/>
      <c r="AA658" s="10"/>
      <c r="AB658" s="10"/>
      <c r="AC658" s="10"/>
      <c r="AD658" s="10"/>
      <c r="AE658" s="197"/>
    </row>
    <row r="659" spans="1:31" x14ac:dyDescent="0.25">
      <c r="A659" s="208"/>
      <c r="B659" s="10"/>
      <c r="C659" s="10" t="s">
        <v>396</v>
      </c>
      <c r="D659" s="10"/>
      <c r="E659" s="270">
        <v>8332</v>
      </c>
      <c r="F659" s="10">
        <v>700</v>
      </c>
      <c r="G659" s="10">
        <v>2705.28</v>
      </c>
      <c r="H659" s="10">
        <v>1149743.8799999999</v>
      </c>
      <c r="I659" s="10">
        <v>1642.49</v>
      </c>
      <c r="J659" s="10">
        <v>14</v>
      </c>
      <c r="K659" s="197"/>
      <c r="L659" s="10">
        <v>425</v>
      </c>
      <c r="M659" s="10">
        <v>526767.68000000005</v>
      </c>
      <c r="N659" s="10">
        <v>1915.52</v>
      </c>
      <c r="O659" s="10">
        <v>5</v>
      </c>
      <c r="P659" s="10">
        <v>3159.87</v>
      </c>
      <c r="Q659" s="10">
        <v>631.97400000000005</v>
      </c>
      <c r="R659" s="10">
        <v>695</v>
      </c>
      <c r="S659" s="10">
        <v>1146584.01</v>
      </c>
      <c r="T659" s="10">
        <v>1649.76</v>
      </c>
      <c r="U659" s="197"/>
      <c r="V659" s="10"/>
      <c r="W659" s="10"/>
      <c r="X659" s="10"/>
      <c r="Y659" s="10"/>
      <c r="Z659" s="10"/>
      <c r="AA659" s="10"/>
      <c r="AB659" s="10"/>
      <c r="AC659" s="10"/>
      <c r="AD659" s="10"/>
      <c r="AE659" s="197"/>
    </row>
    <row r="660" spans="1:31" x14ac:dyDescent="0.25">
      <c r="A660" s="208"/>
      <c r="B660" s="10"/>
      <c r="C660" s="10" t="s">
        <v>398</v>
      </c>
      <c r="D660" s="10"/>
      <c r="E660" s="270">
        <v>8340</v>
      </c>
      <c r="F660" s="10">
        <v>14</v>
      </c>
      <c r="G660" s="10">
        <v>2204.9899999999998</v>
      </c>
      <c r="H660" s="10">
        <v>22049.89</v>
      </c>
      <c r="I660" s="10">
        <v>1574.99</v>
      </c>
      <c r="J660" s="10">
        <v>14</v>
      </c>
      <c r="K660" s="197"/>
      <c r="L660" s="10">
        <v>10</v>
      </c>
      <c r="M660" s="10">
        <v>4499.6899999999996</v>
      </c>
      <c r="N660" s="10">
        <v>1124.92</v>
      </c>
      <c r="O660" s="10"/>
      <c r="P660" s="10"/>
      <c r="Q660" s="10"/>
      <c r="R660" s="10">
        <v>14</v>
      </c>
      <c r="S660" s="10">
        <v>22049.89</v>
      </c>
      <c r="T660" s="10">
        <v>1574.99</v>
      </c>
      <c r="U660" s="197"/>
      <c r="V660" s="10"/>
      <c r="W660" s="10"/>
      <c r="X660" s="10"/>
      <c r="Y660" s="10"/>
      <c r="Z660" s="10"/>
      <c r="AA660" s="10"/>
      <c r="AB660" s="10"/>
      <c r="AC660" s="10"/>
      <c r="AD660" s="10"/>
      <c r="AE660" s="197"/>
    </row>
    <row r="661" spans="1:31" x14ac:dyDescent="0.25">
      <c r="A661" s="208"/>
      <c r="B661" s="10"/>
      <c r="C661" s="10" t="s">
        <v>401</v>
      </c>
      <c r="D661" s="10"/>
      <c r="E661" s="270">
        <v>8341</v>
      </c>
      <c r="F661" s="10">
        <v>49</v>
      </c>
      <c r="G661" s="10">
        <v>2500.5100000000002</v>
      </c>
      <c r="H661" s="10">
        <v>62512.73</v>
      </c>
      <c r="I661" s="10">
        <v>1275.77</v>
      </c>
      <c r="J661" s="10">
        <v>13</v>
      </c>
      <c r="K661" s="197"/>
      <c r="L661" s="10">
        <v>25</v>
      </c>
      <c r="M661" s="10">
        <v>25929.11</v>
      </c>
      <c r="N661" s="10">
        <v>1080.3800000000001</v>
      </c>
      <c r="O661" s="10"/>
      <c r="P661" s="10"/>
      <c r="Q661" s="10"/>
      <c r="R661" s="10">
        <v>49</v>
      </c>
      <c r="S661" s="10">
        <v>62512.73</v>
      </c>
      <c r="T661" s="10">
        <v>1275.77</v>
      </c>
      <c r="U661" s="197"/>
      <c r="V661" s="10"/>
      <c r="W661" s="10"/>
      <c r="X661" s="10"/>
      <c r="Y661" s="10"/>
      <c r="Z661" s="10"/>
      <c r="AA661" s="10"/>
      <c r="AB661" s="10"/>
      <c r="AC661" s="10"/>
      <c r="AD661" s="10"/>
      <c r="AE661" s="197"/>
    </row>
    <row r="662" spans="1:31" x14ac:dyDescent="0.25">
      <c r="A662" s="208"/>
      <c r="B662" s="10"/>
      <c r="C662" s="10" t="s">
        <v>402</v>
      </c>
      <c r="D662" s="10"/>
      <c r="E662" s="270">
        <v>8342</v>
      </c>
      <c r="F662" s="10">
        <v>30</v>
      </c>
      <c r="G662" s="10">
        <v>3948.76</v>
      </c>
      <c r="H662" s="10">
        <v>75026.490000000005</v>
      </c>
      <c r="I662" s="10">
        <v>2500.88</v>
      </c>
      <c r="J662" s="10">
        <v>14</v>
      </c>
      <c r="K662" s="197"/>
      <c r="L662" s="10">
        <v>19</v>
      </c>
      <c r="M662" s="10">
        <v>20741.12</v>
      </c>
      <c r="N662" s="10">
        <v>1885.56</v>
      </c>
      <c r="O662" s="10"/>
      <c r="P662" s="10"/>
      <c r="Q662" s="10"/>
      <c r="R662" s="10">
        <v>30</v>
      </c>
      <c r="S662" s="10">
        <v>75026.490000000005</v>
      </c>
      <c r="T662" s="10">
        <v>2500.88</v>
      </c>
      <c r="U662" s="197"/>
      <c r="V662" s="10"/>
      <c r="W662" s="10"/>
      <c r="X662" s="10"/>
      <c r="Y662" s="10"/>
      <c r="Z662" s="10"/>
      <c r="AA662" s="10"/>
      <c r="AB662" s="10"/>
      <c r="AC662" s="10"/>
      <c r="AD662" s="10"/>
      <c r="AE662" s="197"/>
    </row>
    <row r="663" spans="1:31" x14ac:dyDescent="0.25">
      <c r="A663" s="208"/>
      <c r="B663" s="10"/>
      <c r="C663" s="10" t="s">
        <v>405</v>
      </c>
      <c r="D663" s="10"/>
      <c r="E663" s="270">
        <v>8343</v>
      </c>
      <c r="F663" s="10">
        <v>29</v>
      </c>
      <c r="G663" s="10">
        <v>2542.84</v>
      </c>
      <c r="H663" s="10">
        <v>45771.07</v>
      </c>
      <c r="I663" s="10">
        <v>1578.31</v>
      </c>
      <c r="J663" s="10">
        <v>13</v>
      </c>
      <c r="K663" s="197"/>
      <c r="L663" s="10">
        <v>18</v>
      </c>
      <c r="M663" s="10">
        <v>19555.32</v>
      </c>
      <c r="N663" s="10">
        <v>1777.76</v>
      </c>
      <c r="O663" s="10"/>
      <c r="P663" s="10"/>
      <c r="Q663" s="10"/>
      <c r="R663" s="10">
        <v>29</v>
      </c>
      <c r="S663" s="10">
        <v>45771.07</v>
      </c>
      <c r="T663" s="10">
        <v>1578.31</v>
      </c>
      <c r="U663" s="197"/>
      <c r="V663" s="10"/>
      <c r="W663" s="10"/>
      <c r="X663" s="10"/>
      <c r="Y663" s="10"/>
      <c r="Z663" s="10"/>
      <c r="AA663" s="10"/>
      <c r="AB663" s="10"/>
      <c r="AC663" s="10"/>
      <c r="AD663" s="10"/>
      <c r="AE663" s="197"/>
    </row>
    <row r="664" spans="1:31" x14ac:dyDescent="0.25">
      <c r="A664" s="208"/>
      <c r="B664" s="10"/>
      <c r="C664" s="10" t="s">
        <v>407</v>
      </c>
      <c r="D664" s="10"/>
      <c r="E664" s="270">
        <v>8061</v>
      </c>
      <c r="F664" s="10">
        <v>42</v>
      </c>
      <c r="G664" s="10">
        <v>2583.0300000000002</v>
      </c>
      <c r="H664" s="10">
        <v>67158.89</v>
      </c>
      <c r="I664" s="10">
        <v>1599.02</v>
      </c>
      <c r="J664" s="10">
        <v>13</v>
      </c>
      <c r="K664" s="197"/>
      <c r="L664" s="10">
        <v>26</v>
      </c>
      <c r="M664" s="10">
        <v>36508.47</v>
      </c>
      <c r="N664" s="10">
        <v>2281.7800000000002</v>
      </c>
      <c r="O664" s="10">
        <v>1</v>
      </c>
      <c r="P664" s="10">
        <v>994.97</v>
      </c>
      <c r="Q664" s="10">
        <v>994.97</v>
      </c>
      <c r="R664" s="10">
        <v>41</v>
      </c>
      <c r="S664" s="10">
        <v>66163.92</v>
      </c>
      <c r="T664" s="10">
        <v>1613.75</v>
      </c>
      <c r="U664" s="197"/>
      <c r="V664" s="10"/>
      <c r="W664" s="10"/>
      <c r="X664" s="10"/>
      <c r="Y664" s="10"/>
      <c r="Z664" s="10"/>
      <c r="AA664" s="10"/>
      <c r="AB664" s="10"/>
      <c r="AC664" s="10"/>
      <c r="AD664" s="10"/>
      <c r="AE664" s="197"/>
    </row>
    <row r="665" spans="1:31" x14ac:dyDescent="0.25">
      <c r="A665" s="208"/>
      <c r="B665" s="10"/>
      <c r="C665" s="10" t="s">
        <v>409</v>
      </c>
      <c r="D665" s="10"/>
      <c r="E665" s="270">
        <v>8062</v>
      </c>
      <c r="F665" s="10">
        <v>116</v>
      </c>
      <c r="G665" s="10">
        <v>1882.89</v>
      </c>
      <c r="H665" s="10">
        <v>146865.32999999999</v>
      </c>
      <c r="I665" s="10">
        <v>1266.08</v>
      </c>
      <c r="J665" s="10">
        <v>12</v>
      </c>
      <c r="K665" s="197"/>
      <c r="L665" s="10">
        <v>78</v>
      </c>
      <c r="M665" s="10">
        <v>60475</v>
      </c>
      <c r="N665" s="10">
        <v>1591.45</v>
      </c>
      <c r="O665" s="10"/>
      <c r="P665" s="10"/>
      <c r="Q665" s="10"/>
      <c r="R665" s="10">
        <v>116</v>
      </c>
      <c r="S665" s="10">
        <v>146865.32999999999</v>
      </c>
      <c r="T665" s="10">
        <v>1266.08</v>
      </c>
      <c r="U665" s="197"/>
      <c r="V665" s="10"/>
      <c r="W665" s="10"/>
      <c r="X665" s="10"/>
      <c r="Y665" s="10"/>
      <c r="Z665" s="10"/>
      <c r="AA665" s="10"/>
      <c r="AB665" s="10"/>
      <c r="AC665" s="10"/>
      <c r="AD665" s="10"/>
      <c r="AE665" s="197"/>
    </row>
    <row r="666" spans="1:31" x14ac:dyDescent="0.25">
      <c r="A666" s="208"/>
      <c r="B666" s="10"/>
      <c r="C666" s="10" t="s">
        <v>410</v>
      </c>
      <c r="D666" s="10"/>
      <c r="E666" s="270">
        <v>8087</v>
      </c>
      <c r="F666" s="10">
        <v>1</v>
      </c>
      <c r="G666" s="10">
        <v>769.66</v>
      </c>
      <c r="H666" s="10">
        <v>769.66</v>
      </c>
      <c r="I666" s="10">
        <v>769.66</v>
      </c>
      <c r="J666" s="10">
        <v>5</v>
      </c>
      <c r="K666" s="197"/>
      <c r="L666" s="10">
        <v>1</v>
      </c>
      <c r="M666" s="10"/>
      <c r="N666" s="10"/>
      <c r="O666" s="10"/>
      <c r="P666" s="10"/>
      <c r="Q666" s="10"/>
      <c r="R666" s="10">
        <v>1</v>
      </c>
      <c r="S666" s="10">
        <v>769.66</v>
      </c>
      <c r="T666" s="10">
        <v>769.66</v>
      </c>
      <c r="U666" s="197"/>
      <c r="V666" s="10"/>
      <c r="W666" s="10"/>
      <c r="X666" s="10"/>
      <c r="Y666" s="10"/>
      <c r="Z666" s="10"/>
      <c r="AA666" s="10"/>
      <c r="AB666" s="10"/>
      <c r="AC666" s="10"/>
      <c r="AD666" s="10"/>
      <c r="AE666" s="197"/>
    </row>
    <row r="667" spans="1:31" x14ac:dyDescent="0.25">
      <c r="A667" s="208"/>
      <c r="B667" s="10"/>
      <c r="C667" s="10" t="s">
        <v>411</v>
      </c>
      <c r="D667" s="10"/>
      <c r="E667" s="270">
        <v>8037</v>
      </c>
      <c r="F667" s="10">
        <v>14</v>
      </c>
      <c r="G667" s="10">
        <v>1880.33</v>
      </c>
      <c r="H667" s="10">
        <v>15042.63</v>
      </c>
      <c r="I667" s="10">
        <v>1074.47</v>
      </c>
      <c r="J667" s="10">
        <v>14</v>
      </c>
      <c r="K667" s="197"/>
      <c r="L667" s="10">
        <v>8</v>
      </c>
      <c r="M667" s="10">
        <v>8962.8799999999992</v>
      </c>
      <c r="N667" s="10">
        <v>1493.81</v>
      </c>
      <c r="O667" s="10"/>
      <c r="P667" s="10"/>
      <c r="Q667" s="10"/>
      <c r="R667" s="10">
        <v>14</v>
      </c>
      <c r="S667" s="10">
        <v>15042.63</v>
      </c>
      <c r="T667" s="10">
        <v>1074.47</v>
      </c>
      <c r="U667" s="197"/>
      <c r="V667" s="10"/>
      <c r="W667" s="10"/>
      <c r="X667" s="10"/>
      <c r="Y667" s="10"/>
      <c r="Z667" s="10"/>
      <c r="AA667" s="10"/>
      <c r="AB667" s="10"/>
      <c r="AC667" s="10"/>
      <c r="AD667" s="10"/>
      <c r="AE667" s="197"/>
    </row>
    <row r="668" spans="1:31" x14ac:dyDescent="0.25">
      <c r="A668" s="208"/>
      <c r="B668" s="10"/>
      <c r="C668" s="10" t="s">
        <v>413</v>
      </c>
      <c r="D668" s="10"/>
      <c r="E668" s="270">
        <v>8092</v>
      </c>
      <c r="F668" s="10">
        <v>1</v>
      </c>
      <c r="G668" s="10"/>
      <c r="H668" s="10">
        <v>2019.51</v>
      </c>
      <c r="I668" s="10">
        <v>2019.51</v>
      </c>
      <c r="J668" s="10">
        <v>19</v>
      </c>
      <c r="K668" s="197"/>
      <c r="L668" s="10"/>
      <c r="M668" s="10">
        <v>2019.51</v>
      </c>
      <c r="N668" s="10">
        <v>2019.51</v>
      </c>
      <c r="O668" s="10"/>
      <c r="P668" s="10"/>
      <c r="Q668" s="10"/>
      <c r="R668" s="10">
        <v>1</v>
      </c>
      <c r="S668" s="10">
        <v>2019.51</v>
      </c>
      <c r="T668" s="10">
        <v>2019.51</v>
      </c>
      <c r="U668" s="197"/>
      <c r="V668" s="10"/>
      <c r="W668" s="10"/>
      <c r="X668" s="10"/>
      <c r="Y668" s="10"/>
      <c r="Z668" s="10"/>
      <c r="AA668" s="10"/>
      <c r="AB668" s="10"/>
      <c r="AC668" s="10"/>
      <c r="AD668" s="10"/>
      <c r="AE668" s="197"/>
    </row>
    <row r="669" spans="1:31" x14ac:dyDescent="0.25">
      <c r="A669" s="208"/>
      <c r="B669" s="10"/>
      <c r="C669" s="10" t="s">
        <v>413</v>
      </c>
      <c r="D669" s="10"/>
      <c r="E669" s="270">
        <v>8224</v>
      </c>
      <c r="F669" s="10">
        <v>21</v>
      </c>
      <c r="G669" s="10">
        <v>2367.52</v>
      </c>
      <c r="H669" s="10">
        <v>37880.29</v>
      </c>
      <c r="I669" s="10">
        <v>1803.82</v>
      </c>
      <c r="J669" s="10">
        <v>15</v>
      </c>
      <c r="K669" s="197"/>
      <c r="L669" s="10">
        <v>16</v>
      </c>
      <c r="M669" s="10">
        <v>7182.63</v>
      </c>
      <c r="N669" s="10">
        <v>1436.53</v>
      </c>
      <c r="O669" s="10"/>
      <c r="P669" s="10"/>
      <c r="Q669" s="10"/>
      <c r="R669" s="10">
        <v>21</v>
      </c>
      <c r="S669" s="10">
        <v>37880.29</v>
      </c>
      <c r="T669" s="10">
        <v>1803.82</v>
      </c>
      <c r="U669" s="197"/>
      <c r="V669" s="10"/>
      <c r="W669" s="10"/>
      <c r="X669" s="10"/>
      <c r="Y669" s="10"/>
      <c r="Z669" s="10"/>
      <c r="AA669" s="10"/>
      <c r="AB669" s="10"/>
      <c r="AC669" s="10"/>
      <c r="AD669" s="10"/>
      <c r="AE669" s="197"/>
    </row>
    <row r="670" spans="1:31" x14ac:dyDescent="0.25">
      <c r="A670" s="208"/>
      <c r="B670" s="10"/>
      <c r="C670" s="10" t="s">
        <v>414</v>
      </c>
      <c r="D670" s="10"/>
      <c r="E670" s="270">
        <v>8344</v>
      </c>
      <c r="F670" s="10">
        <v>95</v>
      </c>
      <c r="G670" s="10">
        <v>2275.4899999999998</v>
      </c>
      <c r="H670" s="10">
        <v>145631.15</v>
      </c>
      <c r="I670" s="10">
        <v>1532.96</v>
      </c>
      <c r="J670" s="10">
        <v>14</v>
      </c>
      <c r="K670" s="197"/>
      <c r="L670" s="10">
        <v>64</v>
      </c>
      <c r="M670" s="10">
        <v>59177.03</v>
      </c>
      <c r="N670" s="10">
        <v>1908.94</v>
      </c>
      <c r="O670" s="10"/>
      <c r="P670" s="10"/>
      <c r="Q670" s="10"/>
      <c r="R670" s="10">
        <v>95</v>
      </c>
      <c r="S670" s="10">
        <v>145631.15</v>
      </c>
      <c r="T670" s="10">
        <v>1532.96</v>
      </c>
      <c r="U670" s="197"/>
      <c r="V670" s="10"/>
      <c r="W670" s="10"/>
      <c r="X670" s="10"/>
      <c r="Y670" s="10"/>
      <c r="Z670" s="10"/>
      <c r="AA670" s="10"/>
      <c r="AB670" s="10"/>
      <c r="AC670" s="10"/>
      <c r="AD670" s="10"/>
      <c r="AE670" s="197"/>
    </row>
    <row r="671" spans="1:31" x14ac:dyDescent="0.25">
      <c r="A671" s="208"/>
      <c r="B671" s="10"/>
      <c r="C671" s="10" t="s">
        <v>415</v>
      </c>
      <c r="D671" s="10"/>
      <c r="E671" s="270">
        <v>8345</v>
      </c>
      <c r="F671" s="10">
        <v>17</v>
      </c>
      <c r="G671" s="10">
        <v>2042.03</v>
      </c>
      <c r="H671" s="10">
        <v>20420.330000000002</v>
      </c>
      <c r="I671" s="10">
        <v>1201.2</v>
      </c>
      <c r="J671" s="10">
        <v>12</v>
      </c>
      <c r="K671" s="197"/>
      <c r="L671" s="10">
        <v>10</v>
      </c>
      <c r="M671" s="10">
        <v>9045.32</v>
      </c>
      <c r="N671" s="10">
        <v>1292.19</v>
      </c>
      <c r="O671" s="10"/>
      <c r="P671" s="10"/>
      <c r="Q671" s="10"/>
      <c r="R671" s="10">
        <v>17</v>
      </c>
      <c r="S671" s="10">
        <v>20420.330000000002</v>
      </c>
      <c r="T671" s="10">
        <v>1201.2</v>
      </c>
      <c r="U671" s="197"/>
      <c r="V671" s="10"/>
      <c r="W671" s="10"/>
      <c r="X671" s="10"/>
      <c r="Y671" s="10"/>
      <c r="Z671" s="10"/>
      <c r="AA671" s="10"/>
      <c r="AB671" s="10"/>
      <c r="AC671" s="10"/>
      <c r="AD671" s="10"/>
      <c r="AE671" s="197"/>
    </row>
    <row r="672" spans="1:31" x14ac:dyDescent="0.25">
      <c r="A672" s="208"/>
      <c r="B672" s="10"/>
      <c r="C672" s="10" t="s">
        <v>416</v>
      </c>
      <c r="D672" s="10"/>
      <c r="E672" s="270">
        <v>8346</v>
      </c>
      <c r="F672" s="10">
        <v>41</v>
      </c>
      <c r="G672" s="10">
        <v>2750.93</v>
      </c>
      <c r="H672" s="10">
        <v>71524.259999999995</v>
      </c>
      <c r="I672" s="10">
        <v>1744.49</v>
      </c>
      <c r="J672" s="10">
        <v>14</v>
      </c>
      <c r="K672" s="197"/>
      <c r="L672" s="10">
        <v>26</v>
      </c>
      <c r="M672" s="10">
        <v>38018.29</v>
      </c>
      <c r="N672" s="10">
        <v>2534.5500000000002</v>
      </c>
      <c r="O672" s="10">
        <v>1</v>
      </c>
      <c r="P672" s="10">
        <v>6870.18</v>
      </c>
      <c r="Q672" s="10">
        <v>6870.18</v>
      </c>
      <c r="R672" s="10">
        <v>40</v>
      </c>
      <c r="S672" s="10">
        <v>64654.080000000002</v>
      </c>
      <c r="T672" s="10">
        <v>1616.35</v>
      </c>
      <c r="U672" s="197"/>
      <c r="V672" s="10"/>
      <c r="W672" s="10"/>
      <c r="X672" s="10"/>
      <c r="Y672" s="10"/>
      <c r="Z672" s="10"/>
      <c r="AA672" s="10"/>
      <c r="AB672" s="10"/>
      <c r="AC672" s="10"/>
      <c r="AD672" s="10"/>
      <c r="AE672" s="197"/>
    </row>
    <row r="673" spans="1:31" x14ac:dyDescent="0.25">
      <c r="A673" s="208"/>
      <c r="B673" s="10"/>
      <c r="C673" s="10" t="s">
        <v>418</v>
      </c>
      <c r="D673" s="10"/>
      <c r="E673" s="270">
        <v>8347</v>
      </c>
      <c r="F673" s="10">
        <v>12</v>
      </c>
      <c r="G673" s="10">
        <v>3505.38</v>
      </c>
      <c r="H673" s="10">
        <v>28043</v>
      </c>
      <c r="I673" s="10">
        <v>2336.92</v>
      </c>
      <c r="J673" s="10">
        <v>15</v>
      </c>
      <c r="K673" s="197"/>
      <c r="L673" s="10">
        <v>8</v>
      </c>
      <c r="M673" s="10">
        <v>12417.93</v>
      </c>
      <c r="N673" s="10">
        <v>3104.48</v>
      </c>
      <c r="O673" s="10"/>
      <c r="P673" s="10"/>
      <c r="Q673" s="10"/>
      <c r="R673" s="10">
        <v>12</v>
      </c>
      <c r="S673" s="10">
        <v>28043</v>
      </c>
      <c r="T673" s="10">
        <v>2336.92</v>
      </c>
      <c r="U673" s="197"/>
      <c r="V673" s="10"/>
      <c r="W673" s="10"/>
      <c r="X673" s="10"/>
      <c r="Y673" s="10"/>
      <c r="Z673" s="10"/>
      <c r="AA673" s="10"/>
      <c r="AB673" s="10"/>
      <c r="AC673" s="10"/>
      <c r="AD673" s="10"/>
      <c r="AE673" s="197"/>
    </row>
    <row r="674" spans="1:31" x14ac:dyDescent="0.25">
      <c r="A674" s="208"/>
      <c r="B674" s="10"/>
      <c r="C674" s="10" t="s">
        <v>424</v>
      </c>
      <c r="D674" s="10"/>
      <c r="E674" s="270">
        <v>8260</v>
      </c>
      <c r="F674" s="10">
        <v>1</v>
      </c>
      <c r="G674" s="10"/>
      <c r="H674" s="10">
        <v>775.05</v>
      </c>
      <c r="I674" s="10">
        <v>775.05</v>
      </c>
      <c r="J674" s="10">
        <v>13</v>
      </c>
      <c r="K674" s="197"/>
      <c r="L674" s="10"/>
      <c r="M674" s="10">
        <v>775.05</v>
      </c>
      <c r="N674" s="10">
        <v>775.05</v>
      </c>
      <c r="O674" s="10"/>
      <c r="P674" s="10"/>
      <c r="Q674" s="10"/>
      <c r="R674" s="10">
        <v>1</v>
      </c>
      <c r="S674" s="10">
        <v>775.05</v>
      </c>
      <c r="T674" s="10">
        <v>775.05</v>
      </c>
      <c r="U674" s="197"/>
      <c r="V674" s="10"/>
      <c r="W674" s="10"/>
      <c r="X674" s="10"/>
      <c r="Y674" s="10"/>
      <c r="Z674" s="10"/>
      <c r="AA674" s="10"/>
      <c r="AB674" s="10"/>
      <c r="AC674" s="10"/>
      <c r="AD674" s="10"/>
      <c r="AE674" s="197"/>
    </row>
    <row r="675" spans="1:31" x14ac:dyDescent="0.25">
      <c r="A675" s="208"/>
      <c r="B675" s="10"/>
      <c r="C675" s="10" t="s">
        <v>426</v>
      </c>
      <c r="D675" s="10"/>
      <c r="E675" s="270">
        <v>8225</v>
      </c>
      <c r="F675" s="10">
        <v>86</v>
      </c>
      <c r="G675" s="10">
        <v>2388.04</v>
      </c>
      <c r="H675" s="10">
        <v>128953.91</v>
      </c>
      <c r="I675" s="10">
        <v>1499.46</v>
      </c>
      <c r="J675" s="10">
        <v>13</v>
      </c>
      <c r="K675" s="197"/>
      <c r="L675" s="10">
        <v>54</v>
      </c>
      <c r="M675" s="10">
        <v>51588.32</v>
      </c>
      <c r="N675" s="10">
        <v>1612.14</v>
      </c>
      <c r="O675" s="10"/>
      <c r="P675" s="10"/>
      <c r="Q675" s="10"/>
      <c r="R675" s="10">
        <v>86</v>
      </c>
      <c r="S675" s="10">
        <v>128953.91</v>
      </c>
      <c r="T675" s="10">
        <v>1499.46</v>
      </c>
      <c r="U675" s="197"/>
      <c r="V675" s="10"/>
      <c r="W675" s="10"/>
      <c r="X675" s="10"/>
      <c r="Y675" s="10"/>
      <c r="Z675" s="10"/>
      <c r="AA675" s="10"/>
      <c r="AB675" s="10"/>
      <c r="AC675" s="10"/>
      <c r="AD675" s="10"/>
      <c r="AE675" s="197"/>
    </row>
    <row r="676" spans="1:31" x14ac:dyDescent="0.25">
      <c r="A676" s="208"/>
      <c r="B676" s="10"/>
      <c r="C676" s="10" t="s">
        <v>430</v>
      </c>
      <c r="D676" s="10"/>
      <c r="E676" s="270">
        <v>8226</v>
      </c>
      <c r="F676" s="10">
        <v>103</v>
      </c>
      <c r="G676" s="10">
        <v>2005.87</v>
      </c>
      <c r="H676" s="10">
        <v>122358.22</v>
      </c>
      <c r="I676" s="10">
        <v>1187.94</v>
      </c>
      <c r="J676" s="10">
        <v>13</v>
      </c>
      <c r="K676" s="197"/>
      <c r="L676" s="10">
        <v>61</v>
      </c>
      <c r="M676" s="10">
        <v>59000.43</v>
      </c>
      <c r="N676" s="10">
        <v>1404.77</v>
      </c>
      <c r="O676" s="10">
        <v>1</v>
      </c>
      <c r="P676" s="10">
        <v>1838.86</v>
      </c>
      <c r="Q676" s="10">
        <v>1838.86</v>
      </c>
      <c r="R676" s="10">
        <v>102</v>
      </c>
      <c r="S676" s="10">
        <v>120519.36</v>
      </c>
      <c r="T676" s="10">
        <v>1181.56</v>
      </c>
      <c r="U676" s="197"/>
      <c r="V676" s="10"/>
      <c r="W676" s="10"/>
      <c r="X676" s="10"/>
      <c r="Y676" s="10"/>
      <c r="Z676" s="10"/>
      <c r="AA676" s="10"/>
      <c r="AB676" s="10"/>
      <c r="AC676" s="10"/>
      <c r="AD676" s="10"/>
      <c r="AE676" s="197"/>
    </row>
    <row r="677" spans="1:31" x14ac:dyDescent="0.25">
      <c r="A677" s="208"/>
      <c r="B677" s="10"/>
      <c r="C677" s="10" t="s">
        <v>432</v>
      </c>
      <c r="D677" s="10"/>
      <c r="E677" s="270">
        <v>8230</v>
      </c>
      <c r="F677" s="10">
        <v>21</v>
      </c>
      <c r="G677" s="10">
        <v>2251.2199999999998</v>
      </c>
      <c r="H677" s="10">
        <v>36019.47</v>
      </c>
      <c r="I677" s="10">
        <v>1715.21</v>
      </c>
      <c r="J677" s="10">
        <v>13</v>
      </c>
      <c r="K677" s="197"/>
      <c r="L677" s="10">
        <v>16</v>
      </c>
      <c r="M677" s="10">
        <v>6648.4</v>
      </c>
      <c r="N677" s="10">
        <v>1329.68</v>
      </c>
      <c r="O677" s="10"/>
      <c r="P677" s="10"/>
      <c r="Q677" s="10"/>
      <c r="R677" s="10">
        <v>21</v>
      </c>
      <c r="S677" s="10">
        <v>36019.47</v>
      </c>
      <c r="T677" s="10">
        <v>1715.21</v>
      </c>
      <c r="U677" s="197"/>
      <c r="V677" s="10"/>
      <c r="W677" s="10"/>
      <c r="X677" s="10"/>
      <c r="Y677" s="10"/>
      <c r="Z677" s="10"/>
      <c r="AA677" s="10"/>
      <c r="AB677" s="10"/>
      <c r="AC677" s="10"/>
      <c r="AD677" s="10"/>
      <c r="AE677" s="197"/>
    </row>
    <row r="678" spans="1:31" x14ac:dyDescent="0.25">
      <c r="A678" s="208"/>
      <c r="B678" s="10"/>
      <c r="C678" s="10" t="s">
        <v>433</v>
      </c>
      <c r="D678" s="10"/>
      <c r="E678" s="270">
        <v>8231</v>
      </c>
      <c r="F678" s="10">
        <v>14</v>
      </c>
      <c r="G678" s="10">
        <v>2633.11</v>
      </c>
      <c r="H678" s="10">
        <v>26331.06</v>
      </c>
      <c r="I678" s="10">
        <v>1880.79</v>
      </c>
      <c r="J678" s="10">
        <v>13</v>
      </c>
      <c r="K678" s="197"/>
      <c r="L678" s="10">
        <v>10</v>
      </c>
      <c r="M678" s="10">
        <v>6164.46</v>
      </c>
      <c r="N678" s="10">
        <v>1541.12</v>
      </c>
      <c r="O678" s="10"/>
      <c r="P678" s="10"/>
      <c r="Q678" s="10"/>
      <c r="R678" s="10">
        <v>14</v>
      </c>
      <c r="S678" s="10">
        <v>26331.06</v>
      </c>
      <c r="T678" s="10">
        <v>1880.79</v>
      </c>
      <c r="U678" s="197"/>
      <c r="V678" s="10"/>
      <c r="W678" s="10"/>
      <c r="X678" s="10"/>
      <c r="Y678" s="10"/>
      <c r="Z678" s="10"/>
      <c r="AA678" s="10"/>
      <c r="AB678" s="10"/>
      <c r="AC678" s="10"/>
      <c r="AD678" s="10"/>
      <c r="AE678" s="197"/>
    </row>
    <row r="679" spans="1:31" x14ac:dyDescent="0.25">
      <c r="A679" s="208"/>
      <c r="B679" s="10"/>
      <c r="C679" s="10" t="s">
        <v>438</v>
      </c>
      <c r="D679" s="10"/>
      <c r="E679" s="270">
        <v>8223</v>
      </c>
      <c r="F679" s="10">
        <v>22</v>
      </c>
      <c r="G679" s="10">
        <v>3211.82</v>
      </c>
      <c r="H679" s="10">
        <v>41753.65</v>
      </c>
      <c r="I679" s="10">
        <v>1897.89</v>
      </c>
      <c r="J679" s="10">
        <v>15</v>
      </c>
      <c r="K679" s="197"/>
      <c r="L679" s="10">
        <v>13</v>
      </c>
      <c r="M679" s="10">
        <v>27400.27</v>
      </c>
      <c r="N679" s="10">
        <v>3044.47</v>
      </c>
      <c r="O679" s="10"/>
      <c r="P679" s="10"/>
      <c r="Q679" s="10"/>
      <c r="R679" s="10">
        <v>22</v>
      </c>
      <c r="S679" s="10">
        <v>41753.65</v>
      </c>
      <c r="T679" s="10">
        <v>1897.89</v>
      </c>
      <c r="U679" s="197"/>
      <c r="V679" s="10"/>
      <c r="W679" s="10"/>
      <c r="X679" s="10"/>
      <c r="Y679" s="10"/>
      <c r="Z679" s="10"/>
      <c r="AA679" s="10"/>
      <c r="AB679" s="10"/>
      <c r="AC679" s="10"/>
      <c r="AD679" s="10"/>
      <c r="AE679" s="197"/>
    </row>
    <row r="680" spans="1:31" x14ac:dyDescent="0.25">
      <c r="A680" s="208"/>
      <c r="B680" s="10"/>
      <c r="C680" s="10" t="s">
        <v>439</v>
      </c>
      <c r="D680" s="10"/>
      <c r="E680" s="270">
        <v>8087</v>
      </c>
      <c r="F680" s="10">
        <v>39</v>
      </c>
      <c r="G680" s="10">
        <v>2617.2399999999998</v>
      </c>
      <c r="H680" s="10">
        <v>70665.440000000002</v>
      </c>
      <c r="I680" s="10">
        <v>1811.93</v>
      </c>
      <c r="J680" s="10">
        <v>16</v>
      </c>
      <c r="K680" s="197"/>
      <c r="L680" s="10">
        <v>27</v>
      </c>
      <c r="M680" s="10">
        <v>23687.08</v>
      </c>
      <c r="N680" s="10">
        <v>1973.92</v>
      </c>
      <c r="O680" s="10">
        <v>1</v>
      </c>
      <c r="P680" s="10">
        <v>390.17</v>
      </c>
      <c r="Q680" s="10">
        <v>390.17</v>
      </c>
      <c r="R680" s="10">
        <v>38</v>
      </c>
      <c r="S680" s="10">
        <v>70275.27</v>
      </c>
      <c r="T680" s="10">
        <v>1849.35</v>
      </c>
      <c r="U680" s="197"/>
      <c r="V680" s="10"/>
      <c r="W680" s="10"/>
      <c r="X680" s="10"/>
      <c r="Y680" s="10"/>
      <c r="Z680" s="10"/>
      <c r="AA680" s="10"/>
      <c r="AB680" s="10"/>
      <c r="AC680" s="10"/>
      <c r="AD680" s="10"/>
      <c r="AE680" s="197"/>
    </row>
    <row r="681" spans="1:31" x14ac:dyDescent="0.25">
      <c r="A681" s="208"/>
      <c r="B681" s="10"/>
      <c r="C681" s="10" t="s">
        <v>441</v>
      </c>
      <c r="D681" s="10"/>
      <c r="E681" s="270">
        <v>8066</v>
      </c>
      <c r="F681" s="10">
        <v>208</v>
      </c>
      <c r="G681" s="10">
        <v>2808.46</v>
      </c>
      <c r="H681" s="10">
        <v>351057.93</v>
      </c>
      <c r="I681" s="10">
        <v>1687.78</v>
      </c>
      <c r="J681" s="10">
        <v>13</v>
      </c>
      <c r="K681" s="197"/>
      <c r="L681" s="10">
        <v>125</v>
      </c>
      <c r="M681" s="10">
        <v>150406.98000000001</v>
      </c>
      <c r="N681" s="10">
        <v>1812.13</v>
      </c>
      <c r="O681" s="10">
        <v>4</v>
      </c>
      <c r="P681" s="10">
        <v>3202.9</v>
      </c>
      <c r="Q681" s="10">
        <v>800.72500000000002</v>
      </c>
      <c r="R681" s="10">
        <v>204</v>
      </c>
      <c r="S681" s="10">
        <v>347855.03</v>
      </c>
      <c r="T681" s="10">
        <v>1705.17</v>
      </c>
      <c r="U681" s="197"/>
      <c r="V681" s="10"/>
      <c r="W681" s="10"/>
      <c r="X681" s="10"/>
      <c r="Y681" s="10"/>
      <c r="Z681" s="10"/>
      <c r="AA681" s="10"/>
      <c r="AB681" s="10"/>
      <c r="AC681" s="10"/>
      <c r="AD681" s="10"/>
      <c r="AE681" s="197"/>
    </row>
    <row r="682" spans="1:31" x14ac:dyDescent="0.25">
      <c r="A682" s="208"/>
      <c r="B682" s="10"/>
      <c r="C682" s="10" t="s">
        <v>443</v>
      </c>
      <c r="D682" s="10"/>
      <c r="E682" s="270">
        <v>8067</v>
      </c>
      <c r="F682" s="10">
        <v>24</v>
      </c>
      <c r="G682" s="10">
        <v>4519.78</v>
      </c>
      <c r="H682" s="10">
        <v>63276.98</v>
      </c>
      <c r="I682" s="10">
        <v>2636.54</v>
      </c>
      <c r="J682" s="10">
        <v>15</v>
      </c>
      <c r="K682" s="197"/>
      <c r="L682" s="10">
        <v>14</v>
      </c>
      <c r="M682" s="10">
        <v>12219</v>
      </c>
      <c r="N682" s="10">
        <v>1221.9000000000001</v>
      </c>
      <c r="O682" s="10"/>
      <c r="P682" s="10"/>
      <c r="Q682" s="10"/>
      <c r="R682" s="10">
        <v>24</v>
      </c>
      <c r="S682" s="10">
        <v>63276.98</v>
      </c>
      <c r="T682" s="10">
        <v>2636.54</v>
      </c>
      <c r="U682" s="197"/>
      <c r="V682" s="10"/>
      <c r="W682" s="10"/>
      <c r="X682" s="10"/>
      <c r="Y682" s="10"/>
      <c r="Z682" s="10"/>
      <c r="AA682" s="10"/>
      <c r="AB682" s="10"/>
      <c r="AC682" s="10"/>
      <c r="AD682" s="10"/>
      <c r="AE682" s="197"/>
    </row>
    <row r="683" spans="1:31" x14ac:dyDescent="0.25">
      <c r="A683" s="208"/>
      <c r="B683" s="10"/>
      <c r="C683" s="10" t="s">
        <v>446</v>
      </c>
      <c r="D683" s="10"/>
      <c r="E683" s="270">
        <v>8069</v>
      </c>
      <c r="F683" s="10">
        <v>174</v>
      </c>
      <c r="G683" s="10">
        <v>3334.78</v>
      </c>
      <c r="H683" s="10">
        <v>353486.84</v>
      </c>
      <c r="I683" s="10">
        <v>2031.53</v>
      </c>
      <c r="J683" s="10">
        <v>13</v>
      </c>
      <c r="K683" s="197"/>
      <c r="L683" s="10">
        <v>106</v>
      </c>
      <c r="M683" s="10">
        <v>151506.4</v>
      </c>
      <c r="N683" s="10">
        <v>2228.04</v>
      </c>
      <c r="O683" s="10">
        <v>4</v>
      </c>
      <c r="P683" s="10">
        <v>2382</v>
      </c>
      <c r="Q683" s="10">
        <v>595.5</v>
      </c>
      <c r="R683" s="10">
        <v>170</v>
      </c>
      <c r="S683" s="10">
        <v>351104.84</v>
      </c>
      <c r="T683" s="10">
        <v>2065.3200000000002</v>
      </c>
      <c r="U683" s="197"/>
      <c r="V683" s="10"/>
      <c r="W683" s="10"/>
      <c r="X683" s="10"/>
      <c r="Y683" s="10"/>
      <c r="Z683" s="10"/>
      <c r="AA683" s="10"/>
      <c r="AB683" s="10"/>
      <c r="AC683" s="10"/>
      <c r="AD683" s="10"/>
      <c r="AE683" s="197"/>
    </row>
    <row r="684" spans="1:31" x14ac:dyDescent="0.25">
      <c r="A684" s="208"/>
      <c r="B684" s="10"/>
      <c r="C684" s="10" t="s">
        <v>447</v>
      </c>
      <c r="D684" s="10"/>
      <c r="E684" s="270">
        <v>8070</v>
      </c>
      <c r="F684" s="10">
        <v>242</v>
      </c>
      <c r="G684" s="10">
        <v>2152.5700000000002</v>
      </c>
      <c r="H684" s="10">
        <v>344410.59</v>
      </c>
      <c r="I684" s="10">
        <v>1423.18</v>
      </c>
      <c r="J684" s="10">
        <v>13</v>
      </c>
      <c r="K684" s="197"/>
      <c r="L684" s="10">
        <v>160</v>
      </c>
      <c r="M684" s="10">
        <v>129907.27</v>
      </c>
      <c r="N684" s="10">
        <v>1584.24</v>
      </c>
      <c r="O684" s="10">
        <v>2</v>
      </c>
      <c r="P684" s="10">
        <v>1839.27</v>
      </c>
      <c r="Q684" s="10">
        <v>919.63499999999999</v>
      </c>
      <c r="R684" s="10">
        <v>240</v>
      </c>
      <c r="S684" s="10">
        <v>342571.32</v>
      </c>
      <c r="T684" s="10">
        <v>1427.38</v>
      </c>
      <c r="U684" s="197"/>
      <c r="V684" s="10"/>
      <c r="W684" s="10"/>
      <c r="X684" s="10"/>
      <c r="Y684" s="10"/>
      <c r="Z684" s="10"/>
      <c r="AA684" s="10"/>
      <c r="AB684" s="10"/>
      <c r="AC684" s="10"/>
      <c r="AD684" s="10"/>
      <c r="AE684" s="197"/>
    </row>
    <row r="685" spans="1:31" x14ac:dyDescent="0.25">
      <c r="A685" s="208"/>
      <c r="B685" s="10"/>
      <c r="C685" s="10" t="s">
        <v>451</v>
      </c>
      <c r="D685" s="10"/>
      <c r="E685" s="270">
        <v>8270</v>
      </c>
      <c r="F685" s="10">
        <v>19</v>
      </c>
      <c r="G685" s="10">
        <v>4923.76</v>
      </c>
      <c r="H685" s="10">
        <v>39390.050000000003</v>
      </c>
      <c r="I685" s="10">
        <v>2073.16</v>
      </c>
      <c r="J685" s="10">
        <v>14</v>
      </c>
      <c r="K685" s="197"/>
      <c r="L685" s="10">
        <v>8</v>
      </c>
      <c r="M685" s="10">
        <v>23173.79</v>
      </c>
      <c r="N685" s="10">
        <v>2106.71</v>
      </c>
      <c r="O685" s="10"/>
      <c r="P685" s="10"/>
      <c r="Q685" s="10"/>
      <c r="R685" s="10">
        <v>19</v>
      </c>
      <c r="S685" s="10">
        <v>39390.050000000003</v>
      </c>
      <c r="T685" s="10">
        <v>2073.16</v>
      </c>
      <c r="U685" s="197"/>
      <c r="V685" s="10"/>
      <c r="W685" s="10"/>
      <c r="X685" s="10"/>
      <c r="Y685" s="10"/>
      <c r="Z685" s="10"/>
      <c r="AA685" s="10"/>
      <c r="AB685" s="10"/>
      <c r="AC685" s="10"/>
      <c r="AD685" s="10"/>
      <c r="AE685" s="197"/>
    </row>
    <row r="686" spans="1:31" x14ac:dyDescent="0.25">
      <c r="A686" s="208"/>
      <c r="B686" s="10"/>
      <c r="C686" s="10" t="s">
        <v>454</v>
      </c>
      <c r="D686" s="10"/>
      <c r="E686" s="270">
        <v>8098</v>
      </c>
      <c r="F686" s="10">
        <v>2</v>
      </c>
      <c r="G686" s="10">
        <v>748.76</v>
      </c>
      <c r="H686" s="10">
        <v>1497.52</v>
      </c>
      <c r="I686" s="10">
        <v>748.76</v>
      </c>
      <c r="J686" s="10">
        <v>13</v>
      </c>
      <c r="K686" s="197"/>
      <c r="L686" s="10">
        <v>2</v>
      </c>
      <c r="M686" s="10"/>
      <c r="N686" s="10"/>
      <c r="O686" s="10"/>
      <c r="P686" s="10"/>
      <c r="Q686" s="10"/>
      <c r="R686" s="10">
        <v>2</v>
      </c>
      <c r="S686" s="10">
        <v>1497.52</v>
      </c>
      <c r="T686" s="10">
        <v>748.76</v>
      </c>
      <c r="U686" s="197"/>
      <c r="V686" s="10"/>
      <c r="W686" s="10"/>
      <c r="X686" s="10"/>
      <c r="Y686" s="10"/>
      <c r="Z686" s="10"/>
      <c r="AA686" s="10"/>
      <c r="AB686" s="10"/>
      <c r="AC686" s="10"/>
      <c r="AD686" s="10"/>
      <c r="AE686" s="197"/>
    </row>
    <row r="687" spans="1:31" x14ac:dyDescent="0.25">
      <c r="A687" s="208"/>
      <c r="B687" s="10"/>
      <c r="C687" s="10" t="s">
        <v>456</v>
      </c>
      <c r="D687" s="10"/>
      <c r="E687" s="270">
        <v>8021</v>
      </c>
      <c r="F687" s="10">
        <v>310</v>
      </c>
      <c r="G687" s="10">
        <v>2073.6799999999998</v>
      </c>
      <c r="H687" s="10">
        <v>402293.06</v>
      </c>
      <c r="I687" s="10">
        <v>1297.72</v>
      </c>
      <c r="J687" s="10">
        <v>13</v>
      </c>
      <c r="K687" s="197"/>
      <c r="L687" s="10">
        <v>194</v>
      </c>
      <c r="M687" s="10">
        <v>185021.62</v>
      </c>
      <c r="N687" s="10">
        <v>1595.01</v>
      </c>
      <c r="O687" s="10">
        <v>5</v>
      </c>
      <c r="P687" s="10">
        <v>3983.56</v>
      </c>
      <c r="Q687" s="10">
        <v>796.71199999999999</v>
      </c>
      <c r="R687" s="10">
        <v>305</v>
      </c>
      <c r="S687" s="10">
        <v>398309.5</v>
      </c>
      <c r="T687" s="10">
        <v>1305.93</v>
      </c>
      <c r="U687" s="197"/>
      <c r="V687" s="10"/>
      <c r="W687" s="10"/>
      <c r="X687" s="10"/>
      <c r="Y687" s="10"/>
      <c r="Z687" s="10"/>
      <c r="AA687" s="10"/>
      <c r="AB687" s="10"/>
      <c r="AC687" s="10"/>
      <c r="AD687" s="10"/>
      <c r="AE687" s="197"/>
    </row>
    <row r="688" spans="1:31" x14ac:dyDescent="0.25">
      <c r="A688" s="208"/>
      <c r="B688" s="10"/>
      <c r="C688" s="10" t="s">
        <v>458</v>
      </c>
      <c r="D688" s="10"/>
      <c r="E688" s="270">
        <v>8201</v>
      </c>
      <c r="F688" s="10">
        <v>21</v>
      </c>
      <c r="G688" s="10">
        <v>1697.25</v>
      </c>
      <c r="H688" s="10">
        <v>27155.95</v>
      </c>
      <c r="I688" s="10">
        <v>1293.1400000000001</v>
      </c>
      <c r="J688" s="10">
        <v>16</v>
      </c>
      <c r="K688" s="197"/>
      <c r="L688" s="10">
        <v>16</v>
      </c>
      <c r="M688" s="10">
        <v>4188.05</v>
      </c>
      <c r="N688" s="10">
        <v>837.61</v>
      </c>
      <c r="O688" s="10"/>
      <c r="P688" s="10"/>
      <c r="Q688" s="10"/>
      <c r="R688" s="10">
        <v>21</v>
      </c>
      <c r="S688" s="10">
        <v>27155.95</v>
      </c>
      <c r="T688" s="10">
        <v>1293.1400000000001</v>
      </c>
      <c r="U688" s="197"/>
      <c r="V688" s="10"/>
      <c r="W688" s="10"/>
      <c r="X688" s="10"/>
      <c r="Y688" s="10"/>
      <c r="Z688" s="10"/>
      <c r="AA688" s="10"/>
      <c r="AB688" s="10"/>
      <c r="AC688" s="10"/>
      <c r="AD688" s="10"/>
      <c r="AE688" s="197"/>
    </row>
    <row r="689" spans="1:31" x14ac:dyDescent="0.25">
      <c r="A689" s="208"/>
      <c r="B689" s="10"/>
      <c r="C689" s="10" t="s">
        <v>460</v>
      </c>
      <c r="D689" s="10"/>
      <c r="E689" s="270">
        <v>8071</v>
      </c>
      <c r="F689" s="10">
        <v>114</v>
      </c>
      <c r="G689" s="10">
        <v>1497.97</v>
      </c>
      <c r="H689" s="10">
        <v>128825.25</v>
      </c>
      <c r="I689" s="10">
        <v>1130.05</v>
      </c>
      <c r="J689" s="10">
        <v>13</v>
      </c>
      <c r="K689" s="197"/>
      <c r="L689" s="10">
        <v>86</v>
      </c>
      <c r="M689" s="10">
        <v>29126.39</v>
      </c>
      <c r="N689" s="10">
        <v>1040.23</v>
      </c>
      <c r="O689" s="10">
        <v>1</v>
      </c>
      <c r="P689" s="10">
        <v>294.13</v>
      </c>
      <c r="Q689" s="10">
        <v>294.13</v>
      </c>
      <c r="R689" s="10">
        <v>113</v>
      </c>
      <c r="S689" s="10">
        <v>128531.12</v>
      </c>
      <c r="T689" s="10">
        <v>1137.44</v>
      </c>
      <c r="U689" s="197"/>
      <c r="V689" s="10"/>
      <c r="W689" s="10"/>
      <c r="X689" s="10"/>
      <c r="Y689" s="10"/>
      <c r="Z689" s="10"/>
      <c r="AA689" s="10"/>
      <c r="AB689" s="10"/>
      <c r="AC689" s="10"/>
      <c r="AD689" s="10"/>
      <c r="AE689" s="197"/>
    </row>
    <row r="690" spans="1:31" x14ac:dyDescent="0.25">
      <c r="A690" s="208"/>
      <c r="B690" s="10"/>
      <c r="C690" s="10" t="s">
        <v>464</v>
      </c>
      <c r="D690" s="10"/>
      <c r="E690" s="270">
        <v>8232</v>
      </c>
      <c r="F690" s="10">
        <v>505</v>
      </c>
      <c r="G690" s="10">
        <v>2308.79</v>
      </c>
      <c r="H690" s="10">
        <v>750357.39</v>
      </c>
      <c r="I690" s="10">
        <v>1485.86</v>
      </c>
      <c r="J690" s="10">
        <v>14</v>
      </c>
      <c r="K690" s="197"/>
      <c r="L690" s="10">
        <v>325</v>
      </c>
      <c r="M690" s="10">
        <v>336058.34</v>
      </c>
      <c r="N690" s="10">
        <v>1866.99</v>
      </c>
      <c r="O690" s="10">
        <v>5</v>
      </c>
      <c r="P690" s="10">
        <v>5117.68</v>
      </c>
      <c r="Q690" s="10">
        <v>1023.5359999999999</v>
      </c>
      <c r="R690" s="10">
        <v>500</v>
      </c>
      <c r="S690" s="10">
        <v>745239.71</v>
      </c>
      <c r="T690" s="10">
        <v>1490.48</v>
      </c>
      <c r="U690" s="197"/>
      <c r="V690" s="10"/>
      <c r="W690" s="10"/>
      <c r="X690" s="10"/>
      <c r="Y690" s="10"/>
      <c r="Z690" s="10"/>
      <c r="AA690" s="10"/>
      <c r="AB690" s="10"/>
      <c r="AC690" s="10"/>
      <c r="AD690" s="10"/>
      <c r="AE690" s="197"/>
    </row>
    <row r="691" spans="1:31" x14ac:dyDescent="0.25">
      <c r="A691" s="208"/>
      <c r="B691" s="10"/>
      <c r="C691" s="10" t="s">
        <v>466</v>
      </c>
      <c r="D691" s="10"/>
      <c r="E691" s="270">
        <v>8201</v>
      </c>
      <c r="F691" s="10">
        <v>1</v>
      </c>
      <c r="G691" s="10"/>
      <c r="H691" s="10">
        <v>1102.78</v>
      </c>
      <c r="I691" s="10">
        <v>1102.78</v>
      </c>
      <c r="J691" s="10">
        <v>13</v>
      </c>
      <c r="K691" s="197"/>
      <c r="L691" s="10"/>
      <c r="M691" s="10">
        <v>1102.78</v>
      </c>
      <c r="N691" s="10">
        <v>1102.78</v>
      </c>
      <c r="O691" s="10"/>
      <c r="P691" s="10"/>
      <c r="Q691" s="10"/>
      <c r="R691" s="10">
        <v>1</v>
      </c>
      <c r="S691" s="10">
        <v>1102.78</v>
      </c>
      <c r="T691" s="10">
        <v>1102.78</v>
      </c>
      <c r="U691" s="197"/>
      <c r="V691" s="10"/>
      <c r="W691" s="10"/>
      <c r="X691" s="10"/>
      <c r="Y691" s="10"/>
      <c r="Z691" s="10"/>
      <c r="AA691" s="10"/>
      <c r="AB691" s="10"/>
      <c r="AC691" s="10"/>
      <c r="AD691" s="10"/>
      <c r="AE691" s="197"/>
    </row>
    <row r="692" spans="1:31" x14ac:dyDescent="0.25">
      <c r="A692" s="208"/>
      <c r="B692" s="10"/>
      <c r="C692" s="10" t="s">
        <v>466</v>
      </c>
      <c r="D692" s="10"/>
      <c r="E692" s="270">
        <v>8240</v>
      </c>
      <c r="F692" s="10">
        <v>45</v>
      </c>
      <c r="G692" s="10">
        <v>2338.59</v>
      </c>
      <c r="H692" s="10">
        <v>74834.75</v>
      </c>
      <c r="I692" s="10">
        <v>1662.99</v>
      </c>
      <c r="J692" s="10">
        <v>15</v>
      </c>
      <c r="K692" s="197"/>
      <c r="L692" s="10">
        <v>32</v>
      </c>
      <c r="M692" s="10">
        <v>32165.45</v>
      </c>
      <c r="N692" s="10">
        <v>2474.27</v>
      </c>
      <c r="O692" s="10">
        <v>1</v>
      </c>
      <c r="P692" s="10">
        <v>2279.1799999999998</v>
      </c>
      <c r="Q692" s="10">
        <v>2279.1799999999998</v>
      </c>
      <c r="R692" s="10">
        <v>44</v>
      </c>
      <c r="S692" s="10">
        <v>72555.570000000007</v>
      </c>
      <c r="T692" s="10">
        <v>1648.99</v>
      </c>
      <c r="U692" s="197"/>
      <c r="V692" s="10"/>
      <c r="W692" s="10"/>
      <c r="X692" s="10"/>
      <c r="Y692" s="10"/>
      <c r="Z692" s="10"/>
      <c r="AA692" s="10"/>
      <c r="AB692" s="10"/>
      <c r="AC692" s="10"/>
      <c r="AD692" s="10"/>
      <c r="AE692" s="197"/>
    </row>
    <row r="693" spans="1:31" x14ac:dyDescent="0.25">
      <c r="A693" s="208"/>
      <c r="B693" s="10"/>
      <c r="C693" s="10" t="s">
        <v>468</v>
      </c>
      <c r="D693" s="10"/>
      <c r="E693" s="270">
        <v>8348</v>
      </c>
      <c r="F693" s="10">
        <v>13</v>
      </c>
      <c r="G693" s="10">
        <v>4333.93</v>
      </c>
      <c r="H693" s="10">
        <v>34671.449999999997</v>
      </c>
      <c r="I693" s="10">
        <v>2667.03</v>
      </c>
      <c r="J693" s="10">
        <v>19</v>
      </c>
      <c r="K693" s="197"/>
      <c r="L693" s="10">
        <v>8</v>
      </c>
      <c r="M693" s="10">
        <v>10906.69</v>
      </c>
      <c r="N693" s="10">
        <v>2181.34</v>
      </c>
      <c r="O693" s="10"/>
      <c r="P693" s="10"/>
      <c r="Q693" s="10"/>
      <c r="R693" s="10">
        <v>13</v>
      </c>
      <c r="S693" s="10">
        <v>34671.449999999997</v>
      </c>
      <c r="T693" s="10">
        <v>2667.03</v>
      </c>
      <c r="U693" s="197"/>
      <c r="V693" s="10"/>
      <c r="W693" s="10"/>
      <c r="X693" s="10"/>
      <c r="Y693" s="10"/>
      <c r="Z693" s="10"/>
      <c r="AA693" s="10"/>
      <c r="AB693" s="10"/>
      <c r="AC693" s="10"/>
      <c r="AD693" s="10"/>
      <c r="AE693" s="197"/>
    </row>
    <row r="694" spans="1:31" x14ac:dyDescent="0.25">
      <c r="A694" s="208"/>
      <c r="B694" s="10"/>
      <c r="C694" s="10" t="s">
        <v>470</v>
      </c>
      <c r="D694" s="10"/>
      <c r="E694" s="270">
        <v>8349</v>
      </c>
      <c r="F694" s="10">
        <v>36</v>
      </c>
      <c r="G694" s="10">
        <v>3026.5</v>
      </c>
      <c r="H694" s="10">
        <v>69609.41</v>
      </c>
      <c r="I694" s="10">
        <v>1933.59</v>
      </c>
      <c r="J694" s="10">
        <v>14</v>
      </c>
      <c r="K694" s="197"/>
      <c r="L694" s="10">
        <v>23</v>
      </c>
      <c r="M694" s="10">
        <v>26301.24</v>
      </c>
      <c r="N694" s="10">
        <v>2023.17</v>
      </c>
      <c r="O694" s="10"/>
      <c r="P694" s="10"/>
      <c r="Q694" s="10"/>
      <c r="R694" s="10">
        <v>36</v>
      </c>
      <c r="S694" s="10">
        <v>69609.41</v>
      </c>
      <c r="T694" s="10">
        <v>1933.59</v>
      </c>
      <c r="U694" s="197"/>
      <c r="V694" s="10"/>
      <c r="W694" s="10"/>
      <c r="X694" s="10"/>
      <c r="Y694" s="10"/>
      <c r="Z694" s="10"/>
      <c r="AA694" s="10"/>
      <c r="AB694" s="10"/>
      <c r="AC694" s="10"/>
      <c r="AD694" s="10"/>
      <c r="AE694" s="197"/>
    </row>
    <row r="695" spans="1:31" x14ac:dyDescent="0.25">
      <c r="A695" s="208"/>
      <c r="B695" s="10"/>
      <c r="C695" s="10" t="s">
        <v>471</v>
      </c>
      <c r="D695" s="10"/>
      <c r="E695" s="270">
        <v>8241</v>
      </c>
      <c r="F695" s="10">
        <v>17</v>
      </c>
      <c r="G695" s="10">
        <v>3104.75</v>
      </c>
      <c r="H695" s="10">
        <v>31047.51</v>
      </c>
      <c r="I695" s="10">
        <v>1826.32</v>
      </c>
      <c r="J695" s="10">
        <v>16</v>
      </c>
      <c r="K695" s="197"/>
      <c r="L695" s="10">
        <v>10</v>
      </c>
      <c r="M695" s="10">
        <v>12704.47</v>
      </c>
      <c r="N695" s="10">
        <v>1814.92</v>
      </c>
      <c r="O695" s="10">
        <v>1</v>
      </c>
      <c r="P695" s="10">
        <v>939.76</v>
      </c>
      <c r="Q695" s="10">
        <v>939.76</v>
      </c>
      <c r="R695" s="10">
        <v>16</v>
      </c>
      <c r="S695" s="10">
        <v>30107.75</v>
      </c>
      <c r="T695" s="10">
        <v>1881.73</v>
      </c>
      <c r="U695" s="197"/>
      <c r="V695" s="10"/>
      <c r="W695" s="10"/>
      <c r="X695" s="10"/>
      <c r="Y695" s="10"/>
      <c r="Z695" s="10"/>
      <c r="AA695" s="10"/>
      <c r="AB695" s="10"/>
      <c r="AC695" s="10"/>
      <c r="AD695" s="10"/>
      <c r="AE695" s="197"/>
    </row>
    <row r="696" spans="1:31" x14ac:dyDescent="0.25">
      <c r="A696" s="208"/>
      <c r="B696" s="10"/>
      <c r="C696" s="10" t="s">
        <v>647</v>
      </c>
      <c r="D696" s="10"/>
      <c r="E696" s="270">
        <v>8072</v>
      </c>
      <c r="F696" s="10">
        <v>34</v>
      </c>
      <c r="G696" s="10">
        <v>2548.65</v>
      </c>
      <c r="H696" s="10">
        <v>66265.02</v>
      </c>
      <c r="I696" s="10">
        <v>1948.97</v>
      </c>
      <c r="J696" s="10">
        <v>13</v>
      </c>
      <c r="K696" s="197"/>
      <c r="L696" s="10">
        <v>26</v>
      </c>
      <c r="M696" s="10">
        <v>11813.27</v>
      </c>
      <c r="N696" s="10">
        <v>1476.66</v>
      </c>
      <c r="O696" s="10"/>
      <c r="P696" s="10"/>
      <c r="Q696" s="10"/>
      <c r="R696" s="10">
        <v>34</v>
      </c>
      <c r="S696" s="10">
        <v>66265.02</v>
      </c>
      <c r="T696" s="10">
        <v>1948.97</v>
      </c>
      <c r="U696" s="197"/>
      <c r="V696" s="10"/>
      <c r="W696" s="10"/>
      <c r="X696" s="10"/>
      <c r="Y696" s="10"/>
      <c r="Z696" s="10"/>
      <c r="AA696" s="10"/>
      <c r="AB696" s="10"/>
      <c r="AC696" s="10"/>
      <c r="AD696" s="10"/>
      <c r="AE696" s="197"/>
    </row>
    <row r="697" spans="1:31" x14ac:dyDescent="0.25">
      <c r="A697" s="208"/>
      <c r="B697" s="10"/>
      <c r="C697" s="10" t="s">
        <v>477</v>
      </c>
      <c r="D697" s="10"/>
      <c r="E697" s="270">
        <v>8350</v>
      </c>
      <c r="F697" s="10">
        <v>22</v>
      </c>
      <c r="G697" s="10">
        <v>2540.4499999999998</v>
      </c>
      <c r="H697" s="10">
        <v>27944.9</v>
      </c>
      <c r="I697" s="10">
        <v>1270.22</v>
      </c>
      <c r="J697" s="10">
        <v>13</v>
      </c>
      <c r="K697" s="197"/>
      <c r="L697" s="10">
        <v>11</v>
      </c>
      <c r="M697" s="10">
        <v>19554.93</v>
      </c>
      <c r="N697" s="10">
        <v>1777.72</v>
      </c>
      <c r="O697" s="10"/>
      <c r="P697" s="10"/>
      <c r="Q697" s="10"/>
      <c r="R697" s="10">
        <v>22</v>
      </c>
      <c r="S697" s="10">
        <v>27944.9</v>
      </c>
      <c r="T697" s="10">
        <v>1270.22</v>
      </c>
      <c r="U697" s="197"/>
      <c r="V697" s="10"/>
      <c r="W697" s="10"/>
      <c r="X697" s="10"/>
      <c r="Y697" s="10"/>
      <c r="Z697" s="10"/>
      <c r="AA697" s="10"/>
      <c r="AB697" s="10"/>
      <c r="AC697" s="10"/>
      <c r="AD697" s="10"/>
      <c r="AE697" s="197"/>
    </row>
    <row r="698" spans="1:31" x14ac:dyDescent="0.25">
      <c r="A698" s="208"/>
      <c r="B698" s="10"/>
      <c r="C698" s="10" t="s">
        <v>478</v>
      </c>
      <c r="D698" s="10"/>
      <c r="E698" s="270">
        <v>8074</v>
      </c>
      <c r="F698" s="10">
        <v>5</v>
      </c>
      <c r="G698" s="10">
        <v>1269.54</v>
      </c>
      <c r="H698" s="10">
        <v>6347.72</v>
      </c>
      <c r="I698" s="10">
        <v>1269.54</v>
      </c>
      <c r="J698" s="10">
        <v>15</v>
      </c>
      <c r="K698" s="197"/>
      <c r="L698" s="10">
        <v>5</v>
      </c>
      <c r="M698" s="10"/>
      <c r="N698" s="10"/>
      <c r="O698" s="10"/>
      <c r="P698" s="10"/>
      <c r="Q698" s="10"/>
      <c r="R698" s="10">
        <v>5</v>
      </c>
      <c r="S698" s="10">
        <v>6347.72</v>
      </c>
      <c r="T698" s="10">
        <v>1269.54</v>
      </c>
      <c r="U698" s="197"/>
      <c r="V698" s="10"/>
      <c r="W698" s="10"/>
      <c r="X698" s="10"/>
      <c r="Y698" s="10"/>
      <c r="Z698" s="10"/>
      <c r="AA698" s="10"/>
      <c r="AB698" s="10"/>
      <c r="AC698" s="10"/>
      <c r="AD698" s="10"/>
      <c r="AE698" s="197"/>
    </row>
    <row r="699" spans="1:31" x14ac:dyDescent="0.25">
      <c r="A699" s="208"/>
      <c r="B699" s="10"/>
      <c r="C699" s="10" t="s">
        <v>480</v>
      </c>
      <c r="D699" s="10"/>
      <c r="E699" s="270">
        <v>8242</v>
      </c>
      <c r="F699" s="10">
        <v>66</v>
      </c>
      <c r="G699" s="10">
        <v>1778.71</v>
      </c>
      <c r="H699" s="10">
        <v>87156.56</v>
      </c>
      <c r="I699" s="10">
        <v>1320.55</v>
      </c>
      <c r="J699" s="10">
        <v>13</v>
      </c>
      <c r="K699" s="197"/>
      <c r="L699" s="10">
        <v>49</v>
      </c>
      <c r="M699" s="10">
        <v>24592.74</v>
      </c>
      <c r="N699" s="10">
        <v>1446.63</v>
      </c>
      <c r="O699" s="10">
        <v>3</v>
      </c>
      <c r="P699" s="10">
        <v>1168.5899999999999</v>
      </c>
      <c r="Q699" s="10">
        <v>389.53</v>
      </c>
      <c r="R699" s="10">
        <v>63</v>
      </c>
      <c r="S699" s="10">
        <v>85987.97</v>
      </c>
      <c r="T699" s="10">
        <v>1364.89</v>
      </c>
      <c r="U699" s="197"/>
      <c r="V699" s="10"/>
      <c r="W699" s="10"/>
      <c r="X699" s="10"/>
      <c r="Y699" s="10"/>
      <c r="Z699" s="10"/>
      <c r="AA699" s="10"/>
      <c r="AB699" s="10"/>
      <c r="AC699" s="10"/>
      <c r="AD699" s="10"/>
      <c r="AE699" s="197"/>
    </row>
    <row r="700" spans="1:31" x14ac:dyDescent="0.25">
      <c r="A700" s="208"/>
      <c r="B700" s="10"/>
      <c r="C700" s="10" t="s">
        <v>483</v>
      </c>
      <c r="D700" s="10"/>
      <c r="E700" s="270">
        <v>8037</v>
      </c>
      <c r="F700" s="10">
        <v>5</v>
      </c>
      <c r="G700" s="10">
        <v>2077.7600000000002</v>
      </c>
      <c r="H700" s="10">
        <v>4155.51</v>
      </c>
      <c r="I700" s="10">
        <v>831.1</v>
      </c>
      <c r="J700" s="10">
        <v>11</v>
      </c>
      <c r="K700" s="197"/>
      <c r="L700" s="10">
        <v>2</v>
      </c>
      <c r="M700" s="10">
        <v>2980.78</v>
      </c>
      <c r="N700" s="10">
        <v>993.59</v>
      </c>
      <c r="O700" s="10"/>
      <c r="P700" s="10"/>
      <c r="Q700" s="10"/>
      <c r="R700" s="10">
        <v>5</v>
      </c>
      <c r="S700" s="10">
        <v>4155.51</v>
      </c>
      <c r="T700" s="10">
        <v>831.1</v>
      </c>
      <c r="U700" s="197"/>
      <c r="V700" s="10"/>
      <c r="W700" s="10"/>
      <c r="X700" s="10"/>
      <c r="Y700" s="10"/>
      <c r="Z700" s="10"/>
      <c r="AA700" s="10"/>
      <c r="AB700" s="10"/>
      <c r="AC700" s="10"/>
      <c r="AD700" s="10"/>
      <c r="AE700" s="197"/>
    </row>
    <row r="701" spans="1:31" x14ac:dyDescent="0.25">
      <c r="A701" s="208"/>
      <c r="B701" s="10"/>
      <c r="C701" s="10" t="s">
        <v>484</v>
      </c>
      <c r="D701" s="10"/>
      <c r="E701" s="270">
        <v>8352</v>
      </c>
      <c r="F701" s="10">
        <v>21</v>
      </c>
      <c r="G701" s="10">
        <v>2469.63</v>
      </c>
      <c r="H701" s="10">
        <v>34574.76</v>
      </c>
      <c r="I701" s="10">
        <v>1646.42</v>
      </c>
      <c r="J701" s="10">
        <v>14</v>
      </c>
      <c r="K701" s="197"/>
      <c r="L701" s="10">
        <v>14</v>
      </c>
      <c r="M701" s="10">
        <v>14781.35</v>
      </c>
      <c r="N701" s="10">
        <v>2111.62</v>
      </c>
      <c r="O701" s="10"/>
      <c r="P701" s="10"/>
      <c r="Q701" s="10"/>
      <c r="R701" s="10">
        <v>21</v>
      </c>
      <c r="S701" s="10">
        <v>34574.76</v>
      </c>
      <c r="T701" s="10">
        <v>1646.42</v>
      </c>
      <c r="U701" s="197"/>
      <c r="V701" s="10"/>
      <c r="W701" s="10"/>
      <c r="X701" s="10"/>
      <c r="Y701" s="10"/>
      <c r="Z701" s="10"/>
      <c r="AA701" s="10"/>
      <c r="AB701" s="10"/>
      <c r="AC701" s="10"/>
      <c r="AD701" s="10"/>
      <c r="AE701" s="197"/>
    </row>
    <row r="702" spans="1:31" x14ac:dyDescent="0.25">
      <c r="A702" s="208"/>
      <c r="B702" s="10"/>
      <c r="C702" s="10" t="s">
        <v>485</v>
      </c>
      <c r="D702" s="10"/>
      <c r="E702" s="270">
        <v>8079</v>
      </c>
      <c r="F702" s="10">
        <v>179</v>
      </c>
      <c r="G702" s="10">
        <v>3612.56</v>
      </c>
      <c r="H702" s="10">
        <v>364868.89</v>
      </c>
      <c r="I702" s="10">
        <v>2038.37</v>
      </c>
      <c r="J702" s="10">
        <v>14</v>
      </c>
      <c r="K702" s="197"/>
      <c r="L702" s="10">
        <v>101</v>
      </c>
      <c r="M702" s="10">
        <v>182726.33</v>
      </c>
      <c r="N702" s="10">
        <v>2342.65</v>
      </c>
      <c r="O702" s="10">
        <v>2</v>
      </c>
      <c r="P702" s="10">
        <v>106.52</v>
      </c>
      <c r="Q702" s="10">
        <v>53.26</v>
      </c>
      <c r="R702" s="10">
        <v>177</v>
      </c>
      <c r="S702" s="10">
        <v>364762.37</v>
      </c>
      <c r="T702" s="10">
        <v>2060.8000000000002</v>
      </c>
      <c r="U702" s="197"/>
      <c r="V702" s="10"/>
      <c r="W702" s="10"/>
      <c r="X702" s="10"/>
      <c r="Y702" s="10"/>
      <c r="Z702" s="10"/>
      <c r="AA702" s="10"/>
      <c r="AB702" s="10"/>
      <c r="AC702" s="10"/>
      <c r="AD702" s="10"/>
      <c r="AE702" s="197"/>
    </row>
    <row r="703" spans="1:31" x14ac:dyDescent="0.25">
      <c r="A703" s="208"/>
      <c r="B703" s="10"/>
      <c r="C703" s="10" t="s">
        <v>487</v>
      </c>
      <c r="D703" s="10"/>
      <c r="E703" s="270">
        <v>8234</v>
      </c>
      <c r="F703" s="10">
        <v>4</v>
      </c>
      <c r="G703" s="10">
        <v>4106.97</v>
      </c>
      <c r="H703" s="10">
        <v>12320.9</v>
      </c>
      <c r="I703" s="10">
        <v>3080.23</v>
      </c>
      <c r="J703" s="10">
        <v>16</v>
      </c>
      <c r="K703" s="197"/>
      <c r="L703" s="10">
        <v>3</v>
      </c>
      <c r="M703" s="10">
        <v>4178.8999999999996</v>
      </c>
      <c r="N703" s="10">
        <v>4178.8999999999996</v>
      </c>
      <c r="O703" s="10"/>
      <c r="P703" s="10"/>
      <c r="Q703" s="10"/>
      <c r="R703" s="10">
        <v>4</v>
      </c>
      <c r="S703" s="10">
        <v>12320.9</v>
      </c>
      <c r="T703" s="10">
        <v>3080.23</v>
      </c>
      <c r="U703" s="197"/>
      <c r="V703" s="10"/>
      <c r="W703" s="10"/>
      <c r="X703" s="10"/>
      <c r="Y703" s="10"/>
      <c r="Z703" s="10"/>
      <c r="AA703" s="10"/>
      <c r="AB703" s="10"/>
      <c r="AC703" s="10"/>
      <c r="AD703" s="10"/>
      <c r="AE703" s="197"/>
    </row>
    <row r="704" spans="1:31" x14ac:dyDescent="0.25">
      <c r="A704" s="208"/>
      <c r="B704" s="10"/>
      <c r="C704" s="10" t="s">
        <v>487</v>
      </c>
      <c r="D704" s="10"/>
      <c r="E704" s="270">
        <v>8300</v>
      </c>
      <c r="F704" s="10">
        <v>4</v>
      </c>
      <c r="G704" s="10">
        <v>2368.81</v>
      </c>
      <c r="H704" s="10">
        <v>7106.42</v>
      </c>
      <c r="I704" s="10">
        <v>1776.61</v>
      </c>
      <c r="J704" s="10">
        <v>13</v>
      </c>
      <c r="K704" s="197"/>
      <c r="L704" s="10">
        <v>3</v>
      </c>
      <c r="M704" s="10">
        <v>5340.9</v>
      </c>
      <c r="N704" s="10">
        <v>5340.9</v>
      </c>
      <c r="O704" s="10"/>
      <c r="P704" s="10"/>
      <c r="Q704" s="10"/>
      <c r="R704" s="10">
        <v>4</v>
      </c>
      <c r="S704" s="10">
        <v>7106.42</v>
      </c>
      <c r="T704" s="10">
        <v>1776.61</v>
      </c>
      <c r="U704" s="197"/>
      <c r="V704" s="10"/>
      <c r="W704" s="10"/>
      <c r="X704" s="10"/>
      <c r="Y704" s="10"/>
      <c r="Z704" s="10"/>
      <c r="AA704" s="10"/>
      <c r="AB704" s="10"/>
      <c r="AC704" s="10"/>
      <c r="AD704" s="10"/>
      <c r="AE704" s="197"/>
    </row>
    <row r="705" spans="1:31" x14ac:dyDescent="0.25">
      <c r="A705" s="208"/>
      <c r="B705" s="10"/>
      <c r="C705" s="10" t="s">
        <v>487</v>
      </c>
      <c r="D705" s="10"/>
      <c r="E705" s="270">
        <v>8330</v>
      </c>
      <c r="F705" s="10">
        <v>5</v>
      </c>
      <c r="G705" s="10">
        <v>2238.12</v>
      </c>
      <c r="H705" s="10">
        <v>11190.58</v>
      </c>
      <c r="I705" s="10">
        <v>2238.12</v>
      </c>
      <c r="J705" s="10">
        <v>14</v>
      </c>
      <c r="K705" s="197"/>
      <c r="L705" s="10">
        <v>5</v>
      </c>
      <c r="M705" s="10"/>
      <c r="N705" s="10"/>
      <c r="O705" s="10"/>
      <c r="P705" s="10"/>
      <c r="Q705" s="10"/>
      <c r="R705" s="10">
        <v>5</v>
      </c>
      <c r="S705" s="10">
        <v>11190.58</v>
      </c>
      <c r="T705" s="10">
        <v>2238.12</v>
      </c>
      <c r="U705" s="197"/>
      <c r="V705" s="10"/>
      <c r="W705" s="10"/>
      <c r="X705" s="10"/>
      <c r="Y705" s="10"/>
      <c r="Z705" s="10"/>
      <c r="AA705" s="10"/>
      <c r="AB705" s="10"/>
      <c r="AC705" s="10"/>
      <c r="AD705" s="10"/>
      <c r="AE705" s="197"/>
    </row>
    <row r="706" spans="1:31" x14ac:dyDescent="0.25">
      <c r="A706" s="208"/>
      <c r="B706" s="10"/>
      <c r="C706" s="10" t="s">
        <v>490</v>
      </c>
      <c r="D706" s="10"/>
      <c r="E706" s="270">
        <v>8243</v>
      </c>
      <c r="F706" s="10">
        <v>14</v>
      </c>
      <c r="G706" s="10">
        <v>1254.21</v>
      </c>
      <c r="H706" s="10">
        <v>12542.06</v>
      </c>
      <c r="I706" s="10">
        <v>895.86</v>
      </c>
      <c r="J706" s="10">
        <v>13</v>
      </c>
      <c r="K706" s="197"/>
      <c r="L706" s="10">
        <v>10</v>
      </c>
      <c r="M706" s="10">
        <v>2059.29</v>
      </c>
      <c r="N706" s="10">
        <v>514.82000000000005</v>
      </c>
      <c r="O706" s="10"/>
      <c r="P706" s="10"/>
      <c r="Q706" s="10"/>
      <c r="R706" s="10">
        <v>14</v>
      </c>
      <c r="S706" s="10">
        <v>12542.06</v>
      </c>
      <c r="T706" s="10">
        <v>895.86</v>
      </c>
      <c r="U706" s="197"/>
      <c r="V706" s="10"/>
      <c r="W706" s="10"/>
      <c r="X706" s="10"/>
      <c r="Y706" s="10"/>
      <c r="Z706" s="10"/>
      <c r="AA706" s="10"/>
      <c r="AB706" s="10"/>
      <c r="AC706" s="10"/>
      <c r="AD706" s="10"/>
      <c r="AE706" s="197"/>
    </row>
    <row r="707" spans="1:31" x14ac:dyDescent="0.25">
      <c r="A707" s="208"/>
      <c r="B707" s="10"/>
      <c r="C707" s="10" t="s">
        <v>493</v>
      </c>
      <c r="D707" s="10"/>
      <c r="E707" s="270">
        <v>8230</v>
      </c>
      <c r="F707" s="10">
        <v>24</v>
      </c>
      <c r="G707" s="10">
        <v>2241.14</v>
      </c>
      <c r="H707" s="10">
        <v>33617.06</v>
      </c>
      <c r="I707" s="10">
        <v>1400.71</v>
      </c>
      <c r="J707" s="10">
        <v>13</v>
      </c>
      <c r="K707" s="197"/>
      <c r="L707" s="10">
        <v>15</v>
      </c>
      <c r="M707" s="10">
        <v>14215.53</v>
      </c>
      <c r="N707" s="10">
        <v>1579.5</v>
      </c>
      <c r="O707" s="10"/>
      <c r="P707" s="10"/>
      <c r="Q707" s="10"/>
      <c r="R707" s="10">
        <v>24</v>
      </c>
      <c r="S707" s="10">
        <v>33617.06</v>
      </c>
      <c r="T707" s="10">
        <v>1400.71</v>
      </c>
      <c r="U707" s="197"/>
      <c r="V707" s="10"/>
      <c r="W707" s="10"/>
      <c r="X707" s="10"/>
      <c r="Y707" s="10"/>
      <c r="Z707" s="10"/>
      <c r="AA707" s="10"/>
      <c r="AB707" s="10"/>
      <c r="AC707" s="10"/>
      <c r="AD707" s="10"/>
      <c r="AE707" s="197"/>
    </row>
    <row r="708" spans="1:31" x14ac:dyDescent="0.25">
      <c r="A708" s="208"/>
      <c r="B708" s="10"/>
      <c r="C708" s="10" t="s">
        <v>494</v>
      </c>
      <c r="D708" s="10"/>
      <c r="E708" s="270">
        <v>8080</v>
      </c>
      <c r="F708" s="10">
        <v>287</v>
      </c>
      <c r="G708" s="10">
        <v>2141.0500000000002</v>
      </c>
      <c r="H708" s="10">
        <v>417504.09</v>
      </c>
      <c r="I708" s="10">
        <v>1454.72</v>
      </c>
      <c r="J708" s="10">
        <v>13</v>
      </c>
      <c r="K708" s="197"/>
      <c r="L708" s="10">
        <v>195</v>
      </c>
      <c r="M708" s="10">
        <v>148629.48000000001</v>
      </c>
      <c r="N708" s="10">
        <v>1615.54</v>
      </c>
      <c r="O708" s="10">
        <v>3</v>
      </c>
      <c r="P708" s="10">
        <v>4880.6400000000003</v>
      </c>
      <c r="Q708" s="10">
        <v>1626.88</v>
      </c>
      <c r="R708" s="10">
        <v>284</v>
      </c>
      <c r="S708" s="10">
        <v>412623.45</v>
      </c>
      <c r="T708" s="10">
        <v>1452.9</v>
      </c>
      <c r="U708" s="197"/>
      <c r="V708" s="10"/>
      <c r="W708" s="10"/>
      <c r="X708" s="10"/>
      <c r="Y708" s="10"/>
      <c r="Z708" s="10"/>
      <c r="AA708" s="10"/>
      <c r="AB708" s="10"/>
      <c r="AC708" s="10"/>
      <c r="AD708" s="10"/>
      <c r="AE708" s="197"/>
    </row>
    <row r="709" spans="1:31" x14ac:dyDescent="0.25">
      <c r="A709" s="208"/>
      <c r="B709" s="10"/>
      <c r="C709" s="10" t="s">
        <v>497</v>
      </c>
      <c r="D709" s="10"/>
      <c r="E709" s="270">
        <v>8098</v>
      </c>
      <c r="F709" s="10">
        <v>6</v>
      </c>
      <c r="G709" s="10">
        <v>699.03</v>
      </c>
      <c r="H709" s="10">
        <v>2796.11</v>
      </c>
      <c r="I709" s="10">
        <v>466.02</v>
      </c>
      <c r="J709" s="10">
        <v>13</v>
      </c>
      <c r="K709" s="197"/>
      <c r="L709" s="10">
        <v>4</v>
      </c>
      <c r="M709" s="10">
        <v>1135.45</v>
      </c>
      <c r="N709" s="10">
        <v>567.73</v>
      </c>
      <c r="O709" s="10"/>
      <c r="P709" s="10"/>
      <c r="Q709" s="10"/>
      <c r="R709" s="10">
        <v>6</v>
      </c>
      <c r="S709" s="10">
        <v>2796.11</v>
      </c>
      <c r="T709" s="10">
        <v>466.02</v>
      </c>
      <c r="U709" s="197"/>
      <c r="V709" s="10"/>
      <c r="W709" s="10"/>
      <c r="X709" s="10"/>
      <c r="Y709" s="10"/>
      <c r="Z709" s="10"/>
      <c r="AA709" s="10"/>
      <c r="AB709" s="10"/>
      <c r="AC709" s="10"/>
      <c r="AD709" s="10"/>
      <c r="AE709" s="197"/>
    </row>
    <row r="710" spans="1:31" x14ac:dyDescent="0.25">
      <c r="A710" s="208"/>
      <c r="B710" s="10"/>
      <c r="C710" s="10" t="s">
        <v>499</v>
      </c>
      <c r="D710" s="10"/>
      <c r="E710" s="270">
        <v>8353</v>
      </c>
      <c r="F710" s="10">
        <v>8</v>
      </c>
      <c r="G710" s="10">
        <v>1175.94</v>
      </c>
      <c r="H710" s="10">
        <v>9407.5400000000009</v>
      </c>
      <c r="I710" s="10">
        <v>1175.94</v>
      </c>
      <c r="J710" s="10">
        <v>12</v>
      </c>
      <c r="K710" s="197"/>
      <c r="L710" s="10">
        <v>8</v>
      </c>
      <c r="M710" s="10"/>
      <c r="N710" s="10"/>
      <c r="O710" s="10"/>
      <c r="P710" s="10"/>
      <c r="Q710" s="10"/>
      <c r="R710" s="10">
        <v>8</v>
      </c>
      <c r="S710" s="10">
        <v>9407.5400000000009</v>
      </c>
      <c r="T710" s="10">
        <v>1175.94</v>
      </c>
      <c r="U710" s="197"/>
      <c r="V710" s="10"/>
      <c r="W710" s="10"/>
      <c r="X710" s="10"/>
      <c r="Y710" s="10"/>
      <c r="Z710" s="10"/>
      <c r="AA710" s="10"/>
      <c r="AB710" s="10"/>
      <c r="AC710" s="10"/>
      <c r="AD710" s="10"/>
      <c r="AE710" s="197"/>
    </row>
    <row r="711" spans="1:31" x14ac:dyDescent="0.25">
      <c r="A711" s="208"/>
      <c r="B711" s="10"/>
      <c r="C711" s="10" t="s">
        <v>501</v>
      </c>
      <c r="D711" s="10"/>
      <c r="E711" s="270">
        <v>8008</v>
      </c>
      <c r="F711" s="10">
        <v>12</v>
      </c>
      <c r="G711" s="10">
        <v>3403.22</v>
      </c>
      <c r="H711" s="10">
        <v>20419.34</v>
      </c>
      <c r="I711" s="10">
        <v>1701.61</v>
      </c>
      <c r="J711" s="10">
        <v>15</v>
      </c>
      <c r="K711" s="197"/>
      <c r="L711" s="10">
        <v>6</v>
      </c>
      <c r="M711" s="10">
        <v>15584.56</v>
      </c>
      <c r="N711" s="10">
        <v>2597.4299999999998</v>
      </c>
      <c r="O711" s="10"/>
      <c r="P711" s="10"/>
      <c r="Q711" s="10"/>
      <c r="R711" s="10">
        <v>12</v>
      </c>
      <c r="S711" s="10">
        <v>20419.34</v>
      </c>
      <c r="T711" s="10">
        <v>1701.61</v>
      </c>
      <c r="U711" s="197"/>
      <c r="V711" s="10"/>
      <c r="W711" s="10"/>
      <c r="X711" s="10"/>
      <c r="Y711" s="10"/>
      <c r="Z711" s="10"/>
      <c r="AA711" s="10"/>
      <c r="AB711" s="10"/>
      <c r="AC711" s="10"/>
      <c r="AD711" s="10"/>
      <c r="AE711" s="197"/>
    </row>
    <row r="712" spans="1:31" x14ac:dyDescent="0.25">
      <c r="A712" s="208"/>
      <c r="B712" s="10"/>
      <c r="C712" s="10" t="s">
        <v>503</v>
      </c>
      <c r="D712" s="10"/>
      <c r="E712" s="270">
        <v>8081</v>
      </c>
      <c r="F712" s="10">
        <v>910</v>
      </c>
      <c r="G712" s="10">
        <v>2067.9699999999998</v>
      </c>
      <c r="H712" s="10">
        <v>1360726.45</v>
      </c>
      <c r="I712" s="10">
        <v>1495.3</v>
      </c>
      <c r="J712" s="10">
        <v>13</v>
      </c>
      <c r="K712" s="197"/>
      <c r="L712" s="10">
        <v>658</v>
      </c>
      <c r="M712" s="10">
        <v>395099.01</v>
      </c>
      <c r="N712" s="10">
        <v>1567.85</v>
      </c>
      <c r="O712" s="10">
        <v>12</v>
      </c>
      <c r="P712" s="10">
        <v>9892.41</v>
      </c>
      <c r="Q712" s="10">
        <v>824.36749999999995</v>
      </c>
      <c r="R712" s="10">
        <v>898</v>
      </c>
      <c r="S712" s="10">
        <v>1350834.04</v>
      </c>
      <c r="T712" s="10">
        <v>1504.27</v>
      </c>
      <c r="U712" s="197"/>
      <c r="V712" s="10"/>
      <c r="W712" s="10"/>
      <c r="X712" s="10"/>
      <c r="Y712" s="10"/>
      <c r="Z712" s="10"/>
      <c r="AA712" s="10"/>
      <c r="AB712" s="10"/>
      <c r="AC712" s="10"/>
      <c r="AD712" s="10"/>
      <c r="AE712" s="197"/>
    </row>
    <row r="713" spans="1:31" x14ac:dyDescent="0.25">
      <c r="A713" s="208"/>
      <c r="B713" s="10"/>
      <c r="C713" s="10" t="s">
        <v>503</v>
      </c>
      <c r="D713" s="10"/>
      <c r="E713" s="270">
        <v>8181</v>
      </c>
      <c r="F713" s="10">
        <v>1</v>
      </c>
      <c r="G713" s="10">
        <v>2376</v>
      </c>
      <c r="H713" s="10">
        <v>2376</v>
      </c>
      <c r="I713" s="10">
        <v>2376</v>
      </c>
      <c r="J713" s="10">
        <v>13</v>
      </c>
      <c r="K713" s="197"/>
      <c r="L713" s="10">
        <v>1</v>
      </c>
      <c r="M713" s="10"/>
      <c r="N713" s="10"/>
      <c r="O713" s="10"/>
      <c r="P713" s="10"/>
      <c r="Q713" s="10"/>
      <c r="R713" s="10">
        <v>1</v>
      </c>
      <c r="S713" s="10">
        <v>2376</v>
      </c>
      <c r="T713" s="10">
        <v>2376</v>
      </c>
      <c r="U713" s="197"/>
      <c r="V713" s="10"/>
      <c r="W713" s="10"/>
      <c r="X713" s="10"/>
      <c r="Y713" s="10"/>
      <c r="Z713" s="10"/>
      <c r="AA713" s="10"/>
      <c r="AB713" s="10"/>
      <c r="AC713" s="10"/>
      <c r="AD713" s="10"/>
      <c r="AE713" s="197"/>
    </row>
    <row r="714" spans="1:31" x14ac:dyDescent="0.25">
      <c r="A714" s="208"/>
      <c r="B714" s="10"/>
      <c r="C714" s="10" t="s">
        <v>505</v>
      </c>
      <c r="D714" s="10"/>
      <c r="E714" s="270">
        <v>8205</v>
      </c>
      <c r="F714" s="10">
        <v>72</v>
      </c>
      <c r="G714" s="10">
        <v>1568.92</v>
      </c>
      <c r="H714" s="10">
        <v>80014.94</v>
      </c>
      <c r="I714" s="10">
        <v>1111.32</v>
      </c>
      <c r="J714" s="10">
        <v>13</v>
      </c>
      <c r="K714" s="197"/>
      <c r="L714" s="10">
        <v>51</v>
      </c>
      <c r="M714" s="10">
        <v>22814.59</v>
      </c>
      <c r="N714" s="10">
        <v>1086.4100000000001</v>
      </c>
      <c r="O714" s="10"/>
      <c r="P714" s="10"/>
      <c r="Q714" s="10"/>
      <c r="R714" s="10">
        <v>72</v>
      </c>
      <c r="S714" s="10">
        <v>80014.94</v>
      </c>
      <c r="T714" s="10">
        <v>1111.32</v>
      </c>
      <c r="U714" s="197"/>
      <c r="V714" s="10"/>
      <c r="W714" s="10"/>
      <c r="X714" s="10"/>
      <c r="Y714" s="10"/>
      <c r="Z714" s="10"/>
      <c r="AA714" s="10"/>
      <c r="AB714" s="10"/>
      <c r="AC714" s="10"/>
      <c r="AD714" s="10"/>
      <c r="AE714" s="197"/>
    </row>
    <row r="715" spans="1:31" x14ac:dyDescent="0.25">
      <c r="A715" s="208"/>
      <c r="B715" s="10"/>
      <c r="C715" s="10" t="s">
        <v>506</v>
      </c>
      <c r="D715" s="10"/>
      <c r="E715" s="270">
        <v>8083</v>
      </c>
      <c r="F715" s="10">
        <v>2</v>
      </c>
      <c r="G715" s="10">
        <v>2994.66</v>
      </c>
      <c r="H715" s="10">
        <v>2994.66</v>
      </c>
      <c r="I715" s="10">
        <v>1497.33</v>
      </c>
      <c r="J715" s="10">
        <v>13</v>
      </c>
      <c r="K715" s="197"/>
      <c r="L715" s="10">
        <v>1</v>
      </c>
      <c r="M715" s="10">
        <v>2591.85</v>
      </c>
      <c r="N715" s="10">
        <v>2591.85</v>
      </c>
      <c r="O715" s="10"/>
      <c r="P715" s="10"/>
      <c r="Q715" s="10"/>
      <c r="R715" s="10">
        <v>2</v>
      </c>
      <c r="S715" s="10">
        <v>2994.66</v>
      </c>
      <c r="T715" s="10">
        <v>1497.33</v>
      </c>
      <c r="U715" s="197"/>
      <c r="V715" s="10"/>
      <c r="W715" s="10"/>
      <c r="X715" s="10"/>
      <c r="Y715" s="10"/>
      <c r="Z715" s="10"/>
      <c r="AA715" s="10"/>
      <c r="AB715" s="10"/>
      <c r="AC715" s="10"/>
      <c r="AD715" s="10"/>
      <c r="AE715" s="197"/>
    </row>
    <row r="716" spans="1:31" x14ac:dyDescent="0.25">
      <c r="A716" s="208"/>
      <c r="B716" s="10"/>
      <c r="C716" s="10" t="s">
        <v>507</v>
      </c>
      <c r="D716" s="10"/>
      <c r="E716" s="270">
        <v>8244</v>
      </c>
      <c r="F716" s="10">
        <v>175</v>
      </c>
      <c r="G716" s="10">
        <v>1584.74</v>
      </c>
      <c r="H716" s="10">
        <v>188583.51</v>
      </c>
      <c r="I716" s="10">
        <v>1077.6199999999999</v>
      </c>
      <c r="J716" s="10">
        <v>13</v>
      </c>
      <c r="K716" s="197"/>
      <c r="L716" s="10">
        <v>119</v>
      </c>
      <c r="M716" s="10">
        <v>71709.320000000007</v>
      </c>
      <c r="N716" s="10">
        <v>1280.52</v>
      </c>
      <c r="O716" s="10">
        <v>2</v>
      </c>
      <c r="P716" s="10">
        <v>668.09</v>
      </c>
      <c r="Q716" s="10">
        <v>334.04500000000002</v>
      </c>
      <c r="R716" s="10">
        <v>173</v>
      </c>
      <c r="S716" s="10">
        <v>187915.42</v>
      </c>
      <c r="T716" s="10">
        <v>1086.22</v>
      </c>
      <c r="U716" s="197"/>
      <c r="V716" s="10"/>
      <c r="W716" s="10"/>
      <c r="X716" s="10"/>
      <c r="Y716" s="10"/>
      <c r="Z716" s="10"/>
      <c r="AA716" s="10"/>
      <c r="AB716" s="10"/>
      <c r="AC716" s="10"/>
      <c r="AD716" s="10"/>
      <c r="AE716" s="197"/>
    </row>
    <row r="717" spans="1:31" x14ac:dyDescent="0.25">
      <c r="A717" s="208"/>
      <c r="B717" s="10"/>
      <c r="C717" s="10" t="s">
        <v>509</v>
      </c>
      <c r="D717" s="10"/>
      <c r="E717" s="270">
        <v>8245</v>
      </c>
      <c r="F717" s="10">
        <v>16</v>
      </c>
      <c r="G717" s="10">
        <v>3003.27</v>
      </c>
      <c r="H717" s="10">
        <v>24026.18</v>
      </c>
      <c r="I717" s="10">
        <v>1501.64</v>
      </c>
      <c r="J717" s="10">
        <v>12</v>
      </c>
      <c r="K717" s="197"/>
      <c r="L717" s="10">
        <v>8</v>
      </c>
      <c r="M717" s="10">
        <v>10537.99</v>
      </c>
      <c r="N717" s="10">
        <v>1317.25</v>
      </c>
      <c r="O717" s="10"/>
      <c r="P717" s="10"/>
      <c r="Q717" s="10"/>
      <c r="R717" s="10">
        <v>16</v>
      </c>
      <c r="S717" s="10">
        <v>24026.18</v>
      </c>
      <c r="T717" s="10">
        <v>1501.64</v>
      </c>
      <c r="U717" s="197"/>
      <c r="V717" s="10"/>
      <c r="W717" s="10"/>
      <c r="X717" s="10"/>
      <c r="Y717" s="10"/>
      <c r="Z717" s="10"/>
      <c r="AA717" s="10"/>
      <c r="AB717" s="10"/>
      <c r="AC717" s="10"/>
      <c r="AD717" s="10"/>
      <c r="AE717" s="197"/>
    </row>
    <row r="718" spans="1:31" x14ac:dyDescent="0.25">
      <c r="A718" s="208"/>
      <c r="B718" s="10"/>
      <c r="C718" s="10" t="s">
        <v>514</v>
      </c>
      <c r="D718" s="10"/>
      <c r="E718" s="270">
        <v>8246</v>
      </c>
      <c r="F718" s="10">
        <v>13</v>
      </c>
      <c r="G718" s="10">
        <v>5691.52</v>
      </c>
      <c r="H718" s="10">
        <v>51223.66</v>
      </c>
      <c r="I718" s="10">
        <v>3940.28</v>
      </c>
      <c r="J718" s="10">
        <v>17</v>
      </c>
      <c r="K718" s="197"/>
      <c r="L718" s="10">
        <v>9</v>
      </c>
      <c r="M718" s="10">
        <v>8605.66</v>
      </c>
      <c r="N718" s="10">
        <v>2151.42</v>
      </c>
      <c r="O718" s="10"/>
      <c r="P718" s="10"/>
      <c r="Q718" s="10"/>
      <c r="R718" s="10">
        <v>13</v>
      </c>
      <c r="S718" s="10">
        <v>51223.66</v>
      </c>
      <c r="T718" s="10">
        <v>3940.28</v>
      </c>
      <c r="U718" s="197"/>
      <c r="V718" s="10"/>
      <c r="W718" s="10"/>
      <c r="X718" s="10"/>
      <c r="Y718" s="10"/>
      <c r="Z718" s="10"/>
      <c r="AA718" s="10"/>
      <c r="AB718" s="10"/>
      <c r="AC718" s="10"/>
      <c r="AD718" s="10"/>
      <c r="AE718" s="197"/>
    </row>
    <row r="719" spans="1:31" x14ac:dyDescent="0.25">
      <c r="A719" s="208"/>
      <c r="B719" s="10"/>
      <c r="C719" s="10" t="s">
        <v>648</v>
      </c>
      <c r="D719" s="10"/>
      <c r="E719" s="270">
        <v>8088</v>
      </c>
      <c r="F719" s="10">
        <v>4</v>
      </c>
      <c r="G719" s="10">
        <v>4089.69</v>
      </c>
      <c r="H719" s="10">
        <v>16358.77</v>
      </c>
      <c r="I719" s="10">
        <v>4089.69</v>
      </c>
      <c r="J719" s="10">
        <v>13</v>
      </c>
      <c r="K719" s="197"/>
      <c r="L719" s="10">
        <v>4</v>
      </c>
      <c r="M719" s="10"/>
      <c r="N719" s="10"/>
      <c r="O719" s="10"/>
      <c r="P719" s="10"/>
      <c r="Q719" s="10"/>
      <c r="R719" s="10">
        <v>4</v>
      </c>
      <c r="S719" s="10">
        <v>16358.77</v>
      </c>
      <c r="T719" s="10">
        <v>4089.69</v>
      </c>
      <c r="U719" s="197"/>
      <c r="V719" s="10"/>
      <c r="W719" s="10"/>
      <c r="X719" s="10"/>
      <c r="Y719" s="10"/>
      <c r="Z719" s="10"/>
      <c r="AA719" s="10"/>
      <c r="AB719" s="10"/>
      <c r="AC719" s="10"/>
      <c r="AD719" s="10"/>
      <c r="AE719" s="197"/>
    </row>
    <row r="720" spans="1:31" x14ac:dyDescent="0.25">
      <c r="A720" s="208"/>
      <c r="B720" s="10"/>
      <c r="C720" s="10" t="s">
        <v>518</v>
      </c>
      <c r="D720" s="10"/>
      <c r="E720" s="270">
        <v>8092</v>
      </c>
      <c r="F720" s="10">
        <v>2</v>
      </c>
      <c r="G720" s="10"/>
      <c r="H720" s="10">
        <v>967.04</v>
      </c>
      <c r="I720" s="10">
        <v>483.52</v>
      </c>
      <c r="J720" s="10">
        <v>9</v>
      </c>
      <c r="K720" s="197"/>
      <c r="L720" s="10"/>
      <c r="M720" s="10">
        <v>967.04</v>
      </c>
      <c r="N720" s="10">
        <v>483.52</v>
      </c>
      <c r="O720" s="10"/>
      <c r="P720" s="10"/>
      <c r="Q720" s="10"/>
      <c r="R720" s="10">
        <v>2</v>
      </c>
      <c r="S720" s="10">
        <v>967.04</v>
      </c>
      <c r="T720" s="10">
        <v>483.52</v>
      </c>
      <c r="U720" s="197"/>
      <c r="V720" s="10"/>
      <c r="W720" s="10"/>
      <c r="X720" s="10"/>
      <c r="Y720" s="10"/>
      <c r="Z720" s="10"/>
      <c r="AA720" s="10"/>
      <c r="AB720" s="10"/>
      <c r="AC720" s="10"/>
      <c r="AD720" s="10"/>
      <c r="AE720" s="197"/>
    </row>
    <row r="721" spans="1:31" x14ac:dyDescent="0.25">
      <c r="A721" s="208"/>
      <c r="B721" s="10"/>
      <c r="C721" s="10" t="s">
        <v>519</v>
      </c>
      <c r="D721" s="10"/>
      <c r="E721" s="270">
        <v>8270</v>
      </c>
      <c r="F721" s="10">
        <v>1</v>
      </c>
      <c r="G721" s="10">
        <v>3501.62</v>
      </c>
      <c r="H721" s="10">
        <v>3501.62</v>
      </c>
      <c r="I721" s="10">
        <v>3501.62</v>
      </c>
      <c r="J721" s="10">
        <v>19</v>
      </c>
      <c r="K721" s="197"/>
      <c r="L721" s="10">
        <v>1</v>
      </c>
      <c r="M721" s="10"/>
      <c r="N721" s="10"/>
      <c r="O721" s="10"/>
      <c r="P721" s="10"/>
      <c r="Q721" s="10"/>
      <c r="R721" s="10">
        <v>1</v>
      </c>
      <c r="S721" s="10">
        <v>3501.62</v>
      </c>
      <c r="T721" s="10">
        <v>3501.62</v>
      </c>
      <c r="U721" s="197"/>
      <c r="V721" s="10"/>
      <c r="W721" s="10"/>
      <c r="X721" s="10"/>
      <c r="Y721" s="10"/>
      <c r="Z721" s="10"/>
      <c r="AA721" s="10"/>
      <c r="AB721" s="10"/>
      <c r="AC721" s="10"/>
      <c r="AD721" s="10"/>
      <c r="AE721" s="197"/>
    </row>
    <row r="722" spans="1:31" x14ac:dyDescent="0.25">
      <c r="A722" s="208"/>
      <c r="B722" s="10"/>
      <c r="C722" s="10" t="s">
        <v>520</v>
      </c>
      <c r="D722" s="10"/>
      <c r="E722" s="270">
        <v>8234</v>
      </c>
      <c r="F722" s="10">
        <v>16</v>
      </c>
      <c r="G722" s="10">
        <v>2440.09</v>
      </c>
      <c r="H722" s="10">
        <v>24400.92</v>
      </c>
      <c r="I722" s="10">
        <v>1525.06</v>
      </c>
      <c r="J722" s="10">
        <v>13</v>
      </c>
      <c r="K722" s="197"/>
      <c r="L722" s="10">
        <v>10</v>
      </c>
      <c r="M722" s="10">
        <v>10029.27</v>
      </c>
      <c r="N722" s="10">
        <v>1671.55</v>
      </c>
      <c r="O722" s="10"/>
      <c r="P722" s="10"/>
      <c r="Q722" s="10"/>
      <c r="R722" s="10">
        <v>16</v>
      </c>
      <c r="S722" s="10">
        <v>24400.92</v>
      </c>
      <c r="T722" s="10">
        <v>1525.06</v>
      </c>
      <c r="U722" s="197"/>
      <c r="V722" s="10"/>
      <c r="W722" s="10"/>
      <c r="X722" s="10"/>
      <c r="Y722" s="10"/>
      <c r="Z722" s="10"/>
      <c r="AA722" s="10"/>
      <c r="AB722" s="10"/>
      <c r="AC722" s="10"/>
      <c r="AD722" s="10"/>
      <c r="AE722" s="197"/>
    </row>
    <row r="723" spans="1:31" x14ac:dyDescent="0.25">
      <c r="A723" s="208"/>
      <c r="B723" s="10"/>
      <c r="C723" s="10" t="s">
        <v>521</v>
      </c>
      <c r="D723" s="10"/>
      <c r="E723" s="270">
        <v>8247</v>
      </c>
      <c r="F723" s="10">
        <v>5</v>
      </c>
      <c r="G723" s="10">
        <v>1989.46</v>
      </c>
      <c r="H723" s="10">
        <v>3978.92</v>
      </c>
      <c r="I723" s="10">
        <v>795.78</v>
      </c>
      <c r="J723" s="10">
        <v>14</v>
      </c>
      <c r="K723" s="197"/>
      <c r="L723" s="10">
        <v>2</v>
      </c>
      <c r="M723" s="10">
        <v>3334.1</v>
      </c>
      <c r="N723" s="10">
        <v>1111.3699999999999</v>
      </c>
      <c r="O723" s="10"/>
      <c r="P723" s="10"/>
      <c r="Q723" s="10"/>
      <c r="R723" s="10">
        <v>5</v>
      </c>
      <c r="S723" s="10">
        <v>3978.92</v>
      </c>
      <c r="T723" s="10">
        <v>795.78</v>
      </c>
      <c r="U723" s="197"/>
      <c r="V723" s="10"/>
      <c r="W723" s="10"/>
      <c r="X723" s="10"/>
      <c r="Y723" s="10"/>
      <c r="Z723" s="10"/>
      <c r="AA723" s="10"/>
      <c r="AB723" s="10"/>
      <c r="AC723" s="10"/>
      <c r="AD723" s="10"/>
      <c r="AE723" s="197"/>
    </row>
    <row r="724" spans="1:31" x14ac:dyDescent="0.25">
      <c r="A724" s="208"/>
      <c r="B724" s="10"/>
      <c r="C724" s="10" t="s">
        <v>524</v>
      </c>
      <c r="D724" s="10"/>
      <c r="E724" s="270">
        <v>8084</v>
      </c>
      <c r="F724" s="10">
        <v>119</v>
      </c>
      <c r="G724" s="10">
        <v>1719.84</v>
      </c>
      <c r="H724" s="10">
        <v>149625.71</v>
      </c>
      <c r="I724" s="10">
        <v>1257.3599999999999</v>
      </c>
      <c r="J724" s="10">
        <v>13</v>
      </c>
      <c r="K724" s="197"/>
      <c r="L724" s="10">
        <v>87</v>
      </c>
      <c r="M724" s="10">
        <v>46514.39</v>
      </c>
      <c r="N724" s="10">
        <v>1453.57</v>
      </c>
      <c r="O724" s="10">
        <v>1</v>
      </c>
      <c r="P724" s="10">
        <v>2530.15</v>
      </c>
      <c r="Q724" s="10">
        <v>2530.15</v>
      </c>
      <c r="R724" s="10">
        <v>118</v>
      </c>
      <c r="S724" s="10">
        <v>147095.56</v>
      </c>
      <c r="T724" s="10">
        <v>1246.57</v>
      </c>
      <c r="U724" s="197"/>
      <c r="V724" s="10"/>
      <c r="W724" s="10"/>
      <c r="X724" s="10"/>
      <c r="Y724" s="10"/>
      <c r="Z724" s="10"/>
      <c r="AA724" s="10"/>
      <c r="AB724" s="10"/>
      <c r="AC724" s="10"/>
      <c r="AD724" s="10"/>
      <c r="AE724" s="197"/>
    </row>
    <row r="725" spans="1:31" x14ac:dyDescent="0.25">
      <c r="A725" s="208"/>
      <c r="B725" s="10"/>
      <c r="C725" s="10" t="s">
        <v>527</v>
      </c>
      <c r="D725" s="10"/>
      <c r="E725" s="270">
        <v>8008</v>
      </c>
      <c r="F725" s="10">
        <v>9</v>
      </c>
      <c r="G725" s="10">
        <v>1342.14</v>
      </c>
      <c r="H725" s="10">
        <v>10737.1</v>
      </c>
      <c r="I725" s="10">
        <v>1193.01</v>
      </c>
      <c r="J725" s="10">
        <v>11</v>
      </c>
      <c r="K725" s="197"/>
      <c r="L725" s="10">
        <v>8</v>
      </c>
      <c r="M725" s="10">
        <v>1112.19</v>
      </c>
      <c r="N725" s="10">
        <v>1112.19</v>
      </c>
      <c r="O725" s="10"/>
      <c r="P725" s="10"/>
      <c r="Q725" s="10"/>
      <c r="R725" s="10">
        <v>9</v>
      </c>
      <c r="S725" s="10">
        <v>10737.1</v>
      </c>
      <c r="T725" s="10">
        <v>1193.01</v>
      </c>
      <c r="U725" s="197"/>
      <c r="V725" s="10"/>
      <c r="W725" s="10"/>
      <c r="X725" s="10"/>
      <c r="Y725" s="10"/>
      <c r="Z725" s="10"/>
      <c r="AA725" s="10"/>
      <c r="AB725" s="10"/>
      <c r="AC725" s="10"/>
      <c r="AD725" s="10"/>
      <c r="AE725" s="197"/>
    </row>
    <row r="726" spans="1:31" x14ac:dyDescent="0.25">
      <c r="A726" s="208"/>
      <c r="B726" s="10"/>
      <c r="C726" s="10" t="s">
        <v>528</v>
      </c>
      <c r="D726" s="10"/>
      <c r="E726" s="270">
        <v>8210</v>
      </c>
      <c r="F726" s="10">
        <v>17</v>
      </c>
      <c r="G726" s="10">
        <v>1279.3399999999999</v>
      </c>
      <c r="H726" s="10">
        <v>15352.13</v>
      </c>
      <c r="I726" s="10">
        <v>903.07</v>
      </c>
      <c r="J726" s="10">
        <v>9</v>
      </c>
      <c r="K726" s="197"/>
      <c r="L726" s="10">
        <v>12</v>
      </c>
      <c r="M726" s="10">
        <v>5866.16</v>
      </c>
      <c r="N726" s="10">
        <v>1173.23</v>
      </c>
      <c r="O726" s="10"/>
      <c r="P726" s="10"/>
      <c r="Q726" s="10"/>
      <c r="R726" s="10">
        <v>17</v>
      </c>
      <c r="S726" s="10">
        <v>15352.13</v>
      </c>
      <c r="T726" s="10">
        <v>903.07</v>
      </c>
      <c r="U726" s="197"/>
      <c r="V726" s="10"/>
      <c r="W726" s="10"/>
      <c r="X726" s="10"/>
      <c r="Y726" s="10"/>
      <c r="Z726" s="10"/>
      <c r="AA726" s="10"/>
      <c r="AB726" s="10"/>
      <c r="AC726" s="10"/>
      <c r="AD726" s="10"/>
      <c r="AE726" s="197"/>
    </row>
    <row r="727" spans="1:31" x14ac:dyDescent="0.25">
      <c r="A727" s="208"/>
      <c r="B727" s="10"/>
      <c r="C727" s="10" t="s">
        <v>529</v>
      </c>
      <c r="D727" s="10"/>
      <c r="E727" s="270">
        <v>8085</v>
      </c>
      <c r="F727" s="10">
        <v>239</v>
      </c>
      <c r="G727" s="10">
        <v>2268.66</v>
      </c>
      <c r="H727" s="10">
        <v>365254.13</v>
      </c>
      <c r="I727" s="10">
        <v>1528.26</v>
      </c>
      <c r="J727" s="10">
        <v>13</v>
      </c>
      <c r="K727" s="197"/>
      <c r="L727" s="10">
        <v>161</v>
      </c>
      <c r="M727" s="10">
        <v>143123.5</v>
      </c>
      <c r="N727" s="10">
        <v>1834.92</v>
      </c>
      <c r="O727" s="10">
        <v>2</v>
      </c>
      <c r="P727" s="10">
        <v>857.29</v>
      </c>
      <c r="Q727" s="10">
        <v>428.64499999999998</v>
      </c>
      <c r="R727" s="10">
        <v>237</v>
      </c>
      <c r="S727" s="10">
        <v>364396.84</v>
      </c>
      <c r="T727" s="10">
        <v>1537.54</v>
      </c>
      <c r="U727" s="197"/>
      <c r="V727" s="10"/>
      <c r="W727" s="10"/>
      <c r="X727" s="10"/>
      <c r="Y727" s="10"/>
      <c r="Z727" s="10"/>
      <c r="AA727" s="10"/>
      <c r="AB727" s="10"/>
      <c r="AC727" s="10"/>
      <c r="AD727" s="10"/>
      <c r="AE727" s="197"/>
    </row>
    <row r="728" spans="1:31" x14ac:dyDescent="0.25">
      <c r="A728" s="208"/>
      <c r="B728" s="10"/>
      <c r="C728" s="10" t="s">
        <v>530</v>
      </c>
      <c r="D728" s="10"/>
      <c r="E728" s="270">
        <v>8037</v>
      </c>
      <c r="F728" s="10">
        <v>7</v>
      </c>
      <c r="G728" s="10">
        <v>6220.54</v>
      </c>
      <c r="H728" s="10">
        <v>18661.61</v>
      </c>
      <c r="I728" s="10">
        <v>2665.94</v>
      </c>
      <c r="J728" s="10">
        <v>15</v>
      </c>
      <c r="K728" s="197"/>
      <c r="L728" s="10">
        <v>3</v>
      </c>
      <c r="M728" s="10">
        <v>16203.49</v>
      </c>
      <c r="N728" s="10">
        <v>4050.87</v>
      </c>
      <c r="O728" s="10"/>
      <c r="P728" s="10"/>
      <c r="Q728" s="10"/>
      <c r="R728" s="10">
        <v>7</v>
      </c>
      <c r="S728" s="10">
        <v>18661.61</v>
      </c>
      <c r="T728" s="10">
        <v>2665.94</v>
      </c>
      <c r="U728" s="197"/>
      <c r="V728" s="10"/>
      <c r="W728" s="10"/>
      <c r="X728" s="10"/>
      <c r="Y728" s="10"/>
      <c r="Z728" s="10"/>
      <c r="AA728" s="10"/>
      <c r="AB728" s="10"/>
      <c r="AC728" s="10"/>
      <c r="AD728" s="10"/>
      <c r="AE728" s="197"/>
    </row>
    <row r="729" spans="1:31" x14ac:dyDescent="0.25">
      <c r="A729" s="208"/>
      <c r="B729" s="10"/>
      <c r="C729" s="10" t="s">
        <v>532</v>
      </c>
      <c r="D729" s="10"/>
      <c r="E729" s="270">
        <v>8009</v>
      </c>
      <c r="F729" s="10">
        <v>41</v>
      </c>
      <c r="G729" s="10">
        <v>2375.91</v>
      </c>
      <c r="H729" s="10">
        <v>66525.570000000007</v>
      </c>
      <c r="I729" s="10">
        <v>1622.57</v>
      </c>
      <c r="J729" s="10">
        <v>14</v>
      </c>
      <c r="K729" s="197"/>
      <c r="L729" s="10">
        <v>28</v>
      </c>
      <c r="M729" s="10">
        <v>24713.37</v>
      </c>
      <c r="N729" s="10">
        <v>1901.03</v>
      </c>
      <c r="O729" s="10"/>
      <c r="P729" s="10"/>
      <c r="Q729" s="10"/>
      <c r="R729" s="10">
        <v>41</v>
      </c>
      <c r="S729" s="10">
        <v>66525.570000000007</v>
      </c>
      <c r="T729" s="10">
        <v>1622.57</v>
      </c>
      <c r="U729" s="197"/>
      <c r="V729" s="10"/>
      <c r="W729" s="10"/>
      <c r="X729" s="10"/>
      <c r="Y729" s="10"/>
      <c r="Z729" s="10"/>
      <c r="AA729" s="10"/>
      <c r="AB729" s="10"/>
      <c r="AC729" s="10"/>
      <c r="AD729" s="10"/>
      <c r="AE729" s="197"/>
    </row>
    <row r="730" spans="1:31" x14ac:dyDescent="0.25">
      <c r="A730" s="208"/>
      <c r="B730" s="10"/>
      <c r="C730" s="10" t="s">
        <v>534</v>
      </c>
      <c r="D730" s="10"/>
      <c r="E730" s="270">
        <v>8204</v>
      </c>
      <c r="F730" s="10">
        <v>2</v>
      </c>
      <c r="G730" s="10">
        <v>9360.85</v>
      </c>
      <c r="H730" s="10">
        <v>9360.85</v>
      </c>
      <c r="I730" s="10">
        <v>4680.43</v>
      </c>
      <c r="J730" s="10">
        <v>13</v>
      </c>
      <c r="K730" s="197"/>
      <c r="L730" s="10">
        <v>1</v>
      </c>
      <c r="M730" s="10">
        <v>6342.77</v>
      </c>
      <c r="N730" s="10">
        <v>6342.77</v>
      </c>
      <c r="O730" s="10"/>
      <c r="P730" s="10"/>
      <c r="Q730" s="10"/>
      <c r="R730" s="10">
        <v>2</v>
      </c>
      <c r="S730" s="10">
        <v>9360.85</v>
      </c>
      <c r="T730" s="10">
        <v>4680.43</v>
      </c>
      <c r="U730" s="197"/>
      <c r="V730" s="10"/>
      <c r="W730" s="10"/>
      <c r="X730" s="10"/>
      <c r="Y730" s="10"/>
      <c r="Z730" s="10"/>
      <c r="AA730" s="10"/>
      <c r="AB730" s="10"/>
      <c r="AC730" s="10"/>
      <c r="AD730" s="10"/>
      <c r="AE730" s="197"/>
    </row>
    <row r="731" spans="1:31" x14ac:dyDescent="0.25">
      <c r="A731" s="208"/>
      <c r="B731" s="10"/>
      <c r="C731" s="10" t="s">
        <v>536</v>
      </c>
      <c r="D731" s="10"/>
      <c r="E731" s="270">
        <v>8250</v>
      </c>
      <c r="F731" s="10">
        <v>8</v>
      </c>
      <c r="G731" s="10">
        <v>548.54999999999995</v>
      </c>
      <c r="H731" s="10">
        <v>3839.86</v>
      </c>
      <c r="I731" s="10">
        <v>479.98</v>
      </c>
      <c r="J731" s="10">
        <v>11</v>
      </c>
      <c r="K731" s="197"/>
      <c r="L731" s="10">
        <v>7</v>
      </c>
      <c r="M731" s="10">
        <v>356.64</v>
      </c>
      <c r="N731" s="10">
        <v>356.64</v>
      </c>
      <c r="O731" s="10"/>
      <c r="P731" s="10"/>
      <c r="Q731" s="10"/>
      <c r="R731" s="10">
        <v>8</v>
      </c>
      <c r="S731" s="10">
        <v>3839.86</v>
      </c>
      <c r="T731" s="10">
        <v>479.98</v>
      </c>
      <c r="U731" s="197"/>
      <c r="V731" s="10"/>
      <c r="W731" s="10"/>
      <c r="X731" s="10"/>
      <c r="Y731" s="10"/>
      <c r="Z731" s="10"/>
      <c r="AA731" s="10"/>
      <c r="AB731" s="10"/>
      <c r="AC731" s="10"/>
      <c r="AD731" s="10"/>
      <c r="AE731" s="197"/>
    </row>
    <row r="732" spans="1:31" x14ac:dyDescent="0.25">
      <c r="A732" s="208"/>
      <c r="B732" s="10"/>
      <c r="C732" s="10" t="s">
        <v>538</v>
      </c>
      <c r="D732" s="10"/>
      <c r="E732" s="270">
        <v>8087</v>
      </c>
      <c r="F732" s="10">
        <v>488</v>
      </c>
      <c r="G732" s="10">
        <v>1616.45</v>
      </c>
      <c r="H732" s="10">
        <v>556058.80000000005</v>
      </c>
      <c r="I732" s="10">
        <v>1139.46</v>
      </c>
      <c r="J732" s="10">
        <v>13</v>
      </c>
      <c r="K732" s="197"/>
      <c r="L732" s="10">
        <v>344</v>
      </c>
      <c r="M732" s="10">
        <v>185879.1</v>
      </c>
      <c r="N732" s="10">
        <v>1290.83</v>
      </c>
      <c r="O732" s="10">
        <v>8</v>
      </c>
      <c r="P732" s="10">
        <v>3902.1</v>
      </c>
      <c r="Q732" s="10">
        <v>487.76249999999999</v>
      </c>
      <c r="R732" s="10">
        <v>480</v>
      </c>
      <c r="S732" s="10">
        <v>552156.69999999995</v>
      </c>
      <c r="T732" s="10">
        <v>1150.33</v>
      </c>
      <c r="U732" s="197"/>
      <c r="V732" s="10"/>
      <c r="W732" s="10"/>
      <c r="X732" s="10"/>
      <c r="Y732" s="10"/>
      <c r="Z732" s="10"/>
      <c r="AA732" s="10"/>
      <c r="AB732" s="10"/>
      <c r="AC732" s="10"/>
      <c r="AD732" s="10"/>
      <c r="AE732" s="197"/>
    </row>
    <row r="733" spans="1:31" x14ac:dyDescent="0.25">
      <c r="A733" s="208"/>
      <c r="B733" s="10"/>
      <c r="C733" s="10" t="s">
        <v>539</v>
      </c>
      <c r="D733" s="10"/>
      <c r="E733" s="270">
        <v>8012</v>
      </c>
      <c r="F733" s="10">
        <v>336</v>
      </c>
      <c r="G733" s="10">
        <v>1939.01</v>
      </c>
      <c r="H733" s="10">
        <v>457607.17</v>
      </c>
      <c r="I733" s="10">
        <v>1361.93</v>
      </c>
      <c r="J733" s="10">
        <v>13</v>
      </c>
      <c r="K733" s="197"/>
      <c r="L733" s="10">
        <v>236</v>
      </c>
      <c r="M733" s="10">
        <v>163681.99</v>
      </c>
      <c r="N733" s="10">
        <v>1636.82</v>
      </c>
      <c r="O733" s="10">
        <v>5</v>
      </c>
      <c r="P733" s="10">
        <v>9076.0400000000009</v>
      </c>
      <c r="Q733" s="10">
        <v>1815.2080000000001</v>
      </c>
      <c r="R733" s="10">
        <v>331</v>
      </c>
      <c r="S733" s="10">
        <v>448531.13</v>
      </c>
      <c r="T733" s="10">
        <v>1355.08</v>
      </c>
      <c r="U733" s="197"/>
      <c r="V733" s="10"/>
      <c r="W733" s="10"/>
      <c r="X733" s="10"/>
      <c r="Y733" s="10"/>
      <c r="Z733" s="10"/>
      <c r="AA733" s="10"/>
      <c r="AB733" s="10"/>
      <c r="AC733" s="10"/>
      <c r="AD733" s="10"/>
      <c r="AE733" s="197"/>
    </row>
    <row r="734" spans="1:31" x14ac:dyDescent="0.25">
      <c r="A734" s="208"/>
      <c r="B734" s="10"/>
      <c r="C734" s="10" t="s">
        <v>650</v>
      </c>
      <c r="D734" s="10"/>
      <c r="E734" s="270">
        <v>8302</v>
      </c>
      <c r="F734" s="10">
        <v>5</v>
      </c>
      <c r="G734" s="10">
        <v>664.28</v>
      </c>
      <c r="H734" s="10">
        <v>2657.1</v>
      </c>
      <c r="I734" s="10">
        <v>531.41999999999996</v>
      </c>
      <c r="J734" s="10">
        <v>13</v>
      </c>
      <c r="K734" s="197"/>
      <c r="L734" s="10">
        <v>4</v>
      </c>
      <c r="M734" s="10">
        <v>122.6</v>
      </c>
      <c r="N734" s="10">
        <v>122.6</v>
      </c>
      <c r="O734" s="10"/>
      <c r="P734" s="10"/>
      <c r="Q734" s="10"/>
      <c r="R734" s="10">
        <v>5</v>
      </c>
      <c r="S734" s="10">
        <v>2657.1</v>
      </c>
      <c r="T734" s="10">
        <v>531.41999999999996</v>
      </c>
      <c r="U734" s="197"/>
      <c r="V734" s="10"/>
      <c r="W734" s="10"/>
      <c r="X734" s="10"/>
      <c r="Y734" s="10"/>
      <c r="Z734" s="10"/>
      <c r="AA734" s="10"/>
      <c r="AB734" s="10"/>
      <c r="AC734" s="10"/>
      <c r="AD734" s="10"/>
      <c r="AE734" s="197"/>
    </row>
    <row r="735" spans="1:31" x14ac:dyDescent="0.25">
      <c r="A735" s="208"/>
      <c r="B735" s="10"/>
      <c r="C735" s="10" t="s">
        <v>652</v>
      </c>
      <c r="D735" s="10"/>
      <c r="E735" s="270">
        <v>8406</v>
      </c>
      <c r="F735" s="10">
        <v>4</v>
      </c>
      <c r="G735" s="10">
        <v>955.42</v>
      </c>
      <c r="H735" s="10">
        <v>1910.83</v>
      </c>
      <c r="I735" s="10">
        <v>477.71</v>
      </c>
      <c r="J735" s="10">
        <v>14</v>
      </c>
      <c r="K735" s="197"/>
      <c r="L735" s="10">
        <v>2</v>
      </c>
      <c r="M735" s="10">
        <v>1153.46</v>
      </c>
      <c r="N735" s="10">
        <v>576.73</v>
      </c>
      <c r="O735" s="10"/>
      <c r="P735" s="10"/>
      <c r="Q735" s="10"/>
      <c r="R735" s="10">
        <v>4</v>
      </c>
      <c r="S735" s="10">
        <v>1910.83</v>
      </c>
      <c r="T735" s="10">
        <v>477.71</v>
      </c>
      <c r="U735" s="197"/>
      <c r="V735" s="10"/>
      <c r="W735" s="10"/>
      <c r="X735" s="10"/>
      <c r="Y735" s="10"/>
      <c r="Z735" s="10"/>
      <c r="AA735" s="10"/>
      <c r="AB735" s="10"/>
      <c r="AC735" s="10"/>
      <c r="AD735" s="10"/>
      <c r="AE735" s="197"/>
    </row>
    <row r="736" spans="1:31" x14ac:dyDescent="0.25">
      <c r="A736" s="208"/>
      <c r="B736" s="10"/>
      <c r="C736" s="10" t="s">
        <v>543</v>
      </c>
      <c r="D736" s="10"/>
      <c r="E736" s="270">
        <v>8406</v>
      </c>
      <c r="F736" s="10">
        <v>121</v>
      </c>
      <c r="G736" s="10">
        <v>2169.87</v>
      </c>
      <c r="H736" s="10">
        <v>160570.60999999999</v>
      </c>
      <c r="I736" s="10">
        <v>1327.03</v>
      </c>
      <c r="J736" s="10">
        <v>12</v>
      </c>
      <c r="K736" s="197"/>
      <c r="L736" s="10">
        <v>74</v>
      </c>
      <c r="M736" s="10">
        <v>58262.28</v>
      </c>
      <c r="N736" s="10">
        <v>1239.6199999999999</v>
      </c>
      <c r="O736" s="10"/>
      <c r="P736" s="10"/>
      <c r="Q736" s="10"/>
      <c r="R736" s="10">
        <v>121</v>
      </c>
      <c r="S736" s="10">
        <v>160570.60999999999</v>
      </c>
      <c r="T736" s="10">
        <v>1327.03</v>
      </c>
      <c r="U736" s="197"/>
      <c r="V736" s="10"/>
      <c r="W736" s="10"/>
      <c r="X736" s="10"/>
      <c r="Y736" s="10"/>
      <c r="Z736" s="10"/>
      <c r="AA736" s="10"/>
      <c r="AB736" s="10"/>
      <c r="AC736" s="10"/>
      <c r="AD736" s="10"/>
      <c r="AE736" s="197"/>
    </row>
    <row r="737" spans="1:31" x14ac:dyDescent="0.25">
      <c r="A737" s="208"/>
      <c r="B737" s="10"/>
      <c r="C737" s="10" t="s">
        <v>545</v>
      </c>
      <c r="D737" s="10"/>
      <c r="E737" s="270">
        <v>8251</v>
      </c>
      <c r="F737" s="10">
        <v>124</v>
      </c>
      <c r="G737" s="10">
        <v>2723.27</v>
      </c>
      <c r="H737" s="10">
        <v>204245.46</v>
      </c>
      <c r="I737" s="10">
        <v>1647.14</v>
      </c>
      <c r="J737" s="10">
        <v>14</v>
      </c>
      <c r="K737" s="197"/>
      <c r="L737" s="10">
        <v>75</v>
      </c>
      <c r="M737" s="10">
        <v>77613.34</v>
      </c>
      <c r="N737" s="10">
        <v>1583.95</v>
      </c>
      <c r="O737" s="10">
        <v>1</v>
      </c>
      <c r="P737" s="10">
        <v>161.99</v>
      </c>
      <c r="Q737" s="10">
        <v>161.99</v>
      </c>
      <c r="R737" s="10">
        <v>123</v>
      </c>
      <c r="S737" s="10">
        <v>204083.47</v>
      </c>
      <c r="T737" s="10">
        <v>1659.22</v>
      </c>
      <c r="U737" s="197"/>
      <c r="V737" s="10"/>
      <c r="W737" s="10"/>
      <c r="X737" s="10"/>
      <c r="Y737" s="10"/>
      <c r="Z737" s="10"/>
      <c r="AA737" s="10"/>
      <c r="AB737" s="10"/>
      <c r="AC737" s="10"/>
      <c r="AD737" s="10"/>
      <c r="AE737" s="197"/>
    </row>
    <row r="738" spans="1:31" x14ac:dyDescent="0.25">
      <c r="A738" s="208"/>
      <c r="B738" s="10"/>
      <c r="C738" s="10" t="s">
        <v>546</v>
      </c>
      <c r="D738" s="10"/>
      <c r="E738" s="270">
        <v>8088</v>
      </c>
      <c r="F738" s="10">
        <v>78</v>
      </c>
      <c r="G738" s="10">
        <v>3551.19</v>
      </c>
      <c r="H738" s="10">
        <v>166905.99</v>
      </c>
      <c r="I738" s="10">
        <v>2139.8200000000002</v>
      </c>
      <c r="J738" s="10">
        <v>15</v>
      </c>
      <c r="K738" s="197"/>
      <c r="L738" s="10">
        <v>47</v>
      </c>
      <c r="M738" s="10">
        <v>73697.16</v>
      </c>
      <c r="N738" s="10">
        <v>2377.33</v>
      </c>
      <c r="O738" s="10"/>
      <c r="P738" s="10"/>
      <c r="Q738" s="10"/>
      <c r="R738" s="10">
        <v>78</v>
      </c>
      <c r="S738" s="10">
        <v>166905.99</v>
      </c>
      <c r="T738" s="10">
        <v>2139.8200000000002</v>
      </c>
      <c r="U738" s="197"/>
      <c r="V738" s="10"/>
      <c r="W738" s="10"/>
      <c r="X738" s="10"/>
      <c r="Y738" s="10"/>
      <c r="Z738" s="10"/>
      <c r="AA738" s="10"/>
      <c r="AB738" s="10"/>
      <c r="AC738" s="10"/>
      <c r="AD738" s="10"/>
      <c r="AE738" s="197"/>
    </row>
    <row r="739" spans="1:31" x14ac:dyDescent="0.25">
      <c r="A739" s="208"/>
      <c r="B739" s="10"/>
      <c r="C739" s="10" t="s">
        <v>547</v>
      </c>
      <c r="D739" s="10"/>
      <c r="E739" s="270">
        <v>8360</v>
      </c>
      <c r="F739" s="10">
        <v>28</v>
      </c>
      <c r="G739" s="10">
        <v>1994.19</v>
      </c>
      <c r="H739" s="10">
        <v>39883.83</v>
      </c>
      <c r="I739" s="10">
        <v>1424.42</v>
      </c>
      <c r="J739" s="10">
        <v>13</v>
      </c>
      <c r="K739" s="197"/>
      <c r="L739" s="10">
        <v>20</v>
      </c>
      <c r="M739" s="10">
        <v>19708.509999999998</v>
      </c>
      <c r="N739" s="10">
        <v>2463.56</v>
      </c>
      <c r="O739" s="10"/>
      <c r="P739" s="10"/>
      <c r="Q739" s="10"/>
      <c r="R739" s="10">
        <v>28</v>
      </c>
      <c r="S739" s="10">
        <v>39883.83</v>
      </c>
      <c r="T739" s="10">
        <v>1424.42</v>
      </c>
      <c r="U739" s="197"/>
      <c r="V739" s="10"/>
      <c r="W739" s="10"/>
      <c r="X739" s="10"/>
      <c r="Y739" s="10"/>
      <c r="Z739" s="10"/>
      <c r="AA739" s="10"/>
      <c r="AB739" s="10"/>
      <c r="AC739" s="10"/>
      <c r="AD739" s="10"/>
      <c r="AE739" s="197"/>
    </row>
    <row r="740" spans="1:31" x14ac:dyDescent="0.25">
      <c r="A740" s="208"/>
      <c r="B740" s="10"/>
      <c r="C740" s="10" t="s">
        <v>653</v>
      </c>
      <c r="D740" s="10"/>
      <c r="E740" s="270">
        <v>8043</v>
      </c>
      <c r="F740" s="10">
        <v>1</v>
      </c>
      <c r="G740" s="10">
        <v>942.15</v>
      </c>
      <c r="H740" s="10">
        <v>942.15</v>
      </c>
      <c r="I740" s="10">
        <v>942.15</v>
      </c>
      <c r="J740" s="10">
        <v>25</v>
      </c>
      <c r="K740" s="197"/>
      <c r="L740" s="10">
        <v>1</v>
      </c>
      <c r="M740" s="10"/>
      <c r="N740" s="10"/>
      <c r="O740" s="10"/>
      <c r="P740" s="10"/>
      <c r="Q740" s="10"/>
      <c r="R740" s="10">
        <v>1</v>
      </c>
      <c r="S740" s="10">
        <v>942.15</v>
      </c>
      <c r="T740" s="10">
        <v>942.15</v>
      </c>
      <c r="U740" s="197"/>
      <c r="V740" s="10"/>
      <c r="W740" s="10"/>
      <c r="X740" s="10"/>
      <c r="Y740" s="10"/>
      <c r="Z740" s="10"/>
      <c r="AA740" s="10"/>
      <c r="AB740" s="10"/>
      <c r="AC740" s="10"/>
      <c r="AD740" s="10"/>
      <c r="AE740" s="197"/>
    </row>
    <row r="741" spans="1:31" x14ac:dyDescent="0.25">
      <c r="A741" s="208"/>
      <c r="B741" s="10"/>
      <c r="C741" s="10" t="s">
        <v>548</v>
      </c>
      <c r="D741" s="10"/>
      <c r="E741" s="270">
        <v>8043</v>
      </c>
      <c r="F741" s="10">
        <v>17</v>
      </c>
      <c r="G741" s="10">
        <v>3291.82</v>
      </c>
      <c r="H741" s="10">
        <v>39501.82</v>
      </c>
      <c r="I741" s="10">
        <v>2323.64</v>
      </c>
      <c r="J741" s="10">
        <v>12</v>
      </c>
      <c r="K741" s="197"/>
      <c r="L741" s="10">
        <v>12</v>
      </c>
      <c r="M741" s="10">
        <v>10953.76</v>
      </c>
      <c r="N741" s="10">
        <v>2190.75</v>
      </c>
      <c r="O741" s="10"/>
      <c r="P741" s="10"/>
      <c r="Q741" s="10"/>
      <c r="R741" s="10">
        <v>17</v>
      </c>
      <c r="S741" s="10">
        <v>39501.82</v>
      </c>
      <c r="T741" s="10">
        <v>2323.64</v>
      </c>
      <c r="U741" s="197"/>
      <c r="V741" s="10"/>
      <c r="W741" s="10"/>
      <c r="X741" s="10"/>
      <c r="Y741" s="10"/>
      <c r="Z741" s="10"/>
      <c r="AA741" s="10"/>
      <c r="AB741" s="10"/>
      <c r="AC741" s="10"/>
      <c r="AD741" s="10"/>
      <c r="AE741" s="197"/>
    </row>
    <row r="742" spans="1:31" x14ac:dyDescent="0.25">
      <c r="A742" s="208"/>
      <c r="B742" s="10"/>
      <c r="C742" s="10" t="s">
        <v>552</v>
      </c>
      <c r="D742" s="10"/>
      <c r="E742" s="270">
        <v>8005</v>
      </c>
      <c r="F742" s="10">
        <v>2</v>
      </c>
      <c r="G742" s="10">
        <v>2746.45</v>
      </c>
      <c r="H742" s="10">
        <v>5492.89</v>
      </c>
      <c r="I742" s="10">
        <v>2746.45</v>
      </c>
      <c r="J742" s="10">
        <v>13</v>
      </c>
      <c r="K742" s="197"/>
      <c r="L742" s="10">
        <v>2</v>
      </c>
      <c r="M742" s="10"/>
      <c r="N742" s="10"/>
      <c r="O742" s="10"/>
      <c r="P742" s="10"/>
      <c r="Q742" s="10"/>
      <c r="R742" s="10">
        <v>2</v>
      </c>
      <c r="S742" s="10">
        <v>5492.89</v>
      </c>
      <c r="T742" s="10">
        <v>2746.45</v>
      </c>
      <c r="U742" s="197"/>
      <c r="V742" s="10"/>
      <c r="W742" s="10"/>
      <c r="X742" s="10"/>
      <c r="Y742" s="10"/>
      <c r="Z742" s="10"/>
      <c r="AA742" s="10"/>
      <c r="AB742" s="10"/>
      <c r="AC742" s="10"/>
      <c r="AD742" s="10"/>
      <c r="AE742" s="197"/>
    </row>
    <row r="743" spans="1:31" x14ac:dyDescent="0.25">
      <c r="A743" s="208"/>
      <c r="B743" s="10"/>
      <c r="C743" s="10" t="s">
        <v>554</v>
      </c>
      <c r="D743" s="10"/>
      <c r="E743" s="270">
        <v>8089</v>
      </c>
      <c r="F743" s="10">
        <v>45</v>
      </c>
      <c r="G743" s="10">
        <v>2083.39</v>
      </c>
      <c r="H743" s="10">
        <v>70835.350000000006</v>
      </c>
      <c r="I743" s="10">
        <v>1574.12</v>
      </c>
      <c r="J743" s="10">
        <v>14</v>
      </c>
      <c r="K743" s="197"/>
      <c r="L743" s="10">
        <v>34</v>
      </c>
      <c r="M743" s="10">
        <v>10406.94</v>
      </c>
      <c r="N743" s="10">
        <v>946.09</v>
      </c>
      <c r="O743" s="10"/>
      <c r="P743" s="10"/>
      <c r="Q743" s="10"/>
      <c r="R743" s="10">
        <v>45</v>
      </c>
      <c r="S743" s="10">
        <v>70835.350000000006</v>
      </c>
      <c r="T743" s="10">
        <v>1574.12</v>
      </c>
      <c r="U743" s="197"/>
      <c r="V743" s="10"/>
      <c r="W743" s="10"/>
      <c r="X743" s="10"/>
      <c r="Y743" s="10"/>
      <c r="Z743" s="10"/>
      <c r="AA743" s="10"/>
      <c r="AB743" s="10"/>
      <c r="AC743" s="10"/>
      <c r="AD743" s="10"/>
      <c r="AE743" s="197"/>
    </row>
    <row r="744" spans="1:31" x14ac:dyDescent="0.25">
      <c r="A744" s="208"/>
      <c r="B744" s="10"/>
      <c r="C744" s="10" t="s">
        <v>556</v>
      </c>
      <c r="D744" s="10"/>
      <c r="E744" s="270">
        <v>8215</v>
      </c>
      <c r="F744" s="10">
        <v>3</v>
      </c>
      <c r="G744" s="10">
        <v>2322.5700000000002</v>
      </c>
      <c r="H744" s="10">
        <v>4645.1400000000003</v>
      </c>
      <c r="I744" s="10">
        <v>1548.38</v>
      </c>
      <c r="J744" s="10">
        <v>11</v>
      </c>
      <c r="K744" s="197"/>
      <c r="L744" s="10">
        <v>2</v>
      </c>
      <c r="M744" s="10">
        <v>264.66000000000003</v>
      </c>
      <c r="N744" s="10">
        <v>264.66000000000003</v>
      </c>
      <c r="O744" s="10"/>
      <c r="P744" s="10"/>
      <c r="Q744" s="10"/>
      <c r="R744" s="10">
        <v>3</v>
      </c>
      <c r="S744" s="10">
        <v>4645.1400000000003</v>
      </c>
      <c r="T744" s="10">
        <v>1548.38</v>
      </c>
      <c r="U744" s="197"/>
      <c r="V744" s="10"/>
      <c r="W744" s="10"/>
      <c r="X744" s="10"/>
      <c r="Y744" s="10"/>
      <c r="Z744" s="10"/>
      <c r="AA744" s="10"/>
      <c r="AB744" s="10"/>
      <c r="AC744" s="10"/>
      <c r="AD744" s="10"/>
      <c r="AE744" s="197"/>
    </row>
    <row r="745" spans="1:31" x14ac:dyDescent="0.25">
      <c r="A745" s="208"/>
      <c r="B745" s="10"/>
      <c r="C745" s="10" t="s">
        <v>557</v>
      </c>
      <c r="D745" s="10"/>
      <c r="E745" s="270">
        <v>8090</v>
      </c>
      <c r="F745" s="10">
        <v>86</v>
      </c>
      <c r="G745" s="10">
        <v>1896.15</v>
      </c>
      <c r="H745" s="10">
        <v>130834.32</v>
      </c>
      <c r="I745" s="10">
        <v>1521.33</v>
      </c>
      <c r="J745" s="10">
        <v>14</v>
      </c>
      <c r="K745" s="197"/>
      <c r="L745" s="10">
        <v>69</v>
      </c>
      <c r="M745" s="10">
        <v>25277.59</v>
      </c>
      <c r="N745" s="10">
        <v>1486.92</v>
      </c>
      <c r="O745" s="10">
        <v>1</v>
      </c>
      <c r="P745" s="10">
        <v>461.39</v>
      </c>
      <c r="Q745" s="10">
        <v>461.39</v>
      </c>
      <c r="R745" s="10">
        <v>85</v>
      </c>
      <c r="S745" s="10">
        <v>130372.93</v>
      </c>
      <c r="T745" s="10">
        <v>1533.8</v>
      </c>
      <c r="U745" s="197"/>
      <c r="V745" s="10"/>
      <c r="W745" s="10"/>
      <c r="X745" s="10"/>
      <c r="Y745" s="10"/>
      <c r="Z745" s="10"/>
      <c r="AA745" s="10"/>
      <c r="AB745" s="10"/>
      <c r="AC745" s="10"/>
      <c r="AD745" s="10"/>
      <c r="AE745" s="197"/>
    </row>
    <row r="746" spans="1:31" x14ac:dyDescent="0.25">
      <c r="A746" s="208"/>
      <c r="B746" s="10"/>
      <c r="C746" s="10" t="s">
        <v>560</v>
      </c>
      <c r="D746" s="10"/>
      <c r="E746" s="270">
        <v>8091</v>
      </c>
      <c r="F746" s="10">
        <v>88</v>
      </c>
      <c r="G746" s="10">
        <v>2518.96</v>
      </c>
      <c r="H746" s="10">
        <v>151137.79999999999</v>
      </c>
      <c r="I746" s="10">
        <v>1717.48</v>
      </c>
      <c r="J746" s="10">
        <v>13</v>
      </c>
      <c r="K746" s="197"/>
      <c r="L746" s="10">
        <v>60</v>
      </c>
      <c r="M746" s="10">
        <v>59213.41</v>
      </c>
      <c r="N746" s="10">
        <v>2114.7600000000002</v>
      </c>
      <c r="O746" s="10">
        <v>1</v>
      </c>
      <c r="P746" s="10">
        <v>432.91</v>
      </c>
      <c r="Q746" s="10">
        <v>432.91</v>
      </c>
      <c r="R746" s="10">
        <v>87</v>
      </c>
      <c r="S746" s="10">
        <v>150704.89000000001</v>
      </c>
      <c r="T746" s="10">
        <v>1732.24</v>
      </c>
      <c r="U746" s="197"/>
      <c r="V746" s="10"/>
      <c r="W746" s="10"/>
      <c r="X746" s="10"/>
      <c r="Y746" s="10"/>
      <c r="Z746" s="10"/>
      <c r="AA746" s="10"/>
      <c r="AB746" s="10"/>
      <c r="AC746" s="10"/>
      <c r="AD746" s="10"/>
      <c r="AE746" s="197"/>
    </row>
    <row r="747" spans="1:31" x14ac:dyDescent="0.25">
      <c r="A747" s="208"/>
      <c r="B747" s="10"/>
      <c r="C747" s="10" t="s">
        <v>562</v>
      </c>
      <c r="D747" s="10"/>
      <c r="E747" s="270">
        <v>8092</v>
      </c>
      <c r="F747" s="10">
        <v>24</v>
      </c>
      <c r="G747" s="10">
        <v>1617.26</v>
      </c>
      <c r="H747" s="10">
        <v>29110.76</v>
      </c>
      <c r="I747" s="10">
        <v>1212.95</v>
      </c>
      <c r="J747" s="10">
        <v>12</v>
      </c>
      <c r="K747" s="197"/>
      <c r="L747" s="10">
        <v>18</v>
      </c>
      <c r="M747" s="10">
        <v>7905.51</v>
      </c>
      <c r="N747" s="10">
        <v>1317.59</v>
      </c>
      <c r="O747" s="10"/>
      <c r="P747" s="10"/>
      <c r="Q747" s="10"/>
      <c r="R747" s="10">
        <v>24</v>
      </c>
      <c r="S747" s="10">
        <v>29110.76</v>
      </c>
      <c r="T747" s="10">
        <v>1212.95</v>
      </c>
      <c r="U747" s="197"/>
      <c r="V747" s="10"/>
      <c r="W747" s="10"/>
      <c r="X747" s="10"/>
      <c r="Y747" s="10"/>
      <c r="Z747" s="10"/>
      <c r="AA747" s="10"/>
      <c r="AB747" s="10"/>
      <c r="AC747" s="10"/>
      <c r="AD747" s="10"/>
      <c r="AE747" s="197"/>
    </row>
    <row r="748" spans="1:31" x14ac:dyDescent="0.25">
      <c r="A748" s="208"/>
      <c r="B748" s="10"/>
      <c r="C748" s="10" t="s">
        <v>566</v>
      </c>
      <c r="D748" s="10"/>
      <c r="E748" s="270">
        <v>8330</v>
      </c>
      <c r="F748" s="10">
        <v>26</v>
      </c>
      <c r="G748" s="10">
        <v>1673.07</v>
      </c>
      <c r="H748" s="10">
        <v>28442.15</v>
      </c>
      <c r="I748" s="10">
        <v>1093.93</v>
      </c>
      <c r="J748" s="10">
        <v>12</v>
      </c>
      <c r="K748" s="197"/>
      <c r="L748" s="10">
        <v>17</v>
      </c>
      <c r="M748" s="10">
        <v>10121.34</v>
      </c>
      <c r="N748" s="10">
        <v>1124.5899999999999</v>
      </c>
      <c r="O748" s="10"/>
      <c r="P748" s="10"/>
      <c r="Q748" s="10"/>
      <c r="R748" s="10">
        <v>26</v>
      </c>
      <c r="S748" s="10">
        <v>28442.15</v>
      </c>
      <c r="T748" s="10">
        <v>1093.93</v>
      </c>
      <c r="U748" s="197"/>
      <c r="V748" s="10"/>
      <c r="W748" s="10"/>
      <c r="X748" s="10"/>
      <c r="Y748" s="10"/>
      <c r="Z748" s="10"/>
      <c r="AA748" s="10"/>
      <c r="AB748" s="10"/>
      <c r="AC748" s="10"/>
      <c r="AD748" s="10"/>
      <c r="AE748" s="197"/>
    </row>
    <row r="749" spans="1:31" x14ac:dyDescent="0.25">
      <c r="A749" s="208"/>
      <c r="B749" s="10"/>
      <c r="C749" s="10" t="s">
        <v>567</v>
      </c>
      <c r="D749" s="10"/>
      <c r="E749" s="270">
        <v>8210</v>
      </c>
      <c r="F749" s="10">
        <v>2</v>
      </c>
      <c r="G749" s="10">
        <v>1482.52</v>
      </c>
      <c r="H749" s="10">
        <v>2965.03</v>
      </c>
      <c r="I749" s="10">
        <v>1482.52</v>
      </c>
      <c r="J749" s="10">
        <v>13</v>
      </c>
      <c r="K749" s="197"/>
      <c r="L749" s="10">
        <v>2</v>
      </c>
      <c r="M749" s="10"/>
      <c r="N749" s="10"/>
      <c r="O749" s="10">
        <v>1</v>
      </c>
      <c r="P749" s="10">
        <v>1270.79</v>
      </c>
      <c r="Q749" s="10">
        <v>1270.79</v>
      </c>
      <c r="R749" s="10">
        <v>1</v>
      </c>
      <c r="S749" s="10">
        <v>1694.24</v>
      </c>
      <c r="T749" s="10">
        <v>1694.24</v>
      </c>
      <c r="U749" s="197"/>
      <c r="V749" s="10"/>
      <c r="W749" s="10"/>
      <c r="X749" s="10"/>
      <c r="Y749" s="10"/>
      <c r="Z749" s="10"/>
      <c r="AA749" s="10"/>
      <c r="AB749" s="10"/>
      <c r="AC749" s="10"/>
      <c r="AD749" s="10"/>
      <c r="AE749" s="197"/>
    </row>
    <row r="750" spans="1:31" x14ac:dyDescent="0.25">
      <c r="A750" s="208"/>
      <c r="B750" s="10"/>
      <c r="C750" s="10" t="s">
        <v>567</v>
      </c>
      <c r="D750" s="10"/>
      <c r="E750" s="270">
        <v>8252</v>
      </c>
      <c r="F750" s="10">
        <v>46</v>
      </c>
      <c r="G750" s="10">
        <v>3596.53</v>
      </c>
      <c r="H750" s="10">
        <v>97106.28</v>
      </c>
      <c r="I750" s="10">
        <v>2111.0100000000002</v>
      </c>
      <c r="J750" s="10">
        <v>13</v>
      </c>
      <c r="K750" s="197"/>
      <c r="L750" s="10">
        <v>27</v>
      </c>
      <c r="M750" s="10">
        <v>41880.74</v>
      </c>
      <c r="N750" s="10">
        <v>2204.25</v>
      </c>
      <c r="O750" s="10"/>
      <c r="P750" s="10"/>
      <c r="Q750" s="10"/>
      <c r="R750" s="10">
        <v>46</v>
      </c>
      <c r="S750" s="10">
        <v>97106.28</v>
      </c>
      <c r="T750" s="10">
        <v>2111.0100000000002</v>
      </c>
      <c r="U750" s="197"/>
      <c r="V750" s="10"/>
      <c r="W750" s="10"/>
      <c r="X750" s="10"/>
      <c r="Y750" s="10"/>
      <c r="Z750" s="10"/>
      <c r="AA750" s="10"/>
      <c r="AB750" s="10"/>
      <c r="AC750" s="10"/>
      <c r="AD750" s="10"/>
      <c r="AE750" s="197"/>
    </row>
    <row r="751" spans="1:31" x14ac:dyDescent="0.25">
      <c r="A751" s="208"/>
      <c r="B751" s="10"/>
      <c r="C751" s="10" t="s">
        <v>569</v>
      </c>
      <c r="D751" s="10"/>
      <c r="E751" s="270">
        <v>8260</v>
      </c>
      <c r="F751" s="10">
        <v>153</v>
      </c>
      <c r="G751" s="10">
        <v>1868.63</v>
      </c>
      <c r="H751" s="10">
        <v>181257.48</v>
      </c>
      <c r="I751" s="10">
        <v>1184.69</v>
      </c>
      <c r="J751" s="10">
        <v>13</v>
      </c>
      <c r="K751" s="197"/>
      <c r="L751" s="10">
        <v>97</v>
      </c>
      <c r="M751" s="10">
        <v>81694.28</v>
      </c>
      <c r="N751" s="10">
        <v>1458.83</v>
      </c>
      <c r="O751" s="10">
        <v>2</v>
      </c>
      <c r="P751" s="10">
        <v>586.49</v>
      </c>
      <c r="Q751" s="10">
        <v>293.245</v>
      </c>
      <c r="R751" s="10">
        <v>151</v>
      </c>
      <c r="S751" s="10">
        <v>180670.99</v>
      </c>
      <c r="T751" s="10">
        <v>1196.5</v>
      </c>
      <c r="U751" s="197"/>
      <c r="V751" s="10"/>
      <c r="W751" s="10"/>
      <c r="X751" s="10"/>
      <c r="Y751" s="10"/>
      <c r="Z751" s="10"/>
      <c r="AA751" s="10"/>
      <c r="AB751" s="10"/>
      <c r="AC751" s="10"/>
      <c r="AD751" s="10"/>
      <c r="AE751" s="197"/>
    </row>
    <row r="752" spans="1:31" x14ac:dyDescent="0.25">
      <c r="A752" s="208"/>
      <c r="B752" s="10"/>
      <c r="C752" s="10" t="s">
        <v>570</v>
      </c>
      <c r="D752" s="10"/>
      <c r="E752" s="270">
        <v>8260</v>
      </c>
      <c r="F752" s="10">
        <v>36</v>
      </c>
      <c r="G752" s="10">
        <v>2474.4699999999998</v>
      </c>
      <c r="H752" s="10">
        <v>54438.34</v>
      </c>
      <c r="I752" s="10">
        <v>1512.18</v>
      </c>
      <c r="J752" s="10">
        <v>12</v>
      </c>
      <c r="K752" s="197"/>
      <c r="L752" s="10">
        <v>22</v>
      </c>
      <c r="M752" s="10">
        <v>16408.02</v>
      </c>
      <c r="N752" s="10">
        <v>1172</v>
      </c>
      <c r="O752" s="10"/>
      <c r="P752" s="10"/>
      <c r="Q752" s="10"/>
      <c r="R752" s="10">
        <v>36</v>
      </c>
      <c r="S752" s="10">
        <v>54438.34</v>
      </c>
      <c r="T752" s="10">
        <v>1512.18</v>
      </c>
      <c r="U752" s="197"/>
      <c r="V752" s="10"/>
      <c r="W752" s="10"/>
      <c r="X752" s="10"/>
      <c r="Y752" s="10"/>
      <c r="Z752" s="10"/>
      <c r="AA752" s="10"/>
      <c r="AB752" s="10"/>
      <c r="AC752" s="10"/>
      <c r="AD752" s="10"/>
      <c r="AE752" s="197"/>
    </row>
    <row r="753" spans="1:31" x14ac:dyDescent="0.25">
      <c r="A753" s="208"/>
      <c r="B753" s="10"/>
      <c r="C753" s="10" t="s">
        <v>571</v>
      </c>
      <c r="D753" s="10"/>
      <c r="E753" s="270">
        <v>8094</v>
      </c>
      <c r="F753" s="10">
        <v>647</v>
      </c>
      <c r="G753" s="10">
        <v>2159.7399999999998</v>
      </c>
      <c r="H753" s="10">
        <v>930849.79</v>
      </c>
      <c r="I753" s="10">
        <v>1438.72</v>
      </c>
      <c r="J753" s="10">
        <v>13</v>
      </c>
      <c r="K753" s="197"/>
      <c r="L753" s="10">
        <v>431</v>
      </c>
      <c r="M753" s="10">
        <v>368508.76</v>
      </c>
      <c r="N753" s="10">
        <v>1706.06</v>
      </c>
      <c r="O753" s="10">
        <v>7</v>
      </c>
      <c r="P753" s="10">
        <v>3951</v>
      </c>
      <c r="Q753" s="10">
        <v>564.42857140000001</v>
      </c>
      <c r="R753" s="10">
        <v>640</v>
      </c>
      <c r="S753" s="10">
        <v>926898.79</v>
      </c>
      <c r="T753" s="10">
        <v>1448.28</v>
      </c>
      <c r="U753" s="197"/>
      <c r="V753" s="10"/>
      <c r="W753" s="10"/>
      <c r="X753" s="10"/>
      <c r="Y753" s="10"/>
      <c r="Z753" s="10"/>
      <c r="AA753" s="10"/>
      <c r="AB753" s="10"/>
      <c r="AC753" s="10"/>
      <c r="AD753" s="10"/>
      <c r="AE753" s="197"/>
    </row>
    <row r="754" spans="1:31" x14ac:dyDescent="0.25">
      <c r="A754" s="208"/>
      <c r="B754" s="10"/>
      <c r="C754" s="10" t="s">
        <v>572</v>
      </c>
      <c r="D754" s="10"/>
      <c r="E754" s="270">
        <v>8344</v>
      </c>
      <c r="F754" s="10">
        <v>8</v>
      </c>
      <c r="G754" s="10">
        <v>2014.71</v>
      </c>
      <c r="H754" s="10">
        <v>10073.57</v>
      </c>
      <c r="I754" s="10">
        <v>1259.2</v>
      </c>
      <c r="J754" s="10">
        <v>11</v>
      </c>
      <c r="K754" s="197"/>
      <c r="L754" s="10">
        <v>5</v>
      </c>
      <c r="M754" s="10">
        <v>2529.5</v>
      </c>
      <c r="N754" s="10">
        <v>843.17</v>
      </c>
      <c r="O754" s="10"/>
      <c r="P754" s="10"/>
      <c r="Q754" s="10"/>
      <c r="R754" s="10">
        <v>8</v>
      </c>
      <c r="S754" s="10">
        <v>10073.57</v>
      </c>
      <c r="T754" s="10">
        <v>1259.2</v>
      </c>
      <c r="U754" s="197"/>
      <c r="V754" s="10"/>
      <c r="W754" s="10"/>
      <c r="X754" s="10"/>
      <c r="Y754" s="10"/>
      <c r="Z754" s="10"/>
      <c r="AA754" s="10"/>
      <c r="AB754" s="10"/>
      <c r="AC754" s="10"/>
      <c r="AD754" s="10"/>
      <c r="AE754" s="197"/>
    </row>
    <row r="755" spans="1:31" x14ac:dyDescent="0.25">
      <c r="A755" s="208"/>
      <c r="B755" s="10"/>
      <c r="C755" s="10" t="s">
        <v>656</v>
      </c>
      <c r="D755" s="10"/>
      <c r="E755" s="270">
        <v>8095</v>
      </c>
      <c r="F755" s="10">
        <v>15</v>
      </c>
      <c r="G755" s="10">
        <v>2067.65</v>
      </c>
      <c r="H755" s="10">
        <v>20676.54</v>
      </c>
      <c r="I755" s="10">
        <v>1378.44</v>
      </c>
      <c r="J755" s="10">
        <v>15</v>
      </c>
      <c r="K755" s="197"/>
      <c r="L755" s="10">
        <v>10</v>
      </c>
      <c r="M755" s="10">
        <v>7540.21</v>
      </c>
      <c r="N755" s="10">
        <v>1508.04</v>
      </c>
      <c r="O755" s="10"/>
      <c r="P755" s="10"/>
      <c r="Q755" s="10"/>
      <c r="R755" s="10">
        <v>15</v>
      </c>
      <c r="S755" s="10">
        <v>20676.54</v>
      </c>
      <c r="T755" s="10">
        <v>1378.44</v>
      </c>
      <c r="U755" s="197"/>
      <c r="V755" s="10"/>
      <c r="W755" s="10"/>
      <c r="X755" s="10"/>
      <c r="Y755" s="10"/>
      <c r="Z755" s="10"/>
      <c r="AA755" s="10"/>
      <c r="AB755" s="10"/>
      <c r="AC755" s="10"/>
      <c r="AD755" s="10"/>
      <c r="AE755" s="197"/>
    </row>
    <row r="756" spans="1:31" x14ac:dyDescent="0.25">
      <c r="A756" s="208"/>
      <c r="B756" s="10"/>
      <c r="C756" s="10" t="s">
        <v>575</v>
      </c>
      <c r="D756" s="10"/>
      <c r="E756" s="270">
        <v>8270</v>
      </c>
      <c r="F756" s="10">
        <v>59</v>
      </c>
      <c r="G756" s="10">
        <v>2305.5700000000002</v>
      </c>
      <c r="H756" s="10">
        <v>92222.73</v>
      </c>
      <c r="I756" s="10">
        <v>1563.1</v>
      </c>
      <c r="J756" s="10">
        <v>13</v>
      </c>
      <c r="K756" s="197"/>
      <c r="L756" s="10">
        <v>40</v>
      </c>
      <c r="M756" s="10">
        <v>38926.19</v>
      </c>
      <c r="N756" s="10">
        <v>2048.75</v>
      </c>
      <c r="O756" s="10"/>
      <c r="P756" s="10"/>
      <c r="Q756" s="10"/>
      <c r="R756" s="10">
        <v>59</v>
      </c>
      <c r="S756" s="10">
        <v>92222.73</v>
      </c>
      <c r="T756" s="10">
        <v>1563.1</v>
      </c>
      <c r="U756" s="197"/>
      <c r="V756" s="10"/>
      <c r="W756" s="10"/>
      <c r="X756" s="10"/>
      <c r="Y756" s="10"/>
      <c r="Z756" s="10"/>
      <c r="AA756" s="10"/>
      <c r="AB756" s="10"/>
      <c r="AC756" s="10"/>
      <c r="AD756" s="10"/>
      <c r="AE756" s="197"/>
    </row>
    <row r="757" spans="1:31" x14ac:dyDescent="0.25">
      <c r="A757" s="208"/>
      <c r="B757" s="10"/>
      <c r="C757" s="10" t="s">
        <v>579</v>
      </c>
      <c r="D757" s="10"/>
      <c r="E757" s="270">
        <v>8098</v>
      </c>
      <c r="F757" s="10">
        <v>97</v>
      </c>
      <c r="G757" s="10">
        <v>2158.3200000000002</v>
      </c>
      <c r="H757" s="10">
        <v>131657.76999999999</v>
      </c>
      <c r="I757" s="10">
        <v>1357.3</v>
      </c>
      <c r="J757" s="10">
        <v>13</v>
      </c>
      <c r="K757" s="197"/>
      <c r="L757" s="10">
        <v>61</v>
      </c>
      <c r="M757" s="10">
        <v>54343.26</v>
      </c>
      <c r="N757" s="10">
        <v>1509.54</v>
      </c>
      <c r="O757" s="10"/>
      <c r="P757" s="10"/>
      <c r="Q757" s="10"/>
      <c r="R757" s="10">
        <v>97</v>
      </c>
      <c r="S757" s="10">
        <v>131657.76999999999</v>
      </c>
      <c r="T757" s="10">
        <v>1357.3</v>
      </c>
      <c r="U757" s="197"/>
      <c r="V757" s="10"/>
      <c r="W757" s="10"/>
      <c r="X757" s="10"/>
      <c r="Y757" s="10"/>
      <c r="Z757" s="10"/>
      <c r="AA757" s="10"/>
      <c r="AB757" s="10"/>
      <c r="AC757" s="10"/>
      <c r="AD757" s="10"/>
      <c r="AE757" s="197"/>
    </row>
    <row r="758" spans="1:31" ht="15.75" thickBot="1" x14ac:dyDescent="0.3">
      <c r="A758" s="208"/>
      <c r="B758" s="10"/>
      <c r="C758" s="10"/>
      <c r="D758" s="10"/>
      <c r="E758" s="270"/>
      <c r="F758" s="10"/>
      <c r="G758" s="10"/>
      <c r="H758" s="10"/>
      <c r="I758" s="10"/>
      <c r="J758" s="10"/>
      <c r="K758" s="197"/>
      <c r="L758" s="10"/>
      <c r="M758" s="10"/>
      <c r="N758" s="10"/>
      <c r="O758" s="10"/>
      <c r="P758" s="10"/>
      <c r="Q758" s="10"/>
      <c r="R758" s="10"/>
      <c r="S758" s="10"/>
      <c r="T758" s="10"/>
      <c r="U758" s="197"/>
      <c r="V758" s="10"/>
      <c r="W758" s="10"/>
      <c r="X758" s="10"/>
      <c r="Y758" s="10"/>
      <c r="Z758" s="10"/>
      <c r="AA758" s="10"/>
      <c r="AB758" s="10"/>
      <c r="AC758" s="10"/>
      <c r="AD758" s="10"/>
      <c r="AE758" s="197"/>
    </row>
    <row r="759" spans="1:31" ht="15.75" thickBot="1" x14ac:dyDescent="0.3">
      <c r="A759" s="208"/>
      <c r="B759" s="214" t="s">
        <v>582</v>
      </c>
      <c r="C759" s="215"/>
      <c r="D759" s="215"/>
      <c r="E759" s="271"/>
      <c r="F759" s="216"/>
      <c r="G759" s="245" t="s">
        <v>583</v>
      </c>
      <c r="H759" s="216"/>
      <c r="I759" s="245" t="s">
        <v>583</v>
      </c>
      <c r="J759" s="245" t="s">
        <v>583</v>
      </c>
      <c r="K759" s="197"/>
      <c r="L759" s="228"/>
      <c r="M759" s="216"/>
      <c r="N759" s="245" t="s">
        <v>583</v>
      </c>
      <c r="O759" s="216"/>
      <c r="P759" s="216"/>
      <c r="Q759" s="245" t="s">
        <v>583</v>
      </c>
      <c r="R759" s="216"/>
      <c r="S759" s="216"/>
      <c r="T759" s="245" t="s">
        <v>583</v>
      </c>
      <c r="U759" s="197"/>
      <c r="V759" s="228"/>
      <c r="W759" s="216"/>
      <c r="X759" s="245" t="s">
        <v>583</v>
      </c>
      <c r="Y759" s="216"/>
      <c r="Z759" s="216"/>
      <c r="AA759" s="245" t="s">
        <v>583</v>
      </c>
      <c r="AB759" s="216"/>
      <c r="AC759" s="216"/>
      <c r="AD759" s="246" t="s">
        <v>583</v>
      </c>
      <c r="AE759" s="197"/>
    </row>
    <row r="760" spans="1:31" x14ac:dyDescent="0.25">
      <c r="A760" s="208"/>
      <c r="B760" s="197"/>
      <c r="C760" s="197"/>
      <c r="D760" s="197"/>
      <c r="E760" s="230"/>
      <c r="F760" s="197"/>
      <c r="G760" s="197"/>
      <c r="H760" s="197"/>
      <c r="I760" s="197"/>
      <c r="J760" s="197"/>
      <c r="K760" s="197"/>
      <c r="L760" s="241"/>
      <c r="M760" s="197"/>
      <c r="N760" s="197"/>
      <c r="O760" s="197"/>
      <c r="P760" s="197"/>
      <c r="Q760" s="197"/>
      <c r="R760" s="197"/>
      <c r="S760" s="197"/>
      <c r="T760" s="197"/>
      <c r="U760" s="197"/>
      <c r="V760" s="241"/>
      <c r="W760" s="197"/>
      <c r="X760" s="197"/>
      <c r="Y760" s="197"/>
      <c r="Z760" s="197"/>
      <c r="AA760" s="197"/>
      <c r="AB760" s="197"/>
      <c r="AC760" s="197"/>
      <c r="AD760" s="197"/>
      <c r="AE760" s="197"/>
    </row>
    <row r="761" spans="1:31" ht="153" x14ac:dyDescent="0.25">
      <c r="A761" s="208" t="s">
        <v>773</v>
      </c>
      <c r="B761" s="242" t="s">
        <v>746</v>
      </c>
      <c r="C761" s="242" t="s">
        <v>43</v>
      </c>
      <c r="D761" s="242" t="s">
        <v>44</v>
      </c>
      <c r="E761" s="269" t="s">
        <v>45</v>
      </c>
      <c r="F761" s="243" t="s">
        <v>770</v>
      </c>
      <c r="G761" s="243" t="s">
        <v>748</v>
      </c>
      <c r="H761" s="243" t="s">
        <v>771</v>
      </c>
      <c r="I761" s="243" t="s">
        <v>750</v>
      </c>
      <c r="J761" s="243" t="s">
        <v>751</v>
      </c>
      <c r="K761" s="244"/>
      <c r="L761" s="243" t="s">
        <v>752</v>
      </c>
      <c r="M761" s="243" t="s">
        <v>772</v>
      </c>
      <c r="N761" s="243" t="s">
        <v>754</v>
      </c>
      <c r="O761" s="243" t="s">
        <v>755</v>
      </c>
      <c r="P761" s="243" t="s">
        <v>756</v>
      </c>
      <c r="Q761" s="243" t="s">
        <v>757</v>
      </c>
      <c r="R761" s="243" t="s">
        <v>758</v>
      </c>
      <c r="S761" s="243" t="s">
        <v>759</v>
      </c>
      <c r="T761" s="243" t="s">
        <v>760</v>
      </c>
      <c r="U761" s="244"/>
      <c r="V761" s="243" t="s">
        <v>761</v>
      </c>
      <c r="W761" s="243" t="s">
        <v>762</v>
      </c>
      <c r="X761" s="243" t="s">
        <v>763</v>
      </c>
      <c r="Y761" s="243" t="s">
        <v>764</v>
      </c>
      <c r="Z761" s="243" t="s">
        <v>765</v>
      </c>
      <c r="AA761" s="243" t="s">
        <v>766</v>
      </c>
      <c r="AB761" s="243" t="s">
        <v>767</v>
      </c>
      <c r="AC761" s="243" t="s">
        <v>768</v>
      </c>
      <c r="AD761" s="243" t="s">
        <v>769</v>
      </c>
      <c r="AE761" s="197"/>
    </row>
    <row r="762" spans="1:31" x14ac:dyDescent="0.25">
      <c r="A762" s="208"/>
      <c r="B762" s="10"/>
      <c r="C762" s="10" t="s">
        <v>61</v>
      </c>
      <c r="D762" s="10"/>
      <c r="E762" s="270">
        <v>8201</v>
      </c>
      <c r="F762" s="10">
        <v>206</v>
      </c>
      <c r="G762" s="10">
        <v>834.98</v>
      </c>
      <c r="H762" s="10">
        <v>109382.66</v>
      </c>
      <c r="I762" s="10">
        <v>530.98</v>
      </c>
      <c r="J762" s="10">
        <v>11</v>
      </c>
      <c r="K762" s="197"/>
      <c r="L762" s="10">
        <v>131</v>
      </c>
      <c r="M762" s="10">
        <v>50957.72</v>
      </c>
      <c r="N762" s="10">
        <v>679.44</v>
      </c>
      <c r="O762" s="10">
        <v>6</v>
      </c>
      <c r="P762" s="10">
        <v>1885.94</v>
      </c>
      <c r="Q762" s="10">
        <v>314.3233333</v>
      </c>
      <c r="R762" s="10">
        <v>200</v>
      </c>
      <c r="S762" s="10">
        <v>107496.72</v>
      </c>
      <c r="T762" s="10">
        <v>537.48</v>
      </c>
      <c r="U762" s="197"/>
      <c r="V762" s="10"/>
      <c r="W762" s="10"/>
      <c r="X762" s="10"/>
      <c r="Y762" s="10"/>
      <c r="Z762" s="10"/>
      <c r="AA762" s="10"/>
      <c r="AB762" s="10"/>
      <c r="AC762" s="10"/>
      <c r="AD762" s="10"/>
      <c r="AE762" s="197"/>
    </row>
    <row r="763" spans="1:31" x14ac:dyDescent="0.25">
      <c r="A763" s="208"/>
      <c r="B763" s="10"/>
      <c r="C763" s="10" t="s">
        <v>61</v>
      </c>
      <c r="D763" s="10"/>
      <c r="E763" s="270">
        <v>8205</v>
      </c>
      <c r="F763" s="10">
        <v>286</v>
      </c>
      <c r="G763" s="10">
        <v>901.63</v>
      </c>
      <c r="H763" s="10">
        <v>162293.65</v>
      </c>
      <c r="I763" s="10">
        <v>567.46</v>
      </c>
      <c r="J763" s="10">
        <v>12</v>
      </c>
      <c r="K763" s="197"/>
      <c r="L763" s="10">
        <v>180</v>
      </c>
      <c r="M763" s="10">
        <v>73082.559999999998</v>
      </c>
      <c r="N763" s="10">
        <v>689.46</v>
      </c>
      <c r="O763" s="10">
        <v>8</v>
      </c>
      <c r="P763" s="10">
        <v>2896.82</v>
      </c>
      <c r="Q763" s="10">
        <v>362.10250000000002</v>
      </c>
      <c r="R763" s="10">
        <v>278</v>
      </c>
      <c r="S763" s="10">
        <v>159396.82999999999</v>
      </c>
      <c r="T763" s="10">
        <v>573.37</v>
      </c>
      <c r="U763" s="197"/>
      <c r="V763" s="10"/>
      <c r="W763" s="10"/>
      <c r="X763" s="10"/>
      <c r="Y763" s="10"/>
      <c r="Z763" s="10"/>
      <c r="AA763" s="10"/>
      <c r="AB763" s="10"/>
      <c r="AC763" s="10"/>
      <c r="AD763" s="10"/>
      <c r="AE763" s="197"/>
    </row>
    <row r="764" spans="1:31" x14ac:dyDescent="0.25">
      <c r="A764" s="208"/>
      <c r="B764" s="10"/>
      <c r="C764" s="10" t="s">
        <v>65</v>
      </c>
      <c r="D764" s="10"/>
      <c r="E764" s="270">
        <v>8201</v>
      </c>
      <c r="F764" s="10">
        <v>37</v>
      </c>
      <c r="G764" s="10">
        <v>1016.67</v>
      </c>
      <c r="H764" s="10">
        <v>23383.3</v>
      </c>
      <c r="I764" s="10">
        <v>631.98</v>
      </c>
      <c r="J764" s="10">
        <v>12</v>
      </c>
      <c r="K764" s="197"/>
      <c r="L764" s="10">
        <v>23</v>
      </c>
      <c r="M764" s="10">
        <v>9742.48</v>
      </c>
      <c r="N764" s="10">
        <v>695.89</v>
      </c>
      <c r="O764" s="10"/>
      <c r="P764" s="10"/>
      <c r="Q764" s="10"/>
      <c r="R764" s="10">
        <v>37</v>
      </c>
      <c r="S764" s="10">
        <v>23383.3</v>
      </c>
      <c r="T764" s="10">
        <v>631.98</v>
      </c>
      <c r="U764" s="197"/>
      <c r="V764" s="10"/>
      <c r="W764" s="10"/>
      <c r="X764" s="10"/>
      <c r="Y764" s="10"/>
      <c r="Z764" s="10"/>
      <c r="AA764" s="10"/>
      <c r="AB764" s="10"/>
      <c r="AC764" s="10"/>
      <c r="AD764" s="10"/>
      <c r="AE764" s="197"/>
    </row>
    <row r="765" spans="1:31" x14ac:dyDescent="0.25">
      <c r="A765" s="208"/>
      <c r="B765" s="10"/>
      <c r="C765" s="10" t="s">
        <v>66</v>
      </c>
      <c r="D765" s="10"/>
      <c r="E765" s="270">
        <v>8009</v>
      </c>
      <c r="F765" s="10">
        <v>22</v>
      </c>
      <c r="G765" s="10">
        <v>603.55999999999995</v>
      </c>
      <c r="H765" s="10">
        <v>9656.89</v>
      </c>
      <c r="I765" s="10">
        <v>438.95</v>
      </c>
      <c r="J765" s="10">
        <v>12</v>
      </c>
      <c r="K765" s="197"/>
      <c r="L765" s="10">
        <v>16</v>
      </c>
      <c r="M765" s="10">
        <v>3324.17</v>
      </c>
      <c r="N765" s="10">
        <v>554.03</v>
      </c>
      <c r="O765" s="10">
        <v>1</v>
      </c>
      <c r="P765" s="10">
        <v>599.07000000000005</v>
      </c>
      <c r="Q765" s="10">
        <v>599.07000000000005</v>
      </c>
      <c r="R765" s="10">
        <v>21</v>
      </c>
      <c r="S765" s="10">
        <v>9057.82</v>
      </c>
      <c r="T765" s="10">
        <v>431.32</v>
      </c>
      <c r="U765" s="197"/>
      <c r="V765" s="10"/>
      <c r="W765" s="10"/>
      <c r="X765" s="10"/>
      <c r="Y765" s="10"/>
      <c r="Z765" s="10"/>
      <c r="AA765" s="10"/>
      <c r="AB765" s="10"/>
      <c r="AC765" s="10"/>
      <c r="AD765" s="10"/>
      <c r="AE765" s="197"/>
    </row>
    <row r="766" spans="1:31" x14ac:dyDescent="0.25">
      <c r="A766" s="208"/>
      <c r="B766" s="10"/>
      <c r="C766" s="10" t="s">
        <v>68</v>
      </c>
      <c r="D766" s="10"/>
      <c r="E766" s="270">
        <v>8318</v>
      </c>
      <c r="F766" s="10">
        <v>2</v>
      </c>
      <c r="G766" s="10">
        <v>162.58000000000001</v>
      </c>
      <c r="H766" s="10">
        <v>325.14999999999998</v>
      </c>
      <c r="I766" s="10">
        <v>162.58000000000001</v>
      </c>
      <c r="J766" s="10">
        <v>13</v>
      </c>
      <c r="K766" s="197"/>
      <c r="L766" s="10">
        <v>2</v>
      </c>
      <c r="M766" s="10"/>
      <c r="N766" s="10"/>
      <c r="O766" s="10"/>
      <c r="P766" s="10"/>
      <c r="Q766" s="10"/>
      <c r="R766" s="10">
        <v>2</v>
      </c>
      <c r="S766" s="10">
        <v>325.14999999999998</v>
      </c>
      <c r="T766" s="10">
        <v>162.58000000000001</v>
      </c>
      <c r="U766" s="197"/>
      <c r="V766" s="10"/>
      <c r="W766" s="10"/>
      <c r="X766" s="10"/>
      <c r="Y766" s="10"/>
      <c r="Z766" s="10"/>
      <c r="AA766" s="10"/>
      <c r="AB766" s="10"/>
      <c r="AC766" s="10"/>
      <c r="AD766" s="10"/>
      <c r="AE766" s="197"/>
    </row>
    <row r="767" spans="1:31" x14ac:dyDescent="0.25">
      <c r="A767" s="208"/>
      <c r="B767" s="10"/>
      <c r="C767" s="10" t="s">
        <v>70</v>
      </c>
      <c r="D767" s="10"/>
      <c r="E767" s="270">
        <v>8001</v>
      </c>
      <c r="F767" s="10">
        <v>30</v>
      </c>
      <c r="G767" s="10">
        <v>1161.3800000000001</v>
      </c>
      <c r="H767" s="10">
        <v>19743.419999999998</v>
      </c>
      <c r="I767" s="10">
        <v>658.11</v>
      </c>
      <c r="J767" s="10">
        <v>11</v>
      </c>
      <c r="K767" s="197"/>
      <c r="L767" s="10">
        <v>17</v>
      </c>
      <c r="M767" s="10">
        <v>11105.85</v>
      </c>
      <c r="N767" s="10">
        <v>854.3</v>
      </c>
      <c r="O767" s="10"/>
      <c r="P767" s="10"/>
      <c r="Q767" s="10"/>
      <c r="R767" s="10">
        <v>30</v>
      </c>
      <c r="S767" s="10">
        <v>19743.419999999998</v>
      </c>
      <c r="T767" s="10">
        <v>658.11</v>
      </c>
      <c r="U767" s="197"/>
      <c r="V767" s="10"/>
      <c r="W767" s="10"/>
      <c r="X767" s="10"/>
      <c r="Y767" s="10"/>
      <c r="Z767" s="10"/>
      <c r="AA767" s="10"/>
      <c r="AB767" s="10"/>
      <c r="AC767" s="10"/>
      <c r="AD767" s="10"/>
      <c r="AE767" s="197"/>
    </row>
    <row r="768" spans="1:31" x14ac:dyDescent="0.25">
      <c r="A768" s="208"/>
      <c r="B768" s="10"/>
      <c r="C768" s="10" t="s">
        <v>77</v>
      </c>
      <c r="D768" s="10"/>
      <c r="E768" s="270">
        <v>8037</v>
      </c>
      <c r="F768" s="10">
        <v>2</v>
      </c>
      <c r="G768" s="10">
        <v>1815.7</v>
      </c>
      <c r="H768" s="10">
        <v>1815.7</v>
      </c>
      <c r="I768" s="10">
        <v>907.85</v>
      </c>
      <c r="J768" s="10">
        <v>13</v>
      </c>
      <c r="K768" s="197"/>
      <c r="L768" s="10">
        <v>1</v>
      </c>
      <c r="M768" s="10">
        <v>1128.42</v>
      </c>
      <c r="N768" s="10">
        <v>1128.42</v>
      </c>
      <c r="O768" s="10"/>
      <c r="P768" s="10"/>
      <c r="Q768" s="10"/>
      <c r="R768" s="10">
        <v>2</v>
      </c>
      <c r="S768" s="10">
        <v>1815.7</v>
      </c>
      <c r="T768" s="10">
        <v>907.85</v>
      </c>
      <c r="U768" s="197"/>
      <c r="V768" s="10"/>
      <c r="W768" s="10"/>
      <c r="X768" s="10"/>
      <c r="Y768" s="10"/>
      <c r="Z768" s="10"/>
      <c r="AA768" s="10"/>
      <c r="AB768" s="10"/>
      <c r="AC768" s="10"/>
      <c r="AD768" s="10"/>
      <c r="AE768" s="197"/>
    </row>
    <row r="769" spans="1:31" x14ac:dyDescent="0.25">
      <c r="A769" s="208"/>
      <c r="B769" s="10"/>
      <c r="C769" s="10" t="s">
        <v>79</v>
      </c>
      <c r="D769" s="10"/>
      <c r="E769" s="270">
        <v>8004</v>
      </c>
      <c r="F769" s="10">
        <v>188</v>
      </c>
      <c r="G769" s="10">
        <v>969.43</v>
      </c>
      <c r="H769" s="10">
        <v>127964.86</v>
      </c>
      <c r="I769" s="10">
        <v>680.66</v>
      </c>
      <c r="J769" s="10">
        <v>12</v>
      </c>
      <c r="K769" s="197"/>
      <c r="L769" s="10">
        <v>132</v>
      </c>
      <c r="M769" s="10">
        <v>51665.43</v>
      </c>
      <c r="N769" s="10">
        <v>922.6</v>
      </c>
      <c r="O769" s="10">
        <v>7</v>
      </c>
      <c r="P769" s="10">
        <v>3664.4</v>
      </c>
      <c r="Q769" s="10">
        <v>523.48571430000004</v>
      </c>
      <c r="R769" s="10">
        <v>181</v>
      </c>
      <c r="S769" s="10">
        <v>124300.46</v>
      </c>
      <c r="T769" s="10">
        <v>686.74</v>
      </c>
      <c r="U769" s="197"/>
      <c r="V769" s="10"/>
      <c r="W769" s="10"/>
      <c r="X769" s="10"/>
      <c r="Y769" s="10"/>
      <c r="Z769" s="10"/>
      <c r="AA769" s="10"/>
      <c r="AB769" s="10"/>
      <c r="AC769" s="10"/>
      <c r="AD769" s="10"/>
      <c r="AE769" s="197"/>
    </row>
    <row r="770" spans="1:31" x14ac:dyDescent="0.25">
      <c r="A770" s="208"/>
      <c r="B770" s="10"/>
      <c r="C770" s="10" t="s">
        <v>81</v>
      </c>
      <c r="D770" s="10"/>
      <c r="E770" s="270">
        <v>8401</v>
      </c>
      <c r="F770" s="10">
        <v>665</v>
      </c>
      <c r="G770" s="10">
        <v>791.18</v>
      </c>
      <c r="H770" s="10">
        <v>330711.15999999997</v>
      </c>
      <c r="I770" s="10">
        <v>497.31</v>
      </c>
      <c r="J770" s="10">
        <v>12</v>
      </c>
      <c r="K770" s="197"/>
      <c r="L770" s="10">
        <v>418</v>
      </c>
      <c r="M770" s="10">
        <v>153781.70000000001</v>
      </c>
      <c r="N770" s="10">
        <v>622.6</v>
      </c>
      <c r="O770" s="10">
        <v>15</v>
      </c>
      <c r="P770" s="10">
        <v>6461.89</v>
      </c>
      <c r="Q770" s="10">
        <v>430.79266669999998</v>
      </c>
      <c r="R770" s="10">
        <v>650</v>
      </c>
      <c r="S770" s="10">
        <v>324249.27</v>
      </c>
      <c r="T770" s="10">
        <v>498.85</v>
      </c>
      <c r="U770" s="197"/>
      <c r="V770" s="10"/>
      <c r="W770" s="10"/>
      <c r="X770" s="10"/>
      <c r="Y770" s="10"/>
      <c r="Z770" s="10"/>
      <c r="AA770" s="10"/>
      <c r="AB770" s="10"/>
      <c r="AC770" s="10"/>
      <c r="AD770" s="10"/>
      <c r="AE770" s="197"/>
    </row>
    <row r="771" spans="1:31" x14ac:dyDescent="0.25">
      <c r="A771" s="208"/>
      <c r="B771" s="10"/>
      <c r="C771" s="10" t="s">
        <v>88</v>
      </c>
      <c r="D771" s="10"/>
      <c r="E771" s="270">
        <v>8085</v>
      </c>
      <c r="F771" s="10">
        <v>1</v>
      </c>
      <c r="G771" s="10"/>
      <c r="H771" s="10">
        <v>1414.45</v>
      </c>
      <c r="I771" s="10">
        <v>1414.45</v>
      </c>
      <c r="J771" s="10">
        <v>13</v>
      </c>
      <c r="K771" s="197"/>
      <c r="L771" s="10"/>
      <c r="M771" s="10">
        <v>1414.45</v>
      </c>
      <c r="N771" s="10">
        <v>1414.45</v>
      </c>
      <c r="O771" s="10"/>
      <c r="P771" s="10"/>
      <c r="Q771" s="10"/>
      <c r="R771" s="10">
        <v>1</v>
      </c>
      <c r="S771" s="10">
        <v>1414.45</v>
      </c>
      <c r="T771" s="10">
        <v>1414.45</v>
      </c>
      <c r="U771" s="197"/>
      <c r="V771" s="10"/>
      <c r="W771" s="10"/>
      <c r="X771" s="10"/>
      <c r="Y771" s="10"/>
      <c r="Z771" s="10"/>
      <c r="AA771" s="10"/>
      <c r="AB771" s="10"/>
      <c r="AC771" s="10"/>
      <c r="AD771" s="10"/>
      <c r="AE771" s="197"/>
    </row>
    <row r="772" spans="1:31" x14ac:dyDescent="0.25">
      <c r="A772" s="208"/>
      <c r="B772" s="10"/>
      <c r="C772" s="10" t="s">
        <v>90</v>
      </c>
      <c r="D772" s="10"/>
      <c r="E772" s="270">
        <v>8028</v>
      </c>
      <c r="F772" s="10">
        <v>8</v>
      </c>
      <c r="G772" s="10">
        <v>564.87</v>
      </c>
      <c r="H772" s="10">
        <v>2824.37</v>
      </c>
      <c r="I772" s="10">
        <v>353.05</v>
      </c>
      <c r="J772" s="10">
        <v>11</v>
      </c>
      <c r="K772" s="197"/>
      <c r="L772" s="10">
        <v>5</v>
      </c>
      <c r="M772" s="10">
        <v>1234.1600000000001</v>
      </c>
      <c r="N772" s="10">
        <v>411.39</v>
      </c>
      <c r="O772" s="10"/>
      <c r="P772" s="10"/>
      <c r="Q772" s="10"/>
      <c r="R772" s="10">
        <v>8</v>
      </c>
      <c r="S772" s="10">
        <v>2824.37</v>
      </c>
      <c r="T772" s="10">
        <v>353.05</v>
      </c>
      <c r="U772" s="197"/>
      <c r="V772" s="10"/>
      <c r="W772" s="10"/>
      <c r="X772" s="10"/>
      <c r="Y772" s="10"/>
      <c r="Z772" s="10"/>
      <c r="AA772" s="10"/>
      <c r="AB772" s="10"/>
      <c r="AC772" s="10"/>
      <c r="AD772" s="10"/>
      <c r="AE772" s="197"/>
    </row>
    <row r="773" spans="1:31" x14ac:dyDescent="0.25">
      <c r="A773" s="208"/>
      <c r="B773" s="10"/>
      <c r="C773" s="10" t="s">
        <v>93</v>
      </c>
      <c r="D773" s="10"/>
      <c r="E773" s="270">
        <v>8202</v>
      </c>
      <c r="F773" s="10">
        <v>13</v>
      </c>
      <c r="G773" s="10">
        <v>499.17</v>
      </c>
      <c r="H773" s="10">
        <v>4492.53</v>
      </c>
      <c r="I773" s="10">
        <v>345.58</v>
      </c>
      <c r="J773" s="10">
        <v>10</v>
      </c>
      <c r="K773" s="197"/>
      <c r="L773" s="10">
        <v>9</v>
      </c>
      <c r="M773" s="10">
        <v>1819.33</v>
      </c>
      <c r="N773" s="10">
        <v>454.83</v>
      </c>
      <c r="O773" s="10"/>
      <c r="P773" s="10"/>
      <c r="Q773" s="10"/>
      <c r="R773" s="10">
        <v>13</v>
      </c>
      <c r="S773" s="10">
        <v>4492.53</v>
      </c>
      <c r="T773" s="10">
        <v>345.58</v>
      </c>
      <c r="U773" s="197"/>
      <c r="V773" s="10"/>
      <c r="W773" s="10"/>
      <c r="X773" s="10"/>
      <c r="Y773" s="10"/>
      <c r="Z773" s="10"/>
      <c r="AA773" s="10"/>
      <c r="AB773" s="10"/>
      <c r="AC773" s="10"/>
      <c r="AD773" s="10"/>
      <c r="AE773" s="197"/>
    </row>
    <row r="774" spans="1:31" x14ac:dyDescent="0.25">
      <c r="A774" s="208"/>
      <c r="B774" s="10"/>
      <c r="C774" s="10" t="s">
        <v>98</v>
      </c>
      <c r="D774" s="10"/>
      <c r="E774" s="270">
        <v>8234</v>
      </c>
      <c r="F774" s="10">
        <v>193</v>
      </c>
      <c r="G774" s="10">
        <v>970</v>
      </c>
      <c r="H774" s="10">
        <v>134829.65</v>
      </c>
      <c r="I774" s="10">
        <v>698.6</v>
      </c>
      <c r="J774" s="10">
        <v>12</v>
      </c>
      <c r="K774" s="197"/>
      <c r="L774" s="10">
        <v>139</v>
      </c>
      <c r="M774" s="10">
        <v>45185.04</v>
      </c>
      <c r="N774" s="10">
        <v>836.76</v>
      </c>
      <c r="O774" s="10">
        <v>1</v>
      </c>
      <c r="P774" s="10">
        <v>1780.35</v>
      </c>
      <c r="Q774" s="10">
        <v>1780.35</v>
      </c>
      <c r="R774" s="10">
        <v>192</v>
      </c>
      <c r="S774" s="10">
        <v>133049.29999999999</v>
      </c>
      <c r="T774" s="10">
        <v>692.97</v>
      </c>
      <c r="U774" s="197"/>
      <c r="V774" s="10"/>
      <c r="W774" s="10"/>
      <c r="X774" s="10"/>
      <c r="Y774" s="10"/>
      <c r="Z774" s="10"/>
      <c r="AA774" s="10"/>
      <c r="AB774" s="10"/>
      <c r="AC774" s="10"/>
      <c r="AD774" s="10"/>
      <c r="AE774" s="197"/>
    </row>
    <row r="775" spans="1:31" x14ac:dyDescent="0.25">
      <c r="A775" s="208"/>
      <c r="B775" s="10"/>
      <c r="C775" s="10" t="s">
        <v>100</v>
      </c>
      <c r="D775" s="10"/>
      <c r="E775" s="270">
        <v>8005</v>
      </c>
      <c r="F775" s="10">
        <v>56</v>
      </c>
      <c r="G775" s="10">
        <v>563.94000000000005</v>
      </c>
      <c r="H775" s="10">
        <v>24813.39</v>
      </c>
      <c r="I775" s="10">
        <v>443.1</v>
      </c>
      <c r="J775" s="10">
        <v>13</v>
      </c>
      <c r="K775" s="197"/>
      <c r="L775" s="10">
        <v>44</v>
      </c>
      <c r="M775" s="10">
        <v>6323.63</v>
      </c>
      <c r="N775" s="10">
        <v>526.97</v>
      </c>
      <c r="O775" s="10"/>
      <c r="P775" s="10"/>
      <c r="Q775" s="10"/>
      <c r="R775" s="10">
        <v>56</v>
      </c>
      <c r="S775" s="10">
        <v>24813.39</v>
      </c>
      <c r="T775" s="10">
        <v>443.1</v>
      </c>
      <c r="U775" s="197"/>
      <c r="V775" s="10"/>
      <c r="W775" s="10"/>
      <c r="X775" s="10"/>
      <c r="Y775" s="10"/>
      <c r="Z775" s="10"/>
      <c r="AA775" s="10"/>
      <c r="AB775" s="10"/>
      <c r="AC775" s="10"/>
      <c r="AD775" s="10"/>
      <c r="AE775" s="197"/>
    </row>
    <row r="776" spans="1:31" x14ac:dyDescent="0.25">
      <c r="A776" s="208"/>
      <c r="B776" s="10"/>
      <c r="C776" s="10" t="s">
        <v>100</v>
      </c>
      <c r="D776" s="10"/>
      <c r="E776" s="270">
        <v>8006</v>
      </c>
      <c r="F776" s="10">
        <v>2</v>
      </c>
      <c r="G776" s="10">
        <v>455.76</v>
      </c>
      <c r="H776" s="10">
        <v>911.51</v>
      </c>
      <c r="I776" s="10">
        <v>455.76</v>
      </c>
      <c r="J776" s="10">
        <v>13</v>
      </c>
      <c r="K776" s="197"/>
      <c r="L776" s="10">
        <v>2</v>
      </c>
      <c r="M776" s="10"/>
      <c r="N776" s="10"/>
      <c r="O776" s="10"/>
      <c r="P776" s="10"/>
      <c r="Q776" s="10"/>
      <c r="R776" s="10">
        <v>2</v>
      </c>
      <c r="S776" s="10">
        <v>911.51</v>
      </c>
      <c r="T776" s="10">
        <v>455.76</v>
      </c>
      <c r="U776" s="197"/>
      <c r="V776" s="10"/>
      <c r="W776" s="10"/>
      <c r="X776" s="10"/>
      <c r="Y776" s="10"/>
      <c r="Z776" s="10"/>
      <c r="AA776" s="10"/>
      <c r="AB776" s="10"/>
      <c r="AC776" s="10"/>
      <c r="AD776" s="10"/>
      <c r="AE776" s="197"/>
    </row>
    <row r="777" spans="1:31" x14ac:dyDescent="0.25">
      <c r="A777" s="208"/>
      <c r="B777" s="10"/>
      <c r="C777" s="10" t="s">
        <v>730</v>
      </c>
      <c r="D777" s="10"/>
      <c r="E777" s="270">
        <v>8006</v>
      </c>
      <c r="F777" s="10">
        <v>2</v>
      </c>
      <c r="G777" s="10">
        <v>387.59</v>
      </c>
      <c r="H777" s="10">
        <v>775.18</v>
      </c>
      <c r="I777" s="10">
        <v>387.59</v>
      </c>
      <c r="J777" s="10">
        <v>10</v>
      </c>
      <c r="K777" s="197"/>
      <c r="L777" s="10">
        <v>2</v>
      </c>
      <c r="M777" s="10"/>
      <c r="N777" s="10"/>
      <c r="O777" s="10"/>
      <c r="P777" s="10"/>
      <c r="Q777" s="10"/>
      <c r="R777" s="10">
        <v>2</v>
      </c>
      <c r="S777" s="10">
        <v>775.18</v>
      </c>
      <c r="T777" s="10">
        <v>387.59</v>
      </c>
      <c r="U777" s="197"/>
      <c r="V777" s="10"/>
      <c r="W777" s="10"/>
      <c r="X777" s="10"/>
      <c r="Y777" s="10"/>
      <c r="Z777" s="10"/>
      <c r="AA777" s="10"/>
      <c r="AB777" s="10"/>
      <c r="AC777" s="10"/>
      <c r="AD777" s="10"/>
      <c r="AE777" s="197"/>
    </row>
    <row r="778" spans="1:31" x14ac:dyDescent="0.25">
      <c r="A778" s="208"/>
      <c r="B778" s="10"/>
      <c r="C778" s="10" t="s">
        <v>105</v>
      </c>
      <c r="D778" s="10"/>
      <c r="E778" s="270">
        <v>8080</v>
      </c>
      <c r="F778" s="10">
        <v>25</v>
      </c>
      <c r="G778" s="10">
        <v>1246.97</v>
      </c>
      <c r="H778" s="10">
        <v>19951.560000000001</v>
      </c>
      <c r="I778" s="10">
        <v>798.06</v>
      </c>
      <c r="J778" s="10">
        <v>12</v>
      </c>
      <c r="K778" s="197"/>
      <c r="L778" s="10">
        <v>16</v>
      </c>
      <c r="M778" s="10">
        <v>10612.77</v>
      </c>
      <c r="N778" s="10">
        <v>1179.2</v>
      </c>
      <c r="O778" s="10">
        <v>1</v>
      </c>
      <c r="P778" s="10">
        <v>223.56</v>
      </c>
      <c r="Q778" s="10">
        <v>223.56</v>
      </c>
      <c r="R778" s="10">
        <v>24</v>
      </c>
      <c r="S778" s="10">
        <v>19728</v>
      </c>
      <c r="T778" s="10">
        <v>822</v>
      </c>
      <c r="U778" s="197"/>
      <c r="V778" s="10"/>
      <c r="W778" s="10"/>
      <c r="X778" s="10"/>
      <c r="Y778" s="10"/>
      <c r="Z778" s="10"/>
      <c r="AA778" s="10"/>
      <c r="AB778" s="10"/>
      <c r="AC778" s="10"/>
      <c r="AD778" s="10"/>
      <c r="AE778" s="197"/>
    </row>
    <row r="779" spans="1:31" x14ac:dyDescent="0.25">
      <c r="A779" s="208"/>
      <c r="B779" s="10"/>
      <c r="C779" s="10" t="s">
        <v>111</v>
      </c>
      <c r="D779" s="10"/>
      <c r="E779" s="270">
        <v>8008</v>
      </c>
      <c r="F779" s="10">
        <v>16</v>
      </c>
      <c r="G779" s="10">
        <v>820.73</v>
      </c>
      <c r="H779" s="10">
        <v>9028.06</v>
      </c>
      <c r="I779" s="10">
        <v>564.25</v>
      </c>
      <c r="J779" s="10">
        <v>11</v>
      </c>
      <c r="K779" s="197"/>
      <c r="L779" s="10">
        <v>11</v>
      </c>
      <c r="M779" s="10">
        <v>2477.35</v>
      </c>
      <c r="N779" s="10">
        <v>495.47</v>
      </c>
      <c r="O779" s="10"/>
      <c r="P779" s="10"/>
      <c r="Q779" s="10"/>
      <c r="R779" s="10">
        <v>16</v>
      </c>
      <c r="S779" s="10">
        <v>9028.06</v>
      </c>
      <c r="T779" s="10">
        <v>564.25</v>
      </c>
      <c r="U779" s="197"/>
      <c r="V779" s="10"/>
      <c r="W779" s="10"/>
      <c r="X779" s="10"/>
      <c r="Y779" s="10"/>
      <c r="Z779" s="10"/>
      <c r="AA779" s="10"/>
      <c r="AB779" s="10"/>
      <c r="AC779" s="10"/>
      <c r="AD779" s="10"/>
      <c r="AE779" s="197"/>
    </row>
    <row r="780" spans="1:31" x14ac:dyDescent="0.25">
      <c r="A780" s="208"/>
      <c r="B780" s="10"/>
      <c r="C780" s="10" t="s">
        <v>111</v>
      </c>
      <c r="D780" s="10"/>
      <c r="E780" s="270">
        <v>8050</v>
      </c>
      <c r="F780" s="10">
        <v>3</v>
      </c>
      <c r="G780" s="10">
        <v>736.07</v>
      </c>
      <c r="H780" s="10">
        <v>1472.14</v>
      </c>
      <c r="I780" s="10">
        <v>490.71</v>
      </c>
      <c r="J780" s="10">
        <v>9</v>
      </c>
      <c r="K780" s="197"/>
      <c r="L780" s="10">
        <v>2</v>
      </c>
      <c r="M780" s="10">
        <v>395.18</v>
      </c>
      <c r="N780" s="10">
        <v>395.18</v>
      </c>
      <c r="O780" s="10"/>
      <c r="P780" s="10"/>
      <c r="Q780" s="10"/>
      <c r="R780" s="10">
        <v>3</v>
      </c>
      <c r="S780" s="10">
        <v>1472.14</v>
      </c>
      <c r="T780" s="10">
        <v>490.71</v>
      </c>
      <c r="U780" s="197"/>
      <c r="V780" s="10"/>
      <c r="W780" s="10"/>
      <c r="X780" s="10"/>
      <c r="Y780" s="10"/>
      <c r="Z780" s="10"/>
      <c r="AA780" s="10"/>
      <c r="AB780" s="10"/>
      <c r="AC780" s="10"/>
      <c r="AD780" s="10"/>
      <c r="AE780" s="197"/>
    </row>
    <row r="781" spans="1:31" x14ac:dyDescent="0.25">
      <c r="A781" s="208"/>
      <c r="B781" s="10"/>
      <c r="C781" s="10" t="s">
        <v>116</v>
      </c>
      <c r="D781" s="10"/>
      <c r="E781" s="270">
        <v>8050</v>
      </c>
      <c r="F781" s="10">
        <v>35</v>
      </c>
      <c r="G781" s="10">
        <v>719.44</v>
      </c>
      <c r="H781" s="10">
        <v>18705.32</v>
      </c>
      <c r="I781" s="10">
        <v>534.44000000000005</v>
      </c>
      <c r="J781" s="10">
        <v>12</v>
      </c>
      <c r="K781" s="197"/>
      <c r="L781" s="10">
        <v>26</v>
      </c>
      <c r="M781" s="10">
        <v>6466.91</v>
      </c>
      <c r="N781" s="10">
        <v>718.55</v>
      </c>
      <c r="O781" s="10"/>
      <c r="P781" s="10"/>
      <c r="Q781" s="10"/>
      <c r="R781" s="10">
        <v>35</v>
      </c>
      <c r="S781" s="10">
        <v>18705.32</v>
      </c>
      <c r="T781" s="10">
        <v>534.44000000000005</v>
      </c>
      <c r="U781" s="197"/>
      <c r="V781" s="10"/>
      <c r="W781" s="10"/>
      <c r="X781" s="10"/>
      <c r="Y781" s="10"/>
      <c r="Z781" s="10"/>
      <c r="AA781" s="10"/>
      <c r="AB781" s="10"/>
      <c r="AC781" s="10"/>
      <c r="AD781" s="10"/>
      <c r="AE781" s="197"/>
    </row>
    <row r="782" spans="1:31" x14ac:dyDescent="0.25">
      <c r="A782" s="208"/>
      <c r="B782" s="10"/>
      <c r="C782" s="10" t="s">
        <v>121</v>
      </c>
      <c r="D782" s="10"/>
      <c r="E782" s="270">
        <v>8223</v>
      </c>
      <c r="F782" s="10">
        <v>2</v>
      </c>
      <c r="G782" s="10"/>
      <c r="H782" s="10">
        <v>2306.16</v>
      </c>
      <c r="I782" s="10">
        <v>1153.08</v>
      </c>
      <c r="J782" s="10">
        <v>13</v>
      </c>
      <c r="K782" s="197"/>
      <c r="L782" s="10"/>
      <c r="M782" s="10">
        <v>2306.16</v>
      </c>
      <c r="N782" s="10">
        <v>1153.08</v>
      </c>
      <c r="O782" s="10"/>
      <c r="P782" s="10"/>
      <c r="Q782" s="10"/>
      <c r="R782" s="10">
        <v>2</v>
      </c>
      <c r="S782" s="10">
        <v>2306.16</v>
      </c>
      <c r="T782" s="10">
        <v>1153.08</v>
      </c>
      <c r="U782" s="197"/>
      <c r="V782" s="10"/>
      <c r="W782" s="10"/>
      <c r="X782" s="10"/>
      <c r="Y782" s="10"/>
      <c r="Z782" s="10"/>
      <c r="AA782" s="10"/>
      <c r="AB782" s="10"/>
      <c r="AC782" s="10"/>
      <c r="AD782" s="10"/>
      <c r="AE782" s="197"/>
    </row>
    <row r="783" spans="1:31" x14ac:dyDescent="0.25">
      <c r="A783" s="208"/>
      <c r="B783" s="10"/>
      <c r="C783" s="10" t="s">
        <v>123</v>
      </c>
      <c r="D783" s="10"/>
      <c r="E783" s="270">
        <v>8330</v>
      </c>
      <c r="F783" s="10">
        <v>22</v>
      </c>
      <c r="G783" s="10">
        <v>686.61</v>
      </c>
      <c r="H783" s="10">
        <v>13045.64</v>
      </c>
      <c r="I783" s="10">
        <v>592.98</v>
      </c>
      <c r="J783" s="10">
        <v>12</v>
      </c>
      <c r="K783" s="197"/>
      <c r="L783" s="10">
        <v>19</v>
      </c>
      <c r="M783" s="10">
        <v>3220.17</v>
      </c>
      <c r="N783" s="10">
        <v>1073.3900000000001</v>
      </c>
      <c r="O783" s="10">
        <v>1</v>
      </c>
      <c r="P783" s="10">
        <v>181.59</v>
      </c>
      <c r="Q783" s="10">
        <v>181.59</v>
      </c>
      <c r="R783" s="10">
        <v>21</v>
      </c>
      <c r="S783" s="10">
        <v>12864.05</v>
      </c>
      <c r="T783" s="10">
        <v>612.57000000000005</v>
      </c>
      <c r="U783" s="197"/>
      <c r="V783" s="10"/>
      <c r="W783" s="10"/>
      <c r="X783" s="10"/>
      <c r="Y783" s="10"/>
      <c r="Z783" s="10"/>
      <c r="AA783" s="10"/>
      <c r="AB783" s="10"/>
      <c r="AC783" s="10"/>
      <c r="AD783" s="10"/>
      <c r="AE783" s="197"/>
    </row>
    <row r="784" spans="1:31" x14ac:dyDescent="0.25">
      <c r="A784" s="208"/>
      <c r="B784" s="10"/>
      <c r="C784" s="10" t="s">
        <v>124</v>
      </c>
      <c r="D784" s="10"/>
      <c r="E784" s="270">
        <v>8270</v>
      </c>
      <c r="F784" s="10">
        <v>12</v>
      </c>
      <c r="G784" s="10">
        <v>688.75</v>
      </c>
      <c r="H784" s="10">
        <v>6198.74</v>
      </c>
      <c r="I784" s="10">
        <v>516.55999999999995</v>
      </c>
      <c r="J784" s="10">
        <v>12</v>
      </c>
      <c r="K784" s="197"/>
      <c r="L784" s="10">
        <v>9</v>
      </c>
      <c r="M784" s="10">
        <v>2414.7199999999998</v>
      </c>
      <c r="N784" s="10">
        <v>804.91</v>
      </c>
      <c r="O784" s="10"/>
      <c r="P784" s="10"/>
      <c r="Q784" s="10"/>
      <c r="R784" s="10">
        <v>12</v>
      </c>
      <c r="S784" s="10">
        <v>6198.74</v>
      </c>
      <c r="T784" s="10">
        <v>516.55999999999995</v>
      </c>
      <c r="U784" s="197"/>
      <c r="V784" s="10"/>
      <c r="W784" s="10"/>
      <c r="X784" s="10"/>
      <c r="Y784" s="10"/>
      <c r="Z784" s="10"/>
      <c r="AA784" s="10"/>
      <c r="AB784" s="10"/>
      <c r="AC784" s="10"/>
      <c r="AD784" s="10"/>
      <c r="AE784" s="197"/>
    </row>
    <row r="785" spans="1:31" x14ac:dyDescent="0.25">
      <c r="A785" s="208"/>
      <c r="B785" s="10"/>
      <c r="C785" s="10" t="s">
        <v>126</v>
      </c>
      <c r="D785" s="10"/>
      <c r="E785" s="270">
        <v>8009</v>
      </c>
      <c r="F785" s="10">
        <v>161</v>
      </c>
      <c r="G785" s="10">
        <v>869.16</v>
      </c>
      <c r="H785" s="10">
        <v>99953.41</v>
      </c>
      <c r="I785" s="10">
        <v>620.83000000000004</v>
      </c>
      <c r="J785" s="10">
        <v>12</v>
      </c>
      <c r="K785" s="197"/>
      <c r="L785" s="10">
        <v>115</v>
      </c>
      <c r="M785" s="10">
        <v>34205.68</v>
      </c>
      <c r="N785" s="10">
        <v>743.6</v>
      </c>
      <c r="O785" s="10">
        <v>1</v>
      </c>
      <c r="P785" s="10">
        <v>91.67</v>
      </c>
      <c r="Q785" s="10">
        <v>91.67</v>
      </c>
      <c r="R785" s="10">
        <v>160</v>
      </c>
      <c r="S785" s="10">
        <v>99861.74</v>
      </c>
      <c r="T785" s="10">
        <v>624.14</v>
      </c>
      <c r="U785" s="197"/>
      <c r="V785" s="10"/>
      <c r="W785" s="10"/>
      <c r="X785" s="10"/>
      <c r="Y785" s="10"/>
      <c r="Z785" s="10"/>
      <c r="AA785" s="10"/>
      <c r="AB785" s="10"/>
      <c r="AC785" s="10"/>
      <c r="AD785" s="10"/>
      <c r="AE785" s="197"/>
    </row>
    <row r="786" spans="1:31" x14ac:dyDescent="0.25">
      <c r="A786" s="208"/>
      <c r="B786" s="10"/>
      <c r="C786" s="10" t="s">
        <v>126</v>
      </c>
      <c r="D786" s="10"/>
      <c r="E786" s="270">
        <v>8091</v>
      </c>
      <c r="F786" s="10">
        <v>1</v>
      </c>
      <c r="G786" s="10"/>
      <c r="H786" s="10">
        <v>1634.91</v>
      </c>
      <c r="I786" s="10">
        <v>1634.91</v>
      </c>
      <c r="J786" s="10">
        <v>13</v>
      </c>
      <c r="K786" s="197"/>
      <c r="L786" s="10"/>
      <c r="M786" s="10">
        <v>1634.91</v>
      </c>
      <c r="N786" s="10">
        <v>1634.91</v>
      </c>
      <c r="O786" s="10"/>
      <c r="P786" s="10"/>
      <c r="Q786" s="10"/>
      <c r="R786" s="10">
        <v>1</v>
      </c>
      <c r="S786" s="10">
        <v>1634.91</v>
      </c>
      <c r="T786" s="10">
        <v>1634.91</v>
      </c>
      <c r="U786" s="197"/>
      <c r="V786" s="10"/>
      <c r="W786" s="10"/>
      <c r="X786" s="10"/>
      <c r="Y786" s="10"/>
      <c r="Z786" s="10"/>
      <c r="AA786" s="10"/>
      <c r="AB786" s="10"/>
      <c r="AC786" s="10"/>
      <c r="AD786" s="10"/>
      <c r="AE786" s="197"/>
    </row>
    <row r="787" spans="1:31" x14ac:dyDescent="0.25">
      <c r="A787" s="208"/>
      <c r="B787" s="10"/>
      <c r="C787" s="10" t="s">
        <v>132</v>
      </c>
      <c r="D787" s="10"/>
      <c r="E787" s="270">
        <v>8012</v>
      </c>
      <c r="F787" s="10">
        <v>113</v>
      </c>
      <c r="G787" s="10">
        <v>986.82</v>
      </c>
      <c r="H787" s="10">
        <v>68090.91</v>
      </c>
      <c r="I787" s="10">
        <v>602.57000000000005</v>
      </c>
      <c r="J787" s="10">
        <v>12</v>
      </c>
      <c r="K787" s="197"/>
      <c r="L787" s="10">
        <v>69</v>
      </c>
      <c r="M787" s="10">
        <v>26628.87</v>
      </c>
      <c r="N787" s="10">
        <v>605.20000000000005</v>
      </c>
      <c r="O787" s="10">
        <v>5</v>
      </c>
      <c r="P787" s="10">
        <v>2247.16</v>
      </c>
      <c r="Q787" s="10">
        <v>449.43200000000002</v>
      </c>
      <c r="R787" s="10">
        <v>108</v>
      </c>
      <c r="S787" s="10">
        <v>65843.75</v>
      </c>
      <c r="T787" s="10">
        <v>609.66</v>
      </c>
      <c r="U787" s="197"/>
      <c r="V787" s="10"/>
      <c r="W787" s="10"/>
      <c r="X787" s="10"/>
      <c r="Y787" s="10"/>
      <c r="Z787" s="10"/>
      <c r="AA787" s="10"/>
      <c r="AB787" s="10"/>
      <c r="AC787" s="10"/>
      <c r="AD787" s="10"/>
      <c r="AE787" s="197"/>
    </row>
    <row r="788" spans="1:31" x14ac:dyDescent="0.25">
      <c r="A788" s="208"/>
      <c r="B788" s="10"/>
      <c r="C788" s="10" t="s">
        <v>133</v>
      </c>
      <c r="D788" s="10"/>
      <c r="E788" s="270">
        <v>8037</v>
      </c>
      <c r="F788" s="10">
        <v>24</v>
      </c>
      <c r="G788" s="10">
        <v>878.9</v>
      </c>
      <c r="H788" s="10">
        <v>14941.31</v>
      </c>
      <c r="I788" s="10">
        <v>622.54999999999995</v>
      </c>
      <c r="J788" s="10">
        <v>11</v>
      </c>
      <c r="K788" s="197"/>
      <c r="L788" s="10">
        <v>17</v>
      </c>
      <c r="M788" s="10">
        <v>8288.0400000000009</v>
      </c>
      <c r="N788" s="10">
        <v>1184.01</v>
      </c>
      <c r="O788" s="10">
        <v>1</v>
      </c>
      <c r="P788" s="10">
        <v>1626.82</v>
      </c>
      <c r="Q788" s="10">
        <v>1626.82</v>
      </c>
      <c r="R788" s="10">
        <v>23</v>
      </c>
      <c r="S788" s="10">
        <v>13314.49</v>
      </c>
      <c r="T788" s="10">
        <v>578.89</v>
      </c>
      <c r="U788" s="197"/>
      <c r="V788" s="10"/>
      <c r="W788" s="10"/>
      <c r="X788" s="10"/>
      <c r="Y788" s="10"/>
      <c r="Z788" s="10"/>
      <c r="AA788" s="10"/>
      <c r="AB788" s="10"/>
      <c r="AC788" s="10"/>
      <c r="AD788" s="10"/>
      <c r="AE788" s="197"/>
    </row>
    <row r="789" spans="1:31" x14ac:dyDescent="0.25">
      <c r="A789" s="208"/>
      <c r="B789" s="10"/>
      <c r="C789" s="10" t="s">
        <v>135</v>
      </c>
      <c r="D789" s="10"/>
      <c r="E789" s="270">
        <v>8037</v>
      </c>
      <c r="F789" s="10">
        <v>4</v>
      </c>
      <c r="G789" s="10">
        <v>913.59</v>
      </c>
      <c r="H789" s="10">
        <v>2740.76</v>
      </c>
      <c r="I789" s="10">
        <v>685.19</v>
      </c>
      <c r="J789" s="10">
        <v>12</v>
      </c>
      <c r="K789" s="197"/>
      <c r="L789" s="10">
        <v>3</v>
      </c>
      <c r="M789" s="10">
        <v>736.58</v>
      </c>
      <c r="N789" s="10">
        <v>736.58</v>
      </c>
      <c r="O789" s="10"/>
      <c r="P789" s="10"/>
      <c r="Q789" s="10"/>
      <c r="R789" s="10">
        <v>4</v>
      </c>
      <c r="S789" s="10">
        <v>2740.76</v>
      </c>
      <c r="T789" s="10">
        <v>685.19</v>
      </c>
      <c r="U789" s="197"/>
      <c r="V789" s="10"/>
      <c r="W789" s="10"/>
      <c r="X789" s="10"/>
      <c r="Y789" s="10"/>
      <c r="Z789" s="10"/>
      <c r="AA789" s="10"/>
      <c r="AB789" s="10"/>
      <c r="AC789" s="10"/>
      <c r="AD789" s="10"/>
      <c r="AE789" s="197"/>
    </row>
    <row r="790" spans="1:31" x14ac:dyDescent="0.25">
      <c r="A790" s="208"/>
      <c r="B790" s="10"/>
      <c r="C790" s="10" t="s">
        <v>138</v>
      </c>
      <c r="D790" s="10"/>
      <c r="E790" s="270">
        <v>8008</v>
      </c>
      <c r="F790" s="10">
        <v>3</v>
      </c>
      <c r="G790" s="10">
        <v>967.02</v>
      </c>
      <c r="H790" s="10">
        <v>1934.04</v>
      </c>
      <c r="I790" s="10">
        <v>644.67999999999995</v>
      </c>
      <c r="J790" s="10">
        <v>13</v>
      </c>
      <c r="K790" s="197"/>
      <c r="L790" s="10">
        <v>2</v>
      </c>
      <c r="M790" s="10">
        <v>789.3</v>
      </c>
      <c r="N790" s="10">
        <v>789.3</v>
      </c>
      <c r="O790" s="10"/>
      <c r="P790" s="10"/>
      <c r="Q790" s="10"/>
      <c r="R790" s="10">
        <v>3</v>
      </c>
      <c r="S790" s="10">
        <v>1934.04</v>
      </c>
      <c r="T790" s="10">
        <v>644.67999999999995</v>
      </c>
      <c r="U790" s="197"/>
      <c r="V790" s="10"/>
      <c r="W790" s="10"/>
      <c r="X790" s="10"/>
      <c r="Y790" s="10"/>
      <c r="Z790" s="10"/>
      <c r="AA790" s="10"/>
      <c r="AB790" s="10"/>
      <c r="AC790" s="10"/>
      <c r="AD790" s="10"/>
      <c r="AE790" s="197"/>
    </row>
    <row r="791" spans="1:31" x14ac:dyDescent="0.25">
      <c r="A791" s="208"/>
      <c r="B791" s="10"/>
      <c r="C791" s="10" t="s">
        <v>139</v>
      </c>
      <c r="D791" s="10"/>
      <c r="E791" s="270">
        <v>8014</v>
      </c>
      <c r="F791" s="10">
        <v>12</v>
      </c>
      <c r="G791" s="10">
        <v>1075.8</v>
      </c>
      <c r="H791" s="10">
        <v>6454.78</v>
      </c>
      <c r="I791" s="10">
        <v>537.9</v>
      </c>
      <c r="J791" s="10">
        <v>12</v>
      </c>
      <c r="K791" s="197"/>
      <c r="L791" s="10">
        <v>6</v>
      </c>
      <c r="M791" s="10">
        <v>3739.99</v>
      </c>
      <c r="N791" s="10">
        <v>623.33000000000004</v>
      </c>
      <c r="O791" s="10"/>
      <c r="P791" s="10"/>
      <c r="Q791" s="10"/>
      <c r="R791" s="10">
        <v>12</v>
      </c>
      <c r="S791" s="10">
        <v>6454.78</v>
      </c>
      <c r="T791" s="10">
        <v>537.9</v>
      </c>
      <c r="U791" s="197"/>
      <c r="V791" s="10"/>
      <c r="W791" s="10"/>
      <c r="X791" s="10"/>
      <c r="Y791" s="10"/>
      <c r="Z791" s="10"/>
      <c r="AA791" s="10"/>
      <c r="AB791" s="10"/>
      <c r="AC791" s="10"/>
      <c r="AD791" s="10"/>
      <c r="AE791" s="197"/>
    </row>
    <row r="792" spans="1:31" x14ac:dyDescent="0.25">
      <c r="A792" s="208"/>
      <c r="B792" s="10"/>
      <c r="C792" s="10" t="s">
        <v>141</v>
      </c>
      <c r="D792" s="10"/>
      <c r="E792" s="270">
        <v>8302</v>
      </c>
      <c r="F792" s="10">
        <v>773</v>
      </c>
      <c r="G792" s="10">
        <v>965.04</v>
      </c>
      <c r="H792" s="10">
        <v>498924.74</v>
      </c>
      <c r="I792" s="10">
        <v>645.44000000000005</v>
      </c>
      <c r="J792" s="10">
        <v>12</v>
      </c>
      <c r="K792" s="197"/>
      <c r="L792" s="10">
        <v>517</v>
      </c>
      <c r="M792" s="10">
        <v>212443.75</v>
      </c>
      <c r="N792" s="10">
        <v>829.86</v>
      </c>
      <c r="O792" s="10">
        <v>23</v>
      </c>
      <c r="P792" s="10">
        <v>11727.36</v>
      </c>
      <c r="Q792" s="10">
        <v>509.88521739999999</v>
      </c>
      <c r="R792" s="10">
        <v>750</v>
      </c>
      <c r="S792" s="10">
        <v>487197.38</v>
      </c>
      <c r="T792" s="10">
        <v>649.6</v>
      </c>
      <c r="U792" s="197"/>
      <c r="V792" s="10"/>
      <c r="W792" s="10"/>
      <c r="X792" s="10"/>
      <c r="Y792" s="10"/>
      <c r="Z792" s="10"/>
      <c r="AA792" s="10"/>
      <c r="AB792" s="10"/>
      <c r="AC792" s="10"/>
      <c r="AD792" s="10"/>
      <c r="AE792" s="197"/>
    </row>
    <row r="793" spans="1:31" x14ac:dyDescent="0.25">
      <c r="A793" s="208"/>
      <c r="B793" s="10"/>
      <c r="C793" s="10" t="s">
        <v>141</v>
      </c>
      <c r="D793" s="10"/>
      <c r="E793" s="270">
        <v>8351</v>
      </c>
      <c r="F793" s="10">
        <v>1</v>
      </c>
      <c r="G793" s="10"/>
      <c r="H793" s="10">
        <v>582.73</v>
      </c>
      <c r="I793" s="10">
        <v>582.73</v>
      </c>
      <c r="J793" s="10">
        <v>13</v>
      </c>
      <c r="K793" s="197"/>
      <c r="L793" s="10"/>
      <c r="M793" s="10">
        <v>582.73</v>
      </c>
      <c r="N793" s="10">
        <v>582.73</v>
      </c>
      <c r="O793" s="10"/>
      <c r="P793" s="10"/>
      <c r="Q793" s="10"/>
      <c r="R793" s="10">
        <v>1</v>
      </c>
      <c r="S793" s="10">
        <v>582.73</v>
      </c>
      <c r="T793" s="10">
        <v>582.73</v>
      </c>
      <c r="U793" s="197"/>
      <c r="V793" s="10"/>
      <c r="W793" s="10"/>
      <c r="X793" s="10"/>
      <c r="Y793" s="10"/>
      <c r="Z793" s="10"/>
      <c r="AA793" s="10"/>
      <c r="AB793" s="10"/>
      <c r="AC793" s="10"/>
      <c r="AD793" s="10"/>
      <c r="AE793" s="197"/>
    </row>
    <row r="794" spans="1:31" x14ac:dyDescent="0.25">
      <c r="A794" s="208"/>
      <c r="B794" s="10"/>
      <c r="C794" s="10" t="s">
        <v>143</v>
      </c>
      <c r="D794" s="10"/>
      <c r="E794" s="270">
        <v>8203</v>
      </c>
      <c r="F794" s="10">
        <v>120</v>
      </c>
      <c r="G794" s="10">
        <v>944.5</v>
      </c>
      <c r="H794" s="10">
        <v>68004.179999999993</v>
      </c>
      <c r="I794" s="10">
        <v>566.70000000000005</v>
      </c>
      <c r="J794" s="10">
        <v>12</v>
      </c>
      <c r="K794" s="197"/>
      <c r="L794" s="10">
        <v>72</v>
      </c>
      <c r="M794" s="10">
        <v>27942.080000000002</v>
      </c>
      <c r="N794" s="10">
        <v>582.13</v>
      </c>
      <c r="O794" s="10">
        <v>1</v>
      </c>
      <c r="P794" s="10">
        <v>190.87</v>
      </c>
      <c r="Q794" s="10">
        <v>190.87</v>
      </c>
      <c r="R794" s="10">
        <v>119</v>
      </c>
      <c r="S794" s="10">
        <v>67813.31</v>
      </c>
      <c r="T794" s="10">
        <v>569.86</v>
      </c>
      <c r="U794" s="197"/>
      <c r="V794" s="10"/>
      <c r="W794" s="10"/>
      <c r="X794" s="10"/>
      <c r="Y794" s="10"/>
      <c r="Z794" s="10"/>
      <c r="AA794" s="10"/>
      <c r="AB794" s="10"/>
      <c r="AC794" s="10"/>
      <c r="AD794" s="10"/>
      <c r="AE794" s="197"/>
    </row>
    <row r="795" spans="1:31" x14ac:dyDescent="0.25">
      <c r="A795" s="208"/>
      <c r="B795" s="10"/>
      <c r="C795" s="10" t="s">
        <v>149</v>
      </c>
      <c r="D795" s="10"/>
      <c r="E795" s="270">
        <v>8310</v>
      </c>
      <c r="F795" s="10">
        <v>42</v>
      </c>
      <c r="G795" s="10">
        <v>1070.07</v>
      </c>
      <c r="H795" s="10">
        <v>29961.94</v>
      </c>
      <c r="I795" s="10">
        <v>713.38</v>
      </c>
      <c r="J795" s="10">
        <v>14</v>
      </c>
      <c r="K795" s="197"/>
      <c r="L795" s="10">
        <v>28</v>
      </c>
      <c r="M795" s="10">
        <v>12371.79</v>
      </c>
      <c r="N795" s="10">
        <v>883.7</v>
      </c>
      <c r="O795" s="10"/>
      <c r="P795" s="10"/>
      <c r="Q795" s="10"/>
      <c r="R795" s="10">
        <v>42</v>
      </c>
      <c r="S795" s="10">
        <v>29961.94</v>
      </c>
      <c r="T795" s="10">
        <v>713.38</v>
      </c>
      <c r="U795" s="197"/>
      <c r="V795" s="10"/>
      <c r="W795" s="10"/>
      <c r="X795" s="10"/>
      <c r="Y795" s="10"/>
      <c r="Z795" s="10"/>
      <c r="AA795" s="10"/>
      <c r="AB795" s="10"/>
      <c r="AC795" s="10"/>
      <c r="AD795" s="10"/>
      <c r="AE795" s="197"/>
    </row>
    <row r="796" spans="1:31" x14ac:dyDescent="0.25">
      <c r="A796" s="208"/>
      <c r="B796" s="10"/>
      <c r="C796" s="10" t="s">
        <v>155</v>
      </c>
      <c r="D796" s="10"/>
      <c r="E796" s="270">
        <v>8310</v>
      </c>
      <c r="F796" s="10">
        <v>2</v>
      </c>
      <c r="G796" s="10">
        <v>617.29999999999995</v>
      </c>
      <c r="H796" s="10">
        <v>1234.5899999999999</v>
      </c>
      <c r="I796" s="10">
        <v>617.29999999999995</v>
      </c>
      <c r="J796" s="10">
        <v>13</v>
      </c>
      <c r="K796" s="197"/>
      <c r="L796" s="10">
        <v>2</v>
      </c>
      <c r="M796" s="10"/>
      <c r="N796" s="10"/>
      <c r="O796" s="10"/>
      <c r="P796" s="10"/>
      <c r="Q796" s="10"/>
      <c r="R796" s="10">
        <v>2</v>
      </c>
      <c r="S796" s="10">
        <v>1234.5899999999999</v>
      </c>
      <c r="T796" s="10">
        <v>617.29999999999995</v>
      </c>
      <c r="U796" s="197"/>
      <c r="V796" s="10"/>
      <c r="W796" s="10"/>
      <c r="X796" s="10"/>
      <c r="Y796" s="10"/>
      <c r="Z796" s="10"/>
      <c r="AA796" s="10"/>
      <c r="AB796" s="10"/>
      <c r="AC796" s="10"/>
      <c r="AD796" s="10"/>
      <c r="AE796" s="197"/>
    </row>
    <row r="797" spans="1:31" x14ac:dyDescent="0.25">
      <c r="A797" s="208"/>
      <c r="B797" s="10"/>
      <c r="C797" s="10" t="s">
        <v>157</v>
      </c>
      <c r="D797" s="10"/>
      <c r="E797" s="270">
        <v>8210</v>
      </c>
      <c r="F797" s="10">
        <v>28</v>
      </c>
      <c r="G797" s="10">
        <v>949.41</v>
      </c>
      <c r="H797" s="10">
        <v>14241.1</v>
      </c>
      <c r="I797" s="10">
        <v>508.61</v>
      </c>
      <c r="J797" s="10">
        <v>12</v>
      </c>
      <c r="K797" s="197"/>
      <c r="L797" s="10">
        <v>15</v>
      </c>
      <c r="M797" s="10">
        <v>9185.27</v>
      </c>
      <c r="N797" s="10">
        <v>706.56</v>
      </c>
      <c r="O797" s="10"/>
      <c r="P797" s="10"/>
      <c r="Q797" s="10"/>
      <c r="R797" s="10">
        <v>28</v>
      </c>
      <c r="S797" s="10">
        <v>14241.1</v>
      </c>
      <c r="T797" s="10">
        <v>508.61</v>
      </c>
      <c r="U797" s="197"/>
      <c r="V797" s="10"/>
      <c r="W797" s="10"/>
      <c r="X797" s="10"/>
      <c r="Y797" s="10"/>
      <c r="Z797" s="10"/>
      <c r="AA797" s="10"/>
      <c r="AB797" s="10"/>
      <c r="AC797" s="10"/>
      <c r="AD797" s="10"/>
      <c r="AE797" s="197"/>
    </row>
    <row r="798" spans="1:31" x14ac:dyDescent="0.25">
      <c r="A798" s="208"/>
      <c r="B798" s="10"/>
      <c r="C798" s="10" t="s">
        <v>162</v>
      </c>
      <c r="D798" s="10"/>
      <c r="E798" s="270">
        <v>8204</v>
      </c>
      <c r="F798" s="10">
        <v>112</v>
      </c>
      <c r="G798" s="10">
        <v>880.68</v>
      </c>
      <c r="H798" s="10">
        <v>69573.64</v>
      </c>
      <c r="I798" s="10">
        <v>621.19000000000005</v>
      </c>
      <c r="J798" s="10">
        <v>12</v>
      </c>
      <c r="K798" s="197"/>
      <c r="L798" s="10">
        <v>79</v>
      </c>
      <c r="M798" s="10">
        <v>25525.79</v>
      </c>
      <c r="N798" s="10">
        <v>773.51</v>
      </c>
      <c r="O798" s="10">
        <v>1</v>
      </c>
      <c r="P798" s="10">
        <v>174.28</v>
      </c>
      <c r="Q798" s="10">
        <v>174.28</v>
      </c>
      <c r="R798" s="10">
        <v>111</v>
      </c>
      <c r="S798" s="10">
        <v>69399.360000000001</v>
      </c>
      <c r="T798" s="10">
        <v>625.22</v>
      </c>
      <c r="U798" s="197"/>
      <c r="V798" s="10"/>
      <c r="W798" s="10"/>
      <c r="X798" s="10"/>
      <c r="Y798" s="10"/>
      <c r="Z798" s="10"/>
      <c r="AA798" s="10"/>
      <c r="AB798" s="10"/>
      <c r="AC798" s="10"/>
      <c r="AD798" s="10"/>
      <c r="AE798" s="197"/>
    </row>
    <row r="799" spans="1:31" x14ac:dyDescent="0.25">
      <c r="A799" s="208"/>
      <c r="B799" s="10"/>
      <c r="C799" s="10" t="s">
        <v>167</v>
      </c>
      <c r="D799" s="10"/>
      <c r="E799" s="270">
        <v>8210</v>
      </c>
      <c r="F799" s="10">
        <v>101</v>
      </c>
      <c r="G799" s="10">
        <v>933.04</v>
      </c>
      <c r="H799" s="10">
        <v>63446.73</v>
      </c>
      <c r="I799" s="10">
        <v>628.19000000000005</v>
      </c>
      <c r="J799" s="10">
        <v>12</v>
      </c>
      <c r="K799" s="197"/>
      <c r="L799" s="10">
        <v>68</v>
      </c>
      <c r="M799" s="10">
        <v>23924.12</v>
      </c>
      <c r="N799" s="10">
        <v>724.97</v>
      </c>
      <c r="O799" s="10">
        <v>3</v>
      </c>
      <c r="P799" s="10">
        <v>1613.72</v>
      </c>
      <c r="Q799" s="10">
        <v>537.90666669999996</v>
      </c>
      <c r="R799" s="10">
        <v>98</v>
      </c>
      <c r="S799" s="10">
        <v>61833.01</v>
      </c>
      <c r="T799" s="10">
        <v>630.95000000000005</v>
      </c>
      <c r="U799" s="197"/>
      <c r="V799" s="10"/>
      <c r="W799" s="10"/>
      <c r="X799" s="10"/>
      <c r="Y799" s="10"/>
      <c r="Z799" s="10"/>
      <c r="AA799" s="10"/>
      <c r="AB799" s="10"/>
      <c r="AC799" s="10"/>
      <c r="AD799" s="10"/>
      <c r="AE799" s="197"/>
    </row>
    <row r="800" spans="1:31" x14ac:dyDescent="0.25">
      <c r="A800" s="208"/>
      <c r="B800" s="10"/>
      <c r="C800" s="10" t="s">
        <v>167</v>
      </c>
      <c r="D800" s="10"/>
      <c r="E800" s="270">
        <v>8260</v>
      </c>
      <c r="F800" s="10">
        <v>1</v>
      </c>
      <c r="G800" s="10">
        <v>570.48</v>
      </c>
      <c r="H800" s="10">
        <v>570.48</v>
      </c>
      <c r="I800" s="10">
        <v>570.48</v>
      </c>
      <c r="J800" s="10">
        <v>13</v>
      </c>
      <c r="K800" s="197"/>
      <c r="L800" s="10">
        <v>1</v>
      </c>
      <c r="M800" s="10"/>
      <c r="N800" s="10"/>
      <c r="O800" s="10"/>
      <c r="P800" s="10"/>
      <c r="Q800" s="10"/>
      <c r="R800" s="10">
        <v>1</v>
      </c>
      <c r="S800" s="10">
        <v>570.48</v>
      </c>
      <c r="T800" s="10">
        <v>570.48</v>
      </c>
      <c r="U800" s="197"/>
      <c r="V800" s="10"/>
      <c r="W800" s="10"/>
      <c r="X800" s="10"/>
      <c r="Y800" s="10"/>
      <c r="Z800" s="10"/>
      <c r="AA800" s="10"/>
      <c r="AB800" s="10"/>
      <c r="AC800" s="10"/>
      <c r="AD800" s="10"/>
      <c r="AE800" s="197"/>
    </row>
    <row r="801" spans="1:31" x14ac:dyDescent="0.25">
      <c r="A801" s="208"/>
      <c r="B801" s="10"/>
      <c r="C801" s="10" t="s">
        <v>168</v>
      </c>
      <c r="D801" s="10"/>
      <c r="E801" s="270">
        <v>8212</v>
      </c>
      <c r="F801" s="10">
        <v>1</v>
      </c>
      <c r="G801" s="10">
        <v>841.09</v>
      </c>
      <c r="H801" s="10">
        <v>841.09</v>
      </c>
      <c r="I801" s="10">
        <v>841.09</v>
      </c>
      <c r="J801" s="10">
        <v>7</v>
      </c>
      <c r="K801" s="197"/>
      <c r="L801" s="10">
        <v>1</v>
      </c>
      <c r="M801" s="10"/>
      <c r="N801" s="10"/>
      <c r="O801" s="10"/>
      <c r="P801" s="10"/>
      <c r="Q801" s="10"/>
      <c r="R801" s="10">
        <v>1</v>
      </c>
      <c r="S801" s="10">
        <v>841.09</v>
      </c>
      <c r="T801" s="10">
        <v>841.09</v>
      </c>
      <c r="U801" s="197"/>
      <c r="V801" s="10"/>
      <c r="W801" s="10"/>
      <c r="X801" s="10"/>
      <c r="Y801" s="10"/>
      <c r="Z801" s="10"/>
      <c r="AA801" s="10"/>
      <c r="AB801" s="10"/>
      <c r="AC801" s="10"/>
      <c r="AD801" s="10"/>
      <c r="AE801" s="197"/>
    </row>
    <row r="802" spans="1:31" x14ac:dyDescent="0.25">
      <c r="A802" s="208"/>
      <c r="B802" s="10"/>
      <c r="C802" s="10" t="s">
        <v>169</v>
      </c>
      <c r="D802" s="10"/>
      <c r="E802" s="270">
        <v>8232</v>
      </c>
      <c r="F802" s="10">
        <v>5</v>
      </c>
      <c r="G802" s="10">
        <v>524.55999999999995</v>
      </c>
      <c r="H802" s="10">
        <v>2098.25</v>
      </c>
      <c r="I802" s="10">
        <v>419.65</v>
      </c>
      <c r="J802" s="10">
        <v>12</v>
      </c>
      <c r="K802" s="197"/>
      <c r="L802" s="10">
        <v>4</v>
      </c>
      <c r="M802" s="10">
        <v>670.48</v>
      </c>
      <c r="N802" s="10">
        <v>670.48</v>
      </c>
      <c r="O802" s="10"/>
      <c r="P802" s="10"/>
      <c r="Q802" s="10"/>
      <c r="R802" s="10">
        <v>5</v>
      </c>
      <c r="S802" s="10">
        <v>2098.25</v>
      </c>
      <c r="T802" s="10">
        <v>419.65</v>
      </c>
      <c r="U802" s="197"/>
      <c r="V802" s="10"/>
      <c r="W802" s="10"/>
      <c r="X802" s="10"/>
      <c r="Y802" s="10"/>
      <c r="Z802" s="10"/>
      <c r="AA802" s="10"/>
      <c r="AB802" s="10"/>
      <c r="AC802" s="10"/>
      <c r="AD802" s="10"/>
      <c r="AE802" s="197"/>
    </row>
    <row r="803" spans="1:31" x14ac:dyDescent="0.25">
      <c r="A803" s="208"/>
      <c r="B803" s="10"/>
      <c r="C803" s="10" t="s">
        <v>169</v>
      </c>
      <c r="D803" s="10"/>
      <c r="E803" s="270">
        <v>8234</v>
      </c>
      <c r="F803" s="10">
        <v>17</v>
      </c>
      <c r="G803" s="10">
        <v>1309.5899999999999</v>
      </c>
      <c r="H803" s="10">
        <v>19643.86</v>
      </c>
      <c r="I803" s="10">
        <v>1155.52</v>
      </c>
      <c r="J803" s="10">
        <v>17</v>
      </c>
      <c r="K803" s="197"/>
      <c r="L803" s="10">
        <v>15</v>
      </c>
      <c r="M803" s="10">
        <v>1075.4100000000001</v>
      </c>
      <c r="N803" s="10">
        <v>537.71</v>
      </c>
      <c r="O803" s="10">
        <v>1</v>
      </c>
      <c r="P803" s="10">
        <v>365.56</v>
      </c>
      <c r="Q803" s="10">
        <v>365.56</v>
      </c>
      <c r="R803" s="10">
        <v>16</v>
      </c>
      <c r="S803" s="10">
        <v>19278.3</v>
      </c>
      <c r="T803" s="10">
        <v>1204.8900000000001</v>
      </c>
      <c r="U803" s="197"/>
      <c r="V803" s="10"/>
      <c r="W803" s="10"/>
      <c r="X803" s="10"/>
      <c r="Y803" s="10"/>
      <c r="Z803" s="10"/>
      <c r="AA803" s="10"/>
      <c r="AB803" s="10"/>
      <c r="AC803" s="10"/>
      <c r="AD803" s="10"/>
      <c r="AE803" s="197"/>
    </row>
    <row r="804" spans="1:31" x14ac:dyDescent="0.25">
      <c r="A804" s="208"/>
      <c r="B804" s="10"/>
      <c r="C804" s="10" t="s">
        <v>170</v>
      </c>
      <c r="D804" s="10"/>
      <c r="E804" s="270">
        <v>8332</v>
      </c>
      <c r="F804" s="10">
        <v>4</v>
      </c>
      <c r="G804" s="10">
        <v>2819.62</v>
      </c>
      <c r="H804" s="10">
        <v>5639.23</v>
      </c>
      <c r="I804" s="10">
        <v>1409.81</v>
      </c>
      <c r="J804" s="10">
        <v>13</v>
      </c>
      <c r="K804" s="197"/>
      <c r="L804" s="10">
        <v>2</v>
      </c>
      <c r="M804" s="10">
        <v>4801.8100000000004</v>
      </c>
      <c r="N804" s="10">
        <v>2400.91</v>
      </c>
      <c r="O804" s="10"/>
      <c r="P804" s="10"/>
      <c r="Q804" s="10"/>
      <c r="R804" s="10">
        <v>4</v>
      </c>
      <c r="S804" s="10">
        <v>5639.23</v>
      </c>
      <c r="T804" s="10">
        <v>1409.81</v>
      </c>
      <c r="U804" s="197"/>
      <c r="V804" s="10"/>
      <c r="W804" s="10"/>
      <c r="X804" s="10"/>
      <c r="Y804" s="10"/>
      <c r="Z804" s="10"/>
      <c r="AA804" s="10"/>
      <c r="AB804" s="10"/>
      <c r="AC804" s="10"/>
      <c r="AD804" s="10"/>
      <c r="AE804" s="197"/>
    </row>
    <row r="805" spans="1:31" x14ac:dyDescent="0.25">
      <c r="A805" s="208"/>
      <c r="B805" s="10"/>
      <c r="C805" s="10" t="s">
        <v>172</v>
      </c>
      <c r="D805" s="10"/>
      <c r="E805" s="270">
        <v>8069</v>
      </c>
      <c r="F805" s="10">
        <v>131</v>
      </c>
      <c r="G805" s="10">
        <v>839.31</v>
      </c>
      <c r="H805" s="10">
        <v>83091.67</v>
      </c>
      <c r="I805" s="10">
        <v>634.29</v>
      </c>
      <c r="J805" s="10">
        <v>13</v>
      </c>
      <c r="K805" s="197"/>
      <c r="L805" s="10">
        <v>99</v>
      </c>
      <c r="M805" s="10">
        <v>23685.81</v>
      </c>
      <c r="N805" s="10">
        <v>740.18</v>
      </c>
      <c r="O805" s="10">
        <v>1</v>
      </c>
      <c r="P805" s="10">
        <v>569.64</v>
      </c>
      <c r="Q805" s="10">
        <v>569.64</v>
      </c>
      <c r="R805" s="10">
        <v>130</v>
      </c>
      <c r="S805" s="10">
        <v>82522.03</v>
      </c>
      <c r="T805" s="10">
        <v>634.78</v>
      </c>
      <c r="U805" s="197"/>
      <c r="V805" s="10"/>
      <c r="W805" s="10"/>
      <c r="X805" s="10"/>
      <c r="Y805" s="10"/>
      <c r="Z805" s="10"/>
      <c r="AA805" s="10"/>
      <c r="AB805" s="10"/>
      <c r="AC805" s="10"/>
      <c r="AD805" s="10"/>
      <c r="AE805" s="197"/>
    </row>
    <row r="806" spans="1:31" x14ac:dyDescent="0.25">
      <c r="A806" s="208"/>
      <c r="B806" s="10"/>
      <c r="C806" s="10" t="s">
        <v>174</v>
      </c>
      <c r="D806" s="10"/>
      <c r="E806" s="270">
        <v>8094</v>
      </c>
      <c r="F806" s="10">
        <v>21</v>
      </c>
      <c r="G806" s="10">
        <v>783.91</v>
      </c>
      <c r="H806" s="10">
        <v>13326.55</v>
      </c>
      <c r="I806" s="10">
        <v>634.6</v>
      </c>
      <c r="J806" s="10">
        <v>12</v>
      </c>
      <c r="K806" s="197"/>
      <c r="L806" s="10">
        <v>17</v>
      </c>
      <c r="M806" s="10">
        <v>2496.83</v>
      </c>
      <c r="N806" s="10">
        <v>624.21</v>
      </c>
      <c r="O806" s="10"/>
      <c r="P806" s="10"/>
      <c r="Q806" s="10"/>
      <c r="R806" s="10">
        <v>21</v>
      </c>
      <c r="S806" s="10">
        <v>13326.55</v>
      </c>
      <c r="T806" s="10">
        <v>634.6</v>
      </c>
      <c r="U806" s="197"/>
      <c r="V806" s="10"/>
      <c r="W806" s="10"/>
      <c r="X806" s="10"/>
      <c r="Y806" s="10"/>
      <c r="Z806" s="10"/>
      <c r="AA806" s="10"/>
      <c r="AB806" s="10"/>
      <c r="AC806" s="10"/>
      <c r="AD806" s="10"/>
      <c r="AE806" s="197"/>
    </row>
    <row r="807" spans="1:31" x14ac:dyDescent="0.25">
      <c r="A807" s="208"/>
      <c r="B807" s="10"/>
      <c r="C807" s="10" t="s">
        <v>177</v>
      </c>
      <c r="D807" s="10"/>
      <c r="E807" s="270">
        <v>8009</v>
      </c>
      <c r="F807" s="10">
        <v>1</v>
      </c>
      <c r="G807" s="10"/>
      <c r="H807" s="10">
        <v>446.65</v>
      </c>
      <c r="I807" s="10">
        <v>446.65</v>
      </c>
      <c r="J807" s="10">
        <v>19</v>
      </c>
      <c r="K807" s="197"/>
      <c r="L807" s="10"/>
      <c r="M807" s="10">
        <v>1922.49</v>
      </c>
      <c r="N807" s="10">
        <v>1922.49</v>
      </c>
      <c r="O807" s="10"/>
      <c r="P807" s="10"/>
      <c r="Q807" s="10"/>
      <c r="R807" s="10">
        <v>1</v>
      </c>
      <c r="S807" s="10">
        <v>446.65</v>
      </c>
      <c r="T807" s="10">
        <v>446.65</v>
      </c>
      <c r="U807" s="197"/>
      <c r="V807" s="10"/>
      <c r="W807" s="10"/>
      <c r="X807" s="10"/>
      <c r="Y807" s="10"/>
      <c r="Z807" s="10"/>
      <c r="AA807" s="10"/>
      <c r="AB807" s="10"/>
      <c r="AC807" s="10"/>
      <c r="AD807" s="10"/>
      <c r="AE807" s="197"/>
    </row>
    <row r="808" spans="1:31" x14ac:dyDescent="0.25">
      <c r="A808" s="208"/>
      <c r="B808" s="10"/>
      <c r="C808" s="10" t="s">
        <v>177</v>
      </c>
      <c r="D808" s="10"/>
      <c r="E808" s="270">
        <v>8018</v>
      </c>
      <c r="F808" s="10">
        <v>87</v>
      </c>
      <c r="G808" s="10">
        <v>1157.08</v>
      </c>
      <c r="H808" s="10">
        <v>68267.72</v>
      </c>
      <c r="I808" s="10">
        <v>784.69</v>
      </c>
      <c r="J808" s="10">
        <v>14</v>
      </c>
      <c r="K808" s="197"/>
      <c r="L808" s="10">
        <v>59</v>
      </c>
      <c r="M808" s="10">
        <v>26427.47</v>
      </c>
      <c r="N808" s="10">
        <v>943.84</v>
      </c>
      <c r="O808" s="10">
        <v>1</v>
      </c>
      <c r="P808" s="10">
        <v>713.72</v>
      </c>
      <c r="Q808" s="10">
        <v>713.72</v>
      </c>
      <c r="R808" s="10">
        <v>86</v>
      </c>
      <c r="S808" s="10">
        <v>67554</v>
      </c>
      <c r="T808" s="10">
        <v>785.51</v>
      </c>
      <c r="U808" s="197"/>
      <c r="V808" s="10"/>
      <c r="W808" s="10"/>
      <c r="X808" s="10"/>
      <c r="Y808" s="10"/>
      <c r="Z808" s="10"/>
      <c r="AA808" s="10"/>
      <c r="AB808" s="10"/>
      <c r="AC808" s="10"/>
      <c r="AD808" s="10"/>
      <c r="AE808" s="197"/>
    </row>
    <row r="809" spans="1:31" x14ac:dyDescent="0.25">
      <c r="A809" s="208"/>
      <c r="B809" s="10"/>
      <c r="C809" s="10" t="s">
        <v>179</v>
      </c>
      <c r="D809" s="10"/>
      <c r="E809" s="270">
        <v>8092</v>
      </c>
      <c r="F809" s="10">
        <v>10</v>
      </c>
      <c r="G809" s="10">
        <v>1699.13</v>
      </c>
      <c r="H809" s="10">
        <v>6796.53</v>
      </c>
      <c r="I809" s="10">
        <v>679.65</v>
      </c>
      <c r="J809" s="10">
        <v>11</v>
      </c>
      <c r="K809" s="197"/>
      <c r="L809" s="10">
        <v>4</v>
      </c>
      <c r="M809" s="10">
        <v>5242.34</v>
      </c>
      <c r="N809" s="10">
        <v>873.72</v>
      </c>
      <c r="O809" s="10"/>
      <c r="P809" s="10"/>
      <c r="Q809" s="10"/>
      <c r="R809" s="10">
        <v>10</v>
      </c>
      <c r="S809" s="10">
        <v>6796.53</v>
      </c>
      <c r="T809" s="10">
        <v>679.65</v>
      </c>
      <c r="U809" s="197"/>
      <c r="V809" s="10"/>
      <c r="W809" s="10"/>
      <c r="X809" s="10"/>
      <c r="Y809" s="10"/>
      <c r="Z809" s="10"/>
      <c r="AA809" s="10"/>
      <c r="AB809" s="10"/>
      <c r="AC809" s="10"/>
      <c r="AD809" s="10"/>
      <c r="AE809" s="197"/>
    </row>
    <row r="810" spans="1:31" x14ac:dyDescent="0.25">
      <c r="A810" s="208"/>
      <c r="B810" s="10"/>
      <c r="C810" s="10" t="s">
        <v>180</v>
      </c>
      <c r="D810" s="10"/>
      <c r="E810" s="270">
        <v>8311</v>
      </c>
      <c r="F810" s="10">
        <v>59</v>
      </c>
      <c r="G810" s="10">
        <v>1400.95</v>
      </c>
      <c r="H810" s="10">
        <v>49033.120000000003</v>
      </c>
      <c r="I810" s="10">
        <v>831.07</v>
      </c>
      <c r="J810" s="10">
        <v>12</v>
      </c>
      <c r="K810" s="197"/>
      <c r="L810" s="10">
        <v>35</v>
      </c>
      <c r="M810" s="10">
        <v>32234.67</v>
      </c>
      <c r="N810" s="10">
        <v>1343.11</v>
      </c>
      <c r="O810" s="10">
        <v>1</v>
      </c>
      <c r="P810" s="10">
        <v>1069.55</v>
      </c>
      <c r="Q810" s="10">
        <v>1069.55</v>
      </c>
      <c r="R810" s="10">
        <v>58</v>
      </c>
      <c r="S810" s="10">
        <v>47963.57</v>
      </c>
      <c r="T810" s="10">
        <v>826.96</v>
      </c>
      <c r="U810" s="197"/>
      <c r="V810" s="10"/>
      <c r="W810" s="10"/>
      <c r="X810" s="10"/>
      <c r="Y810" s="10"/>
      <c r="Z810" s="10"/>
      <c r="AA810" s="10"/>
      <c r="AB810" s="10"/>
      <c r="AC810" s="10"/>
      <c r="AD810" s="10"/>
      <c r="AE810" s="197"/>
    </row>
    <row r="811" spans="1:31" x14ac:dyDescent="0.25">
      <c r="A811" s="208"/>
      <c r="B811" s="10"/>
      <c r="C811" s="10" t="s">
        <v>185</v>
      </c>
      <c r="D811" s="10"/>
      <c r="E811" s="270">
        <v>8318</v>
      </c>
      <c r="F811" s="10">
        <v>16</v>
      </c>
      <c r="G811" s="10">
        <v>922.67</v>
      </c>
      <c r="H811" s="10">
        <v>8304.0499999999993</v>
      </c>
      <c r="I811" s="10">
        <v>519</v>
      </c>
      <c r="J811" s="10">
        <v>11</v>
      </c>
      <c r="K811" s="197"/>
      <c r="L811" s="10">
        <v>9</v>
      </c>
      <c r="M811" s="10">
        <v>4022.91</v>
      </c>
      <c r="N811" s="10">
        <v>574.70000000000005</v>
      </c>
      <c r="O811" s="10"/>
      <c r="P811" s="10"/>
      <c r="Q811" s="10"/>
      <c r="R811" s="10">
        <v>16</v>
      </c>
      <c r="S811" s="10">
        <v>8304.0499999999993</v>
      </c>
      <c r="T811" s="10">
        <v>519</v>
      </c>
      <c r="U811" s="197"/>
      <c r="V811" s="10"/>
      <c r="W811" s="10"/>
      <c r="X811" s="10"/>
      <c r="Y811" s="10"/>
      <c r="Z811" s="10"/>
      <c r="AA811" s="10"/>
      <c r="AB811" s="10"/>
      <c r="AC811" s="10"/>
      <c r="AD811" s="10"/>
      <c r="AE811" s="197"/>
    </row>
    <row r="812" spans="1:31" x14ac:dyDescent="0.25">
      <c r="A812" s="208"/>
      <c r="B812" s="10"/>
      <c r="C812" s="10" t="s">
        <v>187</v>
      </c>
      <c r="D812" s="10"/>
      <c r="E812" s="270">
        <v>8019</v>
      </c>
      <c r="F812" s="10">
        <v>10</v>
      </c>
      <c r="G812" s="10">
        <v>816.98</v>
      </c>
      <c r="H812" s="10">
        <v>6535.83</v>
      </c>
      <c r="I812" s="10">
        <v>653.58000000000004</v>
      </c>
      <c r="J812" s="10">
        <v>15</v>
      </c>
      <c r="K812" s="197"/>
      <c r="L812" s="10">
        <v>8</v>
      </c>
      <c r="M812" s="10">
        <v>832.19</v>
      </c>
      <c r="N812" s="10">
        <v>416.1</v>
      </c>
      <c r="O812" s="10">
        <v>2</v>
      </c>
      <c r="P812" s="10">
        <v>762.32</v>
      </c>
      <c r="Q812" s="10">
        <v>381.16</v>
      </c>
      <c r="R812" s="10">
        <v>8</v>
      </c>
      <c r="S812" s="10">
        <v>5773.51</v>
      </c>
      <c r="T812" s="10">
        <v>721.69</v>
      </c>
      <c r="U812" s="197"/>
      <c r="V812" s="10"/>
      <c r="W812" s="10"/>
      <c r="X812" s="10"/>
      <c r="Y812" s="10"/>
      <c r="Z812" s="10"/>
      <c r="AA812" s="10"/>
      <c r="AB812" s="10"/>
      <c r="AC812" s="10"/>
      <c r="AD812" s="10"/>
      <c r="AE812" s="197"/>
    </row>
    <row r="813" spans="1:31" x14ac:dyDescent="0.25">
      <c r="A813" s="208"/>
      <c r="B813" s="10"/>
      <c r="C813" s="10" t="s">
        <v>189</v>
      </c>
      <c r="D813" s="10"/>
      <c r="E813" s="270">
        <v>8089</v>
      </c>
      <c r="F813" s="10">
        <v>40</v>
      </c>
      <c r="G813" s="10">
        <v>933.34</v>
      </c>
      <c r="H813" s="10">
        <v>24266.71</v>
      </c>
      <c r="I813" s="10">
        <v>606.66999999999996</v>
      </c>
      <c r="J813" s="10">
        <v>12</v>
      </c>
      <c r="K813" s="197"/>
      <c r="L813" s="10">
        <v>26</v>
      </c>
      <c r="M813" s="10">
        <v>7780.69</v>
      </c>
      <c r="N813" s="10">
        <v>555.76</v>
      </c>
      <c r="O813" s="10">
        <v>3</v>
      </c>
      <c r="P813" s="10">
        <v>1616.97</v>
      </c>
      <c r="Q813" s="10">
        <v>538.99</v>
      </c>
      <c r="R813" s="10">
        <v>37</v>
      </c>
      <c r="S813" s="10">
        <v>22649.74</v>
      </c>
      <c r="T813" s="10">
        <v>612.16</v>
      </c>
      <c r="U813" s="197"/>
      <c r="V813" s="10"/>
      <c r="W813" s="10"/>
      <c r="X813" s="10"/>
      <c r="Y813" s="10"/>
      <c r="Z813" s="10"/>
      <c r="AA813" s="10"/>
      <c r="AB813" s="10"/>
      <c r="AC813" s="10"/>
      <c r="AD813" s="10"/>
      <c r="AE813" s="197"/>
    </row>
    <row r="814" spans="1:31" x14ac:dyDescent="0.25">
      <c r="A814" s="208"/>
      <c r="B814" s="10"/>
      <c r="C814" s="10" t="s">
        <v>193</v>
      </c>
      <c r="D814" s="10"/>
      <c r="E814" s="270">
        <v>8020</v>
      </c>
      <c r="F814" s="10">
        <v>28</v>
      </c>
      <c r="G814" s="10">
        <v>2120.08</v>
      </c>
      <c r="H814" s="10">
        <v>23320.86</v>
      </c>
      <c r="I814" s="10">
        <v>832.89</v>
      </c>
      <c r="J814" s="10">
        <v>12</v>
      </c>
      <c r="K814" s="197"/>
      <c r="L814" s="10">
        <v>11</v>
      </c>
      <c r="M814" s="10">
        <v>17449.07</v>
      </c>
      <c r="N814" s="10">
        <v>1026.42</v>
      </c>
      <c r="O814" s="10">
        <v>2</v>
      </c>
      <c r="P814" s="10">
        <v>668.4</v>
      </c>
      <c r="Q814" s="10">
        <v>334.2</v>
      </c>
      <c r="R814" s="10">
        <v>26</v>
      </c>
      <c r="S814" s="10">
        <v>22652.46</v>
      </c>
      <c r="T814" s="10">
        <v>871.25</v>
      </c>
      <c r="U814" s="197"/>
      <c r="V814" s="10"/>
      <c r="W814" s="10"/>
      <c r="X814" s="10"/>
      <c r="Y814" s="10"/>
      <c r="Z814" s="10"/>
      <c r="AA814" s="10"/>
      <c r="AB814" s="10"/>
      <c r="AC814" s="10"/>
      <c r="AD814" s="10"/>
      <c r="AE814" s="197"/>
    </row>
    <row r="815" spans="1:31" x14ac:dyDescent="0.25">
      <c r="A815" s="208"/>
      <c r="B815" s="10"/>
      <c r="C815" s="10" t="s">
        <v>195</v>
      </c>
      <c r="D815" s="10"/>
      <c r="E815" s="270">
        <v>8312</v>
      </c>
      <c r="F815" s="10">
        <v>186</v>
      </c>
      <c r="G815" s="10">
        <v>1009.82</v>
      </c>
      <c r="H815" s="10">
        <v>119158.62</v>
      </c>
      <c r="I815" s="10">
        <v>640.64</v>
      </c>
      <c r="J815" s="10">
        <v>12</v>
      </c>
      <c r="K815" s="197"/>
      <c r="L815" s="10">
        <v>118</v>
      </c>
      <c r="M815" s="10">
        <v>48230.99</v>
      </c>
      <c r="N815" s="10">
        <v>709.28</v>
      </c>
      <c r="O815" s="10">
        <v>8</v>
      </c>
      <c r="P815" s="10">
        <v>3580.9</v>
      </c>
      <c r="Q815" s="10">
        <v>447.61250000000001</v>
      </c>
      <c r="R815" s="10">
        <v>178</v>
      </c>
      <c r="S815" s="10">
        <v>115577.72</v>
      </c>
      <c r="T815" s="10">
        <v>649.30999999999995</v>
      </c>
      <c r="U815" s="197"/>
      <c r="V815" s="10"/>
      <c r="W815" s="10"/>
      <c r="X815" s="10"/>
      <c r="Y815" s="10"/>
      <c r="Z815" s="10"/>
      <c r="AA815" s="10"/>
      <c r="AB815" s="10"/>
      <c r="AC815" s="10"/>
      <c r="AD815" s="10"/>
      <c r="AE815" s="197"/>
    </row>
    <row r="816" spans="1:31" x14ac:dyDescent="0.25">
      <c r="A816" s="208"/>
      <c r="B816" s="10"/>
      <c r="C816" s="10" t="s">
        <v>198</v>
      </c>
      <c r="D816" s="10"/>
      <c r="E816" s="270">
        <v>8021</v>
      </c>
      <c r="F816" s="10">
        <v>463</v>
      </c>
      <c r="G816" s="10">
        <v>864.33</v>
      </c>
      <c r="H816" s="10">
        <v>273991.40000000002</v>
      </c>
      <c r="I816" s="10">
        <v>591.77</v>
      </c>
      <c r="J816" s="10">
        <v>12</v>
      </c>
      <c r="K816" s="197"/>
      <c r="L816" s="10">
        <v>317</v>
      </c>
      <c r="M816" s="10">
        <v>103529.96</v>
      </c>
      <c r="N816" s="10">
        <v>709.11</v>
      </c>
      <c r="O816" s="10">
        <v>28</v>
      </c>
      <c r="P816" s="10">
        <v>17847.55</v>
      </c>
      <c r="Q816" s="10">
        <v>637.41250000000002</v>
      </c>
      <c r="R816" s="10">
        <v>435</v>
      </c>
      <c r="S816" s="10">
        <v>256143.85</v>
      </c>
      <c r="T816" s="10">
        <v>588.84</v>
      </c>
      <c r="U816" s="197"/>
      <c r="V816" s="10"/>
      <c r="W816" s="10"/>
      <c r="X816" s="10"/>
      <c r="Y816" s="10"/>
      <c r="Z816" s="10"/>
      <c r="AA816" s="10"/>
      <c r="AB816" s="10"/>
      <c r="AC816" s="10"/>
      <c r="AD816" s="10"/>
      <c r="AE816" s="197"/>
    </row>
    <row r="817" spans="1:31" x14ac:dyDescent="0.25">
      <c r="A817" s="208"/>
      <c r="B817" s="10"/>
      <c r="C817" s="10" t="s">
        <v>200</v>
      </c>
      <c r="D817" s="10"/>
      <c r="E817" s="270">
        <v>8210</v>
      </c>
      <c r="F817" s="10">
        <v>11</v>
      </c>
      <c r="G817" s="10">
        <v>886.03</v>
      </c>
      <c r="H817" s="10">
        <v>7974.25</v>
      </c>
      <c r="I817" s="10">
        <v>724.93</v>
      </c>
      <c r="J817" s="10">
        <v>14</v>
      </c>
      <c r="K817" s="197"/>
      <c r="L817" s="10">
        <v>9</v>
      </c>
      <c r="M817" s="10">
        <v>1528.93</v>
      </c>
      <c r="N817" s="10">
        <v>764.47</v>
      </c>
      <c r="O817" s="10"/>
      <c r="P817" s="10"/>
      <c r="Q817" s="10"/>
      <c r="R817" s="10">
        <v>11</v>
      </c>
      <c r="S817" s="10">
        <v>7974.25</v>
      </c>
      <c r="T817" s="10">
        <v>724.93</v>
      </c>
      <c r="U817" s="197"/>
      <c r="V817" s="10"/>
      <c r="W817" s="10"/>
      <c r="X817" s="10"/>
      <c r="Y817" s="10"/>
      <c r="Z817" s="10"/>
      <c r="AA817" s="10"/>
      <c r="AB817" s="10"/>
      <c r="AC817" s="10"/>
      <c r="AD817" s="10"/>
      <c r="AE817" s="197"/>
    </row>
    <row r="818" spans="1:31" x14ac:dyDescent="0.25">
      <c r="A818" s="208"/>
      <c r="B818" s="10"/>
      <c r="C818" s="10" t="s">
        <v>203</v>
      </c>
      <c r="D818" s="10"/>
      <c r="E818" s="270">
        <v>8204</v>
      </c>
      <c r="F818" s="10">
        <v>30</v>
      </c>
      <c r="G818" s="10">
        <v>850.94</v>
      </c>
      <c r="H818" s="10">
        <v>15316.91</v>
      </c>
      <c r="I818" s="10">
        <v>510.56</v>
      </c>
      <c r="J818" s="10">
        <v>11</v>
      </c>
      <c r="K818" s="197"/>
      <c r="L818" s="10">
        <v>18</v>
      </c>
      <c r="M818" s="10">
        <v>7811.49</v>
      </c>
      <c r="N818" s="10">
        <v>650.96</v>
      </c>
      <c r="O818" s="10">
        <v>2</v>
      </c>
      <c r="P818" s="10">
        <v>647.86</v>
      </c>
      <c r="Q818" s="10">
        <v>323.93</v>
      </c>
      <c r="R818" s="10">
        <v>28</v>
      </c>
      <c r="S818" s="10">
        <v>14669.05</v>
      </c>
      <c r="T818" s="10">
        <v>523.89</v>
      </c>
      <c r="U818" s="197"/>
      <c r="V818" s="10"/>
      <c r="W818" s="10"/>
      <c r="X818" s="10"/>
      <c r="Y818" s="10"/>
      <c r="Z818" s="10"/>
      <c r="AA818" s="10"/>
      <c r="AB818" s="10"/>
      <c r="AC818" s="10"/>
      <c r="AD818" s="10"/>
      <c r="AE818" s="197"/>
    </row>
    <row r="819" spans="1:31" x14ac:dyDescent="0.25">
      <c r="A819" s="208"/>
      <c r="B819" s="10"/>
      <c r="C819" s="10" t="s">
        <v>204</v>
      </c>
      <c r="D819" s="10"/>
      <c r="E819" s="270">
        <v>8094</v>
      </c>
      <c r="F819" s="10">
        <v>49</v>
      </c>
      <c r="G819" s="10">
        <v>1346.48</v>
      </c>
      <c r="H819" s="10">
        <v>35008.49</v>
      </c>
      <c r="I819" s="10">
        <v>714.46</v>
      </c>
      <c r="J819" s="10">
        <v>12</v>
      </c>
      <c r="K819" s="197"/>
      <c r="L819" s="10">
        <v>26</v>
      </c>
      <c r="M819" s="10">
        <v>20915.650000000001</v>
      </c>
      <c r="N819" s="10">
        <v>909.38</v>
      </c>
      <c r="O819" s="10"/>
      <c r="P819" s="10"/>
      <c r="Q819" s="10"/>
      <c r="R819" s="10">
        <v>49</v>
      </c>
      <c r="S819" s="10">
        <v>35008.49</v>
      </c>
      <c r="T819" s="10">
        <v>714.46</v>
      </c>
      <c r="U819" s="197"/>
      <c r="V819" s="10"/>
      <c r="W819" s="10"/>
      <c r="X819" s="10"/>
      <c r="Y819" s="10"/>
      <c r="Z819" s="10"/>
      <c r="AA819" s="10"/>
      <c r="AB819" s="10"/>
      <c r="AC819" s="10"/>
      <c r="AD819" s="10"/>
      <c r="AE819" s="197"/>
    </row>
    <row r="820" spans="1:31" x14ac:dyDescent="0.25">
      <c r="A820" s="208"/>
      <c r="B820" s="10"/>
      <c r="C820" s="10" t="s">
        <v>205</v>
      </c>
      <c r="D820" s="10"/>
      <c r="E820" s="270">
        <v>8213</v>
      </c>
      <c r="F820" s="10">
        <v>6</v>
      </c>
      <c r="G820" s="10">
        <v>716.6</v>
      </c>
      <c r="H820" s="10">
        <v>4299.6099999999997</v>
      </c>
      <c r="I820" s="10">
        <v>716.6</v>
      </c>
      <c r="J820" s="10">
        <v>13</v>
      </c>
      <c r="K820" s="197"/>
      <c r="L820" s="10">
        <v>6</v>
      </c>
      <c r="M820" s="10"/>
      <c r="N820" s="10"/>
      <c r="O820" s="10"/>
      <c r="P820" s="10"/>
      <c r="Q820" s="10"/>
      <c r="R820" s="10">
        <v>6</v>
      </c>
      <c r="S820" s="10">
        <v>4299.6099999999997</v>
      </c>
      <c r="T820" s="10">
        <v>716.6</v>
      </c>
      <c r="U820" s="197"/>
      <c r="V820" s="10"/>
      <c r="W820" s="10"/>
      <c r="X820" s="10"/>
      <c r="Y820" s="10"/>
      <c r="Z820" s="10"/>
      <c r="AA820" s="10"/>
      <c r="AB820" s="10"/>
      <c r="AC820" s="10"/>
      <c r="AD820" s="10"/>
      <c r="AE820" s="197"/>
    </row>
    <row r="821" spans="1:31" x14ac:dyDescent="0.25">
      <c r="A821" s="208"/>
      <c r="B821" s="10"/>
      <c r="C821" s="10" t="s">
        <v>209</v>
      </c>
      <c r="D821" s="10"/>
      <c r="E821" s="270">
        <v>8270</v>
      </c>
      <c r="F821" s="10">
        <v>18</v>
      </c>
      <c r="G821" s="10">
        <v>2105.65</v>
      </c>
      <c r="H821" s="10">
        <v>25267.81</v>
      </c>
      <c r="I821" s="10">
        <v>1403.77</v>
      </c>
      <c r="J821" s="10">
        <v>17</v>
      </c>
      <c r="K821" s="197"/>
      <c r="L821" s="10">
        <v>12</v>
      </c>
      <c r="M821" s="10">
        <v>16884.03</v>
      </c>
      <c r="N821" s="10">
        <v>2814.01</v>
      </c>
      <c r="O821" s="10">
        <v>1</v>
      </c>
      <c r="P821" s="10">
        <v>15.7</v>
      </c>
      <c r="Q821" s="10">
        <v>15.7</v>
      </c>
      <c r="R821" s="10">
        <v>17</v>
      </c>
      <c r="S821" s="10">
        <v>25252.11</v>
      </c>
      <c r="T821" s="10">
        <v>1485.42</v>
      </c>
      <c r="U821" s="197"/>
      <c r="V821" s="10"/>
      <c r="W821" s="10"/>
      <c r="X821" s="10"/>
      <c r="Y821" s="10"/>
      <c r="Z821" s="10"/>
      <c r="AA821" s="10"/>
      <c r="AB821" s="10"/>
      <c r="AC821" s="10"/>
      <c r="AD821" s="10"/>
      <c r="AE821" s="197"/>
    </row>
    <row r="822" spans="1:31" x14ac:dyDescent="0.25">
      <c r="A822" s="208"/>
      <c r="B822" s="10"/>
      <c r="C822" s="10" t="s">
        <v>211</v>
      </c>
      <c r="D822" s="10"/>
      <c r="E822" s="270">
        <v>8318</v>
      </c>
      <c r="F822" s="10">
        <v>1</v>
      </c>
      <c r="G822" s="10">
        <v>474.88</v>
      </c>
      <c r="H822" s="10">
        <v>474.88</v>
      </c>
      <c r="I822" s="10">
        <v>474.88</v>
      </c>
      <c r="J822" s="10">
        <v>13</v>
      </c>
      <c r="K822" s="197"/>
      <c r="L822" s="10">
        <v>1</v>
      </c>
      <c r="M822" s="10"/>
      <c r="N822" s="10"/>
      <c r="O822" s="10">
        <v>1</v>
      </c>
      <c r="P822" s="10">
        <v>474.88</v>
      </c>
      <c r="Q822" s="10">
        <v>474.88</v>
      </c>
      <c r="R822" s="10"/>
      <c r="S822" s="10"/>
      <c r="T822" s="10"/>
      <c r="U822" s="197"/>
      <c r="V822" s="10"/>
      <c r="W822" s="10"/>
      <c r="X822" s="10"/>
      <c r="Y822" s="10"/>
      <c r="Z822" s="10"/>
      <c r="AA822" s="10"/>
      <c r="AB822" s="10"/>
      <c r="AC822" s="10"/>
      <c r="AD822" s="10"/>
      <c r="AE822" s="197"/>
    </row>
    <row r="823" spans="1:31" x14ac:dyDescent="0.25">
      <c r="A823" s="208"/>
      <c r="B823" s="10"/>
      <c r="C823" s="10" t="s">
        <v>212</v>
      </c>
      <c r="D823" s="10"/>
      <c r="E823" s="270">
        <v>8023</v>
      </c>
      <c r="F823" s="10">
        <v>13</v>
      </c>
      <c r="G823" s="10">
        <v>885.49</v>
      </c>
      <c r="H823" s="10">
        <v>7083.94</v>
      </c>
      <c r="I823" s="10">
        <v>544.91999999999996</v>
      </c>
      <c r="J823" s="10">
        <v>12</v>
      </c>
      <c r="K823" s="197"/>
      <c r="L823" s="10">
        <v>8</v>
      </c>
      <c r="M823" s="10">
        <v>4229.93</v>
      </c>
      <c r="N823" s="10">
        <v>845.99</v>
      </c>
      <c r="O823" s="10"/>
      <c r="P823" s="10"/>
      <c r="Q823" s="10"/>
      <c r="R823" s="10">
        <v>13</v>
      </c>
      <c r="S823" s="10">
        <v>7083.94</v>
      </c>
      <c r="T823" s="10">
        <v>544.91999999999996</v>
      </c>
      <c r="U823" s="197"/>
      <c r="V823" s="10"/>
      <c r="W823" s="10"/>
      <c r="X823" s="10"/>
      <c r="Y823" s="10"/>
      <c r="Z823" s="10"/>
      <c r="AA823" s="10"/>
      <c r="AB823" s="10"/>
      <c r="AC823" s="10"/>
      <c r="AD823" s="10"/>
      <c r="AE823" s="197"/>
    </row>
    <row r="824" spans="1:31" x14ac:dyDescent="0.25">
      <c r="A824" s="208"/>
      <c r="B824" s="10"/>
      <c r="C824" s="10" t="s">
        <v>213</v>
      </c>
      <c r="D824" s="10"/>
      <c r="E824" s="270">
        <v>8313</v>
      </c>
      <c r="F824" s="10">
        <v>12</v>
      </c>
      <c r="G824" s="10">
        <v>1712.11</v>
      </c>
      <c r="H824" s="10">
        <v>6848.44</v>
      </c>
      <c r="I824" s="10">
        <v>570.70000000000005</v>
      </c>
      <c r="J824" s="10">
        <v>13</v>
      </c>
      <c r="K824" s="197"/>
      <c r="L824" s="10">
        <v>4</v>
      </c>
      <c r="M824" s="10">
        <v>5171.29</v>
      </c>
      <c r="N824" s="10">
        <v>646.41</v>
      </c>
      <c r="O824" s="10"/>
      <c r="P824" s="10"/>
      <c r="Q824" s="10"/>
      <c r="R824" s="10">
        <v>12</v>
      </c>
      <c r="S824" s="10">
        <v>6848.44</v>
      </c>
      <c r="T824" s="10">
        <v>570.70000000000005</v>
      </c>
      <c r="U824" s="197"/>
      <c r="V824" s="10"/>
      <c r="W824" s="10"/>
      <c r="X824" s="10"/>
      <c r="Y824" s="10"/>
      <c r="Z824" s="10"/>
      <c r="AA824" s="10"/>
      <c r="AB824" s="10"/>
      <c r="AC824" s="10"/>
      <c r="AD824" s="10"/>
      <c r="AE824" s="197"/>
    </row>
    <row r="825" spans="1:31" x14ac:dyDescent="0.25">
      <c r="A825" s="208"/>
      <c r="B825" s="10"/>
      <c r="C825" s="10" t="s">
        <v>216</v>
      </c>
      <c r="D825" s="10"/>
      <c r="E825" s="270">
        <v>8251</v>
      </c>
      <c r="F825" s="10">
        <v>23</v>
      </c>
      <c r="G825" s="10">
        <v>1317.06</v>
      </c>
      <c r="H825" s="10">
        <v>15804.71</v>
      </c>
      <c r="I825" s="10">
        <v>687.16</v>
      </c>
      <c r="J825" s="10">
        <v>11</v>
      </c>
      <c r="K825" s="197"/>
      <c r="L825" s="10">
        <v>12</v>
      </c>
      <c r="M825" s="10">
        <v>6203.64</v>
      </c>
      <c r="N825" s="10">
        <v>563.97</v>
      </c>
      <c r="O825" s="10"/>
      <c r="P825" s="10"/>
      <c r="Q825" s="10"/>
      <c r="R825" s="10">
        <v>23</v>
      </c>
      <c r="S825" s="10">
        <v>15804.71</v>
      </c>
      <c r="T825" s="10">
        <v>687.16</v>
      </c>
      <c r="U825" s="197"/>
      <c r="V825" s="10"/>
      <c r="W825" s="10"/>
      <c r="X825" s="10"/>
      <c r="Y825" s="10"/>
      <c r="Z825" s="10"/>
      <c r="AA825" s="10"/>
      <c r="AB825" s="10"/>
      <c r="AC825" s="10"/>
      <c r="AD825" s="10"/>
      <c r="AE825" s="197"/>
    </row>
    <row r="826" spans="1:31" x14ac:dyDescent="0.25">
      <c r="A826" s="208"/>
      <c r="B826" s="10"/>
      <c r="C826" s="10" t="s">
        <v>217</v>
      </c>
      <c r="D826" s="10"/>
      <c r="E826" s="270">
        <v>8314</v>
      </c>
      <c r="F826" s="10">
        <v>7</v>
      </c>
      <c r="G826" s="10">
        <v>501.67</v>
      </c>
      <c r="H826" s="10">
        <v>3010.02</v>
      </c>
      <c r="I826" s="10">
        <v>430</v>
      </c>
      <c r="J826" s="10">
        <v>11</v>
      </c>
      <c r="K826" s="197"/>
      <c r="L826" s="10">
        <v>6</v>
      </c>
      <c r="M826" s="10">
        <v>380.37</v>
      </c>
      <c r="N826" s="10">
        <v>380.37</v>
      </c>
      <c r="O826" s="10"/>
      <c r="P826" s="10"/>
      <c r="Q826" s="10"/>
      <c r="R826" s="10">
        <v>7</v>
      </c>
      <c r="S826" s="10">
        <v>3010.02</v>
      </c>
      <c r="T826" s="10">
        <v>430</v>
      </c>
      <c r="U826" s="197"/>
      <c r="V826" s="10"/>
      <c r="W826" s="10"/>
      <c r="X826" s="10"/>
      <c r="Y826" s="10"/>
      <c r="Z826" s="10"/>
      <c r="AA826" s="10"/>
      <c r="AB826" s="10"/>
      <c r="AC826" s="10"/>
      <c r="AD826" s="10"/>
      <c r="AE826" s="197"/>
    </row>
    <row r="827" spans="1:31" x14ac:dyDescent="0.25">
      <c r="A827" s="208"/>
      <c r="B827" s="10"/>
      <c r="C827" s="10" t="s">
        <v>219</v>
      </c>
      <c r="D827" s="10"/>
      <c r="E827" s="270">
        <v>8214</v>
      </c>
      <c r="F827" s="10">
        <v>11</v>
      </c>
      <c r="G827" s="10">
        <v>786.61</v>
      </c>
      <c r="H827" s="10">
        <v>6292.84</v>
      </c>
      <c r="I827" s="10">
        <v>572.08000000000004</v>
      </c>
      <c r="J827" s="10">
        <v>14</v>
      </c>
      <c r="K827" s="197"/>
      <c r="L827" s="10">
        <v>8</v>
      </c>
      <c r="M827" s="10">
        <v>1528.91</v>
      </c>
      <c r="N827" s="10">
        <v>509.64</v>
      </c>
      <c r="O827" s="10"/>
      <c r="P827" s="10"/>
      <c r="Q827" s="10"/>
      <c r="R827" s="10">
        <v>11</v>
      </c>
      <c r="S827" s="10">
        <v>6292.84</v>
      </c>
      <c r="T827" s="10">
        <v>572.08000000000004</v>
      </c>
      <c r="U827" s="197"/>
      <c r="V827" s="10"/>
      <c r="W827" s="10"/>
      <c r="X827" s="10"/>
      <c r="Y827" s="10"/>
      <c r="Z827" s="10"/>
      <c r="AA827" s="10"/>
      <c r="AB827" s="10"/>
      <c r="AC827" s="10"/>
      <c r="AD827" s="10"/>
      <c r="AE827" s="197"/>
    </row>
    <row r="828" spans="1:31" x14ac:dyDescent="0.25">
      <c r="A828" s="208"/>
      <c r="B828" s="10"/>
      <c r="C828" s="10" t="s">
        <v>226</v>
      </c>
      <c r="D828" s="10"/>
      <c r="E828" s="270">
        <v>8215</v>
      </c>
      <c r="F828" s="10">
        <v>31</v>
      </c>
      <c r="G828" s="10">
        <v>1056.8499999999999</v>
      </c>
      <c r="H828" s="10">
        <v>22193.84</v>
      </c>
      <c r="I828" s="10">
        <v>715.93</v>
      </c>
      <c r="J828" s="10">
        <v>13</v>
      </c>
      <c r="K828" s="197"/>
      <c r="L828" s="10">
        <v>21</v>
      </c>
      <c r="M828" s="10">
        <v>12711</v>
      </c>
      <c r="N828" s="10">
        <v>1271.0999999999999</v>
      </c>
      <c r="O828" s="10"/>
      <c r="P828" s="10"/>
      <c r="Q828" s="10"/>
      <c r="R828" s="10">
        <v>31</v>
      </c>
      <c r="S828" s="10">
        <v>22193.84</v>
      </c>
      <c r="T828" s="10">
        <v>715.93</v>
      </c>
      <c r="U828" s="197"/>
      <c r="V828" s="10"/>
      <c r="W828" s="10"/>
      <c r="X828" s="10"/>
      <c r="Y828" s="10"/>
      <c r="Z828" s="10"/>
      <c r="AA828" s="10"/>
      <c r="AB828" s="10"/>
      <c r="AC828" s="10"/>
      <c r="AD828" s="10"/>
      <c r="AE828" s="197"/>
    </row>
    <row r="829" spans="1:31" x14ac:dyDescent="0.25">
      <c r="A829" s="208"/>
      <c r="B829" s="10"/>
      <c r="C829" s="10" t="s">
        <v>229</v>
      </c>
      <c r="D829" s="10"/>
      <c r="E829" s="270">
        <v>8315</v>
      </c>
      <c r="F829" s="10">
        <v>11</v>
      </c>
      <c r="G829" s="10">
        <v>1227.05</v>
      </c>
      <c r="H829" s="10">
        <v>8589.34</v>
      </c>
      <c r="I829" s="10">
        <v>780.85</v>
      </c>
      <c r="J829" s="10">
        <v>12</v>
      </c>
      <c r="K829" s="197"/>
      <c r="L829" s="10">
        <v>7</v>
      </c>
      <c r="M829" s="10">
        <v>3650.86</v>
      </c>
      <c r="N829" s="10">
        <v>912.72</v>
      </c>
      <c r="O829" s="10"/>
      <c r="P829" s="10"/>
      <c r="Q829" s="10"/>
      <c r="R829" s="10">
        <v>11</v>
      </c>
      <c r="S829" s="10">
        <v>8589.34</v>
      </c>
      <c r="T829" s="10">
        <v>780.85</v>
      </c>
      <c r="U829" s="197"/>
      <c r="V829" s="10"/>
      <c r="W829" s="10"/>
      <c r="X829" s="10"/>
      <c r="Y829" s="10"/>
      <c r="Z829" s="10"/>
      <c r="AA829" s="10"/>
      <c r="AB829" s="10"/>
      <c r="AC829" s="10"/>
      <c r="AD829" s="10"/>
      <c r="AE829" s="197"/>
    </row>
    <row r="830" spans="1:31" x14ac:dyDescent="0.25">
      <c r="A830" s="208"/>
      <c r="B830" s="10"/>
      <c r="C830" s="10" t="s">
        <v>232</v>
      </c>
      <c r="D830" s="10"/>
      <c r="E830" s="270">
        <v>8316</v>
      </c>
      <c r="F830" s="10">
        <v>18</v>
      </c>
      <c r="G830" s="10">
        <v>1301.27</v>
      </c>
      <c r="H830" s="10">
        <v>16916.560000000001</v>
      </c>
      <c r="I830" s="10">
        <v>939.81</v>
      </c>
      <c r="J830" s="10">
        <v>12</v>
      </c>
      <c r="K830" s="197"/>
      <c r="L830" s="10">
        <v>13</v>
      </c>
      <c r="M830" s="10">
        <v>5688.52</v>
      </c>
      <c r="N830" s="10">
        <v>1137.7</v>
      </c>
      <c r="O830" s="10">
        <v>2</v>
      </c>
      <c r="P830" s="10">
        <v>406.05</v>
      </c>
      <c r="Q830" s="10">
        <v>203.02500000000001</v>
      </c>
      <c r="R830" s="10">
        <v>16</v>
      </c>
      <c r="S830" s="10">
        <v>16510.509999999998</v>
      </c>
      <c r="T830" s="10">
        <v>1031.9100000000001</v>
      </c>
      <c r="U830" s="197"/>
      <c r="V830" s="10"/>
      <c r="W830" s="10"/>
      <c r="X830" s="10"/>
      <c r="Y830" s="10"/>
      <c r="Z830" s="10"/>
      <c r="AA830" s="10"/>
      <c r="AB830" s="10"/>
      <c r="AC830" s="10"/>
      <c r="AD830" s="10"/>
      <c r="AE830" s="197"/>
    </row>
    <row r="831" spans="1:31" x14ac:dyDescent="0.25">
      <c r="A831" s="208"/>
      <c r="B831" s="10"/>
      <c r="C831" s="10" t="s">
        <v>234</v>
      </c>
      <c r="D831" s="10"/>
      <c r="E831" s="270">
        <v>8317</v>
      </c>
      <c r="F831" s="10">
        <v>28</v>
      </c>
      <c r="G831" s="10">
        <v>701.76</v>
      </c>
      <c r="H831" s="10">
        <v>16842.349999999999</v>
      </c>
      <c r="I831" s="10">
        <v>601.51</v>
      </c>
      <c r="J831" s="10">
        <v>10</v>
      </c>
      <c r="K831" s="197"/>
      <c r="L831" s="10">
        <v>24</v>
      </c>
      <c r="M831" s="10">
        <v>4213.8599999999997</v>
      </c>
      <c r="N831" s="10">
        <v>1053.47</v>
      </c>
      <c r="O831" s="10">
        <v>1</v>
      </c>
      <c r="P831" s="10">
        <v>768.89</v>
      </c>
      <c r="Q831" s="10">
        <v>768.89</v>
      </c>
      <c r="R831" s="10">
        <v>27</v>
      </c>
      <c r="S831" s="10">
        <v>16073.46</v>
      </c>
      <c r="T831" s="10">
        <v>595.30999999999995</v>
      </c>
      <c r="U831" s="197"/>
      <c r="V831" s="10"/>
      <c r="W831" s="10"/>
      <c r="X831" s="10"/>
      <c r="Y831" s="10"/>
      <c r="Z831" s="10"/>
      <c r="AA831" s="10"/>
      <c r="AB831" s="10"/>
      <c r="AC831" s="10"/>
      <c r="AD831" s="10"/>
      <c r="AE831" s="197"/>
    </row>
    <row r="832" spans="1:31" x14ac:dyDescent="0.25">
      <c r="A832" s="208"/>
      <c r="B832" s="10"/>
      <c r="C832" s="10" t="s">
        <v>240</v>
      </c>
      <c r="D832" s="10"/>
      <c r="E832" s="270">
        <v>8360</v>
      </c>
      <c r="F832" s="10">
        <v>1</v>
      </c>
      <c r="G832" s="10"/>
      <c r="H832" s="10">
        <v>1322.36</v>
      </c>
      <c r="I832" s="10">
        <v>1322.36</v>
      </c>
      <c r="J832" s="10">
        <v>13</v>
      </c>
      <c r="K832" s="197"/>
      <c r="L832" s="10"/>
      <c r="M832" s="10">
        <v>1322.36</v>
      </c>
      <c r="N832" s="10">
        <v>1322.36</v>
      </c>
      <c r="O832" s="10"/>
      <c r="P832" s="10"/>
      <c r="Q832" s="10"/>
      <c r="R832" s="10">
        <v>1</v>
      </c>
      <c r="S832" s="10">
        <v>1322.36</v>
      </c>
      <c r="T832" s="10">
        <v>1322.36</v>
      </c>
      <c r="U832" s="197"/>
      <c r="V832" s="10"/>
      <c r="W832" s="10"/>
      <c r="X832" s="10"/>
      <c r="Y832" s="10"/>
      <c r="Z832" s="10"/>
      <c r="AA832" s="10"/>
      <c r="AB832" s="10"/>
      <c r="AC832" s="10"/>
      <c r="AD832" s="10"/>
      <c r="AE832" s="197"/>
    </row>
    <row r="833" spans="1:31" x14ac:dyDescent="0.25">
      <c r="A833" s="208"/>
      <c r="B833" s="10"/>
      <c r="C833" s="10" t="s">
        <v>243</v>
      </c>
      <c r="D833" s="10"/>
      <c r="E833" s="270">
        <v>8215</v>
      </c>
      <c r="F833" s="10">
        <v>161</v>
      </c>
      <c r="G833" s="10">
        <v>898.12</v>
      </c>
      <c r="H833" s="10">
        <v>105079.89</v>
      </c>
      <c r="I833" s="10">
        <v>652.66999999999996</v>
      </c>
      <c r="J833" s="10">
        <v>13</v>
      </c>
      <c r="K833" s="197"/>
      <c r="L833" s="10">
        <v>117</v>
      </c>
      <c r="M833" s="10">
        <v>33216.720000000001</v>
      </c>
      <c r="N833" s="10">
        <v>754.93</v>
      </c>
      <c r="O833" s="10">
        <v>3</v>
      </c>
      <c r="P833" s="10">
        <v>2060.42</v>
      </c>
      <c r="Q833" s="10">
        <v>686.80666670000005</v>
      </c>
      <c r="R833" s="10">
        <v>158</v>
      </c>
      <c r="S833" s="10">
        <v>103019.47</v>
      </c>
      <c r="T833" s="10">
        <v>652.02</v>
      </c>
      <c r="U833" s="197"/>
      <c r="V833" s="10"/>
      <c r="W833" s="10"/>
      <c r="X833" s="10"/>
      <c r="Y833" s="10"/>
      <c r="Z833" s="10"/>
      <c r="AA833" s="10"/>
      <c r="AB833" s="10"/>
      <c r="AC833" s="10"/>
      <c r="AD833" s="10"/>
      <c r="AE833" s="197"/>
    </row>
    <row r="834" spans="1:31" x14ac:dyDescent="0.25">
      <c r="A834" s="208"/>
      <c r="B834" s="10"/>
      <c r="C834" s="10" t="s">
        <v>244</v>
      </c>
      <c r="D834" s="10"/>
      <c r="E834" s="270">
        <v>8234</v>
      </c>
      <c r="F834" s="10">
        <v>350</v>
      </c>
      <c r="G834" s="10">
        <v>870.05</v>
      </c>
      <c r="H834" s="10">
        <v>217511.6</v>
      </c>
      <c r="I834" s="10">
        <v>621.46</v>
      </c>
      <c r="J834" s="10">
        <v>12</v>
      </c>
      <c r="K834" s="197"/>
      <c r="L834" s="10">
        <v>250</v>
      </c>
      <c r="M834" s="10">
        <v>79887.7</v>
      </c>
      <c r="N834" s="10">
        <v>798.88</v>
      </c>
      <c r="O834" s="10">
        <v>4</v>
      </c>
      <c r="P834" s="10">
        <v>635.66</v>
      </c>
      <c r="Q834" s="10">
        <v>158.91499999999999</v>
      </c>
      <c r="R834" s="10">
        <v>346</v>
      </c>
      <c r="S834" s="10">
        <v>216875.94</v>
      </c>
      <c r="T834" s="10">
        <v>626.80999999999995</v>
      </c>
      <c r="U834" s="197"/>
      <c r="V834" s="10"/>
      <c r="W834" s="10"/>
      <c r="X834" s="10"/>
      <c r="Y834" s="10"/>
      <c r="Z834" s="10"/>
      <c r="AA834" s="10"/>
      <c r="AB834" s="10"/>
      <c r="AC834" s="10"/>
      <c r="AD834" s="10"/>
      <c r="AE834" s="197"/>
    </row>
    <row r="835" spans="1:31" x14ac:dyDescent="0.25">
      <c r="A835" s="208"/>
      <c r="B835" s="10"/>
      <c r="C835" s="10" t="s">
        <v>661</v>
      </c>
      <c r="D835" s="10"/>
      <c r="E835" s="270">
        <v>8234</v>
      </c>
      <c r="F835" s="10">
        <v>2</v>
      </c>
      <c r="G835" s="10">
        <v>1661.72</v>
      </c>
      <c r="H835" s="10">
        <v>1661.72</v>
      </c>
      <c r="I835" s="10">
        <v>830.86</v>
      </c>
      <c r="J835" s="10">
        <v>13</v>
      </c>
      <c r="K835" s="197"/>
      <c r="L835" s="10">
        <v>1</v>
      </c>
      <c r="M835" s="10">
        <v>833.93</v>
      </c>
      <c r="N835" s="10">
        <v>833.93</v>
      </c>
      <c r="O835" s="10">
        <v>1</v>
      </c>
      <c r="P835" s="10">
        <v>827.79</v>
      </c>
      <c r="Q835" s="10">
        <v>827.79</v>
      </c>
      <c r="R835" s="10">
        <v>1</v>
      </c>
      <c r="S835" s="10">
        <v>833.93</v>
      </c>
      <c r="T835" s="10">
        <v>833.93</v>
      </c>
      <c r="U835" s="197"/>
      <c r="V835" s="10"/>
      <c r="W835" s="10"/>
      <c r="X835" s="10"/>
      <c r="Y835" s="10"/>
      <c r="Z835" s="10"/>
      <c r="AA835" s="10"/>
      <c r="AB835" s="10"/>
      <c r="AC835" s="10"/>
      <c r="AD835" s="10"/>
      <c r="AE835" s="197"/>
    </row>
    <row r="836" spans="1:31" x14ac:dyDescent="0.25">
      <c r="A836" s="208"/>
      <c r="B836" s="10"/>
      <c r="C836" s="10" t="s">
        <v>245</v>
      </c>
      <c r="D836" s="10"/>
      <c r="E836" s="270">
        <v>8270</v>
      </c>
      <c r="F836" s="10">
        <v>9</v>
      </c>
      <c r="G836" s="10">
        <v>1744.05</v>
      </c>
      <c r="H836" s="10">
        <v>8720.26</v>
      </c>
      <c r="I836" s="10">
        <v>968.92</v>
      </c>
      <c r="J836" s="10">
        <v>11</v>
      </c>
      <c r="K836" s="197"/>
      <c r="L836" s="10">
        <v>5</v>
      </c>
      <c r="M836" s="10">
        <v>4919.7</v>
      </c>
      <c r="N836" s="10">
        <v>1229.93</v>
      </c>
      <c r="O836" s="10"/>
      <c r="P836" s="10"/>
      <c r="Q836" s="10"/>
      <c r="R836" s="10">
        <v>9</v>
      </c>
      <c r="S836" s="10">
        <v>8720.26</v>
      </c>
      <c r="T836" s="10">
        <v>968.92</v>
      </c>
      <c r="U836" s="197"/>
      <c r="V836" s="10"/>
      <c r="W836" s="10"/>
      <c r="X836" s="10"/>
      <c r="Y836" s="10"/>
      <c r="Z836" s="10"/>
      <c r="AA836" s="10"/>
      <c r="AB836" s="10"/>
      <c r="AC836" s="10"/>
      <c r="AD836" s="10"/>
      <c r="AE836" s="197"/>
    </row>
    <row r="837" spans="1:31" x14ac:dyDescent="0.25">
      <c r="A837" s="208"/>
      <c r="B837" s="10"/>
      <c r="C837" s="10" t="s">
        <v>247</v>
      </c>
      <c r="D837" s="10"/>
      <c r="E837" s="270">
        <v>8037</v>
      </c>
      <c r="F837" s="10">
        <v>19</v>
      </c>
      <c r="G837" s="10">
        <v>1050.43</v>
      </c>
      <c r="H837" s="10">
        <v>10504.32</v>
      </c>
      <c r="I837" s="10">
        <v>552.86</v>
      </c>
      <c r="J837" s="10">
        <v>12</v>
      </c>
      <c r="K837" s="197"/>
      <c r="L837" s="10">
        <v>10</v>
      </c>
      <c r="M837" s="10">
        <v>5915.69</v>
      </c>
      <c r="N837" s="10">
        <v>657.3</v>
      </c>
      <c r="O837" s="10">
        <v>1</v>
      </c>
      <c r="P837" s="10">
        <v>213.69</v>
      </c>
      <c r="Q837" s="10">
        <v>213.69</v>
      </c>
      <c r="R837" s="10">
        <v>18</v>
      </c>
      <c r="S837" s="10">
        <v>10290.629999999999</v>
      </c>
      <c r="T837" s="10">
        <v>571.70000000000005</v>
      </c>
      <c r="U837" s="197"/>
      <c r="V837" s="10"/>
      <c r="W837" s="10"/>
      <c r="X837" s="10"/>
      <c r="Y837" s="10"/>
      <c r="Z837" s="10"/>
      <c r="AA837" s="10"/>
      <c r="AB837" s="10"/>
      <c r="AC837" s="10"/>
      <c r="AD837" s="10"/>
      <c r="AE837" s="197"/>
    </row>
    <row r="838" spans="1:31" x14ac:dyDescent="0.25">
      <c r="A838" s="208"/>
      <c r="B838" s="10"/>
      <c r="C838" s="10" t="s">
        <v>248</v>
      </c>
      <c r="D838" s="10"/>
      <c r="E838" s="270">
        <v>8318</v>
      </c>
      <c r="F838" s="10">
        <v>90</v>
      </c>
      <c r="G838" s="10">
        <v>1179.07</v>
      </c>
      <c r="H838" s="10">
        <v>70744</v>
      </c>
      <c r="I838" s="10">
        <v>786.04</v>
      </c>
      <c r="J838" s="10">
        <v>13</v>
      </c>
      <c r="K838" s="197"/>
      <c r="L838" s="10">
        <v>60</v>
      </c>
      <c r="M838" s="10">
        <v>31282.35</v>
      </c>
      <c r="N838" s="10">
        <v>1042.75</v>
      </c>
      <c r="O838" s="10">
        <v>1</v>
      </c>
      <c r="P838" s="10">
        <v>387</v>
      </c>
      <c r="Q838" s="10">
        <v>387</v>
      </c>
      <c r="R838" s="10">
        <v>89</v>
      </c>
      <c r="S838" s="10">
        <v>70357</v>
      </c>
      <c r="T838" s="10">
        <v>790.53</v>
      </c>
      <c r="U838" s="197"/>
      <c r="V838" s="10"/>
      <c r="W838" s="10"/>
      <c r="X838" s="10"/>
      <c r="Y838" s="10"/>
      <c r="Z838" s="10"/>
      <c r="AA838" s="10"/>
      <c r="AB838" s="10"/>
      <c r="AC838" s="10"/>
      <c r="AD838" s="10"/>
      <c r="AE838" s="197"/>
    </row>
    <row r="839" spans="1:31" x14ac:dyDescent="0.25">
      <c r="A839" s="208"/>
      <c r="B839" s="10"/>
      <c r="C839" s="10" t="s">
        <v>251</v>
      </c>
      <c r="D839" s="10"/>
      <c r="E839" s="270">
        <v>8217</v>
      </c>
      <c r="F839" s="10">
        <v>41</v>
      </c>
      <c r="G839" s="10">
        <v>1544.79</v>
      </c>
      <c r="H839" s="10">
        <v>37074.85</v>
      </c>
      <c r="I839" s="10">
        <v>904.26</v>
      </c>
      <c r="J839" s="10">
        <v>13</v>
      </c>
      <c r="K839" s="197"/>
      <c r="L839" s="10">
        <v>24</v>
      </c>
      <c r="M839" s="10">
        <v>21511.94</v>
      </c>
      <c r="N839" s="10">
        <v>1265.4100000000001</v>
      </c>
      <c r="O839" s="10"/>
      <c r="P839" s="10"/>
      <c r="Q839" s="10"/>
      <c r="R839" s="10">
        <v>41</v>
      </c>
      <c r="S839" s="10">
        <v>37074.85</v>
      </c>
      <c r="T839" s="10">
        <v>904.26</v>
      </c>
      <c r="U839" s="197"/>
      <c r="V839" s="10"/>
      <c r="W839" s="10"/>
      <c r="X839" s="10"/>
      <c r="Y839" s="10"/>
      <c r="Z839" s="10"/>
      <c r="AA839" s="10"/>
      <c r="AB839" s="10"/>
      <c r="AC839" s="10"/>
      <c r="AD839" s="10"/>
      <c r="AE839" s="197"/>
    </row>
    <row r="840" spans="1:31" x14ac:dyDescent="0.25">
      <c r="A840" s="208"/>
      <c r="B840" s="10"/>
      <c r="C840" s="10" t="s">
        <v>256</v>
      </c>
      <c r="D840" s="10"/>
      <c r="E840" s="270">
        <v>8234</v>
      </c>
      <c r="F840" s="10">
        <v>4</v>
      </c>
      <c r="G840" s="10">
        <v>806.53</v>
      </c>
      <c r="H840" s="10">
        <v>2419.6</v>
      </c>
      <c r="I840" s="10">
        <v>604.9</v>
      </c>
      <c r="J840" s="10">
        <v>11</v>
      </c>
      <c r="K840" s="197"/>
      <c r="L840" s="10">
        <v>3</v>
      </c>
      <c r="M840" s="10">
        <v>410.1</v>
      </c>
      <c r="N840" s="10">
        <v>410.1</v>
      </c>
      <c r="O840" s="10"/>
      <c r="P840" s="10"/>
      <c r="Q840" s="10"/>
      <c r="R840" s="10">
        <v>4</v>
      </c>
      <c r="S840" s="10">
        <v>2419.6</v>
      </c>
      <c r="T840" s="10">
        <v>604.9</v>
      </c>
      <c r="U840" s="197"/>
      <c r="V840" s="10"/>
      <c r="W840" s="10"/>
      <c r="X840" s="10"/>
      <c r="Y840" s="10"/>
      <c r="Z840" s="10"/>
      <c r="AA840" s="10"/>
      <c r="AB840" s="10"/>
      <c r="AC840" s="10"/>
      <c r="AD840" s="10"/>
      <c r="AE840" s="197"/>
    </row>
    <row r="841" spans="1:31" x14ac:dyDescent="0.25">
      <c r="A841" s="208"/>
      <c r="B841" s="10"/>
      <c r="C841" s="10" t="s">
        <v>256</v>
      </c>
      <c r="D841" s="10"/>
      <c r="E841" s="270">
        <v>8330</v>
      </c>
      <c r="F841" s="10">
        <v>13</v>
      </c>
      <c r="G841" s="10">
        <v>964.62</v>
      </c>
      <c r="H841" s="10">
        <v>8681.59</v>
      </c>
      <c r="I841" s="10">
        <v>667.81</v>
      </c>
      <c r="J841" s="10">
        <v>10</v>
      </c>
      <c r="K841" s="197"/>
      <c r="L841" s="10">
        <v>9</v>
      </c>
      <c r="M841" s="10">
        <v>3452.57</v>
      </c>
      <c r="N841" s="10">
        <v>863.14</v>
      </c>
      <c r="O841" s="10">
        <v>1</v>
      </c>
      <c r="P841" s="10">
        <v>556.86</v>
      </c>
      <c r="Q841" s="10">
        <v>556.86</v>
      </c>
      <c r="R841" s="10">
        <v>12</v>
      </c>
      <c r="S841" s="10">
        <v>8124.73</v>
      </c>
      <c r="T841" s="10">
        <v>677.06</v>
      </c>
      <c r="U841" s="197"/>
      <c r="V841" s="10"/>
      <c r="W841" s="10"/>
      <c r="X841" s="10"/>
      <c r="Y841" s="10"/>
      <c r="Z841" s="10"/>
      <c r="AA841" s="10"/>
      <c r="AB841" s="10"/>
      <c r="AC841" s="10"/>
      <c r="AD841" s="10"/>
      <c r="AE841" s="197"/>
    </row>
    <row r="842" spans="1:31" x14ac:dyDescent="0.25">
      <c r="A842" s="208"/>
      <c r="B842" s="10"/>
      <c r="C842" s="10" t="s">
        <v>257</v>
      </c>
      <c r="D842" s="10"/>
      <c r="E842" s="270">
        <v>8081</v>
      </c>
      <c r="F842" s="10">
        <v>356</v>
      </c>
      <c r="G842" s="10">
        <v>1035.24</v>
      </c>
      <c r="H842" s="10">
        <v>236035.05</v>
      </c>
      <c r="I842" s="10">
        <v>663.02</v>
      </c>
      <c r="J842" s="10">
        <v>12</v>
      </c>
      <c r="K842" s="197"/>
      <c r="L842" s="10">
        <v>228</v>
      </c>
      <c r="M842" s="10">
        <v>114356.03</v>
      </c>
      <c r="N842" s="10">
        <v>893.41</v>
      </c>
      <c r="O842" s="10">
        <v>12</v>
      </c>
      <c r="P842" s="10">
        <v>5753.62</v>
      </c>
      <c r="Q842" s="10">
        <v>479.46833329999998</v>
      </c>
      <c r="R842" s="10">
        <v>344</v>
      </c>
      <c r="S842" s="10">
        <v>230281.43</v>
      </c>
      <c r="T842" s="10">
        <v>669.42</v>
      </c>
      <c r="U842" s="197"/>
      <c r="V842" s="10"/>
      <c r="W842" s="10"/>
      <c r="X842" s="10"/>
      <c r="Y842" s="10"/>
      <c r="Z842" s="10"/>
      <c r="AA842" s="10"/>
      <c r="AB842" s="10"/>
      <c r="AC842" s="10"/>
      <c r="AD842" s="10"/>
      <c r="AE842" s="197"/>
    </row>
    <row r="843" spans="1:31" x14ac:dyDescent="0.25">
      <c r="A843" s="208"/>
      <c r="B843" s="10"/>
      <c r="C843" s="10" t="s">
        <v>260</v>
      </c>
      <c r="D843" s="10"/>
      <c r="E843" s="270">
        <v>8204</v>
      </c>
      <c r="F843" s="10">
        <v>33</v>
      </c>
      <c r="G843" s="10">
        <v>885.48</v>
      </c>
      <c r="H843" s="10">
        <v>20365.95</v>
      </c>
      <c r="I843" s="10">
        <v>617.15</v>
      </c>
      <c r="J843" s="10">
        <v>12</v>
      </c>
      <c r="K843" s="197"/>
      <c r="L843" s="10">
        <v>23</v>
      </c>
      <c r="M843" s="10">
        <v>8944.48</v>
      </c>
      <c r="N843" s="10">
        <v>894.45</v>
      </c>
      <c r="O843" s="10">
        <v>2</v>
      </c>
      <c r="P843" s="10">
        <v>868.42</v>
      </c>
      <c r="Q843" s="10">
        <v>434.21</v>
      </c>
      <c r="R843" s="10">
        <v>31</v>
      </c>
      <c r="S843" s="10">
        <v>19497.53</v>
      </c>
      <c r="T843" s="10">
        <v>628.95000000000005</v>
      </c>
      <c r="U843" s="197"/>
      <c r="V843" s="10"/>
      <c r="W843" s="10"/>
      <c r="X843" s="10"/>
      <c r="Y843" s="10"/>
      <c r="Z843" s="10"/>
      <c r="AA843" s="10"/>
      <c r="AB843" s="10"/>
      <c r="AC843" s="10"/>
      <c r="AD843" s="10"/>
      <c r="AE843" s="197"/>
    </row>
    <row r="844" spans="1:31" x14ac:dyDescent="0.25">
      <c r="A844" s="208"/>
      <c r="B844" s="10"/>
      <c r="C844" s="10" t="s">
        <v>262</v>
      </c>
      <c r="D844" s="10"/>
      <c r="E844" s="270">
        <v>8319</v>
      </c>
      <c r="F844" s="10">
        <v>20</v>
      </c>
      <c r="G844" s="10">
        <v>866.49</v>
      </c>
      <c r="H844" s="10">
        <v>13863.81</v>
      </c>
      <c r="I844" s="10">
        <v>693.19</v>
      </c>
      <c r="J844" s="10">
        <v>12</v>
      </c>
      <c r="K844" s="197"/>
      <c r="L844" s="10">
        <v>16</v>
      </c>
      <c r="M844" s="10">
        <v>2857.18</v>
      </c>
      <c r="N844" s="10">
        <v>714.3</v>
      </c>
      <c r="O844" s="10"/>
      <c r="P844" s="10"/>
      <c r="Q844" s="10"/>
      <c r="R844" s="10">
        <v>20</v>
      </c>
      <c r="S844" s="10">
        <v>13863.81</v>
      </c>
      <c r="T844" s="10">
        <v>693.19</v>
      </c>
      <c r="U844" s="197"/>
      <c r="V844" s="10"/>
      <c r="W844" s="10"/>
      <c r="X844" s="10"/>
      <c r="Y844" s="10"/>
      <c r="Z844" s="10"/>
      <c r="AA844" s="10"/>
      <c r="AB844" s="10"/>
      <c r="AC844" s="10"/>
      <c r="AD844" s="10"/>
      <c r="AE844" s="197"/>
    </row>
    <row r="845" spans="1:31" x14ac:dyDescent="0.25">
      <c r="A845" s="208"/>
      <c r="B845" s="10"/>
      <c r="C845" s="10" t="s">
        <v>264</v>
      </c>
      <c r="D845" s="10"/>
      <c r="E845" s="270">
        <v>8025</v>
      </c>
      <c r="F845" s="10">
        <v>7</v>
      </c>
      <c r="G845" s="10">
        <v>830.18</v>
      </c>
      <c r="H845" s="10">
        <v>2490.5500000000002</v>
      </c>
      <c r="I845" s="10">
        <v>355.79</v>
      </c>
      <c r="J845" s="10">
        <v>11</v>
      </c>
      <c r="K845" s="197"/>
      <c r="L845" s="10">
        <v>3</v>
      </c>
      <c r="M845" s="10">
        <v>2006.02</v>
      </c>
      <c r="N845" s="10">
        <v>501.51</v>
      </c>
      <c r="O845" s="10"/>
      <c r="P845" s="10"/>
      <c r="Q845" s="10"/>
      <c r="R845" s="10">
        <v>7</v>
      </c>
      <c r="S845" s="10">
        <v>2490.5500000000002</v>
      </c>
      <c r="T845" s="10">
        <v>355.79</v>
      </c>
      <c r="U845" s="197"/>
      <c r="V845" s="10"/>
      <c r="W845" s="10"/>
      <c r="X845" s="10"/>
      <c r="Y845" s="10"/>
      <c r="Z845" s="10"/>
      <c r="AA845" s="10"/>
      <c r="AB845" s="10"/>
      <c r="AC845" s="10"/>
      <c r="AD845" s="10"/>
      <c r="AE845" s="197"/>
    </row>
    <row r="846" spans="1:31" x14ac:dyDescent="0.25">
      <c r="A846" s="208"/>
      <c r="B846" s="10"/>
      <c r="C846" s="10" t="s">
        <v>266</v>
      </c>
      <c r="D846" s="10"/>
      <c r="E846" s="270">
        <v>8302</v>
      </c>
      <c r="F846" s="10">
        <v>6</v>
      </c>
      <c r="G846" s="10">
        <v>3013.37</v>
      </c>
      <c r="H846" s="10">
        <v>6026.73</v>
      </c>
      <c r="I846" s="10">
        <v>1004.46</v>
      </c>
      <c r="J846" s="10">
        <v>13</v>
      </c>
      <c r="K846" s="197"/>
      <c r="L846" s="10">
        <v>2</v>
      </c>
      <c r="M846" s="10">
        <v>4737.62</v>
      </c>
      <c r="N846" s="10">
        <v>1184.4100000000001</v>
      </c>
      <c r="O846" s="10"/>
      <c r="P846" s="10"/>
      <c r="Q846" s="10"/>
      <c r="R846" s="10">
        <v>6</v>
      </c>
      <c r="S846" s="10">
        <v>6026.73</v>
      </c>
      <c r="T846" s="10">
        <v>1004.46</v>
      </c>
      <c r="U846" s="197"/>
      <c r="V846" s="10"/>
      <c r="W846" s="10"/>
      <c r="X846" s="10"/>
      <c r="Y846" s="10"/>
      <c r="Z846" s="10"/>
      <c r="AA846" s="10"/>
      <c r="AB846" s="10"/>
      <c r="AC846" s="10"/>
      <c r="AD846" s="10"/>
      <c r="AE846" s="197"/>
    </row>
    <row r="847" spans="1:31" x14ac:dyDescent="0.25">
      <c r="A847" s="208"/>
      <c r="B847" s="10"/>
      <c r="C847" s="10" t="s">
        <v>266</v>
      </c>
      <c r="D847" s="10"/>
      <c r="E847" s="270">
        <v>8320</v>
      </c>
      <c r="F847" s="10">
        <v>1</v>
      </c>
      <c r="G847" s="10"/>
      <c r="H847" s="10">
        <v>1681.46</v>
      </c>
      <c r="I847" s="10">
        <v>1681.46</v>
      </c>
      <c r="J847" s="10">
        <v>13</v>
      </c>
      <c r="K847" s="197"/>
      <c r="L847" s="10"/>
      <c r="M847" s="10">
        <v>1681.46</v>
      </c>
      <c r="N847" s="10">
        <v>1681.46</v>
      </c>
      <c r="O847" s="10"/>
      <c r="P847" s="10"/>
      <c r="Q847" s="10"/>
      <c r="R847" s="10">
        <v>1</v>
      </c>
      <c r="S847" s="10">
        <v>1681.46</v>
      </c>
      <c r="T847" s="10">
        <v>1681.46</v>
      </c>
      <c r="U847" s="197"/>
      <c r="V847" s="10"/>
      <c r="W847" s="10"/>
      <c r="X847" s="10"/>
      <c r="Y847" s="10"/>
      <c r="Z847" s="10"/>
      <c r="AA847" s="10"/>
      <c r="AB847" s="10"/>
      <c r="AC847" s="10"/>
      <c r="AD847" s="10"/>
      <c r="AE847" s="197"/>
    </row>
    <row r="848" spans="1:31" x14ac:dyDescent="0.25">
      <c r="A848" s="208"/>
      <c r="B848" s="10"/>
      <c r="C848" s="10" t="s">
        <v>269</v>
      </c>
      <c r="D848" s="10"/>
      <c r="E848" s="270">
        <v>8320</v>
      </c>
      <c r="F848" s="10">
        <v>28</v>
      </c>
      <c r="G848" s="10">
        <v>1140.01</v>
      </c>
      <c r="H848" s="10">
        <v>21660.21</v>
      </c>
      <c r="I848" s="10">
        <v>773.58</v>
      </c>
      <c r="J848" s="10">
        <v>14</v>
      </c>
      <c r="K848" s="197"/>
      <c r="L848" s="10">
        <v>19</v>
      </c>
      <c r="M848" s="10">
        <v>11559.55</v>
      </c>
      <c r="N848" s="10">
        <v>1284.3900000000001</v>
      </c>
      <c r="O848" s="10">
        <v>1</v>
      </c>
      <c r="P848" s="10">
        <v>620.33000000000004</v>
      </c>
      <c r="Q848" s="10">
        <v>620.33000000000004</v>
      </c>
      <c r="R848" s="10">
        <v>27</v>
      </c>
      <c r="S848" s="10">
        <v>21039.88</v>
      </c>
      <c r="T848" s="10">
        <v>779.25</v>
      </c>
      <c r="U848" s="197"/>
      <c r="V848" s="10"/>
      <c r="W848" s="10"/>
      <c r="X848" s="10"/>
      <c r="Y848" s="10"/>
      <c r="Z848" s="10"/>
      <c r="AA848" s="10"/>
      <c r="AB848" s="10"/>
      <c r="AC848" s="10"/>
      <c r="AD848" s="10"/>
      <c r="AE848" s="197"/>
    </row>
    <row r="849" spans="1:31" x14ac:dyDescent="0.25">
      <c r="A849" s="208"/>
      <c r="B849" s="10"/>
      <c r="C849" s="10" t="s">
        <v>271</v>
      </c>
      <c r="D849" s="10"/>
      <c r="E849" s="270">
        <v>8232</v>
      </c>
      <c r="F849" s="10">
        <v>1</v>
      </c>
      <c r="G849" s="10">
        <v>181.07</v>
      </c>
      <c r="H849" s="10">
        <v>181.07</v>
      </c>
      <c r="I849" s="10">
        <v>181.07</v>
      </c>
      <c r="J849" s="10">
        <v>13</v>
      </c>
      <c r="K849" s="197"/>
      <c r="L849" s="10">
        <v>1</v>
      </c>
      <c r="M849" s="10"/>
      <c r="N849" s="10"/>
      <c r="O849" s="10"/>
      <c r="P849" s="10"/>
      <c r="Q849" s="10"/>
      <c r="R849" s="10">
        <v>1</v>
      </c>
      <c r="S849" s="10">
        <v>181.07</v>
      </c>
      <c r="T849" s="10">
        <v>181.07</v>
      </c>
      <c r="U849" s="197"/>
      <c r="V849" s="10"/>
      <c r="W849" s="10"/>
      <c r="X849" s="10"/>
      <c r="Y849" s="10"/>
      <c r="Z849" s="10"/>
      <c r="AA849" s="10"/>
      <c r="AB849" s="10"/>
      <c r="AC849" s="10"/>
      <c r="AD849" s="10"/>
      <c r="AE849" s="197"/>
    </row>
    <row r="850" spans="1:31" x14ac:dyDescent="0.25">
      <c r="A850" s="208"/>
      <c r="B850" s="10"/>
      <c r="C850" s="10" t="s">
        <v>274</v>
      </c>
      <c r="D850" s="10"/>
      <c r="E850" s="270">
        <v>7405</v>
      </c>
      <c r="F850" s="10">
        <v>1</v>
      </c>
      <c r="G850" s="10">
        <v>246.88</v>
      </c>
      <c r="H850" s="10">
        <v>246.88</v>
      </c>
      <c r="I850" s="10">
        <v>246.88</v>
      </c>
      <c r="J850" s="10">
        <v>13</v>
      </c>
      <c r="K850" s="197"/>
      <c r="L850" s="10">
        <v>1</v>
      </c>
      <c r="M850" s="10"/>
      <c r="N850" s="10"/>
      <c r="O850" s="10"/>
      <c r="P850" s="10"/>
      <c r="Q850" s="10"/>
      <c r="R850" s="10">
        <v>1</v>
      </c>
      <c r="S850" s="10">
        <v>246.88</v>
      </c>
      <c r="T850" s="10">
        <v>246.88</v>
      </c>
      <c r="U850" s="197"/>
      <c r="V850" s="10"/>
      <c r="W850" s="10"/>
      <c r="X850" s="10"/>
      <c r="Y850" s="10"/>
      <c r="Z850" s="10"/>
      <c r="AA850" s="10"/>
      <c r="AB850" s="10"/>
      <c r="AC850" s="10"/>
      <c r="AD850" s="10"/>
      <c r="AE850" s="197"/>
    </row>
    <row r="851" spans="1:31" x14ac:dyDescent="0.25">
      <c r="A851" s="208"/>
      <c r="B851" s="10"/>
      <c r="C851" s="10" t="s">
        <v>275</v>
      </c>
      <c r="D851" s="10"/>
      <c r="E851" s="270">
        <v>8343</v>
      </c>
      <c r="F851" s="10">
        <v>3</v>
      </c>
      <c r="G851" s="10">
        <v>328.47</v>
      </c>
      <c r="H851" s="10">
        <v>985.42</v>
      </c>
      <c r="I851" s="10">
        <v>328.47</v>
      </c>
      <c r="J851" s="10">
        <v>13</v>
      </c>
      <c r="K851" s="197"/>
      <c r="L851" s="10">
        <v>3</v>
      </c>
      <c r="M851" s="10"/>
      <c r="N851" s="10"/>
      <c r="O851" s="10"/>
      <c r="P851" s="10"/>
      <c r="Q851" s="10"/>
      <c r="R851" s="10">
        <v>3</v>
      </c>
      <c r="S851" s="10">
        <v>985.42</v>
      </c>
      <c r="T851" s="10">
        <v>328.47</v>
      </c>
      <c r="U851" s="197"/>
      <c r="V851" s="10"/>
      <c r="W851" s="10"/>
      <c r="X851" s="10"/>
      <c r="Y851" s="10"/>
      <c r="Z851" s="10"/>
      <c r="AA851" s="10"/>
      <c r="AB851" s="10"/>
      <c r="AC851" s="10"/>
      <c r="AD851" s="10"/>
      <c r="AE851" s="197"/>
    </row>
    <row r="852" spans="1:31" x14ac:dyDescent="0.25">
      <c r="A852" s="208"/>
      <c r="B852" s="10"/>
      <c r="C852" s="10" t="s">
        <v>276</v>
      </c>
      <c r="D852" s="10"/>
      <c r="E852" s="270">
        <v>8204</v>
      </c>
      <c r="F852" s="10">
        <v>28</v>
      </c>
      <c r="G852" s="10">
        <v>624.02</v>
      </c>
      <c r="H852" s="10">
        <v>14976.55</v>
      </c>
      <c r="I852" s="10">
        <v>534.88</v>
      </c>
      <c r="J852" s="10">
        <v>12</v>
      </c>
      <c r="K852" s="197"/>
      <c r="L852" s="10">
        <v>24</v>
      </c>
      <c r="M852" s="10">
        <v>2309.21</v>
      </c>
      <c r="N852" s="10">
        <v>577.29999999999995</v>
      </c>
      <c r="O852" s="10"/>
      <c r="P852" s="10"/>
      <c r="Q852" s="10"/>
      <c r="R852" s="10">
        <v>28</v>
      </c>
      <c r="S852" s="10">
        <v>14976.55</v>
      </c>
      <c r="T852" s="10">
        <v>534.88</v>
      </c>
      <c r="U852" s="197"/>
      <c r="V852" s="10"/>
      <c r="W852" s="10"/>
      <c r="X852" s="10"/>
      <c r="Y852" s="10"/>
      <c r="Z852" s="10"/>
      <c r="AA852" s="10"/>
      <c r="AB852" s="10"/>
      <c r="AC852" s="10"/>
      <c r="AD852" s="10"/>
      <c r="AE852" s="197"/>
    </row>
    <row r="853" spans="1:31" x14ac:dyDescent="0.25">
      <c r="A853" s="208"/>
      <c r="B853" s="10"/>
      <c r="C853" s="10" t="s">
        <v>276</v>
      </c>
      <c r="D853" s="10"/>
      <c r="E853" s="270">
        <v>8251</v>
      </c>
      <c r="F853" s="10">
        <v>1</v>
      </c>
      <c r="G853" s="10">
        <v>390.96</v>
      </c>
      <c r="H853" s="10">
        <v>390.96</v>
      </c>
      <c r="I853" s="10">
        <v>390.96</v>
      </c>
      <c r="J853" s="10">
        <v>13</v>
      </c>
      <c r="K853" s="197"/>
      <c r="L853" s="10">
        <v>1</v>
      </c>
      <c r="M853" s="10"/>
      <c r="N853" s="10"/>
      <c r="O853" s="10"/>
      <c r="P853" s="10"/>
      <c r="Q853" s="10"/>
      <c r="R853" s="10">
        <v>1</v>
      </c>
      <c r="S853" s="10">
        <v>390.96</v>
      </c>
      <c r="T853" s="10">
        <v>390.96</v>
      </c>
      <c r="U853" s="197"/>
      <c r="V853" s="10"/>
      <c r="W853" s="10"/>
      <c r="X853" s="10"/>
      <c r="Y853" s="10"/>
      <c r="Z853" s="10"/>
      <c r="AA853" s="10"/>
      <c r="AB853" s="10"/>
      <c r="AC853" s="10"/>
      <c r="AD853" s="10"/>
      <c r="AE853" s="197"/>
    </row>
    <row r="854" spans="1:31" x14ac:dyDescent="0.25">
      <c r="A854" s="208"/>
      <c r="B854" s="10"/>
      <c r="C854" s="10" t="s">
        <v>278</v>
      </c>
      <c r="D854" s="10"/>
      <c r="E854" s="270">
        <v>8037</v>
      </c>
      <c r="F854" s="10">
        <v>15</v>
      </c>
      <c r="G854" s="10">
        <v>889.49</v>
      </c>
      <c r="H854" s="10">
        <v>8005.44</v>
      </c>
      <c r="I854" s="10">
        <v>533.70000000000005</v>
      </c>
      <c r="J854" s="10">
        <v>11</v>
      </c>
      <c r="K854" s="197"/>
      <c r="L854" s="10">
        <v>9</v>
      </c>
      <c r="M854" s="10">
        <v>4829.3500000000004</v>
      </c>
      <c r="N854" s="10">
        <v>804.89</v>
      </c>
      <c r="O854" s="10"/>
      <c r="P854" s="10"/>
      <c r="Q854" s="10"/>
      <c r="R854" s="10">
        <v>15</v>
      </c>
      <c r="S854" s="10">
        <v>8005.44</v>
      </c>
      <c r="T854" s="10">
        <v>533.70000000000005</v>
      </c>
      <c r="U854" s="197"/>
      <c r="V854" s="10"/>
      <c r="W854" s="10"/>
      <c r="X854" s="10"/>
      <c r="Y854" s="10"/>
      <c r="Z854" s="10"/>
      <c r="AA854" s="10"/>
      <c r="AB854" s="10"/>
      <c r="AC854" s="10"/>
      <c r="AD854" s="10"/>
      <c r="AE854" s="197"/>
    </row>
    <row r="855" spans="1:31" x14ac:dyDescent="0.25">
      <c r="A855" s="208"/>
      <c r="B855" s="10"/>
      <c r="C855" s="10" t="s">
        <v>280</v>
      </c>
      <c r="D855" s="10"/>
      <c r="E855" s="270">
        <v>8321</v>
      </c>
      <c r="F855" s="10">
        <v>7</v>
      </c>
      <c r="G855" s="10">
        <v>749.59</v>
      </c>
      <c r="H855" s="10">
        <v>4497.51</v>
      </c>
      <c r="I855" s="10">
        <v>642.5</v>
      </c>
      <c r="J855" s="10">
        <v>12</v>
      </c>
      <c r="K855" s="197"/>
      <c r="L855" s="10">
        <v>6</v>
      </c>
      <c r="M855" s="10">
        <v>1793.16</v>
      </c>
      <c r="N855" s="10">
        <v>1793.16</v>
      </c>
      <c r="O855" s="10"/>
      <c r="P855" s="10"/>
      <c r="Q855" s="10"/>
      <c r="R855" s="10">
        <v>7</v>
      </c>
      <c r="S855" s="10">
        <v>4497.51</v>
      </c>
      <c r="T855" s="10">
        <v>642.5</v>
      </c>
      <c r="U855" s="197"/>
      <c r="V855" s="10"/>
      <c r="W855" s="10"/>
      <c r="X855" s="10"/>
      <c r="Y855" s="10"/>
      <c r="Z855" s="10"/>
      <c r="AA855" s="10"/>
      <c r="AB855" s="10"/>
      <c r="AC855" s="10"/>
      <c r="AD855" s="10"/>
      <c r="AE855" s="197"/>
    </row>
    <row r="856" spans="1:31" x14ac:dyDescent="0.25">
      <c r="A856" s="208"/>
      <c r="B856" s="10"/>
      <c r="C856" s="10" t="s">
        <v>285</v>
      </c>
      <c r="D856" s="10"/>
      <c r="E856" s="270">
        <v>8322</v>
      </c>
      <c r="F856" s="10">
        <v>225</v>
      </c>
      <c r="G856" s="10">
        <v>879.33</v>
      </c>
      <c r="H856" s="10">
        <v>142451.97</v>
      </c>
      <c r="I856" s="10">
        <v>633.12</v>
      </c>
      <c r="J856" s="10">
        <v>12</v>
      </c>
      <c r="K856" s="197"/>
      <c r="L856" s="10">
        <v>162</v>
      </c>
      <c r="M856" s="10">
        <v>53512.13</v>
      </c>
      <c r="N856" s="10">
        <v>849.4</v>
      </c>
      <c r="O856" s="10">
        <v>5</v>
      </c>
      <c r="P856" s="10">
        <v>2327.33</v>
      </c>
      <c r="Q856" s="10">
        <v>465.46600000000001</v>
      </c>
      <c r="R856" s="10">
        <v>220</v>
      </c>
      <c r="S856" s="10">
        <v>140124.64000000001</v>
      </c>
      <c r="T856" s="10">
        <v>636.92999999999995</v>
      </c>
      <c r="U856" s="197"/>
      <c r="V856" s="10"/>
      <c r="W856" s="10"/>
      <c r="X856" s="10"/>
      <c r="Y856" s="10"/>
      <c r="Z856" s="10"/>
      <c r="AA856" s="10"/>
      <c r="AB856" s="10"/>
      <c r="AC856" s="10"/>
      <c r="AD856" s="10"/>
      <c r="AE856" s="197"/>
    </row>
    <row r="857" spans="1:31" x14ac:dyDescent="0.25">
      <c r="A857" s="208"/>
      <c r="B857" s="10"/>
      <c r="C857" s="10" t="s">
        <v>287</v>
      </c>
      <c r="D857" s="10"/>
      <c r="E857" s="270">
        <v>8205</v>
      </c>
      <c r="F857" s="10">
        <v>24</v>
      </c>
      <c r="G857" s="10">
        <v>780.35</v>
      </c>
      <c r="H857" s="10">
        <v>14826.65</v>
      </c>
      <c r="I857" s="10">
        <v>617.78</v>
      </c>
      <c r="J857" s="10">
        <v>13</v>
      </c>
      <c r="K857" s="197"/>
      <c r="L857" s="10">
        <v>19</v>
      </c>
      <c r="M857" s="10">
        <v>3302.85</v>
      </c>
      <c r="N857" s="10">
        <v>660.57</v>
      </c>
      <c r="O857" s="10">
        <v>1</v>
      </c>
      <c r="P857" s="10">
        <v>1126.0899999999999</v>
      </c>
      <c r="Q857" s="10">
        <v>1126.0899999999999</v>
      </c>
      <c r="R857" s="10">
        <v>23</v>
      </c>
      <c r="S857" s="10">
        <v>13700.56</v>
      </c>
      <c r="T857" s="10">
        <v>595.67999999999995</v>
      </c>
      <c r="U857" s="197"/>
      <c r="V857" s="10"/>
      <c r="W857" s="10"/>
      <c r="X857" s="10"/>
      <c r="Y857" s="10"/>
      <c r="Z857" s="10"/>
      <c r="AA857" s="10"/>
      <c r="AB857" s="10"/>
      <c r="AC857" s="10"/>
      <c r="AD857" s="10"/>
      <c r="AE857" s="197"/>
    </row>
    <row r="858" spans="1:31" x14ac:dyDescent="0.25">
      <c r="A858" s="208"/>
      <c r="B858" s="10"/>
      <c r="C858" s="10" t="s">
        <v>292</v>
      </c>
      <c r="D858" s="10"/>
      <c r="E858" s="270">
        <v>8215</v>
      </c>
      <c r="F858" s="10">
        <v>24</v>
      </c>
      <c r="G858" s="10">
        <v>1391.67</v>
      </c>
      <c r="H858" s="10">
        <v>19483.34</v>
      </c>
      <c r="I858" s="10">
        <v>811.81</v>
      </c>
      <c r="J858" s="10">
        <v>13</v>
      </c>
      <c r="K858" s="197"/>
      <c r="L858" s="10">
        <v>14</v>
      </c>
      <c r="M858" s="10">
        <v>13255.2</v>
      </c>
      <c r="N858" s="10">
        <v>1325.52</v>
      </c>
      <c r="O858" s="10"/>
      <c r="P858" s="10"/>
      <c r="Q858" s="10"/>
      <c r="R858" s="10">
        <v>24</v>
      </c>
      <c r="S858" s="10">
        <v>19483.34</v>
      </c>
      <c r="T858" s="10">
        <v>811.81</v>
      </c>
      <c r="U858" s="197"/>
      <c r="V858" s="10"/>
      <c r="W858" s="10"/>
      <c r="X858" s="10"/>
      <c r="Y858" s="10"/>
      <c r="Z858" s="10"/>
      <c r="AA858" s="10"/>
      <c r="AB858" s="10"/>
      <c r="AC858" s="10"/>
      <c r="AD858" s="10"/>
      <c r="AE858" s="197"/>
    </row>
    <row r="859" spans="1:31" x14ac:dyDescent="0.25">
      <c r="A859" s="208"/>
      <c r="B859" s="10"/>
      <c r="C859" s="10" t="s">
        <v>293</v>
      </c>
      <c r="D859" s="10"/>
      <c r="E859" s="270">
        <v>8026</v>
      </c>
      <c r="F859" s="10">
        <v>21</v>
      </c>
      <c r="G859" s="10">
        <v>928.36</v>
      </c>
      <c r="H859" s="10">
        <v>12997.07</v>
      </c>
      <c r="I859" s="10">
        <v>618.91</v>
      </c>
      <c r="J859" s="10">
        <v>12</v>
      </c>
      <c r="K859" s="197"/>
      <c r="L859" s="10">
        <v>14</v>
      </c>
      <c r="M859" s="10">
        <v>5578.37</v>
      </c>
      <c r="N859" s="10">
        <v>796.91</v>
      </c>
      <c r="O859" s="10"/>
      <c r="P859" s="10"/>
      <c r="Q859" s="10"/>
      <c r="R859" s="10">
        <v>21</v>
      </c>
      <c r="S859" s="10">
        <v>12997.07</v>
      </c>
      <c r="T859" s="10">
        <v>618.91</v>
      </c>
      <c r="U859" s="197"/>
      <c r="V859" s="10"/>
      <c r="W859" s="10"/>
      <c r="X859" s="10"/>
      <c r="Y859" s="10"/>
      <c r="Z859" s="10"/>
      <c r="AA859" s="10"/>
      <c r="AB859" s="10"/>
      <c r="AC859" s="10"/>
      <c r="AD859" s="10"/>
      <c r="AE859" s="197"/>
    </row>
    <row r="860" spans="1:31" x14ac:dyDescent="0.25">
      <c r="A860" s="208"/>
      <c r="B860" s="10"/>
      <c r="C860" s="10" t="s">
        <v>295</v>
      </c>
      <c r="D860" s="10"/>
      <c r="E860" s="270">
        <v>8027</v>
      </c>
      <c r="F860" s="10">
        <v>96</v>
      </c>
      <c r="G860" s="10">
        <v>828.69</v>
      </c>
      <c r="H860" s="10">
        <v>59665.58</v>
      </c>
      <c r="I860" s="10">
        <v>621.52</v>
      </c>
      <c r="J860" s="10">
        <v>12</v>
      </c>
      <c r="K860" s="197"/>
      <c r="L860" s="10">
        <v>72</v>
      </c>
      <c r="M860" s="10">
        <v>18341.84</v>
      </c>
      <c r="N860" s="10">
        <v>764.24</v>
      </c>
      <c r="O860" s="10">
        <v>3</v>
      </c>
      <c r="P860" s="10">
        <v>2814</v>
      </c>
      <c r="Q860" s="10">
        <v>938</v>
      </c>
      <c r="R860" s="10">
        <v>93</v>
      </c>
      <c r="S860" s="10">
        <v>56851.58</v>
      </c>
      <c r="T860" s="10">
        <v>611.30999999999995</v>
      </c>
      <c r="U860" s="197"/>
      <c r="V860" s="10"/>
      <c r="W860" s="10"/>
      <c r="X860" s="10"/>
      <c r="Y860" s="10"/>
      <c r="Z860" s="10"/>
      <c r="AA860" s="10"/>
      <c r="AB860" s="10"/>
      <c r="AC860" s="10"/>
      <c r="AD860" s="10"/>
      <c r="AE860" s="197"/>
    </row>
    <row r="861" spans="1:31" x14ac:dyDescent="0.25">
      <c r="A861" s="208"/>
      <c r="B861" s="10"/>
      <c r="C861" s="10" t="s">
        <v>297</v>
      </c>
      <c r="D861" s="10"/>
      <c r="E861" s="270">
        <v>8028</v>
      </c>
      <c r="F861" s="10">
        <v>270</v>
      </c>
      <c r="G861" s="10">
        <v>814.25</v>
      </c>
      <c r="H861" s="10">
        <v>153893.06</v>
      </c>
      <c r="I861" s="10">
        <v>569.97</v>
      </c>
      <c r="J861" s="10">
        <v>12</v>
      </c>
      <c r="K861" s="197"/>
      <c r="L861" s="10">
        <v>189</v>
      </c>
      <c r="M861" s="10">
        <v>60202.54</v>
      </c>
      <c r="N861" s="10">
        <v>743.24</v>
      </c>
      <c r="O861" s="10">
        <v>8</v>
      </c>
      <c r="P861" s="10">
        <v>4892.8500000000004</v>
      </c>
      <c r="Q861" s="10">
        <v>611.60625000000005</v>
      </c>
      <c r="R861" s="10">
        <v>262</v>
      </c>
      <c r="S861" s="10">
        <v>149000.21</v>
      </c>
      <c r="T861" s="10">
        <v>568.70000000000005</v>
      </c>
      <c r="U861" s="197"/>
      <c r="V861" s="10"/>
      <c r="W861" s="10"/>
      <c r="X861" s="10"/>
      <c r="Y861" s="10"/>
      <c r="Z861" s="10"/>
      <c r="AA861" s="10"/>
      <c r="AB861" s="10"/>
      <c r="AC861" s="10"/>
      <c r="AD861" s="10"/>
      <c r="AE861" s="197"/>
    </row>
    <row r="862" spans="1:31" x14ac:dyDescent="0.25">
      <c r="A862" s="208"/>
      <c r="B862" s="10"/>
      <c r="C862" s="10" t="s">
        <v>299</v>
      </c>
      <c r="D862" s="10"/>
      <c r="E862" s="270">
        <v>8218</v>
      </c>
      <c r="F862" s="10">
        <v>13</v>
      </c>
      <c r="G862" s="10">
        <v>792.4</v>
      </c>
      <c r="H862" s="10">
        <v>6339.18</v>
      </c>
      <c r="I862" s="10">
        <v>487.63</v>
      </c>
      <c r="J862" s="10">
        <v>11</v>
      </c>
      <c r="K862" s="197"/>
      <c r="L862" s="10">
        <v>8</v>
      </c>
      <c r="M862" s="10">
        <v>3033.23</v>
      </c>
      <c r="N862" s="10">
        <v>606.65</v>
      </c>
      <c r="O862" s="10"/>
      <c r="P862" s="10"/>
      <c r="Q862" s="10"/>
      <c r="R862" s="10">
        <v>13</v>
      </c>
      <c r="S862" s="10">
        <v>6339.18</v>
      </c>
      <c r="T862" s="10">
        <v>487.63</v>
      </c>
      <c r="U862" s="197"/>
      <c r="V862" s="10"/>
      <c r="W862" s="10"/>
      <c r="X862" s="10"/>
      <c r="Y862" s="10"/>
      <c r="Z862" s="10"/>
      <c r="AA862" s="10"/>
      <c r="AB862" s="10"/>
      <c r="AC862" s="10"/>
      <c r="AD862" s="10"/>
      <c r="AE862" s="197"/>
    </row>
    <row r="863" spans="1:31" x14ac:dyDescent="0.25">
      <c r="A863" s="208"/>
      <c r="B863" s="10"/>
      <c r="C863" s="10" t="s">
        <v>303</v>
      </c>
      <c r="D863" s="10"/>
      <c r="E863" s="270">
        <v>8215</v>
      </c>
      <c r="F863" s="10">
        <v>1</v>
      </c>
      <c r="G863" s="10"/>
      <c r="H863" s="10">
        <v>1000.78</v>
      </c>
      <c r="I863" s="10">
        <v>1000.78</v>
      </c>
      <c r="J863" s="10">
        <v>7</v>
      </c>
      <c r="K863" s="197"/>
      <c r="L863" s="10"/>
      <c r="M863" s="10">
        <v>1000.78</v>
      </c>
      <c r="N863" s="10">
        <v>1000.78</v>
      </c>
      <c r="O863" s="10"/>
      <c r="P863" s="10"/>
      <c r="Q863" s="10"/>
      <c r="R863" s="10">
        <v>1</v>
      </c>
      <c r="S863" s="10">
        <v>1000.78</v>
      </c>
      <c r="T863" s="10">
        <v>1000.78</v>
      </c>
      <c r="U863" s="197"/>
      <c r="V863" s="10"/>
      <c r="W863" s="10"/>
      <c r="X863" s="10"/>
      <c r="Y863" s="10"/>
      <c r="Z863" s="10"/>
      <c r="AA863" s="10"/>
      <c r="AB863" s="10"/>
      <c r="AC863" s="10"/>
      <c r="AD863" s="10"/>
      <c r="AE863" s="197"/>
    </row>
    <row r="864" spans="1:31" x14ac:dyDescent="0.25">
      <c r="A864" s="208"/>
      <c r="B864" s="10"/>
      <c r="C864" s="10" t="s">
        <v>304</v>
      </c>
      <c r="D864" s="10"/>
      <c r="E864" s="270">
        <v>8219</v>
      </c>
      <c r="F864" s="10">
        <v>20</v>
      </c>
      <c r="G864" s="10">
        <v>2021.89</v>
      </c>
      <c r="H864" s="10">
        <v>18197</v>
      </c>
      <c r="I864" s="10">
        <v>909.85</v>
      </c>
      <c r="J864" s="10">
        <v>12</v>
      </c>
      <c r="K864" s="197"/>
      <c r="L864" s="10">
        <v>9</v>
      </c>
      <c r="M864" s="10">
        <v>10944.56</v>
      </c>
      <c r="N864" s="10">
        <v>994.96</v>
      </c>
      <c r="O864" s="10"/>
      <c r="P864" s="10"/>
      <c r="Q864" s="10"/>
      <c r="R864" s="10">
        <v>20</v>
      </c>
      <c r="S864" s="10">
        <v>18197</v>
      </c>
      <c r="T864" s="10">
        <v>909.85</v>
      </c>
      <c r="U864" s="197"/>
      <c r="V864" s="10"/>
      <c r="W864" s="10"/>
      <c r="X864" s="10"/>
      <c r="Y864" s="10"/>
      <c r="Z864" s="10"/>
      <c r="AA864" s="10"/>
      <c r="AB864" s="10"/>
      <c r="AC864" s="10"/>
      <c r="AD864" s="10"/>
      <c r="AE864" s="197"/>
    </row>
    <row r="865" spans="1:31" x14ac:dyDescent="0.25">
      <c r="A865" s="208"/>
      <c r="B865" s="10"/>
      <c r="C865" s="10" t="s">
        <v>307</v>
      </c>
      <c r="D865" s="10"/>
      <c r="E865" s="270">
        <v>8323</v>
      </c>
      <c r="F865" s="10">
        <v>14</v>
      </c>
      <c r="G865" s="10">
        <v>774.32</v>
      </c>
      <c r="H865" s="10">
        <v>7743.19</v>
      </c>
      <c r="I865" s="10">
        <v>553.09</v>
      </c>
      <c r="J865" s="10">
        <v>13</v>
      </c>
      <c r="K865" s="197"/>
      <c r="L865" s="10">
        <v>10</v>
      </c>
      <c r="M865" s="10">
        <v>4527.5200000000004</v>
      </c>
      <c r="N865" s="10">
        <v>1131.8800000000001</v>
      </c>
      <c r="O865" s="10"/>
      <c r="P865" s="10"/>
      <c r="Q865" s="10"/>
      <c r="R865" s="10">
        <v>14</v>
      </c>
      <c r="S865" s="10">
        <v>7743.19</v>
      </c>
      <c r="T865" s="10">
        <v>553.09</v>
      </c>
      <c r="U865" s="197"/>
      <c r="V865" s="10"/>
      <c r="W865" s="10"/>
      <c r="X865" s="10"/>
      <c r="Y865" s="10"/>
      <c r="Z865" s="10"/>
      <c r="AA865" s="10"/>
      <c r="AB865" s="10"/>
      <c r="AC865" s="10"/>
      <c r="AD865" s="10"/>
      <c r="AE865" s="197"/>
    </row>
    <row r="866" spans="1:31" x14ac:dyDescent="0.25">
      <c r="A866" s="208"/>
      <c r="B866" s="10"/>
      <c r="C866" s="10" t="s">
        <v>309</v>
      </c>
      <c r="D866" s="10"/>
      <c r="E866" s="270">
        <v>8032</v>
      </c>
      <c r="F866" s="10">
        <v>9</v>
      </c>
      <c r="G866" s="10">
        <v>2023.57</v>
      </c>
      <c r="H866" s="10">
        <v>8094.28</v>
      </c>
      <c r="I866" s="10">
        <v>899.36</v>
      </c>
      <c r="J866" s="10">
        <v>16</v>
      </c>
      <c r="K866" s="197"/>
      <c r="L866" s="10">
        <v>4</v>
      </c>
      <c r="M866" s="10">
        <v>6521.32</v>
      </c>
      <c r="N866" s="10">
        <v>1304.26</v>
      </c>
      <c r="O866" s="10"/>
      <c r="P866" s="10"/>
      <c r="Q866" s="10"/>
      <c r="R866" s="10">
        <v>9</v>
      </c>
      <c r="S866" s="10">
        <v>8094.28</v>
      </c>
      <c r="T866" s="10">
        <v>899.36</v>
      </c>
      <c r="U866" s="197"/>
      <c r="V866" s="10"/>
      <c r="W866" s="10"/>
      <c r="X866" s="10"/>
      <c r="Y866" s="10"/>
      <c r="Z866" s="10"/>
      <c r="AA866" s="10"/>
      <c r="AB866" s="10"/>
      <c r="AC866" s="10"/>
      <c r="AD866" s="10"/>
      <c r="AE866" s="197"/>
    </row>
    <row r="867" spans="1:31" x14ac:dyDescent="0.25">
      <c r="A867" s="208"/>
      <c r="B867" s="10"/>
      <c r="C867" s="10" t="s">
        <v>309</v>
      </c>
      <c r="D867" s="10"/>
      <c r="E867" s="270">
        <v>8088</v>
      </c>
      <c r="F867" s="10">
        <v>3</v>
      </c>
      <c r="G867" s="10">
        <v>461.74</v>
      </c>
      <c r="H867" s="10">
        <v>1385.22</v>
      </c>
      <c r="I867" s="10">
        <v>461.74</v>
      </c>
      <c r="J867" s="10">
        <v>11</v>
      </c>
      <c r="K867" s="197"/>
      <c r="L867" s="10">
        <v>3</v>
      </c>
      <c r="M867" s="10"/>
      <c r="N867" s="10"/>
      <c r="O867" s="10"/>
      <c r="P867" s="10"/>
      <c r="Q867" s="10"/>
      <c r="R867" s="10">
        <v>3</v>
      </c>
      <c r="S867" s="10">
        <v>1385.22</v>
      </c>
      <c r="T867" s="10">
        <v>461.74</v>
      </c>
      <c r="U867" s="197"/>
      <c r="V867" s="10"/>
      <c r="W867" s="10"/>
      <c r="X867" s="10"/>
      <c r="Y867" s="10"/>
      <c r="Z867" s="10"/>
      <c r="AA867" s="10"/>
      <c r="AB867" s="10"/>
      <c r="AC867" s="10"/>
      <c r="AD867" s="10"/>
      <c r="AE867" s="197"/>
    </row>
    <row r="868" spans="1:31" x14ac:dyDescent="0.25">
      <c r="A868" s="208"/>
      <c r="B868" s="10"/>
      <c r="C868" s="10" t="s">
        <v>311</v>
      </c>
      <c r="D868" s="10"/>
      <c r="E868" s="270">
        <v>8349</v>
      </c>
      <c r="F868" s="10">
        <v>1</v>
      </c>
      <c r="G868" s="10"/>
      <c r="H868" s="10">
        <v>784.91</v>
      </c>
      <c r="I868" s="10">
        <v>784.91</v>
      </c>
      <c r="J868" s="10">
        <v>13</v>
      </c>
      <c r="K868" s="197"/>
      <c r="L868" s="10"/>
      <c r="M868" s="10">
        <v>784.91</v>
      </c>
      <c r="N868" s="10">
        <v>784.91</v>
      </c>
      <c r="O868" s="10"/>
      <c r="P868" s="10"/>
      <c r="Q868" s="10"/>
      <c r="R868" s="10">
        <v>1</v>
      </c>
      <c r="S868" s="10">
        <v>784.91</v>
      </c>
      <c r="T868" s="10">
        <v>784.91</v>
      </c>
      <c r="U868" s="197"/>
      <c r="V868" s="10"/>
      <c r="W868" s="10"/>
      <c r="X868" s="10"/>
      <c r="Y868" s="10"/>
      <c r="Z868" s="10"/>
      <c r="AA868" s="10"/>
      <c r="AB868" s="10"/>
      <c r="AC868" s="10"/>
      <c r="AD868" s="10"/>
      <c r="AE868" s="197"/>
    </row>
    <row r="869" spans="1:31" x14ac:dyDescent="0.25">
      <c r="A869" s="208"/>
      <c r="B869" s="10"/>
      <c r="C869" s="10" t="s">
        <v>312</v>
      </c>
      <c r="D869" s="10"/>
      <c r="E869" s="270">
        <v>8037</v>
      </c>
      <c r="F869" s="10">
        <v>237</v>
      </c>
      <c r="G869" s="10">
        <v>745.57</v>
      </c>
      <c r="H869" s="10">
        <v>124509.78</v>
      </c>
      <c r="I869" s="10">
        <v>525.36</v>
      </c>
      <c r="J869" s="10">
        <v>12</v>
      </c>
      <c r="K869" s="197"/>
      <c r="L869" s="10">
        <v>167</v>
      </c>
      <c r="M869" s="10">
        <v>50029</v>
      </c>
      <c r="N869" s="10">
        <v>714.7</v>
      </c>
      <c r="O869" s="10">
        <v>2</v>
      </c>
      <c r="P869" s="10">
        <v>934.28</v>
      </c>
      <c r="Q869" s="10">
        <v>467.14</v>
      </c>
      <c r="R869" s="10">
        <v>235</v>
      </c>
      <c r="S869" s="10">
        <v>123575.5</v>
      </c>
      <c r="T869" s="10">
        <v>525.85</v>
      </c>
      <c r="U869" s="197"/>
      <c r="V869" s="10"/>
      <c r="W869" s="10"/>
      <c r="X869" s="10"/>
      <c r="Y869" s="10"/>
      <c r="Z869" s="10"/>
      <c r="AA869" s="10"/>
      <c r="AB869" s="10"/>
      <c r="AC869" s="10"/>
      <c r="AD869" s="10"/>
      <c r="AE869" s="197"/>
    </row>
    <row r="870" spans="1:31" x14ac:dyDescent="0.25">
      <c r="A870" s="208"/>
      <c r="B870" s="10"/>
      <c r="C870" s="10" t="s">
        <v>313</v>
      </c>
      <c r="D870" s="10"/>
      <c r="E870" s="270">
        <v>8038</v>
      </c>
      <c r="F870" s="10">
        <v>5</v>
      </c>
      <c r="G870" s="10">
        <v>688.81</v>
      </c>
      <c r="H870" s="10">
        <v>3444.03</v>
      </c>
      <c r="I870" s="10">
        <v>688.81</v>
      </c>
      <c r="J870" s="10">
        <v>12</v>
      </c>
      <c r="K870" s="197"/>
      <c r="L870" s="10">
        <v>5</v>
      </c>
      <c r="M870" s="10"/>
      <c r="N870" s="10"/>
      <c r="O870" s="10"/>
      <c r="P870" s="10"/>
      <c r="Q870" s="10"/>
      <c r="R870" s="10">
        <v>5</v>
      </c>
      <c r="S870" s="10">
        <v>3444.03</v>
      </c>
      <c r="T870" s="10">
        <v>688.81</v>
      </c>
      <c r="U870" s="197"/>
      <c r="V870" s="10"/>
      <c r="W870" s="10"/>
      <c r="X870" s="10"/>
      <c r="Y870" s="10"/>
      <c r="Z870" s="10"/>
      <c r="AA870" s="10"/>
      <c r="AB870" s="10"/>
      <c r="AC870" s="10"/>
      <c r="AD870" s="10"/>
      <c r="AE870" s="197"/>
    </row>
    <row r="871" spans="1:31" x14ac:dyDescent="0.25">
      <c r="A871" s="208"/>
      <c r="B871" s="10"/>
      <c r="C871" s="10" t="s">
        <v>315</v>
      </c>
      <c r="D871" s="10"/>
      <c r="E871" s="270">
        <v>8344</v>
      </c>
      <c r="F871" s="10">
        <v>3</v>
      </c>
      <c r="G871" s="10">
        <v>451.21</v>
      </c>
      <c r="H871" s="10">
        <v>1353.63</v>
      </c>
      <c r="I871" s="10">
        <v>451.21</v>
      </c>
      <c r="J871" s="10">
        <v>13</v>
      </c>
      <c r="K871" s="197"/>
      <c r="L871" s="10">
        <v>3</v>
      </c>
      <c r="M871" s="10"/>
      <c r="N871" s="10"/>
      <c r="O871" s="10"/>
      <c r="P871" s="10"/>
      <c r="Q871" s="10"/>
      <c r="R871" s="10">
        <v>3</v>
      </c>
      <c r="S871" s="10">
        <v>1353.63</v>
      </c>
      <c r="T871" s="10">
        <v>451.21</v>
      </c>
      <c r="U871" s="197"/>
      <c r="V871" s="10"/>
      <c r="W871" s="10"/>
      <c r="X871" s="10"/>
      <c r="Y871" s="10"/>
      <c r="Z871" s="10"/>
      <c r="AA871" s="10"/>
      <c r="AB871" s="10"/>
      <c r="AC871" s="10"/>
      <c r="AD871" s="10"/>
      <c r="AE871" s="197"/>
    </row>
    <row r="872" spans="1:31" x14ac:dyDescent="0.25">
      <c r="A872" s="208"/>
      <c r="B872" s="10"/>
      <c r="C872" s="10" t="s">
        <v>320</v>
      </c>
      <c r="D872" s="10"/>
      <c r="E872" s="270">
        <v>8039</v>
      </c>
      <c r="F872" s="10">
        <v>5</v>
      </c>
      <c r="G872" s="10">
        <v>1434.84</v>
      </c>
      <c r="H872" s="10">
        <v>4304.51</v>
      </c>
      <c r="I872" s="10">
        <v>860.9</v>
      </c>
      <c r="J872" s="10">
        <v>11</v>
      </c>
      <c r="K872" s="197"/>
      <c r="L872" s="10">
        <v>3</v>
      </c>
      <c r="M872" s="10">
        <v>1664.33</v>
      </c>
      <c r="N872" s="10">
        <v>832.17</v>
      </c>
      <c r="O872" s="10"/>
      <c r="P872" s="10"/>
      <c r="Q872" s="10"/>
      <c r="R872" s="10">
        <v>5</v>
      </c>
      <c r="S872" s="10">
        <v>4304.51</v>
      </c>
      <c r="T872" s="10">
        <v>860.9</v>
      </c>
      <c r="U872" s="197"/>
      <c r="V872" s="10"/>
      <c r="W872" s="10"/>
      <c r="X872" s="10"/>
      <c r="Y872" s="10"/>
      <c r="Z872" s="10"/>
      <c r="AA872" s="10"/>
      <c r="AB872" s="10"/>
      <c r="AC872" s="10"/>
      <c r="AD872" s="10"/>
      <c r="AE872" s="197"/>
    </row>
    <row r="873" spans="1:31" x14ac:dyDescent="0.25">
      <c r="A873" s="208"/>
      <c r="B873" s="10"/>
      <c r="C873" s="10" t="s">
        <v>325</v>
      </c>
      <c r="D873" s="10"/>
      <c r="E873" s="270">
        <v>8324</v>
      </c>
      <c r="F873" s="10">
        <v>11</v>
      </c>
      <c r="G873" s="10">
        <v>456.91</v>
      </c>
      <c r="H873" s="10">
        <v>4569.07</v>
      </c>
      <c r="I873" s="10">
        <v>415.37</v>
      </c>
      <c r="J873" s="10">
        <v>13</v>
      </c>
      <c r="K873" s="197"/>
      <c r="L873" s="10">
        <v>10</v>
      </c>
      <c r="M873" s="10">
        <v>587.85</v>
      </c>
      <c r="N873" s="10">
        <v>587.85</v>
      </c>
      <c r="O873" s="10"/>
      <c r="P873" s="10"/>
      <c r="Q873" s="10"/>
      <c r="R873" s="10">
        <v>11</v>
      </c>
      <c r="S873" s="10">
        <v>4569.07</v>
      </c>
      <c r="T873" s="10">
        <v>415.37</v>
      </c>
      <c r="U873" s="197"/>
      <c r="V873" s="10"/>
      <c r="W873" s="10"/>
      <c r="X873" s="10"/>
      <c r="Y873" s="10"/>
      <c r="Z873" s="10"/>
      <c r="AA873" s="10"/>
      <c r="AB873" s="10"/>
      <c r="AC873" s="10"/>
      <c r="AD873" s="10"/>
      <c r="AE873" s="197"/>
    </row>
    <row r="874" spans="1:31" x14ac:dyDescent="0.25">
      <c r="A874" s="208"/>
      <c r="B874" s="10"/>
      <c r="C874" s="10" t="s">
        <v>327</v>
      </c>
      <c r="D874" s="10"/>
      <c r="E874" s="270">
        <v>8083</v>
      </c>
      <c r="F874" s="10">
        <v>10</v>
      </c>
      <c r="G874" s="10">
        <v>486.57</v>
      </c>
      <c r="H874" s="10">
        <v>3892.53</v>
      </c>
      <c r="I874" s="10">
        <v>389.25</v>
      </c>
      <c r="J874" s="10">
        <v>12</v>
      </c>
      <c r="K874" s="197"/>
      <c r="L874" s="10">
        <v>8</v>
      </c>
      <c r="M874" s="10">
        <v>727.75</v>
      </c>
      <c r="N874" s="10">
        <v>363.88</v>
      </c>
      <c r="O874" s="10"/>
      <c r="P874" s="10"/>
      <c r="Q874" s="10"/>
      <c r="R874" s="10">
        <v>10</v>
      </c>
      <c r="S874" s="10">
        <v>3892.53</v>
      </c>
      <c r="T874" s="10">
        <v>389.25</v>
      </c>
      <c r="U874" s="197"/>
      <c r="V874" s="10"/>
      <c r="W874" s="10"/>
      <c r="X874" s="10"/>
      <c r="Y874" s="10"/>
      <c r="Z874" s="10"/>
      <c r="AA874" s="10"/>
      <c r="AB874" s="10"/>
      <c r="AC874" s="10"/>
      <c r="AD874" s="10"/>
      <c r="AE874" s="197"/>
    </row>
    <row r="875" spans="1:31" x14ac:dyDescent="0.25">
      <c r="A875" s="208"/>
      <c r="B875" s="10"/>
      <c r="C875" s="10" t="s">
        <v>329</v>
      </c>
      <c r="D875" s="10"/>
      <c r="E875" s="270">
        <v>8008</v>
      </c>
      <c r="F875" s="10">
        <v>1</v>
      </c>
      <c r="G875" s="10"/>
      <c r="H875" s="10">
        <v>993.09</v>
      </c>
      <c r="I875" s="10">
        <v>993.09</v>
      </c>
      <c r="J875" s="10">
        <v>13</v>
      </c>
      <c r="K875" s="197"/>
      <c r="L875" s="10"/>
      <c r="M875" s="10">
        <v>993.09</v>
      </c>
      <c r="N875" s="10">
        <v>993.09</v>
      </c>
      <c r="O875" s="10"/>
      <c r="P875" s="10"/>
      <c r="Q875" s="10"/>
      <c r="R875" s="10">
        <v>1</v>
      </c>
      <c r="S875" s="10">
        <v>993.09</v>
      </c>
      <c r="T875" s="10">
        <v>993.09</v>
      </c>
      <c r="U875" s="197"/>
      <c r="V875" s="10"/>
      <c r="W875" s="10"/>
      <c r="X875" s="10"/>
      <c r="Y875" s="10"/>
      <c r="Z875" s="10"/>
      <c r="AA875" s="10"/>
      <c r="AB875" s="10"/>
      <c r="AC875" s="10"/>
      <c r="AD875" s="10"/>
      <c r="AE875" s="197"/>
    </row>
    <row r="876" spans="1:31" x14ac:dyDescent="0.25">
      <c r="A876" s="208"/>
      <c r="B876" s="10"/>
      <c r="C876" s="10" t="s">
        <v>337</v>
      </c>
      <c r="D876" s="10"/>
      <c r="E876" s="270">
        <v>8088</v>
      </c>
      <c r="F876" s="10">
        <v>69</v>
      </c>
      <c r="G876" s="10">
        <v>1020.48</v>
      </c>
      <c r="H876" s="10">
        <v>46941.85</v>
      </c>
      <c r="I876" s="10">
        <v>680.32</v>
      </c>
      <c r="J876" s="10">
        <v>12</v>
      </c>
      <c r="K876" s="197"/>
      <c r="L876" s="10">
        <v>46</v>
      </c>
      <c r="M876" s="10">
        <v>19020.169999999998</v>
      </c>
      <c r="N876" s="10">
        <v>826.96</v>
      </c>
      <c r="O876" s="10">
        <v>2</v>
      </c>
      <c r="P876" s="10">
        <v>331.45</v>
      </c>
      <c r="Q876" s="10">
        <v>165.72499999999999</v>
      </c>
      <c r="R876" s="10">
        <v>67</v>
      </c>
      <c r="S876" s="10">
        <v>46610.400000000001</v>
      </c>
      <c r="T876" s="10">
        <v>695.68</v>
      </c>
      <c r="U876" s="197"/>
      <c r="V876" s="10"/>
      <c r="W876" s="10"/>
      <c r="X876" s="10"/>
      <c r="Y876" s="10"/>
      <c r="Z876" s="10"/>
      <c r="AA876" s="10"/>
      <c r="AB876" s="10"/>
      <c r="AC876" s="10"/>
      <c r="AD876" s="10"/>
      <c r="AE876" s="197"/>
    </row>
    <row r="877" spans="1:31" x14ac:dyDescent="0.25">
      <c r="A877" s="208"/>
      <c r="B877" s="10"/>
      <c r="C877" s="10" t="s">
        <v>340</v>
      </c>
      <c r="D877" s="10"/>
      <c r="E877" s="270">
        <v>8080</v>
      </c>
      <c r="F877" s="10">
        <v>1</v>
      </c>
      <c r="G877" s="10"/>
      <c r="H877" s="10">
        <v>1007.69</v>
      </c>
      <c r="I877" s="10">
        <v>1007.69</v>
      </c>
      <c r="J877" s="10">
        <v>13</v>
      </c>
      <c r="K877" s="197"/>
      <c r="L877" s="10"/>
      <c r="M877" s="10">
        <v>1007.69</v>
      </c>
      <c r="N877" s="10">
        <v>1007.69</v>
      </c>
      <c r="O877" s="10"/>
      <c r="P877" s="10"/>
      <c r="Q877" s="10"/>
      <c r="R877" s="10">
        <v>1</v>
      </c>
      <c r="S877" s="10">
        <v>1007.69</v>
      </c>
      <c r="T877" s="10">
        <v>1007.69</v>
      </c>
      <c r="U877" s="197"/>
      <c r="V877" s="10"/>
      <c r="W877" s="10"/>
      <c r="X877" s="10"/>
      <c r="Y877" s="10"/>
      <c r="Z877" s="10"/>
      <c r="AA877" s="10"/>
      <c r="AB877" s="10"/>
      <c r="AC877" s="10"/>
      <c r="AD877" s="10"/>
      <c r="AE877" s="197"/>
    </row>
    <row r="878" spans="1:31" x14ac:dyDescent="0.25">
      <c r="A878" s="208"/>
      <c r="B878" s="10"/>
      <c r="C878" s="10" t="s">
        <v>342</v>
      </c>
      <c r="D878" s="10"/>
      <c r="E878" s="270">
        <v>8080</v>
      </c>
      <c r="F878" s="10">
        <v>1</v>
      </c>
      <c r="G878" s="10">
        <v>938.85</v>
      </c>
      <c r="H878" s="10">
        <v>938.85</v>
      </c>
      <c r="I878" s="10">
        <v>938.85</v>
      </c>
      <c r="J878" s="10">
        <v>13</v>
      </c>
      <c r="K878" s="197"/>
      <c r="L878" s="10">
        <v>1</v>
      </c>
      <c r="M878" s="10"/>
      <c r="N878" s="10"/>
      <c r="O878" s="10"/>
      <c r="P878" s="10"/>
      <c r="Q878" s="10"/>
      <c r="R878" s="10">
        <v>1</v>
      </c>
      <c r="S878" s="10">
        <v>938.85</v>
      </c>
      <c r="T878" s="10">
        <v>938.85</v>
      </c>
      <c r="U878" s="197"/>
      <c r="V878" s="10"/>
      <c r="W878" s="10"/>
      <c r="X878" s="10"/>
      <c r="Y878" s="10"/>
      <c r="Z878" s="10"/>
      <c r="AA878" s="10"/>
      <c r="AB878" s="10"/>
      <c r="AC878" s="10"/>
      <c r="AD878" s="10"/>
      <c r="AE878" s="197"/>
    </row>
    <row r="879" spans="1:31" x14ac:dyDescent="0.25">
      <c r="A879" s="208"/>
      <c r="B879" s="10"/>
      <c r="C879" s="10" t="s">
        <v>344</v>
      </c>
      <c r="D879" s="10"/>
      <c r="E879" s="270">
        <v>8043</v>
      </c>
      <c r="F879" s="10">
        <v>38</v>
      </c>
      <c r="G879" s="10">
        <v>801.93</v>
      </c>
      <c r="H879" s="10">
        <v>19246.38</v>
      </c>
      <c r="I879" s="10">
        <v>506.48</v>
      </c>
      <c r="J879" s="10">
        <v>12</v>
      </c>
      <c r="K879" s="197"/>
      <c r="L879" s="10">
        <v>24</v>
      </c>
      <c r="M879" s="10">
        <v>9348.61</v>
      </c>
      <c r="N879" s="10">
        <v>667.76</v>
      </c>
      <c r="O879" s="10">
        <v>2</v>
      </c>
      <c r="P879" s="10">
        <v>322.77999999999997</v>
      </c>
      <c r="Q879" s="10">
        <v>161.38999999999999</v>
      </c>
      <c r="R879" s="10">
        <v>36</v>
      </c>
      <c r="S879" s="10">
        <v>18923.599999999999</v>
      </c>
      <c r="T879" s="10">
        <v>525.66</v>
      </c>
      <c r="U879" s="197"/>
      <c r="V879" s="10"/>
      <c r="W879" s="10"/>
      <c r="X879" s="10"/>
      <c r="Y879" s="10"/>
      <c r="Z879" s="10"/>
      <c r="AA879" s="10"/>
      <c r="AB879" s="10"/>
      <c r="AC879" s="10"/>
      <c r="AD879" s="10"/>
      <c r="AE879" s="197"/>
    </row>
    <row r="880" spans="1:31" x14ac:dyDescent="0.25">
      <c r="A880" s="208"/>
      <c r="B880" s="10"/>
      <c r="C880" s="10" t="s">
        <v>346</v>
      </c>
      <c r="D880" s="10"/>
      <c r="E880" s="270">
        <v>8053</v>
      </c>
      <c r="F880" s="10">
        <v>32</v>
      </c>
      <c r="G880" s="10">
        <v>983.1</v>
      </c>
      <c r="H880" s="10">
        <v>25560.63</v>
      </c>
      <c r="I880" s="10">
        <v>798.77</v>
      </c>
      <c r="J880" s="10">
        <v>12</v>
      </c>
      <c r="K880" s="197"/>
      <c r="L880" s="10">
        <v>26</v>
      </c>
      <c r="M880" s="10">
        <v>10657.87</v>
      </c>
      <c r="N880" s="10">
        <v>1776.31</v>
      </c>
      <c r="O880" s="10">
        <v>1</v>
      </c>
      <c r="P880" s="10">
        <v>364.81</v>
      </c>
      <c r="Q880" s="10">
        <v>364.81</v>
      </c>
      <c r="R880" s="10">
        <v>31</v>
      </c>
      <c r="S880" s="10">
        <v>25195.82</v>
      </c>
      <c r="T880" s="10">
        <v>812.77</v>
      </c>
      <c r="U880" s="197"/>
      <c r="V880" s="10"/>
      <c r="W880" s="10"/>
      <c r="X880" s="10"/>
      <c r="Y880" s="10"/>
      <c r="Z880" s="10"/>
      <c r="AA880" s="10"/>
      <c r="AB880" s="10"/>
      <c r="AC880" s="10"/>
      <c r="AD880" s="10"/>
      <c r="AE880" s="197"/>
    </row>
    <row r="881" spans="1:31" x14ac:dyDescent="0.25">
      <c r="A881" s="208"/>
      <c r="B881" s="10"/>
      <c r="C881" s="10" t="s">
        <v>350</v>
      </c>
      <c r="D881" s="10"/>
      <c r="E881" s="270">
        <v>8326</v>
      </c>
      <c r="F881" s="10">
        <v>34</v>
      </c>
      <c r="G881" s="10">
        <v>1257.69</v>
      </c>
      <c r="H881" s="10">
        <v>26411.46</v>
      </c>
      <c r="I881" s="10">
        <v>776.81</v>
      </c>
      <c r="J881" s="10">
        <v>12</v>
      </c>
      <c r="K881" s="197"/>
      <c r="L881" s="10">
        <v>21</v>
      </c>
      <c r="M881" s="10">
        <v>15240.72</v>
      </c>
      <c r="N881" s="10">
        <v>1172.3599999999999</v>
      </c>
      <c r="O881" s="10">
        <v>1</v>
      </c>
      <c r="P881" s="10">
        <v>319.8</v>
      </c>
      <c r="Q881" s="10">
        <v>319.8</v>
      </c>
      <c r="R881" s="10">
        <v>33</v>
      </c>
      <c r="S881" s="10">
        <v>26091.66</v>
      </c>
      <c r="T881" s="10">
        <v>790.66</v>
      </c>
      <c r="U881" s="197"/>
      <c r="V881" s="10"/>
      <c r="W881" s="10"/>
      <c r="X881" s="10"/>
      <c r="Y881" s="10"/>
      <c r="Z881" s="10"/>
      <c r="AA881" s="10"/>
      <c r="AB881" s="10"/>
      <c r="AC881" s="10"/>
      <c r="AD881" s="10"/>
      <c r="AE881" s="197"/>
    </row>
    <row r="882" spans="1:31" x14ac:dyDescent="0.25">
      <c r="A882" s="208"/>
      <c r="B882" s="10"/>
      <c r="C882" s="10" t="s">
        <v>351</v>
      </c>
      <c r="D882" s="10"/>
      <c r="E882" s="270">
        <v>8332</v>
      </c>
      <c r="F882" s="10">
        <v>104</v>
      </c>
      <c r="G882" s="10">
        <v>780.16</v>
      </c>
      <c r="H882" s="10">
        <v>65533.62</v>
      </c>
      <c r="I882" s="10">
        <v>630.13</v>
      </c>
      <c r="J882" s="10">
        <v>12</v>
      </c>
      <c r="K882" s="197"/>
      <c r="L882" s="10">
        <v>84</v>
      </c>
      <c r="M882" s="10">
        <v>17095.330000000002</v>
      </c>
      <c r="N882" s="10">
        <v>854.77</v>
      </c>
      <c r="O882" s="10">
        <v>3</v>
      </c>
      <c r="P882" s="10">
        <v>1667.22</v>
      </c>
      <c r="Q882" s="10">
        <v>555.74</v>
      </c>
      <c r="R882" s="10">
        <v>101</v>
      </c>
      <c r="S882" s="10">
        <v>63866.400000000001</v>
      </c>
      <c r="T882" s="10">
        <v>632.34</v>
      </c>
      <c r="U882" s="197"/>
      <c r="V882" s="10"/>
      <c r="W882" s="10"/>
      <c r="X882" s="10"/>
      <c r="Y882" s="10"/>
      <c r="Z882" s="10"/>
      <c r="AA882" s="10"/>
      <c r="AB882" s="10"/>
      <c r="AC882" s="10"/>
      <c r="AD882" s="10"/>
      <c r="AE882" s="197"/>
    </row>
    <row r="883" spans="1:31" x14ac:dyDescent="0.25">
      <c r="A883" s="208"/>
      <c r="B883" s="10"/>
      <c r="C883" s="10" t="s">
        <v>352</v>
      </c>
      <c r="D883" s="10"/>
      <c r="E883" s="270">
        <v>8021</v>
      </c>
      <c r="F883" s="10">
        <v>59</v>
      </c>
      <c r="G883" s="10">
        <v>929.74</v>
      </c>
      <c r="H883" s="10">
        <v>36259.949999999997</v>
      </c>
      <c r="I883" s="10">
        <v>614.58000000000004</v>
      </c>
      <c r="J883" s="10">
        <v>12</v>
      </c>
      <c r="K883" s="197"/>
      <c r="L883" s="10">
        <v>39</v>
      </c>
      <c r="M883" s="10">
        <v>15845.44</v>
      </c>
      <c r="N883" s="10">
        <v>792.27</v>
      </c>
      <c r="O883" s="10">
        <v>2</v>
      </c>
      <c r="P883" s="10">
        <v>657.64</v>
      </c>
      <c r="Q883" s="10">
        <v>328.82</v>
      </c>
      <c r="R883" s="10">
        <v>57</v>
      </c>
      <c r="S883" s="10">
        <v>35602.31</v>
      </c>
      <c r="T883" s="10">
        <v>624.6</v>
      </c>
      <c r="U883" s="197"/>
      <c r="V883" s="10"/>
      <c r="W883" s="10"/>
      <c r="X883" s="10"/>
      <c r="Y883" s="10"/>
      <c r="Z883" s="10"/>
      <c r="AA883" s="10"/>
      <c r="AB883" s="10"/>
      <c r="AC883" s="10"/>
      <c r="AD883" s="10"/>
      <c r="AE883" s="197"/>
    </row>
    <row r="884" spans="1:31" x14ac:dyDescent="0.25">
      <c r="A884" s="208"/>
      <c r="B884" s="10"/>
      <c r="C884" s="10" t="s">
        <v>353</v>
      </c>
      <c r="D884" s="10"/>
      <c r="E884" s="270">
        <v>8330</v>
      </c>
      <c r="F884" s="10">
        <v>1</v>
      </c>
      <c r="G884" s="10">
        <v>124.69</v>
      </c>
      <c r="H884" s="10">
        <v>124.69</v>
      </c>
      <c r="I884" s="10">
        <v>124.69</v>
      </c>
      <c r="J884" s="10">
        <v>5</v>
      </c>
      <c r="K884" s="197"/>
      <c r="L884" s="10">
        <v>1</v>
      </c>
      <c r="M884" s="10"/>
      <c r="N884" s="10"/>
      <c r="O884" s="10"/>
      <c r="P884" s="10"/>
      <c r="Q884" s="10"/>
      <c r="R884" s="10">
        <v>1</v>
      </c>
      <c r="S884" s="10">
        <v>124.69</v>
      </c>
      <c r="T884" s="10">
        <v>124.69</v>
      </c>
      <c r="U884" s="197"/>
      <c r="V884" s="10"/>
      <c r="W884" s="10"/>
      <c r="X884" s="10"/>
      <c r="Y884" s="10"/>
      <c r="Z884" s="10"/>
      <c r="AA884" s="10"/>
      <c r="AB884" s="10"/>
      <c r="AC884" s="10"/>
      <c r="AD884" s="10"/>
      <c r="AE884" s="197"/>
    </row>
    <row r="885" spans="1:31" x14ac:dyDescent="0.25">
      <c r="A885" s="208"/>
      <c r="B885" s="10"/>
      <c r="C885" s="10" t="s">
        <v>354</v>
      </c>
      <c r="D885" s="10"/>
      <c r="E885" s="270">
        <v>8220</v>
      </c>
      <c r="F885" s="10">
        <v>5</v>
      </c>
      <c r="G885" s="10">
        <v>5037.87</v>
      </c>
      <c r="H885" s="10">
        <v>5037.87</v>
      </c>
      <c r="I885" s="10">
        <v>1007.57</v>
      </c>
      <c r="J885" s="10">
        <v>11</v>
      </c>
      <c r="K885" s="197"/>
      <c r="L885" s="10">
        <v>1</v>
      </c>
      <c r="M885" s="10">
        <v>4876.57</v>
      </c>
      <c r="N885" s="10">
        <v>1219.1400000000001</v>
      </c>
      <c r="O885" s="10"/>
      <c r="P885" s="10"/>
      <c r="Q885" s="10"/>
      <c r="R885" s="10">
        <v>5</v>
      </c>
      <c r="S885" s="10">
        <v>5037.87</v>
      </c>
      <c r="T885" s="10">
        <v>1007.57</v>
      </c>
      <c r="U885" s="197"/>
      <c r="V885" s="10"/>
      <c r="W885" s="10"/>
      <c r="X885" s="10"/>
      <c r="Y885" s="10"/>
      <c r="Z885" s="10"/>
      <c r="AA885" s="10"/>
      <c r="AB885" s="10"/>
      <c r="AC885" s="10"/>
      <c r="AD885" s="10"/>
      <c r="AE885" s="197"/>
    </row>
    <row r="886" spans="1:31" x14ac:dyDescent="0.25">
      <c r="A886" s="208"/>
      <c r="B886" s="10"/>
      <c r="C886" s="10" t="s">
        <v>357</v>
      </c>
      <c r="D886" s="10"/>
      <c r="E886" s="270">
        <v>8327</v>
      </c>
      <c r="F886" s="10">
        <v>15</v>
      </c>
      <c r="G886" s="10">
        <v>684.53</v>
      </c>
      <c r="H886" s="10">
        <v>8898.92</v>
      </c>
      <c r="I886" s="10">
        <v>593.26</v>
      </c>
      <c r="J886" s="10">
        <v>12</v>
      </c>
      <c r="K886" s="197"/>
      <c r="L886" s="10">
        <v>13</v>
      </c>
      <c r="M886" s="10">
        <v>641.36</v>
      </c>
      <c r="N886" s="10">
        <v>320.68</v>
      </c>
      <c r="O886" s="10"/>
      <c r="P886" s="10"/>
      <c r="Q886" s="10"/>
      <c r="R886" s="10">
        <v>15</v>
      </c>
      <c r="S886" s="10">
        <v>8898.92</v>
      </c>
      <c r="T886" s="10">
        <v>593.26</v>
      </c>
      <c r="U886" s="197"/>
      <c r="V886" s="10"/>
      <c r="W886" s="10"/>
      <c r="X886" s="10"/>
      <c r="Y886" s="10"/>
      <c r="Z886" s="10"/>
      <c r="AA886" s="10"/>
      <c r="AB886" s="10"/>
      <c r="AC886" s="10"/>
      <c r="AD886" s="10"/>
      <c r="AE886" s="197"/>
    </row>
    <row r="887" spans="1:31" x14ac:dyDescent="0.25">
      <c r="A887" s="208"/>
      <c r="B887" s="10"/>
      <c r="C887" s="10" t="s">
        <v>360</v>
      </c>
      <c r="D887" s="10"/>
      <c r="E887" s="270">
        <v>8021</v>
      </c>
      <c r="F887" s="10">
        <v>574</v>
      </c>
      <c r="G887" s="10">
        <v>751.94</v>
      </c>
      <c r="H887" s="10">
        <v>299270.48</v>
      </c>
      <c r="I887" s="10">
        <v>521.38</v>
      </c>
      <c r="J887" s="10">
        <v>12</v>
      </c>
      <c r="K887" s="197"/>
      <c r="L887" s="10">
        <v>398</v>
      </c>
      <c r="M887" s="10">
        <v>122712.31</v>
      </c>
      <c r="N887" s="10">
        <v>697.23</v>
      </c>
      <c r="O887" s="10">
        <v>16</v>
      </c>
      <c r="P887" s="10">
        <v>5304.1</v>
      </c>
      <c r="Q887" s="10">
        <v>331.50625000000002</v>
      </c>
      <c r="R887" s="10">
        <v>558</v>
      </c>
      <c r="S887" s="10">
        <v>293966.38</v>
      </c>
      <c r="T887" s="10">
        <v>526.82000000000005</v>
      </c>
      <c r="U887" s="197"/>
      <c r="V887" s="10"/>
      <c r="W887" s="10"/>
      <c r="X887" s="10"/>
      <c r="Y887" s="10"/>
      <c r="Z887" s="10"/>
      <c r="AA887" s="10"/>
      <c r="AB887" s="10"/>
      <c r="AC887" s="10"/>
      <c r="AD887" s="10"/>
      <c r="AE887" s="197"/>
    </row>
    <row r="888" spans="1:31" x14ac:dyDescent="0.25">
      <c r="A888" s="208"/>
      <c r="B888" s="10"/>
      <c r="C888" s="10" t="s">
        <v>362</v>
      </c>
      <c r="D888" s="10"/>
      <c r="E888" s="270">
        <v>8221</v>
      </c>
      <c r="F888" s="10">
        <v>72</v>
      </c>
      <c r="G888" s="10">
        <v>679.03</v>
      </c>
      <c r="H888" s="10">
        <v>36667.58</v>
      </c>
      <c r="I888" s="10">
        <v>509.27</v>
      </c>
      <c r="J888" s="10">
        <v>12</v>
      </c>
      <c r="K888" s="197"/>
      <c r="L888" s="10">
        <v>54</v>
      </c>
      <c r="M888" s="10">
        <v>10054.780000000001</v>
      </c>
      <c r="N888" s="10">
        <v>558.6</v>
      </c>
      <c r="O888" s="10">
        <v>1</v>
      </c>
      <c r="P888" s="10">
        <v>569.61</v>
      </c>
      <c r="Q888" s="10">
        <v>569.61</v>
      </c>
      <c r="R888" s="10">
        <v>71</v>
      </c>
      <c r="S888" s="10">
        <v>36097.97</v>
      </c>
      <c r="T888" s="10">
        <v>508.42</v>
      </c>
      <c r="U888" s="197"/>
      <c r="V888" s="10"/>
      <c r="W888" s="10"/>
      <c r="X888" s="10"/>
      <c r="Y888" s="10"/>
      <c r="Z888" s="10"/>
      <c r="AA888" s="10"/>
      <c r="AB888" s="10"/>
      <c r="AC888" s="10"/>
      <c r="AD888" s="10"/>
      <c r="AE888" s="197"/>
    </row>
    <row r="889" spans="1:31" x14ac:dyDescent="0.25">
      <c r="A889" s="208"/>
      <c r="B889" s="10"/>
      <c r="C889" s="10" t="s">
        <v>669</v>
      </c>
      <c r="D889" s="10"/>
      <c r="E889" s="270">
        <v>8087</v>
      </c>
      <c r="F889" s="10">
        <v>2</v>
      </c>
      <c r="G889" s="10">
        <v>1845.88</v>
      </c>
      <c r="H889" s="10">
        <v>1845.88</v>
      </c>
      <c r="I889" s="10">
        <v>922.94</v>
      </c>
      <c r="J889" s="10">
        <v>13</v>
      </c>
      <c r="K889" s="197"/>
      <c r="L889" s="10">
        <v>1</v>
      </c>
      <c r="M889" s="10">
        <v>639.1</v>
      </c>
      <c r="N889" s="10">
        <v>639.1</v>
      </c>
      <c r="O889" s="10"/>
      <c r="P889" s="10"/>
      <c r="Q889" s="10"/>
      <c r="R889" s="10">
        <v>2</v>
      </c>
      <c r="S889" s="10">
        <v>1845.88</v>
      </c>
      <c r="T889" s="10">
        <v>922.94</v>
      </c>
      <c r="U889" s="197"/>
      <c r="V889" s="10"/>
      <c r="W889" s="10"/>
      <c r="X889" s="10"/>
      <c r="Y889" s="10"/>
      <c r="Z889" s="10"/>
      <c r="AA889" s="10"/>
      <c r="AB889" s="10"/>
      <c r="AC889" s="10"/>
      <c r="AD889" s="10"/>
      <c r="AE889" s="197"/>
    </row>
    <row r="890" spans="1:31" x14ac:dyDescent="0.25">
      <c r="A890" s="208"/>
      <c r="B890" s="10"/>
      <c r="C890" s="10" t="s">
        <v>731</v>
      </c>
      <c r="D890" s="10"/>
      <c r="E890" s="270">
        <v>8087</v>
      </c>
      <c r="F890" s="10">
        <v>2</v>
      </c>
      <c r="G890" s="10">
        <v>360.61</v>
      </c>
      <c r="H890" s="10">
        <v>721.22</v>
      </c>
      <c r="I890" s="10">
        <v>360.61</v>
      </c>
      <c r="J890" s="10">
        <v>13</v>
      </c>
      <c r="K890" s="197"/>
      <c r="L890" s="10">
        <v>2</v>
      </c>
      <c r="M890" s="10"/>
      <c r="N890" s="10"/>
      <c r="O890" s="10"/>
      <c r="P890" s="10"/>
      <c r="Q890" s="10"/>
      <c r="R890" s="10">
        <v>2</v>
      </c>
      <c r="S890" s="10">
        <v>721.22</v>
      </c>
      <c r="T890" s="10">
        <v>360.61</v>
      </c>
      <c r="U890" s="197"/>
      <c r="V890" s="10"/>
      <c r="W890" s="10"/>
      <c r="X890" s="10"/>
      <c r="Y890" s="10"/>
      <c r="Z890" s="10"/>
      <c r="AA890" s="10"/>
      <c r="AB890" s="10"/>
      <c r="AC890" s="10"/>
      <c r="AD890" s="10"/>
      <c r="AE890" s="197"/>
    </row>
    <row r="891" spans="1:31" x14ac:dyDescent="0.25">
      <c r="A891" s="208"/>
      <c r="B891" s="10"/>
      <c r="C891" s="10" t="s">
        <v>368</v>
      </c>
      <c r="D891" s="10"/>
      <c r="E891" s="270">
        <v>8008</v>
      </c>
      <c r="F891" s="10">
        <v>15</v>
      </c>
      <c r="G891" s="10">
        <v>599.07000000000005</v>
      </c>
      <c r="H891" s="10">
        <v>7787.95</v>
      </c>
      <c r="I891" s="10">
        <v>519.20000000000005</v>
      </c>
      <c r="J891" s="10">
        <v>12</v>
      </c>
      <c r="K891" s="197"/>
      <c r="L891" s="10">
        <v>13</v>
      </c>
      <c r="M891" s="10">
        <v>1737.6</v>
      </c>
      <c r="N891" s="10">
        <v>868.8</v>
      </c>
      <c r="O891" s="10"/>
      <c r="P891" s="10"/>
      <c r="Q891" s="10"/>
      <c r="R891" s="10">
        <v>15</v>
      </c>
      <c r="S891" s="10">
        <v>7787.95</v>
      </c>
      <c r="T891" s="10">
        <v>519.20000000000005</v>
      </c>
      <c r="U891" s="197"/>
      <c r="V891" s="10"/>
      <c r="W891" s="10"/>
      <c r="X891" s="10"/>
      <c r="Y891" s="10"/>
      <c r="Z891" s="10"/>
      <c r="AA891" s="10"/>
      <c r="AB891" s="10"/>
      <c r="AC891" s="10"/>
      <c r="AD891" s="10"/>
      <c r="AE891" s="197"/>
    </row>
    <row r="892" spans="1:31" x14ac:dyDescent="0.25">
      <c r="A892" s="208"/>
      <c r="B892" s="10"/>
      <c r="C892" s="10" t="s">
        <v>369</v>
      </c>
      <c r="D892" s="10"/>
      <c r="E892" s="270">
        <v>8403</v>
      </c>
      <c r="F892" s="10">
        <v>8</v>
      </c>
      <c r="G892" s="10">
        <v>612.77</v>
      </c>
      <c r="H892" s="10">
        <v>4289.3599999999997</v>
      </c>
      <c r="I892" s="10">
        <v>536.16999999999996</v>
      </c>
      <c r="J892" s="10">
        <v>12</v>
      </c>
      <c r="K892" s="197"/>
      <c r="L892" s="10">
        <v>7</v>
      </c>
      <c r="M892" s="10">
        <v>451.96</v>
      </c>
      <c r="N892" s="10">
        <v>451.96</v>
      </c>
      <c r="O892" s="10"/>
      <c r="P892" s="10"/>
      <c r="Q892" s="10"/>
      <c r="R892" s="10">
        <v>8</v>
      </c>
      <c r="S892" s="10">
        <v>4289.3599999999997</v>
      </c>
      <c r="T892" s="10">
        <v>536.16999999999996</v>
      </c>
      <c r="U892" s="197"/>
      <c r="V892" s="10"/>
      <c r="W892" s="10"/>
      <c r="X892" s="10"/>
      <c r="Y892" s="10"/>
      <c r="Z892" s="10"/>
      <c r="AA892" s="10"/>
      <c r="AB892" s="10"/>
      <c r="AC892" s="10"/>
      <c r="AD892" s="10"/>
      <c r="AE892" s="197"/>
    </row>
    <row r="893" spans="1:31" x14ac:dyDescent="0.25">
      <c r="A893" s="208"/>
      <c r="B893" s="10"/>
      <c r="C893" s="10" t="s">
        <v>371</v>
      </c>
      <c r="D893" s="10"/>
      <c r="E893" s="270">
        <v>8008</v>
      </c>
      <c r="F893" s="10">
        <v>2</v>
      </c>
      <c r="G893" s="10">
        <v>2327.5500000000002</v>
      </c>
      <c r="H893" s="10">
        <v>4655.1000000000004</v>
      </c>
      <c r="I893" s="10">
        <v>2327.5500000000002</v>
      </c>
      <c r="J893" s="10">
        <v>54</v>
      </c>
      <c r="K893" s="197"/>
      <c r="L893" s="10">
        <v>2</v>
      </c>
      <c r="M893" s="10"/>
      <c r="N893" s="10"/>
      <c r="O893" s="10"/>
      <c r="P893" s="10"/>
      <c r="Q893" s="10"/>
      <c r="R893" s="10">
        <v>2</v>
      </c>
      <c r="S893" s="10">
        <v>4655.1000000000004</v>
      </c>
      <c r="T893" s="10">
        <v>2327.5500000000002</v>
      </c>
      <c r="U893" s="197"/>
      <c r="V893" s="10"/>
      <c r="W893" s="10"/>
      <c r="X893" s="10"/>
      <c r="Y893" s="10"/>
      <c r="Z893" s="10"/>
      <c r="AA893" s="10"/>
      <c r="AB893" s="10"/>
      <c r="AC893" s="10"/>
      <c r="AD893" s="10"/>
      <c r="AE893" s="197"/>
    </row>
    <row r="894" spans="1:31" x14ac:dyDescent="0.25">
      <c r="A894" s="208"/>
      <c r="B894" s="10"/>
      <c r="C894" s="10" t="s">
        <v>372</v>
      </c>
      <c r="D894" s="10"/>
      <c r="E894" s="270">
        <v>8215</v>
      </c>
      <c r="F894" s="10">
        <v>7</v>
      </c>
      <c r="G894" s="10">
        <v>689.98</v>
      </c>
      <c r="H894" s="10">
        <v>3449.91</v>
      </c>
      <c r="I894" s="10">
        <v>492.84</v>
      </c>
      <c r="J894" s="10">
        <v>11</v>
      </c>
      <c r="K894" s="197"/>
      <c r="L894" s="10">
        <v>5</v>
      </c>
      <c r="M894" s="10">
        <v>885.84</v>
      </c>
      <c r="N894" s="10">
        <v>442.92</v>
      </c>
      <c r="O894" s="10"/>
      <c r="P894" s="10"/>
      <c r="Q894" s="10"/>
      <c r="R894" s="10">
        <v>7</v>
      </c>
      <c r="S894" s="10">
        <v>3449.91</v>
      </c>
      <c r="T894" s="10">
        <v>492.84</v>
      </c>
      <c r="U894" s="197"/>
      <c r="V894" s="10"/>
      <c r="W894" s="10"/>
      <c r="X894" s="10"/>
      <c r="Y894" s="10"/>
      <c r="Z894" s="10"/>
      <c r="AA894" s="10"/>
      <c r="AB894" s="10"/>
      <c r="AC894" s="10"/>
      <c r="AD894" s="10"/>
      <c r="AE894" s="197"/>
    </row>
    <row r="895" spans="1:31" x14ac:dyDescent="0.25">
      <c r="A895" s="208"/>
      <c r="B895" s="10"/>
      <c r="C895" s="10" t="s">
        <v>373</v>
      </c>
      <c r="D895" s="10"/>
      <c r="E895" s="270">
        <v>8328</v>
      </c>
      <c r="F895" s="10">
        <v>39</v>
      </c>
      <c r="G895" s="10">
        <v>2126.73</v>
      </c>
      <c r="H895" s="10">
        <v>40407.79</v>
      </c>
      <c r="I895" s="10">
        <v>1036.0999999999999</v>
      </c>
      <c r="J895" s="10">
        <v>14</v>
      </c>
      <c r="K895" s="197"/>
      <c r="L895" s="10">
        <v>19</v>
      </c>
      <c r="M895" s="10">
        <v>26617.32</v>
      </c>
      <c r="N895" s="10">
        <v>1330.87</v>
      </c>
      <c r="O895" s="10">
        <v>1</v>
      </c>
      <c r="P895" s="10">
        <v>803.34</v>
      </c>
      <c r="Q895" s="10">
        <v>803.34</v>
      </c>
      <c r="R895" s="10">
        <v>38</v>
      </c>
      <c r="S895" s="10">
        <v>39604.449999999997</v>
      </c>
      <c r="T895" s="10">
        <v>1042.22</v>
      </c>
      <c r="U895" s="197"/>
      <c r="V895" s="10"/>
      <c r="W895" s="10"/>
      <c r="X895" s="10"/>
      <c r="Y895" s="10"/>
      <c r="Z895" s="10"/>
      <c r="AA895" s="10"/>
      <c r="AB895" s="10"/>
      <c r="AC895" s="10"/>
      <c r="AD895" s="10"/>
      <c r="AE895" s="197"/>
    </row>
    <row r="896" spans="1:31" x14ac:dyDescent="0.25">
      <c r="A896" s="208"/>
      <c r="B896" s="10"/>
      <c r="C896" s="10" t="s">
        <v>374</v>
      </c>
      <c r="D896" s="10"/>
      <c r="E896" s="270">
        <v>7405</v>
      </c>
      <c r="F896" s="10">
        <v>1</v>
      </c>
      <c r="G896" s="10">
        <v>320.8</v>
      </c>
      <c r="H896" s="10">
        <v>320.8</v>
      </c>
      <c r="I896" s="10">
        <v>320.8</v>
      </c>
      <c r="J896" s="10">
        <v>19</v>
      </c>
      <c r="K896" s="197"/>
      <c r="L896" s="10">
        <v>1</v>
      </c>
      <c r="M896" s="10"/>
      <c r="N896" s="10"/>
      <c r="O896" s="10"/>
      <c r="P896" s="10"/>
      <c r="Q896" s="10"/>
      <c r="R896" s="10">
        <v>1</v>
      </c>
      <c r="S896" s="10">
        <v>320.8</v>
      </c>
      <c r="T896" s="10">
        <v>320.8</v>
      </c>
      <c r="U896" s="197"/>
      <c r="V896" s="10"/>
      <c r="W896" s="10"/>
      <c r="X896" s="10"/>
      <c r="Y896" s="10"/>
      <c r="Z896" s="10"/>
      <c r="AA896" s="10"/>
      <c r="AB896" s="10"/>
      <c r="AC896" s="10"/>
      <c r="AD896" s="10"/>
      <c r="AE896" s="197"/>
    </row>
    <row r="897" spans="1:31" x14ac:dyDescent="0.25">
      <c r="A897" s="208"/>
      <c r="B897" s="10"/>
      <c r="C897" s="10" t="s">
        <v>374</v>
      </c>
      <c r="D897" s="10"/>
      <c r="E897" s="270">
        <v>8050</v>
      </c>
      <c r="F897" s="10">
        <v>348</v>
      </c>
      <c r="G897" s="10">
        <v>746.4</v>
      </c>
      <c r="H897" s="10">
        <v>186599.09</v>
      </c>
      <c r="I897" s="10">
        <v>536.20000000000005</v>
      </c>
      <c r="J897" s="10">
        <v>12</v>
      </c>
      <c r="K897" s="197"/>
      <c r="L897" s="10">
        <v>250</v>
      </c>
      <c r="M897" s="10">
        <v>77337.81</v>
      </c>
      <c r="N897" s="10">
        <v>789.16</v>
      </c>
      <c r="O897" s="10">
        <v>4</v>
      </c>
      <c r="P897" s="10">
        <v>2673.47</v>
      </c>
      <c r="Q897" s="10">
        <v>668.36749999999995</v>
      </c>
      <c r="R897" s="10">
        <v>344</v>
      </c>
      <c r="S897" s="10">
        <v>183925.62</v>
      </c>
      <c r="T897" s="10">
        <v>534.66999999999996</v>
      </c>
      <c r="U897" s="197"/>
      <c r="V897" s="10"/>
      <c r="W897" s="10"/>
      <c r="X897" s="10"/>
      <c r="Y897" s="10"/>
      <c r="Z897" s="10"/>
      <c r="AA897" s="10"/>
      <c r="AB897" s="10"/>
      <c r="AC897" s="10"/>
      <c r="AD897" s="10"/>
      <c r="AE897" s="197"/>
    </row>
    <row r="898" spans="1:31" x14ac:dyDescent="0.25">
      <c r="A898" s="208"/>
      <c r="B898" s="10"/>
      <c r="C898" s="10" t="s">
        <v>376</v>
      </c>
      <c r="D898" s="10"/>
      <c r="E898" s="270">
        <v>8079</v>
      </c>
      <c r="F898" s="10">
        <v>11</v>
      </c>
      <c r="G898" s="10">
        <v>1085.4100000000001</v>
      </c>
      <c r="H898" s="10">
        <v>8683.27</v>
      </c>
      <c r="I898" s="10">
        <v>789.39</v>
      </c>
      <c r="J898" s="10">
        <v>11</v>
      </c>
      <c r="K898" s="197"/>
      <c r="L898" s="10">
        <v>8</v>
      </c>
      <c r="M898" s="10">
        <v>2622.73</v>
      </c>
      <c r="N898" s="10">
        <v>874.24</v>
      </c>
      <c r="O898" s="10"/>
      <c r="P898" s="10"/>
      <c r="Q898" s="10"/>
      <c r="R898" s="10">
        <v>11</v>
      </c>
      <c r="S898" s="10">
        <v>8683.27</v>
      </c>
      <c r="T898" s="10">
        <v>789.39</v>
      </c>
      <c r="U898" s="197"/>
      <c r="V898" s="10"/>
      <c r="W898" s="10"/>
      <c r="X898" s="10"/>
      <c r="Y898" s="10"/>
      <c r="Z898" s="10"/>
      <c r="AA898" s="10"/>
      <c r="AB898" s="10"/>
      <c r="AC898" s="10"/>
      <c r="AD898" s="10"/>
      <c r="AE898" s="197"/>
    </row>
    <row r="899" spans="1:31" x14ac:dyDescent="0.25">
      <c r="A899" s="208"/>
      <c r="B899" s="10"/>
      <c r="C899" s="10" t="s">
        <v>377</v>
      </c>
      <c r="D899" s="10"/>
      <c r="E899" s="270">
        <v>8051</v>
      </c>
      <c r="F899" s="10">
        <v>172</v>
      </c>
      <c r="G899" s="10">
        <v>751.13</v>
      </c>
      <c r="H899" s="10">
        <v>96895.58</v>
      </c>
      <c r="I899" s="10">
        <v>563.35</v>
      </c>
      <c r="J899" s="10">
        <v>12</v>
      </c>
      <c r="K899" s="197"/>
      <c r="L899" s="10">
        <v>129</v>
      </c>
      <c r="M899" s="10">
        <v>28618.78</v>
      </c>
      <c r="N899" s="10">
        <v>665.55</v>
      </c>
      <c r="O899" s="10">
        <v>9</v>
      </c>
      <c r="P899" s="10">
        <v>3694.26</v>
      </c>
      <c r="Q899" s="10">
        <v>410.47333329999998</v>
      </c>
      <c r="R899" s="10">
        <v>163</v>
      </c>
      <c r="S899" s="10">
        <v>93201.32</v>
      </c>
      <c r="T899" s="10">
        <v>571.79</v>
      </c>
      <c r="U899" s="197"/>
      <c r="V899" s="10"/>
      <c r="W899" s="10"/>
      <c r="X899" s="10"/>
      <c r="Y899" s="10"/>
      <c r="Z899" s="10"/>
      <c r="AA899" s="10"/>
      <c r="AB899" s="10"/>
      <c r="AC899" s="10"/>
      <c r="AD899" s="10"/>
      <c r="AE899" s="197"/>
    </row>
    <row r="900" spans="1:31" x14ac:dyDescent="0.25">
      <c r="A900" s="208"/>
      <c r="B900" s="10"/>
      <c r="C900" s="10" t="s">
        <v>377</v>
      </c>
      <c r="D900" s="10"/>
      <c r="E900" s="270">
        <v>8056</v>
      </c>
      <c r="F900" s="10">
        <v>1</v>
      </c>
      <c r="G900" s="10">
        <v>454.81</v>
      </c>
      <c r="H900" s="10">
        <v>454.81</v>
      </c>
      <c r="I900" s="10">
        <v>454.81</v>
      </c>
      <c r="J900" s="10">
        <v>12</v>
      </c>
      <c r="K900" s="197"/>
      <c r="L900" s="10">
        <v>1</v>
      </c>
      <c r="M900" s="10"/>
      <c r="N900" s="10"/>
      <c r="O900" s="10"/>
      <c r="P900" s="10"/>
      <c r="Q900" s="10"/>
      <c r="R900" s="10">
        <v>1</v>
      </c>
      <c r="S900" s="10">
        <v>454.81</v>
      </c>
      <c r="T900" s="10">
        <v>454.81</v>
      </c>
      <c r="U900" s="197"/>
      <c r="V900" s="10"/>
      <c r="W900" s="10"/>
      <c r="X900" s="10"/>
      <c r="Y900" s="10"/>
      <c r="Z900" s="10"/>
      <c r="AA900" s="10"/>
      <c r="AB900" s="10"/>
      <c r="AC900" s="10"/>
      <c r="AD900" s="10"/>
      <c r="AE900" s="197"/>
    </row>
    <row r="901" spans="1:31" x14ac:dyDescent="0.25">
      <c r="A901" s="208"/>
      <c r="B901" s="10"/>
      <c r="C901" s="10" t="s">
        <v>380</v>
      </c>
      <c r="D901" s="10"/>
      <c r="E901" s="270">
        <v>8402</v>
      </c>
      <c r="F901" s="10">
        <v>48</v>
      </c>
      <c r="G901" s="10">
        <v>507.56</v>
      </c>
      <c r="H901" s="10">
        <v>18779.830000000002</v>
      </c>
      <c r="I901" s="10">
        <v>391.25</v>
      </c>
      <c r="J901" s="10">
        <v>12</v>
      </c>
      <c r="K901" s="197"/>
      <c r="L901" s="10">
        <v>37</v>
      </c>
      <c r="M901" s="10">
        <v>4529.37</v>
      </c>
      <c r="N901" s="10">
        <v>411.76</v>
      </c>
      <c r="O901" s="10"/>
      <c r="P901" s="10"/>
      <c r="Q901" s="10"/>
      <c r="R901" s="10">
        <v>48</v>
      </c>
      <c r="S901" s="10">
        <v>18779.830000000002</v>
      </c>
      <c r="T901" s="10">
        <v>391.25</v>
      </c>
      <c r="U901" s="197"/>
      <c r="V901" s="10"/>
      <c r="W901" s="10"/>
      <c r="X901" s="10"/>
      <c r="Y901" s="10"/>
      <c r="Z901" s="10"/>
      <c r="AA901" s="10"/>
      <c r="AB901" s="10"/>
      <c r="AC901" s="10"/>
      <c r="AD901" s="10"/>
      <c r="AE901" s="197"/>
    </row>
    <row r="902" spans="1:31" x14ac:dyDescent="0.25">
      <c r="A902" s="208"/>
      <c r="B902" s="10"/>
      <c r="C902" s="10" t="s">
        <v>383</v>
      </c>
      <c r="D902" s="10"/>
      <c r="E902" s="270">
        <v>8053</v>
      </c>
      <c r="F902" s="10">
        <v>100</v>
      </c>
      <c r="G902" s="10">
        <v>1128.33</v>
      </c>
      <c r="H902" s="10">
        <v>66571.75</v>
      </c>
      <c r="I902" s="10">
        <v>665.72</v>
      </c>
      <c r="J902" s="10">
        <v>13</v>
      </c>
      <c r="K902" s="197"/>
      <c r="L902" s="10">
        <v>59</v>
      </c>
      <c r="M902" s="10">
        <v>29574.7</v>
      </c>
      <c r="N902" s="10">
        <v>721.33</v>
      </c>
      <c r="O902" s="10">
        <v>4</v>
      </c>
      <c r="P902" s="10">
        <v>1801.43</v>
      </c>
      <c r="Q902" s="10">
        <v>450.35750000000002</v>
      </c>
      <c r="R902" s="10">
        <v>96</v>
      </c>
      <c r="S902" s="10">
        <v>64770.32</v>
      </c>
      <c r="T902" s="10">
        <v>674.69</v>
      </c>
      <c r="U902" s="197"/>
      <c r="V902" s="10"/>
      <c r="W902" s="10"/>
      <c r="X902" s="10"/>
      <c r="Y902" s="10"/>
      <c r="Z902" s="10"/>
      <c r="AA902" s="10"/>
      <c r="AB902" s="10"/>
      <c r="AC902" s="10"/>
      <c r="AD902" s="10"/>
      <c r="AE902" s="197"/>
    </row>
    <row r="903" spans="1:31" x14ac:dyDescent="0.25">
      <c r="A903" s="208"/>
      <c r="B903" s="10"/>
      <c r="C903" s="10" t="s">
        <v>385</v>
      </c>
      <c r="D903" s="10"/>
      <c r="E903" s="270">
        <v>8223</v>
      </c>
      <c r="F903" s="10">
        <v>37</v>
      </c>
      <c r="G903" s="10">
        <v>736.76</v>
      </c>
      <c r="H903" s="10">
        <v>19892.47</v>
      </c>
      <c r="I903" s="10">
        <v>537.63</v>
      </c>
      <c r="J903" s="10">
        <v>12</v>
      </c>
      <c r="K903" s="197"/>
      <c r="L903" s="10">
        <v>27</v>
      </c>
      <c r="M903" s="10">
        <v>6869.45</v>
      </c>
      <c r="N903" s="10">
        <v>686.95</v>
      </c>
      <c r="O903" s="10"/>
      <c r="P903" s="10"/>
      <c r="Q903" s="10"/>
      <c r="R903" s="10">
        <v>37</v>
      </c>
      <c r="S903" s="10">
        <v>19892.47</v>
      </c>
      <c r="T903" s="10">
        <v>537.63</v>
      </c>
      <c r="U903" s="197"/>
      <c r="V903" s="10"/>
      <c r="W903" s="10"/>
      <c r="X903" s="10"/>
      <c r="Y903" s="10"/>
      <c r="Z903" s="10"/>
      <c r="AA903" s="10"/>
      <c r="AB903" s="10"/>
      <c r="AC903" s="10"/>
      <c r="AD903" s="10"/>
      <c r="AE903" s="197"/>
    </row>
    <row r="904" spans="1:31" x14ac:dyDescent="0.25">
      <c r="A904" s="208"/>
      <c r="B904" s="10"/>
      <c r="C904" s="10" t="s">
        <v>388</v>
      </c>
      <c r="D904" s="10"/>
      <c r="E904" s="270">
        <v>8329</v>
      </c>
      <c r="F904" s="10">
        <v>1</v>
      </c>
      <c r="G904" s="10">
        <v>199.57</v>
      </c>
      <c r="H904" s="10">
        <v>199.57</v>
      </c>
      <c r="I904" s="10">
        <v>199.57</v>
      </c>
      <c r="J904" s="10">
        <v>7</v>
      </c>
      <c r="K904" s="197"/>
      <c r="L904" s="10">
        <v>1</v>
      </c>
      <c r="M904" s="10"/>
      <c r="N904" s="10"/>
      <c r="O904" s="10"/>
      <c r="P904" s="10"/>
      <c r="Q904" s="10"/>
      <c r="R904" s="10">
        <v>1</v>
      </c>
      <c r="S904" s="10">
        <v>199.57</v>
      </c>
      <c r="T904" s="10">
        <v>199.57</v>
      </c>
      <c r="U904" s="197"/>
      <c r="V904" s="10"/>
      <c r="W904" s="10"/>
      <c r="X904" s="10"/>
      <c r="Y904" s="10"/>
      <c r="Z904" s="10"/>
      <c r="AA904" s="10"/>
      <c r="AB904" s="10"/>
      <c r="AC904" s="10"/>
      <c r="AD904" s="10"/>
      <c r="AE904" s="197"/>
    </row>
    <row r="905" spans="1:31" x14ac:dyDescent="0.25">
      <c r="A905" s="208"/>
      <c r="B905" s="10"/>
      <c r="C905" s="10" t="s">
        <v>390</v>
      </c>
      <c r="D905" s="10"/>
      <c r="E905" s="270">
        <v>8092</v>
      </c>
      <c r="F905" s="10">
        <v>8</v>
      </c>
      <c r="G905" s="10">
        <v>1674.21</v>
      </c>
      <c r="H905" s="10">
        <v>8371.07</v>
      </c>
      <c r="I905" s="10">
        <v>1046.3800000000001</v>
      </c>
      <c r="J905" s="10">
        <v>13</v>
      </c>
      <c r="K905" s="197"/>
      <c r="L905" s="10">
        <v>5</v>
      </c>
      <c r="M905" s="10">
        <v>4264.92</v>
      </c>
      <c r="N905" s="10">
        <v>1421.64</v>
      </c>
      <c r="O905" s="10"/>
      <c r="P905" s="10"/>
      <c r="Q905" s="10"/>
      <c r="R905" s="10">
        <v>8</v>
      </c>
      <c r="S905" s="10">
        <v>8371.07</v>
      </c>
      <c r="T905" s="10">
        <v>1046.3800000000001</v>
      </c>
      <c r="U905" s="197"/>
      <c r="V905" s="10"/>
      <c r="W905" s="10"/>
      <c r="X905" s="10"/>
      <c r="Y905" s="10"/>
      <c r="Z905" s="10"/>
      <c r="AA905" s="10"/>
      <c r="AB905" s="10"/>
      <c r="AC905" s="10"/>
      <c r="AD905" s="10"/>
      <c r="AE905" s="197"/>
    </row>
    <row r="906" spans="1:31" x14ac:dyDescent="0.25">
      <c r="A906" s="208"/>
      <c r="B906" s="10"/>
      <c r="C906" s="10" t="s">
        <v>391</v>
      </c>
      <c r="D906" s="10"/>
      <c r="E906" s="270">
        <v>8330</v>
      </c>
      <c r="F906" s="10">
        <v>575</v>
      </c>
      <c r="G906" s="10">
        <v>948.95</v>
      </c>
      <c r="H906" s="10">
        <v>379581.39</v>
      </c>
      <c r="I906" s="10">
        <v>660.14</v>
      </c>
      <c r="J906" s="10">
        <v>12</v>
      </c>
      <c r="K906" s="197"/>
      <c r="L906" s="10">
        <v>400</v>
      </c>
      <c r="M906" s="10">
        <v>156453.76000000001</v>
      </c>
      <c r="N906" s="10">
        <v>894.02</v>
      </c>
      <c r="O906" s="10">
        <v>7</v>
      </c>
      <c r="P906" s="10">
        <v>3091.08</v>
      </c>
      <c r="Q906" s="10">
        <v>441.58285710000001</v>
      </c>
      <c r="R906" s="10">
        <v>568</v>
      </c>
      <c r="S906" s="10">
        <v>376490.31</v>
      </c>
      <c r="T906" s="10">
        <v>662.84</v>
      </c>
      <c r="U906" s="197"/>
      <c r="V906" s="10"/>
      <c r="W906" s="10"/>
      <c r="X906" s="10"/>
      <c r="Y906" s="10"/>
      <c r="Z906" s="10"/>
      <c r="AA906" s="10"/>
      <c r="AB906" s="10"/>
      <c r="AC906" s="10"/>
      <c r="AD906" s="10"/>
      <c r="AE906" s="197"/>
    </row>
    <row r="907" spans="1:31" x14ac:dyDescent="0.25">
      <c r="A907" s="208"/>
      <c r="B907" s="10"/>
      <c r="C907" s="10" t="s">
        <v>392</v>
      </c>
      <c r="D907" s="10"/>
      <c r="E907" s="270">
        <v>8210</v>
      </c>
      <c r="F907" s="10">
        <v>20</v>
      </c>
      <c r="G907" s="10">
        <v>857.48</v>
      </c>
      <c r="H907" s="10">
        <v>12004.68</v>
      </c>
      <c r="I907" s="10">
        <v>600.23</v>
      </c>
      <c r="J907" s="10">
        <v>12</v>
      </c>
      <c r="K907" s="197"/>
      <c r="L907" s="10">
        <v>14</v>
      </c>
      <c r="M907" s="10">
        <v>3332.87</v>
      </c>
      <c r="N907" s="10">
        <v>555.48</v>
      </c>
      <c r="O907" s="10">
        <v>1</v>
      </c>
      <c r="P907" s="10">
        <v>828.13</v>
      </c>
      <c r="Q907" s="10">
        <v>828.13</v>
      </c>
      <c r="R907" s="10">
        <v>19</v>
      </c>
      <c r="S907" s="10">
        <v>11176.55</v>
      </c>
      <c r="T907" s="10">
        <v>588.24</v>
      </c>
      <c r="U907" s="197"/>
      <c r="V907" s="10"/>
      <c r="W907" s="10"/>
      <c r="X907" s="10"/>
      <c r="Y907" s="10"/>
      <c r="Z907" s="10"/>
      <c r="AA907" s="10"/>
      <c r="AB907" s="10"/>
      <c r="AC907" s="10"/>
      <c r="AD907" s="10"/>
      <c r="AE907" s="197"/>
    </row>
    <row r="908" spans="1:31" x14ac:dyDescent="0.25">
      <c r="A908" s="208"/>
      <c r="B908" s="10"/>
      <c r="C908" s="10" t="s">
        <v>393</v>
      </c>
      <c r="D908" s="10"/>
      <c r="E908" s="270">
        <v>8232</v>
      </c>
      <c r="F908" s="10">
        <v>1</v>
      </c>
      <c r="G908" s="10">
        <v>498.12</v>
      </c>
      <c r="H908" s="10">
        <v>498.12</v>
      </c>
      <c r="I908" s="10">
        <v>498.12</v>
      </c>
      <c r="J908" s="10">
        <v>13</v>
      </c>
      <c r="K908" s="197"/>
      <c r="L908" s="10">
        <v>1</v>
      </c>
      <c r="M908" s="10"/>
      <c r="N908" s="10"/>
      <c r="O908" s="10"/>
      <c r="P908" s="10"/>
      <c r="Q908" s="10"/>
      <c r="R908" s="10">
        <v>1</v>
      </c>
      <c r="S908" s="10">
        <v>498.12</v>
      </c>
      <c r="T908" s="10">
        <v>498.12</v>
      </c>
      <c r="U908" s="197"/>
      <c r="V908" s="10"/>
      <c r="W908" s="10"/>
      <c r="X908" s="10"/>
      <c r="Y908" s="10"/>
      <c r="Z908" s="10"/>
      <c r="AA908" s="10"/>
      <c r="AB908" s="10"/>
      <c r="AC908" s="10"/>
      <c r="AD908" s="10"/>
      <c r="AE908" s="197"/>
    </row>
    <row r="909" spans="1:31" x14ac:dyDescent="0.25">
      <c r="A909" s="208"/>
      <c r="B909" s="10"/>
      <c r="C909" s="10" t="s">
        <v>393</v>
      </c>
      <c r="D909" s="10"/>
      <c r="E909" s="270">
        <v>8234</v>
      </c>
      <c r="F909" s="10">
        <v>192</v>
      </c>
      <c r="G909" s="10">
        <v>844.09</v>
      </c>
      <c r="H909" s="10">
        <v>118172.34</v>
      </c>
      <c r="I909" s="10">
        <v>615.48</v>
      </c>
      <c r="J909" s="10">
        <v>12</v>
      </c>
      <c r="K909" s="197"/>
      <c r="L909" s="10">
        <v>140</v>
      </c>
      <c r="M909" s="10">
        <v>42618.17</v>
      </c>
      <c r="N909" s="10">
        <v>819.58</v>
      </c>
      <c r="O909" s="10">
        <v>3</v>
      </c>
      <c r="P909" s="10">
        <v>627.29</v>
      </c>
      <c r="Q909" s="10">
        <v>209.09666669999999</v>
      </c>
      <c r="R909" s="10">
        <v>189</v>
      </c>
      <c r="S909" s="10">
        <v>117545.05</v>
      </c>
      <c r="T909" s="10">
        <v>621.92999999999995</v>
      </c>
      <c r="U909" s="197"/>
      <c r="V909" s="10"/>
      <c r="W909" s="10"/>
      <c r="X909" s="10"/>
      <c r="Y909" s="10"/>
      <c r="Z909" s="10"/>
      <c r="AA909" s="10"/>
      <c r="AB909" s="10"/>
      <c r="AC909" s="10"/>
      <c r="AD909" s="10"/>
      <c r="AE909" s="197"/>
    </row>
    <row r="910" spans="1:31" x14ac:dyDescent="0.25">
      <c r="A910" s="208"/>
      <c r="B910" s="10"/>
      <c r="C910" s="10" t="s">
        <v>394</v>
      </c>
      <c r="D910" s="10"/>
      <c r="E910" s="270">
        <v>8055</v>
      </c>
      <c r="F910" s="10">
        <v>37</v>
      </c>
      <c r="G910" s="10">
        <v>1148.54</v>
      </c>
      <c r="H910" s="10">
        <v>24119.25</v>
      </c>
      <c r="I910" s="10">
        <v>651.87</v>
      </c>
      <c r="J910" s="10">
        <v>12</v>
      </c>
      <c r="K910" s="197"/>
      <c r="L910" s="10">
        <v>21</v>
      </c>
      <c r="M910" s="10">
        <v>11246.85</v>
      </c>
      <c r="N910" s="10">
        <v>702.93</v>
      </c>
      <c r="O910" s="10">
        <v>1</v>
      </c>
      <c r="P910" s="10">
        <v>799.42</v>
      </c>
      <c r="Q910" s="10">
        <v>799.42</v>
      </c>
      <c r="R910" s="10">
        <v>36</v>
      </c>
      <c r="S910" s="10">
        <v>23319.83</v>
      </c>
      <c r="T910" s="10">
        <v>647.77</v>
      </c>
      <c r="U910" s="197"/>
      <c r="V910" s="10"/>
      <c r="W910" s="10"/>
      <c r="X910" s="10"/>
      <c r="Y910" s="10"/>
      <c r="Z910" s="10"/>
      <c r="AA910" s="10"/>
      <c r="AB910" s="10"/>
      <c r="AC910" s="10"/>
      <c r="AD910" s="10"/>
      <c r="AE910" s="197"/>
    </row>
    <row r="911" spans="1:31" x14ac:dyDescent="0.25">
      <c r="A911" s="208"/>
      <c r="B911" s="10"/>
      <c r="C911" s="10" t="s">
        <v>395</v>
      </c>
      <c r="D911" s="10"/>
      <c r="E911" s="270">
        <v>8056</v>
      </c>
      <c r="F911" s="10">
        <v>38</v>
      </c>
      <c r="G911" s="10">
        <v>952.3</v>
      </c>
      <c r="H911" s="10">
        <v>26664.44</v>
      </c>
      <c r="I911" s="10">
        <v>701.7</v>
      </c>
      <c r="J911" s="10">
        <v>12</v>
      </c>
      <c r="K911" s="197"/>
      <c r="L911" s="10">
        <v>28</v>
      </c>
      <c r="M911" s="10">
        <v>9912.41</v>
      </c>
      <c r="N911" s="10">
        <v>991.24</v>
      </c>
      <c r="O911" s="10"/>
      <c r="P911" s="10"/>
      <c r="Q911" s="10"/>
      <c r="R911" s="10">
        <v>38</v>
      </c>
      <c r="S911" s="10">
        <v>26664.44</v>
      </c>
      <c r="T911" s="10">
        <v>701.7</v>
      </c>
      <c r="U911" s="197"/>
      <c r="V911" s="10"/>
      <c r="W911" s="10"/>
      <c r="X911" s="10"/>
      <c r="Y911" s="10"/>
      <c r="Z911" s="10"/>
      <c r="AA911" s="10"/>
      <c r="AB911" s="10"/>
      <c r="AC911" s="10"/>
      <c r="AD911" s="10"/>
      <c r="AE911" s="197"/>
    </row>
    <row r="912" spans="1:31" x14ac:dyDescent="0.25">
      <c r="A912" s="208"/>
      <c r="B912" s="10"/>
      <c r="C912" s="10" t="s">
        <v>396</v>
      </c>
      <c r="D912" s="10"/>
      <c r="E912" s="270">
        <v>8332</v>
      </c>
      <c r="F912" s="10">
        <v>710</v>
      </c>
      <c r="G912" s="10">
        <v>902.21</v>
      </c>
      <c r="H912" s="10">
        <v>445690.2</v>
      </c>
      <c r="I912" s="10">
        <v>627.73</v>
      </c>
      <c r="J912" s="10">
        <v>12</v>
      </c>
      <c r="K912" s="197"/>
      <c r="L912" s="10">
        <v>494</v>
      </c>
      <c r="M912" s="10">
        <v>180533.35</v>
      </c>
      <c r="N912" s="10">
        <v>835.8</v>
      </c>
      <c r="O912" s="10">
        <v>24</v>
      </c>
      <c r="P912" s="10">
        <v>11880.47</v>
      </c>
      <c r="Q912" s="10">
        <v>495.01958330000002</v>
      </c>
      <c r="R912" s="10">
        <v>686</v>
      </c>
      <c r="S912" s="10">
        <v>433809.73</v>
      </c>
      <c r="T912" s="10">
        <v>632.38</v>
      </c>
      <c r="U912" s="197"/>
      <c r="V912" s="10"/>
      <c r="W912" s="10"/>
      <c r="X912" s="10"/>
      <c r="Y912" s="10"/>
      <c r="Z912" s="10"/>
      <c r="AA912" s="10"/>
      <c r="AB912" s="10"/>
      <c r="AC912" s="10"/>
      <c r="AD912" s="10"/>
      <c r="AE912" s="197"/>
    </row>
    <row r="913" spans="1:31" x14ac:dyDescent="0.25">
      <c r="A913" s="208"/>
      <c r="B913" s="10"/>
      <c r="C913" s="10" t="s">
        <v>398</v>
      </c>
      <c r="D913" s="10"/>
      <c r="E913" s="270">
        <v>8340</v>
      </c>
      <c r="F913" s="10">
        <v>15</v>
      </c>
      <c r="G913" s="10">
        <v>393.9</v>
      </c>
      <c r="H913" s="10">
        <v>5120.71</v>
      </c>
      <c r="I913" s="10">
        <v>341.38</v>
      </c>
      <c r="J913" s="10">
        <v>12</v>
      </c>
      <c r="K913" s="197"/>
      <c r="L913" s="10">
        <v>13</v>
      </c>
      <c r="M913" s="10">
        <v>1150.1099999999999</v>
      </c>
      <c r="N913" s="10">
        <v>575.05999999999995</v>
      </c>
      <c r="O913" s="10"/>
      <c r="P913" s="10"/>
      <c r="Q913" s="10"/>
      <c r="R913" s="10">
        <v>15</v>
      </c>
      <c r="S913" s="10">
        <v>5120.71</v>
      </c>
      <c r="T913" s="10">
        <v>341.38</v>
      </c>
      <c r="U913" s="197"/>
      <c r="V913" s="10"/>
      <c r="W913" s="10"/>
      <c r="X913" s="10"/>
      <c r="Y913" s="10"/>
      <c r="Z913" s="10"/>
      <c r="AA913" s="10"/>
      <c r="AB913" s="10"/>
      <c r="AC913" s="10"/>
      <c r="AD913" s="10"/>
      <c r="AE913" s="197"/>
    </row>
    <row r="914" spans="1:31" x14ac:dyDescent="0.25">
      <c r="A914" s="208"/>
      <c r="B914" s="10"/>
      <c r="C914" s="10" t="s">
        <v>400</v>
      </c>
      <c r="D914" s="10"/>
      <c r="E914" s="270">
        <v>8053</v>
      </c>
      <c r="F914" s="10">
        <v>1</v>
      </c>
      <c r="G914" s="10">
        <v>3933.24</v>
      </c>
      <c r="H914" s="10">
        <v>3933.24</v>
      </c>
      <c r="I914" s="10">
        <v>3933.24</v>
      </c>
      <c r="J914" s="10">
        <v>25</v>
      </c>
      <c r="K914" s="197"/>
      <c r="L914" s="10">
        <v>1</v>
      </c>
      <c r="M914" s="10"/>
      <c r="N914" s="10"/>
      <c r="O914" s="10"/>
      <c r="P914" s="10"/>
      <c r="Q914" s="10"/>
      <c r="R914" s="10">
        <v>1</v>
      </c>
      <c r="S914" s="10">
        <v>3933.24</v>
      </c>
      <c r="T914" s="10">
        <v>3933.24</v>
      </c>
      <c r="U914" s="197"/>
      <c r="V914" s="10"/>
      <c r="W914" s="10"/>
      <c r="X914" s="10"/>
      <c r="Y914" s="10"/>
      <c r="Z914" s="10"/>
      <c r="AA914" s="10"/>
      <c r="AB914" s="10"/>
      <c r="AC914" s="10"/>
      <c r="AD914" s="10"/>
      <c r="AE914" s="197"/>
    </row>
    <row r="915" spans="1:31" x14ac:dyDescent="0.25">
      <c r="A915" s="208"/>
      <c r="B915" s="10"/>
      <c r="C915" s="10" t="s">
        <v>401</v>
      </c>
      <c r="D915" s="10"/>
      <c r="E915" s="270">
        <v>8341</v>
      </c>
      <c r="F915" s="10">
        <v>47</v>
      </c>
      <c r="G915" s="10">
        <v>699.62</v>
      </c>
      <c r="H915" s="10">
        <v>25186.41</v>
      </c>
      <c r="I915" s="10">
        <v>535.88</v>
      </c>
      <c r="J915" s="10">
        <v>12</v>
      </c>
      <c r="K915" s="197"/>
      <c r="L915" s="10">
        <v>36</v>
      </c>
      <c r="M915" s="10">
        <v>5449.4</v>
      </c>
      <c r="N915" s="10">
        <v>495.4</v>
      </c>
      <c r="O915" s="10">
        <v>1</v>
      </c>
      <c r="P915" s="10">
        <v>543.5</v>
      </c>
      <c r="Q915" s="10">
        <v>543.5</v>
      </c>
      <c r="R915" s="10">
        <v>46</v>
      </c>
      <c r="S915" s="10">
        <v>24642.91</v>
      </c>
      <c r="T915" s="10">
        <v>535.72</v>
      </c>
      <c r="U915" s="197"/>
      <c r="V915" s="10"/>
      <c r="W915" s="10"/>
      <c r="X915" s="10"/>
      <c r="Y915" s="10"/>
      <c r="Z915" s="10"/>
      <c r="AA915" s="10"/>
      <c r="AB915" s="10"/>
      <c r="AC915" s="10"/>
      <c r="AD915" s="10"/>
      <c r="AE915" s="197"/>
    </row>
    <row r="916" spans="1:31" x14ac:dyDescent="0.25">
      <c r="A916" s="208"/>
      <c r="B916" s="10"/>
      <c r="C916" s="10" t="s">
        <v>402</v>
      </c>
      <c r="D916" s="10"/>
      <c r="E916" s="270">
        <v>8342</v>
      </c>
      <c r="F916" s="10">
        <v>29</v>
      </c>
      <c r="G916" s="10">
        <v>886.94</v>
      </c>
      <c r="H916" s="10">
        <v>16851.8</v>
      </c>
      <c r="I916" s="10">
        <v>581.1</v>
      </c>
      <c r="J916" s="10">
        <v>12</v>
      </c>
      <c r="K916" s="197"/>
      <c r="L916" s="10">
        <v>19</v>
      </c>
      <c r="M916" s="10">
        <v>8442.2999999999993</v>
      </c>
      <c r="N916" s="10">
        <v>844.23</v>
      </c>
      <c r="O916" s="10"/>
      <c r="P916" s="10"/>
      <c r="Q916" s="10"/>
      <c r="R916" s="10">
        <v>29</v>
      </c>
      <c r="S916" s="10">
        <v>16851.8</v>
      </c>
      <c r="T916" s="10">
        <v>581.1</v>
      </c>
      <c r="U916" s="197"/>
      <c r="V916" s="10"/>
      <c r="W916" s="10"/>
      <c r="X916" s="10"/>
      <c r="Y916" s="10"/>
      <c r="Z916" s="10"/>
      <c r="AA916" s="10"/>
      <c r="AB916" s="10"/>
      <c r="AC916" s="10"/>
      <c r="AD916" s="10"/>
      <c r="AE916" s="197"/>
    </row>
    <row r="917" spans="1:31" x14ac:dyDescent="0.25">
      <c r="A917" s="208"/>
      <c r="B917" s="10"/>
      <c r="C917" s="10" t="s">
        <v>405</v>
      </c>
      <c r="D917" s="10"/>
      <c r="E917" s="270">
        <v>8343</v>
      </c>
      <c r="F917" s="10">
        <v>50</v>
      </c>
      <c r="G917" s="10">
        <v>1033.46</v>
      </c>
      <c r="H917" s="10">
        <v>36171.14</v>
      </c>
      <c r="I917" s="10">
        <v>723.42</v>
      </c>
      <c r="J917" s="10">
        <v>13</v>
      </c>
      <c r="K917" s="197"/>
      <c r="L917" s="10">
        <v>35</v>
      </c>
      <c r="M917" s="10">
        <v>14185.36</v>
      </c>
      <c r="N917" s="10">
        <v>945.69</v>
      </c>
      <c r="O917" s="10">
        <v>2</v>
      </c>
      <c r="P917" s="10">
        <v>704.32</v>
      </c>
      <c r="Q917" s="10">
        <v>352.16</v>
      </c>
      <c r="R917" s="10">
        <v>48</v>
      </c>
      <c r="S917" s="10">
        <v>35466.82</v>
      </c>
      <c r="T917" s="10">
        <v>738.89</v>
      </c>
      <c r="U917" s="197"/>
      <c r="V917" s="10"/>
      <c r="W917" s="10"/>
      <c r="X917" s="10"/>
      <c r="Y917" s="10"/>
      <c r="Z917" s="10"/>
      <c r="AA917" s="10"/>
      <c r="AB917" s="10"/>
      <c r="AC917" s="10"/>
      <c r="AD917" s="10"/>
      <c r="AE917" s="197"/>
    </row>
    <row r="918" spans="1:31" x14ac:dyDescent="0.25">
      <c r="A918" s="208"/>
      <c r="B918" s="10"/>
      <c r="C918" s="10" t="s">
        <v>407</v>
      </c>
      <c r="D918" s="10"/>
      <c r="E918" s="270">
        <v>8061</v>
      </c>
      <c r="F918" s="10">
        <v>37</v>
      </c>
      <c r="G918" s="10">
        <v>1060.1099999999999</v>
      </c>
      <c r="H918" s="10">
        <v>24382.45</v>
      </c>
      <c r="I918" s="10">
        <v>658.99</v>
      </c>
      <c r="J918" s="10">
        <v>12</v>
      </c>
      <c r="K918" s="197"/>
      <c r="L918" s="10">
        <v>23</v>
      </c>
      <c r="M918" s="10">
        <v>11180.01</v>
      </c>
      <c r="N918" s="10">
        <v>798.57</v>
      </c>
      <c r="O918" s="10"/>
      <c r="P918" s="10"/>
      <c r="Q918" s="10"/>
      <c r="R918" s="10">
        <v>37</v>
      </c>
      <c r="S918" s="10">
        <v>24382.45</v>
      </c>
      <c r="T918" s="10">
        <v>658.99</v>
      </c>
      <c r="U918" s="197"/>
      <c r="V918" s="10"/>
      <c r="W918" s="10"/>
      <c r="X918" s="10"/>
      <c r="Y918" s="10"/>
      <c r="Z918" s="10"/>
      <c r="AA918" s="10"/>
      <c r="AB918" s="10"/>
      <c r="AC918" s="10"/>
      <c r="AD918" s="10"/>
      <c r="AE918" s="197"/>
    </row>
    <row r="919" spans="1:31" x14ac:dyDescent="0.25">
      <c r="A919" s="208"/>
      <c r="B919" s="10"/>
      <c r="C919" s="10" t="s">
        <v>409</v>
      </c>
      <c r="D919" s="10"/>
      <c r="E919" s="270">
        <v>8062</v>
      </c>
      <c r="F919" s="10">
        <v>155</v>
      </c>
      <c r="G919" s="10">
        <v>790.12</v>
      </c>
      <c r="H919" s="10">
        <v>90863.85</v>
      </c>
      <c r="I919" s="10">
        <v>586.22</v>
      </c>
      <c r="J919" s="10">
        <v>11</v>
      </c>
      <c r="K919" s="197"/>
      <c r="L919" s="10">
        <v>115</v>
      </c>
      <c r="M919" s="10">
        <v>28418.05</v>
      </c>
      <c r="N919" s="10">
        <v>710.45</v>
      </c>
      <c r="O919" s="10">
        <v>3</v>
      </c>
      <c r="P919" s="10">
        <v>1765.83</v>
      </c>
      <c r="Q919" s="10">
        <v>588.61</v>
      </c>
      <c r="R919" s="10">
        <v>152</v>
      </c>
      <c r="S919" s="10">
        <v>89098.02</v>
      </c>
      <c r="T919" s="10">
        <v>586.16999999999996</v>
      </c>
      <c r="U919" s="197"/>
      <c r="V919" s="10"/>
      <c r="W919" s="10"/>
      <c r="X919" s="10"/>
      <c r="Y919" s="10"/>
      <c r="Z919" s="10"/>
      <c r="AA919" s="10"/>
      <c r="AB919" s="10"/>
      <c r="AC919" s="10"/>
      <c r="AD919" s="10"/>
      <c r="AE919" s="197"/>
    </row>
    <row r="920" spans="1:31" x14ac:dyDescent="0.25">
      <c r="A920" s="208"/>
      <c r="B920" s="10"/>
      <c r="C920" s="10" t="s">
        <v>410</v>
      </c>
      <c r="D920" s="10"/>
      <c r="E920" s="270">
        <v>8087</v>
      </c>
      <c r="F920" s="10">
        <v>12</v>
      </c>
      <c r="G920" s="10">
        <v>517.76</v>
      </c>
      <c r="H920" s="10">
        <v>5695.33</v>
      </c>
      <c r="I920" s="10">
        <v>474.61</v>
      </c>
      <c r="J920" s="10">
        <v>12</v>
      </c>
      <c r="K920" s="197"/>
      <c r="L920" s="10">
        <v>11</v>
      </c>
      <c r="M920" s="10">
        <v>569.02</v>
      </c>
      <c r="N920" s="10">
        <v>569.02</v>
      </c>
      <c r="O920" s="10"/>
      <c r="P920" s="10"/>
      <c r="Q920" s="10"/>
      <c r="R920" s="10">
        <v>12</v>
      </c>
      <c r="S920" s="10">
        <v>5695.33</v>
      </c>
      <c r="T920" s="10">
        <v>474.61</v>
      </c>
      <c r="U920" s="197"/>
      <c r="V920" s="10"/>
      <c r="W920" s="10"/>
      <c r="X920" s="10"/>
      <c r="Y920" s="10"/>
      <c r="Z920" s="10"/>
      <c r="AA920" s="10"/>
      <c r="AB920" s="10"/>
      <c r="AC920" s="10"/>
      <c r="AD920" s="10"/>
      <c r="AE920" s="197"/>
    </row>
    <row r="921" spans="1:31" x14ac:dyDescent="0.25">
      <c r="A921" s="208"/>
      <c r="B921" s="10"/>
      <c r="C921" s="10" t="s">
        <v>646</v>
      </c>
      <c r="D921" s="10"/>
      <c r="E921" s="270">
        <v>8087</v>
      </c>
      <c r="F921" s="10">
        <v>8</v>
      </c>
      <c r="G921" s="10">
        <v>597.4</v>
      </c>
      <c r="H921" s="10">
        <v>4181.7700000000004</v>
      </c>
      <c r="I921" s="10">
        <v>522.72</v>
      </c>
      <c r="J921" s="10">
        <v>12</v>
      </c>
      <c r="K921" s="197"/>
      <c r="L921" s="10">
        <v>7</v>
      </c>
      <c r="M921" s="10">
        <v>292.70999999999998</v>
      </c>
      <c r="N921" s="10">
        <v>292.70999999999998</v>
      </c>
      <c r="O921" s="10"/>
      <c r="P921" s="10"/>
      <c r="Q921" s="10"/>
      <c r="R921" s="10">
        <v>8</v>
      </c>
      <c r="S921" s="10">
        <v>4181.7700000000004</v>
      </c>
      <c r="T921" s="10">
        <v>522.72</v>
      </c>
      <c r="U921" s="197"/>
      <c r="V921" s="10"/>
      <c r="W921" s="10"/>
      <c r="X921" s="10"/>
      <c r="Y921" s="10"/>
      <c r="Z921" s="10"/>
      <c r="AA921" s="10"/>
      <c r="AB921" s="10"/>
      <c r="AC921" s="10"/>
      <c r="AD921" s="10"/>
      <c r="AE921" s="197"/>
    </row>
    <row r="922" spans="1:31" x14ac:dyDescent="0.25">
      <c r="A922" s="208"/>
      <c r="B922" s="10"/>
      <c r="C922" s="10" t="s">
        <v>411</v>
      </c>
      <c r="D922" s="10"/>
      <c r="E922" s="270">
        <v>8037</v>
      </c>
      <c r="F922" s="10">
        <v>7</v>
      </c>
      <c r="G922" s="10">
        <v>2008.87</v>
      </c>
      <c r="H922" s="10">
        <v>10044.36</v>
      </c>
      <c r="I922" s="10">
        <v>1434.91</v>
      </c>
      <c r="J922" s="10">
        <v>15</v>
      </c>
      <c r="K922" s="197"/>
      <c r="L922" s="10">
        <v>5</v>
      </c>
      <c r="M922" s="10">
        <v>6942.32</v>
      </c>
      <c r="N922" s="10">
        <v>3471.16</v>
      </c>
      <c r="O922" s="10"/>
      <c r="P922" s="10"/>
      <c r="Q922" s="10"/>
      <c r="R922" s="10">
        <v>7</v>
      </c>
      <c r="S922" s="10">
        <v>10044.36</v>
      </c>
      <c r="T922" s="10">
        <v>1434.91</v>
      </c>
      <c r="U922" s="197"/>
      <c r="V922" s="10"/>
      <c r="W922" s="10"/>
      <c r="X922" s="10"/>
      <c r="Y922" s="10"/>
      <c r="Z922" s="10"/>
      <c r="AA922" s="10"/>
      <c r="AB922" s="10"/>
      <c r="AC922" s="10"/>
      <c r="AD922" s="10"/>
      <c r="AE922" s="197"/>
    </row>
    <row r="923" spans="1:31" x14ac:dyDescent="0.25">
      <c r="A923" s="208"/>
      <c r="B923" s="10"/>
      <c r="C923" s="10" t="s">
        <v>413</v>
      </c>
      <c r="D923" s="10"/>
      <c r="E923" s="270">
        <v>8092</v>
      </c>
      <c r="F923" s="10">
        <v>1</v>
      </c>
      <c r="G923" s="10"/>
      <c r="H923" s="10">
        <v>474.05</v>
      </c>
      <c r="I923" s="10">
        <v>474.05</v>
      </c>
      <c r="J923" s="10">
        <v>7</v>
      </c>
      <c r="K923" s="197"/>
      <c r="L923" s="10"/>
      <c r="M923" s="10">
        <v>474.05</v>
      </c>
      <c r="N923" s="10">
        <v>474.05</v>
      </c>
      <c r="O923" s="10"/>
      <c r="P923" s="10"/>
      <c r="Q923" s="10"/>
      <c r="R923" s="10">
        <v>1</v>
      </c>
      <c r="S923" s="10">
        <v>474.05</v>
      </c>
      <c r="T923" s="10">
        <v>474.05</v>
      </c>
      <c r="U923" s="197"/>
      <c r="V923" s="10"/>
      <c r="W923" s="10"/>
      <c r="X923" s="10"/>
      <c r="Y923" s="10"/>
      <c r="Z923" s="10"/>
      <c r="AA923" s="10"/>
      <c r="AB923" s="10"/>
      <c r="AC923" s="10"/>
      <c r="AD923" s="10"/>
      <c r="AE923" s="197"/>
    </row>
    <row r="924" spans="1:31" x14ac:dyDescent="0.25">
      <c r="A924" s="208"/>
      <c r="B924" s="10"/>
      <c r="C924" s="10" t="s">
        <v>413</v>
      </c>
      <c r="D924" s="10"/>
      <c r="E924" s="270">
        <v>8224</v>
      </c>
      <c r="F924" s="10">
        <v>29</v>
      </c>
      <c r="G924" s="10">
        <v>1226.8599999999999</v>
      </c>
      <c r="H924" s="10">
        <v>19629.830000000002</v>
      </c>
      <c r="I924" s="10">
        <v>676.89</v>
      </c>
      <c r="J924" s="10">
        <v>11</v>
      </c>
      <c r="K924" s="197"/>
      <c r="L924" s="10">
        <v>16</v>
      </c>
      <c r="M924" s="10">
        <v>10679.13</v>
      </c>
      <c r="N924" s="10">
        <v>821.47</v>
      </c>
      <c r="O924" s="10"/>
      <c r="P924" s="10"/>
      <c r="Q924" s="10"/>
      <c r="R924" s="10">
        <v>29</v>
      </c>
      <c r="S924" s="10">
        <v>19629.830000000002</v>
      </c>
      <c r="T924" s="10">
        <v>676.89</v>
      </c>
      <c r="U924" s="197"/>
      <c r="V924" s="10"/>
      <c r="W924" s="10"/>
      <c r="X924" s="10"/>
      <c r="Y924" s="10"/>
      <c r="Z924" s="10"/>
      <c r="AA924" s="10"/>
      <c r="AB924" s="10"/>
      <c r="AC924" s="10"/>
      <c r="AD924" s="10"/>
      <c r="AE924" s="197"/>
    </row>
    <row r="925" spans="1:31" x14ac:dyDescent="0.25">
      <c r="A925" s="208"/>
      <c r="B925" s="10"/>
      <c r="C925" s="10" t="s">
        <v>414</v>
      </c>
      <c r="D925" s="10"/>
      <c r="E925" s="270">
        <v>8344</v>
      </c>
      <c r="F925" s="10">
        <v>123</v>
      </c>
      <c r="G925" s="10">
        <v>841.8</v>
      </c>
      <c r="H925" s="10">
        <v>75761.59</v>
      </c>
      <c r="I925" s="10">
        <v>615.95000000000005</v>
      </c>
      <c r="J925" s="10">
        <v>12</v>
      </c>
      <c r="K925" s="197"/>
      <c r="L925" s="10">
        <v>90</v>
      </c>
      <c r="M925" s="10">
        <v>28934.69</v>
      </c>
      <c r="N925" s="10">
        <v>876.81</v>
      </c>
      <c r="O925" s="10">
        <v>1</v>
      </c>
      <c r="P925" s="10">
        <v>499.68</v>
      </c>
      <c r="Q925" s="10">
        <v>499.68</v>
      </c>
      <c r="R925" s="10">
        <v>122</v>
      </c>
      <c r="S925" s="10">
        <v>75261.91</v>
      </c>
      <c r="T925" s="10">
        <v>616.9</v>
      </c>
      <c r="U925" s="197"/>
      <c r="V925" s="10"/>
      <c r="W925" s="10"/>
      <c r="X925" s="10"/>
      <c r="Y925" s="10"/>
      <c r="Z925" s="10"/>
      <c r="AA925" s="10"/>
      <c r="AB925" s="10"/>
      <c r="AC925" s="10"/>
      <c r="AD925" s="10"/>
      <c r="AE925" s="197"/>
    </row>
    <row r="926" spans="1:31" x14ac:dyDescent="0.25">
      <c r="A926" s="208"/>
      <c r="B926" s="10"/>
      <c r="C926" s="10" t="s">
        <v>415</v>
      </c>
      <c r="D926" s="10"/>
      <c r="E926" s="270">
        <v>8345</v>
      </c>
      <c r="F926" s="10">
        <v>20</v>
      </c>
      <c r="G926" s="10">
        <v>631.96</v>
      </c>
      <c r="H926" s="10">
        <v>11375.33</v>
      </c>
      <c r="I926" s="10">
        <v>568.77</v>
      </c>
      <c r="J926" s="10">
        <v>12</v>
      </c>
      <c r="K926" s="197"/>
      <c r="L926" s="10">
        <v>18</v>
      </c>
      <c r="M926" s="10">
        <v>1536.87</v>
      </c>
      <c r="N926" s="10">
        <v>768.44</v>
      </c>
      <c r="O926" s="10"/>
      <c r="P926" s="10"/>
      <c r="Q926" s="10"/>
      <c r="R926" s="10">
        <v>20</v>
      </c>
      <c r="S926" s="10">
        <v>11375.33</v>
      </c>
      <c r="T926" s="10">
        <v>568.77</v>
      </c>
      <c r="U926" s="197"/>
      <c r="V926" s="10"/>
      <c r="W926" s="10"/>
      <c r="X926" s="10"/>
      <c r="Y926" s="10"/>
      <c r="Z926" s="10"/>
      <c r="AA926" s="10"/>
      <c r="AB926" s="10"/>
      <c r="AC926" s="10"/>
      <c r="AD926" s="10"/>
      <c r="AE926" s="197"/>
    </row>
    <row r="927" spans="1:31" x14ac:dyDescent="0.25">
      <c r="A927" s="208"/>
      <c r="B927" s="10"/>
      <c r="C927" s="10" t="s">
        <v>416</v>
      </c>
      <c r="D927" s="10"/>
      <c r="E927" s="270">
        <v>8346</v>
      </c>
      <c r="F927" s="10">
        <v>37</v>
      </c>
      <c r="G927" s="10">
        <v>868.39</v>
      </c>
      <c r="H927" s="10">
        <v>21709.86</v>
      </c>
      <c r="I927" s="10">
        <v>586.75</v>
      </c>
      <c r="J927" s="10">
        <v>12</v>
      </c>
      <c r="K927" s="197"/>
      <c r="L927" s="10">
        <v>25</v>
      </c>
      <c r="M927" s="10">
        <v>8546.61</v>
      </c>
      <c r="N927" s="10">
        <v>712.22</v>
      </c>
      <c r="O927" s="10">
        <v>1</v>
      </c>
      <c r="P927" s="10">
        <v>588.73</v>
      </c>
      <c r="Q927" s="10">
        <v>588.73</v>
      </c>
      <c r="R927" s="10">
        <v>36</v>
      </c>
      <c r="S927" s="10">
        <v>21121.13</v>
      </c>
      <c r="T927" s="10">
        <v>586.70000000000005</v>
      </c>
      <c r="U927" s="197"/>
      <c r="V927" s="10"/>
      <c r="W927" s="10"/>
      <c r="X927" s="10"/>
      <c r="Y927" s="10"/>
      <c r="Z927" s="10"/>
      <c r="AA927" s="10"/>
      <c r="AB927" s="10"/>
      <c r="AC927" s="10"/>
      <c r="AD927" s="10"/>
      <c r="AE927" s="197"/>
    </row>
    <row r="928" spans="1:31" x14ac:dyDescent="0.25">
      <c r="A928" s="208"/>
      <c r="B928" s="10"/>
      <c r="C928" s="10" t="s">
        <v>418</v>
      </c>
      <c r="D928" s="10"/>
      <c r="E928" s="270">
        <v>8347</v>
      </c>
      <c r="F928" s="10">
        <v>14</v>
      </c>
      <c r="G928" s="10">
        <v>886.71</v>
      </c>
      <c r="H928" s="10">
        <v>7980.43</v>
      </c>
      <c r="I928" s="10">
        <v>570.03</v>
      </c>
      <c r="J928" s="10">
        <v>13</v>
      </c>
      <c r="K928" s="197"/>
      <c r="L928" s="10">
        <v>9</v>
      </c>
      <c r="M928" s="10">
        <v>3326.27</v>
      </c>
      <c r="N928" s="10">
        <v>665.25</v>
      </c>
      <c r="O928" s="10"/>
      <c r="P928" s="10"/>
      <c r="Q928" s="10"/>
      <c r="R928" s="10">
        <v>14</v>
      </c>
      <c r="S928" s="10">
        <v>7980.43</v>
      </c>
      <c r="T928" s="10">
        <v>570.03</v>
      </c>
      <c r="U928" s="197"/>
      <c r="V928" s="10"/>
      <c r="W928" s="10"/>
      <c r="X928" s="10"/>
      <c r="Y928" s="10"/>
      <c r="Z928" s="10"/>
      <c r="AA928" s="10"/>
      <c r="AB928" s="10"/>
      <c r="AC928" s="10"/>
      <c r="AD928" s="10"/>
      <c r="AE928" s="197"/>
    </row>
    <row r="929" spans="1:31" x14ac:dyDescent="0.25">
      <c r="A929" s="208"/>
      <c r="B929" s="10"/>
      <c r="C929" s="10" t="s">
        <v>420</v>
      </c>
      <c r="D929" s="10"/>
      <c r="E929" s="270">
        <v>8008</v>
      </c>
      <c r="F929" s="10">
        <v>1</v>
      </c>
      <c r="G929" s="10">
        <v>939.31</v>
      </c>
      <c r="H929" s="10">
        <v>939.31</v>
      </c>
      <c r="I929" s="10">
        <v>939.31</v>
      </c>
      <c r="J929" s="10">
        <v>13</v>
      </c>
      <c r="K929" s="197"/>
      <c r="L929" s="10">
        <v>1</v>
      </c>
      <c r="M929" s="10"/>
      <c r="N929" s="10"/>
      <c r="O929" s="10"/>
      <c r="P929" s="10"/>
      <c r="Q929" s="10"/>
      <c r="R929" s="10">
        <v>1</v>
      </c>
      <c r="S929" s="10">
        <v>939.31</v>
      </c>
      <c r="T929" s="10">
        <v>939.31</v>
      </c>
      <c r="U929" s="197"/>
      <c r="V929" s="10"/>
      <c r="W929" s="10"/>
      <c r="X929" s="10"/>
      <c r="Y929" s="10"/>
      <c r="Z929" s="10"/>
      <c r="AA929" s="10"/>
      <c r="AB929" s="10"/>
      <c r="AC929" s="10"/>
      <c r="AD929" s="10"/>
      <c r="AE929" s="197"/>
    </row>
    <row r="930" spans="1:31" x14ac:dyDescent="0.25">
      <c r="A930" s="208"/>
      <c r="B930" s="10"/>
      <c r="C930" s="10" t="s">
        <v>422</v>
      </c>
      <c r="D930" s="10"/>
      <c r="E930" s="270">
        <v>8204</v>
      </c>
      <c r="F930" s="10">
        <v>4</v>
      </c>
      <c r="G930" s="10">
        <v>259.49</v>
      </c>
      <c r="H930" s="10">
        <v>1037.95</v>
      </c>
      <c r="I930" s="10">
        <v>259.49</v>
      </c>
      <c r="J930" s="10">
        <v>13</v>
      </c>
      <c r="K930" s="197"/>
      <c r="L930" s="10">
        <v>4</v>
      </c>
      <c r="M930" s="10"/>
      <c r="N930" s="10"/>
      <c r="O930" s="10"/>
      <c r="P930" s="10"/>
      <c r="Q930" s="10"/>
      <c r="R930" s="10">
        <v>4</v>
      </c>
      <c r="S930" s="10">
        <v>1037.95</v>
      </c>
      <c r="T930" s="10">
        <v>259.49</v>
      </c>
      <c r="U930" s="197"/>
      <c r="V930" s="10"/>
      <c r="W930" s="10"/>
      <c r="X930" s="10"/>
      <c r="Y930" s="10"/>
      <c r="Z930" s="10"/>
      <c r="AA930" s="10"/>
      <c r="AB930" s="10"/>
      <c r="AC930" s="10"/>
      <c r="AD930" s="10"/>
      <c r="AE930" s="197"/>
    </row>
    <row r="931" spans="1:31" x14ac:dyDescent="0.25">
      <c r="A931" s="208"/>
      <c r="B931" s="10"/>
      <c r="C931" s="10" t="s">
        <v>424</v>
      </c>
      <c r="D931" s="10"/>
      <c r="E931" s="270">
        <v>8260</v>
      </c>
      <c r="F931" s="10">
        <v>3</v>
      </c>
      <c r="G931" s="10">
        <v>832.6</v>
      </c>
      <c r="H931" s="10">
        <v>1665.2</v>
      </c>
      <c r="I931" s="10">
        <v>555.07000000000005</v>
      </c>
      <c r="J931" s="10">
        <v>13</v>
      </c>
      <c r="K931" s="197"/>
      <c r="L931" s="10">
        <v>2</v>
      </c>
      <c r="M931" s="10">
        <v>680.34</v>
      </c>
      <c r="N931" s="10">
        <v>680.34</v>
      </c>
      <c r="O931" s="10"/>
      <c r="P931" s="10"/>
      <c r="Q931" s="10"/>
      <c r="R931" s="10">
        <v>3</v>
      </c>
      <c r="S931" s="10">
        <v>1665.2</v>
      </c>
      <c r="T931" s="10">
        <v>555.07000000000005</v>
      </c>
      <c r="U931" s="197"/>
      <c r="V931" s="10"/>
      <c r="W931" s="10"/>
      <c r="X931" s="10"/>
      <c r="Y931" s="10"/>
      <c r="Z931" s="10"/>
      <c r="AA931" s="10"/>
      <c r="AB931" s="10"/>
      <c r="AC931" s="10"/>
      <c r="AD931" s="10"/>
      <c r="AE931" s="197"/>
    </row>
    <row r="932" spans="1:31" x14ac:dyDescent="0.25">
      <c r="A932" s="208"/>
      <c r="B932" s="10"/>
      <c r="C932" s="10" t="s">
        <v>426</v>
      </c>
      <c r="D932" s="10"/>
      <c r="E932" s="270">
        <v>8225</v>
      </c>
      <c r="F932" s="10">
        <v>118</v>
      </c>
      <c r="G932" s="10">
        <v>781.01</v>
      </c>
      <c r="H932" s="10">
        <v>67166.710000000006</v>
      </c>
      <c r="I932" s="10">
        <v>569.21</v>
      </c>
      <c r="J932" s="10">
        <v>12</v>
      </c>
      <c r="K932" s="197"/>
      <c r="L932" s="10">
        <v>86</v>
      </c>
      <c r="M932" s="10">
        <v>28507.43</v>
      </c>
      <c r="N932" s="10">
        <v>890.86</v>
      </c>
      <c r="O932" s="10">
        <v>1</v>
      </c>
      <c r="P932" s="10">
        <v>463.85</v>
      </c>
      <c r="Q932" s="10">
        <v>463.85</v>
      </c>
      <c r="R932" s="10">
        <v>117</v>
      </c>
      <c r="S932" s="10">
        <v>66702.86</v>
      </c>
      <c r="T932" s="10">
        <v>570.11</v>
      </c>
      <c r="U932" s="197"/>
      <c r="V932" s="10"/>
      <c r="W932" s="10"/>
      <c r="X932" s="10"/>
      <c r="Y932" s="10"/>
      <c r="Z932" s="10"/>
      <c r="AA932" s="10"/>
      <c r="AB932" s="10"/>
      <c r="AC932" s="10"/>
      <c r="AD932" s="10"/>
      <c r="AE932" s="197"/>
    </row>
    <row r="933" spans="1:31" x14ac:dyDescent="0.25">
      <c r="A933" s="208"/>
      <c r="B933" s="10"/>
      <c r="C933" s="10" t="s">
        <v>430</v>
      </c>
      <c r="D933" s="10"/>
      <c r="E933" s="270">
        <v>8226</v>
      </c>
      <c r="F933" s="10">
        <v>100</v>
      </c>
      <c r="G933" s="10">
        <v>721.39</v>
      </c>
      <c r="H933" s="10">
        <v>49776.18</v>
      </c>
      <c r="I933" s="10">
        <v>497.76</v>
      </c>
      <c r="J933" s="10">
        <v>12</v>
      </c>
      <c r="K933" s="197"/>
      <c r="L933" s="10">
        <v>69</v>
      </c>
      <c r="M933" s="10">
        <v>24173.81</v>
      </c>
      <c r="N933" s="10">
        <v>779.8</v>
      </c>
      <c r="O933" s="10"/>
      <c r="P933" s="10"/>
      <c r="Q933" s="10"/>
      <c r="R933" s="10">
        <v>100</v>
      </c>
      <c r="S933" s="10">
        <v>49776.18</v>
      </c>
      <c r="T933" s="10">
        <v>497.76</v>
      </c>
      <c r="U933" s="197"/>
      <c r="V933" s="10"/>
      <c r="W933" s="10"/>
      <c r="X933" s="10"/>
      <c r="Y933" s="10"/>
      <c r="Z933" s="10"/>
      <c r="AA933" s="10"/>
      <c r="AB933" s="10"/>
      <c r="AC933" s="10"/>
      <c r="AD933" s="10"/>
      <c r="AE933" s="197"/>
    </row>
    <row r="934" spans="1:31" x14ac:dyDescent="0.25">
      <c r="A934" s="208"/>
      <c r="B934" s="10"/>
      <c r="C934" s="10" t="s">
        <v>432</v>
      </c>
      <c r="D934" s="10"/>
      <c r="E934" s="270">
        <v>8230</v>
      </c>
      <c r="F934" s="10">
        <v>34</v>
      </c>
      <c r="G934" s="10">
        <v>797.83</v>
      </c>
      <c r="H934" s="10">
        <v>15956.56</v>
      </c>
      <c r="I934" s="10">
        <v>469.31</v>
      </c>
      <c r="J934" s="10">
        <v>11</v>
      </c>
      <c r="K934" s="197"/>
      <c r="L934" s="10">
        <v>20</v>
      </c>
      <c r="M934" s="10">
        <v>7971.65</v>
      </c>
      <c r="N934" s="10">
        <v>569.4</v>
      </c>
      <c r="O934" s="10"/>
      <c r="P934" s="10"/>
      <c r="Q934" s="10"/>
      <c r="R934" s="10">
        <v>34</v>
      </c>
      <c r="S934" s="10">
        <v>15956.56</v>
      </c>
      <c r="T934" s="10">
        <v>469.31</v>
      </c>
      <c r="U934" s="197"/>
      <c r="V934" s="10"/>
      <c r="W934" s="10"/>
      <c r="X934" s="10"/>
      <c r="Y934" s="10"/>
      <c r="Z934" s="10"/>
      <c r="AA934" s="10"/>
      <c r="AB934" s="10"/>
      <c r="AC934" s="10"/>
      <c r="AD934" s="10"/>
      <c r="AE934" s="197"/>
    </row>
    <row r="935" spans="1:31" x14ac:dyDescent="0.25">
      <c r="A935" s="208"/>
      <c r="B935" s="10"/>
      <c r="C935" s="10" t="s">
        <v>433</v>
      </c>
      <c r="D935" s="10"/>
      <c r="E935" s="270">
        <v>8231</v>
      </c>
      <c r="F935" s="10">
        <v>15</v>
      </c>
      <c r="G935" s="10">
        <v>792.28</v>
      </c>
      <c r="H935" s="10">
        <v>10299.629999999999</v>
      </c>
      <c r="I935" s="10">
        <v>686.64</v>
      </c>
      <c r="J935" s="10">
        <v>12</v>
      </c>
      <c r="K935" s="197"/>
      <c r="L935" s="10">
        <v>13</v>
      </c>
      <c r="M935" s="10">
        <v>1048.6500000000001</v>
      </c>
      <c r="N935" s="10">
        <v>524.33000000000004</v>
      </c>
      <c r="O935" s="10"/>
      <c r="P935" s="10"/>
      <c r="Q935" s="10"/>
      <c r="R935" s="10">
        <v>15</v>
      </c>
      <c r="S935" s="10">
        <v>10299.629999999999</v>
      </c>
      <c r="T935" s="10">
        <v>686.64</v>
      </c>
      <c r="U935" s="197"/>
      <c r="V935" s="10"/>
      <c r="W935" s="10"/>
      <c r="X935" s="10"/>
      <c r="Y935" s="10"/>
      <c r="Z935" s="10"/>
      <c r="AA935" s="10"/>
      <c r="AB935" s="10"/>
      <c r="AC935" s="10"/>
      <c r="AD935" s="10"/>
      <c r="AE935" s="197"/>
    </row>
    <row r="936" spans="1:31" x14ac:dyDescent="0.25">
      <c r="A936" s="208"/>
      <c r="B936" s="10"/>
      <c r="C936" s="10" t="s">
        <v>438</v>
      </c>
      <c r="D936" s="10"/>
      <c r="E936" s="270">
        <v>8223</v>
      </c>
      <c r="F936" s="10">
        <v>23</v>
      </c>
      <c r="G936" s="10">
        <v>1616.65</v>
      </c>
      <c r="H936" s="10">
        <v>21016.5</v>
      </c>
      <c r="I936" s="10">
        <v>913.76</v>
      </c>
      <c r="J936" s="10">
        <v>13</v>
      </c>
      <c r="K936" s="197"/>
      <c r="L936" s="10">
        <v>13</v>
      </c>
      <c r="M936" s="10">
        <v>8439.99</v>
      </c>
      <c r="N936" s="10">
        <v>844</v>
      </c>
      <c r="O936" s="10"/>
      <c r="P936" s="10"/>
      <c r="Q936" s="10"/>
      <c r="R936" s="10">
        <v>23</v>
      </c>
      <c r="S936" s="10">
        <v>21016.5</v>
      </c>
      <c r="T936" s="10">
        <v>913.76</v>
      </c>
      <c r="U936" s="197"/>
      <c r="V936" s="10"/>
      <c r="W936" s="10"/>
      <c r="X936" s="10"/>
      <c r="Y936" s="10"/>
      <c r="Z936" s="10"/>
      <c r="AA936" s="10"/>
      <c r="AB936" s="10"/>
      <c r="AC936" s="10"/>
      <c r="AD936" s="10"/>
      <c r="AE936" s="197"/>
    </row>
    <row r="937" spans="1:31" x14ac:dyDescent="0.25">
      <c r="A937" s="208"/>
      <c r="B937" s="10"/>
      <c r="C937" s="10" t="s">
        <v>439</v>
      </c>
      <c r="D937" s="10"/>
      <c r="E937" s="270">
        <v>8087</v>
      </c>
      <c r="F937" s="10">
        <v>30</v>
      </c>
      <c r="G937" s="10">
        <v>1782.34</v>
      </c>
      <c r="H937" s="10">
        <v>28517.42</v>
      </c>
      <c r="I937" s="10">
        <v>950.58</v>
      </c>
      <c r="J937" s="10">
        <v>17</v>
      </c>
      <c r="K937" s="197"/>
      <c r="L937" s="10">
        <v>16</v>
      </c>
      <c r="M937" s="10">
        <v>15739.6</v>
      </c>
      <c r="N937" s="10">
        <v>1124.26</v>
      </c>
      <c r="O937" s="10">
        <v>2</v>
      </c>
      <c r="P937" s="10">
        <v>686.5</v>
      </c>
      <c r="Q937" s="10">
        <v>343.25</v>
      </c>
      <c r="R937" s="10">
        <v>28</v>
      </c>
      <c r="S937" s="10">
        <v>27830.92</v>
      </c>
      <c r="T937" s="10">
        <v>993.96</v>
      </c>
      <c r="U937" s="197"/>
      <c r="V937" s="10"/>
      <c r="W937" s="10"/>
      <c r="X937" s="10"/>
      <c r="Y937" s="10"/>
      <c r="Z937" s="10"/>
      <c r="AA937" s="10"/>
      <c r="AB937" s="10"/>
      <c r="AC937" s="10"/>
      <c r="AD937" s="10"/>
      <c r="AE937" s="197"/>
    </row>
    <row r="938" spans="1:31" x14ac:dyDescent="0.25">
      <c r="A938" s="208"/>
      <c r="B938" s="10"/>
      <c r="C938" s="10" t="s">
        <v>441</v>
      </c>
      <c r="D938" s="10"/>
      <c r="E938" s="270">
        <v>8066</v>
      </c>
      <c r="F938" s="10">
        <v>209</v>
      </c>
      <c r="G938" s="10">
        <v>1175.83</v>
      </c>
      <c r="H938" s="10">
        <v>158737.45000000001</v>
      </c>
      <c r="I938" s="10">
        <v>759.51</v>
      </c>
      <c r="J938" s="10">
        <v>13</v>
      </c>
      <c r="K938" s="197"/>
      <c r="L938" s="10">
        <v>135</v>
      </c>
      <c r="M938" s="10">
        <v>80514.87</v>
      </c>
      <c r="N938" s="10">
        <v>1088.04</v>
      </c>
      <c r="O938" s="10">
        <v>4</v>
      </c>
      <c r="P938" s="10">
        <v>2000.82</v>
      </c>
      <c r="Q938" s="10">
        <v>500.20499999999998</v>
      </c>
      <c r="R938" s="10">
        <v>205</v>
      </c>
      <c r="S938" s="10">
        <v>156736.63</v>
      </c>
      <c r="T938" s="10">
        <v>764.57</v>
      </c>
      <c r="U938" s="197"/>
      <c r="V938" s="10"/>
      <c r="W938" s="10"/>
      <c r="X938" s="10"/>
      <c r="Y938" s="10"/>
      <c r="Z938" s="10"/>
      <c r="AA938" s="10"/>
      <c r="AB938" s="10"/>
      <c r="AC938" s="10"/>
      <c r="AD938" s="10"/>
      <c r="AE938" s="197"/>
    </row>
    <row r="939" spans="1:31" x14ac:dyDescent="0.25">
      <c r="A939" s="208"/>
      <c r="B939" s="10"/>
      <c r="C939" s="10" t="s">
        <v>443</v>
      </c>
      <c r="D939" s="10"/>
      <c r="E939" s="270">
        <v>8067</v>
      </c>
      <c r="F939" s="10">
        <v>34</v>
      </c>
      <c r="G939" s="10">
        <v>815.24</v>
      </c>
      <c r="H939" s="10">
        <v>22826.71</v>
      </c>
      <c r="I939" s="10">
        <v>671.37</v>
      </c>
      <c r="J939" s="10">
        <v>12</v>
      </c>
      <c r="K939" s="197"/>
      <c r="L939" s="10">
        <v>28</v>
      </c>
      <c r="M939" s="10">
        <v>5455.34</v>
      </c>
      <c r="N939" s="10">
        <v>909.22</v>
      </c>
      <c r="O939" s="10">
        <v>1</v>
      </c>
      <c r="P939" s="10">
        <v>1180.4000000000001</v>
      </c>
      <c r="Q939" s="10">
        <v>1180.4000000000001</v>
      </c>
      <c r="R939" s="10">
        <v>33</v>
      </c>
      <c r="S939" s="10">
        <v>21646.31</v>
      </c>
      <c r="T939" s="10">
        <v>655.95</v>
      </c>
      <c r="U939" s="197"/>
      <c r="V939" s="10"/>
      <c r="W939" s="10"/>
      <c r="X939" s="10"/>
      <c r="Y939" s="10"/>
      <c r="Z939" s="10"/>
      <c r="AA939" s="10"/>
      <c r="AB939" s="10"/>
      <c r="AC939" s="10"/>
      <c r="AD939" s="10"/>
      <c r="AE939" s="197"/>
    </row>
    <row r="940" spans="1:31" x14ac:dyDescent="0.25">
      <c r="A940" s="208"/>
      <c r="B940" s="10"/>
      <c r="C940" s="10" t="s">
        <v>446</v>
      </c>
      <c r="D940" s="10"/>
      <c r="E940" s="270">
        <v>8069</v>
      </c>
      <c r="F940" s="10">
        <v>187</v>
      </c>
      <c r="G940" s="10">
        <v>972.69</v>
      </c>
      <c r="H940" s="10">
        <v>126449.89</v>
      </c>
      <c r="I940" s="10">
        <v>676.2</v>
      </c>
      <c r="J940" s="10">
        <v>13</v>
      </c>
      <c r="K940" s="197"/>
      <c r="L940" s="10">
        <v>130</v>
      </c>
      <c r="M940" s="10">
        <v>55072.160000000003</v>
      </c>
      <c r="N940" s="10">
        <v>966.18</v>
      </c>
      <c r="O940" s="10">
        <v>2</v>
      </c>
      <c r="P940" s="10">
        <v>723.75</v>
      </c>
      <c r="Q940" s="10">
        <v>361.875</v>
      </c>
      <c r="R940" s="10">
        <v>185</v>
      </c>
      <c r="S940" s="10">
        <v>125726.14</v>
      </c>
      <c r="T940" s="10">
        <v>679.6</v>
      </c>
      <c r="U940" s="197"/>
      <c r="V940" s="10"/>
      <c r="W940" s="10"/>
      <c r="X940" s="10"/>
      <c r="Y940" s="10"/>
      <c r="Z940" s="10"/>
      <c r="AA940" s="10"/>
      <c r="AB940" s="10"/>
      <c r="AC940" s="10"/>
      <c r="AD940" s="10"/>
      <c r="AE940" s="197"/>
    </row>
    <row r="941" spans="1:31" x14ac:dyDescent="0.25">
      <c r="A941" s="208"/>
      <c r="B941" s="10"/>
      <c r="C941" s="10" t="s">
        <v>447</v>
      </c>
      <c r="D941" s="10"/>
      <c r="E941" s="270">
        <v>8070</v>
      </c>
      <c r="F941" s="10">
        <v>250</v>
      </c>
      <c r="G941" s="10">
        <v>835.54</v>
      </c>
      <c r="H941" s="10">
        <v>144547.89000000001</v>
      </c>
      <c r="I941" s="10">
        <v>578.19000000000005</v>
      </c>
      <c r="J941" s="10">
        <v>12</v>
      </c>
      <c r="K941" s="197"/>
      <c r="L941" s="10">
        <v>173</v>
      </c>
      <c r="M941" s="10">
        <v>61077.85</v>
      </c>
      <c r="N941" s="10">
        <v>793.22</v>
      </c>
      <c r="O941" s="10">
        <v>4</v>
      </c>
      <c r="P941" s="10">
        <v>1866.15</v>
      </c>
      <c r="Q941" s="10">
        <v>466.53750000000002</v>
      </c>
      <c r="R941" s="10">
        <v>246</v>
      </c>
      <c r="S941" s="10">
        <v>142681.74</v>
      </c>
      <c r="T941" s="10">
        <v>580.01</v>
      </c>
      <c r="U941" s="197"/>
      <c r="V941" s="10"/>
      <c r="W941" s="10"/>
      <c r="X941" s="10"/>
      <c r="Y941" s="10"/>
      <c r="Z941" s="10"/>
      <c r="AA941" s="10"/>
      <c r="AB941" s="10"/>
      <c r="AC941" s="10"/>
      <c r="AD941" s="10"/>
      <c r="AE941" s="197"/>
    </row>
    <row r="942" spans="1:31" x14ac:dyDescent="0.25">
      <c r="A942" s="208"/>
      <c r="B942" s="10"/>
      <c r="C942" s="10" t="s">
        <v>451</v>
      </c>
      <c r="D942" s="10"/>
      <c r="E942" s="270">
        <v>8270</v>
      </c>
      <c r="F942" s="10">
        <v>32</v>
      </c>
      <c r="G942" s="10">
        <v>988.23</v>
      </c>
      <c r="H942" s="10">
        <v>22729.26</v>
      </c>
      <c r="I942" s="10">
        <v>710.29</v>
      </c>
      <c r="J942" s="10">
        <v>12</v>
      </c>
      <c r="K942" s="197"/>
      <c r="L942" s="10">
        <v>23</v>
      </c>
      <c r="M942" s="10">
        <v>7660.05</v>
      </c>
      <c r="N942" s="10">
        <v>851.12</v>
      </c>
      <c r="O942" s="10"/>
      <c r="P942" s="10"/>
      <c r="Q942" s="10"/>
      <c r="R942" s="10">
        <v>32</v>
      </c>
      <c r="S942" s="10">
        <v>22729.26</v>
      </c>
      <c r="T942" s="10">
        <v>710.29</v>
      </c>
      <c r="U942" s="197"/>
      <c r="V942" s="10"/>
      <c r="W942" s="10"/>
      <c r="X942" s="10"/>
      <c r="Y942" s="10"/>
      <c r="Z942" s="10"/>
      <c r="AA942" s="10"/>
      <c r="AB942" s="10"/>
      <c r="AC942" s="10"/>
      <c r="AD942" s="10"/>
      <c r="AE942" s="197"/>
    </row>
    <row r="943" spans="1:31" x14ac:dyDescent="0.25">
      <c r="A943" s="208"/>
      <c r="B943" s="10"/>
      <c r="C943" s="10" t="s">
        <v>454</v>
      </c>
      <c r="D943" s="10"/>
      <c r="E943" s="270">
        <v>8098</v>
      </c>
      <c r="F943" s="10">
        <v>7</v>
      </c>
      <c r="G943" s="10">
        <v>1074.48</v>
      </c>
      <c r="H943" s="10">
        <v>4297.91</v>
      </c>
      <c r="I943" s="10">
        <v>613.99</v>
      </c>
      <c r="J943" s="10">
        <v>10</v>
      </c>
      <c r="K943" s="197"/>
      <c r="L943" s="10">
        <v>4</v>
      </c>
      <c r="M943" s="10">
        <v>1212.56</v>
      </c>
      <c r="N943" s="10">
        <v>404.19</v>
      </c>
      <c r="O943" s="10"/>
      <c r="P943" s="10"/>
      <c r="Q943" s="10"/>
      <c r="R943" s="10">
        <v>7</v>
      </c>
      <c r="S943" s="10">
        <v>4297.91</v>
      </c>
      <c r="T943" s="10">
        <v>613.99</v>
      </c>
      <c r="U943" s="197"/>
      <c r="V943" s="10"/>
      <c r="W943" s="10"/>
      <c r="X943" s="10"/>
      <c r="Y943" s="10"/>
      <c r="Z943" s="10"/>
      <c r="AA943" s="10"/>
      <c r="AB943" s="10"/>
      <c r="AC943" s="10"/>
      <c r="AD943" s="10"/>
      <c r="AE943" s="197"/>
    </row>
    <row r="944" spans="1:31" x14ac:dyDescent="0.25">
      <c r="A944" s="208"/>
      <c r="B944" s="10"/>
      <c r="C944" s="10" t="s">
        <v>456</v>
      </c>
      <c r="D944" s="10"/>
      <c r="E944" s="270">
        <v>8021</v>
      </c>
      <c r="F944" s="10">
        <v>292</v>
      </c>
      <c r="G944" s="10">
        <v>736.54</v>
      </c>
      <c r="H944" s="10">
        <v>147307.97</v>
      </c>
      <c r="I944" s="10">
        <v>504.48</v>
      </c>
      <c r="J944" s="10">
        <v>12</v>
      </c>
      <c r="K944" s="197"/>
      <c r="L944" s="10">
        <v>200</v>
      </c>
      <c r="M944" s="10">
        <v>62565.91</v>
      </c>
      <c r="N944" s="10">
        <v>680.06</v>
      </c>
      <c r="O944" s="10">
        <v>15</v>
      </c>
      <c r="P944" s="10">
        <v>9228.44</v>
      </c>
      <c r="Q944" s="10">
        <v>615.22933330000001</v>
      </c>
      <c r="R944" s="10">
        <v>277</v>
      </c>
      <c r="S944" s="10">
        <v>138079.53</v>
      </c>
      <c r="T944" s="10">
        <v>498.48</v>
      </c>
      <c r="U944" s="197"/>
      <c r="V944" s="10"/>
      <c r="W944" s="10"/>
      <c r="X944" s="10"/>
      <c r="Y944" s="10"/>
      <c r="Z944" s="10"/>
      <c r="AA944" s="10"/>
      <c r="AB944" s="10"/>
      <c r="AC944" s="10"/>
      <c r="AD944" s="10"/>
      <c r="AE944" s="197"/>
    </row>
    <row r="945" spans="1:31" x14ac:dyDescent="0.25">
      <c r="A945" s="208"/>
      <c r="B945" s="10"/>
      <c r="C945" s="10" t="s">
        <v>458</v>
      </c>
      <c r="D945" s="10"/>
      <c r="E945" s="270">
        <v>8201</v>
      </c>
      <c r="F945" s="10">
        <v>19</v>
      </c>
      <c r="G945" s="10">
        <v>1960.45</v>
      </c>
      <c r="H945" s="10">
        <v>27446.28</v>
      </c>
      <c r="I945" s="10">
        <v>1444.54</v>
      </c>
      <c r="J945" s="10">
        <v>17</v>
      </c>
      <c r="K945" s="197"/>
      <c r="L945" s="10">
        <v>14</v>
      </c>
      <c r="M945" s="10">
        <v>4263.04</v>
      </c>
      <c r="N945" s="10">
        <v>852.61</v>
      </c>
      <c r="O945" s="10"/>
      <c r="P945" s="10"/>
      <c r="Q945" s="10"/>
      <c r="R945" s="10">
        <v>19</v>
      </c>
      <c r="S945" s="10">
        <v>27446.28</v>
      </c>
      <c r="T945" s="10">
        <v>1444.54</v>
      </c>
      <c r="U945" s="197"/>
      <c r="V945" s="10"/>
      <c r="W945" s="10"/>
      <c r="X945" s="10"/>
      <c r="Y945" s="10"/>
      <c r="Z945" s="10"/>
      <c r="AA945" s="10"/>
      <c r="AB945" s="10"/>
      <c r="AC945" s="10"/>
      <c r="AD945" s="10"/>
      <c r="AE945" s="197"/>
    </row>
    <row r="946" spans="1:31" x14ac:dyDescent="0.25">
      <c r="A946" s="208"/>
      <c r="B946" s="10"/>
      <c r="C946" s="10" t="s">
        <v>460</v>
      </c>
      <c r="D946" s="10"/>
      <c r="E946" s="270">
        <v>8071</v>
      </c>
      <c r="F946" s="10">
        <v>110</v>
      </c>
      <c r="G946" s="10">
        <v>693.8</v>
      </c>
      <c r="H946" s="10">
        <v>56197.4</v>
      </c>
      <c r="I946" s="10">
        <v>510.89</v>
      </c>
      <c r="J946" s="10">
        <v>12</v>
      </c>
      <c r="K946" s="197"/>
      <c r="L946" s="10">
        <v>81</v>
      </c>
      <c r="M946" s="10">
        <v>18301.689999999999</v>
      </c>
      <c r="N946" s="10">
        <v>631.09</v>
      </c>
      <c r="O946" s="10">
        <v>6</v>
      </c>
      <c r="P946" s="10">
        <v>3202.32</v>
      </c>
      <c r="Q946" s="10">
        <v>533.72</v>
      </c>
      <c r="R946" s="10">
        <v>104</v>
      </c>
      <c r="S946" s="10">
        <v>52995.08</v>
      </c>
      <c r="T946" s="10">
        <v>509.57</v>
      </c>
      <c r="U946" s="197"/>
      <c r="V946" s="10"/>
      <c r="W946" s="10"/>
      <c r="X946" s="10"/>
      <c r="Y946" s="10"/>
      <c r="Z946" s="10"/>
      <c r="AA946" s="10"/>
      <c r="AB946" s="10"/>
      <c r="AC946" s="10"/>
      <c r="AD946" s="10"/>
      <c r="AE946" s="197"/>
    </row>
    <row r="947" spans="1:31" x14ac:dyDescent="0.25">
      <c r="A947" s="208"/>
      <c r="B947" s="10"/>
      <c r="C947" s="10" t="s">
        <v>464</v>
      </c>
      <c r="D947" s="10"/>
      <c r="E947" s="270">
        <v>8232</v>
      </c>
      <c r="F947" s="10">
        <v>489</v>
      </c>
      <c r="G947" s="10">
        <v>970.15</v>
      </c>
      <c r="H947" s="10">
        <v>294926.77</v>
      </c>
      <c r="I947" s="10">
        <v>603.12</v>
      </c>
      <c r="J947" s="10">
        <v>12</v>
      </c>
      <c r="K947" s="197"/>
      <c r="L947" s="10">
        <v>304</v>
      </c>
      <c r="M947" s="10">
        <v>147069.73000000001</v>
      </c>
      <c r="N947" s="10">
        <v>794.97</v>
      </c>
      <c r="O947" s="10">
        <v>13</v>
      </c>
      <c r="P947" s="10">
        <v>5664.38</v>
      </c>
      <c r="Q947" s="10">
        <v>435.72153850000001</v>
      </c>
      <c r="R947" s="10">
        <v>476</v>
      </c>
      <c r="S947" s="10">
        <v>289262.39</v>
      </c>
      <c r="T947" s="10">
        <v>607.69000000000005</v>
      </c>
      <c r="U947" s="197"/>
      <c r="V947" s="10"/>
      <c r="W947" s="10"/>
      <c r="X947" s="10"/>
      <c r="Y947" s="10"/>
      <c r="Z947" s="10"/>
      <c r="AA947" s="10"/>
      <c r="AB947" s="10"/>
      <c r="AC947" s="10"/>
      <c r="AD947" s="10"/>
      <c r="AE947" s="197"/>
    </row>
    <row r="948" spans="1:31" x14ac:dyDescent="0.25">
      <c r="A948" s="208"/>
      <c r="B948" s="10"/>
      <c r="C948" s="10" t="s">
        <v>466</v>
      </c>
      <c r="D948" s="10"/>
      <c r="E948" s="270">
        <v>8240</v>
      </c>
      <c r="F948" s="10">
        <v>62</v>
      </c>
      <c r="G948" s="10">
        <v>921.87</v>
      </c>
      <c r="H948" s="10">
        <v>35953.06</v>
      </c>
      <c r="I948" s="10">
        <v>579.89</v>
      </c>
      <c r="J948" s="10">
        <v>12</v>
      </c>
      <c r="K948" s="197"/>
      <c r="L948" s="10">
        <v>39</v>
      </c>
      <c r="M948" s="10">
        <v>17121.330000000002</v>
      </c>
      <c r="N948" s="10">
        <v>744.41</v>
      </c>
      <c r="O948" s="10">
        <v>2</v>
      </c>
      <c r="P948" s="10">
        <v>1213.52</v>
      </c>
      <c r="Q948" s="10">
        <v>606.76</v>
      </c>
      <c r="R948" s="10">
        <v>60</v>
      </c>
      <c r="S948" s="10">
        <v>34739.54</v>
      </c>
      <c r="T948" s="10">
        <v>578.99</v>
      </c>
      <c r="U948" s="197"/>
      <c r="V948" s="10"/>
      <c r="W948" s="10"/>
      <c r="X948" s="10"/>
      <c r="Y948" s="10"/>
      <c r="Z948" s="10"/>
      <c r="AA948" s="10"/>
      <c r="AB948" s="10"/>
      <c r="AC948" s="10"/>
      <c r="AD948" s="10"/>
      <c r="AE948" s="197"/>
    </row>
    <row r="949" spans="1:31" x14ac:dyDescent="0.25">
      <c r="A949" s="208"/>
      <c r="B949" s="10"/>
      <c r="C949" s="10" t="s">
        <v>467</v>
      </c>
      <c r="D949" s="10"/>
      <c r="E949" s="270">
        <v>8344</v>
      </c>
      <c r="F949" s="10">
        <v>2</v>
      </c>
      <c r="G949" s="10">
        <v>678.24</v>
      </c>
      <c r="H949" s="10">
        <v>678.24</v>
      </c>
      <c r="I949" s="10">
        <v>339.12</v>
      </c>
      <c r="J949" s="10">
        <v>13</v>
      </c>
      <c r="K949" s="197"/>
      <c r="L949" s="10">
        <v>1</v>
      </c>
      <c r="M949" s="10">
        <v>282.77999999999997</v>
      </c>
      <c r="N949" s="10">
        <v>282.77999999999997</v>
      </c>
      <c r="O949" s="10"/>
      <c r="P949" s="10"/>
      <c r="Q949" s="10"/>
      <c r="R949" s="10">
        <v>2</v>
      </c>
      <c r="S949" s="10">
        <v>678.24</v>
      </c>
      <c r="T949" s="10">
        <v>339.12</v>
      </c>
      <c r="U949" s="197"/>
      <c r="V949" s="10"/>
      <c r="W949" s="10"/>
      <c r="X949" s="10"/>
      <c r="Y949" s="10"/>
      <c r="Z949" s="10"/>
      <c r="AA949" s="10"/>
      <c r="AB949" s="10"/>
      <c r="AC949" s="10"/>
      <c r="AD949" s="10"/>
      <c r="AE949" s="197"/>
    </row>
    <row r="950" spans="1:31" x14ac:dyDescent="0.25">
      <c r="A950" s="208"/>
      <c r="B950" s="10"/>
      <c r="C950" s="10" t="s">
        <v>468</v>
      </c>
      <c r="D950" s="10"/>
      <c r="E950" s="270">
        <v>8348</v>
      </c>
      <c r="F950" s="10">
        <v>10</v>
      </c>
      <c r="G950" s="10">
        <v>1246.82</v>
      </c>
      <c r="H950" s="10">
        <v>6234.1</v>
      </c>
      <c r="I950" s="10">
        <v>623.41</v>
      </c>
      <c r="J950" s="10">
        <v>12</v>
      </c>
      <c r="K950" s="197"/>
      <c r="L950" s="10">
        <v>5</v>
      </c>
      <c r="M950" s="10">
        <v>4004.48</v>
      </c>
      <c r="N950" s="10">
        <v>800.9</v>
      </c>
      <c r="O950" s="10"/>
      <c r="P950" s="10"/>
      <c r="Q950" s="10"/>
      <c r="R950" s="10">
        <v>10</v>
      </c>
      <c r="S950" s="10">
        <v>6234.1</v>
      </c>
      <c r="T950" s="10">
        <v>623.41</v>
      </c>
      <c r="U950" s="197"/>
      <c r="V950" s="10"/>
      <c r="W950" s="10"/>
      <c r="X950" s="10"/>
      <c r="Y950" s="10"/>
      <c r="Z950" s="10"/>
      <c r="AA950" s="10"/>
      <c r="AB950" s="10"/>
      <c r="AC950" s="10"/>
      <c r="AD950" s="10"/>
      <c r="AE950" s="197"/>
    </row>
    <row r="951" spans="1:31" x14ac:dyDescent="0.25">
      <c r="A951" s="208"/>
      <c r="B951" s="10"/>
      <c r="C951" s="10" t="s">
        <v>470</v>
      </c>
      <c r="D951" s="10"/>
      <c r="E951" s="270">
        <v>8349</v>
      </c>
      <c r="F951" s="10">
        <v>52</v>
      </c>
      <c r="G951" s="10">
        <v>1630.93</v>
      </c>
      <c r="H951" s="10">
        <v>44035.24</v>
      </c>
      <c r="I951" s="10">
        <v>846.83</v>
      </c>
      <c r="J951" s="10">
        <v>13</v>
      </c>
      <c r="K951" s="197"/>
      <c r="L951" s="10">
        <v>27</v>
      </c>
      <c r="M951" s="10">
        <v>20482.14</v>
      </c>
      <c r="N951" s="10">
        <v>819.29</v>
      </c>
      <c r="O951" s="10"/>
      <c r="P951" s="10"/>
      <c r="Q951" s="10"/>
      <c r="R951" s="10">
        <v>52</v>
      </c>
      <c r="S951" s="10">
        <v>44035.24</v>
      </c>
      <c r="T951" s="10">
        <v>846.83</v>
      </c>
      <c r="U951" s="197"/>
      <c r="V951" s="10"/>
      <c r="W951" s="10"/>
      <c r="X951" s="10"/>
      <c r="Y951" s="10"/>
      <c r="Z951" s="10"/>
      <c r="AA951" s="10"/>
      <c r="AB951" s="10"/>
      <c r="AC951" s="10"/>
      <c r="AD951" s="10"/>
      <c r="AE951" s="197"/>
    </row>
    <row r="952" spans="1:31" x14ac:dyDescent="0.25">
      <c r="A952" s="208"/>
      <c r="B952" s="10"/>
      <c r="C952" s="10" t="s">
        <v>471</v>
      </c>
      <c r="D952" s="10"/>
      <c r="E952" s="270">
        <v>8241</v>
      </c>
      <c r="F952" s="10">
        <v>12</v>
      </c>
      <c r="G952" s="10">
        <v>2736.94</v>
      </c>
      <c r="H952" s="10">
        <v>13684.71</v>
      </c>
      <c r="I952" s="10">
        <v>1140.3900000000001</v>
      </c>
      <c r="J952" s="10">
        <v>12</v>
      </c>
      <c r="K952" s="197"/>
      <c r="L952" s="10">
        <v>5</v>
      </c>
      <c r="M952" s="10">
        <v>8191.67</v>
      </c>
      <c r="N952" s="10">
        <v>1170.24</v>
      </c>
      <c r="O952" s="10"/>
      <c r="P952" s="10"/>
      <c r="Q952" s="10"/>
      <c r="R952" s="10">
        <v>12</v>
      </c>
      <c r="S952" s="10">
        <v>13684.71</v>
      </c>
      <c r="T952" s="10">
        <v>1140.3900000000001</v>
      </c>
      <c r="U952" s="197"/>
      <c r="V952" s="10"/>
      <c r="W952" s="10"/>
      <c r="X952" s="10"/>
      <c r="Y952" s="10"/>
      <c r="Z952" s="10"/>
      <c r="AA952" s="10"/>
      <c r="AB952" s="10"/>
      <c r="AC952" s="10"/>
      <c r="AD952" s="10"/>
      <c r="AE952" s="197"/>
    </row>
    <row r="953" spans="1:31" x14ac:dyDescent="0.25">
      <c r="A953" s="208"/>
      <c r="B953" s="10"/>
      <c r="C953" s="10" t="s">
        <v>472</v>
      </c>
      <c r="D953" s="10"/>
      <c r="E953" s="270">
        <v>8072</v>
      </c>
      <c r="F953" s="10">
        <v>4</v>
      </c>
      <c r="G953" s="10">
        <v>985.35</v>
      </c>
      <c r="H953" s="10">
        <v>2956.04</v>
      </c>
      <c r="I953" s="10">
        <v>739.01</v>
      </c>
      <c r="J953" s="10">
        <v>13</v>
      </c>
      <c r="K953" s="197"/>
      <c r="L953" s="10">
        <v>3</v>
      </c>
      <c r="M953" s="10">
        <v>493.32</v>
      </c>
      <c r="N953" s="10">
        <v>493.32</v>
      </c>
      <c r="O953" s="10"/>
      <c r="P953" s="10"/>
      <c r="Q953" s="10"/>
      <c r="R953" s="10">
        <v>4</v>
      </c>
      <c r="S953" s="10">
        <v>2956.04</v>
      </c>
      <c r="T953" s="10">
        <v>739.01</v>
      </c>
      <c r="U953" s="197"/>
      <c r="V953" s="10"/>
      <c r="W953" s="10"/>
      <c r="X953" s="10"/>
      <c r="Y953" s="10"/>
      <c r="Z953" s="10"/>
      <c r="AA953" s="10"/>
      <c r="AB953" s="10"/>
      <c r="AC953" s="10"/>
      <c r="AD953" s="10"/>
      <c r="AE953" s="197"/>
    </row>
    <row r="954" spans="1:31" x14ac:dyDescent="0.25">
      <c r="A954" s="208"/>
      <c r="B954" s="10"/>
      <c r="C954" s="10" t="s">
        <v>647</v>
      </c>
      <c r="D954" s="10"/>
      <c r="E954" s="270">
        <v>8072</v>
      </c>
      <c r="F954" s="10">
        <v>34</v>
      </c>
      <c r="G954" s="10">
        <v>997.93</v>
      </c>
      <c r="H954" s="10">
        <v>21954.51</v>
      </c>
      <c r="I954" s="10">
        <v>645.72</v>
      </c>
      <c r="J954" s="10">
        <v>12</v>
      </c>
      <c r="K954" s="197"/>
      <c r="L954" s="10">
        <v>22</v>
      </c>
      <c r="M954" s="10">
        <v>8298.33</v>
      </c>
      <c r="N954" s="10">
        <v>691.53</v>
      </c>
      <c r="O954" s="10">
        <v>1</v>
      </c>
      <c r="P954" s="10">
        <v>135.16</v>
      </c>
      <c r="Q954" s="10">
        <v>135.16</v>
      </c>
      <c r="R954" s="10">
        <v>33</v>
      </c>
      <c r="S954" s="10">
        <v>21819.35</v>
      </c>
      <c r="T954" s="10">
        <v>661.19</v>
      </c>
      <c r="U954" s="197"/>
      <c r="V954" s="10"/>
      <c r="W954" s="10"/>
      <c r="X954" s="10"/>
      <c r="Y954" s="10"/>
      <c r="Z954" s="10"/>
      <c r="AA954" s="10"/>
      <c r="AB954" s="10"/>
      <c r="AC954" s="10"/>
      <c r="AD954" s="10"/>
      <c r="AE954" s="197"/>
    </row>
    <row r="955" spans="1:31" x14ac:dyDescent="0.25">
      <c r="A955" s="208"/>
      <c r="B955" s="10"/>
      <c r="C955" s="10" t="s">
        <v>477</v>
      </c>
      <c r="D955" s="10"/>
      <c r="E955" s="270">
        <v>8350</v>
      </c>
      <c r="F955" s="10">
        <v>19</v>
      </c>
      <c r="G955" s="10">
        <v>1350.73</v>
      </c>
      <c r="H955" s="10">
        <v>18910.21</v>
      </c>
      <c r="I955" s="10">
        <v>995.27</v>
      </c>
      <c r="J955" s="10">
        <v>11</v>
      </c>
      <c r="K955" s="197"/>
      <c r="L955" s="10">
        <v>14</v>
      </c>
      <c r="M955" s="10">
        <v>8696.48</v>
      </c>
      <c r="N955" s="10">
        <v>1739.3</v>
      </c>
      <c r="O955" s="10"/>
      <c r="P955" s="10"/>
      <c r="Q955" s="10"/>
      <c r="R955" s="10">
        <v>19</v>
      </c>
      <c r="S955" s="10">
        <v>18910.21</v>
      </c>
      <c r="T955" s="10">
        <v>995.27</v>
      </c>
      <c r="U955" s="197"/>
      <c r="V955" s="10"/>
      <c r="W955" s="10"/>
      <c r="X955" s="10"/>
      <c r="Y955" s="10"/>
      <c r="Z955" s="10"/>
      <c r="AA955" s="10"/>
      <c r="AB955" s="10"/>
      <c r="AC955" s="10"/>
      <c r="AD955" s="10"/>
      <c r="AE955" s="197"/>
    </row>
    <row r="956" spans="1:31" x14ac:dyDescent="0.25">
      <c r="A956" s="208"/>
      <c r="B956" s="10"/>
      <c r="C956" s="10" t="s">
        <v>478</v>
      </c>
      <c r="D956" s="10"/>
      <c r="E956" s="270">
        <v>8074</v>
      </c>
      <c r="F956" s="10">
        <v>8</v>
      </c>
      <c r="G956" s="10">
        <v>1285.3</v>
      </c>
      <c r="H956" s="10">
        <v>6426.5</v>
      </c>
      <c r="I956" s="10">
        <v>803.31</v>
      </c>
      <c r="J956" s="10">
        <v>11</v>
      </c>
      <c r="K956" s="197"/>
      <c r="L956" s="10">
        <v>5</v>
      </c>
      <c r="M956" s="10">
        <v>1653.45</v>
      </c>
      <c r="N956" s="10">
        <v>551.15</v>
      </c>
      <c r="O956" s="10">
        <v>1</v>
      </c>
      <c r="P956" s="10">
        <v>675.3</v>
      </c>
      <c r="Q956" s="10">
        <v>675.3</v>
      </c>
      <c r="R956" s="10">
        <v>7</v>
      </c>
      <c r="S956" s="10">
        <v>5751.2</v>
      </c>
      <c r="T956" s="10">
        <v>821.6</v>
      </c>
      <c r="U956" s="197"/>
      <c r="V956" s="10"/>
      <c r="W956" s="10"/>
      <c r="X956" s="10"/>
      <c r="Y956" s="10"/>
      <c r="Z956" s="10"/>
      <c r="AA956" s="10"/>
      <c r="AB956" s="10"/>
      <c r="AC956" s="10"/>
      <c r="AD956" s="10"/>
      <c r="AE956" s="197"/>
    </row>
    <row r="957" spans="1:31" x14ac:dyDescent="0.25">
      <c r="A957" s="208"/>
      <c r="B957" s="10"/>
      <c r="C957" s="10" t="s">
        <v>480</v>
      </c>
      <c r="D957" s="10"/>
      <c r="E957" s="270">
        <v>8242</v>
      </c>
      <c r="F957" s="10">
        <v>88</v>
      </c>
      <c r="G957" s="10">
        <v>769.57</v>
      </c>
      <c r="H957" s="10">
        <v>47713.61</v>
      </c>
      <c r="I957" s="10">
        <v>542.20000000000005</v>
      </c>
      <c r="J957" s="10">
        <v>12</v>
      </c>
      <c r="K957" s="197"/>
      <c r="L957" s="10">
        <v>62</v>
      </c>
      <c r="M957" s="10">
        <v>19474.93</v>
      </c>
      <c r="N957" s="10">
        <v>749.04</v>
      </c>
      <c r="O957" s="10">
        <v>1</v>
      </c>
      <c r="P957" s="10">
        <v>450.9</v>
      </c>
      <c r="Q957" s="10">
        <v>450.9</v>
      </c>
      <c r="R957" s="10">
        <v>87</v>
      </c>
      <c r="S957" s="10">
        <v>47262.71</v>
      </c>
      <c r="T957" s="10">
        <v>543.25</v>
      </c>
      <c r="U957" s="197"/>
      <c r="V957" s="10"/>
      <c r="W957" s="10"/>
      <c r="X957" s="10"/>
      <c r="Y957" s="10"/>
      <c r="Z957" s="10"/>
      <c r="AA957" s="10"/>
      <c r="AB957" s="10"/>
      <c r="AC957" s="10"/>
      <c r="AD957" s="10"/>
      <c r="AE957" s="197"/>
    </row>
    <row r="958" spans="1:31" x14ac:dyDescent="0.25">
      <c r="A958" s="208"/>
      <c r="B958" s="10"/>
      <c r="C958" s="10" t="s">
        <v>483</v>
      </c>
      <c r="D958" s="10"/>
      <c r="E958" s="270">
        <v>8037</v>
      </c>
      <c r="F958" s="10">
        <v>5</v>
      </c>
      <c r="G958" s="10">
        <v>956.78</v>
      </c>
      <c r="H958" s="10">
        <v>2870.34</v>
      </c>
      <c r="I958" s="10">
        <v>574.07000000000005</v>
      </c>
      <c r="J958" s="10">
        <v>10</v>
      </c>
      <c r="K958" s="197"/>
      <c r="L958" s="10">
        <v>3</v>
      </c>
      <c r="M958" s="10">
        <v>2116.15</v>
      </c>
      <c r="N958" s="10">
        <v>1058.08</v>
      </c>
      <c r="O958" s="10"/>
      <c r="P958" s="10"/>
      <c r="Q958" s="10"/>
      <c r="R958" s="10">
        <v>5</v>
      </c>
      <c r="S958" s="10">
        <v>2870.34</v>
      </c>
      <c r="T958" s="10">
        <v>574.07000000000005</v>
      </c>
      <c r="U958" s="197"/>
      <c r="V958" s="10"/>
      <c r="W958" s="10"/>
      <c r="X958" s="10"/>
      <c r="Y958" s="10"/>
      <c r="Z958" s="10"/>
      <c r="AA958" s="10"/>
      <c r="AB958" s="10"/>
      <c r="AC958" s="10"/>
      <c r="AD958" s="10"/>
      <c r="AE958" s="197"/>
    </row>
    <row r="959" spans="1:31" x14ac:dyDescent="0.25">
      <c r="A959" s="208"/>
      <c r="B959" s="10"/>
      <c r="C959" s="10" t="s">
        <v>484</v>
      </c>
      <c r="D959" s="10"/>
      <c r="E959" s="270">
        <v>8352</v>
      </c>
      <c r="F959" s="10">
        <v>28</v>
      </c>
      <c r="G959" s="10">
        <v>1214.2</v>
      </c>
      <c r="H959" s="10">
        <v>21855.66</v>
      </c>
      <c r="I959" s="10">
        <v>780.56</v>
      </c>
      <c r="J959" s="10">
        <v>11</v>
      </c>
      <c r="K959" s="197"/>
      <c r="L959" s="10">
        <v>18</v>
      </c>
      <c r="M959" s="10">
        <v>7930.02</v>
      </c>
      <c r="N959" s="10">
        <v>793</v>
      </c>
      <c r="O959" s="10">
        <v>1</v>
      </c>
      <c r="P959" s="10">
        <v>609.9</v>
      </c>
      <c r="Q959" s="10">
        <v>609.9</v>
      </c>
      <c r="R959" s="10">
        <v>27</v>
      </c>
      <c r="S959" s="10">
        <v>21245.759999999998</v>
      </c>
      <c r="T959" s="10">
        <v>786.88</v>
      </c>
      <c r="U959" s="197"/>
      <c r="V959" s="10"/>
      <c r="W959" s="10"/>
      <c r="X959" s="10"/>
      <c r="Y959" s="10"/>
      <c r="Z959" s="10"/>
      <c r="AA959" s="10"/>
      <c r="AB959" s="10"/>
      <c r="AC959" s="10"/>
      <c r="AD959" s="10"/>
      <c r="AE959" s="197"/>
    </row>
    <row r="960" spans="1:31" x14ac:dyDescent="0.25">
      <c r="A960" s="208"/>
      <c r="B960" s="10"/>
      <c r="C960" s="10" t="s">
        <v>485</v>
      </c>
      <c r="D960" s="10"/>
      <c r="E960" s="270">
        <v>8079</v>
      </c>
      <c r="F960" s="10">
        <v>233</v>
      </c>
      <c r="G960" s="10">
        <v>1032.22</v>
      </c>
      <c r="H960" s="10">
        <v>166187.57999999999</v>
      </c>
      <c r="I960" s="10">
        <v>713.25</v>
      </c>
      <c r="J960" s="10">
        <v>12</v>
      </c>
      <c r="K960" s="197"/>
      <c r="L960" s="10">
        <v>161</v>
      </c>
      <c r="M960" s="10">
        <v>77364.899999999994</v>
      </c>
      <c r="N960" s="10">
        <v>1074.51</v>
      </c>
      <c r="O960" s="10">
        <v>3</v>
      </c>
      <c r="P960" s="10">
        <v>1731.97</v>
      </c>
      <c r="Q960" s="10">
        <v>577.32333329999994</v>
      </c>
      <c r="R960" s="10">
        <v>230</v>
      </c>
      <c r="S960" s="10">
        <v>164455.60999999999</v>
      </c>
      <c r="T960" s="10">
        <v>715.02</v>
      </c>
      <c r="U960" s="197"/>
      <c r="V960" s="10"/>
      <c r="W960" s="10"/>
      <c r="X960" s="10"/>
      <c r="Y960" s="10"/>
      <c r="Z960" s="10"/>
      <c r="AA960" s="10"/>
      <c r="AB960" s="10"/>
      <c r="AC960" s="10"/>
      <c r="AD960" s="10"/>
      <c r="AE960" s="197"/>
    </row>
    <row r="961" spans="1:31" x14ac:dyDescent="0.25">
      <c r="A961" s="208"/>
      <c r="B961" s="10"/>
      <c r="C961" s="10" t="s">
        <v>487</v>
      </c>
      <c r="D961" s="10"/>
      <c r="E961" s="270">
        <v>8234</v>
      </c>
      <c r="F961" s="10">
        <v>2</v>
      </c>
      <c r="G961" s="10">
        <v>708.81</v>
      </c>
      <c r="H961" s="10">
        <v>1417.62</v>
      </c>
      <c r="I961" s="10">
        <v>708.81</v>
      </c>
      <c r="J961" s="10">
        <v>13</v>
      </c>
      <c r="K961" s="197"/>
      <c r="L961" s="10">
        <v>2</v>
      </c>
      <c r="M961" s="10"/>
      <c r="N961" s="10"/>
      <c r="O961" s="10"/>
      <c r="P961" s="10"/>
      <c r="Q961" s="10"/>
      <c r="R961" s="10">
        <v>2</v>
      </c>
      <c r="S961" s="10">
        <v>1417.62</v>
      </c>
      <c r="T961" s="10">
        <v>708.81</v>
      </c>
      <c r="U961" s="197"/>
      <c r="V961" s="10"/>
      <c r="W961" s="10"/>
      <c r="X961" s="10"/>
      <c r="Y961" s="10"/>
      <c r="Z961" s="10"/>
      <c r="AA961" s="10"/>
      <c r="AB961" s="10"/>
      <c r="AC961" s="10"/>
      <c r="AD961" s="10"/>
      <c r="AE961" s="197"/>
    </row>
    <row r="962" spans="1:31" x14ac:dyDescent="0.25">
      <c r="A962" s="208"/>
      <c r="B962" s="10"/>
      <c r="C962" s="10" t="s">
        <v>487</v>
      </c>
      <c r="D962" s="10"/>
      <c r="E962" s="270">
        <v>8300</v>
      </c>
      <c r="F962" s="10">
        <v>6</v>
      </c>
      <c r="G962" s="10">
        <v>457.28</v>
      </c>
      <c r="H962" s="10">
        <v>2286.4</v>
      </c>
      <c r="I962" s="10">
        <v>381.07</v>
      </c>
      <c r="J962" s="10">
        <v>13</v>
      </c>
      <c r="K962" s="197"/>
      <c r="L962" s="10">
        <v>5</v>
      </c>
      <c r="M962" s="10">
        <v>313.62</v>
      </c>
      <c r="N962" s="10">
        <v>313.62</v>
      </c>
      <c r="O962" s="10"/>
      <c r="P962" s="10"/>
      <c r="Q962" s="10"/>
      <c r="R962" s="10">
        <v>6</v>
      </c>
      <c r="S962" s="10">
        <v>2286.4</v>
      </c>
      <c r="T962" s="10">
        <v>381.07</v>
      </c>
      <c r="U962" s="197"/>
      <c r="V962" s="10"/>
      <c r="W962" s="10"/>
      <c r="X962" s="10"/>
      <c r="Y962" s="10"/>
      <c r="Z962" s="10"/>
      <c r="AA962" s="10"/>
      <c r="AB962" s="10"/>
      <c r="AC962" s="10"/>
      <c r="AD962" s="10"/>
      <c r="AE962" s="197"/>
    </row>
    <row r="963" spans="1:31" x14ac:dyDescent="0.25">
      <c r="A963" s="208"/>
      <c r="B963" s="10"/>
      <c r="C963" s="10" t="s">
        <v>487</v>
      </c>
      <c r="D963" s="10"/>
      <c r="E963" s="270">
        <v>8330</v>
      </c>
      <c r="F963" s="10">
        <v>5</v>
      </c>
      <c r="G963" s="10">
        <v>670</v>
      </c>
      <c r="H963" s="10">
        <v>2680.01</v>
      </c>
      <c r="I963" s="10">
        <v>536</v>
      </c>
      <c r="J963" s="10">
        <v>13</v>
      </c>
      <c r="K963" s="197"/>
      <c r="L963" s="10">
        <v>4</v>
      </c>
      <c r="M963" s="10">
        <v>441.72</v>
      </c>
      <c r="N963" s="10">
        <v>441.72</v>
      </c>
      <c r="O963" s="10"/>
      <c r="P963" s="10"/>
      <c r="Q963" s="10"/>
      <c r="R963" s="10">
        <v>5</v>
      </c>
      <c r="S963" s="10">
        <v>2680.01</v>
      </c>
      <c r="T963" s="10">
        <v>536</v>
      </c>
      <c r="U963" s="197"/>
      <c r="V963" s="10"/>
      <c r="W963" s="10"/>
      <c r="X963" s="10"/>
      <c r="Y963" s="10"/>
      <c r="Z963" s="10"/>
      <c r="AA963" s="10"/>
      <c r="AB963" s="10"/>
      <c r="AC963" s="10"/>
      <c r="AD963" s="10"/>
      <c r="AE963" s="197"/>
    </row>
    <row r="964" spans="1:31" x14ac:dyDescent="0.25">
      <c r="A964" s="208"/>
      <c r="B964" s="10"/>
      <c r="C964" s="10" t="s">
        <v>490</v>
      </c>
      <c r="D964" s="10"/>
      <c r="E964" s="270">
        <v>8243</v>
      </c>
      <c r="F964" s="10">
        <v>33</v>
      </c>
      <c r="G964" s="10">
        <v>686.43</v>
      </c>
      <c r="H964" s="10">
        <v>16474.43</v>
      </c>
      <c r="I964" s="10">
        <v>499.23</v>
      </c>
      <c r="J964" s="10">
        <v>13</v>
      </c>
      <c r="K964" s="197"/>
      <c r="L964" s="10">
        <v>24</v>
      </c>
      <c r="M964" s="10">
        <v>4979.88</v>
      </c>
      <c r="N964" s="10">
        <v>553.32000000000005</v>
      </c>
      <c r="O964" s="10"/>
      <c r="P964" s="10"/>
      <c r="Q964" s="10"/>
      <c r="R964" s="10">
        <v>33</v>
      </c>
      <c r="S964" s="10">
        <v>16474.43</v>
      </c>
      <c r="T964" s="10">
        <v>499.23</v>
      </c>
      <c r="U964" s="197"/>
      <c r="V964" s="10"/>
      <c r="W964" s="10"/>
      <c r="X964" s="10"/>
      <c r="Y964" s="10"/>
      <c r="Z964" s="10"/>
      <c r="AA964" s="10"/>
      <c r="AB964" s="10"/>
      <c r="AC964" s="10"/>
      <c r="AD964" s="10"/>
      <c r="AE964" s="197"/>
    </row>
    <row r="965" spans="1:31" x14ac:dyDescent="0.25">
      <c r="A965" s="208"/>
      <c r="B965" s="10"/>
      <c r="C965" s="10" t="s">
        <v>491</v>
      </c>
      <c r="D965" s="10"/>
      <c r="E965" s="270">
        <v>8302</v>
      </c>
      <c r="F965" s="10">
        <v>2</v>
      </c>
      <c r="G965" s="10">
        <v>325.52</v>
      </c>
      <c r="H965" s="10">
        <v>651.04</v>
      </c>
      <c r="I965" s="10">
        <v>325.52</v>
      </c>
      <c r="J965" s="10">
        <v>13</v>
      </c>
      <c r="K965" s="197"/>
      <c r="L965" s="10">
        <v>2</v>
      </c>
      <c r="M965" s="10"/>
      <c r="N965" s="10"/>
      <c r="O965" s="10"/>
      <c r="P965" s="10"/>
      <c r="Q965" s="10"/>
      <c r="R965" s="10">
        <v>2</v>
      </c>
      <c r="S965" s="10">
        <v>651.04</v>
      </c>
      <c r="T965" s="10">
        <v>325.52</v>
      </c>
      <c r="U965" s="197"/>
      <c r="V965" s="10"/>
      <c r="W965" s="10"/>
      <c r="X965" s="10"/>
      <c r="Y965" s="10"/>
      <c r="Z965" s="10"/>
      <c r="AA965" s="10"/>
      <c r="AB965" s="10"/>
      <c r="AC965" s="10"/>
      <c r="AD965" s="10"/>
      <c r="AE965" s="197"/>
    </row>
    <row r="966" spans="1:31" x14ac:dyDescent="0.25">
      <c r="A966" s="208"/>
      <c r="B966" s="10"/>
      <c r="C966" s="10" t="s">
        <v>493</v>
      </c>
      <c r="D966" s="10"/>
      <c r="E966" s="270">
        <v>8230</v>
      </c>
      <c r="F966" s="10">
        <v>34</v>
      </c>
      <c r="G966" s="10">
        <v>649.92999999999995</v>
      </c>
      <c r="H966" s="10">
        <v>15598.33</v>
      </c>
      <c r="I966" s="10">
        <v>458.77</v>
      </c>
      <c r="J966" s="10">
        <v>12</v>
      </c>
      <c r="K966" s="197"/>
      <c r="L966" s="10">
        <v>24</v>
      </c>
      <c r="M966" s="10">
        <v>5887.84</v>
      </c>
      <c r="N966" s="10">
        <v>588.78</v>
      </c>
      <c r="O966" s="10">
        <v>1</v>
      </c>
      <c r="P966" s="10">
        <v>557.67999999999995</v>
      </c>
      <c r="Q966" s="10">
        <v>557.67999999999995</v>
      </c>
      <c r="R966" s="10">
        <v>33</v>
      </c>
      <c r="S966" s="10">
        <v>15040.65</v>
      </c>
      <c r="T966" s="10">
        <v>455.78</v>
      </c>
      <c r="U966" s="197"/>
      <c r="V966" s="10"/>
      <c r="W966" s="10"/>
      <c r="X966" s="10"/>
      <c r="Y966" s="10"/>
      <c r="Z966" s="10"/>
      <c r="AA966" s="10"/>
      <c r="AB966" s="10"/>
      <c r="AC966" s="10"/>
      <c r="AD966" s="10"/>
      <c r="AE966" s="197"/>
    </row>
    <row r="967" spans="1:31" x14ac:dyDescent="0.25">
      <c r="A967" s="208"/>
      <c r="B967" s="10"/>
      <c r="C967" s="10" t="s">
        <v>494</v>
      </c>
      <c r="D967" s="10"/>
      <c r="E967" s="270">
        <v>8080</v>
      </c>
      <c r="F967" s="10">
        <v>269</v>
      </c>
      <c r="G967" s="10">
        <v>822.78</v>
      </c>
      <c r="H967" s="10">
        <v>152215.12</v>
      </c>
      <c r="I967" s="10">
        <v>565.86</v>
      </c>
      <c r="J967" s="10">
        <v>12</v>
      </c>
      <c r="K967" s="197"/>
      <c r="L967" s="10">
        <v>185</v>
      </c>
      <c r="M967" s="10">
        <v>69071.31</v>
      </c>
      <c r="N967" s="10">
        <v>822.28</v>
      </c>
      <c r="O967" s="10">
        <v>8</v>
      </c>
      <c r="P967" s="10">
        <v>2325.2399999999998</v>
      </c>
      <c r="Q967" s="10">
        <v>290.65499999999997</v>
      </c>
      <c r="R967" s="10">
        <v>261</v>
      </c>
      <c r="S967" s="10">
        <v>149889.88</v>
      </c>
      <c r="T967" s="10">
        <v>574.29</v>
      </c>
      <c r="U967" s="197"/>
      <c r="V967" s="10"/>
      <c r="W967" s="10"/>
      <c r="X967" s="10"/>
      <c r="Y967" s="10"/>
      <c r="Z967" s="10"/>
      <c r="AA967" s="10"/>
      <c r="AB967" s="10"/>
      <c r="AC967" s="10"/>
      <c r="AD967" s="10"/>
      <c r="AE967" s="197"/>
    </row>
    <row r="968" spans="1:31" x14ac:dyDescent="0.25">
      <c r="A968" s="208"/>
      <c r="B968" s="10"/>
      <c r="C968" s="10" t="s">
        <v>497</v>
      </c>
      <c r="D968" s="10"/>
      <c r="E968" s="270">
        <v>8098</v>
      </c>
      <c r="F968" s="10">
        <v>4</v>
      </c>
      <c r="G968" s="10">
        <v>1039.3800000000001</v>
      </c>
      <c r="H968" s="10">
        <v>2078.7600000000002</v>
      </c>
      <c r="I968" s="10">
        <v>519.69000000000005</v>
      </c>
      <c r="J968" s="10">
        <v>9</v>
      </c>
      <c r="K968" s="197"/>
      <c r="L968" s="10">
        <v>2</v>
      </c>
      <c r="M968" s="10">
        <v>867.03</v>
      </c>
      <c r="N968" s="10">
        <v>433.52</v>
      </c>
      <c r="O968" s="10"/>
      <c r="P968" s="10"/>
      <c r="Q968" s="10"/>
      <c r="R968" s="10">
        <v>4</v>
      </c>
      <c r="S968" s="10">
        <v>2078.7600000000002</v>
      </c>
      <c r="T968" s="10">
        <v>519.69000000000005</v>
      </c>
      <c r="U968" s="197"/>
      <c r="V968" s="10"/>
      <c r="W968" s="10"/>
      <c r="X968" s="10"/>
      <c r="Y968" s="10"/>
      <c r="Z968" s="10"/>
      <c r="AA968" s="10"/>
      <c r="AB968" s="10"/>
      <c r="AC968" s="10"/>
      <c r="AD968" s="10"/>
      <c r="AE968" s="197"/>
    </row>
    <row r="969" spans="1:31" x14ac:dyDescent="0.25">
      <c r="A969" s="208"/>
      <c r="B969" s="10"/>
      <c r="C969" s="10" t="s">
        <v>499</v>
      </c>
      <c r="D969" s="10"/>
      <c r="E969" s="270">
        <v>8353</v>
      </c>
      <c r="F969" s="10">
        <v>7</v>
      </c>
      <c r="G969" s="10">
        <v>721.71</v>
      </c>
      <c r="H969" s="10">
        <v>3608.53</v>
      </c>
      <c r="I969" s="10">
        <v>515.5</v>
      </c>
      <c r="J969" s="10">
        <v>12</v>
      </c>
      <c r="K969" s="197"/>
      <c r="L969" s="10">
        <v>5</v>
      </c>
      <c r="M969" s="10">
        <v>968.49</v>
      </c>
      <c r="N969" s="10">
        <v>484.25</v>
      </c>
      <c r="O969" s="10"/>
      <c r="P969" s="10"/>
      <c r="Q969" s="10"/>
      <c r="R969" s="10">
        <v>7</v>
      </c>
      <c r="S969" s="10">
        <v>3608.53</v>
      </c>
      <c r="T969" s="10">
        <v>515.5</v>
      </c>
      <c r="U969" s="197"/>
      <c r="V969" s="10"/>
      <c r="W969" s="10"/>
      <c r="X969" s="10"/>
      <c r="Y969" s="10"/>
      <c r="Z969" s="10"/>
      <c r="AA969" s="10"/>
      <c r="AB969" s="10"/>
      <c r="AC969" s="10"/>
      <c r="AD969" s="10"/>
      <c r="AE969" s="197"/>
    </row>
    <row r="970" spans="1:31" x14ac:dyDescent="0.25">
      <c r="A970" s="208"/>
      <c r="B970" s="10"/>
      <c r="C970" s="10" t="s">
        <v>501</v>
      </c>
      <c r="D970" s="10"/>
      <c r="E970" s="270">
        <v>8008</v>
      </c>
      <c r="F970" s="10">
        <v>12</v>
      </c>
      <c r="G970" s="10">
        <v>1200.6199999999999</v>
      </c>
      <c r="H970" s="10">
        <v>10805.55</v>
      </c>
      <c r="I970" s="10">
        <v>900.46</v>
      </c>
      <c r="J970" s="10">
        <v>16</v>
      </c>
      <c r="K970" s="197"/>
      <c r="L970" s="10">
        <v>9</v>
      </c>
      <c r="M970" s="10">
        <v>3257.82</v>
      </c>
      <c r="N970" s="10">
        <v>1085.94</v>
      </c>
      <c r="O970" s="10"/>
      <c r="P970" s="10"/>
      <c r="Q970" s="10"/>
      <c r="R970" s="10">
        <v>12</v>
      </c>
      <c r="S970" s="10">
        <v>10805.55</v>
      </c>
      <c r="T970" s="10">
        <v>900.46</v>
      </c>
      <c r="U970" s="197"/>
      <c r="V970" s="10"/>
      <c r="W970" s="10"/>
      <c r="X970" s="10"/>
      <c r="Y970" s="10"/>
      <c r="Z970" s="10"/>
      <c r="AA970" s="10"/>
      <c r="AB970" s="10"/>
      <c r="AC970" s="10"/>
      <c r="AD970" s="10"/>
      <c r="AE970" s="197"/>
    </row>
    <row r="971" spans="1:31" x14ac:dyDescent="0.25">
      <c r="A971" s="208"/>
      <c r="B971" s="10"/>
      <c r="C971" s="10" t="s">
        <v>503</v>
      </c>
      <c r="D971" s="10"/>
      <c r="E971" s="270">
        <v>8081</v>
      </c>
      <c r="F971" s="10">
        <v>808</v>
      </c>
      <c r="G971" s="10">
        <v>997.81</v>
      </c>
      <c r="H971" s="10">
        <v>524846.24</v>
      </c>
      <c r="I971" s="10">
        <v>649.55999999999995</v>
      </c>
      <c r="J971" s="10">
        <v>12</v>
      </c>
      <c r="K971" s="197"/>
      <c r="L971" s="10">
        <v>526</v>
      </c>
      <c r="M971" s="10">
        <v>224837.32</v>
      </c>
      <c r="N971" s="10">
        <v>797.3</v>
      </c>
      <c r="O971" s="10">
        <v>33</v>
      </c>
      <c r="P971" s="10">
        <v>11407.84</v>
      </c>
      <c r="Q971" s="10">
        <v>345.69212119999997</v>
      </c>
      <c r="R971" s="10">
        <v>775</v>
      </c>
      <c r="S971" s="10">
        <v>513438.4</v>
      </c>
      <c r="T971" s="10">
        <v>662.5</v>
      </c>
      <c r="U971" s="197"/>
      <c r="V971" s="10"/>
      <c r="W971" s="10"/>
      <c r="X971" s="10"/>
      <c r="Y971" s="10"/>
      <c r="Z971" s="10"/>
      <c r="AA971" s="10"/>
      <c r="AB971" s="10"/>
      <c r="AC971" s="10"/>
      <c r="AD971" s="10"/>
      <c r="AE971" s="197"/>
    </row>
    <row r="972" spans="1:31" x14ac:dyDescent="0.25">
      <c r="A972" s="208"/>
      <c r="B972" s="10"/>
      <c r="C972" s="10" t="s">
        <v>505</v>
      </c>
      <c r="D972" s="10"/>
      <c r="E972" s="270">
        <v>8201</v>
      </c>
      <c r="F972" s="10">
        <v>1</v>
      </c>
      <c r="G972" s="10">
        <v>106.66</v>
      </c>
      <c r="H972" s="10">
        <v>106.66</v>
      </c>
      <c r="I972" s="10">
        <v>106.66</v>
      </c>
      <c r="J972" s="10">
        <v>12</v>
      </c>
      <c r="K972" s="197"/>
      <c r="L972" s="10">
        <v>1</v>
      </c>
      <c r="M972" s="10"/>
      <c r="N972" s="10"/>
      <c r="O972" s="10"/>
      <c r="P972" s="10"/>
      <c r="Q972" s="10"/>
      <c r="R972" s="10">
        <v>1</v>
      </c>
      <c r="S972" s="10">
        <v>106.66</v>
      </c>
      <c r="T972" s="10">
        <v>106.66</v>
      </c>
      <c r="U972" s="197"/>
      <c r="V972" s="10"/>
      <c r="W972" s="10"/>
      <c r="X972" s="10"/>
      <c r="Y972" s="10"/>
      <c r="Z972" s="10"/>
      <c r="AA972" s="10"/>
      <c r="AB972" s="10"/>
      <c r="AC972" s="10"/>
      <c r="AD972" s="10"/>
      <c r="AE972" s="197"/>
    </row>
    <row r="973" spans="1:31" x14ac:dyDescent="0.25">
      <c r="A973" s="208"/>
      <c r="B973" s="10"/>
      <c r="C973" s="10" t="s">
        <v>505</v>
      </c>
      <c r="D973" s="10"/>
      <c r="E973" s="270">
        <v>8205</v>
      </c>
      <c r="F973" s="10">
        <v>74</v>
      </c>
      <c r="G973" s="10">
        <v>1129.93</v>
      </c>
      <c r="H973" s="10">
        <v>54236.86</v>
      </c>
      <c r="I973" s="10">
        <v>732.93</v>
      </c>
      <c r="J973" s="10">
        <v>13</v>
      </c>
      <c r="K973" s="197"/>
      <c r="L973" s="10">
        <v>48</v>
      </c>
      <c r="M973" s="10">
        <v>19740.13</v>
      </c>
      <c r="N973" s="10">
        <v>759.24</v>
      </c>
      <c r="O973" s="10"/>
      <c r="P973" s="10"/>
      <c r="Q973" s="10"/>
      <c r="R973" s="10">
        <v>74</v>
      </c>
      <c r="S973" s="10">
        <v>54236.86</v>
      </c>
      <c r="T973" s="10">
        <v>732.93</v>
      </c>
      <c r="U973" s="197"/>
      <c r="V973" s="10"/>
      <c r="W973" s="10"/>
      <c r="X973" s="10"/>
      <c r="Y973" s="10"/>
      <c r="Z973" s="10"/>
      <c r="AA973" s="10"/>
      <c r="AB973" s="10"/>
      <c r="AC973" s="10"/>
      <c r="AD973" s="10"/>
      <c r="AE973" s="197"/>
    </row>
    <row r="974" spans="1:31" x14ac:dyDescent="0.25">
      <c r="A974" s="208"/>
      <c r="B974" s="10"/>
      <c r="C974" s="10" t="s">
        <v>505</v>
      </c>
      <c r="D974" s="10"/>
      <c r="E974" s="270">
        <v>8215</v>
      </c>
      <c r="F974" s="10">
        <v>1</v>
      </c>
      <c r="G974" s="10">
        <v>894.66</v>
      </c>
      <c r="H974" s="10">
        <v>894.66</v>
      </c>
      <c r="I974" s="10">
        <v>894.66</v>
      </c>
      <c r="J974" s="10">
        <v>12</v>
      </c>
      <c r="K974" s="197"/>
      <c r="L974" s="10">
        <v>1</v>
      </c>
      <c r="M974" s="10"/>
      <c r="N974" s="10"/>
      <c r="O974" s="10">
        <v>1</v>
      </c>
      <c r="P974" s="10">
        <v>894.66</v>
      </c>
      <c r="Q974" s="10">
        <v>894.66</v>
      </c>
      <c r="R974" s="10"/>
      <c r="S974" s="10"/>
      <c r="T974" s="10"/>
      <c r="U974" s="197"/>
      <c r="V974" s="10"/>
      <c r="W974" s="10"/>
      <c r="X974" s="10"/>
      <c r="Y974" s="10"/>
      <c r="Z974" s="10"/>
      <c r="AA974" s="10"/>
      <c r="AB974" s="10"/>
      <c r="AC974" s="10"/>
      <c r="AD974" s="10"/>
      <c r="AE974" s="197"/>
    </row>
    <row r="975" spans="1:31" x14ac:dyDescent="0.25">
      <c r="A975" s="208"/>
      <c r="B975" s="10"/>
      <c r="C975" s="10" t="s">
        <v>506</v>
      </c>
      <c r="D975" s="10"/>
      <c r="E975" s="270">
        <v>8083</v>
      </c>
      <c r="F975" s="10">
        <v>11</v>
      </c>
      <c r="G975" s="10">
        <v>1754.03</v>
      </c>
      <c r="H975" s="10">
        <v>7016.13</v>
      </c>
      <c r="I975" s="10">
        <v>637.83000000000004</v>
      </c>
      <c r="J975" s="10">
        <v>12</v>
      </c>
      <c r="K975" s="197"/>
      <c r="L975" s="10">
        <v>4</v>
      </c>
      <c r="M975" s="10">
        <v>5161.13</v>
      </c>
      <c r="N975" s="10">
        <v>737.3</v>
      </c>
      <c r="O975" s="10">
        <v>3</v>
      </c>
      <c r="P975" s="10">
        <v>1291.52</v>
      </c>
      <c r="Q975" s="10">
        <v>430.50666669999998</v>
      </c>
      <c r="R975" s="10">
        <v>8</v>
      </c>
      <c r="S975" s="10">
        <v>5724.61</v>
      </c>
      <c r="T975" s="10">
        <v>715.58</v>
      </c>
      <c r="U975" s="197"/>
      <c r="V975" s="10"/>
      <c r="W975" s="10"/>
      <c r="X975" s="10"/>
      <c r="Y975" s="10"/>
      <c r="Z975" s="10"/>
      <c r="AA975" s="10"/>
      <c r="AB975" s="10"/>
      <c r="AC975" s="10"/>
      <c r="AD975" s="10"/>
      <c r="AE975" s="197"/>
    </row>
    <row r="976" spans="1:31" x14ac:dyDescent="0.25">
      <c r="A976" s="208"/>
      <c r="B976" s="10"/>
      <c r="C976" s="10" t="s">
        <v>507</v>
      </c>
      <c r="D976" s="10"/>
      <c r="E976" s="270">
        <v>8244</v>
      </c>
      <c r="F976" s="10">
        <v>182</v>
      </c>
      <c r="G976" s="10">
        <v>630.66999999999996</v>
      </c>
      <c r="H976" s="10">
        <v>84509.18</v>
      </c>
      <c r="I976" s="10">
        <v>464.34</v>
      </c>
      <c r="J976" s="10">
        <v>12</v>
      </c>
      <c r="K976" s="197"/>
      <c r="L976" s="10">
        <v>134</v>
      </c>
      <c r="M976" s="10">
        <v>22750.39</v>
      </c>
      <c r="N976" s="10">
        <v>473.97</v>
      </c>
      <c r="O976" s="10">
        <v>9</v>
      </c>
      <c r="P976" s="10">
        <v>2999.06</v>
      </c>
      <c r="Q976" s="10">
        <v>333.22888890000002</v>
      </c>
      <c r="R976" s="10">
        <v>173</v>
      </c>
      <c r="S976" s="10">
        <v>81510.12</v>
      </c>
      <c r="T976" s="10">
        <v>471.16</v>
      </c>
      <c r="U976" s="197"/>
      <c r="V976" s="10"/>
      <c r="W976" s="10"/>
      <c r="X976" s="10"/>
      <c r="Y976" s="10"/>
      <c r="Z976" s="10"/>
      <c r="AA976" s="10"/>
      <c r="AB976" s="10"/>
      <c r="AC976" s="10"/>
      <c r="AD976" s="10"/>
      <c r="AE976" s="197"/>
    </row>
    <row r="977" spans="1:31" x14ac:dyDescent="0.25">
      <c r="A977" s="208"/>
      <c r="B977" s="10"/>
      <c r="C977" s="10" t="s">
        <v>509</v>
      </c>
      <c r="D977" s="10"/>
      <c r="E977" s="270">
        <v>8245</v>
      </c>
      <c r="F977" s="10">
        <v>27</v>
      </c>
      <c r="G977" s="10">
        <v>1380.5</v>
      </c>
      <c r="H977" s="10">
        <v>24849.040000000001</v>
      </c>
      <c r="I977" s="10">
        <v>920.33</v>
      </c>
      <c r="J977" s="10">
        <v>12</v>
      </c>
      <c r="K977" s="197"/>
      <c r="L977" s="10">
        <v>18</v>
      </c>
      <c r="M977" s="10">
        <v>7608.65</v>
      </c>
      <c r="N977" s="10">
        <v>845.41</v>
      </c>
      <c r="O977" s="10"/>
      <c r="P977" s="10"/>
      <c r="Q977" s="10"/>
      <c r="R977" s="10">
        <v>27</v>
      </c>
      <c r="S977" s="10">
        <v>24849.040000000001</v>
      </c>
      <c r="T977" s="10">
        <v>920.33</v>
      </c>
      <c r="U977" s="197"/>
      <c r="V977" s="10"/>
      <c r="W977" s="10"/>
      <c r="X977" s="10"/>
      <c r="Y977" s="10"/>
      <c r="Z977" s="10"/>
      <c r="AA977" s="10"/>
      <c r="AB977" s="10"/>
      <c r="AC977" s="10"/>
      <c r="AD977" s="10"/>
      <c r="AE977" s="197"/>
    </row>
    <row r="978" spans="1:31" x14ac:dyDescent="0.25">
      <c r="A978" s="208"/>
      <c r="B978" s="10"/>
      <c r="C978" s="10" t="s">
        <v>511</v>
      </c>
      <c r="D978" s="10"/>
      <c r="E978" s="270">
        <v>8215</v>
      </c>
      <c r="F978" s="10">
        <v>1</v>
      </c>
      <c r="G978" s="10">
        <v>162.84</v>
      </c>
      <c r="H978" s="10">
        <v>162.84</v>
      </c>
      <c r="I978" s="10">
        <v>162.84</v>
      </c>
      <c r="J978" s="10">
        <v>13</v>
      </c>
      <c r="K978" s="197"/>
      <c r="L978" s="10">
        <v>1</v>
      </c>
      <c r="M978" s="10"/>
      <c r="N978" s="10"/>
      <c r="O978" s="10"/>
      <c r="P978" s="10"/>
      <c r="Q978" s="10"/>
      <c r="R978" s="10">
        <v>1</v>
      </c>
      <c r="S978" s="10">
        <v>162.84</v>
      </c>
      <c r="T978" s="10">
        <v>162.84</v>
      </c>
      <c r="U978" s="197"/>
      <c r="V978" s="10"/>
      <c r="W978" s="10"/>
      <c r="X978" s="10"/>
      <c r="Y978" s="10"/>
      <c r="Z978" s="10"/>
      <c r="AA978" s="10"/>
      <c r="AB978" s="10"/>
      <c r="AC978" s="10"/>
      <c r="AD978" s="10"/>
      <c r="AE978" s="197"/>
    </row>
    <row r="979" spans="1:31" x14ac:dyDescent="0.25">
      <c r="A979" s="208"/>
      <c r="B979" s="10"/>
      <c r="C979" s="10" t="s">
        <v>514</v>
      </c>
      <c r="D979" s="10"/>
      <c r="E979" s="270">
        <v>8246</v>
      </c>
      <c r="F979" s="10">
        <v>18</v>
      </c>
      <c r="G979" s="10">
        <v>3035.03</v>
      </c>
      <c r="H979" s="10">
        <v>30350.26</v>
      </c>
      <c r="I979" s="10">
        <v>1686.13</v>
      </c>
      <c r="J979" s="10">
        <v>13</v>
      </c>
      <c r="K979" s="197"/>
      <c r="L979" s="10">
        <v>10</v>
      </c>
      <c r="M979" s="10">
        <v>24220.240000000002</v>
      </c>
      <c r="N979" s="10">
        <v>3027.53</v>
      </c>
      <c r="O979" s="10"/>
      <c r="P979" s="10"/>
      <c r="Q979" s="10"/>
      <c r="R979" s="10">
        <v>18</v>
      </c>
      <c r="S979" s="10">
        <v>30350.26</v>
      </c>
      <c r="T979" s="10">
        <v>1686.13</v>
      </c>
      <c r="U979" s="197"/>
      <c r="V979" s="10"/>
      <c r="W979" s="10"/>
      <c r="X979" s="10"/>
      <c r="Y979" s="10"/>
      <c r="Z979" s="10"/>
      <c r="AA979" s="10"/>
      <c r="AB979" s="10"/>
      <c r="AC979" s="10"/>
      <c r="AD979" s="10"/>
      <c r="AE979" s="197"/>
    </row>
    <row r="980" spans="1:31" x14ac:dyDescent="0.25">
      <c r="A980" s="208"/>
      <c r="B980" s="10"/>
      <c r="C980" s="10" t="s">
        <v>648</v>
      </c>
      <c r="D980" s="10"/>
      <c r="E980" s="270">
        <v>8088</v>
      </c>
      <c r="F980" s="10">
        <v>10</v>
      </c>
      <c r="G980" s="10">
        <v>439.46</v>
      </c>
      <c r="H980" s="10">
        <v>3955.11</v>
      </c>
      <c r="I980" s="10">
        <v>395.51</v>
      </c>
      <c r="J980" s="10">
        <v>11</v>
      </c>
      <c r="K980" s="197"/>
      <c r="L980" s="10">
        <v>9</v>
      </c>
      <c r="M980" s="10">
        <v>595.65</v>
      </c>
      <c r="N980" s="10">
        <v>595.65</v>
      </c>
      <c r="O980" s="10">
        <v>1</v>
      </c>
      <c r="P980" s="10">
        <v>174.18</v>
      </c>
      <c r="Q980" s="10">
        <v>174.18</v>
      </c>
      <c r="R980" s="10">
        <v>9</v>
      </c>
      <c r="S980" s="10">
        <v>3780.93</v>
      </c>
      <c r="T980" s="10">
        <v>420.1</v>
      </c>
      <c r="U980" s="197"/>
      <c r="V980" s="10"/>
      <c r="W980" s="10"/>
      <c r="X980" s="10"/>
      <c r="Y980" s="10"/>
      <c r="Z980" s="10"/>
      <c r="AA980" s="10"/>
      <c r="AB980" s="10"/>
      <c r="AC980" s="10"/>
      <c r="AD980" s="10"/>
      <c r="AE980" s="197"/>
    </row>
    <row r="981" spans="1:31" x14ac:dyDescent="0.25">
      <c r="A981" s="208"/>
      <c r="B981" s="10"/>
      <c r="C981" s="10" t="s">
        <v>518</v>
      </c>
      <c r="D981" s="10"/>
      <c r="E981" s="270">
        <v>8092</v>
      </c>
      <c r="F981" s="10">
        <v>1</v>
      </c>
      <c r="G981" s="10">
        <v>547.58000000000004</v>
      </c>
      <c r="H981" s="10">
        <v>547.58000000000004</v>
      </c>
      <c r="I981" s="10">
        <v>547.58000000000004</v>
      </c>
      <c r="J981" s="10">
        <v>7</v>
      </c>
      <c r="K981" s="197"/>
      <c r="L981" s="10">
        <v>1</v>
      </c>
      <c r="M981" s="10"/>
      <c r="N981" s="10"/>
      <c r="O981" s="10"/>
      <c r="P981" s="10"/>
      <c r="Q981" s="10"/>
      <c r="R981" s="10">
        <v>1</v>
      </c>
      <c r="S981" s="10">
        <v>547.58000000000004</v>
      </c>
      <c r="T981" s="10">
        <v>547.58000000000004</v>
      </c>
      <c r="U981" s="197"/>
      <c r="V981" s="10"/>
      <c r="W981" s="10"/>
      <c r="X981" s="10"/>
      <c r="Y981" s="10"/>
      <c r="Z981" s="10"/>
      <c r="AA981" s="10"/>
      <c r="AB981" s="10"/>
      <c r="AC981" s="10"/>
      <c r="AD981" s="10"/>
      <c r="AE981" s="197"/>
    </row>
    <row r="982" spans="1:31" x14ac:dyDescent="0.25">
      <c r="A982" s="208"/>
      <c r="B982" s="10"/>
      <c r="C982" s="10" t="s">
        <v>519</v>
      </c>
      <c r="D982" s="10"/>
      <c r="E982" s="270">
        <v>8270</v>
      </c>
      <c r="F982" s="10">
        <v>1</v>
      </c>
      <c r="G982" s="10">
        <v>38.33</v>
      </c>
      <c r="H982" s="10">
        <v>38.33</v>
      </c>
      <c r="I982" s="10">
        <v>38.33</v>
      </c>
      <c r="J982" s="10">
        <v>7</v>
      </c>
      <c r="K982" s="197"/>
      <c r="L982" s="10">
        <v>1</v>
      </c>
      <c r="M982" s="10"/>
      <c r="N982" s="10"/>
      <c r="O982" s="10"/>
      <c r="P982" s="10"/>
      <c r="Q982" s="10"/>
      <c r="R982" s="10">
        <v>1</v>
      </c>
      <c r="S982" s="10">
        <v>38.33</v>
      </c>
      <c r="T982" s="10">
        <v>38.33</v>
      </c>
      <c r="U982" s="197"/>
      <c r="V982" s="10"/>
      <c r="W982" s="10"/>
      <c r="X982" s="10"/>
      <c r="Y982" s="10"/>
      <c r="Z982" s="10"/>
      <c r="AA982" s="10"/>
      <c r="AB982" s="10"/>
      <c r="AC982" s="10"/>
      <c r="AD982" s="10"/>
      <c r="AE982" s="197"/>
    </row>
    <row r="983" spans="1:31" x14ac:dyDescent="0.25">
      <c r="A983" s="208"/>
      <c r="B983" s="10"/>
      <c r="C983" s="10" t="s">
        <v>520</v>
      </c>
      <c r="D983" s="10"/>
      <c r="E983" s="270">
        <v>8234</v>
      </c>
      <c r="F983" s="10">
        <v>26</v>
      </c>
      <c r="G983" s="10">
        <v>749.64</v>
      </c>
      <c r="H983" s="10">
        <v>13493.6</v>
      </c>
      <c r="I983" s="10">
        <v>518.98</v>
      </c>
      <c r="J983" s="10">
        <v>11</v>
      </c>
      <c r="K983" s="197"/>
      <c r="L983" s="10">
        <v>18</v>
      </c>
      <c r="M983" s="10">
        <v>3837.06</v>
      </c>
      <c r="N983" s="10">
        <v>479.63</v>
      </c>
      <c r="O983" s="10">
        <v>2</v>
      </c>
      <c r="P983" s="10">
        <v>858.99</v>
      </c>
      <c r="Q983" s="10">
        <v>429.495</v>
      </c>
      <c r="R983" s="10">
        <v>24</v>
      </c>
      <c r="S983" s="10">
        <v>12634.61</v>
      </c>
      <c r="T983" s="10">
        <v>526.44000000000005</v>
      </c>
      <c r="U983" s="197"/>
      <c r="V983" s="10"/>
      <c r="W983" s="10"/>
      <c r="X983" s="10"/>
      <c r="Y983" s="10"/>
      <c r="Z983" s="10"/>
      <c r="AA983" s="10"/>
      <c r="AB983" s="10"/>
      <c r="AC983" s="10"/>
      <c r="AD983" s="10"/>
      <c r="AE983" s="197"/>
    </row>
    <row r="984" spans="1:31" x14ac:dyDescent="0.25">
      <c r="A984" s="208"/>
      <c r="B984" s="10"/>
      <c r="C984" s="10" t="s">
        <v>521</v>
      </c>
      <c r="D984" s="10"/>
      <c r="E984" s="270">
        <v>8247</v>
      </c>
      <c r="F984" s="10">
        <v>3</v>
      </c>
      <c r="G984" s="10">
        <v>374.54</v>
      </c>
      <c r="H984" s="10">
        <v>1123.6199999999999</v>
      </c>
      <c r="I984" s="10">
        <v>374.54</v>
      </c>
      <c r="J984" s="10">
        <v>9</v>
      </c>
      <c r="K984" s="197"/>
      <c r="L984" s="10">
        <v>3</v>
      </c>
      <c r="M984" s="10"/>
      <c r="N984" s="10"/>
      <c r="O984" s="10"/>
      <c r="P984" s="10"/>
      <c r="Q984" s="10"/>
      <c r="R984" s="10">
        <v>3</v>
      </c>
      <c r="S984" s="10">
        <v>1123.6199999999999</v>
      </c>
      <c r="T984" s="10">
        <v>374.54</v>
      </c>
      <c r="U984" s="197"/>
      <c r="V984" s="10"/>
      <c r="W984" s="10"/>
      <c r="X984" s="10"/>
      <c r="Y984" s="10"/>
      <c r="Z984" s="10"/>
      <c r="AA984" s="10"/>
      <c r="AB984" s="10"/>
      <c r="AC984" s="10"/>
      <c r="AD984" s="10"/>
      <c r="AE984" s="197"/>
    </row>
    <row r="985" spans="1:31" x14ac:dyDescent="0.25">
      <c r="A985" s="208"/>
      <c r="B985" s="10"/>
      <c r="C985" s="10" t="s">
        <v>523</v>
      </c>
      <c r="D985" s="10"/>
      <c r="E985" s="270">
        <v>8302</v>
      </c>
      <c r="F985" s="10">
        <v>1</v>
      </c>
      <c r="G985" s="10">
        <v>1387.16</v>
      </c>
      <c r="H985" s="10">
        <v>1387.16</v>
      </c>
      <c r="I985" s="10">
        <v>1387.16</v>
      </c>
      <c r="J985" s="10">
        <v>13</v>
      </c>
      <c r="K985" s="197"/>
      <c r="L985" s="10">
        <v>1</v>
      </c>
      <c r="M985" s="10"/>
      <c r="N985" s="10"/>
      <c r="O985" s="10"/>
      <c r="P985" s="10"/>
      <c r="Q985" s="10"/>
      <c r="R985" s="10">
        <v>1</v>
      </c>
      <c r="S985" s="10">
        <v>1387.16</v>
      </c>
      <c r="T985" s="10">
        <v>1387.16</v>
      </c>
      <c r="U985" s="197"/>
      <c r="V985" s="10"/>
      <c r="W985" s="10"/>
      <c r="X985" s="10"/>
      <c r="Y985" s="10"/>
      <c r="Z985" s="10"/>
      <c r="AA985" s="10"/>
      <c r="AB985" s="10"/>
      <c r="AC985" s="10"/>
      <c r="AD985" s="10"/>
      <c r="AE985" s="197"/>
    </row>
    <row r="986" spans="1:31" x14ac:dyDescent="0.25">
      <c r="A986" s="208"/>
      <c r="B986" s="10"/>
      <c r="C986" s="10" t="s">
        <v>524</v>
      </c>
      <c r="D986" s="10"/>
      <c r="E986" s="270">
        <v>8084</v>
      </c>
      <c r="F986" s="10">
        <v>126</v>
      </c>
      <c r="G986" s="10">
        <v>724.2</v>
      </c>
      <c r="H986" s="10">
        <v>65902.16</v>
      </c>
      <c r="I986" s="10">
        <v>523.03</v>
      </c>
      <c r="J986" s="10">
        <v>12</v>
      </c>
      <c r="K986" s="197"/>
      <c r="L986" s="10">
        <v>91</v>
      </c>
      <c r="M986" s="10">
        <v>23934.42</v>
      </c>
      <c r="N986" s="10">
        <v>683.84</v>
      </c>
      <c r="O986" s="10"/>
      <c r="P986" s="10"/>
      <c r="Q986" s="10"/>
      <c r="R986" s="10">
        <v>126</v>
      </c>
      <c r="S986" s="10">
        <v>65902.16</v>
      </c>
      <c r="T986" s="10">
        <v>523.03</v>
      </c>
      <c r="U986" s="197"/>
      <c r="V986" s="10"/>
      <c r="W986" s="10"/>
      <c r="X986" s="10"/>
      <c r="Y986" s="10"/>
      <c r="Z986" s="10"/>
      <c r="AA986" s="10"/>
      <c r="AB986" s="10"/>
      <c r="AC986" s="10"/>
      <c r="AD986" s="10"/>
      <c r="AE986" s="197"/>
    </row>
    <row r="987" spans="1:31" x14ac:dyDescent="0.25">
      <c r="A987" s="208"/>
      <c r="B987" s="10"/>
      <c r="C987" s="10" t="s">
        <v>527</v>
      </c>
      <c r="D987" s="10"/>
      <c r="E987" s="270">
        <v>8008</v>
      </c>
      <c r="F987" s="10">
        <v>12</v>
      </c>
      <c r="G987" s="10">
        <v>674.87</v>
      </c>
      <c r="H987" s="10">
        <v>5398.96</v>
      </c>
      <c r="I987" s="10">
        <v>449.91</v>
      </c>
      <c r="J987" s="10">
        <v>11</v>
      </c>
      <c r="K987" s="197"/>
      <c r="L987" s="10">
        <v>8</v>
      </c>
      <c r="M987" s="10">
        <v>1656.54</v>
      </c>
      <c r="N987" s="10">
        <v>414.14</v>
      </c>
      <c r="O987" s="10"/>
      <c r="P987" s="10"/>
      <c r="Q987" s="10"/>
      <c r="R987" s="10">
        <v>12</v>
      </c>
      <c r="S987" s="10">
        <v>5398.96</v>
      </c>
      <c r="T987" s="10">
        <v>449.91</v>
      </c>
      <c r="U987" s="197"/>
      <c r="V987" s="10"/>
      <c r="W987" s="10"/>
      <c r="X987" s="10"/>
      <c r="Y987" s="10"/>
      <c r="Z987" s="10"/>
      <c r="AA987" s="10"/>
      <c r="AB987" s="10"/>
      <c r="AC987" s="10"/>
      <c r="AD987" s="10"/>
      <c r="AE987" s="197"/>
    </row>
    <row r="988" spans="1:31" x14ac:dyDescent="0.25">
      <c r="A988" s="208"/>
      <c r="B988" s="10"/>
      <c r="C988" s="10" t="s">
        <v>528</v>
      </c>
      <c r="D988" s="10"/>
      <c r="E988" s="270">
        <v>8210</v>
      </c>
      <c r="F988" s="10">
        <v>16</v>
      </c>
      <c r="G988" s="10">
        <v>953.24</v>
      </c>
      <c r="H988" s="10">
        <v>9532.3799999999992</v>
      </c>
      <c r="I988" s="10">
        <v>595.77</v>
      </c>
      <c r="J988" s="10">
        <v>11</v>
      </c>
      <c r="K988" s="197"/>
      <c r="L988" s="10">
        <v>10</v>
      </c>
      <c r="M988" s="10">
        <v>3219.15</v>
      </c>
      <c r="N988" s="10">
        <v>536.53</v>
      </c>
      <c r="O988" s="10"/>
      <c r="P988" s="10"/>
      <c r="Q988" s="10"/>
      <c r="R988" s="10">
        <v>16</v>
      </c>
      <c r="S988" s="10">
        <v>9532.3799999999992</v>
      </c>
      <c r="T988" s="10">
        <v>595.77</v>
      </c>
      <c r="U988" s="197"/>
      <c r="V988" s="10"/>
      <c r="W988" s="10"/>
      <c r="X988" s="10"/>
      <c r="Y988" s="10"/>
      <c r="Z988" s="10"/>
      <c r="AA988" s="10"/>
      <c r="AB988" s="10"/>
      <c r="AC988" s="10"/>
      <c r="AD988" s="10"/>
      <c r="AE988" s="197"/>
    </row>
    <row r="989" spans="1:31" x14ac:dyDescent="0.25">
      <c r="A989" s="208"/>
      <c r="B989" s="10"/>
      <c r="C989" s="10" t="s">
        <v>529</v>
      </c>
      <c r="D989" s="10"/>
      <c r="E989" s="270">
        <v>8085</v>
      </c>
      <c r="F989" s="10">
        <v>279</v>
      </c>
      <c r="G989" s="10">
        <v>746.45</v>
      </c>
      <c r="H989" s="10">
        <v>161233.76</v>
      </c>
      <c r="I989" s="10">
        <v>577.9</v>
      </c>
      <c r="J989" s="10">
        <v>12</v>
      </c>
      <c r="K989" s="197"/>
      <c r="L989" s="10">
        <v>216</v>
      </c>
      <c r="M989" s="10">
        <v>47312.58</v>
      </c>
      <c r="N989" s="10">
        <v>750.99</v>
      </c>
      <c r="O989" s="10">
        <v>3</v>
      </c>
      <c r="P989" s="10">
        <v>2099.44</v>
      </c>
      <c r="Q989" s="10">
        <v>699.81333329999995</v>
      </c>
      <c r="R989" s="10">
        <v>276</v>
      </c>
      <c r="S989" s="10">
        <v>159134.32</v>
      </c>
      <c r="T989" s="10">
        <v>576.57000000000005</v>
      </c>
      <c r="U989" s="197"/>
      <c r="V989" s="10"/>
      <c r="W989" s="10"/>
      <c r="X989" s="10"/>
      <c r="Y989" s="10"/>
      <c r="Z989" s="10"/>
      <c r="AA989" s="10"/>
      <c r="AB989" s="10"/>
      <c r="AC989" s="10"/>
      <c r="AD989" s="10"/>
      <c r="AE989" s="197"/>
    </row>
    <row r="990" spans="1:31" x14ac:dyDescent="0.25">
      <c r="A990" s="208"/>
      <c r="B990" s="10"/>
      <c r="C990" s="10" t="s">
        <v>530</v>
      </c>
      <c r="D990" s="10"/>
      <c r="E990" s="270">
        <v>8037</v>
      </c>
      <c r="F990" s="10">
        <v>16</v>
      </c>
      <c r="G990" s="10">
        <v>2494.7600000000002</v>
      </c>
      <c r="H990" s="10">
        <v>19958.07</v>
      </c>
      <c r="I990" s="10">
        <v>1247.3800000000001</v>
      </c>
      <c r="J990" s="10">
        <v>17</v>
      </c>
      <c r="K990" s="197"/>
      <c r="L990" s="10">
        <v>8</v>
      </c>
      <c r="M990" s="10">
        <v>4656.5600000000004</v>
      </c>
      <c r="N990" s="10">
        <v>582.07000000000005</v>
      </c>
      <c r="O990" s="10">
        <v>1</v>
      </c>
      <c r="P990" s="10">
        <v>1229.0999999999999</v>
      </c>
      <c r="Q990" s="10">
        <v>1229.0999999999999</v>
      </c>
      <c r="R990" s="10">
        <v>15</v>
      </c>
      <c r="S990" s="10">
        <v>18728.97</v>
      </c>
      <c r="T990" s="10">
        <v>1248.5999999999999</v>
      </c>
      <c r="U990" s="197"/>
      <c r="V990" s="10"/>
      <c r="W990" s="10"/>
      <c r="X990" s="10"/>
      <c r="Y990" s="10"/>
      <c r="Z990" s="10"/>
      <c r="AA990" s="10"/>
      <c r="AB990" s="10"/>
      <c r="AC990" s="10"/>
      <c r="AD990" s="10"/>
      <c r="AE990" s="197"/>
    </row>
    <row r="991" spans="1:31" x14ac:dyDescent="0.25">
      <c r="A991" s="208"/>
      <c r="B991" s="10"/>
      <c r="C991" s="10" t="s">
        <v>531</v>
      </c>
      <c r="D991" s="10"/>
      <c r="E991" s="270">
        <v>8088</v>
      </c>
      <c r="F991" s="10">
        <v>1</v>
      </c>
      <c r="G991" s="10">
        <v>574.58000000000004</v>
      </c>
      <c r="H991" s="10">
        <v>574.58000000000004</v>
      </c>
      <c r="I991" s="10">
        <v>574.58000000000004</v>
      </c>
      <c r="J991" s="10">
        <v>7</v>
      </c>
      <c r="K991" s="197"/>
      <c r="L991" s="10">
        <v>1</v>
      </c>
      <c r="M991" s="10"/>
      <c r="N991" s="10"/>
      <c r="O991" s="10"/>
      <c r="P991" s="10"/>
      <c r="Q991" s="10"/>
      <c r="R991" s="10">
        <v>1</v>
      </c>
      <c r="S991" s="10">
        <v>574.58000000000004</v>
      </c>
      <c r="T991" s="10">
        <v>574.58000000000004</v>
      </c>
      <c r="U991" s="197"/>
      <c r="V991" s="10"/>
      <c r="W991" s="10"/>
      <c r="X991" s="10"/>
      <c r="Y991" s="10"/>
      <c r="Z991" s="10"/>
      <c r="AA991" s="10"/>
      <c r="AB991" s="10"/>
      <c r="AC991" s="10"/>
      <c r="AD991" s="10"/>
      <c r="AE991" s="197"/>
    </row>
    <row r="992" spans="1:31" x14ac:dyDescent="0.25">
      <c r="A992" s="208"/>
      <c r="B992" s="10"/>
      <c r="C992" s="10" t="s">
        <v>532</v>
      </c>
      <c r="D992" s="10"/>
      <c r="E992" s="270">
        <v>8009</v>
      </c>
      <c r="F992" s="10">
        <v>26</v>
      </c>
      <c r="G992" s="10">
        <v>915.81</v>
      </c>
      <c r="H992" s="10">
        <v>14652.89</v>
      </c>
      <c r="I992" s="10">
        <v>563.57000000000005</v>
      </c>
      <c r="J992" s="10">
        <v>12</v>
      </c>
      <c r="K992" s="197"/>
      <c r="L992" s="10">
        <v>16</v>
      </c>
      <c r="M992" s="10">
        <v>7002.81</v>
      </c>
      <c r="N992" s="10">
        <v>700.28</v>
      </c>
      <c r="O992" s="10">
        <v>1</v>
      </c>
      <c r="P992" s="10">
        <v>500.87</v>
      </c>
      <c r="Q992" s="10">
        <v>500.87</v>
      </c>
      <c r="R992" s="10">
        <v>25</v>
      </c>
      <c r="S992" s="10">
        <v>14152.02</v>
      </c>
      <c r="T992" s="10">
        <v>566.08000000000004</v>
      </c>
      <c r="U992" s="197"/>
      <c r="V992" s="10"/>
      <c r="W992" s="10"/>
      <c r="X992" s="10"/>
      <c r="Y992" s="10"/>
      <c r="Z992" s="10"/>
      <c r="AA992" s="10"/>
      <c r="AB992" s="10"/>
      <c r="AC992" s="10"/>
      <c r="AD992" s="10"/>
      <c r="AE992" s="197"/>
    </row>
    <row r="993" spans="1:31" x14ac:dyDescent="0.25">
      <c r="A993" s="208"/>
      <c r="B993" s="10"/>
      <c r="C993" s="10" t="s">
        <v>534</v>
      </c>
      <c r="D993" s="10"/>
      <c r="E993" s="270">
        <v>8204</v>
      </c>
      <c r="F993" s="10">
        <v>1</v>
      </c>
      <c r="G993" s="10"/>
      <c r="H993" s="10">
        <v>420.15</v>
      </c>
      <c r="I993" s="10">
        <v>420.15</v>
      </c>
      <c r="J993" s="10">
        <v>13</v>
      </c>
      <c r="K993" s="197"/>
      <c r="L993" s="10"/>
      <c r="M993" s="10">
        <v>420.15</v>
      </c>
      <c r="N993" s="10">
        <v>420.15</v>
      </c>
      <c r="O993" s="10"/>
      <c r="P993" s="10"/>
      <c r="Q993" s="10"/>
      <c r="R993" s="10">
        <v>1</v>
      </c>
      <c r="S993" s="10">
        <v>420.15</v>
      </c>
      <c r="T993" s="10">
        <v>420.15</v>
      </c>
      <c r="U993" s="197"/>
      <c r="V993" s="10"/>
      <c r="W993" s="10"/>
      <c r="X993" s="10"/>
      <c r="Y993" s="10"/>
      <c r="Z993" s="10"/>
      <c r="AA993" s="10"/>
      <c r="AB993" s="10"/>
      <c r="AC993" s="10"/>
      <c r="AD993" s="10"/>
      <c r="AE993" s="197"/>
    </row>
    <row r="994" spans="1:31" x14ac:dyDescent="0.25">
      <c r="A994" s="208"/>
      <c r="B994" s="10"/>
      <c r="C994" s="10" t="s">
        <v>707</v>
      </c>
      <c r="D994" s="10"/>
      <c r="E994" s="270">
        <v>8204</v>
      </c>
      <c r="F994" s="10">
        <v>1</v>
      </c>
      <c r="G994" s="10">
        <v>61.96</v>
      </c>
      <c r="H994" s="10">
        <v>61.96</v>
      </c>
      <c r="I994" s="10">
        <v>61.96</v>
      </c>
      <c r="J994" s="10">
        <v>14</v>
      </c>
      <c r="K994" s="197"/>
      <c r="L994" s="10">
        <v>1</v>
      </c>
      <c r="M994" s="10"/>
      <c r="N994" s="10"/>
      <c r="O994" s="10"/>
      <c r="P994" s="10"/>
      <c r="Q994" s="10"/>
      <c r="R994" s="10">
        <v>1</v>
      </c>
      <c r="S994" s="10">
        <v>61.96</v>
      </c>
      <c r="T994" s="10">
        <v>61.96</v>
      </c>
      <c r="U994" s="197"/>
      <c r="V994" s="10"/>
      <c r="W994" s="10"/>
      <c r="X994" s="10"/>
      <c r="Y994" s="10"/>
      <c r="Z994" s="10"/>
      <c r="AA994" s="10"/>
      <c r="AB994" s="10"/>
      <c r="AC994" s="10"/>
      <c r="AD994" s="10"/>
      <c r="AE994" s="197"/>
    </row>
    <row r="995" spans="1:31" x14ac:dyDescent="0.25">
      <c r="A995" s="208"/>
      <c r="B995" s="10"/>
      <c r="C995" s="10" t="s">
        <v>536</v>
      </c>
      <c r="D995" s="10"/>
      <c r="E995" s="270">
        <v>8250</v>
      </c>
      <c r="F995" s="10">
        <v>14</v>
      </c>
      <c r="G995" s="10">
        <v>850.9</v>
      </c>
      <c r="H995" s="10">
        <v>9359.89</v>
      </c>
      <c r="I995" s="10">
        <v>668.56</v>
      </c>
      <c r="J995" s="10">
        <v>12</v>
      </c>
      <c r="K995" s="197"/>
      <c r="L995" s="10">
        <v>11</v>
      </c>
      <c r="M995" s="10">
        <v>2549.14</v>
      </c>
      <c r="N995" s="10">
        <v>849.71</v>
      </c>
      <c r="O995" s="10"/>
      <c r="P995" s="10"/>
      <c r="Q995" s="10"/>
      <c r="R995" s="10">
        <v>14</v>
      </c>
      <c r="S995" s="10">
        <v>9359.89</v>
      </c>
      <c r="T995" s="10">
        <v>668.56</v>
      </c>
      <c r="U995" s="197"/>
      <c r="V995" s="10"/>
      <c r="W995" s="10"/>
      <c r="X995" s="10"/>
      <c r="Y995" s="10"/>
      <c r="Z995" s="10"/>
      <c r="AA995" s="10"/>
      <c r="AB995" s="10"/>
      <c r="AC995" s="10"/>
      <c r="AD995" s="10"/>
      <c r="AE995" s="197"/>
    </row>
    <row r="996" spans="1:31" x14ac:dyDescent="0.25">
      <c r="A996" s="208"/>
      <c r="B996" s="10"/>
      <c r="C996" s="10" t="s">
        <v>538</v>
      </c>
      <c r="D996" s="10"/>
      <c r="E996" s="270">
        <v>8087</v>
      </c>
      <c r="F996" s="10">
        <v>398</v>
      </c>
      <c r="G996" s="10">
        <v>942.13</v>
      </c>
      <c r="H996" s="10">
        <v>232706.1</v>
      </c>
      <c r="I996" s="10">
        <v>584.69000000000005</v>
      </c>
      <c r="J996" s="10">
        <v>12</v>
      </c>
      <c r="K996" s="197"/>
      <c r="L996" s="10">
        <v>247</v>
      </c>
      <c r="M996" s="10">
        <v>114556.95</v>
      </c>
      <c r="N996" s="10">
        <v>758.66</v>
      </c>
      <c r="O996" s="10">
        <v>24</v>
      </c>
      <c r="P996" s="10">
        <v>12248.34</v>
      </c>
      <c r="Q996" s="10">
        <v>510.34750000000003</v>
      </c>
      <c r="R996" s="10">
        <v>374</v>
      </c>
      <c r="S996" s="10">
        <v>220457.76</v>
      </c>
      <c r="T996" s="10">
        <v>589.46</v>
      </c>
      <c r="U996" s="197"/>
      <c r="V996" s="10"/>
      <c r="W996" s="10"/>
      <c r="X996" s="10"/>
      <c r="Y996" s="10"/>
      <c r="Z996" s="10"/>
      <c r="AA996" s="10"/>
      <c r="AB996" s="10"/>
      <c r="AC996" s="10"/>
      <c r="AD996" s="10"/>
      <c r="AE996" s="197"/>
    </row>
    <row r="997" spans="1:31" x14ac:dyDescent="0.25">
      <c r="A997" s="208"/>
      <c r="B997" s="10"/>
      <c r="C997" s="10" t="s">
        <v>539</v>
      </c>
      <c r="D997" s="10"/>
      <c r="E997" s="270">
        <v>8012</v>
      </c>
      <c r="F997" s="10">
        <v>325</v>
      </c>
      <c r="G997" s="10">
        <v>846.09</v>
      </c>
      <c r="H997" s="10">
        <v>182755.64</v>
      </c>
      <c r="I997" s="10">
        <v>562.33000000000004</v>
      </c>
      <c r="J997" s="10">
        <v>12</v>
      </c>
      <c r="K997" s="197"/>
      <c r="L997" s="10">
        <v>216</v>
      </c>
      <c r="M997" s="10">
        <v>77530.19</v>
      </c>
      <c r="N997" s="10">
        <v>711.29</v>
      </c>
      <c r="O997" s="10">
        <v>4</v>
      </c>
      <c r="P997" s="10">
        <v>3189.6</v>
      </c>
      <c r="Q997" s="10">
        <v>797.4</v>
      </c>
      <c r="R997" s="10">
        <v>321</v>
      </c>
      <c r="S997" s="10">
        <v>179566.04</v>
      </c>
      <c r="T997" s="10">
        <v>559.4</v>
      </c>
      <c r="U997" s="197"/>
      <c r="V997" s="10"/>
      <c r="W997" s="10"/>
      <c r="X997" s="10"/>
      <c r="Y997" s="10"/>
      <c r="Z997" s="10"/>
      <c r="AA997" s="10"/>
      <c r="AB997" s="10"/>
      <c r="AC997" s="10"/>
      <c r="AD997" s="10"/>
      <c r="AE997" s="197"/>
    </row>
    <row r="998" spans="1:31" x14ac:dyDescent="0.25">
      <c r="A998" s="208"/>
      <c r="B998" s="10"/>
      <c r="C998" s="10" t="s">
        <v>650</v>
      </c>
      <c r="D998" s="10"/>
      <c r="E998" s="270">
        <v>8302</v>
      </c>
      <c r="F998" s="10">
        <v>2</v>
      </c>
      <c r="G998" s="10">
        <v>2346.2399999999998</v>
      </c>
      <c r="H998" s="10">
        <v>2346.2399999999998</v>
      </c>
      <c r="I998" s="10">
        <v>1173.1199999999999</v>
      </c>
      <c r="J998" s="10">
        <v>13</v>
      </c>
      <c r="K998" s="197"/>
      <c r="L998" s="10">
        <v>1</v>
      </c>
      <c r="M998" s="10">
        <v>1980.1</v>
      </c>
      <c r="N998" s="10">
        <v>1980.1</v>
      </c>
      <c r="O998" s="10"/>
      <c r="P998" s="10"/>
      <c r="Q998" s="10"/>
      <c r="R998" s="10">
        <v>2</v>
      </c>
      <c r="S998" s="10">
        <v>2346.2399999999998</v>
      </c>
      <c r="T998" s="10">
        <v>1173.1199999999999</v>
      </c>
      <c r="U998" s="197"/>
      <c r="V998" s="10"/>
      <c r="W998" s="10"/>
      <c r="X998" s="10"/>
      <c r="Y998" s="10"/>
      <c r="Z998" s="10"/>
      <c r="AA998" s="10"/>
      <c r="AB998" s="10"/>
      <c r="AC998" s="10"/>
      <c r="AD998" s="10"/>
      <c r="AE998" s="197"/>
    </row>
    <row r="999" spans="1:31" x14ac:dyDescent="0.25">
      <c r="A999" s="208"/>
      <c r="B999" s="10"/>
      <c r="C999" s="10" t="s">
        <v>543</v>
      </c>
      <c r="D999" s="10"/>
      <c r="E999" s="270">
        <v>8406</v>
      </c>
      <c r="F999" s="10">
        <v>132</v>
      </c>
      <c r="G999" s="10">
        <v>692.4</v>
      </c>
      <c r="H999" s="10">
        <v>61623.62</v>
      </c>
      <c r="I999" s="10">
        <v>466.85</v>
      </c>
      <c r="J999" s="10">
        <v>12</v>
      </c>
      <c r="K999" s="197"/>
      <c r="L999" s="10">
        <v>89</v>
      </c>
      <c r="M999" s="10">
        <v>24138.36</v>
      </c>
      <c r="N999" s="10">
        <v>561.36</v>
      </c>
      <c r="O999" s="10">
        <v>2</v>
      </c>
      <c r="P999" s="10">
        <v>974.83</v>
      </c>
      <c r="Q999" s="10">
        <v>487.41500000000002</v>
      </c>
      <c r="R999" s="10">
        <v>130</v>
      </c>
      <c r="S999" s="10">
        <v>60648.79</v>
      </c>
      <c r="T999" s="10">
        <v>466.53</v>
      </c>
      <c r="U999" s="197"/>
      <c r="V999" s="10"/>
      <c r="W999" s="10"/>
      <c r="X999" s="10"/>
      <c r="Y999" s="10"/>
      <c r="Z999" s="10"/>
      <c r="AA999" s="10"/>
      <c r="AB999" s="10"/>
      <c r="AC999" s="10"/>
      <c r="AD999" s="10"/>
      <c r="AE999" s="197"/>
    </row>
    <row r="1000" spans="1:31" x14ac:dyDescent="0.25">
      <c r="A1000" s="208"/>
      <c r="B1000" s="10"/>
      <c r="C1000" s="10" t="s">
        <v>545</v>
      </c>
      <c r="D1000" s="10"/>
      <c r="E1000" s="270">
        <v>8251</v>
      </c>
      <c r="F1000" s="10">
        <v>211</v>
      </c>
      <c r="G1000" s="10">
        <v>1014.37</v>
      </c>
      <c r="H1000" s="10">
        <v>131867.68</v>
      </c>
      <c r="I1000" s="10">
        <v>624.97</v>
      </c>
      <c r="J1000" s="10">
        <v>12</v>
      </c>
      <c r="K1000" s="197"/>
      <c r="L1000" s="10">
        <v>130</v>
      </c>
      <c r="M1000" s="10">
        <v>67108.77</v>
      </c>
      <c r="N1000" s="10">
        <v>828.5</v>
      </c>
      <c r="O1000" s="10">
        <v>2</v>
      </c>
      <c r="P1000" s="10">
        <v>1149.68</v>
      </c>
      <c r="Q1000" s="10">
        <v>574.84</v>
      </c>
      <c r="R1000" s="10">
        <v>209</v>
      </c>
      <c r="S1000" s="10">
        <v>130718</v>
      </c>
      <c r="T1000" s="10">
        <v>625.44000000000005</v>
      </c>
      <c r="U1000" s="197"/>
      <c r="V1000" s="10"/>
      <c r="W1000" s="10"/>
      <c r="X1000" s="10"/>
      <c r="Y1000" s="10"/>
      <c r="Z1000" s="10"/>
      <c r="AA1000" s="10"/>
      <c r="AB1000" s="10"/>
      <c r="AC1000" s="10"/>
      <c r="AD1000" s="10"/>
      <c r="AE1000" s="197"/>
    </row>
    <row r="1001" spans="1:31" x14ac:dyDescent="0.25">
      <c r="A1001" s="208"/>
      <c r="B1001" s="10"/>
      <c r="C1001" s="10" t="s">
        <v>546</v>
      </c>
      <c r="D1001" s="10"/>
      <c r="E1001" s="270">
        <v>8088</v>
      </c>
      <c r="F1001" s="10">
        <v>83</v>
      </c>
      <c r="G1001" s="10">
        <v>1298.8800000000001</v>
      </c>
      <c r="H1001" s="10">
        <v>76633.72</v>
      </c>
      <c r="I1001" s="10">
        <v>923.3</v>
      </c>
      <c r="J1001" s="10">
        <v>12</v>
      </c>
      <c r="K1001" s="197"/>
      <c r="L1001" s="10">
        <v>59</v>
      </c>
      <c r="M1001" s="10">
        <v>36320.65</v>
      </c>
      <c r="N1001" s="10">
        <v>1513.36</v>
      </c>
      <c r="O1001" s="10">
        <v>1</v>
      </c>
      <c r="P1001" s="10">
        <v>244.72</v>
      </c>
      <c r="Q1001" s="10">
        <v>244.72</v>
      </c>
      <c r="R1001" s="10">
        <v>82</v>
      </c>
      <c r="S1001" s="10">
        <v>76389</v>
      </c>
      <c r="T1001" s="10">
        <v>931.57</v>
      </c>
      <c r="U1001" s="197"/>
      <c r="V1001" s="10"/>
      <c r="W1001" s="10"/>
      <c r="X1001" s="10"/>
      <c r="Y1001" s="10"/>
      <c r="Z1001" s="10"/>
      <c r="AA1001" s="10"/>
      <c r="AB1001" s="10"/>
      <c r="AC1001" s="10"/>
      <c r="AD1001" s="10"/>
      <c r="AE1001" s="197"/>
    </row>
    <row r="1002" spans="1:31" x14ac:dyDescent="0.25">
      <c r="A1002" s="208"/>
      <c r="B1002" s="10"/>
      <c r="C1002" s="10" t="s">
        <v>547</v>
      </c>
      <c r="D1002" s="10"/>
      <c r="E1002" s="270">
        <v>8360</v>
      </c>
      <c r="F1002" s="10">
        <v>32</v>
      </c>
      <c r="G1002" s="10">
        <v>1107.71</v>
      </c>
      <c r="H1002" s="10">
        <v>25477.439999999999</v>
      </c>
      <c r="I1002" s="10">
        <v>796.17</v>
      </c>
      <c r="J1002" s="10">
        <v>12</v>
      </c>
      <c r="K1002" s="197"/>
      <c r="L1002" s="10">
        <v>23</v>
      </c>
      <c r="M1002" s="10">
        <v>7956.33</v>
      </c>
      <c r="N1002" s="10">
        <v>884.04</v>
      </c>
      <c r="O1002" s="10"/>
      <c r="P1002" s="10"/>
      <c r="Q1002" s="10"/>
      <c r="R1002" s="10">
        <v>32</v>
      </c>
      <c r="S1002" s="10">
        <v>25477.439999999999</v>
      </c>
      <c r="T1002" s="10">
        <v>796.17</v>
      </c>
      <c r="U1002" s="197"/>
      <c r="V1002" s="10"/>
      <c r="W1002" s="10"/>
      <c r="X1002" s="10"/>
      <c r="Y1002" s="10"/>
      <c r="Z1002" s="10"/>
      <c r="AA1002" s="10"/>
      <c r="AB1002" s="10"/>
      <c r="AC1002" s="10"/>
      <c r="AD1002" s="10"/>
      <c r="AE1002" s="197"/>
    </row>
    <row r="1003" spans="1:31" x14ac:dyDescent="0.25">
      <c r="A1003" s="208"/>
      <c r="B1003" s="10"/>
      <c r="C1003" s="10" t="s">
        <v>548</v>
      </c>
      <c r="D1003" s="10"/>
      <c r="E1003" s="270">
        <v>8043</v>
      </c>
      <c r="F1003" s="10">
        <v>16</v>
      </c>
      <c r="G1003" s="10">
        <v>1067.1199999999999</v>
      </c>
      <c r="H1003" s="10">
        <v>10671.24</v>
      </c>
      <c r="I1003" s="10">
        <v>666.95</v>
      </c>
      <c r="J1003" s="10">
        <v>11</v>
      </c>
      <c r="K1003" s="197"/>
      <c r="L1003" s="10">
        <v>10</v>
      </c>
      <c r="M1003" s="10">
        <v>5897.73</v>
      </c>
      <c r="N1003" s="10">
        <v>982.96</v>
      </c>
      <c r="O1003" s="10"/>
      <c r="P1003" s="10"/>
      <c r="Q1003" s="10"/>
      <c r="R1003" s="10">
        <v>16</v>
      </c>
      <c r="S1003" s="10">
        <v>10671.24</v>
      </c>
      <c r="T1003" s="10">
        <v>666.95</v>
      </c>
      <c r="U1003" s="197"/>
      <c r="V1003" s="10"/>
      <c r="W1003" s="10"/>
      <c r="X1003" s="10"/>
      <c r="Y1003" s="10"/>
      <c r="Z1003" s="10"/>
      <c r="AA1003" s="10"/>
      <c r="AB1003" s="10"/>
      <c r="AC1003" s="10"/>
      <c r="AD1003" s="10"/>
      <c r="AE1003" s="197"/>
    </row>
    <row r="1004" spans="1:31" x14ac:dyDescent="0.25">
      <c r="A1004" s="208"/>
      <c r="B1004" s="10"/>
      <c r="C1004" s="10" t="s">
        <v>552</v>
      </c>
      <c r="D1004" s="10"/>
      <c r="E1004" s="270">
        <v>8005</v>
      </c>
      <c r="F1004" s="10">
        <v>7</v>
      </c>
      <c r="G1004" s="10">
        <v>1823.38</v>
      </c>
      <c r="H1004" s="10">
        <v>5470.15</v>
      </c>
      <c r="I1004" s="10">
        <v>781.45</v>
      </c>
      <c r="J1004" s="10">
        <v>12</v>
      </c>
      <c r="K1004" s="197"/>
      <c r="L1004" s="10">
        <v>3</v>
      </c>
      <c r="M1004" s="10">
        <v>4272.9399999999996</v>
      </c>
      <c r="N1004" s="10">
        <v>1068.24</v>
      </c>
      <c r="O1004" s="10"/>
      <c r="P1004" s="10"/>
      <c r="Q1004" s="10"/>
      <c r="R1004" s="10">
        <v>7</v>
      </c>
      <c r="S1004" s="10">
        <v>5470.15</v>
      </c>
      <c r="T1004" s="10">
        <v>781.45</v>
      </c>
      <c r="U1004" s="197"/>
      <c r="V1004" s="10"/>
      <c r="W1004" s="10"/>
      <c r="X1004" s="10"/>
      <c r="Y1004" s="10"/>
      <c r="Z1004" s="10"/>
      <c r="AA1004" s="10"/>
      <c r="AB1004" s="10"/>
      <c r="AC1004" s="10"/>
      <c r="AD1004" s="10"/>
      <c r="AE1004" s="197"/>
    </row>
    <row r="1005" spans="1:31" x14ac:dyDescent="0.25">
      <c r="A1005" s="208"/>
      <c r="B1005" s="10"/>
      <c r="C1005" s="10" t="s">
        <v>554</v>
      </c>
      <c r="D1005" s="10"/>
      <c r="E1005" s="270">
        <v>8089</v>
      </c>
      <c r="F1005" s="10">
        <v>62</v>
      </c>
      <c r="G1005" s="10">
        <v>970.08</v>
      </c>
      <c r="H1005" s="10">
        <v>38803.230000000003</v>
      </c>
      <c r="I1005" s="10">
        <v>625.86</v>
      </c>
      <c r="J1005" s="10">
        <v>12</v>
      </c>
      <c r="K1005" s="197"/>
      <c r="L1005" s="10">
        <v>40</v>
      </c>
      <c r="M1005" s="10">
        <v>16677.169999999998</v>
      </c>
      <c r="N1005" s="10">
        <v>758.05</v>
      </c>
      <c r="O1005" s="10">
        <v>3</v>
      </c>
      <c r="P1005" s="10">
        <v>1377.23</v>
      </c>
      <c r="Q1005" s="10">
        <v>459.07666669999998</v>
      </c>
      <c r="R1005" s="10">
        <v>59</v>
      </c>
      <c r="S1005" s="10">
        <v>37426</v>
      </c>
      <c r="T1005" s="10">
        <v>634.34</v>
      </c>
      <c r="U1005" s="197"/>
      <c r="V1005" s="10"/>
      <c r="W1005" s="10"/>
      <c r="X1005" s="10"/>
      <c r="Y1005" s="10"/>
      <c r="Z1005" s="10"/>
      <c r="AA1005" s="10"/>
      <c r="AB1005" s="10"/>
      <c r="AC1005" s="10"/>
      <c r="AD1005" s="10"/>
      <c r="AE1005" s="197"/>
    </row>
    <row r="1006" spans="1:31" x14ac:dyDescent="0.25">
      <c r="A1006" s="208"/>
      <c r="B1006" s="10"/>
      <c r="C1006" s="10" t="s">
        <v>709</v>
      </c>
      <c r="D1006" s="10"/>
      <c r="E1006" s="270">
        <v>8089</v>
      </c>
      <c r="F1006" s="10">
        <v>1</v>
      </c>
      <c r="G1006" s="10"/>
      <c r="H1006" s="10">
        <v>636.72</v>
      </c>
      <c r="I1006" s="10">
        <v>636.72</v>
      </c>
      <c r="J1006" s="10">
        <v>13</v>
      </c>
      <c r="K1006" s="197"/>
      <c r="L1006" s="10"/>
      <c r="M1006" s="10">
        <v>636.72</v>
      </c>
      <c r="N1006" s="10">
        <v>636.72</v>
      </c>
      <c r="O1006" s="10"/>
      <c r="P1006" s="10"/>
      <c r="Q1006" s="10"/>
      <c r="R1006" s="10">
        <v>1</v>
      </c>
      <c r="S1006" s="10">
        <v>636.72</v>
      </c>
      <c r="T1006" s="10">
        <v>636.72</v>
      </c>
      <c r="U1006" s="197"/>
      <c r="V1006" s="10"/>
      <c r="W1006" s="10"/>
      <c r="X1006" s="10"/>
      <c r="Y1006" s="10"/>
      <c r="Z1006" s="10"/>
      <c r="AA1006" s="10"/>
      <c r="AB1006" s="10"/>
      <c r="AC1006" s="10"/>
      <c r="AD1006" s="10"/>
      <c r="AE1006" s="197"/>
    </row>
    <row r="1007" spans="1:31" x14ac:dyDescent="0.25">
      <c r="A1007" s="208"/>
      <c r="B1007" s="10"/>
      <c r="C1007" s="10" t="s">
        <v>556</v>
      </c>
      <c r="D1007" s="10"/>
      <c r="E1007" s="270">
        <v>8215</v>
      </c>
      <c r="F1007" s="10">
        <v>2</v>
      </c>
      <c r="G1007" s="10">
        <v>1347.68</v>
      </c>
      <c r="H1007" s="10">
        <v>1347.68</v>
      </c>
      <c r="I1007" s="10">
        <v>673.84</v>
      </c>
      <c r="J1007" s="10">
        <v>10</v>
      </c>
      <c r="K1007" s="197"/>
      <c r="L1007" s="10">
        <v>1</v>
      </c>
      <c r="M1007" s="10">
        <v>628.13</v>
      </c>
      <c r="N1007" s="10">
        <v>628.13</v>
      </c>
      <c r="O1007" s="10">
        <v>1</v>
      </c>
      <c r="P1007" s="10">
        <v>719.55</v>
      </c>
      <c r="Q1007" s="10">
        <v>719.55</v>
      </c>
      <c r="R1007" s="10">
        <v>1</v>
      </c>
      <c r="S1007" s="10">
        <v>628.13</v>
      </c>
      <c r="T1007" s="10">
        <v>628.13</v>
      </c>
      <c r="U1007" s="197"/>
      <c r="V1007" s="10"/>
      <c r="W1007" s="10"/>
      <c r="X1007" s="10"/>
      <c r="Y1007" s="10"/>
      <c r="Z1007" s="10"/>
      <c r="AA1007" s="10"/>
      <c r="AB1007" s="10"/>
      <c r="AC1007" s="10"/>
      <c r="AD1007" s="10"/>
      <c r="AE1007" s="197"/>
    </row>
    <row r="1008" spans="1:31" x14ac:dyDescent="0.25">
      <c r="A1008" s="208"/>
      <c r="B1008" s="10"/>
      <c r="C1008" s="10" t="s">
        <v>557</v>
      </c>
      <c r="D1008" s="10"/>
      <c r="E1008" s="270">
        <v>8090</v>
      </c>
      <c r="F1008" s="10">
        <v>112</v>
      </c>
      <c r="G1008" s="10">
        <v>597.82000000000005</v>
      </c>
      <c r="H1008" s="10">
        <v>52010.29</v>
      </c>
      <c r="I1008" s="10">
        <v>464.38</v>
      </c>
      <c r="J1008" s="10">
        <v>11</v>
      </c>
      <c r="K1008" s="197"/>
      <c r="L1008" s="10">
        <v>87</v>
      </c>
      <c r="M1008" s="10">
        <v>14771.11</v>
      </c>
      <c r="N1008" s="10">
        <v>590.84</v>
      </c>
      <c r="O1008" s="10">
        <v>1</v>
      </c>
      <c r="P1008" s="10">
        <v>497.67</v>
      </c>
      <c r="Q1008" s="10">
        <v>497.67</v>
      </c>
      <c r="R1008" s="10">
        <v>111</v>
      </c>
      <c r="S1008" s="10">
        <v>51512.62</v>
      </c>
      <c r="T1008" s="10">
        <v>464.08</v>
      </c>
      <c r="U1008" s="197"/>
      <c r="V1008" s="10"/>
      <c r="W1008" s="10"/>
      <c r="X1008" s="10"/>
      <c r="Y1008" s="10"/>
      <c r="Z1008" s="10"/>
      <c r="AA1008" s="10"/>
      <c r="AB1008" s="10"/>
      <c r="AC1008" s="10"/>
      <c r="AD1008" s="10"/>
      <c r="AE1008" s="197"/>
    </row>
    <row r="1009" spans="1:31" x14ac:dyDescent="0.25">
      <c r="A1009" s="208"/>
      <c r="B1009" s="10"/>
      <c r="C1009" s="10" t="s">
        <v>560</v>
      </c>
      <c r="D1009" s="10"/>
      <c r="E1009" s="270">
        <v>8091</v>
      </c>
      <c r="F1009" s="10">
        <v>94</v>
      </c>
      <c r="G1009" s="10">
        <v>1211.52</v>
      </c>
      <c r="H1009" s="10">
        <v>72690.95</v>
      </c>
      <c r="I1009" s="10">
        <v>773.31</v>
      </c>
      <c r="J1009" s="10">
        <v>13</v>
      </c>
      <c r="K1009" s="197"/>
      <c r="L1009" s="10">
        <v>60</v>
      </c>
      <c r="M1009" s="10">
        <v>32425.24</v>
      </c>
      <c r="N1009" s="10">
        <v>953.68</v>
      </c>
      <c r="O1009" s="10">
        <v>1</v>
      </c>
      <c r="P1009" s="10">
        <v>1074.81</v>
      </c>
      <c r="Q1009" s="10">
        <v>1074.81</v>
      </c>
      <c r="R1009" s="10">
        <v>93</v>
      </c>
      <c r="S1009" s="10">
        <v>71616.14</v>
      </c>
      <c r="T1009" s="10">
        <v>770.07</v>
      </c>
      <c r="U1009" s="197"/>
      <c r="V1009" s="10"/>
      <c r="W1009" s="10"/>
      <c r="X1009" s="10"/>
      <c r="Y1009" s="10"/>
      <c r="Z1009" s="10"/>
      <c r="AA1009" s="10"/>
      <c r="AB1009" s="10"/>
      <c r="AC1009" s="10"/>
      <c r="AD1009" s="10"/>
      <c r="AE1009" s="197"/>
    </row>
    <row r="1010" spans="1:31" x14ac:dyDescent="0.25">
      <c r="A1010" s="208"/>
      <c r="B1010" s="10"/>
      <c r="C1010" s="10" t="s">
        <v>562</v>
      </c>
      <c r="D1010" s="10"/>
      <c r="E1010" s="270">
        <v>8092</v>
      </c>
      <c r="F1010" s="10">
        <v>30</v>
      </c>
      <c r="G1010" s="10">
        <v>1561.43</v>
      </c>
      <c r="H1010" s="10">
        <v>23421.439999999999</v>
      </c>
      <c r="I1010" s="10">
        <v>780.71</v>
      </c>
      <c r="J1010" s="10">
        <v>11</v>
      </c>
      <c r="K1010" s="197"/>
      <c r="L1010" s="10">
        <v>15</v>
      </c>
      <c r="M1010" s="10">
        <v>11303.12</v>
      </c>
      <c r="N1010" s="10">
        <v>753.54</v>
      </c>
      <c r="O1010" s="10"/>
      <c r="P1010" s="10"/>
      <c r="Q1010" s="10"/>
      <c r="R1010" s="10">
        <v>30</v>
      </c>
      <c r="S1010" s="10">
        <v>23421.439999999999</v>
      </c>
      <c r="T1010" s="10">
        <v>780.71</v>
      </c>
      <c r="U1010" s="197"/>
      <c r="V1010" s="10"/>
      <c r="W1010" s="10"/>
      <c r="X1010" s="10"/>
      <c r="Y1010" s="10"/>
      <c r="Z1010" s="10"/>
      <c r="AA1010" s="10"/>
      <c r="AB1010" s="10"/>
      <c r="AC1010" s="10"/>
      <c r="AD1010" s="10"/>
      <c r="AE1010" s="197"/>
    </row>
    <row r="1011" spans="1:31" x14ac:dyDescent="0.25">
      <c r="A1011" s="208"/>
      <c r="B1011" s="10"/>
      <c r="C1011" s="10" t="s">
        <v>564</v>
      </c>
      <c r="D1011" s="10"/>
      <c r="E1011" s="270">
        <v>8087</v>
      </c>
      <c r="F1011" s="10">
        <v>3</v>
      </c>
      <c r="G1011" s="10">
        <v>340.94</v>
      </c>
      <c r="H1011" s="10">
        <v>1022.83</v>
      </c>
      <c r="I1011" s="10">
        <v>340.94</v>
      </c>
      <c r="J1011" s="10">
        <v>13</v>
      </c>
      <c r="K1011" s="197"/>
      <c r="L1011" s="10">
        <v>3</v>
      </c>
      <c r="M1011" s="10"/>
      <c r="N1011" s="10"/>
      <c r="O1011" s="10"/>
      <c r="P1011" s="10"/>
      <c r="Q1011" s="10"/>
      <c r="R1011" s="10">
        <v>3</v>
      </c>
      <c r="S1011" s="10">
        <v>1022.83</v>
      </c>
      <c r="T1011" s="10">
        <v>340.94</v>
      </c>
      <c r="U1011" s="197"/>
      <c r="V1011" s="10"/>
      <c r="W1011" s="10"/>
      <c r="X1011" s="10"/>
      <c r="Y1011" s="10"/>
      <c r="Z1011" s="10"/>
      <c r="AA1011" s="10"/>
      <c r="AB1011" s="10"/>
      <c r="AC1011" s="10"/>
      <c r="AD1011" s="10"/>
      <c r="AE1011" s="197"/>
    </row>
    <row r="1012" spans="1:31" x14ac:dyDescent="0.25">
      <c r="A1012" s="208"/>
      <c r="B1012" s="10"/>
      <c r="C1012" s="10" t="s">
        <v>566</v>
      </c>
      <c r="D1012" s="10"/>
      <c r="E1012" s="270">
        <v>8330</v>
      </c>
      <c r="F1012" s="10">
        <v>21</v>
      </c>
      <c r="G1012" s="10">
        <v>2252.2199999999998</v>
      </c>
      <c r="H1012" s="10">
        <v>18017.740000000002</v>
      </c>
      <c r="I1012" s="10">
        <v>857.99</v>
      </c>
      <c r="J1012" s="10">
        <v>12</v>
      </c>
      <c r="K1012" s="197"/>
      <c r="L1012" s="10">
        <v>8</v>
      </c>
      <c r="M1012" s="10">
        <v>14502.08</v>
      </c>
      <c r="N1012" s="10">
        <v>1115.54</v>
      </c>
      <c r="O1012" s="10"/>
      <c r="P1012" s="10"/>
      <c r="Q1012" s="10"/>
      <c r="R1012" s="10">
        <v>21</v>
      </c>
      <c r="S1012" s="10">
        <v>18017.740000000002</v>
      </c>
      <c r="T1012" s="10">
        <v>857.99</v>
      </c>
      <c r="U1012" s="197"/>
      <c r="V1012" s="10"/>
      <c r="W1012" s="10"/>
      <c r="X1012" s="10"/>
      <c r="Y1012" s="10"/>
      <c r="Z1012" s="10"/>
      <c r="AA1012" s="10"/>
      <c r="AB1012" s="10"/>
      <c r="AC1012" s="10"/>
      <c r="AD1012" s="10"/>
      <c r="AE1012" s="197"/>
    </row>
    <row r="1013" spans="1:31" x14ac:dyDescent="0.25">
      <c r="A1013" s="208"/>
      <c r="B1013" s="10"/>
      <c r="C1013" s="10" t="s">
        <v>567</v>
      </c>
      <c r="D1013" s="10"/>
      <c r="E1013" s="270">
        <v>8252</v>
      </c>
      <c r="F1013" s="10">
        <v>37</v>
      </c>
      <c r="G1013" s="10">
        <v>1522.19</v>
      </c>
      <c r="H1013" s="10">
        <v>25877.29</v>
      </c>
      <c r="I1013" s="10">
        <v>699.39</v>
      </c>
      <c r="J1013" s="10">
        <v>12</v>
      </c>
      <c r="K1013" s="197"/>
      <c r="L1013" s="10">
        <v>17</v>
      </c>
      <c r="M1013" s="10">
        <v>17606.07</v>
      </c>
      <c r="N1013" s="10">
        <v>880.3</v>
      </c>
      <c r="O1013" s="10"/>
      <c r="P1013" s="10"/>
      <c r="Q1013" s="10"/>
      <c r="R1013" s="10">
        <v>37</v>
      </c>
      <c r="S1013" s="10">
        <v>25877.29</v>
      </c>
      <c r="T1013" s="10">
        <v>699.39</v>
      </c>
      <c r="U1013" s="197"/>
      <c r="V1013" s="10"/>
      <c r="W1013" s="10"/>
      <c r="X1013" s="10"/>
      <c r="Y1013" s="10"/>
      <c r="Z1013" s="10"/>
      <c r="AA1013" s="10"/>
      <c r="AB1013" s="10"/>
      <c r="AC1013" s="10"/>
      <c r="AD1013" s="10"/>
      <c r="AE1013" s="197"/>
    </row>
    <row r="1014" spans="1:31" x14ac:dyDescent="0.25">
      <c r="A1014" s="208"/>
      <c r="B1014" s="10"/>
      <c r="C1014" s="10" t="s">
        <v>569</v>
      </c>
      <c r="D1014" s="10"/>
      <c r="E1014" s="270">
        <v>8260</v>
      </c>
      <c r="F1014" s="10">
        <v>165</v>
      </c>
      <c r="G1014" s="10">
        <v>913.21</v>
      </c>
      <c r="H1014" s="10">
        <v>104105.47</v>
      </c>
      <c r="I1014" s="10">
        <v>630.94000000000005</v>
      </c>
      <c r="J1014" s="10">
        <v>12</v>
      </c>
      <c r="K1014" s="197"/>
      <c r="L1014" s="10">
        <v>114</v>
      </c>
      <c r="M1014" s="10">
        <v>37301.449999999997</v>
      </c>
      <c r="N1014" s="10">
        <v>731.4</v>
      </c>
      <c r="O1014" s="10">
        <v>1</v>
      </c>
      <c r="P1014" s="10">
        <v>322.27</v>
      </c>
      <c r="Q1014" s="10">
        <v>322.27</v>
      </c>
      <c r="R1014" s="10">
        <v>164</v>
      </c>
      <c r="S1014" s="10">
        <v>103783.2</v>
      </c>
      <c r="T1014" s="10">
        <v>632.82000000000005</v>
      </c>
      <c r="U1014" s="197"/>
      <c r="V1014" s="10"/>
      <c r="W1014" s="10"/>
      <c r="X1014" s="10"/>
      <c r="Y1014" s="10"/>
      <c r="Z1014" s="10"/>
      <c r="AA1014" s="10"/>
      <c r="AB1014" s="10"/>
      <c r="AC1014" s="10"/>
      <c r="AD1014" s="10"/>
      <c r="AE1014" s="197"/>
    </row>
    <row r="1015" spans="1:31" x14ac:dyDescent="0.25">
      <c r="A1015" s="208"/>
      <c r="B1015" s="10"/>
      <c r="C1015" s="10" t="s">
        <v>570</v>
      </c>
      <c r="D1015" s="10"/>
      <c r="E1015" s="270">
        <v>8260</v>
      </c>
      <c r="F1015" s="10">
        <v>43</v>
      </c>
      <c r="G1015" s="10">
        <v>638.66</v>
      </c>
      <c r="H1015" s="10">
        <v>21714.38</v>
      </c>
      <c r="I1015" s="10">
        <v>504.99</v>
      </c>
      <c r="J1015" s="10">
        <v>12</v>
      </c>
      <c r="K1015" s="197"/>
      <c r="L1015" s="10">
        <v>34</v>
      </c>
      <c r="M1015" s="10">
        <v>8935.7999999999993</v>
      </c>
      <c r="N1015" s="10">
        <v>992.87</v>
      </c>
      <c r="O1015" s="10"/>
      <c r="P1015" s="10"/>
      <c r="Q1015" s="10"/>
      <c r="R1015" s="10">
        <v>43</v>
      </c>
      <c r="S1015" s="10">
        <v>21714.38</v>
      </c>
      <c r="T1015" s="10">
        <v>504.99</v>
      </c>
      <c r="U1015" s="197"/>
      <c r="V1015" s="10"/>
      <c r="W1015" s="10"/>
      <c r="X1015" s="10"/>
      <c r="Y1015" s="10"/>
      <c r="Z1015" s="10"/>
      <c r="AA1015" s="10"/>
      <c r="AB1015" s="10"/>
      <c r="AC1015" s="10"/>
      <c r="AD1015" s="10"/>
      <c r="AE1015" s="197"/>
    </row>
    <row r="1016" spans="1:31" x14ac:dyDescent="0.25">
      <c r="A1016" s="208"/>
      <c r="B1016" s="10"/>
      <c r="C1016" s="10" t="s">
        <v>571</v>
      </c>
      <c r="D1016" s="10"/>
      <c r="E1016" s="270">
        <v>8028</v>
      </c>
      <c r="F1016" s="10">
        <v>1</v>
      </c>
      <c r="G1016" s="10">
        <v>140.22</v>
      </c>
      <c r="H1016" s="10">
        <v>140.22</v>
      </c>
      <c r="I1016" s="10">
        <v>140.22</v>
      </c>
      <c r="J1016" s="10">
        <v>12</v>
      </c>
      <c r="K1016" s="197"/>
      <c r="L1016" s="10">
        <v>1</v>
      </c>
      <c r="M1016" s="10"/>
      <c r="N1016" s="10"/>
      <c r="O1016" s="10"/>
      <c r="P1016" s="10"/>
      <c r="Q1016" s="10"/>
      <c r="R1016" s="10">
        <v>1</v>
      </c>
      <c r="S1016" s="10">
        <v>140.22</v>
      </c>
      <c r="T1016" s="10">
        <v>140.22</v>
      </c>
      <c r="U1016" s="197"/>
      <c r="V1016" s="10"/>
      <c r="W1016" s="10"/>
      <c r="X1016" s="10"/>
      <c r="Y1016" s="10"/>
      <c r="Z1016" s="10"/>
      <c r="AA1016" s="10"/>
      <c r="AB1016" s="10"/>
      <c r="AC1016" s="10"/>
      <c r="AD1016" s="10"/>
      <c r="AE1016" s="197"/>
    </row>
    <row r="1017" spans="1:31" x14ac:dyDescent="0.25">
      <c r="A1017" s="208"/>
      <c r="B1017" s="10"/>
      <c r="C1017" s="10" t="s">
        <v>571</v>
      </c>
      <c r="D1017" s="10"/>
      <c r="E1017" s="270">
        <v>8094</v>
      </c>
      <c r="F1017" s="10">
        <v>673</v>
      </c>
      <c r="G1017" s="10">
        <v>866.02</v>
      </c>
      <c r="H1017" s="10">
        <v>421752.79</v>
      </c>
      <c r="I1017" s="10">
        <v>626.67999999999995</v>
      </c>
      <c r="J1017" s="10">
        <v>12</v>
      </c>
      <c r="K1017" s="197"/>
      <c r="L1017" s="10">
        <v>487</v>
      </c>
      <c r="M1017" s="10">
        <v>142874.03</v>
      </c>
      <c r="N1017" s="10">
        <v>768.14</v>
      </c>
      <c r="O1017" s="10">
        <v>13</v>
      </c>
      <c r="P1017" s="10">
        <v>9360.2800000000007</v>
      </c>
      <c r="Q1017" s="10">
        <v>720.02153850000002</v>
      </c>
      <c r="R1017" s="10">
        <v>660</v>
      </c>
      <c r="S1017" s="10">
        <v>412392.51</v>
      </c>
      <c r="T1017" s="10">
        <v>624.84</v>
      </c>
      <c r="U1017" s="197"/>
      <c r="V1017" s="10"/>
      <c r="W1017" s="10"/>
      <c r="X1017" s="10"/>
      <c r="Y1017" s="10"/>
      <c r="Z1017" s="10"/>
      <c r="AA1017" s="10"/>
      <c r="AB1017" s="10"/>
      <c r="AC1017" s="10"/>
      <c r="AD1017" s="10"/>
      <c r="AE1017" s="197"/>
    </row>
    <row r="1018" spans="1:31" x14ac:dyDescent="0.25">
      <c r="A1018" s="208"/>
      <c r="B1018" s="10"/>
      <c r="C1018" s="10" t="s">
        <v>572</v>
      </c>
      <c r="D1018" s="10"/>
      <c r="E1018" s="270">
        <v>8344</v>
      </c>
      <c r="F1018" s="10">
        <v>9</v>
      </c>
      <c r="G1018" s="10">
        <v>1754.89</v>
      </c>
      <c r="H1018" s="10">
        <v>8774.4599999999991</v>
      </c>
      <c r="I1018" s="10">
        <v>974.94</v>
      </c>
      <c r="J1018" s="10">
        <v>13</v>
      </c>
      <c r="K1018" s="197"/>
      <c r="L1018" s="10">
        <v>5</v>
      </c>
      <c r="M1018" s="10">
        <v>5467.22</v>
      </c>
      <c r="N1018" s="10">
        <v>1366.81</v>
      </c>
      <c r="O1018" s="10"/>
      <c r="P1018" s="10"/>
      <c r="Q1018" s="10"/>
      <c r="R1018" s="10">
        <v>9</v>
      </c>
      <c r="S1018" s="10">
        <v>8774.4599999999991</v>
      </c>
      <c r="T1018" s="10">
        <v>974.94</v>
      </c>
      <c r="U1018" s="197"/>
      <c r="V1018" s="10"/>
      <c r="W1018" s="10"/>
      <c r="X1018" s="10"/>
      <c r="Y1018" s="10"/>
      <c r="Z1018" s="10"/>
      <c r="AA1018" s="10"/>
      <c r="AB1018" s="10"/>
      <c r="AC1018" s="10"/>
      <c r="AD1018" s="10"/>
      <c r="AE1018" s="197"/>
    </row>
    <row r="1019" spans="1:31" x14ac:dyDescent="0.25">
      <c r="A1019" s="208"/>
      <c r="B1019" s="10"/>
      <c r="C1019" s="10" t="s">
        <v>656</v>
      </c>
      <c r="D1019" s="10"/>
      <c r="E1019" s="270">
        <v>8095</v>
      </c>
      <c r="F1019" s="10">
        <v>18</v>
      </c>
      <c r="G1019" s="10">
        <v>923.55</v>
      </c>
      <c r="H1019" s="10">
        <v>11082.59</v>
      </c>
      <c r="I1019" s="10">
        <v>615.70000000000005</v>
      </c>
      <c r="J1019" s="10">
        <v>12</v>
      </c>
      <c r="K1019" s="197"/>
      <c r="L1019" s="10">
        <v>12</v>
      </c>
      <c r="M1019" s="10">
        <v>5053.6899999999996</v>
      </c>
      <c r="N1019" s="10">
        <v>842.28</v>
      </c>
      <c r="O1019" s="10"/>
      <c r="P1019" s="10"/>
      <c r="Q1019" s="10"/>
      <c r="R1019" s="10">
        <v>18</v>
      </c>
      <c r="S1019" s="10">
        <v>11082.59</v>
      </c>
      <c r="T1019" s="10">
        <v>615.70000000000005</v>
      </c>
      <c r="U1019" s="197"/>
      <c r="V1019" s="10"/>
      <c r="W1019" s="10"/>
      <c r="X1019" s="10"/>
      <c r="Y1019" s="10"/>
      <c r="Z1019" s="10"/>
      <c r="AA1019" s="10"/>
      <c r="AB1019" s="10"/>
      <c r="AC1019" s="10"/>
      <c r="AD1019" s="10"/>
      <c r="AE1019" s="197"/>
    </row>
    <row r="1020" spans="1:31" x14ac:dyDescent="0.25">
      <c r="A1020" s="208"/>
      <c r="B1020" s="10"/>
      <c r="C1020" s="10" t="s">
        <v>575</v>
      </c>
      <c r="D1020" s="10"/>
      <c r="E1020" s="270">
        <v>8270</v>
      </c>
      <c r="F1020" s="10">
        <v>59</v>
      </c>
      <c r="G1020" s="10">
        <v>720.12</v>
      </c>
      <c r="H1020" s="10">
        <v>30245.11</v>
      </c>
      <c r="I1020" s="10">
        <v>512.63</v>
      </c>
      <c r="J1020" s="10">
        <v>12</v>
      </c>
      <c r="K1020" s="197"/>
      <c r="L1020" s="10">
        <v>42</v>
      </c>
      <c r="M1020" s="10">
        <v>11989.85</v>
      </c>
      <c r="N1020" s="10">
        <v>705.29</v>
      </c>
      <c r="O1020" s="10">
        <v>1</v>
      </c>
      <c r="P1020" s="10">
        <v>478.56</v>
      </c>
      <c r="Q1020" s="10">
        <v>478.56</v>
      </c>
      <c r="R1020" s="10">
        <v>58</v>
      </c>
      <c r="S1020" s="10">
        <v>29766.55</v>
      </c>
      <c r="T1020" s="10">
        <v>513.22</v>
      </c>
      <c r="U1020" s="197"/>
      <c r="V1020" s="10"/>
      <c r="W1020" s="10"/>
      <c r="X1020" s="10"/>
      <c r="Y1020" s="10"/>
      <c r="Z1020" s="10"/>
      <c r="AA1020" s="10"/>
      <c r="AB1020" s="10"/>
      <c r="AC1020" s="10"/>
      <c r="AD1020" s="10"/>
      <c r="AE1020" s="197"/>
    </row>
    <row r="1021" spans="1:31" x14ac:dyDescent="0.25">
      <c r="A1021" s="208"/>
      <c r="B1021" s="10"/>
      <c r="C1021" s="10" t="s">
        <v>579</v>
      </c>
      <c r="D1021" s="10"/>
      <c r="E1021" s="270">
        <v>8098</v>
      </c>
      <c r="F1021" s="10">
        <v>108</v>
      </c>
      <c r="G1021" s="10">
        <v>896.05</v>
      </c>
      <c r="H1021" s="10">
        <v>72579.94</v>
      </c>
      <c r="I1021" s="10">
        <v>672.04</v>
      </c>
      <c r="J1021" s="10">
        <v>12</v>
      </c>
      <c r="K1021" s="197"/>
      <c r="L1021" s="10">
        <v>81</v>
      </c>
      <c r="M1021" s="10">
        <v>24068.95</v>
      </c>
      <c r="N1021" s="10">
        <v>891.44</v>
      </c>
      <c r="O1021" s="10">
        <v>1</v>
      </c>
      <c r="P1021" s="10">
        <v>263.17</v>
      </c>
      <c r="Q1021" s="10">
        <v>263.17</v>
      </c>
      <c r="R1021" s="10">
        <v>107</v>
      </c>
      <c r="S1021" s="10">
        <v>72316.77</v>
      </c>
      <c r="T1021" s="10">
        <v>675.86</v>
      </c>
      <c r="U1021" s="197"/>
      <c r="V1021" s="10"/>
      <c r="W1021" s="10"/>
      <c r="X1021" s="10"/>
      <c r="Y1021" s="10"/>
      <c r="Z1021" s="10"/>
      <c r="AA1021" s="10"/>
      <c r="AB1021" s="10"/>
      <c r="AC1021" s="10"/>
      <c r="AD1021" s="10"/>
      <c r="AE1021" s="197"/>
    </row>
    <row r="1022" spans="1:31" ht="15.75" thickBot="1" x14ac:dyDescent="0.3">
      <c r="A1022" s="208"/>
      <c r="B1022" s="10"/>
      <c r="C1022" s="10"/>
      <c r="D1022" s="10"/>
      <c r="E1022" s="270"/>
      <c r="F1022" s="10"/>
      <c r="G1022" s="10"/>
      <c r="H1022" s="10"/>
      <c r="I1022" s="10"/>
      <c r="J1022" s="10"/>
      <c r="K1022" s="197"/>
      <c r="L1022" s="10"/>
      <c r="M1022" s="10"/>
      <c r="N1022" s="10"/>
      <c r="O1022" s="10"/>
      <c r="P1022" s="10"/>
      <c r="Q1022" s="10"/>
      <c r="R1022" s="10"/>
      <c r="S1022" s="10"/>
      <c r="T1022" s="10"/>
      <c r="U1022" s="197"/>
      <c r="V1022" s="10"/>
      <c r="W1022" s="10"/>
      <c r="X1022" s="10"/>
      <c r="Y1022" s="10"/>
      <c r="Z1022" s="10"/>
      <c r="AA1022" s="10"/>
      <c r="AB1022" s="10"/>
      <c r="AC1022" s="10"/>
      <c r="AD1022" s="10"/>
      <c r="AE1022" s="197"/>
    </row>
    <row r="1023" spans="1:31" ht="15.75" thickBot="1" x14ac:dyDescent="0.3">
      <c r="A1023" s="208"/>
      <c r="B1023" s="214" t="s">
        <v>582</v>
      </c>
      <c r="C1023" s="215"/>
      <c r="D1023" s="215"/>
      <c r="E1023" s="271"/>
      <c r="F1023" s="216"/>
      <c r="G1023" s="245" t="s">
        <v>583</v>
      </c>
      <c r="H1023" s="216"/>
      <c r="I1023" s="245" t="s">
        <v>583</v>
      </c>
      <c r="J1023" s="245" t="s">
        <v>583</v>
      </c>
      <c r="K1023" s="197"/>
      <c r="L1023" s="228"/>
      <c r="M1023" s="216"/>
      <c r="N1023" s="245" t="s">
        <v>583</v>
      </c>
      <c r="O1023" s="216"/>
      <c r="P1023" s="216"/>
      <c r="Q1023" s="245" t="s">
        <v>583</v>
      </c>
      <c r="R1023" s="216"/>
      <c r="S1023" s="216"/>
      <c r="T1023" s="245" t="s">
        <v>583</v>
      </c>
      <c r="U1023" s="197"/>
      <c r="V1023" s="228"/>
      <c r="W1023" s="216"/>
      <c r="X1023" s="245" t="s">
        <v>583</v>
      </c>
      <c r="Y1023" s="216"/>
      <c r="Z1023" s="216"/>
      <c r="AA1023" s="245" t="s">
        <v>583</v>
      </c>
      <c r="AB1023" s="216"/>
      <c r="AC1023" s="216"/>
      <c r="AD1023" s="246" t="s">
        <v>583</v>
      </c>
      <c r="AE1023" s="197"/>
    </row>
    <row r="1024" spans="1:31" x14ac:dyDescent="0.25">
      <c r="A1024" s="208"/>
      <c r="B1024" s="197"/>
      <c r="C1024" s="197"/>
      <c r="D1024" s="197"/>
      <c r="E1024" s="230"/>
      <c r="F1024" s="197"/>
      <c r="G1024" s="197"/>
      <c r="H1024" s="197"/>
      <c r="I1024" s="197"/>
      <c r="J1024" s="197"/>
      <c r="K1024" s="197"/>
      <c r="L1024" s="241"/>
      <c r="M1024" s="197"/>
      <c r="N1024" s="197"/>
      <c r="O1024" s="197"/>
      <c r="P1024" s="197"/>
      <c r="Q1024" s="197"/>
      <c r="R1024" s="197"/>
      <c r="S1024" s="197"/>
      <c r="T1024" s="197"/>
      <c r="U1024" s="197"/>
      <c r="V1024" s="241"/>
      <c r="W1024" s="197"/>
      <c r="X1024" s="197"/>
      <c r="Y1024" s="197"/>
      <c r="Z1024" s="197"/>
      <c r="AA1024" s="197"/>
      <c r="AB1024" s="197"/>
      <c r="AC1024" s="197"/>
      <c r="AD1024" s="197"/>
      <c r="AE1024" s="197"/>
    </row>
    <row r="1025" spans="1:31" ht="153" x14ac:dyDescent="0.25">
      <c r="A1025" s="208" t="s">
        <v>41</v>
      </c>
      <c r="B1025" s="251" t="s">
        <v>589</v>
      </c>
      <c r="C1025" s="251" t="s">
        <v>43</v>
      </c>
      <c r="D1025" s="251" t="s">
        <v>44</v>
      </c>
      <c r="E1025" s="273" t="s">
        <v>45</v>
      </c>
      <c r="F1025" s="252" t="s">
        <v>770</v>
      </c>
      <c r="G1025" s="252" t="s">
        <v>748</v>
      </c>
      <c r="H1025" s="252" t="s">
        <v>771</v>
      </c>
      <c r="I1025" s="252" t="s">
        <v>750</v>
      </c>
      <c r="J1025" s="252" t="s">
        <v>751</v>
      </c>
      <c r="K1025" s="244"/>
      <c r="L1025" s="252" t="s">
        <v>752</v>
      </c>
      <c r="M1025" s="252" t="s">
        <v>772</v>
      </c>
      <c r="N1025" s="252" t="s">
        <v>754</v>
      </c>
      <c r="O1025" s="252" t="s">
        <v>755</v>
      </c>
      <c r="P1025" s="252" t="s">
        <v>756</v>
      </c>
      <c r="Q1025" s="252" t="s">
        <v>757</v>
      </c>
      <c r="R1025" s="252" t="s">
        <v>758</v>
      </c>
      <c r="S1025" s="252" t="s">
        <v>759</v>
      </c>
      <c r="T1025" s="252" t="s">
        <v>760</v>
      </c>
      <c r="U1025" s="244"/>
      <c r="V1025" s="252" t="s">
        <v>761</v>
      </c>
      <c r="W1025" s="252" t="s">
        <v>762</v>
      </c>
      <c r="X1025" s="252" t="s">
        <v>763</v>
      </c>
      <c r="Y1025" s="252" t="s">
        <v>764</v>
      </c>
      <c r="Z1025" s="252" t="s">
        <v>765</v>
      </c>
      <c r="AA1025" s="252" t="s">
        <v>766</v>
      </c>
      <c r="AB1025" s="252" t="s">
        <v>767</v>
      </c>
      <c r="AC1025" s="252" t="s">
        <v>768</v>
      </c>
      <c r="AD1025" s="252" t="s">
        <v>769</v>
      </c>
      <c r="AE1025" s="197"/>
    </row>
    <row r="1026" spans="1:31" x14ac:dyDescent="0.25">
      <c r="A1026" s="208"/>
      <c r="B1026" s="10"/>
      <c r="C1026" s="10" t="s">
        <v>61</v>
      </c>
      <c r="D1026" s="10"/>
      <c r="E1026" s="270">
        <v>8201</v>
      </c>
      <c r="F1026" s="10">
        <v>6</v>
      </c>
      <c r="G1026" s="10">
        <v>8235.5300000000007</v>
      </c>
      <c r="H1026" s="10">
        <v>32942.1</v>
      </c>
      <c r="I1026" s="10">
        <v>5490.35</v>
      </c>
      <c r="J1026" s="10">
        <v>13</v>
      </c>
      <c r="K1026" s="197"/>
      <c r="L1026" s="10">
        <v>4</v>
      </c>
      <c r="M1026" s="10">
        <v>25115.85</v>
      </c>
      <c r="N1026" s="10">
        <v>12557.93</v>
      </c>
      <c r="O1026" s="10"/>
      <c r="P1026" s="10"/>
      <c r="Q1026" s="10"/>
      <c r="R1026" s="10">
        <v>6</v>
      </c>
      <c r="S1026" s="10">
        <v>32942.1</v>
      </c>
      <c r="T1026" s="10">
        <v>5490.35</v>
      </c>
      <c r="U1026" s="197"/>
      <c r="V1026" s="10"/>
      <c r="W1026" s="10"/>
      <c r="X1026" s="10"/>
      <c r="Y1026" s="10"/>
      <c r="Z1026" s="10"/>
      <c r="AA1026" s="10"/>
      <c r="AB1026" s="10"/>
      <c r="AC1026" s="10"/>
      <c r="AD1026" s="10"/>
      <c r="AE1026" s="197"/>
    </row>
    <row r="1027" spans="1:31" x14ac:dyDescent="0.25">
      <c r="A1027" s="208"/>
      <c r="B1027" s="10"/>
      <c r="C1027" s="10" t="s">
        <v>61</v>
      </c>
      <c r="D1027" s="10"/>
      <c r="E1027" s="270">
        <v>8205</v>
      </c>
      <c r="F1027" s="10">
        <v>3</v>
      </c>
      <c r="G1027" s="10">
        <v>1109.93</v>
      </c>
      <c r="H1027" s="10">
        <v>3329.79</v>
      </c>
      <c r="I1027" s="10">
        <v>1109.93</v>
      </c>
      <c r="J1027" s="10">
        <v>12</v>
      </c>
      <c r="K1027" s="197"/>
      <c r="L1027" s="10">
        <v>3</v>
      </c>
      <c r="M1027" s="10"/>
      <c r="N1027" s="10"/>
      <c r="O1027" s="10"/>
      <c r="P1027" s="10"/>
      <c r="Q1027" s="10"/>
      <c r="R1027" s="10">
        <v>3</v>
      </c>
      <c r="S1027" s="10">
        <v>3329.79</v>
      </c>
      <c r="T1027" s="10">
        <v>1109.93</v>
      </c>
      <c r="U1027" s="197"/>
      <c r="V1027" s="10"/>
      <c r="W1027" s="10"/>
      <c r="X1027" s="10"/>
      <c r="Y1027" s="10"/>
      <c r="Z1027" s="10"/>
      <c r="AA1027" s="10"/>
      <c r="AB1027" s="10"/>
      <c r="AC1027" s="10"/>
      <c r="AD1027" s="10"/>
      <c r="AE1027" s="197"/>
    </row>
    <row r="1028" spans="1:31" x14ac:dyDescent="0.25">
      <c r="A1028" s="208"/>
      <c r="B1028" s="10"/>
      <c r="C1028" s="10" t="s">
        <v>66</v>
      </c>
      <c r="D1028" s="10"/>
      <c r="E1028" s="270">
        <v>8009</v>
      </c>
      <c r="F1028" s="10">
        <v>1</v>
      </c>
      <c r="G1028" s="10">
        <v>4114.2299999999996</v>
      </c>
      <c r="H1028" s="10">
        <v>4114.2299999999996</v>
      </c>
      <c r="I1028" s="10">
        <v>4114.2299999999996</v>
      </c>
      <c r="J1028" s="10">
        <v>37</v>
      </c>
      <c r="K1028" s="197"/>
      <c r="L1028" s="10">
        <v>1</v>
      </c>
      <c r="M1028" s="10"/>
      <c r="N1028" s="10"/>
      <c r="O1028" s="10"/>
      <c r="P1028" s="10"/>
      <c r="Q1028" s="10"/>
      <c r="R1028" s="10">
        <v>1</v>
      </c>
      <c r="S1028" s="10">
        <v>4114.2299999999996</v>
      </c>
      <c r="T1028" s="10">
        <v>4114.2299999999996</v>
      </c>
      <c r="U1028" s="197"/>
      <c r="V1028" s="10"/>
      <c r="W1028" s="10"/>
      <c r="X1028" s="10"/>
      <c r="Y1028" s="10"/>
      <c r="Z1028" s="10"/>
      <c r="AA1028" s="10"/>
      <c r="AB1028" s="10"/>
      <c r="AC1028" s="10"/>
      <c r="AD1028" s="10"/>
      <c r="AE1028" s="197"/>
    </row>
    <row r="1029" spans="1:31" x14ac:dyDescent="0.25">
      <c r="A1029" s="208"/>
      <c r="B1029" s="10"/>
      <c r="C1029" s="10" t="s">
        <v>79</v>
      </c>
      <c r="D1029" s="10"/>
      <c r="E1029" s="270">
        <v>8004</v>
      </c>
      <c r="F1029" s="10">
        <v>6</v>
      </c>
      <c r="G1029" s="10">
        <v>4592.83</v>
      </c>
      <c r="H1029" s="10">
        <v>9185.66</v>
      </c>
      <c r="I1029" s="10">
        <v>1530.94</v>
      </c>
      <c r="J1029" s="10">
        <v>11</v>
      </c>
      <c r="K1029" s="197"/>
      <c r="L1029" s="10">
        <v>2</v>
      </c>
      <c r="M1029" s="10">
        <v>5352.18</v>
      </c>
      <c r="N1029" s="10">
        <v>1338.05</v>
      </c>
      <c r="O1029" s="10"/>
      <c r="P1029" s="10"/>
      <c r="Q1029" s="10"/>
      <c r="R1029" s="10">
        <v>6</v>
      </c>
      <c r="S1029" s="10">
        <v>9185.66</v>
      </c>
      <c r="T1029" s="10">
        <v>1530.94</v>
      </c>
      <c r="U1029" s="197"/>
      <c r="V1029" s="10"/>
      <c r="W1029" s="10"/>
      <c r="X1029" s="10"/>
      <c r="Y1029" s="10"/>
      <c r="Z1029" s="10"/>
      <c r="AA1029" s="10"/>
      <c r="AB1029" s="10"/>
      <c r="AC1029" s="10"/>
      <c r="AD1029" s="10"/>
      <c r="AE1029" s="197"/>
    </row>
    <row r="1030" spans="1:31" x14ac:dyDescent="0.25">
      <c r="A1030" s="208"/>
      <c r="B1030" s="10"/>
      <c r="C1030" s="10" t="s">
        <v>81</v>
      </c>
      <c r="D1030" s="10"/>
      <c r="E1030" s="270">
        <v>8401</v>
      </c>
      <c r="F1030" s="10">
        <v>27</v>
      </c>
      <c r="G1030" s="10">
        <v>3196.94</v>
      </c>
      <c r="H1030" s="10">
        <v>51150.99</v>
      </c>
      <c r="I1030" s="10">
        <v>1894.48</v>
      </c>
      <c r="J1030" s="10">
        <v>12</v>
      </c>
      <c r="K1030" s="197"/>
      <c r="L1030" s="10">
        <v>16</v>
      </c>
      <c r="M1030" s="10">
        <v>13228.24</v>
      </c>
      <c r="N1030" s="10">
        <v>1202.57</v>
      </c>
      <c r="O1030" s="10">
        <v>1</v>
      </c>
      <c r="P1030" s="10">
        <v>4129.3100000000004</v>
      </c>
      <c r="Q1030" s="10">
        <v>4129.3100000000004</v>
      </c>
      <c r="R1030" s="10">
        <v>26</v>
      </c>
      <c r="S1030" s="10">
        <v>47021.68</v>
      </c>
      <c r="T1030" s="10">
        <v>1808.53</v>
      </c>
      <c r="U1030" s="197"/>
      <c r="V1030" s="10"/>
      <c r="W1030" s="10"/>
      <c r="X1030" s="10"/>
      <c r="Y1030" s="10"/>
      <c r="Z1030" s="10"/>
      <c r="AA1030" s="10"/>
      <c r="AB1030" s="10"/>
      <c r="AC1030" s="10"/>
      <c r="AD1030" s="10"/>
      <c r="AE1030" s="197"/>
    </row>
    <row r="1031" spans="1:31" x14ac:dyDescent="0.25">
      <c r="A1031" s="208"/>
      <c r="B1031" s="10"/>
      <c r="C1031" s="10" t="s">
        <v>642</v>
      </c>
      <c r="D1031" s="10"/>
      <c r="E1031" s="270">
        <v>8234</v>
      </c>
      <c r="F1031" s="10">
        <v>3</v>
      </c>
      <c r="G1031" s="10"/>
      <c r="H1031" s="10">
        <v>6226.5</v>
      </c>
      <c r="I1031" s="10">
        <v>2075.5</v>
      </c>
      <c r="J1031" s="10">
        <v>11</v>
      </c>
      <c r="K1031" s="197"/>
      <c r="L1031" s="10"/>
      <c r="M1031" s="10">
        <v>6226.5</v>
      </c>
      <c r="N1031" s="10">
        <v>2075.5</v>
      </c>
      <c r="O1031" s="10"/>
      <c r="P1031" s="10"/>
      <c r="Q1031" s="10"/>
      <c r="R1031" s="10">
        <v>3</v>
      </c>
      <c r="S1031" s="10">
        <v>6226.5</v>
      </c>
      <c r="T1031" s="10">
        <v>2075.5</v>
      </c>
      <c r="U1031" s="197"/>
      <c r="V1031" s="10"/>
      <c r="W1031" s="10"/>
      <c r="X1031" s="10"/>
      <c r="Y1031" s="10"/>
      <c r="Z1031" s="10"/>
      <c r="AA1031" s="10"/>
      <c r="AB1031" s="10"/>
      <c r="AC1031" s="10"/>
      <c r="AD1031" s="10"/>
      <c r="AE1031" s="197"/>
    </row>
    <row r="1032" spans="1:31" x14ac:dyDescent="0.25">
      <c r="A1032" s="208"/>
      <c r="B1032" s="10"/>
      <c r="C1032" s="10" t="s">
        <v>100</v>
      </c>
      <c r="D1032" s="10"/>
      <c r="E1032" s="270">
        <v>8005</v>
      </c>
      <c r="F1032" s="10">
        <v>1</v>
      </c>
      <c r="G1032" s="10">
        <v>4493.41</v>
      </c>
      <c r="H1032" s="10">
        <v>4493.41</v>
      </c>
      <c r="I1032" s="10">
        <v>4493.41</v>
      </c>
      <c r="J1032" s="10">
        <v>7</v>
      </c>
      <c r="K1032" s="197"/>
      <c r="L1032" s="10">
        <v>1</v>
      </c>
      <c r="M1032" s="10"/>
      <c r="N1032" s="10"/>
      <c r="O1032" s="10"/>
      <c r="P1032" s="10"/>
      <c r="Q1032" s="10"/>
      <c r="R1032" s="10">
        <v>1</v>
      </c>
      <c r="S1032" s="10">
        <v>4493.41</v>
      </c>
      <c r="T1032" s="10">
        <v>4493.41</v>
      </c>
      <c r="U1032" s="197"/>
      <c r="V1032" s="10"/>
      <c r="W1032" s="10"/>
      <c r="X1032" s="10"/>
      <c r="Y1032" s="10"/>
      <c r="Z1032" s="10"/>
      <c r="AA1032" s="10"/>
      <c r="AB1032" s="10"/>
      <c r="AC1032" s="10"/>
      <c r="AD1032" s="10"/>
      <c r="AE1032" s="197"/>
    </row>
    <row r="1033" spans="1:31" x14ac:dyDescent="0.25">
      <c r="A1033" s="208"/>
      <c r="B1033" s="10"/>
      <c r="C1033" s="10" t="s">
        <v>100</v>
      </c>
      <c r="D1033" s="10"/>
      <c r="E1033" s="270">
        <v>8006</v>
      </c>
      <c r="F1033" s="10">
        <v>1</v>
      </c>
      <c r="G1033" s="10">
        <v>7611.36</v>
      </c>
      <c r="H1033" s="10">
        <v>7611.36</v>
      </c>
      <c r="I1033" s="10">
        <v>7611.36</v>
      </c>
      <c r="J1033" s="10">
        <v>19</v>
      </c>
      <c r="K1033" s="197"/>
      <c r="L1033" s="10">
        <v>1</v>
      </c>
      <c r="M1033" s="10"/>
      <c r="N1033" s="10"/>
      <c r="O1033" s="10"/>
      <c r="P1033" s="10"/>
      <c r="Q1033" s="10"/>
      <c r="R1033" s="10">
        <v>1</v>
      </c>
      <c r="S1033" s="10">
        <v>7611.36</v>
      </c>
      <c r="T1033" s="10">
        <v>7611.36</v>
      </c>
      <c r="U1033" s="197"/>
      <c r="V1033" s="10"/>
      <c r="W1033" s="10"/>
      <c r="X1033" s="10"/>
      <c r="Y1033" s="10"/>
      <c r="Z1033" s="10"/>
      <c r="AA1033" s="10"/>
      <c r="AB1033" s="10"/>
      <c r="AC1033" s="10"/>
      <c r="AD1033" s="10"/>
      <c r="AE1033" s="197"/>
    </row>
    <row r="1034" spans="1:31" x14ac:dyDescent="0.25">
      <c r="A1034" s="208"/>
      <c r="B1034" s="10"/>
      <c r="C1034" s="10" t="s">
        <v>111</v>
      </c>
      <c r="D1034" s="10"/>
      <c r="E1034" s="270">
        <v>8008</v>
      </c>
      <c r="F1034" s="10">
        <v>9</v>
      </c>
      <c r="G1034" s="10">
        <v>1626.42</v>
      </c>
      <c r="H1034" s="10">
        <v>11384.92</v>
      </c>
      <c r="I1034" s="10">
        <v>1264.99</v>
      </c>
      <c r="J1034" s="10">
        <v>11</v>
      </c>
      <c r="K1034" s="197"/>
      <c r="L1034" s="10">
        <v>7</v>
      </c>
      <c r="M1034" s="10">
        <v>1057.53</v>
      </c>
      <c r="N1034" s="10">
        <v>528.77</v>
      </c>
      <c r="O1034" s="10"/>
      <c r="P1034" s="10"/>
      <c r="Q1034" s="10"/>
      <c r="R1034" s="10">
        <v>9</v>
      </c>
      <c r="S1034" s="10">
        <v>11384.92</v>
      </c>
      <c r="T1034" s="10">
        <v>1264.99</v>
      </c>
      <c r="U1034" s="197"/>
      <c r="V1034" s="10"/>
      <c r="W1034" s="10"/>
      <c r="X1034" s="10"/>
      <c r="Y1034" s="10"/>
      <c r="Z1034" s="10"/>
      <c r="AA1034" s="10"/>
      <c r="AB1034" s="10"/>
      <c r="AC1034" s="10"/>
      <c r="AD1034" s="10"/>
      <c r="AE1034" s="197"/>
    </row>
    <row r="1035" spans="1:31" x14ac:dyDescent="0.25">
      <c r="A1035" s="208"/>
      <c r="B1035" s="10"/>
      <c r="C1035" s="10" t="s">
        <v>126</v>
      </c>
      <c r="D1035" s="10"/>
      <c r="E1035" s="270">
        <v>8009</v>
      </c>
      <c r="F1035" s="10">
        <v>4</v>
      </c>
      <c r="G1035" s="10">
        <v>4050.1</v>
      </c>
      <c r="H1035" s="10">
        <v>12150.29</v>
      </c>
      <c r="I1035" s="10">
        <v>3037.57</v>
      </c>
      <c r="J1035" s="10">
        <v>11</v>
      </c>
      <c r="K1035" s="197"/>
      <c r="L1035" s="10">
        <v>3</v>
      </c>
      <c r="M1035" s="10">
        <v>1983.71</v>
      </c>
      <c r="N1035" s="10">
        <v>1983.71</v>
      </c>
      <c r="O1035" s="10"/>
      <c r="P1035" s="10"/>
      <c r="Q1035" s="10"/>
      <c r="R1035" s="10">
        <v>4</v>
      </c>
      <c r="S1035" s="10">
        <v>12150.29</v>
      </c>
      <c r="T1035" s="10">
        <v>3037.57</v>
      </c>
      <c r="U1035" s="197"/>
      <c r="V1035" s="10"/>
      <c r="W1035" s="10"/>
      <c r="X1035" s="10"/>
      <c r="Y1035" s="10"/>
      <c r="Z1035" s="10"/>
      <c r="AA1035" s="10"/>
      <c r="AB1035" s="10"/>
      <c r="AC1035" s="10"/>
      <c r="AD1035" s="10"/>
      <c r="AE1035" s="197"/>
    </row>
    <row r="1036" spans="1:31" x14ac:dyDescent="0.25">
      <c r="A1036" s="208"/>
      <c r="B1036" s="10"/>
      <c r="C1036" s="10" t="s">
        <v>132</v>
      </c>
      <c r="D1036" s="10"/>
      <c r="E1036" s="270">
        <v>8012</v>
      </c>
      <c r="F1036" s="10">
        <v>2</v>
      </c>
      <c r="G1036" s="10">
        <v>2826.23</v>
      </c>
      <c r="H1036" s="10">
        <v>2826.23</v>
      </c>
      <c r="I1036" s="10">
        <v>1413.12</v>
      </c>
      <c r="J1036" s="10">
        <v>13</v>
      </c>
      <c r="K1036" s="197"/>
      <c r="L1036" s="10">
        <v>1</v>
      </c>
      <c r="M1036" s="10">
        <v>739.73</v>
      </c>
      <c r="N1036" s="10">
        <v>739.73</v>
      </c>
      <c r="O1036" s="10"/>
      <c r="P1036" s="10"/>
      <c r="Q1036" s="10"/>
      <c r="R1036" s="10">
        <v>2</v>
      </c>
      <c r="S1036" s="10">
        <v>2826.23</v>
      </c>
      <c r="T1036" s="10">
        <v>1413.12</v>
      </c>
      <c r="U1036" s="197"/>
      <c r="V1036" s="10"/>
      <c r="W1036" s="10"/>
      <c r="X1036" s="10"/>
      <c r="Y1036" s="10"/>
      <c r="Z1036" s="10"/>
      <c r="AA1036" s="10"/>
      <c r="AB1036" s="10"/>
      <c r="AC1036" s="10"/>
      <c r="AD1036" s="10"/>
      <c r="AE1036" s="197"/>
    </row>
    <row r="1037" spans="1:31" x14ac:dyDescent="0.25">
      <c r="A1037" s="208"/>
      <c r="B1037" s="10"/>
      <c r="C1037" s="10" t="s">
        <v>141</v>
      </c>
      <c r="D1037" s="10"/>
      <c r="E1037" s="270">
        <v>8302</v>
      </c>
      <c r="F1037" s="10">
        <v>18</v>
      </c>
      <c r="G1037" s="10">
        <v>5414.64</v>
      </c>
      <c r="H1037" s="10">
        <v>54146.37</v>
      </c>
      <c r="I1037" s="10">
        <v>3008.13</v>
      </c>
      <c r="J1037" s="10">
        <v>12</v>
      </c>
      <c r="K1037" s="197"/>
      <c r="L1037" s="10">
        <v>10</v>
      </c>
      <c r="M1037" s="10">
        <v>44247.6</v>
      </c>
      <c r="N1037" s="10">
        <v>5530.95</v>
      </c>
      <c r="O1037" s="10">
        <v>1</v>
      </c>
      <c r="P1037" s="10">
        <v>7024.18</v>
      </c>
      <c r="Q1037" s="10">
        <v>7024.18</v>
      </c>
      <c r="R1037" s="10">
        <v>17</v>
      </c>
      <c r="S1037" s="10">
        <v>47122.19</v>
      </c>
      <c r="T1037" s="10">
        <v>2771.89</v>
      </c>
      <c r="U1037" s="197"/>
      <c r="V1037" s="10"/>
      <c r="W1037" s="10"/>
      <c r="X1037" s="10"/>
      <c r="Y1037" s="10"/>
      <c r="Z1037" s="10"/>
      <c r="AA1037" s="10"/>
      <c r="AB1037" s="10"/>
      <c r="AC1037" s="10"/>
      <c r="AD1037" s="10"/>
      <c r="AE1037" s="197"/>
    </row>
    <row r="1038" spans="1:31" x14ac:dyDescent="0.25">
      <c r="A1038" s="208"/>
      <c r="B1038" s="10"/>
      <c r="C1038" s="10" t="s">
        <v>143</v>
      </c>
      <c r="D1038" s="10"/>
      <c r="E1038" s="270">
        <v>8203</v>
      </c>
      <c r="F1038" s="10">
        <v>2</v>
      </c>
      <c r="G1038" s="10">
        <v>2256.06</v>
      </c>
      <c r="H1038" s="10">
        <v>2256.06</v>
      </c>
      <c r="I1038" s="10">
        <v>1128.03</v>
      </c>
      <c r="J1038" s="10">
        <v>7</v>
      </c>
      <c r="K1038" s="197"/>
      <c r="L1038" s="10">
        <v>1</v>
      </c>
      <c r="M1038" s="10">
        <v>2208.0300000000002</v>
      </c>
      <c r="N1038" s="10">
        <v>2208.0300000000002</v>
      </c>
      <c r="O1038" s="10"/>
      <c r="P1038" s="10"/>
      <c r="Q1038" s="10"/>
      <c r="R1038" s="10">
        <v>2</v>
      </c>
      <c r="S1038" s="10">
        <v>2256.06</v>
      </c>
      <c r="T1038" s="10">
        <v>1128.03</v>
      </c>
      <c r="U1038" s="197"/>
      <c r="V1038" s="10"/>
      <c r="W1038" s="10"/>
      <c r="X1038" s="10"/>
      <c r="Y1038" s="10"/>
      <c r="Z1038" s="10"/>
      <c r="AA1038" s="10"/>
      <c r="AB1038" s="10"/>
      <c r="AC1038" s="10"/>
      <c r="AD1038" s="10"/>
      <c r="AE1038" s="197"/>
    </row>
    <row r="1039" spans="1:31" x14ac:dyDescent="0.25">
      <c r="A1039" s="208"/>
      <c r="B1039" s="10"/>
      <c r="C1039" s="10" t="s">
        <v>149</v>
      </c>
      <c r="D1039" s="10"/>
      <c r="E1039" s="270">
        <v>8310</v>
      </c>
      <c r="F1039" s="10">
        <v>1</v>
      </c>
      <c r="G1039" s="10"/>
      <c r="H1039" s="10">
        <v>518.9</v>
      </c>
      <c r="I1039" s="10">
        <v>518.9</v>
      </c>
      <c r="J1039" s="10">
        <v>7</v>
      </c>
      <c r="K1039" s="197"/>
      <c r="L1039" s="10"/>
      <c r="M1039" s="10">
        <v>518.9</v>
      </c>
      <c r="N1039" s="10">
        <v>518.9</v>
      </c>
      <c r="O1039" s="10"/>
      <c r="P1039" s="10"/>
      <c r="Q1039" s="10"/>
      <c r="R1039" s="10">
        <v>1</v>
      </c>
      <c r="S1039" s="10">
        <v>518.9</v>
      </c>
      <c r="T1039" s="10">
        <v>518.9</v>
      </c>
      <c r="U1039" s="197"/>
      <c r="V1039" s="10"/>
      <c r="W1039" s="10"/>
      <c r="X1039" s="10"/>
      <c r="Y1039" s="10"/>
      <c r="Z1039" s="10"/>
      <c r="AA1039" s="10"/>
      <c r="AB1039" s="10"/>
      <c r="AC1039" s="10"/>
      <c r="AD1039" s="10"/>
      <c r="AE1039" s="197"/>
    </row>
    <row r="1040" spans="1:31" x14ac:dyDescent="0.25">
      <c r="A1040" s="208"/>
      <c r="B1040" s="10"/>
      <c r="C1040" s="10" t="s">
        <v>157</v>
      </c>
      <c r="D1040" s="10"/>
      <c r="E1040" s="270">
        <v>8210</v>
      </c>
      <c r="F1040" s="10">
        <v>1</v>
      </c>
      <c r="G1040" s="10"/>
      <c r="H1040" s="10">
        <v>1362.97</v>
      </c>
      <c r="I1040" s="10">
        <v>1362.97</v>
      </c>
      <c r="J1040" s="10">
        <v>13</v>
      </c>
      <c r="K1040" s="197"/>
      <c r="L1040" s="10"/>
      <c r="M1040" s="10">
        <v>1362.97</v>
      </c>
      <c r="N1040" s="10">
        <v>1362.97</v>
      </c>
      <c r="O1040" s="10"/>
      <c r="P1040" s="10"/>
      <c r="Q1040" s="10"/>
      <c r="R1040" s="10">
        <v>1</v>
      </c>
      <c r="S1040" s="10">
        <v>1362.97</v>
      </c>
      <c r="T1040" s="10">
        <v>1362.97</v>
      </c>
      <c r="U1040" s="197"/>
      <c r="V1040" s="10"/>
      <c r="W1040" s="10"/>
      <c r="X1040" s="10"/>
      <c r="Y1040" s="10"/>
      <c r="Z1040" s="10"/>
      <c r="AA1040" s="10"/>
      <c r="AB1040" s="10"/>
      <c r="AC1040" s="10"/>
      <c r="AD1040" s="10"/>
      <c r="AE1040" s="197"/>
    </row>
    <row r="1041" spans="1:31" x14ac:dyDescent="0.25">
      <c r="A1041" s="208"/>
      <c r="B1041" s="10"/>
      <c r="C1041" s="10" t="s">
        <v>167</v>
      </c>
      <c r="D1041" s="10"/>
      <c r="E1041" s="270">
        <v>8204</v>
      </c>
      <c r="F1041" s="10">
        <v>1</v>
      </c>
      <c r="G1041" s="10">
        <v>325.04000000000002</v>
      </c>
      <c r="H1041" s="10">
        <v>325.04000000000002</v>
      </c>
      <c r="I1041" s="10">
        <v>325.04000000000002</v>
      </c>
      <c r="J1041" s="10">
        <v>12</v>
      </c>
      <c r="K1041" s="197"/>
      <c r="L1041" s="10">
        <v>1</v>
      </c>
      <c r="M1041" s="10"/>
      <c r="N1041" s="10"/>
      <c r="O1041" s="10"/>
      <c r="P1041" s="10"/>
      <c r="Q1041" s="10"/>
      <c r="R1041" s="10">
        <v>1</v>
      </c>
      <c r="S1041" s="10">
        <v>325.04000000000002</v>
      </c>
      <c r="T1041" s="10">
        <v>325.04000000000002</v>
      </c>
      <c r="U1041" s="197"/>
      <c r="V1041" s="10"/>
      <c r="W1041" s="10"/>
      <c r="X1041" s="10"/>
      <c r="Y1041" s="10"/>
      <c r="Z1041" s="10"/>
      <c r="AA1041" s="10"/>
      <c r="AB1041" s="10"/>
      <c r="AC1041" s="10"/>
      <c r="AD1041" s="10"/>
      <c r="AE1041" s="197"/>
    </row>
    <row r="1042" spans="1:31" x14ac:dyDescent="0.25">
      <c r="A1042" s="208"/>
      <c r="B1042" s="10"/>
      <c r="C1042" s="10" t="s">
        <v>167</v>
      </c>
      <c r="D1042" s="10"/>
      <c r="E1042" s="270">
        <v>8210</v>
      </c>
      <c r="F1042" s="10">
        <v>2</v>
      </c>
      <c r="G1042" s="10">
        <v>633.98</v>
      </c>
      <c r="H1042" s="10">
        <v>1267.96</v>
      </c>
      <c r="I1042" s="10">
        <v>633.98</v>
      </c>
      <c r="J1042" s="10">
        <v>9</v>
      </c>
      <c r="K1042" s="197"/>
      <c r="L1042" s="10">
        <v>2</v>
      </c>
      <c r="M1042" s="10"/>
      <c r="N1042" s="10"/>
      <c r="O1042" s="10"/>
      <c r="P1042" s="10"/>
      <c r="Q1042" s="10"/>
      <c r="R1042" s="10">
        <v>2</v>
      </c>
      <c r="S1042" s="10">
        <v>1267.96</v>
      </c>
      <c r="T1042" s="10">
        <v>633.98</v>
      </c>
      <c r="U1042" s="197"/>
      <c r="V1042" s="10"/>
      <c r="W1042" s="10"/>
      <c r="X1042" s="10"/>
      <c r="Y1042" s="10"/>
      <c r="Z1042" s="10"/>
      <c r="AA1042" s="10"/>
      <c r="AB1042" s="10"/>
      <c r="AC1042" s="10"/>
      <c r="AD1042" s="10"/>
      <c r="AE1042" s="197"/>
    </row>
    <row r="1043" spans="1:31" x14ac:dyDescent="0.25">
      <c r="A1043" s="208"/>
      <c r="B1043" s="10"/>
      <c r="C1043" s="10" t="s">
        <v>169</v>
      </c>
      <c r="D1043" s="10"/>
      <c r="E1043" s="270">
        <v>8232</v>
      </c>
      <c r="F1043" s="10">
        <v>1</v>
      </c>
      <c r="G1043" s="10">
        <v>478.82</v>
      </c>
      <c r="H1043" s="10">
        <v>478.82</v>
      </c>
      <c r="I1043" s="10">
        <v>478.82</v>
      </c>
      <c r="J1043" s="10">
        <v>12</v>
      </c>
      <c r="K1043" s="197"/>
      <c r="L1043" s="10">
        <v>1</v>
      </c>
      <c r="M1043" s="10"/>
      <c r="N1043" s="10"/>
      <c r="O1043" s="10"/>
      <c r="P1043" s="10"/>
      <c r="Q1043" s="10"/>
      <c r="R1043" s="10">
        <v>1</v>
      </c>
      <c r="S1043" s="10">
        <v>478.82</v>
      </c>
      <c r="T1043" s="10">
        <v>478.82</v>
      </c>
      <c r="U1043" s="197"/>
      <c r="V1043" s="10"/>
      <c r="W1043" s="10"/>
      <c r="X1043" s="10"/>
      <c r="Y1043" s="10"/>
      <c r="Z1043" s="10"/>
      <c r="AA1043" s="10"/>
      <c r="AB1043" s="10"/>
      <c r="AC1043" s="10"/>
      <c r="AD1043" s="10"/>
      <c r="AE1043" s="197"/>
    </row>
    <row r="1044" spans="1:31" x14ac:dyDescent="0.25">
      <c r="A1044" s="208"/>
      <c r="B1044" s="10"/>
      <c r="C1044" s="10" t="s">
        <v>170</v>
      </c>
      <c r="D1044" s="10"/>
      <c r="E1044" s="270">
        <v>8332</v>
      </c>
      <c r="F1044" s="10">
        <v>1</v>
      </c>
      <c r="G1044" s="10">
        <v>88.77</v>
      </c>
      <c r="H1044" s="10">
        <v>88.77</v>
      </c>
      <c r="I1044" s="10">
        <v>88.77</v>
      </c>
      <c r="J1044" s="10">
        <v>13</v>
      </c>
      <c r="K1044" s="197"/>
      <c r="L1044" s="10">
        <v>1</v>
      </c>
      <c r="M1044" s="10"/>
      <c r="N1044" s="10"/>
      <c r="O1044" s="10"/>
      <c r="P1044" s="10"/>
      <c r="Q1044" s="10"/>
      <c r="R1044" s="10">
        <v>1</v>
      </c>
      <c r="S1044" s="10">
        <v>88.77</v>
      </c>
      <c r="T1044" s="10">
        <v>88.77</v>
      </c>
      <c r="U1044" s="197"/>
      <c r="V1044" s="10"/>
      <c r="W1044" s="10"/>
      <c r="X1044" s="10"/>
      <c r="Y1044" s="10"/>
      <c r="Z1044" s="10"/>
      <c r="AA1044" s="10"/>
      <c r="AB1044" s="10"/>
      <c r="AC1044" s="10"/>
      <c r="AD1044" s="10"/>
      <c r="AE1044" s="197"/>
    </row>
    <row r="1045" spans="1:31" x14ac:dyDescent="0.25">
      <c r="A1045" s="208"/>
      <c r="B1045" s="10"/>
      <c r="C1045" s="10" t="s">
        <v>172</v>
      </c>
      <c r="D1045" s="10"/>
      <c r="E1045" s="270">
        <v>8069</v>
      </c>
      <c r="F1045" s="10">
        <v>1</v>
      </c>
      <c r="G1045" s="10">
        <v>1443.24</v>
      </c>
      <c r="H1045" s="10">
        <v>1443.24</v>
      </c>
      <c r="I1045" s="10">
        <v>1443.24</v>
      </c>
      <c r="J1045" s="10">
        <v>7</v>
      </c>
      <c r="K1045" s="197"/>
      <c r="L1045" s="10">
        <v>1</v>
      </c>
      <c r="M1045" s="10"/>
      <c r="N1045" s="10"/>
      <c r="O1045" s="10"/>
      <c r="P1045" s="10"/>
      <c r="Q1045" s="10"/>
      <c r="R1045" s="10">
        <v>1</v>
      </c>
      <c r="S1045" s="10">
        <v>1443.24</v>
      </c>
      <c r="T1045" s="10">
        <v>1443.24</v>
      </c>
      <c r="U1045" s="197"/>
      <c r="V1045" s="10"/>
      <c r="W1045" s="10"/>
      <c r="X1045" s="10"/>
      <c r="Y1045" s="10"/>
      <c r="Z1045" s="10"/>
      <c r="AA1045" s="10"/>
      <c r="AB1045" s="10"/>
      <c r="AC1045" s="10"/>
      <c r="AD1045" s="10"/>
      <c r="AE1045" s="197"/>
    </row>
    <row r="1046" spans="1:31" x14ac:dyDescent="0.25">
      <c r="A1046" s="208"/>
      <c r="B1046" s="10"/>
      <c r="C1046" s="10" t="s">
        <v>174</v>
      </c>
      <c r="D1046" s="10"/>
      <c r="E1046" s="270">
        <v>8094</v>
      </c>
      <c r="F1046" s="10">
        <v>1</v>
      </c>
      <c r="G1046" s="10"/>
      <c r="H1046" s="10">
        <v>4416.6400000000003</v>
      </c>
      <c r="I1046" s="10">
        <v>4416.6400000000003</v>
      </c>
      <c r="J1046" s="10">
        <v>7</v>
      </c>
      <c r="K1046" s="197"/>
      <c r="L1046" s="10"/>
      <c r="M1046" s="10">
        <v>4416.6400000000003</v>
      </c>
      <c r="N1046" s="10">
        <v>4416.6400000000003</v>
      </c>
      <c r="O1046" s="10"/>
      <c r="P1046" s="10"/>
      <c r="Q1046" s="10"/>
      <c r="R1046" s="10">
        <v>1</v>
      </c>
      <c r="S1046" s="10">
        <v>4416.6400000000003</v>
      </c>
      <c r="T1046" s="10">
        <v>4416.6400000000003</v>
      </c>
      <c r="U1046" s="197"/>
      <c r="V1046" s="10"/>
      <c r="W1046" s="10"/>
      <c r="X1046" s="10"/>
      <c r="Y1046" s="10"/>
      <c r="Z1046" s="10"/>
      <c r="AA1046" s="10"/>
      <c r="AB1046" s="10"/>
      <c r="AC1046" s="10"/>
      <c r="AD1046" s="10"/>
      <c r="AE1046" s="197"/>
    </row>
    <row r="1047" spans="1:31" x14ac:dyDescent="0.25">
      <c r="A1047" s="208"/>
      <c r="B1047" s="10"/>
      <c r="C1047" s="10" t="s">
        <v>177</v>
      </c>
      <c r="D1047" s="10"/>
      <c r="E1047" s="270">
        <v>8018</v>
      </c>
      <c r="F1047" s="10">
        <v>3</v>
      </c>
      <c r="G1047" s="10">
        <v>8704.9699999999993</v>
      </c>
      <c r="H1047" s="10">
        <v>8704.9699999999993</v>
      </c>
      <c r="I1047" s="10">
        <v>2901.66</v>
      </c>
      <c r="J1047" s="10">
        <v>11</v>
      </c>
      <c r="K1047" s="197"/>
      <c r="L1047" s="10">
        <v>1</v>
      </c>
      <c r="M1047" s="10">
        <v>7267.3</v>
      </c>
      <c r="N1047" s="10">
        <v>3633.65</v>
      </c>
      <c r="O1047" s="10"/>
      <c r="P1047" s="10"/>
      <c r="Q1047" s="10"/>
      <c r="R1047" s="10">
        <v>3</v>
      </c>
      <c r="S1047" s="10">
        <v>8704.9699999999993</v>
      </c>
      <c r="T1047" s="10">
        <v>2901.66</v>
      </c>
      <c r="U1047" s="197"/>
      <c r="V1047" s="10"/>
      <c r="W1047" s="10"/>
      <c r="X1047" s="10"/>
      <c r="Y1047" s="10"/>
      <c r="Z1047" s="10"/>
      <c r="AA1047" s="10"/>
      <c r="AB1047" s="10"/>
      <c r="AC1047" s="10"/>
      <c r="AD1047" s="10"/>
      <c r="AE1047" s="197"/>
    </row>
    <row r="1048" spans="1:31" x14ac:dyDescent="0.25">
      <c r="A1048" s="208"/>
      <c r="B1048" s="10"/>
      <c r="C1048" s="10" t="s">
        <v>180</v>
      </c>
      <c r="D1048" s="10"/>
      <c r="E1048" s="270">
        <v>8311</v>
      </c>
      <c r="F1048" s="10">
        <v>1</v>
      </c>
      <c r="G1048" s="10">
        <v>351.39</v>
      </c>
      <c r="H1048" s="10">
        <v>351.39</v>
      </c>
      <c r="I1048" s="10">
        <v>351.39</v>
      </c>
      <c r="J1048" s="10">
        <v>12</v>
      </c>
      <c r="K1048" s="197"/>
      <c r="L1048" s="10">
        <v>1</v>
      </c>
      <c r="M1048" s="10"/>
      <c r="N1048" s="10"/>
      <c r="O1048" s="10"/>
      <c r="P1048" s="10"/>
      <c r="Q1048" s="10"/>
      <c r="R1048" s="10">
        <v>1</v>
      </c>
      <c r="S1048" s="10">
        <v>351.39</v>
      </c>
      <c r="T1048" s="10">
        <v>351.39</v>
      </c>
      <c r="U1048" s="197"/>
      <c r="V1048" s="10"/>
      <c r="W1048" s="10"/>
      <c r="X1048" s="10"/>
      <c r="Y1048" s="10"/>
      <c r="Z1048" s="10"/>
      <c r="AA1048" s="10"/>
      <c r="AB1048" s="10"/>
      <c r="AC1048" s="10"/>
      <c r="AD1048" s="10"/>
      <c r="AE1048" s="197"/>
    </row>
    <row r="1049" spans="1:31" x14ac:dyDescent="0.25">
      <c r="A1049" s="208"/>
      <c r="B1049" s="10"/>
      <c r="C1049" s="10" t="s">
        <v>189</v>
      </c>
      <c r="D1049" s="10"/>
      <c r="E1049" s="270">
        <v>8089</v>
      </c>
      <c r="F1049" s="10">
        <v>1</v>
      </c>
      <c r="G1049" s="10">
        <v>141.93</v>
      </c>
      <c r="H1049" s="10">
        <v>141.93</v>
      </c>
      <c r="I1049" s="10">
        <v>141.93</v>
      </c>
      <c r="J1049" s="10">
        <v>7</v>
      </c>
      <c r="K1049" s="197"/>
      <c r="L1049" s="10">
        <v>1</v>
      </c>
      <c r="M1049" s="10"/>
      <c r="N1049" s="10"/>
      <c r="O1049" s="10"/>
      <c r="P1049" s="10"/>
      <c r="Q1049" s="10"/>
      <c r="R1049" s="10">
        <v>1</v>
      </c>
      <c r="S1049" s="10">
        <v>141.93</v>
      </c>
      <c r="T1049" s="10">
        <v>141.93</v>
      </c>
      <c r="U1049" s="197"/>
      <c r="V1049" s="10"/>
      <c r="W1049" s="10"/>
      <c r="X1049" s="10"/>
      <c r="Y1049" s="10"/>
      <c r="Z1049" s="10"/>
      <c r="AA1049" s="10"/>
      <c r="AB1049" s="10"/>
      <c r="AC1049" s="10"/>
      <c r="AD1049" s="10"/>
      <c r="AE1049" s="197"/>
    </row>
    <row r="1050" spans="1:31" x14ac:dyDescent="0.25">
      <c r="A1050" s="208"/>
      <c r="B1050" s="10"/>
      <c r="C1050" s="10" t="s">
        <v>195</v>
      </c>
      <c r="D1050" s="10"/>
      <c r="E1050" s="270">
        <v>8312</v>
      </c>
      <c r="F1050" s="10">
        <v>2</v>
      </c>
      <c r="G1050" s="10">
        <v>2044.68</v>
      </c>
      <c r="H1050" s="10">
        <v>2044.68</v>
      </c>
      <c r="I1050" s="10">
        <v>1022.34</v>
      </c>
      <c r="J1050" s="10">
        <v>12</v>
      </c>
      <c r="K1050" s="197"/>
      <c r="L1050" s="10">
        <v>1</v>
      </c>
      <c r="M1050" s="10">
        <v>1472.26</v>
      </c>
      <c r="N1050" s="10">
        <v>1472.26</v>
      </c>
      <c r="O1050" s="10"/>
      <c r="P1050" s="10"/>
      <c r="Q1050" s="10"/>
      <c r="R1050" s="10">
        <v>2</v>
      </c>
      <c r="S1050" s="10">
        <v>2044.68</v>
      </c>
      <c r="T1050" s="10">
        <v>1022.34</v>
      </c>
      <c r="U1050" s="197"/>
      <c r="V1050" s="10"/>
      <c r="W1050" s="10"/>
      <c r="X1050" s="10"/>
      <c r="Y1050" s="10"/>
      <c r="Z1050" s="10"/>
      <c r="AA1050" s="10"/>
      <c r="AB1050" s="10"/>
      <c r="AC1050" s="10"/>
      <c r="AD1050" s="10"/>
      <c r="AE1050" s="197"/>
    </row>
    <row r="1051" spans="1:31" x14ac:dyDescent="0.25">
      <c r="A1051" s="208"/>
      <c r="B1051" s="10"/>
      <c r="C1051" s="10" t="s">
        <v>198</v>
      </c>
      <c r="D1051" s="10"/>
      <c r="E1051" s="270">
        <v>8021</v>
      </c>
      <c r="F1051" s="10">
        <v>3</v>
      </c>
      <c r="G1051" s="10">
        <v>3463.31</v>
      </c>
      <c r="H1051" s="10">
        <v>10389.94</v>
      </c>
      <c r="I1051" s="10">
        <v>3463.31</v>
      </c>
      <c r="J1051" s="10">
        <v>12</v>
      </c>
      <c r="K1051" s="197"/>
      <c r="L1051" s="10">
        <v>3</v>
      </c>
      <c r="M1051" s="10"/>
      <c r="N1051" s="10"/>
      <c r="O1051" s="10"/>
      <c r="P1051" s="10"/>
      <c r="Q1051" s="10"/>
      <c r="R1051" s="10">
        <v>3</v>
      </c>
      <c r="S1051" s="10">
        <v>10389.94</v>
      </c>
      <c r="T1051" s="10">
        <v>3463.31</v>
      </c>
      <c r="U1051" s="197"/>
      <c r="V1051" s="10"/>
      <c r="W1051" s="10"/>
      <c r="X1051" s="10"/>
      <c r="Y1051" s="10"/>
      <c r="Z1051" s="10"/>
      <c r="AA1051" s="10"/>
      <c r="AB1051" s="10"/>
      <c r="AC1051" s="10"/>
      <c r="AD1051" s="10"/>
      <c r="AE1051" s="197"/>
    </row>
    <row r="1052" spans="1:31" x14ac:dyDescent="0.25">
      <c r="A1052" s="208"/>
      <c r="B1052" s="10"/>
      <c r="C1052" s="10" t="s">
        <v>205</v>
      </c>
      <c r="D1052" s="10"/>
      <c r="E1052" s="270">
        <v>8213</v>
      </c>
      <c r="F1052" s="10">
        <v>1</v>
      </c>
      <c r="G1052" s="10"/>
      <c r="H1052" s="10">
        <v>2171.11</v>
      </c>
      <c r="I1052" s="10">
        <v>2171.11</v>
      </c>
      <c r="J1052" s="10">
        <v>7</v>
      </c>
      <c r="K1052" s="197"/>
      <c r="L1052" s="10"/>
      <c r="M1052" s="10">
        <v>2171.11</v>
      </c>
      <c r="N1052" s="10">
        <v>2171.11</v>
      </c>
      <c r="O1052" s="10"/>
      <c r="P1052" s="10"/>
      <c r="Q1052" s="10"/>
      <c r="R1052" s="10">
        <v>1</v>
      </c>
      <c r="S1052" s="10">
        <v>2171.11</v>
      </c>
      <c r="T1052" s="10">
        <v>2171.11</v>
      </c>
      <c r="U1052" s="197"/>
      <c r="V1052" s="10"/>
      <c r="W1052" s="10"/>
      <c r="X1052" s="10"/>
      <c r="Y1052" s="10"/>
      <c r="Z1052" s="10"/>
      <c r="AA1052" s="10"/>
      <c r="AB1052" s="10"/>
      <c r="AC1052" s="10"/>
      <c r="AD1052" s="10"/>
      <c r="AE1052" s="197"/>
    </row>
    <row r="1053" spans="1:31" x14ac:dyDescent="0.25">
      <c r="A1053" s="208"/>
      <c r="B1053" s="10"/>
      <c r="C1053" s="10" t="s">
        <v>226</v>
      </c>
      <c r="D1053" s="10"/>
      <c r="E1053" s="270">
        <v>8215</v>
      </c>
      <c r="F1053" s="10">
        <v>1</v>
      </c>
      <c r="G1053" s="10">
        <v>371.86</v>
      </c>
      <c r="H1053" s="10">
        <v>371.86</v>
      </c>
      <c r="I1053" s="10">
        <v>371.86</v>
      </c>
      <c r="J1053" s="10">
        <v>7</v>
      </c>
      <c r="K1053" s="197"/>
      <c r="L1053" s="10">
        <v>1</v>
      </c>
      <c r="M1053" s="10"/>
      <c r="N1053" s="10"/>
      <c r="O1053" s="10"/>
      <c r="P1053" s="10"/>
      <c r="Q1053" s="10"/>
      <c r="R1053" s="10">
        <v>1</v>
      </c>
      <c r="S1053" s="10">
        <v>371.86</v>
      </c>
      <c r="T1053" s="10">
        <v>371.86</v>
      </c>
      <c r="U1053" s="197"/>
      <c r="V1053" s="10"/>
      <c r="W1053" s="10"/>
      <c r="X1053" s="10"/>
      <c r="Y1053" s="10"/>
      <c r="Z1053" s="10"/>
      <c r="AA1053" s="10"/>
      <c r="AB1053" s="10"/>
      <c r="AC1053" s="10"/>
      <c r="AD1053" s="10"/>
      <c r="AE1053" s="197"/>
    </row>
    <row r="1054" spans="1:31" x14ac:dyDescent="0.25">
      <c r="A1054" s="208"/>
      <c r="B1054" s="10"/>
      <c r="C1054" s="10" t="s">
        <v>234</v>
      </c>
      <c r="D1054" s="10"/>
      <c r="E1054" s="270">
        <v>8317</v>
      </c>
      <c r="F1054" s="10">
        <v>1</v>
      </c>
      <c r="G1054" s="10">
        <v>81.72</v>
      </c>
      <c r="H1054" s="10">
        <v>81.72</v>
      </c>
      <c r="I1054" s="10">
        <v>81.72</v>
      </c>
      <c r="J1054" s="10">
        <v>6</v>
      </c>
      <c r="K1054" s="197"/>
      <c r="L1054" s="10">
        <v>1</v>
      </c>
      <c r="M1054" s="10"/>
      <c r="N1054" s="10"/>
      <c r="O1054" s="10"/>
      <c r="P1054" s="10"/>
      <c r="Q1054" s="10"/>
      <c r="R1054" s="10">
        <v>1</v>
      </c>
      <c r="S1054" s="10">
        <v>81.72</v>
      </c>
      <c r="T1054" s="10">
        <v>81.72</v>
      </c>
      <c r="U1054" s="197"/>
      <c r="V1054" s="10"/>
      <c r="W1054" s="10"/>
      <c r="X1054" s="10"/>
      <c r="Y1054" s="10"/>
      <c r="Z1054" s="10"/>
      <c r="AA1054" s="10"/>
      <c r="AB1054" s="10"/>
      <c r="AC1054" s="10"/>
      <c r="AD1054" s="10"/>
      <c r="AE1054" s="197"/>
    </row>
    <row r="1055" spans="1:31" x14ac:dyDescent="0.25">
      <c r="A1055" s="208"/>
      <c r="B1055" s="10"/>
      <c r="C1055" s="10" t="s">
        <v>644</v>
      </c>
      <c r="D1055" s="10"/>
      <c r="E1055" s="270">
        <v>8215</v>
      </c>
      <c r="F1055" s="10">
        <v>6</v>
      </c>
      <c r="G1055" s="10">
        <v>3691.7</v>
      </c>
      <c r="H1055" s="10">
        <v>11075.09</v>
      </c>
      <c r="I1055" s="10">
        <v>1845.85</v>
      </c>
      <c r="J1055" s="10">
        <v>13</v>
      </c>
      <c r="K1055" s="197"/>
      <c r="L1055" s="10">
        <v>3</v>
      </c>
      <c r="M1055" s="10">
        <v>2941.94</v>
      </c>
      <c r="N1055" s="10">
        <v>980.65</v>
      </c>
      <c r="O1055" s="10"/>
      <c r="P1055" s="10"/>
      <c r="Q1055" s="10"/>
      <c r="R1055" s="10">
        <v>6</v>
      </c>
      <c r="S1055" s="10">
        <v>11075.09</v>
      </c>
      <c r="T1055" s="10">
        <v>1845.85</v>
      </c>
      <c r="U1055" s="197"/>
      <c r="V1055" s="10"/>
      <c r="W1055" s="10"/>
      <c r="X1055" s="10"/>
      <c r="Y1055" s="10"/>
      <c r="Z1055" s="10"/>
      <c r="AA1055" s="10"/>
      <c r="AB1055" s="10"/>
      <c r="AC1055" s="10"/>
      <c r="AD1055" s="10"/>
      <c r="AE1055" s="197"/>
    </row>
    <row r="1056" spans="1:31" x14ac:dyDescent="0.25">
      <c r="A1056" s="208"/>
      <c r="B1056" s="10"/>
      <c r="C1056" s="10" t="s">
        <v>644</v>
      </c>
      <c r="D1056" s="10"/>
      <c r="E1056" s="270">
        <v>8234</v>
      </c>
      <c r="F1056" s="10">
        <v>3</v>
      </c>
      <c r="G1056" s="10">
        <v>4035.16</v>
      </c>
      <c r="H1056" s="10">
        <v>12105.48</v>
      </c>
      <c r="I1056" s="10">
        <v>4035.16</v>
      </c>
      <c r="J1056" s="10">
        <v>19</v>
      </c>
      <c r="K1056" s="197"/>
      <c r="L1056" s="10">
        <v>3</v>
      </c>
      <c r="M1056" s="10"/>
      <c r="N1056" s="10"/>
      <c r="O1056" s="10"/>
      <c r="P1056" s="10"/>
      <c r="Q1056" s="10"/>
      <c r="R1056" s="10">
        <v>3</v>
      </c>
      <c r="S1056" s="10">
        <v>12105.48</v>
      </c>
      <c r="T1056" s="10">
        <v>4035.16</v>
      </c>
      <c r="U1056" s="197"/>
      <c r="V1056" s="10"/>
      <c r="W1056" s="10"/>
      <c r="X1056" s="10"/>
      <c r="Y1056" s="10"/>
      <c r="Z1056" s="10"/>
      <c r="AA1056" s="10"/>
      <c r="AB1056" s="10"/>
      <c r="AC1056" s="10"/>
      <c r="AD1056" s="10"/>
      <c r="AE1056" s="197"/>
    </row>
    <row r="1057" spans="1:31" x14ac:dyDescent="0.25">
      <c r="A1057" s="208"/>
      <c r="B1057" s="10"/>
      <c r="C1057" s="10" t="s">
        <v>247</v>
      </c>
      <c r="D1057" s="10"/>
      <c r="E1057" s="270">
        <v>8037</v>
      </c>
      <c r="F1057" s="10">
        <v>1</v>
      </c>
      <c r="G1057" s="10"/>
      <c r="H1057" s="10">
        <v>1468.43</v>
      </c>
      <c r="I1057" s="10">
        <v>1468.43</v>
      </c>
      <c r="J1057" s="10">
        <v>13</v>
      </c>
      <c r="K1057" s="197"/>
      <c r="L1057" s="10"/>
      <c r="M1057" s="10">
        <v>1468.43</v>
      </c>
      <c r="N1057" s="10">
        <v>1468.43</v>
      </c>
      <c r="O1057" s="10"/>
      <c r="P1057" s="10"/>
      <c r="Q1057" s="10"/>
      <c r="R1057" s="10">
        <v>1</v>
      </c>
      <c r="S1057" s="10">
        <v>1468.43</v>
      </c>
      <c r="T1057" s="10">
        <v>1468.43</v>
      </c>
      <c r="U1057" s="197"/>
      <c r="V1057" s="10"/>
      <c r="W1057" s="10"/>
      <c r="X1057" s="10"/>
      <c r="Y1057" s="10"/>
      <c r="Z1057" s="10"/>
      <c r="AA1057" s="10"/>
      <c r="AB1057" s="10"/>
      <c r="AC1057" s="10"/>
      <c r="AD1057" s="10"/>
      <c r="AE1057" s="197"/>
    </row>
    <row r="1058" spans="1:31" x14ac:dyDescent="0.25">
      <c r="A1058" s="208"/>
      <c r="B1058" s="10"/>
      <c r="C1058" s="10" t="s">
        <v>248</v>
      </c>
      <c r="D1058" s="10"/>
      <c r="E1058" s="270">
        <v>8318</v>
      </c>
      <c r="F1058" s="10">
        <v>5</v>
      </c>
      <c r="G1058" s="10">
        <v>3037.17</v>
      </c>
      <c r="H1058" s="10">
        <v>6074.33</v>
      </c>
      <c r="I1058" s="10">
        <v>1214.8699999999999</v>
      </c>
      <c r="J1058" s="10">
        <v>11</v>
      </c>
      <c r="K1058" s="197"/>
      <c r="L1058" s="10">
        <v>2</v>
      </c>
      <c r="M1058" s="10">
        <v>2341.12</v>
      </c>
      <c r="N1058" s="10">
        <v>780.37</v>
      </c>
      <c r="O1058" s="10"/>
      <c r="P1058" s="10"/>
      <c r="Q1058" s="10"/>
      <c r="R1058" s="10">
        <v>5</v>
      </c>
      <c r="S1058" s="10">
        <v>6074.33</v>
      </c>
      <c r="T1058" s="10">
        <v>1214.8699999999999</v>
      </c>
      <c r="U1058" s="197"/>
      <c r="V1058" s="10"/>
      <c r="W1058" s="10"/>
      <c r="X1058" s="10"/>
      <c r="Y1058" s="10"/>
      <c r="Z1058" s="10"/>
      <c r="AA1058" s="10"/>
      <c r="AB1058" s="10"/>
      <c r="AC1058" s="10"/>
      <c r="AD1058" s="10"/>
      <c r="AE1058" s="197"/>
    </row>
    <row r="1059" spans="1:31" x14ac:dyDescent="0.25">
      <c r="A1059" s="208"/>
      <c r="B1059" s="10"/>
      <c r="C1059" s="10" t="s">
        <v>251</v>
      </c>
      <c r="D1059" s="10"/>
      <c r="E1059" s="270">
        <v>8217</v>
      </c>
      <c r="F1059" s="10">
        <v>2</v>
      </c>
      <c r="G1059" s="10">
        <v>17964.66</v>
      </c>
      <c r="H1059" s="10">
        <v>17964.66</v>
      </c>
      <c r="I1059" s="10">
        <v>8982.33</v>
      </c>
      <c r="J1059" s="10">
        <v>21</v>
      </c>
      <c r="K1059" s="197"/>
      <c r="L1059" s="10">
        <v>1</v>
      </c>
      <c r="M1059" s="10">
        <v>291.77</v>
      </c>
      <c r="N1059" s="10">
        <v>291.77</v>
      </c>
      <c r="O1059" s="10"/>
      <c r="P1059" s="10"/>
      <c r="Q1059" s="10"/>
      <c r="R1059" s="10">
        <v>2</v>
      </c>
      <c r="S1059" s="10">
        <v>17964.66</v>
      </c>
      <c r="T1059" s="10">
        <v>8982.33</v>
      </c>
      <c r="U1059" s="197"/>
      <c r="V1059" s="10"/>
      <c r="W1059" s="10"/>
      <c r="X1059" s="10"/>
      <c r="Y1059" s="10"/>
      <c r="Z1059" s="10"/>
      <c r="AA1059" s="10"/>
      <c r="AB1059" s="10"/>
      <c r="AC1059" s="10"/>
      <c r="AD1059" s="10"/>
      <c r="AE1059" s="197"/>
    </row>
    <row r="1060" spans="1:31" x14ac:dyDescent="0.25">
      <c r="A1060" s="208"/>
      <c r="B1060" s="10"/>
      <c r="C1060" s="10" t="s">
        <v>257</v>
      </c>
      <c r="D1060" s="10"/>
      <c r="E1060" s="270">
        <v>8081</v>
      </c>
      <c r="F1060" s="10">
        <v>1</v>
      </c>
      <c r="G1060" s="10"/>
      <c r="H1060" s="10">
        <v>2097.8200000000002</v>
      </c>
      <c r="I1060" s="10">
        <v>2097.8200000000002</v>
      </c>
      <c r="J1060" s="10">
        <v>12</v>
      </c>
      <c r="K1060" s="197"/>
      <c r="L1060" s="10"/>
      <c r="M1060" s="10">
        <v>2097.8200000000002</v>
      </c>
      <c r="N1060" s="10">
        <v>2097.8200000000002</v>
      </c>
      <c r="O1060" s="10"/>
      <c r="P1060" s="10"/>
      <c r="Q1060" s="10"/>
      <c r="R1060" s="10">
        <v>1</v>
      </c>
      <c r="S1060" s="10">
        <v>2097.8200000000002</v>
      </c>
      <c r="T1060" s="10">
        <v>2097.8200000000002</v>
      </c>
      <c r="U1060" s="197"/>
      <c r="V1060" s="10"/>
      <c r="W1060" s="10"/>
      <c r="X1060" s="10"/>
      <c r="Y1060" s="10"/>
      <c r="Z1060" s="10"/>
      <c r="AA1060" s="10"/>
      <c r="AB1060" s="10"/>
      <c r="AC1060" s="10"/>
      <c r="AD1060" s="10"/>
      <c r="AE1060" s="197"/>
    </row>
    <row r="1061" spans="1:31" x14ac:dyDescent="0.25">
      <c r="A1061" s="208"/>
      <c r="B1061" s="10"/>
      <c r="C1061" s="10" t="s">
        <v>260</v>
      </c>
      <c r="D1061" s="10"/>
      <c r="E1061" s="270">
        <v>8204</v>
      </c>
      <c r="F1061" s="10">
        <v>3</v>
      </c>
      <c r="G1061" s="10">
        <v>427.32</v>
      </c>
      <c r="H1061" s="10">
        <v>1281.97</v>
      </c>
      <c r="I1061" s="10">
        <v>427.32</v>
      </c>
      <c r="J1061" s="10">
        <v>12</v>
      </c>
      <c r="K1061" s="197"/>
      <c r="L1061" s="10">
        <v>3</v>
      </c>
      <c r="M1061" s="10"/>
      <c r="N1061" s="10"/>
      <c r="O1061" s="10"/>
      <c r="P1061" s="10"/>
      <c r="Q1061" s="10"/>
      <c r="R1061" s="10">
        <v>3</v>
      </c>
      <c r="S1061" s="10">
        <v>1281.97</v>
      </c>
      <c r="T1061" s="10">
        <v>427.32</v>
      </c>
      <c r="U1061" s="197"/>
      <c r="V1061" s="10"/>
      <c r="W1061" s="10"/>
      <c r="X1061" s="10"/>
      <c r="Y1061" s="10"/>
      <c r="Z1061" s="10"/>
      <c r="AA1061" s="10"/>
      <c r="AB1061" s="10"/>
      <c r="AC1061" s="10"/>
      <c r="AD1061" s="10"/>
      <c r="AE1061" s="197"/>
    </row>
    <row r="1062" spans="1:31" x14ac:dyDescent="0.25">
      <c r="A1062" s="208"/>
      <c r="B1062" s="10"/>
      <c r="C1062" s="10" t="s">
        <v>264</v>
      </c>
      <c r="D1062" s="10"/>
      <c r="E1062" s="270">
        <v>8025</v>
      </c>
      <c r="F1062" s="10">
        <v>1</v>
      </c>
      <c r="G1062" s="10">
        <v>238.16</v>
      </c>
      <c r="H1062" s="10">
        <v>238.16</v>
      </c>
      <c r="I1062" s="10">
        <v>238.16</v>
      </c>
      <c r="J1062" s="10">
        <v>14</v>
      </c>
      <c r="K1062" s="197"/>
      <c r="L1062" s="10">
        <v>1</v>
      </c>
      <c r="M1062" s="10"/>
      <c r="N1062" s="10"/>
      <c r="O1062" s="10"/>
      <c r="P1062" s="10"/>
      <c r="Q1062" s="10"/>
      <c r="R1062" s="10">
        <v>1</v>
      </c>
      <c r="S1062" s="10">
        <v>238.16</v>
      </c>
      <c r="T1062" s="10">
        <v>238.16</v>
      </c>
      <c r="U1062" s="197"/>
      <c r="V1062" s="10"/>
      <c r="W1062" s="10"/>
      <c r="X1062" s="10"/>
      <c r="Y1062" s="10"/>
      <c r="Z1062" s="10"/>
      <c r="AA1062" s="10"/>
      <c r="AB1062" s="10"/>
      <c r="AC1062" s="10"/>
      <c r="AD1062" s="10"/>
      <c r="AE1062" s="197"/>
    </row>
    <row r="1063" spans="1:31" x14ac:dyDescent="0.25">
      <c r="A1063" s="208"/>
      <c r="B1063" s="10"/>
      <c r="C1063" s="10" t="s">
        <v>280</v>
      </c>
      <c r="D1063" s="10"/>
      <c r="E1063" s="270">
        <v>8321</v>
      </c>
      <c r="F1063" s="10">
        <v>2</v>
      </c>
      <c r="G1063" s="10">
        <v>1102.58</v>
      </c>
      <c r="H1063" s="10">
        <v>1102.58</v>
      </c>
      <c r="I1063" s="10">
        <v>551.29</v>
      </c>
      <c r="J1063" s="10">
        <v>10</v>
      </c>
      <c r="K1063" s="197"/>
      <c r="L1063" s="10">
        <v>1</v>
      </c>
      <c r="M1063" s="10">
        <v>896.56</v>
      </c>
      <c r="N1063" s="10">
        <v>896.56</v>
      </c>
      <c r="O1063" s="10"/>
      <c r="P1063" s="10"/>
      <c r="Q1063" s="10"/>
      <c r="R1063" s="10">
        <v>2</v>
      </c>
      <c r="S1063" s="10">
        <v>1102.58</v>
      </c>
      <c r="T1063" s="10">
        <v>551.29</v>
      </c>
      <c r="U1063" s="197"/>
      <c r="V1063" s="10"/>
      <c r="W1063" s="10"/>
      <c r="X1063" s="10"/>
      <c r="Y1063" s="10"/>
      <c r="Z1063" s="10"/>
      <c r="AA1063" s="10"/>
      <c r="AB1063" s="10"/>
      <c r="AC1063" s="10"/>
      <c r="AD1063" s="10"/>
      <c r="AE1063" s="197"/>
    </row>
    <row r="1064" spans="1:31" x14ac:dyDescent="0.25">
      <c r="A1064" s="208"/>
      <c r="B1064" s="10"/>
      <c r="C1064" s="10" t="s">
        <v>282</v>
      </c>
      <c r="D1064" s="10"/>
      <c r="E1064" s="270">
        <v>8344</v>
      </c>
      <c r="F1064" s="10">
        <v>1</v>
      </c>
      <c r="G1064" s="10"/>
      <c r="H1064" s="10">
        <v>3678.91</v>
      </c>
      <c r="I1064" s="10">
        <v>3678.91</v>
      </c>
      <c r="J1064" s="10">
        <v>12</v>
      </c>
      <c r="K1064" s="197"/>
      <c r="L1064" s="10"/>
      <c r="M1064" s="10">
        <v>3678.91</v>
      </c>
      <c r="N1064" s="10">
        <v>3678.91</v>
      </c>
      <c r="O1064" s="10"/>
      <c r="P1064" s="10"/>
      <c r="Q1064" s="10"/>
      <c r="R1064" s="10">
        <v>1</v>
      </c>
      <c r="S1064" s="10">
        <v>3678.91</v>
      </c>
      <c r="T1064" s="10">
        <v>3678.91</v>
      </c>
      <c r="U1064" s="197"/>
      <c r="V1064" s="10"/>
      <c r="W1064" s="10"/>
      <c r="X1064" s="10"/>
      <c r="Y1064" s="10"/>
      <c r="Z1064" s="10"/>
      <c r="AA1064" s="10"/>
      <c r="AB1064" s="10"/>
      <c r="AC1064" s="10"/>
      <c r="AD1064" s="10"/>
      <c r="AE1064" s="197"/>
    </row>
    <row r="1065" spans="1:31" x14ac:dyDescent="0.25">
      <c r="A1065" s="208"/>
      <c r="B1065" s="10"/>
      <c r="C1065" s="10" t="s">
        <v>285</v>
      </c>
      <c r="D1065" s="10"/>
      <c r="E1065" s="270">
        <v>8322</v>
      </c>
      <c r="F1065" s="10">
        <v>2</v>
      </c>
      <c r="G1065" s="10">
        <v>860.42</v>
      </c>
      <c r="H1065" s="10">
        <v>1720.84</v>
      </c>
      <c r="I1065" s="10">
        <v>860.42</v>
      </c>
      <c r="J1065" s="10">
        <v>11</v>
      </c>
      <c r="K1065" s="197"/>
      <c r="L1065" s="10">
        <v>2</v>
      </c>
      <c r="M1065" s="10"/>
      <c r="N1065" s="10"/>
      <c r="O1065" s="10"/>
      <c r="P1065" s="10"/>
      <c r="Q1065" s="10"/>
      <c r="R1065" s="10">
        <v>2</v>
      </c>
      <c r="S1065" s="10">
        <v>1720.84</v>
      </c>
      <c r="T1065" s="10">
        <v>860.42</v>
      </c>
      <c r="U1065" s="197"/>
      <c r="V1065" s="10"/>
      <c r="W1065" s="10"/>
      <c r="X1065" s="10"/>
      <c r="Y1065" s="10"/>
      <c r="Z1065" s="10"/>
      <c r="AA1065" s="10"/>
      <c r="AB1065" s="10"/>
      <c r="AC1065" s="10"/>
      <c r="AD1065" s="10"/>
      <c r="AE1065" s="197"/>
    </row>
    <row r="1066" spans="1:31" x14ac:dyDescent="0.25">
      <c r="A1066" s="208"/>
      <c r="B1066" s="10"/>
      <c r="C1066" s="10" t="s">
        <v>295</v>
      </c>
      <c r="D1066" s="10"/>
      <c r="E1066" s="270">
        <v>8027</v>
      </c>
      <c r="F1066" s="10">
        <v>1</v>
      </c>
      <c r="G1066" s="10">
        <v>1139.68</v>
      </c>
      <c r="H1066" s="10">
        <v>1139.68</v>
      </c>
      <c r="I1066" s="10">
        <v>1139.68</v>
      </c>
      <c r="J1066" s="10">
        <v>13</v>
      </c>
      <c r="K1066" s="197"/>
      <c r="L1066" s="10">
        <v>1</v>
      </c>
      <c r="M1066" s="10"/>
      <c r="N1066" s="10"/>
      <c r="O1066" s="10"/>
      <c r="P1066" s="10"/>
      <c r="Q1066" s="10"/>
      <c r="R1066" s="10">
        <v>1</v>
      </c>
      <c r="S1066" s="10">
        <v>1139.68</v>
      </c>
      <c r="T1066" s="10">
        <v>1139.68</v>
      </c>
      <c r="U1066" s="197"/>
      <c r="V1066" s="10"/>
      <c r="W1066" s="10"/>
      <c r="X1066" s="10"/>
      <c r="Y1066" s="10"/>
      <c r="Z1066" s="10"/>
      <c r="AA1066" s="10"/>
      <c r="AB1066" s="10"/>
      <c r="AC1066" s="10"/>
      <c r="AD1066" s="10"/>
      <c r="AE1066" s="197"/>
    </row>
    <row r="1067" spans="1:31" x14ac:dyDescent="0.25">
      <c r="A1067" s="208"/>
      <c r="B1067" s="10"/>
      <c r="C1067" s="10" t="s">
        <v>297</v>
      </c>
      <c r="D1067" s="10"/>
      <c r="E1067" s="270">
        <v>8028</v>
      </c>
      <c r="F1067" s="10">
        <v>2</v>
      </c>
      <c r="G1067" s="10">
        <v>6345.73</v>
      </c>
      <c r="H1067" s="10">
        <v>6345.73</v>
      </c>
      <c r="I1067" s="10">
        <v>3172.87</v>
      </c>
      <c r="J1067" s="10">
        <v>9</v>
      </c>
      <c r="K1067" s="197"/>
      <c r="L1067" s="10">
        <v>1</v>
      </c>
      <c r="M1067" s="10">
        <v>1251.6300000000001</v>
      </c>
      <c r="N1067" s="10">
        <v>1251.6300000000001</v>
      </c>
      <c r="O1067" s="10"/>
      <c r="P1067" s="10"/>
      <c r="Q1067" s="10"/>
      <c r="R1067" s="10">
        <v>2</v>
      </c>
      <c r="S1067" s="10">
        <v>6345.73</v>
      </c>
      <c r="T1067" s="10">
        <v>3172.87</v>
      </c>
      <c r="U1067" s="197"/>
      <c r="V1067" s="10"/>
      <c r="W1067" s="10"/>
      <c r="X1067" s="10"/>
      <c r="Y1067" s="10"/>
      <c r="Z1067" s="10"/>
      <c r="AA1067" s="10"/>
      <c r="AB1067" s="10"/>
      <c r="AC1067" s="10"/>
      <c r="AD1067" s="10"/>
      <c r="AE1067" s="197"/>
    </row>
    <row r="1068" spans="1:31" x14ac:dyDescent="0.25">
      <c r="A1068" s="208"/>
      <c r="B1068" s="10"/>
      <c r="C1068" s="10" t="s">
        <v>312</v>
      </c>
      <c r="D1068" s="10"/>
      <c r="E1068" s="270">
        <v>8037</v>
      </c>
      <c r="F1068" s="10">
        <v>8</v>
      </c>
      <c r="G1068" s="10">
        <v>2415.94</v>
      </c>
      <c r="H1068" s="10">
        <v>12079.68</v>
      </c>
      <c r="I1068" s="10">
        <v>1509.96</v>
      </c>
      <c r="J1068" s="10">
        <v>11</v>
      </c>
      <c r="K1068" s="197"/>
      <c r="L1068" s="10">
        <v>5</v>
      </c>
      <c r="M1068" s="10">
        <v>8721.7000000000007</v>
      </c>
      <c r="N1068" s="10">
        <v>2907.23</v>
      </c>
      <c r="O1068" s="10"/>
      <c r="P1068" s="10"/>
      <c r="Q1068" s="10"/>
      <c r="R1068" s="10">
        <v>8</v>
      </c>
      <c r="S1068" s="10">
        <v>12079.68</v>
      </c>
      <c r="T1068" s="10">
        <v>1509.96</v>
      </c>
      <c r="U1068" s="197"/>
      <c r="V1068" s="10"/>
      <c r="W1068" s="10"/>
      <c r="X1068" s="10"/>
      <c r="Y1068" s="10"/>
      <c r="Z1068" s="10"/>
      <c r="AA1068" s="10"/>
      <c r="AB1068" s="10"/>
      <c r="AC1068" s="10"/>
      <c r="AD1068" s="10"/>
      <c r="AE1068" s="197"/>
    </row>
    <row r="1069" spans="1:31" x14ac:dyDescent="0.25">
      <c r="A1069" s="208"/>
      <c r="B1069" s="10"/>
      <c r="C1069" s="10" t="s">
        <v>322</v>
      </c>
      <c r="D1069" s="10"/>
      <c r="E1069" s="270">
        <v>8008</v>
      </c>
      <c r="F1069" s="10">
        <v>1</v>
      </c>
      <c r="G1069" s="10"/>
      <c r="H1069" s="10">
        <v>1969.44</v>
      </c>
      <c r="I1069" s="10">
        <v>1969.44</v>
      </c>
      <c r="J1069" s="10">
        <v>6</v>
      </c>
      <c r="K1069" s="197"/>
      <c r="L1069" s="10"/>
      <c r="M1069" s="10">
        <v>1969.44</v>
      </c>
      <c r="N1069" s="10">
        <v>1969.44</v>
      </c>
      <c r="O1069" s="10"/>
      <c r="P1069" s="10"/>
      <c r="Q1069" s="10"/>
      <c r="R1069" s="10">
        <v>1</v>
      </c>
      <c r="S1069" s="10">
        <v>1969.44</v>
      </c>
      <c r="T1069" s="10">
        <v>1969.44</v>
      </c>
      <c r="U1069" s="197"/>
      <c r="V1069" s="10"/>
      <c r="W1069" s="10"/>
      <c r="X1069" s="10"/>
      <c r="Y1069" s="10"/>
      <c r="Z1069" s="10"/>
      <c r="AA1069" s="10"/>
      <c r="AB1069" s="10"/>
      <c r="AC1069" s="10"/>
      <c r="AD1069" s="10"/>
      <c r="AE1069" s="197"/>
    </row>
    <row r="1070" spans="1:31" x14ac:dyDescent="0.25">
      <c r="A1070" s="208"/>
      <c r="B1070" s="10"/>
      <c r="C1070" s="10" t="s">
        <v>344</v>
      </c>
      <c r="D1070" s="10"/>
      <c r="E1070" s="270">
        <v>8043</v>
      </c>
      <c r="F1070" s="10">
        <v>2</v>
      </c>
      <c r="G1070" s="10">
        <v>2096.12</v>
      </c>
      <c r="H1070" s="10">
        <v>4192.2299999999996</v>
      </c>
      <c r="I1070" s="10">
        <v>2096.12</v>
      </c>
      <c r="J1070" s="10">
        <v>10</v>
      </c>
      <c r="K1070" s="197"/>
      <c r="L1070" s="10">
        <v>2</v>
      </c>
      <c r="M1070" s="10"/>
      <c r="N1070" s="10"/>
      <c r="O1070" s="10"/>
      <c r="P1070" s="10"/>
      <c r="Q1070" s="10"/>
      <c r="R1070" s="10">
        <v>2</v>
      </c>
      <c r="S1070" s="10">
        <v>4192.2299999999996</v>
      </c>
      <c r="T1070" s="10">
        <v>2096.12</v>
      </c>
      <c r="U1070" s="197"/>
      <c r="V1070" s="10"/>
      <c r="W1070" s="10"/>
      <c r="X1070" s="10"/>
      <c r="Y1070" s="10"/>
      <c r="Z1070" s="10"/>
      <c r="AA1070" s="10"/>
      <c r="AB1070" s="10"/>
      <c r="AC1070" s="10"/>
      <c r="AD1070" s="10"/>
      <c r="AE1070" s="197"/>
    </row>
    <row r="1071" spans="1:31" x14ac:dyDescent="0.25">
      <c r="A1071" s="208"/>
      <c r="B1071" s="10"/>
      <c r="C1071" s="10" t="s">
        <v>350</v>
      </c>
      <c r="D1071" s="10"/>
      <c r="E1071" s="270">
        <v>8326</v>
      </c>
      <c r="F1071" s="10">
        <v>1</v>
      </c>
      <c r="G1071" s="10">
        <v>238.21</v>
      </c>
      <c r="H1071" s="10">
        <v>238.21</v>
      </c>
      <c r="I1071" s="10">
        <v>238.21</v>
      </c>
      <c r="J1071" s="10">
        <v>13</v>
      </c>
      <c r="K1071" s="197"/>
      <c r="L1071" s="10">
        <v>1</v>
      </c>
      <c r="M1071" s="10"/>
      <c r="N1071" s="10"/>
      <c r="O1071" s="10"/>
      <c r="P1071" s="10"/>
      <c r="Q1071" s="10"/>
      <c r="R1071" s="10">
        <v>1</v>
      </c>
      <c r="S1071" s="10">
        <v>238.21</v>
      </c>
      <c r="T1071" s="10">
        <v>238.21</v>
      </c>
      <c r="U1071" s="197"/>
      <c r="V1071" s="10"/>
      <c r="W1071" s="10"/>
      <c r="X1071" s="10"/>
      <c r="Y1071" s="10"/>
      <c r="Z1071" s="10"/>
      <c r="AA1071" s="10"/>
      <c r="AB1071" s="10"/>
      <c r="AC1071" s="10"/>
      <c r="AD1071" s="10"/>
      <c r="AE1071" s="197"/>
    </row>
    <row r="1072" spans="1:31" x14ac:dyDescent="0.25">
      <c r="A1072" s="208"/>
      <c r="B1072" s="10"/>
      <c r="C1072" s="10" t="s">
        <v>351</v>
      </c>
      <c r="D1072" s="10"/>
      <c r="E1072" s="270">
        <v>8332</v>
      </c>
      <c r="F1072" s="10">
        <v>1</v>
      </c>
      <c r="G1072" s="10">
        <v>1442.33</v>
      </c>
      <c r="H1072" s="10">
        <v>1442.33</v>
      </c>
      <c r="I1072" s="10">
        <v>1442.33</v>
      </c>
      <c r="J1072" s="10">
        <v>13</v>
      </c>
      <c r="K1072" s="197"/>
      <c r="L1072" s="10">
        <v>1</v>
      </c>
      <c r="M1072" s="10"/>
      <c r="N1072" s="10"/>
      <c r="O1072" s="10"/>
      <c r="P1072" s="10"/>
      <c r="Q1072" s="10"/>
      <c r="R1072" s="10">
        <v>1</v>
      </c>
      <c r="S1072" s="10">
        <v>1442.33</v>
      </c>
      <c r="T1072" s="10">
        <v>1442.33</v>
      </c>
      <c r="U1072" s="197"/>
      <c r="V1072" s="10"/>
      <c r="W1072" s="10"/>
      <c r="X1072" s="10"/>
      <c r="Y1072" s="10"/>
      <c r="Z1072" s="10"/>
      <c r="AA1072" s="10"/>
      <c r="AB1072" s="10"/>
      <c r="AC1072" s="10"/>
      <c r="AD1072" s="10"/>
      <c r="AE1072" s="197"/>
    </row>
    <row r="1073" spans="1:31" x14ac:dyDescent="0.25">
      <c r="A1073" s="208"/>
      <c r="B1073" s="10"/>
      <c r="C1073" s="10" t="s">
        <v>352</v>
      </c>
      <c r="D1073" s="10"/>
      <c r="E1073" s="270">
        <v>8021</v>
      </c>
      <c r="F1073" s="10">
        <v>1</v>
      </c>
      <c r="G1073" s="10">
        <v>1434.59</v>
      </c>
      <c r="H1073" s="10">
        <v>1434.59</v>
      </c>
      <c r="I1073" s="10">
        <v>1434.59</v>
      </c>
      <c r="J1073" s="10">
        <v>12</v>
      </c>
      <c r="K1073" s="197"/>
      <c r="L1073" s="10">
        <v>1</v>
      </c>
      <c r="M1073" s="10"/>
      <c r="N1073" s="10"/>
      <c r="O1073" s="10"/>
      <c r="P1073" s="10"/>
      <c r="Q1073" s="10"/>
      <c r="R1073" s="10">
        <v>1</v>
      </c>
      <c r="S1073" s="10">
        <v>1434.59</v>
      </c>
      <c r="T1073" s="10">
        <v>1434.59</v>
      </c>
      <c r="U1073" s="197"/>
      <c r="V1073" s="10"/>
      <c r="W1073" s="10"/>
      <c r="X1073" s="10"/>
      <c r="Y1073" s="10"/>
      <c r="Z1073" s="10"/>
      <c r="AA1073" s="10"/>
      <c r="AB1073" s="10"/>
      <c r="AC1073" s="10"/>
      <c r="AD1073" s="10"/>
      <c r="AE1073" s="197"/>
    </row>
    <row r="1074" spans="1:31" x14ac:dyDescent="0.25">
      <c r="A1074" s="208"/>
      <c r="B1074" s="10"/>
      <c r="C1074" s="10" t="s">
        <v>360</v>
      </c>
      <c r="D1074" s="10"/>
      <c r="E1074" s="270">
        <v>8021</v>
      </c>
      <c r="F1074" s="10">
        <v>3</v>
      </c>
      <c r="G1074" s="10">
        <v>4150.3599999999997</v>
      </c>
      <c r="H1074" s="10">
        <v>8300.7199999999993</v>
      </c>
      <c r="I1074" s="10">
        <v>2766.91</v>
      </c>
      <c r="J1074" s="10">
        <v>15</v>
      </c>
      <c r="K1074" s="197"/>
      <c r="L1074" s="10">
        <v>2</v>
      </c>
      <c r="M1074" s="10">
        <v>2999.6</v>
      </c>
      <c r="N1074" s="10">
        <v>2999.6</v>
      </c>
      <c r="O1074" s="10"/>
      <c r="P1074" s="10"/>
      <c r="Q1074" s="10"/>
      <c r="R1074" s="10">
        <v>3</v>
      </c>
      <c r="S1074" s="10">
        <v>8300.7199999999993</v>
      </c>
      <c r="T1074" s="10">
        <v>2766.91</v>
      </c>
      <c r="U1074" s="197"/>
      <c r="V1074" s="10"/>
      <c r="W1074" s="10"/>
      <c r="X1074" s="10"/>
      <c r="Y1074" s="10"/>
      <c r="Z1074" s="10"/>
      <c r="AA1074" s="10"/>
      <c r="AB1074" s="10"/>
      <c r="AC1074" s="10"/>
      <c r="AD1074" s="10"/>
      <c r="AE1074" s="197"/>
    </row>
    <row r="1075" spans="1:31" x14ac:dyDescent="0.25">
      <c r="A1075" s="208"/>
      <c r="B1075" s="10"/>
      <c r="C1075" s="10" t="s">
        <v>362</v>
      </c>
      <c r="D1075" s="10"/>
      <c r="E1075" s="270">
        <v>8221</v>
      </c>
      <c r="F1075" s="10">
        <v>1</v>
      </c>
      <c r="G1075" s="10"/>
      <c r="H1075" s="10">
        <v>410.65</v>
      </c>
      <c r="I1075" s="10">
        <v>410.65</v>
      </c>
      <c r="J1075" s="10">
        <v>7</v>
      </c>
      <c r="K1075" s="197"/>
      <c r="L1075" s="10"/>
      <c r="M1075" s="10">
        <v>410.65</v>
      </c>
      <c r="N1075" s="10">
        <v>410.65</v>
      </c>
      <c r="O1075" s="10"/>
      <c r="P1075" s="10"/>
      <c r="Q1075" s="10"/>
      <c r="R1075" s="10">
        <v>1</v>
      </c>
      <c r="S1075" s="10">
        <v>410.65</v>
      </c>
      <c r="T1075" s="10">
        <v>410.65</v>
      </c>
      <c r="U1075" s="197"/>
      <c r="V1075" s="10"/>
      <c r="W1075" s="10"/>
      <c r="X1075" s="10"/>
      <c r="Y1075" s="10"/>
      <c r="Z1075" s="10"/>
      <c r="AA1075" s="10"/>
      <c r="AB1075" s="10"/>
      <c r="AC1075" s="10"/>
      <c r="AD1075" s="10"/>
      <c r="AE1075" s="197"/>
    </row>
    <row r="1076" spans="1:31" x14ac:dyDescent="0.25">
      <c r="A1076" s="208"/>
      <c r="B1076" s="10"/>
      <c r="C1076" s="10" t="s">
        <v>373</v>
      </c>
      <c r="D1076" s="10"/>
      <c r="E1076" s="270">
        <v>8328</v>
      </c>
      <c r="F1076" s="10">
        <v>1</v>
      </c>
      <c r="G1076" s="10">
        <v>6024.75</v>
      </c>
      <c r="H1076" s="10">
        <v>6024.75</v>
      </c>
      <c r="I1076" s="10">
        <v>6024.75</v>
      </c>
      <c r="J1076" s="10">
        <v>12</v>
      </c>
      <c r="K1076" s="197"/>
      <c r="L1076" s="10">
        <v>1</v>
      </c>
      <c r="M1076" s="10"/>
      <c r="N1076" s="10"/>
      <c r="O1076" s="10"/>
      <c r="P1076" s="10"/>
      <c r="Q1076" s="10"/>
      <c r="R1076" s="10">
        <v>1</v>
      </c>
      <c r="S1076" s="10">
        <v>6024.75</v>
      </c>
      <c r="T1076" s="10">
        <v>6024.75</v>
      </c>
      <c r="U1076" s="197"/>
      <c r="V1076" s="10"/>
      <c r="W1076" s="10"/>
      <c r="X1076" s="10"/>
      <c r="Y1076" s="10"/>
      <c r="Z1076" s="10"/>
      <c r="AA1076" s="10"/>
      <c r="AB1076" s="10"/>
      <c r="AC1076" s="10"/>
      <c r="AD1076" s="10"/>
      <c r="AE1076" s="197"/>
    </row>
    <row r="1077" spans="1:31" x14ac:dyDescent="0.25">
      <c r="A1077" s="208"/>
      <c r="B1077" s="10"/>
      <c r="C1077" s="10" t="s">
        <v>374</v>
      </c>
      <c r="D1077" s="10"/>
      <c r="E1077" s="270">
        <v>8050</v>
      </c>
      <c r="F1077" s="10">
        <v>8</v>
      </c>
      <c r="G1077" s="10">
        <v>3998.71</v>
      </c>
      <c r="H1077" s="10">
        <v>15994.83</v>
      </c>
      <c r="I1077" s="10">
        <v>1999.35</v>
      </c>
      <c r="J1077" s="10">
        <v>12</v>
      </c>
      <c r="K1077" s="197"/>
      <c r="L1077" s="10">
        <v>4</v>
      </c>
      <c r="M1077" s="10">
        <v>6267.71</v>
      </c>
      <c r="N1077" s="10">
        <v>1566.93</v>
      </c>
      <c r="O1077" s="10"/>
      <c r="P1077" s="10"/>
      <c r="Q1077" s="10"/>
      <c r="R1077" s="10">
        <v>8</v>
      </c>
      <c r="S1077" s="10">
        <v>15994.83</v>
      </c>
      <c r="T1077" s="10">
        <v>1999.35</v>
      </c>
      <c r="U1077" s="197"/>
      <c r="V1077" s="10"/>
      <c r="W1077" s="10"/>
      <c r="X1077" s="10"/>
      <c r="Y1077" s="10"/>
      <c r="Z1077" s="10"/>
      <c r="AA1077" s="10"/>
      <c r="AB1077" s="10"/>
      <c r="AC1077" s="10"/>
      <c r="AD1077" s="10"/>
      <c r="AE1077" s="197"/>
    </row>
    <row r="1078" spans="1:31" x14ac:dyDescent="0.25">
      <c r="A1078" s="208"/>
      <c r="B1078" s="10"/>
      <c r="C1078" s="10" t="s">
        <v>377</v>
      </c>
      <c r="D1078" s="10"/>
      <c r="E1078" s="270">
        <v>8051</v>
      </c>
      <c r="F1078" s="10">
        <v>1</v>
      </c>
      <c r="G1078" s="10">
        <v>849.09</v>
      </c>
      <c r="H1078" s="10">
        <v>849.09</v>
      </c>
      <c r="I1078" s="10">
        <v>849.09</v>
      </c>
      <c r="J1078" s="10">
        <v>7</v>
      </c>
      <c r="K1078" s="197"/>
      <c r="L1078" s="10">
        <v>1</v>
      </c>
      <c r="M1078" s="10"/>
      <c r="N1078" s="10"/>
      <c r="O1078" s="10"/>
      <c r="P1078" s="10"/>
      <c r="Q1078" s="10"/>
      <c r="R1078" s="10">
        <v>1</v>
      </c>
      <c r="S1078" s="10">
        <v>849.09</v>
      </c>
      <c r="T1078" s="10">
        <v>849.09</v>
      </c>
      <c r="U1078" s="197"/>
      <c r="V1078" s="10"/>
      <c r="W1078" s="10"/>
      <c r="X1078" s="10"/>
      <c r="Y1078" s="10"/>
      <c r="Z1078" s="10"/>
      <c r="AA1078" s="10"/>
      <c r="AB1078" s="10"/>
      <c r="AC1078" s="10"/>
      <c r="AD1078" s="10"/>
      <c r="AE1078" s="197"/>
    </row>
    <row r="1079" spans="1:31" x14ac:dyDescent="0.25">
      <c r="A1079" s="208"/>
      <c r="B1079" s="10"/>
      <c r="C1079" s="10" t="s">
        <v>380</v>
      </c>
      <c r="D1079" s="10"/>
      <c r="E1079" s="270">
        <v>8402</v>
      </c>
      <c r="F1079" s="10">
        <v>2</v>
      </c>
      <c r="G1079" s="10">
        <v>2587.9299999999998</v>
      </c>
      <c r="H1079" s="10">
        <v>5175.8500000000004</v>
      </c>
      <c r="I1079" s="10">
        <v>2587.9299999999998</v>
      </c>
      <c r="J1079" s="10">
        <v>13</v>
      </c>
      <c r="K1079" s="197"/>
      <c r="L1079" s="10">
        <v>2</v>
      </c>
      <c r="M1079" s="10"/>
      <c r="N1079" s="10"/>
      <c r="O1079" s="10"/>
      <c r="P1079" s="10"/>
      <c r="Q1079" s="10"/>
      <c r="R1079" s="10">
        <v>2</v>
      </c>
      <c r="S1079" s="10">
        <v>5175.8500000000004</v>
      </c>
      <c r="T1079" s="10">
        <v>2587.9299999999998</v>
      </c>
      <c r="U1079" s="197"/>
      <c r="V1079" s="10"/>
      <c r="W1079" s="10"/>
      <c r="X1079" s="10"/>
      <c r="Y1079" s="10"/>
      <c r="Z1079" s="10"/>
      <c r="AA1079" s="10"/>
      <c r="AB1079" s="10"/>
      <c r="AC1079" s="10"/>
      <c r="AD1079" s="10"/>
      <c r="AE1079" s="197"/>
    </row>
    <row r="1080" spans="1:31" x14ac:dyDescent="0.25">
      <c r="A1080" s="208"/>
      <c r="B1080" s="10"/>
      <c r="C1080" s="10" t="s">
        <v>385</v>
      </c>
      <c r="D1080" s="10"/>
      <c r="E1080" s="270">
        <v>8223</v>
      </c>
      <c r="F1080" s="10">
        <v>2</v>
      </c>
      <c r="G1080" s="10">
        <v>827.19</v>
      </c>
      <c r="H1080" s="10">
        <v>827.19</v>
      </c>
      <c r="I1080" s="10">
        <v>413.6</v>
      </c>
      <c r="J1080" s="10">
        <v>7</v>
      </c>
      <c r="K1080" s="197"/>
      <c r="L1080" s="10">
        <v>1</v>
      </c>
      <c r="M1080" s="10">
        <v>541.16</v>
      </c>
      <c r="N1080" s="10">
        <v>541.16</v>
      </c>
      <c r="O1080" s="10"/>
      <c r="P1080" s="10"/>
      <c r="Q1080" s="10"/>
      <c r="R1080" s="10">
        <v>2</v>
      </c>
      <c r="S1080" s="10">
        <v>827.19</v>
      </c>
      <c r="T1080" s="10">
        <v>413.6</v>
      </c>
      <c r="U1080" s="197"/>
      <c r="V1080" s="10"/>
      <c r="W1080" s="10"/>
      <c r="X1080" s="10"/>
      <c r="Y1080" s="10"/>
      <c r="Z1080" s="10"/>
      <c r="AA1080" s="10"/>
      <c r="AB1080" s="10"/>
      <c r="AC1080" s="10"/>
      <c r="AD1080" s="10"/>
      <c r="AE1080" s="197"/>
    </row>
    <row r="1081" spans="1:31" x14ac:dyDescent="0.25">
      <c r="A1081" s="208"/>
      <c r="B1081" s="10"/>
      <c r="C1081" s="10" t="s">
        <v>391</v>
      </c>
      <c r="D1081" s="10"/>
      <c r="E1081" s="270">
        <v>8330</v>
      </c>
      <c r="F1081" s="10">
        <v>8</v>
      </c>
      <c r="G1081" s="10">
        <v>10564.17</v>
      </c>
      <c r="H1081" s="10">
        <v>52820.87</v>
      </c>
      <c r="I1081" s="10">
        <v>6602.61</v>
      </c>
      <c r="J1081" s="10">
        <v>14</v>
      </c>
      <c r="K1081" s="197"/>
      <c r="L1081" s="10">
        <v>5</v>
      </c>
      <c r="M1081" s="10">
        <v>7332.76</v>
      </c>
      <c r="N1081" s="10">
        <v>2444.25</v>
      </c>
      <c r="O1081" s="10">
        <v>1</v>
      </c>
      <c r="P1081" s="10">
        <v>556.08000000000004</v>
      </c>
      <c r="Q1081" s="10">
        <v>556.08000000000004</v>
      </c>
      <c r="R1081" s="10">
        <v>7</v>
      </c>
      <c r="S1081" s="10">
        <v>52264.79</v>
      </c>
      <c r="T1081" s="10">
        <v>7466.4</v>
      </c>
      <c r="U1081" s="197"/>
      <c r="V1081" s="10"/>
      <c r="W1081" s="10"/>
      <c r="X1081" s="10"/>
      <c r="Y1081" s="10"/>
      <c r="Z1081" s="10"/>
      <c r="AA1081" s="10"/>
      <c r="AB1081" s="10"/>
      <c r="AC1081" s="10"/>
      <c r="AD1081" s="10"/>
      <c r="AE1081" s="197"/>
    </row>
    <row r="1082" spans="1:31" x14ac:dyDescent="0.25">
      <c r="A1082" s="208"/>
      <c r="B1082" s="10"/>
      <c r="C1082" s="10" t="s">
        <v>396</v>
      </c>
      <c r="D1082" s="10"/>
      <c r="E1082" s="270">
        <v>8332</v>
      </c>
      <c r="F1082" s="10">
        <v>9</v>
      </c>
      <c r="G1082" s="10">
        <v>2110.46</v>
      </c>
      <c r="H1082" s="10">
        <v>12662.76</v>
      </c>
      <c r="I1082" s="10">
        <v>1406.97</v>
      </c>
      <c r="J1082" s="10">
        <v>11</v>
      </c>
      <c r="K1082" s="197"/>
      <c r="L1082" s="10">
        <v>6</v>
      </c>
      <c r="M1082" s="10">
        <v>9397.81</v>
      </c>
      <c r="N1082" s="10">
        <v>3132.6</v>
      </c>
      <c r="O1082" s="10">
        <v>1</v>
      </c>
      <c r="P1082" s="10">
        <v>8000</v>
      </c>
      <c r="Q1082" s="10">
        <v>8000</v>
      </c>
      <c r="R1082" s="10">
        <v>8</v>
      </c>
      <c r="S1082" s="10">
        <v>4662.76</v>
      </c>
      <c r="T1082" s="10">
        <v>582.85</v>
      </c>
      <c r="U1082" s="197"/>
      <c r="V1082" s="10"/>
      <c r="W1082" s="10"/>
      <c r="X1082" s="10"/>
      <c r="Y1082" s="10"/>
      <c r="Z1082" s="10"/>
      <c r="AA1082" s="10"/>
      <c r="AB1082" s="10"/>
      <c r="AC1082" s="10"/>
      <c r="AD1082" s="10"/>
      <c r="AE1082" s="197"/>
    </row>
    <row r="1083" spans="1:31" x14ac:dyDescent="0.25">
      <c r="A1083" s="208"/>
      <c r="B1083" s="10"/>
      <c r="C1083" s="10" t="s">
        <v>401</v>
      </c>
      <c r="D1083" s="10"/>
      <c r="E1083" s="270">
        <v>8341</v>
      </c>
      <c r="F1083" s="10">
        <v>2</v>
      </c>
      <c r="G1083" s="10">
        <v>837.52</v>
      </c>
      <c r="H1083" s="10">
        <v>1675.03</v>
      </c>
      <c r="I1083" s="10">
        <v>837.52</v>
      </c>
      <c r="J1083" s="10">
        <v>7</v>
      </c>
      <c r="K1083" s="197"/>
      <c r="L1083" s="10">
        <v>2</v>
      </c>
      <c r="M1083" s="10"/>
      <c r="N1083" s="10"/>
      <c r="O1083" s="10"/>
      <c r="P1083" s="10"/>
      <c r="Q1083" s="10"/>
      <c r="R1083" s="10">
        <v>2</v>
      </c>
      <c r="S1083" s="10">
        <v>1675.03</v>
      </c>
      <c r="T1083" s="10">
        <v>837.52</v>
      </c>
      <c r="U1083" s="197"/>
      <c r="V1083" s="10"/>
      <c r="W1083" s="10"/>
      <c r="X1083" s="10"/>
      <c r="Y1083" s="10"/>
      <c r="Z1083" s="10"/>
      <c r="AA1083" s="10"/>
      <c r="AB1083" s="10"/>
      <c r="AC1083" s="10"/>
      <c r="AD1083" s="10"/>
      <c r="AE1083" s="197"/>
    </row>
    <row r="1084" spans="1:31" x14ac:dyDescent="0.25">
      <c r="A1084" s="208"/>
      <c r="B1084" s="10"/>
      <c r="C1084" s="10" t="s">
        <v>402</v>
      </c>
      <c r="D1084" s="10"/>
      <c r="E1084" s="270">
        <v>8342</v>
      </c>
      <c r="F1084" s="10">
        <v>1</v>
      </c>
      <c r="G1084" s="10"/>
      <c r="H1084" s="10">
        <v>1139.58</v>
      </c>
      <c r="I1084" s="10">
        <v>1139.58</v>
      </c>
      <c r="J1084" s="10">
        <v>6</v>
      </c>
      <c r="K1084" s="197"/>
      <c r="L1084" s="10"/>
      <c r="M1084" s="10">
        <v>1139.58</v>
      </c>
      <c r="N1084" s="10">
        <v>1139.58</v>
      </c>
      <c r="O1084" s="10"/>
      <c r="P1084" s="10"/>
      <c r="Q1084" s="10"/>
      <c r="R1084" s="10">
        <v>1</v>
      </c>
      <c r="S1084" s="10">
        <v>1139.58</v>
      </c>
      <c r="T1084" s="10">
        <v>1139.58</v>
      </c>
      <c r="U1084" s="197"/>
      <c r="V1084" s="10"/>
      <c r="W1084" s="10"/>
      <c r="X1084" s="10"/>
      <c r="Y1084" s="10"/>
      <c r="Z1084" s="10"/>
      <c r="AA1084" s="10"/>
      <c r="AB1084" s="10"/>
      <c r="AC1084" s="10"/>
      <c r="AD1084" s="10"/>
      <c r="AE1084" s="197"/>
    </row>
    <row r="1085" spans="1:31" x14ac:dyDescent="0.25">
      <c r="A1085" s="208"/>
      <c r="B1085" s="10"/>
      <c r="C1085" s="10" t="s">
        <v>409</v>
      </c>
      <c r="D1085" s="10"/>
      <c r="E1085" s="270">
        <v>8062</v>
      </c>
      <c r="F1085" s="10">
        <v>3</v>
      </c>
      <c r="G1085" s="10">
        <v>882.54</v>
      </c>
      <c r="H1085" s="10">
        <v>1765.07</v>
      </c>
      <c r="I1085" s="10">
        <v>588.36</v>
      </c>
      <c r="J1085" s="10">
        <v>12</v>
      </c>
      <c r="K1085" s="197"/>
      <c r="L1085" s="10">
        <v>2</v>
      </c>
      <c r="M1085" s="10">
        <v>1140.69</v>
      </c>
      <c r="N1085" s="10">
        <v>1140.69</v>
      </c>
      <c r="O1085" s="10"/>
      <c r="P1085" s="10"/>
      <c r="Q1085" s="10"/>
      <c r="R1085" s="10">
        <v>3</v>
      </c>
      <c r="S1085" s="10">
        <v>1765.07</v>
      </c>
      <c r="T1085" s="10">
        <v>588.36</v>
      </c>
      <c r="U1085" s="197"/>
      <c r="V1085" s="10"/>
      <c r="W1085" s="10"/>
      <c r="X1085" s="10"/>
      <c r="Y1085" s="10"/>
      <c r="Z1085" s="10"/>
      <c r="AA1085" s="10"/>
      <c r="AB1085" s="10"/>
      <c r="AC1085" s="10"/>
      <c r="AD1085" s="10"/>
      <c r="AE1085" s="197"/>
    </row>
    <row r="1086" spans="1:31" x14ac:dyDescent="0.25">
      <c r="A1086" s="208"/>
      <c r="B1086" s="10"/>
      <c r="C1086" s="10" t="s">
        <v>413</v>
      </c>
      <c r="D1086" s="10"/>
      <c r="E1086" s="270">
        <v>8224</v>
      </c>
      <c r="F1086" s="10">
        <v>1</v>
      </c>
      <c r="G1086" s="10"/>
      <c r="H1086" s="10">
        <v>389.72</v>
      </c>
      <c r="I1086" s="10">
        <v>389.72</v>
      </c>
      <c r="J1086" s="10">
        <v>13</v>
      </c>
      <c r="K1086" s="197"/>
      <c r="L1086" s="10"/>
      <c r="M1086" s="10">
        <v>389.72</v>
      </c>
      <c r="N1086" s="10">
        <v>389.72</v>
      </c>
      <c r="O1086" s="10"/>
      <c r="P1086" s="10"/>
      <c r="Q1086" s="10"/>
      <c r="R1086" s="10">
        <v>1</v>
      </c>
      <c r="S1086" s="10">
        <v>389.72</v>
      </c>
      <c r="T1086" s="10">
        <v>389.72</v>
      </c>
      <c r="U1086" s="197"/>
      <c r="V1086" s="10"/>
      <c r="W1086" s="10"/>
      <c r="X1086" s="10"/>
      <c r="Y1086" s="10"/>
      <c r="Z1086" s="10"/>
      <c r="AA1086" s="10"/>
      <c r="AB1086" s="10"/>
      <c r="AC1086" s="10"/>
      <c r="AD1086" s="10"/>
      <c r="AE1086" s="197"/>
    </row>
    <row r="1087" spans="1:31" x14ac:dyDescent="0.25">
      <c r="A1087" s="208"/>
      <c r="B1087" s="10"/>
      <c r="C1087" s="10" t="s">
        <v>414</v>
      </c>
      <c r="D1087" s="10"/>
      <c r="E1087" s="270">
        <v>8344</v>
      </c>
      <c r="F1087" s="10">
        <v>5</v>
      </c>
      <c r="G1087" s="10">
        <v>6502.54</v>
      </c>
      <c r="H1087" s="10">
        <v>13005.08</v>
      </c>
      <c r="I1087" s="10">
        <v>2601.02</v>
      </c>
      <c r="J1087" s="10">
        <v>8</v>
      </c>
      <c r="K1087" s="197"/>
      <c r="L1087" s="10">
        <v>2</v>
      </c>
      <c r="M1087" s="10">
        <v>2646.69</v>
      </c>
      <c r="N1087" s="10">
        <v>882.23</v>
      </c>
      <c r="O1087" s="10"/>
      <c r="P1087" s="10"/>
      <c r="Q1087" s="10"/>
      <c r="R1087" s="10">
        <v>5</v>
      </c>
      <c r="S1087" s="10">
        <v>13005.08</v>
      </c>
      <c r="T1087" s="10">
        <v>2601.02</v>
      </c>
      <c r="U1087" s="197"/>
      <c r="V1087" s="10"/>
      <c r="W1087" s="10"/>
      <c r="X1087" s="10"/>
      <c r="Y1087" s="10"/>
      <c r="Z1087" s="10"/>
      <c r="AA1087" s="10"/>
      <c r="AB1087" s="10"/>
      <c r="AC1087" s="10"/>
      <c r="AD1087" s="10"/>
      <c r="AE1087" s="197"/>
    </row>
    <row r="1088" spans="1:31" x14ac:dyDescent="0.25">
      <c r="A1088" s="208"/>
      <c r="B1088" s="10"/>
      <c r="C1088" s="10" t="s">
        <v>415</v>
      </c>
      <c r="D1088" s="10"/>
      <c r="E1088" s="270">
        <v>8345</v>
      </c>
      <c r="F1088" s="10">
        <v>1</v>
      </c>
      <c r="G1088" s="10">
        <v>624.92999999999995</v>
      </c>
      <c r="H1088" s="10">
        <v>624.92999999999995</v>
      </c>
      <c r="I1088" s="10">
        <v>624.92999999999995</v>
      </c>
      <c r="J1088" s="10">
        <v>13</v>
      </c>
      <c r="K1088" s="197"/>
      <c r="L1088" s="10">
        <v>1</v>
      </c>
      <c r="M1088" s="10"/>
      <c r="N1088" s="10"/>
      <c r="O1088" s="10"/>
      <c r="P1088" s="10"/>
      <c r="Q1088" s="10"/>
      <c r="R1088" s="10">
        <v>1</v>
      </c>
      <c r="S1088" s="10">
        <v>624.92999999999995</v>
      </c>
      <c r="T1088" s="10">
        <v>624.92999999999995</v>
      </c>
      <c r="U1088" s="197"/>
      <c r="V1088" s="10"/>
      <c r="W1088" s="10"/>
      <c r="X1088" s="10"/>
      <c r="Y1088" s="10"/>
      <c r="Z1088" s="10"/>
      <c r="AA1088" s="10"/>
      <c r="AB1088" s="10"/>
      <c r="AC1088" s="10"/>
      <c r="AD1088" s="10"/>
      <c r="AE1088" s="197"/>
    </row>
    <row r="1089" spans="1:31" x14ac:dyDescent="0.25">
      <c r="A1089" s="208"/>
      <c r="B1089" s="10"/>
      <c r="C1089" s="10" t="s">
        <v>426</v>
      </c>
      <c r="D1089" s="10"/>
      <c r="E1089" s="270">
        <v>8225</v>
      </c>
      <c r="F1089" s="10">
        <v>2</v>
      </c>
      <c r="G1089" s="10">
        <v>3119.63</v>
      </c>
      <c r="H1089" s="10">
        <v>3119.63</v>
      </c>
      <c r="I1089" s="10">
        <v>1559.82</v>
      </c>
      <c r="J1089" s="10">
        <v>12</v>
      </c>
      <c r="K1089" s="197"/>
      <c r="L1089" s="10">
        <v>1</v>
      </c>
      <c r="M1089" s="10">
        <v>2561.21</v>
      </c>
      <c r="N1089" s="10">
        <v>2561.21</v>
      </c>
      <c r="O1089" s="10"/>
      <c r="P1089" s="10"/>
      <c r="Q1089" s="10"/>
      <c r="R1089" s="10">
        <v>2</v>
      </c>
      <c r="S1089" s="10">
        <v>3119.63</v>
      </c>
      <c r="T1089" s="10">
        <v>1559.82</v>
      </c>
      <c r="U1089" s="197"/>
      <c r="V1089" s="10"/>
      <c r="W1089" s="10"/>
      <c r="X1089" s="10"/>
      <c r="Y1089" s="10"/>
      <c r="Z1089" s="10"/>
      <c r="AA1089" s="10"/>
      <c r="AB1089" s="10"/>
      <c r="AC1089" s="10"/>
      <c r="AD1089" s="10"/>
      <c r="AE1089" s="197"/>
    </row>
    <row r="1090" spans="1:31" x14ac:dyDescent="0.25">
      <c r="A1090" s="208"/>
      <c r="B1090" s="10"/>
      <c r="C1090" s="10" t="s">
        <v>430</v>
      </c>
      <c r="D1090" s="10"/>
      <c r="E1090" s="270">
        <v>8226</v>
      </c>
      <c r="F1090" s="10">
        <v>5</v>
      </c>
      <c r="G1090" s="10">
        <v>6863.17</v>
      </c>
      <c r="H1090" s="10">
        <v>13726.33</v>
      </c>
      <c r="I1090" s="10">
        <v>2745.27</v>
      </c>
      <c r="J1090" s="10">
        <v>14</v>
      </c>
      <c r="K1090" s="197"/>
      <c r="L1090" s="10">
        <v>2</v>
      </c>
      <c r="M1090" s="10">
        <v>10210.44</v>
      </c>
      <c r="N1090" s="10">
        <v>3403.48</v>
      </c>
      <c r="O1090" s="10"/>
      <c r="P1090" s="10"/>
      <c r="Q1090" s="10"/>
      <c r="R1090" s="10">
        <v>5</v>
      </c>
      <c r="S1090" s="10">
        <v>13726.33</v>
      </c>
      <c r="T1090" s="10">
        <v>2745.27</v>
      </c>
      <c r="U1090" s="197"/>
      <c r="V1090" s="10"/>
      <c r="W1090" s="10"/>
      <c r="X1090" s="10"/>
      <c r="Y1090" s="10"/>
      <c r="Z1090" s="10"/>
      <c r="AA1090" s="10"/>
      <c r="AB1090" s="10"/>
      <c r="AC1090" s="10"/>
      <c r="AD1090" s="10"/>
      <c r="AE1090" s="197"/>
    </row>
    <row r="1091" spans="1:31" x14ac:dyDescent="0.25">
      <c r="A1091" s="208"/>
      <c r="B1091" s="10"/>
      <c r="C1091" s="10" t="s">
        <v>432</v>
      </c>
      <c r="D1091" s="10"/>
      <c r="E1091" s="270">
        <v>8230</v>
      </c>
      <c r="F1091" s="10">
        <v>2</v>
      </c>
      <c r="G1091" s="10">
        <v>2848.84</v>
      </c>
      <c r="H1091" s="10">
        <v>5697.68</v>
      </c>
      <c r="I1091" s="10">
        <v>2848.84</v>
      </c>
      <c r="J1091" s="10">
        <v>14</v>
      </c>
      <c r="K1091" s="197"/>
      <c r="L1091" s="10">
        <v>2</v>
      </c>
      <c r="M1091" s="10"/>
      <c r="N1091" s="10"/>
      <c r="O1091" s="10"/>
      <c r="P1091" s="10"/>
      <c r="Q1091" s="10"/>
      <c r="R1091" s="10">
        <v>2</v>
      </c>
      <c r="S1091" s="10">
        <v>5697.68</v>
      </c>
      <c r="T1091" s="10">
        <v>2848.84</v>
      </c>
      <c r="U1091" s="197"/>
      <c r="V1091" s="10"/>
      <c r="W1091" s="10"/>
      <c r="X1091" s="10"/>
      <c r="Y1091" s="10"/>
      <c r="Z1091" s="10"/>
      <c r="AA1091" s="10"/>
      <c r="AB1091" s="10"/>
      <c r="AC1091" s="10"/>
      <c r="AD1091" s="10"/>
      <c r="AE1091" s="197"/>
    </row>
    <row r="1092" spans="1:31" x14ac:dyDescent="0.25">
      <c r="A1092" s="208"/>
      <c r="B1092" s="10"/>
      <c r="C1092" s="10" t="s">
        <v>441</v>
      </c>
      <c r="D1092" s="10"/>
      <c r="E1092" s="270">
        <v>8066</v>
      </c>
      <c r="F1092" s="10">
        <v>2</v>
      </c>
      <c r="G1092" s="10">
        <v>1545.54</v>
      </c>
      <c r="H1092" s="10">
        <v>1545.54</v>
      </c>
      <c r="I1092" s="10">
        <v>772.77</v>
      </c>
      <c r="J1092" s="10">
        <v>7</v>
      </c>
      <c r="K1092" s="197"/>
      <c r="L1092" s="10">
        <v>1</v>
      </c>
      <c r="M1092" s="10">
        <v>935.61</v>
      </c>
      <c r="N1092" s="10">
        <v>935.61</v>
      </c>
      <c r="O1092" s="10"/>
      <c r="P1092" s="10"/>
      <c r="Q1092" s="10"/>
      <c r="R1092" s="10">
        <v>2</v>
      </c>
      <c r="S1092" s="10">
        <v>1545.54</v>
      </c>
      <c r="T1092" s="10">
        <v>772.77</v>
      </c>
      <c r="U1092" s="197"/>
      <c r="V1092" s="10"/>
      <c r="W1092" s="10"/>
      <c r="X1092" s="10"/>
      <c r="Y1092" s="10"/>
      <c r="Z1092" s="10"/>
      <c r="AA1092" s="10"/>
      <c r="AB1092" s="10"/>
      <c r="AC1092" s="10"/>
      <c r="AD1092" s="10"/>
      <c r="AE1092" s="197"/>
    </row>
    <row r="1093" spans="1:31" x14ac:dyDescent="0.25">
      <c r="A1093" s="208"/>
      <c r="B1093" s="10"/>
      <c r="C1093" s="10" t="s">
        <v>446</v>
      </c>
      <c r="D1093" s="10"/>
      <c r="E1093" s="270">
        <v>8069</v>
      </c>
      <c r="F1093" s="10">
        <v>4</v>
      </c>
      <c r="G1093" s="10">
        <v>4318.7700000000004</v>
      </c>
      <c r="H1093" s="10">
        <v>4318.7700000000004</v>
      </c>
      <c r="I1093" s="10">
        <v>1079.69</v>
      </c>
      <c r="J1093" s="10">
        <v>11</v>
      </c>
      <c r="K1093" s="197"/>
      <c r="L1093" s="10">
        <v>1</v>
      </c>
      <c r="M1093" s="10">
        <v>2168.23</v>
      </c>
      <c r="N1093" s="10">
        <v>722.74</v>
      </c>
      <c r="O1093" s="10"/>
      <c r="P1093" s="10"/>
      <c r="Q1093" s="10"/>
      <c r="R1093" s="10">
        <v>4</v>
      </c>
      <c r="S1093" s="10">
        <v>4318.7700000000004</v>
      </c>
      <c r="T1093" s="10">
        <v>1079.69</v>
      </c>
      <c r="U1093" s="197"/>
      <c r="V1093" s="10"/>
      <c r="W1093" s="10"/>
      <c r="X1093" s="10"/>
      <c r="Y1093" s="10"/>
      <c r="Z1093" s="10"/>
      <c r="AA1093" s="10"/>
      <c r="AB1093" s="10"/>
      <c r="AC1093" s="10"/>
      <c r="AD1093" s="10"/>
      <c r="AE1093" s="197"/>
    </row>
    <row r="1094" spans="1:31" x14ac:dyDescent="0.25">
      <c r="A1094" s="208"/>
      <c r="B1094" s="10"/>
      <c r="C1094" s="10" t="s">
        <v>447</v>
      </c>
      <c r="D1094" s="10"/>
      <c r="E1094" s="270">
        <v>8070</v>
      </c>
      <c r="F1094" s="10">
        <v>3</v>
      </c>
      <c r="G1094" s="10">
        <v>626.79</v>
      </c>
      <c r="H1094" s="10">
        <v>1880.37</v>
      </c>
      <c r="I1094" s="10">
        <v>626.79</v>
      </c>
      <c r="J1094" s="10">
        <v>13</v>
      </c>
      <c r="K1094" s="197"/>
      <c r="L1094" s="10">
        <v>3</v>
      </c>
      <c r="M1094" s="10"/>
      <c r="N1094" s="10"/>
      <c r="O1094" s="10"/>
      <c r="P1094" s="10"/>
      <c r="Q1094" s="10"/>
      <c r="R1094" s="10">
        <v>3</v>
      </c>
      <c r="S1094" s="10">
        <v>1880.37</v>
      </c>
      <c r="T1094" s="10">
        <v>626.79</v>
      </c>
      <c r="U1094" s="197"/>
      <c r="V1094" s="10"/>
      <c r="W1094" s="10"/>
      <c r="X1094" s="10"/>
      <c r="Y1094" s="10"/>
      <c r="Z1094" s="10"/>
      <c r="AA1094" s="10"/>
      <c r="AB1094" s="10"/>
      <c r="AC1094" s="10"/>
      <c r="AD1094" s="10"/>
      <c r="AE1094" s="197"/>
    </row>
    <row r="1095" spans="1:31" x14ac:dyDescent="0.25">
      <c r="A1095" s="208"/>
      <c r="B1095" s="10"/>
      <c r="C1095" s="10" t="s">
        <v>454</v>
      </c>
      <c r="D1095" s="10"/>
      <c r="E1095" s="270">
        <v>8098</v>
      </c>
      <c r="F1095" s="10">
        <v>1</v>
      </c>
      <c r="G1095" s="10">
        <v>121.84</v>
      </c>
      <c r="H1095" s="10">
        <v>121.84</v>
      </c>
      <c r="I1095" s="10">
        <v>121.84</v>
      </c>
      <c r="J1095" s="10">
        <v>7</v>
      </c>
      <c r="K1095" s="197"/>
      <c r="L1095" s="10">
        <v>1</v>
      </c>
      <c r="M1095" s="10"/>
      <c r="N1095" s="10"/>
      <c r="O1095" s="10"/>
      <c r="P1095" s="10"/>
      <c r="Q1095" s="10"/>
      <c r="R1095" s="10">
        <v>1</v>
      </c>
      <c r="S1095" s="10">
        <v>121.84</v>
      </c>
      <c r="T1095" s="10">
        <v>121.84</v>
      </c>
      <c r="U1095" s="197"/>
      <c r="V1095" s="10"/>
      <c r="W1095" s="10"/>
      <c r="X1095" s="10"/>
      <c r="Y1095" s="10"/>
      <c r="Z1095" s="10"/>
      <c r="AA1095" s="10"/>
      <c r="AB1095" s="10"/>
      <c r="AC1095" s="10"/>
      <c r="AD1095" s="10"/>
      <c r="AE1095" s="197"/>
    </row>
    <row r="1096" spans="1:31" x14ac:dyDescent="0.25">
      <c r="A1096" s="208"/>
      <c r="B1096" s="10"/>
      <c r="C1096" s="10" t="s">
        <v>456</v>
      </c>
      <c r="D1096" s="10"/>
      <c r="E1096" s="270">
        <v>8021</v>
      </c>
      <c r="F1096" s="10">
        <v>2</v>
      </c>
      <c r="G1096" s="10">
        <v>3666.52</v>
      </c>
      <c r="H1096" s="10">
        <v>7333.03</v>
      </c>
      <c r="I1096" s="10">
        <v>3666.52</v>
      </c>
      <c r="J1096" s="10">
        <v>13</v>
      </c>
      <c r="K1096" s="197"/>
      <c r="L1096" s="10">
        <v>2</v>
      </c>
      <c r="M1096" s="10"/>
      <c r="N1096" s="10"/>
      <c r="O1096" s="10"/>
      <c r="P1096" s="10"/>
      <c r="Q1096" s="10"/>
      <c r="R1096" s="10">
        <v>2</v>
      </c>
      <c r="S1096" s="10">
        <v>7333.03</v>
      </c>
      <c r="T1096" s="10">
        <v>3666.52</v>
      </c>
      <c r="U1096" s="197"/>
      <c r="V1096" s="10"/>
      <c r="W1096" s="10"/>
      <c r="X1096" s="10"/>
      <c r="Y1096" s="10"/>
      <c r="Z1096" s="10"/>
      <c r="AA1096" s="10"/>
      <c r="AB1096" s="10"/>
      <c r="AC1096" s="10"/>
      <c r="AD1096" s="10"/>
      <c r="AE1096" s="197"/>
    </row>
    <row r="1097" spans="1:31" x14ac:dyDescent="0.25">
      <c r="A1097" s="208"/>
      <c r="B1097" s="10"/>
      <c r="C1097" s="10" t="s">
        <v>460</v>
      </c>
      <c r="D1097" s="10"/>
      <c r="E1097" s="270">
        <v>8071</v>
      </c>
      <c r="F1097" s="10">
        <v>1</v>
      </c>
      <c r="G1097" s="10"/>
      <c r="H1097" s="10">
        <v>4436.8900000000003</v>
      </c>
      <c r="I1097" s="10">
        <v>4436.8900000000003</v>
      </c>
      <c r="J1097" s="10">
        <v>2</v>
      </c>
      <c r="K1097" s="197"/>
      <c r="L1097" s="10"/>
      <c r="M1097" s="10">
        <v>4436.8900000000003</v>
      </c>
      <c r="N1097" s="10">
        <v>4436.8900000000003</v>
      </c>
      <c r="O1097" s="10"/>
      <c r="P1097" s="10"/>
      <c r="Q1097" s="10"/>
      <c r="R1097" s="10">
        <v>1</v>
      </c>
      <c r="S1097" s="10">
        <v>4436.8900000000003</v>
      </c>
      <c r="T1097" s="10">
        <v>4436.8900000000003</v>
      </c>
      <c r="U1097" s="197"/>
      <c r="V1097" s="10"/>
      <c r="W1097" s="10"/>
      <c r="X1097" s="10"/>
      <c r="Y1097" s="10"/>
      <c r="Z1097" s="10"/>
      <c r="AA1097" s="10"/>
      <c r="AB1097" s="10"/>
      <c r="AC1097" s="10"/>
      <c r="AD1097" s="10"/>
      <c r="AE1097" s="197"/>
    </row>
    <row r="1098" spans="1:31" x14ac:dyDescent="0.25">
      <c r="A1098" s="208"/>
      <c r="B1098" s="10"/>
      <c r="C1098" s="10" t="s">
        <v>464</v>
      </c>
      <c r="D1098" s="10"/>
      <c r="E1098" s="270">
        <v>8232</v>
      </c>
      <c r="F1098" s="10">
        <v>13</v>
      </c>
      <c r="G1098" s="10">
        <v>2288.42</v>
      </c>
      <c r="H1098" s="10">
        <v>16018.92</v>
      </c>
      <c r="I1098" s="10">
        <v>1232.22</v>
      </c>
      <c r="J1098" s="10">
        <v>11</v>
      </c>
      <c r="K1098" s="197"/>
      <c r="L1098" s="10">
        <v>7</v>
      </c>
      <c r="M1098" s="10">
        <v>6821.25</v>
      </c>
      <c r="N1098" s="10">
        <v>1136.8800000000001</v>
      </c>
      <c r="O1098" s="10"/>
      <c r="P1098" s="10"/>
      <c r="Q1098" s="10"/>
      <c r="R1098" s="10">
        <v>13</v>
      </c>
      <c r="S1098" s="10">
        <v>16018.92</v>
      </c>
      <c r="T1098" s="10">
        <v>1232.22</v>
      </c>
      <c r="U1098" s="197"/>
      <c r="V1098" s="10"/>
      <c r="W1098" s="10"/>
      <c r="X1098" s="10"/>
      <c r="Y1098" s="10"/>
      <c r="Z1098" s="10"/>
      <c r="AA1098" s="10"/>
      <c r="AB1098" s="10"/>
      <c r="AC1098" s="10"/>
      <c r="AD1098" s="10"/>
      <c r="AE1098" s="197"/>
    </row>
    <row r="1099" spans="1:31" x14ac:dyDescent="0.25">
      <c r="A1099" s="208"/>
      <c r="B1099" s="10"/>
      <c r="C1099" s="10" t="s">
        <v>466</v>
      </c>
      <c r="D1099" s="10"/>
      <c r="E1099" s="270">
        <v>8240</v>
      </c>
      <c r="F1099" s="10">
        <v>1</v>
      </c>
      <c r="G1099" s="10"/>
      <c r="H1099" s="10">
        <v>1308.51</v>
      </c>
      <c r="I1099" s="10">
        <v>1308.51</v>
      </c>
      <c r="J1099" s="10">
        <v>13</v>
      </c>
      <c r="K1099" s="197"/>
      <c r="L1099" s="10"/>
      <c r="M1099" s="10">
        <v>1308.51</v>
      </c>
      <c r="N1099" s="10">
        <v>1308.51</v>
      </c>
      <c r="O1099" s="10"/>
      <c r="P1099" s="10"/>
      <c r="Q1099" s="10"/>
      <c r="R1099" s="10">
        <v>1</v>
      </c>
      <c r="S1099" s="10">
        <v>1308.51</v>
      </c>
      <c r="T1099" s="10">
        <v>1308.51</v>
      </c>
      <c r="U1099" s="197"/>
      <c r="V1099" s="10"/>
      <c r="W1099" s="10"/>
      <c r="X1099" s="10"/>
      <c r="Y1099" s="10"/>
      <c r="Z1099" s="10"/>
      <c r="AA1099" s="10"/>
      <c r="AB1099" s="10"/>
      <c r="AC1099" s="10"/>
      <c r="AD1099" s="10"/>
      <c r="AE1099" s="197"/>
    </row>
    <row r="1100" spans="1:31" x14ac:dyDescent="0.25">
      <c r="A1100" s="208"/>
      <c r="B1100" s="10"/>
      <c r="C1100" s="10" t="s">
        <v>470</v>
      </c>
      <c r="D1100" s="10"/>
      <c r="E1100" s="270">
        <v>8349</v>
      </c>
      <c r="F1100" s="10">
        <v>2</v>
      </c>
      <c r="G1100" s="10">
        <v>2847.08</v>
      </c>
      <c r="H1100" s="10">
        <v>2847.08</v>
      </c>
      <c r="I1100" s="10">
        <v>1423.54</v>
      </c>
      <c r="J1100" s="10">
        <v>22</v>
      </c>
      <c r="K1100" s="197"/>
      <c r="L1100" s="10">
        <v>1</v>
      </c>
      <c r="M1100" s="10">
        <v>995.58</v>
      </c>
      <c r="N1100" s="10">
        <v>995.58</v>
      </c>
      <c r="O1100" s="10"/>
      <c r="P1100" s="10"/>
      <c r="Q1100" s="10"/>
      <c r="R1100" s="10">
        <v>2</v>
      </c>
      <c r="S1100" s="10">
        <v>2847.08</v>
      </c>
      <c r="T1100" s="10">
        <v>1423.54</v>
      </c>
      <c r="U1100" s="197"/>
      <c r="V1100" s="10"/>
      <c r="W1100" s="10"/>
      <c r="X1100" s="10"/>
      <c r="Y1100" s="10"/>
      <c r="Z1100" s="10"/>
      <c r="AA1100" s="10"/>
      <c r="AB1100" s="10"/>
      <c r="AC1100" s="10"/>
      <c r="AD1100" s="10"/>
      <c r="AE1100" s="197"/>
    </row>
    <row r="1101" spans="1:31" x14ac:dyDescent="0.25">
      <c r="A1101" s="208"/>
      <c r="B1101" s="10"/>
      <c r="C1101" s="10" t="s">
        <v>477</v>
      </c>
      <c r="D1101" s="10"/>
      <c r="E1101" s="270">
        <v>8350</v>
      </c>
      <c r="F1101" s="10">
        <v>1</v>
      </c>
      <c r="G1101" s="10">
        <v>295.12</v>
      </c>
      <c r="H1101" s="10">
        <v>295.12</v>
      </c>
      <c r="I1101" s="10">
        <v>295.12</v>
      </c>
      <c r="J1101" s="10">
        <v>12</v>
      </c>
      <c r="K1101" s="197"/>
      <c r="L1101" s="10">
        <v>1</v>
      </c>
      <c r="M1101" s="10"/>
      <c r="N1101" s="10"/>
      <c r="O1101" s="10"/>
      <c r="P1101" s="10"/>
      <c r="Q1101" s="10"/>
      <c r="R1101" s="10">
        <v>1</v>
      </c>
      <c r="S1101" s="10">
        <v>295.12</v>
      </c>
      <c r="T1101" s="10">
        <v>295.12</v>
      </c>
      <c r="U1101" s="197"/>
      <c r="V1101" s="10"/>
      <c r="W1101" s="10"/>
      <c r="X1101" s="10"/>
      <c r="Y1101" s="10"/>
      <c r="Z1101" s="10"/>
      <c r="AA1101" s="10"/>
      <c r="AB1101" s="10"/>
      <c r="AC1101" s="10"/>
      <c r="AD1101" s="10"/>
      <c r="AE1101" s="197"/>
    </row>
    <row r="1102" spans="1:31" x14ac:dyDescent="0.25">
      <c r="A1102" s="208"/>
      <c r="B1102" s="10"/>
      <c r="C1102" s="10" t="s">
        <v>480</v>
      </c>
      <c r="D1102" s="10"/>
      <c r="E1102" s="270">
        <v>8242</v>
      </c>
      <c r="F1102" s="10">
        <v>3</v>
      </c>
      <c r="G1102" s="10">
        <v>3026.99</v>
      </c>
      <c r="H1102" s="10">
        <v>6053.97</v>
      </c>
      <c r="I1102" s="10">
        <v>2017.99</v>
      </c>
      <c r="J1102" s="10">
        <v>12</v>
      </c>
      <c r="K1102" s="197"/>
      <c r="L1102" s="10">
        <v>2</v>
      </c>
      <c r="M1102" s="10">
        <v>2363.7800000000002</v>
      </c>
      <c r="N1102" s="10">
        <v>2363.7800000000002</v>
      </c>
      <c r="O1102" s="10"/>
      <c r="P1102" s="10"/>
      <c r="Q1102" s="10"/>
      <c r="R1102" s="10">
        <v>3</v>
      </c>
      <c r="S1102" s="10">
        <v>6053.97</v>
      </c>
      <c r="T1102" s="10">
        <v>2017.99</v>
      </c>
      <c r="U1102" s="197"/>
      <c r="V1102" s="10"/>
      <c r="W1102" s="10"/>
      <c r="X1102" s="10"/>
      <c r="Y1102" s="10"/>
      <c r="Z1102" s="10"/>
      <c r="AA1102" s="10"/>
      <c r="AB1102" s="10"/>
      <c r="AC1102" s="10"/>
      <c r="AD1102" s="10"/>
      <c r="AE1102" s="197"/>
    </row>
    <row r="1103" spans="1:31" x14ac:dyDescent="0.25">
      <c r="A1103" s="208"/>
      <c r="B1103" s="10"/>
      <c r="C1103" s="10" t="s">
        <v>483</v>
      </c>
      <c r="D1103" s="10"/>
      <c r="E1103" s="270">
        <v>8037</v>
      </c>
      <c r="F1103" s="10">
        <v>1</v>
      </c>
      <c r="G1103" s="10">
        <v>45.13</v>
      </c>
      <c r="H1103" s="10">
        <v>45.13</v>
      </c>
      <c r="I1103" s="10">
        <v>45.13</v>
      </c>
      <c r="J1103" s="10">
        <v>12</v>
      </c>
      <c r="K1103" s="197"/>
      <c r="L1103" s="10">
        <v>1</v>
      </c>
      <c r="M1103" s="10"/>
      <c r="N1103" s="10"/>
      <c r="O1103" s="10"/>
      <c r="P1103" s="10"/>
      <c r="Q1103" s="10"/>
      <c r="R1103" s="10">
        <v>1</v>
      </c>
      <c r="S1103" s="10">
        <v>45.13</v>
      </c>
      <c r="T1103" s="10">
        <v>45.13</v>
      </c>
      <c r="U1103" s="197"/>
      <c r="V1103" s="10"/>
      <c r="W1103" s="10"/>
      <c r="X1103" s="10"/>
      <c r="Y1103" s="10"/>
      <c r="Z1103" s="10"/>
      <c r="AA1103" s="10"/>
      <c r="AB1103" s="10"/>
      <c r="AC1103" s="10"/>
      <c r="AD1103" s="10"/>
      <c r="AE1103" s="197"/>
    </row>
    <row r="1104" spans="1:31" x14ac:dyDescent="0.25">
      <c r="A1104" s="208"/>
      <c r="B1104" s="10"/>
      <c r="C1104" s="10" t="s">
        <v>484</v>
      </c>
      <c r="D1104" s="10"/>
      <c r="E1104" s="270">
        <v>8352</v>
      </c>
      <c r="F1104" s="10">
        <v>1</v>
      </c>
      <c r="G1104" s="10">
        <v>24.23</v>
      </c>
      <c r="H1104" s="10">
        <v>24.23</v>
      </c>
      <c r="I1104" s="10">
        <v>24.23</v>
      </c>
      <c r="J1104" s="10">
        <v>13</v>
      </c>
      <c r="K1104" s="197"/>
      <c r="L1104" s="10">
        <v>1</v>
      </c>
      <c r="M1104" s="10"/>
      <c r="N1104" s="10"/>
      <c r="O1104" s="10"/>
      <c r="P1104" s="10"/>
      <c r="Q1104" s="10"/>
      <c r="R1104" s="10">
        <v>1</v>
      </c>
      <c r="S1104" s="10">
        <v>24.23</v>
      </c>
      <c r="T1104" s="10">
        <v>24.23</v>
      </c>
      <c r="U1104" s="197"/>
      <c r="V1104" s="10"/>
      <c r="W1104" s="10"/>
      <c r="X1104" s="10"/>
      <c r="Y1104" s="10"/>
      <c r="Z1104" s="10"/>
      <c r="AA1104" s="10"/>
      <c r="AB1104" s="10"/>
      <c r="AC1104" s="10"/>
      <c r="AD1104" s="10"/>
      <c r="AE1104" s="197"/>
    </row>
    <row r="1105" spans="1:31" x14ac:dyDescent="0.25">
      <c r="A1105" s="208"/>
      <c r="B1105" s="10"/>
      <c r="C1105" s="10" t="s">
        <v>485</v>
      </c>
      <c r="D1105" s="10"/>
      <c r="E1105" s="270">
        <v>8079</v>
      </c>
      <c r="F1105" s="10">
        <v>8</v>
      </c>
      <c r="G1105" s="10">
        <v>7366.41</v>
      </c>
      <c r="H1105" s="10">
        <v>29465.63</v>
      </c>
      <c r="I1105" s="10">
        <v>3683.2</v>
      </c>
      <c r="J1105" s="10">
        <v>15</v>
      </c>
      <c r="K1105" s="197"/>
      <c r="L1105" s="10">
        <v>4</v>
      </c>
      <c r="M1105" s="10">
        <v>4437.9799999999996</v>
      </c>
      <c r="N1105" s="10">
        <v>1109.5</v>
      </c>
      <c r="O1105" s="10"/>
      <c r="P1105" s="10"/>
      <c r="Q1105" s="10"/>
      <c r="R1105" s="10">
        <v>8</v>
      </c>
      <c r="S1105" s="10">
        <v>29465.63</v>
      </c>
      <c r="T1105" s="10">
        <v>3683.2</v>
      </c>
      <c r="U1105" s="197"/>
      <c r="V1105" s="10"/>
      <c r="W1105" s="10"/>
      <c r="X1105" s="10"/>
      <c r="Y1105" s="10"/>
      <c r="Z1105" s="10"/>
      <c r="AA1105" s="10"/>
      <c r="AB1105" s="10"/>
      <c r="AC1105" s="10"/>
      <c r="AD1105" s="10"/>
      <c r="AE1105" s="197"/>
    </row>
    <row r="1106" spans="1:31" x14ac:dyDescent="0.25">
      <c r="A1106" s="208"/>
      <c r="B1106" s="10"/>
      <c r="C1106" s="10" t="s">
        <v>490</v>
      </c>
      <c r="D1106" s="10"/>
      <c r="E1106" s="270">
        <v>8243</v>
      </c>
      <c r="F1106" s="10">
        <v>5</v>
      </c>
      <c r="G1106" s="10">
        <v>5420.94</v>
      </c>
      <c r="H1106" s="10">
        <v>27104.68</v>
      </c>
      <c r="I1106" s="10">
        <v>5420.94</v>
      </c>
      <c r="J1106" s="10">
        <v>13</v>
      </c>
      <c r="K1106" s="197"/>
      <c r="L1106" s="10">
        <v>5</v>
      </c>
      <c r="M1106" s="10"/>
      <c r="N1106" s="10"/>
      <c r="O1106" s="10"/>
      <c r="P1106" s="10"/>
      <c r="Q1106" s="10"/>
      <c r="R1106" s="10">
        <v>5</v>
      </c>
      <c r="S1106" s="10">
        <v>27104.68</v>
      </c>
      <c r="T1106" s="10">
        <v>5420.94</v>
      </c>
      <c r="U1106" s="197"/>
      <c r="V1106" s="10"/>
      <c r="W1106" s="10"/>
      <c r="X1106" s="10"/>
      <c r="Y1106" s="10"/>
      <c r="Z1106" s="10"/>
      <c r="AA1106" s="10"/>
      <c r="AB1106" s="10"/>
      <c r="AC1106" s="10"/>
      <c r="AD1106" s="10"/>
      <c r="AE1106" s="197"/>
    </row>
    <row r="1107" spans="1:31" x14ac:dyDescent="0.25">
      <c r="A1107" s="208"/>
      <c r="B1107" s="10"/>
      <c r="C1107" s="10" t="s">
        <v>494</v>
      </c>
      <c r="D1107" s="10"/>
      <c r="E1107" s="270">
        <v>8080</v>
      </c>
      <c r="F1107" s="10">
        <v>6</v>
      </c>
      <c r="G1107" s="10">
        <v>3507.52</v>
      </c>
      <c r="H1107" s="10">
        <v>14030.07</v>
      </c>
      <c r="I1107" s="10">
        <v>2338.35</v>
      </c>
      <c r="J1107" s="10">
        <v>15</v>
      </c>
      <c r="K1107" s="197"/>
      <c r="L1107" s="10">
        <v>4</v>
      </c>
      <c r="M1107" s="10">
        <v>3281.89</v>
      </c>
      <c r="N1107" s="10">
        <v>1640.95</v>
      </c>
      <c r="O1107" s="10"/>
      <c r="P1107" s="10"/>
      <c r="Q1107" s="10"/>
      <c r="R1107" s="10">
        <v>6</v>
      </c>
      <c r="S1107" s="10">
        <v>14030.07</v>
      </c>
      <c r="T1107" s="10">
        <v>2338.35</v>
      </c>
      <c r="U1107" s="197"/>
      <c r="V1107" s="10"/>
      <c r="W1107" s="10"/>
      <c r="X1107" s="10"/>
      <c r="Y1107" s="10"/>
      <c r="Z1107" s="10"/>
      <c r="AA1107" s="10"/>
      <c r="AB1107" s="10"/>
      <c r="AC1107" s="10"/>
      <c r="AD1107" s="10"/>
      <c r="AE1107" s="197"/>
    </row>
    <row r="1108" spans="1:31" x14ac:dyDescent="0.25">
      <c r="A1108" s="208"/>
      <c r="B1108" s="10"/>
      <c r="C1108" s="10" t="s">
        <v>503</v>
      </c>
      <c r="D1108" s="10"/>
      <c r="E1108" s="270">
        <v>8081</v>
      </c>
      <c r="F1108" s="10">
        <v>10</v>
      </c>
      <c r="G1108" s="10">
        <v>5958.86</v>
      </c>
      <c r="H1108" s="10">
        <v>23835.43</v>
      </c>
      <c r="I1108" s="10">
        <v>2383.54</v>
      </c>
      <c r="J1108" s="10">
        <v>10</v>
      </c>
      <c r="K1108" s="197"/>
      <c r="L1108" s="10">
        <v>4</v>
      </c>
      <c r="M1108" s="10">
        <v>16362.11</v>
      </c>
      <c r="N1108" s="10">
        <v>2727.02</v>
      </c>
      <c r="O1108" s="10"/>
      <c r="P1108" s="10"/>
      <c r="Q1108" s="10"/>
      <c r="R1108" s="10">
        <v>10</v>
      </c>
      <c r="S1108" s="10">
        <v>23835.43</v>
      </c>
      <c r="T1108" s="10">
        <v>2383.54</v>
      </c>
      <c r="U1108" s="197"/>
      <c r="V1108" s="10"/>
      <c r="W1108" s="10"/>
      <c r="X1108" s="10"/>
      <c r="Y1108" s="10"/>
      <c r="Z1108" s="10"/>
      <c r="AA1108" s="10"/>
      <c r="AB1108" s="10"/>
      <c r="AC1108" s="10"/>
      <c r="AD1108" s="10"/>
      <c r="AE1108" s="197"/>
    </row>
    <row r="1109" spans="1:31" x14ac:dyDescent="0.25">
      <c r="A1109" s="208"/>
      <c r="B1109" s="10"/>
      <c r="C1109" s="10" t="s">
        <v>520</v>
      </c>
      <c r="D1109" s="10"/>
      <c r="E1109" s="270">
        <v>8234</v>
      </c>
      <c r="F1109" s="10">
        <v>1</v>
      </c>
      <c r="G1109" s="10">
        <v>462.25</v>
      </c>
      <c r="H1109" s="10">
        <v>462.25</v>
      </c>
      <c r="I1109" s="10">
        <v>462.25</v>
      </c>
      <c r="J1109" s="10">
        <v>6</v>
      </c>
      <c r="K1109" s="197"/>
      <c r="L1109" s="10">
        <v>1</v>
      </c>
      <c r="M1109" s="10"/>
      <c r="N1109" s="10"/>
      <c r="O1109" s="10"/>
      <c r="P1109" s="10"/>
      <c r="Q1109" s="10"/>
      <c r="R1109" s="10">
        <v>1</v>
      </c>
      <c r="S1109" s="10">
        <v>462.25</v>
      </c>
      <c r="T1109" s="10">
        <v>462.25</v>
      </c>
      <c r="U1109" s="197"/>
      <c r="V1109" s="10"/>
      <c r="W1109" s="10"/>
      <c r="X1109" s="10"/>
      <c r="Y1109" s="10"/>
      <c r="Z1109" s="10"/>
      <c r="AA1109" s="10"/>
      <c r="AB1109" s="10"/>
      <c r="AC1109" s="10"/>
      <c r="AD1109" s="10"/>
      <c r="AE1109" s="197"/>
    </row>
    <row r="1110" spans="1:31" x14ac:dyDescent="0.25">
      <c r="A1110" s="208"/>
      <c r="B1110" s="10"/>
      <c r="C1110" s="10" t="s">
        <v>521</v>
      </c>
      <c r="D1110" s="10"/>
      <c r="E1110" s="270">
        <v>8247</v>
      </c>
      <c r="F1110" s="10">
        <v>2</v>
      </c>
      <c r="G1110" s="10"/>
      <c r="H1110" s="10">
        <v>2396.11</v>
      </c>
      <c r="I1110" s="10">
        <v>1198.06</v>
      </c>
      <c r="J1110" s="10">
        <v>12</v>
      </c>
      <c r="K1110" s="197"/>
      <c r="L1110" s="10"/>
      <c r="M1110" s="10">
        <v>2396.11</v>
      </c>
      <c r="N1110" s="10">
        <v>1198.06</v>
      </c>
      <c r="O1110" s="10"/>
      <c r="P1110" s="10"/>
      <c r="Q1110" s="10"/>
      <c r="R1110" s="10">
        <v>2</v>
      </c>
      <c r="S1110" s="10">
        <v>2396.11</v>
      </c>
      <c r="T1110" s="10">
        <v>1198.06</v>
      </c>
      <c r="U1110" s="197"/>
      <c r="V1110" s="10"/>
      <c r="W1110" s="10"/>
      <c r="X1110" s="10"/>
      <c r="Y1110" s="10"/>
      <c r="Z1110" s="10"/>
      <c r="AA1110" s="10"/>
      <c r="AB1110" s="10"/>
      <c r="AC1110" s="10"/>
      <c r="AD1110" s="10"/>
      <c r="AE1110" s="197"/>
    </row>
    <row r="1111" spans="1:31" x14ac:dyDescent="0.25">
      <c r="A1111" s="208"/>
      <c r="B1111" s="10"/>
      <c r="C1111" s="10" t="s">
        <v>524</v>
      </c>
      <c r="D1111" s="10"/>
      <c r="E1111" s="270">
        <v>8084</v>
      </c>
      <c r="F1111" s="10">
        <v>4</v>
      </c>
      <c r="G1111" s="10">
        <v>1926.07</v>
      </c>
      <c r="H1111" s="10">
        <v>5778.22</v>
      </c>
      <c r="I1111" s="10">
        <v>1444.56</v>
      </c>
      <c r="J1111" s="10">
        <v>10</v>
      </c>
      <c r="K1111" s="197"/>
      <c r="L1111" s="10">
        <v>3</v>
      </c>
      <c r="M1111" s="10">
        <v>821.93</v>
      </c>
      <c r="N1111" s="10">
        <v>821.93</v>
      </c>
      <c r="O1111" s="10"/>
      <c r="P1111" s="10"/>
      <c r="Q1111" s="10"/>
      <c r="R1111" s="10">
        <v>4</v>
      </c>
      <c r="S1111" s="10">
        <v>5778.22</v>
      </c>
      <c r="T1111" s="10">
        <v>1444.56</v>
      </c>
      <c r="U1111" s="197"/>
      <c r="V1111" s="10"/>
      <c r="W1111" s="10"/>
      <c r="X1111" s="10"/>
      <c r="Y1111" s="10"/>
      <c r="Z1111" s="10"/>
      <c r="AA1111" s="10"/>
      <c r="AB1111" s="10"/>
      <c r="AC1111" s="10"/>
      <c r="AD1111" s="10"/>
      <c r="AE1111" s="197"/>
    </row>
    <row r="1112" spans="1:31" x14ac:dyDescent="0.25">
      <c r="A1112" s="208"/>
      <c r="B1112" s="10"/>
      <c r="C1112" s="10" t="s">
        <v>529</v>
      </c>
      <c r="D1112" s="10"/>
      <c r="E1112" s="270">
        <v>8085</v>
      </c>
      <c r="F1112" s="10">
        <v>4</v>
      </c>
      <c r="G1112" s="10">
        <v>15678.87</v>
      </c>
      <c r="H1112" s="10">
        <v>15678.87</v>
      </c>
      <c r="I1112" s="10">
        <v>3919.72</v>
      </c>
      <c r="J1112" s="10">
        <v>9</v>
      </c>
      <c r="K1112" s="197"/>
      <c r="L1112" s="10">
        <v>1</v>
      </c>
      <c r="M1112" s="10">
        <v>15143.9</v>
      </c>
      <c r="N1112" s="10">
        <v>5047.97</v>
      </c>
      <c r="O1112" s="10"/>
      <c r="P1112" s="10"/>
      <c r="Q1112" s="10"/>
      <c r="R1112" s="10">
        <v>4</v>
      </c>
      <c r="S1112" s="10">
        <v>15678.87</v>
      </c>
      <c r="T1112" s="10">
        <v>3919.72</v>
      </c>
      <c r="U1112" s="197"/>
      <c r="V1112" s="10"/>
      <c r="W1112" s="10"/>
      <c r="X1112" s="10"/>
      <c r="Y1112" s="10"/>
      <c r="Z1112" s="10"/>
      <c r="AA1112" s="10"/>
      <c r="AB1112" s="10"/>
      <c r="AC1112" s="10"/>
      <c r="AD1112" s="10"/>
      <c r="AE1112" s="197"/>
    </row>
    <row r="1113" spans="1:31" x14ac:dyDescent="0.25">
      <c r="A1113" s="208"/>
      <c r="B1113" s="10"/>
      <c r="C1113" s="10" t="s">
        <v>530</v>
      </c>
      <c r="D1113" s="10"/>
      <c r="E1113" s="270">
        <v>8037</v>
      </c>
      <c r="F1113" s="10">
        <v>1</v>
      </c>
      <c r="G1113" s="10">
        <v>1468.82</v>
      </c>
      <c r="H1113" s="10">
        <v>1468.82</v>
      </c>
      <c r="I1113" s="10">
        <v>1468.82</v>
      </c>
      <c r="J1113" s="10">
        <v>12</v>
      </c>
      <c r="K1113" s="197"/>
      <c r="L1113" s="10">
        <v>1</v>
      </c>
      <c r="M1113" s="10"/>
      <c r="N1113" s="10"/>
      <c r="O1113" s="10"/>
      <c r="P1113" s="10"/>
      <c r="Q1113" s="10"/>
      <c r="R1113" s="10">
        <v>1</v>
      </c>
      <c r="S1113" s="10">
        <v>1468.82</v>
      </c>
      <c r="T1113" s="10">
        <v>1468.82</v>
      </c>
      <c r="U1113" s="197"/>
      <c r="V1113" s="10"/>
      <c r="W1113" s="10"/>
      <c r="X1113" s="10"/>
      <c r="Y1113" s="10"/>
      <c r="Z1113" s="10"/>
      <c r="AA1113" s="10"/>
      <c r="AB1113" s="10"/>
      <c r="AC1113" s="10"/>
      <c r="AD1113" s="10"/>
      <c r="AE1113" s="197"/>
    </row>
    <row r="1114" spans="1:31" x14ac:dyDescent="0.25">
      <c r="A1114" s="208"/>
      <c r="B1114" s="10"/>
      <c r="C1114" s="10" t="s">
        <v>536</v>
      </c>
      <c r="D1114" s="10"/>
      <c r="E1114" s="270">
        <v>8250</v>
      </c>
      <c r="F1114" s="10">
        <v>1</v>
      </c>
      <c r="G1114" s="10"/>
      <c r="H1114" s="10">
        <v>878</v>
      </c>
      <c r="I1114" s="10">
        <v>878</v>
      </c>
      <c r="J1114" s="10">
        <v>13</v>
      </c>
      <c r="K1114" s="197"/>
      <c r="L1114" s="10"/>
      <c r="M1114" s="10">
        <v>878</v>
      </c>
      <c r="N1114" s="10">
        <v>878</v>
      </c>
      <c r="O1114" s="10"/>
      <c r="P1114" s="10"/>
      <c r="Q1114" s="10"/>
      <c r="R1114" s="10">
        <v>1</v>
      </c>
      <c r="S1114" s="10">
        <v>878</v>
      </c>
      <c r="T1114" s="10">
        <v>878</v>
      </c>
      <c r="U1114" s="197"/>
      <c r="V1114" s="10"/>
      <c r="W1114" s="10"/>
      <c r="X1114" s="10"/>
      <c r="Y1114" s="10"/>
      <c r="Z1114" s="10"/>
      <c r="AA1114" s="10"/>
      <c r="AB1114" s="10"/>
      <c r="AC1114" s="10"/>
      <c r="AD1114" s="10"/>
      <c r="AE1114" s="197"/>
    </row>
    <row r="1115" spans="1:31" x14ac:dyDescent="0.25">
      <c r="A1115" s="208"/>
      <c r="B1115" s="10"/>
      <c r="C1115" s="10" t="s">
        <v>538</v>
      </c>
      <c r="D1115" s="10"/>
      <c r="E1115" s="270">
        <v>8087</v>
      </c>
      <c r="F1115" s="10">
        <v>2</v>
      </c>
      <c r="G1115" s="10">
        <v>759.12</v>
      </c>
      <c r="H1115" s="10">
        <v>759.12</v>
      </c>
      <c r="I1115" s="10">
        <v>379.56</v>
      </c>
      <c r="J1115" s="10">
        <v>12</v>
      </c>
      <c r="K1115" s="197"/>
      <c r="L1115" s="10">
        <v>1</v>
      </c>
      <c r="M1115" s="10">
        <v>487.98</v>
      </c>
      <c r="N1115" s="10">
        <v>487.98</v>
      </c>
      <c r="O1115" s="10"/>
      <c r="P1115" s="10"/>
      <c r="Q1115" s="10"/>
      <c r="R1115" s="10">
        <v>2</v>
      </c>
      <c r="S1115" s="10">
        <v>759.12</v>
      </c>
      <c r="T1115" s="10">
        <v>379.56</v>
      </c>
      <c r="U1115" s="197"/>
      <c r="V1115" s="10"/>
      <c r="W1115" s="10"/>
      <c r="X1115" s="10"/>
      <c r="Y1115" s="10"/>
      <c r="Z1115" s="10"/>
      <c r="AA1115" s="10"/>
      <c r="AB1115" s="10"/>
      <c r="AC1115" s="10"/>
      <c r="AD1115" s="10"/>
      <c r="AE1115" s="197"/>
    </row>
    <row r="1116" spans="1:31" x14ac:dyDescent="0.25">
      <c r="A1116" s="208"/>
      <c r="B1116" s="10"/>
      <c r="C1116" s="10" t="s">
        <v>539</v>
      </c>
      <c r="D1116" s="10"/>
      <c r="E1116" s="270">
        <v>8012</v>
      </c>
      <c r="F1116" s="10">
        <v>6</v>
      </c>
      <c r="G1116" s="10">
        <v>10610.69</v>
      </c>
      <c r="H1116" s="10">
        <v>21221.37</v>
      </c>
      <c r="I1116" s="10">
        <v>3536.9</v>
      </c>
      <c r="J1116" s="10">
        <v>11</v>
      </c>
      <c r="K1116" s="197"/>
      <c r="L1116" s="10">
        <v>2</v>
      </c>
      <c r="M1116" s="10">
        <v>20441.12</v>
      </c>
      <c r="N1116" s="10">
        <v>5110.28</v>
      </c>
      <c r="O1116" s="10"/>
      <c r="P1116" s="10"/>
      <c r="Q1116" s="10"/>
      <c r="R1116" s="10">
        <v>6</v>
      </c>
      <c r="S1116" s="10">
        <v>21221.37</v>
      </c>
      <c r="T1116" s="10">
        <v>3536.9</v>
      </c>
      <c r="U1116" s="197"/>
      <c r="V1116" s="10"/>
      <c r="W1116" s="10"/>
      <c r="X1116" s="10"/>
      <c r="Y1116" s="10"/>
      <c r="Z1116" s="10"/>
      <c r="AA1116" s="10"/>
      <c r="AB1116" s="10"/>
      <c r="AC1116" s="10"/>
      <c r="AD1116" s="10"/>
      <c r="AE1116" s="197"/>
    </row>
    <row r="1117" spans="1:31" x14ac:dyDescent="0.25">
      <c r="A1117" s="208"/>
      <c r="B1117" s="10"/>
      <c r="C1117" s="10" t="s">
        <v>543</v>
      </c>
      <c r="D1117" s="10"/>
      <c r="E1117" s="270">
        <v>8406</v>
      </c>
      <c r="F1117" s="10">
        <v>4</v>
      </c>
      <c r="G1117" s="10">
        <v>3147.34</v>
      </c>
      <c r="H1117" s="10">
        <v>6294.67</v>
      </c>
      <c r="I1117" s="10">
        <v>1573.67</v>
      </c>
      <c r="J1117" s="10">
        <v>13</v>
      </c>
      <c r="K1117" s="197"/>
      <c r="L1117" s="10">
        <v>2</v>
      </c>
      <c r="M1117" s="10">
        <v>4357.9799999999996</v>
      </c>
      <c r="N1117" s="10">
        <v>2178.9899999999998</v>
      </c>
      <c r="O1117" s="10"/>
      <c r="P1117" s="10"/>
      <c r="Q1117" s="10"/>
      <c r="R1117" s="10">
        <v>4</v>
      </c>
      <c r="S1117" s="10">
        <v>6294.67</v>
      </c>
      <c r="T1117" s="10">
        <v>1573.67</v>
      </c>
      <c r="U1117" s="197"/>
      <c r="V1117" s="10"/>
      <c r="W1117" s="10"/>
      <c r="X1117" s="10"/>
      <c r="Y1117" s="10"/>
      <c r="Z1117" s="10"/>
      <c r="AA1117" s="10"/>
      <c r="AB1117" s="10"/>
      <c r="AC1117" s="10"/>
      <c r="AD1117" s="10"/>
      <c r="AE1117" s="197"/>
    </row>
    <row r="1118" spans="1:31" x14ac:dyDescent="0.25">
      <c r="A1118" s="208"/>
      <c r="B1118" s="10"/>
      <c r="C1118" s="10" t="s">
        <v>545</v>
      </c>
      <c r="D1118" s="10"/>
      <c r="E1118" s="270">
        <v>8251</v>
      </c>
      <c r="F1118" s="10">
        <v>3</v>
      </c>
      <c r="G1118" s="10">
        <v>429.86</v>
      </c>
      <c r="H1118" s="10">
        <v>1289.5899999999999</v>
      </c>
      <c r="I1118" s="10">
        <v>429.86</v>
      </c>
      <c r="J1118" s="10">
        <v>11</v>
      </c>
      <c r="K1118" s="197"/>
      <c r="L1118" s="10">
        <v>3</v>
      </c>
      <c r="M1118" s="10"/>
      <c r="N1118" s="10"/>
      <c r="O1118" s="10"/>
      <c r="P1118" s="10"/>
      <c r="Q1118" s="10"/>
      <c r="R1118" s="10">
        <v>3</v>
      </c>
      <c r="S1118" s="10">
        <v>1289.5899999999999</v>
      </c>
      <c r="T1118" s="10">
        <v>429.86</v>
      </c>
      <c r="U1118" s="197"/>
      <c r="V1118" s="10"/>
      <c r="W1118" s="10"/>
      <c r="X1118" s="10"/>
      <c r="Y1118" s="10"/>
      <c r="Z1118" s="10"/>
      <c r="AA1118" s="10"/>
      <c r="AB1118" s="10"/>
      <c r="AC1118" s="10"/>
      <c r="AD1118" s="10"/>
      <c r="AE1118" s="197"/>
    </row>
    <row r="1119" spans="1:31" x14ac:dyDescent="0.25">
      <c r="A1119" s="208"/>
      <c r="B1119" s="10"/>
      <c r="C1119" s="10" t="s">
        <v>546</v>
      </c>
      <c r="D1119" s="10"/>
      <c r="E1119" s="270">
        <v>8088</v>
      </c>
      <c r="F1119" s="10">
        <v>2</v>
      </c>
      <c r="G1119" s="10">
        <v>546.91999999999996</v>
      </c>
      <c r="H1119" s="10">
        <v>546.91999999999996</v>
      </c>
      <c r="I1119" s="10">
        <v>273.45999999999998</v>
      </c>
      <c r="J1119" s="10">
        <v>10</v>
      </c>
      <c r="K1119" s="197"/>
      <c r="L1119" s="10">
        <v>1</v>
      </c>
      <c r="M1119" s="10">
        <v>428.47</v>
      </c>
      <c r="N1119" s="10">
        <v>428.47</v>
      </c>
      <c r="O1119" s="10"/>
      <c r="P1119" s="10"/>
      <c r="Q1119" s="10"/>
      <c r="R1119" s="10">
        <v>2</v>
      </c>
      <c r="S1119" s="10">
        <v>546.91999999999996</v>
      </c>
      <c r="T1119" s="10">
        <v>273.45999999999998</v>
      </c>
      <c r="U1119" s="197"/>
      <c r="V1119" s="10"/>
      <c r="W1119" s="10"/>
      <c r="X1119" s="10"/>
      <c r="Y1119" s="10"/>
      <c r="Z1119" s="10"/>
      <c r="AA1119" s="10"/>
      <c r="AB1119" s="10"/>
      <c r="AC1119" s="10"/>
      <c r="AD1119" s="10"/>
      <c r="AE1119" s="197"/>
    </row>
    <row r="1120" spans="1:31" x14ac:dyDescent="0.25">
      <c r="A1120" s="208"/>
      <c r="B1120" s="10"/>
      <c r="C1120" s="10" t="s">
        <v>557</v>
      </c>
      <c r="D1120" s="10"/>
      <c r="E1120" s="270">
        <v>8090</v>
      </c>
      <c r="F1120" s="10">
        <v>2</v>
      </c>
      <c r="G1120" s="10">
        <v>825.36</v>
      </c>
      <c r="H1120" s="10">
        <v>825.36</v>
      </c>
      <c r="I1120" s="10">
        <v>412.68</v>
      </c>
      <c r="J1120" s="10">
        <v>12</v>
      </c>
      <c r="K1120" s="197"/>
      <c r="L1120" s="10">
        <v>1</v>
      </c>
      <c r="M1120" s="10">
        <v>532.79</v>
      </c>
      <c r="N1120" s="10">
        <v>532.79</v>
      </c>
      <c r="O1120" s="10"/>
      <c r="P1120" s="10"/>
      <c r="Q1120" s="10"/>
      <c r="R1120" s="10">
        <v>2</v>
      </c>
      <c r="S1120" s="10">
        <v>825.36</v>
      </c>
      <c r="T1120" s="10">
        <v>412.68</v>
      </c>
      <c r="U1120" s="197"/>
      <c r="V1120" s="10"/>
      <c r="W1120" s="10"/>
      <c r="X1120" s="10"/>
      <c r="Y1120" s="10"/>
      <c r="Z1120" s="10"/>
      <c r="AA1120" s="10"/>
      <c r="AB1120" s="10"/>
      <c r="AC1120" s="10"/>
      <c r="AD1120" s="10"/>
      <c r="AE1120" s="197"/>
    </row>
    <row r="1121" spans="1:31" x14ac:dyDescent="0.25">
      <c r="A1121" s="208"/>
      <c r="B1121" s="10"/>
      <c r="C1121" s="10" t="s">
        <v>560</v>
      </c>
      <c r="D1121" s="10"/>
      <c r="E1121" s="270">
        <v>8091</v>
      </c>
      <c r="F1121" s="10">
        <v>4</v>
      </c>
      <c r="G1121" s="10">
        <v>4119.47</v>
      </c>
      <c r="H1121" s="10">
        <v>16477.88</v>
      </c>
      <c r="I1121" s="10">
        <v>4119.47</v>
      </c>
      <c r="J1121" s="10">
        <v>14</v>
      </c>
      <c r="K1121" s="197"/>
      <c r="L1121" s="10">
        <v>4</v>
      </c>
      <c r="M1121" s="10"/>
      <c r="N1121" s="10"/>
      <c r="O1121" s="10"/>
      <c r="P1121" s="10"/>
      <c r="Q1121" s="10"/>
      <c r="R1121" s="10">
        <v>4</v>
      </c>
      <c r="S1121" s="10">
        <v>16477.88</v>
      </c>
      <c r="T1121" s="10">
        <v>4119.47</v>
      </c>
      <c r="U1121" s="197"/>
      <c r="V1121" s="10"/>
      <c r="W1121" s="10"/>
      <c r="X1121" s="10"/>
      <c r="Y1121" s="10"/>
      <c r="Z1121" s="10"/>
      <c r="AA1121" s="10"/>
      <c r="AB1121" s="10"/>
      <c r="AC1121" s="10"/>
      <c r="AD1121" s="10"/>
      <c r="AE1121" s="197"/>
    </row>
    <row r="1122" spans="1:31" x14ac:dyDescent="0.25">
      <c r="A1122" s="208"/>
      <c r="B1122" s="10"/>
      <c r="C1122" s="10" t="s">
        <v>566</v>
      </c>
      <c r="D1122" s="10"/>
      <c r="E1122" s="270">
        <v>8330</v>
      </c>
      <c r="F1122" s="10">
        <v>1</v>
      </c>
      <c r="G1122" s="10">
        <v>21</v>
      </c>
      <c r="H1122" s="10">
        <v>21</v>
      </c>
      <c r="I1122" s="10">
        <v>21</v>
      </c>
      <c r="J1122" s="10">
        <v>6</v>
      </c>
      <c r="K1122" s="197"/>
      <c r="L1122" s="10">
        <v>1</v>
      </c>
      <c r="M1122" s="10"/>
      <c r="N1122" s="10"/>
      <c r="O1122" s="10"/>
      <c r="P1122" s="10"/>
      <c r="Q1122" s="10"/>
      <c r="R1122" s="10">
        <v>1</v>
      </c>
      <c r="S1122" s="10">
        <v>21</v>
      </c>
      <c r="T1122" s="10">
        <v>21</v>
      </c>
      <c r="U1122" s="197"/>
      <c r="V1122" s="10"/>
      <c r="W1122" s="10"/>
      <c r="X1122" s="10"/>
      <c r="Y1122" s="10"/>
      <c r="Z1122" s="10"/>
      <c r="AA1122" s="10"/>
      <c r="AB1122" s="10"/>
      <c r="AC1122" s="10"/>
      <c r="AD1122" s="10"/>
      <c r="AE1122" s="197"/>
    </row>
    <row r="1123" spans="1:31" x14ac:dyDescent="0.25">
      <c r="A1123" s="208"/>
      <c r="B1123" s="10"/>
      <c r="C1123" s="10" t="s">
        <v>567</v>
      </c>
      <c r="D1123" s="10"/>
      <c r="E1123" s="270">
        <v>8252</v>
      </c>
      <c r="F1123" s="10">
        <v>2</v>
      </c>
      <c r="G1123" s="10">
        <v>915.61</v>
      </c>
      <c r="H1123" s="10">
        <v>915.61</v>
      </c>
      <c r="I1123" s="10">
        <v>457.81</v>
      </c>
      <c r="J1123" s="10">
        <v>10</v>
      </c>
      <c r="K1123" s="197"/>
      <c r="L1123" s="10">
        <v>1</v>
      </c>
      <c r="M1123" s="10">
        <v>408.35</v>
      </c>
      <c r="N1123" s="10">
        <v>408.35</v>
      </c>
      <c r="O1123" s="10"/>
      <c r="P1123" s="10"/>
      <c r="Q1123" s="10"/>
      <c r="R1123" s="10">
        <v>2</v>
      </c>
      <c r="S1123" s="10">
        <v>915.61</v>
      </c>
      <c r="T1123" s="10">
        <v>457.81</v>
      </c>
      <c r="U1123" s="197"/>
      <c r="V1123" s="10"/>
      <c r="W1123" s="10"/>
      <c r="X1123" s="10"/>
      <c r="Y1123" s="10"/>
      <c r="Z1123" s="10"/>
      <c r="AA1123" s="10"/>
      <c r="AB1123" s="10"/>
      <c r="AC1123" s="10"/>
      <c r="AD1123" s="10"/>
      <c r="AE1123" s="197"/>
    </row>
    <row r="1124" spans="1:31" x14ac:dyDescent="0.25">
      <c r="A1124" s="208"/>
      <c r="B1124" s="10"/>
      <c r="C1124" s="10" t="s">
        <v>569</v>
      </c>
      <c r="D1124" s="10"/>
      <c r="E1124" s="270">
        <v>8260</v>
      </c>
      <c r="F1124" s="10">
        <v>19</v>
      </c>
      <c r="G1124" s="10">
        <v>3736.84</v>
      </c>
      <c r="H1124" s="10">
        <v>52315.78</v>
      </c>
      <c r="I1124" s="10">
        <v>2753.46</v>
      </c>
      <c r="J1124" s="10">
        <v>13</v>
      </c>
      <c r="K1124" s="197"/>
      <c r="L1124" s="10">
        <v>14</v>
      </c>
      <c r="M1124" s="10">
        <v>6194.79</v>
      </c>
      <c r="N1124" s="10">
        <v>1238.96</v>
      </c>
      <c r="O1124" s="10"/>
      <c r="P1124" s="10"/>
      <c r="Q1124" s="10"/>
      <c r="R1124" s="10">
        <v>19</v>
      </c>
      <c r="S1124" s="10">
        <v>52315.78</v>
      </c>
      <c r="T1124" s="10">
        <v>2753.46</v>
      </c>
      <c r="U1124" s="197"/>
      <c r="V1124" s="10"/>
      <c r="W1124" s="10"/>
      <c r="X1124" s="10"/>
      <c r="Y1124" s="10"/>
      <c r="Z1124" s="10"/>
      <c r="AA1124" s="10"/>
      <c r="AB1124" s="10"/>
      <c r="AC1124" s="10"/>
      <c r="AD1124" s="10"/>
      <c r="AE1124" s="197"/>
    </row>
    <row r="1125" spans="1:31" x14ac:dyDescent="0.25">
      <c r="A1125" s="208"/>
      <c r="B1125" s="10"/>
      <c r="C1125" s="10" t="s">
        <v>571</v>
      </c>
      <c r="D1125" s="10"/>
      <c r="E1125" s="270">
        <v>8094</v>
      </c>
      <c r="F1125" s="10">
        <v>9</v>
      </c>
      <c r="G1125" s="10">
        <v>2456.64</v>
      </c>
      <c r="H1125" s="10">
        <v>12283.22</v>
      </c>
      <c r="I1125" s="10">
        <v>1364.8</v>
      </c>
      <c r="J1125" s="10">
        <v>10</v>
      </c>
      <c r="K1125" s="197"/>
      <c r="L1125" s="10">
        <v>5</v>
      </c>
      <c r="M1125" s="10">
        <v>3390.72</v>
      </c>
      <c r="N1125" s="10">
        <v>847.68</v>
      </c>
      <c r="O1125" s="10">
        <v>1</v>
      </c>
      <c r="P1125" s="10">
        <v>256.41000000000003</v>
      </c>
      <c r="Q1125" s="10">
        <v>256.41000000000003</v>
      </c>
      <c r="R1125" s="10">
        <v>8</v>
      </c>
      <c r="S1125" s="10">
        <v>12026.81</v>
      </c>
      <c r="T1125" s="10">
        <v>1503.35</v>
      </c>
      <c r="U1125" s="197"/>
      <c r="V1125" s="10"/>
      <c r="W1125" s="10"/>
      <c r="X1125" s="10"/>
      <c r="Y1125" s="10"/>
      <c r="Z1125" s="10"/>
      <c r="AA1125" s="10"/>
      <c r="AB1125" s="10"/>
      <c r="AC1125" s="10"/>
      <c r="AD1125" s="10"/>
      <c r="AE1125" s="197"/>
    </row>
    <row r="1126" spans="1:31" x14ac:dyDescent="0.25">
      <c r="A1126" s="208"/>
      <c r="B1126" s="10"/>
      <c r="C1126" s="10" t="s">
        <v>575</v>
      </c>
      <c r="D1126" s="10"/>
      <c r="E1126" s="270">
        <v>8270</v>
      </c>
      <c r="F1126" s="10">
        <v>3</v>
      </c>
      <c r="G1126" s="10">
        <v>2180.7199999999998</v>
      </c>
      <c r="H1126" s="10">
        <v>2180.7199999999998</v>
      </c>
      <c r="I1126" s="10">
        <v>726.91</v>
      </c>
      <c r="J1126" s="10">
        <v>7</v>
      </c>
      <c r="K1126" s="197"/>
      <c r="L1126" s="10">
        <v>1</v>
      </c>
      <c r="M1126" s="10">
        <v>1915.98</v>
      </c>
      <c r="N1126" s="10">
        <v>957.99</v>
      </c>
      <c r="O1126" s="10"/>
      <c r="P1126" s="10"/>
      <c r="Q1126" s="10"/>
      <c r="R1126" s="10">
        <v>3</v>
      </c>
      <c r="S1126" s="10">
        <v>2180.7199999999998</v>
      </c>
      <c r="T1126" s="10">
        <v>726.91</v>
      </c>
      <c r="U1126" s="197"/>
      <c r="V1126" s="10"/>
      <c r="W1126" s="10"/>
      <c r="X1126" s="10"/>
      <c r="Y1126" s="10"/>
      <c r="Z1126" s="10"/>
      <c r="AA1126" s="10"/>
      <c r="AB1126" s="10"/>
      <c r="AC1126" s="10"/>
      <c r="AD1126" s="10"/>
      <c r="AE1126" s="197"/>
    </row>
    <row r="1127" spans="1:31" x14ac:dyDescent="0.25">
      <c r="A1127" s="208"/>
      <c r="B1127" s="10"/>
      <c r="C1127" s="10" t="s">
        <v>579</v>
      </c>
      <c r="D1127" s="10"/>
      <c r="E1127" s="270">
        <v>8098</v>
      </c>
      <c r="F1127" s="10">
        <v>1</v>
      </c>
      <c r="G1127" s="10">
        <v>229.79</v>
      </c>
      <c r="H1127" s="10">
        <v>229.79</v>
      </c>
      <c r="I1127" s="10">
        <v>229.79</v>
      </c>
      <c r="J1127" s="10">
        <v>13</v>
      </c>
      <c r="K1127" s="197"/>
      <c r="L1127" s="10">
        <v>1</v>
      </c>
      <c r="M1127" s="10"/>
      <c r="N1127" s="10"/>
      <c r="O1127" s="10"/>
      <c r="P1127" s="10"/>
      <c r="Q1127" s="10"/>
      <c r="R1127" s="10">
        <v>1</v>
      </c>
      <c r="S1127" s="10">
        <v>229.79</v>
      </c>
      <c r="T1127" s="10">
        <v>229.79</v>
      </c>
      <c r="U1127" s="197"/>
      <c r="V1127" s="10"/>
      <c r="W1127" s="10"/>
      <c r="X1127" s="10"/>
      <c r="Y1127" s="10"/>
      <c r="Z1127" s="10"/>
      <c r="AA1127" s="10"/>
      <c r="AB1127" s="10"/>
      <c r="AC1127" s="10"/>
      <c r="AD1127" s="10"/>
      <c r="AE1127" s="197"/>
    </row>
    <row r="1128" spans="1:31" x14ac:dyDescent="0.25">
      <c r="A1128" s="208"/>
      <c r="B1128" s="10"/>
      <c r="C1128" s="10" t="s">
        <v>708</v>
      </c>
      <c r="D1128" s="10"/>
      <c r="E1128" s="270">
        <v>8085</v>
      </c>
      <c r="F1128" s="10">
        <v>1</v>
      </c>
      <c r="G1128" s="10">
        <v>4407.4799999999996</v>
      </c>
      <c r="H1128" s="10">
        <v>4407.4799999999996</v>
      </c>
      <c r="I1128" s="10">
        <v>4407.4799999999996</v>
      </c>
      <c r="J1128" s="10">
        <v>19</v>
      </c>
      <c r="K1128" s="197"/>
      <c r="L1128" s="10">
        <v>1</v>
      </c>
      <c r="M1128" s="10"/>
      <c r="N1128" s="10"/>
      <c r="O1128" s="10"/>
      <c r="P1128" s="10"/>
      <c r="Q1128" s="10"/>
      <c r="R1128" s="10">
        <v>1</v>
      </c>
      <c r="S1128" s="10">
        <v>4407.4799999999996</v>
      </c>
      <c r="T1128" s="10">
        <v>4407.4799999999996</v>
      </c>
      <c r="U1128" s="197"/>
      <c r="V1128" s="10"/>
      <c r="W1128" s="10"/>
      <c r="X1128" s="10"/>
      <c r="Y1128" s="10"/>
      <c r="Z1128" s="10"/>
      <c r="AA1128" s="10"/>
      <c r="AB1128" s="10"/>
      <c r="AC1128" s="10"/>
      <c r="AD1128" s="10"/>
      <c r="AE1128" s="197"/>
    </row>
    <row r="1129" spans="1:31" ht="15.75" thickBot="1" x14ac:dyDescent="0.3">
      <c r="A1129" s="208"/>
      <c r="B1129" s="10"/>
      <c r="C1129" s="10"/>
      <c r="D1129" s="10"/>
      <c r="E1129" s="270"/>
      <c r="F1129" s="10"/>
      <c r="G1129" s="10"/>
      <c r="H1129" s="10"/>
      <c r="I1129" s="10"/>
      <c r="J1129" s="10"/>
      <c r="K1129" s="197"/>
      <c r="L1129" s="10"/>
      <c r="M1129" s="10"/>
      <c r="N1129" s="10"/>
      <c r="O1129" s="10"/>
      <c r="P1129" s="10"/>
      <c r="Q1129" s="10"/>
      <c r="R1129" s="10"/>
      <c r="S1129" s="10"/>
      <c r="T1129" s="10"/>
      <c r="U1129" s="197"/>
      <c r="V1129" s="10"/>
      <c r="W1129" s="10"/>
      <c r="X1129" s="10"/>
      <c r="Y1129" s="10"/>
      <c r="Z1129" s="10"/>
      <c r="AA1129" s="10"/>
      <c r="AB1129" s="10"/>
      <c r="AC1129" s="10"/>
      <c r="AD1129" s="10"/>
      <c r="AE1129" s="197"/>
    </row>
    <row r="1130" spans="1:31" ht="15.75" thickBot="1" x14ac:dyDescent="0.3">
      <c r="A1130" s="208"/>
      <c r="B1130" s="214" t="s">
        <v>582</v>
      </c>
      <c r="C1130" s="215"/>
      <c r="D1130" s="215"/>
      <c r="E1130" s="271"/>
      <c r="F1130" s="216"/>
      <c r="G1130" s="245" t="s">
        <v>583</v>
      </c>
      <c r="H1130" s="216"/>
      <c r="I1130" s="245" t="s">
        <v>583</v>
      </c>
      <c r="J1130" s="245" t="s">
        <v>583</v>
      </c>
      <c r="K1130" s="197"/>
      <c r="L1130" s="228"/>
      <c r="M1130" s="216"/>
      <c r="N1130" s="245" t="s">
        <v>583</v>
      </c>
      <c r="O1130" s="216"/>
      <c r="P1130" s="216"/>
      <c r="Q1130" s="245" t="s">
        <v>583</v>
      </c>
      <c r="R1130" s="216"/>
      <c r="S1130" s="216"/>
      <c r="T1130" s="245" t="s">
        <v>583</v>
      </c>
      <c r="U1130" s="197"/>
      <c r="V1130" s="228">
        <v>222</v>
      </c>
      <c r="W1130" s="253">
        <v>7534.1</v>
      </c>
      <c r="X1130" s="245">
        <v>33.94</v>
      </c>
      <c r="Y1130" s="216"/>
      <c r="Z1130" s="216"/>
      <c r="AA1130" s="245" t="s">
        <v>583</v>
      </c>
      <c r="AB1130" s="216"/>
      <c r="AC1130" s="216"/>
      <c r="AD1130" s="246" t="s">
        <v>583</v>
      </c>
      <c r="AE1130" s="197"/>
    </row>
    <row r="1131" spans="1:31" x14ac:dyDescent="0.25">
      <c r="A1131" s="197"/>
      <c r="B1131" s="197"/>
      <c r="C1131" s="197"/>
      <c r="D1131" s="197"/>
      <c r="E1131" s="230"/>
      <c r="F1131" s="197"/>
      <c r="G1131" s="197"/>
      <c r="H1131" s="197"/>
      <c r="I1131" s="197"/>
      <c r="J1131" s="197"/>
      <c r="K1131" s="197"/>
      <c r="L1131" s="241"/>
      <c r="M1131" s="197"/>
      <c r="N1131" s="197"/>
      <c r="O1131" s="197"/>
      <c r="P1131" s="197"/>
      <c r="Q1131" s="197"/>
      <c r="R1131" s="197"/>
      <c r="S1131" s="197"/>
      <c r="T1131" s="197"/>
      <c r="U1131" s="197"/>
      <c r="V1131" s="241"/>
      <c r="W1131" s="197"/>
      <c r="X1131" s="197"/>
      <c r="Y1131" s="197"/>
      <c r="Z1131" s="197"/>
      <c r="AA1131" s="197"/>
      <c r="AB1131" s="197"/>
      <c r="AC1131" s="197"/>
      <c r="AD1131" s="197"/>
      <c r="AE1131" s="197"/>
    </row>
    <row r="1132" spans="1:31" ht="153" x14ac:dyDescent="0.25">
      <c r="A1132" s="208" t="s">
        <v>584</v>
      </c>
      <c r="B1132" s="251" t="s">
        <v>589</v>
      </c>
      <c r="C1132" s="251" t="s">
        <v>43</v>
      </c>
      <c r="D1132" s="251" t="s">
        <v>44</v>
      </c>
      <c r="E1132" s="273" t="s">
        <v>45</v>
      </c>
      <c r="F1132" s="252" t="s">
        <v>770</v>
      </c>
      <c r="G1132" s="252" t="s">
        <v>748</v>
      </c>
      <c r="H1132" s="252" t="s">
        <v>771</v>
      </c>
      <c r="I1132" s="252" t="s">
        <v>750</v>
      </c>
      <c r="J1132" s="252" t="s">
        <v>751</v>
      </c>
      <c r="K1132" s="244"/>
      <c r="L1132" s="252" t="s">
        <v>752</v>
      </c>
      <c r="M1132" s="252" t="s">
        <v>772</v>
      </c>
      <c r="N1132" s="252" t="s">
        <v>754</v>
      </c>
      <c r="O1132" s="252" t="s">
        <v>755</v>
      </c>
      <c r="P1132" s="252" t="s">
        <v>756</v>
      </c>
      <c r="Q1132" s="252" t="s">
        <v>757</v>
      </c>
      <c r="R1132" s="252" t="s">
        <v>758</v>
      </c>
      <c r="S1132" s="252" t="s">
        <v>759</v>
      </c>
      <c r="T1132" s="252" t="s">
        <v>760</v>
      </c>
      <c r="U1132" s="244"/>
      <c r="V1132" s="252" t="s">
        <v>761</v>
      </c>
      <c r="W1132" s="252" t="s">
        <v>762</v>
      </c>
      <c r="X1132" s="252" t="s">
        <v>763</v>
      </c>
      <c r="Y1132" s="252" t="s">
        <v>764</v>
      </c>
      <c r="Z1132" s="252" t="s">
        <v>765</v>
      </c>
      <c r="AA1132" s="252" t="s">
        <v>766</v>
      </c>
      <c r="AB1132" s="252" t="s">
        <v>767</v>
      </c>
      <c r="AC1132" s="252" t="s">
        <v>768</v>
      </c>
      <c r="AD1132" s="252" t="s">
        <v>769</v>
      </c>
      <c r="AE1132" s="197"/>
    </row>
    <row r="1133" spans="1:31" x14ac:dyDescent="0.25">
      <c r="A1133" s="208"/>
      <c r="B1133" s="10"/>
      <c r="C1133" s="10" t="s">
        <v>61</v>
      </c>
      <c r="D1133" s="10"/>
      <c r="E1133" s="270">
        <v>8201</v>
      </c>
      <c r="F1133" s="10">
        <v>3</v>
      </c>
      <c r="G1133" s="10">
        <v>1534.31</v>
      </c>
      <c r="H1133" s="10">
        <v>4602.93</v>
      </c>
      <c r="I1133" s="10">
        <v>1534.31</v>
      </c>
      <c r="J1133" s="10">
        <v>12</v>
      </c>
      <c r="K1133" s="197"/>
      <c r="L1133" s="10">
        <v>3</v>
      </c>
      <c r="M1133" s="10"/>
      <c r="N1133" s="10"/>
      <c r="O1133" s="10"/>
      <c r="P1133" s="10"/>
      <c r="Q1133" s="10"/>
      <c r="R1133" s="10">
        <v>3</v>
      </c>
      <c r="S1133" s="10">
        <v>4602.93</v>
      </c>
      <c r="T1133" s="10">
        <v>1534.31</v>
      </c>
      <c r="U1133" s="197"/>
      <c r="V1133" s="10"/>
      <c r="W1133" s="10"/>
      <c r="X1133" s="10"/>
      <c r="Y1133" s="10"/>
      <c r="Z1133" s="10"/>
      <c r="AA1133" s="10"/>
      <c r="AB1133" s="10"/>
      <c r="AC1133" s="10"/>
      <c r="AD1133" s="10"/>
      <c r="AE1133" s="197"/>
    </row>
    <row r="1134" spans="1:31" x14ac:dyDescent="0.25">
      <c r="A1134" s="208"/>
      <c r="B1134" s="10"/>
      <c r="C1134" s="10" t="s">
        <v>65</v>
      </c>
      <c r="D1134" s="10"/>
      <c r="E1134" s="270">
        <v>8201</v>
      </c>
      <c r="F1134" s="10">
        <v>3</v>
      </c>
      <c r="G1134" s="10"/>
      <c r="H1134" s="10">
        <v>17397.240000000002</v>
      </c>
      <c r="I1134" s="10">
        <v>5799.08</v>
      </c>
      <c r="J1134" s="10">
        <v>13</v>
      </c>
      <c r="K1134" s="197"/>
      <c r="L1134" s="10"/>
      <c r="M1134" s="10">
        <v>17397.240000000002</v>
      </c>
      <c r="N1134" s="10">
        <v>5799.08</v>
      </c>
      <c r="O1134" s="10"/>
      <c r="P1134" s="10"/>
      <c r="Q1134" s="10"/>
      <c r="R1134" s="10">
        <v>3</v>
      </c>
      <c r="S1134" s="10">
        <v>17397.240000000002</v>
      </c>
      <c r="T1134" s="10">
        <v>5799.08</v>
      </c>
      <c r="U1134" s="197"/>
      <c r="V1134" s="10"/>
      <c r="W1134" s="10"/>
      <c r="X1134" s="10"/>
      <c r="Y1134" s="10"/>
      <c r="Z1134" s="10"/>
      <c r="AA1134" s="10"/>
      <c r="AB1134" s="10"/>
      <c r="AC1134" s="10"/>
      <c r="AD1134" s="10"/>
      <c r="AE1134" s="197"/>
    </row>
    <row r="1135" spans="1:31" x14ac:dyDescent="0.25">
      <c r="A1135" s="208"/>
      <c r="B1135" s="10"/>
      <c r="C1135" s="10" t="s">
        <v>79</v>
      </c>
      <c r="D1135" s="10"/>
      <c r="E1135" s="270">
        <v>8004</v>
      </c>
      <c r="F1135" s="10">
        <v>3</v>
      </c>
      <c r="G1135" s="10">
        <v>1659.67</v>
      </c>
      <c r="H1135" s="10">
        <v>4979</v>
      </c>
      <c r="I1135" s="10">
        <v>1659.67</v>
      </c>
      <c r="J1135" s="10">
        <v>11</v>
      </c>
      <c r="K1135" s="197"/>
      <c r="L1135" s="10">
        <v>3</v>
      </c>
      <c r="M1135" s="10"/>
      <c r="N1135" s="10"/>
      <c r="O1135" s="10"/>
      <c r="P1135" s="10"/>
      <c r="Q1135" s="10"/>
      <c r="R1135" s="10">
        <v>3</v>
      </c>
      <c r="S1135" s="10">
        <v>4979</v>
      </c>
      <c r="T1135" s="10">
        <v>1659.67</v>
      </c>
      <c r="U1135" s="197"/>
      <c r="V1135" s="10"/>
      <c r="W1135" s="10"/>
      <c r="X1135" s="10"/>
      <c r="Y1135" s="10"/>
      <c r="Z1135" s="10"/>
      <c r="AA1135" s="10"/>
      <c r="AB1135" s="10"/>
      <c r="AC1135" s="10"/>
      <c r="AD1135" s="10"/>
      <c r="AE1135" s="197"/>
    </row>
    <row r="1136" spans="1:31" x14ac:dyDescent="0.25">
      <c r="A1136" s="208"/>
      <c r="B1136" s="10"/>
      <c r="C1136" s="10" t="s">
        <v>81</v>
      </c>
      <c r="D1136" s="10"/>
      <c r="E1136" s="270">
        <v>8401</v>
      </c>
      <c r="F1136" s="10">
        <v>40</v>
      </c>
      <c r="G1136" s="10">
        <v>13618.01</v>
      </c>
      <c r="H1136" s="10">
        <v>285978.19</v>
      </c>
      <c r="I1136" s="10">
        <v>7149.45</v>
      </c>
      <c r="J1136" s="10">
        <v>10</v>
      </c>
      <c r="K1136" s="197"/>
      <c r="L1136" s="10">
        <v>21</v>
      </c>
      <c r="M1136" s="10">
        <v>39888.69</v>
      </c>
      <c r="N1136" s="10">
        <v>2099.4</v>
      </c>
      <c r="O1136" s="10"/>
      <c r="P1136" s="10"/>
      <c r="Q1136" s="10"/>
      <c r="R1136" s="10">
        <v>40</v>
      </c>
      <c r="S1136" s="10">
        <v>285978.19</v>
      </c>
      <c r="T1136" s="10">
        <v>7149.45</v>
      </c>
      <c r="U1136" s="197"/>
      <c r="V1136" s="10"/>
      <c r="W1136" s="10"/>
      <c r="X1136" s="10"/>
      <c r="Y1136" s="10"/>
      <c r="Z1136" s="10"/>
      <c r="AA1136" s="10"/>
      <c r="AB1136" s="10"/>
      <c r="AC1136" s="10"/>
      <c r="AD1136" s="10"/>
      <c r="AE1136" s="197"/>
    </row>
    <row r="1137" spans="1:31" x14ac:dyDescent="0.25">
      <c r="A1137" s="208"/>
      <c r="B1137" s="10"/>
      <c r="C1137" s="10" t="s">
        <v>93</v>
      </c>
      <c r="D1137" s="10"/>
      <c r="E1137" s="270">
        <v>8202</v>
      </c>
      <c r="F1137" s="10">
        <v>2</v>
      </c>
      <c r="G1137" s="10">
        <v>1030.43</v>
      </c>
      <c r="H1137" s="10">
        <v>1030.43</v>
      </c>
      <c r="I1137" s="10">
        <v>515.22</v>
      </c>
      <c r="J1137" s="10">
        <v>10</v>
      </c>
      <c r="K1137" s="197"/>
      <c r="L1137" s="10">
        <v>1</v>
      </c>
      <c r="M1137" s="10">
        <v>910.1</v>
      </c>
      <c r="N1137" s="10">
        <v>910.1</v>
      </c>
      <c r="O1137" s="10"/>
      <c r="P1137" s="10"/>
      <c r="Q1137" s="10"/>
      <c r="R1137" s="10">
        <v>2</v>
      </c>
      <c r="S1137" s="10">
        <v>1030.43</v>
      </c>
      <c r="T1137" s="10">
        <v>515.22</v>
      </c>
      <c r="U1137" s="197"/>
      <c r="V1137" s="10"/>
      <c r="W1137" s="10"/>
      <c r="X1137" s="10"/>
      <c r="Y1137" s="10"/>
      <c r="Z1137" s="10"/>
      <c r="AA1137" s="10"/>
      <c r="AB1137" s="10"/>
      <c r="AC1137" s="10"/>
      <c r="AD1137" s="10"/>
      <c r="AE1137" s="197"/>
    </row>
    <row r="1138" spans="1:31" x14ac:dyDescent="0.25">
      <c r="A1138" s="208"/>
      <c r="B1138" s="10"/>
      <c r="C1138" s="10" t="s">
        <v>98</v>
      </c>
      <c r="D1138" s="10"/>
      <c r="E1138" s="270">
        <v>8234</v>
      </c>
      <c r="F1138" s="10">
        <v>2</v>
      </c>
      <c r="G1138" s="10"/>
      <c r="H1138" s="10">
        <v>2230.38</v>
      </c>
      <c r="I1138" s="10">
        <v>1115.19</v>
      </c>
      <c r="J1138" s="10">
        <v>10</v>
      </c>
      <c r="K1138" s="197"/>
      <c r="L1138" s="10"/>
      <c r="M1138" s="10">
        <v>2230.38</v>
      </c>
      <c r="N1138" s="10">
        <v>1115.19</v>
      </c>
      <c r="O1138" s="10"/>
      <c r="P1138" s="10"/>
      <c r="Q1138" s="10"/>
      <c r="R1138" s="10">
        <v>2</v>
      </c>
      <c r="S1138" s="10">
        <v>2230.38</v>
      </c>
      <c r="T1138" s="10">
        <v>1115.19</v>
      </c>
      <c r="U1138" s="197"/>
      <c r="V1138" s="10"/>
      <c r="W1138" s="10"/>
      <c r="X1138" s="10"/>
      <c r="Y1138" s="10"/>
      <c r="Z1138" s="10"/>
      <c r="AA1138" s="10"/>
      <c r="AB1138" s="10"/>
      <c r="AC1138" s="10"/>
      <c r="AD1138" s="10"/>
      <c r="AE1138" s="197"/>
    </row>
    <row r="1139" spans="1:31" x14ac:dyDescent="0.25">
      <c r="A1139" s="208"/>
      <c r="B1139" s="10"/>
      <c r="C1139" s="10" t="s">
        <v>100</v>
      </c>
      <c r="D1139" s="10"/>
      <c r="E1139" s="270">
        <v>8006</v>
      </c>
      <c r="F1139" s="10">
        <v>1</v>
      </c>
      <c r="G1139" s="10">
        <v>11815.42</v>
      </c>
      <c r="H1139" s="10">
        <v>11815.42</v>
      </c>
      <c r="I1139" s="10">
        <v>11815.42</v>
      </c>
      <c r="J1139" s="10">
        <v>37</v>
      </c>
      <c r="K1139" s="197"/>
      <c r="L1139" s="10">
        <v>1</v>
      </c>
      <c r="M1139" s="10"/>
      <c r="N1139" s="10"/>
      <c r="O1139" s="10"/>
      <c r="P1139" s="10"/>
      <c r="Q1139" s="10"/>
      <c r="R1139" s="10">
        <v>1</v>
      </c>
      <c r="S1139" s="10">
        <v>11815.42</v>
      </c>
      <c r="T1139" s="10">
        <v>11815.42</v>
      </c>
      <c r="U1139" s="197"/>
      <c r="V1139" s="10"/>
      <c r="W1139" s="10"/>
      <c r="X1139" s="10"/>
      <c r="Y1139" s="10"/>
      <c r="Z1139" s="10"/>
      <c r="AA1139" s="10"/>
      <c r="AB1139" s="10"/>
      <c r="AC1139" s="10"/>
      <c r="AD1139" s="10"/>
      <c r="AE1139" s="197"/>
    </row>
    <row r="1140" spans="1:31" x14ac:dyDescent="0.25">
      <c r="A1140" s="208"/>
      <c r="B1140" s="10"/>
      <c r="C1140" s="10" t="s">
        <v>111</v>
      </c>
      <c r="D1140" s="10"/>
      <c r="E1140" s="270">
        <v>8008</v>
      </c>
      <c r="F1140" s="10">
        <v>7</v>
      </c>
      <c r="G1140" s="10">
        <v>4910.53</v>
      </c>
      <c r="H1140" s="10">
        <v>24552.65</v>
      </c>
      <c r="I1140" s="10">
        <v>3507.52</v>
      </c>
      <c r="J1140" s="10">
        <v>16</v>
      </c>
      <c r="K1140" s="197"/>
      <c r="L1140" s="10">
        <v>5</v>
      </c>
      <c r="M1140" s="10">
        <v>8853.2199999999993</v>
      </c>
      <c r="N1140" s="10">
        <v>4426.6099999999997</v>
      </c>
      <c r="O1140" s="10"/>
      <c r="P1140" s="10"/>
      <c r="Q1140" s="10"/>
      <c r="R1140" s="10">
        <v>7</v>
      </c>
      <c r="S1140" s="10">
        <v>24552.65</v>
      </c>
      <c r="T1140" s="10">
        <v>3507.52</v>
      </c>
      <c r="U1140" s="197"/>
      <c r="V1140" s="10"/>
      <c r="W1140" s="10"/>
      <c r="X1140" s="10"/>
      <c r="Y1140" s="10"/>
      <c r="Z1140" s="10"/>
      <c r="AA1140" s="10"/>
      <c r="AB1140" s="10"/>
      <c r="AC1140" s="10"/>
      <c r="AD1140" s="10"/>
      <c r="AE1140" s="197"/>
    </row>
    <row r="1141" spans="1:31" x14ac:dyDescent="0.25">
      <c r="A1141" s="208"/>
      <c r="B1141" s="10"/>
      <c r="C1141" s="10" t="s">
        <v>126</v>
      </c>
      <c r="D1141" s="10"/>
      <c r="E1141" s="270">
        <v>8009</v>
      </c>
      <c r="F1141" s="10">
        <v>9</v>
      </c>
      <c r="G1141" s="10">
        <v>1578.84</v>
      </c>
      <c r="H1141" s="10">
        <v>11051.86</v>
      </c>
      <c r="I1141" s="10">
        <v>1227.98</v>
      </c>
      <c r="J1141" s="10">
        <v>9</v>
      </c>
      <c r="K1141" s="197"/>
      <c r="L1141" s="10">
        <v>7</v>
      </c>
      <c r="M1141" s="10">
        <v>2792.22</v>
      </c>
      <c r="N1141" s="10">
        <v>1396.11</v>
      </c>
      <c r="O1141" s="10"/>
      <c r="P1141" s="10"/>
      <c r="Q1141" s="10"/>
      <c r="R1141" s="10">
        <v>9</v>
      </c>
      <c r="S1141" s="10">
        <v>11051.86</v>
      </c>
      <c r="T1141" s="10">
        <v>1227.98</v>
      </c>
      <c r="U1141" s="197"/>
      <c r="V1141" s="10"/>
      <c r="W1141" s="10"/>
      <c r="X1141" s="10"/>
      <c r="Y1141" s="10"/>
      <c r="Z1141" s="10"/>
      <c r="AA1141" s="10"/>
      <c r="AB1141" s="10"/>
      <c r="AC1141" s="10"/>
      <c r="AD1141" s="10"/>
      <c r="AE1141" s="197"/>
    </row>
    <row r="1142" spans="1:31" x14ac:dyDescent="0.25">
      <c r="A1142" s="208"/>
      <c r="B1142" s="10"/>
      <c r="C1142" s="10" t="s">
        <v>132</v>
      </c>
      <c r="D1142" s="10"/>
      <c r="E1142" s="270">
        <v>8012</v>
      </c>
      <c r="F1142" s="10">
        <v>2</v>
      </c>
      <c r="G1142" s="10">
        <v>3235.27</v>
      </c>
      <c r="H1142" s="10">
        <v>3235.27</v>
      </c>
      <c r="I1142" s="10">
        <v>1617.64</v>
      </c>
      <c r="J1142" s="10">
        <v>13</v>
      </c>
      <c r="K1142" s="197"/>
      <c r="L1142" s="10">
        <v>1</v>
      </c>
      <c r="M1142" s="10">
        <v>2281.27</v>
      </c>
      <c r="N1142" s="10">
        <v>2281.27</v>
      </c>
      <c r="O1142" s="10"/>
      <c r="P1142" s="10"/>
      <c r="Q1142" s="10"/>
      <c r="R1142" s="10">
        <v>2</v>
      </c>
      <c r="S1142" s="10">
        <v>3235.27</v>
      </c>
      <c r="T1142" s="10">
        <v>1617.64</v>
      </c>
      <c r="U1142" s="197"/>
      <c r="V1142" s="10"/>
      <c r="W1142" s="10"/>
      <c r="X1142" s="10"/>
      <c r="Y1142" s="10"/>
      <c r="Z1142" s="10"/>
      <c r="AA1142" s="10"/>
      <c r="AB1142" s="10"/>
      <c r="AC1142" s="10"/>
      <c r="AD1142" s="10"/>
      <c r="AE1142" s="197"/>
    </row>
    <row r="1143" spans="1:31" x14ac:dyDescent="0.25">
      <c r="A1143" s="208"/>
      <c r="B1143" s="10"/>
      <c r="C1143" s="10" t="s">
        <v>139</v>
      </c>
      <c r="D1143" s="10"/>
      <c r="E1143" s="270">
        <v>8014</v>
      </c>
      <c r="F1143" s="10">
        <v>1</v>
      </c>
      <c r="G1143" s="10"/>
      <c r="H1143" s="10">
        <v>967.51</v>
      </c>
      <c r="I1143" s="10">
        <v>967.51</v>
      </c>
      <c r="J1143" s="10">
        <v>7</v>
      </c>
      <c r="K1143" s="197"/>
      <c r="L1143" s="10"/>
      <c r="M1143" s="10">
        <v>967.51</v>
      </c>
      <c r="N1143" s="10">
        <v>967.51</v>
      </c>
      <c r="O1143" s="10"/>
      <c r="P1143" s="10"/>
      <c r="Q1143" s="10"/>
      <c r="R1143" s="10">
        <v>1</v>
      </c>
      <c r="S1143" s="10">
        <v>967.51</v>
      </c>
      <c r="T1143" s="10">
        <v>967.51</v>
      </c>
      <c r="U1143" s="197"/>
      <c r="V1143" s="10"/>
      <c r="W1143" s="10"/>
      <c r="X1143" s="10"/>
      <c r="Y1143" s="10"/>
      <c r="Z1143" s="10"/>
      <c r="AA1143" s="10"/>
      <c r="AB1143" s="10"/>
      <c r="AC1143" s="10"/>
      <c r="AD1143" s="10"/>
      <c r="AE1143" s="197"/>
    </row>
    <row r="1144" spans="1:31" x14ac:dyDescent="0.25">
      <c r="A1144" s="208"/>
      <c r="B1144" s="10"/>
      <c r="C1144" s="10" t="s">
        <v>141</v>
      </c>
      <c r="D1144" s="10"/>
      <c r="E1144" s="270">
        <v>8302</v>
      </c>
      <c r="F1144" s="10">
        <v>25</v>
      </c>
      <c r="G1144" s="10">
        <v>3166.86</v>
      </c>
      <c r="H1144" s="10">
        <v>34835.47</v>
      </c>
      <c r="I1144" s="10">
        <v>1393.42</v>
      </c>
      <c r="J1144" s="10">
        <v>11</v>
      </c>
      <c r="K1144" s="197"/>
      <c r="L1144" s="10">
        <v>11</v>
      </c>
      <c r="M1144" s="10">
        <v>19481.95</v>
      </c>
      <c r="N1144" s="10">
        <v>1391.57</v>
      </c>
      <c r="O1144" s="10"/>
      <c r="P1144" s="10"/>
      <c r="Q1144" s="10"/>
      <c r="R1144" s="10">
        <v>25</v>
      </c>
      <c r="S1144" s="10">
        <v>34835.47</v>
      </c>
      <c r="T1144" s="10">
        <v>1393.42</v>
      </c>
      <c r="U1144" s="197"/>
      <c r="V1144" s="10"/>
      <c r="W1144" s="10"/>
      <c r="X1144" s="10"/>
      <c r="Y1144" s="10"/>
      <c r="Z1144" s="10"/>
      <c r="AA1144" s="10"/>
      <c r="AB1144" s="10"/>
      <c r="AC1144" s="10"/>
      <c r="AD1144" s="10"/>
      <c r="AE1144" s="197"/>
    </row>
    <row r="1145" spans="1:31" x14ac:dyDescent="0.25">
      <c r="A1145" s="208"/>
      <c r="B1145" s="10"/>
      <c r="C1145" s="10" t="s">
        <v>143</v>
      </c>
      <c r="D1145" s="10"/>
      <c r="E1145" s="270">
        <v>8203</v>
      </c>
      <c r="F1145" s="10">
        <v>2</v>
      </c>
      <c r="G1145" s="10">
        <v>532.9</v>
      </c>
      <c r="H1145" s="10">
        <v>1065.79</v>
      </c>
      <c r="I1145" s="10">
        <v>532.9</v>
      </c>
      <c r="J1145" s="10">
        <v>13</v>
      </c>
      <c r="K1145" s="197"/>
      <c r="L1145" s="10">
        <v>2</v>
      </c>
      <c r="M1145" s="10"/>
      <c r="N1145" s="10"/>
      <c r="O1145" s="10"/>
      <c r="P1145" s="10"/>
      <c r="Q1145" s="10"/>
      <c r="R1145" s="10">
        <v>2</v>
      </c>
      <c r="S1145" s="10">
        <v>1065.79</v>
      </c>
      <c r="T1145" s="10">
        <v>532.9</v>
      </c>
      <c r="U1145" s="197"/>
      <c r="V1145" s="10"/>
      <c r="W1145" s="10"/>
      <c r="X1145" s="10"/>
      <c r="Y1145" s="10"/>
      <c r="Z1145" s="10"/>
      <c r="AA1145" s="10"/>
      <c r="AB1145" s="10"/>
      <c r="AC1145" s="10"/>
      <c r="AD1145" s="10"/>
      <c r="AE1145" s="197"/>
    </row>
    <row r="1146" spans="1:31" x14ac:dyDescent="0.25">
      <c r="A1146" s="208"/>
      <c r="B1146" s="10"/>
      <c r="C1146" s="10" t="s">
        <v>149</v>
      </c>
      <c r="D1146" s="10"/>
      <c r="E1146" s="270">
        <v>8310</v>
      </c>
      <c r="F1146" s="10">
        <v>1</v>
      </c>
      <c r="G1146" s="10">
        <v>982.09</v>
      </c>
      <c r="H1146" s="10">
        <v>982.09</v>
      </c>
      <c r="I1146" s="10">
        <v>982.09</v>
      </c>
      <c r="J1146" s="10">
        <v>6</v>
      </c>
      <c r="K1146" s="197"/>
      <c r="L1146" s="10">
        <v>1</v>
      </c>
      <c r="M1146" s="10"/>
      <c r="N1146" s="10"/>
      <c r="O1146" s="10"/>
      <c r="P1146" s="10"/>
      <c r="Q1146" s="10"/>
      <c r="R1146" s="10">
        <v>1</v>
      </c>
      <c r="S1146" s="10">
        <v>982.09</v>
      </c>
      <c r="T1146" s="10">
        <v>982.09</v>
      </c>
      <c r="U1146" s="197"/>
      <c r="V1146" s="10"/>
      <c r="W1146" s="10"/>
      <c r="X1146" s="10"/>
      <c r="Y1146" s="10"/>
      <c r="Z1146" s="10"/>
      <c r="AA1146" s="10"/>
      <c r="AB1146" s="10"/>
      <c r="AC1146" s="10"/>
      <c r="AD1146" s="10"/>
      <c r="AE1146" s="197"/>
    </row>
    <row r="1147" spans="1:31" x14ac:dyDescent="0.25">
      <c r="A1147" s="208"/>
      <c r="B1147" s="10"/>
      <c r="C1147" s="10" t="s">
        <v>162</v>
      </c>
      <c r="D1147" s="10"/>
      <c r="E1147" s="270">
        <v>8204</v>
      </c>
      <c r="F1147" s="10">
        <v>5</v>
      </c>
      <c r="G1147" s="10">
        <v>7223.29</v>
      </c>
      <c r="H1147" s="10">
        <v>7223.29</v>
      </c>
      <c r="I1147" s="10">
        <v>1444.66</v>
      </c>
      <c r="J1147" s="10">
        <v>12</v>
      </c>
      <c r="K1147" s="197"/>
      <c r="L1147" s="10">
        <v>1</v>
      </c>
      <c r="M1147" s="10">
        <v>5307.92</v>
      </c>
      <c r="N1147" s="10">
        <v>1326.98</v>
      </c>
      <c r="O1147" s="10"/>
      <c r="P1147" s="10"/>
      <c r="Q1147" s="10"/>
      <c r="R1147" s="10">
        <v>5</v>
      </c>
      <c r="S1147" s="10">
        <v>7223.29</v>
      </c>
      <c r="T1147" s="10">
        <v>1444.66</v>
      </c>
      <c r="U1147" s="197"/>
      <c r="V1147" s="10"/>
      <c r="W1147" s="10"/>
      <c r="X1147" s="10"/>
      <c r="Y1147" s="10"/>
      <c r="Z1147" s="10"/>
      <c r="AA1147" s="10"/>
      <c r="AB1147" s="10"/>
      <c r="AC1147" s="10"/>
      <c r="AD1147" s="10"/>
      <c r="AE1147" s="197"/>
    </row>
    <row r="1148" spans="1:31" x14ac:dyDescent="0.25">
      <c r="A1148" s="208"/>
      <c r="B1148" s="10"/>
      <c r="C1148" s="10" t="s">
        <v>167</v>
      </c>
      <c r="D1148" s="10"/>
      <c r="E1148" s="270">
        <v>8210</v>
      </c>
      <c r="F1148" s="10">
        <v>7</v>
      </c>
      <c r="G1148" s="10">
        <v>3385.63</v>
      </c>
      <c r="H1148" s="10">
        <v>13542.5</v>
      </c>
      <c r="I1148" s="10">
        <v>1934.64</v>
      </c>
      <c r="J1148" s="10">
        <v>11</v>
      </c>
      <c r="K1148" s="197"/>
      <c r="L1148" s="10">
        <v>4</v>
      </c>
      <c r="M1148" s="10">
        <v>8945.93</v>
      </c>
      <c r="N1148" s="10">
        <v>2981.98</v>
      </c>
      <c r="O1148" s="10"/>
      <c r="P1148" s="10"/>
      <c r="Q1148" s="10"/>
      <c r="R1148" s="10">
        <v>7</v>
      </c>
      <c r="S1148" s="10">
        <v>13542.5</v>
      </c>
      <c r="T1148" s="10">
        <v>1934.64</v>
      </c>
      <c r="U1148" s="197"/>
      <c r="V1148" s="10"/>
      <c r="W1148" s="10"/>
      <c r="X1148" s="10"/>
      <c r="Y1148" s="10"/>
      <c r="Z1148" s="10"/>
      <c r="AA1148" s="10"/>
      <c r="AB1148" s="10"/>
      <c r="AC1148" s="10"/>
      <c r="AD1148" s="10"/>
      <c r="AE1148" s="197"/>
    </row>
    <row r="1149" spans="1:31" x14ac:dyDescent="0.25">
      <c r="A1149" s="208"/>
      <c r="B1149" s="10"/>
      <c r="C1149" s="10" t="s">
        <v>169</v>
      </c>
      <c r="D1149" s="10"/>
      <c r="E1149" s="270">
        <v>8232</v>
      </c>
      <c r="F1149" s="10">
        <v>1</v>
      </c>
      <c r="G1149" s="10">
        <v>326.27</v>
      </c>
      <c r="H1149" s="10">
        <v>326.27</v>
      </c>
      <c r="I1149" s="10">
        <v>326.27</v>
      </c>
      <c r="J1149" s="10">
        <v>13</v>
      </c>
      <c r="K1149" s="197"/>
      <c r="L1149" s="10">
        <v>1</v>
      </c>
      <c r="M1149" s="10"/>
      <c r="N1149" s="10"/>
      <c r="O1149" s="10"/>
      <c r="P1149" s="10"/>
      <c r="Q1149" s="10"/>
      <c r="R1149" s="10">
        <v>1</v>
      </c>
      <c r="S1149" s="10">
        <v>326.27</v>
      </c>
      <c r="T1149" s="10">
        <v>326.27</v>
      </c>
      <c r="U1149" s="197"/>
      <c r="V1149" s="10"/>
      <c r="W1149" s="10"/>
      <c r="X1149" s="10"/>
      <c r="Y1149" s="10"/>
      <c r="Z1149" s="10"/>
      <c r="AA1149" s="10"/>
      <c r="AB1149" s="10"/>
      <c r="AC1149" s="10"/>
      <c r="AD1149" s="10"/>
      <c r="AE1149" s="197"/>
    </row>
    <row r="1150" spans="1:31" x14ac:dyDescent="0.25">
      <c r="A1150" s="208"/>
      <c r="B1150" s="10"/>
      <c r="C1150" s="10" t="s">
        <v>170</v>
      </c>
      <c r="D1150" s="10"/>
      <c r="E1150" s="270">
        <v>8332</v>
      </c>
      <c r="F1150" s="10">
        <v>2</v>
      </c>
      <c r="G1150" s="10">
        <v>1504.02</v>
      </c>
      <c r="H1150" s="10">
        <v>1504.02</v>
      </c>
      <c r="I1150" s="10">
        <v>752.01</v>
      </c>
      <c r="J1150" s="10">
        <v>10</v>
      </c>
      <c r="K1150" s="197"/>
      <c r="L1150" s="10">
        <v>1</v>
      </c>
      <c r="M1150" s="10">
        <v>846.91</v>
      </c>
      <c r="N1150" s="10">
        <v>846.91</v>
      </c>
      <c r="O1150" s="10"/>
      <c r="P1150" s="10"/>
      <c r="Q1150" s="10"/>
      <c r="R1150" s="10">
        <v>2</v>
      </c>
      <c r="S1150" s="10">
        <v>1504.02</v>
      </c>
      <c r="T1150" s="10">
        <v>752.01</v>
      </c>
      <c r="U1150" s="197"/>
      <c r="V1150" s="10"/>
      <c r="W1150" s="10"/>
      <c r="X1150" s="10"/>
      <c r="Y1150" s="10"/>
      <c r="Z1150" s="10"/>
      <c r="AA1150" s="10"/>
      <c r="AB1150" s="10"/>
      <c r="AC1150" s="10"/>
      <c r="AD1150" s="10"/>
      <c r="AE1150" s="197"/>
    </row>
    <row r="1151" spans="1:31" x14ac:dyDescent="0.25">
      <c r="A1151" s="208"/>
      <c r="B1151" s="10"/>
      <c r="C1151" s="10" t="s">
        <v>172</v>
      </c>
      <c r="D1151" s="10"/>
      <c r="E1151" s="270">
        <v>8069</v>
      </c>
      <c r="F1151" s="10">
        <v>1</v>
      </c>
      <c r="G1151" s="10">
        <v>1648.64</v>
      </c>
      <c r="H1151" s="10">
        <v>1648.64</v>
      </c>
      <c r="I1151" s="10">
        <v>1648.64</v>
      </c>
      <c r="J1151" s="10">
        <v>13</v>
      </c>
      <c r="K1151" s="197"/>
      <c r="L1151" s="10">
        <v>1</v>
      </c>
      <c r="M1151" s="10"/>
      <c r="N1151" s="10"/>
      <c r="O1151" s="10"/>
      <c r="P1151" s="10"/>
      <c r="Q1151" s="10"/>
      <c r="R1151" s="10">
        <v>1</v>
      </c>
      <c r="S1151" s="10">
        <v>1648.64</v>
      </c>
      <c r="T1151" s="10">
        <v>1648.64</v>
      </c>
      <c r="U1151" s="197"/>
      <c r="V1151" s="10"/>
      <c r="W1151" s="10"/>
      <c r="X1151" s="10"/>
      <c r="Y1151" s="10"/>
      <c r="Z1151" s="10"/>
      <c r="AA1151" s="10"/>
      <c r="AB1151" s="10"/>
      <c r="AC1151" s="10"/>
      <c r="AD1151" s="10"/>
      <c r="AE1151" s="197"/>
    </row>
    <row r="1152" spans="1:31" x14ac:dyDescent="0.25">
      <c r="A1152" s="208"/>
      <c r="B1152" s="10"/>
      <c r="C1152" s="10" t="s">
        <v>177</v>
      </c>
      <c r="D1152" s="10"/>
      <c r="E1152" s="270">
        <v>8018</v>
      </c>
      <c r="F1152" s="10">
        <v>1</v>
      </c>
      <c r="G1152" s="10"/>
      <c r="H1152" s="10">
        <v>1414.72</v>
      </c>
      <c r="I1152" s="10">
        <v>1414.72</v>
      </c>
      <c r="J1152" s="10">
        <v>13</v>
      </c>
      <c r="K1152" s="197"/>
      <c r="L1152" s="10"/>
      <c r="M1152" s="10">
        <v>1414.72</v>
      </c>
      <c r="N1152" s="10">
        <v>1414.72</v>
      </c>
      <c r="O1152" s="10"/>
      <c r="P1152" s="10"/>
      <c r="Q1152" s="10"/>
      <c r="R1152" s="10">
        <v>1</v>
      </c>
      <c r="S1152" s="10">
        <v>1414.72</v>
      </c>
      <c r="T1152" s="10">
        <v>1414.72</v>
      </c>
      <c r="U1152" s="197"/>
      <c r="V1152" s="10"/>
      <c r="W1152" s="10"/>
      <c r="X1152" s="10"/>
      <c r="Y1152" s="10"/>
      <c r="Z1152" s="10"/>
      <c r="AA1152" s="10"/>
      <c r="AB1152" s="10"/>
      <c r="AC1152" s="10"/>
      <c r="AD1152" s="10"/>
      <c r="AE1152" s="197"/>
    </row>
    <row r="1153" spans="1:31" x14ac:dyDescent="0.25">
      <c r="A1153" s="208"/>
      <c r="B1153" s="10"/>
      <c r="C1153" s="10" t="s">
        <v>180</v>
      </c>
      <c r="D1153" s="10"/>
      <c r="E1153" s="270">
        <v>8311</v>
      </c>
      <c r="F1153" s="10">
        <v>3</v>
      </c>
      <c r="G1153" s="10">
        <v>510.21</v>
      </c>
      <c r="H1153" s="10">
        <v>1020.41</v>
      </c>
      <c r="I1153" s="10">
        <v>340.14</v>
      </c>
      <c r="J1153" s="10">
        <v>14</v>
      </c>
      <c r="K1153" s="197"/>
      <c r="L1153" s="10">
        <v>2</v>
      </c>
      <c r="M1153" s="10">
        <v>442.63</v>
      </c>
      <c r="N1153" s="10">
        <v>442.63</v>
      </c>
      <c r="O1153" s="10"/>
      <c r="P1153" s="10"/>
      <c r="Q1153" s="10"/>
      <c r="R1153" s="10">
        <v>3</v>
      </c>
      <c r="S1153" s="10">
        <v>1020.41</v>
      </c>
      <c r="T1153" s="10">
        <v>340.14</v>
      </c>
      <c r="U1153" s="197"/>
      <c r="V1153" s="10"/>
      <c r="W1153" s="10"/>
      <c r="X1153" s="10"/>
      <c r="Y1153" s="10"/>
      <c r="Z1153" s="10"/>
      <c r="AA1153" s="10"/>
      <c r="AB1153" s="10"/>
      <c r="AC1153" s="10"/>
      <c r="AD1153" s="10"/>
      <c r="AE1153" s="197"/>
    </row>
    <row r="1154" spans="1:31" x14ac:dyDescent="0.25">
      <c r="A1154" s="208"/>
      <c r="B1154" s="10"/>
      <c r="C1154" s="10" t="s">
        <v>189</v>
      </c>
      <c r="D1154" s="10"/>
      <c r="E1154" s="270">
        <v>8089</v>
      </c>
      <c r="F1154" s="10">
        <v>1</v>
      </c>
      <c r="G1154" s="10"/>
      <c r="H1154" s="10">
        <v>452.03</v>
      </c>
      <c r="I1154" s="10">
        <v>452.03</v>
      </c>
      <c r="J1154" s="10">
        <v>13</v>
      </c>
      <c r="K1154" s="197"/>
      <c r="L1154" s="10"/>
      <c r="M1154" s="10">
        <v>452.03</v>
      </c>
      <c r="N1154" s="10">
        <v>452.03</v>
      </c>
      <c r="O1154" s="10"/>
      <c r="P1154" s="10"/>
      <c r="Q1154" s="10"/>
      <c r="R1154" s="10">
        <v>1</v>
      </c>
      <c r="S1154" s="10">
        <v>452.03</v>
      </c>
      <c r="T1154" s="10">
        <v>452.03</v>
      </c>
      <c r="U1154" s="197"/>
      <c r="V1154" s="10"/>
      <c r="W1154" s="10"/>
      <c r="X1154" s="10"/>
      <c r="Y1154" s="10"/>
      <c r="Z1154" s="10"/>
      <c r="AA1154" s="10"/>
      <c r="AB1154" s="10"/>
      <c r="AC1154" s="10"/>
      <c r="AD1154" s="10"/>
      <c r="AE1154" s="197"/>
    </row>
    <row r="1155" spans="1:31" x14ac:dyDescent="0.25">
      <c r="A1155" s="208"/>
      <c r="B1155" s="10"/>
      <c r="C1155" s="10" t="s">
        <v>195</v>
      </c>
      <c r="D1155" s="10"/>
      <c r="E1155" s="270">
        <v>8312</v>
      </c>
      <c r="F1155" s="10">
        <v>1</v>
      </c>
      <c r="G1155" s="10"/>
      <c r="H1155" s="10">
        <v>2604.56</v>
      </c>
      <c r="I1155" s="10">
        <v>2604.56</v>
      </c>
      <c r="J1155" s="10">
        <v>7</v>
      </c>
      <c r="K1155" s="197"/>
      <c r="L1155" s="10"/>
      <c r="M1155" s="10">
        <v>2604.56</v>
      </c>
      <c r="N1155" s="10">
        <v>2604.56</v>
      </c>
      <c r="O1155" s="10"/>
      <c r="P1155" s="10"/>
      <c r="Q1155" s="10"/>
      <c r="R1155" s="10">
        <v>1</v>
      </c>
      <c r="S1155" s="10">
        <v>2604.56</v>
      </c>
      <c r="T1155" s="10">
        <v>2604.56</v>
      </c>
      <c r="U1155" s="197"/>
      <c r="V1155" s="10"/>
      <c r="W1155" s="10"/>
      <c r="X1155" s="10"/>
      <c r="Y1155" s="10"/>
      <c r="Z1155" s="10"/>
      <c r="AA1155" s="10"/>
      <c r="AB1155" s="10"/>
      <c r="AC1155" s="10"/>
      <c r="AD1155" s="10"/>
      <c r="AE1155" s="197"/>
    </row>
    <row r="1156" spans="1:31" x14ac:dyDescent="0.25">
      <c r="A1156" s="208"/>
      <c r="B1156" s="10"/>
      <c r="C1156" s="10" t="s">
        <v>198</v>
      </c>
      <c r="D1156" s="10"/>
      <c r="E1156" s="270">
        <v>8021</v>
      </c>
      <c r="F1156" s="10">
        <v>6</v>
      </c>
      <c r="G1156" s="10">
        <v>2974.34</v>
      </c>
      <c r="H1156" s="10">
        <v>14871.69</v>
      </c>
      <c r="I1156" s="10">
        <v>2478.62</v>
      </c>
      <c r="J1156" s="10">
        <v>10</v>
      </c>
      <c r="K1156" s="197"/>
      <c r="L1156" s="10">
        <v>5</v>
      </c>
      <c r="M1156" s="10">
        <v>2824.65</v>
      </c>
      <c r="N1156" s="10">
        <v>2824.65</v>
      </c>
      <c r="O1156" s="10"/>
      <c r="P1156" s="10"/>
      <c r="Q1156" s="10"/>
      <c r="R1156" s="10">
        <v>6</v>
      </c>
      <c r="S1156" s="10">
        <v>14871.69</v>
      </c>
      <c r="T1156" s="10">
        <v>2478.62</v>
      </c>
      <c r="U1156" s="197"/>
      <c r="V1156" s="10"/>
      <c r="W1156" s="10"/>
      <c r="X1156" s="10"/>
      <c r="Y1156" s="10"/>
      <c r="Z1156" s="10"/>
      <c r="AA1156" s="10"/>
      <c r="AB1156" s="10"/>
      <c r="AC1156" s="10"/>
      <c r="AD1156" s="10"/>
      <c r="AE1156" s="197"/>
    </row>
    <row r="1157" spans="1:31" x14ac:dyDescent="0.25">
      <c r="A1157" s="208"/>
      <c r="B1157" s="10"/>
      <c r="C1157" s="10" t="s">
        <v>209</v>
      </c>
      <c r="D1157" s="10"/>
      <c r="E1157" s="270">
        <v>8270</v>
      </c>
      <c r="F1157" s="10">
        <v>1</v>
      </c>
      <c r="G1157" s="10"/>
      <c r="H1157" s="10">
        <v>31778.67</v>
      </c>
      <c r="I1157" s="10">
        <v>31778.67</v>
      </c>
      <c r="J1157" s="10">
        <v>13</v>
      </c>
      <c r="K1157" s="197"/>
      <c r="L1157" s="10"/>
      <c r="M1157" s="10">
        <v>31778.67</v>
      </c>
      <c r="N1157" s="10">
        <v>31778.67</v>
      </c>
      <c r="O1157" s="10"/>
      <c r="P1157" s="10"/>
      <c r="Q1157" s="10"/>
      <c r="R1157" s="10">
        <v>1</v>
      </c>
      <c r="S1157" s="10">
        <v>31778.67</v>
      </c>
      <c r="T1157" s="10">
        <v>31778.67</v>
      </c>
      <c r="U1157" s="197"/>
      <c r="V1157" s="10"/>
      <c r="W1157" s="10"/>
      <c r="X1157" s="10"/>
      <c r="Y1157" s="10"/>
      <c r="Z1157" s="10"/>
      <c r="AA1157" s="10"/>
      <c r="AB1157" s="10"/>
      <c r="AC1157" s="10"/>
      <c r="AD1157" s="10"/>
      <c r="AE1157" s="197"/>
    </row>
    <row r="1158" spans="1:31" x14ac:dyDescent="0.25">
      <c r="A1158" s="208"/>
      <c r="B1158" s="10"/>
      <c r="C1158" s="10" t="s">
        <v>226</v>
      </c>
      <c r="D1158" s="10"/>
      <c r="E1158" s="270">
        <v>8215</v>
      </c>
      <c r="F1158" s="10">
        <v>1</v>
      </c>
      <c r="G1158" s="10">
        <v>1656.85</v>
      </c>
      <c r="H1158" s="10">
        <v>1656.85</v>
      </c>
      <c r="I1158" s="10">
        <v>1656.85</v>
      </c>
      <c r="J1158" s="10">
        <v>25</v>
      </c>
      <c r="K1158" s="197"/>
      <c r="L1158" s="10">
        <v>1</v>
      </c>
      <c r="M1158" s="10"/>
      <c r="N1158" s="10"/>
      <c r="O1158" s="10"/>
      <c r="P1158" s="10"/>
      <c r="Q1158" s="10"/>
      <c r="R1158" s="10">
        <v>1</v>
      </c>
      <c r="S1158" s="10">
        <v>1656.85</v>
      </c>
      <c r="T1158" s="10">
        <v>1656.85</v>
      </c>
      <c r="U1158" s="197"/>
      <c r="V1158" s="10"/>
      <c r="W1158" s="10"/>
      <c r="X1158" s="10"/>
      <c r="Y1158" s="10"/>
      <c r="Z1158" s="10"/>
      <c r="AA1158" s="10"/>
      <c r="AB1158" s="10"/>
      <c r="AC1158" s="10"/>
      <c r="AD1158" s="10"/>
      <c r="AE1158" s="197"/>
    </row>
    <row r="1159" spans="1:31" x14ac:dyDescent="0.25">
      <c r="A1159" s="208"/>
      <c r="B1159" s="10"/>
      <c r="C1159" s="10" t="s">
        <v>234</v>
      </c>
      <c r="D1159" s="10"/>
      <c r="E1159" s="270">
        <v>8317</v>
      </c>
      <c r="F1159" s="10">
        <v>1</v>
      </c>
      <c r="G1159" s="10"/>
      <c r="H1159" s="10">
        <v>269.51</v>
      </c>
      <c r="I1159" s="10">
        <v>269.51</v>
      </c>
      <c r="J1159" s="10">
        <v>13</v>
      </c>
      <c r="K1159" s="197"/>
      <c r="L1159" s="10"/>
      <c r="M1159" s="10">
        <v>965.35</v>
      </c>
      <c r="N1159" s="10">
        <v>965.35</v>
      </c>
      <c r="O1159" s="10"/>
      <c r="P1159" s="10"/>
      <c r="Q1159" s="10"/>
      <c r="R1159" s="10">
        <v>1</v>
      </c>
      <c r="S1159" s="10">
        <v>269.51</v>
      </c>
      <c r="T1159" s="10">
        <v>269.51</v>
      </c>
      <c r="U1159" s="197"/>
      <c r="V1159" s="10"/>
      <c r="W1159" s="10"/>
      <c r="X1159" s="10"/>
      <c r="Y1159" s="10"/>
      <c r="Z1159" s="10"/>
      <c r="AA1159" s="10"/>
      <c r="AB1159" s="10"/>
      <c r="AC1159" s="10"/>
      <c r="AD1159" s="10"/>
      <c r="AE1159" s="197"/>
    </row>
    <row r="1160" spans="1:31" x14ac:dyDescent="0.25">
      <c r="A1160" s="208"/>
      <c r="B1160" s="10"/>
      <c r="C1160" s="10" t="s">
        <v>644</v>
      </c>
      <c r="D1160" s="10"/>
      <c r="E1160" s="270">
        <v>8215</v>
      </c>
      <c r="F1160" s="10">
        <v>2</v>
      </c>
      <c r="G1160" s="10">
        <v>2408.5300000000002</v>
      </c>
      <c r="H1160" s="10">
        <v>2408.5300000000002</v>
      </c>
      <c r="I1160" s="10">
        <v>1204.27</v>
      </c>
      <c r="J1160" s="10">
        <v>13</v>
      </c>
      <c r="K1160" s="197"/>
      <c r="L1160" s="10">
        <v>1</v>
      </c>
      <c r="M1160" s="10">
        <v>1139.43</v>
      </c>
      <c r="N1160" s="10">
        <v>1139.43</v>
      </c>
      <c r="O1160" s="10"/>
      <c r="P1160" s="10"/>
      <c r="Q1160" s="10"/>
      <c r="R1160" s="10">
        <v>2</v>
      </c>
      <c r="S1160" s="10">
        <v>2408.5300000000002</v>
      </c>
      <c r="T1160" s="10">
        <v>1204.27</v>
      </c>
      <c r="U1160" s="197"/>
      <c r="V1160" s="10"/>
      <c r="W1160" s="10"/>
      <c r="X1160" s="10"/>
      <c r="Y1160" s="10"/>
      <c r="Z1160" s="10"/>
      <c r="AA1160" s="10"/>
      <c r="AB1160" s="10"/>
      <c r="AC1160" s="10"/>
      <c r="AD1160" s="10"/>
      <c r="AE1160" s="197"/>
    </row>
    <row r="1161" spans="1:31" x14ac:dyDescent="0.25">
      <c r="A1161" s="208"/>
      <c r="B1161" s="10"/>
      <c r="C1161" s="10" t="s">
        <v>644</v>
      </c>
      <c r="D1161" s="10"/>
      <c r="E1161" s="270">
        <v>8234</v>
      </c>
      <c r="F1161" s="10">
        <v>7</v>
      </c>
      <c r="G1161" s="10">
        <v>36580.300000000003</v>
      </c>
      <c r="H1161" s="10">
        <v>109740.89</v>
      </c>
      <c r="I1161" s="10">
        <v>15677.27</v>
      </c>
      <c r="J1161" s="10">
        <v>14</v>
      </c>
      <c r="K1161" s="197"/>
      <c r="L1161" s="10">
        <v>3</v>
      </c>
      <c r="M1161" s="10">
        <v>18333.04</v>
      </c>
      <c r="N1161" s="10">
        <v>4583.26</v>
      </c>
      <c r="O1161" s="10"/>
      <c r="P1161" s="10"/>
      <c r="Q1161" s="10"/>
      <c r="R1161" s="10">
        <v>7</v>
      </c>
      <c r="S1161" s="10">
        <v>109740.89</v>
      </c>
      <c r="T1161" s="10">
        <v>15677.27</v>
      </c>
      <c r="U1161" s="197"/>
      <c r="V1161" s="10"/>
      <c r="W1161" s="10"/>
      <c r="X1161" s="10"/>
      <c r="Y1161" s="10"/>
      <c r="Z1161" s="10"/>
      <c r="AA1161" s="10"/>
      <c r="AB1161" s="10"/>
      <c r="AC1161" s="10"/>
      <c r="AD1161" s="10"/>
      <c r="AE1161" s="197"/>
    </row>
    <row r="1162" spans="1:31" x14ac:dyDescent="0.25">
      <c r="A1162" s="208"/>
      <c r="B1162" s="10"/>
      <c r="C1162" s="10" t="s">
        <v>243</v>
      </c>
      <c r="D1162" s="10"/>
      <c r="E1162" s="270">
        <v>8215</v>
      </c>
      <c r="F1162" s="10">
        <v>6</v>
      </c>
      <c r="G1162" s="10">
        <v>2216.75</v>
      </c>
      <c r="H1162" s="10">
        <v>8866.98</v>
      </c>
      <c r="I1162" s="10">
        <v>1477.83</v>
      </c>
      <c r="J1162" s="10">
        <v>10</v>
      </c>
      <c r="K1162" s="197"/>
      <c r="L1162" s="10">
        <v>4</v>
      </c>
      <c r="M1162" s="10">
        <v>5537.57</v>
      </c>
      <c r="N1162" s="10">
        <v>2768.79</v>
      </c>
      <c r="O1162" s="10"/>
      <c r="P1162" s="10"/>
      <c r="Q1162" s="10"/>
      <c r="R1162" s="10">
        <v>6</v>
      </c>
      <c r="S1162" s="10">
        <v>8866.98</v>
      </c>
      <c r="T1162" s="10">
        <v>1477.83</v>
      </c>
      <c r="U1162" s="197"/>
      <c r="V1162" s="10"/>
      <c r="W1162" s="10"/>
      <c r="X1162" s="10"/>
      <c r="Y1162" s="10"/>
      <c r="Z1162" s="10"/>
      <c r="AA1162" s="10"/>
      <c r="AB1162" s="10"/>
      <c r="AC1162" s="10"/>
      <c r="AD1162" s="10"/>
      <c r="AE1162" s="197"/>
    </row>
    <row r="1163" spans="1:31" x14ac:dyDescent="0.25">
      <c r="A1163" s="208"/>
      <c r="B1163" s="10"/>
      <c r="C1163" s="10" t="s">
        <v>244</v>
      </c>
      <c r="D1163" s="10"/>
      <c r="E1163" s="270">
        <v>8234</v>
      </c>
      <c r="F1163" s="10">
        <v>4</v>
      </c>
      <c r="G1163" s="10">
        <v>3777.57</v>
      </c>
      <c r="H1163" s="10">
        <v>11332.72</v>
      </c>
      <c r="I1163" s="10">
        <v>2833.18</v>
      </c>
      <c r="J1163" s="10">
        <v>29</v>
      </c>
      <c r="K1163" s="197"/>
      <c r="L1163" s="10">
        <v>3</v>
      </c>
      <c r="M1163" s="10">
        <v>716.49</v>
      </c>
      <c r="N1163" s="10">
        <v>716.49</v>
      </c>
      <c r="O1163" s="10"/>
      <c r="P1163" s="10"/>
      <c r="Q1163" s="10"/>
      <c r="R1163" s="10">
        <v>4</v>
      </c>
      <c r="S1163" s="10">
        <v>11332.72</v>
      </c>
      <c r="T1163" s="10">
        <v>2833.18</v>
      </c>
      <c r="U1163" s="197"/>
      <c r="V1163" s="10"/>
      <c r="W1163" s="10"/>
      <c r="X1163" s="10"/>
      <c r="Y1163" s="10"/>
      <c r="Z1163" s="10"/>
      <c r="AA1163" s="10"/>
      <c r="AB1163" s="10"/>
      <c r="AC1163" s="10"/>
      <c r="AD1163" s="10"/>
      <c r="AE1163" s="197"/>
    </row>
    <row r="1164" spans="1:31" x14ac:dyDescent="0.25">
      <c r="A1164" s="208"/>
      <c r="B1164" s="10"/>
      <c r="C1164" s="10" t="s">
        <v>661</v>
      </c>
      <c r="D1164" s="10"/>
      <c r="E1164" s="270">
        <v>8234</v>
      </c>
      <c r="F1164" s="10">
        <v>1</v>
      </c>
      <c r="G1164" s="10"/>
      <c r="H1164" s="10">
        <v>3500.2</v>
      </c>
      <c r="I1164" s="10">
        <v>3500.2</v>
      </c>
      <c r="J1164" s="10">
        <v>13</v>
      </c>
      <c r="K1164" s="197"/>
      <c r="L1164" s="10"/>
      <c r="M1164" s="10">
        <v>3500.2</v>
      </c>
      <c r="N1164" s="10">
        <v>3500.2</v>
      </c>
      <c r="O1164" s="10"/>
      <c r="P1164" s="10"/>
      <c r="Q1164" s="10"/>
      <c r="R1164" s="10">
        <v>1</v>
      </c>
      <c r="S1164" s="10">
        <v>3500.2</v>
      </c>
      <c r="T1164" s="10">
        <v>3500.2</v>
      </c>
      <c r="U1164" s="197"/>
      <c r="V1164" s="10"/>
      <c r="W1164" s="10"/>
      <c r="X1164" s="10"/>
      <c r="Y1164" s="10"/>
      <c r="Z1164" s="10"/>
      <c r="AA1164" s="10"/>
      <c r="AB1164" s="10"/>
      <c r="AC1164" s="10"/>
      <c r="AD1164" s="10"/>
      <c r="AE1164" s="197"/>
    </row>
    <row r="1165" spans="1:31" x14ac:dyDescent="0.25">
      <c r="A1165" s="208"/>
      <c r="B1165" s="10"/>
      <c r="C1165" s="10" t="s">
        <v>248</v>
      </c>
      <c r="D1165" s="10"/>
      <c r="E1165" s="270">
        <v>8318</v>
      </c>
      <c r="F1165" s="10">
        <v>3</v>
      </c>
      <c r="G1165" s="10">
        <v>2045.96</v>
      </c>
      <c r="H1165" s="10">
        <v>4091.91</v>
      </c>
      <c r="I1165" s="10">
        <v>1363.97</v>
      </c>
      <c r="J1165" s="10">
        <v>8</v>
      </c>
      <c r="K1165" s="197"/>
      <c r="L1165" s="10">
        <v>2</v>
      </c>
      <c r="M1165" s="10">
        <v>456.35</v>
      </c>
      <c r="N1165" s="10">
        <v>456.35</v>
      </c>
      <c r="O1165" s="10"/>
      <c r="P1165" s="10"/>
      <c r="Q1165" s="10"/>
      <c r="R1165" s="10">
        <v>3</v>
      </c>
      <c r="S1165" s="10">
        <v>4091.91</v>
      </c>
      <c r="T1165" s="10">
        <v>1363.97</v>
      </c>
      <c r="U1165" s="197"/>
      <c r="V1165" s="10"/>
      <c r="W1165" s="10"/>
      <c r="X1165" s="10"/>
      <c r="Y1165" s="10"/>
      <c r="Z1165" s="10"/>
      <c r="AA1165" s="10"/>
      <c r="AB1165" s="10"/>
      <c r="AC1165" s="10"/>
      <c r="AD1165" s="10"/>
      <c r="AE1165" s="197"/>
    </row>
    <row r="1166" spans="1:31" x14ac:dyDescent="0.25">
      <c r="A1166" s="208"/>
      <c r="B1166" s="10"/>
      <c r="C1166" s="10" t="s">
        <v>257</v>
      </c>
      <c r="D1166" s="10"/>
      <c r="E1166" s="270">
        <v>8081</v>
      </c>
      <c r="F1166" s="10">
        <v>2</v>
      </c>
      <c r="G1166" s="10">
        <v>357.68</v>
      </c>
      <c r="H1166" s="10">
        <v>715.35</v>
      </c>
      <c r="I1166" s="10">
        <v>357.68</v>
      </c>
      <c r="J1166" s="10">
        <v>13</v>
      </c>
      <c r="K1166" s="197"/>
      <c r="L1166" s="10">
        <v>2</v>
      </c>
      <c r="M1166" s="10"/>
      <c r="N1166" s="10"/>
      <c r="O1166" s="10"/>
      <c r="P1166" s="10"/>
      <c r="Q1166" s="10"/>
      <c r="R1166" s="10">
        <v>2</v>
      </c>
      <c r="S1166" s="10">
        <v>715.35</v>
      </c>
      <c r="T1166" s="10">
        <v>357.68</v>
      </c>
      <c r="U1166" s="197"/>
      <c r="V1166" s="10"/>
      <c r="W1166" s="10"/>
      <c r="X1166" s="10"/>
      <c r="Y1166" s="10"/>
      <c r="Z1166" s="10"/>
      <c r="AA1166" s="10"/>
      <c r="AB1166" s="10"/>
      <c r="AC1166" s="10"/>
      <c r="AD1166" s="10"/>
      <c r="AE1166" s="197"/>
    </row>
    <row r="1167" spans="1:31" x14ac:dyDescent="0.25">
      <c r="A1167" s="208"/>
      <c r="B1167" s="10"/>
      <c r="C1167" s="10" t="s">
        <v>264</v>
      </c>
      <c r="D1167" s="10"/>
      <c r="E1167" s="270">
        <v>8025</v>
      </c>
      <c r="F1167" s="10">
        <v>1</v>
      </c>
      <c r="G1167" s="10">
        <v>217.28</v>
      </c>
      <c r="H1167" s="10">
        <v>217.28</v>
      </c>
      <c r="I1167" s="10">
        <v>217.28</v>
      </c>
      <c r="J1167" s="10">
        <v>13</v>
      </c>
      <c r="K1167" s="197"/>
      <c r="L1167" s="10">
        <v>1</v>
      </c>
      <c r="M1167" s="10"/>
      <c r="N1167" s="10"/>
      <c r="O1167" s="10"/>
      <c r="P1167" s="10"/>
      <c r="Q1167" s="10"/>
      <c r="R1167" s="10">
        <v>1</v>
      </c>
      <c r="S1167" s="10">
        <v>217.28</v>
      </c>
      <c r="T1167" s="10">
        <v>217.28</v>
      </c>
      <c r="U1167" s="197"/>
      <c r="V1167" s="10"/>
      <c r="W1167" s="10"/>
      <c r="X1167" s="10"/>
      <c r="Y1167" s="10"/>
      <c r="Z1167" s="10"/>
      <c r="AA1167" s="10"/>
      <c r="AB1167" s="10"/>
      <c r="AC1167" s="10"/>
      <c r="AD1167" s="10"/>
      <c r="AE1167" s="197"/>
    </row>
    <row r="1168" spans="1:31" x14ac:dyDescent="0.25">
      <c r="A1168" s="208"/>
      <c r="B1168" s="10"/>
      <c r="C1168" s="10" t="s">
        <v>276</v>
      </c>
      <c r="D1168" s="10"/>
      <c r="E1168" s="270">
        <v>8251</v>
      </c>
      <c r="F1168" s="10">
        <v>1</v>
      </c>
      <c r="G1168" s="10"/>
      <c r="H1168" s="10">
        <v>4813.32</v>
      </c>
      <c r="I1168" s="10">
        <v>4813.32</v>
      </c>
      <c r="J1168" s="10">
        <v>19</v>
      </c>
      <c r="K1168" s="197"/>
      <c r="L1168" s="10"/>
      <c r="M1168" s="10">
        <v>4813.32</v>
      </c>
      <c r="N1168" s="10">
        <v>4813.32</v>
      </c>
      <c r="O1168" s="10"/>
      <c r="P1168" s="10"/>
      <c r="Q1168" s="10"/>
      <c r="R1168" s="10">
        <v>1</v>
      </c>
      <c r="S1168" s="10">
        <v>4813.32</v>
      </c>
      <c r="T1168" s="10">
        <v>4813.32</v>
      </c>
      <c r="U1168" s="197"/>
      <c r="V1168" s="10"/>
      <c r="W1168" s="10"/>
      <c r="X1168" s="10"/>
      <c r="Y1168" s="10"/>
      <c r="Z1168" s="10"/>
      <c r="AA1168" s="10"/>
      <c r="AB1168" s="10"/>
      <c r="AC1168" s="10"/>
      <c r="AD1168" s="10"/>
      <c r="AE1168" s="197"/>
    </row>
    <row r="1169" spans="1:31" x14ac:dyDescent="0.25">
      <c r="A1169" s="208"/>
      <c r="B1169" s="10"/>
      <c r="C1169" s="10" t="s">
        <v>280</v>
      </c>
      <c r="D1169" s="10"/>
      <c r="E1169" s="270">
        <v>8321</v>
      </c>
      <c r="F1169" s="10">
        <v>2</v>
      </c>
      <c r="G1169" s="10">
        <v>4656.3999999999996</v>
      </c>
      <c r="H1169" s="10">
        <v>4656.3999999999996</v>
      </c>
      <c r="I1169" s="10">
        <v>2328.1999999999998</v>
      </c>
      <c r="J1169" s="10">
        <v>18</v>
      </c>
      <c r="K1169" s="197"/>
      <c r="L1169" s="10">
        <v>1</v>
      </c>
      <c r="M1169" s="10">
        <v>2279.92</v>
      </c>
      <c r="N1169" s="10">
        <v>2279.92</v>
      </c>
      <c r="O1169" s="10"/>
      <c r="P1169" s="10"/>
      <c r="Q1169" s="10"/>
      <c r="R1169" s="10">
        <v>2</v>
      </c>
      <c r="S1169" s="10">
        <v>4656.3999999999996</v>
      </c>
      <c r="T1169" s="10">
        <v>2328.1999999999998</v>
      </c>
      <c r="U1169" s="197"/>
      <c r="V1169" s="10"/>
      <c r="W1169" s="10"/>
      <c r="X1169" s="10"/>
      <c r="Y1169" s="10"/>
      <c r="Z1169" s="10"/>
      <c r="AA1169" s="10"/>
      <c r="AB1169" s="10"/>
      <c r="AC1169" s="10"/>
      <c r="AD1169" s="10"/>
      <c r="AE1169" s="197"/>
    </row>
    <row r="1170" spans="1:31" x14ac:dyDescent="0.25">
      <c r="A1170" s="208"/>
      <c r="B1170" s="10"/>
      <c r="C1170" s="10" t="s">
        <v>285</v>
      </c>
      <c r="D1170" s="10"/>
      <c r="E1170" s="270">
        <v>8322</v>
      </c>
      <c r="F1170" s="10">
        <v>4</v>
      </c>
      <c r="G1170" s="10">
        <v>4717.1400000000003</v>
      </c>
      <c r="H1170" s="10">
        <v>18868.55</v>
      </c>
      <c r="I1170" s="10">
        <v>4717.1400000000003</v>
      </c>
      <c r="J1170" s="10">
        <v>13</v>
      </c>
      <c r="K1170" s="197"/>
      <c r="L1170" s="10">
        <v>4</v>
      </c>
      <c r="M1170" s="10"/>
      <c r="N1170" s="10"/>
      <c r="O1170" s="10"/>
      <c r="P1170" s="10"/>
      <c r="Q1170" s="10"/>
      <c r="R1170" s="10">
        <v>4</v>
      </c>
      <c r="S1170" s="10">
        <v>18868.55</v>
      </c>
      <c r="T1170" s="10">
        <v>4717.1400000000003</v>
      </c>
      <c r="U1170" s="197"/>
      <c r="V1170" s="10"/>
      <c r="W1170" s="10"/>
      <c r="X1170" s="10"/>
      <c r="Y1170" s="10"/>
      <c r="Z1170" s="10"/>
      <c r="AA1170" s="10"/>
      <c r="AB1170" s="10"/>
      <c r="AC1170" s="10"/>
      <c r="AD1170" s="10"/>
      <c r="AE1170" s="197"/>
    </row>
    <row r="1171" spans="1:31" x14ac:dyDescent="0.25">
      <c r="A1171" s="208"/>
      <c r="B1171" s="10"/>
      <c r="C1171" s="10" t="s">
        <v>293</v>
      </c>
      <c r="D1171" s="10"/>
      <c r="E1171" s="270">
        <v>8026</v>
      </c>
      <c r="F1171" s="10">
        <v>2</v>
      </c>
      <c r="G1171" s="10">
        <v>811.13</v>
      </c>
      <c r="H1171" s="10">
        <v>811.13</v>
      </c>
      <c r="I1171" s="10">
        <v>405.57</v>
      </c>
      <c r="J1171" s="10">
        <v>10</v>
      </c>
      <c r="K1171" s="197"/>
      <c r="L1171" s="10">
        <v>1</v>
      </c>
      <c r="M1171" s="10">
        <v>437.4</v>
      </c>
      <c r="N1171" s="10">
        <v>437.4</v>
      </c>
      <c r="O1171" s="10"/>
      <c r="P1171" s="10"/>
      <c r="Q1171" s="10"/>
      <c r="R1171" s="10">
        <v>2</v>
      </c>
      <c r="S1171" s="10">
        <v>811.13</v>
      </c>
      <c r="T1171" s="10">
        <v>405.57</v>
      </c>
      <c r="U1171" s="197"/>
      <c r="V1171" s="10"/>
      <c r="W1171" s="10"/>
      <c r="X1171" s="10"/>
      <c r="Y1171" s="10"/>
      <c r="Z1171" s="10"/>
      <c r="AA1171" s="10"/>
      <c r="AB1171" s="10"/>
      <c r="AC1171" s="10"/>
      <c r="AD1171" s="10"/>
      <c r="AE1171" s="197"/>
    </row>
    <row r="1172" spans="1:31" x14ac:dyDescent="0.25">
      <c r="A1172" s="208"/>
      <c r="B1172" s="10"/>
      <c r="C1172" s="10" t="s">
        <v>297</v>
      </c>
      <c r="D1172" s="10"/>
      <c r="E1172" s="270">
        <v>8028</v>
      </c>
      <c r="F1172" s="10">
        <v>8</v>
      </c>
      <c r="G1172" s="10">
        <v>8071.57</v>
      </c>
      <c r="H1172" s="10">
        <v>16143.13</v>
      </c>
      <c r="I1172" s="10">
        <v>2017.89</v>
      </c>
      <c r="J1172" s="10">
        <v>8</v>
      </c>
      <c r="K1172" s="197"/>
      <c r="L1172" s="10">
        <v>2</v>
      </c>
      <c r="M1172" s="10">
        <v>11479.07</v>
      </c>
      <c r="N1172" s="10">
        <v>1913.18</v>
      </c>
      <c r="O1172" s="10"/>
      <c r="P1172" s="10"/>
      <c r="Q1172" s="10"/>
      <c r="R1172" s="10">
        <v>8</v>
      </c>
      <c r="S1172" s="10">
        <v>16143.13</v>
      </c>
      <c r="T1172" s="10">
        <v>2017.89</v>
      </c>
      <c r="U1172" s="197"/>
      <c r="V1172" s="10"/>
      <c r="W1172" s="10"/>
      <c r="X1172" s="10"/>
      <c r="Y1172" s="10"/>
      <c r="Z1172" s="10"/>
      <c r="AA1172" s="10"/>
      <c r="AB1172" s="10"/>
      <c r="AC1172" s="10"/>
      <c r="AD1172" s="10"/>
      <c r="AE1172" s="197"/>
    </row>
    <row r="1173" spans="1:31" x14ac:dyDescent="0.25">
      <c r="A1173" s="208"/>
      <c r="B1173" s="10"/>
      <c r="C1173" s="10" t="s">
        <v>299</v>
      </c>
      <c r="D1173" s="10"/>
      <c r="E1173" s="270">
        <v>8218</v>
      </c>
      <c r="F1173" s="10">
        <v>1</v>
      </c>
      <c r="G1173" s="10"/>
      <c r="H1173" s="10">
        <v>1007.71</v>
      </c>
      <c r="I1173" s="10">
        <v>1007.71</v>
      </c>
      <c r="J1173" s="10">
        <v>13</v>
      </c>
      <c r="K1173" s="197"/>
      <c r="L1173" s="10"/>
      <c r="M1173" s="10">
        <v>1007.71</v>
      </c>
      <c r="N1173" s="10">
        <v>1007.71</v>
      </c>
      <c r="O1173" s="10"/>
      <c r="P1173" s="10"/>
      <c r="Q1173" s="10"/>
      <c r="R1173" s="10">
        <v>1</v>
      </c>
      <c r="S1173" s="10">
        <v>1007.71</v>
      </c>
      <c r="T1173" s="10">
        <v>1007.71</v>
      </c>
      <c r="U1173" s="197"/>
      <c r="V1173" s="10"/>
      <c r="W1173" s="10"/>
      <c r="X1173" s="10"/>
      <c r="Y1173" s="10"/>
      <c r="Z1173" s="10"/>
      <c r="AA1173" s="10"/>
      <c r="AB1173" s="10"/>
      <c r="AC1173" s="10"/>
      <c r="AD1173" s="10"/>
      <c r="AE1173" s="197"/>
    </row>
    <row r="1174" spans="1:31" x14ac:dyDescent="0.25">
      <c r="A1174" s="208"/>
      <c r="B1174" s="10"/>
      <c r="C1174" s="10" t="s">
        <v>304</v>
      </c>
      <c r="D1174" s="10"/>
      <c r="E1174" s="270">
        <v>8219</v>
      </c>
      <c r="F1174" s="10">
        <v>1</v>
      </c>
      <c r="G1174" s="10"/>
      <c r="H1174" s="10">
        <v>3439.8</v>
      </c>
      <c r="I1174" s="10">
        <v>3439.8</v>
      </c>
      <c r="J1174" s="10">
        <v>12</v>
      </c>
      <c r="K1174" s="197"/>
      <c r="L1174" s="10"/>
      <c r="M1174" s="10">
        <v>3439.8</v>
      </c>
      <c r="N1174" s="10">
        <v>3439.8</v>
      </c>
      <c r="O1174" s="10"/>
      <c r="P1174" s="10"/>
      <c r="Q1174" s="10"/>
      <c r="R1174" s="10">
        <v>1</v>
      </c>
      <c r="S1174" s="10">
        <v>3439.8</v>
      </c>
      <c r="T1174" s="10">
        <v>3439.8</v>
      </c>
      <c r="U1174" s="197"/>
      <c r="V1174" s="10"/>
      <c r="W1174" s="10"/>
      <c r="X1174" s="10"/>
      <c r="Y1174" s="10"/>
      <c r="Z1174" s="10"/>
      <c r="AA1174" s="10"/>
      <c r="AB1174" s="10"/>
      <c r="AC1174" s="10"/>
      <c r="AD1174" s="10"/>
      <c r="AE1174" s="197"/>
    </row>
    <row r="1175" spans="1:31" x14ac:dyDescent="0.25">
      <c r="A1175" s="208"/>
      <c r="B1175" s="10"/>
      <c r="C1175" s="10" t="s">
        <v>312</v>
      </c>
      <c r="D1175" s="10"/>
      <c r="E1175" s="270">
        <v>8037</v>
      </c>
      <c r="F1175" s="10">
        <v>16</v>
      </c>
      <c r="G1175" s="10">
        <v>5110.1099999999997</v>
      </c>
      <c r="H1175" s="10">
        <v>61321.37</v>
      </c>
      <c r="I1175" s="10">
        <v>3832.59</v>
      </c>
      <c r="J1175" s="10">
        <v>11</v>
      </c>
      <c r="K1175" s="197"/>
      <c r="L1175" s="10">
        <v>12</v>
      </c>
      <c r="M1175" s="10">
        <v>5529.28</v>
      </c>
      <c r="N1175" s="10">
        <v>1382.32</v>
      </c>
      <c r="O1175" s="10"/>
      <c r="P1175" s="10"/>
      <c r="Q1175" s="10"/>
      <c r="R1175" s="10">
        <v>16</v>
      </c>
      <c r="S1175" s="10">
        <v>61321.37</v>
      </c>
      <c r="T1175" s="10">
        <v>3832.59</v>
      </c>
      <c r="U1175" s="197"/>
      <c r="V1175" s="10"/>
      <c r="W1175" s="10"/>
      <c r="X1175" s="10"/>
      <c r="Y1175" s="10"/>
      <c r="Z1175" s="10"/>
      <c r="AA1175" s="10"/>
      <c r="AB1175" s="10"/>
      <c r="AC1175" s="10"/>
      <c r="AD1175" s="10"/>
      <c r="AE1175" s="197"/>
    </row>
    <row r="1176" spans="1:31" x14ac:dyDescent="0.25">
      <c r="A1176" s="208"/>
      <c r="B1176" s="10"/>
      <c r="C1176" s="10" t="s">
        <v>346</v>
      </c>
      <c r="D1176" s="10"/>
      <c r="E1176" s="270">
        <v>8053</v>
      </c>
      <c r="F1176" s="10">
        <v>1</v>
      </c>
      <c r="G1176" s="10">
        <v>312.69</v>
      </c>
      <c r="H1176" s="10">
        <v>312.69</v>
      </c>
      <c r="I1176" s="10">
        <v>312.69</v>
      </c>
      <c r="J1176" s="10">
        <v>13</v>
      </c>
      <c r="K1176" s="197"/>
      <c r="L1176" s="10">
        <v>1</v>
      </c>
      <c r="M1176" s="10"/>
      <c r="N1176" s="10"/>
      <c r="O1176" s="10"/>
      <c r="P1176" s="10"/>
      <c r="Q1176" s="10"/>
      <c r="R1176" s="10">
        <v>1</v>
      </c>
      <c r="S1176" s="10">
        <v>312.69</v>
      </c>
      <c r="T1176" s="10">
        <v>312.69</v>
      </c>
      <c r="U1176" s="197"/>
      <c r="V1176" s="10"/>
      <c r="W1176" s="10"/>
      <c r="X1176" s="10"/>
      <c r="Y1176" s="10"/>
      <c r="Z1176" s="10"/>
      <c r="AA1176" s="10"/>
      <c r="AB1176" s="10"/>
      <c r="AC1176" s="10"/>
      <c r="AD1176" s="10"/>
      <c r="AE1176" s="197"/>
    </row>
    <row r="1177" spans="1:31" x14ac:dyDescent="0.25">
      <c r="A1177" s="208"/>
      <c r="B1177" s="10"/>
      <c r="C1177" s="10" t="s">
        <v>350</v>
      </c>
      <c r="D1177" s="10"/>
      <c r="E1177" s="270">
        <v>8326</v>
      </c>
      <c r="F1177" s="10">
        <v>1</v>
      </c>
      <c r="G1177" s="10"/>
      <c r="H1177" s="10">
        <v>627.01</v>
      </c>
      <c r="I1177" s="10">
        <v>627.01</v>
      </c>
      <c r="J1177" s="10">
        <v>12</v>
      </c>
      <c r="K1177" s="197"/>
      <c r="L1177" s="10"/>
      <c r="M1177" s="10">
        <v>627.01</v>
      </c>
      <c r="N1177" s="10">
        <v>627.01</v>
      </c>
      <c r="O1177" s="10"/>
      <c r="P1177" s="10"/>
      <c r="Q1177" s="10"/>
      <c r="R1177" s="10">
        <v>1</v>
      </c>
      <c r="S1177" s="10">
        <v>627.01</v>
      </c>
      <c r="T1177" s="10">
        <v>627.01</v>
      </c>
      <c r="U1177" s="197"/>
      <c r="V1177" s="10"/>
      <c r="W1177" s="10"/>
      <c r="X1177" s="10"/>
      <c r="Y1177" s="10"/>
      <c r="Z1177" s="10"/>
      <c r="AA1177" s="10"/>
      <c r="AB1177" s="10"/>
      <c r="AC1177" s="10"/>
      <c r="AD1177" s="10"/>
      <c r="AE1177" s="197"/>
    </row>
    <row r="1178" spans="1:31" x14ac:dyDescent="0.25">
      <c r="A1178" s="208"/>
      <c r="B1178" s="10"/>
      <c r="C1178" s="10" t="s">
        <v>351</v>
      </c>
      <c r="D1178" s="10"/>
      <c r="E1178" s="270">
        <v>8332</v>
      </c>
      <c r="F1178" s="10">
        <v>2</v>
      </c>
      <c r="G1178" s="10">
        <v>8019.42</v>
      </c>
      <c r="H1178" s="10">
        <v>8019.42</v>
      </c>
      <c r="I1178" s="10">
        <v>4009.71</v>
      </c>
      <c r="J1178" s="10">
        <v>10</v>
      </c>
      <c r="K1178" s="197"/>
      <c r="L1178" s="10">
        <v>1</v>
      </c>
      <c r="M1178" s="10">
        <v>2853.91</v>
      </c>
      <c r="N1178" s="10">
        <v>2853.91</v>
      </c>
      <c r="O1178" s="10"/>
      <c r="P1178" s="10"/>
      <c r="Q1178" s="10"/>
      <c r="R1178" s="10">
        <v>2</v>
      </c>
      <c r="S1178" s="10">
        <v>8019.42</v>
      </c>
      <c r="T1178" s="10">
        <v>4009.71</v>
      </c>
      <c r="U1178" s="197"/>
      <c r="V1178" s="10"/>
      <c r="W1178" s="10"/>
      <c r="X1178" s="10"/>
      <c r="Y1178" s="10"/>
      <c r="Z1178" s="10"/>
      <c r="AA1178" s="10"/>
      <c r="AB1178" s="10"/>
      <c r="AC1178" s="10"/>
      <c r="AD1178" s="10"/>
      <c r="AE1178" s="197"/>
    </row>
    <row r="1179" spans="1:31" x14ac:dyDescent="0.25">
      <c r="A1179" s="208"/>
      <c r="B1179" s="10"/>
      <c r="C1179" s="10" t="s">
        <v>352</v>
      </c>
      <c r="D1179" s="10"/>
      <c r="E1179" s="270">
        <v>8021</v>
      </c>
      <c r="F1179" s="10">
        <v>2</v>
      </c>
      <c r="G1179" s="10">
        <v>1073.51</v>
      </c>
      <c r="H1179" s="10">
        <v>2147.02</v>
      </c>
      <c r="I1179" s="10">
        <v>1073.51</v>
      </c>
      <c r="J1179" s="10">
        <v>7</v>
      </c>
      <c r="K1179" s="197"/>
      <c r="L1179" s="10">
        <v>2</v>
      </c>
      <c r="M1179" s="10"/>
      <c r="N1179" s="10"/>
      <c r="O1179" s="10"/>
      <c r="P1179" s="10"/>
      <c r="Q1179" s="10"/>
      <c r="R1179" s="10">
        <v>2</v>
      </c>
      <c r="S1179" s="10">
        <v>2147.02</v>
      </c>
      <c r="T1179" s="10">
        <v>1073.51</v>
      </c>
      <c r="U1179" s="197"/>
      <c r="V1179" s="10"/>
      <c r="W1179" s="10"/>
      <c r="X1179" s="10"/>
      <c r="Y1179" s="10"/>
      <c r="Z1179" s="10"/>
      <c r="AA1179" s="10"/>
      <c r="AB1179" s="10"/>
      <c r="AC1179" s="10"/>
      <c r="AD1179" s="10"/>
      <c r="AE1179" s="197"/>
    </row>
    <row r="1180" spans="1:31" x14ac:dyDescent="0.25">
      <c r="A1180" s="208"/>
      <c r="B1180" s="10"/>
      <c r="C1180" s="10" t="s">
        <v>357</v>
      </c>
      <c r="D1180" s="10"/>
      <c r="E1180" s="270">
        <v>8327</v>
      </c>
      <c r="F1180" s="10">
        <v>1</v>
      </c>
      <c r="G1180" s="10">
        <v>345.44</v>
      </c>
      <c r="H1180" s="10">
        <v>345.44</v>
      </c>
      <c r="I1180" s="10">
        <v>345.44</v>
      </c>
      <c r="J1180" s="10">
        <v>3</v>
      </c>
      <c r="K1180" s="197"/>
      <c r="L1180" s="10">
        <v>1</v>
      </c>
      <c r="M1180" s="10"/>
      <c r="N1180" s="10"/>
      <c r="O1180" s="10"/>
      <c r="P1180" s="10"/>
      <c r="Q1180" s="10"/>
      <c r="R1180" s="10">
        <v>1</v>
      </c>
      <c r="S1180" s="10">
        <v>345.44</v>
      </c>
      <c r="T1180" s="10">
        <v>345.44</v>
      </c>
      <c r="U1180" s="197"/>
      <c r="V1180" s="10"/>
      <c r="W1180" s="10"/>
      <c r="X1180" s="10"/>
      <c r="Y1180" s="10"/>
      <c r="Z1180" s="10"/>
      <c r="AA1180" s="10"/>
      <c r="AB1180" s="10"/>
      <c r="AC1180" s="10"/>
      <c r="AD1180" s="10"/>
      <c r="AE1180" s="197"/>
    </row>
    <row r="1181" spans="1:31" x14ac:dyDescent="0.25">
      <c r="A1181" s="208"/>
      <c r="B1181" s="10"/>
      <c r="C1181" s="10" t="s">
        <v>360</v>
      </c>
      <c r="D1181" s="10"/>
      <c r="E1181" s="270">
        <v>8021</v>
      </c>
      <c r="F1181" s="10">
        <v>2</v>
      </c>
      <c r="G1181" s="10">
        <v>2839.79</v>
      </c>
      <c r="H1181" s="10">
        <v>5679.58</v>
      </c>
      <c r="I1181" s="10">
        <v>2839.79</v>
      </c>
      <c r="J1181" s="10">
        <v>16</v>
      </c>
      <c r="K1181" s="197"/>
      <c r="L1181" s="10">
        <v>2</v>
      </c>
      <c r="M1181" s="10"/>
      <c r="N1181" s="10"/>
      <c r="O1181" s="10"/>
      <c r="P1181" s="10"/>
      <c r="Q1181" s="10"/>
      <c r="R1181" s="10">
        <v>2</v>
      </c>
      <c r="S1181" s="10">
        <v>5679.58</v>
      </c>
      <c r="T1181" s="10">
        <v>2839.79</v>
      </c>
      <c r="U1181" s="197"/>
      <c r="V1181" s="10"/>
      <c r="W1181" s="10"/>
      <c r="X1181" s="10"/>
      <c r="Y1181" s="10"/>
      <c r="Z1181" s="10"/>
      <c r="AA1181" s="10"/>
      <c r="AB1181" s="10"/>
      <c r="AC1181" s="10"/>
      <c r="AD1181" s="10"/>
      <c r="AE1181" s="197"/>
    </row>
    <row r="1182" spans="1:31" x14ac:dyDescent="0.25">
      <c r="A1182" s="208"/>
      <c r="B1182" s="10"/>
      <c r="C1182" s="10" t="s">
        <v>362</v>
      </c>
      <c r="D1182" s="10"/>
      <c r="E1182" s="270">
        <v>8221</v>
      </c>
      <c r="F1182" s="10">
        <v>1</v>
      </c>
      <c r="G1182" s="10">
        <v>828.58</v>
      </c>
      <c r="H1182" s="10">
        <v>828.58</v>
      </c>
      <c r="I1182" s="10">
        <v>828.58</v>
      </c>
      <c r="J1182" s="10">
        <v>12</v>
      </c>
      <c r="K1182" s="197"/>
      <c r="L1182" s="10">
        <v>1</v>
      </c>
      <c r="M1182" s="10"/>
      <c r="N1182" s="10"/>
      <c r="O1182" s="10"/>
      <c r="P1182" s="10"/>
      <c r="Q1182" s="10"/>
      <c r="R1182" s="10">
        <v>1</v>
      </c>
      <c r="S1182" s="10">
        <v>828.58</v>
      </c>
      <c r="T1182" s="10">
        <v>828.58</v>
      </c>
      <c r="U1182" s="197"/>
      <c r="V1182" s="10"/>
      <c r="W1182" s="10"/>
      <c r="X1182" s="10"/>
      <c r="Y1182" s="10"/>
      <c r="Z1182" s="10"/>
      <c r="AA1182" s="10"/>
      <c r="AB1182" s="10"/>
      <c r="AC1182" s="10"/>
      <c r="AD1182" s="10"/>
      <c r="AE1182" s="197"/>
    </row>
    <row r="1183" spans="1:31" x14ac:dyDescent="0.25">
      <c r="A1183" s="208"/>
      <c r="B1183" s="10"/>
      <c r="C1183" s="10" t="s">
        <v>368</v>
      </c>
      <c r="D1183" s="10"/>
      <c r="E1183" s="270">
        <v>8008</v>
      </c>
      <c r="F1183" s="10">
        <v>1</v>
      </c>
      <c r="G1183" s="10">
        <v>437.93</v>
      </c>
      <c r="H1183" s="10">
        <v>437.93</v>
      </c>
      <c r="I1183" s="10">
        <v>437.93</v>
      </c>
      <c r="J1183" s="10">
        <v>12</v>
      </c>
      <c r="K1183" s="197"/>
      <c r="L1183" s="10">
        <v>1</v>
      </c>
      <c r="M1183" s="10"/>
      <c r="N1183" s="10"/>
      <c r="O1183" s="10"/>
      <c r="P1183" s="10"/>
      <c r="Q1183" s="10"/>
      <c r="R1183" s="10">
        <v>1</v>
      </c>
      <c r="S1183" s="10">
        <v>437.93</v>
      </c>
      <c r="T1183" s="10">
        <v>437.93</v>
      </c>
      <c r="U1183" s="197"/>
      <c r="V1183" s="10"/>
      <c r="W1183" s="10"/>
      <c r="X1183" s="10"/>
      <c r="Y1183" s="10"/>
      <c r="Z1183" s="10"/>
      <c r="AA1183" s="10"/>
      <c r="AB1183" s="10"/>
      <c r="AC1183" s="10"/>
      <c r="AD1183" s="10"/>
      <c r="AE1183" s="197"/>
    </row>
    <row r="1184" spans="1:31" x14ac:dyDescent="0.25">
      <c r="A1184" s="208"/>
      <c r="B1184" s="10"/>
      <c r="C1184" s="10" t="s">
        <v>372</v>
      </c>
      <c r="D1184" s="10"/>
      <c r="E1184" s="270">
        <v>8215</v>
      </c>
      <c r="F1184" s="10">
        <v>1</v>
      </c>
      <c r="G1184" s="10">
        <v>907.99</v>
      </c>
      <c r="H1184" s="10">
        <v>907.99</v>
      </c>
      <c r="I1184" s="10">
        <v>907.99</v>
      </c>
      <c r="J1184" s="10">
        <v>13</v>
      </c>
      <c r="K1184" s="197"/>
      <c r="L1184" s="10">
        <v>1</v>
      </c>
      <c r="M1184" s="10"/>
      <c r="N1184" s="10"/>
      <c r="O1184" s="10"/>
      <c r="P1184" s="10"/>
      <c r="Q1184" s="10"/>
      <c r="R1184" s="10">
        <v>1</v>
      </c>
      <c r="S1184" s="10">
        <v>907.99</v>
      </c>
      <c r="T1184" s="10">
        <v>907.99</v>
      </c>
      <c r="U1184" s="197"/>
      <c r="V1184" s="10"/>
      <c r="W1184" s="10"/>
      <c r="X1184" s="10"/>
      <c r="Y1184" s="10"/>
      <c r="Z1184" s="10"/>
      <c r="AA1184" s="10"/>
      <c r="AB1184" s="10"/>
      <c r="AC1184" s="10"/>
      <c r="AD1184" s="10"/>
      <c r="AE1184" s="197"/>
    </row>
    <row r="1185" spans="1:31" x14ac:dyDescent="0.25">
      <c r="A1185" s="208"/>
      <c r="B1185" s="10"/>
      <c r="C1185" s="10" t="s">
        <v>373</v>
      </c>
      <c r="D1185" s="10"/>
      <c r="E1185" s="270">
        <v>8328</v>
      </c>
      <c r="F1185" s="10">
        <v>2</v>
      </c>
      <c r="G1185" s="10">
        <v>519.03</v>
      </c>
      <c r="H1185" s="10">
        <v>519.03</v>
      </c>
      <c r="I1185" s="10">
        <v>259.52</v>
      </c>
      <c r="J1185" s="10">
        <v>13</v>
      </c>
      <c r="K1185" s="197"/>
      <c r="L1185" s="10">
        <v>1</v>
      </c>
      <c r="M1185" s="10">
        <v>1458.65</v>
      </c>
      <c r="N1185" s="10">
        <v>1458.65</v>
      </c>
      <c r="O1185" s="10"/>
      <c r="P1185" s="10"/>
      <c r="Q1185" s="10"/>
      <c r="R1185" s="10">
        <v>2</v>
      </c>
      <c r="S1185" s="10">
        <v>519.03</v>
      </c>
      <c r="T1185" s="10">
        <v>259.52</v>
      </c>
      <c r="U1185" s="197"/>
      <c r="V1185" s="10"/>
      <c r="W1185" s="10"/>
      <c r="X1185" s="10"/>
      <c r="Y1185" s="10"/>
      <c r="Z1185" s="10"/>
      <c r="AA1185" s="10"/>
      <c r="AB1185" s="10"/>
      <c r="AC1185" s="10"/>
      <c r="AD1185" s="10"/>
      <c r="AE1185" s="197"/>
    </row>
    <row r="1186" spans="1:31" x14ac:dyDescent="0.25">
      <c r="A1186" s="208"/>
      <c r="B1186" s="10"/>
      <c r="C1186" s="10" t="s">
        <v>374</v>
      </c>
      <c r="D1186" s="10"/>
      <c r="E1186" s="270">
        <v>8050</v>
      </c>
      <c r="F1186" s="10">
        <v>10</v>
      </c>
      <c r="G1186" s="10">
        <v>4159.0200000000004</v>
      </c>
      <c r="H1186" s="10">
        <v>24954.09</v>
      </c>
      <c r="I1186" s="10">
        <v>2495.41</v>
      </c>
      <c r="J1186" s="10">
        <v>11</v>
      </c>
      <c r="K1186" s="197"/>
      <c r="L1186" s="10">
        <v>6</v>
      </c>
      <c r="M1186" s="10">
        <v>16580.02</v>
      </c>
      <c r="N1186" s="10">
        <v>4145.01</v>
      </c>
      <c r="O1186" s="10"/>
      <c r="P1186" s="10"/>
      <c r="Q1186" s="10"/>
      <c r="R1186" s="10">
        <v>10</v>
      </c>
      <c r="S1186" s="10">
        <v>24954.09</v>
      </c>
      <c r="T1186" s="10">
        <v>2495.41</v>
      </c>
      <c r="U1186" s="197"/>
      <c r="V1186" s="10"/>
      <c r="W1186" s="10"/>
      <c r="X1186" s="10"/>
      <c r="Y1186" s="10"/>
      <c r="Z1186" s="10"/>
      <c r="AA1186" s="10"/>
      <c r="AB1186" s="10"/>
      <c r="AC1186" s="10"/>
      <c r="AD1186" s="10"/>
      <c r="AE1186" s="197"/>
    </row>
    <row r="1187" spans="1:31" x14ac:dyDescent="0.25">
      <c r="A1187" s="208"/>
      <c r="B1187" s="10"/>
      <c r="C1187" s="10" t="s">
        <v>377</v>
      </c>
      <c r="D1187" s="10"/>
      <c r="E1187" s="270">
        <v>8051</v>
      </c>
      <c r="F1187" s="10">
        <v>2</v>
      </c>
      <c r="G1187" s="10">
        <v>155.97</v>
      </c>
      <c r="H1187" s="10">
        <v>311.94</v>
      </c>
      <c r="I1187" s="10">
        <v>155.97</v>
      </c>
      <c r="J1187" s="10">
        <v>12</v>
      </c>
      <c r="K1187" s="197"/>
      <c r="L1187" s="10">
        <v>2</v>
      </c>
      <c r="M1187" s="10"/>
      <c r="N1187" s="10"/>
      <c r="O1187" s="10"/>
      <c r="P1187" s="10"/>
      <c r="Q1187" s="10"/>
      <c r="R1187" s="10">
        <v>2</v>
      </c>
      <c r="S1187" s="10">
        <v>311.94</v>
      </c>
      <c r="T1187" s="10">
        <v>155.97</v>
      </c>
      <c r="U1187" s="197"/>
      <c r="V1187" s="10"/>
      <c r="W1187" s="10"/>
      <c r="X1187" s="10"/>
      <c r="Y1187" s="10"/>
      <c r="Z1187" s="10"/>
      <c r="AA1187" s="10"/>
      <c r="AB1187" s="10"/>
      <c r="AC1187" s="10"/>
      <c r="AD1187" s="10"/>
      <c r="AE1187" s="197"/>
    </row>
    <row r="1188" spans="1:31" x14ac:dyDescent="0.25">
      <c r="A1188" s="208"/>
      <c r="B1188" s="10"/>
      <c r="C1188" s="10" t="s">
        <v>380</v>
      </c>
      <c r="D1188" s="10"/>
      <c r="E1188" s="270">
        <v>8402</v>
      </c>
      <c r="F1188" s="10">
        <v>2</v>
      </c>
      <c r="G1188" s="10">
        <v>6682.2</v>
      </c>
      <c r="H1188" s="10">
        <v>13364.4</v>
      </c>
      <c r="I1188" s="10">
        <v>6682.2</v>
      </c>
      <c r="J1188" s="10">
        <v>13</v>
      </c>
      <c r="K1188" s="197"/>
      <c r="L1188" s="10">
        <v>2</v>
      </c>
      <c r="M1188" s="10"/>
      <c r="N1188" s="10"/>
      <c r="O1188" s="10"/>
      <c r="P1188" s="10"/>
      <c r="Q1188" s="10"/>
      <c r="R1188" s="10">
        <v>2</v>
      </c>
      <c r="S1188" s="10">
        <v>13364.4</v>
      </c>
      <c r="T1188" s="10">
        <v>6682.2</v>
      </c>
      <c r="U1188" s="197"/>
      <c r="V1188" s="10"/>
      <c r="W1188" s="10"/>
      <c r="X1188" s="10"/>
      <c r="Y1188" s="10"/>
      <c r="Z1188" s="10"/>
      <c r="AA1188" s="10"/>
      <c r="AB1188" s="10"/>
      <c r="AC1188" s="10"/>
      <c r="AD1188" s="10"/>
      <c r="AE1188" s="197"/>
    </row>
    <row r="1189" spans="1:31" x14ac:dyDescent="0.25">
      <c r="A1189" s="208"/>
      <c r="B1189" s="10"/>
      <c r="C1189" s="10" t="s">
        <v>391</v>
      </c>
      <c r="D1189" s="10"/>
      <c r="E1189" s="270">
        <v>8330</v>
      </c>
      <c r="F1189" s="10">
        <v>6</v>
      </c>
      <c r="G1189" s="10">
        <v>40445.949999999997</v>
      </c>
      <c r="H1189" s="10">
        <v>121337.84</v>
      </c>
      <c r="I1189" s="10">
        <v>20222.97</v>
      </c>
      <c r="J1189" s="10">
        <v>15</v>
      </c>
      <c r="K1189" s="197"/>
      <c r="L1189" s="10">
        <v>3</v>
      </c>
      <c r="M1189" s="10">
        <v>67466.490000000005</v>
      </c>
      <c r="N1189" s="10">
        <v>22488.83</v>
      </c>
      <c r="O1189" s="10"/>
      <c r="P1189" s="10"/>
      <c r="Q1189" s="10"/>
      <c r="R1189" s="10">
        <v>6</v>
      </c>
      <c r="S1189" s="10">
        <v>121337.84</v>
      </c>
      <c r="T1189" s="10">
        <v>20222.97</v>
      </c>
      <c r="U1189" s="197"/>
      <c r="V1189" s="10"/>
      <c r="W1189" s="10"/>
      <c r="X1189" s="10"/>
      <c r="Y1189" s="10"/>
      <c r="Z1189" s="10"/>
      <c r="AA1189" s="10"/>
      <c r="AB1189" s="10"/>
      <c r="AC1189" s="10"/>
      <c r="AD1189" s="10"/>
      <c r="AE1189" s="197"/>
    </row>
    <row r="1190" spans="1:31" x14ac:dyDescent="0.25">
      <c r="A1190" s="208"/>
      <c r="B1190" s="10"/>
      <c r="C1190" s="10" t="s">
        <v>393</v>
      </c>
      <c r="D1190" s="10"/>
      <c r="E1190" s="270">
        <v>8234</v>
      </c>
      <c r="F1190" s="10">
        <v>4</v>
      </c>
      <c r="G1190" s="10">
        <v>5453.51</v>
      </c>
      <c r="H1190" s="10">
        <v>5453.51</v>
      </c>
      <c r="I1190" s="10">
        <v>1363.38</v>
      </c>
      <c r="J1190" s="10">
        <v>13</v>
      </c>
      <c r="K1190" s="197"/>
      <c r="L1190" s="10">
        <v>1</v>
      </c>
      <c r="M1190" s="10">
        <v>4543.97</v>
      </c>
      <c r="N1190" s="10">
        <v>1514.66</v>
      </c>
      <c r="O1190" s="10"/>
      <c r="P1190" s="10"/>
      <c r="Q1190" s="10"/>
      <c r="R1190" s="10">
        <v>4</v>
      </c>
      <c r="S1190" s="10">
        <v>5453.51</v>
      </c>
      <c r="T1190" s="10">
        <v>1363.38</v>
      </c>
      <c r="U1190" s="197"/>
      <c r="V1190" s="10"/>
      <c r="W1190" s="10"/>
      <c r="X1190" s="10"/>
      <c r="Y1190" s="10"/>
      <c r="Z1190" s="10"/>
      <c r="AA1190" s="10"/>
      <c r="AB1190" s="10"/>
      <c r="AC1190" s="10"/>
      <c r="AD1190" s="10"/>
      <c r="AE1190" s="197"/>
    </row>
    <row r="1191" spans="1:31" x14ac:dyDescent="0.25">
      <c r="A1191" s="208"/>
      <c r="B1191" s="10"/>
      <c r="C1191" s="10" t="s">
        <v>396</v>
      </c>
      <c r="D1191" s="10"/>
      <c r="E1191" s="270">
        <v>8332</v>
      </c>
      <c r="F1191" s="10">
        <v>15</v>
      </c>
      <c r="G1191" s="10">
        <v>8376.58</v>
      </c>
      <c r="H1191" s="10">
        <v>83765.81</v>
      </c>
      <c r="I1191" s="10">
        <v>5584.39</v>
      </c>
      <c r="J1191" s="10">
        <v>14</v>
      </c>
      <c r="K1191" s="197"/>
      <c r="L1191" s="10">
        <v>10</v>
      </c>
      <c r="M1191" s="10">
        <v>59391.46</v>
      </c>
      <c r="N1191" s="10">
        <v>11878.29</v>
      </c>
      <c r="O1191" s="10"/>
      <c r="P1191" s="10"/>
      <c r="Q1191" s="10"/>
      <c r="R1191" s="10">
        <v>15</v>
      </c>
      <c r="S1191" s="10">
        <v>83765.81</v>
      </c>
      <c r="T1191" s="10">
        <v>5584.39</v>
      </c>
      <c r="U1191" s="197"/>
      <c r="V1191" s="10"/>
      <c r="W1191" s="10"/>
      <c r="X1191" s="10"/>
      <c r="Y1191" s="10"/>
      <c r="Z1191" s="10"/>
      <c r="AA1191" s="10"/>
      <c r="AB1191" s="10"/>
      <c r="AC1191" s="10"/>
      <c r="AD1191" s="10"/>
      <c r="AE1191" s="197"/>
    </row>
    <row r="1192" spans="1:31" x14ac:dyDescent="0.25">
      <c r="A1192" s="208"/>
      <c r="B1192" s="10"/>
      <c r="C1192" s="10" t="s">
        <v>401</v>
      </c>
      <c r="D1192" s="10"/>
      <c r="E1192" s="270">
        <v>8341</v>
      </c>
      <c r="F1192" s="10">
        <v>1</v>
      </c>
      <c r="G1192" s="10">
        <v>334.19</v>
      </c>
      <c r="H1192" s="10">
        <v>334.19</v>
      </c>
      <c r="I1192" s="10">
        <v>334.19</v>
      </c>
      <c r="J1192" s="10">
        <v>12</v>
      </c>
      <c r="K1192" s="197"/>
      <c r="L1192" s="10">
        <v>1</v>
      </c>
      <c r="M1192" s="10"/>
      <c r="N1192" s="10"/>
      <c r="O1192" s="10"/>
      <c r="P1192" s="10"/>
      <c r="Q1192" s="10"/>
      <c r="R1192" s="10">
        <v>1</v>
      </c>
      <c r="S1192" s="10">
        <v>334.19</v>
      </c>
      <c r="T1192" s="10">
        <v>334.19</v>
      </c>
      <c r="U1192" s="197"/>
      <c r="V1192" s="10"/>
      <c r="W1192" s="10"/>
      <c r="X1192" s="10"/>
      <c r="Y1192" s="10"/>
      <c r="Z1192" s="10"/>
      <c r="AA1192" s="10"/>
      <c r="AB1192" s="10"/>
      <c r="AC1192" s="10"/>
      <c r="AD1192" s="10"/>
      <c r="AE1192" s="197"/>
    </row>
    <row r="1193" spans="1:31" x14ac:dyDescent="0.25">
      <c r="A1193" s="208"/>
      <c r="B1193" s="10"/>
      <c r="C1193" s="10" t="s">
        <v>402</v>
      </c>
      <c r="D1193" s="10"/>
      <c r="E1193" s="270">
        <v>8342</v>
      </c>
      <c r="F1193" s="10">
        <v>3</v>
      </c>
      <c r="G1193" s="10">
        <v>1447.4</v>
      </c>
      <c r="H1193" s="10">
        <v>2894.79</v>
      </c>
      <c r="I1193" s="10">
        <v>964.93</v>
      </c>
      <c r="J1193" s="10">
        <v>7</v>
      </c>
      <c r="K1193" s="197"/>
      <c r="L1193" s="10">
        <v>2</v>
      </c>
      <c r="M1193" s="10">
        <v>700</v>
      </c>
      <c r="N1193" s="10">
        <v>700</v>
      </c>
      <c r="O1193" s="10"/>
      <c r="P1193" s="10"/>
      <c r="Q1193" s="10"/>
      <c r="R1193" s="10">
        <v>3</v>
      </c>
      <c r="S1193" s="10">
        <v>2894.79</v>
      </c>
      <c r="T1193" s="10">
        <v>964.93</v>
      </c>
      <c r="U1193" s="197"/>
      <c r="V1193" s="10"/>
      <c r="W1193" s="10"/>
      <c r="X1193" s="10"/>
      <c r="Y1193" s="10"/>
      <c r="Z1193" s="10"/>
      <c r="AA1193" s="10"/>
      <c r="AB1193" s="10"/>
      <c r="AC1193" s="10"/>
      <c r="AD1193" s="10"/>
      <c r="AE1193" s="197"/>
    </row>
    <row r="1194" spans="1:31" x14ac:dyDescent="0.25">
      <c r="A1194" s="208"/>
      <c r="B1194" s="10"/>
      <c r="C1194" s="10" t="s">
        <v>405</v>
      </c>
      <c r="D1194" s="10"/>
      <c r="E1194" s="270">
        <v>8343</v>
      </c>
      <c r="F1194" s="10">
        <v>2</v>
      </c>
      <c r="G1194" s="10">
        <v>1564.76</v>
      </c>
      <c r="H1194" s="10">
        <v>1564.76</v>
      </c>
      <c r="I1194" s="10">
        <v>782.38</v>
      </c>
      <c r="J1194" s="10">
        <v>10</v>
      </c>
      <c r="K1194" s="197"/>
      <c r="L1194" s="10">
        <v>1</v>
      </c>
      <c r="M1194" s="10">
        <v>537.08000000000004</v>
      </c>
      <c r="N1194" s="10">
        <v>537.08000000000004</v>
      </c>
      <c r="O1194" s="10"/>
      <c r="P1194" s="10"/>
      <c r="Q1194" s="10"/>
      <c r="R1194" s="10">
        <v>2</v>
      </c>
      <c r="S1194" s="10">
        <v>1564.76</v>
      </c>
      <c r="T1194" s="10">
        <v>782.38</v>
      </c>
      <c r="U1194" s="197"/>
      <c r="V1194" s="10"/>
      <c r="W1194" s="10"/>
      <c r="X1194" s="10"/>
      <c r="Y1194" s="10"/>
      <c r="Z1194" s="10"/>
      <c r="AA1194" s="10"/>
      <c r="AB1194" s="10"/>
      <c r="AC1194" s="10"/>
      <c r="AD1194" s="10"/>
      <c r="AE1194" s="197"/>
    </row>
    <row r="1195" spans="1:31" x14ac:dyDescent="0.25">
      <c r="A1195" s="208"/>
      <c r="B1195" s="10"/>
      <c r="C1195" s="10" t="s">
        <v>409</v>
      </c>
      <c r="D1195" s="10"/>
      <c r="E1195" s="270">
        <v>8062</v>
      </c>
      <c r="F1195" s="10">
        <v>2</v>
      </c>
      <c r="G1195" s="10">
        <v>2611.64</v>
      </c>
      <c r="H1195" s="10">
        <v>2611.64</v>
      </c>
      <c r="I1195" s="10">
        <v>1305.82</v>
      </c>
      <c r="J1195" s="10">
        <v>13</v>
      </c>
      <c r="K1195" s="197"/>
      <c r="L1195" s="10">
        <v>1</v>
      </c>
      <c r="M1195" s="10">
        <v>2242.33</v>
      </c>
      <c r="N1195" s="10">
        <v>2242.33</v>
      </c>
      <c r="O1195" s="10"/>
      <c r="P1195" s="10"/>
      <c r="Q1195" s="10"/>
      <c r="R1195" s="10">
        <v>2</v>
      </c>
      <c r="S1195" s="10">
        <v>2611.64</v>
      </c>
      <c r="T1195" s="10">
        <v>1305.82</v>
      </c>
      <c r="U1195" s="197"/>
      <c r="V1195" s="10"/>
      <c r="W1195" s="10"/>
      <c r="X1195" s="10"/>
      <c r="Y1195" s="10"/>
      <c r="Z1195" s="10"/>
      <c r="AA1195" s="10"/>
      <c r="AB1195" s="10"/>
      <c r="AC1195" s="10"/>
      <c r="AD1195" s="10"/>
      <c r="AE1195" s="197"/>
    </row>
    <row r="1196" spans="1:31" x14ac:dyDescent="0.25">
      <c r="A1196" s="208"/>
      <c r="B1196" s="10"/>
      <c r="C1196" s="10" t="s">
        <v>413</v>
      </c>
      <c r="D1196" s="10"/>
      <c r="E1196" s="270">
        <v>8224</v>
      </c>
      <c r="F1196" s="10">
        <v>1</v>
      </c>
      <c r="G1196" s="10">
        <v>319.86</v>
      </c>
      <c r="H1196" s="10">
        <v>319.86</v>
      </c>
      <c r="I1196" s="10">
        <v>319.86</v>
      </c>
      <c r="J1196" s="10">
        <v>13</v>
      </c>
      <c r="K1196" s="197"/>
      <c r="L1196" s="10">
        <v>1</v>
      </c>
      <c r="M1196" s="10"/>
      <c r="N1196" s="10"/>
      <c r="O1196" s="10"/>
      <c r="P1196" s="10"/>
      <c r="Q1196" s="10"/>
      <c r="R1196" s="10">
        <v>1</v>
      </c>
      <c r="S1196" s="10">
        <v>319.86</v>
      </c>
      <c r="T1196" s="10">
        <v>319.86</v>
      </c>
      <c r="U1196" s="197"/>
      <c r="V1196" s="10"/>
      <c r="W1196" s="10"/>
      <c r="X1196" s="10"/>
      <c r="Y1196" s="10"/>
      <c r="Z1196" s="10"/>
      <c r="AA1196" s="10"/>
      <c r="AB1196" s="10"/>
      <c r="AC1196" s="10"/>
      <c r="AD1196" s="10"/>
      <c r="AE1196" s="197"/>
    </row>
    <row r="1197" spans="1:31" x14ac:dyDescent="0.25">
      <c r="A1197" s="208"/>
      <c r="B1197" s="10"/>
      <c r="C1197" s="10" t="s">
        <v>414</v>
      </c>
      <c r="D1197" s="10"/>
      <c r="E1197" s="270">
        <v>8344</v>
      </c>
      <c r="F1197" s="10">
        <v>4</v>
      </c>
      <c r="G1197" s="10">
        <v>1753.35</v>
      </c>
      <c r="H1197" s="10">
        <v>3506.7</v>
      </c>
      <c r="I1197" s="10">
        <v>876.68</v>
      </c>
      <c r="J1197" s="10">
        <v>12</v>
      </c>
      <c r="K1197" s="197"/>
      <c r="L1197" s="10">
        <v>2</v>
      </c>
      <c r="M1197" s="10">
        <v>2689.24</v>
      </c>
      <c r="N1197" s="10">
        <v>1344.62</v>
      </c>
      <c r="O1197" s="10"/>
      <c r="P1197" s="10"/>
      <c r="Q1197" s="10"/>
      <c r="R1197" s="10">
        <v>4</v>
      </c>
      <c r="S1197" s="10">
        <v>3506.7</v>
      </c>
      <c r="T1197" s="10">
        <v>876.68</v>
      </c>
      <c r="U1197" s="197"/>
      <c r="V1197" s="10"/>
      <c r="W1197" s="10"/>
      <c r="X1197" s="10"/>
      <c r="Y1197" s="10"/>
      <c r="Z1197" s="10"/>
      <c r="AA1197" s="10"/>
      <c r="AB1197" s="10"/>
      <c r="AC1197" s="10"/>
      <c r="AD1197" s="10"/>
      <c r="AE1197" s="197"/>
    </row>
    <row r="1198" spans="1:31" x14ac:dyDescent="0.25">
      <c r="A1198" s="208"/>
      <c r="B1198" s="10"/>
      <c r="C1198" s="10" t="s">
        <v>416</v>
      </c>
      <c r="D1198" s="10"/>
      <c r="E1198" s="270">
        <v>8346</v>
      </c>
      <c r="F1198" s="10">
        <v>1</v>
      </c>
      <c r="G1198" s="10"/>
      <c r="H1198" s="10">
        <v>654.86</v>
      </c>
      <c r="I1198" s="10">
        <v>654.86</v>
      </c>
      <c r="J1198" s="10">
        <v>13</v>
      </c>
      <c r="K1198" s="197"/>
      <c r="L1198" s="10"/>
      <c r="M1198" s="10">
        <v>654.86</v>
      </c>
      <c r="N1198" s="10">
        <v>654.86</v>
      </c>
      <c r="O1198" s="10"/>
      <c r="P1198" s="10"/>
      <c r="Q1198" s="10"/>
      <c r="R1198" s="10">
        <v>1</v>
      </c>
      <c r="S1198" s="10">
        <v>654.86</v>
      </c>
      <c r="T1198" s="10">
        <v>654.86</v>
      </c>
      <c r="U1198" s="197"/>
      <c r="V1198" s="10"/>
      <c r="W1198" s="10"/>
      <c r="X1198" s="10"/>
      <c r="Y1198" s="10"/>
      <c r="Z1198" s="10"/>
      <c r="AA1198" s="10"/>
      <c r="AB1198" s="10"/>
      <c r="AC1198" s="10"/>
      <c r="AD1198" s="10"/>
      <c r="AE1198" s="197"/>
    </row>
    <row r="1199" spans="1:31" x14ac:dyDescent="0.25">
      <c r="A1199" s="208"/>
      <c r="B1199" s="10"/>
      <c r="C1199" s="10" t="s">
        <v>418</v>
      </c>
      <c r="D1199" s="10"/>
      <c r="E1199" s="270">
        <v>8347</v>
      </c>
      <c r="F1199" s="10">
        <v>1</v>
      </c>
      <c r="G1199" s="10"/>
      <c r="H1199" s="10">
        <v>259.83999999999997</v>
      </c>
      <c r="I1199" s="10">
        <v>259.83999999999997</v>
      </c>
      <c r="J1199" s="10">
        <v>13</v>
      </c>
      <c r="K1199" s="197"/>
      <c r="L1199" s="10"/>
      <c r="M1199" s="10">
        <v>3256.77</v>
      </c>
      <c r="N1199" s="10">
        <v>3256.77</v>
      </c>
      <c r="O1199" s="10"/>
      <c r="P1199" s="10"/>
      <c r="Q1199" s="10"/>
      <c r="R1199" s="10">
        <v>1</v>
      </c>
      <c r="S1199" s="10">
        <v>259.83999999999997</v>
      </c>
      <c r="T1199" s="10">
        <v>259.83999999999997</v>
      </c>
      <c r="U1199" s="197"/>
      <c r="V1199" s="10"/>
      <c r="W1199" s="10"/>
      <c r="X1199" s="10"/>
      <c r="Y1199" s="10"/>
      <c r="Z1199" s="10"/>
      <c r="AA1199" s="10"/>
      <c r="AB1199" s="10"/>
      <c r="AC1199" s="10"/>
      <c r="AD1199" s="10"/>
      <c r="AE1199" s="197"/>
    </row>
    <row r="1200" spans="1:31" x14ac:dyDescent="0.25">
      <c r="A1200" s="208"/>
      <c r="B1200" s="10"/>
      <c r="C1200" s="10" t="s">
        <v>426</v>
      </c>
      <c r="D1200" s="10"/>
      <c r="E1200" s="270">
        <v>8225</v>
      </c>
      <c r="F1200" s="10">
        <v>4</v>
      </c>
      <c r="G1200" s="10">
        <v>335.46</v>
      </c>
      <c r="H1200" s="10">
        <v>1341.84</v>
      </c>
      <c r="I1200" s="10">
        <v>335.46</v>
      </c>
      <c r="J1200" s="10">
        <v>13</v>
      </c>
      <c r="K1200" s="197"/>
      <c r="L1200" s="10">
        <v>4</v>
      </c>
      <c r="M1200" s="10"/>
      <c r="N1200" s="10"/>
      <c r="O1200" s="10"/>
      <c r="P1200" s="10"/>
      <c r="Q1200" s="10"/>
      <c r="R1200" s="10">
        <v>4</v>
      </c>
      <c r="S1200" s="10">
        <v>1341.84</v>
      </c>
      <c r="T1200" s="10">
        <v>335.46</v>
      </c>
      <c r="U1200" s="197"/>
      <c r="V1200" s="10"/>
      <c r="W1200" s="10"/>
      <c r="X1200" s="10"/>
      <c r="Y1200" s="10"/>
      <c r="Z1200" s="10"/>
      <c r="AA1200" s="10"/>
      <c r="AB1200" s="10"/>
      <c r="AC1200" s="10"/>
      <c r="AD1200" s="10"/>
      <c r="AE1200" s="197"/>
    </row>
    <row r="1201" spans="1:31" x14ac:dyDescent="0.25">
      <c r="A1201" s="208"/>
      <c r="B1201" s="10"/>
      <c r="C1201" s="10" t="s">
        <v>430</v>
      </c>
      <c r="D1201" s="10"/>
      <c r="E1201" s="270">
        <v>8226</v>
      </c>
      <c r="F1201" s="10">
        <v>11</v>
      </c>
      <c r="G1201" s="10">
        <v>5052.21</v>
      </c>
      <c r="H1201" s="10">
        <v>20208.849999999999</v>
      </c>
      <c r="I1201" s="10">
        <v>1837.17</v>
      </c>
      <c r="J1201" s="10">
        <v>10</v>
      </c>
      <c r="K1201" s="197"/>
      <c r="L1201" s="10">
        <v>4</v>
      </c>
      <c r="M1201" s="10">
        <v>11099.93</v>
      </c>
      <c r="N1201" s="10">
        <v>1585.7</v>
      </c>
      <c r="O1201" s="10"/>
      <c r="P1201" s="10"/>
      <c r="Q1201" s="10"/>
      <c r="R1201" s="10">
        <v>11</v>
      </c>
      <c r="S1201" s="10">
        <v>20208.849999999999</v>
      </c>
      <c r="T1201" s="10">
        <v>1837.17</v>
      </c>
      <c r="U1201" s="197"/>
      <c r="V1201" s="10"/>
      <c r="W1201" s="10"/>
      <c r="X1201" s="10"/>
      <c r="Y1201" s="10"/>
      <c r="Z1201" s="10"/>
      <c r="AA1201" s="10"/>
      <c r="AB1201" s="10"/>
      <c r="AC1201" s="10"/>
      <c r="AD1201" s="10"/>
      <c r="AE1201" s="197"/>
    </row>
    <row r="1202" spans="1:31" x14ac:dyDescent="0.25">
      <c r="A1202" s="208"/>
      <c r="B1202" s="10"/>
      <c r="C1202" s="10" t="s">
        <v>432</v>
      </c>
      <c r="D1202" s="10"/>
      <c r="E1202" s="270">
        <v>8230</v>
      </c>
      <c r="F1202" s="10">
        <v>2</v>
      </c>
      <c r="G1202" s="10"/>
      <c r="H1202" s="10">
        <v>2840.31</v>
      </c>
      <c r="I1202" s="10">
        <v>1420.16</v>
      </c>
      <c r="J1202" s="10">
        <v>7</v>
      </c>
      <c r="K1202" s="197"/>
      <c r="L1202" s="10"/>
      <c r="M1202" s="10">
        <v>2840.31</v>
      </c>
      <c r="N1202" s="10">
        <v>1420.16</v>
      </c>
      <c r="O1202" s="10"/>
      <c r="P1202" s="10"/>
      <c r="Q1202" s="10"/>
      <c r="R1202" s="10">
        <v>2</v>
      </c>
      <c r="S1202" s="10">
        <v>2840.31</v>
      </c>
      <c r="T1202" s="10">
        <v>1420.16</v>
      </c>
      <c r="U1202" s="197"/>
      <c r="V1202" s="10"/>
      <c r="W1202" s="10"/>
      <c r="X1202" s="10"/>
      <c r="Y1202" s="10"/>
      <c r="Z1202" s="10"/>
      <c r="AA1202" s="10"/>
      <c r="AB1202" s="10"/>
      <c r="AC1202" s="10"/>
      <c r="AD1202" s="10"/>
      <c r="AE1202" s="197"/>
    </row>
    <row r="1203" spans="1:31" x14ac:dyDescent="0.25">
      <c r="A1203" s="208"/>
      <c r="B1203" s="10"/>
      <c r="C1203" s="10" t="s">
        <v>433</v>
      </c>
      <c r="D1203" s="10"/>
      <c r="E1203" s="270">
        <v>8231</v>
      </c>
      <c r="F1203" s="10">
        <v>1</v>
      </c>
      <c r="G1203" s="10">
        <v>425.64</v>
      </c>
      <c r="H1203" s="10">
        <v>425.64</v>
      </c>
      <c r="I1203" s="10">
        <v>425.64</v>
      </c>
      <c r="J1203" s="10">
        <v>4</v>
      </c>
      <c r="K1203" s="197"/>
      <c r="L1203" s="10">
        <v>1</v>
      </c>
      <c r="M1203" s="10"/>
      <c r="N1203" s="10"/>
      <c r="O1203" s="10"/>
      <c r="P1203" s="10"/>
      <c r="Q1203" s="10"/>
      <c r="R1203" s="10">
        <v>1</v>
      </c>
      <c r="S1203" s="10">
        <v>425.64</v>
      </c>
      <c r="T1203" s="10">
        <v>425.64</v>
      </c>
      <c r="U1203" s="197"/>
      <c r="V1203" s="10"/>
      <c r="W1203" s="10"/>
      <c r="X1203" s="10"/>
      <c r="Y1203" s="10"/>
      <c r="Z1203" s="10"/>
      <c r="AA1203" s="10"/>
      <c r="AB1203" s="10"/>
      <c r="AC1203" s="10"/>
      <c r="AD1203" s="10"/>
      <c r="AE1203" s="197"/>
    </row>
    <row r="1204" spans="1:31" x14ac:dyDescent="0.25">
      <c r="A1204" s="208"/>
      <c r="B1204" s="10"/>
      <c r="C1204" s="10" t="s">
        <v>438</v>
      </c>
      <c r="D1204" s="10"/>
      <c r="E1204" s="270">
        <v>8223</v>
      </c>
      <c r="F1204" s="10">
        <v>1</v>
      </c>
      <c r="G1204" s="10"/>
      <c r="H1204" s="10">
        <v>4117.7</v>
      </c>
      <c r="I1204" s="10">
        <v>4117.7</v>
      </c>
      <c r="J1204" s="10">
        <v>7</v>
      </c>
      <c r="K1204" s="197"/>
      <c r="L1204" s="10"/>
      <c r="M1204" s="10">
        <v>4117.7</v>
      </c>
      <c r="N1204" s="10">
        <v>4117.7</v>
      </c>
      <c r="O1204" s="10"/>
      <c r="P1204" s="10"/>
      <c r="Q1204" s="10"/>
      <c r="R1204" s="10">
        <v>1</v>
      </c>
      <c r="S1204" s="10">
        <v>4117.7</v>
      </c>
      <c r="T1204" s="10">
        <v>4117.7</v>
      </c>
      <c r="U1204" s="197"/>
      <c r="V1204" s="10"/>
      <c r="W1204" s="10"/>
      <c r="X1204" s="10"/>
      <c r="Y1204" s="10"/>
      <c r="Z1204" s="10"/>
      <c r="AA1204" s="10"/>
      <c r="AB1204" s="10"/>
      <c r="AC1204" s="10"/>
      <c r="AD1204" s="10"/>
      <c r="AE1204" s="197"/>
    </row>
    <row r="1205" spans="1:31" x14ac:dyDescent="0.25">
      <c r="A1205" s="208"/>
      <c r="B1205" s="10"/>
      <c r="C1205" s="10" t="s">
        <v>446</v>
      </c>
      <c r="D1205" s="10"/>
      <c r="E1205" s="270">
        <v>8069</v>
      </c>
      <c r="F1205" s="10">
        <v>3</v>
      </c>
      <c r="G1205" s="10">
        <v>1575.57</v>
      </c>
      <c r="H1205" s="10">
        <v>3151.14</v>
      </c>
      <c r="I1205" s="10">
        <v>1050.3800000000001</v>
      </c>
      <c r="J1205" s="10">
        <v>11</v>
      </c>
      <c r="K1205" s="197"/>
      <c r="L1205" s="10">
        <v>2</v>
      </c>
      <c r="M1205" s="10">
        <v>946.13</v>
      </c>
      <c r="N1205" s="10">
        <v>946.13</v>
      </c>
      <c r="O1205" s="10"/>
      <c r="P1205" s="10"/>
      <c r="Q1205" s="10"/>
      <c r="R1205" s="10">
        <v>3</v>
      </c>
      <c r="S1205" s="10">
        <v>3151.14</v>
      </c>
      <c r="T1205" s="10">
        <v>1050.3800000000001</v>
      </c>
      <c r="U1205" s="197"/>
      <c r="V1205" s="10"/>
      <c r="W1205" s="10"/>
      <c r="X1205" s="10"/>
      <c r="Y1205" s="10"/>
      <c r="Z1205" s="10"/>
      <c r="AA1205" s="10"/>
      <c r="AB1205" s="10"/>
      <c r="AC1205" s="10"/>
      <c r="AD1205" s="10"/>
      <c r="AE1205" s="197"/>
    </row>
    <row r="1206" spans="1:31" x14ac:dyDescent="0.25">
      <c r="A1206" s="208"/>
      <c r="B1206" s="10"/>
      <c r="C1206" s="10" t="s">
        <v>447</v>
      </c>
      <c r="D1206" s="10"/>
      <c r="E1206" s="270">
        <v>8070</v>
      </c>
      <c r="F1206" s="10">
        <v>4</v>
      </c>
      <c r="G1206" s="10">
        <v>4981.5600000000004</v>
      </c>
      <c r="H1206" s="10">
        <v>4981.5600000000004</v>
      </c>
      <c r="I1206" s="10">
        <v>1245.3900000000001</v>
      </c>
      <c r="J1206" s="10">
        <v>10</v>
      </c>
      <c r="K1206" s="197"/>
      <c r="L1206" s="10">
        <v>1</v>
      </c>
      <c r="M1206" s="10">
        <v>4417.6099999999997</v>
      </c>
      <c r="N1206" s="10">
        <v>1472.54</v>
      </c>
      <c r="O1206" s="10"/>
      <c r="P1206" s="10"/>
      <c r="Q1206" s="10"/>
      <c r="R1206" s="10">
        <v>4</v>
      </c>
      <c r="S1206" s="10">
        <v>4981.5600000000004</v>
      </c>
      <c r="T1206" s="10">
        <v>1245.3900000000001</v>
      </c>
      <c r="U1206" s="197"/>
      <c r="V1206" s="10"/>
      <c r="W1206" s="10"/>
      <c r="X1206" s="10"/>
      <c r="Y1206" s="10"/>
      <c r="Z1206" s="10"/>
      <c r="AA1206" s="10"/>
      <c r="AB1206" s="10"/>
      <c r="AC1206" s="10"/>
      <c r="AD1206" s="10"/>
      <c r="AE1206" s="197"/>
    </row>
    <row r="1207" spans="1:31" x14ac:dyDescent="0.25">
      <c r="A1207" s="208"/>
      <c r="B1207" s="10"/>
      <c r="C1207" s="10" t="s">
        <v>454</v>
      </c>
      <c r="D1207" s="10"/>
      <c r="E1207" s="270">
        <v>8098</v>
      </c>
      <c r="F1207" s="10">
        <v>1</v>
      </c>
      <c r="G1207" s="10">
        <v>845.28</v>
      </c>
      <c r="H1207" s="10">
        <v>845.28</v>
      </c>
      <c r="I1207" s="10">
        <v>845.28</v>
      </c>
      <c r="J1207" s="10">
        <v>7</v>
      </c>
      <c r="K1207" s="197"/>
      <c r="L1207" s="10">
        <v>1</v>
      </c>
      <c r="M1207" s="10"/>
      <c r="N1207" s="10"/>
      <c r="O1207" s="10"/>
      <c r="P1207" s="10"/>
      <c r="Q1207" s="10"/>
      <c r="R1207" s="10">
        <v>1</v>
      </c>
      <c r="S1207" s="10">
        <v>845.28</v>
      </c>
      <c r="T1207" s="10">
        <v>845.28</v>
      </c>
      <c r="U1207" s="197"/>
      <c r="V1207" s="10"/>
      <c r="W1207" s="10"/>
      <c r="X1207" s="10"/>
      <c r="Y1207" s="10"/>
      <c r="Z1207" s="10"/>
      <c r="AA1207" s="10"/>
      <c r="AB1207" s="10"/>
      <c r="AC1207" s="10"/>
      <c r="AD1207" s="10"/>
      <c r="AE1207" s="197"/>
    </row>
    <row r="1208" spans="1:31" x14ac:dyDescent="0.25">
      <c r="A1208" s="208"/>
      <c r="B1208" s="10"/>
      <c r="C1208" s="10" t="s">
        <v>456</v>
      </c>
      <c r="D1208" s="10"/>
      <c r="E1208" s="270">
        <v>8021</v>
      </c>
      <c r="F1208" s="10">
        <v>2</v>
      </c>
      <c r="G1208" s="10"/>
      <c r="H1208" s="10">
        <v>2748.89</v>
      </c>
      <c r="I1208" s="10">
        <v>1374.45</v>
      </c>
      <c r="J1208" s="10">
        <v>10</v>
      </c>
      <c r="K1208" s="197"/>
      <c r="L1208" s="10"/>
      <c r="M1208" s="10">
        <v>2748.89</v>
      </c>
      <c r="N1208" s="10">
        <v>1374.45</v>
      </c>
      <c r="O1208" s="10"/>
      <c r="P1208" s="10"/>
      <c r="Q1208" s="10"/>
      <c r="R1208" s="10">
        <v>2</v>
      </c>
      <c r="S1208" s="10">
        <v>2748.89</v>
      </c>
      <c r="T1208" s="10">
        <v>1374.45</v>
      </c>
      <c r="U1208" s="197"/>
      <c r="V1208" s="10"/>
      <c r="W1208" s="10"/>
      <c r="X1208" s="10"/>
      <c r="Y1208" s="10"/>
      <c r="Z1208" s="10"/>
      <c r="AA1208" s="10"/>
      <c r="AB1208" s="10"/>
      <c r="AC1208" s="10"/>
      <c r="AD1208" s="10"/>
      <c r="AE1208" s="197"/>
    </row>
    <row r="1209" spans="1:31" x14ac:dyDescent="0.25">
      <c r="A1209" s="208"/>
      <c r="B1209" s="10"/>
      <c r="C1209" s="10" t="s">
        <v>460</v>
      </c>
      <c r="D1209" s="10"/>
      <c r="E1209" s="270">
        <v>8071</v>
      </c>
      <c r="F1209" s="10">
        <v>1</v>
      </c>
      <c r="G1209" s="10">
        <v>3208.88</v>
      </c>
      <c r="H1209" s="10">
        <v>3208.88</v>
      </c>
      <c r="I1209" s="10">
        <v>3208.88</v>
      </c>
      <c r="J1209" s="10">
        <v>38</v>
      </c>
      <c r="K1209" s="197"/>
      <c r="L1209" s="10">
        <v>1</v>
      </c>
      <c r="M1209" s="10"/>
      <c r="N1209" s="10"/>
      <c r="O1209" s="10"/>
      <c r="P1209" s="10"/>
      <c r="Q1209" s="10"/>
      <c r="R1209" s="10">
        <v>1</v>
      </c>
      <c r="S1209" s="10">
        <v>3208.88</v>
      </c>
      <c r="T1209" s="10">
        <v>3208.88</v>
      </c>
      <c r="U1209" s="197"/>
      <c r="V1209" s="10"/>
      <c r="W1209" s="10"/>
      <c r="X1209" s="10"/>
      <c r="Y1209" s="10"/>
      <c r="Z1209" s="10"/>
      <c r="AA1209" s="10"/>
      <c r="AB1209" s="10"/>
      <c r="AC1209" s="10"/>
      <c r="AD1209" s="10"/>
      <c r="AE1209" s="197"/>
    </row>
    <row r="1210" spans="1:31" x14ac:dyDescent="0.25">
      <c r="A1210" s="208"/>
      <c r="B1210" s="10"/>
      <c r="C1210" s="10" t="s">
        <v>464</v>
      </c>
      <c r="D1210" s="10"/>
      <c r="E1210" s="270">
        <v>8223</v>
      </c>
      <c r="F1210" s="10">
        <v>1</v>
      </c>
      <c r="G1210" s="10"/>
      <c r="H1210" s="10">
        <v>1246.96</v>
      </c>
      <c r="I1210" s="10">
        <v>1246.96</v>
      </c>
      <c r="J1210" s="10">
        <v>4</v>
      </c>
      <c r="K1210" s="197"/>
      <c r="L1210" s="10"/>
      <c r="M1210" s="10">
        <v>1246.96</v>
      </c>
      <c r="N1210" s="10">
        <v>1246.96</v>
      </c>
      <c r="O1210" s="10"/>
      <c r="P1210" s="10"/>
      <c r="Q1210" s="10"/>
      <c r="R1210" s="10">
        <v>1</v>
      </c>
      <c r="S1210" s="10">
        <v>1246.96</v>
      </c>
      <c r="T1210" s="10">
        <v>1246.96</v>
      </c>
      <c r="U1210" s="197"/>
      <c r="V1210" s="10"/>
      <c r="W1210" s="10"/>
      <c r="X1210" s="10"/>
      <c r="Y1210" s="10"/>
      <c r="Z1210" s="10"/>
      <c r="AA1210" s="10"/>
      <c r="AB1210" s="10"/>
      <c r="AC1210" s="10"/>
      <c r="AD1210" s="10"/>
      <c r="AE1210" s="197"/>
    </row>
    <row r="1211" spans="1:31" x14ac:dyDescent="0.25">
      <c r="A1211" s="208"/>
      <c r="B1211" s="10"/>
      <c r="C1211" s="10" t="s">
        <v>464</v>
      </c>
      <c r="D1211" s="10"/>
      <c r="E1211" s="270">
        <v>8232</v>
      </c>
      <c r="F1211" s="10">
        <v>28</v>
      </c>
      <c r="G1211" s="10">
        <v>5623.24</v>
      </c>
      <c r="H1211" s="10">
        <v>50609.17</v>
      </c>
      <c r="I1211" s="10">
        <v>1807.47</v>
      </c>
      <c r="J1211" s="10">
        <v>10</v>
      </c>
      <c r="K1211" s="197"/>
      <c r="L1211" s="10">
        <v>9</v>
      </c>
      <c r="M1211" s="10">
        <v>43069.48</v>
      </c>
      <c r="N1211" s="10">
        <v>2266.81</v>
      </c>
      <c r="O1211" s="10"/>
      <c r="P1211" s="10"/>
      <c r="Q1211" s="10"/>
      <c r="R1211" s="10">
        <v>28</v>
      </c>
      <c r="S1211" s="10">
        <v>50609.17</v>
      </c>
      <c r="T1211" s="10">
        <v>1807.47</v>
      </c>
      <c r="U1211" s="197"/>
      <c r="V1211" s="10"/>
      <c r="W1211" s="10"/>
      <c r="X1211" s="10"/>
      <c r="Y1211" s="10"/>
      <c r="Z1211" s="10"/>
      <c r="AA1211" s="10"/>
      <c r="AB1211" s="10"/>
      <c r="AC1211" s="10"/>
      <c r="AD1211" s="10"/>
      <c r="AE1211" s="197"/>
    </row>
    <row r="1212" spans="1:31" x14ac:dyDescent="0.25">
      <c r="A1212" s="208"/>
      <c r="B1212" s="10"/>
      <c r="C1212" s="10" t="s">
        <v>467</v>
      </c>
      <c r="D1212" s="10"/>
      <c r="E1212" s="270">
        <v>8344</v>
      </c>
      <c r="F1212" s="10">
        <v>1</v>
      </c>
      <c r="G1212" s="10"/>
      <c r="H1212" s="10">
        <v>3722.84</v>
      </c>
      <c r="I1212" s="10">
        <v>3722.84</v>
      </c>
      <c r="J1212" s="10">
        <v>13</v>
      </c>
      <c r="K1212" s="197"/>
      <c r="L1212" s="10"/>
      <c r="M1212" s="10">
        <v>3722.84</v>
      </c>
      <c r="N1212" s="10">
        <v>3722.84</v>
      </c>
      <c r="O1212" s="10"/>
      <c r="P1212" s="10"/>
      <c r="Q1212" s="10"/>
      <c r="R1212" s="10">
        <v>1</v>
      </c>
      <c r="S1212" s="10">
        <v>3722.84</v>
      </c>
      <c r="T1212" s="10">
        <v>3722.84</v>
      </c>
      <c r="U1212" s="197"/>
      <c r="V1212" s="10"/>
      <c r="W1212" s="10"/>
      <c r="X1212" s="10"/>
      <c r="Y1212" s="10"/>
      <c r="Z1212" s="10"/>
      <c r="AA1212" s="10"/>
      <c r="AB1212" s="10"/>
      <c r="AC1212" s="10"/>
      <c r="AD1212" s="10"/>
      <c r="AE1212" s="197"/>
    </row>
    <row r="1213" spans="1:31" x14ac:dyDescent="0.25">
      <c r="A1213" s="208"/>
      <c r="B1213" s="10"/>
      <c r="C1213" s="10" t="s">
        <v>470</v>
      </c>
      <c r="D1213" s="10"/>
      <c r="E1213" s="270">
        <v>8349</v>
      </c>
      <c r="F1213" s="10">
        <v>1</v>
      </c>
      <c r="G1213" s="10">
        <v>4077.82</v>
      </c>
      <c r="H1213" s="10">
        <v>4077.82</v>
      </c>
      <c r="I1213" s="10">
        <v>4077.82</v>
      </c>
      <c r="J1213" s="10">
        <v>37</v>
      </c>
      <c r="K1213" s="197"/>
      <c r="L1213" s="10">
        <v>1</v>
      </c>
      <c r="M1213" s="10"/>
      <c r="N1213" s="10"/>
      <c r="O1213" s="10"/>
      <c r="P1213" s="10"/>
      <c r="Q1213" s="10"/>
      <c r="R1213" s="10">
        <v>1</v>
      </c>
      <c r="S1213" s="10">
        <v>4077.82</v>
      </c>
      <c r="T1213" s="10">
        <v>4077.82</v>
      </c>
      <c r="U1213" s="197"/>
      <c r="V1213" s="10"/>
      <c r="W1213" s="10"/>
      <c r="X1213" s="10"/>
      <c r="Y1213" s="10"/>
      <c r="Z1213" s="10"/>
      <c r="AA1213" s="10"/>
      <c r="AB1213" s="10"/>
      <c r="AC1213" s="10"/>
      <c r="AD1213" s="10"/>
      <c r="AE1213" s="197"/>
    </row>
    <row r="1214" spans="1:31" x14ac:dyDescent="0.25">
      <c r="A1214" s="208"/>
      <c r="B1214" s="10"/>
      <c r="C1214" s="10" t="s">
        <v>478</v>
      </c>
      <c r="D1214" s="10"/>
      <c r="E1214" s="270">
        <v>8074</v>
      </c>
      <c r="F1214" s="10">
        <v>1</v>
      </c>
      <c r="G1214" s="10"/>
      <c r="H1214" s="10">
        <v>1849.72</v>
      </c>
      <c r="I1214" s="10">
        <v>1849.72</v>
      </c>
      <c r="J1214" s="10">
        <v>13</v>
      </c>
      <c r="K1214" s="197"/>
      <c r="L1214" s="10"/>
      <c r="M1214" s="10">
        <v>1849.72</v>
      </c>
      <c r="N1214" s="10">
        <v>1849.72</v>
      </c>
      <c r="O1214" s="10"/>
      <c r="P1214" s="10"/>
      <c r="Q1214" s="10"/>
      <c r="R1214" s="10">
        <v>1</v>
      </c>
      <c r="S1214" s="10">
        <v>1849.72</v>
      </c>
      <c r="T1214" s="10">
        <v>1849.72</v>
      </c>
      <c r="U1214" s="197"/>
      <c r="V1214" s="10"/>
      <c r="W1214" s="10"/>
      <c r="X1214" s="10"/>
      <c r="Y1214" s="10"/>
      <c r="Z1214" s="10"/>
      <c r="AA1214" s="10"/>
      <c r="AB1214" s="10"/>
      <c r="AC1214" s="10"/>
      <c r="AD1214" s="10"/>
      <c r="AE1214" s="197"/>
    </row>
    <row r="1215" spans="1:31" x14ac:dyDescent="0.25">
      <c r="A1215" s="208"/>
      <c r="B1215" s="10"/>
      <c r="C1215" s="10" t="s">
        <v>480</v>
      </c>
      <c r="D1215" s="10"/>
      <c r="E1215" s="270">
        <v>8242</v>
      </c>
      <c r="F1215" s="10">
        <v>3</v>
      </c>
      <c r="G1215" s="10">
        <v>4441.0200000000004</v>
      </c>
      <c r="H1215" s="10">
        <v>8882.0300000000007</v>
      </c>
      <c r="I1215" s="10">
        <v>2960.68</v>
      </c>
      <c r="J1215" s="10">
        <v>13</v>
      </c>
      <c r="K1215" s="197"/>
      <c r="L1215" s="10">
        <v>2</v>
      </c>
      <c r="M1215" s="10">
        <v>4043.06</v>
      </c>
      <c r="N1215" s="10">
        <v>4043.06</v>
      </c>
      <c r="O1215" s="10"/>
      <c r="P1215" s="10"/>
      <c r="Q1215" s="10"/>
      <c r="R1215" s="10">
        <v>3</v>
      </c>
      <c r="S1215" s="10">
        <v>8882.0300000000007</v>
      </c>
      <c r="T1215" s="10">
        <v>2960.68</v>
      </c>
      <c r="U1215" s="197"/>
      <c r="V1215" s="10"/>
      <c r="W1215" s="10"/>
      <c r="X1215" s="10"/>
      <c r="Y1215" s="10"/>
      <c r="Z1215" s="10"/>
      <c r="AA1215" s="10"/>
      <c r="AB1215" s="10"/>
      <c r="AC1215" s="10"/>
      <c r="AD1215" s="10"/>
      <c r="AE1215" s="197"/>
    </row>
    <row r="1216" spans="1:31" x14ac:dyDescent="0.25">
      <c r="A1216" s="208"/>
      <c r="B1216" s="10"/>
      <c r="C1216" s="10" t="s">
        <v>483</v>
      </c>
      <c r="D1216" s="10"/>
      <c r="E1216" s="270">
        <v>8037</v>
      </c>
      <c r="F1216" s="10">
        <v>1</v>
      </c>
      <c r="G1216" s="10">
        <v>176.66</v>
      </c>
      <c r="H1216" s="10">
        <v>176.66</v>
      </c>
      <c r="I1216" s="10">
        <v>176.66</v>
      </c>
      <c r="J1216" s="10">
        <v>7</v>
      </c>
      <c r="K1216" s="197"/>
      <c r="L1216" s="10">
        <v>1</v>
      </c>
      <c r="M1216" s="10"/>
      <c r="N1216" s="10"/>
      <c r="O1216" s="10"/>
      <c r="P1216" s="10"/>
      <c r="Q1216" s="10"/>
      <c r="R1216" s="10">
        <v>1</v>
      </c>
      <c r="S1216" s="10">
        <v>176.66</v>
      </c>
      <c r="T1216" s="10">
        <v>176.66</v>
      </c>
      <c r="U1216" s="197"/>
      <c r="V1216" s="10"/>
      <c r="W1216" s="10"/>
      <c r="X1216" s="10"/>
      <c r="Y1216" s="10"/>
      <c r="Z1216" s="10"/>
      <c r="AA1216" s="10"/>
      <c r="AB1216" s="10"/>
      <c r="AC1216" s="10"/>
      <c r="AD1216" s="10"/>
      <c r="AE1216" s="197"/>
    </row>
    <row r="1217" spans="1:31" x14ac:dyDescent="0.25">
      <c r="A1217" s="208"/>
      <c r="B1217" s="10"/>
      <c r="C1217" s="10" t="s">
        <v>484</v>
      </c>
      <c r="D1217" s="10"/>
      <c r="E1217" s="270">
        <v>8352</v>
      </c>
      <c r="F1217" s="10">
        <v>1</v>
      </c>
      <c r="G1217" s="10"/>
      <c r="H1217" s="10">
        <v>37.11</v>
      </c>
      <c r="I1217" s="10">
        <v>37.11</v>
      </c>
      <c r="J1217" s="10">
        <v>13</v>
      </c>
      <c r="K1217" s="197"/>
      <c r="L1217" s="10"/>
      <c r="M1217" s="10">
        <v>610.82000000000005</v>
      </c>
      <c r="N1217" s="10">
        <v>610.82000000000005</v>
      </c>
      <c r="O1217" s="10"/>
      <c r="P1217" s="10"/>
      <c r="Q1217" s="10"/>
      <c r="R1217" s="10">
        <v>1</v>
      </c>
      <c r="S1217" s="10">
        <v>37.11</v>
      </c>
      <c r="T1217" s="10">
        <v>37.11</v>
      </c>
      <c r="U1217" s="197"/>
      <c r="V1217" s="10"/>
      <c r="W1217" s="10"/>
      <c r="X1217" s="10"/>
      <c r="Y1217" s="10"/>
      <c r="Z1217" s="10"/>
      <c r="AA1217" s="10"/>
      <c r="AB1217" s="10"/>
      <c r="AC1217" s="10"/>
      <c r="AD1217" s="10"/>
      <c r="AE1217" s="197"/>
    </row>
    <row r="1218" spans="1:31" x14ac:dyDescent="0.25">
      <c r="A1218" s="208"/>
      <c r="B1218" s="10"/>
      <c r="C1218" s="10" t="s">
        <v>485</v>
      </c>
      <c r="D1218" s="10"/>
      <c r="E1218" s="270">
        <v>8079</v>
      </c>
      <c r="F1218" s="10">
        <v>9</v>
      </c>
      <c r="G1218" s="10">
        <v>6576.81</v>
      </c>
      <c r="H1218" s="10">
        <v>26307.23</v>
      </c>
      <c r="I1218" s="10">
        <v>2923.03</v>
      </c>
      <c r="J1218" s="10">
        <v>12</v>
      </c>
      <c r="K1218" s="197"/>
      <c r="L1218" s="10">
        <v>4</v>
      </c>
      <c r="M1218" s="10">
        <v>23998.15</v>
      </c>
      <c r="N1218" s="10">
        <v>4799.63</v>
      </c>
      <c r="O1218" s="10"/>
      <c r="P1218" s="10"/>
      <c r="Q1218" s="10"/>
      <c r="R1218" s="10">
        <v>9</v>
      </c>
      <c r="S1218" s="10">
        <v>26307.23</v>
      </c>
      <c r="T1218" s="10">
        <v>2923.03</v>
      </c>
      <c r="U1218" s="197"/>
      <c r="V1218" s="10"/>
      <c r="W1218" s="10"/>
      <c r="X1218" s="10"/>
      <c r="Y1218" s="10"/>
      <c r="Z1218" s="10"/>
      <c r="AA1218" s="10"/>
      <c r="AB1218" s="10"/>
      <c r="AC1218" s="10"/>
      <c r="AD1218" s="10"/>
      <c r="AE1218" s="197"/>
    </row>
    <row r="1219" spans="1:31" x14ac:dyDescent="0.25">
      <c r="A1219" s="208"/>
      <c r="B1219" s="10"/>
      <c r="C1219" s="10" t="s">
        <v>490</v>
      </c>
      <c r="D1219" s="10"/>
      <c r="E1219" s="270">
        <v>8203</v>
      </c>
      <c r="F1219" s="10">
        <v>1</v>
      </c>
      <c r="G1219" s="10">
        <v>1969.07</v>
      </c>
      <c r="H1219" s="10">
        <v>1969.07</v>
      </c>
      <c r="I1219" s="10">
        <v>1969.07</v>
      </c>
      <c r="J1219" s="10">
        <v>13</v>
      </c>
      <c r="K1219" s="197"/>
      <c r="L1219" s="10">
        <v>1</v>
      </c>
      <c r="M1219" s="10"/>
      <c r="N1219" s="10"/>
      <c r="O1219" s="10"/>
      <c r="P1219" s="10"/>
      <c r="Q1219" s="10"/>
      <c r="R1219" s="10">
        <v>1</v>
      </c>
      <c r="S1219" s="10">
        <v>1969.07</v>
      </c>
      <c r="T1219" s="10">
        <v>1969.07</v>
      </c>
      <c r="U1219" s="197"/>
      <c r="V1219" s="10"/>
      <c r="W1219" s="10"/>
      <c r="X1219" s="10"/>
      <c r="Y1219" s="10"/>
      <c r="Z1219" s="10"/>
      <c r="AA1219" s="10"/>
      <c r="AB1219" s="10"/>
      <c r="AC1219" s="10"/>
      <c r="AD1219" s="10"/>
      <c r="AE1219" s="197"/>
    </row>
    <row r="1220" spans="1:31" x14ac:dyDescent="0.25">
      <c r="A1220" s="208"/>
      <c r="B1220" s="10"/>
      <c r="C1220" s="10" t="s">
        <v>490</v>
      </c>
      <c r="D1220" s="10"/>
      <c r="E1220" s="270">
        <v>8243</v>
      </c>
      <c r="F1220" s="10">
        <v>3</v>
      </c>
      <c r="G1220" s="10">
        <v>31717.39</v>
      </c>
      <c r="H1220" s="10">
        <v>31717.39</v>
      </c>
      <c r="I1220" s="10">
        <v>10572.46</v>
      </c>
      <c r="J1220" s="10">
        <v>11</v>
      </c>
      <c r="K1220" s="197"/>
      <c r="L1220" s="10">
        <v>1</v>
      </c>
      <c r="M1220" s="10">
        <v>30278.21</v>
      </c>
      <c r="N1220" s="10">
        <v>15139.11</v>
      </c>
      <c r="O1220" s="10"/>
      <c r="P1220" s="10"/>
      <c r="Q1220" s="10"/>
      <c r="R1220" s="10">
        <v>3</v>
      </c>
      <c r="S1220" s="10">
        <v>31717.39</v>
      </c>
      <c r="T1220" s="10">
        <v>10572.46</v>
      </c>
      <c r="U1220" s="197"/>
      <c r="V1220" s="10"/>
      <c r="W1220" s="10"/>
      <c r="X1220" s="10"/>
      <c r="Y1220" s="10"/>
      <c r="Z1220" s="10"/>
      <c r="AA1220" s="10"/>
      <c r="AB1220" s="10"/>
      <c r="AC1220" s="10"/>
      <c r="AD1220" s="10"/>
      <c r="AE1220" s="197"/>
    </row>
    <row r="1221" spans="1:31" x14ac:dyDescent="0.25">
      <c r="A1221" s="208"/>
      <c r="B1221" s="10"/>
      <c r="C1221" s="10" t="s">
        <v>494</v>
      </c>
      <c r="D1221" s="10"/>
      <c r="E1221" s="270">
        <v>8080</v>
      </c>
      <c r="F1221" s="10">
        <v>5</v>
      </c>
      <c r="G1221" s="10">
        <v>1448.2</v>
      </c>
      <c r="H1221" s="10">
        <v>5792.81</v>
      </c>
      <c r="I1221" s="10">
        <v>1158.56</v>
      </c>
      <c r="J1221" s="10">
        <v>9</v>
      </c>
      <c r="K1221" s="197"/>
      <c r="L1221" s="10">
        <v>4</v>
      </c>
      <c r="M1221" s="10">
        <v>995.66</v>
      </c>
      <c r="N1221" s="10">
        <v>995.66</v>
      </c>
      <c r="O1221" s="10"/>
      <c r="P1221" s="10"/>
      <c r="Q1221" s="10"/>
      <c r="R1221" s="10">
        <v>5</v>
      </c>
      <c r="S1221" s="10">
        <v>5792.81</v>
      </c>
      <c r="T1221" s="10">
        <v>1158.56</v>
      </c>
      <c r="U1221" s="197"/>
      <c r="V1221" s="10"/>
      <c r="W1221" s="10"/>
      <c r="X1221" s="10"/>
      <c r="Y1221" s="10"/>
      <c r="Z1221" s="10"/>
      <c r="AA1221" s="10"/>
      <c r="AB1221" s="10"/>
      <c r="AC1221" s="10"/>
      <c r="AD1221" s="10"/>
      <c r="AE1221" s="197"/>
    </row>
    <row r="1222" spans="1:31" x14ac:dyDescent="0.25">
      <c r="A1222" s="208"/>
      <c r="B1222" s="10"/>
      <c r="C1222" s="10" t="s">
        <v>501</v>
      </c>
      <c r="D1222" s="10"/>
      <c r="E1222" s="270">
        <v>8008</v>
      </c>
      <c r="F1222" s="10">
        <v>1</v>
      </c>
      <c r="G1222" s="10"/>
      <c r="H1222" s="10">
        <v>2600.17</v>
      </c>
      <c r="I1222" s="10">
        <v>2600.17</v>
      </c>
      <c r="J1222" s="10">
        <v>7</v>
      </c>
      <c r="K1222" s="197"/>
      <c r="L1222" s="10"/>
      <c r="M1222" s="10">
        <v>2600.17</v>
      </c>
      <c r="N1222" s="10">
        <v>2600.17</v>
      </c>
      <c r="O1222" s="10"/>
      <c r="P1222" s="10"/>
      <c r="Q1222" s="10"/>
      <c r="R1222" s="10">
        <v>1</v>
      </c>
      <c r="S1222" s="10">
        <v>2600.17</v>
      </c>
      <c r="T1222" s="10">
        <v>2600.17</v>
      </c>
      <c r="U1222" s="197"/>
      <c r="V1222" s="10"/>
      <c r="W1222" s="10"/>
      <c r="X1222" s="10"/>
      <c r="Y1222" s="10"/>
      <c r="Z1222" s="10"/>
      <c r="AA1222" s="10"/>
      <c r="AB1222" s="10"/>
      <c r="AC1222" s="10"/>
      <c r="AD1222" s="10"/>
      <c r="AE1222" s="197"/>
    </row>
    <row r="1223" spans="1:31" x14ac:dyDescent="0.25">
      <c r="A1223" s="208"/>
      <c r="B1223" s="10"/>
      <c r="C1223" s="10" t="s">
        <v>503</v>
      </c>
      <c r="D1223" s="10"/>
      <c r="E1223" s="270">
        <v>8081</v>
      </c>
      <c r="F1223" s="10">
        <v>10</v>
      </c>
      <c r="G1223" s="10">
        <v>2554.04</v>
      </c>
      <c r="H1223" s="10">
        <v>10216.17</v>
      </c>
      <c r="I1223" s="10">
        <v>1021.62</v>
      </c>
      <c r="J1223" s="10">
        <v>9</v>
      </c>
      <c r="K1223" s="197"/>
      <c r="L1223" s="10">
        <v>4</v>
      </c>
      <c r="M1223" s="10">
        <v>6948.99</v>
      </c>
      <c r="N1223" s="10">
        <v>1158.17</v>
      </c>
      <c r="O1223" s="10"/>
      <c r="P1223" s="10"/>
      <c r="Q1223" s="10"/>
      <c r="R1223" s="10">
        <v>10</v>
      </c>
      <c r="S1223" s="10">
        <v>10216.17</v>
      </c>
      <c r="T1223" s="10">
        <v>1021.62</v>
      </c>
      <c r="U1223" s="197"/>
      <c r="V1223" s="10"/>
      <c r="W1223" s="10"/>
      <c r="X1223" s="10"/>
      <c r="Y1223" s="10"/>
      <c r="Z1223" s="10"/>
      <c r="AA1223" s="10"/>
      <c r="AB1223" s="10"/>
      <c r="AC1223" s="10"/>
      <c r="AD1223" s="10"/>
      <c r="AE1223" s="197"/>
    </row>
    <row r="1224" spans="1:31" x14ac:dyDescent="0.25">
      <c r="A1224" s="208"/>
      <c r="B1224" s="10"/>
      <c r="C1224" s="10" t="s">
        <v>505</v>
      </c>
      <c r="D1224" s="10"/>
      <c r="E1224" s="270">
        <v>8205</v>
      </c>
      <c r="F1224" s="10">
        <v>1</v>
      </c>
      <c r="G1224" s="10"/>
      <c r="H1224" s="10">
        <v>679.56</v>
      </c>
      <c r="I1224" s="10">
        <v>679.56</v>
      </c>
      <c r="J1224" s="10">
        <v>12</v>
      </c>
      <c r="K1224" s="197"/>
      <c r="L1224" s="10"/>
      <c r="M1224" s="10">
        <v>679.56</v>
      </c>
      <c r="N1224" s="10">
        <v>679.56</v>
      </c>
      <c r="O1224" s="10"/>
      <c r="P1224" s="10"/>
      <c r="Q1224" s="10"/>
      <c r="R1224" s="10">
        <v>1</v>
      </c>
      <c r="S1224" s="10">
        <v>679.56</v>
      </c>
      <c r="T1224" s="10">
        <v>679.56</v>
      </c>
      <c r="U1224" s="197"/>
      <c r="V1224" s="10"/>
      <c r="W1224" s="10"/>
      <c r="X1224" s="10"/>
      <c r="Y1224" s="10"/>
      <c r="Z1224" s="10"/>
      <c r="AA1224" s="10"/>
      <c r="AB1224" s="10"/>
      <c r="AC1224" s="10"/>
      <c r="AD1224" s="10"/>
      <c r="AE1224" s="197"/>
    </row>
    <row r="1225" spans="1:31" x14ac:dyDescent="0.25">
      <c r="A1225" s="208"/>
      <c r="B1225" s="10"/>
      <c r="C1225" s="10" t="s">
        <v>507</v>
      </c>
      <c r="D1225" s="10"/>
      <c r="E1225" s="270">
        <v>8244</v>
      </c>
      <c r="F1225" s="10">
        <v>3</v>
      </c>
      <c r="G1225" s="10">
        <v>2842.53</v>
      </c>
      <c r="H1225" s="10">
        <v>5685.05</v>
      </c>
      <c r="I1225" s="10">
        <v>1895.02</v>
      </c>
      <c r="J1225" s="10">
        <v>17</v>
      </c>
      <c r="K1225" s="197"/>
      <c r="L1225" s="10">
        <v>2</v>
      </c>
      <c r="M1225" s="10">
        <v>1298</v>
      </c>
      <c r="N1225" s="10">
        <v>1298</v>
      </c>
      <c r="O1225" s="10"/>
      <c r="P1225" s="10"/>
      <c r="Q1225" s="10"/>
      <c r="R1225" s="10">
        <v>3</v>
      </c>
      <c r="S1225" s="10">
        <v>5685.05</v>
      </c>
      <c r="T1225" s="10">
        <v>1895.02</v>
      </c>
      <c r="U1225" s="197"/>
      <c r="V1225" s="10"/>
      <c r="W1225" s="10"/>
      <c r="X1225" s="10"/>
      <c r="Y1225" s="10"/>
      <c r="Z1225" s="10"/>
      <c r="AA1225" s="10"/>
      <c r="AB1225" s="10"/>
      <c r="AC1225" s="10"/>
      <c r="AD1225" s="10"/>
      <c r="AE1225" s="197"/>
    </row>
    <row r="1226" spans="1:31" x14ac:dyDescent="0.25">
      <c r="A1226" s="208"/>
      <c r="B1226" s="10"/>
      <c r="C1226" s="10" t="s">
        <v>518</v>
      </c>
      <c r="D1226" s="10"/>
      <c r="E1226" s="270">
        <v>8092</v>
      </c>
      <c r="F1226" s="10">
        <v>1</v>
      </c>
      <c r="G1226" s="10"/>
      <c r="H1226" s="10">
        <v>12561.74</v>
      </c>
      <c r="I1226" s="10">
        <v>12561.74</v>
      </c>
      <c r="J1226" s="10">
        <v>12</v>
      </c>
      <c r="K1226" s="197"/>
      <c r="L1226" s="10"/>
      <c r="M1226" s="10">
        <v>12561.74</v>
      </c>
      <c r="N1226" s="10">
        <v>12561.74</v>
      </c>
      <c r="O1226" s="10"/>
      <c r="P1226" s="10"/>
      <c r="Q1226" s="10"/>
      <c r="R1226" s="10">
        <v>1</v>
      </c>
      <c r="S1226" s="10">
        <v>12561.74</v>
      </c>
      <c r="T1226" s="10">
        <v>12561.74</v>
      </c>
      <c r="U1226" s="197"/>
      <c r="V1226" s="10"/>
      <c r="W1226" s="10"/>
      <c r="X1226" s="10"/>
      <c r="Y1226" s="10"/>
      <c r="Z1226" s="10"/>
      <c r="AA1226" s="10"/>
      <c r="AB1226" s="10"/>
      <c r="AC1226" s="10"/>
      <c r="AD1226" s="10"/>
      <c r="AE1226" s="197"/>
    </row>
    <row r="1227" spans="1:31" x14ac:dyDescent="0.25">
      <c r="A1227" s="208"/>
      <c r="B1227" s="10"/>
      <c r="C1227" s="10" t="s">
        <v>524</v>
      </c>
      <c r="D1227" s="10"/>
      <c r="E1227" s="270">
        <v>8084</v>
      </c>
      <c r="F1227" s="10">
        <v>1</v>
      </c>
      <c r="G1227" s="10"/>
      <c r="H1227" s="10">
        <v>2953.36</v>
      </c>
      <c r="I1227" s="10">
        <v>2953.36</v>
      </c>
      <c r="J1227" s="10">
        <v>13</v>
      </c>
      <c r="K1227" s="197"/>
      <c r="L1227" s="10"/>
      <c r="M1227" s="10">
        <v>2953.36</v>
      </c>
      <c r="N1227" s="10">
        <v>2953.36</v>
      </c>
      <c r="O1227" s="10"/>
      <c r="P1227" s="10"/>
      <c r="Q1227" s="10"/>
      <c r="R1227" s="10">
        <v>1</v>
      </c>
      <c r="S1227" s="10">
        <v>2953.36</v>
      </c>
      <c r="T1227" s="10">
        <v>2953.36</v>
      </c>
      <c r="U1227" s="197"/>
      <c r="V1227" s="10"/>
      <c r="W1227" s="10"/>
      <c r="X1227" s="10"/>
      <c r="Y1227" s="10"/>
      <c r="Z1227" s="10"/>
      <c r="AA1227" s="10"/>
      <c r="AB1227" s="10"/>
      <c r="AC1227" s="10"/>
      <c r="AD1227" s="10"/>
      <c r="AE1227" s="197"/>
    </row>
    <row r="1228" spans="1:31" x14ac:dyDescent="0.25">
      <c r="A1228" s="208"/>
      <c r="B1228" s="10"/>
      <c r="C1228" s="10" t="s">
        <v>528</v>
      </c>
      <c r="D1228" s="10"/>
      <c r="E1228" s="270">
        <v>8210</v>
      </c>
      <c r="F1228" s="10">
        <v>1</v>
      </c>
      <c r="G1228" s="10">
        <v>2556.48</v>
      </c>
      <c r="H1228" s="10">
        <v>2556.48</v>
      </c>
      <c r="I1228" s="10">
        <v>2556.48</v>
      </c>
      <c r="J1228" s="10">
        <v>12</v>
      </c>
      <c r="K1228" s="197"/>
      <c r="L1228" s="10">
        <v>1</v>
      </c>
      <c r="M1228" s="10"/>
      <c r="N1228" s="10"/>
      <c r="O1228" s="10"/>
      <c r="P1228" s="10"/>
      <c r="Q1228" s="10"/>
      <c r="R1228" s="10">
        <v>1</v>
      </c>
      <c r="S1228" s="10">
        <v>2556.48</v>
      </c>
      <c r="T1228" s="10">
        <v>2556.48</v>
      </c>
      <c r="U1228" s="197"/>
      <c r="V1228" s="10"/>
      <c r="W1228" s="10"/>
      <c r="X1228" s="10"/>
      <c r="Y1228" s="10"/>
      <c r="Z1228" s="10"/>
      <c r="AA1228" s="10"/>
      <c r="AB1228" s="10"/>
      <c r="AC1228" s="10"/>
      <c r="AD1228" s="10"/>
      <c r="AE1228" s="197"/>
    </row>
    <row r="1229" spans="1:31" x14ac:dyDescent="0.25">
      <c r="A1229" s="208"/>
      <c r="B1229" s="10"/>
      <c r="C1229" s="10" t="s">
        <v>529</v>
      </c>
      <c r="D1229" s="10"/>
      <c r="E1229" s="270">
        <v>8085</v>
      </c>
      <c r="F1229" s="10">
        <v>3</v>
      </c>
      <c r="G1229" s="10">
        <v>963.1</v>
      </c>
      <c r="H1229" s="10">
        <v>1926.2</v>
      </c>
      <c r="I1229" s="10">
        <v>642.07000000000005</v>
      </c>
      <c r="J1229" s="10">
        <v>8</v>
      </c>
      <c r="K1229" s="197"/>
      <c r="L1229" s="10">
        <v>2</v>
      </c>
      <c r="M1229" s="10">
        <v>375.18</v>
      </c>
      <c r="N1229" s="10">
        <v>375.18</v>
      </c>
      <c r="O1229" s="10"/>
      <c r="P1229" s="10"/>
      <c r="Q1229" s="10"/>
      <c r="R1229" s="10">
        <v>3</v>
      </c>
      <c r="S1229" s="10">
        <v>1926.2</v>
      </c>
      <c r="T1229" s="10">
        <v>642.07000000000005</v>
      </c>
      <c r="U1229" s="197"/>
      <c r="V1229" s="10"/>
      <c r="W1229" s="10"/>
      <c r="X1229" s="10"/>
      <c r="Y1229" s="10"/>
      <c r="Z1229" s="10"/>
      <c r="AA1229" s="10"/>
      <c r="AB1229" s="10"/>
      <c r="AC1229" s="10"/>
      <c r="AD1229" s="10"/>
      <c r="AE1229" s="197"/>
    </row>
    <row r="1230" spans="1:31" x14ac:dyDescent="0.25">
      <c r="A1230" s="208"/>
      <c r="B1230" s="10"/>
      <c r="C1230" s="10" t="s">
        <v>532</v>
      </c>
      <c r="D1230" s="10"/>
      <c r="E1230" s="270">
        <v>8009</v>
      </c>
      <c r="F1230" s="10">
        <v>2</v>
      </c>
      <c r="G1230" s="10">
        <v>3936.21</v>
      </c>
      <c r="H1230" s="10">
        <v>3936.21</v>
      </c>
      <c r="I1230" s="10">
        <v>1968.11</v>
      </c>
      <c r="J1230" s="10">
        <v>5</v>
      </c>
      <c r="K1230" s="197"/>
      <c r="L1230" s="10">
        <v>1</v>
      </c>
      <c r="M1230" s="10">
        <v>525.58000000000004</v>
      </c>
      <c r="N1230" s="10">
        <v>525.58000000000004</v>
      </c>
      <c r="O1230" s="10"/>
      <c r="P1230" s="10"/>
      <c r="Q1230" s="10"/>
      <c r="R1230" s="10">
        <v>2</v>
      </c>
      <c r="S1230" s="10">
        <v>3936.21</v>
      </c>
      <c r="T1230" s="10">
        <v>1968.11</v>
      </c>
      <c r="U1230" s="197"/>
      <c r="V1230" s="10"/>
      <c r="W1230" s="10"/>
      <c r="X1230" s="10"/>
      <c r="Y1230" s="10"/>
      <c r="Z1230" s="10"/>
      <c r="AA1230" s="10"/>
      <c r="AB1230" s="10"/>
      <c r="AC1230" s="10"/>
      <c r="AD1230" s="10"/>
      <c r="AE1230" s="197"/>
    </row>
    <row r="1231" spans="1:31" x14ac:dyDescent="0.25">
      <c r="A1231" s="208"/>
      <c r="B1231" s="10"/>
      <c r="C1231" s="10" t="s">
        <v>538</v>
      </c>
      <c r="D1231" s="10"/>
      <c r="E1231" s="270">
        <v>8087</v>
      </c>
      <c r="F1231" s="10">
        <v>6</v>
      </c>
      <c r="G1231" s="10">
        <v>3482.51</v>
      </c>
      <c r="H1231" s="10">
        <v>10447.52</v>
      </c>
      <c r="I1231" s="10">
        <v>1741.25</v>
      </c>
      <c r="J1231" s="10">
        <v>13</v>
      </c>
      <c r="K1231" s="197"/>
      <c r="L1231" s="10">
        <v>3</v>
      </c>
      <c r="M1231" s="10">
        <v>6485.69</v>
      </c>
      <c r="N1231" s="10">
        <v>2161.9</v>
      </c>
      <c r="O1231" s="10"/>
      <c r="P1231" s="10"/>
      <c r="Q1231" s="10"/>
      <c r="R1231" s="10">
        <v>6</v>
      </c>
      <c r="S1231" s="10">
        <v>10447.52</v>
      </c>
      <c r="T1231" s="10">
        <v>1741.25</v>
      </c>
      <c r="U1231" s="197"/>
      <c r="V1231" s="10"/>
      <c r="W1231" s="10"/>
      <c r="X1231" s="10"/>
      <c r="Y1231" s="10"/>
      <c r="Z1231" s="10"/>
      <c r="AA1231" s="10"/>
      <c r="AB1231" s="10"/>
      <c r="AC1231" s="10"/>
      <c r="AD1231" s="10"/>
      <c r="AE1231" s="197"/>
    </row>
    <row r="1232" spans="1:31" x14ac:dyDescent="0.25">
      <c r="A1232" s="208"/>
      <c r="B1232" s="10"/>
      <c r="C1232" s="10" t="s">
        <v>539</v>
      </c>
      <c r="D1232" s="10"/>
      <c r="E1232" s="270">
        <v>8012</v>
      </c>
      <c r="F1232" s="10">
        <v>14</v>
      </c>
      <c r="G1232" s="10">
        <v>10055.89</v>
      </c>
      <c r="H1232" s="10">
        <v>60335.34</v>
      </c>
      <c r="I1232" s="10">
        <v>4309.67</v>
      </c>
      <c r="J1232" s="10">
        <v>10</v>
      </c>
      <c r="K1232" s="197"/>
      <c r="L1232" s="10">
        <v>6</v>
      </c>
      <c r="M1232" s="10">
        <v>55121.02</v>
      </c>
      <c r="N1232" s="10">
        <v>6890.13</v>
      </c>
      <c r="O1232" s="10"/>
      <c r="P1232" s="10"/>
      <c r="Q1232" s="10"/>
      <c r="R1232" s="10">
        <v>14</v>
      </c>
      <c r="S1232" s="10">
        <v>60335.34</v>
      </c>
      <c r="T1232" s="10">
        <v>4309.67</v>
      </c>
      <c r="U1232" s="197"/>
      <c r="V1232" s="10"/>
      <c r="W1232" s="10"/>
      <c r="X1232" s="10"/>
      <c r="Y1232" s="10"/>
      <c r="Z1232" s="10"/>
      <c r="AA1232" s="10"/>
      <c r="AB1232" s="10"/>
      <c r="AC1232" s="10"/>
      <c r="AD1232" s="10"/>
      <c r="AE1232" s="197"/>
    </row>
    <row r="1233" spans="1:31" x14ac:dyDescent="0.25">
      <c r="A1233" s="208"/>
      <c r="B1233" s="10"/>
      <c r="C1233" s="10" t="s">
        <v>543</v>
      </c>
      <c r="D1233" s="10"/>
      <c r="E1233" s="270">
        <v>8406</v>
      </c>
      <c r="F1233" s="10">
        <v>2</v>
      </c>
      <c r="G1233" s="10">
        <v>2503.2199999999998</v>
      </c>
      <c r="H1233" s="10">
        <v>2503.2199999999998</v>
      </c>
      <c r="I1233" s="10">
        <v>1251.6099999999999</v>
      </c>
      <c r="J1233" s="10">
        <v>8</v>
      </c>
      <c r="K1233" s="197"/>
      <c r="L1233" s="10">
        <v>1</v>
      </c>
      <c r="M1233" s="10">
        <v>1797.61</v>
      </c>
      <c r="N1233" s="10">
        <v>1797.61</v>
      </c>
      <c r="O1233" s="10"/>
      <c r="P1233" s="10"/>
      <c r="Q1233" s="10"/>
      <c r="R1233" s="10">
        <v>2</v>
      </c>
      <c r="S1233" s="10">
        <v>2503.2199999999998</v>
      </c>
      <c r="T1233" s="10">
        <v>1251.6099999999999</v>
      </c>
      <c r="U1233" s="197"/>
      <c r="V1233" s="10"/>
      <c r="W1233" s="10"/>
      <c r="X1233" s="10"/>
      <c r="Y1233" s="10"/>
      <c r="Z1233" s="10"/>
      <c r="AA1233" s="10"/>
      <c r="AB1233" s="10"/>
      <c r="AC1233" s="10"/>
      <c r="AD1233" s="10"/>
      <c r="AE1233" s="197"/>
    </row>
    <row r="1234" spans="1:31" x14ac:dyDescent="0.25">
      <c r="A1234" s="208"/>
      <c r="B1234" s="10"/>
      <c r="C1234" s="10" t="s">
        <v>545</v>
      </c>
      <c r="D1234" s="10"/>
      <c r="E1234" s="270">
        <v>8251</v>
      </c>
      <c r="F1234" s="10">
        <v>3</v>
      </c>
      <c r="G1234" s="10">
        <v>5745.33</v>
      </c>
      <c r="H1234" s="10">
        <v>5745.33</v>
      </c>
      <c r="I1234" s="10">
        <v>1915.11</v>
      </c>
      <c r="J1234" s="10">
        <v>10</v>
      </c>
      <c r="K1234" s="197"/>
      <c r="L1234" s="10">
        <v>1</v>
      </c>
      <c r="M1234" s="10">
        <v>3930.78</v>
      </c>
      <c r="N1234" s="10">
        <v>1965.39</v>
      </c>
      <c r="O1234" s="10"/>
      <c r="P1234" s="10"/>
      <c r="Q1234" s="10"/>
      <c r="R1234" s="10">
        <v>3</v>
      </c>
      <c r="S1234" s="10">
        <v>5745.33</v>
      </c>
      <c r="T1234" s="10">
        <v>1915.11</v>
      </c>
      <c r="U1234" s="197"/>
      <c r="V1234" s="10"/>
      <c r="W1234" s="10"/>
      <c r="X1234" s="10"/>
      <c r="Y1234" s="10"/>
      <c r="Z1234" s="10"/>
      <c r="AA1234" s="10"/>
      <c r="AB1234" s="10"/>
      <c r="AC1234" s="10"/>
      <c r="AD1234" s="10"/>
      <c r="AE1234" s="197"/>
    </row>
    <row r="1235" spans="1:31" x14ac:dyDescent="0.25">
      <c r="A1235" s="208"/>
      <c r="B1235" s="10"/>
      <c r="C1235" s="10" t="s">
        <v>546</v>
      </c>
      <c r="D1235" s="10"/>
      <c r="E1235" s="270">
        <v>8088</v>
      </c>
      <c r="F1235" s="10">
        <v>1</v>
      </c>
      <c r="G1235" s="10">
        <v>1342.87</v>
      </c>
      <c r="H1235" s="10">
        <v>1342.87</v>
      </c>
      <c r="I1235" s="10">
        <v>1342.87</v>
      </c>
      <c r="J1235" s="10">
        <v>6</v>
      </c>
      <c r="K1235" s="197"/>
      <c r="L1235" s="10">
        <v>1</v>
      </c>
      <c r="M1235" s="10"/>
      <c r="N1235" s="10"/>
      <c r="O1235" s="10"/>
      <c r="P1235" s="10"/>
      <c r="Q1235" s="10"/>
      <c r="R1235" s="10">
        <v>1</v>
      </c>
      <c r="S1235" s="10">
        <v>1342.87</v>
      </c>
      <c r="T1235" s="10">
        <v>1342.87</v>
      </c>
      <c r="U1235" s="197"/>
      <c r="V1235" s="10"/>
      <c r="W1235" s="10"/>
      <c r="X1235" s="10"/>
      <c r="Y1235" s="10"/>
      <c r="Z1235" s="10"/>
      <c r="AA1235" s="10"/>
      <c r="AB1235" s="10"/>
      <c r="AC1235" s="10"/>
      <c r="AD1235" s="10"/>
      <c r="AE1235" s="197"/>
    </row>
    <row r="1236" spans="1:31" x14ac:dyDescent="0.25">
      <c r="A1236" s="208"/>
      <c r="B1236" s="10"/>
      <c r="C1236" s="10" t="s">
        <v>547</v>
      </c>
      <c r="D1236" s="10"/>
      <c r="E1236" s="270">
        <v>8360</v>
      </c>
      <c r="F1236" s="10">
        <v>1</v>
      </c>
      <c r="G1236" s="10">
        <v>1619.42</v>
      </c>
      <c r="H1236" s="10">
        <v>1619.42</v>
      </c>
      <c r="I1236" s="10">
        <v>1619.42</v>
      </c>
      <c r="J1236" s="10">
        <v>13</v>
      </c>
      <c r="K1236" s="197"/>
      <c r="L1236" s="10">
        <v>1</v>
      </c>
      <c r="M1236" s="10"/>
      <c r="N1236" s="10"/>
      <c r="O1236" s="10"/>
      <c r="P1236" s="10"/>
      <c r="Q1236" s="10"/>
      <c r="R1236" s="10">
        <v>1</v>
      </c>
      <c r="S1236" s="10">
        <v>1619.42</v>
      </c>
      <c r="T1236" s="10">
        <v>1619.42</v>
      </c>
      <c r="U1236" s="197"/>
      <c r="V1236" s="10"/>
      <c r="W1236" s="10"/>
      <c r="X1236" s="10"/>
      <c r="Y1236" s="10"/>
      <c r="Z1236" s="10"/>
      <c r="AA1236" s="10"/>
      <c r="AB1236" s="10"/>
      <c r="AC1236" s="10"/>
      <c r="AD1236" s="10"/>
      <c r="AE1236" s="197"/>
    </row>
    <row r="1237" spans="1:31" x14ac:dyDescent="0.25">
      <c r="A1237" s="208"/>
      <c r="B1237" s="10"/>
      <c r="C1237" s="10" t="s">
        <v>653</v>
      </c>
      <c r="D1237" s="10"/>
      <c r="E1237" s="270">
        <v>8043</v>
      </c>
      <c r="F1237" s="10">
        <v>1</v>
      </c>
      <c r="G1237" s="10"/>
      <c r="H1237" s="10">
        <v>458.51</v>
      </c>
      <c r="I1237" s="10">
        <v>458.51</v>
      </c>
      <c r="J1237" s="10">
        <v>7</v>
      </c>
      <c r="K1237" s="197"/>
      <c r="L1237" s="10"/>
      <c r="M1237" s="10">
        <v>458.51</v>
      </c>
      <c r="N1237" s="10">
        <v>458.51</v>
      </c>
      <c r="O1237" s="10"/>
      <c r="P1237" s="10"/>
      <c r="Q1237" s="10"/>
      <c r="R1237" s="10">
        <v>1</v>
      </c>
      <c r="S1237" s="10">
        <v>458.51</v>
      </c>
      <c r="T1237" s="10">
        <v>458.51</v>
      </c>
      <c r="U1237" s="197"/>
      <c r="V1237" s="10"/>
      <c r="W1237" s="10"/>
      <c r="X1237" s="10"/>
      <c r="Y1237" s="10"/>
      <c r="Z1237" s="10"/>
      <c r="AA1237" s="10"/>
      <c r="AB1237" s="10"/>
      <c r="AC1237" s="10"/>
      <c r="AD1237" s="10"/>
      <c r="AE1237" s="197"/>
    </row>
    <row r="1238" spans="1:31" x14ac:dyDescent="0.25">
      <c r="A1238" s="208"/>
      <c r="B1238" s="10"/>
      <c r="C1238" s="10" t="s">
        <v>554</v>
      </c>
      <c r="D1238" s="10"/>
      <c r="E1238" s="270">
        <v>8089</v>
      </c>
      <c r="F1238" s="10">
        <v>1</v>
      </c>
      <c r="G1238" s="10">
        <v>635.5</v>
      </c>
      <c r="H1238" s="10">
        <v>635.5</v>
      </c>
      <c r="I1238" s="10">
        <v>635.5</v>
      </c>
      <c r="J1238" s="10">
        <v>7</v>
      </c>
      <c r="K1238" s="197"/>
      <c r="L1238" s="10">
        <v>1</v>
      </c>
      <c r="M1238" s="10"/>
      <c r="N1238" s="10"/>
      <c r="O1238" s="10"/>
      <c r="P1238" s="10"/>
      <c r="Q1238" s="10"/>
      <c r="R1238" s="10">
        <v>1</v>
      </c>
      <c r="S1238" s="10">
        <v>635.5</v>
      </c>
      <c r="T1238" s="10">
        <v>635.5</v>
      </c>
      <c r="U1238" s="197"/>
      <c r="V1238" s="10"/>
      <c r="W1238" s="10"/>
      <c r="X1238" s="10"/>
      <c r="Y1238" s="10"/>
      <c r="Z1238" s="10"/>
      <c r="AA1238" s="10"/>
      <c r="AB1238" s="10"/>
      <c r="AC1238" s="10"/>
      <c r="AD1238" s="10"/>
      <c r="AE1238" s="197"/>
    </row>
    <row r="1239" spans="1:31" x14ac:dyDescent="0.25">
      <c r="A1239" s="208"/>
      <c r="B1239" s="10"/>
      <c r="C1239" s="10" t="s">
        <v>560</v>
      </c>
      <c r="D1239" s="10"/>
      <c r="E1239" s="270">
        <v>8091</v>
      </c>
      <c r="F1239" s="10">
        <v>2</v>
      </c>
      <c r="G1239" s="10">
        <v>1463.3</v>
      </c>
      <c r="H1239" s="10">
        <v>2926.6</v>
      </c>
      <c r="I1239" s="10">
        <v>1463.3</v>
      </c>
      <c r="J1239" s="10">
        <v>12</v>
      </c>
      <c r="K1239" s="197"/>
      <c r="L1239" s="10">
        <v>2</v>
      </c>
      <c r="M1239" s="10"/>
      <c r="N1239" s="10"/>
      <c r="O1239" s="10"/>
      <c r="P1239" s="10"/>
      <c r="Q1239" s="10"/>
      <c r="R1239" s="10">
        <v>2</v>
      </c>
      <c r="S1239" s="10">
        <v>2926.6</v>
      </c>
      <c r="T1239" s="10">
        <v>1463.3</v>
      </c>
      <c r="U1239" s="197"/>
      <c r="V1239" s="10"/>
      <c r="W1239" s="10"/>
      <c r="X1239" s="10"/>
      <c r="Y1239" s="10"/>
      <c r="Z1239" s="10"/>
      <c r="AA1239" s="10"/>
      <c r="AB1239" s="10"/>
      <c r="AC1239" s="10"/>
      <c r="AD1239" s="10"/>
      <c r="AE1239" s="197"/>
    </row>
    <row r="1240" spans="1:31" x14ac:dyDescent="0.25">
      <c r="A1240" s="208"/>
      <c r="B1240" s="10"/>
      <c r="C1240" s="10" t="s">
        <v>562</v>
      </c>
      <c r="D1240" s="10"/>
      <c r="E1240" s="270">
        <v>8092</v>
      </c>
      <c r="F1240" s="10">
        <v>3</v>
      </c>
      <c r="G1240" s="10">
        <v>1065.92</v>
      </c>
      <c r="H1240" s="10">
        <v>3197.77</v>
      </c>
      <c r="I1240" s="10">
        <v>1065.92</v>
      </c>
      <c r="J1240" s="10">
        <v>8</v>
      </c>
      <c r="K1240" s="197"/>
      <c r="L1240" s="10">
        <v>3</v>
      </c>
      <c r="M1240" s="10"/>
      <c r="N1240" s="10"/>
      <c r="O1240" s="10"/>
      <c r="P1240" s="10"/>
      <c r="Q1240" s="10"/>
      <c r="R1240" s="10">
        <v>3</v>
      </c>
      <c r="S1240" s="10">
        <v>3197.77</v>
      </c>
      <c r="T1240" s="10">
        <v>1065.92</v>
      </c>
      <c r="U1240" s="197"/>
      <c r="V1240" s="10"/>
      <c r="W1240" s="10"/>
      <c r="X1240" s="10"/>
      <c r="Y1240" s="10"/>
      <c r="Z1240" s="10"/>
      <c r="AA1240" s="10"/>
      <c r="AB1240" s="10"/>
      <c r="AC1240" s="10"/>
      <c r="AD1240" s="10"/>
      <c r="AE1240" s="197"/>
    </row>
    <row r="1241" spans="1:31" x14ac:dyDescent="0.25">
      <c r="A1241" s="208"/>
      <c r="B1241" s="10"/>
      <c r="C1241" s="10" t="s">
        <v>566</v>
      </c>
      <c r="D1241" s="10"/>
      <c r="E1241" s="270">
        <v>8330</v>
      </c>
      <c r="F1241" s="10">
        <v>1</v>
      </c>
      <c r="G1241" s="10"/>
      <c r="H1241" s="10">
        <v>109.6</v>
      </c>
      <c r="I1241" s="10">
        <v>109.6</v>
      </c>
      <c r="J1241" s="10">
        <v>12</v>
      </c>
      <c r="K1241" s="197"/>
      <c r="L1241" s="10"/>
      <c r="M1241" s="10">
        <v>2859.13</v>
      </c>
      <c r="N1241" s="10">
        <v>2859.13</v>
      </c>
      <c r="O1241" s="10"/>
      <c r="P1241" s="10"/>
      <c r="Q1241" s="10"/>
      <c r="R1241" s="10">
        <v>1</v>
      </c>
      <c r="S1241" s="10">
        <v>109.6</v>
      </c>
      <c r="T1241" s="10">
        <v>109.6</v>
      </c>
      <c r="U1241" s="197"/>
      <c r="V1241" s="10"/>
      <c r="W1241" s="10"/>
      <c r="X1241" s="10"/>
      <c r="Y1241" s="10"/>
      <c r="Z1241" s="10"/>
      <c r="AA1241" s="10"/>
      <c r="AB1241" s="10"/>
      <c r="AC1241" s="10"/>
      <c r="AD1241" s="10"/>
      <c r="AE1241" s="197"/>
    </row>
    <row r="1242" spans="1:31" x14ac:dyDescent="0.25">
      <c r="A1242" s="208"/>
      <c r="B1242" s="10"/>
      <c r="C1242" s="10" t="s">
        <v>567</v>
      </c>
      <c r="D1242" s="10"/>
      <c r="E1242" s="270">
        <v>8252</v>
      </c>
      <c r="F1242" s="10">
        <v>1</v>
      </c>
      <c r="G1242" s="10">
        <v>624.94000000000005</v>
      </c>
      <c r="H1242" s="10">
        <v>624.94000000000005</v>
      </c>
      <c r="I1242" s="10">
        <v>624.94000000000005</v>
      </c>
      <c r="J1242" s="10">
        <v>12</v>
      </c>
      <c r="K1242" s="197"/>
      <c r="L1242" s="10">
        <v>1</v>
      </c>
      <c r="M1242" s="10"/>
      <c r="N1242" s="10"/>
      <c r="O1242" s="10"/>
      <c r="P1242" s="10"/>
      <c r="Q1242" s="10"/>
      <c r="R1242" s="10">
        <v>1</v>
      </c>
      <c r="S1242" s="10">
        <v>624.94000000000005</v>
      </c>
      <c r="T1242" s="10">
        <v>624.94000000000005</v>
      </c>
      <c r="U1242" s="197"/>
      <c r="V1242" s="10"/>
      <c r="W1242" s="10"/>
      <c r="X1242" s="10"/>
      <c r="Y1242" s="10"/>
      <c r="Z1242" s="10"/>
      <c r="AA1242" s="10"/>
      <c r="AB1242" s="10"/>
      <c r="AC1242" s="10"/>
      <c r="AD1242" s="10"/>
      <c r="AE1242" s="197"/>
    </row>
    <row r="1243" spans="1:31" x14ac:dyDescent="0.25">
      <c r="A1243" s="208"/>
      <c r="B1243" s="10"/>
      <c r="C1243" s="10" t="s">
        <v>569</v>
      </c>
      <c r="D1243" s="10"/>
      <c r="E1243" s="270">
        <v>8260</v>
      </c>
      <c r="F1243" s="10">
        <v>20</v>
      </c>
      <c r="G1243" s="10">
        <v>5438.43</v>
      </c>
      <c r="H1243" s="10">
        <v>38069.01</v>
      </c>
      <c r="I1243" s="10">
        <v>1903.45</v>
      </c>
      <c r="J1243" s="10">
        <v>10</v>
      </c>
      <c r="K1243" s="197"/>
      <c r="L1243" s="10">
        <v>7</v>
      </c>
      <c r="M1243" s="10">
        <v>29576.6</v>
      </c>
      <c r="N1243" s="10">
        <v>2275.12</v>
      </c>
      <c r="O1243" s="10"/>
      <c r="P1243" s="10"/>
      <c r="Q1243" s="10"/>
      <c r="R1243" s="10">
        <v>20</v>
      </c>
      <c r="S1243" s="10">
        <v>38069.01</v>
      </c>
      <c r="T1243" s="10">
        <v>1903.45</v>
      </c>
      <c r="U1243" s="197"/>
      <c r="V1243" s="10"/>
      <c r="W1243" s="10"/>
      <c r="X1243" s="10"/>
      <c r="Y1243" s="10"/>
      <c r="Z1243" s="10"/>
      <c r="AA1243" s="10"/>
      <c r="AB1243" s="10"/>
      <c r="AC1243" s="10"/>
      <c r="AD1243" s="10"/>
      <c r="AE1243" s="197"/>
    </row>
    <row r="1244" spans="1:31" x14ac:dyDescent="0.25">
      <c r="A1244" s="208"/>
      <c r="B1244" s="10"/>
      <c r="C1244" s="10" t="s">
        <v>571</v>
      </c>
      <c r="D1244" s="10"/>
      <c r="E1244" s="270">
        <v>8094</v>
      </c>
      <c r="F1244" s="10">
        <v>14</v>
      </c>
      <c r="G1244" s="10">
        <v>4016.51</v>
      </c>
      <c r="H1244" s="10">
        <v>40165.08</v>
      </c>
      <c r="I1244" s="10">
        <v>2868.93</v>
      </c>
      <c r="J1244" s="10">
        <v>11</v>
      </c>
      <c r="K1244" s="197"/>
      <c r="L1244" s="10">
        <v>10</v>
      </c>
      <c r="M1244" s="10">
        <v>27108.31</v>
      </c>
      <c r="N1244" s="10">
        <v>6777.08</v>
      </c>
      <c r="O1244" s="10"/>
      <c r="P1244" s="10"/>
      <c r="Q1244" s="10"/>
      <c r="R1244" s="10">
        <v>14</v>
      </c>
      <c r="S1244" s="10">
        <v>40165.08</v>
      </c>
      <c r="T1244" s="10">
        <v>2868.93</v>
      </c>
      <c r="U1244" s="197"/>
      <c r="V1244" s="10"/>
      <c r="W1244" s="10"/>
      <c r="X1244" s="10"/>
      <c r="Y1244" s="10"/>
      <c r="Z1244" s="10"/>
      <c r="AA1244" s="10"/>
      <c r="AB1244" s="10"/>
      <c r="AC1244" s="10"/>
      <c r="AD1244" s="10"/>
      <c r="AE1244" s="197"/>
    </row>
    <row r="1245" spans="1:31" x14ac:dyDescent="0.25">
      <c r="A1245" s="208"/>
      <c r="B1245" s="10"/>
      <c r="C1245" s="10" t="s">
        <v>572</v>
      </c>
      <c r="D1245" s="10"/>
      <c r="E1245" s="270">
        <v>8344</v>
      </c>
      <c r="F1245" s="10">
        <v>1</v>
      </c>
      <c r="G1245" s="10"/>
      <c r="H1245" s="10">
        <v>333.65</v>
      </c>
      <c r="I1245" s="10">
        <v>333.65</v>
      </c>
      <c r="J1245" s="10">
        <v>13</v>
      </c>
      <c r="K1245" s="197"/>
      <c r="L1245" s="10"/>
      <c r="M1245" s="10">
        <v>333.65</v>
      </c>
      <c r="N1245" s="10">
        <v>333.65</v>
      </c>
      <c r="O1245" s="10"/>
      <c r="P1245" s="10"/>
      <c r="Q1245" s="10"/>
      <c r="R1245" s="10">
        <v>1</v>
      </c>
      <c r="S1245" s="10">
        <v>333.65</v>
      </c>
      <c r="T1245" s="10">
        <v>333.65</v>
      </c>
      <c r="U1245" s="197"/>
      <c r="V1245" s="10"/>
      <c r="W1245" s="10"/>
      <c r="X1245" s="10"/>
      <c r="Y1245" s="10"/>
      <c r="Z1245" s="10"/>
      <c r="AA1245" s="10"/>
      <c r="AB1245" s="10"/>
      <c r="AC1245" s="10"/>
      <c r="AD1245" s="10"/>
      <c r="AE1245" s="197"/>
    </row>
    <row r="1246" spans="1:31" x14ac:dyDescent="0.25">
      <c r="A1246" s="208"/>
      <c r="B1246" s="10"/>
      <c r="C1246" s="10" t="s">
        <v>575</v>
      </c>
      <c r="D1246" s="10"/>
      <c r="E1246" s="270">
        <v>8270</v>
      </c>
      <c r="F1246" s="10">
        <v>2</v>
      </c>
      <c r="G1246" s="10">
        <v>405.8</v>
      </c>
      <c r="H1246" s="10">
        <v>811.6</v>
      </c>
      <c r="I1246" s="10">
        <v>405.8</v>
      </c>
      <c r="J1246" s="10">
        <v>14</v>
      </c>
      <c r="K1246" s="197"/>
      <c r="L1246" s="10">
        <v>2</v>
      </c>
      <c r="M1246" s="10"/>
      <c r="N1246" s="10"/>
      <c r="O1246" s="10"/>
      <c r="P1246" s="10"/>
      <c r="Q1246" s="10"/>
      <c r="R1246" s="10">
        <v>2</v>
      </c>
      <c r="S1246" s="10">
        <v>811.6</v>
      </c>
      <c r="T1246" s="10">
        <v>405.8</v>
      </c>
      <c r="U1246" s="197"/>
      <c r="V1246" s="10"/>
      <c r="W1246" s="10"/>
      <c r="X1246" s="10"/>
      <c r="Y1246" s="10"/>
      <c r="Z1246" s="10"/>
      <c r="AA1246" s="10"/>
      <c r="AB1246" s="10"/>
      <c r="AC1246" s="10"/>
      <c r="AD1246" s="10"/>
      <c r="AE1246" s="197"/>
    </row>
    <row r="1247" spans="1:31" x14ac:dyDescent="0.25">
      <c r="A1247" s="208"/>
      <c r="B1247" s="10"/>
      <c r="C1247" s="10" t="s">
        <v>579</v>
      </c>
      <c r="D1247" s="10"/>
      <c r="E1247" s="270">
        <v>8098</v>
      </c>
      <c r="F1247" s="10">
        <v>4</v>
      </c>
      <c r="G1247" s="10">
        <v>711.33</v>
      </c>
      <c r="H1247" s="10">
        <v>2845.33</v>
      </c>
      <c r="I1247" s="10">
        <v>711.33</v>
      </c>
      <c r="J1247" s="10">
        <v>9</v>
      </c>
      <c r="K1247" s="197"/>
      <c r="L1247" s="10">
        <v>4</v>
      </c>
      <c r="M1247" s="10"/>
      <c r="N1247" s="10"/>
      <c r="O1247" s="10"/>
      <c r="P1247" s="10"/>
      <c r="Q1247" s="10"/>
      <c r="R1247" s="10">
        <v>4</v>
      </c>
      <c r="S1247" s="10">
        <v>2845.33</v>
      </c>
      <c r="T1247" s="10">
        <v>711.33</v>
      </c>
      <c r="U1247" s="197"/>
      <c r="V1247" s="10"/>
      <c r="W1247" s="10"/>
      <c r="X1247" s="10"/>
      <c r="Y1247" s="10"/>
      <c r="Z1247" s="10"/>
      <c r="AA1247" s="10"/>
      <c r="AB1247" s="10"/>
      <c r="AC1247" s="10"/>
      <c r="AD1247" s="10"/>
      <c r="AE1247" s="197"/>
    </row>
    <row r="1248" spans="1:31" ht="15.75" thickBot="1" x14ac:dyDescent="0.3">
      <c r="A1248" s="208"/>
      <c r="B1248" s="10"/>
      <c r="C1248" s="10"/>
      <c r="D1248" s="10"/>
      <c r="E1248" s="270"/>
      <c r="F1248" s="10"/>
      <c r="G1248" s="10"/>
      <c r="H1248" s="10"/>
      <c r="I1248" s="10"/>
      <c r="J1248" s="10"/>
      <c r="K1248" s="197"/>
      <c r="L1248" s="10"/>
      <c r="M1248" s="10"/>
      <c r="N1248" s="10"/>
      <c r="O1248" s="10"/>
      <c r="P1248" s="10"/>
      <c r="Q1248" s="10"/>
      <c r="R1248" s="10"/>
      <c r="S1248" s="10"/>
      <c r="T1248" s="10"/>
      <c r="U1248" s="197"/>
      <c r="V1248" s="10"/>
      <c r="W1248" s="10"/>
      <c r="X1248" s="10"/>
      <c r="Y1248" s="10"/>
      <c r="Z1248" s="10"/>
      <c r="AA1248" s="10"/>
      <c r="AB1248" s="10"/>
      <c r="AC1248" s="10"/>
      <c r="AD1248" s="10"/>
      <c r="AE1248" s="197"/>
    </row>
    <row r="1249" spans="1:31" ht="15.75" thickBot="1" x14ac:dyDescent="0.3">
      <c r="A1249" s="19"/>
      <c r="B1249" s="214" t="s">
        <v>582</v>
      </c>
      <c r="C1249" s="215"/>
      <c r="D1249" s="215"/>
      <c r="E1249" s="271"/>
      <c r="F1249" s="216"/>
      <c r="G1249" s="245" t="s">
        <v>583</v>
      </c>
      <c r="H1249" s="216"/>
      <c r="I1249" s="245" t="s">
        <v>583</v>
      </c>
      <c r="J1249" s="245" t="s">
        <v>583</v>
      </c>
      <c r="K1249" s="197"/>
      <c r="L1249" s="228"/>
      <c r="M1249" s="216"/>
      <c r="N1249" s="245" t="s">
        <v>583</v>
      </c>
      <c r="O1249" s="216"/>
      <c r="P1249" s="216"/>
      <c r="Q1249" s="245" t="s">
        <v>583</v>
      </c>
      <c r="R1249" s="216"/>
      <c r="S1249" s="216"/>
      <c r="T1249" s="245" t="s">
        <v>583</v>
      </c>
      <c r="U1249" s="197"/>
      <c r="V1249" s="254">
        <v>1306</v>
      </c>
      <c r="W1249" s="253">
        <v>14718.81</v>
      </c>
      <c r="X1249" s="245">
        <v>11.27</v>
      </c>
      <c r="Y1249" s="216"/>
      <c r="Z1249" s="216"/>
      <c r="AA1249" s="245" t="s">
        <v>583</v>
      </c>
      <c r="AB1249" s="216"/>
      <c r="AC1249" s="216"/>
      <c r="AD1249" s="246" t="s">
        <v>583</v>
      </c>
      <c r="AE1249" s="197"/>
    </row>
    <row r="1250" spans="1:31" x14ac:dyDescent="0.25">
      <c r="A1250" s="19"/>
      <c r="B1250" s="19"/>
      <c r="C1250" s="19"/>
      <c r="D1250" s="19"/>
      <c r="E1250" s="235"/>
      <c r="F1250" s="248"/>
      <c r="G1250" s="249"/>
      <c r="H1250" s="248"/>
      <c r="I1250" s="249"/>
      <c r="J1250" s="249"/>
      <c r="K1250" s="371"/>
      <c r="L1250" s="372"/>
      <c r="M1250" s="248"/>
      <c r="N1250" s="249"/>
      <c r="O1250" s="248"/>
      <c r="P1250" s="248"/>
      <c r="Q1250" s="249"/>
      <c r="R1250" s="248"/>
      <c r="S1250" s="248"/>
      <c r="T1250" s="249"/>
      <c r="U1250" s="371"/>
      <c r="V1250" s="372"/>
      <c r="W1250" s="248"/>
      <c r="X1250" s="249"/>
      <c r="Y1250" s="248"/>
      <c r="Z1250" s="248"/>
      <c r="AA1250" s="249"/>
      <c r="AB1250" s="248"/>
      <c r="AC1250" s="248"/>
      <c r="AD1250" s="250"/>
      <c r="AE1250" s="197"/>
    </row>
    <row r="1251" spans="1:31" ht="153" x14ac:dyDescent="0.25">
      <c r="A1251" s="208" t="s">
        <v>722</v>
      </c>
      <c r="B1251" s="251" t="s">
        <v>589</v>
      </c>
      <c r="C1251" s="251" t="s">
        <v>43</v>
      </c>
      <c r="D1251" s="251" t="s">
        <v>44</v>
      </c>
      <c r="E1251" s="273" t="s">
        <v>45</v>
      </c>
      <c r="F1251" s="252" t="s">
        <v>770</v>
      </c>
      <c r="G1251" s="252" t="s">
        <v>748</v>
      </c>
      <c r="H1251" s="252" t="s">
        <v>771</v>
      </c>
      <c r="I1251" s="252" t="s">
        <v>750</v>
      </c>
      <c r="J1251" s="252" t="s">
        <v>751</v>
      </c>
      <c r="K1251" s="244"/>
      <c r="L1251" s="252" t="s">
        <v>752</v>
      </c>
      <c r="M1251" s="252" t="s">
        <v>772</v>
      </c>
      <c r="N1251" s="252" t="s">
        <v>754</v>
      </c>
      <c r="O1251" s="252" t="s">
        <v>755</v>
      </c>
      <c r="P1251" s="252" t="s">
        <v>756</v>
      </c>
      <c r="Q1251" s="252" t="s">
        <v>757</v>
      </c>
      <c r="R1251" s="252" t="s">
        <v>758</v>
      </c>
      <c r="S1251" s="252" t="s">
        <v>759</v>
      </c>
      <c r="T1251" s="252" t="s">
        <v>760</v>
      </c>
      <c r="U1251" s="244"/>
      <c r="V1251" s="252" t="s">
        <v>761</v>
      </c>
      <c r="W1251" s="252" t="s">
        <v>762</v>
      </c>
      <c r="X1251" s="252" t="s">
        <v>763</v>
      </c>
      <c r="Y1251" s="252" t="s">
        <v>764</v>
      </c>
      <c r="Z1251" s="252" t="s">
        <v>765</v>
      </c>
      <c r="AA1251" s="252" t="s">
        <v>766</v>
      </c>
      <c r="AB1251" s="252" t="s">
        <v>767</v>
      </c>
      <c r="AC1251" s="252" t="s">
        <v>768</v>
      </c>
      <c r="AD1251" s="252" t="s">
        <v>769</v>
      </c>
      <c r="AE1251" s="197"/>
    </row>
    <row r="1252" spans="1:31" x14ac:dyDescent="0.25">
      <c r="A1252" s="208"/>
      <c r="B1252" s="10"/>
      <c r="C1252" s="10" t="s">
        <v>61</v>
      </c>
      <c r="D1252" s="10"/>
      <c r="E1252" s="270">
        <v>8201</v>
      </c>
      <c r="F1252" s="10">
        <v>6</v>
      </c>
      <c r="G1252" s="10">
        <v>1870.4</v>
      </c>
      <c r="H1252" s="10">
        <v>11222.4</v>
      </c>
      <c r="I1252" s="10">
        <v>1870.4</v>
      </c>
      <c r="J1252" s="10">
        <v>19</v>
      </c>
      <c r="K1252" s="197"/>
      <c r="L1252" s="10">
        <v>6</v>
      </c>
      <c r="M1252" s="10"/>
      <c r="N1252" s="10"/>
      <c r="O1252" s="10"/>
      <c r="P1252" s="10"/>
      <c r="Q1252" s="10"/>
      <c r="R1252" s="10">
        <v>6</v>
      </c>
      <c r="S1252" s="10">
        <v>11222.4</v>
      </c>
      <c r="T1252" s="10">
        <v>1870.4</v>
      </c>
      <c r="U1252" s="197"/>
      <c r="V1252" s="10"/>
      <c r="W1252" s="10"/>
      <c r="X1252" s="10"/>
      <c r="Y1252" s="10"/>
      <c r="Z1252" s="10"/>
      <c r="AA1252" s="10"/>
      <c r="AB1252" s="10"/>
      <c r="AC1252" s="10"/>
      <c r="AD1252" s="10"/>
      <c r="AE1252" s="197"/>
    </row>
    <row r="1253" spans="1:31" x14ac:dyDescent="0.25">
      <c r="A1253" s="208"/>
      <c r="B1253" s="10"/>
      <c r="C1253" s="10" t="s">
        <v>65</v>
      </c>
      <c r="D1253" s="10"/>
      <c r="E1253" s="270">
        <v>8201</v>
      </c>
      <c r="F1253" s="10">
        <v>2</v>
      </c>
      <c r="G1253" s="10">
        <v>7439.21</v>
      </c>
      <c r="H1253" s="10">
        <v>14878.42</v>
      </c>
      <c r="I1253" s="10">
        <v>7439.21</v>
      </c>
      <c r="J1253" s="10">
        <v>13</v>
      </c>
      <c r="K1253" s="197"/>
      <c r="L1253" s="10">
        <v>2</v>
      </c>
      <c r="M1253" s="10"/>
      <c r="N1253" s="10"/>
      <c r="O1253" s="10"/>
      <c r="P1253" s="10"/>
      <c r="Q1253" s="10"/>
      <c r="R1253" s="10">
        <v>2</v>
      </c>
      <c r="S1253" s="10">
        <v>14878.42</v>
      </c>
      <c r="T1253" s="10">
        <v>7439.21</v>
      </c>
      <c r="U1253" s="197"/>
      <c r="V1253" s="10"/>
      <c r="W1253" s="10"/>
      <c r="X1253" s="10"/>
      <c r="Y1253" s="10"/>
      <c r="Z1253" s="10"/>
      <c r="AA1253" s="10"/>
      <c r="AB1253" s="10"/>
      <c r="AC1253" s="10"/>
      <c r="AD1253" s="10"/>
      <c r="AE1253" s="197"/>
    </row>
    <row r="1254" spans="1:31" x14ac:dyDescent="0.25">
      <c r="A1254" s="208"/>
      <c r="B1254" s="10"/>
      <c r="C1254" s="10" t="s">
        <v>77</v>
      </c>
      <c r="D1254" s="10"/>
      <c r="E1254" s="270">
        <v>8037</v>
      </c>
      <c r="F1254" s="10">
        <v>1</v>
      </c>
      <c r="G1254" s="10">
        <v>1643.09</v>
      </c>
      <c r="H1254" s="10">
        <v>1643.09</v>
      </c>
      <c r="I1254" s="10">
        <v>1643.09</v>
      </c>
      <c r="J1254" s="10">
        <v>2</v>
      </c>
      <c r="K1254" s="197"/>
      <c r="L1254" s="10">
        <v>1</v>
      </c>
      <c r="M1254" s="10"/>
      <c r="N1254" s="10"/>
      <c r="O1254" s="10"/>
      <c r="P1254" s="10"/>
      <c r="Q1254" s="10"/>
      <c r="R1254" s="10">
        <v>1</v>
      </c>
      <c r="S1254" s="10">
        <v>1643.09</v>
      </c>
      <c r="T1254" s="10">
        <v>1643.09</v>
      </c>
      <c r="U1254" s="197"/>
      <c r="V1254" s="10"/>
      <c r="W1254" s="10"/>
      <c r="X1254" s="10"/>
      <c r="Y1254" s="10"/>
      <c r="Z1254" s="10"/>
      <c r="AA1254" s="10"/>
      <c r="AB1254" s="10"/>
      <c r="AC1254" s="10"/>
      <c r="AD1254" s="10"/>
      <c r="AE1254" s="197"/>
    </row>
    <row r="1255" spans="1:31" x14ac:dyDescent="0.25">
      <c r="A1255" s="208"/>
      <c r="B1255" s="10"/>
      <c r="C1255" s="10" t="s">
        <v>79</v>
      </c>
      <c r="D1255" s="10"/>
      <c r="E1255" s="270">
        <v>8004</v>
      </c>
      <c r="F1255" s="10">
        <v>2</v>
      </c>
      <c r="G1255" s="10">
        <v>1975.48</v>
      </c>
      <c r="H1255" s="10">
        <v>1975.48</v>
      </c>
      <c r="I1255" s="10">
        <v>987.74</v>
      </c>
      <c r="J1255" s="10">
        <v>8</v>
      </c>
      <c r="K1255" s="197"/>
      <c r="L1255" s="10">
        <v>1</v>
      </c>
      <c r="M1255" s="10">
        <v>211.36</v>
      </c>
      <c r="N1255" s="10">
        <v>211.36</v>
      </c>
      <c r="O1255" s="10"/>
      <c r="P1255" s="10"/>
      <c r="Q1255" s="10"/>
      <c r="R1255" s="10">
        <v>2</v>
      </c>
      <c r="S1255" s="10">
        <v>1975.48</v>
      </c>
      <c r="T1255" s="10">
        <v>987.74</v>
      </c>
      <c r="U1255" s="197"/>
      <c r="V1255" s="10"/>
      <c r="W1255" s="10"/>
      <c r="X1255" s="10"/>
      <c r="Y1255" s="10"/>
      <c r="Z1255" s="10"/>
      <c r="AA1255" s="10"/>
      <c r="AB1255" s="10"/>
      <c r="AC1255" s="10"/>
      <c r="AD1255" s="10"/>
      <c r="AE1255" s="197"/>
    </row>
    <row r="1256" spans="1:31" x14ac:dyDescent="0.25">
      <c r="A1256" s="208"/>
      <c r="B1256" s="10"/>
      <c r="C1256" s="10" t="s">
        <v>81</v>
      </c>
      <c r="D1256" s="10"/>
      <c r="E1256" s="270">
        <v>8401</v>
      </c>
      <c r="F1256" s="10">
        <v>22</v>
      </c>
      <c r="G1256" s="10">
        <v>4133.93</v>
      </c>
      <c r="H1256" s="10">
        <v>66142.95</v>
      </c>
      <c r="I1256" s="10">
        <v>3006.5</v>
      </c>
      <c r="J1256" s="10">
        <v>13</v>
      </c>
      <c r="K1256" s="197"/>
      <c r="L1256" s="10">
        <v>16</v>
      </c>
      <c r="M1256" s="10">
        <v>12170.12</v>
      </c>
      <c r="N1256" s="10">
        <v>2028.35</v>
      </c>
      <c r="O1256" s="10"/>
      <c r="P1256" s="10"/>
      <c r="Q1256" s="10"/>
      <c r="R1256" s="10">
        <v>22</v>
      </c>
      <c r="S1256" s="10">
        <v>66142.95</v>
      </c>
      <c r="T1256" s="10">
        <v>3006.5</v>
      </c>
      <c r="U1256" s="197"/>
      <c r="V1256" s="10"/>
      <c r="W1256" s="10"/>
      <c r="X1256" s="10"/>
      <c r="Y1256" s="10"/>
      <c r="Z1256" s="10"/>
      <c r="AA1256" s="10"/>
      <c r="AB1256" s="10"/>
      <c r="AC1256" s="10"/>
      <c r="AD1256" s="10"/>
      <c r="AE1256" s="197"/>
    </row>
    <row r="1257" spans="1:31" x14ac:dyDescent="0.25">
      <c r="A1257" s="208"/>
      <c r="B1257" s="10"/>
      <c r="C1257" s="10" t="s">
        <v>93</v>
      </c>
      <c r="D1257" s="10"/>
      <c r="E1257" s="270">
        <v>8202</v>
      </c>
      <c r="F1257" s="10">
        <v>1</v>
      </c>
      <c r="G1257" s="10">
        <v>791.97</v>
      </c>
      <c r="H1257" s="10">
        <v>791.97</v>
      </c>
      <c r="I1257" s="10">
        <v>791.97</v>
      </c>
      <c r="J1257" s="10">
        <v>13</v>
      </c>
      <c r="K1257" s="197"/>
      <c r="L1257" s="10">
        <v>1</v>
      </c>
      <c r="M1257" s="10"/>
      <c r="N1257" s="10"/>
      <c r="O1257" s="10"/>
      <c r="P1257" s="10"/>
      <c r="Q1257" s="10"/>
      <c r="R1257" s="10">
        <v>1</v>
      </c>
      <c r="S1257" s="10">
        <v>791.97</v>
      </c>
      <c r="T1257" s="10">
        <v>791.97</v>
      </c>
      <c r="U1257" s="197"/>
      <c r="V1257" s="10"/>
      <c r="W1257" s="10"/>
      <c r="X1257" s="10"/>
      <c r="Y1257" s="10"/>
      <c r="Z1257" s="10"/>
      <c r="AA1257" s="10"/>
      <c r="AB1257" s="10"/>
      <c r="AC1257" s="10"/>
      <c r="AD1257" s="10"/>
      <c r="AE1257" s="197"/>
    </row>
    <row r="1258" spans="1:31" x14ac:dyDescent="0.25">
      <c r="A1258" s="208"/>
      <c r="B1258" s="10"/>
      <c r="C1258" s="10" t="s">
        <v>98</v>
      </c>
      <c r="D1258" s="10"/>
      <c r="E1258" s="270">
        <v>8234</v>
      </c>
      <c r="F1258" s="10">
        <v>3</v>
      </c>
      <c r="G1258" s="10">
        <v>1353.13</v>
      </c>
      <c r="H1258" s="10">
        <v>2706.26</v>
      </c>
      <c r="I1258" s="10">
        <v>902.09</v>
      </c>
      <c r="J1258" s="10">
        <v>8</v>
      </c>
      <c r="K1258" s="197"/>
      <c r="L1258" s="10">
        <v>2</v>
      </c>
      <c r="M1258" s="10">
        <v>1883.54</v>
      </c>
      <c r="N1258" s="10">
        <v>1883.54</v>
      </c>
      <c r="O1258" s="10"/>
      <c r="P1258" s="10"/>
      <c r="Q1258" s="10"/>
      <c r="R1258" s="10">
        <v>3</v>
      </c>
      <c r="S1258" s="10">
        <v>2706.26</v>
      </c>
      <c r="T1258" s="10">
        <v>902.09</v>
      </c>
      <c r="U1258" s="197"/>
      <c r="V1258" s="10"/>
      <c r="W1258" s="10"/>
      <c r="X1258" s="10"/>
      <c r="Y1258" s="10"/>
      <c r="Z1258" s="10"/>
      <c r="AA1258" s="10"/>
      <c r="AB1258" s="10"/>
      <c r="AC1258" s="10"/>
      <c r="AD1258" s="10"/>
      <c r="AE1258" s="197"/>
    </row>
    <row r="1259" spans="1:31" x14ac:dyDescent="0.25">
      <c r="A1259" s="208"/>
      <c r="B1259" s="10"/>
      <c r="C1259" s="10" t="s">
        <v>116</v>
      </c>
      <c r="D1259" s="10"/>
      <c r="E1259" s="270">
        <v>8050</v>
      </c>
      <c r="F1259" s="10">
        <v>1</v>
      </c>
      <c r="G1259" s="10"/>
      <c r="H1259" s="10">
        <v>1318.26</v>
      </c>
      <c r="I1259" s="10">
        <v>1318.26</v>
      </c>
      <c r="J1259" s="10">
        <v>10</v>
      </c>
      <c r="K1259" s="197"/>
      <c r="L1259" s="10"/>
      <c r="M1259" s="10">
        <v>1318.26</v>
      </c>
      <c r="N1259" s="10">
        <v>1318.26</v>
      </c>
      <c r="O1259" s="10"/>
      <c r="P1259" s="10"/>
      <c r="Q1259" s="10"/>
      <c r="R1259" s="10">
        <v>1</v>
      </c>
      <c r="S1259" s="10">
        <v>1318.26</v>
      </c>
      <c r="T1259" s="10">
        <v>1318.26</v>
      </c>
      <c r="U1259" s="197"/>
      <c r="V1259" s="10"/>
      <c r="W1259" s="10"/>
      <c r="X1259" s="10"/>
      <c r="Y1259" s="10"/>
      <c r="Z1259" s="10"/>
      <c r="AA1259" s="10"/>
      <c r="AB1259" s="10"/>
      <c r="AC1259" s="10"/>
      <c r="AD1259" s="10"/>
      <c r="AE1259" s="197"/>
    </row>
    <row r="1260" spans="1:31" x14ac:dyDescent="0.25">
      <c r="A1260" s="208"/>
      <c r="B1260" s="10"/>
      <c r="C1260" s="10" t="s">
        <v>126</v>
      </c>
      <c r="D1260" s="10"/>
      <c r="E1260" s="270">
        <v>8009</v>
      </c>
      <c r="F1260" s="10">
        <v>10</v>
      </c>
      <c r="G1260" s="10">
        <v>1264.1099999999999</v>
      </c>
      <c r="H1260" s="10">
        <v>8848.74</v>
      </c>
      <c r="I1260" s="10">
        <v>884.87</v>
      </c>
      <c r="J1260" s="10">
        <v>10</v>
      </c>
      <c r="K1260" s="197"/>
      <c r="L1260" s="10">
        <v>7</v>
      </c>
      <c r="M1260" s="10">
        <v>4783.84</v>
      </c>
      <c r="N1260" s="10">
        <v>1594.61</v>
      </c>
      <c r="O1260" s="10"/>
      <c r="P1260" s="10"/>
      <c r="Q1260" s="10"/>
      <c r="R1260" s="10">
        <v>10</v>
      </c>
      <c r="S1260" s="10">
        <v>8848.74</v>
      </c>
      <c r="T1260" s="10">
        <v>884.87</v>
      </c>
      <c r="U1260" s="197"/>
      <c r="V1260" s="10"/>
      <c r="W1260" s="10"/>
      <c r="X1260" s="10"/>
      <c r="Y1260" s="10"/>
      <c r="Z1260" s="10"/>
      <c r="AA1260" s="10"/>
      <c r="AB1260" s="10"/>
      <c r="AC1260" s="10"/>
      <c r="AD1260" s="10"/>
      <c r="AE1260" s="197"/>
    </row>
    <row r="1261" spans="1:31" x14ac:dyDescent="0.25">
      <c r="A1261" s="208"/>
      <c r="B1261" s="10"/>
      <c r="C1261" s="10" t="s">
        <v>132</v>
      </c>
      <c r="D1261" s="10"/>
      <c r="E1261" s="270">
        <v>8012</v>
      </c>
      <c r="F1261" s="10">
        <v>1</v>
      </c>
      <c r="G1261" s="10">
        <v>270.38</v>
      </c>
      <c r="H1261" s="10">
        <v>270.38</v>
      </c>
      <c r="I1261" s="10">
        <v>270.38</v>
      </c>
      <c r="J1261" s="10">
        <v>13</v>
      </c>
      <c r="K1261" s="197"/>
      <c r="L1261" s="10">
        <v>1</v>
      </c>
      <c r="M1261" s="10"/>
      <c r="N1261" s="10"/>
      <c r="O1261" s="10"/>
      <c r="P1261" s="10"/>
      <c r="Q1261" s="10"/>
      <c r="R1261" s="10">
        <v>1</v>
      </c>
      <c r="S1261" s="10">
        <v>270.38</v>
      </c>
      <c r="T1261" s="10">
        <v>270.38</v>
      </c>
      <c r="U1261" s="197"/>
      <c r="V1261" s="10"/>
      <c r="W1261" s="10"/>
      <c r="X1261" s="10"/>
      <c r="Y1261" s="10"/>
      <c r="Z1261" s="10"/>
      <c r="AA1261" s="10"/>
      <c r="AB1261" s="10"/>
      <c r="AC1261" s="10"/>
      <c r="AD1261" s="10"/>
      <c r="AE1261" s="197"/>
    </row>
    <row r="1262" spans="1:31" x14ac:dyDescent="0.25">
      <c r="A1262" s="208"/>
      <c r="B1262" s="10"/>
      <c r="C1262" s="10" t="s">
        <v>133</v>
      </c>
      <c r="D1262" s="10"/>
      <c r="E1262" s="270">
        <v>8037</v>
      </c>
      <c r="F1262" s="10">
        <v>1</v>
      </c>
      <c r="G1262" s="10">
        <v>1683.2</v>
      </c>
      <c r="H1262" s="10">
        <v>1683.2</v>
      </c>
      <c r="I1262" s="10">
        <v>1683.2</v>
      </c>
      <c r="J1262" s="10">
        <v>13</v>
      </c>
      <c r="K1262" s="197"/>
      <c r="L1262" s="10">
        <v>1</v>
      </c>
      <c r="M1262" s="10"/>
      <c r="N1262" s="10"/>
      <c r="O1262" s="10"/>
      <c r="P1262" s="10"/>
      <c r="Q1262" s="10"/>
      <c r="R1262" s="10">
        <v>1</v>
      </c>
      <c r="S1262" s="10">
        <v>1683.2</v>
      </c>
      <c r="T1262" s="10">
        <v>1683.2</v>
      </c>
      <c r="U1262" s="197"/>
      <c r="V1262" s="10"/>
      <c r="W1262" s="10"/>
      <c r="X1262" s="10"/>
      <c r="Y1262" s="10"/>
      <c r="Z1262" s="10"/>
      <c r="AA1262" s="10"/>
      <c r="AB1262" s="10"/>
      <c r="AC1262" s="10"/>
      <c r="AD1262" s="10"/>
      <c r="AE1262" s="197"/>
    </row>
    <row r="1263" spans="1:31" x14ac:dyDescent="0.25">
      <c r="A1263" s="208"/>
      <c r="B1263" s="10"/>
      <c r="C1263" s="10" t="s">
        <v>141</v>
      </c>
      <c r="D1263" s="10"/>
      <c r="E1263" s="270">
        <v>8302</v>
      </c>
      <c r="F1263" s="10">
        <v>16</v>
      </c>
      <c r="G1263" s="10">
        <v>1990.1</v>
      </c>
      <c r="H1263" s="10">
        <v>27861.34</v>
      </c>
      <c r="I1263" s="10">
        <v>1741.33</v>
      </c>
      <c r="J1263" s="10">
        <v>16</v>
      </c>
      <c r="K1263" s="197"/>
      <c r="L1263" s="10">
        <v>14</v>
      </c>
      <c r="M1263" s="10">
        <v>2453.8000000000002</v>
      </c>
      <c r="N1263" s="10">
        <v>1226.9000000000001</v>
      </c>
      <c r="O1263" s="10"/>
      <c r="P1263" s="10"/>
      <c r="Q1263" s="10"/>
      <c r="R1263" s="10">
        <v>16</v>
      </c>
      <c r="S1263" s="10">
        <v>27861.34</v>
      </c>
      <c r="T1263" s="10">
        <v>1741.33</v>
      </c>
      <c r="U1263" s="197"/>
      <c r="V1263" s="10"/>
      <c r="W1263" s="10"/>
      <c r="X1263" s="10"/>
      <c r="Y1263" s="10"/>
      <c r="Z1263" s="10"/>
      <c r="AA1263" s="10"/>
      <c r="AB1263" s="10"/>
      <c r="AC1263" s="10"/>
      <c r="AD1263" s="10"/>
      <c r="AE1263" s="197"/>
    </row>
    <row r="1264" spans="1:31" x14ac:dyDescent="0.25">
      <c r="A1264" s="208"/>
      <c r="B1264" s="10"/>
      <c r="C1264" s="10" t="s">
        <v>143</v>
      </c>
      <c r="D1264" s="10"/>
      <c r="E1264" s="270">
        <v>8203</v>
      </c>
      <c r="F1264" s="10">
        <v>2</v>
      </c>
      <c r="G1264" s="10">
        <v>1268.7</v>
      </c>
      <c r="H1264" s="10">
        <v>2537.4</v>
      </c>
      <c r="I1264" s="10">
        <v>1268.7</v>
      </c>
      <c r="J1264" s="10">
        <v>16</v>
      </c>
      <c r="K1264" s="197"/>
      <c r="L1264" s="10">
        <v>2</v>
      </c>
      <c r="M1264" s="10"/>
      <c r="N1264" s="10"/>
      <c r="O1264" s="10"/>
      <c r="P1264" s="10"/>
      <c r="Q1264" s="10"/>
      <c r="R1264" s="10">
        <v>2</v>
      </c>
      <c r="S1264" s="10">
        <v>2537.4</v>
      </c>
      <c r="T1264" s="10">
        <v>1268.7</v>
      </c>
      <c r="U1264" s="197"/>
      <c r="V1264" s="10"/>
      <c r="W1264" s="10"/>
      <c r="X1264" s="10"/>
      <c r="Y1264" s="10"/>
      <c r="Z1264" s="10"/>
      <c r="AA1264" s="10"/>
      <c r="AB1264" s="10"/>
      <c r="AC1264" s="10"/>
      <c r="AD1264" s="10"/>
      <c r="AE1264" s="197"/>
    </row>
    <row r="1265" spans="1:31" x14ac:dyDescent="0.25">
      <c r="A1265" s="208"/>
      <c r="B1265" s="10"/>
      <c r="C1265" s="10" t="s">
        <v>149</v>
      </c>
      <c r="D1265" s="10"/>
      <c r="E1265" s="270">
        <v>8310</v>
      </c>
      <c r="F1265" s="10">
        <v>3</v>
      </c>
      <c r="G1265" s="10">
        <v>9631.67</v>
      </c>
      <c r="H1265" s="10">
        <v>9631.67</v>
      </c>
      <c r="I1265" s="10">
        <v>3210.56</v>
      </c>
      <c r="J1265" s="10">
        <v>13</v>
      </c>
      <c r="K1265" s="197"/>
      <c r="L1265" s="10">
        <v>1</v>
      </c>
      <c r="M1265" s="10">
        <v>9177.6299999999992</v>
      </c>
      <c r="N1265" s="10">
        <v>4588.82</v>
      </c>
      <c r="O1265" s="10"/>
      <c r="P1265" s="10"/>
      <c r="Q1265" s="10"/>
      <c r="R1265" s="10">
        <v>3</v>
      </c>
      <c r="S1265" s="10">
        <v>9631.67</v>
      </c>
      <c r="T1265" s="10">
        <v>3210.56</v>
      </c>
      <c r="U1265" s="197"/>
      <c r="V1265" s="10"/>
      <c r="W1265" s="10"/>
      <c r="X1265" s="10"/>
      <c r="Y1265" s="10"/>
      <c r="Z1265" s="10"/>
      <c r="AA1265" s="10"/>
      <c r="AB1265" s="10"/>
      <c r="AC1265" s="10"/>
      <c r="AD1265" s="10"/>
      <c r="AE1265" s="197"/>
    </row>
    <row r="1266" spans="1:31" x14ac:dyDescent="0.25">
      <c r="A1266" s="208"/>
      <c r="B1266" s="10"/>
      <c r="C1266" s="10" t="s">
        <v>157</v>
      </c>
      <c r="D1266" s="10"/>
      <c r="E1266" s="270">
        <v>8210</v>
      </c>
      <c r="F1266" s="10">
        <v>1</v>
      </c>
      <c r="G1266" s="10"/>
      <c r="H1266" s="10">
        <v>4653.95</v>
      </c>
      <c r="I1266" s="10">
        <v>4653.95</v>
      </c>
      <c r="J1266" s="10">
        <v>12</v>
      </c>
      <c r="K1266" s="197"/>
      <c r="L1266" s="10"/>
      <c r="M1266" s="10">
        <v>4653.95</v>
      </c>
      <c r="N1266" s="10">
        <v>4653.95</v>
      </c>
      <c r="O1266" s="10"/>
      <c r="P1266" s="10"/>
      <c r="Q1266" s="10"/>
      <c r="R1266" s="10">
        <v>1</v>
      </c>
      <c r="S1266" s="10">
        <v>4653.95</v>
      </c>
      <c r="T1266" s="10">
        <v>4653.95</v>
      </c>
      <c r="U1266" s="197"/>
      <c r="V1266" s="10"/>
      <c r="W1266" s="10"/>
      <c r="X1266" s="10"/>
      <c r="Y1266" s="10"/>
      <c r="Z1266" s="10"/>
      <c r="AA1266" s="10"/>
      <c r="AB1266" s="10"/>
      <c r="AC1266" s="10"/>
      <c r="AD1266" s="10"/>
      <c r="AE1266" s="197"/>
    </row>
    <row r="1267" spans="1:31" x14ac:dyDescent="0.25">
      <c r="A1267" s="208"/>
      <c r="B1267" s="10"/>
      <c r="C1267" s="10" t="s">
        <v>162</v>
      </c>
      <c r="D1267" s="10"/>
      <c r="E1267" s="270">
        <v>8204</v>
      </c>
      <c r="F1267" s="10">
        <v>1</v>
      </c>
      <c r="G1267" s="10"/>
      <c r="H1267" s="10">
        <v>1319.29</v>
      </c>
      <c r="I1267" s="10">
        <v>1319.29</v>
      </c>
      <c r="J1267" s="10">
        <v>4</v>
      </c>
      <c r="K1267" s="197"/>
      <c r="L1267" s="10"/>
      <c r="M1267" s="10">
        <v>1319.29</v>
      </c>
      <c r="N1267" s="10">
        <v>1319.29</v>
      </c>
      <c r="O1267" s="10"/>
      <c r="P1267" s="10"/>
      <c r="Q1267" s="10"/>
      <c r="R1267" s="10">
        <v>1</v>
      </c>
      <c r="S1267" s="10">
        <v>1319.29</v>
      </c>
      <c r="T1267" s="10">
        <v>1319.29</v>
      </c>
      <c r="U1267" s="197"/>
      <c r="V1267" s="10"/>
      <c r="W1267" s="10"/>
      <c r="X1267" s="10"/>
      <c r="Y1267" s="10"/>
      <c r="Z1267" s="10"/>
      <c r="AA1267" s="10"/>
      <c r="AB1267" s="10"/>
      <c r="AC1267" s="10"/>
      <c r="AD1267" s="10"/>
      <c r="AE1267" s="197"/>
    </row>
    <row r="1268" spans="1:31" x14ac:dyDescent="0.25">
      <c r="A1268" s="208"/>
      <c r="B1268" s="10"/>
      <c r="C1268" s="10" t="s">
        <v>167</v>
      </c>
      <c r="D1268" s="10"/>
      <c r="E1268" s="270">
        <v>8210</v>
      </c>
      <c r="F1268" s="10">
        <v>3</v>
      </c>
      <c r="G1268" s="10">
        <v>1817.87</v>
      </c>
      <c r="H1268" s="10">
        <v>3635.74</v>
      </c>
      <c r="I1268" s="10">
        <v>1211.9100000000001</v>
      </c>
      <c r="J1268" s="10">
        <v>10</v>
      </c>
      <c r="K1268" s="197"/>
      <c r="L1268" s="10">
        <v>2</v>
      </c>
      <c r="M1268" s="10">
        <v>2525.0300000000002</v>
      </c>
      <c r="N1268" s="10">
        <v>2525.0300000000002</v>
      </c>
      <c r="O1268" s="10"/>
      <c r="P1268" s="10"/>
      <c r="Q1268" s="10"/>
      <c r="R1268" s="10">
        <v>3</v>
      </c>
      <c r="S1268" s="10">
        <v>3635.74</v>
      </c>
      <c r="T1268" s="10">
        <v>1211.9100000000001</v>
      </c>
      <c r="U1268" s="197"/>
      <c r="V1268" s="10"/>
      <c r="W1268" s="10"/>
      <c r="X1268" s="10"/>
      <c r="Y1268" s="10"/>
      <c r="Z1268" s="10"/>
      <c r="AA1268" s="10"/>
      <c r="AB1268" s="10"/>
      <c r="AC1268" s="10"/>
      <c r="AD1268" s="10"/>
      <c r="AE1268" s="197"/>
    </row>
    <row r="1269" spans="1:31" x14ac:dyDescent="0.25">
      <c r="A1269" s="208"/>
      <c r="B1269" s="10"/>
      <c r="C1269" s="10" t="s">
        <v>170</v>
      </c>
      <c r="D1269" s="10"/>
      <c r="E1269" s="270">
        <v>8332</v>
      </c>
      <c r="F1269" s="10">
        <v>3</v>
      </c>
      <c r="G1269" s="10">
        <v>1986.23</v>
      </c>
      <c r="H1269" s="10">
        <v>1986.23</v>
      </c>
      <c r="I1269" s="10">
        <v>662.08</v>
      </c>
      <c r="J1269" s="10">
        <v>9</v>
      </c>
      <c r="K1269" s="197"/>
      <c r="L1269" s="10">
        <v>1</v>
      </c>
      <c r="M1269" s="10">
        <v>1810.16</v>
      </c>
      <c r="N1269" s="10">
        <v>905.08</v>
      </c>
      <c r="O1269" s="10"/>
      <c r="P1269" s="10"/>
      <c r="Q1269" s="10"/>
      <c r="R1269" s="10">
        <v>3</v>
      </c>
      <c r="S1269" s="10">
        <v>1986.23</v>
      </c>
      <c r="T1269" s="10">
        <v>662.08</v>
      </c>
      <c r="U1269" s="197"/>
      <c r="V1269" s="10"/>
      <c r="W1269" s="10"/>
      <c r="X1269" s="10"/>
      <c r="Y1269" s="10"/>
      <c r="Z1269" s="10"/>
      <c r="AA1269" s="10"/>
      <c r="AB1269" s="10"/>
      <c r="AC1269" s="10"/>
      <c r="AD1269" s="10"/>
      <c r="AE1269" s="197"/>
    </row>
    <row r="1270" spans="1:31" x14ac:dyDescent="0.25">
      <c r="A1270" s="208"/>
      <c r="B1270" s="10"/>
      <c r="C1270" s="10" t="s">
        <v>172</v>
      </c>
      <c r="D1270" s="10"/>
      <c r="E1270" s="270">
        <v>8069</v>
      </c>
      <c r="F1270" s="10">
        <v>2</v>
      </c>
      <c r="G1270" s="10">
        <v>14153.5</v>
      </c>
      <c r="H1270" s="10">
        <v>14153.5</v>
      </c>
      <c r="I1270" s="10">
        <v>7076.75</v>
      </c>
      <c r="J1270" s="10">
        <v>10</v>
      </c>
      <c r="K1270" s="197"/>
      <c r="L1270" s="10">
        <v>1</v>
      </c>
      <c r="M1270" s="10">
        <v>10753.39</v>
      </c>
      <c r="N1270" s="10">
        <v>10753.39</v>
      </c>
      <c r="O1270" s="10"/>
      <c r="P1270" s="10"/>
      <c r="Q1270" s="10"/>
      <c r="R1270" s="10">
        <v>2</v>
      </c>
      <c r="S1270" s="10">
        <v>14153.5</v>
      </c>
      <c r="T1270" s="10">
        <v>7076.75</v>
      </c>
      <c r="U1270" s="197"/>
      <c r="V1270" s="10"/>
      <c r="W1270" s="10"/>
      <c r="X1270" s="10"/>
      <c r="Y1270" s="10"/>
      <c r="Z1270" s="10"/>
      <c r="AA1270" s="10"/>
      <c r="AB1270" s="10"/>
      <c r="AC1270" s="10"/>
      <c r="AD1270" s="10"/>
      <c r="AE1270" s="197"/>
    </row>
    <row r="1271" spans="1:31" x14ac:dyDescent="0.25">
      <c r="A1271" s="208"/>
      <c r="B1271" s="10"/>
      <c r="C1271" s="10" t="s">
        <v>177</v>
      </c>
      <c r="D1271" s="10"/>
      <c r="E1271" s="270">
        <v>8018</v>
      </c>
      <c r="F1271" s="10">
        <v>1</v>
      </c>
      <c r="G1271" s="10"/>
      <c r="H1271" s="10">
        <v>2000</v>
      </c>
      <c r="I1271" s="10">
        <v>2000</v>
      </c>
      <c r="J1271" s="10">
        <v>13</v>
      </c>
      <c r="K1271" s="197"/>
      <c r="L1271" s="10"/>
      <c r="M1271" s="10">
        <v>2000</v>
      </c>
      <c r="N1271" s="10">
        <v>2000</v>
      </c>
      <c r="O1271" s="10"/>
      <c r="P1271" s="10"/>
      <c r="Q1271" s="10"/>
      <c r="R1271" s="10">
        <v>1</v>
      </c>
      <c r="S1271" s="10">
        <v>2000</v>
      </c>
      <c r="T1271" s="10">
        <v>2000</v>
      </c>
      <c r="U1271" s="197"/>
      <c r="V1271" s="10"/>
      <c r="W1271" s="10"/>
      <c r="X1271" s="10"/>
      <c r="Y1271" s="10"/>
      <c r="Z1271" s="10"/>
      <c r="AA1271" s="10"/>
      <c r="AB1271" s="10"/>
      <c r="AC1271" s="10"/>
      <c r="AD1271" s="10"/>
      <c r="AE1271" s="197"/>
    </row>
    <row r="1272" spans="1:31" x14ac:dyDescent="0.25">
      <c r="A1272" s="208"/>
      <c r="B1272" s="10"/>
      <c r="C1272" s="10" t="s">
        <v>180</v>
      </c>
      <c r="D1272" s="10"/>
      <c r="E1272" s="270">
        <v>8311</v>
      </c>
      <c r="F1272" s="10">
        <v>1</v>
      </c>
      <c r="G1272" s="10"/>
      <c r="H1272" s="10">
        <v>626.09</v>
      </c>
      <c r="I1272" s="10">
        <v>626.09</v>
      </c>
      <c r="J1272" s="10">
        <v>13</v>
      </c>
      <c r="K1272" s="197"/>
      <c r="L1272" s="10"/>
      <c r="M1272" s="10">
        <v>626.09</v>
      </c>
      <c r="N1272" s="10">
        <v>626.09</v>
      </c>
      <c r="O1272" s="10"/>
      <c r="P1272" s="10"/>
      <c r="Q1272" s="10"/>
      <c r="R1272" s="10">
        <v>1</v>
      </c>
      <c r="S1272" s="10">
        <v>626.09</v>
      </c>
      <c r="T1272" s="10">
        <v>626.09</v>
      </c>
      <c r="U1272" s="197"/>
      <c r="V1272" s="10"/>
      <c r="W1272" s="10"/>
      <c r="X1272" s="10"/>
      <c r="Y1272" s="10"/>
      <c r="Z1272" s="10"/>
      <c r="AA1272" s="10"/>
      <c r="AB1272" s="10"/>
      <c r="AC1272" s="10"/>
      <c r="AD1272" s="10"/>
      <c r="AE1272" s="197"/>
    </row>
    <row r="1273" spans="1:31" x14ac:dyDescent="0.25">
      <c r="A1273" s="208"/>
      <c r="B1273" s="10"/>
      <c r="C1273" s="10" t="s">
        <v>193</v>
      </c>
      <c r="D1273" s="10"/>
      <c r="E1273" s="270">
        <v>8020</v>
      </c>
      <c r="F1273" s="10">
        <v>1</v>
      </c>
      <c r="G1273" s="10">
        <v>1920.77</v>
      </c>
      <c r="H1273" s="10">
        <v>1920.77</v>
      </c>
      <c r="I1273" s="10">
        <v>1920.77</v>
      </c>
      <c r="J1273" s="10">
        <v>12</v>
      </c>
      <c r="K1273" s="197"/>
      <c r="L1273" s="10">
        <v>1</v>
      </c>
      <c r="M1273" s="10"/>
      <c r="N1273" s="10"/>
      <c r="O1273" s="10"/>
      <c r="P1273" s="10"/>
      <c r="Q1273" s="10"/>
      <c r="R1273" s="10">
        <v>1</v>
      </c>
      <c r="S1273" s="10">
        <v>1920.77</v>
      </c>
      <c r="T1273" s="10">
        <v>1920.77</v>
      </c>
      <c r="U1273" s="197"/>
      <c r="V1273" s="10"/>
      <c r="W1273" s="10"/>
      <c r="X1273" s="10"/>
      <c r="Y1273" s="10"/>
      <c r="Z1273" s="10"/>
      <c r="AA1273" s="10"/>
      <c r="AB1273" s="10"/>
      <c r="AC1273" s="10"/>
      <c r="AD1273" s="10"/>
      <c r="AE1273" s="197"/>
    </row>
    <row r="1274" spans="1:31" x14ac:dyDescent="0.25">
      <c r="A1274" s="208"/>
      <c r="B1274" s="10"/>
      <c r="C1274" s="10" t="s">
        <v>195</v>
      </c>
      <c r="D1274" s="10"/>
      <c r="E1274" s="270">
        <v>8312</v>
      </c>
      <c r="F1274" s="10">
        <v>4</v>
      </c>
      <c r="G1274" s="10">
        <v>2216.94</v>
      </c>
      <c r="H1274" s="10">
        <v>6650.83</v>
      </c>
      <c r="I1274" s="10">
        <v>1662.71</v>
      </c>
      <c r="J1274" s="10">
        <v>11</v>
      </c>
      <c r="K1274" s="197"/>
      <c r="L1274" s="10">
        <v>3</v>
      </c>
      <c r="M1274" s="10">
        <v>1570.13</v>
      </c>
      <c r="N1274" s="10">
        <v>1570.13</v>
      </c>
      <c r="O1274" s="10"/>
      <c r="P1274" s="10"/>
      <c r="Q1274" s="10"/>
      <c r="R1274" s="10">
        <v>4</v>
      </c>
      <c r="S1274" s="10">
        <v>6650.83</v>
      </c>
      <c r="T1274" s="10">
        <v>1662.71</v>
      </c>
      <c r="U1274" s="197"/>
      <c r="V1274" s="10"/>
      <c r="W1274" s="10"/>
      <c r="X1274" s="10"/>
      <c r="Y1274" s="10"/>
      <c r="Z1274" s="10"/>
      <c r="AA1274" s="10"/>
      <c r="AB1274" s="10"/>
      <c r="AC1274" s="10"/>
      <c r="AD1274" s="10"/>
      <c r="AE1274" s="197"/>
    </row>
    <row r="1275" spans="1:31" x14ac:dyDescent="0.25">
      <c r="A1275" s="208"/>
      <c r="B1275" s="10"/>
      <c r="C1275" s="10" t="s">
        <v>198</v>
      </c>
      <c r="D1275" s="10"/>
      <c r="E1275" s="270">
        <v>8021</v>
      </c>
      <c r="F1275" s="10">
        <v>1</v>
      </c>
      <c r="G1275" s="10"/>
      <c r="H1275" s="10">
        <v>651.89</v>
      </c>
      <c r="I1275" s="10">
        <v>651.89</v>
      </c>
      <c r="J1275" s="10">
        <v>7</v>
      </c>
      <c r="K1275" s="197"/>
      <c r="L1275" s="10"/>
      <c r="M1275" s="10">
        <v>651.89</v>
      </c>
      <c r="N1275" s="10">
        <v>651.89</v>
      </c>
      <c r="O1275" s="10"/>
      <c r="P1275" s="10"/>
      <c r="Q1275" s="10"/>
      <c r="R1275" s="10">
        <v>1</v>
      </c>
      <c r="S1275" s="10">
        <v>651.89</v>
      </c>
      <c r="T1275" s="10">
        <v>651.89</v>
      </c>
      <c r="U1275" s="197"/>
      <c r="V1275" s="10"/>
      <c r="W1275" s="10"/>
      <c r="X1275" s="10"/>
      <c r="Y1275" s="10"/>
      <c r="Z1275" s="10"/>
      <c r="AA1275" s="10"/>
      <c r="AB1275" s="10"/>
      <c r="AC1275" s="10"/>
      <c r="AD1275" s="10"/>
      <c r="AE1275" s="197"/>
    </row>
    <row r="1276" spans="1:31" x14ac:dyDescent="0.25">
      <c r="A1276" s="208"/>
      <c r="B1276" s="10"/>
      <c r="C1276" s="10" t="s">
        <v>205</v>
      </c>
      <c r="D1276" s="10"/>
      <c r="E1276" s="270">
        <v>8213</v>
      </c>
      <c r="F1276" s="10">
        <v>1</v>
      </c>
      <c r="G1276" s="10"/>
      <c r="H1276" s="10">
        <v>239.73</v>
      </c>
      <c r="I1276" s="10">
        <v>239.73</v>
      </c>
      <c r="J1276" s="10">
        <v>13</v>
      </c>
      <c r="K1276" s="197"/>
      <c r="L1276" s="10"/>
      <c r="M1276" s="10">
        <v>1341.71</v>
      </c>
      <c r="N1276" s="10">
        <v>1341.71</v>
      </c>
      <c r="O1276" s="10"/>
      <c r="P1276" s="10"/>
      <c r="Q1276" s="10"/>
      <c r="R1276" s="10">
        <v>1</v>
      </c>
      <c r="S1276" s="10">
        <v>239.73</v>
      </c>
      <c r="T1276" s="10">
        <v>239.73</v>
      </c>
      <c r="U1276" s="197"/>
      <c r="V1276" s="10"/>
      <c r="W1276" s="10"/>
      <c r="X1276" s="10"/>
      <c r="Y1276" s="10"/>
      <c r="Z1276" s="10"/>
      <c r="AA1276" s="10"/>
      <c r="AB1276" s="10"/>
      <c r="AC1276" s="10"/>
      <c r="AD1276" s="10"/>
      <c r="AE1276" s="197"/>
    </row>
    <row r="1277" spans="1:31" x14ac:dyDescent="0.25">
      <c r="A1277" s="208"/>
      <c r="B1277" s="10"/>
      <c r="C1277" s="10" t="s">
        <v>216</v>
      </c>
      <c r="D1277" s="10"/>
      <c r="E1277" s="270">
        <v>8251</v>
      </c>
      <c r="F1277" s="10">
        <v>1</v>
      </c>
      <c r="G1277" s="10">
        <v>537.88</v>
      </c>
      <c r="H1277" s="10">
        <v>537.88</v>
      </c>
      <c r="I1277" s="10">
        <v>537.88</v>
      </c>
      <c r="J1277" s="10">
        <v>12</v>
      </c>
      <c r="K1277" s="197"/>
      <c r="L1277" s="10">
        <v>1</v>
      </c>
      <c r="M1277" s="10"/>
      <c r="N1277" s="10"/>
      <c r="O1277" s="10"/>
      <c r="P1277" s="10"/>
      <c r="Q1277" s="10"/>
      <c r="R1277" s="10">
        <v>1</v>
      </c>
      <c r="S1277" s="10">
        <v>537.88</v>
      </c>
      <c r="T1277" s="10">
        <v>537.88</v>
      </c>
      <c r="U1277" s="197"/>
      <c r="V1277" s="10"/>
      <c r="W1277" s="10"/>
      <c r="X1277" s="10"/>
      <c r="Y1277" s="10"/>
      <c r="Z1277" s="10"/>
      <c r="AA1277" s="10"/>
      <c r="AB1277" s="10"/>
      <c r="AC1277" s="10"/>
      <c r="AD1277" s="10"/>
      <c r="AE1277" s="197"/>
    </row>
    <row r="1278" spans="1:31" x14ac:dyDescent="0.25">
      <c r="A1278" s="208"/>
      <c r="B1278" s="10"/>
      <c r="C1278" s="10" t="s">
        <v>226</v>
      </c>
      <c r="D1278" s="10"/>
      <c r="E1278" s="270">
        <v>8215</v>
      </c>
      <c r="F1278" s="10">
        <v>1</v>
      </c>
      <c r="G1278" s="10">
        <v>752.81</v>
      </c>
      <c r="H1278" s="10">
        <v>752.81</v>
      </c>
      <c r="I1278" s="10">
        <v>752.81</v>
      </c>
      <c r="J1278" s="10">
        <v>12</v>
      </c>
      <c r="K1278" s="197"/>
      <c r="L1278" s="10">
        <v>1</v>
      </c>
      <c r="M1278" s="10"/>
      <c r="N1278" s="10"/>
      <c r="O1278" s="10"/>
      <c r="P1278" s="10"/>
      <c r="Q1278" s="10"/>
      <c r="R1278" s="10">
        <v>1</v>
      </c>
      <c r="S1278" s="10">
        <v>752.81</v>
      </c>
      <c r="T1278" s="10">
        <v>752.81</v>
      </c>
      <c r="U1278" s="197"/>
      <c r="V1278" s="10"/>
      <c r="W1278" s="10"/>
      <c r="X1278" s="10"/>
      <c r="Y1278" s="10"/>
      <c r="Z1278" s="10"/>
      <c r="AA1278" s="10"/>
      <c r="AB1278" s="10"/>
      <c r="AC1278" s="10"/>
      <c r="AD1278" s="10"/>
      <c r="AE1278" s="197"/>
    </row>
    <row r="1279" spans="1:31" x14ac:dyDescent="0.25">
      <c r="A1279" s="208"/>
      <c r="B1279" s="10"/>
      <c r="C1279" s="10" t="s">
        <v>234</v>
      </c>
      <c r="D1279" s="10"/>
      <c r="E1279" s="270">
        <v>8317</v>
      </c>
      <c r="F1279" s="10">
        <v>1</v>
      </c>
      <c r="G1279" s="10">
        <v>86.22</v>
      </c>
      <c r="H1279" s="10">
        <v>86.22</v>
      </c>
      <c r="I1279" s="10">
        <v>86.22</v>
      </c>
      <c r="J1279" s="10">
        <v>13</v>
      </c>
      <c r="K1279" s="197"/>
      <c r="L1279" s="10">
        <v>1</v>
      </c>
      <c r="M1279" s="10"/>
      <c r="N1279" s="10"/>
      <c r="O1279" s="10"/>
      <c r="P1279" s="10"/>
      <c r="Q1279" s="10"/>
      <c r="R1279" s="10">
        <v>1</v>
      </c>
      <c r="S1279" s="10">
        <v>86.22</v>
      </c>
      <c r="T1279" s="10">
        <v>86.22</v>
      </c>
      <c r="U1279" s="197"/>
      <c r="V1279" s="10"/>
      <c r="W1279" s="10"/>
      <c r="X1279" s="10"/>
      <c r="Y1279" s="10"/>
      <c r="Z1279" s="10"/>
      <c r="AA1279" s="10"/>
      <c r="AB1279" s="10"/>
      <c r="AC1279" s="10"/>
      <c r="AD1279" s="10"/>
      <c r="AE1279" s="197"/>
    </row>
    <row r="1280" spans="1:31" x14ac:dyDescent="0.25">
      <c r="A1280" s="208"/>
      <c r="B1280" s="10"/>
      <c r="C1280" s="10" t="s">
        <v>243</v>
      </c>
      <c r="D1280" s="10"/>
      <c r="E1280" s="270">
        <v>8215</v>
      </c>
      <c r="F1280" s="10">
        <v>4</v>
      </c>
      <c r="G1280" s="10">
        <v>2302.81</v>
      </c>
      <c r="H1280" s="10">
        <v>6908.42</v>
      </c>
      <c r="I1280" s="10">
        <v>1727.11</v>
      </c>
      <c r="J1280" s="10">
        <v>7</v>
      </c>
      <c r="K1280" s="197"/>
      <c r="L1280" s="10">
        <v>3</v>
      </c>
      <c r="M1280" s="10">
        <v>3752.15</v>
      </c>
      <c r="N1280" s="10">
        <v>3752.15</v>
      </c>
      <c r="O1280" s="10"/>
      <c r="P1280" s="10"/>
      <c r="Q1280" s="10"/>
      <c r="R1280" s="10">
        <v>4</v>
      </c>
      <c r="S1280" s="10">
        <v>6908.42</v>
      </c>
      <c r="T1280" s="10">
        <v>1727.11</v>
      </c>
      <c r="U1280" s="197"/>
      <c r="V1280" s="10"/>
      <c r="W1280" s="10"/>
      <c r="X1280" s="10"/>
      <c r="Y1280" s="10"/>
      <c r="Z1280" s="10"/>
      <c r="AA1280" s="10"/>
      <c r="AB1280" s="10"/>
      <c r="AC1280" s="10"/>
      <c r="AD1280" s="10"/>
      <c r="AE1280" s="197"/>
    </row>
    <row r="1281" spans="1:31" x14ac:dyDescent="0.25">
      <c r="A1281" s="208"/>
      <c r="B1281" s="10"/>
      <c r="C1281" s="10" t="s">
        <v>244</v>
      </c>
      <c r="D1281" s="10"/>
      <c r="E1281" s="270">
        <v>8234</v>
      </c>
      <c r="F1281" s="10">
        <v>3</v>
      </c>
      <c r="G1281" s="10">
        <v>13542.84</v>
      </c>
      <c r="H1281" s="10">
        <v>27085.68</v>
      </c>
      <c r="I1281" s="10">
        <v>9028.56</v>
      </c>
      <c r="J1281" s="10">
        <v>37</v>
      </c>
      <c r="K1281" s="197"/>
      <c r="L1281" s="10">
        <v>2</v>
      </c>
      <c r="M1281" s="10">
        <v>1306.25</v>
      </c>
      <c r="N1281" s="10">
        <v>1306.25</v>
      </c>
      <c r="O1281" s="10"/>
      <c r="P1281" s="10"/>
      <c r="Q1281" s="10"/>
      <c r="R1281" s="10">
        <v>3</v>
      </c>
      <c r="S1281" s="10">
        <v>27085.68</v>
      </c>
      <c r="T1281" s="10">
        <v>9028.56</v>
      </c>
      <c r="U1281" s="197"/>
      <c r="V1281" s="10"/>
      <c r="W1281" s="10"/>
      <c r="X1281" s="10"/>
      <c r="Y1281" s="10"/>
      <c r="Z1281" s="10"/>
      <c r="AA1281" s="10"/>
      <c r="AB1281" s="10"/>
      <c r="AC1281" s="10"/>
      <c r="AD1281" s="10"/>
      <c r="AE1281" s="197"/>
    </row>
    <row r="1282" spans="1:31" x14ac:dyDescent="0.25">
      <c r="A1282" s="208"/>
      <c r="B1282" s="10"/>
      <c r="C1282" s="10" t="s">
        <v>245</v>
      </c>
      <c r="D1282" s="10"/>
      <c r="E1282" s="270">
        <v>8270</v>
      </c>
      <c r="F1282" s="10">
        <v>1</v>
      </c>
      <c r="G1282" s="10">
        <v>606.16999999999996</v>
      </c>
      <c r="H1282" s="10">
        <v>606.16999999999996</v>
      </c>
      <c r="I1282" s="10">
        <v>606.16999999999996</v>
      </c>
      <c r="J1282" s="10">
        <v>13</v>
      </c>
      <c r="K1282" s="197"/>
      <c r="L1282" s="10">
        <v>1</v>
      </c>
      <c r="M1282" s="10"/>
      <c r="N1282" s="10"/>
      <c r="O1282" s="10"/>
      <c r="P1282" s="10"/>
      <c r="Q1282" s="10"/>
      <c r="R1282" s="10">
        <v>1</v>
      </c>
      <c r="S1282" s="10">
        <v>606.16999999999996</v>
      </c>
      <c r="T1282" s="10">
        <v>606.16999999999996</v>
      </c>
      <c r="U1282" s="197"/>
      <c r="V1282" s="10"/>
      <c r="W1282" s="10"/>
      <c r="X1282" s="10"/>
      <c r="Y1282" s="10"/>
      <c r="Z1282" s="10"/>
      <c r="AA1282" s="10"/>
      <c r="AB1282" s="10"/>
      <c r="AC1282" s="10"/>
      <c r="AD1282" s="10"/>
      <c r="AE1282" s="197"/>
    </row>
    <row r="1283" spans="1:31" x14ac:dyDescent="0.25">
      <c r="A1283" s="208"/>
      <c r="B1283" s="10"/>
      <c r="C1283" s="10" t="s">
        <v>247</v>
      </c>
      <c r="D1283" s="10"/>
      <c r="E1283" s="270">
        <v>8037</v>
      </c>
      <c r="F1283" s="10">
        <v>1</v>
      </c>
      <c r="G1283" s="10"/>
      <c r="H1283" s="10">
        <v>2526.9499999999998</v>
      </c>
      <c r="I1283" s="10">
        <v>2526.9499999999998</v>
      </c>
      <c r="J1283" s="10">
        <v>13</v>
      </c>
      <c r="K1283" s="197"/>
      <c r="L1283" s="10"/>
      <c r="M1283" s="10">
        <v>2526.9499999999998</v>
      </c>
      <c r="N1283" s="10">
        <v>2526.9499999999998</v>
      </c>
      <c r="O1283" s="10"/>
      <c r="P1283" s="10"/>
      <c r="Q1283" s="10"/>
      <c r="R1283" s="10">
        <v>1</v>
      </c>
      <c r="S1283" s="10">
        <v>2526.9499999999998</v>
      </c>
      <c r="T1283" s="10">
        <v>2526.9499999999998</v>
      </c>
      <c r="U1283" s="197"/>
      <c r="V1283" s="10"/>
      <c r="W1283" s="10"/>
      <c r="X1283" s="10"/>
      <c r="Y1283" s="10"/>
      <c r="Z1283" s="10"/>
      <c r="AA1283" s="10"/>
      <c r="AB1283" s="10"/>
      <c r="AC1283" s="10"/>
      <c r="AD1283" s="10"/>
      <c r="AE1283" s="197"/>
    </row>
    <row r="1284" spans="1:31" x14ac:dyDescent="0.25">
      <c r="A1284" s="208"/>
      <c r="B1284" s="10"/>
      <c r="C1284" s="10" t="s">
        <v>251</v>
      </c>
      <c r="D1284" s="10"/>
      <c r="E1284" s="270">
        <v>8217</v>
      </c>
      <c r="F1284" s="10">
        <v>2</v>
      </c>
      <c r="G1284" s="10">
        <v>2012.44</v>
      </c>
      <c r="H1284" s="10">
        <v>4024.88</v>
      </c>
      <c r="I1284" s="10">
        <v>2012.44</v>
      </c>
      <c r="J1284" s="10">
        <v>13</v>
      </c>
      <c r="K1284" s="197"/>
      <c r="L1284" s="10">
        <v>2</v>
      </c>
      <c r="M1284" s="10"/>
      <c r="N1284" s="10"/>
      <c r="O1284" s="10"/>
      <c r="P1284" s="10"/>
      <c r="Q1284" s="10"/>
      <c r="R1284" s="10">
        <v>2</v>
      </c>
      <c r="S1284" s="10">
        <v>4024.88</v>
      </c>
      <c r="T1284" s="10">
        <v>2012.44</v>
      </c>
      <c r="U1284" s="197"/>
      <c r="V1284" s="10"/>
      <c r="W1284" s="10"/>
      <c r="X1284" s="10"/>
      <c r="Y1284" s="10"/>
      <c r="Z1284" s="10"/>
      <c r="AA1284" s="10"/>
      <c r="AB1284" s="10"/>
      <c r="AC1284" s="10"/>
      <c r="AD1284" s="10"/>
      <c r="AE1284" s="197"/>
    </row>
    <row r="1285" spans="1:31" x14ac:dyDescent="0.25">
      <c r="A1285" s="208"/>
      <c r="B1285" s="10"/>
      <c r="C1285" s="10" t="s">
        <v>257</v>
      </c>
      <c r="D1285" s="10"/>
      <c r="E1285" s="270">
        <v>8081</v>
      </c>
      <c r="F1285" s="10">
        <v>1</v>
      </c>
      <c r="G1285" s="10">
        <v>1088.9000000000001</v>
      </c>
      <c r="H1285" s="10">
        <v>1088.9000000000001</v>
      </c>
      <c r="I1285" s="10">
        <v>1088.9000000000001</v>
      </c>
      <c r="J1285" s="10">
        <v>13</v>
      </c>
      <c r="K1285" s="197"/>
      <c r="L1285" s="10">
        <v>1</v>
      </c>
      <c r="M1285" s="10"/>
      <c r="N1285" s="10"/>
      <c r="O1285" s="10"/>
      <c r="P1285" s="10"/>
      <c r="Q1285" s="10"/>
      <c r="R1285" s="10">
        <v>1</v>
      </c>
      <c r="S1285" s="10">
        <v>1088.9000000000001</v>
      </c>
      <c r="T1285" s="10">
        <v>1088.9000000000001</v>
      </c>
      <c r="U1285" s="197"/>
      <c r="V1285" s="10"/>
      <c r="W1285" s="10"/>
      <c r="X1285" s="10"/>
      <c r="Y1285" s="10"/>
      <c r="Z1285" s="10"/>
      <c r="AA1285" s="10"/>
      <c r="AB1285" s="10"/>
      <c r="AC1285" s="10"/>
      <c r="AD1285" s="10"/>
      <c r="AE1285" s="197"/>
    </row>
    <row r="1286" spans="1:31" x14ac:dyDescent="0.25">
      <c r="A1286" s="208"/>
      <c r="B1286" s="10"/>
      <c r="C1286" s="10" t="s">
        <v>260</v>
      </c>
      <c r="D1286" s="10"/>
      <c r="E1286" s="270">
        <v>8204</v>
      </c>
      <c r="F1286" s="10">
        <v>1</v>
      </c>
      <c r="G1286" s="10">
        <v>156.04</v>
      </c>
      <c r="H1286" s="10">
        <v>156.04</v>
      </c>
      <c r="I1286" s="10">
        <v>156.04</v>
      </c>
      <c r="J1286" s="10">
        <v>2</v>
      </c>
      <c r="K1286" s="197"/>
      <c r="L1286" s="10">
        <v>1</v>
      </c>
      <c r="M1286" s="10"/>
      <c r="N1286" s="10"/>
      <c r="O1286" s="10"/>
      <c r="P1286" s="10"/>
      <c r="Q1286" s="10"/>
      <c r="R1286" s="10">
        <v>1</v>
      </c>
      <c r="S1286" s="10">
        <v>156.04</v>
      </c>
      <c r="T1286" s="10">
        <v>156.04</v>
      </c>
      <c r="U1286" s="197"/>
      <c r="V1286" s="10"/>
      <c r="W1286" s="10"/>
      <c r="X1286" s="10"/>
      <c r="Y1286" s="10"/>
      <c r="Z1286" s="10"/>
      <c r="AA1286" s="10"/>
      <c r="AB1286" s="10"/>
      <c r="AC1286" s="10"/>
      <c r="AD1286" s="10"/>
      <c r="AE1286" s="197"/>
    </row>
    <row r="1287" spans="1:31" x14ac:dyDescent="0.25">
      <c r="A1287" s="208"/>
      <c r="B1287" s="10"/>
      <c r="C1287" s="10" t="s">
        <v>269</v>
      </c>
      <c r="D1287" s="10"/>
      <c r="E1287" s="270">
        <v>8320</v>
      </c>
      <c r="F1287" s="10">
        <v>1</v>
      </c>
      <c r="G1287" s="10">
        <v>551.67999999999995</v>
      </c>
      <c r="H1287" s="10">
        <v>551.67999999999995</v>
      </c>
      <c r="I1287" s="10">
        <v>551.67999999999995</v>
      </c>
      <c r="J1287" s="10">
        <v>12</v>
      </c>
      <c r="K1287" s="197"/>
      <c r="L1287" s="10">
        <v>1</v>
      </c>
      <c r="M1287" s="10"/>
      <c r="N1287" s="10"/>
      <c r="O1287" s="10"/>
      <c r="P1287" s="10"/>
      <c r="Q1287" s="10"/>
      <c r="R1287" s="10">
        <v>1</v>
      </c>
      <c r="S1287" s="10">
        <v>551.67999999999995</v>
      </c>
      <c r="T1287" s="10">
        <v>551.67999999999995</v>
      </c>
      <c r="U1287" s="197"/>
      <c r="V1287" s="10"/>
      <c r="W1287" s="10"/>
      <c r="X1287" s="10"/>
      <c r="Y1287" s="10"/>
      <c r="Z1287" s="10"/>
      <c r="AA1287" s="10"/>
      <c r="AB1287" s="10"/>
      <c r="AC1287" s="10"/>
      <c r="AD1287" s="10"/>
      <c r="AE1287" s="197"/>
    </row>
    <row r="1288" spans="1:31" x14ac:dyDescent="0.25">
      <c r="A1288" s="208"/>
      <c r="B1288" s="10"/>
      <c r="C1288" s="10" t="s">
        <v>276</v>
      </c>
      <c r="D1288" s="10"/>
      <c r="E1288" s="270">
        <v>8251</v>
      </c>
      <c r="F1288" s="10">
        <v>1</v>
      </c>
      <c r="G1288" s="10">
        <v>5351.54</v>
      </c>
      <c r="H1288" s="10">
        <v>5351.54</v>
      </c>
      <c r="I1288" s="10">
        <v>5351.54</v>
      </c>
      <c r="J1288" s="10">
        <v>13</v>
      </c>
      <c r="K1288" s="197"/>
      <c r="L1288" s="10">
        <v>1</v>
      </c>
      <c r="M1288" s="10"/>
      <c r="N1288" s="10"/>
      <c r="O1288" s="10"/>
      <c r="P1288" s="10"/>
      <c r="Q1288" s="10"/>
      <c r="R1288" s="10">
        <v>1</v>
      </c>
      <c r="S1288" s="10">
        <v>5351.54</v>
      </c>
      <c r="T1288" s="10">
        <v>5351.54</v>
      </c>
      <c r="U1288" s="197"/>
      <c r="V1288" s="10"/>
      <c r="W1288" s="10"/>
      <c r="X1288" s="10"/>
      <c r="Y1288" s="10"/>
      <c r="Z1288" s="10"/>
      <c r="AA1288" s="10"/>
      <c r="AB1288" s="10"/>
      <c r="AC1288" s="10"/>
      <c r="AD1288" s="10"/>
      <c r="AE1288" s="197"/>
    </row>
    <row r="1289" spans="1:31" x14ac:dyDescent="0.25">
      <c r="A1289" s="208"/>
      <c r="B1289" s="10"/>
      <c r="C1289" s="10" t="s">
        <v>280</v>
      </c>
      <c r="D1289" s="10"/>
      <c r="E1289" s="270">
        <v>8321</v>
      </c>
      <c r="F1289" s="10">
        <v>1</v>
      </c>
      <c r="G1289" s="10"/>
      <c r="H1289" s="10">
        <v>6609.33</v>
      </c>
      <c r="I1289" s="10">
        <v>6609.33</v>
      </c>
      <c r="J1289" s="10">
        <v>13</v>
      </c>
      <c r="K1289" s="197"/>
      <c r="L1289" s="10"/>
      <c r="M1289" s="10">
        <v>6609.33</v>
      </c>
      <c r="N1289" s="10">
        <v>6609.33</v>
      </c>
      <c r="O1289" s="10"/>
      <c r="P1289" s="10"/>
      <c r="Q1289" s="10"/>
      <c r="R1289" s="10">
        <v>1</v>
      </c>
      <c r="S1289" s="10">
        <v>6609.33</v>
      </c>
      <c r="T1289" s="10">
        <v>6609.33</v>
      </c>
      <c r="U1289" s="197"/>
      <c r="V1289" s="10"/>
      <c r="W1289" s="10"/>
      <c r="X1289" s="10"/>
      <c r="Y1289" s="10"/>
      <c r="Z1289" s="10"/>
      <c r="AA1289" s="10"/>
      <c r="AB1289" s="10"/>
      <c r="AC1289" s="10"/>
      <c r="AD1289" s="10"/>
      <c r="AE1289" s="197"/>
    </row>
    <row r="1290" spans="1:31" x14ac:dyDescent="0.25">
      <c r="A1290" s="208"/>
      <c r="B1290" s="10"/>
      <c r="C1290" s="10" t="s">
        <v>285</v>
      </c>
      <c r="D1290" s="10"/>
      <c r="E1290" s="270">
        <v>8322</v>
      </c>
      <c r="F1290" s="10">
        <v>1</v>
      </c>
      <c r="G1290" s="10">
        <v>3663.47</v>
      </c>
      <c r="H1290" s="10">
        <v>3663.47</v>
      </c>
      <c r="I1290" s="10">
        <v>3663.47</v>
      </c>
      <c r="J1290" s="10">
        <v>13</v>
      </c>
      <c r="K1290" s="197"/>
      <c r="L1290" s="10">
        <v>1</v>
      </c>
      <c r="M1290" s="10"/>
      <c r="N1290" s="10"/>
      <c r="O1290" s="10"/>
      <c r="P1290" s="10"/>
      <c r="Q1290" s="10"/>
      <c r="R1290" s="10">
        <v>1</v>
      </c>
      <c r="S1290" s="10">
        <v>3663.47</v>
      </c>
      <c r="T1290" s="10">
        <v>3663.47</v>
      </c>
      <c r="U1290" s="197"/>
      <c r="V1290" s="10"/>
      <c r="W1290" s="10"/>
      <c r="X1290" s="10"/>
      <c r="Y1290" s="10"/>
      <c r="Z1290" s="10"/>
      <c r="AA1290" s="10"/>
      <c r="AB1290" s="10"/>
      <c r="AC1290" s="10"/>
      <c r="AD1290" s="10"/>
      <c r="AE1290" s="197"/>
    </row>
    <row r="1291" spans="1:31" x14ac:dyDescent="0.25">
      <c r="A1291" s="208"/>
      <c r="B1291" s="10"/>
      <c r="C1291" s="10" t="s">
        <v>287</v>
      </c>
      <c r="D1291" s="10"/>
      <c r="E1291" s="270">
        <v>8205</v>
      </c>
      <c r="F1291" s="10">
        <v>1</v>
      </c>
      <c r="G1291" s="10">
        <v>1167.3599999999999</v>
      </c>
      <c r="H1291" s="10">
        <v>1167.3599999999999</v>
      </c>
      <c r="I1291" s="10">
        <v>1167.3599999999999</v>
      </c>
      <c r="J1291" s="10">
        <v>25</v>
      </c>
      <c r="K1291" s="197"/>
      <c r="L1291" s="10">
        <v>1</v>
      </c>
      <c r="M1291" s="10"/>
      <c r="N1291" s="10"/>
      <c r="O1291" s="10"/>
      <c r="P1291" s="10"/>
      <c r="Q1291" s="10"/>
      <c r="R1291" s="10">
        <v>1</v>
      </c>
      <c r="S1291" s="10">
        <v>1167.3599999999999</v>
      </c>
      <c r="T1291" s="10">
        <v>1167.3599999999999</v>
      </c>
      <c r="U1291" s="197"/>
      <c r="V1291" s="10"/>
      <c r="W1291" s="10"/>
      <c r="X1291" s="10"/>
      <c r="Y1291" s="10"/>
      <c r="Z1291" s="10"/>
      <c r="AA1291" s="10"/>
      <c r="AB1291" s="10"/>
      <c r="AC1291" s="10"/>
      <c r="AD1291" s="10"/>
      <c r="AE1291" s="197"/>
    </row>
    <row r="1292" spans="1:31" x14ac:dyDescent="0.25">
      <c r="A1292" s="208"/>
      <c r="B1292" s="10"/>
      <c r="C1292" s="10" t="s">
        <v>293</v>
      </c>
      <c r="D1292" s="10"/>
      <c r="E1292" s="270">
        <v>8026</v>
      </c>
      <c r="F1292" s="10">
        <v>2</v>
      </c>
      <c r="G1292" s="10">
        <v>10768.97</v>
      </c>
      <c r="H1292" s="10">
        <v>10768.97</v>
      </c>
      <c r="I1292" s="10">
        <v>5384.49</v>
      </c>
      <c r="J1292" s="10">
        <v>5</v>
      </c>
      <c r="K1292" s="197"/>
      <c r="L1292" s="10">
        <v>1</v>
      </c>
      <c r="M1292" s="10">
        <v>10622.53</v>
      </c>
      <c r="N1292" s="10">
        <v>10622.53</v>
      </c>
      <c r="O1292" s="10"/>
      <c r="P1292" s="10"/>
      <c r="Q1292" s="10"/>
      <c r="R1292" s="10">
        <v>2</v>
      </c>
      <c r="S1292" s="10">
        <v>10768.97</v>
      </c>
      <c r="T1292" s="10">
        <v>5384.49</v>
      </c>
      <c r="U1292" s="197"/>
      <c r="V1292" s="10"/>
      <c r="W1292" s="10"/>
      <c r="X1292" s="10"/>
      <c r="Y1292" s="10"/>
      <c r="Z1292" s="10"/>
      <c r="AA1292" s="10"/>
      <c r="AB1292" s="10"/>
      <c r="AC1292" s="10"/>
      <c r="AD1292" s="10"/>
      <c r="AE1292" s="197"/>
    </row>
    <row r="1293" spans="1:31" x14ac:dyDescent="0.25">
      <c r="A1293" s="208"/>
      <c r="B1293" s="10"/>
      <c r="C1293" s="10" t="s">
        <v>295</v>
      </c>
      <c r="D1293" s="10"/>
      <c r="E1293" s="270">
        <v>8027</v>
      </c>
      <c r="F1293" s="10">
        <v>1</v>
      </c>
      <c r="G1293" s="10"/>
      <c r="H1293" s="10">
        <v>297.01</v>
      </c>
      <c r="I1293" s="10">
        <v>297.01</v>
      </c>
      <c r="J1293" s="10">
        <v>13</v>
      </c>
      <c r="K1293" s="197"/>
      <c r="L1293" s="10"/>
      <c r="M1293" s="10">
        <v>1442.73</v>
      </c>
      <c r="N1293" s="10">
        <v>1442.73</v>
      </c>
      <c r="O1293" s="10"/>
      <c r="P1293" s="10"/>
      <c r="Q1293" s="10"/>
      <c r="R1293" s="10">
        <v>1</v>
      </c>
      <c r="S1293" s="10">
        <v>297.01</v>
      </c>
      <c r="T1293" s="10">
        <v>297.01</v>
      </c>
      <c r="U1293" s="197"/>
      <c r="V1293" s="10"/>
      <c r="W1293" s="10"/>
      <c r="X1293" s="10"/>
      <c r="Y1293" s="10"/>
      <c r="Z1293" s="10"/>
      <c r="AA1293" s="10"/>
      <c r="AB1293" s="10"/>
      <c r="AC1293" s="10"/>
      <c r="AD1293" s="10"/>
      <c r="AE1293" s="197"/>
    </row>
    <row r="1294" spans="1:31" x14ac:dyDescent="0.25">
      <c r="A1294" s="208"/>
      <c r="B1294" s="10"/>
      <c r="C1294" s="10" t="s">
        <v>297</v>
      </c>
      <c r="D1294" s="10"/>
      <c r="E1294" s="270">
        <v>8028</v>
      </c>
      <c r="F1294" s="10">
        <v>6</v>
      </c>
      <c r="G1294" s="10">
        <v>5723.06</v>
      </c>
      <c r="H1294" s="10">
        <v>28615.32</v>
      </c>
      <c r="I1294" s="10">
        <v>4769.22</v>
      </c>
      <c r="J1294" s="10">
        <v>13</v>
      </c>
      <c r="K1294" s="197"/>
      <c r="L1294" s="10">
        <v>5</v>
      </c>
      <c r="M1294" s="10">
        <v>3000</v>
      </c>
      <c r="N1294" s="10">
        <v>3000</v>
      </c>
      <c r="O1294" s="10"/>
      <c r="P1294" s="10"/>
      <c r="Q1294" s="10"/>
      <c r="R1294" s="10">
        <v>6</v>
      </c>
      <c r="S1294" s="10">
        <v>28615.32</v>
      </c>
      <c r="T1294" s="10">
        <v>4769.22</v>
      </c>
      <c r="U1294" s="197"/>
      <c r="V1294" s="10"/>
      <c r="W1294" s="10"/>
      <c r="X1294" s="10"/>
      <c r="Y1294" s="10"/>
      <c r="Z1294" s="10"/>
      <c r="AA1294" s="10"/>
      <c r="AB1294" s="10"/>
      <c r="AC1294" s="10"/>
      <c r="AD1294" s="10"/>
      <c r="AE1294" s="197"/>
    </row>
    <row r="1295" spans="1:31" x14ac:dyDescent="0.25">
      <c r="A1295" s="208"/>
      <c r="B1295" s="10"/>
      <c r="C1295" s="10" t="s">
        <v>312</v>
      </c>
      <c r="D1295" s="10"/>
      <c r="E1295" s="270">
        <v>8037</v>
      </c>
      <c r="F1295" s="10">
        <v>9</v>
      </c>
      <c r="G1295" s="10">
        <v>11971.55</v>
      </c>
      <c r="H1295" s="10">
        <v>95772.42</v>
      </c>
      <c r="I1295" s="10">
        <v>10641.38</v>
      </c>
      <c r="J1295" s="10">
        <v>11</v>
      </c>
      <c r="K1295" s="197"/>
      <c r="L1295" s="10">
        <v>8</v>
      </c>
      <c r="M1295" s="10">
        <v>490.9</v>
      </c>
      <c r="N1295" s="10">
        <v>490.9</v>
      </c>
      <c r="O1295" s="10"/>
      <c r="P1295" s="10"/>
      <c r="Q1295" s="10"/>
      <c r="R1295" s="10">
        <v>9</v>
      </c>
      <c r="S1295" s="10">
        <v>95772.42</v>
      </c>
      <c r="T1295" s="10">
        <v>10641.38</v>
      </c>
      <c r="U1295" s="197"/>
      <c r="V1295" s="10"/>
      <c r="W1295" s="10"/>
      <c r="X1295" s="10"/>
      <c r="Y1295" s="10"/>
      <c r="Z1295" s="10"/>
      <c r="AA1295" s="10"/>
      <c r="AB1295" s="10"/>
      <c r="AC1295" s="10"/>
      <c r="AD1295" s="10"/>
      <c r="AE1295" s="197"/>
    </row>
    <row r="1296" spans="1:31" x14ac:dyDescent="0.25">
      <c r="A1296" s="208"/>
      <c r="B1296" s="10"/>
      <c r="C1296" s="10" t="s">
        <v>351</v>
      </c>
      <c r="D1296" s="10"/>
      <c r="E1296" s="270">
        <v>8332</v>
      </c>
      <c r="F1296" s="10">
        <v>1</v>
      </c>
      <c r="G1296" s="10">
        <v>2836.85</v>
      </c>
      <c r="H1296" s="10">
        <v>2836.85</v>
      </c>
      <c r="I1296" s="10">
        <v>2836.85</v>
      </c>
      <c r="J1296" s="10">
        <v>7</v>
      </c>
      <c r="K1296" s="197"/>
      <c r="L1296" s="10">
        <v>1</v>
      </c>
      <c r="M1296" s="10"/>
      <c r="N1296" s="10"/>
      <c r="O1296" s="10"/>
      <c r="P1296" s="10"/>
      <c r="Q1296" s="10"/>
      <c r="R1296" s="10">
        <v>1</v>
      </c>
      <c r="S1296" s="10">
        <v>2836.85</v>
      </c>
      <c r="T1296" s="10">
        <v>2836.85</v>
      </c>
      <c r="U1296" s="197"/>
      <c r="V1296" s="10"/>
      <c r="W1296" s="10"/>
      <c r="X1296" s="10"/>
      <c r="Y1296" s="10"/>
      <c r="Z1296" s="10"/>
      <c r="AA1296" s="10"/>
      <c r="AB1296" s="10"/>
      <c r="AC1296" s="10"/>
      <c r="AD1296" s="10"/>
      <c r="AE1296" s="197"/>
    </row>
    <row r="1297" spans="1:31" x14ac:dyDescent="0.25">
      <c r="A1297" s="208"/>
      <c r="B1297" s="10"/>
      <c r="C1297" s="10" t="s">
        <v>360</v>
      </c>
      <c r="D1297" s="10"/>
      <c r="E1297" s="270">
        <v>8021</v>
      </c>
      <c r="F1297" s="10">
        <v>3</v>
      </c>
      <c r="G1297" s="10">
        <v>5030.68</v>
      </c>
      <c r="H1297" s="10">
        <v>5030.68</v>
      </c>
      <c r="I1297" s="10">
        <v>1676.89</v>
      </c>
      <c r="J1297" s="10">
        <v>13</v>
      </c>
      <c r="K1297" s="197"/>
      <c r="L1297" s="10">
        <v>1</v>
      </c>
      <c r="M1297" s="10">
        <v>2610.9299999999998</v>
      </c>
      <c r="N1297" s="10">
        <v>1305.47</v>
      </c>
      <c r="O1297" s="10"/>
      <c r="P1297" s="10"/>
      <c r="Q1297" s="10"/>
      <c r="R1297" s="10">
        <v>3</v>
      </c>
      <c r="S1297" s="10">
        <v>5030.68</v>
      </c>
      <c r="T1297" s="10">
        <v>1676.89</v>
      </c>
      <c r="U1297" s="197"/>
      <c r="V1297" s="10"/>
      <c r="W1297" s="10"/>
      <c r="X1297" s="10"/>
      <c r="Y1297" s="10"/>
      <c r="Z1297" s="10"/>
      <c r="AA1297" s="10"/>
      <c r="AB1297" s="10"/>
      <c r="AC1297" s="10"/>
      <c r="AD1297" s="10"/>
      <c r="AE1297" s="197"/>
    </row>
    <row r="1298" spans="1:31" x14ac:dyDescent="0.25">
      <c r="A1298" s="208"/>
      <c r="B1298" s="10"/>
      <c r="C1298" s="10" t="s">
        <v>362</v>
      </c>
      <c r="D1298" s="10"/>
      <c r="E1298" s="270">
        <v>8221</v>
      </c>
      <c r="F1298" s="10">
        <v>1</v>
      </c>
      <c r="G1298" s="10">
        <v>2566.39</v>
      </c>
      <c r="H1298" s="10">
        <v>2566.39</v>
      </c>
      <c r="I1298" s="10">
        <v>2566.39</v>
      </c>
      <c r="J1298" s="10">
        <v>13</v>
      </c>
      <c r="K1298" s="197"/>
      <c r="L1298" s="10">
        <v>1</v>
      </c>
      <c r="M1298" s="10"/>
      <c r="N1298" s="10"/>
      <c r="O1298" s="10"/>
      <c r="P1298" s="10"/>
      <c r="Q1298" s="10"/>
      <c r="R1298" s="10">
        <v>1</v>
      </c>
      <c r="S1298" s="10">
        <v>2566.39</v>
      </c>
      <c r="T1298" s="10">
        <v>2566.39</v>
      </c>
      <c r="U1298" s="197"/>
      <c r="V1298" s="10"/>
      <c r="W1298" s="10"/>
      <c r="X1298" s="10"/>
      <c r="Y1298" s="10"/>
      <c r="Z1298" s="10"/>
      <c r="AA1298" s="10"/>
      <c r="AB1298" s="10"/>
      <c r="AC1298" s="10"/>
      <c r="AD1298" s="10"/>
      <c r="AE1298" s="197"/>
    </row>
    <row r="1299" spans="1:31" x14ac:dyDescent="0.25">
      <c r="A1299" s="208"/>
      <c r="B1299" s="10"/>
      <c r="C1299" s="10" t="s">
        <v>368</v>
      </c>
      <c r="D1299" s="10"/>
      <c r="E1299" s="270">
        <v>8008</v>
      </c>
      <c r="F1299" s="10">
        <v>1</v>
      </c>
      <c r="G1299" s="10"/>
      <c r="H1299" s="10">
        <v>1291.5999999999999</v>
      </c>
      <c r="I1299" s="10">
        <v>1291.5999999999999</v>
      </c>
      <c r="J1299" s="10">
        <v>7</v>
      </c>
      <c r="K1299" s="197"/>
      <c r="L1299" s="10"/>
      <c r="M1299" s="10">
        <v>1291.5999999999999</v>
      </c>
      <c r="N1299" s="10">
        <v>1291.5999999999999</v>
      </c>
      <c r="O1299" s="10"/>
      <c r="P1299" s="10"/>
      <c r="Q1299" s="10"/>
      <c r="R1299" s="10">
        <v>1</v>
      </c>
      <c r="S1299" s="10">
        <v>1291.5999999999999</v>
      </c>
      <c r="T1299" s="10">
        <v>1291.5999999999999</v>
      </c>
      <c r="U1299" s="197"/>
      <c r="V1299" s="10"/>
      <c r="W1299" s="10"/>
      <c r="X1299" s="10"/>
      <c r="Y1299" s="10"/>
      <c r="Z1299" s="10"/>
      <c r="AA1299" s="10"/>
      <c r="AB1299" s="10"/>
      <c r="AC1299" s="10"/>
      <c r="AD1299" s="10"/>
      <c r="AE1299" s="197"/>
    </row>
    <row r="1300" spans="1:31" x14ac:dyDescent="0.25">
      <c r="A1300" s="208"/>
      <c r="B1300" s="10"/>
      <c r="C1300" s="10" t="s">
        <v>374</v>
      </c>
      <c r="D1300" s="10"/>
      <c r="E1300" s="270">
        <v>8050</v>
      </c>
      <c r="F1300" s="10">
        <v>4</v>
      </c>
      <c r="G1300" s="10">
        <v>2026.91</v>
      </c>
      <c r="H1300" s="10">
        <v>8107.64</v>
      </c>
      <c r="I1300" s="10">
        <v>2026.91</v>
      </c>
      <c r="J1300" s="10">
        <v>11</v>
      </c>
      <c r="K1300" s="197"/>
      <c r="L1300" s="10">
        <v>4</v>
      </c>
      <c r="M1300" s="10"/>
      <c r="N1300" s="10"/>
      <c r="O1300" s="10"/>
      <c r="P1300" s="10"/>
      <c r="Q1300" s="10"/>
      <c r="R1300" s="10">
        <v>4</v>
      </c>
      <c r="S1300" s="10">
        <v>8107.64</v>
      </c>
      <c r="T1300" s="10">
        <v>2026.91</v>
      </c>
      <c r="U1300" s="197"/>
      <c r="V1300" s="10"/>
      <c r="W1300" s="10"/>
      <c r="X1300" s="10"/>
      <c r="Y1300" s="10"/>
      <c r="Z1300" s="10"/>
      <c r="AA1300" s="10"/>
      <c r="AB1300" s="10"/>
      <c r="AC1300" s="10"/>
      <c r="AD1300" s="10"/>
      <c r="AE1300" s="197"/>
    </row>
    <row r="1301" spans="1:31" x14ac:dyDescent="0.25">
      <c r="A1301" s="208"/>
      <c r="B1301" s="10"/>
      <c r="C1301" s="10" t="s">
        <v>377</v>
      </c>
      <c r="D1301" s="10"/>
      <c r="E1301" s="270">
        <v>8051</v>
      </c>
      <c r="F1301" s="10">
        <v>1</v>
      </c>
      <c r="G1301" s="10"/>
      <c r="H1301" s="10">
        <v>1394.06</v>
      </c>
      <c r="I1301" s="10">
        <v>1394.06</v>
      </c>
      <c r="J1301" s="10">
        <v>7</v>
      </c>
      <c r="K1301" s="197"/>
      <c r="L1301" s="10"/>
      <c r="M1301" s="10">
        <v>1394.06</v>
      </c>
      <c r="N1301" s="10">
        <v>1394.06</v>
      </c>
      <c r="O1301" s="10"/>
      <c r="P1301" s="10"/>
      <c r="Q1301" s="10"/>
      <c r="R1301" s="10">
        <v>1</v>
      </c>
      <c r="S1301" s="10">
        <v>1394.06</v>
      </c>
      <c r="T1301" s="10">
        <v>1394.06</v>
      </c>
      <c r="U1301" s="197"/>
      <c r="V1301" s="10"/>
      <c r="W1301" s="10"/>
      <c r="X1301" s="10"/>
      <c r="Y1301" s="10"/>
      <c r="Z1301" s="10"/>
      <c r="AA1301" s="10"/>
      <c r="AB1301" s="10"/>
      <c r="AC1301" s="10"/>
      <c r="AD1301" s="10"/>
      <c r="AE1301" s="197"/>
    </row>
    <row r="1302" spans="1:31" x14ac:dyDescent="0.25">
      <c r="A1302" s="208"/>
      <c r="B1302" s="10"/>
      <c r="C1302" s="10" t="s">
        <v>385</v>
      </c>
      <c r="D1302" s="10"/>
      <c r="E1302" s="270">
        <v>8223</v>
      </c>
      <c r="F1302" s="10">
        <v>1</v>
      </c>
      <c r="G1302" s="10"/>
      <c r="H1302" s="10">
        <v>1952.91</v>
      </c>
      <c r="I1302" s="10">
        <v>1952.91</v>
      </c>
      <c r="J1302" s="10">
        <v>6</v>
      </c>
      <c r="K1302" s="197"/>
      <c r="L1302" s="10"/>
      <c r="M1302" s="10">
        <v>1952.91</v>
      </c>
      <c r="N1302" s="10">
        <v>1952.91</v>
      </c>
      <c r="O1302" s="10"/>
      <c r="P1302" s="10"/>
      <c r="Q1302" s="10"/>
      <c r="R1302" s="10">
        <v>1</v>
      </c>
      <c r="S1302" s="10">
        <v>1952.91</v>
      </c>
      <c r="T1302" s="10">
        <v>1952.91</v>
      </c>
      <c r="U1302" s="197"/>
      <c r="V1302" s="10"/>
      <c r="W1302" s="10"/>
      <c r="X1302" s="10"/>
      <c r="Y1302" s="10"/>
      <c r="Z1302" s="10"/>
      <c r="AA1302" s="10"/>
      <c r="AB1302" s="10"/>
      <c r="AC1302" s="10"/>
      <c r="AD1302" s="10"/>
      <c r="AE1302" s="197"/>
    </row>
    <row r="1303" spans="1:31" x14ac:dyDescent="0.25">
      <c r="A1303" s="208"/>
      <c r="B1303" s="10"/>
      <c r="C1303" s="10" t="s">
        <v>390</v>
      </c>
      <c r="D1303" s="10"/>
      <c r="E1303" s="270">
        <v>8092</v>
      </c>
      <c r="F1303" s="10">
        <v>1</v>
      </c>
      <c r="G1303" s="10"/>
      <c r="H1303" s="10">
        <v>1965.65</v>
      </c>
      <c r="I1303" s="10">
        <v>1965.65</v>
      </c>
      <c r="J1303" s="10">
        <v>13</v>
      </c>
      <c r="K1303" s="197"/>
      <c r="L1303" s="10"/>
      <c r="M1303" s="10">
        <v>1965.65</v>
      </c>
      <c r="N1303" s="10">
        <v>1965.65</v>
      </c>
      <c r="O1303" s="10"/>
      <c r="P1303" s="10"/>
      <c r="Q1303" s="10"/>
      <c r="R1303" s="10">
        <v>1</v>
      </c>
      <c r="S1303" s="10">
        <v>1965.65</v>
      </c>
      <c r="T1303" s="10">
        <v>1965.65</v>
      </c>
      <c r="U1303" s="197"/>
      <c r="V1303" s="10"/>
      <c r="W1303" s="10"/>
      <c r="X1303" s="10"/>
      <c r="Y1303" s="10"/>
      <c r="Z1303" s="10"/>
      <c r="AA1303" s="10"/>
      <c r="AB1303" s="10"/>
      <c r="AC1303" s="10"/>
      <c r="AD1303" s="10"/>
      <c r="AE1303" s="197"/>
    </row>
    <row r="1304" spans="1:31" x14ac:dyDescent="0.25">
      <c r="A1304" s="208"/>
      <c r="B1304" s="10"/>
      <c r="C1304" s="10" t="s">
        <v>391</v>
      </c>
      <c r="D1304" s="10"/>
      <c r="E1304" s="270">
        <v>8330</v>
      </c>
      <c r="F1304" s="10">
        <v>6</v>
      </c>
      <c r="G1304" s="10">
        <v>15317.15</v>
      </c>
      <c r="H1304" s="10">
        <v>76585.759999999995</v>
      </c>
      <c r="I1304" s="10">
        <v>12764.29</v>
      </c>
      <c r="J1304" s="10">
        <v>13</v>
      </c>
      <c r="K1304" s="197"/>
      <c r="L1304" s="10">
        <v>5</v>
      </c>
      <c r="M1304" s="10">
        <v>56626.11</v>
      </c>
      <c r="N1304" s="10">
        <v>56626.11</v>
      </c>
      <c r="O1304" s="10"/>
      <c r="P1304" s="10"/>
      <c r="Q1304" s="10"/>
      <c r="R1304" s="10">
        <v>6</v>
      </c>
      <c r="S1304" s="10">
        <v>76585.759999999995</v>
      </c>
      <c r="T1304" s="10">
        <v>12764.29</v>
      </c>
      <c r="U1304" s="197"/>
      <c r="V1304" s="10"/>
      <c r="W1304" s="10"/>
      <c r="X1304" s="10"/>
      <c r="Y1304" s="10"/>
      <c r="Z1304" s="10"/>
      <c r="AA1304" s="10"/>
      <c r="AB1304" s="10"/>
      <c r="AC1304" s="10"/>
      <c r="AD1304" s="10"/>
      <c r="AE1304" s="197"/>
    </row>
    <row r="1305" spans="1:31" x14ac:dyDescent="0.25">
      <c r="A1305" s="208"/>
      <c r="B1305" s="10"/>
      <c r="C1305" s="10" t="s">
        <v>392</v>
      </c>
      <c r="D1305" s="10"/>
      <c r="E1305" s="270">
        <v>8210</v>
      </c>
      <c r="F1305" s="10">
        <v>1</v>
      </c>
      <c r="G1305" s="10">
        <v>153.16999999999999</v>
      </c>
      <c r="H1305" s="10">
        <v>153.16999999999999</v>
      </c>
      <c r="I1305" s="10">
        <v>153.16999999999999</v>
      </c>
      <c r="J1305" s="10">
        <v>6</v>
      </c>
      <c r="K1305" s="197"/>
      <c r="L1305" s="10">
        <v>1</v>
      </c>
      <c r="M1305" s="10"/>
      <c r="N1305" s="10"/>
      <c r="O1305" s="10"/>
      <c r="P1305" s="10"/>
      <c r="Q1305" s="10"/>
      <c r="R1305" s="10">
        <v>1</v>
      </c>
      <c r="S1305" s="10">
        <v>153.16999999999999</v>
      </c>
      <c r="T1305" s="10">
        <v>153.16999999999999</v>
      </c>
      <c r="U1305" s="197"/>
      <c r="V1305" s="10"/>
      <c r="W1305" s="10"/>
      <c r="X1305" s="10"/>
      <c r="Y1305" s="10"/>
      <c r="Z1305" s="10"/>
      <c r="AA1305" s="10"/>
      <c r="AB1305" s="10"/>
      <c r="AC1305" s="10"/>
      <c r="AD1305" s="10"/>
      <c r="AE1305" s="197"/>
    </row>
    <row r="1306" spans="1:31" x14ac:dyDescent="0.25">
      <c r="A1306" s="208"/>
      <c r="B1306" s="10"/>
      <c r="C1306" s="10" t="s">
        <v>393</v>
      </c>
      <c r="D1306" s="10"/>
      <c r="E1306" s="270">
        <v>8234</v>
      </c>
      <c r="F1306" s="10">
        <v>2</v>
      </c>
      <c r="G1306" s="10">
        <v>1197.77</v>
      </c>
      <c r="H1306" s="10">
        <v>1197.77</v>
      </c>
      <c r="I1306" s="10">
        <v>598.89</v>
      </c>
      <c r="J1306" s="10">
        <v>10</v>
      </c>
      <c r="K1306" s="197"/>
      <c r="L1306" s="10">
        <v>1</v>
      </c>
      <c r="M1306" s="10">
        <v>964.4</v>
      </c>
      <c r="N1306" s="10">
        <v>964.4</v>
      </c>
      <c r="O1306" s="10"/>
      <c r="P1306" s="10"/>
      <c r="Q1306" s="10"/>
      <c r="R1306" s="10">
        <v>2</v>
      </c>
      <c r="S1306" s="10">
        <v>1197.77</v>
      </c>
      <c r="T1306" s="10">
        <v>598.89</v>
      </c>
      <c r="U1306" s="197"/>
      <c r="V1306" s="10"/>
      <c r="W1306" s="10"/>
      <c r="X1306" s="10"/>
      <c r="Y1306" s="10"/>
      <c r="Z1306" s="10"/>
      <c r="AA1306" s="10"/>
      <c r="AB1306" s="10"/>
      <c r="AC1306" s="10"/>
      <c r="AD1306" s="10"/>
      <c r="AE1306" s="197"/>
    </row>
    <row r="1307" spans="1:31" x14ac:dyDescent="0.25">
      <c r="A1307" s="208"/>
      <c r="B1307" s="10"/>
      <c r="C1307" s="10" t="s">
        <v>720</v>
      </c>
      <c r="D1307" s="10"/>
      <c r="E1307" s="270">
        <v>8088</v>
      </c>
      <c r="F1307" s="10">
        <v>2</v>
      </c>
      <c r="G1307" s="10"/>
      <c r="H1307" s="10">
        <v>4402.47</v>
      </c>
      <c r="I1307" s="10">
        <v>2201.2399999999998</v>
      </c>
      <c r="J1307" s="10">
        <v>19</v>
      </c>
      <c r="K1307" s="197"/>
      <c r="L1307" s="10"/>
      <c r="M1307" s="10">
        <v>4402.47</v>
      </c>
      <c r="N1307" s="10">
        <v>2201.2399999999998</v>
      </c>
      <c r="O1307" s="10"/>
      <c r="P1307" s="10"/>
      <c r="Q1307" s="10"/>
      <c r="R1307" s="10">
        <v>2</v>
      </c>
      <c r="S1307" s="10">
        <v>4402.47</v>
      </c>
      <c r="T1307" s="10">
        <v>2201.2399999999998</v>
      </c>
      <c r="U1307" s="197"/>
      <c r="V1307" s="10"/>
      <c r="W1307" s="10"/>
      <c r="X1307" s="10"/>
      <c r="Y1307" s="10"/>
      <c r="Z1307" s="10"/>
      <c r="AA1307" s="10"/>
      <c r="AB1307" s="10"/>
      <c r="AC1307" s="10"/>
      <c r="AD1307" s="10"/>
      <c r="AE1307" s="197"/>
    </row>
    <row r="1308" spans="1:31" x14ac:dyDescent="0.25">
      <c r="A1308" s="208"/>
      <c r="B1308" s="10"/>
      <c r="C1308" s="10" t="s">
        <v>396</v>
      </c>
      <c r="D1308" s="10"/>
      <c r="E1308" s="270">
        <v>8332</v>
      </c>
      <c r="F1308" s="10">
        <v>6</v>
      </c>
      <c r="G1308" s="10">
        <v>6485.82</v>
      </c>
      <c r="H1308" s="10">
        <v>25943.279999999999</v>
      </c>
      <c r="I1308" s="10">
        <v>4323.88</v>
      </c>
      <c r="J1308" s="10">
        <v>16</v>
      </c>
      <c r="K1308" s="197"/>
      <c r="L1308" s="10">
        <v>4</v>
      </c>
      <c r="M1308" s="10">
        <v>4530.6400000000003</v>
      </c>
      <c r="N1308" s="10">
        <v>2265.3200000000002</v>
      </c>
      <c r="O1308" s="10"/>
      <c r="P1308" s="10"/>
      <c r="Q1308" s="10"/>
      <c r="R1308" s="10">
        <v>6</v>
      </c>
      <c r="S1308" s="10">
        <v>25943.279999999999</v>
      </c>
      <c r="T1308" s="10">
        <v>4323.88</v>
      </c>
      <c r="U1308" s="197"/>
      <c r="V1308" s="10"/>
      <c r="W1308" s="10"/>
      <c r="X1308" s="10"/>
      <c r="Y1308" s="10"/>
      <c r="Z1308" s="10"/>
      <c r="AA1308" s="10"/>
      <c r="AB1308" s="10"/>
      <c r="AC1308" s="10"/>
      <c r="AD1308" s="10"/>
      <c r="AE1308" s="197"/>
    </row>
    <row r="1309" spans="1:31" x14ac:dyDescent="0.25">
      <c r="A1309" s="208"/>
      <c r="B1309" s="10"/>
      <c r="C1309" s="10" t="s">
        <v>402</v>
      </c>
      <c r="D1309" s="10"/>
      <c r="E1309" s="270">
        <v>8342</v>
      </c>
      <c r="F1309" s="10">
        <v>2</v>
      </c>
      <c r="G1309" s="10"/>
      <c r="H1309" s="10">
        <v>1981.8</v>
      </c>
      <c r="I1309" s="10">
        <v>990.9</v>
      </c>
      <c r="J1309" s="10">
        <v>9</v>
      </c>
      <c r="K1309" s="197"/>
      <c r="L1309" s="10"/>
      <c r="M1309" s="10">
        <v>1981.8</v>
      </c>
      <c r="N1309" s="10">
        <v>990.9</v>
      </c>
      <c r="O1309" s="10"/>
      <c r="P1309" s="10"/>
      <c r="Q1309" s="10"/>
      <c r="R1309" s="10">
        <v>2</v>
      </c>
      <c r="S1309" s="10">
        <v>1981.8</v>
      </c>
      <c r="T1309" s="10">
        <v>990.9</v>
      </c>
      <c r="U1309" s="197"/>
      <c r="V1309" s="10"/>
      <c r="W1309" s="10"/>
      <c r="X1309" s="10"/>
      <c r="Y1309" s="10"/>
      <c r="Z1309" s="10"/>
      <c r="AA1309" s="10"/>
      <c r="AB1309" s="10"/>
      <c r="AC1309" s="10"/>
      <c r="AD1309" s="10"/>
      <c r="AE1309" s="197"/>
    </row>
    <row r="1310" spans="1:31" x14ac:dyDescent="0.25">
      <c r="A1310" s="208"/>
      <c r="B1310" s="10"/>
      <c r="C1310" s="10" t="s">
        <v>414</v>
      </c>
      <c r="D1310" s="10"/>
      <c r="E1310" s="270">
        <v>8344</v>
      </c>
      <c r="F1310" s="10">
        <v>2</v>
      </c>
      <c r="G1310" s="10">
        <v>389.93</v>
      </c>
      <c r="H1310" s="10">
        <v>779.86</v>
      </c>
      <c r="I1310" s="10">
        <v>389.93</v>
      </c>
      <c r="J1310" s="10">
        <v>13</v>
      </c>
      <c r="K1310" s="197"/>
      <c r="L1310" s="10">
        <v>2</v>
      </c>
      <c r="M1310" s="10"/>
      <c r="N1310" s="10"/>
      <c r="O1310" s="10"/>
      <c r="P1310" s="10"/>
      <c r="Q1310" s="10"/>
      <c r="R1310" s="10">
        <v>2</v>
      </c>
      <c r="S1310" s="10">
        <v>779.86</v>
      </c>
      <c r="T1310" s="10">
        <v>389.93</v>
      </c>
      <c r="U1310" s="197"/>
      <c r="V1310" s="10"/>
      <c r="W1310" s="10"/>
      <c r="X1310" s="10"/>
      <c r="Y1310" s="10"/>
      <c r="Z1310" s="10"/>
      <c r="AA1310" s="10"/>
      <c r="AB1310" s="10"/>
      <c r="AC1310" s="10"/>
      <c r="AD1310" s="10"/>
      <c r="AE1310" s="197"/>
    </row>
    <row r="1311" spans="1:31" x14ac:dyDescent="0.25">
      <c r="A1311" s="208"/>
      <c r="B1311" s="10"/>
      <c r="C1311" s="10" t="s">
        <v>426</v>
      </c>
      <c r="D1311" s="10"/>
      <c r="E1311" s="270">
        <v>8225</v>
      </c>
      <c r="F1311" s="10">
        <v>6</v>
      </c>
      <c r="G1311" s="10">
        <v>7941.47</v>
      </c>
      <c r="H1311" s="10">
        <v>23824.41</v>
      </c>
      <c r="I1311" s="10">
        <v>3970.74</v>
      </c>
      <c r="J1311" s="10">
        <v>14</v>
      </c>
      <c r="K1311" s="197"/>
      <c r="L1311" s="10">
        <v>3</v>
      </c>
      <c r="M1311" s="10">
        <v>5291.9</v>
      </c>
      <c r="N1311" s="10">
        <v>1763.97</v>
      </c>
      <c r="O1311" s="10"/>
      <c r="P1311" s="10"/>
      <c r="Q1311" s="10"/>
      <c r="R1311" s="10">
        <v>6</v>
      </c>
      <c r="S1311" s="10">
        <v>23824.41</v>
      </c>
      <c r="T1311" s="10">
        <v>3970.74</v>
      </c>
      <c r="U1311" s="197"/>
      <c r="V1311" s="10"/>
      <c r="W1311" s="10"/>
      <c r="X1311" s="10"/>
      <c r="Y1311" s="10"/>
      <c r="Z1311" s="10"/>
      <c r="AA1311" s="10"/>
      <c r="AB1311" s="10"/>
      <c r="AC1311" s="10"/>
      <c r="AD1311" s="10"/>
      <c r="AE1311" s="197"/>
    </row>
    <row r="1312" spans="1:31" x14ac:dyDescent="0.25">
      <c r="A1312" s="208"/>
      <c r="B1312" s="10"/>
      <c r="C1312" s="10" t="s">
        <v>430</v>
      </c>
      <c r="D1312" s="10"/>
      <c r="E1312" s="270">
        <v>8226</v>
      </c>
      <c r="F1312" s="10">
        <v>6</v>
      </c>
      <c r="G1312" s="10">
        <v>4510.2</v>
      </c>
      <c r="H1312" s="10">
        <v>27061.17</v>
      </c>
      <c r="I1312" s="10">
        <v>4510.2</v>
      </c>
      <c r="J1312" s="10">
        <v>21</v>
      </c>
      <c r="K1312" s="197"/>
      <c r="L1312" s="10">
        <v>6</v>
      </c>
      <c r="M1312" s="10"/>
      <c r="N1312" s="10"/>
      <c r="O1312" s="10"/>
      <c r="P1312" s="10"/>
      <c r="Q1312" s="10"/>
      <c r="R1312" s="10">
        <v>6</v>
      </c>
      <c r="S1312" s="10">
        <v>27061.17</v>
      </c>
      <c r="T1312" s="10">
        <v>4510.2</v>
      </c>
      <c r="U1312" s="197"/>
      <c r="V1312" s="10"/>
      <c r="W1312" s="10"/>
      <c r="X1312" s="10"/>
      <c r="Y1312" s="10"/>
      <c r="Z1312" s="10"/>
      <c r="AA1312" s="10"/>
      <c r="AB1312" s="10"/>
      <c r="AC1312" s="10"/>
      <c r="AD1312" s="10"/>
      <c r="AE1312" s="197"/>
    </row>
    <row r="1313" spans="1:31" x14ac:dyDescent="0.25">
      <c r="A1313" s="208"/>
      <c r="B1313" s="10"/>
      <c r="C1313" s="10" t="s">
        <v>432</v>
      </c>
      <c r="D1313" s="10"/>
      <c r="E1313" s="270">
        <v>8230</v>
      </c>
      <c r="F1313" s="10">
        <v>1</v>
      </c>
      <c r="G1313" s="10">
        <v>716.77</v>
      </c>
      <c r="H1313" s="10">
        <v>716.77</v>
      </c>
      <c r="I1313" s="10">
        <v>716.77</v>
      </c>
      <c r="J1313" s="10">
        <v>6</v>
      </c>
      <c r="K1313" s="197"/>
      <c r="L1313" s="10">
        <v>1</v>
      </c>
      <c r="M1313" s="10"/>
      <c r="N1313" s="10"/>
      <c r="O1313" s="10"/>
      <c r="P1313" s="10"/>
      <c r="Q1313" s="10"/>
      <c r="R1313" s="10">
        <v>1</v>
      </c>
      <c r="S1313" s="10">
        <v>716.77</v>
      </c>
      <c r="T1313" s="10">
        <v>716.77</v>
      </c>
      <c r="U1313" s="197"/>
      <c r="V1313" s="10"/>
      <c r="W1313" s="10"/>
      <c r="X1313" s="10"/>
      <c r="Y1313" s="10"/>
      <c r="Z1313" s="10"/>
      <c r="AA1313" s="10"/>
      <c r="AB1313" s="10"/>
      <c r="AC1313" s="10"/>
      <c r="AD1313" s="10"/>
      <c r="AE1313" s="197"/>
    </row>
    <row r="1314" spans="1:31" x14ac:dyDescent="0.25">
      <c r="A1314" s="208"/>
      <c r="B1314" s="10"/>
      <c r="C1314" s="10" t="s">
        <v>433</v>
      </c>
      <c r="D1314" s="10"/>
      <c r="E1314" s="270">
        <v>8231</v>
      </c>
      <c r="F1314" s="10">
        <v>2</v>
      </c>
      <c r="G1314" s="10">
        <v>1179.29</v>
      </c>
      <c r="H1314" s="10">
        <v>2358.58</v>
      </c>
      <c r="I1314" s="10">
        <v>1179.29</v>
      </c>
      <c r="J1314" s="10">
        <v>13</v>
      </c>
      <c r="K1314" s="197"/>
      <c r="L1314" s="10">
        <v>2</v>
      </c>
      <c r="M1314" s="10"/>
      <c r="N1314" s="10"/>
      <c r="O1314" s="10"/>
      <c r="P1314" s="10"/>
      <c r="Q1314" s="10"/>
      <c r="R1314" s="10">
        <v>2</v>
      </c>
      <c r="S1314" s="10">
        <v>2358.58</v>
      </c>
      <c r="T1314" s="10">
        <v>1179.29</v>
      </c>
      <c r="U1314" s="197"/>
      <c r="V1314" s="10"/>
      <c r="W1314" s="10"/>
      <c r="X1314" s="10"/>
      <c r="Y1314" s="10"/>
      <c r="Z1314" s="10"/>
      <c r="AA1314" s="10"/>
      <c r="AB1314" s="10"/>
      <c r="AC1314" s="10"/>
      <c r="AD1314" s="10"/>
      <c r="AE1314" s="197"/>
    </row>
    <row r="1315" spans="1:31" x14ac:dyDescent="0.25">
      <c r="A1315" s="208"/>
      <c r="B1315" s="10"/>
      <c r="C1315" s="10" t="s">
        <v>446</v>
      </c>
      <c r="D1315" s="10"/>
      <c r="E1315" s="270">
        <v>8069</v>
      </c>
      <c r="F1315" s="10">
        <v>3</v>
      </c>
      <c r="G1315" s="10">
        <v>1713.69</v>
      </c>
      <c r="H1315" s="10">
        <v>1713.69</v>
      </c>
      <c r="I1315" s="10">
        <v>571.23</v>
      </c>
      <c r="J1315" s="10">
        <v>9</v>
      </c>
      <c r="K1315" s="197"/>
      <c r="L1315" s="10">
        <v>1</v>
      </c>
      <c r="M1315" s="10">
        <v>1505.63</v>
      </c>
      <c r="N1315" s="10">
        <v>752.81500000000005</v>
      </c>
      <c r="O1315" s="10"/>
      <c r="P1315" s="10"/>
      <c r="Q1315" s="10"/>
      <c r="R1315" s="10">
        <v>3</v>
      </c>
      <c r="S1315" s="10">
        <v>1713.69</v>
      </c>
      <c r="T1315" s="10">
        <v>571.23</v>
      </c>
      <c r="U1315" s="197"/>
      <c r="V1315" s="10"/>
      <c r="W1315" s="10"/>
      <c r="X1315" s="10"/>
      <c r="Y1315" s="10"/>
      <c r="Z1315" s="10"/>
      <c r="AA1315" s="10"/>
      <c r="AB1315" s="10"/>
      <c r="AC1315" s="10"/>
      <c r="AD1315" s="10"/>
      <c r="AE1315" s="197"/>
    </row>
    <row r="1316" spans="1:31" x14ac:dyDescent="0.25">
      <c r="A1316" s="208"/>
      <c r="B1316" s="10"/>
      <c r="C1316" s="10" t="s">
        <v>447</v>
      </c>
      <c r="D1316" s="10"/>
      <c r="E1316" s="270">
        <v>8070</v>
      </c>
      <c r="F1316" s="10">
        <v>1</v>
      </c>
      <c r="G1316" s="10">
        <v>563.95000000000005</v>
      </c>
      <c r="H1316" s="10">
        <v>563.95000000000005</v>
      </c>
      <c r="I1316" s="10">
        <v>563.95000000000005</v>
      </c>
      <c r="J1316" s="10">
        <v>13</v>
      </c>
      <c r="K1316" s="197"/>
      <c r="L1316" s="10">
        <v>1</v>
      </c>
      <c r="M1316" s="10"/>
      <c r="N1316" s="10"/>
      <c r="O1316" s="10"/>
      <c r="P1316" s="10"/>
      <c r="Q1316" s="10"/>
      <c r="R1316" s="10">
        <v>1</v>
      </c>
      <c r="S1316" s="10">
        <v>563.95000000000005</v>
      </c>
      <c r="T1316" s="10">
        <v>563.95000000000005</v>
      </c>
      <c r="U1316" s="197"/>
      <c r="V1316" s="10"/>
      <c r="W1316" s="10"/>
      <c r="X1316" s="10"/>
      <c r="Y1316" s="10"/>
      <c r="Z1316" s="10"/>
      <c r="AA1316" s="10"/>
      <c r="AB1316" s="10"/>
      <c r="AC1316" s="10"/>
      <c r="AD1316" s="10"/>
      <c r="AE1316" s="197"/>
    </row>
    <row r="1317" spans="1:31" x14ac:dyDescent="0.25">
      <c r="A1317" s="208"/>
      <c r="B1317" s="10"/>
      <c r="C1317" s="10" t="s">
        <v>460</v>
      </c>
      <c r="D1317" s="10"/>
      <c r="E1317" s="270">
        <v>8071</v>
      </c>
      <c r="F1317" s="10">
        <v>3</v>
      </c>
      <c r="G1317" s="10">
        <v>2023.43</v>
      </c>
      <c r="H1317" s="10">
        <v>6070.29</v>
      </c>
      <c r="I1317" s="10">
        <v>2023.43</v>
      </c>
      <c r="J1317" s="10">
        <v>13</v>
      </c>
      <c r="K1317" s="197"/>
      <c r="L1317" s="10">
        <v>3</v>
      </c>
      <c r="M1317" s="10"/>
      <c r="N1317" s="10"/>
      <c r="O1317" s="10"/>
      <c r="P1317" s="10"/>
      <c r="Q1317" s="10"/>
      <c r="R1317" s="10">
        <v>3</v>
      </c>
      <c r="S1317" s="10">
        <v>6070.29</v>
      </c>
      <c r="T1317" s="10">
        <v>2023.43</v>
      </c>
      <c r="U1317" s="197"/>
      <c r="V1317" s="10"/>
      <c r="W1317" s="10"/>
      <c r="X1317" s="10"/>
      <c r="Y1317" s="10"/>
      <c r="Z1317" s="10"/>
      <c r="AA1317" s="10"/>
      <c r="AB1317" s="10"/>
      <c r="AC1317" s="10"/>
      <c r="AD1317" s="10"/>
      <c r="AE1317" s="197"/>
    </row>
    <row r="1318" spans="1:31" x14ac:dyDescent="0.25">
      <c r="A1318" s="208"/>
      <c r="B1318" s="10"/>
      <c r="C1318" s="10" t="s">
        <v>464</v>
      </c>
      <c r="D1318" s="10"/>
      <c r="E1318" s="270">
        <v>8232</v>
      </c>
      <c r="F1318" s="10">
        <v>13</v>
      </c>
      <c r="G1318" s="10">
        <v>3786.82</v>
      </c>
      <c r="H1318" s="10">
        <v>37868.17</v>
      </c>
      <c r="I1318" s="10">
        <v>2912.94</v>
      </c>
      <c r="J1318" s="10">
        <v>13</v>
      </c>
      <c r="K1318" s="197"/>
      <c r="L1318" s="10">
        <v>10</v>
      </c>
      <c r="M1318" s="10">
        <v>20740.310000000001</v>
      </c>
      <c r="N1318" s="10">
        <v>6913.44</v>
      </c>
      <c r="O1318" s="10"/>
      <c r="P1318" s="10"/>
      <c r="Q1318" s="10"/>
      <c r="R1318" s="10">
        <v>13</v>
      </c>
      <c r="S1318" s="10">
        <v>37868.17</v>
      </c>
      <c r="T1318" s="10">
        <v>2912.94</v>
      </c>
      <c r="U1318" s="197"/>
      <c r="V1318" s="10"/>
      <c r="W1318" s="10"/>
      <c r="X1318" s="10"/>
      <c r="Y1318" s="10"/>
      <c r="Z1318" s="10"/>
      <c r="AA1318" s="10"/>
      <c r="AB1318" s="10"/>
      <c r="AC1318" s="10"/>
      <c r="AD1318" s="10"/>
      <c r="AE1318" s="197"/>
    </row>
    <row r="1319" spans="1:31" x14ac:dyDescent="0.25">
      <c r="A1319" s="208"/>
      <c r="B1319" s="10"/>
      <c r="C1319" s="10" t="s">
        <v>466</v>
      </c>
      <c r="D1319" s="10"/>
      <c r="E1319" s="270">
        <v>8240</v>
      </c>
      <c r="F1319" s="10">
        <v>2</v>
      </c>
      <c r="G1319" s="10">
        <v>2782.33</v>
      </c>
      <c r="H1319" s="10">
        <v>5564.65</v>
      </c>
      <c r="I1319" s="10">
        <v>2782.33</v>
      </c>
      <c r="J1319" s="10">
        <v>13</v>
      </c>
      <c r="K1319" s="197"/>
      <c r="L1319" s="10">
        <v>2</v>
      </c>
      <c r="M1319" s="10"/>
      <c r="N1319" s="10"/>
      <c r="O1319" s="10"/>
      <c r="P1319" s="10"/>
      <c r="Q1319" s="10"/>
      <c r="R1319" s="10">
        <v>2</v>
      </c>
      <c r="S1319" s="10">
        <v>5564.65</v>
      </c>
      <c r="T1319" s="10">
        <v>2782.33</v>
      </c>
      <c r="U1319" s="197"/>
      <c r="V1319" s="10"/>
      <c r="W1319" s="10"/>
      <c r="X1319" s="10"/>
      <c r="Y1319" s="10"/>
      <c r="Z1319" s="10"/>
      <c r="AA1319" s="10"/>
      <c r="AB1319" s="10"/>
      <c r="AC1319" s="10"/>
      <c r="AD1319" s="10"/>
      <c r="AE1319" s="197"/>
    </row>
    <row r="1320" spans="1:31" x14ac:dyDescent="0.25">
      <c r="A1320" s="208"/>
      <c r="B1320" s="10"/>
      <c r="C1320" s="10" t="s">
        <v>647</v>
      </c>
      <c r="D1320" s="10"/>
      <c r="E1320" s="270">
        <v>8072</v>
      </c>
      <c r="F1320" s="10">
        <v>2</v>
      </c>
      <c r="G1320" s="10">
        <v>2107.91</v>
      </c>
      <c r="H1320" s="10">
        <v>4215.82</v>
      </c>
      <c r="I1320" s="10">
        <v>2107.91</v>
      </c>
      <c r="J1320" s="10">
        <v>37</v>
      </c>
      <c r="K1320" s="197"/>
      <c r="L1320" s="10">
        <v>2</v>
      </c>
      <c r="M1320" s="10"/>
      <c r="N1320" s="10"/>
      <c r="O1320" s="10"/>
      <c r="P1320" s="10"/>
      <c r="Q1320" s="10"/>
      <c r="R1320" s="10">
        <v>2</v>
      </c>
      <c r="S1320" s="10">
        <v>4215.82</v>
      </c>
      <c r="T1320" s="10">
        <v>2107.91</v>
      </c>
      <c r="U1320" s="197"/>
      <c r="V1320" s="10"/>
      <c r="W1320" s="10"/>
      <c r="X1320" s="10"/>
      <c r="Y1320" s="10"/>
      <c r="Z1320" s="10"/>
      <c r="AA1320" s="10"/>
      <c r="AB1320" s="10"/>
      <c r="AC1320" s="10"/>
      <c r="AD1320" s="10"/>
      <c r="AE1320" s="197"/>
    </row>
    <row r="1321" spans="1:31" x14ac:dyDescent="0.25">
      <c r="A1321" s="208"/>
      <c r="B1321" s="10"/>
      <c r="C1321" s="10" t="s">
        <v>480</v>
      </c>
      <c r="D1321" s="10"/>
      <c r="E1321" s="270">
        <v>8242</v>
      </c>
      <c r="F1321" s="10">
        <v>4</v>
      </c>
      <c r="G1321" s="10">
        <v>513.03</v>
      </c>
      <c r="H1321" s="10">
        <v>2052.1</v>
      </c>
      <c r="I1321" s="10">
        <v>513.03</v>
      </c>
      <c r="J1321" s="10">
        <v>12</v>
      </c>
      <c r="K1321" s="197"/>
      <c r="L1321" s="10">
        <v>4</v>
      </c>
      <c r="M1321" s="10"/>
      <c r="N1321" s="10"/>
      <c r="O1321" s="10"/>
      <c r="P1321" s="10"/>
      <c r="Q1321" s="10"/>
      <c r="R1321" s="10">
        <v>4</v>
      </c>
      <c r="S1321" s="10">
        <v>2052.1</v>
      </c>
      <c r="T1321" s="10">
        <v>513.03</v>
      </c>
      <c r="U1321" s="197"/>
      <c r="V1321" s="10"/>
      <c r="W1321" s="10"/>
      <c r="X1321" s="10"/>
      <c r="Y1321" s="10"/>
      <c r="Z1321" s="10"/>
      <c r="AA1321" s="10"/>
      <c r="AB1321" s="10"/>
      <c r="AC1321" s="10"/>
      <c r="AD1321" s="10"/>
      <c r="AE1321" s="197"/>
    </row>
    <row r="1322" spans="1:31" x14ac:dyDescent="0.25">
      <c r="A1322" s="208"/>
      <c r="B1322" s="10"/>
      <c r="C1322" s="10" t="s">
        <v>485</v>
      </c>
      <c r="D1322" s="10"/>
      <c r="E1322" s="270">
        <v>8079</v>
      </c>
      <c r="F1322" s="10">
        <v>2</v>
      </c>
      <c r="G1322" s="10"/>
      <c r="H1322" s="10">
        <v>2034</v>
      </c>
      <c r="I1322" s="10">
        <v>1017</v>
      </c>
      <c r="J1322" s="10">
        <v>13</v>
      </c>
      <c r="K1322" s="197"/>
      <c r="L1322" s="10"/>
      <c r="M1322" s="10">
        <v>2034</v>
      </c>
      <c r="N1322" s="10">
        <v>1017</v>
      </c>
      <c r="O1322" s="10"/>
      <c r="P1322" s="10"/>
      <c r="Q1322" s="10"/>
      <c r="R1322" s="10">
        <v>2</v>
      </c>
      <c r="S1322" s="10">
        <v>2034</v>
      </c>
      <c r="T1322" s="10">
        <v>1017</v>
      </c>
      <c r="U1322" s="197"/>
      <c r="V1322" s="10"/>
      <c r="W1322" s="10"/>
      <c r="X1322" s="10"/>
      <c r="Y1322" s="10"/>
      <c r="Z1322" s="10"/>
      <c r="AA1322" s="10"/>
      <c r="AB1322" s="10"/>
      <c r="AC1322" s="10"/>
      <c r="AD1322" s="10"/>
      <c r="AE1322" s="197"/>
    </row>
    <row r="1323" spans="1:31" x14ac:dyDescent="0.25">
      <c r="A1323" s="208"/>
      <c r="B1323" s="10"/>
      <c r="C1323" s="10" t="s">
        <v>490</v>
      </c>
      <c r="D1323" s="10"/>
      <c r="E1323" s="270">
        <v>8243</v>
      </c>
      <c r="F1323" s="10">
        <v>5</v>
      </c>
      <c r="G1323" s="10">
        <v>2194.69</v>
      </c>
      <c r="H1323" s="10">
        <v>10973.44</v>
      </c>
      <c r="I1323" s="10">
        <v>2194.69</v>
      </c>
      <c r="J1323" s="10">
        <v>11</v>
      </c>
      <c r="K1323" s="197"/>
      <c r="L1323" s="10">
        <v>5</v>
      </c>
      <c r="M1323" s="10"/>
      <c r="N1323" s="10"/>
      <c r="O1323" s="10"/>
      <c r="P1323" s="10"/>
      <c r="Q1323" s="10"/>
      <c r="R1323" s="10">
        <v>5</v>
      </c>
      <c r="S1323" s="10">
        <v>10973.44</v>
      </c>
      <c r="T1323" s="10">
        <v>2194.69</v>
      </c>
      <c r="U1323" s="197"/>
      <c r="V1323" s="10"/>
      <c r="W1323" s="10"/>
      <c r="X1323" s="10"/>
      <c r="Y1323" s="10"/>
      <c r="Z1323" s="10"/>
      <c r="AA1323" s="10"/>
      <c r="AB1323" s="10"/>
      <c r="AC1323" s="10"/>
      <c r="AD1323" s="10"/>
      <c r="AE1323" s="197"/>
    </row>
    <row r="1324" spans="1:31" x14ac:dyDescent="0.25">
      <c r="A1324" s="208"/>
      <c r="B1324" s="10"/>
      <c r="C1324" s="10" t="s">
        <v>493</v>
      </c>
      <c r="D1324" s="10"/>
      <c r="E1324" s="270">
        <v>8230</v>
      </c>
      <c r="F1324" s="10">
        <v>1</v>
      </c>
      <c r="G1324" s="10"/>
      <c r="H1324" s="10">
        <v>510.33</v>
      </c>
      <c r="I1324" s="10">
        <v>510.33</v>
      </c>
      <c r="J1324" s="10">
        <v>12</v>
      </c>
      <c r="K1324" s="197"/>
      <c r="L1324" s="10"/>
      <c r="M1324" s="10">
        <v>510.33</v>
      </c>
      <c r="N1324" s="10">
        <v>510.33</v>
      </c>
      <c r="O1324" s="10"/>
      <c r="P1324" s="10"/>
      <c r="Q1324" s="10"/>
      <c r="R1324" s="10">
        <v>1</v>
      </c>
      <c r="S1324" s="10">
        <v>510.33</v>
      </c>
      <c r="T1324" s="10">
        <v>510.33</v>
      </c>
      <c r="U1324" s="197"/>
      <c r="V1324" s="10"/>
      <c r="W1324" s="10"/>
      <c r="X1324" s="10"/>
      <c r="Y1324" s="10"/>
      <c r="Z1324" s="10"/>
      <c r="AA1324" s="10"/>
      <c r="AB1324" s="10"/>
      <c r="AC1324" s="10"/>
      <c r="AD1324" s="10"/>
      <c r="AE1324" s="197"/>
    </row>
    <row r="1325" spans="1:31" x14ac:dyDescent="0.25">
      <c r="A1325" s="208"/>
      <c r="B1325" s="10"/>
      <c r="C1325" s="10" t="s">
        <v>494</v>
      </c>
      <c r="D1325" s="10"/>
      <c r="E1325" s="270">
        <v>8080</v>
      </c>
      <c r="F1325" s="10">
        <v>6</v>
      </c>
      <c r="G1325" s="10">
        <v>1637.17</v>
      </c>
      <c r="H1325" s="10">
        <v>8185.86</v>
      </c>
      <c r="I1325" s="10">
        <v>1364.31</v>
      </c>
      <c r="J1325" s="10">
        <v>14</v>
      </c>
      <c r="K1325" s="197"/>
      <c r="L1325" s="10">
        <v>5</v>
      </c>
      <c r="M1325" s="10">
        <v>817.64</v>
      </c>
      <c r="N1325" s="10">
        <v>817.64</v>
      </c>
      <c r="O1325" s="10"/>
      <c r="P1325" s="10"/>
      <c r="Q1325" s="10"/>
      <c r="R1325" s="10">
        <v>6</v>
      </c>
      <c r="S1325" s="10">
        <v>8185.86</v>
      </c>
      <c r="T1325" s="10">
        <v>1364.31</v>
      </c>
      <c r="U1325" s="197"/>
      <c r="V1325" s="10"/>
      <c r="W1325" s="10"/>
      <c r="X1325" s="10"/>
      <c r="Y1325" s="10"/>
      <c r="Z1325" s="10"/>
      <c r="AA1325" s="10"/>
      <c r="AB1325" s="10"/>
      <c r="AC1325" s="10"/>
      <c r="AD1325" s="10"/>
      <c r="AE1325" s="197"/>
    </row>
    <row r="1326" spans="1:31" x14ac:dyDescent="0.25">
      <c r="A1326" s="208"/>
      <c r="B1326" s="10"/>
      <c r="C1326" s="10" t="s">
        <v>501</v>
      </c>
      <c r="D1326" s="10"/>
      <c r="E1326" s="270">
        <v>8008</v>
      </c>
      <c r="F1326" s="10">
        <v>2</v>
      </c>
      <c r="G1326" s="10">
        <v>1238.2</v>
      </c>
      <c r="H1326" s="10">
        <v>2476.4</v>
      </c>
      <c r="I1326" s="10">
        <v>1238.2</v>
      </c>
      <c r="J1326" s="10">
        <v>9</v>
      </c>
      <c r="K1326" s="197"/>
      <c r="L1326" s="10">
        <v>2</v>
      </c>
      <c r="M1326" s="10"/>
      <c r="N1326" s="10"/>
      <c r="O1326" s="10"/>
      <c r="P1326" s="10"/>
      <c r="Q1326" s="10"/>
      <c r="R1326" s="10">
        <v>2</v>
      </c>
      <c r="S1326" s="10">
        <v>2476.4</v>
      </c>
      <c r="T1326" s="10">
        <v>1238.2</v>
      </c>
      <c r="U1326" s="197"/>
      <c r="V1326" s="10"/>
      <c r="W1326" s="10"/>
      <c r="X1326" s="10"/>
      <c r="Y1326" s="10"/>
      <c r="Z1326" s="10"/>
      <c r="AA1326" s="10"/>
      <c r="AB1326" s="10"/>
      <c r="AC1326" s="10"/>
      <c r="AD1326" s="10"/>
      <c r="AE1326" s="197"/>
    </row>
    <row r="1327" spans="1:31" x14ac:dyDescent="0.25">
      <c r="A1327" s="208"/>
      <c r="B1327" s="10"/>
      <c r="C1327" s="10" t="s">
        <v>503</v>
      </c>
      <c r="D1327" s="10"/>
      <c r="E1327" s="270">
        <v>8081</v>
      </c>
      <c r="F1327" s="10">
        <v>3</v>
      </c>
      <c r="G1327" s="10">
        <v>641.79999999999995</v>
      </c>
      <c r="H1327" s="10">
        <v>1283.5899999999999</v>
      </c>
      <c r="I1327" s="10">
        <v>427.86</v>
      </c>
      <c r="J1327" s="10">
        <v>13</v>
      </c>
      <c r="K1327" s="197"/>
      <c r="L1327" s="10">
        <v>2</v>
      </c>
      <c r="M1327" s="10">
        <v>280.48</v>
      </c>
      <c r="N1327" s="10">
        <v>280.48</v>
      </c>
      <c r="O1327" s="10"/>
      <c r="P1327" s="10"/>
      <c r="Q1327" s="10"/>
      <c r="R1327" s="10">
        <v>3</v>
      </c>
      <c r="S1327" s="10">
        <v>1283.5899999999999</v>
      </c>
      <c r="T1327" s="10">
        <v>427.86</v>
      </c>
      <c r="U1327" s="197"/>
      <c r="V1327" s="10"/>
      <c r="W1327" s="10"/>
      <c r="X1327" s="10"/>
      <c r="Y1327" s="10"/>
      <c r="Z1327" s="10"/>
      <c r="AA1327" s="10"/>
      <c r="AB1327" s="10"/>
      <c r="AC1327" s="10"/>
      <c r="AD1327" s="10"/>
      <c r="AE1327" s="197"/>
    </row>
    <row r="1328" spans="1:31" x14ac:dyDescent="0.25">
      <c r="A1328" s="208"/>
      <c r="B1328" s="10"/>
      <c r="C1328" s="10" t="s">
        <v>507</v>
      </c>
      <c r="D1328" s="10"/>
      <c r="E1328" s="270">
        <v>8244</v>
      </c>
      <c r="F1328" s="10">
        <v>3</v>
      </c>
      <c r="G1328" s="10">
        <v>4918.4799999999996</v>
      </c>
      <c r="H1328" s="10">
        <v>4918.4799999999996</v>
      </c>
      <c r="I1328" s="10">
        <v>1639.49</v>
      </c>
      <c r="J1328" s="10">
        <v>13</v>
      </c>
      <c r="K1328" s="197"/>
      <c r="L1328" s="10">
        <v>1</v>
      </c>
      <c r="M1328" s="10">
        <v>3763.75</v>
      </c>
      <c r="N1328" s="10">
        <v>1881.88</v>
      </c>
      <c r="O1328" s="10"/>
      <c r="P1328" s="10"/>
      <c r="Q1328" s="10"/>
      <c r="R1328" s="10">
        <v>3</v>
      </c>
      <c r="S1328" s="10">
        <v>4918.4799999999996</v>
      </c>
      <c r="T1328" s="10">
        <v>1639.49</v>
      </c>
      <c r="U1328" s="197"/>
      <c r="V1328" s="10"/>
      <c r="W1328" s="10"/>
      <c r="X1328" s="10"/>
      <c r="Y1328" s="10"/>
      <c r="Z1328" s="10"/>
      <c r="AA1328" s="10"/>
      <c r="AB1328" s="10"/>
      <c r="AC1328" s="10"/>
      <c r="AD1328" s="10"/>
      <c r="AE1328" s="197"/>
    </row>
    <row r="1329" spans="1:31" x14ac:dyDescent="0.25">
      <c r="A1329" s="208"/>
      <c r="B1329" s="10"/>
      <c r="C1329" s="10" t="s">
        <v>518</v>
      </c>
      <c r="D1329" s="10"/>
      <c r="E1329" s="270">
        <v>8092</v>
      </c>
      <c r="F1329" s="10">
        <v>1</v>
      </c>
      <c r="G1329" s="10">
        <v>8392.9500000000007</v>
      </c>
      <c r="H1329" s="10">
        <v>8392.9500000000007</v>
      </c>
      <c r="I1329" s="10">
        <v>8392.9500000000007</v>
      </c>
      <c r="J1329" s="10">
        <v>13</v>
      </c>
      <c r="K1329" s="197"/>
      <c r="L1329" s="10">
        <v>1</v>
      </c>
      <c r="M1329" s="10"/>
      <c r="N1329" s="10"/>
      <c r="O1329" s="10"/>
      <c r="P1329" s="10"/>
      <c r="Q1329" s="10"/>
      <c r="R1329" s="10">
        <v>1</v>
      </c>
      <c r="S1329" s="10">
        <v>8392.9500000000007</v>
      </c>
      <c r="T1329" s="10">
        <v>8392.9500000000007</v>
      </c>
      <c r="U1329" s="197"/>
      <c r="V1329" s="10"/>
      <c r="W1329" s="10"/>
      <c r="X1329" s="10"/>
      <c r="Y1329" s="10"/>
      <c r="Z1329" s="10"/>
      <c r="AA1329" s="10"/>
      <c r="AB1329" s="10"/>
      <c r="AC1329" s="10"/>
      <c r="AD1329" s="10"/>
      <c r="AE1329" s="197"/>
    </row>
    <row r="1330" spans="1:31" x14ac:dyDescent="0.25">
      <c r="A1330" s="208"/>
      <c r="B1330" s="10"/>
      <c r="C1330" s="10" t="s">
        <v>520</v>
      </c>
      <c r="D1330" s="10"/>
      <c r="E1330" s="270">
        <v>8234</v>
      </c>
      <c r="F1330" s="10">
        <v>1</v>
      </c>
      <c r="G1330" s="10">
        <v>673.18</v>
      </c>
      <c r="H1330" s="10">
        <v>673.18</v>
      </c>
      <c r="I1330" s="10">
        <v>673.18</v>
      </c>
      <c r="J1330" s="10">
        <v>7</v>
      </c>
      <c r="K1330" s="197"/>
      <c r="L1330" s="10">
        <v>1</v>
      </c>
      <c r="M1330" s="10"/>
      <c r="N1330" s="10"/>
      <c r="O1330" s="10"/>
      <c r="P1330" s="10"/>
      <c r="Q1330" s="10"/>
      <c r="R1330" s="10">
        <v>1</v>
      </c>
      <c r="S1330" s="10">
        <v>673.18</v>
      </c>
      <c r="T1330" s="10">
        <v>673.18</v>
      </c>
      <c r="U1330" s="197"/>
      <c r="V1330" s="10"/>
      <c r="W1330" s="10"/>
      <c r="X1330" s="10"/>
      <c r="Y1330" s="10"/>
      <c r="Z1330" s="10"/>
      <c r="AA1330" s="10"/>
      <c r="AB1330" s="10"/>
      <c r="AC1330" s="10"/>
      <c r="AD1330" s="10"/>
      <c r="AE1330" s="197"/>
    </row>
    <row r="1331" spans="1:31" x14ac:dyDescent="0.25">
      <c r="A1331" s="208"/>
      <c r="B1331" s="10"/>
      <c r="C1331" s="10" t="s">
        <v>521</v>
      </c>
      <c r="D1331" s="10"/>
      <c r="E1331" s="270">
        <v>8247</v>
      </c>
      <c r="F1331" s="10">
        <v>1</v>
      </c>
      <c r="G1331" s="10">
        <v>855.82</v>
      </c>
      <c r="H1331" s="10">
        <v>855.82</v>
      </c>
      <c r="I1331" s="10">
        <v>855.82</v>
      </c>
      <c r="J1331" s="10">
        <v>13</v>
      </c>
      <c r="K1331" s="197"/>
      <c r="L1331" s="10">
        <v>1</v>
      </c>
      <c r="M1331" s="10"/>
      <c r="N1331" s="10"/>
      <c r="O1331" s="10"/>
      <c r="P1331" s="10"/>
      <c r="Q1331" s="10"/>
      <c r="R1331" s="10">
        <v>1</v>
      </c>
      <c r="S1331" s="10">
        <v>855.82</v>
      </c>
      <c r="T1331" s="10">
        <v>855.82</v>
      </c>
      <c r="U1331" s="197"/>
      <c r="V1331" s="10"/>
      <c r="W1331" s="10"/>
      <c r="X1331" s="10"/>
      <c r="Y1331" s="10"/>
      <c r="Z1331" s="10"/>
      <c r="AA1331" s="10"/>
      <c r="AB1331" s="10"/>
      <c r="AC1331" s="10"/>
      <c r="AD1331" s="10"/>
      <c r="AE1331" s="197"/>
    </row>
    <row r="1332" spans="1:31" x14ac:dyDescent="0.25">
      <c r="A1332" s="208"/>
      <c r="B1332" s="10"/>
      <c r="C1332" s="10" t="s">
        <v>524</v>
      </c>
      <c r="D1332" s="10"/>
      <c r="E1332" s="270">
        <v>8084</v>
      </c>
      <c r="F1332" s="10">
        <v>1</v>
      </c>
      <c r="G1332" s="10">
        <v>4502.6899999999996</v>
      </c>
      <c r="H1332" s="10">
        <v>4502.6899999999996</v>
      </c>
      <c r="I1332" s="10">
        <v>4502.6899999999996</v>
      </c>
      <c r="J1332" s="10">
        <v>6</v>
      </c>
      <c r="K1332" s="197"/>
      <c r="L1332" s="10">
        <v>1</v>
      </c>
      <c r="M1332" s="10"/>
      <c r="N1332" s="10"/>
      <c r="O1332" s="10"/>
      <c r="P1332" s="10"/>
      <c r="Q1332" s="10"/>
      <c r="R1332" s="10">
        <v>1</v>
      </c>
      <c r="S1332" s="10">
        <v>4502.6899999999996</v>
      </c>
      <c r="T1332" s="10">
        <v>4502.6899999999996</v>
      </c>
      <c r="U1332" s="197"/>
      <c r="V1332" s="10"/>
      <c r="W1332" s="10"/>
      <c r="X1332" s="10"/>
      <c r="Y1332" s="10"/>
      <c r="Z1332" s="10"/>
      <c r="AA1332" s="10"/>
      <c r="AB1332" s="10"/>
      <c r="AC1332" s="10"/>
      <c r="AD1332" s="10"/>
      <c r="AE1332" s="197"/>
    </row>
    <row r="1333" spans="1:31" x14ac:dyDescent="0.25">
      <c r="A1333" s="208"/>
      <c r="B1333" s="10"/>
      <c r="C1333" s="10" t="s">
        <v>529</v>
      </c>
      <c r="D1333" s="10"/>
      <c r="E1333" s="270">
        <v>8085</v>
      </c>
      <c r="F1333" s="10">
        <v>5</v>
      </c>
      <c r="G1333" s="10">
        <v>8713.4</v>
      </c>
      <c r="H1333" s="10">
        <v>26140.19</v>
      </c>
      <c r="I1333" s="10">
        <v>5228.04</v>
      </c>
      <c r="J1333" s="10">
        <v>12</v>
      </c>
      <c r="K1333" s="197"/>
      <c r="L1333" s="10">
        <v>3</v>
      </c>
      <c r="M1333" s="10">
        <v>19784.400000000001</v>
      </c>
      <c r="N1333" s="10">
        <v>9892.2000000000007</v>
      </c>
      <c r="O1333" s="10"/>
      <c r="P1333" s="10"/>
      <c r="Q1333" s="10"/>
      <c r="R1333" s="10">
        <v>5</v>
      </c>
      <c r="S1333" s="10">
        <v>26140.19</v>
      </c>
      <c r="T1333" s="10">
        <v>5228.04</v>
      </c>
      <c r="U1333" s="197"/>
      <c r="V1333" s="10"/>
      <c r="W1333" s="10"/>
      <c r="X1333" s="10"/>
      <c r="Y1333" s="10"/>
      <c r="Z1333" s="10"/>
      <c r="AA1333" s="10"/>
      <c r="AB1333" s="10"/>
      <c r="AC1333" s="10"/>
      <c r="AD1333" s="10"/>
      <c r="AE1333" s="197"/>
    </row>
    <row r="1334" spans="1:31" x14ac:dyDescent="0.25">
      <c r="A1334" s="208"/>
      <c r="B1334" s="10"/>
      <c r="C1334" s="10" t="s">
        <v>538</v>
      </c>
      <c r="D1334" s="10"/>
      <c r="E1334" s="270">
        <v>8087</v>
      </c>
      <c r="F1334" s="10">
        <v>4</v>
      </c>
      <c r="G1334" s="10">
        <v>564.59</v>
      </c>
      <c r="H1334" s="10">
        <v>1693.77</v>
      </c>
      <c r="I1334" s="10">
        <v>423.44</v>
      </c>
      <c r="J1334" s="10">
        <v>8</v>
      </c>
      <c r="K1334" s="197"/>
      <c r="L1334" s="10">
        <v>3</v>
      </c>
      <c r="M1334" s="10">
        <v>102.05</v>
      </c>
      <c r="N1334" s="10">
        <v>102.05</v>
      </c>
      <c r="O1334" s="10"/>
      <c r="P1334" s="10"/>
      <c r="Q1334" s="10"/>
      <c r="R1334" s="10">
        <v>4</v>
      </c>
      <c r="S1334" s="10">
        <v>1693.77</v>
      </c>
      <c r="T1334" s="10">
        <v>423.44</v>
      </c>
      <c r="U1334" s="197"/>
      <c r="V1334" s="10"/>
      <c r="W1334" s="10"/>
      <c r="X1334" s="10"/>
      <c r="Y1334" s="10"/>
      <c r="Z1334" s="10"/>
      <c r="AA1334" s="10"/>
      <c r="AB1334" s="10"/>
      <c r="AC1334" s="10"/>
      <c r="AD1334" s="10"/>
      <c r="AE1334" s="197"/>
    </row>
    <row r="1335" spans="1:31" x14ac:dyDescent="0.25">
      <c r="A1335" s="208"/>
      <c r="B1335" s="10"/>
      <c r="C1335" s="10" t="s">
        <v>539</v>
      </c>
      <c r="D1335" s="10"/>
      <c r="E1335" s="270">
        <v>8012</v>
      </c>
      <c r="F1335" s="10">
        <v>15</v>
      </c>
      <c r="G1335" s="10">
        <v>1847.62</v>
      </c>
      <c r="H1335" s="10">
        <v>22171.48</v>
      </c>
      <c r="I1335" s="10">
        <v>1478.1</v>
      </c>
      <c r="J1335" s="10">
        <v>13</v>
      </c>
      <c r="K1335" s="197"/>
      <c r="L1335" s="10">
        <v>12</v>
      </c>
      <c r="M1335" s="10">
        <v>11241.38</v>
      </c>
      <c r="N1335" s="10">
        <v>3747.13</v>
      </c>
      <c r="O1335" s="10"/>
      <c r="P1335" s="10"/>
      <c r="Q1335" s="10"/>
      <c r="R1335" s="10">
        <v>15</v>
      </c>
      <c r="S1335" s="10">
        <v>22171.48</v>
      </c>
      <c r="T1335" s="10">
        <v>1478.1</v>
      </c>
      <c r="U1335" s="197"/>
      <c r="V1335" s="10"/>
      <c r="W1335" s="10"/>
      <c r="X1335" s="10"/>
      <c r="Y1335" s="10"/>
      <c r="Z1335" s="10"/>
      <c r="AA1335" s="10"/>
      <c r="AB1335" s="10"/>
      <c r="AC1335" s="10"/>
      <c r="AD1335" s="10"/>
      <c r="AE1335" s="197"/>
    </row>
    <row r="1336" spans="1:31" x14ac:dyDescent="0.25">
      <c r="A1336" s="208"/>
      <c r="B1336" s="10"/>
      <c r="C1336" s="10" t="s">
        <v>543</v>
      </c>
      <c r="D1336" s="10"/>
      <c r="E1336" s="270">
        <v>8406</v>
      </c>
      <c r="F1336" s="10">
        <v>3</v>
      </c>
      <c r="G1336" s="10">
        <v>1699.76</v>
      </c>
      <c r="H1336" s="10">
        <v>5099.29</v>
      </c>
      <c r="I1336" s="10">
        <v>1699.76</v>
      </c>
      <c r="J1336" s="10">
        <v>13</v>
      </c>
      <c r="K1336" s="197"/>
      <c r="L1336" s="10">
        <v>3</v>
      </c>
      <c r="M1336" s="10"/>
      <c r="N1336" s="10"/>
      <c r="O1336" s="10"/>
      <c r="P1336" s="10"/>
      <c r="Q1336" s="10"/>
      <c r="R1336" s="10">
        <v>3</v>
      </c>
      <c r="S1336" s="10">
        <v>5099.29</v>
      </c>
      <c r="T1336" s="10">
        <v>1699.76</v>
      </c>
      <c r="U1336" s="197"/>
      <c r="V1336" s="10"/>
      <c r="W1336" s="10"/>
      <c r="X1336" s="10"/>
      <c r="Y1336" s="10"/>
      <c r="Z1336" s="10"/>
      <c r="AA1336" s="10"/>
      <c r="AB1336" s="10"/>
      <c r="AC1336" s="10"/>
      <c r="AD1336" s="10"/>
      <c r="AE1336" s="197"/>
    </row>
    <row r="1337" spans="1:31" x14ac:dyDescent="0.25">
      <c r="A1337" s="208"/>
      <c r="B1337" s="10"/>
      <c r="C1337" s="10" t="s">
        <v>546</v>
      </c>
      <c r="D1337" s="10"/>
      <c r="E1337" s="270">
        <v>8088</v>
      </c>
      <c r="F1337" s="10">
        <v>1</v>
      </c>
      <c r="G1337" s="10"/>
      <c r="H1337" s="10">
        <v>564.04999999999995</v>
      </c>
      <c r="I1337" s="10">
        <v>564.04999999999995</v>
      </c>
      <c r="J1337" s="10">
        <v>13</v>
      </c>
      <c r="K1337" s="197"/>
      <c r="L1337" s="10"/>
      <c r="M1337" s="10">
        <v>564.04999999999995</v>
      </c>
      <c r="N1337" s="10">
        <v>564.04999999999995</v>
      </c>
      <c r="O1337" s="10"/>
      <c r="P1337" s="10"/>
      <c r="Q1337" s="10"/>
      <c r="R1337" s="10">
        <v>1</v>
      </c>
      <c r="S1337" s="10">
        <v>564.04999999999995</v>
      </c>
      <c r="T1337" s="10">
        <v>564.04999999999995</v>
      </c>
      <c r="U1337" s="197"/>
      <c r="V1337" s="10"/>
      <c r="W1337" s="10"/>
      <c r="X1337" s="10"/>
      <c r="Y1337" s="10"/>
      <c r="Z1337" s="10"/>
      <c r="AA1337" s="10"/>
      <c r="AB1337" s="10"/>
      <c r="AC1337" s="10"/>
      <c r="AD1337" s="10"/>
      <c r="AE1337" s="197"/>
    </row>
    <row r="1338" spans="1:31" x14ac:dyDescent="0.25">
      <c r="A1338" s="208"/>
      <c r="B1338" s="10"/>
      <c r="C1338" s="10" t="s">
        <v>547</v>
      </c>
      <c r="D1338" s="10"/>
      <c r="E1338" s="270">
        <v>8360</v>
      </c>
      <c r="F1338" s="10">
        <v>2</v>
      </c>
      <c r="G1338" s="10">
        <v>1038.3499999999999</v>
      </c>
      <c r="H1338" s="10">
        <v>1038.3499999999999</v>
      </c>
      <c r="I1338" s="10">
        <v>519.17999999999995</v>
      </c>
      <c r="J1338" s="10">
        <v>8</v>
      </c>
      <c r="K1338" s="197"/>
      <c r="L1338" s="10">
        <v>1</v>
      </c>
      <c r="M1338" s="10">
        <v>271.95</v>
      </c>
      <c r="N1338" s="10">
        <v>271.95</v>
      </c>
      <c r="O1338" s="10"/>
      <c r="P1338" s="10"/>
      <c r="Q1338" s="10"/>
      <c r="R1338" s="10">
        <v>2</v>
      </c>
      <c r="S1338" s="10">
        <v>1038.3499999999999</v>
      </c>
      <c r="T1338" s="10">
        <v>519.17999999999995</v>
      </c>
      <c r="U1338" s="197"/>
      <c r="V1338" s="10"/>
      <c r="W1338" s="10"/>
      <c r="X1338" s="10"/>
      <c r="Y1338" s="10"/>
      <c r="Z1338" s="10"/>
      <c r="AA1338" s="10"/>
      <c r="AB1338" s="10"/>
      <c r="AC1338" s="10"/>
      <c r="AD1338" s="10"/>
      <c r="AE1338" s="197"/>
    </row>
    <row r="1339" spans="1:31" x14ac:dyDescent="0.25">
      <c r="A1339" s="208"/>
      <c r="B1339" s="10"/>
      <c r="C1339" s="10" t="s">
        <v>548</v>
      </c>
      <c r="D1339" s="10"/>
      <c r="E1339" s="270">
        <v>8043</v>
      </c>
      <c r="F1339" s="10">
        <v>2</v>
      </c>
      <c r="G1339" s="10">
        <v>10224.69</v>
      </c>
      <c r="H1339" s="10">
        <v>10224.69</v>
      </c>
      <c r="I1339" s="10">
        <v>5112.3500000000004</v>
      </c>
      <c r="J1339" s="10">
        <v>9</v>
      </c>
      <c r="K1339" s="197"/>
      <c r="L1339" s="10">
        <v>1</v>
      </c>
      <c r="M1339" s="10">
        <v>3850.01</v>
      </c>
      <c r="N1339" s="10">
        <v>3850.01</v>
      </c>
      <c r="O1339" s="10"/>
      <c r="P1339" s="10"/>
      <c r="Q1339" s="10"/>
      <c r="R1339" s="10">
        <v>2</v>
      </c>
      <c r="S1339" s="10">
        <v>10224.69</v>
      </c>
      <c r="T1339" s="10">
        <v>5112.3500000000004</v>
      </c>
      <c r="U1339" s="197"/>
      <c r="V1339" s="10"/>
      <c r="W1339" s="10"/>
      <c r="X1339" s="10"/>
      <c r="Y1339" s="10"/>
      <c r="Z1339" s="10"/>
      <c r="AA1339" s="10"/>
      <c r="AB1339" s="10"/>
      <c r="AC1339" s="10"/>
      <c r="AD1339" s="10"/>
      <c r="AE1339" s="197"/>
    </row>
    <row r="1340" spans="1:31" x14ac:dyDescent="0.25">
      <c r="A1340" s="208"/>
      <c r="B1340" s="10"/>
      <c r="C1340" s="10" t="s">
        <v>554</v>
      </c>
      <c r="D1340" s="10"/>
      <c r="E1340" s="270">
        <v>8089</v>
      </c>
      <c r="F1340" s="10">
        <v>1</v>
      </c>
      <c r="G1340" s="10">
        <v>1705.46</v>
      </c>
      <c r="H1340" s="10">
        <v>1705.46</v>
      </c>
      <c r="I1340" s="10">
        <v>1705.46</v>
      </c>
      <c r="J1340" s="10">
        <v>12</v>
      </c>
      <c r="K1340" s="197"/>
      <c r="L1340" s="10">
        <v>1</v>
      </c>
      <c r="M1340" s="10"/>
      <c r="N1340" s="10"/>
      <c r="O1340" s="10"/>
      <c r="P1340" s="10"/>
      <c r="Q1340" s="10"/>
      <c r="R1340" s="10">
        <v>1</v>
      </c>
      <c r="S1340" s="10">
        <v>1705.46</v>
      </c>
      <c r="T1340" s="10">
        <v>1705.46</v>
      </c>
      <c r="U1340" s="197"/>
      <c r="V1340" s="10"/>
      <c r="W1340" s="10"/>
      <c r="X1340" s="10"/>
      <c r="Y1340" s="10"/>
      <c r="Z1340" s="10"/>
      <c r="AA1340" s="10"/>
      <c r="AB1340" s="10"/>
      <c r="AC1340" s="10"/>
      <c r="AD1340" s="10"/>
      <c r="AE1340" s="197"/>
    </row>
    <row r="1341" spans="1:31" x14ac:dyDescent="0.25">
      <c r="A1341" s="208"/>
      <c r="B1341" s="10"/>
      <c r="C1341" s="10" t="s">
        <v>560</v>
      </c>
      <c r="D1341" s="10"/>
      <c r="E1341" s="270">
        <v>8091</v>
      </c>
      <c r="F1341" s="10">
        <v>7</v>
      </c>
      <c r="G1341" s="10">
        <v>1042.6199999999999</v>
      </c>
      <c r="H1341" s="10">
        <v>6255.69</v>
      </c>
      <c r="I1341" s="10">
        <v>893.67</v>
      </c>
      <c r="J1341" s="10">
        <v>17</v>
      </c>
      <c r="K1341" s="197"/>
      <c r="L1341" s="10">
        <v>6</v>
      </c>
      <c r="M1341" s="10">
        <v>1158.23</v>
      </c>
      <c r="N1341" s="10">
        <v>1158.23</v>
      </c>
      <c r="O1341" s="10"/>
      <c r="P1341" s="10"/>
      <c r="Q1341" s="10"/>
      <c r="R1341" s="10">
        <v>7</v>
      </c>
      <c r="S1341" s="10">
        <v>6255.69</v>
      </c>
      <c r="T1341" s="10">
        <v>893.67</v>
      </c>
      <c r="U1341" s="197"/>
      <c r="V1341" s="10"/>
      <c r="W1341" s="10"/>
      <c r="X1341" s="10"/>
      <c r="Y1341" s="10"/>
      <c r="Z1341" s="10"/>
      <c r="AA1341" s="10"/>
      <c r="AB1341" s="10"/>
      <c r="AC1341" s="10"/>
      <c r="AD1341" s="10"/>
      <c r="AE1341" s="197"/>
    </row>
    <row r="1342" spans="1:31" x14ac:dyDescent="0.25">
      <c r="A1342" s="208"/>
      <c r="B1342" s="10"/>
      <c r="C1342" s="10" t="s">
        <v>562</v>
      </c>
      <c r="D1342" s="10"/>
      <c r="E1342" s="270">
        <v>8092</v>
      </c>
      <c r="F1342" s="10">
        <v>1</v>
      </c>
      <c r="G1342" s="10">
        <v>505.57</v>
      </c>
      <c r="H1342" s="10">
        <v>505.57</v>
      </c>
      <c r="I1342" s="10">
        <v>505.57</v>
      </c>
      <c r="J1342" s="10">
        <v>13</v>
      </c>
      <c r="K1342" s="197"/>
      <c r="L1342" s="10">
        <v>1</v>
      </c>
      <c r="M1342" s="10"/>
      <c r="N1342" s="10"/>
      <c r="O1342" s="10"/>
      <c r="P1342" s="10"/>
      <c r="Q1342" s="10"/>
      <c r="R1342" s="10">
        <v>1</v>
      </c>
      <c r="S1342" s="10">
        <v>505.57</v>
      </c>
      <c r="T1342" s="10">
        <v>505.57</v>
      </c>
      <c r="U1342" s="197"/>
      <c r="V1342" s="10"/>
      <c r="W1342" s="10"/>
      <c r="X1342" s="10"/>
      <c r="Y1342" s="10"/>
      <c r="Z1342" s="10"/>
      <c r="AA1342" s="10"/>
      <c r="AB1342" s="10"/>
      <c r="AC1342" s="10"/>
      <c r="AD1342" s="10"/>
      <c r="AE1342" s="197"/>
    </row>
    <row r="1343" spans="1:31" x14ac:dyDescent="0.25">
      <c r="A1343" s="208"/>
      <c r="B1343" s="10"/>
      <c r="C1343" s="10" t="s">
        <v>569</v>
      </c>
      <c r="D1343" s="10"/>
      <c r="E1343" s="270">
        <v>8260</v>
      </c>
      <c r="F1343" s="10">
        <v>9</v>
      </c>
      <c r="G1343" s="10">
        <v>5626.48</v>
      </c>
      <c r="H1343" s="10">
        <v>39385.33</v>
      </c>
      <c r="I1343" s="10">
        <v>4376.1499999999996</v>
      </c>
      <c r="J1343" s="10">
        <v>14</v>
      </c>
      <c r="K1343" s="197"/>
      <c r="L1343" s="10">
        <v>7</v>
      </c>
      <c r="M1343" s="10">
        <v>2035.91</v>
      </c>
      <c r="N1343" s="10">
        <v>1017.96</v>
      </c>
      <c r="O1343" s="10"/>
      <c r="P1343" s="10"/>
      <c r="Q1343" s="10"/>
      <c r="R1343" s="10">
        <v>9</v>
      </c>
      <c r="S1343" s="10">
        <v>39385.33</v>
      </c>
      <c r="T1343" s="10">
        <v>4376.1499999999996</v>
      </c>
      <c r="U1343" s="197"/>
      <c r="V1343" s="10"/>
      <c r="W1343" s="10"/>
      <c r="X1343" s="10"/>
      <c r="Y1343" s="10"/>
      <c r="Z1343" s="10"/>
      <c r="AA1343" s="10"/>
      <c r="AB1343" s="10"/>
      <c r="AC1343" s="10"/>
      <c r="AD1343" s="10"/>
      <c r="AE1343" s="197"/>
    </row>
    <row r="1344" spans="1:31" x14ac:dyDescent="0.25">
      <c r="A1344" s="208"/>
      <c r="B1344" s="10"/>
      <c r="C1344" s="10" t="s">
        <v>570</v>
      </c>
      <c r="D1344" s="10"/>
      <c r="E1344" s="270">
        <v>8260</v>
      </c>
      <c r="F1344" s="10">
        <v>1</v>
      </c>
      <c r="G1344" s="10">
        <v>10344.1</v>
      </c>
      <c r="H1344" s="10">
        <v>10344.1</v>
      </c>
      <c r="I1344" s="10">
        <v>10344.1</v>
      </c>
      <c r="J1344" s="10">
        <v>13</v>
      </c>
      <c r="K1344" s="197"/>
      <c r="L1344" s="10">
        <v>1</v>
      </c>
      <c r="M1344" s="10"/>
      <c r="N1344" s="10"/>
      <c r="O1344" s="10"/>
      <c r="P1344" s="10"/>
      <c r="Q1344" s="10"/>
      <c r="R1344" s="10">
        <v>1</v>
      </c>
      <c r="S1344" s="10">
        <v>10344.1</v>
      </c>
      <c r="T1344" s="10">
        <v>10344.1</v>
      </c>
      <c r="U1344" s="197"/>
      <c r="V1344" s="10"/>
      <c r="W1344" s="10"/>
      <c r="X1344" s="10"/>
      <c r="Y1344" s="10"/>
      <c r="Z1344" s="10"/>
      <c r="AA1344" s="10"/>
      <c r="AB1344" s="10"/>
      <c r="AC1344" s="10"/>
      <c r="AD1344" s="10"/>
      <c r="AE1344" s="197"/>
    </row>
    <row r="1345" spans="1:31" x14ac:dyDescent="0.25">
      <c r="A1345" s="208"/>
      <c r="B1345" s="10"/>
      <c r="C1345" s="10" t="s">
        <v>571</v>
      </c>
      <c r="D1345" s="10"/>
      <c r="E1345" s="270">
        <v>8094</v>
      </c>
      <c r="F1345" s="10">
        <v>7</v>
      </c>
      <c r="G1345" s="10">
        <v>3006.76</v>
      </c>
      <c r="H1345" s="10">
        <v>12027.05</v>
      </c>
      <c r="I1345" s="10">
        <v>1718.15</v>
      </c>
      <c r="J1345" s="10">
        <v>12</v>
      </c>
      <c r="K1345" s="197"/>
      <c r="L1345" s="10">
        <v>4</v>
      </c>
      <c r="M1345" s="10">
        <v>9493.64</v>
      </c>
      <c r="N1345" s="10">
        <v>3164.55</v>
      </c>
      <c r="O1345" s="10"/>
      <c r="P1345" s="10"/>
      <c r="Q1345" s="10"/>
      <c r="R1345" s="10">
        <v>7</v>
      </c>
      <c r="S1345" s="10">
        <v>12027.05</v>
      </c>
      <c r="T1345" s="10">
        <v>1718.15</v>
      </c>
      <c r="U1345" s="197"/>
      <c r="V1345" s="10"/>
      <c r="W1345" s="10"/>
      <c r="X1345" s="10"/>
      <c r="Y1345" s="10"/>
      <c r="Z1345" s="10"/>
      <c r="AA1345" s="10"/>
      <c r="AB1345" s="10"/>
      <c r="AC1345" s="10"/>
      <c r="AD1345" s="10"/>
      <c r="AE1345" s="197"/>
    </row>
    <row r="1346" spans="1:31" x14ac:dyDescent="0.25">
      <c r="A1346" s="208"/>
      <c r="B1346" s="10"/>
      <c r="C1346" s="10" t="s">
        <v>579</v>
      </c>
      <c r="D1346" s="10"/>
      <c r="E1346" s="270">
        <v>8098</v>
      </c>
      <c r="F1346" s="10">
        <v>3</v>
      </c>
      <c r="G1346" s="10">
        <v>1754.26</v>
      </c>
      <c r="H1346" s="10">
        <v>5262.78</v>
      </c>
      <c r="I1346" s="10">
        <v>1754.26</v>
      </c>
      <c r="J1346" s="10">
        <v>6</v>
      </c>
      <c r="K1346" s="197"/>
      <c r="L1346" s="10">
        <v>3</v>
      </c>
      <c r="M1346" s="10"/>
      <c r="N1346" s="10"/>
      <c r="O1346" s="10"/>
      <c r="P1346" s="10"/>
      <c r="Q1346" s="10"/>
      <c r="R1346" s="10">
        <v>3</v>
      </c>
      <c r="S1346" s="10">
        <v>5262.78</v>
      </c>
      <c r="T1346" s="10">
        <v>1754.26</v>
      </c>
      <c r="U1346" s="197"/>
      <c r="V1346" s="10"/>
      <c r="W1346" s="10"/>
      <c r="X1346" s="10"/>
      <c r="Y1346" s="10"/>
      <c r="Z1346" s="10"/>
      <c r="AA1346" s="10"/>
      <c r="AB1346" s="10"/>
      <c r="AC1346" s="10"/>
      <c r="AD1346" s="10"/>
      <c r="AE1346" s="197"/>
    </row>
    <row r="1347" spans="1:31" ht="15.75" thickBot="1" x14ac:dyDescent="0.3">
      <c r="A1347" s="208"/>
      <c r="B1347" s="10"/>
      <c r="C1347" s="10"/>
      <c r="D1347" s="10"/>
      <c r="E1347" s="270"/>
      <c r="F1347" s="10"/>
      <c r="G1347" s="10"/>
      <c r="H1347" s="10"/>
      <c r="I1347" s="10"/>
      <c r="J1347" s="10"/>
      <c r="K1347" s="197"/>
      <c r="L1347" s="10"/>
      <c r="M1347" s="10"/>
      <c r="N1347" s="10"/>
      <c r="O1347" s="10"/>
      <c r="P1347" s="10"/>
      <c r="Q1347" s="10"/>
      <c r="R1347" s="10"/>
      <c r="S1347" s="10"/>
      <c r="T1347" s="10"/>
      <c r="U1347" s="197"/>
      <c r="V1347" s="10"/>
      <c r="W1347" s="10"/>
      <c r="X1347" s="10"/>
      <c r="Y1347" s="10"/>
      <c r="Z1347" s="10"/>
      <c r="AA1347" s="10"/>
      <c r="AB1347" s="10"/>
      <c r="AC1347" s="10"/>
      <c r="AD1347" s="10"/>
      <c r="AE1347" s="197"/>
    </row>
    <row r="1348" spans="1:31" ht="15.75" thickBot="1" x14ac:dyDescent="0.3">
      <c r="A1348" s="19"/>
      <c r="B1348" s="214" t="s">
        <v>582</v>
      </c>
      <c r="C1348" s="215"/>
      <c r="D1348" s="215"/>
      <c r="E1348" s="271"/>
      <c r="F1348" s="216"/>
      <c r="G1348" s="245" t="s">
        <v>583</v>
      </c>
      <c r="H1348" s="216"/>
      <c r="I1348" s="245" t="s">
        <v>583</v>
      </c>
      <c r="J1348" s="245" t="s">
        <v>583</v>
      </c>
      <c r="K1348" s="197"/>
      <c r="L1348" s="228"/>
      <c r="M1348" s="216"/>
      <c r="N1348" s="245" t="s">
        <v>583</v>
      </c>
      <c r="O1348" s="216"/>
      <c r="P1348" s="216"/>
      <c r="Q1348" s="245" t="s">
        <v>583</v>
      </c>
      <c r="R1348" s="216"/>
      <c r="S1348" s="216"/>
      <c r="T1348" s="245" t="s">
        <v>583</v>
      </c>
      <c r="U1348" s="197"/>
      <c r="V1348" s="228">
        <v>11</v>
      </c>
      <c r="W1348" s="216">
        <v>45.86</v>
      </c>
      <c r="X1348" s="245">
        <v>4.17</v>
      </c>
      <c r="Y1348" s="216"/>
      <c r="Z1348" s="216"/>
      <c r="AA1348" s="245" t="s">
        <v>583</v>
      </c>
      <c r="AB1348" s="216"/>
      <c r="AC1348" s="216"/>
      <c r="AD1348" s="246" t="s">
        <v>583</v>
      </c>
      <c r="AE1348" s="197"/>
    </row>
    <row r="1349" spans="1:31" x14ac:dyDescent="0.25">
      <c r="A1349" s="208"/>
      <c r="B1349" s="197"/>
      <c r="C1349" s="197"/>
      <c r="D1349" s="197"/>
      <c r="E1349" s="230"/>
      <c r="F1349" s="197"/>
      <c r="G1349" s="197"/>
      <c r="H1349" s="197"/>
      <c r="I1349" s="197"/>
      <c r="J1349" s="197"/>
      <c r="K1349" s="197"/>
      <c r="L1349" s="241"/>
      <c r="M1349" s="197"/>
      <c r="N1349" s="197"/>
      <c r="O1349" s="197"/>
      <c r="P1349" s="197"/>
      <c r="Q1349" s="197"/>
      <c r="R1349" s="197"/>
      <c r="S1349" s="197"/>
      <c r="T1349" s="197"/>
      <c r="U1349" s="197"/>
      <c r="V1349" s="241"/>
      <c r="W1349" s="197"/>
      <c r="X1349" s="197"/>
      <c r="Y1349" s="197"/>
      <c r="Z1349" s="197"/>
      <c r="AA1349" s="197"/>
      <c r="AB1349" s="197"/>
      <c r="AC1349" s="197"/>
      <c r="AD1349" s="197"/>
      <c r="AE1349" s="197"/>
    </row>
    <row r="1350" spans="1:31" ht="153" x14ac:dyDescent="0.25">
      <c r="A1350" s="208" t="s">
        <v>587</v>
      </c>
      <c r="B1350" s="251" t="s">
        <v>589</v>
      </c>
      <c r="C1350" s="251" t="s">
        <v>43</v>
      </c>
      <c r="D1350" s="251" t="s">
        <v>44</v>
      </c>
      <c r="E1350" s="273" t="s">
        <v>45</v>
      </c>
      <c r="F1350" s="252" t="s">
        <v>770</v>
      </c>
      <c r="G1350" s="252" t="s">
        <v>748</v>
      </c>
      <c r="H1350" s="252" t="s">
        <v>771</v>
      </c>
      <c r="I1350" s="252" t="s">
        <v>750</v>
      </c>
      <c r="J1350" s="252" t="s">
        <v>751</v>
      </c>
      <c r="K1350" s="244"/>
      <c r="L1350" s="252" t="s">
        <v>752</v>
      </c>
      <c r="M1350" s="252" t="s">
        <v>772</v>
      </c>
      <c r="N1350" s="252" t="s">
        <v>754</v>
      </c>
      <c r="O1350" s="252" t="s">
        <v>755</v>
      </c>
      <c r="P1350" s="252" t="s">
        <v>756</v>
      </c>
      <c r="Q1350" s="252" t="s">
        <v>757</v>
      </c>
      <c r="R1350" s="252" t="s">
        <v>758</v>
      </c>
      <c r="S1350" s="252" t="s">
        <v>759</v>
      </c>
      <c r="T1350" s="252" t="s">
        <v>760</v>
      </c>
      <c r="U1350" s="244"/>
      <c r="V1350" s="252" t="s">
        <v>761</v>
      </c>
      <c r="W1350" s="252" t="s">
        <v>762</v>
      </c>
      <c r="X1350" s="252" t="s">
        <v>763</v>
      </c>
      <c r="Y1350" s="252" t="s">
        <v>764</v>
      </c>
      <c r="Z1350" s="252" t="s">
        <v>765</v>
      </c>
      <c r="AA1350" s="252" t="s">
        <v>766</v>
      </c>
      <c r="AB1350" s="252" t="s">
        <v>767</v>
      </c>
      <c r="AC1350" s="252" t="s">
        <v>768</v>
      </c>
      <c r="AD1350" s="252" t="s">
        <v>769</v>
      </c>
      <c r="AE1350" s="197"/>
    </row>
    <row r="1351" spans="1:31" x14ac:dyDescent="0.25">
      <c r="A1351" s="208"/>
      <c r="B1351" s="10"/>
      <c r="C1351" s="10" t="s">
        <v>61</v>
      </c>
      <c r="D1351" s="10"/>
      <c r="E1351" s="270">
        <v>8201</v>
      </c>
      <c r="F1351" s="10">
        <v>1</v>
      </c>
      <c r="G1351" s="10">
        <v>3456.78</v>
      </c>
      <c r="H1351" s="10">
        <v>3456.78</v>
      </c>
      <c r="I1351" s="10">
        <v>3456.78</v>
      </c>
      <c r="J1351" s="10">
        <v>7</v>
      </c>
      <c r="K1351" s="197"/>
      <c r="L1351" s="10">
        <v>1</v>
      </c>
      <c r="M1351" s="10"/>
      <c r="N1351" s="10"/>
      <c r="O1351" s="10">
        <v>1</v>
      </c>
      <c r="P1351" s="10">
        <v>3456.78</v>
      </c>
      <c r="Q1351" s="10">
        <v>3456.78</v>
      </c>
      <c r="R1351" s="10"/>
      <c r="S1351" s="10"/>
      <c r="T1351" s="10"/>
      <c r="U1351" s="197"/>
      <c r="V1351" s="10"/>
      <c r="W1351" s="10"/>
      <c r="X1351" s="10"/>
      <c r="Y1351" s="10"/>
      <c r="Z1351" s="10"/>
      <c r="AA1351" s="10"/>
      <c r="AB1351" s="10"/>
      <c r="AC1351" s="10"/>
      <c r="AD1351" s="10"/>
      <c r="AE1351" s="197"/>
    </row>
    <row r="1352" spans="1:31" x14ac:dyDescent="0.25">
      <c r="A1352" s="208"/>
      <c r="B1352" s="10"/>
      <c r="C1352" s="10" t="s">
        <v>61</v>
      </c>
      <c r="D1352" s="10"/>
      <c r="E1352" s="270">
        <v>8205</v>
      </c>
      <c r="F1352" s="10">
        <v>1</v>
      </c>
      <c r="G1352" s="10"/>
      <c r="H1352" s="10">
        <v>53.72</v>
      </c>
      <c r="I1352" s="10">
        <v>53.72</v>
      </c>
      <c r="J1352" s="10">
        <v>4</v>
      </c>
      <c r="K1352" s="197"/>
      <c r="L1352" s="10"/>
      <c r="M1352" s="10">
        <v>53.72</v>
      </c>
      <c r="N1352" s="10">
        <v>53.72</v>
      </c>
      <c r="O1352" s="10"/>
      <c r="P1352" s="10"/>
      <c r="Q1352" s="10"/>
      <c r="R1352" s="10">
        <v>1</v>
      </c>
      <c r="S1352" s="10">
        <v>53.72</v>
      </c>
      <c r="T1352" s="10">
        <v>53.72</v>
      </c>
      <c r="U1352" s="197"/>
      <c r="V1352" s="10"/>
      <c r="W1352" s="10"/>
      <c r="X1352" s="10"/>
      <c r="Y1352" s="10"/>
      <c r="Z1352" s="10"/>
      <c r="AA1352" s="10"/>
      <c r="AB1352" s="10"/>
      <c r="AC1352" s="10"/>
      <c r="AD1352" s="10"/>
      <c r="AE1352" s="197"/>
    </row>
    <row r="1353" spans="1:31" x14ac:dyDescent="0.25">
      <c r="A1353" s="208"/>
      <c r="B1353" s="10"/>
      <c r="C1353" s="10" t="s">
        <v>65</v>
      </c>
      <c r="D1353" s="10"/>
      <c r="E1353" s="270">
        <v>8201</v>
      </c>
      <c r="F1353" s="10">
        <v>1</v>
      </c>
      <c r="G1353" s="10">
        <v>8168.73</v>
      </c>
      <c r="H1353" s="10">
        <v>8168.73</v>
      </c>
      <c r="I1353" s="10">
        <v>8168.73</v>
      </c>
      <c r="J1353" s="10">
        <v>5</v>
      </c>
      <c r="K1353" s="197"/>
      <c r="L1353" s="10">
        <v>1</v>
      </c>
      <c r="M1353" s="10"/>
      <c r="N1353" s="10"/>
      <c r="O1353" s="10"/>
      <c r="P1353" s="10"/>
      <c r="Q1353" s="10"/>
      <c r="R1353" s="10">
        <v>1</v>
      </c>
      <c r="S1353" s="10">
        <v>8168.73</v>
      </c>
      <c r="T1353" s="10">
        <v>8168.73</v>
      </c>
      <c r="U1353" s="197"/>
      <c r="V1353" s="10"/>
      <c r="W1353" s="10"/>
      <c r="X1353" s="10"/>
      <c r="Y1353" s="10"/>
      <c r="Z1353" s="10"/>
      <c r="AA1353" s="10"/>
      <c r="AB1353" s="10"/>
      <c r="AC1353" s="10"/>
      <c r="AD1353" s="10"/>
      <c r="AE1353" s="197"/>
    </row>
    <row r="1354" spans="1:31" x14ac:dyDescent="0.25">
      <c r="A1354" s="208"/>
      <c r="B1354" s="10"/>
      <c r="C1354" s="10" t="s">
        <v>70</v>
      </c>
      <c r="D1354" s="10"/>
      <c r="E1354" s="270">
        <v>8001</v>
      </c>
      <c r="F1354" s="10">
        <v>1</v>
      </c>
      <c r="G1354" s="10">
        <v>201.16</v>
      </c>
      <c r="H1354" s="10">
        <v>201.16</v>
      </c>
      <c r="I1354" s="10">
        <v>201.16</v>
      </c>
      <c r="J1354" s="10">
        <v>7</v>
      </c>
      <c r="K1354" s="197"/>
      <c r="L1354" s="10">
        <v>1</v>
      </c>
      <c r="M1354" s="10"/>
      <c r="N1354" s="10"/>
      <c r="O1354" s="10"/>
      <c r="P1354" s="10"/>
      <c r="Q1354" s="10"/>
      <c r="R1354" s="10">
        <v>1</v>
      </c>
      <c r="S1354" s="10">
        <v>201.16</v>
      </c>
      <c r="T1354" s="10">
        <v>201.16</v>
      </c>
      <c r="U1354" s="197"/>
      <c r="V1354" s="10"/>
      <c r="W1354" s="10"/>
      <c r="X1354" s="10"/>
      <c r="Y1354" s="10"/>
      <c r="Z1354" s="10"/>
      <c r="AA1354" s="10"/>
      <c r="AB1354" s="10"/>
      <c r="AC1354" s="10"/>
      <c r="AD1354" s="10"/>
      <c r="AE1354" s="197"/>
    </row>
    <row r="1355" spans="1:31" x14ac:dyDescent="0.25">
      <c r="A1355" s="208"/>
      <c r="B1355" s="10"/>
      <c r="C1355" s="10" t="s">
        <v>81</v>
      </c>
      <c r="D1355" s="10"/>
      <c r="E1355" s="270">
        <v>8401</v>
      </c>
      <c r="F1355" s="10">
        <v>20</v>
      </c>
      <c r="G1355" s="10">
        <v>3914.73</v>
      </c>
      <c r="H1355" s="10">
        <v>39147.300000000003</v>
      </c>
      <c r="I1355" s="10">
        <v>1957.37</v>
      </c>
      <c r="J1355" s="10">
        <v>11</v>
      </c>
      <c r="K1355" s="197"/>
      <c r="L1355" s="10">
        <v>10</v>
      </c>
      <c r="M1355" s="10">
        <v>18611.09</v>
      </c>
      <c r="N1355" s="10">
        <v>1861.1089999999999</v>
      </c>
      <c r="O1355" s="10">
        <v>1</v>
      </c>
      <c r="P1355" s="10">
        <v>550.74</v>
      </c>
      <c r="Q1355" s="10">
        <v>550.74</v>
      </c>
      <c r="R1355" s="10">
        <v>19</v>
      </c>
      <c r="S1355" s="10">
        <v>38596.559999999998</v>
      </c>
      <c r="T1355" s="10">
        <v>2031.4</v>
      </c>
      <c r="U1355" s="197"/>
      <c r="V1355" s="10"/>
      <c r="W1355" s="10"/>
      <c r="X1355" s="10"/>
      <c r="Y1355" s="10"/>
      <c r="Z1355" s="10"/>
      <c r="AA1355" s="10"/>
      <c r="AB1355" s="10"/>
      <c r="AC1355" s="10"/>
      <c r="AD1355" s="10"/>
      <c r="AE1355" s="197"/>
    </row>
    <row r="1356" spans="1:31" x14ac:dyDescent="0.25">
      <c r="A1356" s="208"/>
      <c r="B1356" s="10"/>
      <c r="C1356" s="10" t="s">
        <v>88</v>
      </c>
      <c r="D1356" s="10"/>
      <c r="E1356" s="270">
        <v>8085</v>
      </c>
      <c r="F1356" s="10">
        <v>1</v>
      </c>
      <c r="G1356" s="10">
        <v>523.30999999999995</v>
      </c>
      <c r="H1356" s="10">
        <v>523.30999999999995</v>
      </c>
      <c r="I1356" s="10">
        <v>523.30999999999995</v>
      </c>
      <c r="J1356" s="10">
        <v>37</v>
      </c>
      <c r="K1356" s="197"/>
      <c r="L1356" s="10">
        <v>1</v>
      </c>
      <c r="M1356" s="10"/>
      <c r="N1356" s="10"/>
      <c r="O1356" s="10"/>
      <c r="P1356" s="10"/>
      <c r="Q1356" s="10"/>
      <c r="R1356" s="10">
        <v>1</v>
      </c>
      <c r="S1356" s="10">
        <v>523.30999999999995</v>
      </c>
      <c r="T1356" s="10">
        <v>523.30999999999995</v>
      </c>
      <c r="U1356" s="197"/>
      <c r="V1356" s="10"/>
      <c r="W1356" s="10"/>
      <c r="X1356" s="10"/>
      <c r="Y1356" s="10"/>
      <c r="Z1356" s="10"/>
      <c r="AA1356" s="10"/>
      <c r="AB1356" s="10"/>
      <c r="AC1356" s="10"/>
      <c r="AD1356" s="10"/>
      <c r="AE1356" s="197"/>
    </row>
    <row r="1357" spans="1:31" x14ac:dyDescent="0.25">
      <c r="A1357" s="208"/>
      <c r="B1357" s="10"/>
      <c r="C1357" s="10" t="s">
        <v>100</v>
      </c>
      <c r="D1357" s="10"/>
      <c r="E1357" s="270">
        <v>8005</v>
      </c>
      <c r="F1357" s="10">
        <v>1</v>
      </c>
      <c r="G1357" s="10"/>
      <c r="H1357" s="10">
        <v>534.29999999999995</v>
      </c>
      <c r="I1357" s="10">
        <v>534.29999999999995</v>
      </c>
      <c r="J1357" s="10">
        <v>6</v>
      </c>
      <c r="K1357" s="197"/>
      <c r="L1357" s="10"/>
      <c r="M1357" s="10">
        <v>534.29999999999995</v>
      </c>
      <c r="N1357" s="10">
        <v>534.29999999999995</v>
      </c>
      <c r="O1357" s="10"/>
      <c r="P1357" s="10"/>
      <c r="Q1357" s="10"/>
      <c r="R1357" s="10">
        <v>1</v>
      </c>
      <c r="S1357" s="10">
        <v>534.29999999999995</v>
      </c>
      <c r="T1357" s="10">
        <v>534.29999999999995</v>
      </c>
      <c r="U1357" s="197"/>
      <c r="V1357" s="10"/>
      <c r="W1357" s="10"/>
      <c r="X1357" s="10"/>
      <c r="Y1357" s="10"/>
      <c r="Z1357" s="10"/>
      <c r="AA1357" s="10"/>
      <c r="AB1357" s="10"/>
      <c r="AC1357" s="10"/>
      <c r="AD1357" s="10"/>
      <c r="AE1357" s="197"/>
    </row>
    <row r="1358" spans="1:31" x14ac:dyDescent="0.25">
      <c r="A1358" s="208"/>
      <c r="B1358" s="10"/>
      <c r="C1358" s="10" t="s">
        <v>100</v>
      </c>
      <c r="D1358" s="10"/>
      <c r="E1358" s="270">
        <v>8006</v>
      </c>
      <c r="F1358" s="10">
        <v>1</v>
      </c>
      <c r="G1358" s="10"/>
      <c r="H1358" s="10">
        <v>1550.85</v>
      </c>
      <c r="I1358" s="10">
        <v>1550.85</v>
      </c>
      <c r="J1358" s="10">
        <v>13</v>
      </c>
      <c r="K1358" s="197"/>
      <c r="L1358" s="10"/>
      <c r="M1358" s="10">
        <v>1550.85</v>
      </c>
      <c r="N1358" s="10">
        <v>1550.85</v>
      </c>
      <c r="O1358" s="10"/>
      <c r="P1358" s="10"/>
      <c r="Q1358" s="10"/>
      <c r="R1358" s="10">
        <v>1</v>
      </c>
      <c r="S1358" s="10">
        <v>1550.85</v>
      </c>
      <c r="T1358" s="10">
        <v>1550.85</v>
      </c>
      <c r="U1358" s="197"/>
      <c r="V1358" s="10"/>
      <c r="W1358" s="10"/>
      <c r="X1358" s="10"/>
      <c r="Y1358" s="10"/>
      <c r="Z1358" s="10"/>
      <c r="AA1358" s="10"/>
      <c r="AB1358" s="10"/>
      <c r="AC1358" s="10"/>
      <c r="AD1358" s="10"/>
      <c r="AE1358" s="197"/>
    </row>
    <row r="1359" spans="1:31" x14ac:dyDescent="0.25">
      <c r="A1359" s="208"/>
      <c r="B1359" s="10"/>
      <c r="C1359" s="10" t="s">
        <v>111</v>
      </c>
      <c r="D1359" s="10"/>
      <c r="E1359" s="270">
        <v>8008</v>
      </c>
      <c r="F1359" s="10">
        <v>3</v>
      </c>
      <c r="G1359" s="10">
        <v>2253.5500000000002</v>
      </c>
      <c r="H1359" s="10">
        <v>2253.5500000000002</v>
      </c>
      <c r="I1359" s="10">
        <v>751.18</v>
      </c>
      <c r="J1359" s="10">
        <v>5</v>
      </c>
      <c r="K1359" s="197"/>
      <c r="L1359" s="10">
        <v>1</v>
      </c>
      <c r="M1359" s="10">
        <v>617.23</v>
      </c>
      <c r="N1359" s="10">
        <v>308.61500000000001</v>
      </c>
      <c r="O1359" s="10">
        <v>1</v>
      </c>
      <c r="P1359" s="10">
        <v>135.05000000000001</v>
      </c>
      <c r="Q1359" s="10">
        <v>135.05000000000001</v>
      </c>
      <c r="R1359" s="10">
        <v>2</v>
      </c>
      <c r="S1359" s="10">
        <v>2118.5</v>
      </c>
      <c r="T1359" s="10">
        <v>1059.25</v>
      </c>
      <c r="U1359" s="197"/>
      <c r="V1359" s="10"/>
      <c r="W1359" s="10"/>
      <c r="X1359" s="10"/>
      <c r="Y1359" s="10"/>
      <c r="Z1359" s="10"/>
      <c r="AA1359" s="10"/>
      <c r="AB1359" s="10"/>
      <c r="AC1359" s="10"/>
      <c r="AD1359" s="10"/>
      <c r="AE1359" s="197"/>
    </row>
    <row r="1360" spans="1:31" x14ac:dyDescent="0.25">
      <c r="A1360" s="208"/>
      <c r="B1360" s="10"/>
      <c r="C1360" s="10" t="s">
        <v>126</v>
      </c>
      <c r="D1360" s="10"/>
      <c r="E1360" s="270">
        <v>8009</v>
      </c>
      <c r="F1360" s="10">
        <v>5</v>
      </c>
      <c r="G1360" s="10">
        <v>991.54</v>
      </c>
      <c r="H1360" s="10">
        <v>2974.61</v>
      </c>
      <c r="I1360" s="10">
        <v>594.91999999999996</v>
      </c>
      <c r="J1360" s="10">
        <v>7</v>
      </c>
      <c r="K1360" s="197"/>
      <c r="L1360" s="10">
        <v>3</v>
      </c>
      <c r="M1360" s="10">
        <v>846.5</v>
      </c>
      <c r="N1360" s="10">
        <v>423.25</v>
      </c>
      <c r="O1360" s="10">
        <v>2</v>
      </c>
      <c r="P1360" s="10">
        <v>846.5</v>
      </c>
      <c r="Q1360" s="10">
        <v>423.25</v>
      </c>
      <c r="R1360" s="10">
        <v>3</v>
      </c>
      <c r="S1360" s="10">
        <v>2128.11</v>
      </c>
      <c r="T1360" s="10">
        <v>709.37</v>
      </c>
      <c r="U1360" s="197"/>
      <c r="V1360" s="10"/>
      <c r="W1360" s="10"/>
      <c r="X1360" s="10"/>
      <c r="Y1360" s="10"/>
      <c r="Z1360" s="10"/>
      <c r="AA1360" s="10"/>
      <c r="AB1360" s="10"/>
      <c r="AC1360" s="10"/>
      <c r="AD1360" s="10"/>
      <c r="AE1360" s="197"/>
    </row>
    <row r="1361" spans="1:31" x14ac:dyDescent="0.25">
      <c r="A1361" s="208"/>
      <c r="B1361" s="10"/>
      <c r="C1361" s="10" t="s">
        <v>141</v>
      </c>
      <c r="D1361" s="10"/>
      <c r="E1361" s="270">
        <v>8302</v>
      </c>
      <c r="F1361" s="10">
        <v>12</v>
      </c>
      <c r="G1361" s="10">
        <v>1587.62</v>
      </c>
      <c r="H1361" s="10">
        <v>6350.49</v>
      </c>
      <c r="I1361" s="10">
        <v>529.21</v>
      </c>
      <c r="J1361" s="10">
        <v>11</v>
      </c>
      <c r="K1361" s="197"/>
      <c r="L1361" s="10">
        <v>4</v>
      </c>
      <c r="M1361" s="10">
        <v>3998.05</v>
      </c>
      <c r="N1361" s="10">
        <v>499.75625000000002</v>
      </c>
      <c r="O1361" s="10"/>
      <c r="P1361" s="10"/>
      <c r="Q1361" s="10"/>
      <c r="R1361" s="10">
        <v>12</v>
      </c>
      <c r="S1361" s="10">
        <v>6350.49</v>
      </c>
      <c r="T1361" s="10">
        <v>529.21</v>
      </c>
      <c r="U1361" s="197"/>
      <c r="V1361" s="10"/>
      <c r="W1361" s="10"/>
      <c r="X1361" s="10"/>
      <c r="Y1361" s="10"/>
      <c r="Z1361" s="10"/>
      <c r="AA1361" s="10"/>
      <c r="AB1361" s="10"/>
      <c r="AC1361" s="10"/>
      <c r="AD1361" s="10"/>
      <c r="AE1361" s="197"/>
    </row>
    <row r="1362" spans="1:31" x14ac:dyDescent="0.25">
      <c r="A1362" s="208"/>
      <c r="B1362" s="10"/>
      <c r="C1362" s="10" t="s">
        <v>143</v>
      </c>
      <c r="D1362" s="10"/>
      <c r="E1362" s="270">
        <v>8203</v>
      </c>
      <c r="F1362" s="10">
        <v>1</v>
      </c>
      <c r="G1362" s="10">
        <v>655.97</v>
      </c>
      <c r="H1362" s="10">
        <v>655.97</v>
      </c>
      <c r="I1362" s="10">
        <v>655.97</v>
      </c>
      <c r="J1362" s="10">
        <v>10</v>
      </c>
      <c r="K1362" s="197"/>
      <c r="L1362" s="10">
        <v>1</v>
      </c>
      <c r="M1362" s="10"/>
      <c r="N1362" s="10"/>
      <c r="O1362" s="10"/>
      <c r="P1362" s="10"/>
      <c r="Q1362" s="10"/>
      <c r="R1362" s="10">
        <v>1</v>
      </c>
      <c r="S1362" s="10">
        <v>655.97</v>
      </c>
      <c r="T1362" s="10">
        <v>655.97</v>
      </c>
      <c r="U1362" s="197"/>
      <c r="V1362" s="10"/>
      <c r="W1362" s="10"/>
      <c r="X1362" s="10"/>
      <c r="Y1362" s="10"/>
      <c r="Z1362" s="10"/>
      <c r="AA1362" s="10"/>
      <c r="AB1362" s="10"/>
      <c r="AC1362" s="10"/>
      <c r="AD1362" s="10"/>
      <c r="AE1362" s="197"/>
    </row>
    <row r="1363" spans="1:31" x14ac:dyDescent="0.25">
      <c r="A1363" s="208"/>
      <c r="B1363" s="10"/>
      <c r="C1363" s="10" t="s">
        <v>149</v>
      </c>
      <c r="D1363" s="10"/>
      <c r="E1363" s="270">
        <v>8310</v>
      </c>
      <c r="F1363" s="10">
        <v>1</v>
      </c>
      <c r="G1363" s="10">
        <v>322.26</v>
      </c>
      <c r="H1363" s="10">
        <v>322.26</v>
      </c>
      <c r="I1363" s="10">
        <v>322.26</v>
      </c>
      <c r="J1363" s="10">
        <v>13</v>
      </c>
      <c r="K1363" s="197"/>
      <c r="L1363" s="10">
        <v>1</v>
      </c>
      <c r="M1363" s="10"/>
      <c r="N1363" s="10"/>
      <c r="O1363" s="10"/>
      <c r="P1363" s="10"/>
      <c r="Q1363" s="10"/>
      <c r="R1363" s="10">
        <v>1</v>
      </c>
      <c r="S1363" s="10">
        <v>322.26</v>
      </c>
      <c r="T1363" s="10">
        <v>322.26</v>
      </c>
      <c r="U1363" s="197"/>
      <c r="V1363" s="10"/>
      <c r="W1363" s="10"/>
      <c r="X1363" s="10"/>
      <c r="Y1363" s="10"/>
      <c r="Z1363" s="10"/>
      <c r="AA1363" s="10"/>
      <c r="AB1363" s="10"/>
      <c r="AC1363" s="10"/>
      <c r="AD1363" s="10"/>
      <c r="AE1363" s="197"/>
    </row>
    <row r="1364" spans="1:31" x14ac:dyDescent="0.25">
      <c r="A1364" s="208"/>
      <c r="B1364" s="10"/>
      <c r="C1364" s="10" t="s">
        <v>162</v>
      </c>
      <c r="D1364" s="10"/>
      <c r="E1364" s="270">
        <v>8204</v>
      </c>
      <c r="F1364" s="10">
        <v>3</v>
      </c>
      <c r="G1364" s="10">
        <v>2201.16</v>
      </c>
      <c r="H1364" s="10">
        <v>2201.16</v>
      </c>
      <c r="I1364" s="10">
        <v>733.72</v>
      </c>
      <c r="J1364" s="10">
        <v>10</v>
      </c>
      <c r="K1364" s="197"/>
      <c r="L1364" s="10">
        <v>1</v>
      </c>
      <c r="M1364" s="10">
        <v>1857.81</v>
      </c>
      <c r="N1364" s="10">
        <v>928.90499999999997</v>
      </c>
      <c r="O1364" s="10"/>
      <c r="P1364" s="10"/>
      <c r="Q1364" s="10"/>
      <c r="R1364" s="10">
        <v>3</v>
      </c>
      <c r="S1364" s="10">
        <v>2201.16</v>
      </c>
      <c r="T1364" s="10">
        <v>733.72</v>
      </c>
      <c r="U1364" s="197"/>
      <c r="V1364" s="10"/>
      <c r="W1364" s="10"/>
      <c r="X1364" s="10"/>
      <c r="Y1364" s="10"/>
      <c r="Z1364" s="10"/>
      <c r="AA1364" s="10"/>
      <c r="AB1364" s="10"/>
      <c r="AC1364" s="10"/>
      <c r="AD1364" s="10"/>
      <c r="AE1364" s="197"/>
    </row>
    <row r="1365" spans="1:31" x14ac:dyDescent="0.25">
      <c r="A1365" s="208"/>
      <c r="B1365" s="10"/>
      <c r="C1365" s="10" t="s">
        <v>167</v>
      </c>
      <c r="D1365" s="10"/>
      <c r="E1365" s="270">
        <v>8210</v>
      </c>
      <c r="F1365" s="10">
        <v>2</v>
      </c>
      <c r="G1365" s="10">
        <v>1853.95</v>
      </c>
      <c r="H1365" s="10">
        <v>3707.9</v>
      </c>
      <c r="I1365" s="10">
        <v>1853.95</v>
      </c>
      <c r="J1365" s="10">
        <v>19</v>
      </c>
      <c r="K1365" s="197"/>
      <c r="L1365" s="10">
        <v>2</v>
      </c>
      <c r="M1365" s="10"/>
      <c r="N1365" s="10"/>
      <c r="O1365" s="10"/>
      <c r="P1365" s="10"/>
      <c r="Q1365" s="10"/>
      <c r="R1365" s="10">
        <v>2</v>
      </c>
      <c r="S1365" s="10">
        <v>3707.9</v>
      </c>
      <c r="T1365" s="10">
        <v>1853.95</v>
      </c>
      <c r="U1365" s="197"/>
      <c r="V1365" s="10"/>
      <c r="W1365" s="10"/>
      <c r="X1365" s="10"/>
      <c r="Y1365" s="10"/>
      <c r="Z1365" s="10"/>
      <c r="AA1365" s="10"/>
      <c r="AB1365" s="10"/>
      <c r="AC1365" s="10"/>
      <c r="AD1365" s="10"/>
      <c r="AE1365" s="197"/>
    </row>
    <row r="1366" spans="1:31" x14ac:dyDescent="0.25">
      <c r="A1366" s="208"/>
      <c r="B1366" s="10"/>
      <c r="C1366" s="10" t="s">
        <v>169</v>
      </c>
      <c r="D1366" s="10"/>
      <c r="E1366" s="270">
        <v>8232</v>
      </c>
      <c r="F1366" s="10">
        <v>1</v>
      </c>
      <c r="G1366" s="10">
        <v>1888</v>
      </c>
      <c r="H1366" s="10">
        <v>1888</v>
      </c>
      <c r="I1366" s="10">
        <v>1888</v>
      </c>
      <c r="J1366" s="10">
        <v>13</v>
      </c>
      <c r="K1366" s="197"/>
      <c r="L1366" s="10">
        <v>1</v>
      </c>
      <c r="M1366" s="10"/>
      <c r="N1366" s="10"/>
      <c r="O1366" s="10"/>
      <c r="P1366" s="10"/>
      <c r="Q1366" s="10"/>
      <c r="R1366" s="10">
        <v>1</v>
      </c>
      <c r="S1366" s="10">
        <v>1888</v>
      </c>
      <c r="T1366" s="10">
        <v>1888</v>
      </c>
      <c r="U1366" s="197"/>
      <c r="V1366" s="10"/>
      <c r="W1366" s="10"/>
      <c r="X1366" s="10"/>
      <c r="Y1366" s="10"/>
      <c r="Z1366" s="10"/>
      <c r="AA1366" s="10"/>
      <c r="AB1366" s="10"/>
      <c r="AC1366" s="10"/>
      <c r="AD1366" s="10"/>
      <c r="AE1366" s="197"/>
    </row>
    <row r="1367" spans="1:31" x14ac:dyDescent="0.25">
      <c r="A1367" s="208"/>
      <c r="B1367" s="10"/>
      <c r="C1367" s="10" t="s">
        <v>169</v>
      </c>
      <c r="D1367" s="10"/>
      <c r="E1367" s="270">
        <v>8234</v>
      </c>
      <c r="F1367" s="10">
        <v>1</v>
      </c>
      <c r="G1367" s="10">
        <v>364.27</v>
      </c>
      <c r="H1367" s="10">
        <v>364.27</v>
      </c>
      <c r="I1367" s="10">
        <v>364.27</v>
      </c>
      <c r="J1367" s="10">
        <v>12</v>
      </c>
      <c r="K1367" s="197"/>
      <c r="L1367" s="10">
        <v>1</v>
      </c>
      <c r="M1367" s="10"/>
      <c r="N1367" s="10"/>
      <c r="O1367" s="10"/>
      <c r="P1367" s="10"/>
      <c r="Q1367" s="10"/>
      <c r="R1367" s="10">
        <v>1</v>
      </c>
      <c r="S1367" s="10">
        <v>364.27</v>
      </c>
      <c r="T1367" s="10">
        <v>364.27</v>
      </c>
      <c r="U1367" s="197"/>
      <c r="V1367" s="10"/>
      <c r="W1367" s="10"/>
      <c r="X1367" s="10"/>
      <c r="Y1367" s="10"/>
      <c r="Z1367" s="10"/>
      <c r="AA1367" s="10"/>
      <c r="AB1367" s="10"/>
      <c r="AC1367" s="10"/>
      <c r="AD1367" s="10"/>
      <c r="AE1367" s="197"/>
    </row>
    <row r="1368" spans="1:31" x14ac:dyDescent="0.25">
      <c r="A1368" s="208"/>
      <c r="B1368" s="10"/>
      <c r="C1368" s="10" t="s">
        <v>170</v>
      </c>
      <c r="D1368" s="10"/>
      <c r="E1368" s="270">
        <v>8332</v>
      </c>
      <c r="F1368" s="10">
        <v>1</v>
      </c>
      <c r="G1368" s="10"/>
      <c r="H1368" s="10">
        <v>1331.56</v>
      </c>
      <c r="I1368" s="10">
        <v>1331.56</v>
      </c>
      <c r="J1368" s="10">
        <v>13</v>
      </c>
      <c r="K1368" s="197"/>
      <c r="L1368" s="10"/>
      <c r="M1368" s="10">
        <v>1331.56</v>
      </c>
      <c r="N1368" s="10">
        <v>1331.56</v>
      </c>
      <c r="O1368" s="10"/>
      <c r="P1368" s="10"/>
      <c r="Q1368" s="10"/>
      <c r="R1368" s="10">
        <v>1</v>
      </c>
      <c r="S1368" s="10">
        <v>1331.56</v>
      </c>
      <c r="T1368" s="10">
        <v>1331.56</v>
      </c>
      <c r="U1368" s="197"/>
      <c r="V1368" s="10"/>
      <c r="W1368" s="10"/>
      <c r="X1368" s="10"/>
      <c r="Y1368" s="10"/>
      <c r="Z1368" s="10"/>
      <c r="AA1368" s="10"/>
      <c r="AB1368" s="10"/>
      <c r="AC1368" s="10"/>
      <c r="AD1368" s="10"/>
      <c r="AE1368" s="197"/>
    </row>
    <row r="1369" spans="1:31" x14ac:dyDescent="0.25">
      <c r="A1369" s="208"/>
      <c r="B1369" s="10"/>
      <c r="C1369" s="10" t="s">
        <v>172</v>
      </c>
      <c r="D1369" s="10"/>
      <c r="E1369" s="270">
        <v>8069</v>
      </c>
      <c r="F1369" s="10">
        <v>1</v>
      </c>
      <c r="G1369" s="10">
        <v>3140.72</v>
      </c>
      <c r="H1369" s="10">
        <v>3140.72</v>
      </c>
      <c r="I1369" s="10">
        <v>3140.72</v>
      </c>
      <c r="J1369" s="10">
        <v>13</v>
      </c>
      <c r="K1369" s="197"/>
      <c r="L1369" s="10">
        <v>1</v>
      </c>
      <c r="M1369" s="10"/>
      <c r="N1369" s="10"/>
      <c r="O1369" s="10"/>
      <c r="P1369" s="10"/>
      <c r="Q1369" s="10"/>
      <c r="R1369" s="10">
        <v>1</v>
      </c>
      <c r="S1369" s="10">
        <v>3140.72</v>
      </c>
      <c r="T1369" s="10">
        <v>3140.72</v>
      </c>
      <c r="U1369" s="197"/>
      <c r="V1369" s="10"/>
      <c r="W1369" s="10"/>
      <c r="X1369" s="10"/>
      <c r="Y1369" s="10"/>
      <c r="Z1369" s="10"/>
      <c r="AA1369" s="10"/>
      <c r="AB1369" s="10"/>
      <c r="AC1369" s="10"/>
      <c r="AD1369" s="10"/>
      <c r="AE1369" s="197"/>
    </row>
    <row r="1370" spans="1:31" x14ac:dyDescent="0.25">
      <c r="A1370" s="208"/>
      <c r="B1370" s="10"/>
      <c r="C1370" s="10" t="s">
        <v>174</v>
      </c>
      <c r="D1370" s="10"/>
      <c r="E1370" s="270">
        <v>8094</v>
      </c>
      <c r="F1370" s="10">
        <v>1</v>
      </c>
      <c r="G1370" s="10">
        <v>869.02</v>
      </c>
      <c r="H1370" s="10">
        <v>869.02</v>
      </c>
      <c r="I1370" s="10">
        <v>869.02</v>
      </c>
      <c r="J1370" s="10">
        <v>7</v>
      </c>
      <c r="K1370" s="197"/>
      <c r="L1370" s="10">
        <v>1</v>
      </c>
      <c r="M1370" s="10"/>
      <c r="N1370" s="10"/>
      <c r="O1370" s="10"/>
      <c r="P1370" s="10"/>
      <c r="Q1370" s="10"/>
      <c r="R1370" s="10">
        <v>1</v>
      </c>
      <c r="S1370" s="10">
        <v>869.02</v>
      </c>
      <c r="T1370" s="10">
        <v>869.02</v>
      </c>
      <c r="U1370" s="197"/>
      <c r="V1370" s="10"/>
      <c r="W1370" s="10"/>
      <c r="X1370" s="10"/>
      <c r="Y1370" s="10"/>
      <c r="Z1370" s="10"/>
      <c r="AA1370" s="10"/>
      <c r="AB1370" s="10"/>
      <c r="AC1370" s="10"/>
      <c r="AD1370" s="10"/>
      <c r="AE1370" s="197"/>
    </row>
    <row r="1371" spans="1:31" x14ac:dyDescent="0.25">
      <c r="A1371" s="208"/>
      <c r="B1371" s="10"/>
      <c r="C1371" s="10" t="s">
        <v>177</v>
      </c>
      <c r="D1371" s="10"/>
      <c r="E1371" s="270">
        <v>8009</v>
      </c>
      <c r="F1371" s="10">
        <v>1</v>
      </c>
      <c r="G1371" s="10"/>
      <c r="H1371" s="10">
        <v>1475.84</v>
      </c>
      <c r="I1371" s="10">
        <v>1475.84</v>
      </c>
      <c r="J1371" s="10">
        <v>19</v>
      </c>
      <c r="K1371" s="197"/>
      <c r="L1371" s="10"/>
      <c r="M1371" s="10">
        <v>1922.49</v>
      </c>
      <c r="N1371" s="10">
        <v>1922.49</v>
      </c>
      <c r="O1371" s="10"/>
      <c r="P1371" s="10"/>
      <c r="Q1371" s="10"/>
      <c r="R1371" s="10">
        <v>1</v>
      </c>
      <c r="S1371" s="10">
        <v>1475.84</v>
      </c>
      <c r="T1371" s="10">
        <v>1475.84</v>
      </c>
      <c r="U1371" s="197"/>
      <c r="V1371" s="10"/>
      <c r="W1371" s="10"/>
      <c r="X1371" s="10"/>
      <c r="Y1371" s="10"/>
      <c r="Z1371" s="10"/>
      <c r="AA1371" s="10"/>
      <c r="AB1371" s="10"/>
      <c r="AC1371" s="10"/>
      <c r="AD1371" s="10"/>
      <c r="AE1371" s="197"/>
    </row>
    <row r="1372" spans="1:31" x14ac:dyDescent="0.25">
      <c r="A1372" s="208"/>
      <c r="B1372" s="10"/>
      <c r="C1372" s="10" t="s">
        <v>180</v>
      </c>
      <c r="D1372" s="10"/>
      <c r="E1372" s="270">
        <v>8311</v>
      </c>
      <c r="F1372" s="10">
        <v>1</v>
      </c>
      <c r="G1372" s="10"/>
      <c r="H1372" s="10">
        <v>53.62</v>
      </c>
      <c r="I1372" s="10">
        <v>53.62</v>
      </c>
      <c r="J1372" s="10">
        <v>13</v>
      </c>
      <c r="K1372" s="197"/>
      <c r="L1372" s="10"/>
      <c r="M1372" s="10">
        <v>544.66</v>
      </c>
      <c r="N1372" s="10">
        <v>544.66</v>
      </c>
      <c r="O1372" s="10"/>
      <c r="P1372" s="10"/>
      <c r="Q1372" s="10"/>
      <c r="R1372" s="10">
        <v>1</v>
      </c>
      <c r="S1372" s="10">
        <v>53.62</v>
      </c>
      <c r="T1372" s="10">
        <v>53.62</v>
      </c>
      <c r="U1372" s="197"/>
      <c r="V1372" s="10"/>
      <c r="W1372" s="10"/>
      <c r="X1372" s="10"/>
      <c r="Y1372" s="10"/>
      <c r="Z1372" s="10"/>
      <c r="AA1372" s="10"/>
      <c r="AB1372" s="10"/>
      <c r="AC1372" s="10"/>
      <c r="AD1372" s="10"/>
      <c r="AE1372" s="197"/>
    </row>
    <row r="1373" spans="1:31" x14ac:dyDescent="0.25">
      <c r="A1373" s="208"/>
      <c r="B1373" s="10"/>
      <c r="C1373" s="10" t="s">
        <v>189</v>
      </c>
      <c r="D1373" s="10"/>
      <c r="E1373" s="270">
        <v>8089</v>
      </c>
      <c r="F1373" s="10">
        <v>1</v>
      </c>
      <c r="G1373" s="10"/>
      <c r="H1373" s="10">
        <v>453.86</v>
      </c>
      <c r="I1373" s="10">
        <v>453.86</v>
      </c>
      <c r="J1373" s="10">
        <v>7</v>
      </c>
      <c r="K1373" s="197"/>
      <c r="L1373" s="10"/>
      <c r="M1373" s="10">
        <v>453.86</v>
      </c>
      <c r="N1373" s="10">
        <v>453.86</v>
      </c>
      <c r="O1373" s="10"/>
      <c r="P1373" s="10"/>
      <c r="Q1373" s="10"/>
      <c r="R1373" s="10">
        <v>1</v>
      </c>
      <c r="S1373" s="10">
        <v>453.86</v>
      </c>
      <c r="T1373" s="10">
        <v>453.86</v>
      </c>
      <c r="U1373" s="197"/>
      <c r="V1373" s="10"/>
      <c r="W1373" s="10"/>
      <c r="X1373" s="10"/>
      <c r="Y1373" s="10"/>
      <c r="Z1373" s="10"/>
      <c r="AA1373" s="10"/>
      <c r="AB1373" s="10"/>
      <c r="AC1373" s="10"/>
      <c r="AD1373" s="10"/>
      <c r="AE1373" s="197"/>
    </row>
    <row r="1374" spans="1:31" x14ac:dyDescent="0.25">
      <c r="A1374" s="208"/>
      <c r="B1374" s="10"/>
      <c r="C1374" s="10" t="s">
        <v>195</v>
      </c>
      <c r="D1374" s="10"/>
      <c r="E1374" s="270">
        <v>8312</v>
      </c>
      <c r="F1374" s="10">
        <v>1</v>
      </c>
      <c r="G1374" s="10">
        <v>128.13</v>
      </c>
      <c r="H1374" s="10">
        <v>128.13</v>
      </c>
      <c r="I1374" s="10">
        <v>128.13</v>
      </c>
      <c r="J1374" s="10">
        <v>32</v>
      </c>
      <c r="K1374" s="197"/>
      <c r="L1374" s="10">
        <v>1</v>
      </c>
      <c r="M1374" s="10"/>
      <c r="N1374" s="10"/>
      <c r="O1374" s="10"/>
      <c r="P1374" s="10"/>
      <c r="Q1374" s="10"/>
      <c r="R1374" s="10">
        <v>1</v>
      </c>
      <c r="S1374" s="10">
        <v>128.13</v>
      </c>
      <c r="T1374" s="10">
        <v>128.13</v>
      </c>
      <c r="U1374" s="197"/>
      <c r="V1374" s="10"/>
      <c r="W1374" s="10"/>
      <c r="X1374" s="10"/>
      <c r="Y1374" s="10"/>
      <c r="Z1374" s="10"/>
      <c r="AA1374" s="10"/>
      <c r="AB1374" s="10"/>
      <c r="AC1374" s="10"/>
      <c r="AD1374" s="10"/>
      <c r="AE1374" s="197"/>
    </row>
    <row r="1375" spans="1:31" x14ac:dyDescent="0.25">
      <c r="A1375" s="208"/>
      <c r="B1375" s="10"/>
      <c r="C1375" s="10" t="s">
        <v>198</v>
      </c>
      <c r="D1375" s="10"/>
      <c r="E1375" s="270">
        <v>8021</v>
      </c>
      <c r="F1375" s="10">
        <v>3</v>
      </c>
      <c r="G1375" s="10">
        <v>718.76</v>
      </c>
      <c r="H1375" s="10">
        <v>2156.2800000000002</v>
      </c>
      <c r="I1375" s="10">
        <v>718.76</v>
      </c>
      <c r="J1375" s="10">
        <v>10</v>
      </c>
      <c r="K1375" s="197"/>
      <c r="L1375" s="10">
        <v>3</v>
      </c>
      <c r="M1375" s="10"/>
      <c r="N1375" s="10"/>
      <c r="O1375" s="10"/>
      <c r="P1375" s="10"/>
      <c r="Q1375" s="10"/>
      <c r="R1375" s="10">
        <v>3</v>
      </c>
      <c r="S1375" s="10">
        <v>2156.2800000000002</v>
      </c>
      <c r="T1375" s="10">
        <v>718.76</v>
      </c>
      <c r="U1375" s="197"/>
      <c r="V1375" s="10"/>
      <c r="W1375" s="10"/>
      <c r="X1375" s="10"/>
      <c r="Y1375" s="10"/>
      <c r="Z1375" s="10"/>
      <c r="AA1375" s="10"/>
      <c r="AB1375" s="10"/>
      <c r="AC1375" s="10"/>
      <c r="AD1375" s="10"/>
      <c r="AE1375" s="197"/>
    </row>
    <row r="1376" spans="1:31" x14ac:dyDescent="0.25">
      <c r="A1376" s="208"/>
      <c r="B1376" s="10"/>
      <c r="C1376" s="10" t="s">
        <v>200</v>
      </c>
      <c r="D1376" s="10"/>
      <c r="E1376" s="270">
        <v>8210</v>
      </c>
      <c r="F1376" s="10">
        <v>1</v>
      </c>
      <c r="G1376" s="10"/>
      <c r="H1376" s="10">
        <v>301.89999999999998</v>
      </c>
      <c r="I1376" s="10">
        <v>301.89999999999998</v>
      </c>
      <c r="J1376" s="10">
        <v>13</v>
      </c>
      <c r="K1376" s="197"/>
      <c r="L1376" s="10"/>
      <c r="M1376" s="10">
        <v>301.89999999999998</v>
      </c>
      <c r="N1376" s="10">
        <v>301.89999999999998</v>
      </c>
      <c r="O1376" s="10"/>
      <c r="P1376" s="10"/>
      <c r="Q1376" s="10"/>
      <c r="R1376" s="10">
        <v>1</v>
      </c>
      <c r="S1376" s="10">
        <v>301.89999999999998</v>
      </c>
      <c r="T1376" s="10">
        <v>301.89999999999998</v>
      </c>
      <c r="U1376" s="197"/>
      <c r="V1376" s="10"/>
      <c r="W1376" s="10"/>
      <c r="X1376" s="10"/>
      <c r="Y1376" s="10"/>
      <c r="Z1376" s="10"/>
      <c r="AA1376" s="10"/>
      <c r="AB1376" s="10"/>
      <c r="AC1376" s="10"/>
      <c r="AD1376" s="10"/>
      <c r="AE1376" s="197"/>
    </row>
    <row r="1377" spans="1:31" x14ac:dyDescent="0.25">
      <c r="A1377" s="208"/>
      <c r="B1377" s="10"/>
      <c r="C1377" s="10" t="s">
        <v>205</v>
      </c>
      <c r="D1377" s="10"/>
      <c r="E1377" s="270">
        <v>8213</v>
      </c>
      <c r="F1377" s="10">
        <v>1</v>
      </c>
      <c r="G1377" s="10">
        <v>1208.42</v>
      </c>
      <c r="H1377" s="10">
        <v>1208.42</v>
      </c>
      <c r="I1377" s="10">
        <v>1208.42</v>
      </c>
      <c r="J1377" s="10">
        <v>13</v>
      </c>
      <c r="K1377" s="197"/>
      <c r="L1377" s="10">
        <v>1</v>
      </c>
      <c r="M1377" s="10"/>
      <c r="N1377" s="10"/>
      <c r="O1377" s="10"/>
      <c r="P1377" s="10"/>
      <c r="Q1377" s="10"/>
      <c r="R1377" s="10">
        <v>1</v>
      </c>
      <c r="S1377" s="10">
        <v>1208.42</v>
      </c>
      <c r="T1377" s="10">
        <v>1208.42</v>
      </c>
      <c r="U1377" s="197"/>
      <c r="V1377" s="10"/>
      <c r="W1377" s="10"/>
      <c r="X1377" s="10"/>
      <c r="Y1377" s="10"/>
      <c r="Z1377" s="10"/>
      <c r="AA1377" s="10"/>
      <c r="AB1377" s="10"/>
      <c r="AC1377" s="10"/>
      <c r="AD1377" s="10"/>
      <c r="AE1377" s="197"/>
    </row>
    <row r="1378" spans="1:31" x14ac:dyDescent="0.25">
      <c r="A1378" s="208"/>
      <c r="B1378" s="10"/>
      <c r="C1378" s="10" t="s">
        <v>229</v>
      </c>
      <c r="D1378" s="10"/>
      <c r="E1378" s="270">
        <v>8315</v>
      </c>
      <c r="F1378" s="10">
        <v>1</v>
      </c>
      <c r="G1378" s="10">
        <v>2030.97</v>
      </c>
      <c r="H1378" s="10">
        <v>2030.97</v>
      </c>
      <c r="I1378" s="10">
        <v>2030.97</v>
      </c>
      <c r="J1378" s="10">
        <v>6</v>
      </c>
      <c r="K1378" s="197"/>
      <c r="L1378" s="10">
        <v>1</v>
      </c>
      <c r="M1378" s="10"/>
      <c r="N1378" s="10"/>
      <c r="O1378" s="10"/>
      <c r="P1378" s="10"/>
      <c r="Q1378" s="10"/>
      <c r="R1378" s="10">
        <v>1</v>
      </c>
      <c r="S1378" s="10">
        <v>2030.97</v>
      </c>
      <c r="T1378" s="10">
        <v>2030.97</v>
      </c>
      <c r="U1378" s="197"/>
      <c r="V1378" s="10"/>
      <c r="W1378" s="10"/>
      <c r="X1378" s="10"/>
      <c r="Y1378" s="10"/>
      <c r="Z1378" s="10"/>
      <c r="AA1378" s="10"/>
      <c r="AB1378" s="10"/>
      <c r="AC1378" s="10"/>
      <c r="AD1378" s="10"/>
      <c r="AE1378" s="197"/>
    </row>
    <row r="1379" spans="1:31" x14ac:dyDescent="0.25">
      <c r="A1379" s="208"/>
      <c r="B1379" s="10"/>
      <c r="C1379" s="10" t="s">
        <v>243</v>
      </c>
      <c r="D1379" s="10"/>
      <c r="E1379" s="270">
        <v>8215</v>
      </c>
      <c r="F1379" s="10">
        <v>3</v>
      </c>
      <c r="G1379" s="10">
        <v>464.17</v>
      </c>
      <c r="H1379" s="10">
        <v>1392.51</v>
      </c>
      <c r="I1379" s="10">
        <v>464.17</v>
      </c>
      <c r="J1379" s="10">
        <v>8</v>
      </c>
      <c r="K1379" s="197"/>
      <c r="L1379" s="10">
        <v>3</v>
      </c>
      <c r="M1379" s="10"/>
      <c r="N1379" s="10"/>
      <c r="O1379" s="10"/>
      <c r="P1379" s="10"/>
      <c r="Q1379" s="10"/>
      <c r="R1379" s="10">
        <v>3</v>
      </c>
      <c r="S1379" s="10">
        <v>1392.51</v>
      </c>
      <c r="T1379" s="10">
        <v>464.17</v>
      </c>
      <c r="U1379" s="197"/>
      <c r="V1379" s="10"/>
      <c r="W1379" s="10"/>
      <c r="X1379" s="10"/>
      <c r="Y1379" s="10"/>
      <c r="Z1379" s="10"/>
      <c r="AA1379" s="10"/>
      <c r="AB1379" s="10"/>
      <c r="AC1379" s="10"/>
      <c r="AD1379" s="10"/>
      <c r="AE1379" s="197"/>
    </row>
    <row r="1380" spans="1:31" x14ac:dyDescent="0.25">
      <c r="A1380" s="208"/>
      <c r="B1380" s="10"/>
      <c r="C1380" s="10" t="s">
        <v>244</v>
      </c>
      <c r="D1380" s="10"/>
      <c r="E1380" s="270">
        <v>8234</v>
      </c>
      <c r="F1380" s="10">
        <v>5</v>
      </c>
      <c r="G1380" s="10">
        <v>22306.959999999999</v>
      </c>
      <c r="H1380" s="10">
        <v>66920.89</v>
      </c>
      <c r="I1380" s="10">
        <v>13384.18</v>
      </c>
      <c r="J1380" s="10">
        <v>25</v>
      </c>
      <c r="K1380" s="197"/>
      <c r="L1380" s="10">
        <v>3</v>
      </c>
      <c r="M1380" s="10">
        <v>2079.46</v>
      </c>
      <c r="N1380" s="10">
        <v>1039.73</v>
      </c>
      <c r="O1380" s="10"/>
      <c r="P1380" s="10"/>
      <c r="Q1380" s="10"/>
      <c r="R1380" s="10">
        <v>5</v>
      </c>
      <c r="S1380" s="10">
        <v>66920.89</v>
      </c>
      <c r="T1380" s="10">
        <v>13384.18</v>
      </c>
      <c r="U1380" s="197"/>
      <c r="V1380" s="10"/>
      <c r="W1380" s="10"/>
      <c r="X1380" s="10"/>
      <c r="Y1380" s="10"/>
      <c r="Z1380" s="10"/>
      <c r="AA1380" s="10"/>
      <c r="AB1380" s="10"/>
      <c r="AC1380" s="10"/>
      <c r="AD1380" s="10"/>
      <c r="AE1380" s="197"/>
    </row>
    <row r="1381" spans="1:31" x14ac:dyDescent="0.25">
      <c r="A1381" s="208"/>
      <c r="B1381" s="10"/>
      <c r="C1381" s="10" t="s">
        <v>248</v>
      </c>
      <c r="D1381" s="10"/>
      <c r="E1381" s="270">
        <v>8318</v>
      </c>
      <c r="F1381" s="10">
        <v>3</v>
      </c>
      <c r="G1381" s="10"/>
      <c r="H1381" s="10">
        <v>2937.9</v>
      </c>
      <c r="I1381" s="10">
        <v>979.3</v>
      </c>
      <c r="J1381" s="10">
        <v>13</v>
      </c>
      <c r="K1381" s="197"/>
      <c r="L1381" s="10"/>
      <c r="M1381" s="10">
        <v>2937.9</v>
      </c>
      <c r="N1381" s="10">
        <v>979.3</v>
      </c>
      <c r="O1381" s="10"/>
      <c r="P1381" s="10"/>
      <c r="Q1381" s="10"/>
      <c r="R1381" s="10">
        <v>3</v>
      </c>
      <c r="S1381" s="10">
        <v>2937.9</v>
      </c>
      <c r="T1381" s="10">
        <v>979.3</v>
      </c>
      <c r="U1381" s="197"/>
      <c r="V1381" s="10"/>
      <c r="W1381" s="10"/>
      <c r="X1381" s="10"/>
      <c r="Y1381" s="10"/>
      <c r="Z1381" s="10"/>
      <c r="AA1381" s="10"/>
      <c r="AB1381" s="10"/>
      <c r="AC1381" s="10"/>
      <c r="AD1381" s="10"/>
      <c r="AE1381" s="197"/>
    </row>
    <row r="1382" spans="1:31" x14ac:dyDescent="0.25">
      <c r="A1382" s="208"/>
      <c r="B1382" s="10"/>
      <c r="C1382" s="10" t="s">
        <v>251</v>
      </c>
      <c r="D1382" s="10"/>
      <c r="E1382" s="270">
        <v>8217</v>
      </c>
      <c r="F1382" s="10">
        <v>1</v>
      </c>
      <c r="G1382" s="10"/>
      <c r="H1382" s="10">
        <v>1156.9000000000001</v>
      </c>
      <c r="I1382" s="10">
        <v>1156.9000000000001</v>
      </c>
      <c r="J1382" s="10">
        <v>13</v>
      </c>
      <c r="K1382" s="197"/>
      <c r="L1382" s="10"/>
      <c r="M1382" s="10">
        <v>1156.9000000000001</v>
      </c>
      <c r="N1382" s="10">
        <v>1156.9000000000001</v>
      </c>
      <c r="O1382" s="10"/>
      <c r="P1382" s="10"/>
      <c r="Q1382" s="10"/>
      <c r="R1382" s="10">
        <v>1</v>
      </c>
      <c r="S1382" s="10">
        <v>1156.9000000000001</v>
      </c>
      <c r="T1382" s="10">
        <v>1156.9000000000001</v>
      </c>
      <c r="U1382" s="197"/>
      <c r="V1382" s="10"/>
      <c r="W1382" s="10"/>
      <c r="X1382" s="10"/>
      <c r="Y1382" s="10"/>
      <c r="Z1382" s="10"/>
      <c r="AA1382" s="10"/>
      <c r="AB1382" s="10"/>
      <c r="AC1382" s="10"/>
      <c r="AD1382" s="10"/>
      <c r="AE1382" s="197"/>
    </row>
    <row r="1383" spans="1:31" x14ac:dyDescent="0.25">
      <c r="A1383" s="208"/>
      <c r="B1383" s="10"/>
      <c r="C1383" s="10" t="s">
        <v>260</v>
      </c>
      <c r="D1383" s="10"/>
      <c r="E1383" s="270">
        <v>8204</v>
      </c>
      <c r="F1383" s="10">
        <v>1</v>
      </c>
      <c r="G1383" s="10"/>
      <c r="H1383" s="10">
        <v>357.59</v>
      </c>
      <c r="I1383" s="10">
        <v>357.59</v>
      </c>
      <c r="J1383" s="10">
        <v>7</v>
      </c>
      <c r="K1383" s="197"/>
      <c r="L1383" s="10"/>
      <c r="M1383" s="10">
        <v>357.59</v>
      </c>
      <c r="N1383" s="10">
        <v>357.59</v>
      </c>
      <c r="O1383" s="10"/>
      <c r="P1383" s="10"/>
      <c r="Q1383" s="10"/>
      <c r="R1383" s="10">
        <v>1</v>
      </c>
      <c r="S1383" s="10">
        <v>357.59</v>
      </c>
      <c r="T1383" s="10">
        <v>357.59</v>
      </c>
      <c r="U1383" s="197"/>
      <c r="V1383" s="10"/>
      <c r="W1383" s="10"/>
      <c r="X1383" s="10"/>
      <c r="Y1383" s="10"/>
      <c r="Z1383" s="10"/>
      <c r="AA1383" s="10"/>
      <c r="AB1383" s="10"/>
      <c r="AC1383" s="10"/>
      <c r="AD1383" s="10"/>
      <c r="AE1383" s="197"/>
    </row>
    <row r="1384" spans="1:31" x14ac:dyDescent="0.25">
      <c r="A1384" s="208"/>
      <c r="B1384" s="10"/>
      <c r="C1384" s="10" t="s">
        <v>264</v>
      </c>
      <c r="D1384" s="10"/>
      <c r="E1384" s="270">
        <v>8025</v>
      </c>
      <c r="F1384" s="10">
        <v>1</v>
      </c>
      <c r="G1384" s="10"/>
      <c r="H1384" s="10">
        <v>95.44</v>
      </c>
      <c r="I1384" s="10">
        <v>95.44</v>
      </c>
      <c r="J1384" s="10">
        <v>13</v>
      </c>
      <c r="K1384" s="197"/>
      <c r="L1384" s="10"/>
      <c r="M1384" s="10">
        <v>438.05</v>
      </c>
      <c r="N1384" s="10">
        <v>438.05</v>
      </c>
      <c r="O1384" s="10"/>
      <c r="P1384" s="10"/>
      <c r="Q1384" s="10"/>
      <c r="R1384" s="10">
        <v>1</v>
      </c>
      <c r="S1384" s="10">
        <v>95.44</v>
      </c>
      <c r="T1384" s="10">
        <v>95.44</v>
      </c>
      <c r="U1384" s="197"/>
      <c r="V1384" s="10"/>
      <c r="W1384" s="10"/>
      <c r="X1384" s="10"/>
      <c r="Y1384" s="10"/>
      <c r="Z1384" s="10"/>
      <c r="AA1384" s="10"/>
      <c r="AB1384" s="10"/>
      <c r="AC1384" s="10"/>
      <c r="AD1384" s="10"/>
      <c r="AE1384" s="197"/>
    </row>
    <row r="1385" spans="1:31" x14ac:dyDescent="0.25">
      <c r="A1385" s="208"/>
      <c r="B1385" s="10"/>
      <c r="C1385" s="10" t="s">
        <v>278</v>
      </c>
      <c r="D1385" s="10"/>
      <c r="E1385" s="270">
        <v>8037</v>
      </c>
      <c r="F1385" s="10">
        <v>3</v>
      </c>
      <c r="G1385" s="10">
        <v>1178.29</v>
      </c>
      <c r="H1385" s="10">
        <v>1178.29</v>
      </c>
      <c r="I1385" s="10">
        <v>392.76</v>
      </c>
      <c r="J1385" s="10">
        <v>11</v>
      </c>
      <c r="K1385" s="197"/>
      <c r="L1385" s="10">
        <v>1</v>
      </c>
      <c r="M1385" s="10">
        <v>525.58000000000004</v>
      </c>
      <c r="N1385" s="10">
        <v>262.79000000000002</v>
      </c>
      <c r="O1385" s="10"/>
      <c r="P1385" s="10"/>
      <c r="Q1385" s="10"/>
      <c r="R1385" s="10">
        <v>3</v>
      </c>
      <c r="S1385" s="10">
        <v>1178.29</v>
      </c>
      <c r="T1385" s="10">
        <v>392.76</v>
      </c>
      <c r="U1385" s="197"/>
      <c r="V1385" s="10"/>
      <c r="W1385" s="10"/>
      <c r="X1385" s="10"/>
      <c r="Y1385" s="10"/>
      <c r="Z1385" s="10"/>
      <c r="AA1385" s="10"/>
      <c r="AB1385" s="10"/>
      <c r="AC1385" s="10"/>
      <c r="AD1385" s="10"/>
      <c r="AE1385" s="197"/>
    </row>
    <row r="1386" spans="1:31" x14ac:dyDescent="0.25">
      <c r="A1386" s="208"/>
      <c r="B1386" s="10"/>
      <c r="C1386" s="10" t="s">
        <v>285</v>
      </c>
      <c r="D1386" s="10"/>
      <c r="E1386" s="270">
        <v>8322</v>
      </c>
      <c r="F1386" s="10">
        <v>2</v>
      </c>
      <c r="G1386" s="10">
        <v>619.44000000000005</v>
      </c>
      <c r="H1386" s="10">
        <v>1238.8699999999999</v>
      </c>
      <c r="I1386" s="10">
        <v>619.44000000000005</v>
      </c>
      <c r="J1386" s="10">
        <v>13</v>
      </c>
      <c r="K1386" s="197"/>
      <c r="L1386" s="10">
        <v>2</v>
      </c>
      <c r="M1386" s="10"/>
      <c r="N1386" s="10"/>
      <c r="O1386" s="10"/>
      <c r="P1386" s="10"/>
      <c r="Q1386" s="10"/>
      <c r="R1386" s="10">
        <v>2</v>
      </c>
      <c r="S1386" s="10">
        <v>1238.8699999999999</v>
      </c>
      <c r="T1386" s="10">
        <v>619.44000000000005</v>
      </c>
      <c r="U1386" s="197"/>
      <c r="V1386" s="10"/>
      <c r="W1386" s="10"/>
      <c r="X1386" s="10"/>
      <c r="Y1386" s="10"/>
      <c r="Z1386" s="10"/>
      <c r="AA1386" s="10"/>
      <c r="AB1386" s="10"/>
      <c r="AC1386" s="10"/>
      <c r="AD1386" s="10"/>
      <c r="AE1386" s="197"/>
    </row>
    <row r="1387" spans="1:31" x14ac:dyDescent="0.25">
      <c r="A1387" s="208"/>
      <c r="B1387" s="10"/>
      <c r="C1387" s="10" t="s">
        <v>293</v>
      </c>
      <c r="D1387" s="10"/>
      <c r="E1387" s="270">
        <v>8026</v>
      </c>
      <c r="F1387" s="10">
        <v>1</v>
      </c>
      <c r="G1387" s="10">
        <v>83.87</v>
      </c>
      <c r="H1387" s="10">
        <v>83.87</v>
      </c>
      <c r="I1387" s="10">
        <v>83.87</v>
      </c>
      <c r="J1387" s="10">
        <v>5</v>
      </c>
      <c r="K1387" s="197"/>
      <c r="L1387" s="10">
        <v>1</v>
      </c>
      <c r="M1387" s="10"/>
      <c r="N1387" s="10"/>
      <c r="O1387" s="10"/>
      <c r="P1387" s="10"/>
      <c r="Q1387" s="10"/>
      <c r="R1387" s="10">
        <v>1</v>
      </c>
      <c r="S1387" s="10">
        <v>83.87</v>
      </c>
      <c r="T1387" s="10">
        <v>83.87</v>
      </c>
      <c r="U1387" s="197"/>
      <c r="V1387" s="10"/>
      <c r="W1387" s="10"/>
      <c r="X1387" s="10"/>
      <c r="Y1387" s="10"/>
      <c r="Z1387" s="10"/>
      <c r="AA1387" s="10"/>
      <c r="AB1387" s="10"/>
      <c r="AC1387" s="10"/>
      <c r="AD1387" s="10"/>
      <c r="AE1387" s="197"/>
    </row>
    <row r="1388" spans="1:31" x14ac:dyDescent="0.25">
      <c r="A1388" s="208"/>
      <c r="B1388" s="10"/>
      <c r="C1388" s="10" t="s">
        <v>297</v>
      </c>
      <c r="D1388" s="10"/>
      <c r="E1388" s="270">
        <v>8028</v>
      </c>
      <c r="F1388" s="10">
        <v>6</v>
      </c>
      <c r="G1388" s="10">
        <v>3005.36</v>
      </c>
      <c r="H1388" s="10">
        <v>9016.09</v>
      </c>
      <c r="I1388" s="10">
        <v>1502.68</v>
      </c>
      <c r="J1388" s="10">
        <v>8</v>
      </c>
      <c r="K1388" s="197"/>
      <c r="L1388" s="10">
        <v>3</v>
      </c>
      <c r="M1388" s="10">
        <v>5739.01</v>
      </c>
      <c r="N1388" s="10">
        <v>1913.0033330000001</v>
      </c>
      <c r="O1388" s="10">
        <v>1</v>
      </c>
      <c r="P1388" s="10">
        <v>1256.4000000000001</v>
      </c>
      <c r="Q1388" s="10">
        <v>1256.4000000000001</v>
      </c>
      <c r="R1388" s="10">
        <v>5</v>
      </c>
      <c r="S1388" s="10">
        <v>7759.69</v>
      </c>
      <c r="T1388" s="10">
        <v>1551.94</v>
      </c>
      <c r="U1388" s="197"/>
      <c r="V1388" s="10"/>
      <c r="W1388" s="10"/>
      <c r="X1388" s="10"/>
      <c r="Y1388" s="10"/>
      <c r="Z1388" s="10"/>
      <c r="AA1388" s="10"/>
      <c r="AB1388" s="10"/>
      <c r="AC1388" s="10"/>
      <c r="AD1388" s="10"/>
      <c r="AE1388" s="197"/>
    </row>
    <row r="1389" spans="1:31" x14ac:dyDescent="0.25">
      <c r="A1389" s="208"/>
      <c r="B1389" s="10"/>
      <c r="C1389" s="10" t="s">
        <v>312</v>
      </c>
      <c r="D1389" s="10"/>
      <c r="E1389" s="270">
        <v>8037</v>
      </c>
      <c r="F1389" s="10">
        <v>12</v>
      </c>
      <c r="G1389" s="10">
        <v>2705.76</v>
      </c>
      <c r="H1389" s="10">
        <v>29763.39</v>
      </c>
      <c r="I1389" s="10">
        <v>2480.2800000000002</v>
      </c>
      <c r="J1389" s="10">
        <v>10</v>
      </c>
      <c r="K1389" s="197"/>
      <c r="L1389" s="10">
        <v>11</v>
      </c>
      <c r="M1389" s="10">
        <v>739.33</v>
      </c>
      <c r="N1389" s="10">
        <v>739.33</v>
      </c>
      <c r="O1389" s="10">
        <v>1</v>
      </c>
      <c r="P1389" s="10">
        <v>1039.3800000000001</v>
      </c>
      <c r="Q1389" s="10">
        <v>1039.3800000000001</v>
      </c>
      <c r="R1389" s="10">
        <v>11</v>
      </c>
      <c r="S1389" s="10">
        <v>28724.01</v>
      </c>
      <c r="T1389" s="10">
        <v>2611.27</v>
      </c>
      <c r="U1389" s="197"/>
      <c r="V1389" s="10"/>
      <c r="W1389" s="10"/>
      <c r="X1389" s="10"/>
      <c r="Y1389" s="10"/>
      <c r="Z1389" s="10"/>
      <c r="AA1389" s="10"/>
      <c r="AB1389" s="10"/>
      <c r="AC1389" s="10"/>
      <c r="AD1389" s="10"/>
      <c r="AE1389" s="197"/>
    </row>
    <row r="1390" spans="1:31" x14ac:dyDescent="0.25">
      <c r="A1390" s="208"/>
      <c r="B1390" s="10"/>
      <c r="C1390" s="10" t="s">
        <v>325</v>
      </c>
      <c r="D1390" s="10"/>
      <c r="E1390" s="270">
        <v>8324</v>
      </c>
      <c r="F1390" s="10">
        <v>1</v>
      </c>
      <c r="G1390" s="10">
        <v>163.38999999999999</v>
      </c>
      <c r="H1390" s="10">
        <v>163.38999999999999</v>
      </c>
      <c r="I1390" s="10">
        <v>163.38999999999999</v>
      </c>
      <c r="J1390" s="10">
        <v>7</v>
      </c>
      <c r="K1390" s="197"/>
      <c r="L1390" s="10">
        <v>1</v>
      </c>
      <c r="M1390" s="10"/>
      <c r="N1390" s="10"/>
      <c r="O1390" s="10"/>
      <c r="P1390" s="10"/>
      <c r="Q1390" s="10"/>
      <c r="R1390" s="10">
        <v>1</v>
      </c>
      <c r="S1390" s="10">
        <v>163.38999999999999</v>
      </c>
      <c r="T1390" s="10">
        <v>163.38999999999999</v>
      </c>
      <c r="U1390" s="197"/>
      <c r="V1390" s="10"/>
      <c r="W1390" s="10"/>
      <c r="X1390" s="10"/>
      <c r="Y1390" s="10"/>
      <c r="Z1390" s="10"/>
      <c r="AA1390" s="10"/>
      <c r="AB1390" s="10"/>
      <c r="AC1390" s="10"/>
      <c r="AD1390" s="10"/>
      <c r="AE1390" s="197"/>
    </row>
    <row r="1391" spans="1:31" x14ac:dyDescent="0.25">
      <c r="A1391" s="208"/>
      <c r="B1391" s="10"/>
      <c r="C1391" s="10" t="s">
        <v>337</v>
      </c>
      <c r="D1391" s="10"/>
      <c r="E1391" s="270">
        <v>8088</v>
      </c>
      <c r="F1391" s="10">
        <v>1</v>
      </c>
      <c r="G1391" s="10">
        <v>243.42</v>
      </c>
      <c r="H1391" s="10">
        <v>243.42</v>
      </c>
      <c r="I1391" s="10">
        <v>243.42</v>
      </c>
      <c r="J1391" s="10">
        <v>13</v>
      </c>
      <c r="K1391" s="197"/>
      <c r="L1391" s="10">
        <v>1</v>
      </c>
      <c r="M1391" s="10"/>
      <c r="N1391" s="10"/>
      <c r="O1391" s="10"/>
      <c r="P1391" s="10"/>
      <c r="Q1391" s="10"/>
      <c r="R1391" s="10">
        <v>1</v>
      </c>
      <c r="S1391" s="10">
        <v>243.42</v>
      </c>
      <c r="T1391" s="10">
        <v>243.42</v>
      </c>
      <c r="U1391" s="197"/>
      <c r="V1391" s="10"/>
      <c r="W1391" s="10"/>
      <c r="X1391" s="10"/>
      <c r="Y1391" s="10"/>
      <c r="Z1391" s="10"/>
      <c r="AA1391" s="10"/>
      <c r="AB1391" s="10"/>
      <c r="AC1391" s="10"/>
      <c r="AD1391" s="10"/>
      <c r="AE1391" s="197"/>
    </row>
    <row r="1392" spans="1:31" x14ac:dyDescent="0.25">
      <c r="A1392" s="208"/>
      <c r="B1392" s="10"/>
      <c r="C1392" s="10" t="s">
        <v>344</v>
      </c>
      <c r="D1392" s="10"/>
      <c r="E1392" s="270">
        <v>8043</v>
      </c>
      <c r="F1392" s="10">
        <v>2</v>
      </c>
      <c r="G1392" s="10">
        <v>6932.13</v>
      </c>
      <c r="H1392" s="10">
        <v>13864.26</v>
      </c>
      <c r="I1392" s="10">
        <v>6932.13</v>
      </c>
      <c r="J1392" s="10">
        <v>16</v>
      </c>
      <c r="K1392" s="197"/>
      <c r="L1392" s="10">
        <v>2</v>
      </c>
      <c r="M1392" s="10"/>
      <c r="N1392" s="10"/>
      <c r="O1392" s="10"/>
      <c r="P1392" s="10"/>
      <c r="Q1392" s="10"/>
      <c r="R1392" s="10">
        <v>2</v>
      </c>
      <c r="S1392" s="10">
        <v>13864.26</v>
      </c>
      <c r="T1392" s="10">
        <v>6932.13</v>
      </c>
      <c r="U1392" s="197"/>
      <c r="V1392" s="10"/>
      <c r="W1392" s="10"/>
      <c r="X1392" s="10"/>
      <c r="Y1392" s="10"/>
      <c r="Z1392" s="10"/>
      <c r="AA1392" s="10"/>
      <c r="AB1392" s="10"/>
      <c r="AC1392" s="10"/>
      <c r="AD1392" s="10"/>
      <c r="AE1392" s="197"/>
    </row>
    <row r="1393" spans="1:31" x14ac:dyDescent="0.25">
      <c r="A1393" s="208"/>
      <c r="B1393" s="10"/>
      <c r="C1393" s="10" t="s">
        <v>350</v>
      </c>
      <c r="D1393" s="10"/>
      <c r="E1393" s="270">
        <v>8326</v>
      </c>
      <c r="F1393" s="10">
        <v>2</v>
      </c>
      <c r="G1393" s="10"/>
      <c r="H1393" s="10">
        <v>1023.35</v>
      </c>
      <c r="I1393" s="10">
        <v>511.68</v>
      </c>
      <c r="J1393" s="10">
        <v>10</v>
      </c>
      <c r="K1393" s="197"/>
      <c r="L1393" s="10"/>
      <c r="M1393" s="10">
        <v>1023.35</v>
      </c>
      <c r="N1393" s="10">
        <v>511.67500000000001</v>
      </c>
      <c r="O1393" s="10"/>
      <c r="P1393" s="10"/>
      <c r="Q1393" s="10"/>
      <c r="R1393" s="10">
        <v>2</v>
      </c>
      <c r="S1393" s="10">
        <v>1023.35</v>
      </c>
      <c r="T1393" s="10">
        <v>511.68</v>
      </c>
      <c r="U1393" s="197"/>
      <c r="V1393" s="10"/>
      <c r="W1393" s="10"/>
      <c r="X1393" s="10"/>
      <c r="Y1393" s="10"/>
      <c r="Z1393" s="10"/>
      <c r="AA1393" s="10"/>
      <c r="AB1393" s="10"/>
      <c r="AC1393" s="10"/>
      <c r="AD1393" s="10"/>
      <c r="AE1393" s="197"/>
    </row>
    <row r="1394" spans="1:31" x14ac:dyDescent="0.25">
      <c r="A1394" s="208"/>
      <c r="B1394" s="10"/>
      <c r="C1394" s="10" t="s">
        <v>360</v>
      </c>
      <c r="D1394" s="10"/>
      <c r="E1394" s="270">
        <v>8021</v>
      </c>
      <c r="F1394" s="10">
        <v>6</v>
      </c>
      <c r="G1394" s="10">
        <v>912.11</v>
      </c>
      <c r="H1394" s="10">
        <v>3648.43</v>
      </c>
      <c r="I1394" s="10">
        <v>608.07000000000005</v>
      </c>
      <c r="J1394" s="10">
        <v>7</v>
      </c>
      <c r="K1394" s="197"/>
      <c r="L1394" s="10">
        <v>4</v>
      </c>
      <c r="M1394" s="10">
        <v>2528.81</v>
      </c>
      <c r="N1394" s="10">
        <v>1264.405</v>
      </c>
      <c r="O1394" s="10"/>
      <c r="P1394" s="10"/>
      <c r="Q1394" s="10"/>
      <c r="R1394" s="10">
        <v>6</v>
      </c>
      <c r="S1394" s="10">
        <v>3648.43</v>
      </c>
      <c r="T1394" s="10">
        <v>608.07000000000005</v>
      </c>
      <c r="U1394" s="197"/>
      <c r="V1394" s="10"/>
      <c r="W1394" s="10"/>
      <c r="X1394" s="10"/>
      <c r="Y1394" s="10"/>
      <c r="Z1394" s="10"/>
      <c r="AA1394" s="10"/>
      <c r="AB1394" s="10"/>
      <c r="AC1394" s="10"/>
      <c r="AD1394" s="10"/>
      <c r="AE1394" s="197"/>
    </row>
    <row r="1395" spans="1:31" x14ac:dyDescent="0.25">
      <c r="A1395" s="208"/>
      <c r="B1395" s="10"/>
      <c r="C1395" s="10" t="s">
        <v>369</v>
      </c>
      <c r="D1395" s="10"/>
      <c r="E1395" s="270">
        <v>8403</v>
      </c>
      <c r="F1395" s="10">
        <v>2</v>
      </c>
      <c r="G1395" s="10">
        <v>2380.9699999999998</v>
      </c>
      <c r="H1395" s="10">
        <v>2380.9699999999998</v>
      </c>
      <c r="I1395" s="10">
        <v>1190.49</v>
      </c>
      <c r="J1395" s="10">
        <v>10</v>
      </c>
      <c r="K1395" s="197"/>
      <c r="L1395" s="10">
        <v>1</v>
      </c>
      <c r="M1395" s="10">
        <v>460.48</v>
      </c>
      <c r="N1395" s="10">
        <v>460.48</v>
      </c>
      <c r="O1395" s="10"/>
      <c r="P1395" s="10"/>
      <c r="Q1395" s="10"/>
      <c r="R1395" s="10">
        <v>2</v>
      </c>
      <c r="S1395" s="10">
        <v>2380.9699999999998</v>
      </c>
      <c r="T1395" s="10">
        <v>1190.49</v>
      </c>
      <c r="U1395" s="197"/>
      <c r="V1395" s="10"/>
      <c r="W1395" s="10"/>
      <c r="X1395" s="10"/>
      <c r="Y1395" s="10"/>
      <c r="Z1395" s="10"/>
      <c r="AA1395" s="10"/>
      <c r="AB1395" s="10"/>
      <c r="AC1395" s="10"/>
      <c r="AD1395" s="10"/>
      <c r="AE1395" s="197"/>
    </row>
    <row r="1396" spans="1:31" x14ac:dyDescent="0.25">
      <c r="A1396" s="208"/>
      <c r="B1396" s="10"/>
      <c r="C1396" s="10" t="s">
        <v>374</v>
      </c>
      <c r="D1396" s="10"/>
      <c r="E1396" s="270">
        <v>8050</v>
      </c>
      <c r="F1396" s="10">
        <v>5</v>
      </c>
      <c r="G1396" s="10">
        <v>484.03</v>
      </c>
      <c r="H1396" s="10">
        <v>2420.16</v>
      </c>
      <c r="I1396" s="10">
        <v>484.03</v>
      </c>
      <c r="J1396" s="10">
        <v>11</v>
      </c>
      <c r="K1396" s="197"/>
      <c r="L1396" s="10">
        <v>5</v>
      </c>
      <c r="M1396" s="10"/>
      <c r="N1396" s="10"/>
      <c r="O1396" s="10"/>
      <c r="P1396" s="10"/>
      <c r="Q1396" s="10"/>
      <c r="R1396" s="10">
        <v>5</v>
      </c>
      <c r="S1396" s="10">
        <v>2420.16</v>
      </c>
      <c r="T1396" s="10">
        <v>484.03</v>
      </c>
      <c r="U1396" s="197"/>
      <c r="V1396" s="10"/>
      <c r="W1396" s="10"/>
      <c r="X1396" s="10"/>
      <c r="Y1396" s="10"/>
      <c r="Z1396" s="10"/>
      <c r="AA1396" s="10"/>
      <c r="AB1396" s="10"/>
      <c r="AC1396" s="10"/>
      <c r="AD1396" s="10"/>
      <c r="AE1396" s="197"/>
    </row>
    <row r="1397" spans="1:31" x14ac:dyDescent="0.25">
      <c r="A1397" s="208"/>
      <c r="B1397" s="10"/>
      <c r="C1397" s="10" t="s">
        <v>377</v>
      </c>
      <c r="D1397" s="10"/>
      <c r="E1397" s="270">
        <v>8051</v>
      </c>
      <c r="F1397" s="10">
        <v>1</v>
      </c>
      <c r="G1397" s="10"/>
      <c r="H1397" s="10">
        <v>2985.24</v>
      </c>
      <c r="I1397" s="10">
        <v>2985.24</v>
      </c>
      <c r="J1397" s="10">
        <v>7</v>
      </c>
      <c r="K1397" s="197"/>
      <c r="L1397" s="10"/>
      <c r="M1397" s="10">
        <v>2985.24</v>
      </c>
      <c r="N1397" s="10">
        <v>2985.24</v>
      </c>
      <c r="O1397" s="10">
        <v>1</v>
      </c>
      <c r="P1397" s="10">
        <v>2985.24</v>
      </c>
      <c r="Q1397" s="10">
        <v>2985.24</v>
      </c>
      <c r="R1397" s="10"/>
      <c r="S1397" s="10"/>
      <c r="T1397" s="10"/>
      <c r="U1397" s="197"/>
      <c r="V1397" s="10"/>
      <c r="W1397" s="10"/>
      <c r="X1397" s="10"/>
      <c r="Y1397" s="10"/>
      <c r="Z1397" s="10"/>
      <c r="AA1397" s="10"/>
      <c r="AB1397" s="10"/>
      <c r="AC1397" s="10"/>
      <c r="AD1397" s="10"/>
      <c r="AE1397" s="197"/>
    </row>
    <row r="1398" spans="1:31" x14ac:dyDescent="0.25">
      <c r="A1398" s="208"/>
      <c r="B1398" s="10"/>
      <c r="C1398" s="10" t="s">
        <v>380</v>
      </c>
      <c r="D1398" s="10"/>
      <c r="E1398" s="270">
        <v>8402</v>
      </c>
      <c r="F1398" s="10">
        <v>1</v>
      </c>
      <c r="G1398" s="10"/>
      <c r="H1398" s="10">
        <v>1763.23</v>
      </c>
      <c r="I1398" s="10">
        <v>1763.23</v>
      </c>
      <c r="J1398" s="10">
        <v>13</v>
      </c>
      <c r="K1398" s="197"/>
      <c r="L1398" s="10"/>
      <c r="M1398" s="10">
        <v>1763.23</v>
      </c>
      <c r="N1398" s="10">
        <v>1763.23</v>
      </c>
      <c r="O1398" s="10"/>
      <c r="P1398" s="10"/>
      <c r="Q1398" s="10"/>
      <c r="R1398" s="10">
        <v>1</v>
      </c>
      <c r="S1398" s="10">
        <v>1763.23</v>
      </c>
      <c r="T1398" s="10">
        <v>1763.23</v>
      </c>
      <c r="U1398" s="197"/>
      <c r="V1398" s="10"/>
      <c r="W1398" s="10"/>
      <c r="X1398" s="10"/>
      <c r="Y1398" s="10"/>
      <c r="Z1398" s="10"/>
      <c r="AA1398" s="10"/>
      <c r="AB1398" s="10"/>
      <c r="AC1398" s="10"/>
      <c r="AD1398" s="10"/>
      <c r="AE1398" s="197"/>
    </row>
    <row r="1399" spans="1:31" x14ac:dyDescent="0.25">
      <c r="A1399" s="208"/>
      <c r="B1399" s="10"/>
      <c r="C1399" s="10" t="s">
        <v>385</v>
      </c>
      <c r="D1399" s="10"/>
      <c r="E1399" s="270">
        <v>8223</v>
      </c>
      <c r="F1399" s="10">
        <v>1</v>
      </c>
      <c r="G1399" s="10">
        <v>126.14</v>
      </c>
      <c r="H1399" s="10">
        <v>126.14</v>
      </c>
      <c r="I1399" s="10">
        <v>126.14</v>
      </c>
      <c r="J1399" s="10">
        <v>12</v>
      </c>
      <c r="K1399" s="197"/>
      <c r="L1399" s="10">
        <v>1</v>
      </c>
      <c r="M1399" s="10"/>
      <c r="N1399" s="10"/>
      <c r="O1399" s="10"/>
      <c r="P1399" s="10"/>
      <c r="Q1399" s="10"/>
      <c r="R1399" s="10">
        <v>1</v>
      </c>
      <c r="S1399" s="10">
        <v>126.14</v>
      </c>
      <c r="T1399" s="10">
        <v>126.14</v>
      </c>
      <c r="U1399" s="197"/>
      <c r="V1399" s="10"/>
      <c r="W1399" s="10"/>
      <c r="X1399" s="10"/>
      <c r="Y1399" s="10"/>
      <c r="Z1399" s="10"/>
      <c r="AA1399" s="10"/>
      <c r="AB1399" s="10"/>
      <c r="AC1399" s="10"/>
      <c r="AD1399" s="10"/>
      <c r="AE1399" s="197"/>
    </row>
    <row r="1400" spans="1:31" x14ac:dyDescent="0.25">
      <c r="A1400" s="208"/>
      <c r="B1400" s="10"/>
      <c r="C1400" s="10" t="s">
        <v>391</v>
      </c>
      <c r="D1400" s="10"/>
      <c r="E1400" s="270">
        <v>8330</v>
      </c>
      <c r="F1400" s="10">
        <v>4</v>
      </c>
      <c r="G1400" s="10">
        <v>5961.96</v>
      </c>
      <c r="H1400" s="10">
        <v>17885.87</v>
      </c>
      <c r="I1400" s="10">
        <v>4471.47</v>
      </c>
      <c r="J1400" s="10">
        <v>7</v>
      </c>
      <c r="K1400" s="197"/>
      <c r="L1400" s="10">
        <v>3</v>
      </c>
      <c r="M1400" s="10">
        <v>9806.48</v>
      </c>
      <c r="N1400" s="10">
        <v>9806.48</v>
      </c>
      <c r="O1400" s="10">
        <v>1</v>
      </c>
      <c r="P1400" s="10">
        <v>7847.72</v>
      </c>
      <c r="Q1400" s="10">
        <v>7847.72</v>
      </c>
      <c r="R1400" s="10">
        <v>3</v>
      </c>
      <c r="S1400" s="10">
        <v>10038.15</v>
      </c>
      <c r="T1400" s="10">
        <v>3346.05</v>
      </c>
      <c r="U1400" s="197"/>
      <c r="V1400" s="10"/>
      <c r="W1400" s="10"/>
      <c r="X1400" s="10"/>
      <c r="Y1400" s="10"/>
      <c r="Z1400" s="10"/>
      <c r="AA1400" s="10"/>
      <c r="AB1400" s="10"/>
      <c r="AC1400" s="10"/>
      <c r="AD1400" s="10"/>
      <c r="AE1400" s="197"/>
    </row>
    <row r="1401" spans="1:31" x14ac:dyDescent="0.25">
      <c r="A1401" s="208"/>
      <c r="B1401" s="10"/>
      <c r="C1401" s="10" t="s">
        <v>393</v>
      </c>
      <c r="D1401" s="10"/>
      <c r="E1401" s="270">
        <v>8234</v>
      </c>
      <c r="F1401" s="10">
        <v>1</v>
      </c>
      <c r="G1401" s="10">
        <v>15</v>
      </c>
      <c r="H1401" s="10">
        <v>15</v>
      </c>
      <c r="I1401" s="10">
        <v>15</v>
      </c>
      <c r="J1401" s="10">
        <v>13</v>
      </c>
      <c r="K1401" s="197"/>
      <c r="L1401" s="10">
        <v>1</v>
      </c>
      <c r="M1401" s="10"/>
      <c r="N1401" s="10"/>
      <c r="O1401" s="10"/>
      <c r="P1401" s="10"/>
      <c r="Q1401" s="10"/>
      <c r="R1401" s="10">
        <v>1</v>
      </c>
      <c r="S1401" s="10">
        <v>15</v>
      </c>
      <c r="T1401" s="10">
        <v>15</v>
      </c>
      <c r="U1401" s="197"/>
      <c r="V1401" s="10"/>
      <c r="W1401" s="10"/>
      <c r="X1401" s="10"/>
      <c r="Y1401" s="10"/>
      <c r="Z1401" s="10"/>
      <c r="AA1401" s="10"/>
      <c r="AB1401" s="10"/>
      <c r="AC1401" s="10"/>
      <c r="AD1401" s="10"/>
      <c r="AE1401" s="197"/>
    </row>
    <row r="1402" spans="1:31" x14ac:dyDescent="0.25">
      <c r="A1402" s="208"/>
      <c r="B1402" s="10"/>
      <c r="C1402" s="10" t="s">
        <v>395</v>
      </c>
      <c r="D1402" s="10"/>
      <c r="E1402" s="270">
        <v>8056</v>
      </c>
      <c r="F1402" s="10">
        <v>1</v>
      </c>
      <c r="G1402" s="10"/>
      <c r="H1402" s="10">
        <v>799.51</v>
      </c>
      <c r="I1402" s="10">
        <v>799.51</v>
      </c>
      <c r="J1402" s="10">
        <v>13</v>
      </c>
      <c r="K1402" s="197"/>
      <c r="L1402" s="10"/>
      <c r="M1402" s="10">
        <v>799.51</v>
      </c>
      <c r="N1402" s="10">
        <v>799.51</v>
      </c>
      <c r="O1402" s="10"/>
      <c r="P1402" s="10"/>
      <c r="Q1402" s="10"/>
      <c r="R1402" s="10">
        <v>1</v>
      </c>
      <c r="S1402" s="10">
        <v>799.51</v>
      </c>
      <c r="T1402" s="10">
        <v>799.51</v>
      </c>
      <c r="U1402" s="197"/>
      <c r="V1402" s="10"/>
      <c r="W1402" s="10"/>
      <c r="X1402" s="10"/>
      <c r="Y1402" s="10"/>
      <c r="Z1402" s="10"/>
      <c r="AA1402" s="10"/>
      <c r="AB1402" s="10"/>
      <c r="AC1402" s="10"/>
      <c r="AD1402" s="10"/>
      <c r="AE1402" s="197"/>
    </row>
    <row r="1403" spans="1:31" x14ac:dyDescent="0.25">
      <c r="A1403" s="208"/>
      <c r="B1403" s="10"/>
      <c r="C1403" s="10" t="s">
        <v>396</v>
      </c>
      <c r="D1403" s="10"/>
      <c r="E1403" s="270">
        <v>8332</v>
      </c>
      <c r="F1403" s="10">
        <v>9</v>
      </c>
      <c r="G1403" s="10">
        <v>1320.89</v>
      </c>
      <c r="H1403" s="10">
        <v>10567.12</v>
      </c>
      <c r="I1403" s="10">
        <v>1174.1199999999999</v>
      </c>
      <c r="J1403" s="10">
        <v>11</v>
      </c>
      <c r="K1403" s="197"/>
      <c r="L1403" s="10">
        <v>8</v>
      </c>
      <c r="M1403" s="10">
        <v>2660.24</v>
      </c>
      <c r="N1403" s="10">
        <v>2660.24</v>
      </c>
      <c r="O1403" s="10"/>
      <c r="P1403" s="10"/>
      <c r="Q1403" s="10"/>
      <c r="R1403" s="10">
        <v>9</v>
      </c>
      <c r="S1403" s="10">
        <v>10567.12</v>
      </c>
      <c r="T1403" s="10">
        <v>1174.1199999999999</v>
      </c>
      <c r="U1403" s="197"/>
      <c r="V1403" s="10"/>
      <c r="W1403" s="10"/>
      <c r="X1403" s="10"/>
      <c r="Y1403" s="10"/>
      <c r="Z1403" s="10"/>
      <c r="AA1403" s="10"/>
      <c r="AB1403" s="10"/>
      <c r="AC1403" s="10"/>
      <c r="AD1403" s="10"/>
      <c r="AE1403" s="197"/>
    </row>
    <row r="1404" spans="1:31" x14ac:dyDescent="0.25">
      <c r="A1404" s="208"/>
      <c r="B1404" s="10"/>
      <c r="C1404" s="10" t="s">
        <v>401</v>
      </c>
      <c r="D1404" s="10"/>
      <c r="E1404" s="270">
        <v>8341</v>
      </c>
      <c r="F1404" s="10">
        <v>1</v>
      </c>
      <c r="G1404" s="10">
        <v>272.66000000000003</v>
      </c>
      <c r="H1404" s="10">
        <v>272.66000000000003</v>
      </c>
      <c r="I1404" s="10">
        <v>272.66000000000003</v>
      </c>
      <c r="J1404" s="10">
        <v>13</v>
      </c>
      <c r="K1404" s="197"/>
      <c r="L1404" s="10">
        <v>1</v>
      </c>
      <c r="M1404" s="10"/>
      <c r="N1404" s="10"/>
      <c r="O1404" s="10"/>
      <c r="P1404" s="10"/>
      <c r="Q1404" s="10"/>
      <c r="R1404" s="10">
        <v>1</v>
      </c>
      <c r="S1404" s="10">
        <v>272.66000000000003</v>
      </c>
      <c r="T1404" s="10">
        <v>272.66000000000003</v>
      </c>
      <c r="U1404" s="197"/>
      <c r="V1404" s="10"/>
      <c r="W1404" s="10"/>
      <c r="X1404" s="10"/>
      <c r="Y1404" s="10"/>
      <c r="Z1404" s="10"/>
      <c r="AA1404" s="10"/>
      <c r="AB1404" s="10"/>
      <c r="AC1404" s="10"/>
      <c r="AD1404" s="10"/>
      <c r="AE1404" s="197"/>
    </row>
    <row r="1405" spans="1:31" x14ac:dyDescent="0.25">
      <c r="A1405" s="208"/>
      <c r="B1405" s="10"/>
      <c r="C1405" s="10" t="s">
        <v>402</v>
      </c>
      <c r="D1405" s="10"/>
      <c r="E1405" s="270">
        <v>8342</v>
      </c>
      <c r="F1405" s="10">
        <v>2</v>
      </c>
      <c r="G1405" s="10">
        <v>1081.49</v>
      </c>
      <c r="H1405" s="10">
        <v>1081.49</v>
      </c>
      <c r="I1405" s="10">
        <v>540.75</v>
      </c>
      <c r="J1405" s="10">
        <v>9</v>
      </c>
      <c r="K1405" s="197"/>
      <c r="L1405" s="10">
        <v>1</v>
      </c>
      <c r="M1405" s="10">
        <v>690.1</v>
      </c>
      <c r="N1405" s="10">
        <v>690.1</v>
      </c>
      <c r="O1405" s="10"/>
      <c r="P1405" s="10"/>
      <c r="Q1405" s="10"/>
      <c r="R1405" s="10">
        <v>2</v>
      </c>
      <c r="S1405" s="10">
        <v>1081.49</v>
      </c>
      <c r="T1405" s="10">
        <v>540.75</v>
      </c>
      <c r="U1405" s="197"/>
      <c r="V1405" s="10"/>
      <c r="W1405" s="10"/>
      <c r="X1405" s="10"/>
      <c r="Y1405" s="10"/>
      <c r="Z1405" s="10"/>
      <c r="AA1405" s="10"/>
      <c r="AB1405" s="10"/>
      <c r="AC1405" s="10"/>
      <c r="AD1405" s="10"/>
      <c r="AE1405" s="197"/>
    </row>
    <row r="1406" spans="1:31" x14ac:dyDescent="0.25">
      <c r="A1406" s="208"/>
      <c r="B1406" s="10"/>
      <c r="C1406" s="10" t="s">
        <v>405</v>
      </c>
      <c r="D1406" s="10"/>
      <c r="E1406" s="270">
        <v>8343</v>
      </c>
      <c r="F1406" s="10">
        <v>2</v>
      </c>
      <c r="G1406" s="10">
        <v>369.36</v>
      </c>
      <c r="H1406" s="10">
        <v>738.72</v>
      </c>
      <c r="I1406" s="10">
        <v>369.36</v>
      </c>
      <c r="J1406" s="10">
        <v>13</v>
      </c>
      <c r="K1406" s="197"/>
      <c r="L1406" s="10">
        <v>2</v>
      </c>
      <c r="M1406" s="10"/>
      <c r="N1406" s="10"/>
      <c r="O1406" s="10"/>
      <c r="P1406" s="10"/>
      <c r="Q1406" s="10"/>
      <c r="R1406" s="10">
        <v>2</v>
      </c>
      <c r="S1406" s="10">
        <v>738.72</v>
      </c>
      <c r="T1406" s="10">
        <v>369.36</v>
      </c>
      <c r="U1406" s="197"/>
      <c r="V1406" s="10"/>
      <c r="W1406" s="10"/>
      <c r="X1406" s="10"/>
      <c r="Y1406" s="10"/>
      <c r="Z1406" s="10"/>
      <c r="AA1406" s="10"/>
      <c r="AB1406" s="10"/>
      <c r="AC1406" s="10"/>
      <c r="AD1406" s="10"/>
      <c r="AE1406" s="197"/>
    </row>
    <row r="1407" spans="1:31" x14ac:dyDescent="0.25">
      <c r="A1407" s="208"/>
      <c r="B1407" s="10"/>
      <c r="C1407" s="10" t="s">
        <v>414</v>
      </c>
      <c r="D1407" s="10"/>
      <c r="E1407" s="270">
        <v>8344</v>
      </c>
      <c r="F1407" s="10">
        <v>2</v>
      </c>
      <c r="G1407" s="10">
        <v>605.99</v>
      </c>
      <c r="H1407" s="10">
        <v>1211.97</v>
      </c>
      <c r="I1407" s="10">
        <v>605.99</v>
      </c>
      <c r="J1407" s="10">
        <v>13</v>
      </c>
      <c r="K1407" s="197"/>
      <c r="L1407" s="10">
        <v>2</v>
      </c>
      <c r="M1407" s="10"/>
      <c r="N1407" s="10"/>
      <c r="O1407" s="10"/>
      <c r="P1407" s="10"/>
      <c r="Q1407" s="10"/>
      <c r="R1407" s="10">
        <v>2</v>
      </c>
      <c r="S1407" s="10">
        <v>1211.97</v>
      </c>
      <c r="T1407" s="10">
        <v>605.99</v>
      </c>
      <c r="U1407" s="197"/>
      <c r="V1407" s="10"/>
      <c r="W1407" s="10"/>
      <c r="X1407" s="10"/>
      <c r="Y1407" s="10"/>
      <c r="Z1407" s="10"/>
      <c r="AA1407" s="10"/>
      <c r="AB1407" s="10"/>
      <c r="AC1407" s="10"/>
      <c r="AD1407" s="10"/>
      <c r="AE1407" s="197"/>
    </row>
    <row r="1408" spans="1:31" x14ac:dyDescent="0.25">
      <c r="A1408" s="208"/>
      <c r="B1408" s="10"/>
      <c r="C1408" s="10" t="s">
        <v>418</v>
      </c>
      <c r="D1408" s="10"/>
      <c r="E1408" s="270">
        <v>8347</v>
      </c>
      <c r="F1408" s="10">
        <v>1</v>
      </c>
      <c r="G1408" s="10"/>
      <c r="H1408" s="10">
        <v>63.27</v>
      </c>
      <c r="I1408" s="10">
        <v>63.27</v>
      </c>
      <c r="J1408" s="10">
        <v>13</v>
      </c>
      <c r="K1408" s="197"/>
      <c r="L1408" s="10"/>
      <c r="M1408" s="10">
        <v>1091.4100000000001</v>
      </c>
      <c r="N1408" s="10">
        <v>1091.4100000000001</v>
      </c>
      <c r="O1408" s="10"/>
      <c r="P1408" s="10"/>
      <c r="Q1408" s="10"/>
      <c r="R1408" s="10">
        <v>1</v>
      </c>
      <c r="S1408" s="10">
        <v>63.27</v>
      </c>
      <c r="T1408" s="10">
        <v>63.27</v>
      </c>
      <c r="U1408" s="197"/>
      <c r="V1408" s="10"/>
      <c r="W1408" s="10"/>
      <c r="X1408" s="10"/>
      <c r="Y1408" s="10"/>
      <c r="Z1408" s="10"/>
      <c r="AA1408" s="10"/>
      <c r="AB1408" s="10"/>
      <c r="AC1408" s="10"/>
      <c r="AD1408" s="10"/>
      <c r="AE1408" s="197"/>
    </row>
    <row r="1409" spans="1:31" x14ac:dyDescent="0.25">
      <c r="A1409" s="208"/>
      <c r="B1409" s="10"/>
      <c r="C1409" s="10" t="s">
        <v>426</v>
      </c>
      <c r="D1409" s="10"/>
      <c r="E1409" s="270">
        <v>8225</v>
      </c>
      <c r="F1409" s="10">
        <v>6</v>
      </c>
      <c r="G1409" s="10">
        <v>3601.32</v>
      </c>
      <c r="H1409" s="10">
        <v>10803.97</v>
      </c>
      <c r="I1409" s="10">
        <v>1800.66</v>
      </c>
      <c r="J1409" s="10">
        <v>10</v>
      </c>
      <c r="K1409" s="197"/>
      <c r="L1409" s="10">
        <v>3</v>
      </c>
      <c r="M1409" s="10">
        <v>2044.71</v>
      </c>
      <c r="N1409" s="10">
        <v>681.57</v>
      </c>
      <c r="O1409" s="10"/>
      <c r="P1409" s="10"/>
      <c r="Q1409" s="10"/>
      <c r="R1409" s="10">
        <v>6</v>
      </c>
      <c r="S1409" s="10">
        <v>10803.97</v>
      </c>
      <c r="T1409" s="10">
        <v>1800.66</v>
      </c>
      <c r="U1409" s="197"/>
      <c r="V1409" s="10"/>
      <c r="W1409" s="10"/>
      <c r="X1409" s="10"/>
      <c r="Y1409" s="10"/>
      <c r="Z1409" s="10"/>
      <c r="AA1409" s="10"/>
      <c r="AB1409" s="10"/>
      <c r="AC1409" s="10"/>
      <c r="AD1409" s="10"/>
      <c r="AE1409" s="197"/>
    </row>
    <row r="1410" spans="1:31" x14ac:dyDescent="0.25">
      <c r="A1410" s="208"/>
      <c r="B1410" s="10"/>
      <c r="C1410" s="10" t="s">
        <v>430</v>
      </c>
      <c r="D1410" s="10"/>
      <c r="E1410" s="270">
        <v>8226</v>
      </c>
      <c r="F1410" s="10">
        <v>2</v>
      </c>
      <c r="G1410" s="10">
        <v>1417.15</v>
      </c>
      <c r="H1410" s="10">
        <v>1417.15</v>
      </c>
      <c r="I1410" s="10">
        <v>708.58</v>
      </c>
      <c r="J1410" s="10">
        <v>37</v>
      </c>
      <c r="K1410" s="197"/>
      <c r="L1410" s="10">
        <v>1</v>
      </c>
      <c r="M1410" s="10">
        <v>4099.32</v>
      </c>
      <c r="N1410" s="10">
        <v>4099.32</v>
      </c>
      <c r="O1410" s="10"/>
      <c r="P1410" s="10"/>
      <c r="Q1410" s="10"/>
      <c r="R1410" s="10">
        <v>2</v>
      </c>
      <c r="S1410" s="10">
        <v>1417.15</v>
      </c>
      <c r="T1410" s="10">
        <v>708.58</v>
      </c>
      <c r="U1410" s="197"/>
      <c r="V1410" s="10"/>
      <c r="W1410" s="10"/>
      <c r="X1410" s="10"/>
      <c r="Y1410" s="10"/>
      <c r="Z1410" s="10"/>
      <c r="AA1410" s="10"/>
      <c r="AB1410" s="10"/>
      <c r="AC1410" s="10"/>
      <c r="AD1410" s="10"/>
      <c r="AE1410" s="197"/>
    </row>
    <row r="1411" spans="1:31" x14ac:dyDescent="0.25">
      <c r="A1411" s="208"/>
      <c r="B1411" s="10"/>
      <c r="C1411" s="10" t="s">
        <v>432</v>
      </c>
      <c r="D1411" s="10"/>
      <c r="E1411" s="270">
        <v>8230</v>
      </c>
      <c r="F1411" s="10">
        <v>30</v>
      </c>
      <c r="G1411" s="10">
        <v>167.24</v>
      </c>
      <c r="H1411" s="10">
        <v>5017.09</v>
      </c>
      <c r="I1411" s="10">
        <v>167.24</v>
      </c>
      <c r="J1411" s="10">
        <v>7</v>
      </c>
      <c r="K1411" s="197"/>
      <c r="L1411" s="10">
        <v>30</v>
      </c>
      <c r="M1411" s="10"/>
      <c r="N1411" s="10"/>
      <c r="O1411" s="10"/>
      <c r="P1411" s="10"/>
      <c r="Q1411" s="10"/>
      <c r="R1411" s="10">
        <v>30</v>
      </c>
      <c r="S1411" s="10">
        <v>5017.09</v>
      </c>
      <c r="T1411" s="10">
        <v>167.24</v>
      </c>
      <c r="U1411" s="197"/>
      <c r="V1411" s="10"/>
      <c r="W1411" s="10"/>
      <c r="X1411" s="10"/>
      <c r="Y1411" s="10"/>
      <c r="Z1411" s="10"/>
      <c r="AA1411" s="10"/>
      <c r="AB1411" s="10"/>
      <c r="AC1411" s="10"/>
      <c r="AD1411" s="10"/>
      <c r="AE1411" s="197"/>
    </row>
    <row r="1412" spans="1:31" x14ac:dyDescent="0.25">
      <c r="A1412" s="208"/>
      <c r="B1412" s="10"/>
      <c r="C1412" s="10" t="s">
        <v>438</v>
      </c>
      <c r="D1412" s="10"/>
      <c r="E1412" s="270">
        <v>8223</v>
      </c>
      <c r="F1412" s="10">
        <v>1</v>
      </c>
      <c r="G1412" s="10">
        <v>4722.95</v>
      </c>
      <c r="H1412" s="10">
        <v>4722.95</v>
      </c>
      <c r="I1412" s="10">
        <v>4722.95</v>
      </c>
      <c r="J1412" s="10">
        <v>19</v>
      </c>
      <c r="K1412" s="197"/>
      <c r="L1412" s="10">
        <v>1</v>
      </c>
      <c r="M1412" s="10"/>
      <c r="N1412" s="10"/>
      <c r="O1412" s="10"/>
      <c r="P1412" s="10"/>
      <c r="Q1412" s="10"/>
      <c r="R1412" s="10">
        <v>1</v>
      </c>
      <c r="S1412" s="10">
        <v>4722.95</v>
      </c>
      <c r="T1412" s="10">
        <v>4722.95</v>
      </c>
      <c r="U1412" s="197"/>
      <c r="V1412" s="10"/>
      <c r="W1412" s="10"/>
      <c r="X1412" s="10"/>
      <c r="Y1412" s="10"/>
      <c r="Z1412" s="10"/>
      <c r="AA1412" s="10"/>
      <c r="AB1412" s="10"/>
      <c r="AC1412" s="10"/>
      <c r="AD1412" s="10"/>
      <c r="AE1412" s="197"/>
    </row>
    <row r="1413" spans="1:31" x14ac:dyDescent="0.25">
      <c r="A1413" s="208"/>
      <c r="B1413" s="10"/>
      <c r="C1413" s="10" t="s">
        <v>439</v>
      </c>
      <c r="D1413" s="10"/>
      <c r="E1413" s="270">
        <v>8087</v>
      </c>
      <c r="F1413" s="10">
        <v>2</v>
      </c>
      <c r="G1413" s="10">
        <v>2028.17</v>
      </c>
      <c r="H1413" s="10">
        <v>2028.17</v>
      </c>
      <c r="I1413" s="10">
        <v>1014.09</v>
      </c>
      <c r="J1413" s="10">
        <v>22</v>
      </c>
      <c r="K1413" s="197"/>
      <c r="L1413" s="10">
        <v>1</v>
      </c>
      <c r="M1413" s="10">
        <v>833.68</v>
      </c>
      <c r="N1413" s="10">
        <v>833.68</v>
      </c>
      <c r="O1413" s="10"/>
      <c r="P1413" s="10"/>
      <c r="Q1413" s="10"/>
      <c r="R1413" s="10">
        <v>2</v>
      </c>
      <c r="S1413" s="10">
        <v>2028.17</v>
      </c>
      <c r="T1413" s="10">
        <v>1014.09</v>
      </c>
      <c r="U1413" s="197"/>
      <c r="V1413" s="10"/>
      <c r="W1413" s="10"/>
      <c r="X1413" s="10"/>
      <c r="Y1413" s="10"/>
      <c r="Z1413" s="10"/>
      <c r="AA1413" s="10"/>
      <c r="AB1413" s="10"/>
      <c r="AC1413" s="10"/>
      <c r="AD1413" s="10"/>
      <c r="AE1413" s="197"/>
    </row>
    <row r="1414" spans="1:31" x14ac:dyDescent="0.25">
      <c r="A1414" s="208"/>
      <c r="B1414" s="10"/>
      <c r="C1414" s="10" t="s">
        <v>441</v>
      </c>
      <c r="D1414" s="10"/>
      <c r="E1414" s="270">
        <v>8066</v>
      </c>
      <c r="F1414" s="10">
        <v>4</v>
      </c>
      <c r="G1414" s="10">
        <v>4656.43</v>
      </c>
      <c r="H1414" s="10">
        <v>9312.85</v>
      </c>
      <c r="I1414" s="10">
        <v>2328.21</v>
      </c>
      <c r="J1414" s="10">
        <v>9</v>
      </c>
      <c r="K1414" s="197"/>
      <c r="L1414" s="10">
        <v>2</v>
      </c>
      <c r="M1414" s="10">
        <v>1448.97</v>
      </c>
      <c r="N1414" s="10">
        <v>724.48500000000001</v>
      </c>
      <c r="O1414" s="10"/>
      <c r="P1414" s="10"/>
      <c r="Q1414" s="10"/>
      <c r="R1414" s="10">
        <v>4</v>
      </c>
      <c r="S1414" s="10">
        <v>9312.85</v>
      </c>
      <c r="T1414" s="10">
        <v>2328.21</v>
      </c>
      <c r="U1414" s="197"/>
      <c r="V1414" s="10"/>
      <c r="W1414" s="10"/>
      <c r="X1414" s="10"/>
      <c r="Y1414" s="10"/>
      <c r="Z1414" s="10"/>
      <c r="AA1414" s="10"/>
      <c r="AB1414" s="10"/>
      <c r="AC1414" s="10"/>
      <c r="AD1414" s="10"/>
      <c r="AE1414" s="197"/>
    </row>
    <row r="1415" spans="1:31" x14ac:dyDescent="0.25">
      <c r="A1415" s="208"/>
      <c r="B1415" s="10"/>
      <c r="C1415" s="10" t="s">
        <v>446</v>
      </c>
      <c r="D1415" s="10"/>
      <c r="E1415" s="270">
        <v>8069</v>
      </c>
      <c r="F1415" s="10">
        <v>2</v>
      </c>
      <c r="G1415" s="10">
        <v>1718.08</v>
      </c>
      <c r="H1415" s="10">
        <v>1718.08</v>
      </c>
      <c r="I1415" s="10">
        <v>859.04</v>
      </c>
      <c r="J1415" s="10">
        <v>13</v>
      </c>
      <c r="K1415" s="197"/>
      <c r="L1415" s="10">
        <v>1</v>
      </c>
      <c r="M1415" s="10">
        <v>1314.18</v>
      </c>
      <c r="N1415" s="10">
        <v>1314.18</v>
      </c>
      <c r="O1415" s="10"/>
      <c r="P1415" s="10"/>
      <c r="Q1415" s="10"/>
      <c r="R1415" s="10">
        <v>2</v>
      </c>
      <c r="S1415" s="10">
        <v>1718.08</v>
      </c>
      <c r="T1415" s="10">
        <v>859.04</v>
      </c>
      <c r="U1415" s="197"/>
      <c r="V1415" s="10"/>
      <c r="W1415" s="10"/>
      <c r="X1415" s="10"/>
      <c r="Y1415" s="10"/>
      <c r="Z1415" s="10"/>
      <c r="AA1415" s="10"/>
      <c r="AB1415" s="10"/>
      <c r="AC1415" s="10"/>
      <c r="AD1415" s="10"/>
      <c r="AE1415" s="197"/>
    </row>
    <row r="1416" spans="1:31" x14ac:dyDescent="0.25">
      <c r="A1416" s="208"/>
      <c r="B1416" s="10"/>
      <c r="C1416" s="10" t="s">
        <v>447</v>
      </c>
      <c r="D1416" s="10"/>
      <c r="E1416" s="270">
        <v>8070</v>
      </c>
      <c r="F1416" s="10">
        <v>4</v>
      </c>
      <c r="G1416" s="10">
        <v>11217.25</v>
      </c>
      <c r="H1416" s="10">
        <v>11217.25</v>
      </c>
      <c r="I1416" s="10">
        <v>2804.31</v>
      </c>
      <c r="J1416" s="10">
        <v>13</v>
      </c>
      <c r="K1416" s="197"/>
      <c r="L1416" s="10">
        <v>1</v>
      </c>
      <c r="M1416" s="10">
        <v>11145.04</v>
      </c>
      <c r="N1416" s="10">
        <v>3715.0133329999999</v>
      </c>
      <c r="O1416" s="10"/>
      <c r="P1416" s="10"/>
      <c r="Q1416" s="10"/>
      <c r="R1416" s="10">
        <v>4</v>
      </c>
      <c r="S1416" s="10">
        <v>11217.25</v>
      </c>
      <c r="T1416" s="10">
        <v>2804.31</v>
      </c>
      <c r="U1416" s="197"/>
      <c r="V1416" s="10"/>
      <c r="W1416" s="10"/>
      <c r="X1416" s="10"/>
      <c r="Y1416" s="10"/>
      <c r="Z1416" s="10"/>
      <c r="AA1416" s="10"/>
      <c r="AB1416" s="10"/>
      <c r="AC1416" s="10"/>
      <c r="AD1416" s="10"/>
      <c r="AE1416" s="197"/>
    </row>
    <row r="1417" spans="1:31" x14ac:dyDescent="0.25">
      <c r="A1417" s="208"/>
      <c r="B1417" s="10"/>
      <c r="C1417" s="10" t="s">
        <v>460</v>
      </c>
      <c r="D1417" s="10"/>
      <c r="E1417" s="270">
        <v>8071</v>
      </c>
      <c r="F1417" s="10">
        <v>3</v>
      </c>
      <c r="G1417" s="10">
        <v>4331.8599999999997</v>
      </c>
      <c r="H1417" s="10">
        <v>4331.8599999999997</v>
      </c>
      <c r="I1417" s="10">
        <v>1443.95</v>
      </c>
      <c r="J1417" s="10">
        <v>13</v>
      </c>
      <c r="K1417" s="197"/>
      <c r="L1417" s="10">
        <v>1</v>
      </c>
      <c r="M1417" s="10">
        <v>4123</v>
      </c>
      <c r="N1417" s="10">
        <v>2061.5</v>
      </c>
      <c r="O1417" s="10"/>
      <c r="P1417" s="10"/>
      <c r="Q1417" s="10"/>
      <c r="R1417" s="10">
        <v>3</v>
      </c>
      <c r="S1417" s="10">
        <v>4331.8599999999997</v>
      </c>
      <c r="T1417" s="10">
        <v>1443.95</v>
      </c>
      <c r="U1417" s="197"/>
      <c r="V1417" s="10"/>
      <c r="W1417" s="10"/>
      <c r="X1417" s="10"/>
      <c r="Y1417" s="10"/>
      <c r="Z1417" s="10"/>
      <c r="AA1417" s="10"/>
      <c r="AB1417" s="10"/>
      <c r="AC1417" s="10"/>
      <c r="AD1417" s="10"/>
      <c r="AE1417" s="197"/>
    </row>
    <row r="1418" spans="1:31" x14ac:dyDescent="0.25">
      <c r="A1418" s="208"/>
      <c r="B1418" s="10"/>
      <c r="C1418" s="10" t="s">
        <v>464</v>
      </c>
      <c r="D1418" s="10"/>
      <c r="E1418" s="270">
        <v>8232</v>
      </c>
      <c r="F1418" s="10">
        <v>13</v>
      </c>
      <c r="G1418" s="10">
        <v>2820.05</v>
      </c>
      <c r="H1418" s="10">
        <v>11280.18</v>
      </c>
      <c r="I1418" s="10">
        <v>867.71</v>
      </c>
      <c r="J1418" s="10">
        <v>10</v>
      </c>
      <c r="K1418" s="197"/>
      <c r="L1418" s="10">
        <v>4</v>
      </c>
      <c r="M1418" s="10">
        <v>8875.1299999999992</v>
      </c>
      <c r="N1418" s="10">
        <v>986.12555559999998</v>
      </c>
      <c r="O1418" s="10">
        <v>1</v>
      </c>
      <c r="P1418" s="10">
        <v>1200.44</v>
      </c>
      <c r="Q1418" s="10">
        <v>1200.44</v>
      </c>
      <c r="R1418" s="10">
        <v>12</v>
      </c>
      <c r="S1418" s="10">
        <v>10079.74</v>
      </c>
      <c r="T1418" s="10">
        <v>839.98</v>
      </c>
      <c r="U1418" s="197"/>
      <c r="V1418" s="10"/>
      <c r="W1418" s="10"/>
      <c r="X1418" s="10"/>
      <c r="Y1418" s="10"/>
      <c r="Z1418" s="10"/>
      <c r="AA1418" s="10"/>
      <c r="AB1418" s="10"/>
      <c r="AC1418" s="10"/>
      <c r="AD1418" s="10"/>
      <c r="AE1418" s="197"/>
    </row>
    <row r="1419" spans="1:31" x14ac:dyDescent="0.25">
      <c r="A1419" s="208"/>
      <c r="B1419" s="10"/>
      <c r="C1419" s="10" t="s">
        <v>466</v>
      </c>
      <c r="D1419" s="10"/>
      <c r="E1419" s="270">
        <v>8240</v>
      </c>
      <c r="F1419" s="10">
        <v>1</v>
      </c>
      <c r="G1419" s="10">
        <v>1756.65</v>
      </c>
      <c r="H1419" s="10">
        <v>1756.65</v>
      </c>
      <c r="I1419" s="10">
        <v>1756.65</v>
      </c>
      <c r="J1419" s="10">
        <v>13</v>
      </c>
      <c r="K1419" s="197"/>
      <c r="L1419" s="10">
        <v>1</v>
      </c>
      <c r="M1419" s="10"/>
      <c r="N1419" s="10"/>
      <c r="O1419" s="10"/>
      <c r="P1419" s="10"/>
      <c r="Q1419" s="10"/>
      <c r="R1419" s="10">
        <v>1</v>
      </c>
      <c r="S1419" s="10">
        <v>1756.65</v>
      </c>
      <c r="T1419" s="10">
        <v>1756.65</v>
      </c>
      <c r="U1419" s="197"/>
      <c r="V1419" s="10"/>
      <c r="W1419" s="10"/>
      <c r="X1419" s="10"/>
      <c r="Y1419" s="10"/>
      <c r="Z1419" s="10"/>
      <c r="AA1419" s="10"/>
      <c r="AB1419" s="10"/>
      <c r="AC1419" s="10"/>
      <c r="AD1419" s="10"/>
      <c r="AE1419" s="197"/>
    </row>
    <row r="1420" spans="1:31" x14ac:dyDescent="0.25">
      <c r="A1420" s="208"/>
      <c r="B1420" s="10"/>
      <c r="C1420" s="10" t="s">
        <v>647</v>
      </c>
      <c r="D1420" s="10"/>
      <c r="E1420" s="270">
        <v>8072</v>
      </c>
      <c r="F1420" s="10">
        <v>1</v>
      </c>
      <c r="G1420" s="10">
        <v>261.98</v>
      </c>
      <c r="H1420" s="10">
        <v>261.98</v>
      </c>
      <c r="I1420" s="10">
        <v>261.98</v>
      </c>
      <c r="J1420" s="10">
        <v>13</v>
      </c>
      <c r="K1420" s="197"/>
      <c r="L1420" s="10">
        <v>1</v>
      </c>
      <c r="M1420" s="10"/>
      <c r="N1420" s="10"/>
      <c r="O1420" s="10"/>
      <c r="P1420" s="10"/>
      <c r="Q1420" s="10"/>
      <c r="R1420" s="10">
        <v>1</v>
      </c>
      <c r="S1420" s="10">
        <v>261.98</v>
      </c>
      <c r="T1420" s="10">
        <v>261.98</v>
      </c>
      <c r="U1420" s="197"/>
      <c r="V1420" s="10"/>
      <c r="W1420" s="10"/>
      <c r="X1420" s="10"/>
      <c r="Y1420" s="10"/>
      <c r="Z1420" s="10"/>
      <c r="AA1420" s="10"/>
      <c r="AB1420" s="10"/>
      <c r="AC1420" s="10"/>
      <c r="AD1420" s="10"/>
      <c r="AE1420" s="197"/>
    </row>
    <row r="1421" spans="1:31" x14ac:dyDescent="0.25">
      <c r="A1421" s="208"/>
      <c r="B1421" s="10"/>
      <c r="C1421" s="10" t="s">
        <v>480</v>
      </c>
      <c r="D1421" s="10"/>
      <c r="E1421" s="270">
        <v>8242</v>
      </c>
      <c r="F1421" s="10">
        <v>4</v>
      </c>
      <c r="G1421" s="10">
        <v>1065.08</v>
      </c>
      <c r="H1421" s="10">
        <v>3195.25</v>
      </c>
      <c r="I1421" s="10">
        <v>798.81</v>
      </c>
      <c r="J1421" s="10">
        <v>9</v>
      </c>
      <c r="K1421" s="197"/>
      <c r="L1421" s="10">
        <v>3</v>
      </c>
      <c r="M1421" s="10">
        <v>293.22000000000003</v>
      </c>
      <c r="N1421" s="10">
        <v>293.22000000000003</v>
      </c>
      <c r="O1421" s="10"/>
      <c r="P1421" s="10"/>
      <c r="Q1421" s="10"/>
      <c r="R1421" s="10">
        <v>4</v>
      </c>
      <c r="S1421" s="10">
        <v>3195.25</v>
      </c>
      <c r="T1421" s="10">
        <v>798.81</v>
      </c>
      <c r="U1421" s="197"/>
      <c r="V1421" s="10"/>
      <c r="W1421" s="10"/>
      <c r="X1421" s="10"/>
      <c r="Y1421" s="10"/>
      <c r="Z1421" s="10"/>
      <c r="AA1421" s="10"/>
      <c r="AB1421" s="10"/>
      <c r="AC1421" s="10"/>
      <c r="AD1421" s="10"/>
      <c r="AE1421" s="197"/>
    </row>
    <row r="1422" spans="1:31" x14ac:dyDescent="0.25">
      <c r="A1422" s="208"/>
      <c r="B1422" s="10"/>
      <c r="C1422" s="10" t="s">
        <v>484</v>
      </c>
      <c r="D1422" s="10"/>
      <c r="E1422" s="270">
        <v>8352</v>
      </c>
      <c r="F1422" s="10">
        <v>1</v>
      </c>
      <c r="G1422" s="10"/>
      <c r="H1422" s="10">
        <v>3087.15</v>
      </c>
      <c r="I1422" s="10">
        <v>3087.15</v>
      </c>
      <c r="J1422" s="10">
        <v>13</v>
      </c>
      <c r="K1422" s="197"/>
      <c r="L1422" s="10"/>
      <c r="M1422" s="10">
        <v>3087.15</v>
      </c>
      <c r="N1422" s="10">
        <v>3087.15</v>
      </c>
      <c r="O1422" s="10"/>
      <c r="P1422" s="10"/>
      <c r="Q1422" s="10"/>
      <c r="R1422" s="10">
        <v>1</v>
      </c>
      <c r="S1422" s="10">
        <v>3087.15</v>
      </c>
      <c r="T1422" s="10">
        <v>3087.15</v>
      </c>
      <c r="U1422" s="197"/>
      <c r="V1422" s="10"/>
      <c r="W1422" s="10"/>
      <c r="X1422" s="10"/>
      <c r="Y1422" s="10"/>
      <c r="Z1422" s="10"/>
      <c r="AA1422" s="10"/>
      <c r="AB1422" s="10"/>
      <c r="AC1422" s="10"/>
      <c r="AD1422" s="10"/>
      <c r="AE1422" s="197"/>
    </row>
    <row r="1423" spans="1:31" x14ac:dyDescent="0.25">
      <c r="A1423" s="208"/>
      <c r="B1423" s="10"/>
      <c r="C1423" s="10" t="s">
        <v>485</v>
      </c>
      <c r="D1423" s="10"/>
      <c r="E1423" s="270">
        <v>8079</v>
      </c>
      <c r="F1423" s="10">
        <v>5</v>
      </c>
      <c r="G1423" s="10">
        <v>2160.61</v>
      </c>
      <c r="H1423" s="10">
        <v>4321.22</v>
      </c>
      <c r="I1423" s="10">
        <v>864.24</v>
      </c>
      <c r="J1423" s="10">
        <v>10</v>
      </c>
      <c r="K1423" s="197"/>
      <c r="L1423" s="10">
        <v>2</v>
      </c>
      <c r="M1423" s="10">
        <v>3787.65</v>
      </c>
      <c r="N1423" s="10">
        <v>1262.55</v>
      </c>
      <c r="O1423" s="10">
        <v>1</v>
      </c>
      <c r="P1423" s="10">
        <v>344.98</v>
      </c>
      <c r="Q1423" s="10">
        <v>344.98</v>
      </c>
      <c r="R1423" s="10">
        <v>4</v>
      </c>
      <c r="S1423" s="10">
        <v>3976.24</v>
      </c>
      <c r="T1423" s="10">
        <v>994.06</v>
      </c>
      <c r="U1423" s="197"/>
      <c r="V1423" s="10"/>
      <c r="W1423" s="10"/>
      <c r="X1423" s="10"/>
      <c r="Y1423" s="10"/>
      <c r="Z1423" s="10"/>
      <c r="AA1423" s="10"/>
      <c r="AB1423" s="10"/>
      <c r="AC1423" s="10"/>
      <c r="AD1423" s="10"/>
      <c r="AE1423" s="197"/>
    </row>
    <row r="1424" spans="1:31" x14ac:dyDescent="0.25">
      <c r="A1424" s="208"/>
      <c r="B1424" s="10"/>
      <c r="C1424" s="10" t="s">
        <v>490</v>
      </c>
      <c r="D1424" s="10"/>
      <c r="E1424" s="270">
        <v>8243</v>
      </c>
      <c r="F1424" s="10">
        <v>4</v>
      </c>
      <c r="G1424" s="10">
        <v>529.62</v>
      </c>
      <c r="H1424" s="10">
        <v>2118.48</v>
      </c>
      <c r="I1424" s="10">
        <v>529.62</v>
      </c>
      <c r="J1424" s="10">
        <v>9</v>
      </c>
      <c r="K1424" s="197"/>
      <c r="L1424" s="10">
        <v>4</v>
      </c>
      <c r="M1424" s="10"/>
      <c r="N1424" s="10"/>
      <c r="O1424" s="10"/>
      <c r="P1424" s="10"/>
      <c r="Q1424" s="10"/>
      <c r="R1424" s="10">
        <v>4</v>
      </c>
      <c r="S1424" s="10">
        <v>2118.48</v>
      </c>
      <c r="T1424" s="10">
        <v>529.62</v>
      </c>
      <c r="U1424" s="197"/>
      <c r="V1424" s="10"/>
      <c r="W1424" s="10"/>
      <c r="X1424" s="10"/>
      <c r="Y1424" s="10"/>
      <c r="Z1424" s="10"/>
      <c r="AA1424" s="10"/>
      <c r="AB1424" s="10"/>
      <c r="AC1424" s="10"/>
      <c r="AD1424" s="10"/>
      <c r="AE1424" s="197"/>
    </row>
    <row r="1425" spans="1:31" x14ac:dyDescent="0.25">
      <c r="A1425" s="208"/>
      <c r="B1425" s="10"/>
      <c r="C1425" s="10" t="s">
        <v>494</v>
      </c>
      <c r="D1425" s="10"/>
      <c r="E1425" s="270">
        <v>8080</v>
      </c>
      <c r="F1425" s="10">
        <v>3</v>
      </c>
      <c r="G1425" s="10">
        <v>5467.86</v>
      </c>
      <c r="H1425" s="10">
        <v>10935.72</v>
      </c>
      <c r="I1425" s="10">
        <v>3645.24</v>
      </c>
      <c r="J1425" s="10">
        <v>12</v>
      </c>
      <c r="K1425" s="197"/>
      <c r="L1425" s="10">
        <v>2</v>
      </c>
      <c r="M1425" s="10">
        <v>9467.2999999999993</v>
      </c>
      <c r="N1425" s="10">
        <v>9467.2999999999993</v>
      </c>
      <c r="O1425" s="10"/>
      <c r="P1425" s="10"/>
      <c r="Q1425" s="10"/>
      <c r="R1425" s="10">
        <v>3</v>
      </c>
      <c r="S1425" s="10">
        <v>10935.72</v>
      </c>
      <c r="T1425" s="10">
        <v>3645.24</v>
      </c>
      <c r="U1425" s="197"/>
      <c r="V1425" s="10"/>
      <c r="W1425" s="10"/>
      <c r="X1425" s="10"/>
      <c r="Y1425" s="10"/>
      <c r="Z1425" s="10"/>
      <c r="AA1425" s="10"/>
      <c r="AB1425" s="10"/>
      <c r="AC1425" s="10"/>
      <c r="AD1425" s="10"/>
      <c r="AE1425" s="197"/>
    </row>
    <row r="1426" spans="1:31" x14ac:dyDescent="0.25">
      <c r="A1426" s="208"/>
      <c r="B1426" s="10"/>
      <c r="C1426" s="10" t="s">
        <v>503</v>
      </c>
      <c r="D1426" s="10"/>
      <c r="E1426" s="270">
        <v>8081</v>
      </c>
      <c r="F1426" s="10">
        <v>5</v>
      </c>
      <c r="G1426" s="10">
        <v>4278.45</v>
      </c>
      <c r="H1426" s="10">
        <v>8556.9</v>
      </c>
      <c r="I1426" s="10">
        <v>1711.38</v>
      </c>
      <c r="J1426" s="10">
        <v>13</v>
      </c>
      <c r="K1426" s="197"/>
      <c r="L1426" s="10">
        <v>2</v>
      </c>
      <c r="M1426" s="10">
        <v>8014.7</v>
      </c>
      <c r="N1426" s="10">
        <v>2671.5666670000001</v>
      </c>
      <c r="O1426" s="10"/>
      <c r="P1426" s="10"/>
      <c r="Q1426" s="10"/>
      <c r="R1426" s="10">
        <v>5</v>
      </c>
      <c r="S1426" s="10">
        <v>8556.9</v>
      </c>
      <c r="T1426" s="10">
        <v>1711.38</v>
      </c>
      <c r="U1426" s="197"/>
      <c r="V1426" s="10"/>
      <c r="W1426" s="10"/>
      <c r="X1426" s="10"/>
      <c r="Y1426" s="10"/>
      <c r="Z1426" s="10"/>
      <c r="AA1426" s="10"/>
      <c r="AB1426" s="10"/>
      <c r="AC1426" s="10"/>
      <c r="AD1426" s="10"/>
      <c r="AE1426" s="197"/>
    </row>
    <row r="1427" spans="1:31" x14ac:dyDescent="0.25">
      <c r="A1427" s="208"/>
      <c r="B1427" s="10"/>
      <c r="C1427" s="10" t="s">
        <v>507</v>
      </c>
      <c r="D1427" s="10"/>
      <c r="E1427" s="270">
        <v>8244</v>
      </c>
      <c r="F1427" s="10">
        <v>4</v>
      </c>
      <c r="G1427" s="10">
        <v>1901.67</v>
      </c>
      <c r="H1427" s="10">
        <v>1901.67</v>
      </c>
      <c r="I1427" s="10">
        <v>475.42</v>
      </c>
      <c r="J1427" s="10">
        <v>10</v>
      </c>
      <c r="K1427" s="197"/>
      <c r="L1427" s="10">
        <v>1</v>
      </c>
      <c r="M1427" s="10">
        <v>1862.15</v>
      </c>
      <c r="N1427" s="10">
        <v>620.71666670000002</v>
      </c>
      <c r="O1427" s="10"/>
      <c r="P1427" s="10"/>
      <c r="Q1427" s="10"/>
      <c r="R1427" s="10">
        <v>4</v>
      </c>
      <c r="S1427" s="10">
        <v>1901.67</v>
      </c>
      <c r="T1427" s="10">
        <v>475.42</v>
      </c>
      <c r="U1427" s="197"/>
      <c r="V1427" s="10"/>
      <c r="W1427" s="10"/>
      <c r="X1427" s="10"/>
      <c r="Y1427" s="10"/>
      <c r="Z1427" s="10"/>
      <c r="AA1427" s="10"/>
      <c r="AB1427" s="10"/>
      <c r="AC1427" s="10"/>
      <c r="AD1427" s="10"/>
      <c r="AE1427" s="197"/>
    </row>
    <row r="1428" spans="1:31" x14ac:dyDescent="0.25">
      <c r="A1428" s="208"/>
      <c r="B1428" s="10"/>
      <c r="C1428" s="10" t="s">
        <v>521</v>
      </c>
      <c r="D1428" s="10"/>
      <c r="E1428" s="270">
        <v>8247</v>
      </c>
      <c r="F1428" s="10">
        <v>1</v>
      </c>
      <c r="G1428" s="10">
        <v>3429.77</v>
      </c>
      <c r="H1428" s="10">
        <v>3429.77</v>
      </c>
      <c r="I1428" s="10">
        <v>3429.77</v>
      </c>
      <c r="J1428" s="10">
        <v>7</v>
      </c>
      <c r="K1428" s="197"/>
      <c r="L1428" s="10">
        <v>1</v>
      </c>
      <c r="M1428" s="10"/>
      <c r="N1428" s="10"/>
      <c r="O1428" s="10"/>
      <c r="P1428" s="10"/>
      <c r="Q1428" s="10"/>
      <c r="R1428" s="10">
        <v>1</v>
      </c>
      <c r="S1428" s="10">
        <v>3429.77</v>
      </c>
      <c r="T1428" s="10">
        <v>3429.77</v>
      </c>
      <c r="U1428" s="197"/>
      <c r="V1428" s="10"/>
      <c r="W1428" s="10"/>
      <c r="X1428" s="10"/>
      <c r="Y1428" s="10"/>
      <c r="Z1428" s="10"/>
      <c r="AA1428" s="10"/>
      <c r="AB1428" s="10"/>
      <c r="AC1428" s="10"/>
      <c r="AD1428" s="10"/>
      <c r="AE1428" s="197"/>
    </row>
    <row r="1429" spans="1:31" x14ac:dyDescent="0.25">
      <c r="A1429" s="208"/>
      <c r="B1429" s="10"/>
      <c r="C1429" s="10" t="s">
        <v>524</v>
      </c>
      <c r="D1429" s="10"/>
      <c r="E1429" s="270">
        <v>8084</v>
      </c>
      <c r="F1429" s="10">
        <v>3</v>
      </c>
      <c r="G1429" s="10">
        <v>708.7</v>
      </c>
      <c r="H1429" s="10">
        <v>2126.1</v>
      </c>
      <c r="I1429" s="10">
        <v>708.7</v>
      </c>
      <c r="J1429" s="10">
        <v>9</v>
      </c>
      <c r="K1429" s="197"/>
      <c r="L1429" s="10">
        <v>3</v>
      </c>
      <c r="M1429" s="10"/>
      <c r="N1429" s="10"/>
      <c r="O1429" s="10">
        <v>1</v>
      </c>
      <c r="P1429" s="10">
        <v>610.79</v>
      </c>
      <c r="Q1429" s="10">
        <v>610.79</v>
      </c>
      <c r="R1429" s="10">
        <v>2</v>
      </c>
      <c r="S1429" s="10">
        <v>1515.31</v>
      </c>
      <c r="T1429" s="10">
        <v>757.66</v>
      </c>
      <c r="U1429" s="197"/>
      <c r="V1429" s="10"/>
      <c r="W1429" s="10"/>
      <c r="X1429" s="10"/>
      <c r="Y1429" s="10"/>
      <c r="Z1429" s="10"/>
      <c r="AA1429" s="10"/>
      <c r="AB1429" s="10"/>
      <c r="AC1429" s="10"/>
      <c r="AD1429" s="10"/>
      <c r="AE1429" s="197"/>
    </row>
    <row r="1430" spans="1:31" x14ac:dyDescent="0.25">
      <c r="A1430" s="208"/>
      <c r="B1430" s="10"/>
      <c r="C1430" s="10" t="s">
        <v>528</v>
      </c>
      <c r="D1430" s="10"/>
      <c r="E1430" s="270">
        <v>8210</v>
      </c>
      <c r="F1430" s="10">
        <v>1</v>
      </c>
      <c r="G1430" s="10"/>
      <c r="H1430" s="10">
        <v>77.540000000000006</v>
      </c>
      <c r="I1430" s="10">
        <v>77.540000000000006</v>
      </c>
      <c r="J1430" s="10">
        <v>3</v>
      </c>
      <c r="K1430" s="197"/>
      <c r="L1430" s="10"/>
      <c r="M1430" s="10">
        <v>220.95</v>
      </c>
      <c r="N1430" s="10">
        <v>220.95</v>
      </c>
      <c r="O1430" s="10"/>
      <c r="P1430" s="10"/>
      <c r="Q1430" s="10"/>
      <c r="R1430" s="10">
        <v>1</v>
      </c>
      <c r="S1430" s="10">
        <v>77.540000000000006</v>
      </c>
      <c r="T1430" s="10">
        <v>77.540000000000006</v>
      </c>
      <c r="U1430" s="197"/>
      <c r="V1430" s="10"/>
      <c r="W1430" s="10"/>
      <c r="X1430" s="10"/>
      <c r="Y1430" s="10"/>
      <c r="Z1430" s="10"/>
      <c r="AA1430" s="10"/>
      <c r="AB1430" s="10"/>
      <c r="AC1430" s="10"/>
      <c r="AD1430" s="10"/>
      <c r="AE1430" s="197"/>
    </row>
    <row r="1431" spans="1:31" x14ac:dyDescent="0.25">
      <c r="A1431" s="208"/>
      <c r="B1431" s="10"/>
      <c r="C1431" s="10" t="s">
        <v>529</v>
      </c>
      <c r="D1431" s="10"/>
      <c r="E1431" s="270">
        <v>8085</v>
      </c>
      <c r="F1431" s="10">
        <v>4</v>
      </c>
      <c r="G1431" s="10">
        <v>1615.7</v>
      </c>
      <c r="H1431" s="10">
        <v>4847.09</v>
      </c>
      <c r="I1431" s="10">
        <v>1211.77</v>
      </c>
      <c r="J1431" s="10">
        <v>10</v>
      </c>
      <c r="K1431" s="197"/>
      <c r="L1431" s="10">
        <v>3</v>
      </c>
      <c r="M1431" s="10">
        <v>943.42</v>
      </c>
      <c r="N1431" s="10">
        <v>943.42</v>
      </c>
      <c r="O1431" s="10"/>
      <c r="P1431" s="10"/>
      <c r="Q1431" s="10"/>
      <c r="R1431" s="10">
        <v>4</v>
      </c>
      <c r="S1431" s="10">
        <v>4847.09</v>
      </c>
      <c r="T1431" s="10">
        <v>1211.77</v>
      </c>
      <c r="U1431" s="197"/>
      <c r="V1431" s="10"/>
      <c r="W1431" s="10"/>
      <c r="X1431" s="10"/>
      <c r="Y1431" s="10"/>
      <c r="Z1431" s="10"/>
      <c r="AA1431" s="10"/>
      <c r="AB1431" s="10"/>
      <c r="AC1431" s="10"/>
      <c r="AD1431" s="10"/>
      <c r="AE1431" s="197"/>
    </row>
    <row r="1432" spans="1:31" x14ac:dyDescent="0.25">
      <c r="A1432" s="208"/>
      <c r="B1432" s="10"/>
      <c r="C1432" s="10" t="s">
        <v>532</v>
      </c>
      <c r="D1432" s="10"/>
      <c r="E1432" s="270">
        <v>8009</v>
      </c>
      <c r="F1432" s="10">
        <v>2</v>
      </c>
      <c r="G1432" s="10">
        <v>6394.97</v>
      </c>
      <c r="H1432" s="10">
        <v>12789.94</v>
      </c>
      <c r="I1432" s="10">
        <v>6394.97</v>
      </c>
      <c r="J1432" s="10">
        <v>19</v>
      </c>
      <c r="K1432" s="197"/>
      <c r="L1432" s="10">
        <v>2</v>
      </c>
      <c r="M1432" s="10"/>
      <c r="N1432" s="10"/>
      <c r="O1432" s="10"/>
      <c r="P1432" s="10"/>
      <c r="Q1432" s="10"/>
      <c r="R1432" s="10">
        <v>2</v>
      </c>
      <c r="S1432" s="10">
        <v>12789.94</v>
      </c>
      <c r="T1432" s="10">
        <v>6394.97</v>
      </c>
      <c r="U1432" s="197"/>
      <c r="V1432" s="10"/>
      <c r="W1432" s="10"/>
      <c r="X1432" s="10"/>
      <c r="Y1432" s="10"/>
      <c r="Z1432" s="10"/>
      <c r="AA1432" s="10"/>
      <c r="AB1432" s="10"/>
      <c r="AC1432" s="10"/>
      <c r="AD1432" s="10"/>
      <c r="AE1432" s="197"/>
    </row>
    <row r="1433" spans="1:31" x14ac:dyDescent="0.25">
      <c r="A1433" s="208"/>
      <c r="B1433" s="10"/>
      <c r="C1433" s="10" t="s">
        <v>538</v>
      </c>
      <c r="D1433" s="10"/>
      <c r="E1433" s="270">
        <v>8087</v>
      </c>
      <c r="F1433" s="10">
        <v>1</v>
      </c>
      <c r="G1433" s="10"/>
      <c r="H1433" s="10">
        <v>860.89</v>
      </c>
      <c r="I1433" s="10">
        <v>860.89</v>
      </c>
      <c r="J1433" s="10">
        <v>13</v>
      </c>
      <c r="K1433" s="197"/>
      <c r="L1433" s="10"/>
      <c r="M1433" s="10">
        <v>984.71</v>
      </c>
      <c r="N1433" s="10">
        <v>984.71</v>
      </c>
      <c r="O1433" s="10"/>
      <c r="P1433" s="10"/>
      <c r="Q1433" s="10"/>
      <c r="R1433" s="10">
        <v>1</v>
      </c>
      <c r="S1433" s="10">
        <v>860.89</v>
      </c>
      <c r="T1433" s="10">
        <v>860.89</v>
      </c>
      <c r="U1433" s="197"/>
      <c r="V1433" s="10"/>
      <c r="W1433" s="10"/>
      <c r="X1433" s="10"/>
      <c r="Y1433" s="10"/>
      <c r="Z1433" s="10"/>
      <c r="AA1433" s="10"/>
      <c r="AB1433" s="10"/>
      <c r="AC1433" s="10"/>
      <c r="AD1433" s="10"/>
      <c r="AE1433" s="197"/>
    </row>
    <row r="1434" spans="1:31" x14ac:dyDescent="0.25">
      <c r="A1434" s="208"/>
      <c r="B1434" s="10"/>
      <c r="C1434" s="10" t="s">
        <v>539</v>
      </c>
      <c r="D1434" s="10"/>
      <c r="E1434" s="270">
        <v>8012</v>
      </c>
      <c r="F1434" s="10">
        <v>6</v>
      </c>
      <c r="G1434" s="10">
        <v>949.7</v>
      </c>
      <c r="H1434" s="10">
        <v>3798.78</v>
      </c>
      <c r="I1434" s="10">
        <v>633.13</v>
      </c>
      <c r="J1434" s="10">
        <v>12</v>
      </c>
      <c r="K1434" s="197"/>
      <c r="L1434" s="10">
        <v>4</v>
      </c>
      <c r="M1434" s="10">
        <v>3865.4</v>
      </c>
      <c r="N1434" s="10">
        <v>1932.7</v>
      </c>
      <c r="O1434" s="10"/>
      <c r="P1434" s="10"/>
      <c r="Q1434" s="10"/>
      <c r="R1434" s="10">
        <v>6</v>
      </c>
      <c r="S1434" s="10">
        <v>3798.78</v>
      </c>
      <c r="T1434" s="10">
        <v>633.13</v>
      </c>
      <c r="U1434" s="197"/>
      <c r="V1434" s="10"/>
      <c r="W1434" s="10"/>
      <c r="X1434" s="10"/>
      <c r="Y1434" s="10"/>
      <c r="Z1434" s="10"/>
      <c r="AA1434" s="10"/>
      <c r="AB1434" s="10"/>
      <c r="AC1434" s="10"/>
      <c r="AD1434" s="10"/>
      <c r="AE1434" s="197"/>
    </row>
    <row r="1435" spans="1:31" x14ac:dyDescent="0.25">
      <c r="A1435" s="208"/>
      <c r="B1435" s="10"/>
      <c r="C1435" s="10" t="s">
        <v>543</v>
      </c>
      <c r="D1435" s="10"/>
      <c r="E1435" s="270">
        <v>8406</v>
      </c>
      <c r="F1435" s="10">
        <v>5</v>
      </c>
      <c r="G1435" s="10">
        <v>1229.22</v>
      </c>
      <c r="H1435" s="10">
        <v>4916.8900000000003</v>
      </c>
      <c r="I1435" s="10">
        <v>983.38</v>
      </c>
      <c r="J1435" s="10">
        <v>13</v>
      </c>
      <c r="K1435" s="197"/>
      <c r="L1435" s="10">
        <v>4</v>
      </c>
      <c r="M1435" s="10">
        <v>2118.91</v>
      </c>
      <c r="N1435" s="10">
        <v>2118.91</v>
      </c>
      <c r="O1435" s="10">
        <v>1</v>
      </c>
      <c r="P1435" s="10">
        <v>2118.91</v>
      </c>
      <c r="Q1435" s="10">
        <v>2118.91</v>
      </c>
      <c r="R1435" s="10">
        <v>4</v>
      </c>
      <c r="S1435" s="10">
        <v>2797.98</v>
      </c>
      <c r="T1435" s="10">
        <v>699.5</v>
      </c>
      <c r="U1435" s="197"/>
      <c r="V1435" s="10"/>
      <c r="W1435" s="10"/>
      <c r="X1435" s="10"/>
      <c r="Y1435" s="10"/>
      <c r="Z1435" s="10"/>
      <c r="AA1435" s="10"/>
      <c r="AB1435" s="10"/>
      <c r="AC1435" s="10"/>
      <c r="AD1435" s="10"/>
      <c r="AE1435" s="197"/>
    </row>
    <row r="1436" spans="1:31" x14ac:dyDescent="0.25">
      <c r="A1436" s="208"/>
      <c r="B1436" s="10"/>
      <c r="C1436" s="10" t="s">
        <v>545</v>
      </c>
      <c r="D1436" s="10"/>
      <c r="E1436" s="270">
        <v>8251</v>
      </c>
      <c r="F1436" s="10">
        <v>3</v>
      </c>
      <c r="G1436" s="10">
        <v>1125.43</v>
      </c>
      <c r="H1436" s="10">
        <v>2250.85</v>
      </c>
      <c r="I1436" s="10">
        <v>750.28</v>
      </c>
      <c r="J1436" s="10">
        <v>10</v>
      </c>
      <c r="K1436" s="197"/>
      <c r="L1436" s="10">
        <v>2</v>
      </c>
      <c r="M1436" s="10">
        <v>1029.3900000000001</v>
      </c>
      <c r="N1436" s="10">
        <v>1029.3900000000001</v>
      </c>
      <c r="O1436" s="10">
        <v>1</v>
      </c>
      <c r="P1436" s="10">
        <v>1029.3900000000001</v>
      </c>
      <c r="Q1436" s="10">
        <v>1029.3900000000001</v>
      </c>
      <c r="R1436" s="10">
        <v>2</v>
      </c>
      <c r="S1436" s="10">
        <v>1221.46</v>
      </c>
      <c r="T1436" s="10">
        <v>610.73</v>
      </c>
      <c r="U1436" s="197"/>
      <c r="V1436" s="10"/>
      <c r="W1436" s="10"/>
      <c r="X1436" s="10"/>
      <c r="Y1436" s="10"/>
      <c r="Z1436" s="10"/>
      <c r="AA1436" s="10"/>
      <c r="AB1436" s="10"/>
      <c r="AC1436" s="10"/>
      <c r="AD1436" s="10"/>
      <c r="AE1436" s="197"/>
    </row>
    <row r="1437" spans="1:31" x14ac:dyDescent="0.25">
      <c r="A1437" s="208"/>
      <c r="B1437" s="10"/>
      <c r="C1437" s="10" t="s">
        <v>546</v>
      </c>
      <c r="D1437" s="10"/>
      <c r="E1437" s="270">
        <v>8088</v>
      </c>
      <c r="F1437" s="10">
        <v>4</v>
      </c>
      <c r="G1437" s="10">
        <v>686.37</v>
      </c>
      <c r="H1437" s="10">
        <v>2059.12</v>
      </c>
      <c r="I1437" s="10">
        <v>514.78</v>
      </c>
      <c r="J1437" s="10">
        <v>11</v>
      </c>
      <c r="K1437" s="197"/>
      <c r="L1437" s="10">
        <v>3</v>
      </c>
      <c r="M1437" s="10">
        <v>256.13</v>
      </c>
      <c r="N1437" s="10">
        <v>256.13</v>
      </c>
      <c r="O1437" s="10"/>
      <c r="P1437" s="10"/>
      <c r="Q1437" s="10"/>
      <c r="R1437" s="10">
        <v>4</v>
      </c>
      <c r="S1437" s="10">
        <v>2059.12</v>
      </c>
      <c r="T1437" s="10">
        <v>514.78</v>
      </c>
      <c r="U1437" s="197"/>
      <c r="V1437" s="10"/>
      <c r="W1437" s="10"/>
      <c r="X1437" s="10"/>
      <c r="Y1437" s="10"/>
      <c r="Z1437" s="10"/>
      <c r="AA1437" s="10"/>
      <c r="AB1437" s="10"/>
      <c r="AC1437" s="10"/>
      <c r="AD1437" s="10"/>
      <c r="AE1437" s="197"/>
    </row>
    <row r="1438" spans="1:31" x14ac:dyDescent="0.25">
      <c r="A1438" s="208"/>
      <c r="B1438" s="10"/>
      <c r="C1438" s="10" t="s">
        <v>548</v>
      </c>
      <c r="D1438" s="10"/>
      <c r="E1438" s="270">
        <v>8043</v>
      </c>
      <c r="F1438" s="10">
        <v>2</v>
      </c>
      <c r="G1438" s="10">
        <v>2989.85</v>
      </c>
      <c r="H1438" s="10">
        <v>2989.85</v>
      </c>
      <c r="I1438" s="10">
        <v>1494.93</v>
      </c>
      <c r="J1438" s="10">
        <v>17</v>
      </c>
      <c r="K1438" s="197"/>
      <c r="L1438" s="10">
        <v>1</v>
      </c>
      <c r="M1438" s="10">
        <v>463.52</v>
      </c>
      <c r="N1438" s="10">
        <v>463.52</v>
      </c>
      <c r="O1438" s="10"/>
      <c r="P1438" s="10"/>
      <c r="Q1438" s="10"/>
      <c r="R1438" s="10">
        <v>2</v>
      </c>
      <c r="S1438" s="10">
        <v>2989.85</v>
      </c>
      <c r="T1438" s="10">
        <v>1494.93</v>
      </c>
      <c r="U1438" s="197"/>
      <c r="V1438" s="10"/>
      <c r="W1438" s="10"/>
      <c r="X1438" s="10"/>
      <c r="Y1438" s="10"/>
      <c r="Z1438" s="10"/>
      <c r="AA1438" s="10"/>
      <c r="AB1438" s="10"/>
      <c r="AC1438" s="10"/>
      <c r="AD1438" s="10"/>
      <c r="AE1438" s="197"/>
    </row>
    <row r="1439" spans="1:31" x14ac:dyDescent="0.25">
      <c r="A1439" s="208"/>
      <c r="B1439" s="10"/>
      <c r="C1439" s="10" t="s">
        <v>554</v>
      </c>
      <c r="D1439" s="10"/>
      <c r="E1439" s="270">
        <v>8089</v>
      </c>
      <c r="F1439" s="10">
        <v>2</v>
      </c>
      <c r="G1439" s="10"/>
      <c r="H1439" s="10">
        <v>784.87</v>
      </c>
      <c r="I1439" s="10">
        <v>392.44</v>
      </c>
      <c r="J1439" s="10">
        <v>8</v>
      </c>
      <c r="K1439" s="197"/>
      <c r="L1439" s="10"/>
      <c r="M1439" s="10">
        <v>784.87</v>
      </c>
      <c r="N1439" s="10">
        <v>392.435</v>
      </c>
      <c r="O1439" s="10"/>
      <c r="P1439" s="10"/>
      <c r="Q1439" s="10"/>
      <c r="R1439" s="10">
        <v>2</v>
      </c>
      <c r="S1439" s="10">
        <v>784.87</v>
      </c>
      <c r="T1439" s="10">
        <v>392.44</v>
      </c>
      <c r="U1439" s="197"/>
      <c r="V1439" s="10"/>
      <c r="W1439" s="10"/>
      <c r="X1439" s="10"/>
      <c r="Y1439" s="10"/>
      <c r="Z1439" s="10"/>
      <c r="AA1439" s="10"/>
      <c r="AB1439" s="10"/>
      <c r="AC1439" s="10"/>
      <c r="AD1439" s="10"/>
      <c r="AE1439" s="197"/>
    </row>
    <row r="1440" spans="1:31" x14ac:dyDescent="0.25">
      <c r="A1440" s="208"/>
      <c r="B1440" s="10"/>
      <c r="C1440" s="10" t="s">
        <v>557</v>
      </c>
      <c r="D1440" s="10"/>
      <c r="E1440" s="270">
        <v>8090</v>
      </c>
      <c r="F1440" s="10">
        <v>1</v>
      </c>
      <c r="G1440" s="10">
        <v>265.22000000000003</v>
      </c>
      <c r="H1440" s="10">
        <v>265.22000000000003</v>
      </c>
      <c r="I1440" s="10">
        <v>265.22000000000003</v>
      </c>
      <c r="J1440" s="10">
        <v>7</v>
      </c>
      <c r="K1440" s="197"/>
      <c r="L1440" s="10">
        <v>1</v>
      </c>
      <c r="M1440" s="10"/>
      <c r="N1440" s="10"/>
      <c r="O1440" s="10"/>
      <c r="P1440" s="10"/>
      <c r="Q1440" s="10"/>
      <c r="R1440" s="10">
        <v>1</v>
      </c>
      <c r="S1440" s="10">
        <v>265.22000000000003</v>
      </c>
      <c r="T1440" s="10">
        <v>265.22000000000003</v>
      </c>
      <c r="U1440" s="197"/>
      <c r="V1440" s="10"/>
      <c r="W1440" s="10"/>
      <c r="X1440" s="10"/>
      <c r="Y1440" s="10"/>
      <c r="Z1440" s="10"/>
      <c r="AA1440" s="10"/>
      <c r="AB1440" s="10"/>
      <c r="AC1440" s="10"/>
      <c r="AD1440" s="10"/>
      <c r="AE1440" s="197"/>
    </row>
    <row r="1441" spans="1:31" x14ac:dyDescent="0.25">
      <c r="A1441" s="208"/>
      <c r="B1441" s="10"/>
      <c r="C1441" s="10" t="s">
        <v>560</v>
      </c>
      <c r="D1441" s="10"/>
      <c r="E1441" s="270">
        <v>8009</v>
      </c>
      <c r="F1441" s="10">
        <v>1</v>
      </c>
      <c r="G1441" s="10">
        <v>299.37</v>
      </c>
      <c r="H1441" s="10">
        <v>299.37</v>
      </c>
      <c r="I1441" s="10">
        <v>299.37</v>
      </c>
      <c r="J1441" s="10">
        <v>11</v>
      </c>
      <c r="K1441" s="197"/>
      <c r="L1441" s="10">
        <v>1</v>
      </c>
      <c r="M1441" s="10"/>
      <c r="N1441" s="10"/>
      <c r="O1441" s="10"/>
      <c r="P1441" s="10"/>
      <c r="Q1441" s="10"/>
      <c r="R1441" s="10">
        <v>1</v>
      </c>
      <c r="S1441" s="10">
        <v>299.37</v>
      </c>
      <c r="T1441" s="10">
        <v>299.37</v>
      </c>
      <c r="U1441" s="197"/>
      <c r="V1441" s="10"/>
      <c r="W1441" s="10"/>
      <c r="X1441" s="10"/>
      <c r="Y1441" s="10"/>
      <c r="Z1441" s="10"/>
      <c r="AA1441" s="10"/>
      <c r="AB1441" s="10"/>
      <c r="AC1441" s="10"/>
      <c r="AD1441" s="10"/>
      <c r="AE1441" s="197"/>
    </row>
    <row r="1442" spans="1:31" x14ac:dyDescent="0.25">
      <c r="A1442" s="208"/>
      <c r="B1442" s="10"/>
      <c r="C1442" s="10" t="s">
        <v>560</v>
      </c>
      <c r="D1442" s="10"/>
      <c r="E1442" s="270">
        <v>8091</v>
      </c>
      <c r="F1442" s="10">
        <v>1</v>
      </c>
      <c r="G1442" s="10">
        <v>265.89999999999998</v>
      </c>
      <c r="H1442" s="10">
        <v>265.89999999999998</v>
      </c>
      <c r="I1442" s="10">
        <v>265.89999999999998</v>
      </c>
      <c r="J1442" s="10">
        <v>7</v>
      </c>
      <c r="K1442" s="197"/>
      <c r="L1442" s="10">
        <v>1</v>
      </c>
      <c r="M1442" s="10"/>
      <c r="N1442" s="10"/>
      <c r="O1442" s="10"/>
      <c r="P1442" s="10"/>
      <c r="Q1442" s="10"/>
      <c r="R1442" s="10">
        <v>1</v>
      </c>
      <c r="S1442" s="10">
        <v>265.89999999999998</v>
      </c>
      <c r="T1442" s="10">
        <v>265.89999999999998</v>
      </c>
      <c r="U1442" s="197"/>
      <c r="V1442" s="10"/>
      <c r="W1442" s="10"/>
      <c r="X1442" s="10"/>
      <c r="Y1442" s="10"/>
      <c r="Z1442" s="10"/>
      <c r="AA1442" s="10"/>
      <c r="AB1442" s="10"/>
      <c r="AC1442" s="10"/>
      <c r="AD1442" s="10"/>
      <c r="AE1442" s="197"/>
    </row>
    <row r="1443" spans="1:31" x14ac:dyDescent="0.25">
      <c r="A1443" s="208"/>
      <c r="B1443" s="10"/>
      <c r="C1443" s="10" t="s">
        <v>569</v>
      </c>
      <c r="D1443" s="10"/>
      <c r="E1443" s="270">
        <v>8260</v>
      </c>
      <c r="F1443" s="10">
        <v>13</v>
      </c>
      <c r="G1443" s="10">
        <v>2186.66</v>
      </c>
      <c r="H1443" s="10">
        <v>24053.279999999999</v>
      </c>
      <c r="I1443" s="10">
        <v>1850.25</v>
      </c>
      <c r="J1443" s="10">
        <v>11</v>
      </c>
      <c r="K1443" s="197"/>
      <c r="L1443" s="10">
        <v>11</v>
      </c>
      <c r="M1443" s="10">
        <v>1089.26</v>
      </c>
      <c r="N1443" s="10">
        <v>544.63</v>
      </c>
      <c r="O1443" s="10"/>
      <c r="P1443" s="10"/>
      <c r="Q1443" s="10"/>
      <c r="R1443" s="10">
        <v>13</v>
      </c>
      <c r="S1443" s="10">
        <v>24053.279999999999</v>
      </c>
      <c r="T1443" s="10">
        <v>1850.25</v>
      </c>
      <c r="U1443" s="197"/>
      <c r="V1443" s="10"/>
      <c r="W1443" s="10"/>
      <c r="X1443" s="10"/>
      <c r="Y1443" s="10"/>
      <c r="Z1443" s="10"/>
      <c r="AA1443" s="10"/>
      <c r="AB1443" s="10"/>
      <c r="AC1443" s="10"/>
      <c r="AD1443" s="10"/>
      <c r="AE1443" s="197"/>
    </row>
    <row r="1444" spans="1:31" x14ac:dyDescent="0.25">
      <c r="A1444" s="208"/>
      <c r="B1444" s="10"/>
      <c r="C1444" s="10" t="s">
        <v>570</v>
      </c>
      <c r="D1444" s="10"/>
      <c r="E1444" s="270">
        <v>8260</v>
      </c>
      <c r="F1444" s="10">
        <v>3</v>
      </c>
      <c r="G1444" s="10">
        <v>4468.5</v>
      </c>
      <c r="H1444" s="10">
        <v>8937</v>
      </c>
      <c r="I1444" s="10">
        <v>2979</v>
      </c>
      <c r="J1444" s="10">
        <v>8</v>
      </c>
      <c r="K1444" s="197"/>
      <c r="L1444" s="10">
        <v>2</v>
      </c>
      <c r="M1444" s="10">
        <v>3866.78</v>
      </c>
      <c r="N1444" s="10">
        <v>3866.78</v>
      </c>
      <c r="O1444" s="10"/>
      <c r="P1444" s="10"/>
      <c r="Q1444" s="10"/>
      <c r="R1444" s="10">
        <v>3</v>
      </c>
      <c r="S1444" s="10">
        <v>8937</v>
      </c>
      <c r="T1444" s="10">
        <v>2979</v>
      </c>
      <c r="U1444" s="197"/>
      <c r="V1444" s="10"/>
      <c r="W1444" s="10"/>
      <c r="X1444" s="10"/>
      <c r="Y1444" s="10"/>
      <c r="Z1444" s="10"/>
      <c r="AA1444" s="10"/>
      <c r="AB1444" s="10"/>
      <c r="AC1444" s="10"/>
      <c r="AD1444" s="10"/>
      <c r="AE1444" s="197"/>
    </row>
    <row r="1445" spans="1:31" x14ac:dyDescent="0.25">
      <c r="A1445" s="208"/>
      <c r="B1445" s="10"/>
      <c r="C1445" s="10" t="s">
        <v>571</v>
      </c>
      <c r="D1445" s="10"/>
      <c r="E1445" s="270">
        <v>8028</v>
      </c>
      <c r="F1445" s="10">
        <v>1</v>
      </c>
      <c r="G1445" s="10">
        <v>698.56</v>
      </c>
      <c r="H1445" s="10">
        <v>698.56</v>
      </c>
      <c r="I1445" s="10">
        <v>698.56</v>
      </c>
      <c r="J1445" s="10">
        <v>12</v>
      </c>
      <c r="K1445" s="197"/>
      <c r="L1445" s="10">
        <v>1</v>
      </c>
      <c r="M1445" s="10"/>
      <c r="N1445" s="10"/>
      <c r="O1445" s="10"/>
      <c r="P1445" s="10"/>
      <c r="Q1445" s="10"/>
      <c r="R1445" s="10">
        <v>1</v>
      </c>
      <c r="S1445" s="10">
        <v>698.56</v>
      </c>
      <c r="T1445" s="10">
        <v>698.56</v>
      </c>
      <c r="U1445" s="197"/>
      <c r="V1445" s="10"/>
      <c r="W1445" s="10"/>
      <c r="X1445" s="10"/>
      <c r="Y1445" s="10"/>
      <c r="Z1445" s="10"/>
      <c r="AA1445" s="10"/>
      <c r="AB1445" s="10"/>
      <c r="AC1445" s="10"/>
      <c r="AD1445" s="10"/>
      <c r="AE1445" s="197"/>
    </row>
    <row r="1446" spans="1:31" x14ac:dyDescent="0.25">
      <c r="A1446" s="208"/>
      <c r="B1446" s="10"/>
      <c r="C1446" s="10" t="s">
        <v>571</v>
      </c>
      <c r="D1446" s="10"/>
      <c r="E1446" s="270">
        <v>8094</v>
      </c>
      <c r="F1446" s="10">
        <v>4</v>
      </c>
      <c r="G1446" s="10">
        <v>656.16</v>
      </c>
      <c r="H1446" s="10">
        <v>1968.48</v>
      </c>
      <c r="I1446" s="10">
        <v>492.12</v>
      </c>
      <c r="J1446" s="10">
        <v>13</v>
      </c>
      <c r="K1446" s="197"/>
      <c r="L1446" s="10">
        <v>3</v>
      </c>
      <c r="M1446" s="10">
        <v>1043.02</v>
      </c>
      <c r="N1446" s="10">
        <v>1043.02</v>
      </c>
      <c r="O1446" s="10"/>
      <c r="P1446" s="10"/>
      <c r="Q1446" s="10"/>
      <c r="R1446" s="10">
        <v>4</v>
      </c>
      <c r="S1446" s="10">
        <v>1968.48</v>
      </c>
      <c r="T1446" s="10">
        <v>492.12</v>
      </c>
      <c r="U1446" s="197"/>
      <c r="V1446" s="10"/>
      <c r="W1446" s="10"/>
      <c r="X1446" s="10"/>
      <c r="Y1446" s="10"/>
      <c r="Z1446" s="10"/>
      <c r="AA1446" s="10"/>
      <c r="AB1446" s="10"/>
      <c r="AC1446" s="10"/>
      <c r="AD1446" s="10"/>
      <c r="AE1446" s="197"/>
    </row>
    <row r="1447" spans="1:31" x14ac:dyDescent="0.25">
      <c r="A1447" s="208"/>
      <c r="B1447" s="10"/>
      <c r="C1447" s="10" t="s">
        <v>575</v>
      </c>
      <c r="D1447" s="10"/>
      <c r="E1447" s="270">
        <v>8270</v>
      </c>
      <c r="F1447" s="10">
        <v>2</v>
      </c>
      <c r="G1447" s="10">
        <v>404.96</v>
      </c>
      <c r="H1447" s="10">
        <v>809.92</v>
      </c>
      <c r="I1447" s="10">
        <v>404.96</v>
      </c>
      <c r="J1447" s="10">
        <v>10</v>
      </c>
      <c r="K1447" s="197"/>
      <c r="L1447" s="10">
        <v>2</v>
      </c>
      <c r="M1447" s="10"/>
      <c r="N1447" s="10"/>
      <c r="O1447" s="10"/>
      <c r="P1447" s="10"/>
      <c r="Q1447" s="10"/>
      <c r="R1447" s="10">
        <v>2</v>
      </c>
      <c r="S1447" s="10">
        <v>809.92</v>
      </c>
      <c r="T1447" s="10">
        <v>404.96</v>
      </c>
      <c r="U1447" s="197"/>
      <c r="V1447" s="10"/>
      <c r="W1447" s="10"/>
      <c r="X1447" s="10"/>
      <c r="Y1447" s="10"/>
      <c r="Z1447" s="10"/>
      <c r="AA1447" s="10"/>
      <c r="AB1447" s="10"/>
      <c r="AC1447" s="10"/>
      <c r="AD1447" s="10"/>
      <c r="AE1447" s="197"/>
    </row>
    <row r="1448" spans="1:31" x14ac:dyDescent="0.25">
      <c r="A1448" s="208"/>
      <c r="B1448" s="10"/>
      <c r="C1448" s="10" t="s">
        <v>579</v>
      </c>
      <c r="D1448" s="10"/>
      <c r="E1448" s="270">
        <v>8098</v>
      </c>
      <c r="F1448" s="10">
        <v>1</v>
      </c>
      <c r="G1448" s="10">
        <v>133.62</v>
      </c>
      <c r="H1448" s="10">
        <v>133.62</v>
      </c>
      <c r="I1448" s="10">
        <v>133.62</v>
      </c>
      <c r="J1448" s="10">
        <v>13</v>
      </c>
      <c r="K1448" s="197"/>
      <c r="L1448" s="10">
        <v>1</v>
      </c>
      <c r="M1448" s="10"/>
      <c r="N1448" s="10"/>
      <c r="O1448" s="10"/>
      <c r="P1448" s="10"/>
      <c r="Q1448" s="10"/>
      <c r="R1448" s="10">
        <v>1</v>
      </c>
      <c r="S1448" s="10">
        <v>133.62</v>
      </c>
      <c r="T1448" s="10">
        <v>133.62</v>
      </c>
      <c r="U1448" s="197"/>
      <c r="V1448" s="10"/>
      <c r="W1448" s="10"/>
      <c r="X1448" s="10"/>
      <c r="Y1448" s="10"/>
      <c r="Z1448" s="10"/>
      <c r="AA1448" s="10"/>
      <c r="AB1448" s="10"/>
      <c r="AC1448" s="10"/>
      <c r="AD1448" s="10"/>
      <c r="AE1448" s="197"/>
    </row>
    <row r="1449" spans="1:31" ht="15.75" thickBot="1" x14ac:dyDescent="0.3">
      <c r="A1449" s="208"/>
      <c r="B1449" s="10"/>
      <c r="C1449" s="10"/>
      <c r="D1449" s="10"/>
      <c r="E1449" s="270"/>
      <c r="F1449" s="10"/>
      <c r="G1449" s="10"/>
      <c r="H1449" s="10"/>
      <c r="I1449" s="10"/>
      <c r="J1449" s="10"/>
      <c r="K1449" s="197"/>
      <c r="L1449" s="10"/>
      <c r="M1449" s="10"/>
      <c r="N1449" s="10"/>
      <c r="O1449" s="10"/>
      <c r="P1449" s="10"/>
      <c r="Q1449" s="10"/>
      <c r="R1449" s="10"/>
      <c r="S1449" s="10"/>
      <c r="T1449" s="10"/>
      <c r="U1449" s="197"/>
      <c r="V1449" s="10"/>
      <c r="W1449" s="10"/>
      <c r="X1449" s="10"/>
      <c r="Y1449" s="10"/>
      <c r="Z1449" s="10"/>
      <c r="AA1449" s="10"/>
      <c r="AB1449" s="10"/>
      <c r="AC1449" s="10"/>
      <c r="AD1449" s="10"/>
      <c r="AE1449" s="197"/>
    </row>
    <row r="1450" spans="1:31" ht="15.75" thickBot="1" x14ac:dyDescent="0.3">
      <c r="A1450" s="208"/>
      <c r="B1450" s="255" t="s">
        <v>582</v>
      </c>
      <c r="C1450" s="256"/>
      <c r="D1450" s="215"/>
      <c r="E1450" s="271"/>
      <c r="F1450" s="216"/>
      <c r="G1450" s="245" t="s">
        <v>583</v>
      </c>
      <c r="H1450" s="216"/>
      <c r="I1450" s="245" t="s">
        <v>583</v>
      </c>
      <c r="J1450" s="245" t="s">
        <v>583</v>
      </c>
      <c r="K1450" s="197"/>
      <c r="L1450" s="219"/>
      <c r="M1450" s="221"/>
      <c r="N1450" s="245" t="s">
        <v>583</v>
      </c>
      <c r="O1450" s="216"/>
      <c r="P1450" s="216"/>
      <c r="Q1450" s="245" t="s">
        <v>583</v>
      </c>
      <c r="R1450" s="216"/>
      <c r="S1450" s="216"/>
      <c r="T1450" s="245" t="s">
        <v>583</v>
      </c>
      <c r="U1450" s="197"/>
      <c r="V1450" s="257">
        <v>1195</v>
      </c>
      <c r="W1450" s="258">
        <v>19123.740000000002</v>
      </c>
      <c r="X1450" s="259">
        <v>16</v>
      </c>
      <c r="Y1450" s="216"/>
      <c r="Z1450" s="216"/>
      <c r="AA1450" s="245" t="s">
        <v>583</v>
      </c>
      <c r="AB1450" s="216"/>
      <c r="AC1450" s="216"/>
      <c r="AD1450" s="246" t="s">
        <v>583</v>
      </c>
      <c r="AE1450" s="197"/>
    </row>
    <row r="1451" spans="1:31" x14ac:dyDescent="0.25">
      <c r="A1451" s="208"/>
      <c r="B1451" s="197"/>
      <c r="C1451" s="197"/>
      <c r="D1451" s="197"/>
      <c r="E1451" s="230"/>
      <c r="F1451" s="197"/>
      <c r="G1451" s="197"/>
      <c r="H1451" s="197"/>
      <c r="I1451" s="197"/>
      <c r="J1451" s="197"/>
      <c r="K1451" s="369"/>
      <c r="L1451" s="369"/>
      <c r="M1451" s="197"/>
      <c r="N1451" s="197"/>
      <c r="O1451" s="197"/>
      <c r="P1451" s="197"/>
      <c r="Q1451" s="197"/>
      <c r="R1451" s="197"/>
      <c r="S1451" s="197"/>
      <c r="T1451" s="197"/>
      <c r="U1451" s="369"/>
      <c r="V1451" s="369"/>
      <c r="W1451" s="197"/>
      <c r="X1451" s="197"/>
      <c r="Y1451" s="197"/>
      <c r="Z1451" s="197"/>
      <c r="AA1451" s="197"/>
      <c r="AB1451" s="197"/>
      <c r="AC1451" s="197"/>
      <c r="AD1451" s="197"/>
      <c r="AE1451" s="197"/>
    </row>
    <row r="1452" spans="1:31" x14ac:dyDescent="0.25">
      <c r="A1452" s="197"/>
      <c r="B1452" s="19"/>
      <c r="C1452" s="19"/>
      <c r="D1452" s="19"/>
      <c r="E1452" s="235"/>
      <c r="F1452" s="19"/>
      <c r="G1452" s="19"/>
      <c r="H1452" s="19"/>
      <c r="I1452" s="19"/>
      <c r="J1452" s="19"/>
      <c r="K1452" s="197"/>
      <c r="L1452" s="260"/>
      <c r="M1452" s="19"/>
      <c r="N1452" s="19"/>
      <c r="O1452" s="19"/>
      <c r="P1452" s="19"/>
      <c r="Q1452" s="19"/>
      <c r="R1452" s="19"/>
      <c r="S1452" s="19"/>
      <c r="T1452" s="19"/>
      <c r="U1452" s="197"/>
      <c r="V1452" s="260"/>
      <c r="W1452" s="19"/>
      <c r="X1452" s="19"/>
      <c r="Y1452" s="19"/>
      <c r="Z1452" s="19"/>
      <c r="AA1452" s="19"/>
      <c r="AB1452" s="19"/>
      <c r="AC1452" s="19"/>
      <c r="AD1452" s="19"/>
      <c r="AE1452" s="197"/>
    </row>
    <row r="1453" spans="1:31" x14ac:dyDescent="0.25">
      <c r="A1453" s="197"/>
      <c r="B1453" s="19"/>
      <c r="C1453" s="19"/>
      <c r="D1453" s="19"/>
      <c r="E1453" s="235"/>
      <c r="F1453" s="19"/>
      <c r="G1453" s="19"/>
      <c r="H1453" s="19"/>
      <c r="I1453" s="19"/>
      <c r="J1453" s="19"/>
      <c r="K1453" s="197"/>
      <c r="L1453" s="260"/>
      <c r="M1453" s="19"/>
      <c r="N1453" s="19"/>
      <c r="O1453" s="19"/>
      <c r="P1453" s="19"/>
      <c r="Q1453" s="19"/>
      <c r="R1453" s="19"/>
      <c r="S1453" s="19"/>
      <c r="T1453" s="19"/>
      <c r="U1453" s="197"/>
      <c r="V1453" s="260"/>
      <c r="W1453" s="19"/>
      <c r="X1453" s="19"/>
      <c r="Y1453" s="19"/>
      <c r="Z1453" s="19"/>
      <c r="AA1453" s="19"/>
      <c r="AB1453" s="19"/>
      <c r="AC1453" s="19"/>
      <c r="AD1453" s="19"/>
      <c r="AE1453" s="197"/>
    </row>
    <row r="1454" spans="1:31" x14ac:dyDescent="0.25">
      <c r="A1454" s="197"/>
      <c r="B1454" s="19"/>
      <c r="C1454" s="19"/>
      <c r="D1454" s="19"/>
      <c r="E1454" s="235"/>
      <c r="F1454" s="19"/>
      <c r="G1454" s="19"/>
      <c r="H1454" s="19"/>
      <c r="I1454" s="19"/>
      <c r="J1454" s="19"/>
      <c r="K1454" s="197"/>
      <c r="L1454" s="260"/>
      <c r="M1454" s="19"/>
      <c r="N1454" s="19"/>
      <c r="O1454" s="19"/>
      <c r="P1454" s="19"/>
      <c r="Q1454" s="19"/>
      <c r="R1454" s="19"/>
      <c r="S1454" s="19"/>
      <c r="T1454" s="19"/>
      <c r="U1454" s="197"/>
      <c r="V1454" s="260"/>
      <c r="W1454" s="19"/>
      <c r="X1454" s="19"/>
      <c r="Y1454" s="19"/>
      <c r="Z1454" s="19"/>
      <c r="AA1454" s="19"/>
      <c r="AB1454" s="19"/>
      <c r="AC1454" s="19"/>
      <c r="AD1454" s="19"/>
      <c r="AE1454" s="197"/>
    </row>
    <row r="1455" spans="1:31" x14ac:dyDescent="0.25">
      <c r="A1455" s="197"/>
      <c r="B1455" s="19"/>
      <c r="C1455" s="19"/>
      <c r="D1455" s="19"/>
      <c r="E1455" s="235"/>
      <c r="F1455" s="19"/>
      <c r="G1455" s="19"/>
      <c r="H1455" s="19"/>
      <c r="I1455" s="19"/>
      <c r="J1455" s="19"/>
      <c r="K1455" s="197"/>
      <c r="L1455" s="260"/>
      <c r="M1455" s="19"/>
      <c r="N1455" s="19"/>
      <c r="O1455" s="19"/>
      <c r="P1455" s="19"/>
      <c r="Q1455" s="19"/>
      <c r="R1455" s="19"/>
      <c r="S1455" s="19"/>
      <c r="T1455" s="19"/>
      <c r="U1455" s="197"/>
      <c r="V1455" s="260"/>
      <c r="W1455" s="19"/>
      <c r="X1455" s="19"/>
      <c r="Y1455" s="19"/>
      <c r="Z1455" s="19"/>
      <c r="AA1455" s="19"/>
      <c r="AB1455" s="19"/>
      <c r="AC1455" s="19"/>
      <c r="AD1455" s="19"/>
      <c r="AE1455" s="197"/>
    </row>
    <row r="1456" spans="1:31" x14ac:dyDescent="0.25">
      <c r="A1456" s="197"/>
      <c r="B1456" s="19"/>
      <c r="C1456" s="19"/>
      <c r="D1456" s="19"/>
      <c r="E1456" s="235"/>
      <c r="F1456" s="19"/>
      <c r="G1456" s="19"/>
      <c r="H1456" s="19"/>
      <c r="I1456" s="19"/>
      <c r="J1456" s="19"/>
      <c r="K1456" s="197"/>
      <c r="L1456" s="260"/>
      <c r="M1456" s="19"/>
      <c r="N1456" s="19"/>
      <c r="O1456" s="19"/>
      <c r="P1456" s="19"/>
      <c r="Q1456" s="19"/>
      <c r="R1456" s="19"/>
      <c r="S1456" s="19"/>
      <c r="T1456" s="19"/>
      <c r="U1456" s="197"/>
      <c r="V1456" s="260"/>
      <c r="W1456" s="19"/>
      <c r="X1456" s="19"/>
      <c r="Y1456" s="19"/>
      <c r="Z1456" s="19"/>
      <c r="AA1456" s="19"/>
      <c r="AB1456" s="19"/>
      <c r="AC1456" s="19"/>
      <c r="AD1456" s="19"/>
      <c r="AE1456" s="197"/>
    </row>
    <row r="1457" spans="1:31" x14ac:dyDescent="0.25">
      <c r="A1457" s="197"/>
      <c r="B1457" s="19"/>
      <c r="C1457" s="19"/>
      <c r="D1457" s="19"/>
      <c r="E1457" s="235"/>
      <c r="F1457" s="19"/>
      <c r="G1457" s="19"/>
      <c r="H1457" s="19"/>
      <c r="I1457" s="19"/>
      <c r="J1457" s="19"/>
      <c r="K1457" s="197"/>
      <c r="L1457" s="260"/>
      <c r="M1457" s="19"/>
      <c r="N1457" s="19"/>
      <c r="O1457" s="19"/>
      <c r="P1457" s="19"/>
      <c r="Q1457" s="19"/>
      <c r="R1457" s="19"/>
      <c r="S1457" s="19"/>
      <c r="T1457" s="19"/>
      <c r="U1457" s="197"/>
      <c r="V1457" s="260"/>
      <c r="W1457" s="19"/>
      <c r="X1457" s="19"/>
      <c r="Y1457" s="19"/>
      <c r="Z1457" s="19"/>
      <c r="AA1457" s="19"/>
      <c r="AB1457" s="19"/>
      <c r="AC1457" s="19"/>
      <c r="AD1457" s="19"/>
      <c r="AE1457" s="197"/>
    </row>
    <row r="1458" spans="1:31" x14ac:dyDescent="0.25">
      <c r="A1458" s="197"/>
      <c r="B1458" s="19"/>
      <c r="C1458" s="19"/>
      <c r="D1458" s="19"/>
      <c r="E1458" s="235"/>
      <c r="F1458" s="19"/>
      <c r="G1458" s="19"/>
      <c r="H1458" s="19"/>
      <c r="I1458" s="19"/>
      <c r="J1458" s="19"/>
      <c r="K1458" s="197"/>
      <c r="L1458" s="260"/>
      <c r="M1458" s="19"/>
      <c r="N1458" s="19"/>
      <c r="O1458" s="19"/>
      <c r="P1458" s="19"/>
      <c r="Q1458" s="19"/>
      <c r="R1458" s="19"/>
      <c r="S1458" s="19"/>
      <c r="T1458" s="19"/>
      <c r="U1458" s="197"/>
      <c r="V1458" s="260"/>
      <c r="W1458" s="19"/>
      <c r="X1458" s="19"/>
      <c r="Y1458" s="19"/>
      <c r="Z1458" s="19"/>
      <c r="AA1458" s="19"/>
      <c r="AB1458" s="19"/>
      <c r="AC1458" s="19"/>
      <c r="AD1458" s="19"/>
      <c r="AE1458" s="197"/>
    </row>
    <row r="1459" spans="1:31" x14ac:dyDescent="0.25">
      <c r="A1459" s="197"/>
      <c r="B1459" s="19"/>
      <c r="C1459" s="19"/>
      <c r="D1459" s="19"/>
      <c r="E1459" s="235"/>
      <c r="F1459" s="19"/>
      <c r="G1459" s="19"/>
      <c r="H1459" s="19"/>
      <c r="I1459" s="19"/>
      <c r="J1459" s="19"/>
      <c r="K1459" s="197"/>
      <c r="L1459" s="260"/>
      <c r="M1459" s="19"/>
      <c r="N1459" s="19"/>
      <c r="O1459" s="19"/>
      <c r="P1459" s="19"/>
      <c r="Q1459" s="19"/>
      <c r="R1459" s="19"/>
      <c r="S1459" s="19"/>
      <c r="T1459" s="19"/>
      <c r="U1459" s="197"/>
      <c r="V1459" s="260"/>
      <c r="W1459" s="19"/>
      <c r="X1459" s="19"/>
      <c r="Y1459" s="19"/>
      <c r="Z1459" s="19"/>
      <c r="AA1459" s="19"/>
      <c r="AB1459" s="19"/>
      <c r="AC1459" s="19"/>
      <c r="AD1459" s="19"/>
      <c r="AE1459" s="197"/>
    </row>
    <row r="1460" spans="1:31" x14ac:dyDescent="0.25">
      <c r="A1460" s="197"/>
      <c r="B1460" s="19"/>
      <c r="C1460" s="19"/>
      <c r="D1460" s="19"/>
      <c r="E1460" s="235"/>
      <c r="F1460" s="19"/>
      <c r="G1460" s="19"/>
      <c r="H1460" s="19"/>
      <c r="I1460" s="19"/>
      <c r="J1460" s="19"/>
      <c r="K1460" s="197"/>
      <c r="L1460" s="260"/>
      <c r="M1460" s="19"/>
      <c r="N1460" s="19"/>
      <c r="O1460" s="19"/>
      <c r="P1460" s="19"/>
      <c r="Q1460" s="19"/>
      <c r="R1460" s="19"/>
      <c r="S1460" s="19"/>
      <c r="T1460" s="19"/>
      <c r="U1460" s="197"/>
      <c r="V1460" s="260"/>
      <c r="W1460" s="19"/>
      <c r="X1460" s="19"/>
      <c r="Y1460" s="19"/>
      <c r="Z1460" s="19"/>
      <c r="AA1460" s="19"/>
      <c r="AB1460" s="19"/>
      <c r="AC1460" s="19"/>
      <c r="AD1460" s="19"/>
      <c r="AE1460" s="197"/>
    </row>
    <row r="1461" spans="1:31" x14ac:dyDescent="0.25">
      <c r="A1461" s="197"/>
      <c r="B1461" s="19"/>
      <c r="C1461" s="19"/>
      <c r="D1461" s="19"/>
      <c r="E1461" s="235"/>
      <c r="F1461" s="19"/>
      <c r="G1461" s="19"/>
      <c r="H1461" s="19"/>
      <c r="I1461" s="19"/>
      <c r="J1461" s="19"/>
      <c r="K1461" s="197"/>
      <c r="L1461" s="260"/>
      <c r="M1461" s="19"/>
      <c r="N1461" s="19"/>
      <c r="O1461" s="19"/>
      <c r="P1461" s="19"/>
      <c r="Q1461" s="19"/>
      <c r="R1461" s="19"/>
      <c r="S1461" s="19"/>
      <c r="T1461" s="19"/>
      <c r="U1461" s="197"/>
      <c r="V1461" s="260"/>
      <c r="W1461" s="19"/>
      <c r="X1461" s="19"/>
      <c r="Y1461" s="19"/>
      <c r="Z1461" s="19"/>
      <c r="AA1461" s="19"/>
      <c r="AB1461" s="19"/>
      <c r="AC1461" s="19"/>
      <c r="AD1461" s="19"/>
      <c r="AE1461" s="197"/>
    </row>
    <row r="1462" spans="1:31" x14ac:dyDescent="0.25">
      <c r="A1462" s="197"/>
      <c r="B1462" s="19"/>
      <c r="C1462" s="19"/>
      <c r="D1462" s="19"/>
      <c r="E1462" s="235"/>
      <c r="F1462" s="19"/>
      <c r="G1462" s="19"/>
      <c r="H1462" s="19"/>
      <c r="I1462" s="19"/>
      <c r="J1462" s="19"/>
      <c r="K1462" s="197"/>
      <c r="L1462" s="260"/>
      <c r="M1462" s="19"/>
      <c r="N1462" s="19"/>
      <c r="O1462" s="19"/>
      <c r="P1462" s="19"/>
      <c r="Q1462" s="19"/>
      <c r="R1462" s="19"/>
      <c r="S1462" s="19"/>
      <c r="T1462" s="19"/>
      <c r="U1462" s="197"/>
      <c r="V1462" s="260"/>
      <c r="W1462" s="19"/>
      <c r="X1462" s="19"/>
      <c r="Y1462" s="19"/>
      <c r="Z1462" s="19"/>
      <c r="AA1462" s="19"/>
      <c r="AB1462" s="19"/>
      <c r="AC1462" s="19"/>
      <c r="AD1462" s="19"/>
      <c r="AE1462" s="197"/>
    </row>
    <row r="1463" spans="1:31" x14ac:dyDescent="0.25">
      <c r="A1463" s="197"/>
      <c r="B1463" s="19"/>
      <c r="C1463" s="19"/>
      <c r="D1463" s="19"/>
      <c r="E1463" s="235"/>
      <c r="F1463" s="19"/>
      <c r="G1463" s="19"/>
      <c r="H1463" s="19"/>
      <c r="I1463" s="19"/>
      <c r="J1463" s="19"/>
      <c r="K1463" s="197"/>
      <c r="L1463" s="260"/>
      <c r="M1463" s="19"/>
      <c r="N1463" s="19"/>
      <c r="O1463" s="19"/>
      <c r="P1463" s="19"/>
      <c r="Q1463" s="19"/>
      <c r="R1463" s="19"/>
      <c r="S1463" s="19"/>
      <c r="T1463" s="19"/>
      <c r="U1463" s="197"/>
      <c r="V1463" s="260"/>
      <c r="W1463" s="19"/>
      <c r="X1463" s="19"/>
      <c r="Y1463" s="19"/>
      <c r="Z1463" s="19"/>
      <c r="AA1463" s="19"/>
      <c r="AB1463" s="19"/>
      <c r="AC1463" s="19"/>
      <c r="AD1463" s="19"/>
      <c r="AE1463" s="197"/>
    </row>
    <row r="1464" spans="1:31" x14ac:dyDescent="0.25">
      <c r="A1464" s="197"/>
      <c r="B1464" s="19"/>
      <c r="C1464" s="19"/>
      <c r="D1464" s="19"/>
      <c r="E1464" s="235"/>
      <c r="F1464" s="19"/>
      <c r="G1464" s="19"/>
      <c r="H1464" s="19"/>
      <c r="I1464" s="19"/>
      <c r="J1464" s="19"/>
      <c r="K1464" s="197"/>
      <c r="L1464" s="260"/>
      <c r="M1464" s="19"/>
      <c r="N1464" s="19"/>
      <c r="O1464" s="19"/>
      <c r="P1464" s="19"/>
      <c r="Q1464" s="19"/>
      <c r="R1464" s="19"/>
      <c r="S1464" s="19"/>
      <c r="T1464" s="19"/>
      <c r="U1464" s="197"/>
      <c r="V1464" s="260"/>
      <c r="W1464" s="19"/>
      <c r="X1464" s="19"/>
      <c r="Y1464" s="19"/>
      <c r="Z1464" s="19"/>
      <c r="AA1464" s="19"/>
      <c r="AB1464" s="19"/>
      <c r="AC1464" s="19"/>
      <c r="AD1464" s="19"/>
      <c r="AE1464" s="197"/>
    </row>
    <row r="1465" spans="1:31" x14ac:dyDescent="0.25">
      <c r="A1465" s="197"/>
      <c r="B1465" s="19"/>
      <c r="C1465" s="19"/>
      <c r="D1465" s="19"/>
      <c r="E1465" s="235"/>
      <c r="F1465" s="19"/>
      <c r="G1465" s="19"/>
      <c r="H1465" s="19"/>
      <c r="I1465" s="19"/>
      <c r="J1465" s="19"/>
      <c r="K1465" s="197"/>
      <c r="L1465" s="260"/>
      <c r="M1465" s="19"/>
      <c r="N1465" s="19"/>
      <c r="O1465" s="19"/>
      <c r="P1465" s="19"/>
      <c r="Q1465" s="19"/>
      <c r="R1465" s="19"/>
      <c r="S1465" s="19"/>
      <c r="T1465" s="19"/>
      <c r="U1465" s="197"/>
      <c r="V1465" s="260"/>
      <c r="W1465" s="19"/>
      <c r="X1465" s="19"/>
      <c r="Y1465" s="19"/>
      <c r="Z1465" s="19"/>
      <c r="AA1465" s="19"/>
      <c r="AB1465" s="19"/>
      <c r="AC1465" s="19"/>
      <c r="AD1465" s="19"/>
      <c r="AE1465" s="197"/>
    </row>
    <row r="1466" spans="1:31" x14ac:dyDescent="0.25">
      <c r="A1466" s="197"/>
      <c r="B1466" s="19"/>
      <c r="C1466" s="19"/>
      <c r="D1466" s="19"/>
      <c r="E1466" s="235"/>
      <c r="F1466" s="19"/>
      <c r="G1466" s="19"/>
      <c r="H1466" s="19"/>
      <c r="I1466" s="19"/>
      <c r="J1466" s="19"/>
      <c r="K1466" s="197"/>
      <c r="L1466" s="260"/>
      <c r="M1466" s="19"/>
      <c r="N1466" s="19"/>
      <c r="O1466" s="19"/>
      <c r="P1466" s="19"/>
      <c r="Q1466" s="19"/>
      <c r="R1466" s="19"/>
      <c r="S1466" s="19"/>
      <c r="T1466" s="19"/>
      <c r="U1466" s="197"/>
      <c r="V1466" s="260"/>
      <c r="W1466" s="19"/>
      <c r="X1466" s="19"/>
      <c r="Y1466" s="19"/>
      <c r="Z1466" s="19"/>
      <c r="AA1466" s="19"/>
      <c r="AB1466" s="19"/>
      <c r="AC1466" s="19"/>
      <c r="AD1466" s="19"/>
      <c r="AE1466" s="197"/>
    </row>
    <row r="1467" spans="1:31" x14ac:dyDescent="0.25">
      <c r="A1467" s="197"/>
      <c r="B1467" s="19"/>
      <c r="C1467" s="19"/>
      <c r="D1467" s="19"/>
      <c r="E1467" s="235"/>
      <c r="F1467" s="19"/>
      <c r="G1467" s="19"/>
      <c r="H1467" s="19"/>
      <c r="I1467" s="19"/>
      <c r="J1467" s="19"/>
      <c r="K1467" s="197"/>
      <c r="L1467" s="260"/>
      <c r="M1467" s="19"/>
      <c r="N1467" s="19"/>
      <c r="O1467" s="19"/>
      <c r="P1467" s="19"/>
      <c r="Q1467" s="19"/>
      <c r="R1467" s="19"/>
      <c r="S1467" s="19"/>
      <c r="T1467" s="19"/>
      <c r="U1467" s="197"/>
      <c r="V1467" s="260"/>
      <c r="W1467" s="19"/>
      <c r="X1467" s="19"/>
      <c r="Y1467" s="19"/>
      <c r="Z1467" s="19"/>
      <c r="AA1467" s="19"/>
      <c r="AB1467" s="19"/>
      <c r="AC1467" s="19"/>
      <c r="AD1467" s="19"/>
      <c r="AE1467" s="197"/>
    </row>
    <row r="1468" spans="1:31" x14ac:dyDescent="0.25">
      <c r="A1468" s="197"/>
      <c r="B1468" s="19"/>
      <c r="C1468" s="19"/>
      <c r="D1468" s="19"/>
      <c r="E1468" s="235"/>
      <c r="F1468" s="19"/>
      <c r="G1468" s="19"/>
      <c r="H1468" s="19"/>
      <c r="I1468" s="19"/>
      <c r="J1468" s="19"/>
      <c r="K1468" s="197"/>
      <c r="L1468" s="260"/>
      <c r="M1468" s="19"/>
      <c r="N1468" s="19"/>
      <c r="O1468" s="19"/>
      <c r="P1468" s="19"/>
      <c r="Q1468" s="19"/>
      <c r="R1468" s="19"/>
      <c r="S1468" s="19"/>
      <c r="T1468" s="19"/>
      <c r="U1468" s="197"/>
      <c r="V1468" s="260"/>
      <c r="W1468" s="19"/>
      <c r="X1468" s="19"/>
      <c r="Y1468" s="19"/>
      <c r="Z1468" s="19"/>
      <c r="AA1468" s="19"/>
      <c r="AB1468" s="19"/>
      <c r="AC1468" s="19"/>
      <c r="AD1468" s="19"/>
      <c r="AE1468" s="197"/>
    </row>
    <row r="1469" spans="1:31" x14ac:dyDescent="0.25">
      <c r="A1469" s="197"/>
      <c r="B1469" s="19"/>
      <c r="C1469" s="19"/>
      <c r="D1469" s="19"/>
      <c r="E1469" s="235"/>
      <c r="F1469" s="19"/>
      <c r="G1469" s="19"/>
      <c r="H1469" s="19"/>
      <c r="I1469" s="19"/>
      <c r="J1469" s="19"/>
      <c r="K1469" s="197"/>
      <c r="L1469" s="260"/>
      <c r="M1469" s="19"/>
      <c r="N1469" s="19"/>
      <c r="O1469" s="19"/>
      <c r="P1469" s="19"/>
      <c r="Q1469" s="19"/>
      <c r="R1469" s="19"/>
      <c r="S1469" s="19"/>
      <c r="T1469" s="19"/>
      <c r="U1469" s="197"/>
      <c r="V1469" s="260"/>
      <c r="W1469" s="19"/>
      <c r="X1469" s="19"/>
      <c r="Y1469" s="19"/>
      <c r="Z1469" s="19"/>
      <c r="AA1469" s="19"/>
      <c r="AB1469" s="19"/>
      <c r="AC1469" s="19"/>
      <c r="AD1469" s="19"/>
      <c r="AE1469" s="197"/>
    </row>
    <row r="1470" spans="1:31" x14ac:dyDescent="0.25">
      <c r="A1470" s="197"/>
      <c r="B1470" s="19"/>
      <c r="C1470" s="19"/>
      <c r="D1470" s="19"/>
      <c r="E1470" s="235"/>
      <c r="F1470" s="19"/>
      <c r="G1470" s="19"/>
      <c r="H1470" s="19"/>
      <c r="I1470" s="19"/>
      <c r="J1470" s="19"/>
      <c r="K1470" s="197"/>
      <c r="L1470" s="260"/>
      <c r="M1470" s="19"/>
      <c r="N1470" s="19"/>
      <c r="O1470" s="19"/>
      <c r="P1470" s="19"/>
      <c r="Q1470" s="19"/>
      <c r="R1470" s="19"/>
      <c r="S1470" s="19"/>
      <c r="T1470" s="19"/>
      <c r="U1470" s="197"/>
      <c r="V1470" s="260"/>
      <c r="W1470" s="19"/>
      <c r="X1470" s="19"/>
      <c r="Y1470" s="19"/>
      <c r="Z1470" s="19"/>
      <c r="AA1470" s="19"/>
      <c r="AB1470" s="19"/>
      <c r="AC1470" s="19"/>
      <c r="AD1470" s="19"/>
      <c r="AE1470" s="197"/>
    </row>
    <row r="1471" spans="1:31" x14ac:dyDescent="0.25">
      <c r="A1471" s="197"/>
      <c r="B1471" s="19"/>
      <c r="C1471" s="19"/>
      <c r="D1471" s="19"/>
      <c r="E1471" s="235"/>
      <c r="F1471" s="19"/>
      <c r="G1471" s="19"/>
      <c r="H1471" s="19"/>
      <c r="I1471" s="19"/>
      <c r="J1471" s="19"/>
      <c r="K1471" s="197"/>
      <c r="L1471" s="260"/>
      <c r="M1471" s="19"/>
      <c r="N1471" s="19"/>
      <c r="O1471" s="19"/>
      <c r="P1471" s="19"/>
      <c r="Q1471" s="19"/>
      <c r="R1471" s="19"/>
      <c r="S1471" s="19"/>
      <c r="T1471" s="19"/>
      <c r="U1471" s="197"/>
      <c r="V1471" s="260"/>
      <c r="W1471" s="19"/>
      <c r="X1471" s="19"/>
      <c r="Y1471" s="19"/>
      <c r="Z1471" s="19"/>
      <c r="AA1471" s="19"/>
      <c r="AB1471" s="19"/>
      <c r="AC1471" s="19"/>
      <c r="AD1471" s="19"/>
      <c r="AE1471" s="197"/>
    </row>
    <row r="1472" spans="1:31" x14ac:dyDescent="0.25">
      <c r="A1472" s="197"/>
      <c r="B1472" s="19"/>
      <c r="C1472" s="19"/>
      <c r="D1472" s="19"/>
      <c r="E1472" s="235"/>
      <c r="F1472" s="19"/>
      <c r="G1472" s="19"/>
      <c r="H1472" s="19"/>
      <c r="I1472" s="19"/>
      <c r="J1472" s="19"/>
      <c r="K1472" s="197"/>
      <c r="L1472" s="260"/>
      <c r="M1472" s="19"/>
      <c r="N1472" s="19"/>
      <c r="O1472" s="19"/>
      <c r="P1472" s="19"/>
      <c r="Q1472" s="19"/>
      <c r="R1472" s="19"/>
      <c r="S1472" s="19"/>
      <c r="T1472" s="19"/>
      <c r="U1472" s="197"/>
      <c r="V1472" s="260"/>
      <c r="W1472" s="19"/>
      <c r="X1472" s="19"/>
      <c r="Y1472" s="19"/>
      <c r="Z1472" s="19"/>
      <c r="AA1472" s="19"/>
      <c r="AB1472" s="19"/>
      <c r="AC1472" s="19"/>
      <c r="AD1472" s="19"/>
      <c r="AE1472" s="197"/>
    </row>
    <row r="1473" spans="1:31" x14ac:dyDescent="0.25">
      <c r="A1473" s="197"/>
      <c r="B1473" s="19"/>
      <c r="C1473" s="19"/>
      <c r="D1473" s="19"/>
      <c r="E1473" s="235"/>
      <c r="F1473" s="19"/>
      <c r="G1473" s="19"/>
      <c r="H1473" s="19"/>
      <c r="I1473" s="19"/>
      <c r="J1473" s="19"/>
      <c r="K1473" s="197"/>
      <c r="L1473" s="260"/>
      <c r="M1473" s="19"/>
      <c r="N1473" s="19"/>
      <c r="O1473" s="19"/>
      <c r="P1473" s="19"/>
      <c r="Q1473" s="19"/>
      <c r="R1473" s="19"/>
      <c r="S1473" s="19"/>
      <c r="T1473" s="19"/>
      <c r="U1473" s="197"/>
      <c r="V1473" s="260"/>
      <c r="W1473" s="19"/>
      <c r="X1473" s="19"/>
      <c r="Y1473" s="19"/>
      <c r="Z1473" s="19"/>
      <c r="AA1473" s="19"/>
      <c r="AB1473" s="19"/>
      <c r="AC1473" s="19"/>
      <c r="AD1473" s="19"/>
      <c r="AE1473" s="197"/>
    </row>
    <row r="1474" spans="1:31" x14ac:dyDescent="0.25">
      <c r="A1474" s="197"/>
      <c r="B1474" s="19"/>
      <c r="C1474" s="19"/>
      <c r="D1474" s="19"/>
      <c r="E1474" s="235"/>
      <c r="F1474" s="19"/>
      <c r="G1474" s="19"/>
      <c r="H1474" s="19"/>
      <c r="I1474" s="19"/>
      <c r="J1474" s="19"/>
      <c r="K1474" s="197"/>
      <c r="L1474" s="260"/>
      <c r="M1474" s="19"/>
      <c r="N1474" s="19"/>
      <c r="O1474" s="19"/>
      <c r="P1474" s="19"/>
      <c r="Q1474" s="19"/>
      <c r="R1474" s="19"/>
      <c r="S1474" s="19"/>
      <c r="T1474" s="19"/>
      <c r="U1474" s="197"/>
      <c r="V1474" s="260"/>
      <c r="W1474" s="19"/>
      <c r="X1474" s="19"/>
      <c r="Y1474" s="19"/>
      <c r="Z1474" s="19"/>
      <c r="AA1474" s="19"/>
      <c r="AB1474" s="19"/>
      <c r="AC1474" s="19"/>
      <c r="AD1474" s="19"/>
      <c r="AE1474" s="197"/>
    </row>
  </sheetData>
  <mergeCells count="9">
    <mergeCell ref="K1451:L1451"/>
    <mergeCell ref="U1451:V1451"/>
    <mergeCell ref="A2:D2"/>
    <mergeCell ref="L2:N2"/>
    <mergeCell ref="V2:Y2"/>
    <mergeCell ref="K515:L515"/>
    <mergeCell ref="U515:V515"/>
    <mergeCell ref="K1250:L1250"/>
    <mergeCell ref="U1250:V125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17"/>
  <sheetViews>
    <sheetView zoomScale="70" zoomScaleNormal="70" zoomScalePageLayoutView="60" workbookViewId="0">
      <selection activeCell="A753" sqref="A753"/>
    </sheetView>
  </sheetViews>
  <sheetFormatPr defaultColWidth="0" defaultRowHeight="0" customHeight="1" zeroHeight="1" x14ac:dyDescent="0.2"/>
  <cols>
    <col min="1" max="1" width="26.42578125" style="4" customWidth="1"/>
    <col min="2" max="2" width="17" style="4" customWidth="1"/>
    <col min="3" max="3" width="11.5703125" style="4" bestFit="1" customWidth="1"/>
    <col min="4" max="4" width="14.42578125" style="4" customWidth="1"/>
    <col min="5" max="5" width="20.5703125" style="4" customWidth="1"/>
    <col min="6" max="6" width="20.42578125" style="4" customWidth="1"/>
    <col min="7" max="7" width="51.5703125" style="4" customWidth="1"/>
    <col min="8" max="8" width="2.5703125" style="4" customWidth="1"/>
    <col min="9" max="9" width="18.5703125" style="46" customWidth="1"/>
    <col min="10" max="10" width="18.5703125" style="4" customWidth="1"/>
    <col min="11" max="11" width="23.5703125" style="4" customWidth="1"/>
    <col min="12" max="12" width="2.42578125" style="4" customWidth="1"/>
    <col min="13" max="13" width="25.5703125" style="46" customWidth="1"/>
    <col min="14" max="14" width="30.42578125" style="4" bestFit="1" customWidth="1"/>
    <col min="15" max="15" width="2.42578125" style="4" customWidth="1"/>
    <col min="16" max="16" width="23.42578125" style="4" bestFit="1" customWidth="1"/>
    <col min="17" max="17" width="30.42578125" style="4" bestFit="1" customWidth="1"/>
    <col min="18" max="18" width="1.5703125" style="4" customWidth="1"/>
    <col min="19" max="19" width="25.42578125" style="4" bestFit="1" customWidth="1"/>
    <col min="20" max="20" width="30.42578125" style="4" bestFit="1" customWidth="1"/>
    <col min="21" max="21" width="2.5703125" style="4" customWidth="1"/>
    <col min="22" max="22" width="19.5703125" style="54" bestFit="1" customWidth="1"/>
    <col min="23" max="23" width="70.5703125" style="5" bestFit="1" customWidth="1"/>
    <col min="24" max="24" width="27.5703125" style="5" customWidth="1"/>
    <col min="25" max="25" width="31.5703125" style="5" customWidth="1"/>
    <col min="26" max="26" width="52.85546875" style="5" customWidth="1"/>
    <col min="27" max="27" width="8.5703125" style="5" customWidth="1"/>
    <col min="28" max="28" width="8.5703125" style="5" hidden="1" customWidth="1"/>
    <col min="29" max="16384" width="8.5703125" style="5" hidden="1"/>
  </cols>
  <sheetData>
    <row r="1" spans="1:39" s="4" customFormat="1" ht="13.5" thickBot="1" x14ac:dyDescent="0.25">
      <c r="A1" s="56" t="s">
        <v>774</v>
      </c>
      <c r="B1" s="17"/>
      <c r="C1" s="17"/>
      <c r="D1" s="17"/>
      <c r="I1" s="56" t="s">
        <v>775</v>
      </c>
      <c r="J1" s="17"/>
      <c r="K1" s="17"/>
      <c r="M1" s="56" t="s">
        <v>776</v>
      </c>
      <c r="N1" s="17"/>
      <c r="O1" s="17"/>
      <c r="V1" s="131" t="s">
        <v>777</v>
      </c>
      <c r="W1" s="131"/>
      <c r="X1" s="60"/>
      <c r="Y1" s="60"/>
      <c r="Z1" s="60"/>
      <c r="AA1" s="60"/>
      <c r="AB1" s="5"/>
      <c r="AC1" s="5"/>
      <c r="AD1" s="5"/>
      <c r="AE1" s="5"/>
      <c r="AF1" s="5"/>
      <c r="AG1" s="5"/>
      <c r="AH1" s="5"/>
      <c r="AI1" s="5"/>
      <c r="AJ1" s="5"/>
      <c r="AK1" s="5"/>
      <c r="AL1" s="5"/>
      <c r="AM1" s="5"/>
    </row>
    <row r="2" spans="1:39" s="4" customFormat="1" ht="68.849999999999994" customHeight="1" thickBot="1" x14ac:dyDescent="0.25">
      <c r="A2" s="395" t="s">
        <v>778</v>
      </c>
      <c r="B2" s="396"/>
      <c r="C2" s="60"/>
      <c r="D2" s="60"/>
      <c r="I2" s="392" t="s">
        <v>779</v>
      </c>
      <c r="J2" s="393"/>
      <c r="K2" s="394"/>
      <c r="M2" s="395" t="s">
        <v>780</v>
      </c>
      <c r="N2" s="396"/>
      <c r="O2" s="75"/>
      <c r="P2" s="73"/>
      <c r="Q2" s="75"/>
      <c r="R2" s="75"/>
      <c r="S2" s="75"/>
      <c r="T2" s="75"/>
      <c r="V2" s="395" t="s">
        <v>781</v>
      </c>
      <c r="W2" s="396"/>
      <c r="X2" s="60"/>
      <c r="Y2" s="60"/>
      <c r="Z2" s="60"/>
      <c r="AA2" s="60"/>
      <c r="AB2" s="5"/>
      <c r="AC2" s="5"/>
      <c r="AD2" s="5"/>
      <c r="AE2" s="5"/>
      <c r="AF2" s="5"/>
      <c r="AG2" s="5"/>
      <c r="AH2" s="5"/>
      <c r="AI2" s="5"/>
      <c r="AJ2" s="5"/>
      <c r="AK2" s="5"/>
      <c r="AL2" s="5"/>
      <c r="AM2" s="5"/>
    </row>
    <row r="3" spans="1:39" s="4" customFormat="1" ht="12.75" x14ac:dyDescent="0.2">
      <c r="B3" s="146"/>
      <c r="C3" s="147"/>
      <c r="D3" s="147"/>
      <c r="E3" s="59"/>
      <c r="F3" s="59"/>
      <c r="I3" s="46"/>
      <c r="M3" s="46"/>
      <c r="P3" s="60"/>
      <c r="Q3" s="60"/>
      <c r="R3" s="60"/>
      <c r="S3" s="60"/>
      <c r="T3" s="60"/>
      <c r="V3" s="46"/>
      <c r="W3" s="60"/>
      <c r="X3" s="60"/>
      <c r="Y3" s="60"/>
      <c r="Z3" s="60"/>
      <c r="AA3" s="60"/>
      <c r="AB3" s="5"/>
      <c r="AC3" s="5"/>
      <c r="AD3" s="5"/>
      <c r="AE3" s="5"/>
      <c r="AF3" s="5"/>
      <c r="AG3" s="5"/>
      <c r="AH3" s="5"/>
      <c r="AI3" s="5"/>
      <c r="AJ3" s="5"/>
      <c r="AK3" s="5"/>
      <c r="AL3" s="5"/>
      <c r="AM3" s="5"/>
    </row>
    <row r="4" spans="1:39" s="4" customFormat="1" ht="105" customHeight="1" x14ac:dyDescent="0.2">
      <c r="A4" s="397" t="s">
        <v>782</v>
      </c>
      <c r="B4" s="397"/>
      <c r="C4" s="397"/>
      <c r="D4" s="397"/>
      <c r="E4" s="397"/>
      <c r="F4" s="397"/>
      <c r="G4" s="397"/>
      <c r="I4" s="398" t="s">
        <v>783</v>
      </c>
      <c r="J4" s="398"/>
      <c r="K4" s="398"/>
      <c r="M4" s="398" t="s">
        <v>784</v>
      </c>
      <c r="N4" s="398"/>
      <c r="O4" s="398"/>
      <c r="P4" s="398"/>
      <c r="Q4" s="398"/>
      <c r="R4" s="398"/>
      <c r="S4" s="398"/>
      <c r="T4" s="398"/>
      <c r="V4" s="61"/>
      <c r="W4" s="60"/>
      <c r="X4" s="60"/>
      <c r="Y4" s="60"/>
      <c r="Z4" s="60"/>
      <c r="AA4" s="60"/>
      <c r="AB4" s="5"/>
      <c r="AC4" s="5"/>
      <c r="AD4" s="5"/>
      <c r="AE4" s="5"/>
      <c r="AF4" s="5"/>
      <c r="AG4" s="5"/>
      <c r="AH4" s="5"/>
      <c r="AI4" s="5"/>
      <c r="AJ4" s="5"/>
      <c r="AK4" s="5"/>
      <c r="AL4" s="5"/>
      <c r="AM4" s="5"/>
    </row>
    <row r="5" spans="1:39" s="4" customFormat="1" ht="12.75" hidden="1" customHeight="1" x14ac:dyDescent="0.2">
      <c r="A5" s="397"/>
      <c r="B5" s="397"/>
      <c r="C5" s="397"/>
      <c r="D5" s="397"/>
      <c r="E5" s="397"/>
      <c r="F5" s="397"/>
      <c r="G5" s="397"/>
      <c r="I5" s="398"/>
      <c r="J5" s="398"/>
      <c r="K5" s="398"/>
      <c r="M5" s="398"/>
      <c r="N5" s="398"/>
      <c r="O5" s="398"/>
      <c r="P5" s="398"/>
      <c r="Q5" s="398"/>
      <c r="R5" s="398"/>
      <c r="S5" s="398"/>
      <c r="T5" s="398"/>
      <c r="V5" s="46" t="s">
        <v>632</v>
      </c>
      <c r="W5" s="60"/>
      <c r="X5" s="60"/>
      <c r="Y5" s="60"/>
      <c r="Z5" s="60"/>
      <c r="AA5" s="60"/>
      <c r="AB5" s="5"/>
      <c r="AC5" s="5"/>
      <c r="AD5" s="5"/>
      <c r="AE5" s="5"/>
      <c r="AF5" s="5"/>
      <c r="AG5" s="5"/>
      <c r="AH5" s="5"/>
      <c r="AI5" s="5"/>
      <c r="AJ5" s="5"/>
      <c r="AK5" s="5"/>
      <c r="AL5" s="5"/>
      <c r="AM5" s="5"/>
    </row>
    <row r="6" spans="1:39" s="4" customFormat="1" ht="12.75" customHeight="1" x14ac:dyDescent="0.2">
      <c r="A6" s="4" t="s">
        <v>785</v>
      </c>
      <c r="I6" s="398"/>
      <c r="J6" s="398"/>
      <c r="K6" s="398"/>
      <c r="M6" s="398"/>
      <c r="N6" s="398"/>
      <c r="O6" s="398"/>
      <c r="P6" s="398"/>
      <c r="Q6" s="398"/>
      <c r="R6" s="398"/>
      <c r="S6" s="398"/>
      <c r="T6" s="398"/>
      <c r="V6" s="61"/>
      <c r="W6" s="60"/>
      <c r="X6" s="60"/>
      <c r="Y6" s="60"/>
      <c r="Z6" s="60"/>
      <c r="AA6" s="60"/>
      <c r="AB6" s="5"/>
      <c r="AC6" s="5"/>
      <c r="AD6" s="5"/>
      <c r="AE6" s="5"/>
      <c r="AF6" s="5"/>
      <c r="AG6" s="5"/>
      <c r="AH6" s="5"/>
      <c r="AI6" s="5"/>
      <c r="AJ6" s="5"/>
      <c r="AK6" s="5"/>
      <c r="AL6" s="5"/>
      <c r="AM6" s="5"/>
    </row>
    <row r="7" spans="1:39" s="4" customFormat="1" ht="12.75" customHeight="1" x14ac:dyDescent="0.2">
      <c r="I7" s="398"/>
      <c r="J7" s="398"/>
      <c r="K7" s="398"/>
      <c r="M7" s="398"/>
      <c r="N7" s="398"/>
      <c r="O7" s="398"/>
      <c r="P7" s="398"/>
      <c r="Q7" s="398"/>
      <c r="R7" s="398"/>
      <c r="S7" s="398"/>
      <c r="T7" s="398"/>
      <c r="V7" s="61"/>
      <c r="W7" s="60"/>
      <c r="X7" s="60"/>
      <c r="Y7" s="60"/>
      <c r="Z7" s="60"/>
      <c r="AA7" s="60"/>
      <c r="AB7" s="5"/>
      <c r="AC7" s="5"/>
      <c r="AD7" s="5"/>
      <c r="AE7" s="5"/>
      <c r="AF7" s="5"/>
      <c r="AG7" s="5"/>
      <c r="AH7" s="5"/>
      <c r="AI7" s="5"/>
      <c r="AJ7" s="5"/>
      <c r="AK7" s="5"/>
      <c r="AL7" s="5"/>
      <c r="AM7" s="5"/>
    </row>
    <row r="8" spans="1:39" s="4" customFormat="1" ht="12.75" x14ac:dyDescent="0.2">
      <c r="I8" s="398"/>
      <c r="J8" s="398"/>
      <c r="K8" s="398"/>
      <c r="M8" s="398"/>
      <c r="N8" s="398"/>
      <c r="O8" s="398"/>
      <c r="P8" s="398"/>
      <c r="Q8" s="398"/>
      <c r="R8" s="398"/>
      <c r="S8" s="398"/>
      <c r="T8" s="398"/>
      <c r="V8" s="61"/>
      <c r="W8" s="60"/>
      <c r="X8" s="60"/>
      <c r="Y8" s="60"/>
      <c r="Z8" s="60"/>
      <c r="AA8" s="60"/>
      <c r="AB8" s="5"/>
      <c r="AC8" s="5"/>
      <c r="AD8" s="5"/>
      <c r="AE8" s="5"/>
      <c r="AF8" s="5"/>
      <c r="AG8" s="5"/>
      <c r="AH8" s="5"/>
      <c r="AI8" s="5"/>
      <c r="AJ8" s="5"/>
      <c r="AK8" s="5"/>
      <c r="AL8" s="5"/>
      <c r="AM8" s="5"/>
    </row>
    <row r="9" spans="1:39" s="4" customFormat="1" ht="12.75" x14ac:dyDescent="0.2">
      <c r="A9" s="60"/>
      <c r="B9" s="60"/>
      <c r="C9" s="60"/>
      <c r="D9" s="60"/>
      <c r="E9" s="59"/>
      <c r="F9" s="59"/>
      <c r="G9" s="114" t="s">
        <v>36</v>
      </c>
      <c r="I9" s="398"/>
      <c r="J9" s="398"/>
      <c r="K9" s="398"/>
      <c r="M9" s="398"/>
      <c r="N9" s="398"/>
      <c r="O9" s="398"/>
      <c r="P9" s="398"/>
      <c r="Q9" s="398"/>
      <c r="R9" s="398"/>
      <c r="S9" s="398"/>
      <c r="T9" s="398"/>
      <c r="V9" s="61"/>
      <c r="W9" s="60"/>
      <c r="X9" s="60"/>
      <c r="Y9" s="60"/>
      <c r="Z9" s="60"/>
      <c r="AA9" s="60"/>
      <c r="AB9" s="5"/>
      <c r="AC9" s="5"/>
      <c r="AD9" s="5"/>
      <c r="AE9" s="5"/>
      <c r="AF9" s="5"/>
      <c r="AG9" s="5"/>
      <c r="AH9" s="5"/>
      <c r="AI9" s="5"/>
      <c r="AJ9" s="5"/>
      <c r="AK9" s="5"/>
      <c r="AL9" s="5"/>
      <c r="AM9" s="5"/>
    </row>
    <row r="10" spans="1:39" s="4" customFormat="1" ht="12.75" x14ac:dyDescent="0.2">
      <c r="A10" s="132" t="s">
        <v>1</v>
      </c>
      <c r="I10" s="399"/>
      <c r="J10" s="399"/>
      <c r="K10" s="399"/>
      <c r="M10" s="398"/>
      <c r="N10" s="398"/>
      <c r="O10" s="398"/>
      <c r="P10" s="398"/>
      <c r="Q10" s="398"/>
      <c r="R10" s="398"/>
      <c r="S10" s="398"/>
      <c r="T10" s="398"/>
      <c r="V10" s="61"/>
      <c r="W10" s="60"/>
      <c r="X10" s="60"/>
      <c r="Y10" s="60"/>
      <c r="Z10" s="60"/>
      <c r="AA10" s="60"/>
      <c r="AB10" s="5"/>
      <c r="AC10" s="5"/>
      <c r="AD10" s="5"/>
      <c r="AE10" s="5"/>
      <c r="AF10" s="5"/>
      <c r="AG10" s="5"/>
      <c r="AH10" s="5"/>
      <c r="AI10" s="5"/>
      <c r="AJ10" s="5"/>
      <c r="AK10" s="5"/>
      <c r="AL10" s="5"/>
      <c r="AM10" s="5"/>
    </row>
    <row r="11" spans="1:39" s="4" customFormat="1" ht="73.349999999999994" customHeight="1" x14ac:dyDescent="0.2">
      <c r="A11" s="72" t="s">
        <v>786</v>
      </c>
      <c r="B11" s="62" t="s">
        <v>43</v>
      </c>
      <c r="C11" s="62" t="s">
        <v>44</v>
      </c>
      <c r="D11" s="62" t="s">
        <v>45</v>
      </c>
      <c r="E11" s="62" t="s">
        <v>787</v>
      </c>
      <c r="F11" s="62" t="s">
        <v>788</v>
      </c>
      <c r="G11" s="72" t="s">
        <v>789</v>
      </c>
      <c r="I11" s="99" t="s">
        <v>790</v>
      </c>
      <c r="J11" s="100" t="s">
        <v>791</v>
      </c>
      <c r="K11" s="101" t="s">
        <v>792</v>
      </c>
      <c r="M11" s="99" t="s">
        <v>793</v>
      </c>
      <c r="N11" s="100" t="s">
        <v>794</v>
      </c>
      <c r="O11" s="65"/>
      <c r="P11" s="63" t="s">
        <v>795</v>
      </c>
      <c r="Q11" s="100" t="s">
        <v>794</v>
      </c>
      <c r="R11" s="65"/>
      <c r="S11" s="63" t="s">
        <v>796</v>
      </c>
      <c r="T11" s="100" t="s">
        <v>794</v>
      </c>
      <c r="V11" s="99" t="s">
        <v>797</v>
      </c>
      <c r="W11" s="100" t="s">
        <v>798</v>
      </c>
      <c r="X11" s="100" t="s">
        <v>799</v>
      </c>
      <c r="Y11" s="100" t="s">
        <v>800</v>
      </c>
      <c r="Z11" s="100" t="s">
        <v>801</v>
      </c>
      <c r="AA11" s="60"/>
      <c r="AB11" s="5"/>
      <c r="AC11" s="5"/>
      <c r="AD11" s="5"/>
      <c r="AE11" s="5"/>
      <c r="AF11" s="5"/>
      <c r="AG11" s="5"/>
      <c r="AH11" s="5"/>
      <c r="AI11" s="5"/>
      <c r="AJ11" s="5"/>
      <c r="AK11" s="5"/>
      <c r="AL11" s="5"/>
      <c r="AM11" s="5"/>
    </row>
    <row r="12" spans="1:39" s="4" customFormat="1" ht="15" x14ac:dyDescent="0.25">
      <c r="A12" s="58"/>
      <c r="B12" s="58"/>
      <c r="C12" s="58"/>
      <c r="D12" s="58"/>
      <c r="E12" s="11"/>
      <c r="F12" s="11"/>
      <c r="G12" s="8"/>
      <c r="I12" s="58"/>
      <c r="J12" s="43"/>
      <c r="K12" s="98"/>
      <c r="M12" s="58"/>
      <c r="N12" s="102"/>
      <c r="P12" s="103"/>
      <c r="Q12" s="43"/>
      <c r="S12" s="103"/>
      <c r="T12" s="43"/>
      <c r="V12" s="76" t="s">
        <v>802</v>
      </c>
      <c r="W12" s="158" t="s">
        <v>803</v>
      </c>
      <c r="X12" s="76" t="s">
        <v>804</v>
      </c>
      <c r="Y12" s="76" t="s">
        <v>805</v>
      </c>
      <c r="Z12" s="163" t="s">
        <v>806</v>
      </c>
      <c r="AA12" s="60"/>
      <c r="AB12" s="5"/>
      <c r="AC12" s="5"/>
      <c r="AD12" s="5"/>
      <c r="AE12" s="5"/>
      <c r="AF12" s="5"/>
      <c r="AG12" s="5"/>
      <c r="AH12" s="5"/>
      <c r="AI12" s="5"/>
      <c r="AJ12" s="5"/>
      <c r="AK12" s="5"/>
      <c r="AL12" s="5"/>
      <c r="AM12" s="5"/>
    </row>
    <row r="13" spans="1:39" s="4" customFormat="1" ht="15" x14ac:dyDescent="0.25">
      <c r="A13" s="58"/>
      <c r="B13" s="58"/>
      <c r="C13" s="58"/>
      <c r="D13" s="58"/>
      <c r="E13" s="11"/>
      <c r="F13" s="11"/>
      <c r="G13" s="8"/>
      <c r="I13" s="58"/>
      <c r="J13" s="43"/>
      <c r="K13" s="98"/>
      <c r="M13" s="58"/>
      <c r="N13" s="102"/>
      <c r="P13" s="58"/>
      <c r="Q13" s="43"/>
      <c r="S13" s="58"/>
      <c r="T13" s="43"/>
      <c r="V13" s="76" t="s">
        <v>807</v>
      </c>
      <c r="W13" s="158" t="s">
        <v>803</v>
      </c>
      <c r="X13" s="76" t="s">
        <v>804</v>
      </c>
      <c r="Y13" s="76" t="s">
        <v>805</v>
      </c>
      <c r="Z13" s="163" t="s">
        <v>806</v>
      </c>
      <c r="AA13" s="60"/>
      <c r="AB13" s="5"/>
      <c r="AC13" s="5"/>
      <c r="AD13" s="5"/>
      <c r="AE13" s="5"/>
      <c r="AF13" s="5"/>
      <c r="AG13" s="5"/>
      <c r="AH13" s="5"/>
      <c r="AI13" s="5"/>
      <c r="AJ13" s="5"/>
      <c r="AK13" s="5"/>
      <c r="AL13" s="5"/>
      <c r="AM13" s="5"/>
    </row>
    <row r="14" spans="1:39" s="4" customFormat="1" ht="15" x14ac:dyDescent="0.25">
      <c r="A14" s="58"/>
      <c r="B14" s="58"/>
      <c r="C14" s="58"/>
      <c r="D14" s="58"/>
      <c r="E14" s="11"/>
      <c r="F14" s="11"/>
      <c r="G14" s="8"/>
      <c r="I14" s="58"/>
      <c r="J14" s="43"/>
      <c r="K14" s="98"/>
      <c r="M14" s="58"/>
      <c r="N14" s="102"/>
      <c r="P14" s="58"/>
      <c r="Q14" s="43"/>
      <c r="S14" s="58"/>
      <c r="T14" s="43"/>
      <c r="V14" s="130" t="s">
        <v>807</v>
      </c>
      <c r="W14" s="160" t="s">
        <v>808</v>
      </c>
      <c r="X14" s="76" t="s">
        <v>809</v>
      </c>
      <c r="Y14" s="76"/>
      <c r="Z14" s="163" t="s">
        <v>806</v>
      </c>
      <c r="AA14" s="60"/>
      <c r="AB14" s="5"/>
      <c r="AC14" s="5"/>
      <c r="AD14" s="5"/>
      <c r="AE14" s="5"/>
      <c r="AF14" s="5"/>
      <c r="AG14" s="5"/>
      <c r="AH14" s="5"/>
      <c r="AI14" s="5"/>
      <c r="AJ14" s="5"/>
      <c r="AK14" s="5"/>
      <c r="AL14" s="5"/>
      <c r="AM14" s="5"/>
    </row>
    <row r="15" spans="1:39" s="4" customFormat="1" ht="15" x14ac:dyDescent="0.25">
      <c r="A15" s="58"/>
      <c r="B15" s="58"/>
      <c r="C15" s="58"/>
      <c r="D15" s="58"/>
      <c r="E15" s="11"/>
      <c r="F15" s="11"/>
      <c r="G15" s="8"/>
      <c r="I15" s="58"/>
      <c r="J15" s="43"/>
      <c r="K15" s="98"/>
      <c r="M15" s="58"/>
      <c r="N15" s="102"/>
      <c r="P15" s="58"/>
      <c r="Q15" s="43"/>
      <c r="S15" s="58"/>
      <c r="T15" s="43"/>
      <c r="V15" s="164" t="s">
        <v>807</v>
      </c>
      <c r="W15" s="165" t="s">
        <v>810</v>
      </c>
      <c r="X15" s="159" t="s">
        <v>809</v>
      </c>
      <c r="Y15" s="76"/>
      <c r="Z15" s="163" t="s">
        <v>806</v>
      </c>
      <c r="AA15" s="60"/>
      <c r="AB15" s="5"/>
      <c r="AC15" s="5"/>
      <c r="AD15" s="5"/>
      <c r="AE15" s="5"/>
      <c r="AF15" s="5"/>
      <c r="AG15" s="5"/>
      <c r="AH15" s="5"/>
      <c r="AI15" s="5"/>
      <c r="AJ15" s="5"/>
      <c r="AK15" s="5"/>
      <c r="AL15" s="5"/>
      <c r="AM15" s="5"/>
    </row>
    <row r="16" spans="1:39" s="4" customFormat="1" ht="75" x14ac:dyDescent="0.25">
      <c r="A16" s="58"/>
      <c r="B16" s="58"/>
      <c r="C16" s="58"/>
      <c r="D16" s="58"/>
      <c r="E16" s="11"/>
      <c r="F16" s="11"/>
      <c r="G16" s="8"/>
      <c r="I16" s="58"/>
      <c r="J16" s="43"/>
      <c r="K16" s="98"/>
      <c r="M16" s="58"/>
      <c r="N16" s="102"/>
      <c r="P16" s="58"/>
      <c r="Q16" s="43"/>
      <c r="S16" s="58"/>
      <c r="T16" s="43"/>
      <c r="V16" s="164" t="s">
        <v>811</v>
      </c>
      <c r="W16" s="165" t="s">
        <v>812</v>
      </c>
      <c r="X16" s="159"/>
      <c r="Y16" s="76"/>
      <c r="Z16" s="76"/>
      <c r="AA16" s="60"/>
      <c r="AB16" s="5"/>
      <c r="AC16" s="5"/>
      <c r="AD16" s="5"/>
      <c r="AE16" s="5"/>
      <c r="AF16" s="5"/>
      <c r="AG16" s="5"/>
      <c r="AH16" s="5"/>
      <c r="AI16" s="5"/>
      <c r="AJ16" s="5"/>
      <c r="AK16" s="5"/>
      <c r="AL16" s="5"/>
      <c r="AM16" s="5"/>
    </row>
    <row r="17" spans="1:39" s="4" customFormat="1" ht="120" x14ac:dyDescent="0.25">
      <c r="A17" s="58"/>
      <c r="B17" s="58"/>
      <c r="C17" s="58"/>
      <c r="D17" s="58"/>
      <c r="E17" s="11"/>
      <c r="F17" s="11"/>
      <c r="G17" s="8"/>
      <c r="I17" s="58"/>
      <c r="J17" s="43"/>
      <c r="K17" s="98"/>
      <c r="M17" s="58"/>
      <c r="N17" s="102"/>
      <c r="P17" s="58"/>
      <c r="Q17" s="43"/>
      <c r="S17" s="58"/>
      <c r="T17" s="43"/>
      <c r="V17" s="161" t="s">
        <v>811</v>
      </c>
      <c r="W17" s="162" t="s">
        <v>813</v>
      </c>
      <c r="X17" s="76"/>
      <c r="Y17" s="76"/>
      <c r="Z17" s="76"/>
      <c r="AA17" s="60"/>
      <c r="AB17" s="5"/>
      <c r="AC17" s="5"/>
      <c r="AD17" s="5"/>
      <c r="AE17" s="5"/>
      <c r="AF17" s="5"/>
      <c r="AG17" s="5"/>
      <c r="AH17" s="5"/>
      <c r="AI17" s="5"/>
      <c r="AJ17" s="5"/>
      <c r="AK17" s="5"/>
      <c r="AL17" s="5"/>
      <c r="AM17" s="5"/>
    </row>
    <row r="18" spans="1:39" s="4" customFormat="1" ht="30" x14ac:dyDescent="0.25">
      <c r="A18" s="58"/>
      <c r="B18" s="58"/>
      <c r="C18" s="58"/>
      <c r="D18" s="58"/>
      <c r="E18" s="11"/>
      <c r="F18" s="11"/>
      <c r="G18" s="8"/>
      <c r="I18" s="58"/>
      <c r="J18" s="43"/>
      <c r="K18" s="98"/>
      <c r="M18" s="58"/>
      <c r="N18" s="102"/>
      <c r="P18" s="58"/>
      <c r="Q18" s="43"/>
      <c r="S18" s="58"/>
      <c r="T18" s="43"/>
      <c r="V18" s="130" t="s">
        <v>811</v>
      </c>
      <c r="W18" s="160" t="s">
        <v>814</v>
      </c>
      <c r="X18" s="76"/>
      <c r="Y18" s="76"/>
      <c r="Z18" s="76"/>
      <c r="AA18" s="60"/>
      <c r="AB18" s="5"/>
      <c r="AC18" s="5"/>
      <c r="AD18" s="5"/>
      <c r="AE18" s="5"/>
      <c r="AF18" s="5"/>
      <c r="AG18" s="5"/>
      <c r="AH18" s="5"/>
      <c r="AI18" s="5"/>
      <c r="AJ18" s="5"/>
      <c r="AK18" s="5"/>
      <c r="AL18" s="5"/>
      <c r="AM18" s="5"/>
    </row>
    <row r="19" spans="1:39" s="4" customFormat="1" ht="30" x14ac:dyDescent="0.25">
      <c r="A19" s="58"/>
      <c r="B19" s="58"/>
      <c r="C19" s="58"/>
      <c r="D19" s="58"/>
      <c r="E19" s="11"/>
      <c r="F19" s="11"/>
      <c r="G19" s="8"/>
      <c r="I19" s="58"/>
      <c r="J19" s="43"/>
      <c r="K19" s="98"/>
      <c r="M19" s="58"/>
      <c r="N19" s="102"/>
      <c r="P19" s="58"/>
      <c r="Q19" s="43"/>
      <c r="S19" s="58"/>
      <c r="T19" s="43"/>
      <c r="V19" s="130" t="s">
        <v>815</v>
      </c>
      <c r="W19" s="160" t="s">
        <v>816</v>
      </c>
      <c r="X19" s="159" t="s">
        <v>817</v>
      </c>
      <c r="Y19" s="76"/>
      <c r="Z19" s="188" t="s">
        <v>818</v>
      </c>
      <c r="AA19" s="60"/>
      <c r="AB19" s="5"/>
      <c r="AC19" s="5"/>
      <c r="AD19" s="5"/>
      <c r="AE19" s="5"/>
      <c r="AF19" s="5"/>
      <c r="AG19" s="5"/>
      <c r="AH19" s="5"/>
      <c r="AI19" s="5"/>
      <c r="AJ19" s="5"/>
      <c r="AK19" s="5"/>
      <c r="AL19" s="5"/>
      <c r="AM19" s="5"/>
    </row>
    <row r="20" spans="1:39" s="4" customFormat="1" ht="30" x14ac:dyDescent="0.25">
      <c r="A20" s="58"/>
      <c r="B20" s="58"/>
      <c r="C20" s="58"/>
      <c r="D20" s="58"/>
      <c r="E20" s="11"/>
      <c r="F20" s="11"/>
      <c r="G20" s="8"/>
      <c r="I20" s="58"/>
      <c r="J20" s="43"/>
      <c r="K20" s="98"/>
      <c r="M20" s="58"/>
      <c r="N20" s="102"/>
      <c r="P20" s="58"/>
      <c r="Q20" s="43"/>
      <c r="S20" s="58"/>
      <c r="T20" s="43"/>
      <c r="V20" s="130" t="s">
        <v>819</v>
      </c>
      <c r="W20" s="160" t="s">
        <v>820</v>
      </c>
      <c r="X20" s="159" t="s">
        <v>821</v>
      </c>
      <c r="Y20" s="76" t="s">
        <v>822</v>
      </c>
      <c r="Z20" s="188" t="s">
        <v>823</v>
      </c>
      <c r="AA20" s="60"/>
      <c r="AB20" s="5"/>
      <c r="AC20" s="5"/>
      <c r="AD20" s="5"/>
      <c r="AE20" s="5"/>
      <c r="AF20" s="5"/>
      <c r="AG20" s="5"/>
      <c r="AH20" s="5"/>
      <c r="AI20" s="5"/>
      <c r="AJ20" s="5"/>
      <c r="AK20" s="5"/>
      <c r="AL20" s="5"/>
      <c r="AM20" s="5"/>
    </row>
    <row r="21" spans="1:39" s="4" customFormat="1" ht="30" x14ac:dyDescent="0.25">
      <c r="A21" s="58"/>
      <c r="B21" s="58"/>
      <c r="C21" s="58"/>
      <c r="D21" s="58"/>
      <c r="E21" s="11"/>
      <c r="F21" s="11"/>
      <c r="G21" s="8"/>
      <c r="I21" s="58"/>
      <c r="J21" s="43"/>
      <c r="K21" s="98"/>
      <c r="M21" s="58"/>
      <c r="N21" s="102"/>
      <c r="P21" s="58"/>
      <c r="Q21" s="43"/>
      <c r="S21" s="58"/>
      <c r="T21" s="43"/>
      <c r="V21" s="130" t="s">
        <v>824</v>
      </c>
      <c r="W21" s="160" t="s">
        <v>825</v>
      </c>
      <c r="X21" s="159" t="s">
        <v>817</v>
      </c>
      <c r="Y21" s="76"/>
      <c r="Z21" s="188" t="s">
        <v>826</v>
      </c>
      <c r="AA21" s="60"/>
      <c r="AB21" s="5"/>
      <c r="AC21" s="5"/>
      <c r="AD21" s="5"/>
      <c r="AE21" s="5"/>
      <c r="AF21" s="5"/>
      <c r="AG21" s="5"/>
      <c r="AH21" s="5"/>
      <c r="AI21" s="5"/>
      <c r="AJ21" s="5"/>
      <c r="AK21" s="5"/>
      <c r="AL21" s="5"/>
      <c r="AM21" s="5"/>
    </row>
    <row r="22" spans="1:39" s="4" customFormat="1" ht="30" x14ac:dyDescent="0.25">
      <c r="A22" s="58"/>
      <c r="B22" s="58"/>
      <c r="C22" s="58"/>
      <c r="D22" s="58"/>
      <c r="E22" s="11"/>
      <c r="F22" s="11"/>
      <c r="G22" s="8"/>
      <c r="I22" s="58"/>
      <c r="J22" s="43"/>
      <c r="K22" s="98"/>
      <c r="M22" s="58"/>
      <c r="N22" s="102"/>
      <c r="P22" s="58"/>
      <c r="Q22" s="43"/>
      <c r="S22" s="58"/>
      <c r="T22" s="43"/>
      <c r="V22" s="130" t="s">
        <v>824</v>
      </c>
      <c r="W22" s="160" t="s">
        <v>827</v>
      </c>
      <c r="X22" s="159" t="s">
        <v>817</v>
      </c>
      <c r="Y22" s="76"/>
      <c r="Z22" s="188" t="s">
        <v>826</v>
      </c>
      <c r="AA22" s="60"/>
      <c r="AB22" s="5"/>
      <c r="AC22" s="5"/>
      <c r="AD22" s="5"/>
      <c r="AE22" s="5"/>
      <c r="AF22" s="5"/>
      <c r="AG22" s="5"/>
      <c r="AH22" s="5"/>
      <c r="AI22" s="5"/>
      <c r="AJ22" s="5"/>
      <c r="AK22" s="5"/>
      <c r="AL22" s="5"/>
      <c r="AM22" s="5"/>
    </row>
    <row r="23" spans="1:39" s="4" customFormat="1" ht="30" x14ac:dyDescent="0.25">
      <c r="A23" s="58"/>
      <c r="B23" s="58"/>
      <c r="C23" s="58"/>
      <c r="D23" s="58"/>
      <c r="E23" s="11"/>
      <c r="F23" s="11"/>
      <c r="G23" s="8"/>
      <c r="I23" s="58"/>
      <c r="J23" s="43"/>
      <c r="K23" s="98"/>
      <c r="M23" s="58"/>
      <c r="N23" s="102"/>
      <c r="P23" s="58"/>
      <c r="Q23" s="43"/>
      <c r="S23" s="58"/>
      <c r="T23" s="43"/>
      <c r="V23" s="130" t="s">
        <v>824</v>
      </c>
      <c r="W23" s="160" t="s">
        <v>828</v>
      </c>
      <c r="X23" s="159" t="s">
        <v>817</v>
      </c>
      <c r="Y23" s="76"/>
      <c r="Z23" s="188" t="s">
        <v>826</v>
      </c>
      <c r="AA23" s="60"/>
      <c r="AB23" s="5"/>
      <c r="AC23" s="5"/>
      <c r="AD23" s="5"/>
      <c r="AE23" s="5"/>
      <c r="AF23" s="5"/>
      <c r="AG23" s="5"/>
      <c r="AH23" s="5"/>
      <c r="AI23" s="5"/>
      <c r="AJ23" s="5"/>
      <c r="AK23" s="5"/>
      <c r="AL23" s="5"/>
      <c r="AM23" s="5"/>
    </row>
    <row r="24" spans="1:39" s="4" customFormat="1" ht="30" x14ac:dyDescent="0.25">
      <c r="A24" s="58"/>
      <c r="B24" s="58"/>
      <c r="C24" s="58"/>
      <c r="D24" s="58"/>
      <c r="E24" s="11"/>
      <c r="F24" s="11"/>
      <c r="G24" s="8"/>
      <c r="I24" s="58"/>
      <c r="J24" s="43"/>
      <c r="K24" s="98"/>
      <c r="M24" s="58"/>
      <c r="N24" s="102"/>
      <c r="P24" s="58"/>
      <c r="Q24" s="43"/>
      <c r="S24" s="58"/>
      <c r="T24" s="43"/>
      <c r="V24" s="130" t="s">
        <v>824</v>
      </c>
      <c r="W24" s="160" t="s">
        <v>820</v>
      </c>
      <c r="X24" s="159" t="s">
        <v>817</v>
      </c>
      <c r="Y24" s="76"/>
      <c r="Z24" s="188" t="s">
        <v>826</v>
      </c>
      <c r="AA24" s="60"/>
      <c r="AB24" s="5"/>
      <c r="AC24" s="5"/>
      <c r="AD24" s="5"/>
      <c r="AE24" s="5"/>
      <c r="AF24" s="5"/>
      <c r="AG24" s="5"/>
      <c r="AH24" s="5"/>
      <c r="AI24" s="5"/>
      <c r="AJ24" s="5"/>
      <c r="AK24" s="5"/>
      <c r="AL24" s="5"/>
      <c r="AM24" s="5"/>
    </row>
    <row r="25" spans="1:39" s="4" customFormat="1" ht="15" x14ac:dyDescent="0.25">
      <c r="A25" s="58"/>
      <c r="B25" s="58"/>
      <c r="C25" s="58"/>
      <c r="D25" s="58"/>
      <c r="E25" s="11"/>
      <c r="F25" s="11"/>
      <c r="G25" s="8"/>
      <c r="I25" s="58"/>
      <c r="J25" s="43"/>
      <c r="K25" s="98"/>
      <c r="M25" s="58"/>
      <c r="N25" s="102"/>
      <c r="P25" s="58"/>
      <c r="Q25" s="43"/>
      <c r="S25" s="58"/>
      <c r="T25" s="43"/>
      <c r="V25" s="130"/>
      <c r="W25" s="160"/>
      <c r="X25" s="159"/>
      <c r="Y25" s="76"/>
      <c r="Z25" s="76"/>
      <c r="AA25" s="60"/>
      <c r="AB25" s="5"/>
      <c r="AC25" s="5"/>
      <c r="AD25" s="5"/>
      <c r="AE25" s="5"/>
      <c r="AF25" s="5"/>
      <c r="AG25" s="5"/>
      <c r="AH25" s="5"/>
      <c r="AI25" s="5"/>
      <c r="AJ25" s="5"/>
      <c r="AK25" s="5"/>
      <c r="AL25" s="5"/>
      <c r="AM25" s="5"/>
    </row>
    <row r="26" spans="1:39" s="4" customFormat="1" ht="15" x14ac:dyDescent="0.25">
      <c r="A26" s="180"/>
      <c r="B26" s="180"/>
      <c r="C26" s="180"/>
      <c r="D26" s="180"/>
      <c r="E26" s="180"/>
      <c r="F26" s="180"/>
      <c r="G26" s="180"/>
      <c r="I26" s="58"/>
      <c r="J26" s="43"/>
      <c r="K26" s="98"/>
      <c r="M26" s="58"/>
      <c r="N26" s="102"/>
      <c r="P26" s="58"/>
      <c r="Q26" s="43"/>
      <c r="S26" s="58"/>
      <c r="T26" s="43"/>
      <c r="V26" s="130"/>
      <c r="W26" s="160"/>
      <c r="X26" s="159"/>
      <c r="Y26" s="76"/>
      <c r="Z26" s="76"/>
      <c r="AA26" s="60"/>
      <c r="AB26" s="5"/>
      <c r="AC26" s="5"/>
      <c r="AD26" s="5"/>
      <c r="AE26" s="5"/>
      <c r="AF26" s="5"/>
      <c r="AG26" s="5"/>
      <c r="AH26" s="5"/>
      <c r="AI26" s="5"/>
      <c r="AJ26" s="5"/>
      <c r="AK26" s="5"/>
      <c r="AL26" s="5"/>
      <c r="AM26" s="5"/>
    </row>
    <row r="27" spans="1:39" s="4" customFormat="1" ht="12.75" x14ac:dyDescent="0.2">
      <c r="A27" s="292" t="s">
        <v>829</v>
      </c>
      <c r="B27" s="292" t="s">
        <v>830</v>
      </c>
      <c r="C27" s="292"/>
      <c r="D27" s="292" t="s">
        <v>830</v>
      </c>
      <c r="E27" s="293" t="s">
        <v>831</v>
      </c>
      <c r="F27" s="294"/>
      <c r="G27" s="292" t="s">
        <v>832</v>
      </c>
      <c r="I27" s="58"/>
      <c r="J27" s="43"/>
      <c r="K27" s="98"/>
      <c r="M27" s="104"/>
      <c r="N27" s="107"/>
      <c r="P27" s="58"/>
      <c r="Q27" s="43"/>
      <c r="S27" s="58"/>
      <c r="T27" s="43"/>
      <c r="V27" s="86"/>
      <c r="W27" s="187"/>
      <c r="X27" s="137"/>
      <c r="Y27" s="11"/>
      <c r="Z27" s="11"/>
      <c r="AA27" s="60"/>
      <c r="AB27" s="5"/>
      <c r="AC27" s="5"/>
      <c r="AD27" s="5"/>
      <c r="AE27" s="5"/>
      <c r="AF27" s="5"/>
      <c r="AG27" s="5"/>
      <c r="AH27" s="5"/>
      <c r="AI27" s="5"/>
      <c r="AJ27" s="5"/>
      <c r="AK27" s="5"/>
      <c r="AL27" s="5"/>
      <c r="AM27" s="5"/>
    </row>
    <row r="28" spans="1:39" s="4" customFormat="1" ht="12.75" x14ac:dyDescent="0.2">
      <c r="A28" s="295" t="s">
        <v>829</v>
      </c>
      <c r="B28" s="295" t="s">
        <v>713</v>
      </c>
      <c r="C28" s="295"/>
      <c r="D28" s="295" t="s">
        <v>713</v>
      </c>
      <c r="E28" s="11"/>
      <c r="F28" s="295"/>
      <c r="G28" s="295"/>
      <c r="I28" s="58"/>
      <c r="J28" s="43"/>
      <c r="K28" s="98"/>
      <c r="M28" s="293"/>
      <c r="N28" s="296"/>
      <c r="P28" s="58">
        <v>3</v>
      </c>
      <c r="Q28" s="186">
        <v>562.5</v>
      </c>
      <c r="S28" s="58">
        <v>55</v>
      </c>
      <c r="T28" s="186">
        <v>9231.32</v>
      </c>
      <c r="V28" s="86"/>
      <c r="W28" s="187"/>
      <c r="X28" s="137"/>
      <c r="Y28" s="11"/>
      <c r="Z28" s="11"/>
      <c r="AA28" s="60"/>
      <c r="AB28" s="5"/>
      <c r="AC28" s="5"/>
      <c r="AD28" s="5"/>
      <c r="AE28" s="5"/>
      <c r="AF28" s="5"/>
      <c r="AG28" s="5"/>
      <c r="AH28" s="5"/>
      <c r="AI28" s="5"/>
      <c r="AJ28" s="5"/>
      <c r="AK28" s="5"/>
      <c r="AL28" s="5"/>
      <c r="AM28" s="5"/>
    </row>
    <row r="29" spans="1:39" s="4" customFormat="1" ht="12.75" x14ac:dyDescent="0.2">
      <c r="A29" s="295" t="s">
        <v>829</v>
      </c>
      <c r="B29" s="295" t="s">
        <v>61</v>
      </c>
      <c r="C29" s="295"/>
      <c r="D29" s="295" t="s">
        <v>62</v>
      </c>
      <c r="E29" s="295"/>
      <c r="F29" s="295"/>
      <c r="G29" s="295"/>
      <c r="I29" s="58"/>
      <c r="J29" s="43"/>
      <c r="K29" s="98"/>
      <c r="M29" s="293"/>
      <c r="N29" s="296"/>
      <c r="P29" s="58">
        <v>18</v>
      </c>
      <c r="Q29" s="186">
        <v>2250</v>
      </c>
      <c r="S29" s="58">
        <v>18</v>
      </c>
      <c r="T29" s="186">
        <v>2475</v>
      </c>
      <c r="V29" s="86"/>
      <c r="W29" s="187"/>
      <c r="X29" s="137"/>
      <c r="Y29" s="11"/>
      <c r="Z29" s="11"/>
      <c r="AA29" s="60"/>
      <c r="AB29" s="5"/>
      <c r="AC29" s="5"/>
      <c r="AD29" s="5"/>
      <c r="AE29" s="5"/>
      <c r="AF29" s="5"/>
      <c r="AG29" s="5"/>
      <c r="AH29" s="5"/>
      <c r="AI29" s="5"/>
      <c r="AJ29" s="5"/>
      <c r="AK29" s="5"/>
      <c r="AL29" s="5"/>
      <c r="AM29" s="5"/>
    </row>
    <row r="30" spans="1:39" s="4" customFormat="1" ht="12.75" x14ac:dyDescent="0.2">
      <c r="A30" s="295" t="s">
        <v>829</v>
      </c>
      <c r="B30" s="295" t="s">
        <v>61</v>
      </c>
      <c r="C30" s="295"/>
      <c r="D30" s="295" t="s">
        <v>64</v>
      </c>
      <c r="E30" s="295"/>
      <c r="F30" s="295"/>
      <c r="G30" s="295"/>
      <c r="I30" s="58"/>
      <c r="J30" s="43"/>
      <c r="K30" s="98"/>
      <c r="M30" s="293"/>
      <c r="N30" s="296"/>
      <c r="P30" s="58">
        <v>24</v>
      </c>
      <c r="Q30" s="186">
        <v>3375</v>
      </c>
      <c r="S30" s="58">
        <v>31</v>
      </c>
      <c r="T30" s="186">
        <v>4725</v>
      </c>
      <c r="V30" s="86"/>
      <c r="W30" s="187"/>
      <c r="X30" s="137"/>
      <c r="Y30" s="11"/>
      <c r="Z30" s="11"/>
      <c r="AA30" s="60"/>
      <c r="AB30" s="5"/>
      <c r="AC30" s="5"/>
      <c r="AD30" s="5"/>
      <c r="AE30" s="5"/>
      <c r="AF30" s="5"/>
      <c r="AG30" s="5"/>
      <c r="AH30" s="5"/>
      <c r="AI30" s="5"/>
      <c r="AJ30" s="5"/>
      <c r="AK30" s="5"/>
      <c r="AL30" s="5"/>
      <c r="AM30" s="5"/>
    </row>
    <row r="31" spans="1:39" s="4" customFormat="1" ht="25.5" x14ac:dyDescent="0.2">
      <c r="A31" s="295" t="s">
        <v>829</v>
      </c>
      <c r="B31" s="295" t="s">
        <v>65</v>
      </c>
      <c r="C31" s="295"/>
      <c r="D31" s="295" t="s">
        <v>62</v>
      </c>
      <c r="E31" s="295"/>
      <c r="F31" s="295"/>
      <c r="G31" s="295"/>
      <c r="I31" s="58"/>
      <c r="J31" s="43"/>
      <c r="K31" s="98"/>
      <c r="M31" s="293"/>
      <c r="N31" s="296"/>
      <c r="P31" s="58">
        <v>3</v>
      </c>
      <c r="Q31" s="186">
        <v>450</v>
      </c>
      <c r="S31" s="58">
        <v>2</v>
      </c>
      <c r="T31" s="186">
        <v>337.5</v>
      </c>
      <c r="V31" s="86"/>
      <c r="W31" s="187"/>
      <c r="X31" s="137"/>
      <c r="Y31" s="11"/>
      <c r="Z31" s="11"/>
      <c r="AA31" s="60"/>
      <c r="AB31" s="5"/>
      <c r="AC31" s="5"/>
      <c r="AD31" s="5"/>
      <c r="AE31" s="5"/>
      <c r="AF31" s="5"/>
      <c r="AG31" s="5"/>
      <c r="AH31" s="5"/>
      <c r="AI31" s="5"/>
      <c r="AJ31" s="5"/>
      <c r="AK31" s="5"/>
      <c r="AL31" s="5"/>
      <c r="AM31" s="5"/>
    </row>
    <row r="32" spans="1:39" s="4" customFormat="1" ht="38.25" x14ac:dyDescent="0.2">
      <c r="A32" s="295" t="s">
        <v>829</v>
      </c>
      <c r="B32" s="295" t="s">
        <v>833</v>
      </c>
      <c r="C32" s="295"/>
      <c r="D32" s="295" t="s">
        <v>64</v>
      </c>
      <c r="E32" s="295"/>
      <c r="F32" s="295"/>
      <c r="G32" s="295"/>
      <c r="I32" s="58"/>
      <c r="J32" s="43"/>
      <c r="K32" s="98"/>
      <c r="M32" s="293"/>
      <c r="N32" s="296"/>
      <c r="P32" s="58"/>
      <c r="Q32" s="186"/>
      <c r="S32" s="58">
        <v>3</v>
      </c>
      <c r="T32" s="186">
        <v>337.5</v>
      </c>
      <c r="V32" s="86"/>
      <c r="W32" s="187"/>
      <c r="X32" s="137"/>
      <c r="Y32" s="11"/>
      <c r="Z32" s="11"/>
      <c r="AA32" s="60"/>
      <c r="AB32" s="5"/>
      <c r="AC32" s="5"/>
      <c r="AD32" s="5"/>
      <c r="AE32" s="5"/>
      <c r="AF32" s="5"/>
      <c r="AG32" s="5"/>
      <c r="AH32" s="5"/>
      <c r="AI32" s="5"/>
      <c r="AJ32" s="5"/>
      <c r="AK32" s="5"/>
      <c r="AL32" s="5"/>
      <c r="AM32" s="5"/>
    </row>
    <row r="33" spans="1:39" s="4" customFormat="1" ht="12.75" x14ac:dyDescent="0.2">
      <c r="A33" s="295" t="s">
        <v>829</v>
      </c>
      <c r="B33" s="295" t="s">
        <v>66</v>
      </c>
      <c r="C33" s="295"/>
      <c r="D33" s="295" t="s">
        <v>67</v>
      </c>
      <c r="E33" s="295"/>
      <c r="F33" s="295"/>
      <c r="G33" s="295"/>
      <c r="I33" s="58"/>
      <c r="J33" s="43"/>
      <c r="K33" s="98"/>
      <c r="M33" s="293"/>
      <c r="N33" s="296"/>
      <c r="P33" s="58">
        <v>5</v>
      </c>
      <c r="Q33" s="186">
        <v>787.5</v>
      </c>
      <c r="S33" s="58">
        <v>6</v>
      </c>
      <c r="T33" s="186">
        <v>787.5</v>
      </c>
      <c r="V33" s="86"/>
      <c r="W33" s="187"/>
      <c r="X33" s="137"/>
      <c r="Y33" s="11"/>
      <c r="Z33" s="11"/>
      <c r="AA33" s="60"/>
      <c r="AB33" s="5"/>
      <c r="AC33" s="5"/>
      <c r="AD33" s="5"/>
      <c r="AE33" s="5"/>
      <c r="AF33" s="5"/>
      <c r="AG33" s="5"/>
      <c r="AH33" s="5"/>
      <c r="AI33" s="5"/>
      <c r="AJ33" s="5"/>
      <c r="AK33" s="5"/>
      <c r="AL33" s="5"/>
      <c r="AM33" s="5"/>
    </row>
    <row r="34" spans="1:39" s="4" customFormat="1" ht="12.75" x14ac:dyDescent="0.2">
      <c r="A34" s="295" t="s">
        <v>829</v>
      </c>
      <c r="B34" s="295" t="s">
        <v>70</v>
      </c>
      <c r="C34" s="295"/>
      <c r="D34" s="295" t="s">
        <v>71</v>
      </c>
      <c r="E34" s="295"/>
      <c r="F34" s="295"/>
      <c r="G34" s="295"/>
      <c r="I34" s="58"/>
      <c r="J34" s="43"/>
      <c r="K34" s="98"/>
      <c r="M34" s="293"/>
      <c r="N34" s="296"/>
      <c r="P34" s="58">
        <v>8</v>
      </c>
      <c r="Q34" s="186">
        <v>1800</v>
      </c>
      <c r="S34" s="58">
        <v>10</v>
      </c>
      <c r="T34" s="186">
        <v>2250</v>
      </c>
      <c r="V34" s="86"/>
      <c r="W34" s="187"/>
      <c r="X34" s="137"/>
      <c r="Y34" s="11"/>
      <c r="Z34" s="11"/>
      <c r="AA34" s="60"/>
      <c r="AB34" s="5"/>
      <c r="AC34" s="5"/>
      <c r="AD34" s="5"/>
      <c r="AE34" s="5"/>
      <c r="AF34" s="5"/>
      <c r="AG34" s="5"/>
      <c r="AH34" s="5"/>
      <c r="AI34" s="5"/>
      <c r="AJ34" s="5"/>
      <c r="AK34" s="5"/>
      <c r="AL34" s="5"/>
      <c r="AM34" s="5"/>
    </row>
    <row r="35" spans="1:39" s="4" customFormat="1" ht="12.75" x14ac:dyDescent="0.2">
      <c r="A35" s="295" t="s">
        <v>829</v>
      </c>
      <c r="B35" s="295" t="s">
        <v>79</v>
      </c>
      <c r="C35" s="295"/>
      <c r="D35" s="295" t="s">
        <v>80</v>
      </c>
      <c r="E35" s="295"/>
      <c r="F35" s="295"/>
      <c r="G35" s="295"/>
      <c r="I35" s="58"/>
      <c r="J35" s="43"/>
      <c r="K35" s="98"/>
      <c r="M35" s="293"/>
      <c r="N35" s="296"/>
      <c r="P35" s="58">
        <v>19</v>
      </c>
      <c r="Q35" s="186">
        <v>3037.5</v>
      </c>
      <c r="S35" s="58">
        <v>18</v>
      </c>
      <c r="T35" s="186">
        <v>2700</v>
      </c>
      <c r="V35" s="86"/>
      <c r="W35" s="187"/>
      <c r="X35" s="137"/>
      <c r="Y35" s="11"/>
      <c r="Z35" s="11"/>
      <c r="AA35" s="60"/>
      <c r="AB35" s="5"/>
      <c r="AC35" s="5"/>
      <c r="AD35" s="5"/>
      <c r="AE35" s="5"/>
      <c r="AF35" s="5"/>
      <c r="AG35" s="5"/>
      <c r="AH35" s="5"/>
      <c r="AI35" s="5"/>
      <c r="AJ35" s="5"/>
      <c r="AK35" s="5"/>
      <c r="AL35" s="5"/>
      <c r="AM35" s="5"/>
    </row>
    <row r="36" spans="1:39" s="4" customFormat="1" ht="12.75" x14ac:dyDescent="0.2">
      <c r="A36" s="295" t="s">
        <v>829</v>
      </c>
      <c r="B36" s="295" t="s">
        <v>834</v>
      </c>
      <c r="C36" s="295"/>
      <c r="D36" s="295" t="s">
        <v>82</v>
      </c>
      <c r="E36" s="295"/>
      <c r="F36" s="295"/>
      <c r="G36" s="295"/>
      <c r="I36" s="58"/>
      <c r="J36" s="43"/>
      <c r="K36" s="98"/>
      <c r="M36" s="297">
        <v>1</v>
      </c>
      <c r="N36" s="298">
        <v>47.95</v>
      </c>
      <c r="P36" s="58">
        <v>71</v>
      </c>
      <c r="Q36" s="186">
        <v>13387.5</v>
      </c>
      <c r="S36" s="58">
        <v>111</v>
      </c>
      <c r="T36" s="186">
        <v>20646.57</v>
      </c>
      <c r="V36" s="86"/>
      <c r="W36" s="187"/>
      <c r="X36" s="137"/>
      <c r="Y36" s="11"/>
      <c r="Z36" s="11"/>
      <c r="AA36" s="60"/>
      <c r="AB36" s="5"/>
      <c r="AC36" s="5"/>
      <c r="AD36" s="5"/>
      <c r="AE36" s="5"/>
      <c r="AF36" s="5"/>
      <c r="AG36" s="5"/>
      <c r="AH36" s="5"/>
      <c r="AI36" s="5"/>
      <c r="AJ36" s="5"/>
      <c r="AK36" s="5"/>
      <c r="AL36" s="5"/>
      <c r="AM36" s="5"/>
    </row>
    <row r="37" spans="1:39" s="4" customFormat="1" ht="12.75" x14ac:dyDescent="0.2">
      <c r="A37" s="295" t="s">
        <v>829</v>
      </c>
      <c r="B37" s="295" t="s">
        <v>90</v>
      </c>
      <c r="C37" s="295"/>
      <c r="D37" s="295" t="s">
        <v>91</v>
      </c>
      <c r="E37" s="295"/>
      <c r="F37" s="295"/>
      <c r="G37" s="295"/>
      <c r="I37" s="58"/>
      <c r="J37" s="43"/>
      <c r="K37" s="98"/>
      <c r="M37" s="293"/>
      <c r="N37" s="296"/>
      <c r="P37" s="58">
        <v>1</v>
      </c>
      <c r="Q37" s="186">
        <v>112.5</v>
      </c>
      <c r="S37" s="58">
        <v>2</v>
      </c>
      <c r="T37" s="186">
        <v>337.5</v>
      </c>
      <c r="V37" s="86"/>
      <c r="W37" s="187"/>
      <c r="X37" s="137"/>
      <c r="Y37" s="11"/>
      <c r="Z37" s="11"/>
      <c r="AA37" s="60"/>
      <c r="AB37" s="5"/>
      <c r="AC37" s="5"/>
      <c r="AD37" s="5"/>
      <c r="AE37" s="5"/>
      <c r="AF37" s="5"/>
      <c r="AG37" s="5"/>
      <c r="AH37" s="5"/>
      <c r="AI37" s="5"/>
      <c r="AJ37" s="5"/>
      <c r="AK37" s="5"/>
      <c r="AL37" s="5"/>
      <c r="AM37" s="5"/>
    </row>
    <row r="38" spans="1:39" s="4" customFormat="1" ht="12.75" x14ac:dyDescent="0.2">
      <c r="A38" s="295" t="s">
        <v>829</v>
      </c>
      <c r="B38" s="295" t="s">
        <v>93</v>
      </c>
      <c r="C38" s="295"/>
      <c r="D38" s="295" t="s">
        <v>95</v>
      </c>
      <c r="E38" s="295"/>
      <c r="F38" s="295"/>
      <c r="G38" s="295"/>
      <c r="I38" s="58"/>
      <c r="J38" s="43"/>
      <c r="K38" s="98"/>
      <c r="M38" s="293"/>
      <c r="N38" s="296"/>
      <c r="P38" s="58">
        <v>2</v>
      </c>
      <c r="Q38" s="186">
        <v>225</v>
      </c>
      <c r="S38" s="58">
        <v>3</v>
      </c>
      <c r="T38" s="186">
        <v>337.5</v>
      </c>
      <c r="V38" s="86"/>
      <c r="W38" s="187"/>
      <c r="X38" s="137"/>
      <c r="Y38" s="11"/>
      <c r="Z38" s="11"/>
      <c r="AA38" s="60"/>
      <c r="AB38" s="5"/>
      <c r="AC38" s="5"/>
      <c r="AD38" s="5"/>
      <c r="AE38" s="5"/>
      <c r="AF38" s="5"/>
      <c r="AG38" s="5"/>
      <c r="AH38" s="5"/>
      <c r="AI38" s="5"/>
      <c r="AJ38" s="5"/>
      <c r="AK38" s="5"/>
      <c r="AL38" s="5"/>
      <c r="AM38" s="5"/>
    </row>
    <row r="39" spans="1:39" s="4" customFormat="1" ht="12.75" x14ac:dyDescent="0.2">
      <c r="A39" s="295" t="s">
        <v>829</v>
      </c>
      <c r="B39" s="295" t="s">
        <v>98</v>
      </c>
      <c r="C39" s="295"/>
      <c r="D39" s="295" t="s">
        <v>76</v>
      </c>
      <c r="E39" s="295"/>
      <c r="F39" s="295"/>
      <c r="G39" s="295"/>
      <c r="I39" s="58"/>
      <c r="J39" s="43"/>
      <c r="K39" s="98"/>
      <c r="M39" s="293"/>
      <c r="N39" s="296"/>
      <c r="P39" s="58">
        <v>10</v>
      </c>
      <c r="Q39" s="186">
        <v>1350</v>
      </c>
      <c r="S39" s="58">
        <v>15</v>
      </c>
      <c r="T39" s="186">
        <v>2475</v>
      </c>
      <c r="V39" s="86"/>
      <c r="W39" s="187"/>
      <c r="X39" s="137"/>
      <c r="Y39" s="11"/>
      <c r="Z39" s="11"/>
      <c r="AA39" s="60"/>
      <c r="AB39" s="5"/>
      <c r="AC39" s="5"/>
      <c r="AD39" s="5"/>
      <c r="AE39" s="5"/>
      <c r="AF39" s="5"/>
      <c r="AG39" s="5"/>
      <c r="AH39" s="5"/>
      <c r="AI39" s="5"/>
      <c r="AJ39" s="5"/>
      <c r="AK39" s="5"/>
      <c r="AL39" s="5"/>
      <c r="AM39" s="5"/>
    </row>
    <row r="40" spans="1:39" s="4" customFormat="1" ht="12.75" x14ac:dyDescent="0.2">
      <c r="A40" s="295" t="s">
        <v>829</v>
      </c>
      <c r="B40" s="295" t="s">
        <v>100</v>
      </c>
      <c r="C40" s="295"/>
      <c r="D40" s="295" t="s">
        <v>101</v>
      </c>
      <c r="E40" s="295"/>
      <c r="F40" s="295"/>
      <c r="G40" s="295"/>
      <c r="I40" s="58"/>
      <c r="J40" s="43"/>
      <c r="K40" s="98"/>
      <c r="M40" s="293"/>
      <c r="N40" s="296"/>
      <c r="P40" s="58">
        <v>21</v>
      </c>
      <c r="Q40" s="186">
        <v>4050</v>
      </c>
      <c r="S40" s="58">
        <v>25</v>
      </c>
      <c r="T40" s="186">
        <v>4500</v>
      </c>
      <c r="V40" s="86"/>
      <c r="W40" s="187"/>
      <c r="X40" s="137"/>
      <c r="Y40" s="11"/>
      <c r="Z40" s="11"/>
      <c r="AA40" s="60"/>
      <c r="AB40" s="5"/>
      <c r="AC40" s="5"/>
      <c r="AD40" s="5"/>
      <c r="AE40" s="5"/>
      <c r="AF40" s="5"/>
      <c r="AG40" s="5"/>
      <c r="AH40" s="5"/>
      <c r="AI40" s="5"/>
      <c r="AJ40" s="5"/>
      <c r="AK40" s="5"/>
      <c r="AL40" s="5"/>
      <c r="AM40" s="5"/>
    </row>
    <row r="41" spans="1:39" s="4" customFormat="1" ht="12.75" x14ac:dyDescent="0.2">
      <c r="A41" s="295" t="s">
        <v>829</v>
      </c>
      <c r="B41" s="295" t="s">
        <v>100</v>
      </c>
      <c r="C41" s="295"/>
      <c r="D41" s="295" t="s">
        <v>102</v>
      </c>
      <c r="E41" s="295"/>
      <c r="F41" s="295"/>
      <c r="G41" s="295"/>
      <c r="I41" s="58"/>
      <c r="J41" s="43"/>
      <c r="K41" s="98"/>
      <c r="M41" s="293"/>
      <c r="N41" s="296"/>
      <c r="P41" s="58">
        <v>1</v>
      </c>
      <c r="Q41" s="186">
        <v>112.5</v>
      </c>
      <c r="S41" s="58">
        <v>2</v>
      </c>
      <c r="T41" s="186">
        <v>225</v>
      </c>
      <c r="V41" s="86"/>
      <c r="W41" s="187"/>
      <c r="X41" s="137"/>
      <c r="Y41" s="11"/>
      <c r="Z41" s="11"/>
      <c r="AA41" s="60"/>
      <c r="AB41" s="5"/>
      <c r="AC41" s="5"/>
      <c r="AD41" s="5"/>
      <c r="AE41" s="5"/>
      <c r="AF41" s="5"/>
      <c r="AG41" s="5"/>
      <c r="AH41" s="5"/>
      <c r="AI41" s="5"/>
      <c r="AJ41" s="5"/>
      <c r="AK41" s="5"/>
      <c r="AL41" s="5"/>
      <c r="AM41" s="5"/>
    </row>
    <row r="42" spans="1:39" s="4" customFormat="1" ht="12.75" x14ac:dyDescent="0.2">
      <c r="A42" s="295" t="s">
        <v>829</v>
      </c>
      <c r="B42" s="295" t="s">
        <v>105</v>
      </c>
      <c r="C42" s="295"/>
      <c r="D42" s="295" t="s">
        <v>106</v>
      </c>
      <c r="E42" s="295"/>
      <c r="F42" s="295"/>
      <c r="G42" s="295"/>
      <c r="I42" s="58"/>
      <c r="J42" s="43"/>
      <c r="K42" s="98"/>
      <c r="M42" s="293"/>
      <c r="N42" s="296"/>
      <c r="P42" s="58"/>
      <c r="Q42" s="186"/>
      <c r="S42" s="58">
        <v>3</v>
      </c>
      <c r="T42" s="186">
        <v>450</v>
      </c>
      <c r="V42" s="86"/>
      <c r="W42" s="187"/>
      <c r="X42" s="137"/>
      <c r="Y42" s="11"/>
      <c r="Z42" s="11"/>
      <c r="AA42" s="60"/>
      <c r="AB42" s="5"/>
      <c r="AC42" s="5"/>
      <c r="AD42" s="5"/>
      <c r="AE42" s="5"/>
      <c r="AF42" s="5"/>
      <c r="AG42" s="5"/>
      <c r="AH42" s="5"/>
      <c r="AI42" s="5"/>
      <c r="AJ42" s="5"/>
      <c r="AK42" s="5"/>
      <c r="AL42" s="5"/>
      <c r="AM42" s="5"/>
    </row>
    <row r="43" spans="1:39" s="4" customFormat="1" ht="12.75" x14ac:dyDescent="0.2">
      <c r="A43" s="295" t="s">
        <v>829</v>
      </c>
      <c r="B43" s="295" t="s">
        <v>111</v>
      </c>
      <c r="C43" s="295"/>
      <c r="D43" s="295" t="s">
        <v>103</v>
      </c>
      <c r="E43" s="295"/>
      <c r="F43" s="295"/>
      <c r="G43" s="295"/>
      <c r="I43" s="58"/>
      <c r="J43" s="43"/>
      <c r="K43" s="98"/>
      <c r="M43" s="293"/>
      <c r="N43" s="296"/>
      <c r="P43" s="58">
        <v>2</v>
      </c>
      <c r="Q43" s="186">
        <v>225</v>
      </c>
      <c r="S43" s="58">
        <v>5</v>
      </c>
      <c r="T43" s="186">
        <v>562.5</v>
      </c>
      <c r="V43" s="86"/>
      <c r="W43" s="187"/>
      <c r="X43" s="137"/>
      <c r="Y43" s="11"/>
      <c r="Z43" s="11"/>
      <c r="AA43" s="60"/>
      <c r="AB43" s="5"/>
      <c r="AC43" s="5"/>
      <c r="AD43" s="5"/>
      <c r="AE43" s="5"/>
      <c r="AF43" s="5"/>
      <c r="AG43" s="5"/>
      <c r="AH43" s="5"/>
      <c r="AI43" s="5"/>
      <c r="AJ43" s="5"/>
      <c r="AK43" s="5"/>
      <c r="AL43" s="5"/>
      <c r="AM43" s="5"/>
    </row>
    <row r="44" spans="1:39" s="4" customFormat="1" ht="12.75" x14ac:dyDescent="0.2">
      <c r="A44" s="295" t="s">
        <v>829</v>
      </c>
      <c r="B44" s="295" t="s">
        <v>111</v>
      </c>
      <c r="C44" s="295"/>
      <c r="D44" s="295" t="s">
        <v>104</v>
      </c>
      <c r="E44" s="295"/>
      <c r="F44" s="295"/>
      <c r="G44" s="295"/>
      <c r="I44" s="58"/>
      <c r="J44" s="43"/>
      <c r="K44" s="98"/>
      <c r="M44" s="293"/>
      <c r="N44" s="296"/>
      <c r="P44" s="58"/>
      <c r="Q44" s="186"/>
      <c r="S44" s="58">
        <v>1</v>
      </c>
      <c r="T44" s="186">
        <v>112.5</v>
      </c>
      <c r="V44" s="86"/>
      <c r="W44" s="187"/>
      <c r="X44" s="137"/>
      <c r="Y44" s="11"/>
      <c r="Z44" s="11"/>
      <c r="AA44" s="60"/>
      <c r="AB44" s="5"/>
      <c r="AC44" s="5"/>
      <c r="AD44" s="5"/>
      <c r="AE44" s="5"/>
      <c r="AF44" s="5"/>
      <c r="AG44" s="5"/>
      <c r="AH44" s="5"/>
      <c r="AI44" s="5"/>
      <c r="AJ44" s="5"/>
      <c r="AK44" s="5"/>
      <c r="AL44" s="5"/>
      <c r="AM44" s="5"/>
    </row>
    <row r="45" spans="1:39" s="4" customFormat="1" ht="25.5" x14ac:dyDescent="0.2">
      <c r="A45" s="295" t="s">
        <v>829</v>
      </c>
      <c r="B45" s="295" t="s">
        <v>116</v>
      </c>
      <c r="C45" s="295"/>
      <c r="D45" s="295" t="s">
        <v>104</v>
      </c>
      <c r="E45" s="295"/>
      <c r="F45" s="295"/>
      <c r="G45" s="295"/>
      <c r="I45" s="58"/>
      <c r="J45" s="43"/>
      <c r="K45" s="98"/>
      <c r="M45" s="293"/>
      <c r="N45" s="296"/>
      <c r="P45" s="58">
        <v>5</v>
      </c>
      <c r="Q45" s="186">
        <v>562.5</v>
      </c>
      <c r="S45" s="58">
        <v>7</v>
      </c>
      <c r="T45" s="186">
        <v>900</v>
      </c>
      <c r="V45" s="86"/>
      <c r="W45" s="187"/>
      <c r="X45" s="137"/>
      <c r="Y45" s="11"/>
      <c r="Z45" s="11"/>
      <c r="AA45" s="60"/>
      <c r="AB45" s="5"/>
      <c r="AC45" s="5"/>
      <c r="AD45" s="5"/>
      <c r="AE45" s="5"/>
      <c r="AF45" s="5"/>
      <c r="AG45" s="5"/>
      <c r="AH45" s="5"/>
      <c r="AI45" s="5"/>
      <c r="AJ45" s="5"/>
      <c r="AK45" s="5"/>
      <c r="AL45" s="5"/>
      <c r="AM45" s="5"/>
    </row>
    <row r="46" spans="1:39" s="4" customFormat="1" ht="12.75" x14ac:dyDescent="0.2">
      <c r="A46" s="295" t="s">
        <v>829</v>
      </c>
      <c r="B46" s="295" t="s">
        <v>123</v>
      </c>
      <c r="C46" s="295"/>
      <c r="D46" s="295" t="s">
        <v>118</v>
      </c>
      <c r="E46" s="295"/>
      <c r="F46" s="295"/>
      <c r="G46" s="295"/>
      <c r="I46" s="58"/>
      <c r="J46" s="43"/>
      <c r="K46" s="98"/>
      <c r="M46" s="293"/>
      <c r="N46" s="296"/>
      <c r="P46" s="58">
        <v>1</v>
      </c>
      <c r="Q46" s="186">
        <v>225</v>
      </c>
      <c r="S46" s="58">
        <v>1</v>
      </c>
      <c r="T46" s="186">
        <v>225</v>
      </c>
      <c r="V46" s="86"/>
      <c r="W46" s="187"/>
      <c r="X46" s="137"/>
      <c r="Y46" s="11"/>
      <c r="Z46" s="11"/>
      <c r="AA46" s="60"/>
      <c r="AB46" s="5"/>
      <c r="AC46" s="5"/>
      <c r="AD46" s="5"/>
      <c r="AE46" s="5"/>
      <c r="AF46" s="5"/>
      <c r="AG46" s="5"/>
      <c r="AH46" s="5"/>
      <c r="AI46" s="5"/>
      <c r="AJ46" s="5"/>
      <c r="AK46" s="5"/>
      <c r="AL46" s="5"/>
      <c r="AM46" s="5"/>
    </row>
    <row r="47" spans="1:39" s="4" customFormat="1" ht="12.75" x14ac:dyDescent="0.2">
      <c r="A47" s="295" t="s">
        <v>829</v>
      </c>
      <c r="B47" s="295" t="s">
        <v>124</v>
      </c>
      <c r="C47" s="295"/>
      <c r="D47" s="295" t="s">
        <v>125</v>
      </c>
      <c r="E47" s="295"/>
      <c r="F47" s="295"/>
      <c r="G47" s="295"/>
      <c r="I47" s="58"/>
      <c r="J47" s="43"/>
      <c r="K47" s="98"/>
      <c r="M47" s="293"/>
      <c r="N47" s="296"/>
      <c r="P47" s="58">
        <v>4</v>
      </c>
      <c r="Q47" s="186">
        <v>900</v>
      </c>
      <c r="S47" s="58">
        <v>4</v>
      </c>
      <c r="T47" s="186">
        <v>900</v>
      </c>
      <c r="V47" s="86"/>
      <c r="W47" s="187"/>
      <c r="X47" s="137"/>
      <c r="Y47" s="11"/>
      <c r="Z47" s="11"/>
      <c r="AA47" s="60"/>
      <c r="AB47" s="5"/>
      <c r="AC47" s="5"/>
      <c r="AD47" s="5"/>
      <c r="AE47" s="5"/>
      <c r="AF47" s="5"/>
      <c r="AG47" s="5"/>
      <c r="AH47" s="5"/>
      <c r="AI47" s="5"/>
      <c r="AJ47" s="5"/>
      <c r="AK47" s="5"/>
      <c r="AL47" s="5"/>
      <c r="AM47" s="5"/>
    </row>
    <row r="48" spans="1:39" s="4" customFormat="1" ht="12.75" x14ac:dyDescent="0.2">
      <c r="A48" s="295" t="s">
        <v>829</v>
      </c>
      <c r="B48" s="295" t="s">
        <v>126</v>
      </c>
      <c r="C48" s="295"/>
      <c r="D48" s="295" t="s">
        <v>67</v>
      </c>
      <c r="E48" s="295"/>
      <c r="F48" s="295"/>
      <c r="G48" s="295"/>
      <c r="I48" s="58"/>
      <c r="J48" s="43"/>
      <c r="K48" s="98"/>
      <c r="M48" s="293"/>
      <c r="N48" s="296"/>
      <c r="P48" s="58">
        <v>23</v>
      </c>
      <c r="Q48" s="186">
        <v>3712.5</v>
      </c>
      <c r="S48" s="58">
        <v>26</v>
      </c>
      <c r="T48" s="186">
        <v>4500</v>
      </c>
      <c r="V48" s="86"/>
      <c r="W48" s="187"/>
      <c r="X48" s="137"/>
      <c r="Y48" s="11"/>
      <c r="Z48" s="11"/>
      <c r="AA48" s="60"/>
      <c r="AB48" s="5"/>
      <c r="AC48" s="5"/>
      <c r="AD48" s="5"/>
      <c r="AE48" s="5"/>
      <c r="AF48" s="5"/>
      <c r="AG48" s="5"/>
      <c r="AH48" s="5"/>
      <c r="AI48" s="5"/>
      <c r="AJ48" s="5"/>
      <c r="AK48" s="5"/>
      <c r="AL48" s="5"/>
      <c r="AM48" s="5"/>
    </row>
    <row r="49" spans="1:39" s="4" customFormat="1" ht="12.75" x14ac:dyDescent="0.2">
      <c r="A49" s="295" t="s">
        <v>829</v>
      </c>
      <c r="B49" s="295" t="s">
        <v>132</v>
      </c>
      <c r="C49" s="295"/>
      <c r="D49" s="295" t="s">
        <v>128</v>
      </c>
      <c r="E49" s="295"/>
      <c r="F49" s="295"/>
      <c r="G49" s="295"/>
      <c r="I49" s="58"/>
      <c r="J49" s="43"/>
      <c r="K49" s="98"/>
      <c r="M49" s="293"/>
      <c r="N49" s="296"/>
      <c r="P49" s="58">
        <v>4</v>
      </c>
      <c r="Q49" s="186">
        <v>675</v>
      </c>
      <c r="S49" s="58">
        <v>5</v>
      </c>
      <c r="T49" s="186">
        <v>1012.5</v>
      </c>
      <c r="V49" s="86"/>
      <c r="W49" s="187"/>
      <c r="X49" s="137"/>
      <c r="Y49" s="11"/>
      <c r="Z49" s="11"/>
      <c r="AA49" s="60"/>
      <c r="AB49" s="5"/>
      <c r="AC49" s="5"/>
      <c r="AD49" s="5"/>
      <c r="AE49" s="5"/>
      <c r="AF49" s="5"/>
      <c r="AG49" s="5"/>
      <c r="AH49" s="5"/>
      <c r="AI49" s="5"/>
      <c r="AJ49" s="5"/>
      <c r="AK49" s="5"/>
      <c r="AL49" s="5"/>
      <c r="AM49" s="5"/>
    </row>
    <row r="50" spans="1:39" s="4" customFormat="1" ht="25.5" x14ac:dyDescent="0.2">
      <c r="A50" s="295" t="s">
        <v>829</v>
      </c>
      <c r="B50" s="295" t="s">
        <v>835</v>
      </c>
      <c r="C50" s="295"/>
      <c r="D50" s="295" t="s">
        <v>128</v>
      </c>
      <c r="E50" s="295"/>
      <c r="F50" s="295"/>
      <c r="G50" s="295"/>
      <c r="I50" s="58"/>
      <c r="J50" s="43"/>
      <c r="K50" s="98"/>
      <c r="M50" s="293"/>
      <c r="N50" s="296"/>
      <c r="P50" s="58">
        <v>1</v>
      </c>
      <c r="Q50" s="186">
        <v>225</v>
      </c>
      <c r="S50" s="58">
        <v>10</v>
      </c>
      <c r="T50" s="186">
        <v>1237.5</v>
      </c>
      <c r="V50" s="86"/>
      <c r="W50" s="187"/>
      <c r="X50" s="137"/>
      <c r="Y50" s="11"/>
      <c r="Z50" s="11"/>
      <c r="AA50" s="60"/>
      <c r="AB50" s="5"/>
      <c r="AC50" s="5"/>
      <c r="AD50" s="5"/>
      <c r="AE50" s="5"/>
      <c r="AF50" s="5"/>
      <c r="AG50" s="5"/>
      <c r="AH50" s="5"/>
      <c r="AI50" s="5"/>
      <c r="AJ50" s="5"/>
      <c r="AK50" s="5"/>
      <c r="AL50" s="5"/>
      <c r="AM50" s="5"/>
    </row>
    <row r="51" spans="1:39" s="4" customFormat="1" ht="12.75" x14ac:dyDescent="0.2">
      <c r="A51" s="295" t="s">
        <v>829</v>
      </c>
      <c r="B51" s="295" t="s">
        <v>133</v>
      </c>
      <c r="C51" s="295"/>
      <c r="D51" s="295" t="s">
        <v>78</v>
      </c>
      <c r="E51" s="295"/>
      <c r="F51" s="295"/>
      <c r="G51" s="295"/>
      <c r="I51" s="58"/>
      <c r="J51" s="43"/>
      <c r="K51" s="98"/>
      <c r="M51" s="293"/>
      <c r="N51" s="296"/>
      <c r="P51" s="58"/>
      <c r="Q51" s="186"/>
      <c r="S51" s="58">
        <v>3</v>
      </c>
      <c r="T51" s="186">
        <v>562.5</v>
      </c>
      <c r="V51" s="86"/>
      <c r="W51" s="187"/>
      <c r="X51" s="137"/>
      <c r="Y51" s="11"/>
      <c r="Z51" s="11"/>
      <c r="AA51" s="60"/>
      <c r="AB51" s="5"/>
      <c r="AC51" s="5"/>
      <c r="AD51" s="5"/>
      <c r="AE51" s="5"/>
      <c r="AF51" s="5"/>
      <c r="AG51" s="5"/>
      <c r="AH51" s="5"/>
      <c r="AI51" s="5"/>
      <c r="AJ51" s="5"/>
      <c r="AK51" s="5"/>
      <c r="AL51" s="5"/>
      <c r="AM51" s="5"/>
    </row>
    <row r="52" spans="1:39" s="4" customFormat="1" ht="12.75" x14ac:dyDescent="0.2">
      <c r="A52" s="295" t="s">
        <v>829</v>
      </c>
      <c r="B52" s="295" t="s">
        <v>135</v>
      </c>
      <c r="C52" s="295"/>
      <c r="D52" s="295" t="s">
        <v>78</v>
      </c>
      <c r="E52" s="295"/>
      <c r="F52" s="295"/>
      <c r="G52" s="295"/>
      <c r="I52" s="58"/>
      <c r="J52" s="43"/>
      <c r="K52" s="98"/>
      <c r="M52" s="293"/>
      <c r="N52" s="296"/>
      <c r="P52" s="58">
        <v>1</v>
      </c>
      <c r="Q52" s="186">
        <v>112.5</v>
      </c>
      <c r="S52" s="58">
        <v>1</v>
      </c>
      <c r="T52" s="186">
        <v>112.5</v>
      </c>
      <c r="V52" s="86"/>
      <c r="W52" s="187"/>
      <c r="X52" s="137"/>
      <c r="Y52" s="11"/>
      <c r="Z52" s="11"/>
      <c r="AA52" s="60"/>
      <c r="AB52" s="5"/>
      <c r="AC52" s="5"/>
      <c r="AD52" s="5"/>
      <c r="AE52" s="5"/>
      <c r="AF52" s="5"/>
      <c r="AG52" s="5"/>
      <c r="AH52" s="5"/>
      <c r="AI52" s="5"/>
      <c r="AJ52" s="5"/>
      <c r="AK52" s="5"/>
      <c r="AL52" s="5"/>
      <c r="AM52" s="5"/>
    </row>
    <row r="53" spans="1:39" s="4" customFormat="1" ht="12.75" x14ac:dyDescent="0.2">
      <c r="A53" s="295" t="s">
        <v>829</v>
      </c>
      <c r="B53" s="295" t="s">
        <v>836</v>
      </c>
      <c r="C53" s="295"/>
      <c r="D53" s="295" t="s">
        <v>140</v>
      </c>
      <c r="E53" s="295"/>
      <c r="F53" s="295"/>
      <c r="G53" s="295"/>
      <c r="I53" s="58"/>
      <c r="J53" s="43"/>
      <c r="K53" s="98"/>
      <c r="M53" s="293"/>
      <c r="N53" s="296"/>
      <c r="P53" s="58">
        <v>1</v>
      </c>
      <c r="Q53" s="186">
        <v>225</v>
      </c>
      <c r="S53" s="58">
        <v>3</v>
      </c>
      <c r="T53" s="186">
        <v>562.5</v>
      </c>
      <c r="V53" s="86"/>
      <c r="W53" s="187"/>
      <c r="X53" s="137"/>
      <c r="Y53" s="11"/>
      <c r="Z53" s="11"/>
      <c r="AA53" s="60"/>
      <c r="AB53" s="5"/>
      <c r="AC53" s="5"/>
      <c r="AD53" s="5"/>
      <c r="AE53" s="5"/>
      <c r="AF53" s="5"/>
      <c r="AG53" s="5"/>
      <c r="AH53" s="5"/>
      <c r="AI53" s="5"/>
      <c r="AJ53" s="5"/>
      <c r="AK53" s="5"/>
      <c r="AL53" s="5"/>
      <c r="AM53" s="5"/>
    </row>
    <row r="54" spans="1:39" s="4" customFormat="1" ht="12.75" x14ac:dyDescent="0.2">
      <c r="A54" s="295" t="s">
        <v>829</v>
      </c>
      <c r="B54" s="295" t="s">
        <v>141</v>
      </c>
      <c r="C54" s="295"/>
      <c r="D54" s="295" t="s">
        <v>142</v>
      </c>
      <c r="E54" s="295"/>
      <c r="F54" s="295"/>
      <c r="G54" s="295"/>
      <c r="I54" s="58"/>
      <c r="J54" s="43"/>
      <c r="K54" s="98"/>
      <c r="M54" s="293"/>
      <c r="N54" s="296"/>
      <c r="P54" s="58">
        <v>94</v>
      </c>
      <c r="Q54" s="186">
        <v>18225</v>
      </c>
      <c r="S54" s="58">
        <v>115</v>
      </c>
      <c r="T54" s="186">
        <v>22950</v>
      </c>
      <c r="V54" s="86"/>
      <c r="W54" s="187"/>
      <c r="X54" s="137"/>
      <c r="Y54" s="11"/>
      <c r="Z54" s="11"/>
      <c r="AA54" s="60"/>
      <c r="AB54" s="5"/>
      <c r="AC54" s="5"/>
      <c r="AD54" s="5"/>
      <c r="AE54" s="5"/>
      <c r="AF54" s="5"/>
      <c r="AG54" s="5"/>
      <c r="AH54" s="5"/>
      <c r="AI54" s="5"/>
      <c r="AJ54" s="5"/>
      <c r="AK54" s="5"/>
      <c r="AL54" s="5"/>
      <c r="AM54" s="5"/>
    </row>
    <row r="55" spans="1:39" s="4" customFormat="1" ht="25.5" x14ac:dyDescent="0.2">
      <c r="A55" s="295" t="s">
        <v>829</v>
      </c>
      <c r="B55" s="295" t="s">
        <v>837</v>
      </c>
      <c r="C55" s="295"/>
      <c r="D55" s="295" t="s">
        <v>142</v>
      </c>
      <c r="E55" s="295"/>
      <c r="F55" s="295"/>
      <c r="G55" s="295"/>
      <c r="I55" s="58"/>
      <c r="J55" s="43"/>
      <c r="K55" s="98"/>
      <c r="M55" s="293"/>
      <c r="N55" s="296"/>
      <c r="P55" s="58">
        <v>3</v>
      </c>
      <c r="Q55" s="186">
        <v>675</v>
      </c>
      <c r="S55" s="58">
        <v>13</v>
      </c>
      <c r="T55" s="186">
        <v>2362.5</v>
      </c>
      <c r="V55" s="86"/>
      <c r="W55" s="187"/>
      <c r="X55" s="137"/>
      <c r="Y55" s="11"/>
      <c r="Z55" s="11"/>
      <c r="AA55" s="60"/>
      <c r="AB55" s="5"/>
      <c r="AC55" s="5"/>
      <c r="AD55" s="5"/>
      <c r="AE55" s="5"/>
      <c r="AF55" s="5"/>
      <c r="AG55" s="5"/>
      <c r="AH55" s="5"/>
      <c r="AI55" s="5"/>
      <c r="AJ55" s="5"/>
      <c r="AK55" s="5"/>
      <c r="AL55" s="5"/>
      <c r="AM55" s="5"/>
    </row>
    <row r="56" spans="1:39" s="4" customFormat="1" ht="12.75" x14ac:dyDescent="0.2">
      <c r="A56" s="295" t="s">
        <v>829</v>
      </c>
      <c r="B56" s="295" t="s">
        <v>143</v>
      </c>
      <c r="C56" s="295"/>
      <c r="D56" s="295" t="s">
        <v>145</v>
      </c>
      <c r="E56" s="295"/>
      <c r="F56" s="295"/>
      <c r="G56" s="295"/>
      <c r="I56" s="58"/>
      <c r="J56" s="43"/>
      <c r="K56" s="98"/>
      <c r="M56" s="293"/>
      <c r="N56" s="296"/>
      <c r="P56" s="58">
        <v>9</v>
      </c>
      <c r="Q56" s="186">
        <v>1012.5</v>
      </c>
      <c r="S56" s="58">
        <v>24</v>
      </c>
      <c r="T56" s="186">
        <v>3712.5</v>
      </c>
      <c r="V56" s="86"/>
      <c r="W56" s="187"/>
      <c r="X56" s="137"/>
      <c r="Y56" s="11"/>
      <c r="Z56" s="11"/>
      <c r="AA56" s="60"/>
      <c r="AB56" s="5"/>
      <c r="AC56" s="5"/>
      <c r="AD56" s="5"/>
      <c r="AE56" s="5"/>
      <c r="AF56" s="5"/>
      <c r="AG56" s="5"/>
      <c r="AH56" s="5"/>
      <c r="AI56" s="5"/>
      <c r="AJ56" s="5"/>
      <c r="AK56" s="5"/>
      <c r="AL56" s="5"/>
      <c r="AM56" s="5"/>
    </row>
    <row r="57" spans="1:39" s="4" customFormat="1" ht="12.75" x14ac:dyDescent="0.2">
      <c r="A57" s="295" t="s">
        <v>829</v>
      </c>
      <c r="B57" s="295" t="s">
        <v>149</v>
      </c>
      <c r="C57" s="295"/>
      <c r="D57" s="295" t="s">
        <v>150</v>
      </c>
      <c r="E57" s="295"/>
      <c r="F57" s="295"/>
      <c r="G57" s="295"/>
      <c r="I57" s="58"/>
      <c r="J57" s="43"/>
      <c r="K57" s="98"/>
      <c r="M57" s="293"/>
      <c r="N57" s="296"/>
      <c r="P57" s="58">
        <v>5</v>
      </c>
      <c r="Q57" s="186">
        <v>787.5</v>
      </c>
      <c r="S57" s="58">
        <v>11</v>
      </c>
      <c r="T57" s="186">
        <v>1687.5</v>
      </c>
      <c r="V57" s="86"/>
      <c r="W57" s="187"/>
      <c r="X57" s="137"/>
      <c r="Y57" s="11"/>
      <c r="Z57" s="11"/>
      <c r="AA57" s="60"/>
      <c r="AB57" s="5"/>
      <c r="AC57" s="5"/>
      <c r="AD57" s="5"/>
      <c r="AE57" s="5"/>
      <c r="AF57" s="5"/>
      <c r="AG57" s="5"/>
      <c r="AH57" s="5"/>
      <c r="AI57" s="5"/>
      <c r="AJ57" s="5"/>
      <c r="AK57" s="5"/>
      <c r="AL57" s="5"/>
      <c r="AM57" s="5"/>
    </row>
    <row r="58" spans="1:39" s="4" customFormat="1" ht="12.75" x14ac:dyDescent="0.2">
      <c r="A58" s="295" t="s">
        <v>829</v>
      </c>
      <c r="B58" s="295" t="s">
        <v>157</v>
      </c>
      <c r="C58" s="295"/>
      <c r="D58" s="295" t="s">
        <v>96</v>
      </c>
      <c r="E58" s="295"/>
      <c r="F58" s="295"/>
      <c r="G58" s="295"/>
      <c r="I58" s="58"/>
      <c r="J58" s="43"/>
      <c r="K58" s="98"/>
      <c r="M58" s="293"/>
      <c r="N58" s="296"/>
      <c r="P58" s="58">
        <v>6</v>
      </c>
      <c r="Q58" s="186">
        <v>787.5</v>
      </c>
      <c r="S58" s="58">
        <v>7</v>
      </c>
      <c r="T58" s="186">
        <v>900</v>
      </c>
      <c r="V58" s="86"/>
      <c r="W58" s="187"/>
      <c r="X58" s="137"/>
      <c r="Y58" s="11"/>
      <c r="Z58" s="11"/>
      <c r="AA58" s="60"/>
      <c r="AB58" s="5"/>
      <c r="AC58" s="5"/>
      <c r="AD58" s="5"/>
      <c r="AE58" s="5"/>
      <c r="AF58" s="5"/>
      <c r="AG58" s="5"/>
      <c r="AH58" s="5"/>
      <c r="AI58" s="5"/>
      <c r="AJ58" s="5"/>
      <c r="AK58" s="5"/>
      <c r="AL58" s="5"/>
      <c r="AM58" s="5"/>
    </row>
    <row r="59" spans="1:39" s="4" customFormat="1" ht="12.75" x14ac:dyDescent="0.2">
      <c r="A59" s="295" t="s">
        <v>829</v>
      </c>
      <c r="B59" s="295" t="s">
        <v>162</v>
      </c>
      <c r="C59" s="295"/>
      <c r="D59" s="295" t="s">
        <v>63</v>
      </c>
      <c r="E59" s="295"/>
      <c r="F59" s="295"/>
      <c r="G59" s="295"/>
      <c r="I59" s="58"/>
      <c r="J59" s="43"/>
      <c r="K59" s="98"/>
      <c r="M59" s="293"/>
      <c r="N59" s="296"/>
      <c r="P59" s="58">
        <v>32</v>
      </c>
      <c r="Q59" s="186">
        <v>6075</v>
      </c>
      <c r="S59" s="58">
        <v>45</v>
      </c>
      <c r="T59" s="186">
        <v>7425</v>
      </c>
      <c r="V59" s="86"/>
      <c r="W59" s="187"/>
      <c r="X59" s="137"/>
      <c r="Y59" s="11"/>
      <c r="Z59" s="11"/>
      <c r="AA59" s="60"/>
      <c r="AB59" s="5"/>
      <c r="AC59" s="5"/>
      <c r="AD59" s="5"/>
      <c r="AE59" s="5"/>
      <c r="AF59" s="5"/>
      <c r="AG59" s="5"/>
      <c r="AH59" s="5"/>
      <c r="AI59" s="5"/>
      <c r="AJ59" s="5"/>
      <c r="AK59" s="5"/>
      <c r="AL59" s="5"/>
      <c r="AM59" s="5"/>
    </row>
    <row r="60" spans="1:39" s="4" customFormat="1" ht="25.5" x14ac:dyDescent="0.2">
      <c r="A60" s="295" t="s">
        <v>829</v>
      </c>
      <c r="B60" s="295" t="s">
        <v>167</v>
      </c>
      <c r="C60" s="295"/>
      <c r="D60" s="295" t="s">
        <v>96</v>
      </c>
      <c r="E60" s="295"/>
      <c r="F60" s="295"/>
      <c r="G60" s="295"/>
      <c r="I60" s="58"/>
      <c r="J60" s="43"/>
      <c r="K60" s="98"/>
      <c r="M60" s="293"/>
      <c r="N60" s="296"/>
      <c r="P60" s="58">
        <v>12</v>
      </c>
      <c r="Q60" s="186">
        <v>2025</v>
      </c>
      <c r="S60" s="58">
        <v>28</v>
      </c>
      <c r="T60" s="186">
        <v>4275</v>
      </c>
      <c r="V60" s="86"/>
      <c r="W60" s="187"/>
      <c r="X60" s="137"/>
      <c r="Y60" s="11"/>
      <c r="Z60" s="11"/>
      <c r="AA60" s="60"/>
      <c r="AB60" s="5"/>
      <c r="AC60" s="5"/>
      <c r="AD60" s="5"/>
      <c r="AE60" s="5"/>
      <c r="AF60" s="5"/>
      <c r="AG60" s="5"/>
      <c r="AH60" s="5"/>
      <c r="AI60" s="5"/>
      <c r="AJ60" s="5"/>
      <c r="AK60" s="5"/>
      <c r="AL60" s="5"/>
      <c r="AM60" s="5"/>
    </row>
    <row r="61" spans="1:39" s="4" customFormat="1" ht="25.5" x14ac:dyDescent="0.2">
      <c r="A61" s="295" t="s">
        <v>829</v>
      </c>
      <c r="B61" s="295" t="s">
        <v>168</v>
      </c>
      <c r="C61" s="295"/>
      <c r="D61" s="295" t="s">
        <v>163</v>
      </c>
      <c r="E61" s="295"/>
      <c r="F61" s="295"/>
      <c r="G61" s="295"/>
      <c r="I61" s="58"/>
      <c r="J61" s="43"/>
      <c r="K61" s="98"/>
      <c r="M61" s="293"/>
      <c r="N61" s="296"/>
      <c r="P61" s="58"/>
      <c r="Q61" s="186"/>
      <c r="S61" s="58">
        <v>1</v>
      </c>
      <c r="T61" s="186">
        <v>225</v>
      </c>
      <c r="V61" s="86"/>
      <c r="W61" s="187"/>
      <c r="X61" s="137"/>
      <c r="Y61" s="11"/>
      <c r="Z61" s="11"/>
      <c r="AA61" s="60"/>
      <c r="AB61" s="5"/>
      <c r="AC61" s="5"/>
      <c r="AD61" s="5"/>
      <c r="AE61" s="5"/>
      <c r="AF61" s="5"/>
      <c r="AG61" s="5"/>
      <c r="AH61" s="5"/>
      <c r="AI61" s="5"/>
      <c r="AJ61" s="5"/>
      <c r="AK61" s="5"/>
      <c r="AL61" s="5"/>
      <c r="AM61" s="5"/>
    </row>
    <row r="62" spans="1:39" s="4" customFormat="1" ht="51" x14ac:dyDescent="0.2">
      <c r="A62" s="295" t="s">
        <v>829</v>
      </c>
      <c r="B62" s="295" t="s">
        <v>838</v>
      </c>
      <c r="C62" s="295"/>
      <c r="D62" s="295" t="s">
        <v>63</v>
      </c>
      <c r="E62" s="295"/>
      <c r="F62" s="295"/>
      <c r="G62" s="295"/>
      <c r="I62" s="58"/>
      <c r="J62" s="43"/>
      <c r="K62" s="98"/>
      <c r="M62" s="293"/>
      <c r="N62" s="296"/>
      <c r="P62" s="58">
        <v>3</v>
      </c>
      <c r="Q62" s="186">
        <v>675</v>
      </c>
      <c r="S62" s="58">
        <v>9</v>
      </c>
      <c r="T62" s="186">
        <v>1462.5</v>
      </c>
      <c r="V62" s="86"/>
      <c r="W62" s="187"/>
      <c r="X62" s="137"/>
      <c r="Y62" s="11"/>
      <c r="Z62" s="11"/>
      <c r="AA62" s="60"/>
      <c r="AB62" s="5"/>
      <c r="AC62" s="5"/>
      <c r="AD62" s="5"/>
      <c r="AE62" s="5"/>
      <c r="AF62" s="5"/>
      <c r="AG62" s="5"/>
      <c r="AH62" s="5"/>
      <c r="AI62" s="5"/>
      <c r="AJ62" s="5"/>
      <c r="AK62" s="5"/>
      <c r="AL62" s="5"/>
      <c r="AM62" s="5"/>
    </row>
    <row r="63" spans="1:39" s="4" customFormat="1" ht="12.75" x14ac:dyDescent="0.2">
      <c r="A63" s="295" t="s">
        <v>829</v>
      </c>
      <c r="B63" s="295" t="s">
        <v>169</v>
      </c>
      <c r="C63" s="295"/>
      <c r="D63" s="295" t="s">
        <v>99</v>
      </c>
      <c r="E63" s="295"/>
      <c r="F63" s="295"/>
      <c r="G63" s="295"/>
      <c r="I63" s="58"/>
      <c r="J63" s="43"/>
      <c r="K63" s="98"/>
      <c r="M63" s="293"/>
      <c r="N63" s="296"/>
      <c r="P63" s="58">
        <v>2</v>
      </c>
      <c r="Q63" s="186">
        <v>337.5</v>
      </c>
      <c r="S63" s="58">
        <v>6</v>
      </c>
      <c r="T63" s="186">
        <v>1125</v>
      </c>
      <c r="V63" s="86"/>
      <c r="W63" s="187"/>
      <c r="X63" s="137"/>
      <c r="Y63" s="11"/>
      <c r="Z63" s="11"/>
      <c r="AA63" s="60"/>
      <c r="AB63" s="5"/>
      <c r="AC63" s="5"/>
      <c r="AD63" s="5"/>
      <c r="AE63" s="5"/>
      <c r="AF63" s="5"/>
      <c r="AG63" s="5"/>
      <c r="AH63" s="5"/>
      <c r="AI63" s="5"/>
      <c r="AJ63" s="5"/>
      <c r="AK63" s="5"/>
      <c r="AL63" s="5"/>
      <c r="AM63" s="5"/>
    </row>
    <row r="64" spans="1:39" s="4" customFormat="1" ht="12.75" x14ac:dyDescent="0.2">
      <c r="A64" s="295" t="s">
        <v>829</v>
      </c>
      <c r="B64" s="295" t="s">
        <v>169</v>
      </c>
      <c r="C64" s="295"/>
      <c r="D64" s="295" t="s">
        <v>76</v>
      </c>
      <c r="E64" s="295"/>
      <c r="F64" s="295"/>
      <c r="G64" s="295"/>
      <c r="I64" s="58"/>
      <c r="J64" s="43"/>
      <c r="K64" s="98"/>
      <c r="M64" s="293"/>
      <c r="N64" s="296"/>
      <c r="P64" s="58">
        <v>3</v>
      </c>
      <c r="Q64" s="186">
        <v>337.5</v>
      </c>
      <c r="S64" s="58">
        <v>4</v>
      </c>
      <c r="T64" s="186">
        <v>675</v>
      </c>
      <c r="V64" s="86"/>
      <c r="W64" s="187"/>
      <c r="X64" s="137"/>
      <c r="Y64" s="11"/>
      <c r="Z64" s="11"/>
      <c r="AA64" s="60"/>
      <c r="AB64" s="5"/>
      <c r="AC64" s="5"/>
      <c r="AD64" s="5"/>
      <c r="AE64" s="5"/>
      <c r="AF64" s="5"/>
      <c r="AG64" s="5"/>
      <c r="AH64" s="5"/>
      <c r="AI64" s="5"/>
      <c r="AJ64" s="5"/>
      <c r="AK64" s="5"/>
      <c r="AL64" s="5"/>
      <c r="AM64" s="5"/>
    </row>
    <row r="65" spans="1:39" s="4" customFormat="1" ht="12.75" x14ac:dyDescent="0.2">
      <c r="A65" s="295" t="s">
        <v>829</v>
      </c>
      <c r="B65" s="295" t="s">
        <v>172</v>
      </c>
      <c r="C65" s="295"/>
      <c r="D65" s="295" t="s">
        <v>173</v>
      </c>
      <c r="E65" s="295"/>
      <c r="F65" s="295"/>
      <c r="G65" s="295"/>
      <c r="I65" s="58"/>
      <c r="J65" s="43"/>
      <c r="K65" s="98"/>
      <c r="M65" s="293"/>
      <c r="N65" s="296"/>
      <c r="P65" s="58">
        <v>10</v>
      </c>
      <c r="Q65" s="186">
        <v>1462.5</v>
      </c>
      <c r="S65" s="58">
        <v>13</v>
      </c>
      <c r="T65" s="186">
        <v>1687.5</v>
      </c>
      <c r="V65" s="86"/>
      <c r="W65" s="187"/>
      <c r="X65" s="137"/>
      <c r="Y65" s="11"/>
      <c r="Z65" s="11"/>
      <c r="AA65" s="60"/>
      <c r="AB65" s="5"/>
      <c r="AC65" s="5"/>
      <c r="AD65" s="5"/>
      <c r="AE65" s="5"/>
      <c r="AF65" s="5"/>
      <c r="AG65" s="5"/>
      <c r="AH65" s="5"/>
      <c r="AI65" s="5"/>
      <c r="AJ65" s="5"/>
      <c r="AK65" s="5"/>
      <c r="AL65" s="5"/>
      <c r="AM65" s="5"/>
    </row>
    <row r="66" spans="1:39" s="4" customFormat="1" ht="25.5" x14ac:dyDescent="0.2">
      <c r="A66" s="295" t="s">
        <v>829</v>
      </c>
      <c r="B66" s="295" t="s">
        <v>839</v>
      </c>
      <c r="C66" s="295"/>
      <c r="D66" s="295" t="s">
        <v>173</v>
      </c>
      <c r="E66" s="295"/>
      <c r="F66" s="295"/>
      <c r="G66" s="295"/>
      <c r="I66" s="58"/>
      <c r="J66" s="43"/>
      <c r="K66" s="98"/>
      <c r="M66" s="293"/>
      <c r="N66" s="296"/>
      <c r="P66" s="58"/>
      <c r="Q66" s="186"/>
      <c r="S66" s="58">
        <v>1</v>
      </c>
      <c r="T66" s="186">
        <v>112.5</v>
      </c>
      <c r="V66" s="86"/>
      <c r="W66" s="187"/>
      <c r="X66" s="137"/>
      <c r="Y66" s="11"/>
      <c r="Z66" s="11"/>
      <c r="AA66" s="60"/>
      <c r="AB66" s="5"/>
      <c r="AC66" s="5"/>
      <c r="AD66" s="5"/>
      <c r="AE66" s="5"/>
      <c r="AF66" s="5"/>
      <c r="AG66" s="5"/>
      <c r="AH66" s="5"/>
      <c r="AI66" s="5"/>
      <c r="AJ66" s="5"/>
      <c r="AK66" s="5"/>
      <c r="AL66" s="5"/>
      <c r="AM66" s="5"/>
    </row>
    <row r="67" spans="1:39" s="4" customFormat="1" ht="12.75" x14ac:dyDescent="0.2">
      <c r="A67" s="295" t="s">
        <v>829</v>
      </c>
      <c r="B67" s="295" t="s">
        <v>174</v>
      </c>
      <c r="C67" s="295"/>
      <c r="D67" s="295" t="s">
        <v>175</v>
      </c>
      <c r="E67" s="295"/>
      <c r="F67" s="295"/>
      <c r="G67" s="295"/>
      <c r="I67" s="58"/>
      <c r="J67" s="43"/>
      <c r="K67" s="98"/>
      <c r="M67" s="293"/>
      <c r="N67" s="296"/>
      <c r="P67" s="58">
        <v>2</v>
      </c>
      <c r="Q67" s="186">
        <v>337.5</v>
      </c>
      <c r="S67" s="58">
        <v>5</v>
      </c>
      <c r="T67" s="186">
        <v>675</v>
      </c>
      <c r="V67" s="86"/>
      <c r="W67" s="187"/>
      <c r="X67" s="137"/>
      <c r="Y67" s="11"/>
      <c r="Z67" s="11"/>
      <c r="AA67" s="60"/>
      <c r="AB67" s="5"/>
      <c r="AC67" s="5"/>
      <c r="AD67" s="5"/>
      <c r="AE67" s="5"/>
      <c r="AF67" s="5"/>
      <c r="AG67" s="5"/>
      <c r="AH67" s="5"/>
      <c r="AI67" s="5"/>
      <c r="AJ67" s="5"/>
      <c r="AK67" s="5"/>
      <c r="AL67" s="5"/>
      <c r="AM67" s="5"/>
    </row>
    <row r="68" spans="1:39" s="4" customFormat="1" ht="12.75" x14ac:dyDescent="0.2">
      <c r="A68" s="295" t="s">
        <v>829</v>
      </c>
      <c r="B68" s="295" t="s">
        <v>177</v>
      </c>
      <c r="C68" s="295"/>
      <c r="D68" s="295" t="s">
        <v>178</v>
      </c>
      <c r="E68" s="295"/>
      <c r="F68" s="295"/>
      <c r="G68" s="295"/>
      <c r="I68" s="58"/>
      <c r="J68" s="43"/>
      <c r="K68" s="98"/>
      <c r="M68" s="293"/>
      <c r="N68" s="296"/>
      <c r="P68" s="58">
        <v>5</v>
      </c>
      <c r="Q68" s="186">
        <v>900</v>
      </c>
      <c r="S68" s="58">
        <v>4</v>
      </c>
      <c r="T68" s="186">
        <v>562.5</v>
      </c>
      <c r="V68" s="86"/>
      <c r="W68" s="187"/>
      <c r="X68" s="137"/>
      <c r="Y68" s="11"/>
      <c r="Z68" s="11"/>
      <c r="AA68" s="60"/>
      <c r="AB68" s="5"/>
      <c r="AC68" s="5"/>
      <c r="AD68" s="5"/>
      <c r="AE68" s="5"/>
      <c r="AF68" s="5"/>
      <c r="AG68" s="5"/>
      <c r="AH68" s="5"/>
      <c r="AI68" s="5"/>
      <c r="AJ68" s="5"/>
      <c r="AK68" s="5"/>
      <c r="AL68" s="5"/>
      <c r="AM68" s="5"/>
    </row>
    <row r="69" spans="1:39" s="4" customFormat="1" ht="12.75" x14ac:dyDescent="0.2">
      <c r="A69" s="295" t="s">
        <v>829</v>
      </c>
      <c r="B69" s="295" t="s">
        <v>179</v>
      </c>
      <c r="C69" s="295"/>
      <c r="D69" s="295" t="s">
        <v>85</v>
      </c>
      <c r="E69" s="295"/>
      <c r="F69" s="295"/>
      <c r="G69" s="295"/>
      <c r="I69" s="58"/>
      <c r="J69" s="43"/>
      <c r="K69" s="98"/>
      <c r="M69" s="293"/>
      <c r="N69" s="296"/>
      <c r="P69" s="58">
        <v>1</v>
      </c>
      <c r="Q69" s="186">
        <v>112.5</v>
      </c>
      <c r="S69" s="58"/>
      <c r="T69" s="186"/>
      <c r="V69" s="86"/>
      <c r="W69" s="187"/>
      <c r="X69" s="137"/>
      <c r="Y69" s="11"/>
      <c r="Z69" s="11"/>
      <c r="AA69" s="60"/>
      <c r="AB69" s="5"/>
      <c r="AC69" s="5"/>
      <c r="AD69" s="5"/>
      <c r="AE69" s="5"/>
      <c r="AF69" s="5"/>
      <c r="AG69" s="5"/>
      <c r="AH69" s="5"/>
      <c r="AI69" s="5"/>
      <c r="AJ69" s="5"/>
      <c r="AK69" s="5"/>
      <c r="AL69" s="5"/>
      <c r="AM69" s="5"/>
    </row>
    <row r="70" spans="1:39" s="4" customFormat="1" ht="12.75" x14ac:dyDescent="0.2">
      <c r="A70" s="295" t="s">
        <v>829</v>
      </c>
      <c r="B70" s="295" t="s">
        <v>180</v>
      </c>
      <c r="C70" s="295"/>
      <c r="D70" s="295" t="s">
        <v>181</v>
      </c>
      <c r="E70" s="295"/>
      <c r="F70" s="295"/>
      <c r="G70" s="295"/>
      <c r="I70" s="58"/>
      <c r="J70" s="43"/>
      <c r="K70" s="98"/>
      <c r="M70" s="293"/>
      <c r="N70" s="296"/>
      <c r="P70" s="58">
        <v>6</v>
      </c>
      <c r="Q70" s="186">
        <v>1237.5</v>
      </c>
      <c r="S70" s="58">
        <v>7</v>
      </c>
      <c r="T70" s="186">
        <v>1350</v>
      </c>
      <c r="V70" s="86"/>
      <c r="W70" s="187"/>
      <c r="X70" s="137"/>
      <c r="Y70" s="11"/>
      <c r="Z70" s="11"/>
      <c r="AA70" s="60"/>
      <c r="AB70" s="5"/>
      <c r="AC70" s="5"/>
      <c r="AD70" s="5"/>
      <c r="AE70" s="5"/>
      <c r="AF70" s="5"/>
      <c r="AG70" s="5"/>
      <c r="AH70" s="5"/>
      <c r="AI70" s="5"/>
      <c r="AJ70" s="5"/>
      <c r="AK70" s="5"/>
      <c r="AL70" s="5"/>
      <c r="AM70" s="5"/>
    </row>
    <row r="71" spans="1:39" s="4" customFormat="1" ht="12.75" x14ac:dyDescent="0.2">
      <c r="A71" s="295" t="s">
        <v>829</v>
      </c>
      <c r="B71" s="295" t="s">
        <v>185</v>
      </c>
      <c r="C71" s="295"/>
      <c r="D71" s="295" t="s">
        <v>69</v>
      </c>
      <c r="E71" s="295"/>
      <c r="F71" s="295"/>
      <c r="G71" s="295"/>
      <c r="I71" s="58"/>
      <c r="J71" s="43"/>
      <c r="K71" s="98"/>
      <c r="M71" s="293"/>
      <c r="N71" s="296"/>
      <c r="P71" s="58">
        <v>2</v>
      </c>
      <c r="Q71" s="186">
        <v>337.5</v>
      </c>
      <c r="S71" s="58">
        <v>2</v>
      </c>
      <c r="T71" s="186">
        <v>337.5</v>
      </c>
      <c r="V71" s="86"/>
      <c r="W71" s="187"/>
      <c r="X71" s="137"/>
      <c r="Y71" s="11"/>
      <c r="Z71" s="11"/>
      <c r="AA71" s="60"/>
      <c r="AB71" s="5"/>
      <c r="AC71" s="5"/>
      <c r="AD71" s="5"/>
      <c r="AE71" s="5"/>
      <c r="AF71" s="5"/>
      <c r="AG71" s="5"/>
      <c r="AH71" s="5"/>
      <c r="AI71" s="5"/>
      <c r="AJ71" s="5"/>
      <c r="AK71" s="5"/>
      <c r="AL71" s="5"/>
      <c r="AM71" s="5"/>
    </row>
    <row r="72" spans="1:39" s="4" customFormat="1" ht="12.75" x14ac:dyDescent="0.2">
      <c r="A72" s="295" t="s">
        <v>829</v>
      </c>
      <c r="B72" s="295" t="s">
        <v>187</v>
      </c>
      <c r="C72" s="295"/>
      <c r="D72" s="295" t="s">
        <v>188</v>
      </c>
      <c r="E72" s="295"/>
      <c r="F72" s="295"/>
      <c r="G72" s="295"/>
      <c r="I72" s="58"/>
      <c r="J72" s="43"/>
      <c r="K72" s="98"/>
      <c r="M72" s="293"/>
      <c r="N72" s="296"/>
      <c r="P72" s="58"/>
      <c r="Q72" s="186"/>
      <c r="S72" s="58">
        <v>1</v>
      </c>
      <c r="T72" s="186">
        <v>225</v>
      </c>
      <c r="V72" s="86"/>
      <c r="W72" s="187"/>
      <c r="X72" s="137"/>
      <c r="Y72" s="11"/>
      <c r="Z72" s="11"/>
      <c r="AA72" s="60"/>
      <c r="AB72" s="5"/>
      <c r="AC72" s="5"/>
      <c r="AD72" s="5"/>
      <c r="AE72" s="5"/>
      <c r="AF72" s="5"/>
      <c r="AG72" s="5"/>
      <c r="AH72" s="5"/>
      <c r="AI72" s="5"/>
      <c r="AJ72" s="5"/>
      <c r="AK72" s="5"/>
      <c r="AL72" s="5"/>
      <c r="AM72" s="5"/>
    </row>
    <row r="73" spans="1:39" s="4" customFormat="1" ht="12.75" x14ac:dyDescent="0.2">
      <c r="A73" s="295" t="s">
        <v>829</v>
      </c>
      <c r="B73" s="295" t="s">
        <v>189</v>
      </c>
      <c r="C73" s="295"/>
      <c r="D73" s="295" t="s">
        <v>190</v>
      </c>
      <c r="E73" s="295"/>
      <c r="F73" s="295"/>
      <c r="G73" s="295"/>
      <c r="I73" s="58"/>
      <c r="J73" s="43"/>
      <c r="K73" s="98"/>
      <c r="M73" s="293"/>
      <c r="N73" s="296"/>
      <c r="P73" s="58">
        <v>3</v>
      </c>
      <c r="Q73" s="186">
        <v>450</v>
      </c>
      <c r="S73" s="58">
        <v>5</v>
      </c>
      <c r="T73" s="186">
        <v>787.5</v>
      </c>
      <c r="V73" s="86"/>
      <c r="W73" s="187"/>
      <c r="X73" s="137"/>
      <c r="Y73" s="11"/>
      <c r="Z73" s="11"/>
      <c r="AA73" s="60"/>
      <c r="AB73" s="5"/>
      <c r="AC73" s="5"/>
      <c r="AD73" s="5"/>
      <c r="AE73" s="5"/>
      <c r="AF73" s="5"/>
      <c r="AG73" s="5"/>
      <c r="AH73" s="5"/>
      <c r="AI73" s="5"/>
      <c r="AJ73" s="5"/>
      <c r="AK73" s="5"/>
      <c r="AL73" s="5"/>
      <c r="AM73" s="5"/>
    </row>
    <row r="74" spans="1:39" s="4" customFormat="1" ht="25.5" x14ac:dyDescent="0.2">
      <c r="A74" s="295" t="s">
        <v>829</v>
      </c>
      <c r="B74" s="295" t="s">
        <v>840</v>
      </c>
      <c r="C74" s="295"/>
      <c r="D74" s="295" t="s">
        <v>190</v>
      </c>
      <c r="E74" s="295"/>
      <c r="F74" s="295"/>
      <c r="G74" s="295"/>
      <c r="I74" s="58"/>
      <c r="J74" s="43"/>
      <c r="K74" s="98"/>
      <c r="M74" s="293"/>
      <c r="N74" s="296"/>
      <c r="P74" s="58"/>
      <c r="Q74" s="186"/>
      <c r="S74" s="58">
        <v>1</v>
      </c>
      <c r="T74" s="186">
        <v>225</v>
      </c>
      <c r="V74" s="86"/>
      <c r="W74" s="187"/>
      <c r="X74" s="137"/>
      <c r="Y74" s="11"/>
      <c r="Z74" s="11"/>
      <c r="AA74" s="60"/>
      <c r="AB74" s="5"/>
      <c r="AC74" s="5"/>
      <c r="AD74" s="5"/>
      <c r="AE74" s="5"/>
      <c r="AF74" s="5"/>
      <c r="AG74" s="5"/>
      <c r="AH74" s="5"/>
      <c r="AI74" s="5"/>
      <c r="AJ74" s="5"/>
      <c r="AK74" s="5"/>
      <c r="AL74" s="5"/>
      <c r="AM74" s="5"/>
    </row>
    <row r="75" spans="1:39" s="4" customFormat="1" ht="12.75" x14ac:dyDescent="0.2">
      <c r="A75" s="295" t="s">
        <v>829</v>
      </c>
      <c r="B75" s="295" t="s">
        <v>193</v>
      </c>
      <c r="C75" s="295"/>
      <c r="D75" s="295" t="s">
        <v>194</v>
      </c>
      <c r="E75" s="295"/>
      <c r="F75" s="295"/>
      <c r="G75" s="295"/>
      <c r="I75" s="58"/>
      <c r="J75" s="43"/>
      <c r="K75" s="98"/>
      <c r="M75" s="293"/>
      <c r="N75" s="296"/>
      <c r="P75" s="58">
        <v>2</v>
      </c>
      <c r="Q75" s="186">
        <v>225</v>
      </c>
      <c r="S75" s="58">
        <v>7</v>
      </c>
      <c r="T75" s="186">
        <v>900</v>
      </c>
      <c r="V75" s="86"/>
      <c r="W75" s="187"/>
      <c r="X75" s="137"/>
      <c r="Y75" s="11"/>
      <c r="Z75" s="11"/>
      <c r="AA75" s="60"/>
      <c r="AB75" s="5"/>
      <c r="AC75" s="5"/>
      <c r="AD75" s="5"/>
      <c r="AE75" s="5"/>
      <c r="AF75" s="5"/>
      <c r="AG75" s="5"/>
      <c r="AH75" s="5"/>
      <c r="AI75" s="5"/>
      <c r="AJ75" s="5"/>
      <c r="AK75" s="5"/>
      <c r="AL75" s="5"/>
      <c r="AM75" s="5"/>
    </row>
    <row r="76" spans="1:39" s="4" customFormat="1" ht="12.75" x14ac:dyDescent="0.2">
      <c r="A76" s="295" t="s">
        <v>829</v>
      </c>
      <c r="B76" s="295" t="s">
        <v>195</v>
      </c>
      <c r="C76" s="295"/>
      <c r="D76" s="295" t="s">
        <v>196</v>
      </c>
      <c r="E76" s="295"/>
      <c r="F76" s="295"/>
      <c r="G76" s="295"/>
      <c r="I76" s="58"/>
      <c r="J76" s="43"/>
      <c r="K76" s="98"/>
      <c r="M76" s="293"/>
      <c r="N76" s="296"/>
      <c r="P76" s="58">
        <v>13</v>
      </c>
      <c r="Q76" s="186">
        <v>2137.5</v>
      </c>
      <c r="S76" s="58">
        <v>21</v>
      </c>
      <c r="T76" s="186">
        <v>3150</v>
      </c>
      <c r="V76" s="86"/>
      <c r="W76" s="187"/>
      <c r="X76" s="137"/>
      <c r="Y76" s="11"/>
      <c r="Z76" s="11"/>
      <c r="AA76" s="60"/>
      <c r="AB76" s="5"/>
      <c r="AC76" s="5"/>
      <c r="AD76" s="5"/>
      <c r="AE76" s="5"/>
      <c r="AF76" s="5"/>
      <c r="AG76" s="5"/>
      <c r="AH76" s="5"/>
      <c r="AI76" s="5"/>
      <c r="AJ76" s="5"/>
      <c r="AK76" s="5"/>
      <c r="AL76" s="5"/>
      <c r="AM76" s="5"/>
    </row>
    <row r="77" spans="1:39" s="4" customFormat="1" ht="12.75" x14ac:dyDescent="0.2">
      <c r="A77" s="295" t="s">
        <v>829</v>
      </c>
      <c r="B77" s="295" t="s">
        <v>198</v>
      </c>
      <c r="C77" s="295"/>
      <c r="D77" s="295" t="s">
        <v>199</v>
      </c>
      <c r="E77" s="295"/>
      <c r="F77" s="295"/>
      <c r="G77" s="295"/>
      <c r="I77" s="58"/>
      <c r="J77" s="43"/>
      <c r="K77" s="98"/>
      <c r="M77" s="293"/>
      <c r="N77" s="296"/>
      <c r="P77" s="58">
        <v>19</v>
      </c>
      <c r="Q77" s="186">
        <v>3375</v>
      </c>
      <c r="S77" s="58">
        <v>32</v>
      </c>
      <c r="T77" s="186">
        <v>5625</v>
      </c>
      <c r="V77" s="86"/>
      <c r="W77" s="187"/>
      <c r="X77" s="137"/>
      <c r="Y77" s="11"/>
      <c r="Z77" s="11"/>
      <c r="AA77" s="60"/>
      <c r="AB77" s="5"/>
      <c r="AC77" s="5"/>
      <c r="AD77" s="5"/>
      <c r="AE77" s="5"/>
      <c r="AF77" s="5"/>
      <c r="AG77" s="5"/>
      <c r="AH77" s="5"/>
      <c r="AI77" s="5"/>
      <c r="AJ77" s="5"/>
      <c r="AK77" s="5"/>
      <c r="AL77" s="5"/>
      <c r="AM77" s="5"/>
    </row>
    <row r="78" spans="1:39" s="4" customFormat="1" ht="51" x14ac:dyDescent="0.2">
      <c r="A78" s="295" t="s">
        <v>829</v>
      </c>
      <c r="B78" s="295" t="s">
        <v>841</v>
      </c>
      <c r="C78" s="295"/>
      <c r="D78" s="295" t="s">
        <v>199</v>
      </c>
      <c r="E78" s="295"/>
      <c r="F78" s="295"/>
      <c r="G78" s="295"/>
      <c r="I78" s="58"/>
      <c r="J78" s="43"/>
      <c r="K78" s="98"/>
      <c r="M78" s="293"/>
      <c r="N78" s="296"/>
      <c r="P78" s="58">
        <v>7</v>
      </c>
      <c r="Q78" s="186">
        <v>1575</v>
      </c>
      <c r="S78" s="58">
        <v>11</v>
      </c>
      <c r="T78" s="186">
        <v>2250</v>
      </c>
      <c r="V78" s="86"/>
      <c r="W78" s="187"/>
      <c r="X78" s="137"/>
      <c r="Y78" s="11"/>
      <c r="Z78" s="11"/>
      <c r="AA78" s="60"/>
      <c r="AB78" s="5"/>
      <c r="AC78" s="5"/>
      <c r="AD78" s="5"/>
      <c r="AE78" s="5"/>
      <c r="AF78" s="5"/>
      <c r="AG78" s="5"/>
      <c r="AH78" s="5"/>
      <c r="AI78" s="5"/>
      <c r="AJ78" s="5"/>
      <c r="AK78" s="5"/>
      <c r="AL78" s="5"/>
      <c r="AM78" s="5"/>
    </row>
    <row r="79" spans="1:39" s="4" customFormat="1" ht="12.75" x14ac:dyDescent="0.2">
      <c r="A79" s="295" t="s">
        <v>829</v>
      </c>
      <c r="B79" s="295" t="s">
        <v>200</v>
      </c>
      <c r="C79" s="295"/>
      <c r="D79" s="295" t="s">
        <v>96</v>
      </c>
      <c r="E79" s="295"/>
      <c r="F79" s="295"/>
      <c r="G79" s="295"/>
      <c r="I79" s="58"/>
      <c r="J79" s="43"/>
      <c r="K79" s="98"/>
      <c r="M79" s="293"/>
      <c r="N79" s="296"/>
      <c r="P79" s="58">
        <v>1</v>
      </c>
      <c r="Q79" s="186">
        <v>225</v>
      </c>
      <c r="S79" s="58">
        <v>1</v>
      </c>
      <c r="T79" s="186">
        <v>225</v>
      </c>
      <c r="V79" s="86"/>
      <c r="W79" s="187"/>
      <c r="X79" s="137"/>
      <c r="Y79" s="11"/>
      <c r="Z79" s="11"/>
      <c r="AA79" s="60"/>
      <c r="AB79" s="5"/>
      <c r="AC79" s="5"/>
      <c r="AD79" s="5"/>
      <c r="AE79" s="5"/>
      <c r="AF79" s="5"/>
      <c r="AG79" s="5"/>
      <c r="AH79" s="5"/>
      <c r="AI79" s="5"/>
      <c r="AJ79" s="5"/>
      <c r="AK79" s="5"/>
      <c r="AL79" s="5"/>
      <c r="AM79" s="5"/>
    </row>
    <row r="80" spans="1:39" s="4" customFormat="1" ht="12.75" x14ac:dyDescent="0.2">
      <c r="A80" s="295" t="s">
        <v>829</v>
      </c>
      <c r="B80" s="295" t="s">
        <v>203</v>
      </c>
      <c r="C80" s="295"/>
      <c r="D80" s="295" t="s">
        <v>63</v>
      </c>
      <c r="E80" s="295"/>
      <c r="F80" s="295"/>
      <c r="G80" s="295"/>
      <c r="I80" s="58"/>
      <c r="J80" s="43"/>
      <c r="K80" s="98"/>
      <c r="M80" s="293"/>
      <c r="N80" s="296"/>
      <c r="P80" s="58">
        <v>5</v>
      </c>
      <c r="Q80" s="186">
        <v>787.5</v>
      </c>
      <c r="S80" s="58">
        <v>6</v>
      </c>
      <c r="T80" s="186">
        <v>900</v>
      </c>
      <c r="V80" s="86"/>
      <c r="W80" s="187"/>
      <c r="X80" s="137"/>
      <c r="Y80" s="11"/>
      <c r="Z80" s="11"/>
      <c r="AA80" s="60"/>
      <c r="AB80" s="5"/>
      <c r="AC80" s="5"/>
      <c r="AD80" s="5"/>
      <c r="AE80" s="5"/>
      <c r="AF80" s="5"/>
      <c r="AG80" s="5"/>
      <c r="AH80" s="5"/>
      <c r="AI80" s="5"/>
      <c r="AJ80" s="5"/>
      <c r="AK80" s="5"/>
      <c r="AL80" s="5"/>
      <c r="AM80" s="5"/>
    </row>
    <row r="81" spans="1:39" s="4" customFormat="1" ht="25.5" x14ac:dyDescent="0.2">
      <c r="A81" s="295" t="s">
        <v>829</v>
      </c>
      <c r="B81" s="295" t="s">
        <v>204</v>
      </c>
      <c r="C81" s="295"/>
      <c r="D81" s="295" t="s">
        <v>175</v>
      </c>
      <c r="E81" s="295"/>
      <c r="F81" s="295"/>
      <c r="G81" s="295"/>
      <c r="I81" s="58"/>
      <c r="J81" s="43"/>
      <c r="K81" s="98"/>
      <c r="M81" s="293"/>
      <c r="N81" s="296"/>
      <c r="P81" s="58">
        <v>9</v>
      </c>
      <c r="Q81" s="186">
        <v>1350</v>
      </c>
      <c r="S81" s="58">
        <v>9</v>
      </c>
      <c r="T81" s="186">
        <v>1125</v>
      </c>
      <c r="V81" s="86"/>
      <c r="W81" s="187"/>
      <c r="X81" s="137"/>
      <c r="Y81" s="11"/>
      <c r="Z81" s="11"/>
      <c r="AA81" s="60"/>
      <c r="AB81" s="5"/>
      <c r="AC81" s="5"/>
      <c r="AD81" s="5"/>
      <c r="AE81" s="5"/>
      <c r="AF81" s="5"/>
      <c r="AG81" s="5"/>
      <c r="AH81" s="5"/>
      <c r="AI81" s="5"/>
      <c r="AJ81" s="5"/>
      <c r="AK81" s="5"/>
      <c r="AL81" s="5"/>
      <c r="AM81" s="5"/>
    </row>
    <row r="82" spans="1:39" s="4" customFormat="1" ht="12.75" x14ac:dyDescent="0.2">
      <c r="A82" s="295" t="s">
        <v>829</v>
      </c>
      <c r="B82" s="295" t="s">
        <v>205</v>
      </c>
      <c r="C82" s="295"/>
      <c r="D82" s="295" t="s">
        <v>206</v>
      </c>
      <c r="E82" s="295"/>
      <c r="F82" s="295"/>
      <c r="G82" s="295"/>
      <c r="I82" s="58"/>
      <c r="J82" s="43"/>
      <c r="K82" s="98"/>
      <c r="M82" s="293"/>
      <c r="N82" s="296"/>
      <c r="P82" s="58">
        <v>2</v>
      </c>
      <c r="Q82" s="186">
        <v>337.5</v>
      </c>
      <c r="S82" s="58">
        <v>3</v>
      </c>
      <c r="T82" s="186">
        <v>562.5</v>
      </c>
      <c r="V82" s="86"/>
      <c r="W82" s="187"/>
      <c r="X82" s="137"/>
      <c r="Y82" s="11"/>
      <c r="Z82" s="11"/>
      <c r="AA82" s="60"/>
      <c r="AB82" s="5"/>
      <c r="AC82" s="5"/>
      <c r="AD82" s="5"/>
      <c r="AE82" s="5"/>
      <c r="AF82" s="5"/>
      <c r="AG82" s="5"/>
      <c r="AH82" s="5"/>
      <c r="AI82" s="5"/>
      <c r="AJ82" s="5"/>
      <c r="AK82" s="5"/>
      <c r="AL82" s="5"/>
      <c r="AM82" s="5"/>
    </row>
    <row r="83" spans="1:39" s="4" customFormat="1" ht="12.75" x14ac:dyDescent="0.2">
      <c r="A83" s="295" t="s">
        <v>829</v>
      </c>
      <c r="B83" s="295" t="s">
        <v>209</v>
      </c>
      <c r="C83" s="295"/>
      <c r="D83" s="295" t="s">
        <v>125</v>
      </c>
      <c r="E83" s="295"/>
      <c r="F83" s="295"/>
      <c r="G83" s="295"/>
      <c r="I83" s="58"/>
      <c r="J83" s="43"/>
      <c r="K83" s="98"/>
      <c r="M83" s="293"/>
      <c r="N83" s="296"/>
      <c r="P83" s="58"/>
      <c r="Q83" s="186"/>
      <c r="S83" s="58">
        <v>1</v>
      </c>
      <c r="T83" s="186">
        <v>225</v>
      </c>
      <c r="V83" s="86"/>
      <c r="W83" s="187"/>
      <c r="X83" s="137"/>
      <c r="Y83" s="11"/>
      <c r="Z83" s="11"/>
      <c r="AA83" s="60"/>
      <c r="AB83" s="5"/>
      <c r="AC83" s="5"/>
      <c r="AD83" s="5"/>
      <c r="AE83" s="5"/>
      <c r="AF83" s="5"/>
      <c r="AG83" s="5"/>
      <c r="AH83" s="5"/>
      <c r="AI83" s="5"/>
      <c r="AJ83" s="5"/>
      <c r="AK83" s="5"/>
      <c r="AL83" s="5"/>
      <c r="AM83" s="5"/>
    </row>
    <row r="84" spans="1:39" s="4" customFormat="1" ht="25.5" x14ac:dyDescent="0.2">
      <c r="A84" s="295" t="s">
        <v>829</v>
      </c>
      <c r="B84" s="295" t="s">
        <v>842</v>
      </c>
      <c r="C84" s="295"/>
      <c r="D84" s="295" t="s">
        <v>125</v>
      </c>
      <c r="E84" s="295"/>
      <c r="F84" s="295"/>
      <c r="G84" s="295"/>
      <c r="I84" s="58"/>
      <c r="J84" s="43"/>
      <c r="K84" s="98"/>
      <c r="M84" s="293"/>
      <c r="N84" s="296"/>
      <c r="P84" s="58"/>
      <c r="Q84" s="186"/>
      <c r="S84" s="58">
        <v>3</v>
      </c>
      <c r="T84" s="186">
        <v>675</v>
      </c>
      <c r="V84" s="86"/>
      <c r="W84" s="187"/>
      <c r="X84" s="137"/>
      <c r="Y84" s="11"/>
      <c r="Z84" s="11"/>
      <c r="AA84" s="60"/>
      <c r="AB84" s="5"/>
      <c r="AC84" s="5"/>
      <c r="AD84" s="5"/>
      <c r="AE84" s="5"/>
      <c r="AF84" s="5"/>
      <c r="AG84" s="5"/>
      <c r="AH84" s="5"/>
      <c r="AI84" s="5"/>
      <c r="AJ84" s="5"/>
      <c r="AK84" s="5"/>
      <c r="AL84" s="5"/>
      <c r="AM84" s="5"/>
    </row>
    <row r="85" spans="1:39" s="4" customFormat="1" ht="12.75" x14ac:dyDescent="0.2">
      <c r="A85" s="295" t="s">
        <v>829</v>
      </c>
      <c r="B85" s="295" t="s">
        <v>211</v>
      </c>
      <c r="C85" s="295"/>
      <c r="D85" s="295" t="s">
        <v>69</v>
      </c>
      <c r="E85" s="295"/>
      <c r="F85" s="295"/>
      <c r="G85" s="295"/>
      <c r="I85" s="58"/>
      <c r="J85" s="43"/>
      <c r="K85" s="98"/>
      <c r="M85" s="293"/>
      <c r="N85" s="296"/>
      <c r="P85" s="58"/>
      <c r="Q85" s="186"/>
      <c r="S85" s="58">
        <v>2</v>
      </c>
      <c r="T85" s="186">
        <v>450</v>
      </c>
      <c r="V85" s="86"/>
      <c r="W85" s="187"/>
      <c r="X85" s="137"/>
      <c r="Y85" s="11"/>
      <c r="Z85" s="11"/>
      <c r="AA85" s="60"/>
      <c r="AB85" s="5"/>
      <c r="AC85" s="5"/>
      <c r="AD85" s="5"/>
      <c r="AE85" s="5"/>
      <c r="AF85" s="5"/>
      <c r="AG85" s="5"/>
      <c r="AH85" s="5"/>
      <c r="AI85" s="5"/>
      <c r="AJ85" s="5"/>
      <c r="AK85" s="5"/>
      <c r="AL85" s="5"/>
      <c r="AM85" s="5"/>
    </row>
    <row r="86" spans="1:39" s="4" customFormat="1" ht="12.75" x14ac:dyDescent="0.2">
      <c r="A86" s="295" t="s">
        <v>829</v>
      </c>
      <c r="B86" s="295" t="s">
        <v>212</v>
      </c>
      <c r="C86" s="295"/>
      <c r="D86" s="295" t="s">
        <v>144</v>
      </c>
      <c r="E86" s="295"/>
      <c r="F86" s="295"/>
      <c r="G86" s="295"/>
      <c r="I86" s="58"/>
      <c r="J86" s="43"/>
      <c r="K86" s="98"/>
      <c r="M86" s="293"/>
      <c r="N86" s="296"/>
      <c r="P86" s="58">
        <v>1</v>
      </c>
      <c r="Q86" s="186">
        <v>112.5</v>
      </c>
      <c r="S86" s="58"/>
      <c r="T86" s="186"/>
      <c r="V86" s="86"/>
      <c r="W86" s="187"/>
      <c r="X86" s="137"/>
      <c r="Y86" s="11"/>
      <c r="Z86" s="11"/>
      <c r="AA86" s="60"/>
      <c r="AB86" s="5"/>
      <c r="AC86" s="5"/>
      <c r="AD86" s="5"/>
      <c r="AE86" s="5"/>
      <c r="AF86" s="5"/>
      <c r="AG86" s="5"/>
      <c r="AH86" s="5"/>
      <c r="AI86" s="5"/>
      <c r="AJ86" s="5"/>
      <c r="AK86" s="5"/>
      <c r="AL86" s="5"/>
      <c r="AM86" s="5"/>
    </row>
    <row r="87" spans="1:39" s="4" customFormat="1" ht="12.75" x14ac:dyDescent="0.2">
      <c r="A87" s="295" t="s">
        <v>829</v>
      </c>
      <c r="B87" s="295" t="s">
        <v>213</v>
      </c>
      <c r="C87" s="295"/>
      <c r="D87" s="295" t="s">
        <v>214</v>
      </c>
      <c r="E87" s="295"/>
      <c r="F87" s="295"/>
      <c r="G87" s="295"/>
      <c r="I87" s="58"/>
      <c r="J87" s="43"/>
      <c r="K87" s="98"/>
      <c r="M87" s="293"/>
      <c r="N87" s="296"/>
      <c r="P87" s="58">
        <v>2</v>
      </c>
      <c r="Q87" s="186">
        <v>450</v>
      </c>
      <c r="S87" s="58">
        <v>4</v>
      </c>
      <c r="T87" s="186">
        <v>900</v>
      </c>
      <c r="V87" s="86"/>
      <c r="W87" s="187"/>
      <c r="X87" s="137"/>
      <c r="Y87" s="11"/>
      <c r="Z87" s="11"/>
      <c r="AA87" s="60"/>
      <c r="AB87" s="5"/>
      <c r="AC87" s="5"/>
      <c r="AD87" s="5"/>
      <c r="AE87" s="5"/>
      <c r="AF87" s="5"/>
      <c r="AG87" s="5"/>
      <c r="AH87" s="5"/>
      <c r="AI87" s="5"/>
      <c r="AJ87" s="5"/>
      <c r="AK87" s="5"/>
      <c r="AL87" s="5"/>
      <c r="AM87" s="5"/>
    </row>
    <row r="88" spans="1:39" s="4" customFormat="1" ht="12.75" x14ac:dyDescent="0.2">
      <c r="A88" s="295" t="s">
        <v>829</v>
      </c>
      <c r="B88" s="295" t="s">
        <v>216</v>
      </c>
      <c r="C88" s="295"/>
      <c r="D88" s="295" t="s">
        <v>166</v>
      </c>
      <c r="E88" s="295"/>
      <c r="F88" s="295"/>
      <c r="G88" s="295"/>
      <c r="I88" s="58"/>
      <c r="J88" s="43"/>
      <c r="K88" s="98"/>
      <c r="M88" s="293"/>
      <c r="N88" s="296"/>
      <c r="P88" s="58">
        <v>2</v>
      </c>
      <c r="Q88" s="186">
        <v>337.5</v>
      </c>
      <c r="S88" s="58">
        <v>2</v>
      </c>
      <c r="T88" s="186">
        <v>337.5</v>
      </c>
      <c r="V88" s="86"/>
      <c r="W88" s="187"/>
      <c r="X88" s="137"/>
      <c r="Y88" s="11"/>
      <c r="Z88" s="11"/>
      <c r="AA88" s="60"/>
      <c r="AB88" s="5"/>
      <c r="AC88" s="5"/>
      <c r="AD88" s="5"/>
      <c r="AE88" s="5"/>
      <c r="AF88" s="5"/>
      <c r="AG88" s="5"/>
      <c r="AH88" s="5"/>
      <c r="AI88" s="5"/>
      <c r="AJ88" s="5"/>
      <c r="AK88" s="5"/>
      <c r="AL88" s="5"/>
      <c r="AM88" s="5"/>
    </row>
    <row r="89" spans="1:39" s="4" customFormat="1" ht="12.75" x14ac:dyDescent="0.2">
      <c r="A89" s="295" t="s">
        <v>829</v>
      </c>
      <c r="B89" s="295" t="s">
        <v>843</v>
      </c>
      <c r="C89" s="295"/>
      <c r="D89" s="295" t="s">
        <v>166</v>
      </c>
      <c r="E89" s="295"/>
      <c r="F89" s="295"/>
      <c r="G89" s="295"/>
      <c r="I89" s="58"/>
      <c r="J89" s="43"/>
      <c r="K89" s="98"/>
      <c r="M89" s="293"/>
      <c r="N89" s="296"/>
      <c r="P89" s="58">
        <v>4</v>
      </c>
      <c r="Q89" s="186">
        <v>787.5</v>
      </c>
      <c r="S89" s="58">
        <v>5</v>
      </c>
      <c r="T89" s="186">
        <v>1125</v>
      </c>
      <c r="V89" s="86"/>
      <c r="W89" s="187"/>
      <c r="X89" s="137"/>
      <c r="Y89" s="11"/>
      <c r="Z89" s="11"/>
      <c r="AA89" s="60"/>
      <c r="AB89" s="5"/>
      <c r="AC89" s="5"/>
      <c r="AD89" s="5"/>
      <c r="AE89" s="5"/>
      <c r="AF89" s="5"/>
      <c r="AG89" s="5"/>
      <c r="AH89" s="5"/>
      <c r="AI89" s="5"/>
      <c r="AJ89" s="5"/>
      <c r="AK89" s="5"/>
      <c r="AL89" s="5"/>
      <c r="AM89" s="5"/>
    </row>
    <row r="90" spans="1:39" s="4" customFormat="1" ht="12.75" x14ac:dyDescent="0.2">
      <c r="A90" s="295" t="s">
        <v>829</v>
      </c>
      <c r="B90" s="295" t="s">
        <v>217</v>
      </c>
      <c r="C90" s="295"/>
      <c r="D90" s="295" t="s">
        <v>218</v>
      </c>
      <c r="E90" s="295"/>
      <c r="F90" s="295"/>
      <c r="G90" s="295"/>
      <c r="I90" s="58"/>
      <c r="J90" s="43"/>
      <c r="K90" s="98"/>
      <c r="M90" s="293"/>
      <c r="N90" s="296"/>
      <c r="P90" s="58">
        <v>1</v>
      </c>
      <c r="Q90" s="186">
        <v>225</v>
      </c>
      <c r="S90" s="58">
        <v>1</v>
      </c>
      <c r="T90" s="186">
        <v>225</v>
      </c>
      <c r="V90" s="86"/>
      <c r="W90" s="187"/>
      <c r="X90" s="137"/>
      <c r="Y90" s="11"/>
      <c r="Z90" s="11"/>
      <c r="AA90" s="60"/>
      <c r="AB90" s="5"/>
      <c r="AC90" s="5"/>
      <c r="AD90" s="5"/>
      <c r="AE90" s="5"/>
      <c r="AF90" s="5"/>
      <c r="AG90" s="5"/>
      <c r="AH90" s="5"/>
      <c r="AI90" s="5"/>
      <c r="AJ90" s="5"/>
      <c r="AK90" s="5"/>
      <c r="AL90" s="5"/>
      <c r="AM90" s="5"/>
    </row>
    <row r="91" spans="1:39" s="4" customFormat="1" ht="12.75" x14ac:dyDescent="0.2">
      <c r="A91" s="295" t="s">
        <v>829</v>
      </c>
      <c r="B91" s="295" t="s">
        <v>219</v>
      </c>
      <c r="C91" s="295"/>
      <c r="D91" s="295" t="s">
        <v>201</v>
      </c>
      <c r="E91" s="295"/>
      <c r="F91" s="295"/>
      <c r="G91" s="295"/>
      <c r="I91" s="58"/>
      <c r="J91" s="43"/>
      <c r="K91" s="98"/>
      <c r="M91" s="293"/>
      <c r="N91" s="296"/>
      <c r="P91" s="58">
        <v>1</v>
      </c>
      <c r="Q91" s="186">
        <v>225</v>
      </c>
      <c r="S91" s="58">
        <v>2</v>
      </c>
      <c r="T91" s="186">
        <v>450</v>
      </c>
      <c r="V91" s="86"/>
      <c r="W91" s="187"/>
      <c r="X91" s="137"/>
      <c r="Y91" s="11"/>
      <c r="Z91" s="11"/>
      <c r="AA91" s="60"/>
      <c r="AB91" s="5"/>
      <c r="AC91" s="5"/>
      <c r="AD91" s="5"/>
      <c r="AE91" s="5"/>
      <c r="AF91" s="5"/>
      <c r="AG91" s="5"/>
      <c r="AH91" s="5"/>
      <c r="AI91" s="5"/>
      <c r="AJ91" s="5"/>
      <c r="AK91" s="5"/>
      <c r="AL91" s="5"/>
      <c r="AM91" s="5"/>
    </row>
    <row r="92" spans="1:39" s="4" customFormat="1" ht="12.75" x14ac:dyDescent="0.2">
      <c r="A92" s="295" t="s">
        <v>829</v>
      </c>
      <c r="B92" s="295" t="s">
        <v>226</v>
      </c>
      <c r="C92" s="295"/>
      <c r="D92" s="295" t="s">
        <v>207</v>
      </c>
      <c r="E92" s="295"/>
      <c r="F92" s="295"/>
      <c r="G92" s="295"/>
      <c r="I92" s="58"/>
      <c r="J92" s="43"/>
      <c r="K92" s="98"/>
      <c r="M92" s="293"/>
      <c r="N92" s="296"/>
      <c r="P92" s="58"/>
      <c r="Q92" s="186"/>
      <c r="S92" s="58">
        <v>2</v>
      </c>
      <c r="T92" s="186">
        <v>337.5</v>
      </c>
      <c r="V92" s="86"/>
      <c r="W92" s="187"/>
      <c r="X92" s="137"/>
      <c r="Y92" s="11"/>
      <c r="Z92" s="11"/>
      <c r="AA92" s="60"/>
      <c r="AB92" s="5"/>
      <c r="AC92" s="5"/>
      <c r="AD92" s="5"/>
      <c r="AE92" s="5"/>
      <c r="AF92" s="5"/>
      <c r="AG92" s="5"/>
      <c r="AH92" s="5"/>
      <c r="AI92" s="5"/>
      <c r="AJ92" s="5"/>
      <c r="AK92" s="5"/>
      <c r="AL92" s="5"/>
      <c r="AM92" s="5"/>
    </row>
    <row r="93" spans="1:39" s="4" customFormat="1" ht="12.75" x14ac:dyDescent="0.2">
      <c r="A93" s="295" t="s">
        <v>829</v>
      </c>
      <c r="B93" s="295" t="s">
        <v>229</v>
      </c>
      <c r="C93" s="295"/>
      <c r="D93" s="295" t="s">
        <v>231</v>
      </c>
      <c r="E93" s="295"/>
      <c r="F93" s="295"/>
      <c r="G93" s="295"/>
      <c r="I93" s="58"/>
      <c r="J93" s="43"/>
      <c r="K93" s="98"/>
      <c r="M93" s="293"/>
      <c r="N93" s="296"/>
      <c r="P93" s="58">
        <v>3</v>
      </c>
      <c r="Q93" s="186">
        <v>562.5</v>
      </c>
      <c r="S93" s="58">
        <v>4</v>
      </c>
      <c r="T93" s="186">
        <v>787.5</v>
      </c>
      <c r="V93" s="86"/>
      <c r="W93" s="187"/>
      <c r="X93" s="137"/>
      <c r="Y93" s="11"/>
      <c r="Z93" s="11"/>
      <c r="AA93" s="60"/>
      <c r="AB93" s="5"/>
      <c r="AC93" s="5"/>
      <c r="AD93" s="5"/>
      <c r="AE93" s="5"/>
      <c r="AF93" s="5"/>
      <c r="AG93" s="5"/>
      <c r="AH93" s="5"/>
      <c r="AI93" s="5"/>
      <c r="AJ93" s="5"/>
      <c r="AK93" s="5"/>
      <c r="AL93" s="5"/>
      <c r="AM93" s="5"/>
    </row>
    <row r="94" spans="1:39" s="4" customFormat="1" ht="12.75" x14ac:dyDescent="0.2">
      <c r="A94" s="295" t="s">
        <v>829</v>
      </c>
      <c r="B94" s="295" t="s">
        <v>232</v>
      </c>
      <c r="C94" s="295"/>
      <c r="D94" s="295" t="s">
        <v>233</v>
      </c>
      <c r="E94" s="295"/>
      <c r="F94" s="295"/>
      <c r="G94" s="295"/>
      <c r="I94" s="58"/>
      <c r="J94" s="43"/>
      <c r="K94" s="98"/>
      <c r="M94" s="293"/>
      <c r="N94" s="296"/>
      <c r="P94" s="58">
        <v>1</v>
      </c>
      <c r="Q94" s="186">
        <v>225</v>
      </c>
      <c r="S94" s="58">
        <v>2</v>
      </c>
      <c r="T94" s="186">
        <v>337.5</v>
      </c>
      <c r="V94" s="86"/>
      <c r="W94" s="187"/>
      <c r="X94" s="137"/>
      <c r="Y94" s="11"/>
      <c r="Z94" s="11"/>
      <c r="AA94" s="60"/>
      <c r="AB94" s="5"/>
      <c r="AC94" s="5"/>
      <c r="AD94" s="5"/>
      <c r="AE94" s="5"/>
      <c r="AF94" s="5"/>
      <c r="AG94" s="5"/>
      <c r="AH94" s="5"/>
      <c r="AI94" s="5"/>
      <c r="AJ94" s="5"/>
      <c r="AK94" s="5"/>
      <c r="AL94" s="5"/>
      <c r="AM94" s="5"/>
    </row>
    <row r="95" spans="1:39" s="4" customFormat="1" ht="12.75" x14ac:dyDescent="0.2">
      <c r="A95" s="295" t="s">
        <v>829</v>
      </c>
      <c r="B95" s="295" t="s">
        <v>234</v>
      </c>
      <c r="C95" s="295"/>
      <c r="D95" s="295" t="s">
        <v>235</v>
      </c>
      <c r="E95" s="295"/>
      <c r="F95" s="295"/>
      <c r="G95" s="295"/>
      <c r="I95" s="58"/>
      <c r="J95" s="43"/>
      <c r="K95" s="98"/>
      <c r="M95" s="293"/>
      <c r="N95" s="296"/>
      <c r="P95" s="58">
        <v>9</v>
      </c>
      <c r="Q95" s="186">
        <v>1125</v>
      </c>
      <c r="S95" s="58">
        <v>11</v>
      </c>
      <c r="T95" s="186">
        <v>1462.5</v>
      </c>
      <c r="V95" s="86"/>
      <c r="W95" s="187"/>
      <c r="X95" s="137"/>
      <c r="Y95" s="11"/>
      <c r="Z95" s="11"/>
      <c r="AA95" s="60"/>
      <c r="AB95" s="5"/>
      <c r="AC95" s="5"/>
      <c r="AD95" s="5"/>
      <c r="AE95" s="5"/>
      <c r="AF95" s="5"/>
      <c r="AG95" s="5"/>
      <c r="AH95" s="5"/>
      <c r="AI95" s="5"/>
      <c r="AJ95" s="5"/>
      <c r="AK95" s="5"/>
      <c r="AL95" s="5"/>
      <c r="AM95" s="5"/>
    </row>
    <row r="96" spans="1:39" s="4" customFormat="1" ht="25.5" x14ac:dyDescent="0.2">
      <c r="A96" s="295" t="s">
        <v>829</v>
      </c>
      <c r="B96" s="295" t="s">
        <v>243</v>
      </c>
      <c r="C96" s="295"/>
      <c r="D96" s="295" t="s">
        <v>207</v>
      </c>
      <c r="E96" s="295"/>
      <c r="F96" s="295"/>
      <c r="G96" s="295"/>
      <c r="I96" s="58"/>
      <c r="J96" s="43"/>
      <c r="K96" s="98"/>
      <c r="M96" s="293"/>
      <c r="N96" s="296"/>
      <c r="P96" s="58">
        <v>28</v>
      </c>
      <c r="Q96" s="186">
        <v>4612.5</v>
      </c>
      <c r="S96" s="58">
        <v>47</v>
      </c>
      <c r="T96" s="186">
        <v>7875</v>
      </c>
      <c r="V96" s="86"/>
      <c r="W96" s="187"/>
      <c r="X96" s="137"/>
      <c r="Y96" s="11"/>
      <c r="Z96" s="11"/>
      <c r="AA96" s="60"/>
      <c r="AB96" s="5"/>
      <c r="AC96" s="5"/>
      <c r="AD96" s="5"/>
      <c r="AE96" s="5"/>
      <c r="AF96" s="5"/>
      <c r="AG96" s="5"/>
      <c r="AH96" s="5"/>
      <c r="AI96" s="5"/>
      <c r="AJ96" s="5"/>
      <c r="AK96" s="5"/>
      <c r="AL96" s="5"/>
      <c r="AM96" s="5"/>
    </row>
    <row r="97" spans="1:39" s="4" customFormat="1" ht="25.5" x14ac:dyDescent="0.2">
      <c r="A97" s="295" t="s">
        <v>829</v>
      </c>
      <c r="B97" s="295" t="s">
        <v>244</v>
      </c>
      <c r="C97" s="295"/>
      <c r="D97" s="295" t="s">
        <v>76</v>
      </c>
      <c r="E97" s="295"/>
      <c r="F97" s="295"/>
      <c r="G97" s="295"/>
      <c r="I97" s="58"/>
      <c r="J97" s="43"/>
      <c r="K97" s="98"/>
      <c r="M97" s="293"/>
      <c r="N97" s="296"/>
      <c r="P97" s="58">
        <v>28</v>
      </c>
      <c r="Q97" s="186">
        <v>4387.5</v>
      </c>
      <c r="S97" s="58">
        <v>42</v>
      </c>
      <c r="T97" s="186">
        <v>6300</v>
      </c>
      <c r="V97" s="86"/>
      <c r="W97" s="187"/>
      <c r="X97" s="137"/>
      <c r="Y97" s="11"/>
      <c r="Z97" s="11"/>
      <c r="AA97" s="60"/>
      <c r="AB97" s="5"/>
      <c r="AC97" s="5"/>
      <c r="AD97" s="5"/>
      <c r="AE97" s="5"/>
      <c r="AF97" s="5"/>
      <c r="AG97" s="5"/>
      <c r="AH97" s="5"/>
      <c r="AI97" s="5"/>
      <c r="AJ97" s="5"/>
      <c r="AK97" s="5"/>
      <c r="AL97" s="5"/>
      <c r="AM97" s="5"/>
    </row>
    <row r="98" spans="1:39" s="4" customFormat="1" ht="12.75" x14ac:dyDescent="0.2">
      <c r="A98" s="295" t="s">
        <v>829</v>
      </c>
      <c r="B98" s="295" t="s">
        <v>247</v>
      </c>
      <c r="C98" s="295"/>
      <c r="D98" s="295" t="s">
        <v>78</v>
      </c>
      <c r="E98" s="295"/>
      <c r="F98" s="295"/>
      <c r="G98" s="295"/>
      <c r="I98" s="58"/>
      <c r="J98" s="43"/>
      <c r="K98" s="98"/>
      <c r="M98" s="293"/>
      <c r="N98" s="296"/>
      <c r="P98" s="58">
        <v>3</v>
      </c>
      <c r="Q98" s="186">
        <v>562.5</v>
      </c>
      <c r="S98" s="58">
        <v>9</v>
      </c>
      <c r="T98" s="186">
        <v>1575</v>
      </c>
      <c r="V98" s="86"/>
      <c r="W98" s="187"/>
      <c r="X98" s="137"/>
      <c r="Y98" s="11"/>
      <c r="Z98" s="11"/>
      <c r="AA98" s="60"/>
      <c r="AB98" s="5"/>
      <c r="AC98" s="5"/>
      <c r="AD98" s="5"/>
      <c r="AE98" s="5"/>
      <c r="AF98" s="5"/>
      <c r="AG98" s="5"/>
      <c r="AH98" s="5"/>
      <c r="AI98" s="5"/>
      <c r="AJ98" s="5"/>
      <c r="AK98" s="5"/>
      <c r="AL98" s="5"/>
      <c r="AM98" s="5"/>
    </row>
    <row r="99" spans="1:39" s="4" customFormat="1" ht="12.75" x14ac:dyDescent="0.2">
      <c r="A99" s="295" t="s">
        <v>829</v>
      </c>
      <c r="B99" s="295" t="s">
        <v>248</v>
      </c>
      <c r="C99" s="295"/>
      <c r="D99" s="295" t="s">
        <v>69</v>
      </c>
      <c r="E99" s="295"/>
      <c r="F99" s="295"/>
      <c r="G99" s="295"/>
      <c r="I99" s="58"/>
      <c r="J99" s="43"/>
      <c r="K99" s="98"/>
      <c r="M99" s="293"/>
      <c r="N99" s="296"/>
      <c r="P99" s="58">
        <v>10</v>
      </c>
      <c r="Q99" s="186">
        <v>1912.5</v>
      </c>
      <c r="S99" s="58">
        <v>10</v>
      </c>
      <c r="T99" s="186">
        <v>2025</v>
      </c>
      <c r="V99" s="86"/>
      <c r="W99" s="187"/>
      <c r="X99" s="137"/>
      <c r="Y99" s="11"/>
      <c r="Z99" s="11"/>
      <c r="AA99" s="60"/>
      <c r="AB99" s="5"/>
      <c r="AC99" s="5"/>
      <c r="AD99" s="5"/>
      <c r="AE99" s="5"/>
      <c r="AF99" s="5"/>
      <c r="AG99" s="5"/>
      <c r="AH99" s="5"/>
      <c r="AI99" s="5"/>
      <c r="AJ99" s="5"/>
      <c r="AK99" s="5"/>
      <c r="AL99" s="5"/>
      <c r="AM99" s="5"/>
    </row>
    <row r="100" spans="1:39" s="4" customFormat="1" ht="25.5" x14ac:dyDescent="0.2">
      <c r="A100" s="295" t="s">
        <v>829</v>
      </c>
      <c r="B100" s="295" t="s">
        <v>844</v>
      </c>
      <c r="C100" s="295"/>
      <c r="D100" s="295" t="s">
        <v>69</v>
      </c>
      <c r="E100" s="295"/>
      <c r="F100" s="295"/>
      <c r="G100" s="295"/>
      <c r="I100" s="58"/>
      <c r="J100" s="43"/>
      <c r="K100" s="98"/>
      <c r="M100" s="293"/>
      <c r="N100" s="296"/>
      <c r="P100" s="58"/>
      <c r="Q100" s="186"/>
      <c r="S100" s="58">
        <v>2</v>
      </c>
      <c r="T100" s="186">
        <v>225</v>
      </c>
      <c r="V100" s="86"/>
      <c r="W100" s="187"/>
      <c r="X100" s="137"/>
      <c r="Y100" s="11"/>
      <c r="Z100" s="11"/>
      <c r="AA100" s="60"/>
      <c r="AB100" s="5"/>
      <c r="AC100" s="5"/>
      <c r="AD100" s="5"/>
      <c r="AE100" s="5"/>
      <c r="AF100" s="5"/>
      <c r="AG100" s="5"/>
      <c r="AH100" s="5"/>
      <c r="AI100" s="5"/>
      <c r="AJ100" s="5"/>
      <c r="AK100" s="5"/>
      <c r="AL100" s="5"/>
      <c r="AM100" s="5"/>
    </row>
    <row r="101" spans="1:39" s="4" customFormat="1" ht="12.75" x14ac:dyDescent="0.2">
      <c r="A101" s="295" t="s">
        <v>829</v>
      </c>
      <c r="B101" s="295" t="s">
        <v>251</v>
      </c>
      <c r="C101" s="295"/>
      <c r="D101" s="295" t="s">
        <v>252</v>
      </c>
      <c r="E101" s="295"/>
      <c r="F101" s="295"/>
      <c r="G101" s="295"/>
      <c r="I101" s="58"/>
      <c r="J101" s="43"/>
      <c r="K101" s="98"/>
      <c r="M101" s="293"/>
      <c r="N101" s="296"/>
      <c r="P101" s="58">
        <v>1</v>
      </c>
      <c r="Q101" s="186">
        <v>225</v>
      </c>
      <c r="S101" s="58">
        <v>4</v>
      </c>
      <c r="T101" s="186">
        <v>675</v>
      </c>
      <c r="V101" s="86"/>
      <c r="W101" s="187"/>
      <c r="X101" s="137"/>
      <c r="Y101" s="11"/>
      <c r="Z101" s="11"/>
      <c r="AA101" s="60"/>
      <c r="AB101" s="5"/>
      <c r="AC101" s="5"/>
      <c r="AD101" s="5"/>
      <c r="AE101" s="5"/>
      <c r="AF101" s="5"/>
      <c r="AG101" s="5"/>
      <c r="AH101" s="5"/>
      <c r="AI101" s="5"/>
      <c r="AJ101" s="5"/>
      <c r="AK101" s="5"/>
      <c r="AL101" s="5"/>
      <c r="AM101" s="5"/>
    </row>
    <row r="102" spans="1:39" s="4" customFormat="1" ht="12.75" x14ac:dyDescent="0.2">
      <c r="A102" s="295" t="s">
        <v>829</v>
      </c>
      <c r="B102" s="295" t="s">
        <v>257</v>
      </c>
      <c r="C102" s="295"/>
      <c r="D102" s="295" t="s">
        <v>72</v>
      </c>
      <c r="E102" s="295"/>
      <c r="F102" s="295"/>
      <c r="G102" s="295"/>
      <c r="I102" s="58"/>
      <c r="J102" s="43"/>
      <c r="K102" s="98"/>
      <c r="M102" s="293"/>
      <c r="N102" s="296"/>
      <c r="P102" s="58">
        <v>13</v>
      </c>
      <c r="Q102" s="186">
        <v>1800</v>
      </c>
      <c r="S102" s="58">
        <v>16</v>
      </c>
      <c r="T102" s="186">
        <v>2475</v>
      </c>
      <c r="V102" s="86"/>
      <c r="W102" s="187"/>
      <c r="X102" s="137"/>
      <c r="Y102" s="11"/>
      <c r="Z102" s="11"/>
      <c r="AA102" s="60"/>
      <c r="AB102" s="5"/>
      <c r="AC102" s="5"/>
      <c r="AD102" s="5"/>
      <c r="AE102" s="5"/>
      <c r="AF102" s="5"/>
      <c r="AG102" s="5"/>
      <c r="AH102" s="5"/>
      <c r="AI102" s="5"/>
      <c r="AJ102" s="5"/>
      <c r="AK102" s="5"/>
      <c r="AL102" s="5"/>
      <c r="AM102" s="5"/>
    </row>
    <row r="103" spans="1:39" s="4" customFormat="1" ht="12.75" x14ac:dyDescent="0.2">
      <c r="A103" s="295" t="s">
        <v>829</v>
      </c>
      <c r="B103" s="295" t="s">
        <v>845</v>
      </c>
      <c r="C103" s="295"/>
      <c r="D103" s="295" t="s">
        <v>72</v>
      </c>
      <c r="E103" s="295"/>
      <c r="F103" s="295"/>
      <c r="G103" s="295"/>
      <c r="I103" s="58"/>
      <c r="J103" s="43"/>
      <c r="K103" s="98"/>
      <c r="M103" s="293"/>
      <c r="N103" s="296"/>
      <c r="P103" s="58">
        <v>3</v>
      </c>
      <c r="Q103" s="186">
        <v>337.5</v>
      </c>
      <c r="S103" s="58">
        <v>11</v>
      </c>
      <c r="T103" s="186">
        <v>1912.5</v>
      </c>
      <c r="V103" s="86"/>
      <c r="W103" s="187"/>
      <c r="X103" s="137"/>
      <c r="Y103" s="11"/>
      <c r="Z103" s="11"/>
      <c r="AA103" s="60"/>
      <c r="AB103" s="5"/>
      <c r="AC103" s="5"/>
      <c r="AD103" s="5"/>
      <c r="AE103" s="5"/>
      <c r="AF103" s="5"/>
      <c r="AG103" s="5"/>
      <c r="AH103" s="5"/>
      <c r="AI103" s="5"/>
      <c r="AJ103" s="5"/>
      <c r="AK103" s="5"/>
      <c r="AL103" s="5"/>
      <c r="AM103" s="5"/>
    </row>
    <row r="104" spans="1:39" s="4" customFormat="1" ht="12.75" x14ac:dyDescent="0.2">
      <c r="A104" s="295" t="s">
        <v>829</v>
      </c>
      <c r="B104" s="295" t="s">
        <v>260</v>
      </c>
      <c r="C104" s="295"/>
      <c r="D104" s="295" t="s">
        <v>63</v>
      </c>
      <c r="E104" s="295"/>
      <c r="F104" s="295"/>
      <c r="G104" s="295"/>
      <c r="I104" s="58"/>
      <c r="J104" s="43"/>
      <c r="K104" s="98"/>
      <c r="M104" s="293"/>
      <c r="N104" s="296"/>
      <c r="P104" s="58">
        <v>8</v>
      </c>
      <c r="Q104" s="186">
        <v>1237.5</v>
      </c>
      <c r="S104" s="58">
        <v>6</v>
      </c>
      <c r="T104" s="186">
        <v>1125</v>
      </c>
      <c r="V104" s="86"/>
      <c r="W104" s="187"/>
      <c r="X104" s="137"/>
      <c r="Y104" s="11"/>
      <c r="Z104" s="11"/>
      <c r="AA104" s="60"/>
      <c r="AB104" s="5"/>
      <c r="AC104" s="5"/>
      <c r="AD104" s="5"/>
      <c r="AE104" s="5"/>
      <c r="AF104" s="5"/>
      <c r="AG104" s="5"/>
      <c r="AH104" s="5"/>
      <c r="AI104" s="5"/>
      <c r="AJ104" s="5"/>
      <c r="AK104" s="5"/>
      <c r="AL104" s="5"/>
      <c r="AM104" s="5"/>
    </row>
    <row r="105" spans="1:39" s="4" customFormat="1" ht="12.75" x14ac:dyDescent="0.2">
      <c r="A105" s="295" t="s">
        <v>829</v>
      </c>
      <c r="B105" s="295" t="s">
        <v>262</v>
      </c>
      <c r="C105" s="295"/>
      <c r="D105" s="295" t="s">
        <v>263</v>
      </c>
      <c r="E105" s="295"/>
      <c r="F105" s="295"/>
      <c r="G105" s="295"/>
      <c r="I105" s="58"/>
      <c r="J105" s="43"/>
      <c r="K105" s="98"/>
      <c r="M105" s="293"/>
      <c r="N105" s="296"/>
      <c r="P105" s="58">
        <v>2</v>
      </c>
      <c r="Q105" s="186">
        <v>450</v>
      </c>
      <c r="S105" s="58">
        <v>1</v>
      </c>
      <c r="T105" s="186">
        <v>225</v>
      </c>
      <c r="V105" s="86"/>
      <c r="W105" s="187"/>
      <c r="X105" s="137"/>
      <c r="Y105" s="11"/>
      <c r="Z105" s="11"/>
      <c r="AA105" s="60"/>
      <c r="AB105" s="5"/>
      <c r="AC105" s="5"/>
      <c r="AD105" s="5"/>
      <c r="AE105" s="5"/>
      <c r="AF105" s="5"/>
      <c r="AG105" s="5"/>
      <c r="AH105" s="5"/>
      <c r="AI105" s="5"/>
      <c r="AJ105" s="5"/>
      <c r="AK105" s="5"/>
      <c r="AL105" s="5"/>
      <c r="AM105" s="5"/>
    </row>
    <row r="106" spans="1:39" s="4" customFormat="1" ht="12.75" x14ac:dyDescent="0.2">
      <c r="A106" s="295" t="s">
        <v>829</v>
      </c>
      <c r="B106" s="295" t="s">
        <v>266</v>
      </c>
      <c r="C106" s="295"/>
      <c r="D106" s="295" t="s">
        <v>142</v>
      </c>
      <c r="E106" s="295"/>
      <c r="F106" s="295"/>
      <c r="G106" s="295"/>
      <c r="I106" s="58"/>
      <c r="J106" s="43"/>
      <c r="K106" s="98"/>
      <c r="M106" s="293"/>
      <c r="N106" s="296"/>
      <c r="P106" s="58">
        <v>1</v>
      </c>
      <c r="Q106" s="186">
        <v>112.5</v>
      </c>
      <c r="S106" s="58">
        <v>1</v>
      </c>
      <c r="T106" s="186">
        <v>112.5</v>
      </c>
      <c r="V106" s="86"/>
      <c r="W106" s="187"/>
      <c r="X106" s="137"/>
      <c r="Y106" s="11"/>
      <c r="Z106" s="11"/>
      <c r="AA106" s="60"/>
      <c r="AB106" s="5"/>
      <c r="AC106" s="5"/>
      <c r="AD106" s="5"/>
      <c r="AE106" s="5"/>
      <c r="AF106" s="5"/>
      <c r="AG106" s="5"/>
      <c r="AH106" s="5"/>
      <c r="AI106" s="5"/>
      <c r="AJ106" s="5"/>
      <c r="AK106" s="5"/>
      <c r="AL106" s="5"/>
      <c r="AM106" s="5"/>
    </row>
    <row r="107" spans="1:39" s="4" customFormat="1" ht="12.75" x14ac:dyDescent="0.2">
      <c r="A107" s="295" t="s">
        <v>829</v>
      </c>
      <c r="B107" s="295" t="s">
        <v>269</v>
      </c>
      <c r="C107" s="295"/>
      <c r="D107" s="295" t="s">
        <v>268</v>
      </c>
      <c r="E107" s="295"/>
      <c r="F107" s="295"/>
      <c r="G107" s="295"/>
      <c r="I107" s="58"/>
      <c r="J107" s="43"/>
      <c r="K107" s="98"/>
      <c r="M107" s="293"/>
      <c r="N107" s="296"/>
      <c r="P107" s="58">
        <v>2</v>
      </c>
      <c r="Q107" s="186">
        <v>225</v>
      </c>
      <c r="S107" s="58">
        <v>3</v>
      </c>
      <c r="T107" s="186">
        <v>562.5</v>
      </c>
      <c r="V107" s="86"/>
      <c r="W107" s="187"/>
      <c r="X107" s="137"/>
      <c r="Y107" s="11"/>
      <c r="Z107" s="11"/>
      <c r="AA107" s="60"/>
      <c r="AB107" s="5"/>
      <c r="AC107" s="5"/>
      <c r="AD107" s="5"/>
      <c r="AE107" s="5"/>
      <c r="AF107" s="5"/>
      <c r="AG107" s="5"/>
      <c r="AH107" s="5"/>
      <c r="AI107" s="5"/>
      <c r="AJ107" s="5"/>
      <c r="AK107" s="5"/>
      <c r="AL107" s="5"/>
      <c r="AM107" s="5"/>
    </row>
    <row r="108" spans="1:39" s="4" customFormat="1" ht="12.75" x14ac:dyDescent="0.2">
      <c r="A108" s="295" t="s">
        <v>829</v>
      </c>
      <c r="B108" s="295" t="s">
        <v>271</v>
      </c>
      <c r="C108" s="295"/>
      <c r="D108" s="295" t="s">
        <v>99</v>
      </c>
      <c r="E108" s="295"/>
      <c r="F108" s="295"/>
      <c r="G108" s="295"/>
      <c r="I108" s="58"/>
      <c r="J108" s="43"/>
      <c r="K108" s="98"/>
      <c r="M108" s="293"/>
      <c r="N108" s="296"/>
      <c r="P108" s="58">
        <v>1</v>
      </c>
      <c r="Q108" s="186">
        <v>112.5</v>
      </c>
      <c r="S108" s="58"/>
      <c r="T108" s="186"/>
      <c r="V108" s="86"/>
      <c r="W108" s="187"/>
      <c r="X108" s="137"/>
      <c r="Y108" s="11"/>
      <c r="Z108" s="11"/>
      <c r="AA108" s="60"/>
      <c r="AB108" s="5"/>
      <c r="AC108" s="5"/>
      <c r="AD108" s="5"/>
      <c r="AE108" s="5"/>
      <c r="AF108" s="5"/>
      <c r="AG108" s="5"/>
      <c r="AH108" s="5"/>
      <c r="AI108" s="5"/>
      <c r="AJ108" s="5"/>
      <c r="AK108" s="5"/>
      <c r="AL108" s="5"/>
      <c r="AM108" s="5"/>
    </row>
    <row r="109" spans="1:39" s="4" customFormat="1" ht="12.75" x14ac:dyDescent="0.2">
      <c r="A109" s="295" t="s">
        <v>829</v>
      </c>
      <c r="B109" s="295" t="s">
        <v>274</v>
      </c>
      <c r="C109" s="295"/>
      <c r="D109" s="295" t="s">
        <v>273</v>
      </c>
      <c r="E109" s="295"/>
      <c r="F109" s="295"/>
      <c r="G109" s="295"/>
      <c r="I109" s="58"/>
      <c r="J109" s="43"/>
      <c r="K109" s="98"/>
      <c r="M109" s="293"/>
      <c r="N109" s="296"/>
      <c r="P109" s="58"/>
      <c r="Q109" s="186"/>
      <c r="S109" s="58">
        <v>1</v>
      </c>
      <c r="T109" s="186">
        <v>225</v>
      </c>
      <c r="V109" s="86"/>
      <c r="W109" s="187"/>
      <c r="X109" s="137"/>
      <c r="Y109" s="11"/>
      <c r="Z109" s="11"/>
      <c r="AA109" s="60"/>
      <c r="AB109" s="5"/>
      <c r="AC109" s="5"/>
      <c r="AD109" s="5"/>
      <c r="AE109" s="5"/>
      <c r="AF109" s="5"/>
      <c r="AG109" s="5"/>
      <c r="AH109" s="5"/>
      <c r="AI109" s="5"/>
      <c r="AJ109" s="5"/>
      <c r="AK109" s="5"/>
      <c r="AL109" s="5"/>
      <c r="AM109" s="5"/>
    </row>
    <row r="110" spans="1:39" s="4" customFormat="1" ht="12.75" x14ac:dyDescent="0.2">
      <c r="A110" s="295" t="s">
        <v>829</v>
      </c>
      <c r="B110" s="295" t="s">
        <v>275</v>
      </c>
      <c r="C110" s="295"/>
      <c r="D110" s="295" t="s">
        <v>92</v>
      </c>
      <c r="E110" s="295"/>
      <c r="F110" s="295"/>
      <c r="G110" s="295"/>
      <c r="I110" s="58"/>
      <c r="J110" s="43"/>
      <c r="K110" s="98"/>
      <c r="M110" s="293"/>
      <c r="N110" s="296"/>
      <c r="P110" s="58">
        <v>1</v>
      </c>
      <c r="Q110" s="186">
        <v>225</v>
      </c>
      <c r="S110" s="58">
        <v>3</v>
      </c>
      <c r="T110" s="186">
        <v>675</v>
      </c>
      <c r="V110" s="86"/>
      <c r="W110" s="187"/>
      <c r="X110" s="137"/>
      <c r="Y110" s="11"/>
      <c r="Z110" s="11"/>
      <c r="AA110" s="60"/>
      <c r="AB110" s="5"/>
      <c r="AC110" s="5"/>
      <c r="AD110" s="5"/>
      <c r="AE110" s="5"/>
      <c r="AF110" s="5"/>
      <c r="AG110" s="5"/>
      <c r="AH110" s="5"/>
      <c r="AI110" s="5"/>
      <c r="AJ110" s="5"/>
      <c r="AK110" s="5"/>
      <c r="AL110" s="5"/>
      <c r="AM110" s="5"/>
    </row>
    <row r="111" spans="1:39" s="4" customFormat="1" ht="12.75" x14ac:dyDescent="0.2">
      <c r="A111" s="295" t="s">
        <v>829</v>
      </c>
      <c r="B111" s="295" t="s">
        <v>276</v>
      </c>
      <c r="C111" s="295"/>
      <c r="D111" s="295" t="s">
        <v>63</v>
      </c>
      <c r="E111" s="295"/>
      <c r="F111" s="295"/>
      <c r="G111" s="295"/>
      <c r="I111" s="58"/>
      <c r="J111" s="43"/>
      <c r="K111" s="98"/>
      <c r="M111" s="293"/>
      <c r="N111" s="296"/>
      <c r="P111" s="58">
        <v>3</v>
      </c>
      <c r="Q111" s="186">
        <v>337.5</v>
      </c>
      <c r="S111" s="58">
        <v>6</v>
      </c>
      <c r="T111" s="186">
        <v>1125</v>
      </c>
      <c r="V111" s="86"/>
      <c r="W111" s="187"/>
      <c r="X111" s="137"/>
      <c r="Y111" s="11"/>
      <c r="Z111" s="11"/>
      <c r="AA111" s="60"/>
      <c r="AB111" s="5"/>
      <c r="AC111" s="5"/>
      <c r="AD111" s="5"/>
      <c r="AE111" s="5"/>
      <c r="AF111" s="5"/>
      <c r="AG111" s="5"/>
      <c r="AH111" s="5"/>
      <c r="AI111" s="5"/>
      <c r="AJ111" s="5"/>
      <c r="AK111" s="5"/>
      <c r="AL111" s="5"/>
      <c r="AM111" s="5"/>
    </row>
    <row r="112" spans="1:39" s="4" customFormat="1" ht="12.75" x14ac:dyDescent="0.2">
      <c r="A112" s="295" t="s">
        <v>829</v>
      </c>
      <c r="B112" s="295" t="s">
        <v>276</v>
      </c>
      <c r="C112" s="295"/>
      <c r="D112" s="295" t="s">
        <v>166</v>
      </c>
      <c r="E112" s="295"/>
      <c r="F112" s="295"/>
      <c r="G112" s="295"/>
      <c r="I112" s="58"/>
      <c r="J112" s="43"/>
      <c r="K112" s="98"/>
      <c r="M112" s="293"/>
      <c r="N112" s="296"/>
      <c r="P112" s="58"/>
      <c r="Q112" s="186"/>
      <c r="S112" s="58">
        <v>1</v>
      </c>
      <c r="T112" s="186">
        <v>225</v>
      </c>
      <c r="V112" s="86"/>
      <c r="W112" s="187"/>
      <c r="X112" s="137"/>
      <c r="Y112" s="11"/>
      <c r="Z112" s="11"/>
      <c r="AA112" s="60"/>
      <c r="AB112" s="5"/>
      <c r="AC112" s="5"/>
      <c r="AD112" s="5"/>
      <c r="AE112" s="5"/>
      <c r="AF112" s="5"/>
      <c r="AG112" s="5"/>
      <c r="AH112" s="5"/>
      <c r="AI112" s="5"/>
      <c r="AJ112" s="5"/>
      <c r="AK112" s="5"/>
      <c r="AL112" s="5"/>
      <c r="AM112" s="5"/>
    </row>
    <row r="113" spans="1:39" s="4" customFormat="1" ht="12.75" x14ac:dyDescent="0.2">
      <c r="A113" s="295" t="s">
        <v>829</v>
      </c>
      <c r="B113" s="295" t="s">
        <v>278</v>
      </c>
      <c r="C113" s="295"/>
      <c r="D113" s="295" t="s">
        <v>78</v>
      </c>
      <c r="E113" s="295"/>
      <c r="F113" s="295"/>
      <c r="G113" s="295"/>
      <c r="I113" s="58"/>
      <c r="J113" s="43"/>
      <c r="K113" s="98"/>
      <c r="M113" s="293"/>
      <c r="N113" s="296"/>
      <c r="P113" s="58"/>
      <c r="Q113" s="186"/>
      <c r="S113" s="58">
        <v>1</v>
      </c>
      <c r="T113" s="186">
        <v>225</v>
      </c>
      <c r="V113" s="86"/>
      <c r="W113" s="187"/>
      <c r="X113" s="137"/>
      <c r="Y113" s="11"/>
      <c r="Z113" s="11"/>
      <c r="AA113" s="60"/>
      <c r="AB113" s="5"/>
      <c r="AC113" s="5"/>
      <c r="AD113" s="5"/>
      <c r="AE113" s="5"/>
      <c r="AF113" s="5"/>
      <c r="AG113" s="5"/>
      <c r="AH113" s="5"/>
      <c r="AI113" s="5"/>
      <c r="AJ113" s="5"/>
      <c r="AK113" s="5"/>
      <c r="AL113" s="5"/>
      <c r="AM113" s="5"/>
    </row>
    <row r="114" spans="1:39" s="4" customFormat="1" ht="12.75" x14ac:dyDescent="0.2">
      <c r="A114" s="295" t="s">
        <v>829</v>
      </c>
      <c r="B114" s="295" t="s">
        <v>280</v>
      </c>
      <c r="C114" s="295"/>
      <c r="D114" s="295" t="s">
        <v>281</v>
      </c>
      <c r="E114" s="295"/>
      <c r="F114" s="295"/>
      <c r="G114" s="295"/>
      <c r="I114" s="58"/>
      <c r="J114" s="43"/>
      <c r="K114" s="98"/>
      <c r="M114" s="293"/>
      <c r="N114" s="296"/>
      <c r="P114" s="58">
        <v>4</v>
      </c>
      <c r="Q114" s="186">
        <v>900</v>
      </c>
      <c r="S114" s="58">
        <v>2</v>
      </c>
      <c r="T114" s="186">
        <v>450</v>
      </c>
      <c r="V114" s="86"/>
      <c r="W114" s="187"/>
      <c r="X114" s="137"/>
      <c r="Y114" s="11"/>
      <c r="Z114" s="11"/>
      <c r="AA114" s="60"/>
      <c r="AB114" s="5"/>
      <c r="AC114" s="5"/>
      <c r="AD114" s="5"/>
      <c r="AE114" s="5"/>
      <c r="AF114" s="5"/>
      <c r="AG114" s="5"/>
      <c r="AH114" s="5"/>
      <c r="AI114" s="5"/>
      <c r="AJ114" s="5"/>
      <c r="AK114" s="5"/>
      <c r="AL114" s="5"/>
      <c r="AM114" s="5"/>
    </row>
    <row r="115" spans="1:39" s="4" customFormat="1" ht="12.75" x14ac:dyDescent="0.2">
      <c r="A115" s="295" t="s">
        <v>829</v>
      </c>
      <c r="B115" s="295" t="s">
        <v>285</v>
      </c>
      <c r="C115" s="295"/>
      <c r="D115" s="295" t="s">
        <v>197</v>
      </c>
      <c r="E115" s="295"/>
      <c r="F115" s="295"/>
      <c r="G115" s="295"/>
      <c r="I115" s="58"/>
      <c r="J115" s="43"/>
      <c r="K115" s="98"/>
      <c r="M115" s="293"/>
      <c r="N115" s="296"/>
      <c r="P115" s="58">
        <v>22</v>
      </c>
      <c r="Q115" s="186">
        <v>3937.5</v>
      </c>
      <c r="S115" s="58">
        <v>34</v>
      </c>
      <c r="T115" s="186">
        <v>5625</v>
      </c>
      <c r="V115" s="86"/>
      <c r="W115" s="187"/>
      <c r="X115" s="137"/>
      <c r="Y115" s="11"/>
      <c r="Z115" s="11"/>
      <c r="AA115" s="60"/>
      <c r="AB115" s="5"/>
      <c r="AC115" s="5"/>
      <c r="AD115" s="5"/>
      <c r="AE115" s="5"/>
      <c r="AF115" s="5"/>
      <c r="AG115" s="5"/>
      <c r="AH115" s="5"/>
      <c r="AI115" s="5"/>
      <c r="AJ115" s="5"/>
      <c r="AK115" s="5"/>
      <c r="AL115" s="5"/>
      <c r="AM115" s="5"/>
    </row>
    <row r="116" spans="1:39" s="4" customFormat="1" ht="12.75" x14ac:dyDescent="0.2">
      <c r="A116" s="295" t="s">
        <v>829</v>
      </c>
      <c r="B116" s="295" t="s">
        <v>846</v>
      </c>
      <c r="C116" s="295"/>
      <c r="D116" s="295" t="s">
        <v>64</v>
      </c>
      <c r="E116" s="295"/>
      <c r="F116" s="295"/>
      <c r="G116" s="295"/>
      <c r="I116" s="58"/>
      <c r="J116" s="43"/>
      <c r="K116" s="98"/>
      <c r="M116" s="293"/>
      <c r="N116" s="296"/>
      <c r="P116" s="58"/>
      <c r="Q116" s="186"/>
      <c r="S116" s="58">
        <v>2</v>
      </c>
      <c r="T116" s="186">
        <v>225</v>
      </c>
      <c r="V116" s="86"/>
      <c r="W116" s="187"/>
      <c r="X116" s="137"/>
      <c r="Y116" s="11"/>
      <c r="Z116" s="11"/>
      <c r="AA116" s="60"/>
      <c r="AB116" s="5"/>
      <c r="AC116" s="5"/>
      <c r="AD116" s="5"/>
      <c r="AE116" s="5"/>
      <c r="AF116" s="5"/>
      <c r="AG116" s="5"/>
      <c r="AH116" s="5"/>
      <c r="AI116" s="5"/>
      <c r="AJ116" s="5"/>
      <c r="AK116" s="5"/>
      <c r="AL116" s="5"/>
      <c r="AM116" s="5"/>
    </row>
    <row r="117" spans="1:39" s="4" customFormat="1" ht="12.75" x14ac:dyDescent="0.2">
      <c r="A117" s="295" t="s">
        <v>829</v>
      </c>
      <c r="B117" s="295" t="s">
        <v>292</v>
      </c>
      <c r="C117" s="295"/>
      <c r="D117" s="295" t="s">
        <v>207</v>
      </c>
      <c r="E117" s="295"/>
      <c r="F117" s="295"/>
      <c r="G117" s="295"/>
      <c r="I117" s="58"/>
      <c r="J117" s="43"/>
      <c r="K117" s="98"/>
      <c r="M117" s="293"/>
      <c r="N117" s="296"/>
      <c r="P117" s="58">
        <v>3</v>
      </c>
      <c r="Q117" s="186">
        <v>562.5</v>
      </c>
      <c r="S117" s="58">
        <v>5</v>
      </c>
      <c r="T117" s="186">
        <v>1012.5</v>
      </c>
      <c r="V117" s="86"/>
      <c r="W117" s="187"/>
      <c r="X117" s="137"/>
      <c r="Y117" s="11"/>
      <c r="Z117" s="11"/>
      <c r="AA117" s="60"/>
      <c r="AB117" s="5"/>
      <c r="AC117" s="5"/>
      <c r="AD117" s="5"/>
      <c r="AE117" s="5"/>
      <c r="AF117" s="5"/>
      <c r="AG117" s="5"/>
      <c r="AH117" s="5"/>
      <c r="AI117" s="5"/>
      <c r="AJ117" s="5"/>
      <c r="AK117" s="5"/>
      <c r="AL117" s="5"/>
      <c r="AM117" s="5"/>
    </row>
    <row r="118" spans="1:39" s="4" customFormat="1" ht="12.75" x14ac:dyDescent="0.2">
      <c r="A118" s="295" t="s">
        <v>829</v>
      </c>
      <c r="B118" s="295" t="s">
        <v>293</v>
      </c>
      <c r="C118" s="295"/>
      <c r="D118" s="295" t="s">
        <v>294</v>
      </c>
      <c r="E118" s="295"/>
      <c r="F118" s="295"/>
      <c r="G118" s="295"/>
      <c r="I118" s="58"/>
      <c r="J118" s="43"/>
      <c r="K118" s="98"/>
      <c r="M118" s="293"/>
      <c r="N118" s="296"/>
      <c r="P118" s="58">
        <v>3</v>
      </c>
      <c r="Q118" s="186">
        <v>450</v>
      </c>
      <c r="S118" s="58">
        <v>3</v>
      </c>
      <c r="T118" s="186">
        <v>450</v>
      </c>
      <c r="V118" s="86"/>
      <c r="W118" s="187"/>
      <c r="X118" s="137"/>
      <c r="Y118" s="11"/>
      <c r="Z118" s="11"/>
      <c r="AA118" s="60"/>
      <c r="AB118" s="5"/>
      <c r="AC118" s="5"/>
      <c r="AD118" s="5"/>
      <c r="AE118" s="5"/>
      <c r="AF118" s="5"/>
      <c r="AG118" s="5"/>
      <c r="AH118" s="5"/>
      <c r="AI118" s="5"/>
      <c r="AJ118" s="5"/>
      <c r="AK118" s="5"/>
      <c r="AL118" s="5"/>
      <c r="AM118" s="5"/>
    </row>
    <row r="119" spans="1:39" s="4" customFormat="1" ht="12.75" x14ac:dyDescent="0.2">
      <c r="A119" s="295" t="s">
        <v>829</v>
      </c>
      <c r="B119" s="295" t="s">
        <v>295</v>
      </c>
      <c r="C119" s="295"/>
      <c r="D119" s="295" t="s">
        <v>296</v>
      </c>
      <c r="E119" s="295"/>
      <c r="F119" s="295"/>
      <c r="G119" s="295"/>
      <c r="I119" s="58"/>
      <c r="J119" s="43"/>
      <c r="K119" s="98"/>
      <c r="M119" s="293"/>
      <c r="N119" s="296"/>
      <c r="P119" s="58">
        <v>6</v>
      </c>
      <c r="Q119" s="186">
        <v>1125</v>
      </c>
      <c r="S119" s="58">
        <v>13</v>
      </c>
      <c r="T119" s="186">
        <v>2137.5</v>
      </c>
      <c r="V119" s="86"/>
      <c r="W119" s="187"/>
      <c r="X119" s="137"/>
      <c r="Y119" s="11"/>
      <c r="Z119" s="11"/>
      <c r="AA119" s="60"/>
      <c r="AB119" s="5"/>
      <c r="AC119" s="5"/>
      <c r="AD119" s="5"/>
      <c r="AE119" s="5"/>
      <c r="AF119" s="5"/>
      <c r="AG119" s="5"/>
      <c r="AH119" s="5"/>
      <c r="AI119" s="5"/>
      <c r="AJ119" s="5"/>
      <c r="AK119" s="5"/>
      <c r="AL119" s="5"/>
      <c r="AM119" s="5"/>
    </row>
    <row r="120" spans="1:39" s="4" customFormat="1" ht="12.75" x14ac:dyDescent="0.2">
      <c r="A120" s="295" t="s">
        <v>829</v>
      </c>
      <c r="B120" s="295" t="s">
        <v>297</v>
      </c>
      <c r="C120" s="295"/>
      <c r="D120" s="295" t="s">
        <v>91</v>
      </c>
      <c r="E120" s="295"/>
      <c r="F120" s="295"/>
      <c r="G120" s="295"/>
      <c r="I120" s="58"/>
      <c r="J120" s="43"/>
      <c r="K120" s="98"/>
      <c r="M120" s="297">
        <v>1</v>
      </c>
      <c r="N120" s="298">
        <v>172.12</v>
      </c>
      <c r="P120" s="58">
        <v>21</v>
      </c>
      <c r="Q120" s="186">
        <v>3150</v>
      </c>
      <c r="S120" s="58">
        <v>25</v>
      </c>
      <c r="T120" s="186">
        <v>3712.5</v>
      </c>
      <c r="V120" s="86"/>
      <c r="W120" s="187"/>
      <c r="X120" s="137"/>
      <c r="Y120" s="11"/>
      <c r="Z120" s="11"/>
      <c r="AA120" s="60"/>
      <c r="AB120" s="5"/>
      <c r="AC120" s="5"/>
      <c r="AD120" s="5"/>
      <c r="AE120" s="5"/>
      <c r="AF120" s="5"/>
      <c r="AG120" s="5"/>
      <c r="AH120" s="5"/>
      <c r="AI120" s="5"/>
      <c r="AJ120" s="5"/>
      <c r="AK120" s="5"/>
      <c r="AL120" s="5"/>
      <c r="AM120" s="5"/>
    </row>
    <row r="121" spans="1:39" s="4" customFormat="1" ht="12.75" x14ac:dyDescent="0.2">
      <c r="A121" s="295" t="s">
        <v>829</v>
      </c>
      <c r="B121" s="295" t="s">
        <v>299</v>
      </c>
      <c r="C121" s="295"/>
      <c r="D121" s="295" t="s">
        <v>300</v>
      </c>
      <c r="E121" s="295"/>
      <c r="F121" s="295"/>
      <c r="G121" s="295"/>
      <c r="I121" s="58"/>
      <c r="J121" s="43"/>
      <c r="K121" s="98"/>
      <c r="M121" s="293"/>
      <c r="N121" s="296"/>
      <c r="P121" s="58">
        <v>1</v>
      </c>
      <c r="Q121" s="186">
        <v>225</v>
      </c>
      <c r="S121" s="58">
        <v>1</v>
      </c>
      <c r="T121" s="186">
        <v>225</v>
      </c>
      <c r="V121" s="86"/>
      <c r="W121" s="187"/>
      <c r="X121" s="137"/>
      <c r="Y121" s="11"/>
      <c r="Z121" s="11"/>
      <c r="AA121" s="60"/>
      <c r="AB121" s="5"/>
      <c r="AC121" s="5"/>
      <c r="AD121" s="5"/>
      <c r="AE121" s="5"/>
      <c r="AF121" s="5"/>
      <c r="AG121" s="5"/>
      <c r="AH121" s="5"/>
      <c r="AI121" s="5"/>
      <c r="AJ121" s="5"/>
      <c r="AK121" s="5"/>
      <c r="AL121" s="5"/>
      <c r="AM121" s="5"/>
    </row>
    <row r="122" spans="1:39" s="4" customFormat="1" ht="12.75" x14ac:dyDescent="0.2">
      <c r="A122" s="295" t="s">
        <v>829</v>
      </c>
      <c r="B122" s="295" t="s">
        <v>304</v>
      </c>
      <c r="C122" s="295"/>
      <c r="D122" s="295" t="s">
        <v>305</v>
      </c>
      <c r="E122" s="295"/>
      <c r="F122" s="295"/>
      <c r="G122" s="295"/>
      <c r="I122" s="58"/>
      <c r="J122" s="43"/>
      <c r="K122" s="98"/>
      <c r="M122" s="293"/>
      <c r="N122" s="296"/>
      <c r="P122" s="58"/>
      <c r="Q122" s="186"/>
      <c r="S122" s="58">
        <v>4</v>
      </c>
      <c r="T122" s="186">
        <v>787.5</v>
      </c>
      <c r="V122" s="86"/>
      <c r="W122" s="187"/>
      <c r="X122" s="137"/>
      <c r="Y122" s="11"/>
      <c r="Z122" s="11"/>
      <c r="AA122" s="60"/>
      <c r="AB122" s="5"/>
      <c r="AC122" s="5"/>
      <c r="AD122" s="5"/>
      <c r="AE122" s="5"/>
      <c r="AF122" s="5"/>
      <c r="AG122" s="5"/>
      <c r="AH122" s="5"/>
      <c r="AI122" s="5"/>
      <c r="AJ122" s="5"/>
      <c r="AK122" s="5"/>
      <c r="AL122" s="5"/>
      <c r="AM122" s="5"/>
    </row>
    <row r="123" spans="1:39" s="4" customFormat="1" ht="12.75" x14ac:dyDescent="0.2">
      <c r="A123" s="295" t="s">
        <v>829</v>
      </c>
      <c r="B123" s="295" t="s">
        <v>307</v>
      </c>
      <c r="C123" s="295"/>
      <c r="D123" s="295" t="s">
        <v>308</v>
      </c>
      <c r="E123" s="295"/>
      <c r="F123" s="295"/>
      <c r="G123" s="295"/>
      <c r="I123" s="58"/>
      <c r="J123" s="43"/>
      <c r="K123" s="98"/>
      <c r="M123" s="293"/>
      <c r="N123" s="296"/>
      <c r="P123" s="58">
        <v>1</v>
      </c>
      <c r="Q123" s="186">
        <v>225</v>
      </c>
      <c r="S123" s="58">
        <v>1</v>
      </c>
      <c r="T123" s="186">
        <v>225</v>
      </c>
      <c r="V123" s="86"/>
      <c r="W123" s="187"/>
      <c r="X123" s="137"/>
      <c r="Y123" s="11"/>
      <c r="Z123" s="11"/>
      <c r="AA123" s="60"/>
      <c r="AB123" s="5"/>
      <c r="AC123" s="5"/>
      <c r="AD123" s="5"/>
      <c r="AE123" s="5"/>
      <c r="AF123" s="5"/>
      <c r="AG123" s="5"/>
      <c r="AH123" s="5"/>
      <c r="AI123" s="5"/>
      <c r="AJ123" s="5"/>
      <c r="AK123" s="5"/>
      <c r="AL123" s="5"/>
      <c r="AM123" s="5"/>
    </row>
    <row r="124" spans="1:39" s="4" customFormat="1" ht="12.75" x14ac:dyDescent="0.2">
      <c r="A124" s="295" t="s">
        <v>829</v>
      </c>
      <c r="B124" s="295" t="s">
        <v>309</v>
      </c>
      <c r="C124" s="295"/>
      <c r="D124" s="295" t="s">
        <v>310</v>
      </c>
      <c r="E124" s="295"/>
      <c r="F124" s="295"/>
      <c r="G124" s="295"/>
      <c r="I124" s="58"/>
      <c r="J124" s="43"/>
      <c r="K124" s="98"/>
      <c r="M124" s="293"/>
      <c r="N124" s="296"/>
      <c r="P124" s="58">
        <v>2</v>
      </c>
      <c r="Q124" s="186">
        <v>225</v>
      </c>
      <c r="S124" s="58">
        <v>1</v>
      </c>
      <c r="T124" s="186">
        <v>112.5</v>
      </c>
      <c r="V124" s="86"/>
      <c r="W124" s="187"/>
      <c r="X124" s="137"/>
      <c r="Y124" s="11"/>
      <c r="Z124" s="11"/>
      <c r="AA124" s="60"/>
      <c r="AB124" s="5"/>
      <c r="AC124" s="5"/>
      <c r="AD124" s="5"/>
      <c r="AE124" s="5"/>
      <c r="AF124" s="5"/>
      <c r="AG124" s="5"/>
      <c r="AH124" s="5"/>
      <c r="AI124" s="5"/>
      <c r="AJ124" s="5"/>
      <c r="AK124" s="5"/>
      <c r="AL124" s="5"/>
      <c r="AM124" s="5"/>
    </row>
    <row r="125" spans="1:39" s="4" customFormat="1" ht="12.75" x14ac:dyDescent="0.2">
      <c r="A125" s="295" t="s">
        <v>829</v>
      </c>
      <c r="B125" s="295" t="s">
        <v>847</v>
      </c>
      <c r="C125" s="295"/>
      <c r="D125" s="295" t="s">
        <v>87</v>
      </c>
      <c r="E125" s="295"/>
      <c r="F125" s="295"/>
      <c r="G125" s="295"/>
      <c r="I125" s="58"/>
      <c r="J125" s="43"/>
      <c r="K125" s="98"/>
      <c r="M125" s="293"/>
      <c r="N125" s="296"/>
      <c r="P125" s="58"/>
      <c r="Q125" s="186"/>
      <c r="S125" s="58">
        <v>1</v>
      </c>
      <c r="T125" s="186">
        <v>225</v>
      </c>
      <c r="V125" s="86"/>
      <c r="W125" s="187"/>
      <c r="X125" s="137"/>
      <c r="Y125" s="11"/>
      <c r="Z125" s="11"/>
      <c r="AA125" s="60"/>
      <c r="AB125" s="5"/>
      <c r="AC125" s="5"/>
      <c r="AD125" s="5"/>
      <c r="AE125" s="5"/>
      <c r="AF125" s="5"/>
      <c r="AG125" s="5"/>
      <c r="AH125" s="5"/>
      <c r="AI125" s="5"/>
      <c r="AJ125" s="5"/>
      <c r="AK125" s="5"/>
      <c r="AL125" s="5"/>
      <c r="AM125" s="5"/>
    </row>
    <row r="126" spans="1:39" s="4" customFormat="1" ht="12.75" x14ac:dyDescent="0.2">
      <c r="A126" s="295" t="s">
        <v>829</v>
      </c>
      <c r="B126" s="295" t="s">
        <v>312</v>
      </c>
      <c r="C126" s="295"/>
      <c r="D126" s="295" t="s">
        <v>78</v>
      </c>
      <c r="E126" s="295"/>
      <c r="F126" s="295"/>
      <c r="G126" s="295"/>
      <c r="I126" s="58"/>
      <c r="J126" s="43"/>
      <c r="K126" s="98"/>
      <c r="M126" s="293"/>
      <c r="N126" s="296"/>
      <c r="P126" s="58">
        <v>38</v>
      </c>
      <c r="Q126" s="186">
        <v>6525</v>
      </c>
      <c r="S126" s="58">
        <v>51</v>
      </c>
      <c r="T126" s="186">
        <v>8662.5</v>
      </c>
      <c r="V126" s="86"/>
      <c r="W126" s="187"/>
      <c r="X126" s="137"/>
      <c r="Y126" s="11"/>
      <c r="Z126" s="11"/>
      <c r="AA126" s="60"/>
      <c r="AB126" s="5"/>
      <c r="AC126" s="5"/>
      <c r="AD126" s="5"/>
      <c r="AE126" s="5"/>
      <c r="AF126" s="5"/>
      <c r="AG126" s="5"/>
      <c r="AH126" s="5"/>
      <c r="AI126" s="5"/>
      <c r="AJ126" s="5"/>
      <c r="AK126" s="5"/>
      <c r="AL126" s="5"/>
      <c r="AM126" s="5"/>
    </row>
    <row r="127" spans="1:39" s="4" customFormat="1" ht="25.5" x14ac:dyDescent="0.2">
      <c r="A127" s="295" t="s">
        <v>829</v>
      </c>
      <c r="B127" s="295" t="s">
        <v>848</v>
      </c>
      <c r="C127" s="295"/>
      <c r="D127" s="295" t="s">
        <v>78</v>
      </c>
      <c r="E127" s="295"/>
      <c r="F127" s="295"/>
      <c r="G127" s="295"/>
      <c r="I127" s="58"/>
      <c r="J127" s="43"/>
      <c r="K127" s="98"/>
      <c r="M127" s="293"/>
      <c r="N127" s="296"/>
      <c r="P127" s="58"/>
      <c r="Q127" s="186"/>
      <c r="S127" s="58">
        <v>8</v>
      </c>
      <c r="T127" s="186">
        <v>1125</v>
      </c>
      <c r="V127" s="86"/>
      <c r="W127" s="187"/>
      <c r="X127" s="137"/>
      <c r="Y127" s="11"/>
      <c r="Z127" s="11"/>
      <c r="AA127" s="60"/>
      <c r="AB127" s="5"/>
      <c r="AC127" s="5"/>
      <c r="AD127" s="5"/>
      <c r="AE127" s="5"/>
      <c r="AF127" s="5"/>
      <c r="AG127" s="5"/>
      <c r="AH127" s="5"/>
      <c r="AI127" s="5"/>
      <c r="AJ127" s="5"/>
      <c r="AK127" s="5"/>
      <c r="AL127" s="5"/>
      <c r="AM127" s="5"/>
    </row>
    <row r="128" spans="1:39" s="4" customFormat="1" ht="25.5" x14ac:dyDescent="0.2">
      <c r="A128" s="295" t="s">
        <v>829</v>
      </c>
      <c r="B128" s="295" t="s">
        <v>315</v>
      </c>
      <c r="C128" s="295"/>
      <c r="D128" s="295" t="s">
        <v>283</v>
      </c>
      <c r="E128" s="295"/>
      <c r="F128" s="295"/>
      <c r="G128" s="295"/>
      <c r="I128" s="58"/>
      <c r="J128" s="43"/>
      <c r="K128" s="98"/>
      <c r="M128" s="293"/>
      <c r="N128" s="296"/>
      <c r="P128" s="58"/>
      <c r="Q128" s="186"/>
      <c r="S128" s="58">
        <v>1</v>
      </c>
      <c r="T128" s="186">
        <v>112.5</v>
      </c>
      <c r="V128" s="86"/>
      <c r="W128" s="187"/>
      <c r="X128" s="137"/>
      <c r="Y128" s="11"/>
      <c r="Z128" s="11"/>
      <c r="AA128" s="60"/>
      <c r="AB128" s="5"/>
      <c r="AC128" s="5"/>
      <c r="AD128" s="5"/>
      <c r="AE128" s="5"/>
      <c r="AF128" s="5"/>
      <c r="AG128" s="5"/>
      <c r="AH128" s="5"/>
      <c r="AI128" s="5"/>
      <c r="AJ128" s="5"/>
      <c r="AK128" s="5"/>
      <c r="AL128" s="5"/>
      <c r="AM128" s="5"/>
    </row>
    <row r="129" spans="1:39" s="4" customFormat="1" ht="12.75" x14ac:dyDescent="0.2">
      <c r="A129" s="295" t="s">
        <v>829</v>
      </c>
      <c r="B129" s="295" t="s">
        <v>325</v>
      </c>
      <c r="C129" s="295"/>
      <c r="D129" s="295" t="s">
        <v>326</v>
      </c>
      <c r="E129" s="295"/>
      <c r="F129" s="295"/>
      <c r="G129" s="295"/>
      <c r="I129" s="58"/>
      <c r="J129" s="43"/>
      <c r="K129" s="98"/>
      <c r="M129" s="293"/>
      <c r="N129" s="296"/>
      <c r="P129" s="58">
        <v>2</v>
      </c>
      <c r="Q129" s="186">
        <v>450</v>
      </c>
      <c r="S129" s="58">
        <v>1</v>
      </c>
      <c r="T129" s="186">
        <v>225</v>
      </c>
      <c r="V129" s="86"/>
      <c r="W129" s="187"/>
      <c r="X129" s="137"/>
      <c r="Y129" s="11"/>
      <c r="Z129" s="11"/>
      <c r="AA129" s="60"/>
      <c r="AB129" s="5"/>
      <c r="AC129" s="5"/>
      <c r="AD129" s="5"/>
      <c r="AE129" s="5"/>
      <c r="AF129" s="5"/>
      <c r="AG129" s="5"/>
      <c r="AH129" s="5"/>
      <c r="AI129" s="5"/>
      <c r="AJ129" s="5"/>
      <c r="AK129" s="5"/>
      <c r="AL129" s="5"/>
      <c r="AM129" s="5"/>
    </row>
    <row r="130" spans="1:39" s="4" customFormat="1" ht="12.75" x14ac:dyDescent="0.2">
      <c r="A130" s="295" t="s">
        <v>829</v>
      </c>
      <c r="B130" s="295" t="s">
        <v>327</v>
      </c>
      <c r="C130" s="295"/>
      <c r="D130" s="295" t="s">
        <v>328</v>
      </c>
      <c r="E130" s="295"/>
      <c r="F130" s="295"/>
      <c r="G130" s="295"/>
      <c r="I130" s="58"/>
      <c r="J130" s="43"/>
      <c r="K130" s="98"/>
      <c r="M130" s="293"/>
      <c r="N130" s="296"/>
      <c r="P130" s="58">
        <v>2</v>
      </c>
      <c r="Q130" s="186">
        <v>450</v>
      </c>
      <c r="S130" s="58">
        <v>1</v>
      </c>
      <c r="T130" s="186">
        <v>225</v>
      </c>
      <c r="V130" s="86"/>
      <c r="W130" s="187"/>
      <c r="X130" s="137"/>
      <c r="Y130" s="11"/>
      <c r="Z130" s="11"/>
      <c r="AA130" s="60"/>
      <c r="AB130" s="5"/>
      <c r="AC130" s="5"/>
      <c r="AD130" s="5"/>
      <c r="AE130" s="5"/>
      <c r="AF130" s="5"/>
      <c r="AG130" s="5"/>
      <c r="AH130" s="5"/>
      <c r="AI130" s="5"/>
      <c r="AJ130" s="5"/>
      <c r="AK130" s="5"/>
      <c r="AL130" s="5"/>
      <c r="AM130" s="5"/>
    </row>
    <row r="131" spans="1:39" s="4" customFormat="1" ht="12.75" x14ac:dyDescent="0.2">
      <c r="A131" s="295" t="s">
        <v>829</v>
      </c>
      <c r="B131" s="295" t="s">
        <v>337</v>
      </c>
      <c r="C131" s="295"/>
      <c r="D131" s="295" t="s">
        <v>87</v>
      </c>
      <c r="E131" s="295"/>
      <c r="F131" s="295"/>
      <c r="G131" s="295"/>
      <c r="I131" s="58"/>
      <c r="J131" s="43"/>
      <c r="K131" s="98"/>
      <c r="M131" s="293"/>
      <c r="N131" s="296"/>
      <c r="P131" s="58">
        <v>2</v>
      </c>
      <c r="Q131" s="186">
        <v>450</v>
      </c>
      <c r="S131" s="58">
        <v>6</v>
      </c>
      <c r="T131" s="186">
        <v>1350</v>
      </c>
      <c r="V131" s="86"/>
      <c r="W131" s="187"/>
      <c r="X131" s="137"/>
      <c r="Y131" s="11"/>
      <c r="Z131" s="11"/>
      <c r="AA131" s="60"/>
      <c r="AB131" s="5"/>
      <c r="AC131" s="5"/>
      <c r="AD131" s="5"/>
      <c r="AE131" s="5"/>
      <c r="AF131" s="5"/>
      <c r="AG131" s="5"/>
      <c r="AH131" s="5"/>
      <c r="AI131" s="5"/>
      <c r="AJ131" s="5"/>
      <c r="AK131" s="5"/>
      <c r="AL131" s="5"/>
      <c r="AM131" s="5"/>
    </row>
    <row r="132" spans="1:39" s="4" customFormat="1" ht="12.75" x14ac:dyDescent="0.2">
      <c r="A132" s="295" t="s">
        <v>829</v>
      </c>
      <c r="B132" s="295" t="s">
        <v>344</v>
      </c>
      <c r="C132" s="295"/>
      <c r="D132" s="295" t="s">
        <v>345</v>
      </c>
      <c r="E132" s="295"/>
      <c r="F132" s="295"/>
      <c r="G132" s="295"/>
      <c r="I132" s="58"/>
      <c r="J132" s="43"/>
      <c r="K132" s="98"/>
      <c r="M132" s="293"/>
      <c r="N132" s="296"/>
      <c r="P132" s="58">
        <v>1</v>
      </c>
      <c r="Q132" s="186">
        <v>225</v>
      </c>
      <c r="S132" s="58">
        <v>2</v>
      </c>
      <c r="T132" s="186">
        <v>225</v>
      </c>
      <c r="V132" s="86"/>
      <c r="W132" s="187"/>
      <c r="X132" s="137"/>
      <c r="Y132" s="11"/>
      <c r="Z132" s="11"/>
      <c r="AA132" s="60"/>
      <c r="AB132" s="5"/>
      <c r="AC132" s="5"/>
      <c r="AD132" s="5"/>
      <c r="AE132" s="5"/>
      <c r="AF132" s="5"/>
      <c r="AG132" s="5"/>
      <c r="AH132" s="5"/>
      <c r="AI132" s="5"/>
      <c r="AJ132" s="5"/>
      <c r="AK132" s="5"/>
      <c r="AL132" s="5"/>
      <c r="AM132" s="5"/>
    </row>
    <row r="133" spans="1:39" s="4" customFormat="1" ht="12.75" x14ac:dyDescent="0.2">
      <c r="A133" s="295" t="s">
        <v>829</v>
      </c>
      <c r="B133" s="295" t="s">
        <v>346</v>
      </c>
      <c r="C133" s="295"/>
      <c r="D133" s="295" t="s">
        <v>183</v>
      </c>
      <c r="E133" s="295"/>
      <c r="F133" s="295"/>
      <c r="G133" s="295"/>
      <c r="I133" s="58"/>
      <c r="J133" s="43"/>
      <c r="K133" s="98"/>
      <c r="M133" s="293"/>
      <c r="N133" s="296"/>
      <c r="P133" s="58"/>
      <c r="Q133" s="186"/>
      <c r="S133" s="58">
        <v>1</v>
      </c>
      <c r="T133" s="186">
        <v>225</v>
      </c>
      <c r="V133" s="86"/>
      <c r="W133" s="187"/>
      <c r="X133" s="137"/>
      <c r="Y133" s="11"/>
      <c r="Z133" s="11"/>
      <c r="AA133" s="60"/>
      <c r="AB133" s="5"/>
      <c r="AC133" s="5"/>
      <c r="AD133" s="5"/>
      <c r="AE133" s="5"/>
      <c r="AF133" s="5"/>
      <c r="AG133" s="5"/>
      <c r="AH133" s="5"/>
      <c r="AI133" s="5"/>
      <c r="AJ133" s="5"/>
      <c r="AK133" s="5"/>
      <c r="AL133" s="5"/>
      <c r="AM133" s="5"/>
    </row>
    <row r="134" spans="1:39" s="4" customFormat="1" ht="12.75" x14ac:dyDescent="0.2">
      <c r="A134" s="295" t="s">
        <v>829</v>
      </c>
      <c r="B134" s="295" t="s">
        <v>350</v>
      </c>
      <c r="C134" s="295"/>
      <c r="D134" s="295" t="s">
        <v>151</v>
      </c>
      <c r="E134" s="295"/>
      <c r="F134" s="295"/>
      <c r="G134" s="295"/>
      <c r="I134" s="58"/>
      <c r="J134" s="43"/>
      <c r="K134" s="98"/>
      <c r="M134" s="293"/>
      <c r="N134" s="296"/>
      <c r="P134" s="58">
        <v>5</v>
      </c>
      <c r="Q134" s="186">
        <v>1012.5</v>
      </c>
      <c r="S134" s="58">
        <v>6</v>
      </c>
      <c r="T134" s="186">
        <v>1125</v>
      </c>
      <c r="V134" s="86"/>
      <c r="W134" s="187"/>
      <c r="X134" s="137"/>
      <c r="Y134" s="11"/>
      <c r="Z134" s="11"/>
      <c r="AA134" s="60"/>
      <c r="AB134" s="5"/>
      <c r="AC134" s="5"/>
      <c r="AD134" s="5"/>
      <c r="AE134" s="5"/>
      <c r="AF134" s="5"/>
      <c r="AG134" s="5"/>
      <c r="AH134" s="5"/>
      <c r="AI134" s="5"/>
      <c r="AJ134" s="5"/>
      <c r="AK134" s="5"/>
      <c r="AL134" s="5"/>
      <c r="AM134" s="5"/>
    </row>
    <row r="135" spans="1:39" s="4" customFormat="1" ht="12.75" x14ac:dyDescent="0.2">
      <c r="A135" s="295" t="s">
        <v>829</v>
      </c>
      <c r="B135" s="295" t="s">
        <v>351</v>
      </c>
      <c r="C135" s="295"/>
      <c r="D135" s="295" t="s">
        <v>171</v>
      </c>
      <c r="E135" s="295"/>
      <c r="F135" s="295"/>
      <c r="G135" s="295"/>
      <c r="I135" s="58"/>
      <c r="J135" s="43"/>
      <c r="K135" s="98"/>
      <c r="M135" s="293"/>
      <c r="N135" s="296"/>
      <c r="P135" s="58">
        <v>12</v>
      </c>
      <c r="Q135" s="186">
        <v>2025</v>
      </c>
      <c r="S135" s="58">
        <v>22</v>
      </c>
      <c r="T135" s="186">
        <v>3375</v>
      </c>
      <c r="V135" s="86"/>
      <c r="W135" s="187"/>
      <c r="X135" s="137"/>
      <c r="Y135" s="11"/>
      <c r="Z135" s="11"/>
      <c r="AA135" s="60"/>
      <c r="AB135" s="5"/>
      <c r="AC135" s="5"/>
      <c r="AD135" s="5"/>
      <c r="AE135" s="5"/>
      <c r="AF135" s="5"/>
      <c r="AG135" s="5"/>
      <c r="AH135" s="5"/>
      <c r="AI135" s="5"/>
      <c r="AJ135" s="5"/>
      <c r="AK135" s="5"/>
      <c r="AL135" s="5"/>
      <c r="AM135" s="5"/>
    </row>
    <row r="136" spans="1:39" s="4" customFormat="1" ht="25.5" x14ac:dyDescent="0.2">
      <c r="A136" s="295" t="s">
        <v>829</v>
      </c>
      <c r="B136" s="295" t="s">
        <v>352</v>
      </c>
      <c r="C136" s="295"/>
      <c r="D136" s="295" t="s">
        <v>199</v>
      </c>
      <c r="E136" s="295"/>
      <c r="F136" s="295"/>
      <c r="G136" s="295"/>
      <c r="I136" s="58"/>
      <c r="J136" s="43"/>
      <c r="K136" s="98"/>
      <c r="M136" s="293"/>
      <c r="N136" s="296"/>
      <c r="P136" s="58">
        <v>3</v>
      </c>
      <c r="Q136" s="186">
        <v>450</v>
      </c>
      <c r="S136" s="58">
        <v>6</v>
      </c>
      <c r="T136" s="186">
        <v>787.5</v>
      </c>
      <c r="V136" s="86"/>
      <c r="W136" s="187"/>
      <c r="X136" s="137"/>
      <c r="Y136" s="11"/>
      <c r="Z136" s="11"/>
      <c r="AA136" s="60"/>
      <c r="AB136" s="5"/>
      <c r="AC136" s="5"/>
      <c r="AD136" s="5"/>
      <c r="AE136" s="5"/>
      <c r="AF136" s="5"/>
      <c r="AG136" s="5"/>
      <c r="AH136" s="5"/>
      <c r="AI136" s="5"/>
      <c r="AJ136" s="5"/>
      <c r="AK136" s="5"/>
      <c r="AL136" s="5"/>
      <c r="AM136" s="5"/>
    </row>
    <row r="137" spans="1:39" s="4" customFormat="1" ht="12.75" x14ac:dyDescent="0.2">
      <c r="A137" s="295" t="s">
        <v>829</v>
      </c>
      <c r="B137" s="295" t="s">
        <v>357</v>
      </c>
      <c r="C137" s="295"/>
      <c r="D137" s="295" t="s">
        <v>359</v>
      </c>
      <c r="E137" s="295"/>
      <c r="F137" s="295"/>
      <c r="G137" s="295"/>
      <c r="I137" s="58"/>
      <c r="J137" s="43"/>
      <c r="K137" s="98"/>
      <c r="M137" s="293"/>
      <c r="N137" s="296"/>
      <c r="P137" s="58"/>
      <c r="Q137" s="186"/>
      <c r="S137" s="58">
        <v>2</v>
      </c>
      <c r="T137" s="186">
        <v>450</v>
      </c>
      <c r="V137" s="86"/>
      <c r="W137" s="187"/>
      <c r="X137" s="137"/>
      <c r="Y137" s="11"/>
      <c r="Z137" s="11"/>
      <c r="AA137" s="60"/>
      <c r="AB137" s="5"/>
      <c r="AC137" s="5"/>
      <c r="AD137" s="5"/>
      <c r="AE137" s="5"/>
      <c r="AF137" s="5"/>
      <c r="AG137" s="5"/>
      <c r="AH137" s="5"/>
      <c r="AI137" s="5"/>
      <c r="AJ137" s="5"/>
      <c r="AK137" s="5"/>
      <c r="AL137" s="5"/>
      <c r="AM137" s="5"/>
    </row>
    <row r="138" spans="1:39" s="4" customFormat="1" ht="12.75" x14ac:dyDescent="0.2">
      <c r="A138" s="295" t="s">
        <v>829</v>
      </c>
      <c r="B138" s="295" t="s">
        <v>360</v>
      </c>
      <c r="C138" s="295"/>
      <c r="D138" s="295" t="s">
        <v>199</v>
      </c>
      <c r="E138" s="295"/>
      <c r="F138" s="295"/>
      <c r="G138" s="295"/>
      <c r="I138" s="58"/>
      <c r="J138" s="43"/>
      <c r="K138" s="98"/>
      <c r="M138" s="293"/>
      <c r="N138" s="296"/>
      <c r="P138" s="58">
        <v>50</v>
      </c>
      <c r="Q138" s="186">
        <v>10237.5</v>
      </c>
      <c r="S138" s="58">
        <v>77</v>
      </c>
      <c r="T138" s="186">
        <v>15075</v>
      </c>
      <c r="V138" s="86"/>
      <c r="W138" s="187"/>
      <c r="X138" s="137"/>
      <c r="Y138" s="11"/>
      <c r="Z138" s="11"/>
      <c r="AA138" s="60"/>
      <c r="AB138" s="5"/>
      <c r="AC138" s="5"/>
      <c r="AD138" s="5"/>
      <c r="AE138" s="5"/>
      <c r="AF138" s="5"/>
      <c r="AG138" s="5"/>
      <c r="AH138" s="5"/>
      <c r="AI138" s="5"/>
      <c r="AJ138" s="5"/>
      <c r="AK138" s="5"/>
      <c r="AL138" s="5"/>
      <c r="AM138" s="5"/>
    </row>
    <row r="139" spans="1:39" s="4" customFormat="1" ht="12.75" x14ac:dyDescent="0.2">
      <c r="A139" s="295" t="s">
        <v>829</v>
      </c>
      <c r="B139" s="295" t="s">
        <v>362</v>
      </c>
      <c r="C139" s="295"/>
      <c r="D139" s="295" t="s">
        <v>363</v>
      </c>
      <c r="E139" s="295"/>
      <c r="F139" s="295"/>
      <c r="G139" s="295"/>
      <c r="I139" s="58"/>
      <c r="J139" s="43"/>
      <c r="K139" s="98"/>
      <c r="M139" s="293"/>
      <c r="N139" s="296"/>
      <c r="P139" s="58">
        <v>7</v>
      </c>
      <c r="Q139" s="186">
        <v>900</v>
      </c>
      <c r="S139" s="58">
        <v>9</v>
      </c>
      <c r="T139" s="186">
        <v>1012.5</v>
      </c>
      <c r="V139" s="86"/>
      <c r="W139" s="187"/>
      <c r="X139" s="137"/>
      <c r="Y139" s="11"/>
      <c r="Z139" s="11"/>
      <c r="AA139" s="60"/>
      <c r="AB139" s="5"/>
      <c r="AC139" s="5"/>
      <c r="AD139" s="5"/>
      <c r="AE139" s="5"/>
      <c r="AF139" s="5"/>
      <c r="AG139" s="5"/>
      <c r="AH139" s="5"/>
      <c r="AI139" s="5"/>
      <c r="AJ139" s="5"/>
      <c r="AK139" s="5"/>
      <c r="AL139" s="5"/>
      <c r="AM139" s="5"/>
    </row>
    <row r="140" spans="1:39" s="4" customFormat="1" ht="38.25" x14ac:dyDescent="0.2">
      <c r="A140" s="295" t="s">
        <v>829</v>
      </c>
      <c r="B140" s="295" t="s">
        <v>849</v>
      </c>
      <c r="C140" s="295"/>
      <c r="D140" s="295" t="s">
        <v>332</v>
      </c>
      <c r="E140" s="295"/>
      <c r="F140" s="295"/>
      <c r="G140" s="295"/>
      <c r="I140" s="58"/>
      <c r="J140" s="43"/>
      <c r="K140" s="98"/>
      <c r="M140" s="293"/>
      <c r="N140" s="296"/>
      <c r="P140" s="58"/>
      <c r="Q140" s="186"/>
      <c r="S140" s="58">
        <v>11</v>
      </c>
      <c r="T140" s="186">
        <v>1800</v>
      </c>
      <c r="V140" s="86"/>
      <c r="W140" s="187"/>
      <c r="X140" s="137"/>
      <c r="Y140" s="11"/>
      <c r="Z140" s="11"/>
      <c r="AA140" s="60"/>
      <c r="AB140" s="5"/>
      <c r="AC140" s="5"/>
      <c r="AD140" s="5"/>
      <c r="AE140" s="5"/>
      <c r="AF140" s="5"/>
      <c r="AG140" s="5"/>
      <c r="AH140" s="5"/>
      <c r="AI140" s="5"/>
      <c r="AJ140" s="5"/>
      <c r="AK140" s="5"/>
      <c r="AL140" s="5"/>
      <c r="AM140" s="5"/>
    </row>
    <row r="141" spans="1:39" s="4" customFormat="1" ht="25.5" x14ac:dyDescent="0.2">
      <c r="A141" s="295" t="s">
        <v>829</v>
      </c>
      <c r="B141" s="295" t="s">
        <v>368</v>
      </c>
      <c r="C141" s="295"/>
      <c r="D141" s="295" t="s">
        <v>103</v>
      </c>
      <c r="E141" s="295"/>
      <c r="F141" s="295"/>
      <c r="G141" s="295"/>
      <c r="I141" s="58"/>
      <c r="J141" s="43"/>
      <c r="K141" s="98"/>
      <c r="M141" s="293"/>
      <c r="N141" s="296"/>
      <c r="P141" s="58"/>
      <c r="Q141" s="186"/>
      <c r="S141" s="58">
        <v>1</v>
      </c>
      <c r="T141" s="186">
        <v>112.5</v>
      </c>
      <c r="V141" s="86"/>
      <c r="W141" s="187"/>
      <c r="X141" s="137"/>
      <c r="Y141" s="11"/>
      <c r="Z141" s="11"/>
      <c r="AA141" s="60"/>
      <c r="AB141" s="5"/>
      <c r="AC141" s="5"/>
      <c r="AD141" s="5"/>
      <c r="AE141" s="5"/>
      <c r="AF141" s="5"/>
      <c r="AG141" s="5"/>
      <c r="AH141" s="5"/>
      <c r="AI141" s="5"/>
      <c r="AJ141" s="5"/>
      <c r="AK141" s="5"/>
      <c r="AL141" s="5"/>
      <c r="AM141" s="5"/>
    </row>
    <row r="142" spans="1:39" s="4" customFormat="1" ht="12.75" x14ac:dyDescent="0.2">
      <c r="A142" s="295" t="s">
        <v>829</v>
      </c>
      <c r="B142" s="295" t="s">
        <v>369</v>
      </c>
      <c r="C142" s="295"/>
      <c r="D142" s="295" t="s">
        <v>370</v>
      </c>
      <c r="E142" s="295"/>
      <c r="F142" s="295"/>
      <c r="G142" s="295"/>
      <c r="I142" s="58"/>
      <c r="J142" s="43"/>
      <c r="K142" s="98"/>
      <c r="M142" s="293"/>
      <c r="N142" s="296"/>
      <c r="P142" s="58">
        <v>1</v>
      </c>
      <c r="Q142" s="186">
        <v>112.5</v>
      </c>
      <c r="S142" s="58">
        <v>1</v>
      </c>
      <c r="T142" s="186">
        <v>112.5</v>
      </c>
      <c r="V142" s="86"/>
      <c r="W142" s="187"/>
      <c r="X142" s="137"/>
      <c r="Y142" s="11"/>
      <c r="Z142" s="11"/>
      <c r="AA142" s="60"/>
      <c r="AB142" s="5"/>
      <c r="AC142" s="5"/>
      <c r="AD142" s="5"/>
      <c r="AE142" s="5"/>
      <c r="AF142" s="5"/>
      <c r="AG142" s="5"/>
      <c r="AH142" s="5"/>
      <c r="AI142" s="5"/>
      <c r="AJ142" s="5"/>
      <c r="AK142" s="5"/>
      <c r="AL142" s="5"/>
      <c r="AM142" s="5"/>
    </row>
    <row r="143" spans="1:39" s="4" customFormat="1" ht="12.75" x14ac:dyDescent="0.2">
      <c r="A143" s="295" t="s">
        <v>829</v>
      </c>
      <c r="B143" s="295" t="s">
        <v>372</v>
      </c>
      <c r="C143" s="295"/>
      <c r="D143" s="295" t="s">
        <v>207</v>
      </c>
      <c r="E143" s="295"/>
      <c r="F143" s="295"/>
      <c r="G143" s="295"/>
      <c r="I143" s="58"/>
      <c r="J143" s="43"/>
      <c r="K143" s="98"/>
      <c r="M143" s="293"/>
      <c r="N143" s="296"/>
      <c r="P143" s="58">
        <v>1</v>
      </c>
      <c r="Q143" s="186">
        <v>225</v>
      </c>
      <c r="S143" s="58"/>
      <c r="T143" s="186"/>
      <c r="V143" s="86"/>
      <c r="W143" s="187"/>
      <c r="X143" s="137"/>
      <c r="Y143" s="11"/>
      <c r="Z143" s="11"/>
      <c r="AA143" s="60"/>
      <c r="AB143" s="5"/>
      <c r="AC143" s="5"/>
      <c r="AD143" s="5"/>
      <c r="AE143" s="5"/>
      <c r="AF143" s="5"/>
      <c r="AG143" s="5"/>
      <c r="AH143" s="5"/>
      <c r="AI143" s="5"/>
      <c r="AJ143" s="5"/>
      <c r="AK143" s="5"/>
      <c r="AL143" s="5"/>
      <c r="AM143" s="5"/>
    </row>
    <row r="144" spans="1:39" s="4" customFormat="1" ht="12.75" x14ac:dyDescent="0.2">
      <c r="A144" s="295" t="s">
        <v>829</v>
      </c>
      <c r="B144" s="295" t="s">
        <v>373</v>
      </c>
      <c r="C144" s="295"/>
      <c r="D144" s="295" t="s">
        <v>298</v>
      </c>
      <c r="E144" s="295"/>
      <c r="F144" s="295"/>
      <c r="G144" s="295"/>
      <c r="I144" s="58"/>
      <c r="J144" s="43"/>
      <c r="K144" s="98"/>
      <c r="M144" s="293"/>
      <c r="N144" s="296"/>
      <c r="P144" s="58">
        <v>5</v>
      </c>
      <c r="Q144" s="186">
        <v>787.5</v>
      </c>
      <c r="S144" s="58">
        <v>3</v>
      </c>
      <c r="T144" s="186">
        <v>450</v>
      </c>
      <c r="V144" s="86"/>
      <c r="W144" s="187"/>
      <c r="X144" s="137"/>
      <c r="Y144" s="11"/>
      <c r="Z144" s="11"/>
      <c r="AA144" s="60"/>
      <c r="AB144" s="5"/>
      <c r="AC144" s="5"/>
      <c r="AD144" s="5"/>
      <c r="AE144" s="5"/>
      <c r="AF144" s="5"/>
      <c r="AG144" s="5"/>
      <c r="AH144" s="5"/>
      <c r="AI144" s="5"/>
      <c r="AJ144" s="5"/>
      <c r="AK144" s="5"/>
      <c r="AL144" s="5"/>
      <c r="AM144" s="5"/>
    </row>
    <row r="145" spans="1:39" s="4" customFormat="1" ht="12.75" x14ac:dyDescent="0.2">
      <c r="A145" s="295" t="s">
        <v>829</v>
      </c>
      <c r="B145" s="295" t="s">
        <v>850</v>
      </c>
      <c r="C145" s="295"/>
      <c r="D145" s="295" t="s">
        <v>104</v>
      </c>
      <c r="E145" s="295"/>
      <c r="F145" s="295"/>
      <c r="G145" s="295"/>
      <c r="I145" s="58"/>
      <c r="J145" s="43"/>
      <c r="K145" s="98"/>
      <c r="M145" s="293"/>
      <c r="N145" s="296"/>
      <c r="P145" s="58">
        <v>58</v>
      </c>
      <c r="Q145" s="186">
        <v>9337.5</v>
      </c>
      <c r="S145" s="58">
        <v>79</v>
      </c>
      <c r="T145" s="186">
        <v>12375</v>
      </c>
      <c r="V145" s="86"/>
      <c r="W145" s="187"/>
      <c r="X145" s="137"/>
      <c r="Y145" s="11"/>
      <c r="Z145" s="11"/>
      <c r="AA145" s="60"/>
      <c r="AB145" s="5"/>
      <c r="AC145" s="5"/>
      <c r="AD145" s="5"/>
      <c r="AE145" s="5"/>
      <c r="AF145" s="5"/>
      <c r="AG145" s="5"/>
      <c r="AH145" s="5"/>
      <c r="AI145" s="5"/>
      <c r="AJ145" s="5"/>
      <c r="AK145" s="5"/>
      <c r="AL145" s="5"/>
      <c r="AM145" s="5"/>
    </row>
    <row r="146" spans="1:39" s="4" customFormat="1" ht="12.75" x14ac:dyDescent="0.2">
      <c r="A146" s="295" t="s">
        <v>829</v>
      </c>
      <c r="B146" s="295" t="s">
        <v>376</v>
      </c>
      <c r="C146" s="295"/>
      <c r="D146" s="295" t="s">
        <v>161</v>
      </c>
      <c r="E146" s="295"/>
      <c r="F146" s="295"/>
      <c r="G146" s="295"/>
      <c r="I146" s="58"/>
      <c r="J146" s="43"/>
      <c r="K146" s="98"/>
      <c r="M146" s="293"/>
      <c r="N146" s="296"/>
      <c r="P146" s="58">
        <v>3</v>
      </c>
      <c r="Q146" s="186">
        <v>675</v>
      </c>
      <c r="S146" s="58">
        <v>3</v>
      </c>
      <c r="T146" s="186">
        <v>675</v>
      </c>
      <c r="V146" s="86"/>
      <c r="W146" s="187"/>
      <c r="X146" s="137"/>
      <c r="Y146" s="11"/>
      <c r="Z146" s="11"/>
      <c r="AA146" s="60"/>
      <c r="AB146" s="5"/>
      <c r="AC146" s="5"/>
      <c r="AD146" s="5"/>
      <c r="AE146" s="5"/>
      <c r="AF146" s="5"/>
      <c r="AG146" s="5"/>
      <c r="AH146" s="5"/>
      <c r="AI146" s="5"/>
      <c r="AJ146" s="5"/>
      <c r="AK146" s="5"/>
      <c r="AL146" s="5"/>
      <c r="AM146" s="5"/>
    </row>
    <row r="147" spans="1:39" s="4" customFormat="1" ht="25.5" x14ac:dyDescent="0.2">
      <c r="A147" s="295" t="s">
        <v>829</v>
      </c>
      <c r="B147" s="295" t="s">
        <v>851</v>
      </c>
      <c r="C147" s="295"/>
      <c r="D147" s="295" t="s">
        <v>161</v>
      </c>
      <c r="E147" s="295"/>
      <c r="F147" s="295"/>
      <c r="G147" s="295"/>
      <c r="I147" s="58"/>
      <c r="J147" s="43"/>
      <c r="K147" s="98"/>
      <c r="M147" s="293"/>
      <c r="N147" s="296"/>
      <c r="P147" s="58"/>
      <c r="Q147" s="186"/>
      <c r="S147" s="58">
        <v>1</v>
      </c>
      <c r="T147" s="186">
        <v>112.5</v>
      </c>
      <c r="V147" s="86"/>
      <c r="W147" s="187"/>
      <c r="X147" s="137"/>
      <c r="Y147" s="11"/>
      <c r="Z147" s="11"/>
      <c r="AA147" s="60"/>
      <c r="AB147" s="5"/>
      <c r="AC147" s="5"/>
      <c r="AD147" s="5"/>
      <c r="AE147" s="5"/>
      <c r="AF147" s="5"/>
      <c r="AG147" s="5"/>
      <c r="AH147" s="5"/>
      <c r="AI147" s="5"/>
      <c r="AJ147" s="5"/>
      <c r="AK147" s="5"/>
      <c r="AL147" s="5"/>
      <c r="AM147" s="5"/>
    </row>
    <row r="148" spans="1:39" s="4" customFormat="1" ht="12.75" x14ac:dyDescent="0.2">
      <c r="A148" s="295" t="s">
        <v>829</v>
      </c>
      <c r="B148" s="295" t="s">
        <v>377</v>
      </c>
      <c r="C148" s="295"/>
      <c r="D148" s="295" t="s">
        <v>378</v>
      </c>
      <c r="E148" s="295"/>
      <c r="F148" s="295"/>
      <c r="G148" s="295"/>
      <c r="I148" s="58"/>
      <c r="J148" s="43"/>
      <c r="K148" s="98"/>
      <c r="M148" s="293"/>
      <c r="N148" s="296"/>
      <c r="P148" s="58">
        <v>29</v>
      </c>
      <c r="Q148" s="186">
        <v>3600</v>
      </c>
      <c r="S148" s="58">
        <v>32</v>
      </c>
      <c r="T148" s="186">
        <v>4162.5</v>
      </c>
      <c r="V148" s="86"/>
      <c r="W148" s="187"/>
      <c r="X148" s="137"/>
      <c r="Y148" s="11"/>
      <c r="Z148" s="11"/>
      <c r="AA148" s="60"/>
      <c r="AB148" s="5"/>
      <c r="AC148" s="5"/>
      <c r="AD148" s="5"/>
      <c r="AE148" s="5"/>
      <c r="AF148" s="5"/>
      <c r="AG148" s="5"/>
      <c r="AH148" s="5"/>
      <c r="AI148" s="5"/>
      <c r="AJ148" s="5"/>
      <c r="AK148" s="5"/>
      <c r="AL148" s="5"/>
      <c r="AM148" s="5"/>
    </row>
    <row r="149" spans="1:39" s="4" customFormat="1" ht="12.75" x14ac:dyDescent="0.2">
      <c r="A149" s="295" t="s">
        <v>829</v>
      </c>
      <c r="B149" s="295" t="s">
        <v>380</v>
      </c>
      <c r="C149" s="295"/>
      <c r="D149" s="295" t="s">
        <v>83</v>
      </c>
      <c r="E149" s="295"/>
      <c r="F149" s="295"/>
      <c r="G149" s="295"/>
      <c r="I149" s="58"/>
      <c r="J149" s="43"/>
      <c r="K149" s="98"/>
      <c r="M149" s="293"/>
      <c r="N149" s="296"/>
      <c r="P149" s="58">
        <v>14</v>
      </c>
      <c r="Q149" s="186">
        <v>2812.5</v>
      </c>
      <c r="S149" s="58">
        <v>19</v>
      </c>
      <c r="T149" s="186">
        <v>3487.5</v>
      </c>
      <c r="V149" s="86"/>
      <c r="W149" s="187"/>
      <c r="X149" s="137"/>
      <c r="Y149" s="11"/>
      <c r="Z149" s="11"/>
      <c r="AA149" s="60"/>
      <c r="AB149" s="5"/>
      <c r="AC149" s="5"/>
      <c r="AD149" s="5"/>
      <c r="AE149" s="5"/>
      <c r="AF149" s="5"/>
      <c r="AG149" s="5"/>
      <c r="AH149" s="5"/>
      <c r="AI149" s="5"/>
      <c r="AJ149" s="5"/>
      <c r="AK149" s="5"/>
      <c r="AL149" s="5"/>
      <c r="AM149" s="5"/>
    </row>
    <row r="150" spans="1:39" s="4" customFormat="1" ht="12.75" x14ac:dyDescent="0.2">
      <c r="A150" s="295" t="s">
        <v>829</v>
      </c>
      <c r="B150" s="295" t="s">
        <v>383</v>
      </c>
      <c r="C150" s="295"/>
      <c r="D150" s="295" t="s">
        <v>183</v>
      </c>
      <c r="E150" s="295"/>
      <c r="F150" s="295"/>
      <c r="G150" s="295"/>
      <c r="I150" s="58"/>
      <c r="J150" s="43"/>
      <c r="K150" s="98"/>
      <c r="M150" s="293"/>
      <c r="N150" s="296"/>
      <c r="P150" s="58">
        <v>7</v>
      </c>
      <c r="Q150" s="186">
        <v>1125</v>
      </c>
      <c r="S150" s="58">
        <v>7</v>
      </c>
      <c r="T150" s="186">
        <v>1462.5</v>
      </c>
      <c r="V150" s="86"/>
      <c r="W150" s="187"/>
      <c r="X150" s="137"/>
      <c r="Y150" s="11"/>
      <c r="Z150" s="11"/>
      <c r="AA150" s="60"/>
      <c r="AB150" s="5"/>
      <c r="AC150" s="5"/>
      <c r="AD150" s="5"/>
      <c r="AE150" s="5"/>
      <c r="AF150" s="5"/>
      <c r="AG150" s="5"/>
      <c r="AH150" s="5"/>
      <c r="AI150" s="5"/>
      <c r="AJ150" s="5"/>
      <c r="AK150" s="5"/>
      <c r="AL150" s="5"/>
      <c r="AM150" s="5"/>
    </row>
    <row r="151" spans="1:39" s="4" customFormat="1" ht="12.75" x14ac:dyDescent="0.2">
      <c r="A151" s="295" t="s">
        <v>829</v>
      </c>
      <c r="B151" s="295" t="s">
        <v>385</v>
      </c>
      <c r="C151" s="295"/>
      <c r="D151" s="295" t="s">
        <v>122</v>
      </c>
      <c r="E151" s="295"/>
      <c r="F151" s="295"/>
      <c r="G151" s="295"/>
      <c r="I151" s="58"/>
      <c r="J151" s="43"/>
      <c r="K151" s="98"/>
      <c r="M151" s="293"/>
      <c r="N151" s="296"/>
      <c r="P151" s="58">
        <v>5</v>
      </c>
      <c r="Q151" s="186">
        <v>1012.5</v>
      </c>
      <c r="S151" s="58">
        <v>6</v>
      </c>
      <c r="T151" s="186">
        <v>1237.5</v>
      </c>
      <c r="V151" s="86"/>
      <c r="W151" s="187"/>
      <c r="X151" s="137"/>
      <c r="Y151" s="11"/>
      <c r="Z151" s="11"/>
      <c r="AA151" s="60"/>
      <c r="AB151" s="5"/>
      <c r="AC151" s="5"/>
      <c r="AD151" s="5"/>
      <c r="AE151" s="5"/>
      <c r="AF151" s="5"/>
      <c r="AG151" s="5"/>
      <c r="AH151" s="5"/>
      <c r="AI151" s="5"/>
      <c r="AJ151" s="5"/>
      <c r="AK151" s="5"/>
      <c r="AL151" s="5"/>
      <c r="AM151" s="5"/>
    </row>
    <row r="152" spans="1:39" s="4" customFormat="1" ht="12.75" x14ac:dyDescent="0.2">
      <c r="A152" s="295" t="s">
        <v>829</v>
      </c>
      <c r="B152" s="295" t="s">
        <v>388</v>
      </c>
      <c r="C152" s="295"/>
      <c r="D152" s="295" t="s">
        <v>389</v>
      </c>
      <c r="E152" s="295"/>
      <c r="F152" s="295"/>
      <c r="G152" s="295"/>
      <c r="I152" s="58"/>
      <c r="J152" s="43"/>
      <c r="K152" s="98"/>
      <c r="M152" s="293"/>
      <c r="N152" s="296"/>
      <c r="P152" s="58">
        <v>1</v>
      </c>
      <c r="Q152" s="186">
        <v>112.5</v>
      </c>
      <c r="S152" s="58">
        <v>2</v>
      </c>
      <c r="T152" s="186">
        <v>225</v>
      </c>
      <c r="V152" s="86"/>
      <c r="W152" s="187"/>
      <c r="X152" s="137"/>
      <c r="Y152" s="11"/>
      <c r="Z152" s="11"/>
      <c r="AA152" s="60"/>
      <c r="AB152" s="5"/>
      <c r="AC152" s="5"/>
      <c r="AD152" s="5"/>
      <c r="AE152" s="5"/>
      <c r="AF152" s="5"/>
      <c r="AG152" s="5"/>
      <c r="AH152" s="5"/>
      <c r="AI152" s="5"/>
      <c r="AJ152" s="5"/>
      <c r="AK152" s="5"/>
      <c r="AL152" s="5"/>
      <c r="AM152" s="5"/>
    </row>
    <row r="153" spans="1:39" s="4" customFormat="1" ht="12.75" x14ac:dyDescent="0.2">
      <c r="A153" s="295" t="s">
        <v>829</v>
      </c>
      <c r="B153" s="295" t="s">
        <v>390</v>
      </c>
      <c r="C153" s="295"/>
      <c r="D153" s="295" t="s">
        <v>85</v>
      </c>
      <c r="E153" s="295"/>
      <c r="F153" s="295"/>
      <c r="G153" s="295"/>
      <c r="I153" s="58"/>
      <c r="J153" s="43"/>
      <c r="K153" s="98"/>
      <c r="M153" s="293"/>
      <c r="N153" s="296"/>
      <c r="P153" s="58">
        <v>1</v>
      </c>
      <c r="Q153" s="186">
        <v>225</v>
      </c>
      <c r="S153" s="58">
        <v>2</v>
      </c>
      <c r="T153" s="186">
        <v>450</v>
      </c>
      <c r="V153" s="86"/>
      <c r="W153" s="187"/>
      <c r="X153" s="137"/>
      <c r="Y153" s="11"/>
      <c r="Z153" s="11"/>
      <c r="AA153" s="60"/>
      <c r="AB153" s="5"/>
      <c r="AC153" s="5"/>
      <c r="AD153" s="5"/>
      <c r="AE153" s="5"/>
      <c r="AF153" s="5"/>
      <c r="AG153" s="5"/>
      <c r="AH153" s="5"/>
      <c r="AI153" s="5"/>
      <c r="AJ153" s="5"/>
      <c r="AK153" s="5"/>
      <c r="AL153" s="5"/>
      <c r="AM153" s="5"/>
    </row>
    <row r="154" spans="1:39" s="4" customFormat="1" ht="12.75" x14ac:dyDescent="0.2">
      <c r="A154" s="295" t="s">
        <v>829</v>
      </c>
      <c r="B154" s="295" t="s">
        <v>391</v>
      </c>
      <c r="C154" s="295"/>
      <c r="D154" s="295" t="s">
        <v>118</v>
      </c>
      <c r="E154" s="295"/>
      <c r="F154" s="295"/>
      <c r="G154" s="295"/>
      <c r="I154" s="58"/>
      <c r="J154" s="43"/>
      <c r="K154" s="98"/>
      <c r="M154" s="293"/>
      <c r="N154" s="296"/>
      <c r="P154" s="58">
        <v>41</v>
      </c>
      <c r="Q154" s="186">
        <v>6187.5</v>
      </c>
      <c r="S154" s="58">
        <v>48</v>
      </c>
      <c r="T154" s="186">
        <v>7200</v>
      </c>
      <c r="V154" s="86"/>
      <c r="W154" s="187"/>
      <c r="X154" s="137"/>
      <c r="Y154" s="11"/>
      <c r="Z154" s="11"/>
      <c r="AA154" s="60"/>
      <c r="AB154" s="5"/>
      <c r="AC154" s="5"/>
      <c r="AD154" s="5"/>
      <c r="AE154" s="5"/>
      <c r="AF154" s="5"/>
      <c r="AG154" s="5"/>
      <c r="AH154" s="5"/>
      <c r="AI154" s="5"/>
      <c r="AJ154" s="5"/>
      <c r="AK154" s="5"/>
      <c r="AL154" s="5"/>
      <c r="AM154" s="5"/>
    </row>
    <row r="155" spans="1:39" s="4" customFormat="1" ht="12.75" x14ac:dyDescent="0.2">
      <c r="A155" s="295" t="s">
        <v>829</v>
      </c>
      <c r="B155" s="295" t="s">
        <v>392</v>
      </c>
      <c r="C155" s="295"/>
      <c r="D155" s="295" t="s">
        <v>96</v>
      </c>
      <c r="E155" s="295"/>
      <c r="F155" s="295"/>
      <c r="G155" s="295"/>
      <c r="I155" s="58"/>
      <c r="J155" s="43"/>
      <c r="K155" s="98"/>
      <c r="M155" s="293"/>
      <c r="N155" s="296"/>
      <c r="P155" s="58">
        <v>3</v>
      </c>
      <c r="Q155" s="186">
        <v>675</v>
      </c>
      <c r="S155" s="58">
        <v>6</v>
      </c>
      <c r="T155" s="186">
        <v>1237.5</v>
      </c>
      <c r="V155" s="86"/>
      <c r="W155" s="187"/>
      <c r="X155" s="137"/>
      <c r="Y155" s="11"/>
      <c r="Z155" s="11"/>
      <c r="AA155" s="60"/>
      <c r="AB155" s="5"/>
      <c r="AC155" s="5"/>
      <c r="AD155" s="5"/>
      <c r="AE155" s="5"/>
      <c r="AF155" s="5"/>
      <c r="AG155" s="5"/>
      <c r="AH155" s="5"/>
      <c r="AI155" s="5"/>
      <c r="AJ155" s="5"/>
      <c r="AK155" s="5"/>
      <c r="AL155" s="5"/>
      <c r="AM155" s="5"/>
    </row>
    <row r="156" spans="1:39" s="4" customFormat="1" ht="12.75" x14ac:dyDescent="0.2">
      <c r="A156" s="295" t="s">
        <v>829</v>
      </c>
      <c r="B156" s="295" t="s">
        <v>393</v>
      </c>
      <c r="C156" s="295"/>
      <c r="D156" s="295" t="s">
        <v>76</v>
      </c>
      <c r="E156" s="295"/>
      <c r="F156" s="295"/>
      <c r="G156" s="295"/>
      <c r="I156" s="58"/>
      <c r="J156" s="43"/>
      <c r="K156" s="98"/>
      <c r="M156" s="293"/>
      <c r="N156" s="296"/>
      <c r="P156" s="58">
        <v>19</v>
      </c>
      <c r="Q156" s="186">
        <v>3150</v>
      </c>
      <c r="S156" s="58">
        <v>23</v>
      </c>
      <c r="T156" s="186">
        <v>4162.5</v>
      </c>
      <c r="V156" s="86"/>
      <c r="W156" s="187"/>
      <c r="X156" s="137"/>
      <c r="Y156" s="11"/>
      <c r="Z156" s="11"/>
      <c r="AA156" s="60"/>
      <c r="AB156" s="5"/>
      <c r="AC156" s="5"/>
      <c r="AD156" s="5"/>
      <c r="AE156" s="5"/>
      <c r="AF156" s="5"/>
      <c r="AG156" s="5"/>
      <c r="AH156" s="5"/>
      <c r="AI156" s="5"/>
      <c r="AJ156" s="5"/>
      <c r="AK156" s="5"/>
      <c r="AL156" s="5"/>
      <c r="AM156" s="5"/>
    </row>
    <row r="157" spans="1:39" s="4" customFormat="1" ht="12.75" x14ac:dyDescent="0.2">
      <c r="A157" s="295" t="s">
        <v>829</v>
      </c>
      <c r="B157" s="295" t="s">
        <v>395</v>
      </c>
      <c r="C157" s="295"/>
      <c r="D157" s="295" t="s">
        <v>379</v>
      </c>
      <c r="E157" s="295"/>
      <c r="F157" s="295"/>
      <c r="G157" s="295"/>
      <c r="I157" s="58"/>
      <c r="J157" s="43"/>
      <c r="K157" s="98"/>
      <c r="M157" s="293"/>
      <c r="N157" s="296"/>
      <c r="P157" s="58"/>
      <c r="Q157" s="186"/>
      <c r="S157" s="58">
        <v>4</v>
      </c>
      <c r="T157" s="186">
        <v>787.5</v>
      </c>
      <c r="V157" s="86"/>
      <c r="W157" s="187"/>
      <c r="X157" s="137"/>
      <c r="Y157" s="11"/>
      <c r="Z157" s="11"/>
      <c r="AA157" s="60"/>
      <c r="AB157" s="5"/>
      <c r="AC157" s="5"/>
      <c r="AD157" s="5"/>
      <c r="AE157" s="5"/>
      <c r="AF157" s="5"/>
      <c r="AG157" s="5"/>
      <c r="AH157" s="5"/>
      <c r="AI157" s="5"/>
      <c r="AJ157" s="5"/>
      <c r="AK157" s="5"/>
      <c r="AL157" s="5"/>
      <c r="AM157" s="5"/>
    </row>
    <row r="158" spans="1:39" s="4" customFormat="1" ht="12.75" x14ac:dyDescent="0.2">
      <c r="A158" s="295" t="s">
        <v>829</v>
      </c>
      <c r="B158" s="295" t="s">
        <v>396</v>
      </c>
      <c r="C158" s="295"/>
      <c r="D158" s="295" t="s">
        <v>171</v>
      </c>
      <c r="E158" s="295"/>
      <c r="F158" s="295"/>
      <c r="G158" s="295"/>
      <c r="I158" s="58"/>
      <c r="J158" s="43"/>
      <c r="K158" s="98"/>
      <c r="M158" s="293"/>
      <c r="N158" s="296"/>
      <c r="P158" s="58">
        <v>66</v>
      </c>
      <c r="Q158" s="186">
        <v>11362.5</v>
      </c>
      <c r="S158" s="58">
        <v>108</v>
      </c>
      <c r="T158" s="186">
        <v>18900</v>
      </c>
      <c r="V158" s="86"/>
      <c r="W158" s="187"/>
      <c r="X158" s="137"/>
      <c r="Y158" s="11"/>
      <c r="Z158" s="11"/>
      <c r="AA158" s="60"/>
      <c r="AB158" s="5"/>
      <c r="AC158" s="5"/>
      <c r="AD158" s="5"/>
      <c r="AE158" s="5"/>
      <c r="AF158" s="5"/>
      <c r="AG158" s="5"/>
      <c r="AH158" s="5"/>
      <c r="AI158" s="5"/>
      <c r="AJ158" s="5"/>
      <c r="AK158" s="5"/>
      <c r="AL158" s="5"/>
      <c r="AM158" s="5"/>
    </row>
    <row r="159" spans="1:39" s="4" customFormat="1" ht="25.5" x14ac:dyDescent="0.2">
      <c r="A159" s="295" t="s">
        <v>829</v>
      </c>
      <c r="B159" s="295" t="s">
        <v>852</v>
      </c>
      <c r="C159" s="295"/>
      <c r="D159" s="295" t="s">
        <v>171</v>
      </c>
      <c r="E159" s="295"/>
      <c r="F159" s="295"/>
      <c r="G159" s="295"/>
      <c r="I159" s="58"/>
      <c r="J159" s="43"/>
      <c r="K159" s="98"/>
      <c r="M159" s="293"/>
      <c r="N159" s="296"/>
      <c r="P159" s="58">
        <v>5</v>
      </c>
      <c r="Q159" s="186">
        <v>1012.5</v>
      </c>
      <c r="S159" s="58">
        <v>12</v>
      </c>
      <c r="T159" s="186">
        <v>2250</v>
      </c>
      <c r="V159" s="86"/>
      <c r="W159" s="187"/>
      <c r="X159" s="137"/>
      <c r="Y159" s="11"/>
      <c r="Z159" s="11"/>
      <c r="AA159" s="60"/>
      <c r="AB159" s="5"/>
      <c r="AC159" s="5"/>
      <c r="AD159" s="5"/>
      <c r="AE159" s="5"/>
      <c r="AF159" s="5"/>
      <c r="AG159" s="5"/>
      <c r="AH159" s="5"/>
      <c r="AI159" s="5"/>
      <c r="AJ159" s="5"/>
      <c r="AK159" s="5"/>
      <c r="AL159" s="5"/>
      <c r="AM159" s="5"/>
    </row>
    <row r="160" spans="1:39" s="4" customFormat="1" ht="12.75" x14ac:dyDescent="0.2">
      <c r="A160" s="295" t="s">
        <v>829</v>
      </c>
      <c r="B160" s="295" t="s">
        <v>398</v>
      </c>
      <c r="C160" s="295"/>
      <c r="D160" s="295" t="s">
        <v>399</v>
      </c>
      <c r="E160" s="295"/>
      <c r="F160" s="295"/>
      <c r="G160" s="295"/>
      <c r="I160" s="58"/>
      <c r="J160" s="43"/>
      <c r="K160" s="98"/>
      <c r="M160" s="293"/>
      <c r="N160" s="296"/>
      <c r="P160" s="58">
        <v>3</v>
      </c>
      <c r="Q160" s="186">
        <v>450</v>
      </c>
      <c r="S160" s="58">
        <v>4</v>
      </c>
      <c r="T160" s="186">
        <v>787.5</v>
      </c>
      <c r="V160" s="86"/>
      <c r="W160" s="187"/>
      <c r="X160" s="137"/>
      <c r="Y160" s="11"/>
      <c r="Z160" s="11"/>
      <c r="AA160" s="60"/>
      <c r="AB160" s="5"/>
      <c r="AC160" s="5"/>
      <c r="AD160" s="5"/>
      <c r="AE160" s="5"/>
      <c r="AF160" s="5"/>
      <c r="AG160" s="5"/>
      <c r="AH160" s="5"/>
      <c r="AI160" s="5"/>
      <c r="AJ160" s="5"/>
      <c r="AK160" s="5"/>
      <c r="AL160" s="5"/>
      <c r="AM160" s="5"/>
    </row>
    <row r="161" spans="1:39" s="4" customFormat="1" ht="12.75" x14ac:dyDescent="0.2">
      <c r="A161" s="295" t="s">
        <v>829</v>
      </c>
      <c r="B161" s="295" t="s">
        <v>401</v>
      </c>
      <c r="C161" s="295"/>
      <c r="D161" s="295" t="s">
        <v>152</v>
      </c>
      <c r="E161" s="295"/>
      <c r="F161" s="295"/>
      <c r="G161" s="295"/>
      <c r="I161" s="58"/>
      <c r="J161" s="43"/>
      <c r="K161" s="98"/>
      <c r="M161" s="293"/>
      <c r="N161" s="296"/>
      <c r="P161" s="58">
        <v>25</v>
      </c>
      <c r="Q161" s="186">
        <v>5175</v>
      </c>
      <c r="S161" s="58">
        <v>25</v>
      </c>
      <c r="T161" s="186">
        <v>5062.5</v>
      </c>
      <c r="V161" s="86"/>
      <c r="W161" s="187"/>
      <c r="X161" s="137"/>
      <c r="Y161" s="11"/>
      <c r="Z161" s="11"/>
      <c r="AA161" s="60"/>
      <c r="AB161" s="5"/>
      <c r="AC161" s="5"/>
      <c r="AD161" s="5"/>
      <c r="AE161" s="5"/>
      <c r="AF161" s="5"/>
      <c r="AG161" s="5"/>
      <c r="AH161" s="5"/>
      <c r="AI161" s="5"/>
      <c r="AJ161" s="5"/>
      <c r="AK161" s="5"/>
      <c r="AL161" s="5"/>
      <c r="AM161" s="5"/>
    </row>
    <row r="162" spans="1:39" s="4" customFormat="1" ht="12.75" x14ac:dyDescent="0.2">
      <c r="A162" s="295" t="s">
        <v>829</v>
      </c>
      <c r="B162" s="295" t="s">
        <v>853</v>
      </c>
      <c r="C162" s="295"/>
      <c r="D162" s="295" t="s">
        <v>403</v>
      </c>
      <c r="E162" s="295"/>
      <c r="F162" s="295"/>
      <c r="G162" s="295"/>
      <c r="I162" s="58"/>
      <c r="J162" s="43"/>
      <c r="K162" s="98"/>
      <c r="M162" s="293"/>
      <c r="N162" s="296"/>
      <c r="P162" s="58">
        <v>1</v>
      </c>
      <c r="Q162" s="186">
        <v>225</v>
      </c>
      <c r="S162" s="58">
        <v>2</v>
      </c>
      <c r="T162" s="186">
        <v>450</v>
      </c>
      <c r="V162" s="86"/>
      <c r="W162" s="187"/>
      <c r="X162" s="137"/>
      <c r="Y162" s="11"/>
      <c r="Z162" s="11"/>
      <c r="AA162" s="60"/>
      <c r="AB162" s="5"/>
      <c r="AC162" s="5"/>
      <c r="AD162" s="5"/>
      <c r="AE162" s="5"/>
      <c r="AF162" s="5"/>
      <c r="AG162" s="5"/>
      <c r="AH162" s="5"/>
      <c r="AI162" s="5"/>
      <c r="AJ162" s="5"/>
      <c r="AK162" s="5"/>
      <c r="AL162" s="5"/>
      <c r="AM162" s="5"/>
    </row>
    <row r="163" spans="1:39" s="4" customFormat="1" ht="12.75" x14ac:dyDescent="0.2">
      <c r="A163" s="295" t="s">
        <v>829</v>
      </c>
      <c r="B163" s="295" t="s">
        <v>405</v>
      </c>
      <c r="C163" s="295"/>
      <c r="D163" s="295" t="s">
        <v>92</v>
      </c>
      <c r="E163" s="295"/>
      <c r="F163" s="295"/>
      <c r="G163" s="295"/>
      <c r="I163" s="58"/>
      <c r="J163" s="43"/>
      <c r="K163" s="98"/>
      <c r="M163" s="293"/>
      <c r="N163" s="296"/>
      <c r="P163" s="58">
        <v>5</v>
      </c>
      <c r="Q163" s="186">
        <v>1125</v>
      </c>
      <c r="S163" s="58">
        <v>4</v>
      </c>
      <c r="T163" s="186">
        <v>900</v>
      </c>
      <c r="V163" s="86"/>
      <c r="W163" s="187"/>
      <c r="X163" s="137"/>
      <c r="Y163" s="11"/>
      <c r="Z163" s="11"/>
      <c r="AA163" s="60"/>
      <c r="AB163" s="5"/>
      <c r="AC163" s="5"/>
      <c r="AD163" s="5"/>
      <c r="AE163" s="5"/>
      <c r="AF163" s="5"/>
      <c r="AG163" s="5"/>
      <c r="AH163" s="5"/>
      <c r="AI163" s="5"/>
      <c r="AJ163" s="5"/>
      <c r="AK163" s="5"/>
      <c r="AL163" s="5"/>
      <c r="AM163" s="5"/>
    </row>
    <row r="164" spans="1:39" s="4" customFormat="1" ht="12.75" x14ac:dyDescent="0.2">
      <c r="A164" s="295" t="s">
        <v>829</v>
      </c>
      <c r="B164" s="295" t="s">
        <v>407</v>
      </c>
      <c r="C164" s="295"/>
      <c r="D164" s="295" t="s">
        <v>408</v>
      </c>
      <c r="E164" s="295"/>
      <c r="F164" s="295"/>
      <c r="G164" s="295"/>
      <c r="I164" s="58"/>
      <c r="J164" s="43"/>
      <c r="K164" s="98"/>
      <c r="M164" s="293"/>
      <c r="N164" s="296"/>
      <c r="P164" s="58">
        <v>2</v>
      </c>
      <c r="Q164" s="186">
        <v>337.5</v>
      </c>
      <c r="S164" s="58">
        <v>2</v>
      </c>
      <c r="T164" s="186">
        <v>225</v>
      </c>
      <c r="V164" s="86"/>
      <c r="W164" s="187"/>
      <c r="X164" s="137"/>
      <c r="Y164" s="11"/>
      <c r="Z164" s="11"/>
      <c r="AA164" s="60"/>
      <c r="AB164" s="5"/>
      <c r="AC164" s="5"/>
      <c r="AD164" s="5"/>
      <c r="AE164" s="5"/>
      <c r="AF164" s="5"/>
      <c r="AG164" s="5"/>
      <c r="AH164" s="5"/>
      <c r="AI164" s="5"/>
      <c r="AJ164" s="5"/>
      <c r="AK164" s="5"/>
      <c r="AL164" s="5"/>
      <c r="AM164" s="5"/>
    </row>
    <row r="165" spans="1:39" s="4" customFormat="1" ht="12.75" x14ac:dyDescent="0.2">
      <c r="A165" s="295" t="s">
        <v>829</v>
      </c>
      <c r="B165" s="295" t="s">
        <v>409</v>
      </c>
      <c r="C165" s="295"/>
      <c r="D165" s="295" t="s">
        <v>319</v>
      </c>
      <c r="E165" s="295"/>
      <c r="F165" s="295"/>
      <c r="G165" s="295"/>
      <c r="I165" s="58"/>
      <c r="J165" s="43"/>
      <c r="K165" s="98"/>
      <c r="M165" s="293"/>
      <c r="N165" s="296"/>
      <c r="P165" s="58">
        <v>10</v>
      </c>
      <c r="Q165" s="186">
        <v>1800</v>
      </c>
      <c r="S165" s="58">
        <v>16</v>
      </c>
      <c r="T165" s="186">
        <v>3150</v>
      </c>
      <c r="V165" s="86"/>
      <c r="W165" s="187"/>
      <c r="X165" s="137"/>
      <c r="Y165" s="11"/>
      <c r="Z165" s="11"/>
      <c r="AA165" s="60"/>
      <c r="AB165" s="5"/>
      <c r="AC165" s="5"/>
      <c r="AD165" s="5"/>
      <c r="AE165" s="5"/>
      <c r="AF165" s="5"/>
      <c r="AG165" s="5"/>
      <c r="AH165" s="5"/>
      <c r="AI165" s="5"/>
      <c r="AJ165" s="5"/>
      <c r="AK165" s="5"/>
      <c r="AL165" s="5"/>
      <c r="AM165" s="5"/>
    </row>
    <row r="166" spans="1:39" s="4" customFormat="1" ht="12.75" x14ac:dyDescent="0.2">
      <c r="A166" s="295" t="s">
        <v>829</v>
      </c>
      <c r="B166" s="295" t="s">
        <v>646</v>
      </c>
      <c r="C166" s="295"/>
      <c r="D166" s="295" t="s">
        <v>332</v>
      </c>
      <c r="E166" s="295"/>
      <c r="F166" s="295"/>
      <c r="G166" s="295"/>
      <c r="I166" s="58"/>
      <c r="J166" s="43"/>
      <c r="K166" s="98"/>
      <c r="M166" s="293"/>
      <c r="N166" s="296"/>
      <c r="P166" s="58"/>
      <c r="Q166" s="186"/>
      <c r="S166" s="58">
        <v>3</v>
      </c>
      <c r="T166" s="186">
        <v>562.5</v>
      </c>
      <c r="V166" s="86"/>
      <c r="W166" s="187"/>
      <c r="X166" s="137"/>
      <c r="Y166" s="11"/>
      <c r="Z166" s="11"/>
      <c r="AA166" s="60"/>
      <c r="AB166" s="5"/>
      <c r="AC166" s="5"/>
      <c r="AD166" s="5"/>
      <c r="AE166" s="5"/>
      <c r="AF166" s="5"/>
      <c r="AG166" s="5"/>
      <c r="AH166" s="5"/>
      <c r="AI166" s="5"/>
      <c r="AJ166" s="5"/>
      <c r="AK166" s="5"/>
      <c r="AL166" s="5"/>
      <c r="AM166" s="5"/>
    </row>
    <row r="167" spans="1:39" s="4" customFormat="1" ht="12.75" x14ac:dyDescent="0.2">
      <c r="A167" s="295" t="s">
        <v>829</v>
      </c>
      <c r="B167" s="295" t="s">
        <v>411</v>
      </c>
      <c r="C167" s="295"/>
      <c r="D167" s="295" t="s">
        <v>78</v>
      </c>
      <c r="E167" s="295"/>
      <c r="F167" s="295"/>
      <c r="G167" s="295"/>
      <c r="I167" s="58"/>
      <c r="J167" s="43"/>
      <c r="K167" s="98"/>
      <c r="M167" s="293"/>
      <c r="N167" s="296"/>
      <c r="P167" s="58">
        <v>1</v>
      </c>
      <c r="Q167" s="186">
        <v>225</v>
      </c>
      <c r="S167" s="58">
        <v>2</v>
      </c>
      <c r="T167" s="186">
        <v>450</v>
      </c>
      <c r="V167" s="86"/>
      <c r="W167" s="187"/>
      <c r="X167" s="137"/>
      <c r="Y167" s="11"/>
      <c r="Z167" s="11"/>
      <c r="AA167" s="60"/>
      <c r="AB167" s="5"/>
      <c r="AC167" s="5"/>
      <c r="AD167" s="5"/>
      <c r="AE167" s="5"/>
      <c r="AF167" s="5"/>
      <c r="AG167" s="5"/>
      <c r="AH167" s="5"/>
      <c r="AI167" s="5"/>
      <c r="AJ167" s="5"/>
      <c r="AK167" s="5"/>
      <c r="AL167" s="5"/>
      <c r="AM167" s="5"/>
    </row>
    <row r="168" spans="1:39" s="4" customFormat="1" ht="12.75" x14ac:dyDescent="0.2">
      <c r="A168" s="295" t="s">
        <v>829</v>
      </c>
      <c r="B168" s="295" t="s">
        <v>413</v>
      </c>
      <c r="C168" s="295"/>
      <c r="D168" s="295" t="s">
        <v>108</v>
      </c>
      <c r="E168" s="295"/>
      <c r="F168" s="295"/>
      <c r="G168" s="295"/>
      <c r="I168" s="58"/>
      <c r="J168" s="43"/>
      <c r="K168" s="98"/>
      <c r="M168" s="293"/>
      <c r="N168" s="296"/>
      <c r="P168" s="58">
        <v>3</v>
      </c>
      <c r="Q168" s="186">
        <v>675</v>
      </c>
      <c r="S168" s="58">
        <v>1</v>
      </c>
      <c r="T168" s="186">
        <v>225</v>
      </c>
      <c r="V168" s="86"/>
      <c r="W168" s="187"/>
      <c r="X168" s="137"/>
      <c r="Y168" s="11"/>
      <c r="Z168" s="11"/>
      <c r="AA168" s="60"/>
      <c r="AB168" s="5"/>
      <c r="AC168" s="5"/>
      <c r="AD168" s="5"/>
      <c r="AE168" s="5"/>
      <c r="AF168" s="5"/>
      <c r="AG168" s="5"/>
      <c r="AH168" s="5"/>
      <c r="AI168" s="5"/>
      <c r="AJ168" s="5"/>
      <c r="AK168" s="5"/>
      <c r="AL168" s="5"/>
      <c r="AM168" s="5"/>
    </row>
    <row r="169" spans="1:39" s="4" customFormat="1" ht="12.75" x14ac:dyDescent="0.2">
      <c r="A169" s="295" t="s">
        <v>829</v>
      </c>
      <c r="B169" s="295" t="s">
        <v>414</v>
      </c>
      <c r="C169" s="295"/>
      <c r="D169" s="295" t="s">
        <v>283</v>
      </c>
      <c r="E169" s="295"/>
      <c r="F169" s="295"/>
      <c r="G169" s="295"/>
      <c r="I169" s="58"/>
      <c r="J169" s="43"/>
      <c r="K169" s="98"/>
      <c r="M169" s="293"/>
      <c r="N169" s="296"/>
      <c r="P169" s="58">
        <v>10</v>
      </c>
      <c r="Q169" s="186">
        <v>2025</v>
      </c>
      <c r="S169" s="58">
        <v>15</v>
      </c>
      <c r="T169" s="186">
        <v>3037.5</v>
      </c>
      <c r="V169" s="86"/>
      <c r="W169" s="187"/>
      <c r="X169" s="137"/>
      <c r="Y169" s="11"/>
      <c r="Z169" s="11"/>
      <c r="AA169" s="60"/>
      <c r="AB169" s="5"/>
      <c r="AC169" s="5"/>
      <c r="AD169" s="5"/>
      <c r="AE169" s="5"/>
      <c r="AF169" s="5"/>
      <c r="AG169" s="5"/>
      <c r="AH169" s="5"/>
      <c r="AI169" s="5"/>
      <c r="AJ169" s="5"/>
      <c r="AK169" s="5"/>
      <c r="AL169" s="5"/>
      <c r="AM169" s="5"/>
    </row>
    <row r="170" spans="1:39" s="4" customFormat="1" ht="12.75" x14ac:dyDescent="0.2">
      <c r="A170" s="295" t="s">
        <v>829</v>
      </c>
      <c r="B170" s="295" t="s">
        <v>415</v>
      </c>
      <c r="C170" s="295"/>
      <c r="D170" s="295" t="s">
        <v>291</v>
      </c>
      <c r="E170" s="295"/>
      <c r="F170" s="295"/>
      <c r="G170" s="295"/>
      <c r="I170" s="58"/>
      <c r="J170" s="43"/>
      <c r="K170" s="98"/>
      <c r="M170" s="293"/>
      <c r="N170" s="296"/>
      <c r="P170" s="58">
        <v>2</v>
      </c>
      <c r="Q170" s="186">
        <v>337.5</v>
      </c>
      <c r="S170" s="58">
        <v>4</v>
      </c>
      <c r="T170" s="186">
        <v>787.5</v>
      </c>
      <c r="V170" s="86"/>
      <c r="W170" s="187"/>
      <c r="X170" s="137"/>
      <c r="Y170" s="11"/>
      <c r="Z170" s="11"/>
      <c r="AA170" s="60"/>
      <c r="AB170" s="5"/>
      <c r="AC170" s="5"/>
      <c r="AD170" s="5"/>
      <c r="AE170" s="5"/>
      <c r="AF170" s="5"/>
      <c r="AG170" s="5"/>
      <c r="AH170" s="5"/>
      <c r="AI170" s="5"/>
      <c r="AJ170" s="5"/>
      <c r="AK170" s="5"/>
      <c r="AL170" s="5"/>
      <c r="AM170" s="5"/>
    </row>
    <row r="171" spans="1:39" s="4" customFormat="1" ht="12.75" x14ac:dyDescent="0.2">
      <c r="A171" s="295" t="s">
        <v>829</v>
      </c>
      <c r="B171" s="295" t="s">
        <v>416</v>
      </c>
      <c r="C171" s="295"/>
      <c r="D171" s="295" t="s">
        <v>404</v>
      </c>
      <c r="E171" s="295"/>
      <c r="F171" s="295"/>
      <c r="G171" s="295"/>
      <c r="I171" s="58"/>
      <c r="J171" s="43"/>
      <c r="K171" s="98"/>
      <c r="M171" s="293"/>
      <c r="N171" s="296"/>
      <c r="P171" s="58">
        <v>3</v>
      </c>
      <c r="Q171" s="186">
        <v>450</v>
      </c>
      <c r="S171" s="58">
        <v>7</v>
      </c>
      <c r="T171" s="186">
        <v>1125</v>
      </c>
      <c r="V171" s="86"/>
      <c r="W171" s="187"/>
      <c r="X171" s="137"/>
      <c r="Y171" s="11"/>
      <c r="Z171" s="11"/>
      <c r="AA171" s="60"/>
      <c r="AB171" s="5"/>
      <c r="AC171" s="5"/>
      <c r="AD171" s="5"/>
      <c r="AE171" s="5"/>
      <c r="AF171" s="5"/>
      <c r="AG171" s="5"/>
      <c r="AH171" s="5"/>
      <c r="AI171" s="5"/>
      <c r="AJ171" s="5"/>
      <c r="AK171" s="5"/>
      <c r="AL171" s="5"/>
      <c r="AM171" s="5"/>
    </row>
    <row r="172" spans="1:39" s="4" customFormat="1" ht="12.75" x14ac:dyDescent="0.2">
      <c r="A172" s="295" t="s">
        <v>829</v>
      </c>
      <c r="B172" s="295" t="s">
        <v>418</v>
      </c>
      <c r="C172" s="295"/>
      <c r="D172" s="295" t="s">
        <v>419</v>
      </c>
      <c r="E172" s="295"/>
      <c r="F172" s="295"/>
      <c r="G172" s="295"/>
      <c r="I172" s="58"/>
      <c r="J172" s="43"/>
      <c r="K172" s="98"/>
      <c r="M172" s="293"/>
      <c r="N172" s="296"/>
      <c r="P172" s="58"/>
      <c r="Q172" s="186"/>
      <c r="S172" s="58">
        <v>1</v>
      </c>
      <c r="T172" s="186">
        <v>225</v>
      </c>
      <c r="V172" s="86"/>
      <c r="W172" s="187"/>
      <c r="X172" s="137"/>
      <c r="Y172" s="11"/>
      <c r="Z172" s="11"/>
      <c r="AA172" s="60"/>
      <c r="AB172" s="5"/>
      <c r="AC172" s="5"/>
      <c r="AD172" s="5"/>
      <c r="AE172" s="5"/>
      <c r="AF172" s="5"/>
      <c r="AG172" s="5"/>
      <c r="AH172" s="5"/>
      <c r="AI172" s="5"/>
      <c r="AJ172" s="5"/>
      <c r="AK172" s="5"/>
      <c r="AL172" s="5"/>
      <c r="AM172" s="5"/>
    </row>
    <row r="173" spans="1:39" s="4" customFormat="1" ht="25.5" x14ac:dyDescent="0.2">
      <c r="A173" s="295" t="s">
        <v>829</v>
      </c>
      <c r="B173" s="295" t="s">
        <v>422</v>
      </c>
      <c r="C173" s="295"/>
      <c r="D173" s="295" t="s">
        <v>63</v>
      </c>
      <c r="E173" s="295"/>
      <c r="F173" s="295"/>
      <c r="G173" s="295"/>
      <c r="I173" s="58"/>
      <c r="J173" s="43"/>
      <c r="K173" s="98"/>
      <c r="M173" s="293"/>
      <c r="N173" s="296"/>
      <c r="P173" s="58"/>
      <c r="Q173" s="186"/>
      <c r="S173" s="58">
        <v>2</v>
      </c>
      <c r="T173" s="186">
        <v>450</v>
      </c>
      <c r="V173" s="86"/>
      <c r="W173" s="187"/>
      <c r="X173" s="137"/>
      <c r="Y173" s="11"/>
      <c r="Z173" s="11"/>
      <c r="AA173" s="60"/>
      <c r="AB173" s="5"/>
      <c r="AC173" s="5"/>
      <c r="AD173" s="5"/>
      <c r="AE173" s="5"/>
      <c r="AF173" s="5"/>
      <c r="AG173" s="5"/>
      <c r="AH173" s="5"/>
      <c r="AI173" s="5"/>
      <c r="AJ173" s="5"/>
      <c r="AK173" s="5"/>
      <c r="AL173" s="5"/>
      <c r="AM173" s="5"/>
    </row>
    <row r="174" spans="1:39" s="4" customFormat="1" ht="25.5" x14ac:dyDescent="0.2">
      <c r="A174" s="295" t="s">
        <v>829</v>
      </c>
      <c r="B174" s="295" t="s">
        <v>424</v>
      </c>
      <c r="C174" s="295"/>
      <c r="D174" s="295" t="s">
        <v>164</v>
      </c>
      <c r="E174" s="295"/>
      <c r="F174" s="295"/>
      <c r="G174" s="295"/>
      <c r="I174" s="58"/>
      <c r="J174" s="43"/>
      <c r="K174" s="98"/>
      <c r="M174" s="293"/>
      <c r="N174" s="296"/>
      <c r="P174" s="58"/>
      <c r="Q174" s="186"/>
      <c r="S174" s="58">
        <v>4</v>
      </c>
      <c r="T174" s="186">
        <v>450</v>
      </c>
      <c r="V174" s="86"/>
      <c r="W174" s="187"/>
      <c r="X174" s="137"/>
      <c r="Y174" s="11"/>
      <c r="Z174" s="11"/>
      <c r="AA174" s="60"/>
      <c r="AB174" s="5"/>
      <c r="AC174" s="5"/>
      <c r="AD174" s="5"/>
      <c r="AE174" s="5"/>
      <c r="AF174" s="5"/>
      <c r="AG174" s="5"/>
      <c r="AH174" s="5"/>
      <c r="AI174" s="5"/>
      <c r="AJ174" s="5"/>
      <c r="AK174" s="5"/>
      <c r="AL174" s="5"/>
      <c r="AM174" s="5"/>
    </row>
    <row r="175" spans="1:39" s="4" customFormat="1" ht="12.75" x14ac:dyDescent="0.2">
      <c r="A175" s="295" t="s">
        <v>829</v>
      </c>
      <c r="B175" s="295" t="s">
        <v>426</v>
      </c>
      <c r="C175" s="295"/>
      <c r="D175" s="295" t="s">
        <v>364</v>
      </c>
      <c r="E175" s="295"/>
      <c r="F175" s="295"/>
      <c r="G175" s="295"/>
      <c r="I175" s="58"/>
      <c r="J175" s="43"/>
      <c r="K175" s="98"/>
      <c r="M175" s="293"/>
      <c r="N175" s="296"/>
      <c r="P175" s="58">
        <v>12</v>
      </c>
      <c r="Q175" s="186">
        <v>1687.5</v>
      </c>
      <c r="S175" s="58">
        <v>18</v>
      </c>
      <c r="T175" s="186">
        <v>2362.5</v>
      </c>
      <c r="V175" s="86"/>
      <c r="W175" s="187"/>
      <c r="X175" s="137"/>
      <c r="Y175" s="11"/>
      <c r="Z175" s="11"/>
      <c r="AA175" s="60"/>
      <c r="AB175" s="5"/>
      <c r="AC175" s="5"/>
      <c r="AD175" s="5"/>
      <c r="AE175" s="5"/>
      <c r="AF175" s="5"/>
      <c r="AG175" s="5"/>
      <c r="AH175" s="5"/>
      <c r="AI175" s="5"/>
      <c r="AJ175" s="5"/>
      <c r="AK175" s="5"/>
      <c r="AL175" s="5"/>
      <c r="AM175" s="5"/>
    </row>
    <row r="176" spans="1:39" s="4" customFormat="1" ht="12.75" x14ac:dyDescent="0.2">
      <c r="A176" s="295" t="s">
        <v>829</v>
      </c>
      <c r="B176" s="295" t="s">
        <v>430</v>
      </c>
      <c r="C176" s="295"/>
      <c r="D176" s="295" t="s">
        <v>386</v>
      </c>
      <c r="E176" s="295"/>
      <c r="F176" s="295"/>
      <c r="G176" s="295"/>
      <c r="I176" s="58"/>
      <c r="J176" s="43"/>
      <c r="K176" s="98"/>
      <c r="M176" s="293"/>
      <c r="N176" s="296"/>
      <c r="P176" s="58">
        <v>16</v>
      </c>
      <c r="Q176" s="186">
        <v>2700</v>
      </c>
      <c r="S176" s="58">
        <v>23</v>
      </c>
      <c r="T176" s="186">
        <v>3937.5</v>
      </c>
      <c r="V176" s="86"/>
      <c r="W176" s="187"/>
      <c r="X176" s="137"/>
      <c r="Y176" s="11"/>
      <c r="Z176" s="11"/>
      <c r="AA176" s="60"/>
      <c r="AB176" s="5"/>
      <c r="AC176" s="5"/>
      <c r="AD176" s="5"/>
      <c r="AE176" s="5"/>
      <c r="AF176" s="5"/>
      <c r="AG176" s="5"/>
      <c r="AH176" s="5"/>
      <c r="AI176" s="5"/>
      <c r="AJ176" s="5"/>
      <c r="AK176" s="5"/>
      <c r="AL176" s="5"/>
      <c r="AM176" s="5"/>
    </row>
    <row r="177" spans="1:39" s="4" customFormat="1" ht="12.75" x14ac:dyDescent="0.2">
      <c r="A177" s="295" t="s">
        <v>829</v>
      </c>
      <c r="B177" s="295" t="s">
        <v>433</v>
      </c>
      <c r="C177" s="295"/>
      <c r="D177" s="295" t="s">
        <v>288</v>
      </c>
      <c r="E177" s="295"/>
      <c r="F177" s="295"/>
      <c r="G177" s="295"/>
      <c r="I177" s="58"/>
      <c r="J177" s="43"/>
      <c r="K177" s="98"/>
      <c r="M177" s="293"/>
      <c r="N177" s="296"/>
      <c r="P177" s="58">
        <v>1</v>
      </c>
      <c r="Q177" s="186">
        <v>225</v>
      </c>
      <c r="S177" s="58">
        <v>2</v>
      </c>
      <c r="T177" s="186">
        <v>225</v>
      </c>
      <c r="V177" s="86"/>
      <c r="W177" s="187"/>
      <c r="X177" s="137"/>
      <c r="Y177" s="11"/>
      <c r="Z177" s="11"/>
      <c r="AA177" s="60"/>
      <c r="AB177" s="5"/>
      <c r="AC177" s="5"/>
      <c r="AD177" s="5"/>
      <c r="AE177" s="5"/>
      <c r="AF177" s="5"/>
      <c r="AG177" s="5"/>
      <c r="AH177" s="5"/>
      <c r="AI177" s="5"/>
      <c r="AJ177" s="5"/>
      <c r="AK177" s="5"/>
      <c r="AL177" s="5"/>
      <c r="AM177" s="5"/>
    </row>
    <row r="178" spans="1:39" s="4" customFormat="1" ht="12.75" x14ac:dyDescent="0.2">
      <c r="A178" s="295" t="s">
        <v>829</v>
      </c>
      <c r="B178" s="295" t="s">
        <v>438</v>
      </c>
      <c r="C178" s="295"/>
      <c r="D178" s="295" t="s">
        <v>122</v>
      </c>
      <c r="E178" s="295"/>
      <c r="F178" s="295"/>
      <c r="G178" s="295"/>
      <c r="I178" s="58"/>
      <c r="J178" s="43"/>
      <c r="K178" s="98"/>
      <c r="M178" s="293"/>
      <c r="N178" s="296"/>
      <c r="P178" s="58">
        <v>3</v>
      </c>
      <c r="Q178" s="186">
        <v>337.5</v>
      </c>
      <c r="S178" s="58">
        <v>6</v>
      </c>
      <c r="T178" s="186">
        <v>675</v>
      </c>
      <c r="V178" s="86"/>
      <c r="W178" s="187"/>
      <c r="X178" s="137"/>
      <c r="Y178" s="11"/>
      <c r="Z178" s="11"/>
      <c r="AA178" s="60"/>
      <c r="AB178" s="5"/>
      <c r="AC178" s="5"/>
      <c r="AD178" s="5"/>
      <c r="AE178" s="5"/>
      <c r="AF178" s="5"/>
      <c r="AG178" s="5"/>
      <c r="AH178" s="5"/>
      <c r="AI178" s="5"/>
      <c r="AJ178" s="5"/>
      <c r="AK178" s="5"/>
      <c r="AL178" s="5"/>
      <c r="AM178" s="5"/>
    </row>
    <row r="179" spans="1:39" s="4" customFormat="1" ht="12.75" x14ac:dyDescent="0.2">
      <c r="A179" s="295" t="s">
        <v>829</v>
      </c>
      <c r="B179" s="295" t="s">
        <v>439</v>
      </c>
      <c r="C179" s="295"/>
      <c r="D179" s="295" t="s">
        <v>332</v>
      </c>
      <c r="E179" s="295"/>
      <c r="F179" s="295"/>
      <c r="G179" s="295"/>
      <c r="I179" s="58"/>
      <c r="J179" s="43"/>
      <c r="K179" s="98"/>
      <c r="M179" s="293"/>
      <c r="N179" s="296"/>
      <c r="P179" s="58">
        <v>2</v>
      </c>
      <c r="Q179" s="186">
        <v>225</v>
      </c>
      <c r="S179" s="58">
        <v>4</v>
      </c>
      <c r="T179" s="186">
        <v>562.5</v>
      </c>
      <c r="V179" s="86"/>
      <c r="W179" s="187"/>
      <c r="X179" s="137"/>
      <c r="Y179" s="11"/>
      <c r="Z179" s="11"/>
      <c r="AA179" s="60"/>
      <c r="AB179" s="5"/>
      <c r="AC179" s="5"/>
      <c r="AD179" s="5"/>
      <c r="AE179" s="5"/>
      <c r="AF179" s="5"/>
      <c r="AG179" s="5"/>
      <c r="AH179" s="5"/>
      <c r="AI179" s="5"/>
      <c r="AJ179" s="5"/>
      <c r="AK179" s="5"/>
      <c r="AL179" s="5"/>
      <c r="AM179" s="5"/>
    </row>
    <row r="180" spans="1:39" s="4" customFormat="1" ht="12.75" x14ac:dyDescent="0.2">
      <c r="A180" s="295" t="s">
        <v>829</v>
      </c>
      <c r="B180" s="295" t="s">
        <v>854</v>
      </c>
      <c r="C180" s="295"/>
      <c r="D180" s="295" t="s">
        <v>442</v>
      </c>
      <c r="E180" s="295"/>
      <c r="F180" s="295"/>
      <c r="G180" s="295"/>
      <c r="I180" s="58"/>
      <c r="J180" s="43"/>
      <c r="K180" s="98"/>
      <c r="M180" s="293"/>
      <c r="N180" s="296"/>
      <c r="P180" s="58">
        <v>10</v>
      </c>
      <c r="Q180" s="186">
        <v>2250</v>
      </c>
      <c r="S180" s="58">
        <v>19</v>
      </c>
      <c r="T180" s="186">
        <v>3487.5</v>
      </c>
      <c r="V180" s="86"/>
      <c r="W180" s="187"/>
      <c r="X180" s="137"/>
      <c r="Y180" s="11"/>
      <c r="Z180" s="11"/>
      <c r="AA180" s="60"/>
      <c r="AB180" s="5"/>
      <c r="AC180" s="5"/>
      <c r="AD180" s="5"/>
      <c r="AE180" s="5"/>
      <c r="AF180" s="5"/>
      <c r="AG180" s="5"/>
      <c r="AH180" s="5"/>
      <c r="AI180" s="5"/>
      <c r="AJ180" s="5"/>
      <c r="AK180" s="5"/>
      <c r="AL180" s="5"/>
      <c r="AM180" s="5"/>
    </row>
    <row r="181" spans="1:39" s="4" customFormat="1" ht="12.75" x14ac:dyDescent="0.2">
      <c r="A181" s="295" t="s">
        <v>829</v>
      </c>
      <c r="B181" s="295" t="s">
        <v>443</v>
      </c>
      <c r="C181" s="295"/>
      <c r="D181" s="295" t="s">
        <v>444</v>
      </c>
      <c r="E181" s="295"/>
      <c r="F181" s="295"/>
      <c r="G181" s="295"/>
      <c r="I181" s="58"/>
      <c r="J181" s="43"/>
      <c r="K181" s="98"/>
      <c r="M181" s="293"/>
      <c r="N181" s="296"/>
      <c r="P181" s="58">
        <v>1</v>
      </c>
      <c r="Q181" s="186">
        <v>112.5</v>
      </c>
      <c r="S181" s="58">
        <v>1</v>
      </c>
      <c r="T181" s="186">
        <v>225</v>
      </c>
      <c r="V181" s="86"/>
      <c r="W181" s="187"/>
      <c r="X181" s="137"/>
      <c r="Y181" s="11"/>
      <c r="Z181" s="11"/>
      <c r="AA181" s="60"/>
      <c r="AB181" s="5"/>
      <c r="AC181" s="5"/>
      <c r="AD181" s="5"/>
      <c r="AE181" s="5"/>
      <c r="AF181" s="5"/>
      <c r="AG181" s="5"/>
      <c r="AH181" s="5"/>
      <c r="AI181" s="5"/>
      <c r="AJ181" s="5"/>
      <c r="AK181" s="5"/>
      <c r="AL181" s="5"/>
      <c r="AM181" s="5"/>
    </row>
    <row r="182" spans="1:39" s="4" customFormat="1" ht="12.75" x14ac:dyDescent="0.2">
      <c r="A182" s="295" t="s">
        <v>829</v>
      </c>
      <c r="B182" s="295" t="s">
        <v>446</v>
      </c>
      <c r="C182" s="295"/>
      <c r="D182" s="295" t="s">
        <v>173</v>
      </c>
      <c r="E182" s="295"/>
      <c r="F182" s="295"/>
      <c r="G182" s="295"/>
      <c r="I182" s="58"/>
      <c r="J182" s="43"/>
      <c r="K182" s="98"/>
      <c r="M182" s="293"/>
      <c r="N182" s="296"/>
      <c r="P182" s="58">
        <v>11</v>
      </c>
      <c r="Q182" s="186">
        <v>1687.5</v>
      </c>
      <c r="S182" s="58">
        <v>12</v>
      </c>
      <c r="T182" s="186">
        <v>2362.5</v>
      </c>
      <c r="V182" s="86"/>
      <c r="W182" s="187"/>
      <c r="X182" s="137"/>
      <c r="Y182" s="11"/>
      <c r="Z182" s="11"/>
      <c r="AA182" s="60"/>
      <c r="AB182" s="5"/>
      <c r="AC182" s="5"/>
      <c r="AD182" s="5"/>
      <c r="AE182" s="5"/>
      <c r="AF182" s="5"/>
      <c r="AG182" s="5"/>
      <c r="AH182" s="5"/>
      <c r="AI182" s="5"/>
      <c r="AJ182" s="5"/>
      <c r="AK182" s="5"/>
      <c r="AL182" s="5"/>
      <c r="AM182" s="5"/>
    </row>
    <row r="183" spans="1:39" s="4" customFormat="1" ht="12.75" x14ac:dyDescent="0.2">
      <c r="A183" s="295" t="s">
        <v>829</v>
      </c>
      <c r="B183" s="295" t="s">
        <v>447</v>
      </c>
      <c r="C183" s="295"/>
      <c r="D183" s="295" t="s">
        <v>448</v>
      </c>
      <c r="E183" s="295"/>
      <c r="F183" s="295"/>
      <c r="G183" s="295"/>
      <c r="I183" s="58"/>
      <c r="J183" s="43"/>
      <c r="K183" s="98"/>
      <c r="M183" s="293"/>
      <c r="N183" s="296"/>
      <c r="P183" s="58">
        <v>24</v>
      </c>
      <c r="Q183" s="186">
        <v>4500</v>
      </c>
      <c r="S183" s="58">
        <v>42</v>
      </c>
      <c r="T183" s="186">
        <v>7944.96</v>
      </c>
      <c r="V183" s="86"/>
      <c r="W183" s="187"/>
      <c r="X183" s="137"/>
      <c r="Y183" s="11"/>
      <c r="Z183" s="11"/>
      <c r="AA183" s="60"/>
      <c r="AB183" s="5"/>
      <c r="AC183" s="5"/>
      <c r="AD183" s="5"/>
      <c r="AE183" s="5"/>
      <c r="AF183" s="5"/>
      <c r="AG183" s="5"/>
      <c r="AH183" s="5"/>
      <c r="AI183" s="5"/>
      <c r="AJ183" s="5"/>
      <c r="AK183" s="5"/>
      <c r="AL183" s="5"/>
      <c r="AM183" s="5"/>
    </row>
    <row r="184" spans="1:39" s="4" customFormat="1" ht="12.75" x14ac:dyDescent="0.2">
      <c r="A184" s="295" t="s">
        <v>829</v>
      </c>
      <c r="B184" s="295" t="s">
        <v>451</v>
      </c>
      <c r="C184" s="295"/>
      <c r="D184" s="295" t="s">
        <v>125</v>
      </c>
      <c r="E184" s="295"/>
      <c r="F184" s="295"/>
      <c r="G184" s="295"/>
      <c r="I184" s="58"/>
      <c r="J184" s="43"/>
      <c r="K184" s="98"/>
      <c r="M184" s="293"/>
      <c r="N184" s="296"/>
      <c r="P184" s="58"/>
      <c r="Q184" s="186"/>
      <c r="S184" s="58">
        <v>1</v>
      </c>
      <c r="T184" s="186">
        <v>112.5</v>
      </c>
      <c r="V184" s="86"/>
      <c r="W184" s="187"/>
      <c r="X184" s="137"/>
      <c r="Y184" s="11"/>
      <c r="Z184" s="11"/>
      <c r="AA184" s="60"/>
      <c r="AB184" s="5"/>
      <c r="AC184" s="5"/>
      <c r="AD184" s="5"/>
      <c r="AE184" s="5"/>
      <c r="AF184" s="5"/>
      <c r="AG184" s="5"/>
      <c r="AH184" s="5"/>
      <c r="AI184" s="5"/>
      <c r="AJ184" s="5"/>
      <c r="AK184" s="5"/>
      <c r="AL184" s="5"/>
      <c r="AM184" s="5"/>
    </row>
    <row r="185" spans="1:39" s="4" customFormat="1" ht="12.75" x14ac:dyDescent="0.2">
      <c r="A185" s="295" t="s">
        <v>829</v>
      </c>
      <c r="B185" s="295" t="s">
        <v>456</v>
      </c>
      <c r="C185" s="295"/>
      <c r="D185" s="295" t="s">
        <v>199</v>
      </c>
      <c r="E185" s="295"/>
      <c r="F185" s="295"/>
      <c r="G185" s="295"/>
      <c r="I185" s="58"/>
      <c r="J185" s="43"/>
      <c r="K185" s="98"/>
      <c r="M185" s="293"/>
      <c r="N185" s="296"/>
      <c r="P185" s="58">
        <v>21</v>
      </c>
      <c r="Q185" s="186">
        <v>3600</v>
      </c>
      <c r="S185" s="58">
        <v>44</v>
      </c>
      <c r="T185" s="186">
        <v>7312.5</v>
      </c>
      <c r="V185" s="86"/>
      <c r="W185" s="187"/>
      <c r="X185" s="137"/>
      <c r="Y185" s="11"/>
      <c r="Z185" s="11"/>
      <c r="AA185" s="60"/>
      <c r="AB185" s="5"/>
      <c r="AC185" s="5"/>
      <c r="AD185" s="5"/>
      <c r="AE185" s="5"/>
      <c r="AF185" s="5"/>
      <c r="AG185" s="5"/>
      <c r="AH185" s="5"/>
      <c r="AI185" s="5"/>
      <c r="AJ185" s="5"/>
      <c r="AK185" s="5"/>
      <c r="AL185" s="5"/>
      <c r="AM185" s="5"/>
    </row>
    <row r="186" spans="1:39" s="4" customFormat="1" ht="12.75" x14ac:dyDescent="0.2">
      <c r="A186" s="295" t="s">
        <v>829</v>
      </c>
      <c r="B186" s="295" t="s">
        <v>458</v>
      </c>
      <c r="C186" s="295"/>
      <c r="D186" s="295" t="s">
        <v>62</v>
      </c>
      <c r="E186" s="295"/>
      <c r="F186" s="295"/>
      <c r="G186" s="295"/>
      <c r="I186" s="58"/>
      <c r="J186" s="43"/>
      <c r="K186" s="98"/>
      <c r="M186" s="293"/>
      <c r="N186" s="296"/>
      <c r="P186" s="58">
        <v>1</v>
      </c>
      <c r="Q186" s="186">
        <v>112.5</v>
      </c>
      <c r="S186" s="58">
        <v>2</v>
      </c>
      <c r="T186" s="186">
        <v>337.5</v>
      </c>
      <c r="V186" s="86"/>
      <c r="W186" s="187"/>
      <c r="X186" s="137"/>
      <c r="Y186" s="11"/>
      <c r="Z186" s="11"/>
      <c r="AA186" s="60"/>
      <c r="AB186" s="5"/>
      <c r="AC186" s="5"/>
      <c r="AD186" s="5"/>
      <c r="AE186" s="5"/>
      <c r="AF186" s="5"/>
      <c r="AG186" s="5"/>
      <c r="AH186" s="5"/>
      <c r="AI186" s="5"/>
      <c r="AJ186" s="5"/>
      <c r="AK186" s="5"/>
      <c r="AL186" s="5"/>
      <c r="AM186" s="5"/>
    </row>
    <row r="187" spans="1:39" s="4" customFormat="1" ht="12.75" x14ac:dyDescent="0.2">
      <c r="A187" s="295" t="s">
        <v>829</v>
      </c>
      <c r="B187" s="295" t="s">
        <v>460</v>
      </c>
      <c r="C187" s="295"/>
      <c r="D187" s="295" t="s">
        <v>461</v>
      </c>
      <c r="E187" s="295"/>
      <c r="F187" s="295"/>
      <c r="G187" s="295"/>
      <c r="I187" s="58"/>
      <c r="J187" s="43"/>
      <c r="K187" s="98"/>
      <c r="M187" s="293"/>
      <c r="N187" s="296"/>
      <c r="P187" s="58">
        <v>8</v>
      </c>
      <c r="Q187" s="186">
        <v>1237.5</v>
      </c>
      <c r="S187" s="58">
        <v>20</v>
      </c>
      <c r="T187" s="186">
        <v>3487.5</v>
      </c>
      <c r="V187" s="86"/>
      <c r="W187" s="187"/>
      <c r="X187" s="137"/>
      <c r="Y187" s="11"/>
      <c r="Z187" s="11"/>
      <c r="AA187" s="60"/>
      <c r="AB187" s="5"/>
      <c r="AC187" s="5"/>
      <c r="AD187" s="5"/>
      <c r="AE187" s="5"/>
      <c r="AF187" s="5"/>
      <c r="AG187" s="5"/>
      <c r="AH187" s="5"/>
      <c r="AI187" s="5"/>
      <c r="AJ187" s="5"/>
      <c r="AK187" s="5"/>
      <c r="AL187" s="5"/>
      <c r="AM187" s="5"/>
    </row>
    <row r="188" spans="1:39" s="4" customFormat="1" ht="12.75" x14ac:dyDescent="0.2">
      <c r="A188" s="295" t="s">
        <v>829</v>
      </c>
      <c r="B188" s="295" t="s">
        <v>464</v>
      </c>
      <c r="C188" s="295"/>
      <c r="D188" s="295" t="s">
        <v>99</v>
      </c>
      <c r="E188" s="295"/>
      <c r="F188" s="295"/>
      <c r="G188" s="295"/>
      <c r="I188" s="58"/>
      <c r="J188" s="43"/>
      <c r="K188" s="98"/>
      <c r="M188" s="293"/>
      <c r="N188" s="296"/>
      <c r="P188" s="58">
        <v>42</v>
      </c>
      <c r="Q188" s="186">
        <v>6412.5</v>
      </c>
      <c r="S188" s="58">
        <v>60</v>
      </c>
      <c r="T188" s="186">
        <v>9562.5</v>
      </c>
      <c r="V188" s="86"/>
      <c r="W188" s="187"/>
      <c r="X188" s="137"/>
      <c r="Y188" s="11"/>
      <c r="Z188" s="11"/>
      <c r="AA188" s="60"/>
      <c r="AB188" s="5"/>
      <c r="AC188" s="5"/>
      <c r="AD188" s="5"/>
      <c r="AE188" s="5"/>
      <c r="AF188" s="5"/>
      <c r="AG188" s="5"/>
      <c r="AH188" s="5"/>
      <c r="AI188" s="5"/>
      <c r="AJ188" s="5"/>
      <c r="AK188" s="5"/>
      <c r="AL188" s="5"/>
      <c r="AM188" s="5"/>
    </row>
    <row r="189" spans="1:39" s="4" customFormat="1" ht="12.75" x14ac:dyDescent="0.2">
      <c r="A189" s="295" t="s">
        <v>829</v>
      </c>
      <c r="B189" s="295" t="s">
        <v>466</v>
      </c>
      <c r="C189" s="295"/>
      <c r="D189" s="295" t="s">
        <v>289</v>
      </c>
      <c r="E189" s="295"/>
      <c r="F189" s="295"/>
      <c r="G189" s="295"/>
      <c r="I189" s="58"/>
      <c r="J189" s="43"/>
      <c r="K189" s="98"/>
      <c r="M189" s="293"/>
      <c r="N189" s="296"/>
      <c r="P189" s="58">
        <v>1</v>
      </c>
      <c r="Q189" s="186">
        <v>112.5</v>
      </c>
      <c r="S189" s="58"/>
      <c r="T189" s="186"/>
      <c r="V189" s="86"/>
      <c r="W189" s="187"/>
      <c r="X189" s="137"/>
      <c r="Y189" s="11"/>
      <c r="Z189" s="11"/>
      <c r="AA189" s="60"/>
      <c r="AB189" s="5"/>
      <c r="AC189" s="5"/>
      <c r="AD189" s="5"/>
      <c r="AE189" s="5"/>
      <c r="AF189" s="5"/>
      <c r="AG189" s="5"/>
      <c r="AH189" s="5"/>
      <c r="AI189" s="5"/>
      <c r="AJ189" s="5"/>
      <c r="AK189" s="5"/>
      <c r="AL189" s="5"/>
      <c r="AM189" s="5"/>
    </row>
    <row r="190" spans="1:39" s="4" customFormat="1" ht="12.75" x14ac:dyDescent="0.2">
      <c r="A190" s="295" t="s">
        <v>829</v>
      </c>
      <c r="B190" s="295" t="s">
        <v>468</v>
      </c>
      <c r="C190" s="295"/>
      <c r="D190" s="295" t="s">
        <v>469</v>
      </c>
      <c r="E190" s="295"/>
      <c r="F190" s="295"/>
      <c r="G190" s="295"/>
      <c r="I190" s="58"/>
      <c r="J190" s="43"/>
      <c r="K190" s="98"/>
      <c r="M190" s="293"/>
      <c r="N190" s="296"/>
      <c r="P190" s="58">
        <v>5</v>
      </c>
      <c r="Q190" s="186">
        <v>900</v>
      </c>
      <c r="S190" s="58">
        <v>2</v>
      </c>
      <c r="T190" s="186">
        <v>450</v>
      </c>
      <c r="V190" s="86"/>
      <c r="W190" s="187"/>
      <c r="X190" s="137"/>
      <c r="Y190" s="11"/>
      <c r="Z190" s="11"/>
      <c r="AA190" s="60"/>
      <c r="AB190" s="5"/>
      <c r="AC190" s="5"/>
      <c r="AD190" s="5"/>
      <c r="AE190" s="5"/>
      <c r="AF190" s="5"/>
      <c r="AG190" s="5"/>
      <c r="AH190" s="5"/>
      <c r="AI190" s="5"/>
      <c r="AJ190" s="5"/>
      <c r="AK190" s="5"/>
      <c r="AL190" s="5"/>
      <c r="AM190" s="5"/>
    </row>
    <row r="191" spans="1:39" s="4" customFormat="1" ht="12.75" x14ac:dyDescent="0.2">
      <c r="A191" s="295" t="s">
        <v>829</v>
      </c>
      <c r="B191" s="295" t="s">
        <v>470</v>
      </c>
      <c r="C191" s="295"/>
      <c r="D191" s="295" t="s">
        <v>131</v>
      </c>
      <c r="E191" s="295"/>
      <c r="F191" s="295"/>
      <c r="G191" s="295"/>
      <c r="I191" s="58"/>
      <c r="J191" s="43"/>
      <c r="K191" s="98"/>
      <c r="M191" s="293"/>
      <c r="N191" s="296"/>
      <c r="P191" s="58">
        <v>3</v>
      </c>
      <c r="Q191" s="186">
        <v>450</v>
      </c>
      <c r="S191" s="58">
        <v>6</v>
      </c>
      <c r="T191" s="186">
        <v>900</v>
      </c>
      <c r="V191" s="86"/>
      <c r="W191" s="187"/>
      <c r="X191" s="137"/>
      <c r="Y191" s="11"/>
      <c r="Z191" s="11"/>
      <c r="AA191" s="60"/>
      <c r="AB191" s="5"/>
      <c r="AC191" s="5"/>
      <c r="AD191" s="5"/>
      <c r="AE191" s="5"/>
      <c r="AF191" s="5"/>
      <c r="AG191" s="5"/>
      <c r="AH191" s="5"/>
      <c r="AI191" s="5"/>
      <c r="AJ191" s="5"/>
      <c r="AK191" s="5"/>
      <c r="AL191" s="5"/>
      <c r="AM191" s="5"/>
    </row>
    <row r="192" spans="1:39" s="4" customFormat="1" ht="12.75" x14ac:dyDescent="0.2">
      <c r="A192" s="295" t="s">
        <v>829</v>
      </c>
      <c r="B192" s="295" t="s">
        <v>471</v>
      </c>
      <c r="C192" s="295"/>
      <c r="D192" s="295" t="s">
        <v>192</v>
      </c>
      <c r="E192" s="295"/>
      <c r="F192" s="295"/>
      <c r="G192" s="295"/>
      <c r="I192" s="58"/>
      <c r="J192" s="43"/>
      <c r="K192" s="98"/>
      <c r="M192" s="293"/>
      <c r="N192" s="296"/>
      <c r="P192" s="58">
        <v>1</v>
      </c>
      <c r="Q192" s="186">
        <v>225</v>
      </c>
      <c r="S192" s="58">
        <v>1</v>
      </c>
      <c r="T192" s="186">
        <v>225</v>
      </c>
      <c r="V192" s="86"/>
      <c r="W192" s="187"/>
      <c r="X192" s="137"/>
      <c r="Y192" s="11"/>
      <c r="Z192" s="11"/>
      <c r="AA192" s="60"/>
      <c r="AB192" s="5"/>
      <c r="AC192" s="5"/>
      <c r="AD192" s="5"/>
      <c r="AE192" s="5"/>
      <c r="AF192" s="5"/>
      <c r="AG192" s="5"/>
      <c r="AH192" s="5"/>
      <c r="AI192" s="5"/>
      <c r="AJ192" s="5"/>
      <c r="AK192" s="5"/>
      <c r="AL192" s="5"/>
      <c r="AM192" s="5"/>
    </row>
    <row r="193" spans="1:39" s="4" customFormat="1" ht="25.5" x14ac:dyDescent="0.2">
      <c r="A193" s="295" t="s">
        <v>829</v>
      </c>
      <c r="B193" s="295" t="s">
        <v>647</v>
      </c>
      <c r="C193" s="295"/>
      <c r="D193" s="295" t="s">
        <v>473</v>
      </c>
      <c r="E193" s="295"/>
      <c r="F193" s="295"/>
      <c r="G193" s="295"/>
      <c r="I193" s="58"/>
      <c r="J193" s="43"/>
      <c r="K193" s="98"/>
      <c r="M193" s="293"/>
      <c r="N193" s="296"/>
      <c r="P193" s="58">
        <v>4</v>
      </c>
      <c r="Q193" s="186">
        <v>900</v>
      </c>
      <c r="S193" s="58">
        <v>9</v>
      </c>
      <c r="T193" s="186">
        <v>2025</v>
      </c>
      <c r="V193" s="86"/>
      <c r="W193" s="187"/>
      <c r="X193" s="137"/>
      <c r="Y193" s="11"/>
      <c r="Z193" s="11"/>
      <c r="AA193" s="60"/>
      <c r="AB193" s="5"/>
      <c r="AC193" s="5"/>
      <c r="AD193" s="5"/>
      <c r="AE193" s="5"/>
      <c r="AF193" s="5"/>
      <c r="AG193" s="5"/>
      <c r="AH193" s="5"/>
      <c r="AI193" s="5"/>
      <c r="AJ193" s="5"/>
      <c r="AK193" s="5"/>
      <c r="AL193" s="5"/>
      <c r="AM193" s="5"/>
    </row>
    <row r="194" spans="1:39" s="4" customFormat="1" ht="12.75" x14ac:dyDescent="0.2">
      <c r="A194" s="295" t="s">
        <v>829</v>
      </c>
      <c r="B194" s="295" t="s">
        <v>477</v>
      </c>
      <c r="C194" s="295"/>
      <c r="D194" s="295" t="s">
        <v>153</v>
      </c>
      <c r="E194" s="295"/>
      <c r="F194" s="295"/>
      <c r="G194" s="295"/>
      <c r="I194" s="58"/>
      <c r="J194" s="43"/>
      <c r="K194" s="98"/>
      <c r="M194" s="293"/>
      <c r="N194" s="296"/>
      <c r="P194" s="58">
        <v>3</v>
      </c>
      <c r="Q194" s="186">
        <v>675</v>
      </c>
      <c r="S194" s="58">
        <v>3</v>
      </c>
      <c r="T194" s="186">
        <v>675</v>
      </c>
      <c r="V194" s="86"/>
      <c r="W194" s="187"/>
      <c r="X194" s="137"/>
      <c r="Y194" s="11"/>
      <c r="Z194" s="11"/>
      <c r="AA194" s="60"/>
      <c r="AB194" s="5"/>
      <c r="AC194" s="5"/>
      <c r="AD194" s="5"/>
      <c r="AE194" s="5"/>
      <c r="AF194" s="5"/>
      <c r="AG194" s="5"/>
      <c r="AH194" s="5"/>
      <c r="AI194" s="5"/>
      <c r="AJ194" s="5"/>
      <c r="AK194" s="5"/>
      <c r="AL194" s="5"/>
      <c r="AM194" s="5"/>
    </row>
    <row r="195" spans="1:39" s="4" customFormat="1" ht="12.75" x14ac:dyDescent="0.2">
      <c r="A195" s="295" t="s">
        <v>829</v>
      </c>
      <c r="B195" s="295" t="s">
        <v>855</v>
      </c>
      <c r="C195" s="295"/>
      <c r="D195" s="295" t="s">
        <v>479</v>
      </c>
      <c r="E195" s="295"/>
      <c r="F195" s="295"/>
      <c r="G195" s="295"/>
      <c r="I195" s="58"/>
      <c r="J195" s="43"/>
      <c r="K195" s="98"/>
      <c r="M195" s="293"/>
      <c r="N195" s="296"/>
      <c r="P195" s="58"/>
      <c r="Q195" s="186"/>
      <c r="S195" s="58">
        <v>1</v>
      </c>
      <c r="T195" s="186">
        <v>112.5</v>
      </c>
      <c r="V195" s="86"/>
      <c r="W195" s="187"/>
      <c r="X195" s="137"/>
      <c r="Y195" s="11"/>
      <c r="Z195" s="11"/>
      <c r="AA195" s="60"/>
      <c r="AB195" s="5"/>
      <c r="AC195" s="5"/>
      <c r="AD195" s="5"/>
      <c r="AE195" s="5"/>
      <c r="AF195" s="5"/>
      <c r="AG195" s="5"/>
      <c r="AH195" s="5"/>
      <c r="AI195" s="5"/>
      <c r="AJ195" s="5"/>
      <c r="AK195" s="5"/>
      <c r="AL195" s="5"/>
      <c r="AM195" s="5"/>
    </row>
    <row r="196" spans="1:39" s="4" customFormat="1" ht="12.75" x14ac:dyDescent="0.2">
      <c r="A196" s="295" t="s">
        <v>829</v>
      </c>
      <c r="B196" s="295" t="s">
        <v>480</v>
      </c>
      <c r="C196" s="295"/>
      <c r="D196" s="295" t="s">
        <v>242</v>
      </c>
      <c r="E196" s="295"/>
      <c r="F196" s="295"/>
      <c r="G196" s="295"/>
      <c r="I196" s="58"/>
      <c r="J196" s="43"/>
      <c r="K196" s="98"/>
      <c r="M196" s="293"/>
      <c r="N196" s="296"/>
      <c r="P196" s="58">
        <v>14</v>
      </c>
      <c r="Q196" s="186">
        <v>1800</v>
      </c>
      <c r="S196" s="58">
        <v>28</v>
      </c>
      <c r="T196" s="186">
        <v>3712.5</v>
      </c>
      <c r="V196" s="86"/>
      <c r="W196" s="187"/>
      <c r="X196" s="137"/>
      <c r="Y196" s="11"/>
      <c r="Z196" s="11"/>
      <c r="AA196" s="60"/>
      <c r="AB196" s="5"/>
      <c r="AC196" s="5"/>
      <c r="AD196" s="5"/>
      <c r="AE196" s="5"/>
      <c r="AF196" s="5"/>
      <c r="AG196" s="5"/>
      <c r="AH196" s="5"/>
      <c r="AI196" s="5"/>
      <c r="AJ196" s="5"/>
      <c r="AK196" s="5"/>
      <c r="AL196" s="5"/>
      <c r="AM196" s="5"/>
    </row>
    <row r="197" spans="1:39" s="4" customFormat="1" ht="12.75" x14ac:dyDescent="0.2">
      <c r="A197" s="295" t="s">
        <v>829</v>
      </c>
      <c r="B197" s="295" t="s">
        <v>483</v>
      </c>
      <c r="C197" s="295"/>
      <c r="D197" s="295" t="s">
        <v>78</v>
      </c>
      <c r="E197" s="295"/>
      <c r="F197" s="295"/>
      <c r="G197" s="295"/>
      <c r="I197" s="58"/>
      <c r="J197" s="43"/>
      <c r="K197" s="98"/>
      <c r="M197" s="293"/>
      <c r="N197" s="296"/>
      <c r="P197" s="58">
        <v>1</v>
      </c>
      <c r="Q197" s="186">
        <v>112.5</v>
      </c>
      <c r="S197" s="58">
        <v>1</v>
      </c>
      <c r="T197" s="186">
        <v>112.5</v>
      </c>
      <c r="V197" s="86"/>
      <c r="W197" s="187"/>
      <c r="X197" s="137"/>
      <c r="Y197" s="11"/>
      <c r="Z197" s="11"/>
      <c r="AA197" s="60"/>
      <c r="AB197" s="5"/>
      <c r="AC197" s="5"/>
      <c r="AD197" s="5"/>
      <c r="AE197" s="5"/>
      <c r="AF197" s="5"/>
      <c r="AG197" s="5"/>
      <c r="AH197" s="5"/>
      <c r="AI197" s="5"/>
      <c r="AJ197" s="5"/>
      <c r="AK197" s="5"/>
      <c r="AL197" s="5"/>
      <c r="AM197" s="5"/>
    </row>
    <row r="198" spans="1:39" s="4" customFormat="1" ht="12.75" x14ac:dyDescent="0.2">
      <c r="A198" s="295" t="s">
        <v>829</v>
      </c>
      <c r="B198" s="295" t="s">
        <v>484</v>
      </c>
      <c r="C198" s="295"/>
      <c r="D198" s="295" t="s">
        <v>215</v>
      </c>
      <c r="E198" s="295"/>
      <c r="F198" s="295"/>
      <c r="G198" s="295"/>
      <c r="I198" s="58"/>
      <c r="J198" s="43"/>
      <c r="K198" s="98"/>
      <c r="M198" s="293"/>
      <c r="N198" s="296"/>
      <c r="P198" s="58">
        <v>5</v>
      </c>
      <c r="Q198" s="186">
        <v>900</v>
      </c>
      <c r="S198" s="58">
        <v>6</v>
      </c>
      <c r="T198" s="186">
        <v>1012.5</v>
      </c>
      <c r="V198" s="86"/>
      <c r="W198" s="187"/>
      <c r="X198" s="137"/>
      <c r="Y198" s="11"/>
      <c r="Z198" s="11"/>
      <c r="AA198" s="60"/>
      <c r="AB198" s="5"/>
      <c r="AC198" s="5"/>
      <c r="AD198" s="5"/>
      <c r="AE198" s="5"/>
      <c r="AF198" s="5"/>
      <c r="AG198" s="5"/>
      <c r="AH198" s="5"/>
      <c r="AI198" s="5"/>
      <c r="AJ198" s="5"/>
      <c r="AK198" s="5"/>
      <c r="AL198" s="5"/>
      <c r="AM198" s="5"/>
    </row>
    <row r="199" spans="1:39" s="4" customFormat="1" ht="12.75" x14ac:dyDescent="0.2">
      <c r="A199" s="295" t="s">
        <v>829</v>
      </c>
      <c r="B199" s="295" t="s">
        <v>485</v>
      </c>
      <c r="C199" s="295"/>
      <c r="D199" s="295" t="s">
        <v>161</v>
      </c>
      <c r="E199" s="295"/>
      <c r="F199" s="295"/>
      <c r="G199" s="295"/>
      <c r="I199" s="58"/>
      <c r="J199" s="43"/>
      <c r="K199" s="98"/>
      <c r="M199" s="293"/>
      <c r="N199" s="296"/>
      <c r="P199" s="58">
        <v>19</v>
      </c>
      <c r="Q199" s="186">
        <v>3937.5</v>
      </c>
      <c r="S199" s="58">
        <v>28</v>
      </c>
      <c r="T199" s="186">
        <v>5625</v>
      </c>
      <c r="V199" s="86"/>
      <c r="W199" s="187"/>
      <c r="X199" s="137"/>
      <c r="Y199" s="11"/>
      <c r="Z199" s="11"/>
      <c r="AA199" s="60"/>
      <c r="AB199" s="5"/>
      <c r="AC199" s="5"/>
      <c r="AD199" s="5"/>
      <c r="AE199" s="5"/>
      <c r="AF199" s="5"/>
      <c r="AG199" s="5"/>
      <c r="AH199" s="5"/>
      <c r="AI199" s="5"/>
      <c r="AJ199" s="5"/>
      <c r="AK199" s="5"/>
      <c r="AL199" s="5"/>
      <c r="AM199" s="5"/>
    </row>
    <row r="200" spans="1:39" s="4" customFormat="1" ht="12.75" x14ac:dyDescent="0.2">
      <c r="A200" s="295" t="s">
        <v>829</v>
      </c>
      <c r="B200" s="295" t="s">
        <v>487</v>
      </c>
      <c r="C200" s="295"/>
      <c r="D200" s="295" t="s">
        <v>488</v>
      </c>
      <c r="E200" s="295"/>
      <c r="F200" s="295"/>
      <c r="G200" s="295"/>
      <c r="I200" s="58"/>
      <c r="J200" s="43"/>
      <c r="K200" s="98"/>
      <c r="M200" s="293"/>
      <c r="N200" s="296"/>
      <c r="P200" s="58">
        <v>1</v>
      </c>
      <c r="Q200" s="186">
        <v>112.5</v>
      </c>
      <c r="S200" s="58">
        <v>3</v>
      </c>
      <c r="T200" s="186">
        <v>450</v>
      </c>
      <c r="V200" s="86"/>
      <c r="W200" s="187"/>
      <c r="X200" s="137"/>
      <c r="Y200" s="11"/>
      <c r="Z200" s="11"/>
      <c r="AA200" s="60"/>
      <c r="AB200" s="5"/>
      <c r="AC200" s="5"/>
      <c r="AD200" s="5"/>
      <c r="AE200" s="5"/>
      <c r="AF200" s="5"/>
      <c r="AG200" s="5"/>
      <c r="AH200" s="5"/>
      <c r="AI200" s="5"/>
      <c r="AJ200" s="5"/>
      <c r="AK200" s="5"/>
      <c r="AL200" s="5"/>
      <c r="AM200" s="5"/>
    </row>
    <row r="201" spans="1:39" s="4" customFormat="1" ht="12.75" x14ac:dyDescent="0.2">
      <c r="A201" s="295" t="s">
        <v>829</v>
      </c>
      <c r="B201" s="295" t="s">
        <v>487</v>
      </c>
      <c r="C201" s="295"/>
      <c r="D201" s="295" t="s">
        <v>118</v>
      </c>
      <c r="E201" s="295"/>
      <c r="F201" s="295"/>
      <c r="G201" s="295"/>
      <c r="I201" s="58"/>
      <c r="J201" s="43"/>
      <c r="K201" s="98"/>
      <c r="M201" s="293"/>
      <c r="N201" s="296"/>
      <c r="P201" s="58">
        <v>1</v>
      </c>
      <c r="Q201" s="186">
        <v>225</v>
      </c>
      <c r="S201" s="58">
        <v>1</v>
      </c>
      <c r="T201" s="186">
        <v>225</v>
      </c>
      <c r="V201" s="86"/>
      <c r="W201" s="187"/>
      <c r="X201" s="137"/>
      <c r="Y201" s="11"/>
      <c r="Z201" s="11"/>
      <c r="AA201" s="60"/>
      <c r="AB201" s="5"/>
      <c r="AC201" s="5"/>
      <c r="AD201" s="5"/>
      <c r="AE201" s="5"/>
      <c r="AF201" s="5"/>
      <c r="AG201" s="5"/>
      <c r="AH201" s="5"/>
      <c r="AI201" s="5"/>
      <c r="AJ201" s="5"/>
      <c r="AK201" s="5"/>
      <c r="AL201" s="5"/>
      <c r="AM201" s="5"/>
    </row>
    <row r="202" spans="1:39" s="4" customFormat="1" ht="12.75" x14ac:dyDescent="0.2">
      <c r="A202" s="295" t="s">
        <v>829</v>
      </c>
      <c r="B202" s="295" t="s">
        <v>490</v>
      </c>
      <c r="C202" s="295"/>
      <c r="D202" s="295" t="s">
        <v>452</v>
      </c>
      <c r="E202" s="295"/>
      <c r="F202" s="295"/>
      <c r="G202" s="295"/>
      <c r="I202" s="58"/>
      <c r="J202" s="43"/>
      <c r="K202" s="98"/>
      <c r="M202" s="293"/>
      <c r="N202" s="296"/>
      <c r="P202" s="58">
        <v>2</v>
      </c>
      <c r="Q202" s="186">
        <v>225</v>
      </c>
      <c r="S202" s="58">
        <v>2</v>
      </c>
      <c r="T202" s="186">
        <v>337.5</v>
      </c>
      <c r="V202" s="86"/>
      <c r="W202" s="187"/>
      <c r="X202" s="137"/>
      <c r="Y202" s="11"/>
      <c r="Z202" s="11"/>
      <c r="AA202" s="60"/>
      <c r="AB202" s="5"/>
      <c r="AC202" s="5"/>
      <c r="AD202" s="5"/>
      <c r="AE202" s="5"/>
      <c r="AF202" s="5"/>
      <c r="AG202" s="5"/>
      <c r="AH202" s="5"/>
      <c r="AI202" s="5"/>
      <c r="AJ202" s="5"/>
      <c r="AK202" s="5"/>
      <c r="AL202" s="5"/>
      <c r="AM202" s="5"/>
    </row>
    <row r="203" spans="1:39" s="4" customFormat="1" ht="25.5" x14ac:dyDescent="0.2">
      <c r="A203" s="295" t="s">
        <v>829</v>
      </c>
      <c r="B203" s="295" t="s">
        <v>856</v>
      </c>
      <c r="C203" s="295"/>
      <c r="D203" s="295" t="s">
        <v>452</v>
      </c>
      <c r="E203" s="295"/>
      <c r="F203" s="295"/>
      <c r="G203" s="295"/>
      <c r="I203" s="58"/>
      <c r="J203" s="43"/>
      <c r="K203" s="98"/>
      <c r="M203" s="293"/>
      <c r="N203" s="296"/>
      <c r="P203" s="58"/>
      <c r="Q203" s="186"/>
      <c r="S203" s="58">
        <v>1</v>
      </c>
      <c r="T203" s="186">
        <v>112.5</v>
      </c>
      <c r="V203" s="86"/>
      <c r="W203" s="187"/>
      <c r="X203" s="137"/>
      <c r="Y203" s="11"/>
      <c r="Z203" s="11"/>
      <c r="AA203" s="60"/>
      <c r="AB203" s="5"/>
      <c r="AC203" s="5"/>
      <c r="AD203" s="5"/>
      <c r="AE203" s="5"/>
      <c r="AF203" s="5"/>
      <c r="AG203" s="5"/>
      <c r="AH203" s="5"/>
      <c r="AI203" s="5"/>
      <c r="AJ203" s="5"/>
      <c r="AK203" s="5"/>
      <c r="AL203" s="5"/>
      <c r="AM203" s="5"/>
    </row>
    <row r="204" spans="1:39" s="4" customFormat="1" ht="12.75" x14ac:dyDescent="0.2">
      <c r="A204" s="295" t="s">
        <v>829</v>
      </c>
      <c r="B204" s="295" t="s">
        <v>493</v>
      </c>
      <c r="C204" s="295"/>
      <c r="D204" s="295" t="s">
        <v>220</v>
      </c>
      <c r="E204" s="295"/>
      <c r="F204" s="295"/>
      <c r="G204" s="295"/>
      <c r="I204" s="58"/>
      <c r="J204" s="43"/>
      <c r="K204" s="98"/>
      <c r="M204" s="293"/>
      <c r="N204" s="296"/>
      <c r="P204" s="58">
        <v>2</v>
      </c>
      <c r="Q204" s="186">
        <v>337.5</v>
      </c>
      <c r="S204" s="58">
        <v>3</v>
      </c>
      <c r="T204" s="186">
        <v>450</v>
      </c>
      <c r="V204" s="86"/>
      <c r="W204" s="187"/>
      <c r="X204" s="137"/>
      <c r="Y204" s="11"/>
      <c r="Z204" s="11"/>
      <c r="AA204" s="60"/>
      <c r="AB204" s="5"/>
      <c r="AC204" s="5"/>
      <c r="AD204" s="5"/>
      <c r="AE204" s="5"/>
      <c r="AF204" s="5"/>
      <c r="AG204" s="5"/>
      <c r="AH204" s="5"/>
      <c r="AI204" s="5"/>
      <c r="AJ204" s="5"/>
      <c r="AK204" s="5"/>
      <c r="AL204" s="5"/>
      <c r="AM204" s="5"/>
    </row>
    <row r="205" spans="1:39" s="4" customFormat="1" ht="12.75" x14ac:dyDescent="0.2">
      <c r="A205" s="295" t="s">
        <v>829</v>
      </c>
      <c r="B205" s="295" t="s">
        <v>857</v>
      </c>
      <c r="C205" s="295"/>
      <c r="D205" s="295" t="s">
        <v>106</v>
      </c>
      <c r="E205" s="295"/>
      <c r="F205" s="295"/>
      <c r="G205" s="295"/>
      <c r="I205" s="58"/>
      <c r="J205" s="43"/>
      <c r="K205" s="98"/>
      <c r="M205" s="293"/>
      <c r="N205" s="296"/>
      <c r="P205" s="58">
        <v>17</v>
      </c>
      <c r="Q205" s="186">
        <v>2475</v>
      </c>
      <c r="S205" s="58">
        <v>29</v>
      </c>
      <c r="T205" s="186">
        <v>4162.5</v>
      </c>
      <c r="V205" s="86"/>
      <c r="W205" s="187"/>
      <c r="X205" s="137"/>
      <c r="Y205" s="11"/>
      <c r="Z205" s="11"/>
      <c r="AA205" s="60"/>
      <c r="AB205" s="5"/>
      <c r="AC205" s="5"/>
      <c r="AD205" s="5"/>
      <c r="AE205" s="5"/>
      <c r="AF205" s="5"/>
      <c r="AG205" s="5"/>
      <c r="AH205" s="5"/>
      <c r="AI205" s="5"/>
      <c r="AJ205" s="5"/>
      <c r="AK205" s="5"/>
      <c r="AL205" s="5"/>
      <c r="AM205" s="5"/>
    </row>
    <row r="206" spans="1:39" s="4" customFormat="1" ht="12.75" x14ac:dyDescent="0.2">
      <c r="A206" s="295" t="s">
        <v>829</v>
      </c>
      <c r="B206" s="295" t="s">
        <v>497</v>
      </c>
      <c r="C206" s="295"/>
      <c r="D206" s="295" t="s">
        <v>455</v>
      </c>
      <c r="E206" s="295"/>
      <c r="F206" s="295"/>
      <c r="G206" s="295"/>
      <c r="I206" s="58"/>
      <c r="J206" s="43"/>
      <c r="K206" s="98"/>
      <c r="M206" s="293"/>
      <c r="N206" s="296"/>
      <c r="P206" s="58">
        <v>1</v>
      </c>
      <c r="Q206" s="186">
        <v>225</v>
      </c>
      <c r="S206" s="58">
        <v>1</v>
      </c>
      <c r="T206" s="186">
        <v>225</v>
      </c>
      <c r="V206" s="86"/>
      <c r="W206" s="187"/>
      <c r="X206" s="137"/>
      <c r="Y206" s="11"/>
      <c r="Z206" s="11"/>
      <c r="AA206" s="60"/>
      <c r="AB206" s="5"/>
      <c r="AC206" s="5"/>
      <c r="AD206" s="5"/>
      <c r="AE206" s="5"/>
      <c r="AF206" s="5"/>
      <c r="AG206" s="5"/>
      <c r="AH206" s="5"/>
      <c r="AI206" s="5"/>
      <c r="AJ206" s="5"/>
      <c r="AK206" s="5"/>
      <c r="AL206" s="5"/>
      <c r="AM206" s="5"/>
    </row>
    <row r="207" spans="1:39" s="4" customFormat="1" ht="12.75" x14ac:dyDescent="0.2">
      <c r="A207" s="295" t="s">
        <v>829</v>
      </c>
      <c r="B207" s="295" t="s">
        <v>501</v>
      </c>
      <c r="C207" s="295"/>
      <c r="D207" s="295" t="s">
        <v>103</v>
      </c>
      <c r="E207" s="295"/>
      <c r="F207" s="295"/>
      <c r="G207" s="295"/>
      <c r="I207" s="58"/>
      <c r="J207" s="43"/>
      <c r="K207" s="98"/>
      <c r="M207" s="293"/>
      <c r="N207" s="296"/>
      <c r="P207" s="58">
        <v>1</v>
      </c>
      <c r="Q207" s="186">
        <v>112.5</v>
      </c>
      <c r="S207" s="58">
        <v>2</v>
      </c>
      <c r="T207" s="186">
        <v>337.5</v>
      </c>
      <c r="V207" s="86"/>
      <c r="W207" s="187"/>
      <c r="X207" s="137"/>
      <c r="Y207" s="11"/>
      <c r="Z207" s="11"/>
      <c r="AA207" s="60"/>
      <c r="AB207" s="5"/>
      <c r="AC207" s="5"/>
      <c r="AD207" s="5"/>
      <c r="AE207" s="5"/>
      <c r="AF207" s="5"/>
      <c r="AG207" s="5"/>
      <c r="AH207" s="5"/>
      <c r="AI207" s="5"/>
      <c r="AJ207" s="5"/>
      <c r="AK207" s="5"/>
      <c r="AL207" s="5"/>
      <c r="AM207" s="5"/>
    </row>
    <row r="208" spans="1:39" s="4" customFormat="1" ht="12.75" x14ac:dyDescent="0.2">
      <c r="A208" s="295" t="s">
        <v>829</v>
      </c>
      <c r="B208" s="295" t="s">
        <v>503</v>
      </c>
      <c r="C208" s="295"/>
      <c r="D208" s="295" t="s">
        <v>72</v>
      </c>
      <c r="E208" s="295"/>
      <c r="F208" s="295"/>
      <c r="G208" s="295"/>
      <c r="I208" s="58"/>
      <c r="J208" s="43"/>
      <c r="K208" s="98"/>
      <c r="M208" s="293"/>
      <c r="N208" s="296"/>
      <c r="P208" s="58">
        <v>43</v>
      </c>
      <c r="Q208" s="186">
        <v>7200</v>
      </c>
      <c r="S208" s="58">
        <v>71</v>
      </c>
      <c r="T208" s="186">
        <v>11025</v>
      </c>
      <c r="V208" s="86"/>
      <c r="W208" s="187"/>
      <c r="X208" s="137"/>
      <c r="Y208" s="11"/>
      <c r="Z208" s="11"/>
      <c r="AA208" s="60"/>
      <c r="AB208" s="5"/>
      <c r="AC208" s="5"/>
      <c r="AD208" s="5"/>
      <c r="AE208" s="5"/>
      <c r="AF208" s="5"/>
      <c r="AG208" s="5"/>
      <c r="AH208" s="5"/>
      <c r="AI208" s="5"/>
      <c r="AJ208" s="5"/>
      <c r="AK208" s="5"/>
      <c r="AL208" s="5"/>
      <c r="AM208" s="5"/>
    </row>
    <row r="209" spans="1:39" s="4" customFormat="1" ht="12.75" x14ac:dyDescent="0.2">
      <c r="A209" s="295" t="s">
        <v>829</v>
      </c>
      <c r="B209" s="295" t="s">
        <v>505</v>
      </c>
      <c r="C209" s="295"/>
      <c r="D209" s="295" t="s">
        <v>64</v>
      </c>
      <c r="E209" s="295"/>
      <c r="F209" s="295"/>
      <c r="G209" s="295"/>
      <c r="I209" s="58"/>
      <c r="J209" s="43"/>
      <c r="K209" s="98"/>
      <c r="M209" s="293"/>
      <c r="N209" s="296"/>
      <c r="P209" s="58">
        <v>14</v>
      </c>
      <c r="Q209" s="186">
        <v>2216.4</v>
      </c>
      <c r="S209" s="58">
        <v>11</v>
      </c>
      <c r="T209" s="186">
        <v>1800</v>
      </c>
      <c r="V209" s="86"/>
      <c r="W209" s="187"/>
      <c r="X209" s="137"/>
      <c r="Y209" s="11"/>
      <c r="Z209" s="11"/>
      <c r="AA209" s="60"/>
      <c r="AB209" s="5"/>
      <c r="AC209" s="5"/>
      <c r="AD209" s="5"/>
      <c r="AE209" s="5"/>
      <c r="AF209" s="5"/>
      <c r="AG209" s="5"/>
      <c r="AH209" s="5"/>
      <c r="AI209" s="5"/>
      <c r="AJ209" s="5"/>
      <c r="AK209" s="5"/>
      <c r="AL209" s="5"/>
      <c r="AM209" s="5"/>
    </row>
    <row r="210" spans="1:39" s="4" customFormat="1" ht="12.75" x14ac:dyDescent="0.2">
      <c r="A210" s="295" t="s">
        <v>829</v>
      </c>
      <c r="B210" s="295" t="s">
        <v>507</v>
      </c>
      <c r="C210" s="295"/>
      <c r="D210" s="295" t="s">
        <v>365</v>
      </c>
      <c r="E210" s="295"/>
      <c r="F210" s="295"/>
      <c r="G210" s="295"/>
      <c r="I210" s="58"/>
      <c r="J210" s="43"/>
      <c r="K210" s="98"/>
      <c r="M210" s="293"/>
      <c r="N210" s="296"/>
      <c r="P210" s="58">
        <v>21</v>
      </c>
      <c r="Q210" s="186">
        <v>3150</v>
      </c>
      <c r="S210" s="58">
        <v>22</v>
      </c>
      <c r="T210" s="186">
        <v>3712.5</v>
      </c>
      <c r="V210" s="86"/>
      <c r="W210" s="187"/>
      <c r="X210" s="137"/>
      <c r="Y210" s="11"/>
      <c r="Z210" s="11"/>
      <c r="AA210" s="60"/>
      <c r="AB210" s="5"/>
      <c r="AC210" s="5"/>
      <c r="AD210" s="5"/>
      <c r="AE210" s="5"/>
      <c r="AF210" s="5"/>
      <c r="AG210" s="5"/>
      <c r="AH210" s="5"/>
      <c r="AI210" s="5"/>
      <c r="AJ210" s="5"/>
      <c r="AK210" s="5"/>
      <c r="AL210" s="5"/>
      <c r="AM210" s="5"/>
    </row>
    <row r="211" spans="1:39" s="4" customFormat="1" ht="12.75" x14ac:dyDescent="0.2">
      <c r="A211" s="295" t="s">
        <v>829</v>
      </c>
      <c r="B211" s="295" t="s">
        <v>509</v>
      </c>
      <c r="C211" s="295"/>
      <c r="D211" s="295" t="s">
        <v>510</v>
      </c>
      <c r="E211" s="295"/>
      <c r="F211" s="295"/>
      <c r="G211" s="295"/>
      <c r="I211" s="58"/>
      <c r="J211" s="43"/>
      <c r="K211" s="98"/>
      <c r="M211" s="293"/>
      <c r="N211" s="296"/>
      <c r="P211" s="58">
        <v>2</v>
      </c>
      <c r="Q211" s="186">
        <v>337.5</v>
      </c>
      <c r="S211" s="58">
        <v>3</v>
      </c>
      <c r="T211" s="186">
        <v>675</v>
      </c>
      <c r="V211" s="86"/>
      <c r="W211" s="187"/>
      <c r="X211" s="137"/>
      <c r="Y211" s="11"/>
      <c r="Z211" s="11"/>
      <c r="AA211" s="60"/>
      <c r="AB211" s="5"/>
      <c r="AC211" s="5"/>
      <c r="AD211" s="5"/>
      <c r="AE211" s="5"/>
      <c r="AF211" s="5"/>
      <c r="AG211" s="5"/>
      <c r="AH211" s="5"/>
      <c r="AI211" s="5"/>
      <c r="AJ211" s="5"/>
      <c r="AK211" s="5"/>
      <c r="AL211" s="5"/>
      <c r="AM211" s="5"/>
    </row>
    <row r="212" spans="1:39" s="4" customFormat="1" ht="12.75" x14ac:dyDescent="0.2">
      <c r="A212" s="295" t="s">
        <v>829</v>
      </c>
      <c r="B212" s="295" t="s">
        <v>514</v>
      </c>
      <c r="C212" s="295"/>
      <c r="D212" s="295" t="s">
        <v>221</v>
      </c>
      <c r="E212" s="295"/>
      <c r="F212" s="295"/>
      <c r="G212" s="295"/>
      <c r="I212" s="58"/>
      <c r="J212" s="43"/>
      <c r="K212" s="98"/>
      <c r="M212" s="293"/>
      <c r="N212" s="296"/>
      <c r="P212" s="58"/>
      <c r="Q212" s="186"/>
      <c r="S212" s="58">
        <v>1</v>
      </c>
      <c r="T212" s="186">
        <v>225</v>
      </c>
      <c r="V212" s="86"/>
      <c r="W212" s="187"/>
      <c r="X212" s="137"/>
      <c r="Y212" s="11"/>
      <c r="Z212" s="11"/>
      <c r="AA212" s="60"/>
      <c r="AB212" s="5"/>
      <c r="AC212" s="5"/>
      <c r="AD212" s="5"/>
      <c r="AE212" s="5"/>
      <c r="AF212" s="5"/>
      <c r="AG212" s="5"/>
      <c r="AH212" s="5"/>
      <c r="AI212" s="5"/>
      <c r="AJ212" s="5"/>
      <c r="AK212" s="5"/>
      <c r="AL212" s="5"/>
      <c r="AM212" s="5"/>
    </row>
    <row r="213" spans="1:39" s="4" customFormat="1" ht="38.25" x14ac:dyDescent="0.2">
      <c r="A213" s="295" t="s">
        <v>829</v>
      </c>
      <c r="B213" s="295" t="s">
        <v>858</v>
      </c>
      <c r="C213" s="295"/>
      <c r="D213" s="295" t="s">
        <v>87</v>
      </c>
      <c r="E213" s="295"/>
      <c r="F213" s="295"/>
      <c r="G213" s="295"/>
      <c r="I213" s="58"/>
      <c r="J213" s="43"/>
      <c r="K213" s="98"/>
      <c r="M213" s="293"/>
      <c r="N213" s="296"/>
      <c r="P213" s="58"/>
      <c r="Q213" s="186"/>
      <c r="S213" s="58">
        <v>2</v>
      </c>
      <c r="T213" s="186">
        <v>450</v>
      </c>
      <c r="V213" s="86"/>
      <c r="W213" s="187"/>
      <c r="X213" s="137"/>
      <c r="Y213" s="11"/>
      <c r="Z213" s="11"/>
      <c r="AA213" s="60"/>
      <c r="AB213" s="5"/>
      <c r="AC213" s="5"/>
      <c r="AD213" s="5"/>
      <c r="AE213" s="5"/>
      <c r="AF213" s="5"/>
      <c r="AG213" s="5"/>
      <c r="AH213" s="5"/>
      <c r="AI213" s="5"/>
      <c r="AJ213" s="5"/>
      <c r="AK213" s="5"/>
      <c r="AL213" s="5"/>
      <c r="AM213" s="5"/>
    </row>
    <row r="214" spans="1:39" s="4" customFormat="1" ht="12.75" x14ac:dyDescent="0.2">
      <c r="A214" s="295" t="s">
        <v>829</v>
      </c>
      <c r="B214" s="295" t="s">
        <v>520</v>
      </c>
      <c r="C214" s="295"/>
      <c r="D214" s="295" t="s">
        <v>76</v>
      </c>
      <c r="E214" s="295"/>
      <c r="F214" s="295"/>
      <c r="G214" s="295"/>
      <c r="I214" s="58"/>
      <c r="J214" s="43"/>
      <c r="K214" s="98"/>
      <c r="M214" s="293"/>
      <c r="N214" s="296"/>
      <c r="P214" s="58">
        <v>3</v>
      </c>
      <c r="Q214" s="186">
        <v>450</v>
      </c>
      <c r="S214" s="58">
        <v>2</v>
      </c>
      <c r="T214" s="186">
        <v>225</v>
      </c>
      <c r="V214" s="86"/>
      <c r="W214" s="187"/>
      <c r="X214" s="137"/>
      <c r="Y214" s="11"/>
      <c r="Z214" s="11"/>
      <c r="AA214" s="60"/>
      <c r="AB214" s="5"/>
      <c r="AC214" s="5"/>
      <c r="AD214" s="5"/>
      <c r="AE214" s="5"/>
      <c r="AF214" s="5"/>
      <c r="AG214" s="5"/>
      <c r="AH214" s="5"/>
      <c r="AI214" s="5"/>
      <c r="AJ214" s="5"/>
      <c r="AK214" s="5"/>
      <c r="AL214" s="5"/>
      <c r="AM214" s="5"/>
    </row>
    <row r="215" spans="1:39" s="4" customFormat="1" ht="12.75" x14ac:dyDescent="0.2">
      <c r="A215" s="295" t="s">
        <v>829</v>
      </c>
      <c r="B215" s="295" t="s">
        <v>521</v>
      </c>
      <c r="C215" s="295"/>
      <c r="D215" s="295" t="s">
        <v>522</v>
      </c>
      <c r="E215" s="295"/>
      <c r="F215" s="295"/>
      <c r="G215" s="295"/>
      <c r="I215" s="58"/>
      <c r="J215" s="43"/>
      <c r="K215" s="98"/>
      <c r="M215" s="293"/>
      <c r="N215" s="296"/>
      <c r="P215" s="58"/>
      <c r="Q215" s="186"/>
      <c r="S215" s="58">
        <v>1</v>
      </c>
      <c r="T215" s="186">
        <v>112.5</v>
      </c>
      <c r="V215" s="86"/>
      <c r="W215" s="187"/>
      <c r="X215" s="137"/>
      <c r="Y215" s="11"/>
      <c r="Z215" s="11"/>
      <c r="AA215" s="60"/>
      <c r="AB215" s="5"/>
      <c r="AC215" s="5"/>
      <c r="AD215" s="5"/>
      <c r="AE215" s="5"/>
      <c r="AF215" s="5"/>
      <c r="AG215" s="5"/>
      <c r="AH215" s="5"/>
      <c r="AI215" s="5"/>
      <c r="AJ215" s="5"/>
      <c r="AK215" s="5"/>
      <c r="AL215" s="5"/>
      <c r="AM215" s="5"/>
    </row>
    <row r="216" spans="1:39" s="4" customFormat="1" ht="12.75" x14ac:dyDescent="0.2">
      <c r="A216" s="295" t="s">
        <v>829</v>
      </c>
      <c r="B216" s="295" t="s">
        <v>524</v>
      </c>
      <c r="C216" s="295"/>
      <c r="D216" s="295" t="s">
        <v>495</v>
      </c>
      <c r="E216" s="295"/>
      <c r="F216" s="295"/>
      <c r="G216" s="295"/>
      <c r="I216" s="58"/>
      <c r="J216" s="43"/>
      <c r="K216" s="98"/>
      <c r="M216" s="293"/>
      <c r="N216" s="296"/>
      <c r="P216" s="58">
        <v>11</v>
      </c>
      <c r="Q216" s="186">
        <v>1687.5</v>
      </c>
      <c r="S216" s="58">
        <v>13</v>
      </c>
      <c r="T216" s="186">
        <v>1912.5</v>
      </c>
      <c r="V216" s="86"/>
      <c r="W216" s="187"/>
      <c r="X216" s="137"/>
      <c r="Y216" s="11"/>
      <c r="Z216" s="11"/>
      <c r="AA216" s="60"/>
      <c r="AB216" s="5"/>
      <c r="AC216" s="5"/>
      <c r="AD216" s="5"/>
      <c r="AE216" s="5"/>
      <c r="AF216" s="5"/>
      <c r="AG216" s="5"/>
      <c r="AH216" s="5"/>
      <c r="AI216" s="5"/>
      <c r="AJ216" s="5"/>
      <c r="AK216" s="5"/>
      <c r="AL216" s="5"/>
      <c r="AM216" s="5"/>
    </row>
    <row r="217" spans="1:39" s="4" customFormat="1" ht="12.75" x14ac:dyDescent="0.2">
      <c r="A217" s="295" t="s">
        <v>829</v>
      </c>
      <c r="B217" s="295" t="s">
        <v>527</v>
      </c>
      <c r="C217" s="295"/>
      <c r="D217" s="295" t="s">
        <v>103</v>
      </c>
      <c r="E217" s="295"/>
      <c r="F217" s="295"/>
      <c r="G217" s="295"/>
      <c r="I217" s="58"/>
      <c r="J217" s="43"/>
      <c r="K217" s="98"/>
      <c r="M217" s="293"/>
      <c r="N217" s="296"/>
      <c r="P217" s="58">
        <v>2</v>
      </c>
      <c r="Q217" s="186">
        <v>337.5</v>
      </c>
      <c r="S217" s="58">
        <v>2</v>
      </c>
      <c r="T217" s="186">
        <v>450</v>
      </c>
      <c r="V217" s="86"/>
      <c r="W217" s="187"/>
      <c r="X217" s="137"/>
      <c r="Y217" s="11"/>
      <c r="Z217" s="11"/>
      <c r="AA217" s="60"/>
      <c r="AB217" s="5"/>
      <c r="AC217" s="5"/>
      <c r="AD217" s="5"/>
      <c r="AE217" s="5"/>
      <c r="AF217" s="5"/>
      <c r="AG217" s="5"/>
      <c r="AH217" s="5"/>
      <c r="AI217" s="5"/>
      <c r="AJ217" s="5"/>
      <c r="AK217" s="5"/>
      <c r="AL217" s="5"/>
      <c r="AM217" s="5"/>
    </row>
    <row r="218" spans="1:39" s="4" customFormat="1" ht="12.75" x14ac:dyDescent="0.2">
      <c r="A218" s="295" t="s">
        <v>829</v>
      </c>
      <c r="B218" s="295" t="s">
        <v>528</v>
      </c>
      <c r="C218" s="295"/>
      <c r="D218" s="295" t="s">
        <v>96</v>
      </c>
      <c r="E218" s="295"/>
      <c r="F218" s="295"/>
      <c r="G218" s="295"/>
      <c r="I218" s="58"/>
      <c r="J218" s="43"/>
      <c r="K218" s="98"/>
      <c r="M218" s="293"/>
      <c r="N218" s="296"/>
      <c r="P218" s="58">
        <v>1</v>
      </c>
      <c r="Q218" s="186">
        <v>112.5</v>
      </c>
      <c r="S218" s="58">
        <v>1</v>
      </c>
      <c r="T218" s="186">
        <v>112.5</v>
      </c>
      <c r="V218" s="86"/>
      <c r="W218" s="187"/>
      <c r="X218" s="137"/>
      <c r="Y218" s="11"/>
      <c r="Z218" s="11"/>
      <c r="AA218" s="60"/>
      <c r="AB218" s="5"/>
      <c r="AC218" s="5"/>
      <c r="AD218" s="5"/>
      <c r="AE218" s="5"/>
      <c r="AF218" s="5"/>
      <c r="AG218" s="5"/>
      <c r="AH218" s="5"/>
      <c r="AI218" s="5"/>
      <c r="AJ218" s="5"/>
      <c r="AK218" s="5"/>
      <c r="AL218" s="5"/>
      <c r="AM218" s="5"/>
    </row>
    <row r="219" spans="1:39" s="4" customFormat="1" ht="12.75" x14ac:dyDescent="0.2">
      <c r="A219" s="295" t="s">
        <v>829</v>
      </c>
      <c r="B219" s="295" t="s">
        <v>529</v>
      </c>
      <c r="C219" s="295"/>
      <c r="D219" s="295" t="s">
        <v>89</v>
      </c>
      <c r="E219" s="295"/>
      <c r="F219" s="295"/>
      <c r="G219" s="295"/>
      <c r="I219" s="58"/>
      <c r="J219" s="43"/>
      <c r="K219" s="98"/>
      <c r="M219" s="293"/>
      <c r="N219" s="296"/>
      <c r="P219" s="58">
        <v>11</v>
      </c>
      <c r="Q219" s="186">
        <v>1912.5</v>
      </c>
      <c r="S219" s="58">
        <v>18</v>
      </c>
      <c r="T219" s="186">
        <v>3375</v>
      </c>
      <c r="V219" s="86"/>
      <c r="W219" s="187"/>
      <c r="X219" s="137"/>
      <c r="Y219" s="11"/>
      <c r="Z219" s="11"/>
      <c r="AA219" s="60"/>
      <c r="AB219" s="5"/>
      <c r="AC219" s="5"/>
      <c r="AD219" s="5"/>
      <c r="AE219" s="5"/>
      <c r="AF219" s="5"/>
      <c r="AG219" s="5"/>
      <c r="AH219" s="5"/>
      <c r="AI219" s="5"/>
      <c r="AJ219" s="5"/>
      <c r="AK219" s="5"/>
      <c r="AL219" s="5"/>
      <c r="AM219" s="5"/>
    </row>
    <row r="220" spans="1:39" s="4" customFormat="1" ht="12.75" x14ac:dyDescent="0.2">
      <c r="A220" s="295" t="s">
        <v>829</v>
      </c>
      <c r="B220" s="295" t="s">
        <v>530</v>
      </c>
      <c r="C220" s="295"/>
      <c r="D220" s="295" t="s">
        <v>78</v>
      </c>
      <c r="E220" s="295"/>
      <c r="F220" s="295"/>
      <c r="G220" s="295"/>
      <c r="I220" s="58"/>
      <c r="J220" s="43"/>
      <c r="K220" s="98"/>
      <c r="M220" s="293"/>
      <c r="N220" s="296"/>
      <c r="P220" s="58">
        <v>2</v>
      </c>
      <c r="Q220" s="186">
        <v>450</v>
      </c>
      <c r="S220" s="58">
        <v>4</v>
      </c>
      <c r="T220" s="186">
        <v>900</v>
      </c>
      <c r="V220" s="86"/>
      <c r="W220" s="187"/>
      <c r="X220" s="137"/>
      <c r="Y220" s="11"/>
      <c r="Z220" s="11"/>
      <c r="AA220" s="60"/>
      <c r="AB220" s="5"/>
      <c r="AC220" s="5"/>
      <c r="AD220" s="5"/>
      <c r="AE220" s="5"/>
      <c r="AF220" s="5"/>
      <c r="AG220" s="5"/>
      <c r="AH220" s="5"/>
      <c r="AI220" s="5"/>
      <c r="AJ220" s="5"/>
      <c r="AK220" s="5"/>
      <c r="AL220" s="5"/>
      <c r="AM220" s="5"/>
    </row>
    <row r="221" spans="1:39" s="4" customFormat="1" ht="12.75" x14ac:dyDescent="0.2">
      <c r="A221" s="295" t="s">
        <v>829</v>
      </c>
      <c r="B221" s="295" t="s">
        <v>532</v>
      </c>
      <c r="C221" s="295"/>
      <c r="D221" s="295" t="s">
        <v>67</v>
      </c>
      <c r="E221" s="295"/>
      <c r="F221" s="295"/>
      <c r="G221" s="295"/>
      <c r="I221" s="58"/>
      <c r="J221" s="43"/>
      <c r="K221" s="98"/>
      <c r="M221" s="293"/>
      <c r="N221" s="296"/>
      <c r="P221" s="58">
        <v>5</v>
      </c>
      <c r="Q221" s="186">
        <v>675</v>
      </c>
      <c r="S221" s="58">
        <v>7</v>
      </c>
      <c r="T221" s="186">
        <v>900</v>
      </c>
      <c r="V221" s="86"/>
      <c r="W221" s="187"/>
      <c r="X221" s="137"/>
      <c r="Y221" s="11"/>
      <c r="Z221" s="11"/>
      <c r="AA221" s="60"/>
      <c r="AB221" s="5"/>
      <c r="AC221" s="5"/>
      <c r="AD221" s="5"/>
      <c r="AE221" s="5"/>
      <c r="AF221" s="5"/>
      <c r="AG221" s="5"/>
      <c r="AH221" s="5"/>
      <c r="AI221" s="5"/>
      <c r="AJ221" s="5"/>
      <c r="AK221" s="5"/>
      <c r="AL221" s="5"/>
      <c r="AM221" s="5"/>
    </row>
    <row r="222" spans="1:39" s="4" customFormat="1" ht="12.75" x14ac:dyDescent="0.2">
      <c r="A222" s="295" t="s">
        <v>829</v>
      </c>
      <c r="B222" s="295" t="s">
        <v>536</v>
      </c>
      <c r="C222" s="295"/>
      <c r="D222" s="295" t="s">
        <v>537</v>
      </c>
      <c r="E222" s="295"/>
      <c r="F222" s="295"/>
      <c r="G222" s="295"/>
      <c r="I222" s="58"/>
      <c r="J222" s="43"/>
      <c r="K222" s="98"/>
      <c r="M222" s="293"/>
      <c r="N222" s="296"/>
      <c r="P222" s="58">
        <v>2</v>
      </c>
      <c r="Q222" s="186">
        <v>450</v>
      </c>
      <c r="S222" s="58">
        <v>1</v>
      </c>
      <c r="T222" s="186">
        <v>225</v>
      </c>
      <c r="V222" s="86"/>
      <c r="W222" s="187"/>
      <c r="X222" s="137"/>
      <c r="Y222" s="11"/>
      <c r="Z222" s="11"/>
      <c r="AA222" s="60"/>
      <c r="AB222" s="5"/>
      <c r="AC222" s="5"/>
      <c r="AD222" s="5"/>
      <c r="AE222" s="5"/>
      <c r="AF222" s="5"/>
      <c r="AG222" s="5"/>
      <c r="AH222" s="5"/>
      <c r="AI222" s="5"/>
      <c r="AJ222" s="5"/>
      <c r="AK222" s="5"/>
      <c r="AL222" s="5"/>
      <c r="AM222" s="5"/>
    </row>
    <row r="223" spans="1:39" s="4" customFormat="1" ht="12.75" x14ac:dyDescent="0.2">
      <c r="A223" s="295" t="s">
        <v>829</v>
      </c>
      <c r="B223" s="295" t="s">
        <v>538</v>
      </c>
      <c r="C223" s="295"/>
      <c r="D223" s="295" t="s">
        <v>332</v>
      </c>
      <c r="E223" s="295"/>
      <c r="F223" s="295"/>
      <c r="G223" s="295"/>
      <c r="I223" s="58"/>
      <c r="J223" s="43"/>
      <c r="K223" s="98"/>
      <c r="M223" s="293"/>
      <c r="N223" s="296"/>
      <c r="P223" s="58">
        <v>56</v>
      </c>
      <c r="Q223" s="186">
        <v>7650</v>
      </c>
      <c r="S223" s="58">
        <v>76</v>
      </c>
      <c r="T223" s="186">
        <v>10800</v>
      </c>
      <c r="V223" s="86"/>
      <c r="W223" s="187"/>
      <c r="X223" s="137"/>
      <c r="Y223" s="11"/>
      <c r="Z223" s="11"/>
      <c r="AA223" s="60"/>
      <c r="AB223" s="5"/>
      <c r="AC223" s="5"/>
      <c r="AD223" s="5"/>
      <c r="AE223" s="5"/>
      <c r="AF223" s="5"/>
      <c r="AG223" s="5"/>
      <c r="AH223" s="5"/>
      <c r="AI223" s="5"/>
      <c r="AJ223" s="5"/>
      <c r="AK223" s="5"/>
      <c r="AL223" s="5"/>
      <c r="AM223" s="5"/>
    </row>
    <row r="224" spans="1:39" s="4" customFormat="1" ht="12.75" x14ac:dyDescent="0.2">
      <c r="A224" s="295" t="s">
        <v>829</v>
      </c>
      <c r="B224" s="295" t="s">
        <v>539</v>
      </c>
      <c r="C224" s="295"/>
      <c r="D224" s="295" t="s">
        <v>128</v>
      </c>
      <c r="E224" s="295"/>
      <c r="F224" s="295"/>
      <c r="G224" s="295"/>
      <c r="I224" s="58"/>
      <c r="J224" s="43"/>
      <c r="K224" s="98"/>
      <c r="M224" s="293"/>
      <c r="N224" s="296"/>
      <c r="P224" s="58">
        <v>31</v>
      </c>
      <c r="Q224" s="186">
        <v>3937.5</v>
      </c>
      <c r="S224" s="58">
        <v>29</v>
      </c>
      <c r="T224" s="186">
        <v>4050</v>
      </c>
      <c r="V224" s="86"/>
      <c r="W224" s="187"/>
      <c r="X224" s="137"/>
      <c r="Y224" s="11"/>
      <c r="Z224" s="11"/>
      <c r="AA224" s="60"/>
      <c r="AB224" s="5"/>
      <c r="AC224" s="5"/>
      <c r="AD224" s="5"/>
      <c r="AE224" s="5"/>
      <c r="AF224" s="5"/>
      <c r="AG224" s="5"/>
      <c r="AH224" s="5"/>
      <c r="AI224" s="5"/>
      <c r="AJ224" s="5"/>
      <c r="AK224" s="5"/>
      <c r="AL224" s="5"/>
      <c r="AM224" s="5"/>
    </row>
    <row r="225" spans="1:39" s="4" customFormat="1" ht="12.75" x14ac:dyDescent="0.2">
      <c r="A225" s="295" t="s">
        <v>829</v>
      </c>
      <c r="B225" s="295" t="s">
        <v>543</v>
      </c>
      <c r="C225" s="295"/>
      <c r="D225" s="295" t="s">
        <v>381</v>
      </c>
      <c r="E225" s="295"/>
      <c r="F225" s="295"/>
      <c r="G225" s="295"/>
      <c r="I225" s="58"/>
      <c r="J225" s="43"/>
      <c r="K225" s="98"/>
      <c r="M225" s="293"/>
      <c r="N225" s="296"/>
      <c r="P225" s="58">
        <v>24</v>
      </c>
      <c r="Q225" s="186">
        <v>4725</v>
      </c>
      <c r="S225" s="58">
        <v>53</v>
      </c>
      <c r="T225" s="186">
        <v>9562.5</v>
      </c>
      <c r="V225" s="86"/>
      <c r="W225" s="187"/>
      <c r="X225" s="137"/>
      <c r="Y225" s="11"/>
      <c r="Z225" s="11"/>
      <c r="AA225" s="60"/>
      <c r="AB225" s="5"/>
      <c r="AC225" s="5"/>
      <c r="AD225" s="5"/>
      <c r="AE225" s="5"/>
      <c r="AF225" s="5"/>
      <c r="AG225" s="5"/>
      <c r="AH225" s="5"/>
      <c r="AI225" s="5"/>
      <c r="AJ225" s="5"/>
      <c r="AK225" s="5"/>
      <c r="AL225" s="5"/>
      <c r="AM225" s="5"/>
    </row>
    <row r="226" spans="1:39" s="4" customFormat="1" ht="12.75" x14ac:dyDescent="0.2">
      <c r="A226" s="295" t="s">
        <v>829</v>
      </c>
      <c r="B226" s="295" t="s">
        <v>545</v>
      </c>
      <c r="C226" s="295"/>
      <c r="D226" s="295" t="s">
        <v>166</v>
      </c>
      <c r="E226" s="295"/>
      <c r="F226" s="295"/>
      <c r="G226" s="295"/>
      <c r="I226" s="58"/>
      <c r="J226" s="43"/>
      <c r="K226" s="98"/>
      <c r="M226" s="293"/>
      <c r="N226" s="296"/>
      <c r="P226" s="58">
        <v>29</v>
      </c>
      <c r="Q226" s="186">
        <v>5737.5</v>
      </c>
      <c r="S226" s="58">
        <v>54</v>
      </c>
      <c r="T226" s="186">
        <v>10462.5</v>
      </c>
      <c r="V226" s="86"/>
      <c r="W226" s="187"/>
      <c r="X226" s="137"/>
      <c r="Y226" s="11"/>
      <c r="Z226" s="11"/>
      <c r="AA226" s="60"/>
      <c r="AB226" s="5"/>
      <c r="AC226" s="5"/>
      <c r="AD226" s="5"/>
      <c r="AE226" s="5"/>
      <c r="AF226" s="5"/>
      <c r="AG226" s="5"/>
      <c r="AH226" s="5"/>
      <c r="AI226" s="5"/>
      <c r="AJ226" s="5"/>
      <c r="AK226" s="5"/>
      <c r="AL226" s="5"/>
      <c r="AM226" s="5"/>
    </row>
    <row r="227" spans="1:39" s="4" customFormat="1" ht="12.75" x14ac:dyDescent="0.2">
      <c r="A227" s="295" t="s">
        <v>829</v>
      </c>
      <c r="B227" s="295" t="s">
        <v>546</v>
      </c>
      <c r="C227" s="295"/>
      <c r="D227" s="295" t="s">
        <v>87</v>
      </c>
      <c r="E227" s="295"/>
      <c r="F227" s="295"/>
      <c r="G227" s="295"/>
      <c r="I227" s="58"/>
      <c r="J227" s="43"/>
      <c r="K227" s="98"/>
      <c r="M227" s="293"/>
      <c r="N227" s="296"/>
      <c r="P227" s="58">
        <v>8</v>
      </c>
      <c r="Q227" s="186">
        <v>1237.5</v>
      </c>
      <c r="S227" s="58">
        <v>5</v>
      </c>
      <c r="T227" s="186">
        <v>900</v>
      </c>
      <c r="V227" s="86"/>
      <c r="W227" s="187"/>
      <c r="X227" s="137"/>
      <c r="Y227" s="11"/>
      <c r="Z227" s="11"/>
      <c r="AA227" s="60"/>
      <c r="AB227" s="5"/>
      <c r="AC227" s="5"/>
      <c r="AD227" s="5"/>
      <c r="AE227" s="5"/>
      <c r="AF227" s="5"/>
      <c r="AG227" s="5"/>
      <c r="AH227" s="5"/>
      <c r="AI227" s="5"/>
      <c r="AJ227" s="5"/>
      <c r="AK227" s="5"/>
      <c r="AL227" s="5"/>
      <c r="AM227" s="5"/>
    </row>
    <row r="228" spans="1:39" s="4" customFormat="1" ht="12.75" x14ac:dyDescent="0.2">
      <c r="A228" s="295" t="s">
        <v>829</v>
      </c>
      <c r="B228" s="295" t="s">
        <v>859</v>
      </c>
      <c r="C228" s="295"/>
      <c r="D228" s="295" t="s">
        <v>154</v>
      </c>
      <c r="E228" s="295"/>
      <c r="F228" s="295"/>
      <c r="G228" s="295"/>
      <c r="I228" s="58"/>
      <c r="J228" s="43"/>
      <c r="K228" s="98"/>
      <c r="M228" s="293"/>
      <c r="N228" s="296"/>
      <c r="P228" s="58">
        <v>3</v>
      </c>
      <c r="Q228" s="186">
        <v>675</v>
      </c>
      <c r="S228" s="58">
        <v>8</v>
      </c>
      <c r="T228" s="186">
        <v>1575</v>
      </c>
      <c r="V228" s="86"/>
      <c r="W228" s="187"/>
      <c r="X228" s="137"/>
      <c r="Y228" s="11"/>
      <c r="Z228" s="11"/>
      <c r="AA228" s="60"/>
      <c r="AB228" s="5"/>
      <c r="AC228" s="5"/>
      <c r="AD228" s="5"/>
      <c r="AE228" s="5"/>
      <c r="AF228" s="5"/>
      <c r="AG228" s="5"/>
      <c r="AH228" s="5"/>
      <c r="AI228" s="5"/>
      <c r="AJ228" s="5"/>
      <c r="AK228" s="5"/>
      <c r="AL228" s="5"/>
      <c r="AM228" s="5"/>
    </row>
    <row r="229" spans="1:39" s="4" customFormat="1" ht="25.5" x14ac:dyDescent="0.2">
      <c r="A229" s="295" t="s">
        <v>829</v>
      </c>
      <c r="B229" s="295" t="s">
        <v>548</v>
      </c>
      <c r="C229" s="295"/>
      <c r="D229" s="295" t="s">
        <v>345</v>
      </c>
      <c r="E229" s="295"/>
      <c r="F229" s="295"/>
      <c r="G229" s="295"/>
      <c r="I229" s="58"/>
      <c r="J229" s="43"/>
      <c r="K229" s="98"/>
      <c r="M229" s="293"/>
      <c r="N229" s="296"/>
      <c r="P229" s="58">
        <v>1</v>
      </c>
      <c r="Q229" s="186">
        <v>112.5</v>
      </c>
      <c r="S229" s="58">
        <v>2</v>
      </c>
      <c r="T229" s="186">
        <v>337.5</v>
      </c>
      <c r="V229" s="86"/>
      <c r="W229" s="187"/>
      <c r="X229" s="137"/>
      <c r="Y229" s="11"/>
      <c r="Z229" s="11"/>
      <c r="AA229" s="60"/>
      <c r="AB229" s="5"/>
      <c r="AC229" s="5"/>
      <c r="AD229" s="5"/>
      <c r="AE229" s="5"/>
      <c r="AF229" s="5"/>
      <c r="AG229" s="5"/>
      <c r="AH229" s="5"/>
      <c r="AI229" s="5"/>
      <c r="AJ229" s="5"/>
      <c r="AK229" s="5"/>
      <c r="AL229" s="5"/>
      <c r="AM229" s="5"/>
    </row>
    <row r="230" spans="1:39" s="4" customFormat="1" ht="12.75" x14ac:dyDescent="0.2">
      <c r="A230" s="295" t="s">
        <v>829</v>
      </c>
      <c r="B230" s="295" t="s">
        <v>551</v>
      </c>
      <c r="C230" s="295"/>
      <c r="D230" s="295" t="s">
        <v>207</v>
      </c>
      <c r="E230" s="295"/>
      <c r="F230" s="295"/>
      <c r="G230" s="295"/>
      <c r="I230" s="58"/>
      <c r="J230" s="43"/>
      <c r="K230" s="98"/>
      <c r="M230" s="293"/>
      <c r="N230" s="296"/>
      <c r="P230" s="58"/>
      <c r="Q230" s="186"/>
      <c r="S230" s="58">
        <v>1</v>
      </c>
      <c r="T230" s="186">
        <v>225</v>
      </c>
      <c r="V230" s="86"/>
      <c r="W230" s="187"/>
      <c r="X230" s="137"/>
      <c r="Y230" s="11"/>
      <c r="Z230" s="11"/>
      <c r="AA230" s="60"/>
      <c r="AB230" s="5"/>
      <c r="AC230" s="5"/>
      <c r="AD230" s="5"/>
      <c r="AE230" s="5"/>
      <c r="AF230" s="5"/>
      <c r="AG230" s="5"/>
      <c r="AH230" s="5"/>
      <c r="AI230" s="5"/>
      <c r="AJ230" s="5"/>
      <c r="AK230" s="5"/>
      <c r="AL230" s="5"/>
      <c r="AM230" s="5"/>
    </row>
    <row r="231" spans="1:39" s="4" customFormat="1" ht="12.75" x14ac:dyDescent="0.2">
      <c r="A231" s="295" t="s">
        <v>829</v>
      </c>
      <c r="B231" s="295" t="s">
        <v>552</v>
      </c>
      <c r="C231" s="295"/>
      <c r="D231" s="295" t="s">
        <v>101</v>
      </c>
      <c r="E231" s="295"/>
      <c r="F231" s="295"/>
      <c r="G231" s="295"/>
      <c r="I231" s="58"/>
      <c r="J231" s="43"/>
      <c r="K231" s="98"/>
      <c r="M231" s="293"/>
      <c r="N231" s="296"/>
      <c r="P231" s="58">
        <v>1</v>
      </c>
      <c r="Q231" s="186">
        <v>225</v>
      </c>
      <c r="S231" s="58">
        <v>1</v>
      </c>
      <c r="T231" s="186">
        <v>225</v>
      </c>
      <c r="V231" s="86"/>
      <c r="W231" s="187"/>
      <c r="X231" s="137"/>
      <c r="Y231" s="11"/>
      <c r="Z231" s="11"/>
      <c r="AA231" s="60"/>
      <c r="AB231" s="5"/>
      <c r="AC231" s="5"/>
      <c r="AD231" s="5"/>
      <c r="AE231" s="5"/>
      <c r="AF231" s="5"/>
      <c r="AG231" s="5"/>
      <c r="AH231" s="5"/>
      <c r="AI231" s="5"/>
      <c r="AJ231" s="5"/>
      <c r="AK231" s="5"/>
      <c r="AL231" s="5"/>
      <c r="AM231" s="5"/>
    </row>
    <row r="232" spans="1:39" s="4" customFormat="1" ht="12.75" x14ac:dyDescent="0.2">
      <c r="A232" s="295" t="s">
        <v>829</v>
      </c>
      <c r="B232" s="295" t="s">
        <v>554</v>
      </c>
      <c r="C232" s="295"/>
      <c r="D232" s="295" t="s">
        <v>190</v>
      </c>
      <c r="E232" s="295"/>
      <c r="F232" s="295"/>
      <c r="G232" s="295"/>
      <c r="I232" s="58"/>
      <c r="J232" s="43"/>
      <c r="K232" s="98"/>
      <c r="M232" s="293"/>
      <c r="N232" s="296"/>
      <c r="P232" s="58">
        <v>3</v>
      </c>
      <c r="Q232" s="186">
        <v>675</v>
      </c>
      <c r="S232" s="58">
        <v>4</v>
      </c>
      <c r="T232" s="186">
        <v>787.5</v>
      </c>
      <c r="V232" s="86"/>
      <c r="W232" s="187"/>
      <c r="X232" s="137"/>
      <c r="Y232" s="11"/>
      <c r="Z232" s="11"/>
      <c r="AA232" s="60"/>
      <c r="AB232" s="5"/>
      <c r="AC232" s="5"/>
      <c r="AD232" s="5"/>
      <c r="AE232" s="5"/>
      <c r="AF232" s="5"/>
      <c r="AG232" s="5"/>
      <c r="AH232" s="5"/>
      <c r="AI232" s="5"/>
      <c r="AJ232" s="5"/>
      <c r="AK232" s="5"/>
      <c r="AL232" s="5"/>
      <c r="AM232" s="5"/>
    </row>
    <row r="233" spans="1:39" s="4" customFormat="1" ht="12.75" x14ac:dyDescent="0.2">
      <c r="A233" s="295" t="s">
        <v>829</v>
      </c>
      <c r="B233" s="295" t="s">
        <v>556</v>
      </c>
      <c r="C233" s="295"/>
      <c r="D233" s="295" t="s">
        <v>207</v>
      </c>
      <c r="E233" s="295"/>
      <c r="F233" s="295"/>
      <c r="G233" s="295"/>
      <c r="I233" s="58"/>
      <c r="J233" s="43"/>
      <c r="K233" s="98"/>
      <c r="M233" s="293"/>
      <c r="N233" s="296"/>
      <c r="P233" s="58">
        <v>1</v>
      </c>
      <c r="Q233" s="186">
        <v>225</v>
      </c>
      <c r="S233" s="58"/>
      <c r="T233" s="186"/>
      <c r="V233" s="86"/>
      <c r="W233" s="187"/>
      <c r="X233" s="137"/>
      <c r="Y233" s="11"/>
      <c r="Z233" s="11"/>
      <c r="AA233" s="60"/>
      <c r="AB233" s="5"/>
      <c r="AC233" s="5"/>
      <c r="AD233" s="5"/>
      <c r="AE233" s="5"/>
      <c r="AF233" s="5"/>
      <c r="AG233" s="5"/>
      <c r="AH233" s="5"/>
      <c r="AI233" s="5"/>
      <c r="AJ233" s="5"/>
      <c r="AK233" s="5"/>
      <c r="AL233" s="5"/>
      <c r="AM233" s="5"/>
    </row>
    <row r="234" spans="1:39" s="4" customFormat="1" ht="12.75" x14ac:dyDescent="0.2">
      <c r="A234" s="295" t="s">
        <v>829</v>
      </c>
      <c r="B234" s="295" t="s">
        <v>557</v>
      </c>
      <c r="C234" s="295"/>
      <c r="D234" s="295" t="s">
        <v>223</v>
      </c>
      <c r="E234" s="295"/>
      <c r="F234" s="295"/>
      <c r="G234" s="295"/>
      <c r="I234" s="58"/>
      <c r="J234" s="43"/>
      <c r="K234" s="98"/>
      <c r="M234" s="293"/>
      <c r="N234" s="296"/>
      <c r="P234" s="58">
        <v>11</v>
      </c>
      <c r="Q234" s="186">
        <v>1237.5</v>
      </c>
      <c r="S234" s="58">
        <v>17</v>
      </c>
      <c r="T234" s="186">
        <v>2025</v>
      </c>
      <c r="V234" s="86"/>
      <c r="W234" s="187"/>
      <c r="X234" s="137"/>
      <c r="Y234" s="11"/>
      <c r="Z234" s="11"/>
      <c r="AA234" s="60"/>
      <c r="AB234" s="5"/>
      <c r="AC234" s="5"/>
      <c r="AD234" s="5"/>
      <c r="AE234" s="5"/>
      <c r="AF234" s="5"/>
      <c r="AG234" s="5"/>
      <c r="AH234" s="5"/>
      <c r="AI234" s="5"/>
      <c r="AJ234" s="5"/>
      <c r="AK234" s="5"/>
      <c r="AL234" s="5"/>
      <c r="AM234" s="5"/>
    </row>
    <row r="235" spans="1:39" s="4" customFormat="1" ht="12.75" x14ac:dyDescent="0.2">
      <c r="A235" s="295" t="s">
        <v>829</v>
      </c>
      <c r="B235" s="295" t="s">
        <v>560</v>
      </c>
      <c r="C235" s="295"/>
      <c r="D235" s="295" t="s">
        <v>74</v>
      </c>
      <c r="E235" s="295"/>
      <c r="F235" s="295"/>
      <c r="G235" s="295"/>
      <c r="I235" s="58"/>
      <c r="J235" s="43"/>
      <c r="K235" s="98"/>
      <c r="M235" s="293"/>
      <c r="N235" s="296"/>
      <c r="P235" s="58">
        <v>8</v>
      </c>
      <c r="Q235" s="186">
        <v>900</v>
      </c>
      <c r="S235" s="58">
        <v>26</v>
      </c>
      <c r="T235" s="186">
        <v>3600</v>
      </c>
      <c r="V235" s="86"/>
      <c r="W235" s="187"/>
      <c r="X235" s="137"/>
      <c r="Y235" s="11"/>
      <c r="Z235" s="11"/>
      <c r="AA235" s="60"/>
      <c r="AB235" s="5"/>
      <c r="AC235" s="5"/>
      <c r="AD235" s="5"/>
      <c r="AE235" s="5"/>
      <c r="AF235" s="5"/>
      <c r="AG235" s="5"/>
      <c r="AH235" s="5"/>
      <c r="AI235" s="5"/>
      <c r="AJ235" s="5"/>
      <c r="AK235" s="5"/>
      <c r="AL235" s="5"/>
      <c r="AM235" s="5"/>
    </row>
    <row r="236" spans="1:39" s="4" customFormat="1" ht="12.75" x14ac:dyDescent="0.2">
      <c r="A236" s="295" t="s">
        <v>829</v>
      </c>
      <c r="B236" s="295" t="s">
        <v>560</v>
      </c>
      <c r="C236" s="295"/>
      <c r="D236" s="295" t="s">
        <v>85</v>
      </c>
      <c r="E236" s="295"/>
      <c r="F236" s="295"/>
      <c r="G236" s="295"/>
      <c r="I236" s="58"/>
      <c r="J236" s="43"/>
      <c r="K236" s="98"/>
      <c r="M236" s="293"/>
      <c r="N236" s="296"/>
      <c r="P236" s="58">
        <v>1</v>
      </c>
      <c r="Q236" s="186">
        <v>112.5</v>
      </c>
      <c r="S236" s="58"/>
      <c r="T236" s="186"/>
      <c r="V236" s="86"/>
      <c r="W236" s="187"/>
      <c r="X236" s="137"/>
      <c r="Y236" s="11"/>
      <c r="Z236" s="11"/>
      <c r="AA236" s="60"/>
      <c r="AB236" s="5"/>
      <c r="AC236" s="5"/>
      <c r="AD236" s="5"/>
      <c r="AE236" s="5"/>
      <c r="AF236" s="5"/>
      <c r="AG236" s="5"/>
      <c r="AH236" s="5"/>
      <c r="AI236" s="5"/>
      <c r="AJ236" s="5"/>
      <c r="AK236" s="5"/>
      <c r="AL236" s="5"/>
      <c r="AM236" s="5"/>
    </row>
    <row r="237" spans="1:39" s="4" customFormat="1" ht="12.75" x14ac:dyDescent="0.2">
      <c r="A237" s="295" t="s">
        <v>829</v>
      </c>
      <c r="B237" s="295" t="s">
        <v>562</v>
      </c>
      <c r="C237" s="295"/>
      <c r="D237" s="295" t="s">
        <v>85</v>
      </c>
      <c r="E237" s="295"/>
      <c r="F237" s="295"/>
      <c r="G237" s="295"/>
      <c r="I237" s="58"/>
      <c r="J237" s="43"/>
      <c r="K237" s="98"/>
      <c r="M237" s="293"/>
      <c r="N237" s="296"/>
      <c r="P237" s="58">
        <v>7</v>
      </c>
      <c r="Q237" s="186">
        <v>1237.5</v>
      </c>
      <c r="S237" s="58">
        <v>6</v>
      </c>
      <c r="T237" s="186">
        <v>1237.5</v>
      </c>
      <c r="V237" s="86"/>
      <c r="W237" s="187"/>
      <c r="X237" s="137"/>
      <c r="Y237" s="11"/>
      <c r="Z237" s="11"/>
      <c r="AA237" s="60"/>
      <c r="AB237" s="5"/>
      <c r="AC237" s="5"/>
      <c r="AD237" s="5"/>
      <c r="AE237" s="5"/>
      <c r="AF237" s="5"/>
      <c r="AG237" s="5"/>
      <c r="AH237" s="5"/>
      <c r="AI237" s="5"/>
      <c r="AJ237" s="5"/>
      <c r="AK237" s="5"/>
      <c r="AL237" s="5"/>
      <c r="AM237" s="5"/>
    </row>
    <row r="238" spans="1:39" s="4" customFormat="1" ht="12.75" x14ac:dyDescent="0.2">
      <c r="A238" s="295" t="s">
        <v>829</v>
      </c>
      <c r="B238" s="295" t="s">
        <v>566</v>
      </c>
      <c r="C238" s="295"/>
      <c r="D238" s="295" t="s">
        <v>118</v>
      </c>
      <c r="E238" s="295"/>
      <c r="F238" s="295"/>
      <c r="G238" s="295"/>
      <c r="I238" s="58"/>
      <c r="J238" s="43"/>
      <c r="K238" s="98"/>
      <c r="M238" s="293"/>
      <c r="N238" s="296"/>
      <c r="P238" s="58">
        <v>3</v>
      </c>
      <c r="Q238" s="186">
        <v>675</v>
      </c>
      <c r="S238" s="58">
        <v>2</v>
      </c>
      <c r="T238" s="186">
        <v>450</v>
      </c>
      <c r="V238" s="86"/>
      <c r="W238" s="187"/>
      <c r="X238" s="137"/>
      <c r="Y238" s="11"/>
      <c r="Z238" s="11"/>
      <c r="AA238" s="60"/>
      <c r="AB238" s="5"/>
      <c r="AC238" s="5"/>
      <c r="AD238" s="5"/>
      <c r="AE238" s="5"/>
      <c r="AF238" s="5"/>
      <c r="AG238" s="5"/>
      <c r="AH238" s="5"/>
      <c r="AI238" s="5"/>
      <c r="AJ238" s="5"/>
      <c r="AK238" s="5"/>
      <c r="AL238" s="5"/>
      <c r="AM238" s="5"/>
    </row>
    <row r="239" spans="1:39" s="4" customFormat="1" ht="12.75" x14ac:dyDescent="0.2">
      <c r="A239" s="295" t="s">
        <v>829</v>
      </c>
      <c r="B239" s="295" t="s">
        <v>567</v>
      </c>
      <c r="C239" s="295"/>
      <c r="D239" s="295" t="s">
        <v>568</v>
      </c>
      <c r="E239" s="295"/>
      <c r="F239" s="295"/>
      <c r="G239" s="295"/>
      <c r="I239" s="58"/>
      <c r="J239" s="43"/>
      <c r="K239" s="98"/>
      <c r="M239" s="293"/>
      <c r="N239" s="296"/>
      <c r="P239" s="58"/>
      <c r="Q239" s="186"/>
      <c r="S239" s="58">
        <v>2</v>
      </c>
      <c r="T239" s="186">
        <v>337.5</v>
      </c>
      <c r="V239" s="86"/>
      <c r="W239" s="187"/>
      <c r="X239" s="137"/>
      <c r="Y239" s="11"/>
      <c r="Z239" s="11"/>
      <c r="AA239" s="60"/>
      <c r="AB239" s="5"/>
      <c r="AC239" s="5"/>
      <c r="AD239" s="5"/>
      <c r="AE239" s="5"/>
      <c r="AF239" s="5"/>
      <c r="AG239" s="5"/>
      <c r="AH239" s="5"/>
      <c r="AI239" s="5"/>
      <c r="AJ239" s="5"/>
      <c r="AK239" s="5"/>
      <c r="AL239" s="5"/>
      <c r="AM239" s="5"/>
    </row>
    <row r="240" spans="1:39" s="4" customFormat="1" ht="12.75" x14ac:dyDescent="0.2">
      <c r="A240" s="295" t="s">
        <v>829</v>
      </c>
      <c r="B240" s="295" t="s">
        <v>569</v>
      </c>
      <c r="C240" s="295"/>
      <c r="D240" s="295" t="s">
        <v>164</v>
      </c>
      <c r="E240" s="295"/>
      <c r="F240" s="295"/>
      <c r="G240" s="295"/>
      <c r="I240" s="58"/>
      <c r="J240" s="43"/>
      <c r="K240" s="98"/>
      <c r="M240" s="293"/>
      <c r="N240" s="296"/>
      <c r="P240" s="58">
        <v>18</v>
      </c>
      <c r="Q240" s="186">
        <v>2700</v>
      </c>
      <c r="S240" s="58">
        <v>31</v>
      </c>
      <c r="T240" s="186">
        <v>4500</v>
      </c>
      <c r="V240" s="86"/>
      <c r="W240" s="187"/>
      <c r="X240" s="137"/>
      <c r="Y240" s="11"/>
      <c r="Z240" s="11"/>
      <c r="AA240" s="60"/>
      <c r="AB240" s="5"/>
      <c r="AC240" s="5"/>
      <c r="AD240" s="5"/>
      <c r="AE240" s="5"/>
      <c r="AF240" s="5"/>
      <c r="AG240" s="5"/>
      <c r="AH240" s="5"/>
      <c r="AI240" s="5"/>
      <c r="AJ240" s="5"/>
      <c r="AK240" s="5"/>
      <c r="AL240" s="5"/>
      <c r="AM240" s="5"/>
    </row>
    <row r="241" spans="1:39" s="4" customFormat="1" ht="25.5" x14ac:dyDescent="0.2">
      <c r="A241" s="295" t="s">
        <v>829</v>
      </c>
      <c r="B241" s="295" t="s">
        <v>570</v>
      </c>
      <c r="C241" s="295"/>
      <c r="D241" s="295" t="s">
        <v>164</v>
      </c>
      <c r="E241" s="295"/>
      <c r="F241" s="295"/>
      <c r="G241" s="295"/>
      <c r="I241" s="58"/>
      <c r="J241" s="43"/>
      <c r="K241" s="98"/>
      <c r="M241" s="293"/>
      <c r="N241" s="296"/>
      <c r="P241" s="58">
        <v>7</v>
      </c>
      <c r="Q241" s="186">
        <v>1237.5</v>
      </c>
      <c r="S241" s="58">
        <v>7</v>
      </c>
      <c r="T241" s="186">
        <v>900</v>
      </c>
      <c r="V241" s="86"/>
      <c r="W241" s="187"/>
      <c r="X241" s="137"/>
      <c r="Y241" s="11"/>
      <c r="Z241" s="11"/>
      <c r="AA241" s="60"/>
      <c r="AB241" s="5"/>
      <c r="AC241" s="5"/>
      <c r="AD241" s="5"/>
      <c r="AE241" s="5"/>
      <c r="AF241" s="5"/>
      <c r="AG241" s="5"/>
      <c r="AH241" s="5"/>
      <c r="AI241" s="5"/>
      <c r="AJ241" s="5"/>
      <c r="AK241" s="5"/>
      <c r="AL241" s="5"/>
      <c r="AM241" s="5"/>
    </row>
    <row r="242" spans="1:39" s="4" customFormat="1" ht="51" x14ac:dyDescent="0.2">
      <c r="A242" s="295" t="s">
        <v>829</v>
      </c>
      <c r="B242" s="295" t="s">
        <v>860</v>
      </c>
      <c r="C242" s="295"/>
      <c r="D242" s="295" t="s">
        <v>164</v>
      </c>
      <c r="E242" s="295"/>
      <c r="F242" s="295"/>
      <c r="G242" s="295"/>
      <c r="I242" s="58"/>
      <c r="J242" s="43"/>
      <c r="K242" s="98"/>
      <c r="M242" s="293"/>
      <c r="N242" s="296"/>
      <c r="P242" s="58"/>
      <c r="Q242" s="186"/>
      <c r="S242" s="58">
        <v>6</v>
      </c>
      <c r="T242" s="186">
        <v>900</v>
      </c>
      <c r="V242" s="86"/>
      <c r="W242" s="187"/>
      <c r="X242" s="137"/>
      <c r="Y242" s="11"/>
      <c r="Z242" s="11"/>
      <c r="AA242" s="60"/>
      <c r="AB242" s="5"/>
      <c r="AC242" s="5"/>
      <c r="AD242" s="5"/>
      <c r="AE242" s="5"/>
      <c r="AF242" s="5"/>
      <c r="AG242" s="5"/>
      <c r="AH242" s="5"/>
      <c r="AI242" s="5"/>
      <c r="AJ242" s="5"/>
      <c r="AK242" s="5"/>
      <c r="AL242" s="5"/>
      <c r="AM242" s="5"/>
    </row>
    <row r="243" spans="1:39" s="4" customFormat="1" ht="12.75" x14ac:dyDescent="0.2">
      <c r="A243" s="295" t="s">
        <v>829</v>
      </c>
      <c r="B243" s="295" t="s">
        <v>571</v>
      </c>
      <c r="C243" s="295"/>
      <c r="D243" s="295" t="s">
        <v>175</v>
      </c>
      <c r="E243" s="295"/>
      <c r="F243" s="295"/>
      <c r="G243" s="295"/>
      <c r="I243" s="58"/>
      <c r="J243" s="43"/>
      <c r="K243" s="98"/>
      <c r="M243" s="293"/>
      <c r="N243" s="296"/>
      <c r="P243" s="58">
        <v>52</v>
      </c>
      <c r="Q243" s="186">
        <v>7875</v>
      </c>
      <c r="S243" s="58">
        <v>99</v>
      </c>
      <c r="T243" s="186">
        <v>15300</v>
      </c>
      <c r="V243" s="86"/>
      <c r="W243" s="187"/>
      <c r="X243" s="137"/>
      <c r="Y243" s="11"/>
      <c r="Z243" s="11"/>
      <c r="AA243" s="60"/>
      <c r="AB243" s="5"/>
      <c r="AC243" s="5"/>
      <c r="AD243" s="5"/>
      <c r="AE243" s="5"/>
      <c r="AF243" s="5"/>
      <c r="AG243" s="5"/>
      <c r="AH243" s="5"/>
      <c r="AI243" s="5"/>
      <c r="AJ243" s="5"/>
      <c r="AK243" s="5"/>
      <c r="AL243" s="5"/>
      <c r="AM243" s="5"/>
    </row>
    <row r="244" spans="1:39" s="4" customFormat="1" ht="25.5" x14ac:dyDescent="0.2">
      <c r="A244" s="295" t="s">
        <v>829</v>
      </c>
      <c r="B244" s="295" t="s">
        <v>861</v>
      </c>
      <c r="C244" s="295"/>
      <c r="D244" s="295" t="s">
        <v>175</v>
      </c>
      <c r="E244" s="295"/>
      <c r="F244" s="295"/>
      <c r="G244" s="295"/>
      <c r="I244" s="58"/>
      <c r="J244" s="43"/>
      <c r="K244" s="98"/>
      <c r="M244" s="293"/>
      <c r="N244" s="296"/>
      <c r="P244" s="58"/>
      <c r="Q244" s="186"/>
      <c r="S244" s="58">
        <v>14</v>
      </c>
      <c r="T244" s="186">
        <v>2475</v>
      </c>
      <c r="V244" s="86"/>
      <c r="W244" s="187"/>
      <c r="X244" s="137"/>
      <c r="Y244" s="11"/>
      <c r="Z244" s="11"/>
      <c r="AA244" s="60"/>
      <c r="AB244" s="5"/>
      <c r="AC244" s="5"/>
      <c r="AD244" s="5"/>
      <c r="AE244" s="5"/>
      <c r="AF244" s="5"/>
      <c r="AG244" s="5"/>
      <c r="AH244" s="5"/>
      <c r="AI244" s="5"/>
      <c r="AJ244" s="5"/>
      <c r="AK244" s="5"/>
      <c r="AL244" s="5"/>
      <c r="AM244" s="5"/>
    </row>
    <row r="245" spans="1:39" s="4" customFormat="1" ht="12.75" x14ac:dyDescent="0.2">
      <c r="A245" s="295" t="s">
        <v>829</v>
      </c>
      <c r="B245" s="295" t="s">
        <v>572</v>
      </c>
      <c r="C245" s="295"/>
      <c r="D245" s="295" t="s">
        <v>283</v>
      </c>
      <c r="E245" s="295"/>
      <c r="F245" s="295"/>
      <c r="G245" s="295"/>
      <c r="I245" s="58"/>
      <c r="J245" s="43"/>
      <c r="K245" s="98"/>
      <c r="M245" s="293"/>
      <c r="N245" s="296"/>
      <c r="P245" s="58">
        <v>2</v>
      </c>
      <c r="Q245" s="186">
        <v>337.5</v>
      </c>
      <c r="S245" s="58">
        <v>6</v>
      </c>
      <c r="T245" s="186">
        <v>1350</v>
      </c>
      <c r="V245" s="86"/>
      <c r="W245" s="187"/>
      <c r="X245" s="137"/>
      <c r="Y245" s="11"/>
      <c r="Z245" s="11"/>
      <c r="AA245" s="60"/>
      <c r="AB245" s="5"/>
      <c r="AC245" s="5"/>
      <c r="AD245" s="5"/>
      <c r="AE245" s="5"/>
      <c r="AF245" s="5"/>
      <c r="AG245" s="5"/>
      <c r="AH245" s="5"/>
      <c r="AI245" s="5"/>
      <c r="AJ245" s="5"/>
      <c r="AK245" s="5"/>
      <c r="AL245" s="5"/>
      <c r="AM245" s="5"/>
    </row>
    <row r="246" spans="1:39" s="4" customFormat="1" ht="12.75" x14ac:dyDescent="0.2">
      <c r="A246" s="295" t="s">
        <v>829</v>
      </c>
      <c r="B246" s="295" t="s">
        <v>656</v>
      </c>
      <c r="C246" s="295"/>
      <c r="D246" s="295" t="s">
        <v>574</v>
      </c>
      <c r="E246" s="295"/>
      <c r="F246" s="295"/>
      <c r="G246" s="295"/>
      <c r="I246" s="58"/>
      <c r="J246" s="43"/>
      <c r="K246" s="98"/>
      <c r="M246" s="293"/>
      <c r="N246" s="296"/>
      <c r="P246" s="58">
        <v>1</v>
      </c>
      <c r="Q246" s="186">
        <v>225</v>
      </c>
      <c r="S246" s="58"/>
      <c r="T246" s="186"/>
      <c r="V246" s="86"/>
      <c r="W246" s="187"/>
      <c r="X246" s="137"/>
      <c r="Y246" s="11"/>
      <c r="Z246" s="11"/>
      <c r="AA246" s="60"/>
      <c r="AB246" s="5"/>
      <c r="AC246" s="5"/>
      <c r="AD246" s="5"/>
      <c r="AE246" s="5"/>
      <c r="AF246" s="5"/>
      <c r="AG246" s="5"/>
      <c r="AH246" s="5"/>
      <c r="AI246" s="5"/>
      <c r="AJ246" s="5"/>
      <c r="AK246" s="5"/>
      <c r="AL246" s="5"/>
      <c r="AM246" s="5"/>
    </row>
    <row r="247" spans="1:39" s="4" customFormat="1" ht="12.75" x14ac:dyDescent="0.2">
      <c r="A247" s="295" t="s">
        <v>829</v>
      </c>
      <c r="B247" s="295" t="s">
        <v>575</v>
      </c>
      <c r="C247" s="295"/>
      <c r="D247" s="295" t="s">
        <v>125</v>
      </c>
      <c r="E247" s="295"/>
      <c r="F247" s="295"/>
      <c r="G247" s="295"/>
      <c r="I247" s="58"/>
      <c r="J247" s="43"/>
      <c r="K247" s="98"/>
      <c r="M247" s="293"/>
      <c r="N247" s="296"/>
      <c r="P247" s="58">
        <v>2</v>
      </c>
      <c r="Q247" s="186">
        <v>450</v>
      </c>
      <c r="S247" s="58">
        <v>7</v>
      </c>
      <c r="T247" s="186">
        <v>1462.5</v>
      </c>
      <c r="V247" s="86"/>
      <c r="W247" s="187"/>
      <c r="X247" s="137"/>
      <c r="Y247" s="11"/>
      <c r="Z247" s="11"/>
      <c r="AA247" s="60"/>
      <c r="AB247" s="5"/>
      <c r="AC247" s="5"/>
      <c r="AD247" s="5"/>
      <c r="AE247" s="5"/>
      <c r="AF247" s="5"/>
      <c r="AG247" s="5"/>
      <c r="AH247" s="5"/>
      <c r="AI247" s="5"/>
      <c r="AJ247" s="5"/>
      <c r="AK247" s="5"/>
      <c r="AL247" s="5"/>
      <c r="AM247" s="5"/>
    </row>
    <row r="248" spans="1:39" s="4" customFormat="1" ht="12.75" x14ac:dyDescent="0.2">
      <c r="A248" s="295" t="s">
        <v>829</v>
      </c>
      <c r="B248" s="295" t="s">
        <v>579</v>
      </c>
      <c r="C248" s="295"/>
      <c r="D248" s="295" t="s">
        <v>455</v>
      </c>
      <c r="E248" s="295"/>
      <c r="F248" s="295"/>
      <c r="G248" s="295"/>
      <c r="I248" s="58"/>
      <c r="J248" s="43"/>
      <c r="K248" s="98"/>
      <c r="M248" s="293"/>
      <c r="N248" s="296"/>
      <c r="P248" s="58">
        <v>8</v>
      </c>
      <c r="Q248" s="186">
        <v>1462.5</v>
      </c>
      <c r="S248" s="58">
        <v>11</v>
      </c>
      <c r="T248" s="186">
        <v>2025</v>
      </c>
      <c r="V248" s="86"/>
      <c r="W248" s="187"/>
      <c r="X248" s="137"/>
      <c r="Y248" s="11"/>
      <c r="Z248" s="11"/>
      <c r="AA248" s="60"/>
      <c r="AB248" s="5"/>
      <c r="AC248" s="5"/>
      <c r="AD248" s="5"/>
      <c r="AE248" s="5"/>
      <c r="AF248" s="5"/>
      <c r="AG248" s="5"/>
      <c r="AH248" s="5"/>
      <c r="AI248" s="5"/>
      <c r="AJ248" s="5"/>
      <c r="AK248" s="5"/>
      <c r="AL248" s="5"/>
      <c r="AM248" s="5"/>
    </row>
    <row r="249" spans="1:39" s="4" customFormat="1" ht="25.5" x14ac:dyDescent="0.2">
      <c r="A249" s="295" t="s">
        <v>829</v>
      </c>
      <c r="B249" s="295" t="s">
        <v>862</v>
      </c>
      <c r="C249" s="295"/>
      <c r="D249" s="295" t="s">
        <v>455</v>
      </c>
      <c r="E249" s="295"/>
      <c r="F249" s="295"/>
      <c r="G249" s="295"/>
      <c r="I249" s="58"/>
      <c r="J249" s="43"/>
      <c r="K249" s="98"/>
      <c r="M249" s="293"/>
      <c r="N249" s="296"/>
      <c r="P249" s="58"/>
      <c r="Q249" s="186"/>
      <c r="S249" s="58">
        <v>1</v>
      </c>
      <c r="T249" s="186">
        <v>225</v>
      </c>
      <c r="V249" s="86"/>
      <c r="W249" s="187"/>
      <c r="X249" s="137"/>
      <c r="Y249" s="11"/>
      <c r="Z249" s="11"/>
      <c r="AA249" s="60"/>
      <c r="AB249" s="5"/>
      <c r="AC249" s="5"/>
      <c r="AD249" s="5"/>
      <c r="AE249" s="5"/>
      <c r="AF249" s="5"/>
      <c r="AG249" s="5"/>
      <c r="AH249" s="5"/>
      <c r="AI249" s="5"/>
      <c r="AJ249" s="5"/>
      <c r="AK249" s="5"/>
      <c r="AL249" s="5"/>
      <c r="AM249" s="5"/>
    </row>
    <row r="250" spans="1:39" s="4" customFormat="1" ht="12.75" x14ac:dyDescent="0.2">
      <c r="A250" s="295"/>
      <c r="B250" s="295"/>
      <c r="C250" s="295"/>
      <c r="D250" s="295"/>
      <c r="E250" s="295"/>
      <c r="F250" s="295"/>
      <c r="G250" s="295"/>
      <c r="I250" s="58"/>
      <c r="J250" s="43"/>
      <c r="K250" s="98"/>
      <c r="M250" s="293"/>
      <c r="N250" s="296"/>
      <c r="P250" s="58"/>
      <c r="Q250" s="186"/>
      <c r="S250" s="58"/>
      <c r="T250" s="186"/>
      <c r="V250" s="86"/>
      <c r="W250" s="187"/>
      <c r="X250" s="137"/>
      <c r="Y250" s="11"/>
      <c r="Z250" s="11"/>
      <c r="AA250" s="60"/>
      <c r="AB250" s="5"/>
      <c r="AC250" s="5"/>
      <c r="AD250" s="5"/>
      <c r="AE250" s="5"/>
      <c r="AF250" s="5"/>
      <c r="AG250" s="5"/>
      <c r="AH250" s="5"/>
      <c r="AI250" s="5"/>
      <c r="AJ250" s="5"/>
      <c r="AK250" s="5"/>
      <c r="AL250" s="5"/>
      <c r="AM250" s="5"/>
    </row>
    <row r="251" spans="1:39" s="4" customFormat="1" ht="12.75" x14ac:dyDescent="0.2">
      <c r="A251" s="295" t="s">
        <v>863</v>
      </c>
      <c r="B251" s="295" t="s">
        <v>864</v>
      </c>
      <c r="C251" s="295"/>
      <c r="D251" s="295" t="s">
        <v>864</v>
      </c>
      <c r="E251" s="293" t="s">
        <v>865</v>
      </c>
      <c r="F251" s="295"/>
      <c r="G251" s="293" t="s">
        <v>866</v>
      </c>
      <c r="I251" s="58"/>
      <c r="J251" s="43"/>
      <c r="K251" s="98"/>
      <c r="M251" s="293"/>
      <c r="N251" s="296"/>
      <c r="P251" s="58"/>
      <c r="Q251" s="186"/>
      <c r="S251" s="58"/>
      <c r="T251" s="186"/>
      <c r="V251" s="86"/>
      <c r="W251" s="187"/>
      <c r="X251" s="137"/>
      <c r="Y251" s="11"/>
      <c r="Z251" s="11"/>
      <c r="AA251" s="60"/>
      <c r="AB251" s="5"/>
      <c r="AC251" s="5"/>
      <c r="AD251" s="5"/>
      <c r="AE251" s="5"/>
      <c r="AF251" s="5"/>
      <c r="AG251" s="5"/>
      <c r="AH251" s="5"/>
      <c r="AI251" s="5"/>
      <c r="AJ251" s="5"/>
      <c r="AK251" s="5"/>
      <c r="AL251" s="5"/>
      <c r="AM251" s="5"/>
    </row>
    <row r="252" spans="1:39" s="4" customFormat="1" ht="12.75" x14ac:dyDescent="0.2">
      <c r="A252" s="295" t="s">
        <v>863</v>
      </c>
      <c r="B252" s="295" t="s">
        <v>713</v>
      </c>
      <c r="C252" s="295"/>
      <c r="D252" s="295" t="s">
        <v>713</v>
      </c>
      <c r="E252" s="295"/>
      <c r="F252" s="295"/>
      <c r="G252" s="295"/>
      <c r="I252" s="58"/>
      <c r="J252" s="43"/>
      <c r="K252" s="98"/>
      <c r="M252" s="293"/>
      <c r="N252" s="296"/>
      <c r="P252" s="58">
        <v>3</v>
      </c>
      <c r="Q252" s="186">
        <v>591.04</v>
      </c>
      <c r="S252" s="58">
        <v>9</v>
      </c>
      <c r="T252" s="186">
        <v>3226.01</v>
      </c>
      <c r="V252" s="86"/>
      <c r="W252" s="187"/>
      <c r="X252" s="137"/>
      <c r="Y252" s="11"/>
      <c r="Z252" s="11"/>
      <c r="AA252" s="60"/>
      <c r="AB252" s="5"/>
      <c r="AC252" s="5"/>
      <c r="AD252" s="5"/>
      <c r="AE252" s="5"/>
      <c r="AF252" s="5"/>
      <c r="AG252" s="5"/>
      <c r="AH252" s="5"/>
      <c r="AI252" s="5"/>
      <c r="AJ252" s="5"/>
      <c r="AK252" s="5"/>
      <c r="AL252" s="5"/>
      <c r="AM252" s="5"/>
    </row>
    <row r="253" spans="1:39" s="4" customFormat="1" ht="12.75" x14ac:dyDescent="0.2">
      <c r="A253" s="295" t="s">
        <v>863</v>
      </c>
      <c r="B253" s="295" t="s">
        <v>61</v>
      </c>
      <c r="C253" s="295"/>
      <c r="D253" s="295" t="s">
        <v>62</v>
      </c>
      <c r="E253" s="295"/>
      <c r="F253" s="295"/>
      <c r="G253" s="295"/>
      <c r="I253" s="58"/>
      <c r="J253" s="43"/>
      <c r="K253" s="98"/>
      <c r="M253" s="297">
        <v>2</v>
      </c>
      <c r="N253" s="298">
        <v>1058</v>
      </c>
      <c r="P253" s="58">
        <v>3</v>
      </c>
      <c r="Q253" s="186">
        <v>1587</v>
      </c>
      <c r="S253" s="58">
        <v>1</v>
      </c>
      <c r="T253" s="186">
        <v>430</v>
      </c>
      <c r="V253" s="86"/>
      <c r="W253" s="187"/>
      <c r="X253" s="137"/>
      <c r="Y253" s="11"/>
      <c r="Z253" s="11"/>
      <c r="AA253" s="60"/>
      <c r="AB253" s="5"/>
      <c r="AC253" s="5"/>
      <c r="AD253" s="5"/>
      <c r="AE253" s="5"/>
      <c r="AF253" s="5"/>
      <c r="AG253" s="5"/>
      <c r="AH253" s="5"/>
      <c r="AI253" s="5"/>
      <c r="AJ253" s="5"/>
      <c r="AK253" s="5"/>
      <c r="AL253" s="5"/>
      <c r="AM253" s="5"/>
    </row>
    <row r="254" spans="1:39" s="4" customFormat="1" ht="12.75" x14ac:dyDescent="0.2">
      <c r="A254" s="295" t="s">
        <v>863</v>
      </c>
      <c r="B254" s="295" t="s">
        <v>61</v>
      </c>
      <c r="C254" s="295"/>
      <c r="D254" s="295" t="s">
        <v>64</v>
      </c>
      <c r="E254" s="295"/>
      <c r="F254" s="295"/>
      <c r="G254" s="295"/>
      <c r="I254" s="58"/>
      <c r="J254" s="43"/>
      <c r="K254" s="98"/>
      <c r="M254" s="293"/>
      <c r="N254" s="296"/>
      <c r="P254" s="58">
        <v>3</v>
      </c>
      <c r="Q254" s="186">
        <v>1768</v>
      </c>
      <c r="S254" s="58">
        <v>1</v>
      </c>
      <c r="T254" s="186">
        <v>645</v>
      </c>
      <c r="V254" s="86"/>
      <c r="W254" s="187"/>
      <c r="X254" s="137"/>
      <c r="Y254" s="11"/>
      <c r="Z254" s="11"/>
      <c r="AA254" s="60"/>
      <c r="AB254" s="5"/>
      <c r="AC254" s="5"/>
      <c r="AD254" s="5"/>
      <c r="AE254" s="5"/>
      <c r="AF254" s="5"/>
      <c r="AG254" s="5"/>
      <c r="AH254" s="5"/>
      <c r="AI254" s="5"/>
      <c r="AJ254" s="5"/>
      <c r="AK254" s="5"/>
      <c r="AL254" s="5"/>
      <c r="AM254" s="5"/>
    </row>
    <row r="255" spans="1:39" s="4" customFormat="1" ht="25.5" x14ac:dyDescent="0.2">
      <c r="A255" s="295" t="s">
        <v>863</v>
      </c>
      <c r="B255" s="295" t="s">
        <v>65</v>
      </c>
      <c r="C255" s="295"/>
      <c r="D255" s="295" t="s">
        <v>62</v>
      </c>
      <c r="E255" s="295"/>
      <c r="F255" s="295"/>
      <c r="G255" s="295"/>
      <c r="I255" s="58"/>
      <c r="J255" s="43"/>
      <c r="K255" s="98"/>
      <c r="M255" s="297">
        <v>2</v>
      </c>
      <c r="N255" s="298">
        <v>1239</v>
      </c>
      <c r="P255" s="58"/>
      <c r="Q255" s="186"/>
      <c r="S255" s="58"/>
      <c r="T255" s="186"/>
      <c r="V255" s="86"/>
      <c r="W255" s="187"/>
      <c r="X255" s="137"/>
      <c r="Y255" s="11"/>
      <c r="Z255" s="11"/>
      <c r="AA255" s="60"/>
      <c r="AB255" s="5"/>
      <c r="AC255" s="5"/>
      <c r="AD255" s="5"/>
      <c r="AE255" s="5"/>
      <c r="AF255" s="5"/>
      <c r="AG255" s="5"/>
      <c r="AH255" s="5"/>
      <c r="AI255" s="5"/>
      <c r="AJ255" s="5"/>
      <c r="AK255" s="5"/>
      <c r="AL255" s="5"/>
      <c r="AM255" s="5"/>
    </row>
    <row r="256" spans="1:39" s="4" customFormat="1" ht="38.25" x14ac:dyDescent="0.2">
      <c r="A256" s="295" t="s">
        <v>863</v>
      </c>
      <c r="B256" s="295" t="s">
        <v>833</v>
      </c>
      <c r="C256" s="295"/>
      <c r="D256" s="295" t="s">
        <v>64</v>
      </c>
      <c r="E256" s="295"/>
      <c r="F256" s="295"/>
      <c r="G256" s="295"/>
      <c r="I256" s="58"/>
      <c r="J256" s="43"/>
      <c r="K256" s="98"/>
      <c r="M256" s="293"/>
      <c r="N256" s="296"/>
      <c r="P256" s="58">
        <v>2</v>
      </c>
      <c r="Q256" s="186">
        <v>1058</v>
      </c>
      <c r="S256" s="58">
        <v>2</v>
      </c>
      <c r="T256" s="186">
        <v>832</v>
      </c>
      <c r="V256" s="86"/>
      <c r="W256" s="187"/>
      <c r="X256" s="137"/>
      <c r="Y256" s="11"/>
      <c r="Z256" s="11"/>
      <c r="AA256" s="60"/>
      <c r="AB256" s="5"/>
      <c r="AC256" s="5"/>
      <c r="AD256" s="5"/>
      <c r="AE256" s="5"/>
      <c r="AF256" s="5"/>
      <c r="AG256" s="5"/>
      <c r="AH256" s="5"/>
      <c r="AI256" s="5"/>
      <c r="AJ256" s="5"/>
      <c r="AK256" s="5"/>
      <c r="AL256" s="5"/>
      <c r="AM256" s="5"/>
    </row>
    <row r="257" spans="1:39" s="4" customFormat="1" ht="12.75" x14ac:dyDescent="0.2">
      <c r="A257" s="295" t="s">
        <v>863</v>
      </c>
      <c r="B257" s="295" t="s">
        <v>79</v>
      </c>
      <c r="C257" s="295"/>
      <c r="D257" s="295" t="s">
        <v>80</v>
      </c>
      <c r="E257" s="295"/>
      <c r="F257" s="295"/>
      <c r="G257" s="295"/>
      <c r="I257" s="58"/>
      <c r="J257" s="43"/>
      <c r="K257" s="98"/>
      <c r="M257" s="297">
        <v>1</v>
      </c>
      <c r="N257" s="298">
        <v>529</v>
      </c>
      <c r="P257" s="58">
        <v>9</v>
      </c>
      <c r="Q257" s="186">
        <v>4761</v>
      </c>
      <c r="S257" s="58">
        <v>1</v>
      </c>
      <c r="T257" s="186">
        <v>430</v>
      </c>
      <c r="V257" s="86"/>
      <c r="W257" s="187"/>
      <c r="X257" s="137"/>
      <c r="Y257" s="11"/>
      <c r="Z257" s="11"/>
      <c r="AA257" s="60"/>
      <c r="AB257" s="5"/>
      <c r="AC257" s="5"/>
      <c r="AD257" s="5"/>
      <c r="AE257" s="5"/>
      <c r="AF257" s="5"/>
      <c r="AG257" s="5"/>
      <c r="AH257" s="5"/>
      <c r="AI257" s="5"/>
      <c r="AJ257" s="5"/>
      <c r="AK257" s="5"/>
      <c r="AL257" s="5"/>
      <c r="AM257" s="5"/>
    </row>
    <row r="258" spans="1:39" s="4" customFormat="1" ht="12.75" x14ac:dyDescent="0.2">
      <c r="A258" s="295" t="s">
        <v>863</v>
      </c>
      <c r="B258" s="295" t="s">
        <v>81</v>
      </c>
      <c r="C258" s="295"/>
      <c r="D258" s="295" t="s">
        <v>82</v>
      </c>
      <c r="E258" s="295"/>
      <c r="F258" s="295"/>
      <c r="G258" s="295"/>
      <c r="I258" s="58"/>
      <c r="J258" s="43"/>
      <c r="K258" s="98"/>
      <c r="M258" s="297">
        <v>41</v>
      </c>
      <c r="N258" s="298">
        <v>21870</v>
      </c>
      <c r="P258" s="58">
        <v>28</v>
      </c>
      <c r="Q258" s="186">
        <v>14812</v>
      </c>
      <c r="S258" s="58">
        <v>42</v>
      </c>
      <c r="T258" s="186">
        <v>19322</v>
      </c>
      <c r="V258" s="86"/>
      <c r="W258" s="187"/>
      <c r="X258" s="137"/>
      <c r="Y258" s="11"/>
      <c r="Z258" s="11"/>
      <c r="AA258" s="60"/>
      <c r="AB258" s="5"/>
      <c r="AC258" s="5"/>
      <c r="AD258" s="5"/>
      <c r="AE258" s="5"/>
      <c r="AF258" s="5"/>
      <c r="AG258" s="5"/>
      <c r="AH258" s="5"/>
      <c r="AI258" s="5"/>
      <c r="AJ258" s="5"/>
      <c r="AK258" s="5"/>
      <c r="AL258" s="5"/>
      <c r="AM258" s="5"/>
    </row>
    <row r="259" spans="1:39" s="4" customFormat="1" ht="12.75" x14ac:dyDescent="0.2">
      <c r="A259" s="295" t="s">
        <v>863</v>
      </c>
      <c r="B259" s="295" t="s">
        <v>98</v>
      </c>
      <c r="C259" s="295"/>
      <c r="D259" s="295" t="s">
        <v>76</v>
      </c>
      <c r="E259" s="295"/>
      <c r="F259" s="295"/>
      <c r="G259" s="295"/>
      <c r="I259" s="58"/>
      <c r="J259" s="43"/>
      <c r="K259" s="98"/>
      <c r="M259" s="297">
        <v>1</v>
      </c>
      <c r="N259" s="298">
        <v>529</v>
      </c>
      <c r="P259" s="58">
        <v>1</v>
      </c>
      <c r="Q259" s="186">
        <v>529</v>
      </c>
      <c r="S259" s="58">
        <v>1</v>
      </c>
      <c r="T259" s="186">
        <v>537</v>
      </c>
      <c r="V259" s="86"/>
      <c r="W259" s="187"/>
      <c r="X259" s="137"/>
      <c r="Y259" s="11"/>
      <c r="Z259" s="11"/>
      <c r="AA259" s="60"/>
      <c r="AB259" s="5"/>
      <c r="AC259" s="5"/>
      <c r="AD259" s="5"/>
      <c r="AE259" s="5"/>
      <c r="AF259" s="5"/>
      <c r="AG259" s="5"/>
      <c r="AH259" s="5"/>
      <c r="AI259" s="5"/>
      <c r="AJ259" s="5"/>
      <c r="AK259" s="5"/>
      <c r="AL259" s="5"/>
      <c r="AM259" s="5"/>
    </row>
    <row r="260" spans="1:39" s="4" customFormat="1" ht="12.75" x14ac:dyDescent="0.2">
      <c r="A260" s="295" t="s">
        <v>863</v>
      </c>
      <c r="B260" s="295" t="s">
        <v>100</v>
      </c>
      <c r="C260" s="295"/>
      <c r="D260" s="295" t="s">
        <v>101</v>
      </c>
      <c r="E260" s="295"/>
      <c r="F260" s="295"/>
      <c r="G260" s="295"/>
      <c r="I260" s="58"/>
      <c r="J260" s="43"/>
      <c r="K260" s="98"/>
      <c r="M260" s="297">
        <v>2</v>
      </c>
      <c r="N260" s="298">
        <v>1058</v>
      </c>
      <c r="P260" s="58">
        <v>1</v>
      </c>
      <c r="Q260" s="186">
        <v>529</v>
      </c>
      <c r="S260" s="58">
        <v>1</v>
      </c>
      <c r="T260" s="186">
        <v>402</v>
      </c>
      <c r="V260" s="86"/>
      <c r="W260" s="187"/>
      <c r="X260" s="137"/>
      <c r="Y260" s="11"/>
      <c r="Z260" s="11"/>
      <c r="AA260" s="60"/>
      <c r="AB260" s="5"/>
      <c r="AC260" s="5"/>
      <c r="AD260" s="5"/>
      <c r="AE260" s="5"/>
      <c r="AF260" s="5"/>
      <c r="AG260" s="5"/>
      <c r="AH260" s="5"/>
      <c r="AI260" s="5"/>
      <c r="AJ260" s="5"/>
      <c r="AK260" s="5"/>
      <c r="AL260" s="5"/>
      <c r="AM260" s="5"/>
    </row>
    <row r="261" spans="1:39" s="4" customFormat="1" ht="12.75" x14ac:dyDescent="0.2">
      <c r="A261" s="295" t="s">
        <v>863</v>
      </c>
      <c r="B261" s="295" t="s">
        <v>111</v>
      </c>
      <c r="C261" s="295"/>
      <c r="D261" s="295" t="s">
        <v>103</v>
      </c>
      <c r="E261" s="295"/>
      <c r="F261" s="295"/>
      <c r="G261" s="295"/>
      <c r="I261" s="58"/>
      <c r="J261" s="43"/>
      <c r="K261" s="98"/>
      <c r="M261" s="297">
        <v>1</v>
      </c>
      <c r="N261" s="298">
        <v>529</v>
      </c>
      <c r="P261" s="58"/>
      <c r="Q261" s="186"/>
      <c r="S261" s="58"/>
      <c r="T261" s="186"/>
      <c r="V261" s="86"/>
      <c r="W261" s="187"/>
      <c r="X261" s="137"/>
      <c r="Y261" s="11"/>
      <c r="Z261" s="11"/>
      <c r="AA261" s="60"/>
      <c r="AB261" s="5"/>
      <c r="AC261" s="5"/>
      <c r="AD261" s="5"/>
      <c r="AE261" s="5"/>
      <c r="AF261" s="5"/>
      <c r="AG261" s="5"/>
      <c r="AH261" s="5"/>
      <c r="AI261" s="5"/>
      <c r="AJ261" s="5"/>
      <c r="AK261" s="5"/>
      <c r="AL261" s="5"/>
      <c r="AM261" s="5"/>
    </row>
    <row r="262" spans="1:39" s="4" customFormat="1" ht="12.75" x14ac:dyDescent="0.2">
      <c r="A262" s="295" t="s">
        <v>863</v>
      </c>
      <c r="B262" s="295" t="s">
        <v>123</v>
      </c>
      <c r="C262" s="295"/>
      <c r="D262" s="295" t="s">
        <v>118</v>
      </c>
      <c r="E262" s="295"/>
      <c r="F262" s="295"/>
      <c r="G262" s="295"/>
      <c r="I262" s="58"/>
      <c r="J262" s="43"/>
      <c r="K262" s="98"/>
      <c r="M262" s="293"/>
      <c r="N262" s="296"/>
      <c r="P262" s="58">
        <v>1</v>
      </c>
      <c r="Q262" s="186">
        <v>529</v>
      </c>
      <c r="S262" s="58"/>
      <c r="T262" s="186"/>
      <c r="V262" s="86"/>
      <c r="W262" s="187"/>
      <c r="X262" s="137"/>
      <c r="Y262" s="11"/>
      <c r="Z262" s="11"/>
      <c r="AA262" s="60"/>
      <c r="AB262" s="5"/>
      <c r="AC262" s="5"/>
      <c r="AD262" s="5"/>
      <c r="AE262" s="5"/>
      <c r="AF262" s="5"/>
      <c r="AG262" s="5"/>
      <c r="AH262" s="5"/>
      <c r="AI262" s="5"/>
      <c r="AJ262" s="5"/>
      <c r="AK262" s="5"/>
      <c r="AL262" s="5"/>
      <c r="AM262" s="5"/>
    </row>
    <row r="263" spans="1:39" s="4" customFormat="1" ht="12.75" x14ac:dyDescent="0.2">
      <c r="A263" s="295" t="s">
        <v>863</v>
      </c>
      <c r="B263" s="295" t="s">
        <v>124</v>
      </c>
      <c r="C263" s="295"/>
      <c r="D263" s="295" t="s">
        <v>125</v>
      </c>
      <c r="E263" s="295"/>
      <c r="F263" s="295"/>
      <c r="G263" s="295"/>
      <c r="I263" s="58"/>
      <c r="J263" s="43"/>
      <c r="K263" s="98"/>
      <c r="M263" s="293"/>
      <c r="N263" s="296"/>
      <c r="P263" s="58"/>
      <c r="Q263" s="186"/>
      <c r="S263" s="58">
        <v>1</v>
      </c>
      <c r="T263" s="186">
        <v>430</v>
      </c>
      <c r="V263" s="86"/>
      <c r="W263" s="187"/>
      <c r="X263" s="137"/>
      <c r="Y263" s="11"/>
      <c r="Z263" s="11"/>
      <c r="AA263" s="60"/>
      <c r="AB263" s="5"/>
      <c r="AC263" s="5"/>
      <c r="AD263" s="5"/>
      <c r="AE263" s="5"/>
      <c r="AF263" s="5"/>
      <c r="AG263" s="5"/>
      <c r="AH263" s="5"/>
      <c r="AI263" s="5"/>
      <c r="AJ263" s="5"/>
      <c r="AK263" s="5"/>
      <c r="AL263" s="5"/>
      <c r="AM263" s="5"/>
    </row>
    <row r="264" spans="1:39" s="4" customFormat="1" ht="12.75" x14ac:dyDescent="0.2">
      <c r="A264" s="295" t="s">
        <v>863</v>
      </c>
      <c r="B264" s="295" t="s">
        <v>126</v>
      </c>
      <c r="C264" s="295"/>
      <c r="D264" s="295" t="s">
        <v>67</v>
      </c>
      <c r="E264" s="295"/>
      <c r="F264" s="295"/>
      <c r="G264" s="295"/>
      <c r="I264" s="58"/>
      <c r="J264" s="43"/>
      <c r="K264" s="98"/>
      <c r="M264" s="297">
        <v>2</v>
      </c>
      <c r="N264" s="298">
        <v>971</v>
      </c>
      <c r="P264" s="58">
        <v>3</v>
      </c>
      <c r="Q264" s="186">
        <v>1587</v>
      </c>
      <c r="S264" s="58">
        <v>2</v>
      </c>
      <c r="T264" s="186">
        <v>883</v>
      </c>
      <c r="V264" s="86"/>
      <c r="W264" s="187"/>
      <c r="X264" s="137"/>
      <c r="Y264" s="11"/>
      <c r="Z264" s="11"/>
      <c r="AA264" s="60"/>
      <c r="AB264" s="5"/>
      <c r="AC264" s="5"/>
      <c r="AD264" s="5"/>
      <c r="AE264" s="5"/>
      <c r="AF264" s="5"/>
      <c r="AG264" s="5"/>
      <c r="AH264" s="5"/>
      <c r="AI264" s="5"/>
      <c r="AJ264" s="5"/>
      <c r="AK264" s="5"/>
      <c r="AL264" s="5"/>
      <c r="AM264" s="5"/>
    </row>
    <row r="265" spans="1:39" s="4" customFormat="1" ht="12.75" x14ac:dyDescent="0.2">
      <c r="A265" s="295" t="s">
        <v>863</v>
      </c>
      <c r="B265" s="295" t="s">
        <v>132</v>
      </c>
      <c r="C265" s="295"/>
      <c r="D265" s="295" t="s">
        <v>128</v>
      </c>
      <c r="E265" s="295"/>
      <c r="F265" s="295"/>
      <c r="G265" s="295"/>
      <c r="I265" s="58"/>
      <c r="J265" s="43"/>
      <c r="K265" s="98"/>
      <c r="M265" s="297">
        <v>1</v>
      </c>
      <c r="N265" s="298">
        <v>529</v>
      </c>
      <c r="P265" s="58"/>
      <c r="Q265" s="186"/>
      <c r="S265" s="58">
        <v>3</v>
      </c>
      <c r="T265" s="186">
        <v>1827</v>
      </c>
      <c r="V265" s="86"/>
      <c r="W265" s="187"/>
      <c r="X265" s="137"/>
      <c r="Y265" s="11"/>
      <c r="Z265" s="11"/>
      <c r="AA265" s="60"/>
      <c r="AB265" s="5"/>
      <c r="AC265" s="5"/>
      <c r="AD265" s="5"/>
      <c r="AE265" s="5"/>
      <c r="AF265" s="5"/>
      <c r="AG265" s="5"/>
      <c r="AH265" s="5"/>
      <c r="AI265" s="5"/>
      <c r="AJ265" s="5"/>
      <c r="AK265" s="5"/>
      <c r="AL265" s="5"/>
      <c r="AM265" s="5"/>
    </row>
    <row r="266" spans="1:39" s="4" customFormat="1" ht="25.5" x14ac:dyDescent="0.2">
      <c r="A266" s="295" t="s">
        <v>863</v>
      </c>
      <c r="B266" s="295" t="s">
        <v>835</v>
      </c>
      <c r="C266" s="295"/>
      <c r="D266" s="295" t="s">
        <v>128</v>
      </c>
      <c r="E266" s="295"/>
      <c r="F266" s="295"/>
      <c r="G266" s="295"/>
      <c r="I266" s="58"/>
      <c r="J266" s="43"/>
      <c r="K266" s="98"/>
      <c r="M266" s="293"/>
      <c r="N266" s="296"/>
      <c r="P266" s="58">
        <v>1</v>
      </c>
      <c r="Q266" s="186">
        <v>529</v>
      </c>
      <c r="S266" s="58">
        <v>2</v>
      </c>
      <c r="T266" s="186">
        <v>1047</v>
      </c>
      <c r="V266" s="86"/>
      <c r="W266" s="187"/>
      <c r="X266" s="137"/>
      <c r="Y266" s="11"/>
      <c r="Z266" s="11"/>
      <c r="AA266" s="60"/>
      <c r="AB266" s="5"/>
      <c r="AC266" s="5"/>
      <c r="AD266" s="5"/>
      <c r="AE266" s="5"/>
      <c r="AF266" s="5"/>
      <c r="AG266" s="5"/>
      <c r="AH266" s="5"/>
      <c r="AI266" s="5"/>
      <c r="AJ266" s="5"/>
      <c r="AK266" s="5"/>
      <c r="AL266" s="5"/>
      <c r="AM266" s="5"/>
    </row>
    <row r="267" spans="1:39" s="4" customFormat="1" ht="12.75" x14ac:dyDescent="0.2">
      <c r="A267" s="295" t="s">
        <v>863</v>
      </c>
      <c r="B267" s="295" t="s">
        <v>141</v>
      </c>
      <c r="C267" s="295"/>
      <c r="D267" s="295" t="s">
        <v>142</v>
      </c>
      <c r="E267" s="295"/>
      <c r="F267" s="295"/>
      <c r="G267" s="295"/>
      <c r="I267" s="58"/>
      <c r="J267" s="43"/>
      <c r="K267" s="98"/>
      <c r="M267" s="297">
        <v>28</v>
      </c>
      <c r="N267" s="298">
        <v>14477</v>
      </c>
      <c r="P267" s="58">
        <v>20</v>
      </c>
      <c r="Q267" s="186">
        <v>10823</v>
      </c>
      <c r="S267" s="58">
        <v>6</v>
      </c>
      <c r="T267" s="186">
        <v>2668</v>
      </c>
      <c r="V267" s="86"/>
      <c r="W267" s="187"/>
      <c r="X267" s="137"/>
      <c r="Y267" s="11"/>
      <c r="Z267" s="11"/>
      <c r="AA267" s="60"/>
      <c r="AB267" s="5"/>
      <c r="AC267" s="5"/>
      <c r="AD267" s="5"/>
      <c r="AE267" s="5"/>
      <c r="AF267" s="5"/>
      <c r="AG267" s="5"/>
      <c r="AH267" s="5"/>
      <c r="AI267" s="5"/>
      <c r="AJ267" s="5"/>
      <c r="AK267" s="5"/>
      <c r="AL267" s="5"/>
      <c r="AM267" s="5"/>
    </row>
    <row r="268" spans="1:39" s="4" customFormat="1" ht="25.5" x14ac:dyDescent="0.2">
      <c r="A268" s="295" t="s">
        <v>863</v>
      </c>
      <c r="B268" s="295" t="s">
        <v>837</v>
      </c>
      <c r="C268" s="295"/>
      <c r="D268" s="295" t="s">
        <v>142</v>
      </c>
      <c r="E268" s="295"/>
      <c r="F268" s="295"/>
      <c r="G268" s="295"/>
      <c r="I268" s="58"/>
      <c r="J268" s="43"/>
      <c r="K268" s="98"/>
      <c r="M268" s="293"/>
      <c r="N268" s="296"/>
      <c r="P268" s="58">
        <v>4</v>
      </c>
      <c r="Q268" s="186">
        <v>2297</v>
      </c>
      <c r="S268" s="58">
        <v>5</v>
      </c>
      <c r="T268" s="186">
        <v>2299</v>
      </c>
      <c r="V268" s="86"/>
      <c r="W268" s="187"/>
      <c r="X268" s="137"/>
      <c r="Y268" s="11"/>
      <c r="Z268" s="11"/>
      <c r="AA268" s="60"/>
      <c r="AB268" s="5"/>
      <c r="AC268" s="5"/>
      <c r="AD268" s="5"/>
      <c r="AE268" s="5"/>
      <c r="AF268" s="5"/>
      <c r="AG268" s="5"/>
      <c r="AH268" s="5"/>
      <c r="AI268" s="5"/>
      <c r="AJ268" s="5"/>
      <c r="AK268" s="5"/>
      <c r="AL268" s="5"/>
      <c r="AM268" s="5"/>
    </row>
    <row r="269" spans="1:39" s="4" customFormat="1" ht="12.75" x14ac:dyDescent="0.2">
      <c r="A269" s="295" t="s">
        <v>863</v>
      </c>
      <c r="B269" s="295" t="s">
        <v>143</v>
      </c>
      <c r="C269" s="295"/>
      <c r="D269" s="295" t="s">
        <v>145</v>
      </c>
      <c r="E269" s="295"/>
      <c r="F269" s="295"/>
      <c r="G269" s="295"/>
      <c r="I269" s="58"/>
      <c r="J269" s="43"/>
      <c r="K269" s="98"/>
      <c r="M269" s="297">
        <v>1</v>
      </c>
      <c r="N269" s="298">
        <v>529</v>
      </c>
      <c r="P269" s="58">
        <v>7</v>
      </c>
      <c r="Q269" s="186">
        <v>3703</v>
      </c>
      <c r="S269" s="58">
        <v>5</v>
      </c>
      <c r="T269" s="186">
        <v>2069</v>
      </c>
      <c r="V269" s="86"/>
      <c r="W269" s="187"/>
      <c r="X269" s="137"/>
      <c r="Y269" s="11"/>
      <c r="Z269" s="11"/>
      <c r="AA269" s="60"/>
      <c r="AB269" s="5"/>
      <c r="AC269" s="5"/>
      <c r="AD269" s="5"/>
      <c r="AE269" s="5"/>
      <c r="AF269" s="5"/>
      <c r="AG269" s="5"/>
      <c r="AH269" s="5"/>
      <c r="AI269" s="5"/>
      <c r="AJ269" s="5"/>
      <c r="AK269" s="5"/>
      <c r="AL269" s="5"/>
      <c r="AM269" s="5"/>
    </row>
    <row r="270" spans="1:39" s="4" customFormat="1" ht="12.75" x14ac:dyDescent="0.2">
      <c r="A270" s="295" t="s">
        <v>863</v>
      </c>
      <c r="B270" s="295" t="s">
        <v>149</v>
      </c>
      <c r="C270" s="295"/>
      <c r="D270" s="295" t="s">
        <v>150</v>
      </c>
      <c r="E270" s="295"/>
      <c r="F270" s="295"/>
      <c r="G270" s="295"/>
      <c r="I270" s="58"/>
      <c r="J270" s="43"/>
      <c r="K270" s="98"/>
      <c r="M270" s="297">
        <v>3</v>
      </c>
      <c r="N270" s="298">
        <v>1587</v>
      </c>
      <c r="P270" s="58"/>
      <c r="Q270" s="186"/>
      <c r="S270" s="58"/>
      <c r="T270" s="186"/>
      <c r="V270" s="86"/>
      <c r="W270" s="187"/>
      <c r="X270" s="137"/>
      <c r="Y270" s="11"/>
      <c r="Z270" s="11"/>
      <c r="AA270" s="60"/>
      <c r="AB270" s="5"/>
      <c r="AC270" s="5"/>
      <c r="AD270" s="5"/>
      <c r="AE270" s="5"/>
      <c r="AF270" s="5"/>
      <c r="AG270" s="5"/>
      <c r="AH270" s="5"/>
      <c r="AI270" s="5"/>
      <c r="AJ270" s="5"/>
      <c r="AK270" s="5"/>
      <c r="AL270" s="5"/>
      <c r="AM270" s="5"/>
    </row>
    <row r="271" spans="1:39" s="4" customFormat="1" ht="12.75" x14ac:dyDescent="0.2">
      <c r="A271" s="295" t="s">
        <v>863</v>
      </c>
      <c r="B271" s="295" t="s">
        <v>157</v>
      </c>
      <c r="C271" s="295"/>
      <c r="D271" s="295" t="s">
        <v>96</v>
      </c>
      <c r="E271" s="295"/>
      <c r="F271" s="295"/>
      <c r="G271" s="295"/>
      <c r="I271" s="58"/>
      <c r="J271" s="43"/>
      <c r="K271" s="98"/>
      <c r="M271" s="297">
        <v>3</v>
      </c>
      <c r="N271" s="298">
        <v>1587</v>
      </c>
      <c r="P271" s="58">
        <v>1</v>
      </c>
      <c r="Q271" s="186">
        <v>529</v>
      </c>
      <c r="S271" s="58">
        <v>3</v>
      </c>
      <c r="T271" s="186">
        <v>1556</v>
      </c>
      <c r="V271" s="86"/>
      <c r="W271" s="187"/>
      <c r="X271" s="137"/>
      <c r="Y271" s="11"/>
      <c r="Z271" s="11"/>
      <c r="AA271" s="60"/>
      <c r="AB271" s="5"/>
      <c r="AC271" s="5"/>
      <c r="AD271" s="5"/>
      <c r="AE271" s="5"/>
      <c r="AF271" s="5"/>
      <c r="AG271" s="5"/>
      <c r="AH271" s="5"/>
      <c r="AI271" s="5"/>
      <c r="AJ271" s="5"/>
      <c r="AK271" s="5"/>
      <c r="AL271" s="5"/>
      <c r="AM271" s="5"/>
    </row>
    <row r="272" spans="1:39" s="4" customFormat="1" ht="12.75" x14ac:dyDescent="0.2">
      <c r="A272" s="295" t="s">
        <v>863</v>
      </c>
      <c r="B272" s="295" t="s">
        <v>162</v>
      </c>
      <c r="C272" s="295"/>
      <c r="D272" s="295" t="s">
        <v>63</v>
      </c>
      <c r="E272" s="295"/>
      <c r="F272" s="295"/>
      <c r="G272" s="295"/>
      <c r="I272" s="58"/>
      <c r="J272" s="43"/>
      <c r="K272" s="98"/>
      <c r="M272" s="297">
        <v>2</v>
      </c>
      <c r="N272" s="298">
        <v>1058</v>
      </c>
      <c r="P272" s="58">
        <v>5</v>
      </c>
      <c r="Q272" s="186">
        <v>2645</v>
      </c>
      <c r="S272" s="58">
        <v>5</v>
      </c>
      <c r="T272" s="186">
        <v>2275</v>
      </c>
      <c r="V272" s="86"/>
      <c r="W272" s="187"/>
      <c r="X272" s="137"/>
      <c r="Y272" s="11"/>
      <c r="Z272" s="11"/>
      <c r="AA272" s="60"/>
      <c r="AB272" s="5"/>
      <c r="AC272" s="5"/>
      <c r="AD272" s="5"/>
      <c r="AE272" s="5"/>
      <c r="AF272" s="5"/>
      <c r="AG272" s="5"/>
      <c r="AH272" s="5"/>
      <c r="AI272" s="5"/>
      <c r="AJ272" s="5"/>
      <c r="AK272" s="5"/>
      <c r="AL272" s="5"/>
      <c r="AM272" s="5"/>
    </row>
    <row r="273" spans="1:39" s="4" customFormat="1" ht="25.5" x14ac:dyDescent="0.2">
      <c r="A273" s="295" t="s">
        <v>863</v>
      </c>
      <c r="B273" s="295" t="s">
        <v>165</v>
      </c>
      <c r="C273" s="295"/>
      <c r="D273" s="295" t="s">
        <v>63</v>
      </c>
      <c r="E273" s="295"/>
      <c r="F273" s="295"/>
      <c r="G273" s="295"/>
      <c r="I273" s="58"/>
      <c r="J273" s="43"/>
      <c r="K273" s="98"/>
      <c r="M273" s="297">
        <v>1</v>
      </c>
      <c r="N273" s="298">
        <v>529</v>
      </c>
      <c r="P273" s="58"/>
      <c r="Q273" s="186"/>
      <c r="S273" s="58"/>
      <c r="T273" s="186"/>
      <c r="V273" s="86"/>
      <c r="W273" s="187"/>
      <c r="X273" s="137"/>
      <c r="Y273" s="11"/>
      <c r="Z273" s="11"/>
      <c r="AA273" s="60"/>
      <c r="AB273" s="5"/>
      <c r="AC273" s="5"/>
      <c r="AD273" s="5"/>
      <c r="AE273" s="5"/>
      <c r="AF273" s="5"/>
      <c r="AG273" s="5"/>
      <c r="AH273" s="5"/>
      <c r="AI273" s="5"/>
      <c r="AJ273" s="5"/>
      <c r="AK273" s="5"/>
      <c r="AL273" s="5"/>
      <c r="AM273" s="5"/>
    </row>
    <row r="274" spans="1:39" s="4" customFormat="1" ht="25.5" x14ac:dyDescent="0.2">
      <c r="A274" s="295" t="s">
        <v>863</v>
      </c>
      <c r="B274" s="295" t="s">
        <v>167</v>
      </c>
      <c r="C274" s="295"/>
      <c r="D274" s="295" t="s">
        <v>96</v>
      </c>
      <c r="E274" s="295"/>
      <c r="F274" s="295"/>
      <c r="G274" s="295"/>
      <c r="I274" s="58"/>
      <c r="J274" s="43"/>
      <c r="K274" s="98"/>
      <c r="M274" s="297">
        <v>4</v>
      </c>
      <c r="N274" s="298">
        <v>2116</v>
      </c>
      <c r="P274" s="58">
        <v>4</v>
      </c>
      <c r="Q274" s="186">
        <v>2116</v>
      </c>
      <c r="S274" s="58">
        <v>4</v>
      </c>
      <c r="T274" s="186">
        <v>1797</v>
      </c>
      <c r="V274" s="86"/>
      <c r="W274" s="187"/>
      <c r="X274" s="137"/>
      <c r="Y274" s="11"/>
      <c r="Z274" s="11"/>
      <c r="AA274" s="60"/>
      <c r="AB274" s="5"/>
      <c r="AC274" s="5"/>
      <c r="AD274" s="5"/>
      <c r="AE274" s="5"/>
      <c r="AF274" s="5"/>
      <c r="AG274" s="5"/>
      <c r="AH274" s="5"/>
      <c r="AI274" s="5"/>
      <c r="AJ274" s="5"/>
      <c r="AK274" s="5"/>
      <c r="AL274" s="5"/>
      <c r="AM274" s="5"/>
    </row>
    <row r="275" spans="1:39" s="4" customFormat="1" ht="51" x14ac:dyDescent="0.2">
      <c r="A275" s="295" t="s">
        <v>863</v>
      </c>
      <c r="B275" s="295" t="s">
        <v>838</v>
      </c>
      <c r="C275" s="295"/>
      <c r="D275" s="295" t="s">
        <v>63</v>
      </c>
      <c r="E275" s="295"/>
      <c r="F275" s="295"/>
      <c r="G275" s="295"/>
      <c r="I275" s="58"/>
      <c r="J275" s="43"/>
      <c r="K275" s="98"/>
      <c r="M275" s="293"/>
      <c r="N275" s="296"/>
      <c r="P275" s="58">
        <v>2</v>
      </c>
      <c r="Q275" s="186">
        <v>1058</v>
      </c>
      <c r="S275" s="58"/>
      <c r="T275" s="186"/>
      <c r="V275" s="86"/>
      <c r="W275" s="187"/>
      <c r="X275" s="137"/>
      <c r="Y275" s="11"/>
      <c r="Z275" s="11"/>
      <c r="AA275" s="60"/>
      <c r="AB275" s="5"/>
      <c r="AC275" s="5"/>
      <c r="AD275" s="5"/>
      <c r="AE275" s="5"/>
      <c r="AF275" s="5"/>
      <c r="AG275" s="5"/>
      <c r="AH275" s="5"/>
      <c r="AI275" s="5"/>
      <c r="AJ275" s="5"/>
      <c r="AK275" s="5"/>
      <c r="AL275" s="5"/>
      <c r="AM275" s="5"/>
    </row>
    <row r="276" spans="1:39" s="4" customFormat="1" ht="12.75" x14ac:dyDescent="0.2">
      <c r="A276" s="295" t="s">
        <v>863</v>
      </c>
      <c r="B276" s="295" t="s">
        <v>169</v>
      </c>
      <c r="C276" s="295"/>
      <c r="D276" s="295" t="s">
        <v>76</v>
      </c>
      <c r="E276" s="295"/>
      <c r="F276" s="295"/>
      <c r="G276" s="295"/>
      <c r="I276" s="58"/>
      <c r="J276" s="43"/>
      <c r="K276" s="98"/>
      <c r="M276" s="297">
        <v>2</v>
      </c>
      <c r="N276" s="298">
        <v>1058</v>
      </c>
      <c r="P276" s="58">
        <v>1</v>
      </c>
      <c r="Q276" s="186">
        <v>529</v>
      </c>
      <c r="S276" s="58">
        <v>1</v>
      </c>
      <c r="T276" s="186">
        <v>430</v>
      </c>
      <c r="V276" s="86"/>
      <c r="W276" s="187"/>
      <c r="X276" s="137"/>
      <c r="Y276" s="11"/>
      <c r="Z276" s="11"/>
      <c r="AA276" s="60"/>
      <c r="AB276" s="5"/>
      <c r="AC276" s="5"/>
      <c r="AD276" s="5"/>
      <c r="AE276" s="5"/>
      <c r="AF276" s="5"/>
      <c r="AG276" s="5"/>
      <c r="AH276" s="5"/>
      <c r="AI276" s="5"/>
      <c r="AJ276" s="5"/>
      <c r="AK276" s="5"/>
      <c r="AL276" s="5"/>
      <c r="AM276" s="5"/>
    </row>
    <row r="277" spans="1:39" s="4" customFormat="1" ht="12.75" x14ac:dyDescent="0.2">
      <c r="A277" s="295" t="s">
        <v>863</v>
      </c>
      <c r="B277" s="295" t="s">
        <v>172</v>
      </c>
      <c r="C277" s="295"/>
      <c r="D277" s="295" t="s">
        <v>173</v>
      </c>
      <c r="E277" s="295"/>
      <c r="F277" s="295"/>
      <c r="G277" s="295"/>
      <c r="I277" s="58"/>
      <c r="J277" s="43"/>
      <c r="K277" s="98"/>
      <c r="M277" s="297">
        <v>4</v>
      </c>
      <c r="N277" s="298">
        <v>2195.96</v>
      </c>
      <c r="P277" s="58">
        <v>3</v>
      </c>
      <c r="Q277" s="186">
        <v>1587</v>
      </c>
      <c r="S277" s="58">
        <v>2</v>
      </c>
      <c r="T277" s="186">
        <v>911</v>
      </c>
      <c r="V277" s="86"/>
      <c r="W277" s="187"/>
      <c r="X277" s="137"/>
      <c r="Y277" s="11"/>
      <c r="Z277" s="11"/>
      <c r="AA277" s="60"/>
      <c r="AB277" s="5"/>
      <c r="AC277" s="5"/>
      <c r="AD277" s="5"/>
      <c r="AE277" s="5"/>
      <c r="AF277" s="5"/>
      <c r="AG277" s="5"/>
      <c r="AH277" s="5"/>
      <c r="AI277" s="5"/>
      <c r="AJ277" s="5"/>
      <c r="AK277" s="5"/>
      <c r="AL277" s="5"/>
      <c r="AM277" s="5"/>
    </row>
    <row r="278" spans="1:39" s="4" customFormat="1" ht="25.5" x14ac:dyDescent="0.2">
      <c r="A278" s="295" t="s">
        <v>863</v>
      </c>
      <c r="B278" s="295" t="s">
        <v>839</v>
      </c>
      <c r="C278" s="295"/>
      <c r="D278" s="295" t="s">
        <v>173</v>
      </c>
      <c r="E278" s="295"/>
      <c r="F278" s="295"/>
      <c r="G278" s="295"/>
      <c r="I278" s="58"/>
      <c r="J278" s="43"/>
      <c r="K278" s="98"/>
      <c r="M278" s="293"/>
      <c r="N278" s="296"/>
      <c r="P278" s="58"/>
      <c r="Q278" s="186"/>
      <c r="S278" s="58">
        <v>3</v>
      </c>
      <c r="T278" s="186">
        <v>1060</v>
      </c>
      <c r="V278" s="86"/>
      <c r="W278" s="187"/>
      <c r="X278" s="137"/>
      <c r="Y278" s="11"/>
      <c r="Z278" s="11"/>
      <c r="AA278" s="60"/>
      <c r="AB278" s="5"/>
      <c r="AC278" s="5"/>
      <c r="AD278" s="5"/>
      <c r="AE278" s="5"/>
      <c r="AF278" s="5"/>
      <c r="AG278" s="5"/>
      <c r="AH278" s="5"/>
      <c r="AI278" s="5"/>
      <c r="AJ278" s="5"/>
      <c r="AK278" s="5"/>
      <c r="AL278" s="5"/>
      <c r="AM278" s="5"/>
    </row>
    <row r="279" spans="1:39" s="4" customFormat="1" ht="12.75" x14ac:dyDescent="0.2">
      <c r="A279" s="295" t="s">
        <v>863</v>
      </c>
      <c r="B279" s="295" t="s">
        <v>179</v>
      </c>
      <c r="C279" s="295"/>
      <c r="D279" s="295" t="s">
        <v>85</v>
      </c>
      <c r="E279" s="295"/>
      <c r="F279" s="295"/>
      <c r="G279" s="295"/>
      <c r="I279" s="58"/>
      <c r="J279" s="43"/>
      <c r="K279" s="98"/>
      <c r="M279" s="293"/>
      <c r="N279" s="296"/>
      <c r="P279" s="58">
        <v>1</v>
      </c>
      <c r="Q279" s="186">
        <v>529</v>
      </c>
      <c r="S279" s="58"/>
      <c r="T279" s="186"/>
      <c r="V279" s="86"/>
      <c r="W279" s="187"/>
      <c r="X279" s="137"/>
      <c r="Y279" s="11"/>
      <c r="Z279" s="11"/>
      <c r="AA279" s="60"/>
      <c r="AB279" s="5"/>
      <c r="AC279" s="5"/>
      <c r="AD279" s="5"/>
      <c r="AE279" s="5"/>
      <c r="AF279" s="5"/>
      <c r="AG279" s="5"/>
      <c r="AH279" s="5"/>
      <c r="AI279" s="5"/>
      <c r="AJ279" s="5"/>
      <c r="AK279" s="5"/>
      <c r="AL279" s="5"/>
      <c r="AM279" s="5"/>
    </row>
    <row r="280" spans="1:39" s="4" customFormat="1" ht="12.75" x14ac:dyDescent="0.2">
      <c r="A280" s="295" t="s">
        <v>863</v>
      </c>
      <c r="B280" s="295" t="s">
        <v>180</v>
      </c>
      <c r="C280" s="295"/>
      <c r="D280" s="295" t="s">
        <v>181</v>
      </c>
      <c r="E280" s="295"/>
      <c r="F280" s="295"/>
      <c r="G280" s="295"/>
      <c r="I280" s="58"/>
      <c r="J280" s="43"/>
      <c r="K280" s="98"/>
      <c r="M280" s="293"/>
      <c r="N280" s="296"/>
      <c r="P280" s="58">
        <v>4</v>
      </c>
      <c r="Q280" s="186">
        <v>2116</v>
      </c>
      <c r="S280" s="58"/>
      <c r="T280" s="186"/>
      <c r="V280" s="86"/>
      <c r="W280" s="187"/>
      <c r="X280" s="137"/>
      <c r="Y280" s="11"/>
      <c r="Z280" s="11"/>
      <c r="AA280" s="60"/>
      <c r="AB280" s="5"/>
      <c r="AC280" s="5"/>
      <c r="AD280" s="5"/>
      <c r="AE280" s="5"/>
      <c r="AF280" s="5"/>
      <c r="AG280" s="5"/>
      <c r="AH280" s="5"/>
      <c r="AI280" s="5"/>
      <c r="AJ280" s="5"/>
      <c r="AK280" s="5"/>
      <c r="AL280" s="5"/>
      <c r="AM280" s="5"/>
    </row>
    <row r="281" spans="1:39" s="4" customFormat="1" ht="12.75" x14ac:dyDescent="0.2">
      <c r="A281" s="295" t="s">
        <v>863</v>
      </c>
      <c r="B281" s="295" t="s">
        <v>189</v>
      </c>
      <c r="C281" s="295"/>
      <c r="D281" s="295" t="s">
        <v>190</v>
      </c>
      <c r="E281" s="295"/>
      <c r="F281" s="295"/>
      <c r="G281" s="295"/>
      <c r="I281" s="58"/>
      <c r="J281" s="43"/>
      <c r="K281" s="98"/>
      <c r="M281" s="297">
        <v>2</v>
      </c>
      <c r="N281" s="298">
        <v>1058</v>
      </c>
      <c r="P281" s="58"/>
      <c r="Q281" s="186"/>
      <c r="S281" s="58"/>
      <c r="T281" s="186"/>
      <c r="V281" s="86"/>
      <c r="W281" s="187"/>
      <c r="X281" s="137"/>
      <c r="Y281" s="11"/>
      <c r="Z281" s="11"/>
      <c r="AA281" s="60"/>
      <c r="AB281" s="5"/>
      <c r="AC281" s="5"/>
      <c r="AD281" s="5"/>
      <c r="AE281" s="5"/>
      <c r="AF281" s="5"/>
      <c r="AG281" s="5"/>
      <c r="AH281" s="5"/>
      <c r="AI281" s="5"/>
      <c r="AJ281" s="5"/>
      <c r="AK281" s="5"/>
      <c r="AL281" s="5"/>
      <c r="AM281" s="5"/>
    </row>
    <row r="282" spans="1:39" s="4" customFormat="1" ht="12.75" x14ac:dyDescent="0.2">
      <c r="A282" s="295" t="s">
        <v>863</v>
      </c>
      <c r="B282" s="295" t="s">
        <v>193</v>
      </c>
      <c r="C282" s="295"/>
      <c r="D282" s="295" t="s">
        <v>194</v>
      </c>
      <c r="E282" s="295"/>
      <c r="F282" s="295"/>
      <c r="G282" s="295"/>
      <c r="I282" s="58"/>
      <c r="J282" s="43"/>
      <c r="K282" s="98"/>
      <c r="M282" s="293"/>
      <c r="N282" s="296"/>
      <c r="P282" s="58">
        <v>4</v>
      </c>
      <c r="Q282" s="186">
        <v>2297</v>
      </c>
      <c r="S282" s="58"/>
      <c r="T282" s="186"/>
      <c r="V282" s="86"/>
      <c r="W282" s="187"/>
      <c r="X282" s="137"/>
      <c r="Y282" s="11"/>
      <c r="Z282" s="11"/>
      <c r="AA282" s="60"/>
      <c r="AB282" s="5"/>
      <c r="AC282" s="5"/>
      <c r="AD282" s="5"/>
      <c r="AE282" s="5"/>
      <c r="AF282" s="5"/>
      <c r="AG282" s="5"/>
      <c r="AH282" s="5"/>
      <c r="AI282" s="5"/>
      <c r="AJ282" s="5"/>
      <c r="AK282" s="5"/>
      <c r="AL282" s="5"/>
      <c r="AM282" s="5"/>
    </row>
    <row r="283" spans="1:39" s="4" customFormat="1" ht="12.75" x14ac:dyDescent="0.2">
      <c r="A283" s="295" t="s">
        <v>863</v>
      </c>
      <c r="B283" s="295" t="s">
        <v>195</v>
      </c>
      <c r="C283" s="295"/>
      <c r="D283" s="295" t="s">
        <v>196</v>
      </c>
      <c r="E283" s="295"/>
      <c r="F283" s="295"/>
      <c r="G283" s="295"/>
      <c r="I283" s="58"/>
      <c r="J283" s="43"/>
      <c r="K283" s="98"/>
      <c r="M283" s="297">
        <v>3</v>
      </c>
      <c r="N283" s="298">
        <v>1587</v>
      </c>
      <c r="P283" s="58">
        <v>5</v>
      </c>
      <c r="Q283" s="186">
        <v>2645</v>
      </c>
      <c r="S283" s="58">
        <v>1</v>
      </c>
      <c r="T283" s="186">
        <v>296.64999999999998</v>
      </c>
      <c r="V283" s="86"/>
      <c r="W283" s="187"/>
      <c r="X283" s="137"/>
      <c r="Y283" s="11"/>
      <c r="Z283" s="11"/>
      <c r="AA283" s="60"/>
      <c r="AB283" s="5"/>
      <c r="AC283" s="5"/>
      <c r="AD283" s="5"/>
      <c r="AE283" s="5"/>
      <c r="AF283" s="5"/>
      <c r="AG283" s="5"/>
      <c r="AH283" s="5"/>
      <c r="AI283" s="5"/>
      <c r="AJ283" s="5"/>
      <c r="AK283" s="5"/>
      <c r="AL283" s="5"/>
      <c r="AM283" s="5"/>
    </row>
    <row r="284" spans="1:39" s="4" customFormat="1" ht="12.75" x14ac:dyDescent="0.2">
      <c r="A284" s="295" t="s">
        <v>863</v>
      </c>
      <c r="B284" s="295" t="s">
        <v>198</v>
      </c>
      <c r="C284" s="295"/>
      <c r="D284" s="295" t="s">
        <v>199</v>
      </c>
      <c r="E284" s="295"/>
      <c r="F284" s="295"/>
      <c r="G284" s="295"/>
      <c r="I284" s="58"/>
      <c r="J284" s="43"/>
      <c r="K284" s="98"/>
      <c r="M284" s="297">
        <v>12</v>
      </c>
      <c r="N284" s="298">
        <v>6829.63</v>
      </c>
      <c r="P284" s="58">
        <v>13</v>
      </c>
      <c r="Q284" s="186">
        <v>7239</v>
      </c>
      <c r="S284" s="58">
        <v>5</v>
      </c>
      <c r="T284" s="186">
        <v>1766</v>
      </c>
      <c r="V284" s="86"/>
      <c r="W284" s="187"/>
      <c r="X284" s="137"/>
      <c r="Y284" s="11"/>
      <c r="Z284" s="11"/>
      <c r="AA284" s="60"/>
      <c r="AB284" s="5"/>
      <c r="AC284" s="5"/>
      <c r="AD284" s="5"/>
      <c r="AE284" s="5"/>
      <c r="AF284" s="5"/>
      <c r="AG284" s="5"/>
      <c r="AH284" s="5"/>
      <c r="AI284" s="5"/>
      <c r="AJ284" s="5"/>
      <c r="AK284" s="5"/>
      <c r="AL284" s="5"/>
      <c r="AM284" s="5"/>
    </row>
    <row r="285" spans="1:39" s="4" customFormat="1" ht="51" x14ac:dyDescent="0.2">
      <c r="A285" s="295" t="s">
        <v>863</v>
      </c>
      <c r="B285" s="295" t="s">
        <v>841</v>
      </c>
      <c r="C285" s="295"/>
      <c r="D285" s="295" t="s">
        <v>199</v>
      </c>
      <c r="E285" s="295"/>
      <c r="F285" s="295"/>
      <c r="G285" s="295"/>
      <c r="I285" s="58"/>
      <c r="J285" s="43"/>
      <c r="K285" s="98"/>
      <c r="M285" s="293"/>
      <c r="N285" s="296"/>
      <c r="P285" s="58">
        <v>5</v>
      </c>
      <c r="Q285" s="186">
        <v>2578.81</v>
      </c>
      <c r="S285" s="58">
        <v>2</v>
      </c>
      <c r="T285" s="186">
        <v>911</v>
      </c>
      <c r="V285" s="86"/>
      <c r="W285" s="187"/>
      <c r="X285" s="137"/>
      <c r="Y285" s="11"/>
      <c r="Z285" s="11"/>
      <c r="AA285" s="60"/>
      <c r="AB285" s="5"/>
      <c r="AC285" s="5"/>
      <c r="AD285" s="5"/>
      <c r="AE285" s="5"/>
      <c r="AF285" s="5"/>
      <c r="AG285" s="5"/>
      <c r="AH285" s="5"/>
      <c r="AI285" s="5"/>
      <c r="AJ285" s="5"/>
      <c r="AK285" s="5"/>
      <c r="AL285" s="5"/>
      <c r="AM285" s="5"/>
    </row>
    <row r="286" spans="1:39" s="4" customFormat="1" ht="12.75" x14ac:dyDescent="0.2">
      <c r="A286" s="295" t="s">
        <v>863</v>
      </c>
      <c r="B286" s="295" t="s">
        <v>203</v>
      </c>
      <c r="C286" s="295"/>
      <c r="D286" s="295" t="s">
        <v>63</v>
      </c>
      <c r="E286" s="295"/>
      <c r="F286" s="295"/>
      <c r="G286" s="295"/>
      <c r="I286" s="58"/>
      <c r="J286" s="43"/>
      <c r="K286" s="98"/>
      <c r="M286" s="297">
        <v>1</v>
      </c>
      <c r="N286" s="298">
        <v>529</v>
      </c>
      <c r="P286" s="58"/>
      <c r="Q286" s="186"/>
      <c r="S286" s="58">
        <v>1</v>
      </c>
      <c r="T286" s="186">
        <v>481</v>
      </c>
      <c r="V286" s="86"/>
      <c r="W286" s="187"/>
      <c r="X286" s="137"/>
      <c r="Y286" s="11"/>
      <c r="Z286" s="11"/>
      <c r="AA286" s="60"/>
      <c r="AB286" s="5"/>
      <c r="AC286" s="5"/>
      <c r="AD286" s="5"/>
      <c r="AE286" s="5"/>
      <c r="AF286" s="5"/>
      <c r="AG286" s="5"/>
      <c r="AH286" s="5"/>
      <c r="AI286" s="5"/>
      <c r="AJ286" s="5"/>
      <c r="AK286" s="5"/>
      <c r="AL286" s="5"/>
      <c r="AM286" s="5"/>
    </row>
    <row r="287" spans="1:39" s="4" customFormat="1" ht="25.5" x14ac:dyDescent="0.2">
      <c r="A287" s="295" t="s">
        <v>863</v>
      </c>
      <c r="B287" s="295" t="s">
        <v>204</v>
      </c>
      <c r="C287" s="295"/>
      <c r="D287" s="295" t="s">
        <v>175</v>
      </c>
      <c r="E287" s="295"/>
      <c r="F287" s="295"/>
      <c r="G287" s="295"/>
      <c r="I287" s="58"/>
      <c r="J287" s="43"/>
      <c r="K287" s="98"/>
      <c r="M287" s="297">
        <v>1</v>
      </c>
      <c r="N287" s="298">
        <v>529</v>
      </c>
      <c r="P287" s="58">
        <v>1</v>
      </c>
      <c r="Q287" s="186">
        <v>529</v>
      </c>
      <c r="S287" s="58"/>
      <c r="T287" s="186"/>
      <c r="V287" s="86"/>
      <c r="W287" s="187"/>
      <c r="X287" s="137"/>
      <c r="Y287" s="11"/>
      <c r="Z287" s="11"/>
      <c r="AA287" s="60"/>
      <c r="AB287" s="5"/>
      <c r="AC287" s="5"/>
      <c r="AD287" s="5"/>
      <c r="AE287" s="5"/>
      <c r="AF287" s="5"/>
      <c r="AG287" s="5"/>
      <c r="AH287" s="5"/>
      <c r="AI287" s="5"/>
      <c r="AJ287" s="5"/>
      <c r="AK287" s="5"/>
      <c r="AL287" s="5"/>
      <c r="AM287" s="5"/>
    </row>
    <row r="288" spans="1:39" s="4" customFormat="1" ht="12.75" x14ac:dyDescent="0.2">
      <c r="A288" s="295" t="s">
        <v>863</v>
      </c>
      <c r="B288" s="295" t="s">
        <v>209</v>
      </c>
      <c r="C288" s="295"/>
      <c r="D288" s="295" t="s">
        <v>125</v>
      </c>
      <c r="E288" s="295"/>
      <c r="F288" s="295"/>
      <c r="G288" s="295"/>
      <c r="I288" s="58"/>
      <c r="J288" s="43"/>
      <c r="K288" s="98"/>
      <c r="M288" s="297">
        <v>1</v>
      </c>
      <c r="N288" s="298">
        <v>529</v>
      </c>
      <c r="P288" s="58"/>
      <c r="Q288" s="186"/>
      <c r="S288" s="58"/>
      <c r="T288" s="186"/>
      <c r="V288" s="86"/>
      <c r="W288" s="187"/>
      <c r="X288" s="137"/>
      <c r="Y288" s="11"/>
      <c r="Z288" s="11"/>
      <c r="AA288" s="60"/>
      <c r="AB288" s="5"/>
      <c r="AC288" s="5"/>
      <c r="AD288" s="5"/>
      <c r="AE288" s="5"/>
      <c r="AF288" s="5"/>
      <c r="AG288" s="5"/>
      <c r="AH288" s="5"/>
      <c r="AI288" s="5"/>
      <c r="AJ288" s="5"/>
      <c r="AK288" s="5"/>
      <c r="AL288" s="5"/>
      <c r="AM288" s="5"/>
    </row>
    <row r="289" spans="1:39" s="4" customFormat="1" ht="12.75" x14ac:dyDescent="0.2">
      <c r="A289" s="295" t="s">
        <v>863</v>
      </c>
      <c r="B289" s="295" t="s">
        <v>216</v>
      </c>
      <c r="C289" s="295"/>
      <c r="D289" s="295" t="s">
        <v>166</v>
      </c>
      <c r="E289" s="295"/>
      <c r="F289" s="295"/>
      <c r="G289" s="295"/>
      <c r="I289" s="58"/>
      <c r="J289" s="43"/>
      <c r="K289" s="98"/>
      <c r="M289" s="297">
        <v>1</v>
      </c>
      <c r="N289" s="298">
        <v>529</v>
      </c>
      <c r="P289" s="58">
        <v>2</v>
      </c>
      <c r="Q289" s="186">
        <v>1058</v>
      </c>
      <c r="S289" s="58"/>
      <c r="T289" s="186"/>
      <c r="V289" s="86"/>
      <c r="W289" s="187"/>
      <c r="X289" s="137"/>
      <c r="Y289" s="11"/>
      <c r="Z289" s="11"/>
      <c r="AA289" s="60"/>
      <c r="AB289" s="5"/>
      <c r="AC289" s="5"/>
      <c r="AD289" s="5"/>
      <c r="AE289" s="5"/>
      <c r="AF289" s="5"/>
      <c r="AG289" s="5"/>
      <c r="AH289" s="5"/>
      <c r="AI289" s="5"/>
      <c r="AJ289" s="5"/>
      <c r="AK289" s="5"/>
      <c r="AL289" s="5"/>
      <c r="AM289" s="5"/>
    </row>
    <row r="290" spans="1:39" s="4" customFormat="1" ht="12.75" x14ac:dyDescent="0.2">
      <c r="A290" s="295" t="s">
        <v>863</v>
      </c>
      <c r="B290" s="295" t="s">
        <v>843</v>
      </c>
      <c r="C290" s="295"/>
      <c r="D290" s="295" t="s">
        <v>166</v>
      </c>
      <c r="E290" s="295"/>
      <c r="F290" s="295"/>
      <c r="G290" s="295"/>
      <c r="I290" s="58"/>
      <c r="J290" s="43"/>
      <c r="K290" s="98"/>
      <c r="M290" s="293"/>
      <c r="N290" s="296"/>
      <c r="P290" s="58">
        <v>3</v>
      </c>
      <c r="Q290" s="186">
        <v>1587</v>
      </c>
      <c r="S290" s="58">
        <v>3</v>
      </c>
      <c r="T290" s="186">
        <v>1448</v>
      </c>
      <c r="V290" s="86"/>
      <c r="W290" s="187"/>
      <c r="X290" s="137"/>
      <c r="Y290" s="11"/>
      <c r="Z290" s="11"/>
      <c r="AA290" s="60"/>
      <c r="AB290" s="5"/>
      <c r="AC290" s="5"/>
      <c r="AD290" s="5"/>
      <c r="AE290" s="5"/>
      <c r="AF290" s="5"/>
      <c r="AG290" s="5"/>
      <c r="AH290" s="5"/>
      <c r="AI290" s="5"/>
      <c r="AJ290" s="5"/>
      <c r="AK290" s="5"/>
      <c r="AL290" s="5"/>
      <c r="AM290" s="5"/>
    </row>
    <row r="291" spans="1:39" s="4" customFormat="1" ht="12.75" x14ac:dyDescent="0.2">
      <c r="A291" s="295" t="s">
        <v>863</v>
      </c>
      <c r="B291" s="295" t="s">
        <v>217</v>
      </c>
      <c r="C291" s="295"/>
      <c r="D291" s="295" t="s">
        <v>218</v>
      </c>
      <c r="E291" s="295"/>
      <c r="F291" s="295"/>
      <c r="G291" s="295"/>
      <c r="I291" s="58"/>
      <c r="J291" s="43"/>
      <c r="K291" s="98"/>
      <c r="M291" s="293"/>
      <c r="N291" s="296"/>
      <c r="P291" s="58">
        <v>1</v>
      </c>
      <c r="Q291" s="186">
        <v>529</v>
      </c>
      <c r="S291" s="58"/>
      <c r="T291" s="186"/>
      <c r="V291" s="86"/>
      <c r="W291" s="187"/>
      <c r="X291" s="137"/>
      <c r="Y291" s="11"/>
      <c r="Z291" s="11"/>
      <c r="AA291" s="60"/>
      <c r="AB291" s="5"/>
      <c r="AC291" s="5"/>
      <c r="AD291" s="5"/>
      <c r="AE291" s="5"/>
      <c r="AF291" s="5"/>
      <c r="AG291" s="5"/>
      <c r="AH291" s="5"/>
      <c r="AI291" s="5"/>
      <c r="AJ291" s="5"/>
      <c r="AK291" s="5"/>
      <c r="AL291" s="5"/>
      <c r="AM291" s="5"/>
    </row>
    <row r="292" spans="1:39" s="4" customFormat="1" ht="12.75" x14ac:dyDescent="0.2">
      <c r="A292" s="295" t="s">
        <v>863</v>
      </c>
      <c r="B292" s="295" t="s">
        <v>867</v>
      </c>
      <c r="C292" s="295"/>
      <c r="D292" s="295" t="s">
        <v>201</v>
      </c>
      <c r="E292" s="295"/>
      <c r="F292" s="295"/>
      <c r="G292" s="295"/>
      <c r="I292" s="58"/>
      <c r="J292" s="43"/>
      <c r="K292" s="98"/>
      <c r="M292" s="297">
        <v>1</v>
      </c>
      <c r="N292" s="298">
        <v>529</v>
      </c>
      <c r="P292" s="58">
        <v>2</v>
      </c>
      <c r="Q292" s="186">
        <v>1058</v>
      </c>
      <c r="S292" s="58">
        <v>1</v>
      </c>
      <c r="T292" s="186">
        <v>129</v>
      </c>
      <c r="V292" s="86"/>
      <c r="W292" s="187"/>
      <c r="X292" s="137"/>
      <c r="Y292" s="11"/>
      <c r="Z292" s="11"/>
      <c r="AA292" s="60"/>
      <c r="AB292" s="5"/>
      <c r="AC292" s="5"/>
      <c r="AD292" s="5"/>
      <c r="AE292" s="5"/>
      <c r="AF292" s="5"/>
      <c r="AG292" s="5"/>
      <c r="AH292" s="5"/>
      <c r="AI292" s="5"/>
      <c r="AJ292" s="5"/>
      <c r="AK292" s="5"/>
      <c r="AL292" s="5"/>
      <c r="AM292" s="5"/>
    </row>
    <row r="293" spans="1:39" s="4" customFormat="1" ht="12.75" x14ac:dyDescent="0.2">
      <c r="A293" s="295" t="s">
        <v>863</v>
      </c>
      <c r="B293" s="295" t="s">
        <v>226</v>
      </c>
      <c r="C293" s="295"/>
      <c r="D293" s="295" t="s">
        <v>207</v>
      </c>
      <c r="E293" s="295"/>
      <c r="F293" s="295"/>
      <c r="G293" s="295"/>
      <c r="I293" s="58"/>
      <c r="J293" s="43"/>
      <c r="K293" s="98"/>
      <c r="M293" s="297">
        <v>1</v>
      </c>
      <c r="N293" s="298">
        <v>529</v>
      </c>
      <c r="P293" s="58"/>
      <c r="Q293" s="186"/>
      <c r="S293" s="58">
        <v>1</v>
      </c>
      <c r="T293" s="186">
        <v>481</v>
      </c>
      <c r="V293" s="86"/>
      <c r="W293" s="187"/>
      <c r="X293" s="137"/>
      <c r="Y293" s="11"/>
      <c r="Z293" s="11"/>
      <c r="AA293" s="60"/>
      <c r="AB293" s="5"/>
      <c r="AC293" s="5"/>
      <c r="AD293" s="5"/>
      <c r="AE293" s="5"/>
      <c r="AF293" s="5"/>
      <c r="AG293" s="5"/>
      <c r="AH293" s="5"/>
      <c r="AI293" s="5"/>
      <c r="AJ293" s="5"/>
      <c r="AK293" s="5"/>
      <c r="AL293" s="5"/>
      <c r="AM293" s="5"/>
    </row>
    <row r="294" spans="1:39" s="4" customFormat="1" ht="25.5" x14ac:dyDescent="0.2">
      <c r="A294" s="295" t="s">
        <v>863</v>
      </c>
      <c r="B294" s="295" t="s">
        <v>243</v>
      </c>
      <c r="C294" s="295"/>
      <c r="D294" s="295" t="s">
        <v>207</v>
      </c>
      <c r="E294" s="295"/>
      <c r="F294" s="295"/>
      <c r="G294" s="295"/>
      <c r="I294" s="58"/>
      <c r="J294" s="43"/>
      <c r="K294" s="98"/>
      <c r="M294" s="293"/>
      <c r="N294" s="296"/>
      <c r="P294" s="58">
        <v>8</v>
      </c>
      <c r="Q294" s="186">
        <v>4232</v>
      </c>
      <c r="S294" s="58">
        <v>7</v>
      </c>
      <c r="T294" s="186">
        <v>2618.83</v>
      </c>
      <c r="V294" s="86"/>
      <c r="W294" s="187"/>
      <c r="X294" s="137"/>
      <c r="Y294" s="11"/>
      <c r="Z294" s="11"/>
      <c r="AA294" s="60"/>
      <c r="AB294" s="5"/>
      <c r="AC294" s="5"/>
      <c r="AD294" s="5"/>
      <c r="AE294" s="5"/>
      <c r="AF294" s="5"/>
      <c r="AG294" s="5"/>
      <c r="AH294" s="5"/>
      <c r="AI294" s="5"/>
      <c r="AJ294" s="5"/>
      <c r="AK294" s="5"/>
      <c r="AL294" s="5"/>
      <c r="AM294" s="5"/>
    </row>
    <row r="295" spans="1:39" s="4" customFormat="1" ht="25.5" x14ac:dyDescent="0.2">
      <c r="A295" s="295" t="s">
        <v>863</v>
      </c>
      <c r="B295" s="295" t="s">
        <v>244</v>
      </c>
      <c r="C295" s="295"/>
      <c r="D295" s="295" t="s">
        <v>76</v>
      </c>
      <c r="E295" s="295"/>
      <c r="F295" s="295"/>
      <c r="G295" s="295"/>
      <c r="I295" s="58"/>
      <c r="J295" s="43"/>
      <c r="K295" s="98"/>
      <c r="M295" s="297">
        <v>13</v>
      </c>
      <c r="N295" s="298">
        <v>7587</v>
      </c>
      <c r="P295" s="58">
        <v>8</v>
      </c>
      <c r="Q295" s="186">
        <v>4232</v>
      </c>
      <c r="S295" s="58">
        <v>6</v>
      </c>
      <c r="T295" s="186">
        <v>2115.0700000000002</v>
      </c>
      <c r="V295" s="86"/>
      <c r="W295" s="187"/>
      <c r="X295" s="137"/>
      <c r="Y295" s="11"/>
      <c r="Z295" s="11"/>
      <c r="AA295" s="60"/>
      <c r="AB295" s="5"/>
      <c r="AC295" s="5"/>
      <c r="AD295" s="5"/>
      <c r="AE295" s="5"/>
      <c r="AF295" s="5"/>
      <c r="AG295" s="5"/>
      <c r="AH295" s="5"/>
      <c r="AI295" s="5"/>
      <c r="AJ295" s="5"/>
      <c r="AK295" s="5"/>
      <c r="AL295" s="5"/>
      <c r="AM295" s="5"/>
    </row>
    <row r="296" spans="1:39" s="4" customFormat="1" ht="12.75" x14ac:dyDescent="0.2">
      <c r="A296" s="295" t="s">
        <v>863</v>
      </c>
      <c r="B296" s="295" t="s">
        <v>245</v>
      </c>
      <c r="C296" s="295"/>
      <c r="D296" s="295" t="s">
        <v>125</v>
      </c>
      <c r="E296" s="295"/>
      <c r="F296" s="295"/>
      <c r="G296" s="295"/>
      <c r="I296" s="58"/>
      <c r="J296" s="43"/>
      <c r="K296" s="98"/>
      <c r="M296" s="297">
        <v>1</v>
      </c>
      <c r="N296" s="298">
        <v>710</v>
      </c>
      <c r="P296" s="58">
        <v>1</v>
      </c>
      <c r="Q296" s="186">
        <v>529</v>
      </c>
      <c r="S296" s="58">
        <v>1</v>
      </c>
      <c r="T296" s="186">
        <v>645</v>
      </c>
      <c r="V296" s="86"/>
      <c r="W296" s="187"/>
      <c r="X296" s="137"/>
      <c r="Y296" s="11"/>
      <c r="Z296" s="11"/>
      <c r="AA296" s="60"/>
      <c r="AB296" s="5"/>
      <c r="AC296" s="5"/>
      <c r="AD296" s="5"/>
      <c r="AE296" s="5"/>
      <c r="AF296" s="5"/>
      <c r="AG296" s="5"/>
      <c r="AH296" s="5"/>
      <c r="AI296" s="5"/>
      <c r="AJ296" s="5"/>
      <c r="AK296" s="5"/>
      <c r="AL296" s="5"/>
      <c r="AM296" s="5"/>
    </row>
    <row r="297" spans="1:39" s="4" customFormat="1" ht="12.75" x14ac:dyDescent="0.2">
      <c r="A297" s="295" t="s">
        <v>863</v>
      </c>
      <c r="B297" s="295" t="s">
        <v>247</v>
      </c>
      <c r="C297" s="295"/>
      <c r="D297" s="295" t="s">
        <v>78</v>
      </c>
      <c r="E297" s="295"/>
      <c r="F297" s="295"/>
      <c r="G297" s="295"/>
      <c r="I297" s="58"/>
      <c r="J297" s="43"/>
      <c r="K297" s="98"/>
      <c r="M297" s="297">
        <v>1</v>
      </c>
      <c r="N297" s="298">
        <v>529</v>
      </c>
      <c r="P297" s="58"/>
      <c r="Q297" s="186"/>
      <c r="S297" s="58"/>
      <c r="T297" s="186"/>
      <c r="V297" s="86"/>
      <c r="W297" s="187"/>
      <c r="X297" s="137"/>
      <c r="Y297" s="11"/>
      <c r="Z297" s="11"/>
      <c r="AA297" s="60"/>
      <c r="AB297" s="5"/>
      <c r="AC297" s="5"/>
      <c r="AD297" s="5"/>
      <c r="AE297" s="5"/>
      <c r="AF297" s="5"/>
      <c r="AG297" s="5"/>
      <c r="AH297" s="5"/>
      <c r="AI297" s="5"/>
      <c r="AJ297" s="5"/>
      <c r="AK297" s="5"/>
      <c r="AL297" s="5"/>
      <c r="AM297" s="5"/>
    </row>
    <row r="298" spans="1:39" s="4" customFormat="1" ht="12.75" x14ac:dyDescent="0.2">
      <c r="A298" s="295" t="s">
        <v>863</v>
      </c>
      <c r="B298" s="295" t="s">
        <v>248</v>
      </c>
      <c r="C298" s="295"/>
      <c r="D298" s="295" t="s">
        <v>69</v>
      </c>
      <c r="E298" s="295"/>
      <c r="F298" s="295"/>
      <c r="G298" s="295"/>
      <c r="I298" s="58"/>
      <c r="J298" s="43"/>
      <c r="K298" s="98"/>
      <c r="M298" s="293"/>
      <c r="N298" s="296"/>
      <c r="P298" s="58">
        <v>1</v>
      </c>
      <c r="Q298" s="186">
        <v>710</v>
      </c>
      <c r="S298" s="58">
        <v>1</v>
      </c>
      <c r="T298" s="186">
        <v>215</v>
      </c>
      <c r="V298" s="86"/>
      <c r="W298" s="187"/>
      <c r="X298" s="137"/>
      <c r="Y298" s="11"/>
      <c r="Z298" s="11"/>
      <c r="AA298" s="60"/>
      <c r="AB298" s="5"/>
      <c r="AC298" s="5"/>
      <c r="AD298" s="5"/>
      <c r="AE298" s="5"/>
      <c r="AF298" s="5"/>
      <c r="AG298" s="5"/>
      <c r="AH298" s="5"/>
      <c r="AI298" s="5"/>
      <c r="AJ298" s="5"/>
      <c r="AK298" s="5"/>
      <c r="AL298" s="5"/>
      <c r="AM298" s="5"/>
    </row>
    <row r="299" spans="1:39" s="4" customFormat="1" ht="12.75" x14ac:dyDescent="0.2">
      <c r="A299" s="295" t="s">
        <v>863</v>
      </c>
      <c r="B299" s="295" t="s">
        <v>251</v>
      </c>
      <c r="C299" s="295"/>
      <c r="D299" s="295" t="s">
        <v>252</v>
      </c>
      <c r="E299" s="295"/>
      <c r="F299" s="295"/>
      <c r="G299" s="295"/>
      <c r="I299" s="58"/>
      <c r="J299" s="43"/>
      <c r="K299" s="98"/>
      <c r="M299" s="293"/>
      <c r="N299" s="296"/>
      <c r="P299" s="58">
        <v>1</v>
      </c>
      <c r="Q299" s="186">
        <v>529</v>
      </c>
      <c r="S299" s="58">
        <v>1</v>
      </c>
      <c r="T299" s="186">
        <v>537</v>
      </c>
      <c r="V299" s="86"/>
      <c r="W299" s="187"/>
      <c r="X299" s="137"/>
      <c r="Y299" s="11"/>
      <c r="Z299" s="11"/>
      <c r="AA299" s="60"/>
      <c r="AB299" s="5"/>
      <c r="AC299" s="5"/>
      <c r="AD299" s="5"/>
      <c r="AE299" s="5"/>
      <c r="AF299" s="5"/>
      <c r="AG299" s="5"/>
      <c r="AH299" s="5"/>
      <c r="AI299" s="5"/>
      <c r="AJ299" s="5"/>
      <c r="AK299" s="5"/>
      <c r="AL299" s="5"/>
      <c r="AM299" s="5"/>
    </row>
    <row r="300" spans="1:39" s="4" customFormat="1" ht="12.75" x14ac:dyDescent="0.2">
      <c r="A300" s="295" t="s">
        <v>863</v>
      </c>
      <c r="B300" s="295" t="s">
        <v>257</v>
      </c>
      <c r="C300" s="295"/>
      <c r="D300" s="295" t="s">
        <v>72</v>
      </c>
      <c r="E300" s="295"/>
      <c r="F300" s="295"/>
      <c r="G300" s="295"/>
      <c r="I300" s="58"/>
      <c r="J300" s="43"/>
      <c r="K300" s="98"/>
      <c r="M300" s="297">
        <v>7</v>
      </c>
      <c r="N300" s="298">
        <v>3937</v>
      </c>
      <c r="P300" s="58">
        <v>9</v>
      </c>
      <c r="Q300" s="186">
        <v>4761</v>
      </c>
      <c r="S300" s="58">
        <v>9</v>
      </c>
      <c r="T300" s="186">
        <v>4539</v>
      </c>
      <c r="V300" s="86"/>
      <c r="W300" s="187"/>
      <c r="X300" s="137"/>
      <c r="Y300" s="11"/>
      <c r="Z300" s="11"/>
      <c r="AA300" s="60"/>
      <c r="AB300" s="5"/>
      <c r="AC300" s="5"/>
      <c r="AD300" s="5"/>
      <c r="AE300" s="5"/>
      <c r="AF300" s="5"/>
      <c r="AG300" s="5"/>
      <c r="AH300" s="5"/>
      <c r="AI300" s="5"/>
      <c r="AJ300" s="5"/>
      <c r="AK300" s="5"/>
      <c r="AL300" s="5"/>
      <c r="AM300" s="5"/>
    </row>
    <row r="301" spans="1:39" s="4" customFormat="1" ht="12.75" x14ac:dyDescent="0.2">
      <c r="A301" s="295" t="s">
        <v>863</v>
      </c>
      <c r="B301" s="295" t="s">
        <v>845</v>
      </c>
      <c r="C301" s="295"/>
      <c r="D301" s="295" t="s">
        <v>72</v>
      </c>
      <c r="E301" s="295"/>
      <c r="F301" s="295"/>
      <c r="G301" s="295"/>
      <c r="I301" s="58"/>
      <c r="J301" s="43"/>
      <c r="K301" s="98"/>
      <c r="M301" s="293"/>
      <c r="N301" s="296"/>
      <c r="P301" s="58">
        <v>2</v>
      </c>
      <c r="Q301" s="186">
        <v>1058</v>
      </c>
      <c r="S301" s="58">
        <v>4</v>
      </c>
      <c r="T301" s="186">
        <v>1901</v>
      </c>
      <c r="V301" s="86"/>
      <c r="W301" s="187"/>
      <c r="X301" s="137"/>
      <c r="Y301" s="11"/>
      <c r="Z301" s="11"/>
      <c r="AA301" s="60"/>
      <c r="AB301" s="5"/>
      <c r="AC301" s="5"/>
      <c r="AD301" s="5"/>
      <c r="AE301" s="5"/>
      <c r="AF301" s="5"/>
      <c r="AG301" s="5"/>
      <c r="AH301" s="5"/>
      <c r="AI301" s="5"/>
      <c r="AJ301" s="5"/>
      <c r="AK301" s="5"/>
      <c r="AL301" s="5"/>
      <c r="AM301" s="5"/>
    </row>
    <row r="302" spans="1:39" s="4" customFormat="1" ht="12.75" x14ac:dyDescent="0.2">
      <c r="A302" s="295" t="s">
        <v>863</v>
      </c>
      <c r="B302" s="295" t="s">
        <v>260</v>
      </c>
      <c r="C302" s="295"/>
      <c r="D302" s="295" t="s">
        <v>63</v>
      </c>
      <c r="E302" s="295"/>
      <c r="F302" s="295"/>
      <c r="G302" s="295"/>
      <c r="I302" s="58"/>
      <c r="J302" s="43"/>
      <c r="K302" s="98"/>
      <c r="M302" s="297">
        <v>3</v>
      </c>
      <c r="N302" s="298">
        <v>1904</v>
      </c>
      <c r="P302" s="58"/>
      <c r="Q302" s="186"/>
      <c r="S302" s="58">
        <v>1</v>
      </c>
      <c r="T302" s="186">
        <v>320</v>
      </c>
      <c r="V302" s="86"/>
      <c r="W302" s="187"/>
      <c r="X302" s="137"/>
      <c r="Y302" s="11"/>
      <c r="Z302" s="11"/>
      <c r="AA302" s="60"/>
      <c r="AB302" s="5"/>
      <c r="AC302" s="5"/>
      <c r="AD302" s="5"/>
      <c r="AE302" s="5"/>
      <c r="AF302" s="5"/>
      <c r="AG302" s="5"/>
      <c r="AH302" s="5"/>
      <c r="AI302" s="5"/>
      <c r="AJ302" s="5"/>
      <c r="AK302" s="5"/>
      <c r="AL302" s="5"/>
      <c r="AM302" s="5"/>
    </row>
    <row r="303" spans="1:39" s="4" customFormat="1" ht="12.75" x14ac:dyDescent="0.2">
      <c r="A303" s="295" t="s">
        <v>863</v>
      </c>
      <c r="B303" s="295" t="s">
        <v>266</v>
      </c>
      <c r="C303" s="295"/>
      <c r="D303" s="295" t="s">
        <v>142</v>
      </c>
      <c r="E303" s="295"/>
      <c r="F303" s="295"/>
      <c r="G303" s="295"/>
      <c r="I303" s="58"/>
      <c r="J303" s="43"/>
      <c r="K303" s="98"/>
      <c r="M303" s="293"/>
      <c r="N303" s="296"/>
      <c r="P303" s="58">
        <v>1</v>
      </c>
      <c r="Q303" s="186">
        <v>529</v>
      </c>
      <c r="S303" s="58"/>
      <c r="T303" s="186"/>
      <c r="V303" s="86"/>
      <c r="W303" s="187"/>
      <c r="X303" s="137"/>
      <c r="Y303" s="11"/>
      <c r="Z303" s="11"/>
      <c r="AA303" s="60"/>
      <c r="AB303" s="5"/>
      <c r="AC303" s="5"/>
      <c r="AD303" s="5"/>
      <c r="AE303" s="5"/>
      <c r="AF303" s="5"/>
      <c r="AG303" s="5"/>
      <c r="AH303" s="5"/>
      <c r="AI303" s="5"/>
      <c r="AJ303" s="5"/>
      <c r="AK303" s="5"/>
      <c r="AL303" s="5"/>
      <c r="AM303" s="5"/>
    </row>
    <row r="304" spans="1:39" s="4" customFormat="1" ht="12.75" x14ac:dyDescent="0.2">
      <c r="A304" s="295" t="s">
        <v>863</v>
      </c>
      <c r="B304" s="295" t="s">
        <v>269</v>
      </c>
      <c r="C304" s="295"/>
      <c r="D304" s="295" t="s">
        <v>268</v>
      </c>
      <c r="E304" s="295"/>
      <c r="F304" s="295"/>
      <c r="G304" s="295"/>
      <c r="I304" s="58"/>
      <c r="J304" s="43"/>
      <c r="K304" s="98"/>
      <c r="M304" s="297">
        <v>2</v>
      </c>
      <c r="N304" s="298">
        <v>1058</v>
      </c>
      <c r="P304" s="58"/>
      <c r="Q304" s="186"/>
      <c r="S304" s="58"/>
      <c r="T304" s="186"/>
      <c r="V304" s="86"/>
      <c r="W304" s="187"/>
      <c r="X304" s="137"/>
      <c r="Y304" s="11"/>
      <c r="Z304" s="11"/>
      <c r="AA304" s="60"/>
      <c r="AB304" s="5"/>
      <c r="AC304" s="5"/>
      <c r="AD304" s="5"/>
      <c r="AE304" s="5"/>
      <c r="AF304" s="5"/>
      <c r="AG304" s="5"/>
      <c r="AH304" s="5"/>
      <c r="AI304" s="5"/>
      <c r="AJ304" s="5"/>
      <c r="AK304" s="5"/>
      <c r="AL304" s="5"/>
      <c r="AM304" s="5"/>
    </row>
    <row r="305" spans="1:39" s="4" customFormat="1" ht="12.75" x14ac:dyDescent="0.2">
      <c r="A305" s="295" t="s">
        <v>863</v>
      </c>
      <c r="B305" s="295" t="s">
        <v>275</v>
      </c>
      <c r="C305" s="295"/>
      <c r="D305" s="295" t="s">
        <v>92</v>
      </c>
      <c r="E305" s="295"/>
      <c r="F305" s="295"/>
      <c r="G305" s="295"/>
      <c r="I305" s="58"/>
      <c r="J305" s="43"/>
      <c r="K305" s="98"/>
      <c r="M305" s="297">
        <v>1</v>
      </c>
      <c r="N305" s="298">
        <v>529</v>
      </c>
      <c r="P305" s="58">
        <v>1</v>
      </c>
      <c r="Q305" s="186">
        <v>529</v>
      </c>
      <c r="S305" s="58">
        <v>1</v>
      </c>
      <c r="T305" s="186">
        <v>320</v>
      </c>
      <c r="V305" s="86"/>
      <c r="W305" s="187"/>
      <c r="X305" s="137"/>
      <c r="Y305" s="11"/>
      <c r="Z305" s="11"/>
      <c r="AA305" s="60"/>
      <c r="AB305" s="5"/>
      <c r="AC305" s="5"/>
      <c r="AD305" s="5"/>
      <c r="AE305" s="5"/>
      <c r="AF305" s="5"/>
      <c r="AG305" s="5"/>
      <c r="AH305" s="5"/>
      <c r="AI305" s="5"/>
      <c r="AJ305" s="5"/>
      <c r="AK305" s="5"/>
      <c r="AL305" s="5"/>
      <c r="AM305" s="5"/>
    </row>
    <row r="306" spans="1:39" s="4" customFormat="1" ht="12.75" x14ac:dyDescent="0.2">
      <c r="A306" s="295" t="s">
        <v>863</v>
      </c>
      <c r="B306" s="295" t="s">
        <v>276</v>
      </c>
      <c r="C306" s="295"/>
      <c r="D306" s="295" t="s">
        <v>63</v>
      </c>
      <c r="E306" s="295"/>
      <c r="F306" s="295"/>
      <c r="G306" s="295"/>
      <c r="I306" s="58"/>
      <c r="J306" s="43"/>
      <c r="K306" s="98"/>
      <c r="M306" s="293"/>
      <c r="N306" s="296"/>
      <c r="P306" s="58">
        <v>1</v>
      </c>
      <c r="Q306" s="186">
        <v>529</v>
      </c>
      <c r="S306" s="58"/>
      <c r="T306" s="186"/>
      <c r="V306" s="86"/>
      <c r="W306" s="187"/>
      <c r="X306" s="137"/>
      <c r="Y306" s="11"/>
      <c r="Z306" s="11"/>
      <c r="AA306" s="60"/>
      <c r="AB306" s="5"/>
      <c r="AC306" s="5"/>
      <c r="AD306" s="5"/>
      <c r="AE306" s="5"/>
      <c r="AF306" s="5"/>
      <c r="AG306" s="5"/>
      <c r="AH306" s="5"/>
      <c r="AI306" s="5"/>
      <c r="AJ306" s="5"/>
      <c r="AK306" s="5"/>
      <c r="AL306" s="5"/>
      <c r="AM306" s="5"/>
    </row>
    <row r="307" spans="1:39" s="4" customFormat="1" ht="12.75" x14ac:dyDescent="0.2">
      <c r="A307" s="295" t="s">
        <v>863</v>
      </c>
      <c r="B307" s="295" t="s">
        <v>276</v>
      </c>
      <c r="C307" s="295"/>
      <c r="D307" s="295" t="s">
        <v>166</v>
      </c>
      <c r="E307" s="295"/>
      <c r="F307" s="295"/>
      <c r="G307" s="295"/>
      <c r="I307" s="58"/>
      <c r="J307" s="43"/>
      <c r="K307" s="98"/>
      <c r="M307" s="297">
        <v>1</v>
      </c>
      <c r="N307" s="298">
        <v>529</v>
      </c>
      <c r="P307" s="58">
        <v>1</v>
      </c>
      <c r="Q307" s="186">
        <v>529</v>
      </c>
      <c r="S307" s="58">
        <v>1</v>
      </c>
      <c r="T307" s="186">
        <v>402</v>
      </c>
      <c r="V307" s="86"/>
      <c r="W307" s="187"/>
      <c r="X307" s="137"/>
      <c r="Y307" s="11"/>
      <c r="Z307" s="11"/>
      <c r="AA307" s="60"/>
      <c r="AB307" s="5"/>
      <c r="AC307" s="5"/>
      <c r="AD307" s="5"/>
      <c r="AE307" s="5"/>
      <c r="AF307" s="5"/>
      <c r="AG307" s="5"/>
      <c r="AH307" s="5"/>
      <c r="AI307" s="5"/>
      <c r="AJ307" s="5"/>
      <c r="AK307" s="5"/>
      <c r="AL307" s="5"/>
      <c r="AM307" s="5"/>
    </row>
    <row r="308" spans="1:39" s="4" customFormat="1" ht="12.75" x14ac:dyDescent="0.2">
      <c r="A308" s="295" t="s">
        <v>863</v>
      </c>
      <c r="B308" s="295" t="s">
        <v>280</v>
      </c>
      <c r="C308" s="295"/>
      <c r="D308" s="295" t="s">
        <v>281</v>
      </c>
      <c r="E308" s="295"/>
      <c r="F308" s="295"/>
      <c r="G308" s="295"/>
      <c r="I308" s="58"/>
      <c r="J308" s="43"/>
      <c r="K308" s="98"/>
      <c r="M308" s="293"/>
      <c r="N308" s="296"/>
      <c r="P308" s="58">
        <v>1</v>
      </c>
      <c r="Q308" s="186">
        <v>529</v>
      </c>
      <c r="S308" s="58"/>
      <c r="T308" s="186"/>
      <c r="V308" s="86"/>
      <c r="W308" s="187"/>
      <c r="X308" s="137"/>
      <c r="Y308" s="11"/>
      <c r="Z308" s="11"/>
      <c r="AA308" s="60"/>
      <c r="AB308" s="5"/>
      <c r="AC308" s="5"/>
      <c r="AD308" s="5"/>
      <c r="AE308" s="5"/>
      <c r="AF308" s="5"/>
      <c r="AG308" s="5"/>
      <c r="AH308" s="5"/>
      <c r="AI308" s="5"/>
      <c r="AJ308" s="5"/>
      <c r="AK308" s="5"/>
      <c r="AL308" s="5"/>
      <c r="AM308" s="5"/>
    </row>
    <row r="309" spans="1:39" s="4" customFormat="1" ht="12.75" x14ac:dyDescent="0.2">
      <c r="A309" s="295" t="s">
        <v>863</v>
      </c>
      <c r="B309" s="295" t="s">
        <v>285</v>
      </c>
      <c r="C309" s="295"/>
      <c r="D309" s="295" t="s">
        <v>197</v>
      </c>
      <c r="E309" s="295"/>
      <c r="F309" s="295"/>
      <c r="G309" s="295"/>
      <c r="I309" s="58"/>
      <c r="J309" s="43"/>
      <c r="K309" s="98"/>
      <c r="M309" s="297">
        <v>1</v>
      </c>
      <c r="N309" s="298">
        <v>529</v>
      </c>
      <c r="P309" s="58">
        <v>3</v>
      </c>
      <c r="Q309" s="186">
        <v>1587</v>
      </c>
      <c r="S309" s="58">
        <v>2</v>
      </c>
      <c r="T309" s="186">
        <v>883</v>
      </c>
      <c r="V309" s="86"/>
      <c r="W309" s="187"/>
      <c r="X309" s="137"/>
      <c r="Y309" s="11"/>
      <c r="Z309" s="11"/>
      <c r="AA309" s="60"/>
      <c r="AB309" s="5"/>
      <c r="AC309" s="5"/>
      <c r="AD309" s="5"/>
      <c r="AE309" s="5"/>
      <c r="AF309" s="5"/>
      <c r="AG309" s="5"/>
      <c r="AH309" s="5"/>
      <c r="AI309" s="5"/>
      <c r="AJ309" s="5"/>
      <c r="AK309" s="5"/>
      <c r="AL309" s="5"/>
      <c r="AM309" s="5"/>
    </row>
    <row r="310" spans="1:39" s="4" customFormat="1" ht="12.75" x14ac:dyDescent="0.2">
      <c r="A310" s="295" t="s">
        <v>863</v>
      </c>
      <c r="B310" s="295" t="s">
        <v>287</v>
      </c>
      <c r="C310" s="295"/>
      <c r="D310" s="295" t="s">
        <v>64</v>
      </c>
      <c r="E310" s="295"/>
      <c r="F310" s="295"/>
      <c r="G310" s="295"/>
      <c r="I310" s="58"/>
      <c r="J310" s="43"/>
      <c r="K310" s="98"/>
      <c r="M310" s="297">
        <v>2</v>
      </c>
      <c r="N310" s="298">
        <v>1058</v>
      </c>
      <c r="P310" s="58"/>
      <c r="Q310" s="186"/>
      <c r="S310" s="58"/>
      <c r="T310" s="186"/>
      <c r="V310" s="86"/>
      <c r="W310" s="187"/>
      <c r="X310" s="137"/>
      <c r="Y310" s="11"/>
      <c r="Z310" s="11"/>
      <c r="AA310" s="60"/>
      <c r="AB310" s="5"/>
      <c r="AC310" s="5"/>
      <c r="AD310" s="5"/>
      <c r="AE310" s="5"/>
      <c r="AF310" s="5"/>
      <c r="AG310" s="5"/>
      <c r="AH310" s="5"/>
      <c r="AI310" s="5"/>
      <c r="AJ310" s="5"/>
      <c r="AK310" s="5"/>
      <c r="AL310" s="5"/>
      <c r="AM310" s="5"/>
    </row>
    <row r="311" spans="1:39" s="4" customFormat="1" ht="12.75" x14ac:dyDescent="0.2">
      <c r="A311" s="295" t="s">
        <v>863</v>
      </c>
      <c r="B311" s="295" t="s">
        <v>295</v>
      </c>
      <c r="C311" s="295"/>
      <c r="D311" s="295" t="s">
        <v>296</v>
      </c>
      <c r="E311" s="295"/>
      <c r="F311" s="295"/>
      <c r="G311" s="295"/>
      <c r="I311" s="58"/>
      <c r="J311" s="43"/>
      <c r="K311" s="98"/>
      <c r="M311" s="297">
        <v>1</v>
      </c>
      <c r="N311" s="298">
        <v>710</v>
      </c>
      <c r="P311" s="58">
        <v>2</v>
      </c>
      <c r="Q311" s="186">
        <v>1058</v>
      </c>
      <c r="S311" s="58"/>
      <c r="T311" s="186"/>
      <c r="V311" s="86"/>
      <c r="W311" s="187"/>
      <c r="X311" s="137"/>
      <c r="Y311" s="11"/>
      <c r="Z311" s="11"/>
      <c r="AA311" s="60"/>
      <c r="AB311" s="5"/>
      <c r="AC311" s="5"/>
      <c r="AD311" s="5"/>
      <c r="AE311" s="5"/>
      <c r="AF311" s="5"/>
      <c r="AG311" s="5"/>
      <c r="AH311" s="5"/>
      <c r="AI311" s="5"/>
      <c r="AJ311" s="5"/>
      <c r="AK311" s="5"/>
      <c r="AL311" s="5"/>
      <c r="AM311" s="5"/>
    </row>
    <row r="312" spans="1:39" s="4" customFormat="1" ht="12.75" x14ac:dyDescent="0.2">
      <c r="A312" s="295" t="s">
        <v>863</v>
      </c>
      <c r="B312" s="295" t="s">
        <v>868</v>
      </c>
      <c r="C312" s="295"/>
      <c r="D312" s="295" t="s">
        <v>91</v>
      </c>
      <c r="E312" s="295"/>
      <c r="F312" s="295"/>
      <c r="G312" s="295"/>
      <c r="I312" s="58"/>
      <c r="J312" s="43"/>
      <c r="K312" s="98"/>
      <c r="M312" s="297">
        <v>4</v>
      </c>
      <c r="N312" s="298">
        <v>2116</v>
      </c>
      <c r="P312" s="58">
        <v>2</v>
      </c>
      <c r="Q312" s="186">
        <v>1058</v>
      </c>
      <c r="S312" s="58">
        <v>2</v>
      </c>
      <c r="T312" s="186">
        <v>724</v>
      </c>
      <c r="V312" s="86"/>
      <c r="W312" s="187"/>
      <c r="X312" s="137"/>
      <c r="Y312" s="11"/>
      <c r="Z312" s="11"/>
      <c r="AA312" s="60"/>
      <c r="AB312" s="5"/>
      <c r="AC312" s="5"/>
      <c r="AD312" s="5"/>
      <c r="AE312" s="5"/>
      <c r="AF312" s="5"/>
      <c r="AG312" s="5"/>
      <c r="AH312" s="5"/>
      <c r="AI312" s="5"/>
      <c r="AJ312" s="5"/>
      <c r="AK312" s="5"/>
      <c r="AL312" s="5"/>
      <c r="AM312" s="5"/>
    </row>
    <row r="313" spans="1:39" s="4" customFormat="1" ht="12.75" x14ac:dyDescent="0.2">
      <c r="A313" s="295" t="s">
        <v>863</v>
      </c>
      <c r="B313" s="295" t="s">
        <v>299</v>
      </c>
      <c r="C313" s="295"/>
      <c r="D313" s="295" t="s">
        <v>300</v>
      </c>
      <c r="E313" s="295"/>
      <c r="F313" s="295"/>
      <c r="G313" s="295"/>
      <c r="I313" s="58"/>
      <c r="J313" s="43"/>
      <c r="K313" s="98"/>
      <c r="M313" s="297">
        <v>1</v>
      </c>
      <c r="N313" s="298">
        <v>529</v>
      </c>
      <c r="P313" s="58">
        <v>1</v>
      </c>
      <c r="Q313" s="186">
        <v>529</v>
      </c>
      <c r="S313" s="58">
        <v>1</v>
      </c>
      <c r="T313" s="186">
        <v>385</v>
      </c>
      <c r="V313" s="86"/>
      <c r="W313" s="187"/>
      <c r="X313" s="137"/>
      <c r="Y313" s="11"/>
      <c r="Z313" s="11"/>
      <c r="AA313" s="60"/>
      <c r="AB313" s="5"/>
      <c r="AC313" s="5"/>
      <c r="AD313" s="5"/>
      <c r="AE313" s="5"/>
      <c r="AF313" s="5"/>
      <c r="AG313" s="5"/>
      <c r="AH313" s="5"/>
      <c r="AI313" s="5"/>
      <c r="AJ313" s="5"/>
      <c r="AK313" s="5"/>
      <c r="AL313" s="5"/>
      <c r="AM313" s="5"/>
    </row>
    <row r="314" spans="1:39" s="4" customFormat="1" ht="12.75" x14ac:dyDescent="0.2">
      <c r="A314" s="295" t="s">
        <v>863</v>
      </c>
      <c r="B314" s="295" t="s">
        <v>304</v>
      </c>
      <c r="C314" s="295"/>
      <c r="D314" s="295" t="s">
        <v>305</v>
      </c>
      <c r="E314" s="295"/>
      <c r="F314" s="295"/>
      <c r="G314" s="295"/>
      <c r="I314" s="58"/>
      <c r="J314" s="43"/>
      <c r="K314" s="98"/>
      <c r="M314" s="297">
        <v>4</v>
      </c>
      <c r="N314" s="298">
        <v>2297</v>
      </c>
      <c r="P314" s="58"/>
      <c r="Q314" s="186"/>
      <c r="S314" s="58">
        <v>1</v>
      </c>
      <c r="T314" s="186">
        <v>241</v>
      </c>
      <c r="V314" s="86"/>
      <c r="W314" s="187"/>
      <c r="X314" s="137"/>
      <c r="Y314" s="11"/>
      <c r="Z314" s="11"/>
      <c r="AA314" s="60"/>
      <c r="AB314" s="5"/>
      <c r="AC314" s="5"/>
      <c r="AD314" s="5"/>
      <c r="AE314" s="5"/>
      <c r="AF314" s="5"/>
      <c r="AG314" s="5"/>
      <c r="AH314" s="5"/>
      <c r="AI314" s="5"/>
      <c r="AJ314" s="5"/>
      <c r="AK314" s="5"/>
      <c r="AL314" s="5"/>
      <c r="AM314" s="5"/>
    </row>
    <row r="315" spans="1:39" s="4" customFormat="1" ht="12.75" x14ac:dyDescent="0.2">
      <c r="A315" s="295" t="s">
        <v>863</v>
      </c>
      <c r="B315" s="295" t="s">
        <v>307</v>
      </c>
      <c r="C315" s="295"/>
      <c r="D315" s="295" t="s">
        <v>308</v>
      </c>
      <c r="E315" s="295"/>
      <c r="F315" s="295"/>
      <c r="G315" s="295"/>
      <c r="I315" s="58"/>
      <c r="J315" s="43"/>
      <c r="K315" s="98"/>
      <c r="M315" s="297">
        <v>1</v>
      </c>
      <c r="N315" s="298">
        <v>529</v>
      </c>
      <c r="P315" s="58">
        <v>1</v>
      </c>
      <c r="Q315" s="186">
        <v>529</v>
      </c>
      <c r="S315" s="58"/>
      <c r="T315" s="186"/>
      <c r="V315" s="86"/>
      <c r="W315" s="187"/>
      <c r="X315" s="137"/>
      <c r="Y315" s="11"/>
      <c r="Z315" s="11"/>
      <c r="AA315" s="60"/>
      <c r="AB315" s="5"/>
      <c r="AC315" s="5"/>
      <c r="AD315" s="5"/>
      <c r="AE315" s="5"/>
      <c r="AF315" s="5"/>
      <c r="AG315" s="5"/>
      <c r="AH315" s="5"/>
      <c r="AI315" s="5"/>
      <c r="AJ315" s="5"/>
      <c r="AK315" s="5"/>
      <c r="AL315" s="5"/>
      <c r="AM315" s="5"/>
    </row>
    <row r="316" spans="1:39" s="4" customFormat="1" ht="12.75" x14ac:dyDescent="0.2">
      <c r="A316" s="295" t="s">
        <v>863</v>
      </c>
      <c r="B316" s="295" t="s">
        <v>312</v>
      </c>
      <c r="C316" s="295"/>
      <c r="D316" s="295" t="s">
        <v>78</v>
      </c>
      <c r="E316" s="295"/>
      <c r="F316" s="295"/>
      <c r="G316" s="295"/>
      <c r="I316" s="58"/>
      <c r="J316" s="43"/>
      <c r="K316" s="98"/>
      <c r="M316" s="297">
        <v>3</v>
      </c>
      <c r="N316" s="298">
        <v>1587</v>
      </c>
      <c r="P316" s="58">
        <v>4</v>
      </c>
      <c r="Q316" s="186">
        <v>2116</v>
      </c>
      <c r="S316" s="58">
        <v>2</v>
      </c>
      <c r="T316" s="186">
        <v>752</v>
      </c>
      <c r="V316" s="86"/>
      <c r="W316" s="187"/>
      <c r="X316" s="137"/>
      <c r="Y316" s="11"/>
      <c r="Z316" s="11"/>
      <c r="AA316" s="60"/>
      <c r="AB316" s="5"/>
      <c r="AC316" s="5"/>
      <c r="AD316" s="5"/>
      <c r="AE316" s="5"/>
      <c r="AF316" s="5"/>
      <c r="AG316" s="5"/>
      <c r="AH316" s="5"/>
      <c r="AI316" s="5"/>
      <c r="AJ316" s="5"/>
      <c r="AK316" s="5"/>
      <c r="AL316" s="5"/>
      <c r="AM316" s="5"/>
    </row>
    <row r="317" spans="1:39" s="4" customFormat="1" ht="25.5" x14ac:dyDescent="0.2">
      <c r="A317" s="295" t="s">
        <v>863</v>
      </c>
      <c r="B317" s="295" t="s">
        <v>315</v>
      </c>
      <c r="C317" s="295"/>
      <c r="D317" s="295" t="s">
        <v>283</v>
      </c>
      <c r="E317" s="295"/>
      <c r="F317" s="295"/>
      <c r="G317" s="295"/>
      <c r="I317" s="58"/>
      <c r="J317" s="43"/>
      <c r="K317" s="98"/>
      <c r="M317" s="297">
        <v>1</v>
      </c>
      <c r="N317" s="298">
        <v>529</v>
      </c>
      <c r="P317" s="58"/>
      <c r="Q317" s="186"/>
      <c r="S317" s="58"/>
      <c r="T317" s="186"/>
      <c r="V317" s="86"/>
      <c r="W317" s="187"/>
      <c r="X317" s="137"/>
      <c r="Y317" s="11"/>
      <c r="Z317" s="11"/>
      <c r="AA317" s="60"/>
      <c r="AB317" s="5"/>
      <c r="AC317" s="5"/>
      <c r="AD317" s="5"/>
      <c r="AE317" s="5"/>
      <c r="AF317" s="5"/>
      <c r="AG317" s="5"/>
      <c r="AH317" s="5"/>
      <c r="AI317" s="5"/>
      <c r="AJ317" s="5"/>
      <c r="AK317" s="5"/>
      <c r="AL317" s="5"/>
      <c r="AM317" s="5"/>
    </row>
    <row r="318" spans="1:39" s="4" customFormat="1" ht="12.75" x14ac:dyDescent="0.2">
      <c r="A318" s="295" t="s">
        <v>863</v>
      </c>
      <c r="B318" s="295" t="s">
        <v>325</v>
      </c>
      <c r="C318" s="295"/>
      <c r="D318" s="295" t="s">
        <v>326</v>
      </c>
      <c r="E318" s="295"/>
      <c r="F318" s="295"/>
      <c r="G318" s="295"/>
      <c r="I318" s="58"/>
      <c r="J318" s="43"/>
      <c r="K318" s="98"/>
      <c r="M318" s="293"/>
      <c r="N318" s="296"/>
      <c r="P318" s="58">
        <v>1</v>
      </c>
      <c r="Q318" s="186">
        <v>529</v>
      </c>
      <c r="S318" s="58"/>
      <c r="T318" s="186"/>
      <c r="V318" s="86"/>
      <c r="W318" s="187"/>
      <c r="X318" s="137"/>
      <c r="Y318" s="11"/>
      <c r="Z318" s="11"/>
      <c r="AA318" s="60"/>
      <c r="AB318" s="5"/>
      <c r="AC318" s="5"/>
      <c r="AD318" s="5"/>
      <c r="AE318" s="5"/>
      <c r="AF318" s="5"/>
      <c r="AG318" s="5"/>
      <c r="AH318" s="5"/>
      <c r="AI318" s="5"/>
      <c r="AJ318" s="5"/>
      <c r="AK318" s="5"/>
      <c r="AL318" s="5"/>
      <c r="AM318" s="5"/>
    </row>
    <row r="319" spans="1:39" s="4" customFormat="1" ht="12.75" x14ac:dyDescent="0.2">
      <c r="A319" s="295" t="s">
        <v>863</v>
      </c>
      <c r="B319" s="295" t="s">
        <v>327</v>
      </c>
      <c r="C319" s="295"/>
      <c r="D319" s="295" t="s">
        <v>328</v>
      </c>
      <c r="E319" s="295"/>
      <c r="F319" s="295"/>
      <c r="G319" s="295"/>
      <c r="I319" s="58"/>
      <c r="J319" s="43"/>
      <c r="K319" s="98"/>
      <c r="M319" s="297">
        <v>1</v>
      </c>
      <c r="N319" s="298">
        <v>529</v>
      </c>
      <c r="P319" s="58"/>
      <c r="Q319" s="186"/>
      <c r="S319" s="58"/>
      <c r="T319" s="186"/>
      <c r="V319" s="86"/>
      <c r="W319" s="187"/>
      <c r="X319" s="137"/>
      <c r="Y319" s="11"/>
      <c r="Z319" s="11"/>
      <c r="AA319" s="60"/>
      <c r="AB319" s="5"/>
      <c r="AC319" s="5"/>
      <c r="AD319" s="5"/>
      <c r="AE319" s="5"/>
      <c r="AF319" s="5"/>
      <c r="AG319" s="5"/>
      <c r="AH319" s="5"/>
      <c r="AI319" s="5"/>
      <c r="AJ319" s="5"/>
      <c r="AK319" s="5"/>
      <c r="AL319" s="5"/>
      <c r="AM319" s="5"/>
    </row>
    <row r="320" spans="1:39" s="4" customFormat="1" ht="12.75" x14ac:dyDescent="0.2">
      <c r="A320" s="295" t="s">
        <v>863</v>
      </c>
      <c r="B320" s="295" t="s">
        <v>350</v>
      </c>
      <c r="C320" s="295"/>
      <c r="D320" s="295" t="s">
        <v>151</v>
      </c>
      <c r="E320" s="295"/>
      <c r="F320" s="295"/>
      <c r="G320" s="295"/>
      <c r="I320" s="58"/>
      <c r="J320" s="43"/>
      <c r="K320" s="98"/>
      <c r="M320" s="297">
        <v>1</v>
      </c>
      <c r="N320" s="298">
        <v>529</v>
      </c>
      <c r="P320" s="58"/>
      <c r="Q320" s="186"/>
      <c r="S320" s="58"/>
      <c r="T320" s="186"/>
      <c r="V320" s="86"/>
      <c r="W320" s="187"/>
      <c r="X320" s="137"/>
      <c r="Y320" s="11"/>
      <c r="Z320" s="11"/>
      <c r="AA320" s="60"/>
      <c r="AB320" s="5"/>
      <c r="AC320" s="5"/>
      <c r="AD320" s="5"/>
      <c r="AE320" s="5"/>
      <c r="AF320" s="5"/>
      <c r="AG320" s="5"/>
      <c r="AH320" s="5"/>
      <c r="AI320" s="5"/>
      <c r="AJ320" s="5"/>
      <c r="AK320" s="5"/>
      <c r="AL320" s="5"/>
      <c r="AM320" s="5"/>
    </row>
    <row r="321" spans="1:39" s="4" customFormat="1" ht="12.75" x14ac:dyDescent="0.2">
      <c r="A321" s="295" t="s">
        <v>863</v>
      </c>
      <c r="B321" s="295" t="s">
        <v>351</v>
      </c>
      <c r="C321" s="295"/>
      <c r="D321" s="295" t="s">
        <v>171</v>
      </c>
      <c r="E321" s="295"/>
      <c r="F321" s="295"/>
      <c r="G321" s="295"/>
      <c r="I321" s="58"/>
      <c r="J321" s="43"/>
      <c r="K321" s="98"/>
      <c r="M321" s="297">
        <v>1</v>
      </c>
      <c r="N321" s="298">
        <v>1420</v>
      </c>
      <c r="P321" s="58">
        <v>2</v>
      </c>
      <c r="Q321" s="186">
        <v>1058</v>
      </c>
      <c r="S321" s="58"/>
      <c r="T321" s="186"/>
      <c r="V321" s="86"/>
      <c r="W321" s="187"/>
      <c r="X321" s="137"/>
      <c r="Y321" s="11"/>
      <c r="Z321" s="11"/>
      <c r="AA321" s="60"/>
      <c r="AB321" s="5"/>
      <c r="AC321" s="5"/>
      <c r="AD321" s="5"/>
      <c r="AE321" s="5"/>
      <c r="AF321" s="5"/>
      <c r="AG321" s="5"/>
      <c r="AH321" s="5"/>
      <c r="AI321" s="5"/>
      <c r="AJ321" s="5"/>
      <c r="AK321" s="5"/>
      <c r="AL321" s="5"/>
      <c r="AM321" s="5"/>
    </row>
    <row r="322" spans="1:39" s="4" customFormat="1" ht="12.75" x14ac:dyDescent="0.2">
      <c r="A322" s="295" t="s">
        <v>863</v>
      </c>
      <c r="B322" s="295" t="s">
        <v>360</v>
      </c>
      <c r="C322" s="295"/>
      <c r="D322" s="295" t="s">
        <v>199</v>
      </c>
      <c r="E322" s="295"/>
      <c r="F322" s="295"/>
      <c r="G322" s="295"/>
      <c r="I322" s="58"/>
      <c r="J322" s="43"/>
      <c r="K322" s="98"/>
      <c r="M322" s="297">
        <v>17</v>
      </c>
      <c r="N322" s="298">
        <v>8559.69</v>
      </c>
      <c r="P322" s="58">
        <v>13</v>
      </c>
      <c r="Q322" s="186">
        <v>6877</v>
      </c>
      <c r="S322" s="58">
        <v>9</v>
      </c>
      <c r="T322" s="186">
        <v>3481</v>
      </c>
      <c r="V322" s="86"/>
      <c r="W322" s="187"/>
      <c r="X322" s="137"/>
      <c r="Y322" s="11"/>
      <c r="Z322" s="11"/>
      <c r="AA322" s="60"/>
      <c r="AB322" s="5"/>
      <c r="AC322" s="5"/>
      <c r="AD322" s="5"/>
      <c r="AE322" s="5"/>
      <c r="AF322" s="5"/>
      <c r="AG322" s="5"/>
      <c r="AH322" s="5"/>
      <c r="AI322" s="5"/>
      <c r="AJ322" s="5"/>
      <c r="AK322" s="5"/>
      <c r="AL322" s="5"/>
      <c r="AM322" s="5"/>
    </row>
    <row r="323" spans="1:39" s="4" customFormat="1" ht="12.75" x14ac:dyDescent="0.2">
      <c r="A323" s="295" t="s">
        <v>863</v>
      </c>
      <c r="B323" s="295" t="s">
        <v>362</v>
      </c>
      <c r="C323" s="295"/>
      <c r="D323" s="295" t="s">
        <v>363</v>
      </c>
      <c r="E323" s="295"/>
      <c r="F323" s="295"/>
      <c r="G323" s="295"/>
      <c r="I323" s="58"/>
      <c r="J323" s="43"/>
      <c r="K323" s="98"/>
      <c r="M323" s="293"/>
      <c r="N323" s="296"/>
      <c r="P323" s="58">
        <v>1</v>
      </c>
      <c r="Q323" s="186">
        <v>529</v>
      </c>
      <c r="S323" s="58">
        <v>1</v>
      </c>
      <c r="T323" s="186">
        <v>320</v>
      </c>
      <c r="V323" s="86"/>
      <c r="W323" s="187"/>
      <c r="X323" s="137"/>
      <c r="Y323" s="11"/>
      <c r="Z323" s="11"/>
      <c r="AA323" s="60"/>
      <c r="AB323" s="5"/>
      <c r="AC323" s="5"/>
      <c r="AD323" s="5"/>
      <c r="AE323" s="5"/>
      <c r="AF323" s="5"/>
      <c r="AG323" s="5"/>
      <c r="AH323" s="5"/>
      <c r="AI323" s="5"/>
      <c r="AJ323" s="5"/>
      <c r="AK323" s="5"/>
      <c r="AL323" s="5"/>
      <c r="AM323" s="5"/>
    </row>
    <row r="324" spans="1:39" s="4" customFormat="1" ht="38.25" x14ac:dyDescent="0.2">
      <c r="A324" s="295" t="s">
        <v>863</v>
      </c>
      <c r="B324" s="295" t="s">
        <v>849</v>
      </c>
      <c r="C324" s="295"/>
      <c r="D324" s="295" t="s">
        <v>332</v>
      </c>
      <c r="E324" s="295"/>
      <c r="F324" s="295"/>
      <c r="G324" s="295"/>
      <c r="I324" s="58"/>
      <c r="J324" s="43"/>
      <c r="K324" s="98"/>
      <c r="M324" s="293"/>
      <c r="N324" s="296"/>
      <c r="P324" s="58">
        <v>1</v>
      </c>
      <c r="Q324" s="186">
        <v>710</v>
      </c>
      <c r="S324" s="58">
        <v>2</v>
      </c>
      <c r="T324" s="186">
        <v>967</v>
      </c>
      <c r="V324" s="86"/>
      <c r="W324" s="187"/>
      <c r="X324" s="137"/>
      <c r="Y324" s="11"/>
      <c r="Z324" s="11"/>
      <c r="AA324" s="60"/>
      <c r="AB324" s="5"/>
      <c r="AC324" s="5"/>
      <c r="AD324" s="5"/>
      <c r="AE324" s="5"/>
      <c r="AF324" s="5"/>
      <c r="AG324" s="5"/>
      <c r="AH324" s="5"/>
      <c r="AI324" s="5"/>
      <c r="AJ324" s="5"/>
      <c r="AK324" s="5"/>
      <c r="AL324" s="5"/>
      <c r="AM324" s="5"/>
    </row>
    <row r="325" spans="1:39" s="4" customFormat="1" ht="12.75" x14ac:dyDescent="0.2">
      <c r="A325" s="295" t="s">
        <v>863</v>
      </c>
      <c r="B325" s="295" t="s">
        <v>372</v>
      </c>
      <c r="C325" s="295"/>
      <c r="D325" s="295" t="s">
        <v>207</v>
      </c>
      <c r="E325" s="295"/>
      <c r="F325" s="295"/>
      <c r="G325" s="295"/>
      <c r="I325" s="58"/>
      <c r="J325" s="43"/>
      <c r="K325" s="98"/>
      <c r="M325" s="297">
        <v>1</v>
      </c>
      <c r="N325" s="298">
        <v>529</v>
      </c>
      <c r="P325" s="58">
        <v>1</v>
      </c>
      <c r="Q325" s="186">
        <v>529</v>
      </c>
      <c r="S325" s="58"/>
      <c r="T325" s="186"/>
      <c r="V325" s="86"/>
      <c r="W325" s="187"/>
      <c r="X325" s="137"/>
      <c r="Y325" s="11"/>
      <c r="Z325" s="11"/>
      <c r="AA325" s="60"/>
      <c r="AB325" s="5"/>
      <c r="AC325" s="5"/>
      <c r="AD325" s="5"/>
      <c r="AE325" s="5"/>
      <c r="AF325" s="5"/>
      <c r="AG325" s="5"/>
      <c r="AH325" s="5"/>
      <c r="AI325" s="5"/>
      <c r="AJ325" s="5"/>
      <c r="AK325" s="5"/>
      <c r="AL325" s="5"/>
      <c r="AM325" s="5"/>
    </row>
    <row r="326" spans="1:39" s="4" customFormat="1" ht="12.75" x14ac:dyDescent="0.2">
      <c r="A326" s="295" t="s">
        <v>863</v>
      </c>
      <c r="B326" s="295" t="s">
        <v>374</v>
      </c>
      <c r="C326" s="295"/>
      <c r="D326" s="295" t="s">
        <v>104</v>
      </c>
      <c r="E326" s="295"/>
      <c r="F326" s="295"/>
      <c r="G326" s="295"/>
      <c r="I326" s="58"/>
      <c r="J326" s="43"/>
      <c r="K326" s="98"/>
      <c r="M326" s="297">
        <v>14</v>
      </c>
      <c r="N326" s="298">
        <v>7935</v>
      </c>
      <c r="P326" s="58">
        <v>13</v>
      </c>
      <c r="Q326" s="186">
        <v>6877</v>
      </c>
      <c r="S326" s="58">
        <v>6</v>
      </c>
      <c r="T326" s="186">
        <v>1931</v>
      </c>
      <c r="V326" s="86"/>
      <c r="W326" s="187"/>
      <c r="X326" s="137"/>
      <c r="Y326" s="11"/>
      <c r="Z326" s="11"/>
      <c r="AA326" s="60"/>
      <c r="AB326" s="5"/>
      <c r="AC326" s="5"/>
      <c r="AD326" s="5"/>
      <c r="AE326" s="5"/>
      <c r="AF326" s="5"/>
      <c r="AG326" s="5"/>
      <c r="AH326" s="5"/>
      <c r="AI326" s="5"/>
      <c r="AJ326" s="5"/>
      <c r="AK326" s="5"/>
      <c r="AL326" s="5"/>
      <c r="AM326" s="5"/>
    </row>
    <row r="327" spans="1:39" s="4" customFormat="1" ht="12.75" x14ac:dyDescent="0.2">
      <c r="A327" s="295" t="s">
        <v>863</v>
      </c>
      <c r="B327" s="295" t="s">
        <v>376</v>
      </c>
      <c r="C327" s="295"/>
      <c r="D327" s="295" t="s">
        <v>161</v>
      </c>
      <c r="E327" s="295"/>
      <c r="F327" s="295"/>
      <c r="G327" s="295"/>
      <c r="I327" s="58"/>
      <c r="J327" s="43"/>
      <c r="K327" s="98"/>
      <c r="M327" s="293"/>
      <c r="N327" s="296"/>
      <c r="P327" s="58">
        <v>1</v>
      </c>
      <c r="Q327" s="186">
        <v>529</v>
      </c>
      <c r="S327" s="58"/>
      <c r="T327" s="186"/>
      <c r="V327" s="86"/>
      <c r="W327" s="187"/>
      <c r="X327" s="137"/>
      <c r="Y327" s="11"/>
      <c r="Z327" s="11"/>
      <c r="AA327" s="60"/>
      <c r="AB327" s="5"/>
      <c r="AC327" s="5"/>
      <c r="AD327" s="5"/>
      <c r="AE327" s="5"/>
      <c r="AF327" s="5"/>
      <c r="AG327" s="5"/>
      <c r="AH327" s="5"/>
      <c r="AI327" s="5"/>
      <c r="AJ327" s="5"/>
      <c r="AK327" s="5"/>
      <c r="AL327" s="5"/>
      <c r="AM327" s="5"/>
    </row>
    <row r="328" spans="1:39" s="4" customFormat="1" ht="25.5" x14ac:dyDescent="0.2">
      <c r="A328" s="295" t="s">
        <v>863</v>
      </c>
      <c r="B328" s="295" t="s">
        <v>851</v>
      </c>
      <c r="C328" s="295"/>
      <c r="D328" s="295" t="s">
        <v>161</v>
      </c>
      <c r="E328" s="295"/>
      <c r="F328" s="295"/>
      <c r="G328" s="295"/>
      <c r="I328" s="58"/>
      <c r="J328" s="43"/>
      <c r="K328" s="98"/>
      <c r="M328" s="293"/>
      <c r="N328" s="296"/>
      <c r="P328" s="58"/>
      <c r="Q328" s="186"/>
      <c r="S328" s="58">
        <v>1</v>
      </c>
      <c r="T328" s="186">
        <v>481</v>
      </c>
      <c r="V328" s="86"/>
      <c r="W328" s="187"/>
      <c r="X328" s="137"/>
      <c r="Y328" s="11"/>
      <c r="Z328" s="11"/>
      <c r="AA328" s="60"/>
      <c r="AB328" s="5"/>
      <c r="AC328" s="5"/>
      <c r="AD328" s="5"/>
      <c r="AE328" s="5"/>
      <c r="AF328" s="5"/>
      <c r="AG328" s="5"/>
      <c r="AH328" s="5"/>
      <c r="AI328" s="5"/>
      <c r="AJ328" s="5"/>
      <c r="AK328" s="5"/>
      <c r="AL328" s="5"/>
      <c r="AM328" s="5"/>
    </row>
    <row r="329" spans="1:39" s="4" customFormat="1" ht="12.75" x14ac:dyDescent="0.2">
      <c r="A329" s="295" t="s">
        <v>863</v>
      </c>
      <c r="B329" s="295" t="s">
        <v>377</v>
      </c>
      <c r="C329" s="295"/>
      <c r="D329" s="295" t="s">
        <v>378</v>
      </c>
      <c r="E329" s="295"/>
      <c r="F329" s="295"/>
      <c r="G329" s="295"/>
      <c r="I329" s="58"/>
      <c r="J329" s="43"/>
      <c r="K329" s="98"/>
      <c r="M329" s="297">
        <v>4</v>
      </c>
      <c r="N329" s="298">
        <v>2116</v>
      </c>
      <c r="P329" s="58">
        <v>3</v>
      </c>
      <c r="Q329" s="186">
        <v>1587</v>
      </c>
      <c r="S329" s="58">
        <v>2</v>
      </c>
      <c r="T329" s="186">
        <v>883</v>
      </c>
      <c r="V329" s="86"/>
      <c r="W329" s="187"/>
      <c r="X329" s="137"/>
      <c r="Y329" s="11"/>
      <c r="Z329" s="11"/>
      <c r="AA329" s="60"/>
      <c r="AB329" s="5"/>
      <c r="AC329" s="5"/>
      <c r="AD329" s="5"/>
      <c r="AE329" s="5"/>
      <c r="AF329" s="5"/>
      <c r="AG329" s="5"/>
      <c r="AH329" s="5"/>
      <c r="AI329" s="5"/>
      <c r="AJ329" s="5"/>
      <c r="AK329" s="5"/>
      <c r="AL329" s="5"/>
      <c r="AM329" s="5"/>
    </row>
    <row r="330" spans="1:39" s="4" customFormat="1" ht="12.75" x14ac:dyDescent="0.2">
      <c r="A330" s="295" t="s">
        <v>863</v>
      </c>
      <c r="B330" s="295" t="s">
        <v>380</v>
      </c>
      <c r="C330" s="295"/>
      <c r="D330" s="295" t="s">
        <v>83</v>
      </c>
      <c r="E330" s="295"/>
      <c r="F330" s="295"/>
      <c r="G330" s="295"/>
      <c r="I330" s="58"/>
      <c r="J330" s="43"/>
      <c r="K330" s="98"/>
      <c r="M330" s="293"/>
      <c r="N330" s="296"/>
      <c r="P330" s="58">
        <v>1</v>
      </c>
      <c r="Q330" s="186">
        <v>529</v>
      </c>
      <c r="S330" s="58"/>
      <c r="T330" s="186"/>
      <c r="V330" s="86"/>
      <c r="W330" s="187"/>
      <c r="X330" s="137"/>
      <c r="Y330" s="11"/>
      <c r="Z330" s="11"/>
      <c r="AA330" s="60"/>
      <c r="AB330" s="5"/>
      <c r="AC330" s="5"/>
      <c r="AD330" s="5"/>
      <c r="AE330" s="5"/>
      <c r="AF330" s="5"/>
      <c r="AG330" s="5"/>
      <c r="AH330" s="5"/>
      <c r="AI330" s="5"/>
      <c r="AJ330" s="5"/>
      <c r="AK330" s="5"/>
      <c r="AL330" s="5"/>
      <c r="AM330" s="5"/>
    </row>
    <row r="331" spans="1:39" s="4" customFormat="1" ht="12.75" x14ac:dyDescent="0.2">
      <c r="A331" s="295" t="s">
        <v>863</v>
      </c>
      <c r="B331" s="295" t="s">
        <v>383</v>
      </c>
      <c r="C331" s="295"/>
      <c r="D331" s="295" t="s">
        <v>183</v>
      </c>
      <c r="E331" s="295"/>
      <c r="F331" s="295"/>
      <c r="G331" s="295"/>
      <c r="I331" s="58"/>
      <c r="J331" s="43"/>
      <c r="K331" s="98"/>
      <c r="M331" s="297">
        <v>3</v>
      </c>
      <c r="N331" s="298">
        <v>1587</v>
      </c>
      <c r="P331" s="58">
        <v>1</v>
      </c>
      <c r="Q331" s="186">
        <v>529</v>
      </c>
      <c r="S331" s="58"/>
      <c r="T331" s="186"/>
      <c r="V331" s="86"/>
      <c r="W331" s="187"/>
      <c r="X331" s="137"/>
      <c r="Y331" s="11"/>
      <c r="Z331" s="11"/>
      <c r="AA331" s="60"/>
      <c r="AB331" s="5"/>
      <c r="AC331" s="5"/>
      <c r="AD331" s="5"/>
      <c r="AE331" s="5"/>
      <c r="AF331" s="5"/>
      <c r="AG331" s="5"/>
      <c r="AH331" s="5"/>
      <c r="AI331" s="5"/>
      <c r="AJ331" s="5"/>
      <c r="AK331" s="5"/>
      <c r="AL331" s="5"/>
      <c r="AM331" s="5"/>
    </row>
    <row r="332" spans="1:39" s="4" customFormat="1" ht="12.75" x14ac:dyDescent="0.2">
      <c r="A332" s="295" t="s">
        <v>863</v>
      </c>
      <c r="B332" s="295" t="s">
        <v>385</v>
      </c>
      <c r="C332" s="295"/>
      <c r="D332" s="295" t="s">
        <v>122</v>
      </c>
      <c r="E332" s="295"/>
      <c r="F332" s="295"/>
      <c r="G332" s="295"/>
      <c r="I332" s="58"/>
      <c r="J332" s="43"/>
      <c r="K332" s="98"/>
      <c r="M332" s="293"/>
      <c r="N332" s="296"/>
      <c r="P332" s="58">
        <v>1</v>
      </c>
      <c r="Q332" s="186">
        <v>529</v>
      </c>
      <c r="S332" s="58"/>
      <c r="T332" s="186"/>
      <c r="V332" s="86"/>
      <c r="W332" s="187"/>
      <c r="X332" s="137"/>
      <c r="Y332" s="11"/>
      <c r="Z332" s="11"/>
      <c r="AA332" s="60"/>
      <c r="AB332" s="5"/>
      <c r="AC332" s="5"/>
      <c r="AD332" s="5"/>
      <c r="AE332" s="5"/>
      <c r="AF332" s="5"/>
      <c r="AG332" s="5"/>
      <c r="AH332" s="5"/>
      <c r="AI332" s="5"/>
      <c r="AJ332" s="5"/>
      <c r="AK332" s="5"/>
      <c r="AL332" s="5"/>
      <c r="AM332" s="5"/>
    </row>
    <row r="333" spans="1:39" s="4" customFormat="1" ht="12.75" x14ac:dyDescent="0.2">
      <c r="A333" s="295" t="s">
        <v>863</v>
      </c>
      <c r="B333" s="295" t="s">
        <v>387</v>
      </c>
      <c r="C333" s="295"/>
      <c r="D333" s="295" t="s">
        <v>108</v>
      </c>
      <c r="E333" s="295"/>
      <c r="F333" s="295"/>
      <c r="G333" s="295"/>
      <c r="I333" s="58"/>
      <c r="J333" s="43"/>
      <c r="K333" s="98"/>
      <c r="M333" s="297">
        <v>1</v>
      </c>
      <c r="N333" s="298">
        <v>529</v>
      </c>
      <c r="P333" s="58"/>
      <c r="Q333" s="186"/>
      <c r="S333" s="58"/>
      <c r="T333" s="186"/>
      <c r="V333" s="86"/>
      <c r="W333" s="187"/>
      <c r="X333" s="137"/>
      <c r="Y333" s="11"/>
      <c r="Z333" s="11"/>
      <c r="AA333" s="60"/>
      <c r="AB333" s="5"/>
      <c r="AC333" s="5"/>
      <c r="AD333" s="5"/>
      <c r="AE333" s="5"/>
      <c r="AF333" s="5"/>
      <c r="AG333" s="5"/>
      <c r="AH333" s="5"/>
      <c r="AI333" s="5"/>
      <c r="AJ333" s="5"/>
      <c r="AK333" s="5"/>
      <c r="AL333" s="5"/>
      <c r="AM333" s="5"/>
    </row>
    <row r="334" spans="1:39" s="4" customFormat="1" ht="12.75" x14ac:dyDescent="0.2">
      <c r="A334" s="295" t="s">
        <v>863</v>
      </c>
      <c r="B334" s="295" t="s">
        <v>391</v>
      </c>
      <c r="C334" s="295"/>
      <c r="D334" s="295" t="s">
        <v>118</v>
      </c>
      <c r="E334" s="295"/>
      <c r="F334" s="295"/>
      <c r="G334" s="295"/>
      <c r="I334" s="58"/>
      <c r="J334" s="43"/>
      <c r="K334" s="98"/>
      <c r="M334" s="297">
        <v>12</v>
      </c>
      <c r="N334" s="298">
        <v>6224.37</v>
      </c>
      <c r="P334" s="58">
        <v>15</v>
      </c>
      <c r="Q334" s="186">
        <v>8116</v>
      </c>
      <c r="S334" s="58">
        <v>20</v>
      </c>
      <c r="T334" s="186">
        <v>8954</v>
      </c>
      <c r="V334" s="86"/>
      <c r="W334" s="187"/>
      <c r="X334" s="137"/>
      <c r="Y334" s="11"/>
      <c r="Z334" s="11"/>
      <c r="AA334" s="60"/>
      <c r="AB334" s="5"/>
      <c r="AC334" s="5"/>
      <c r="AD334" s="5"/>
      <c r="AE334" s="5"/>
      <c r="AF334" s="5"/>
      <c r="AG334" s="5"/>
      <c r="AH334" s="5"/>
      <c r="AI334" s="5"/>
      <c r="AJ334" s="5"/>
      <c r="AK334" s="5"/>
      <c r="AL334" s="5"/>
      <c r="AM334" s="5"/>
    </row>
    <row r="335" spans="1:39" s="4" customFormat="1" ht="12.75" x14ac:dyDescent="0.2">
      <c r="A335" s="295" t="s">
        <v>863</v>
      </c>
      <c r="B335" s="295" t="s">
        <v>393</v>
      </c>
      <c r="C335" s="295"/>
      <c r="D335" s="295" t="s">
        <v>76</v>
      </c>
      <c r="E335" s="295"/>
      <c r="F335" s="295"/>
      <c r="G335" s="295"/>
      <c r="I335" s="58"/>
      <c r="J335" s="43"/>
      <c r="K335" s="98"/>
      <c r="M335" s="297">
        <v>2</v>
      </c>
      <c r="N335" s="298">
        <v>1239</v>
      </c>
      <c r="P335" s="58">
        <v>1</v>
      </c>
      <c r="Q335" s="186">
        <v>710</v>
      </c>
      <c r="S335" s="58">
        <v>1</v>
      </c>
      <c r="T335" s="186">
        <v>402</v>
      </c>
      <c r="V335" s="86"/>
      <c r="W335" s="187"/>
      <c r="X335" s="137"/>
      <c r="Y335" s="11"/>
      <c r="Z335" s="11"/>
      <c r="AA335" s="60"/>
      <c r="AB335" s="5"/>
      <c r="AC335" s="5"/>
      <c r="AD335" s="5"/>
      <c r="AE335" s="5"/>
      <c r="AF335" s="5"/>
      <c r="AG335" s="5"/>
      <c r="AH335" s="5"/>
      <c r="AI335" s="5"/>
      <c r="AJ335" s="5"/>
      <c r="AK335" s="5"/>
      <c r="AL335" s="5"/>
      <c r="AM335" s="5"/>
    </row>
    <row r="336" spans="1:39" s="4" customFormat="1" ht="12.75" x14ac:dyDescent="0.2">
      <c r="A336" s="295" t="s">
        <v>863</v>
      </c>
      <c r="B336" s="295" t="s">
        <v>396</v>
      </c>
      <c r="C336" s="295"/>
      <c r="D336" s="295" t="s">
        <v>171</v>
      </c>
      <c r="E336" s="295"/>
      <c r="F336" s="295"/>
      <c r="G336" s="295"/>
      <c r="I336" s="58"/>
      <c r="J336" s="43"/>
      <c r="K336" s="98"/>
      <c r="M336" s="297">
        <v>23</v>
      </c>
      <c r="N336" s="298">
        <v>13110</v>
      </c>
      <c r="P336" s="58">
        <v>36</v>
      </c>
      <c r="Q336" s="186">
        <v>19225</v>
      </c>
      <c r="S336" s="58">
        <v>9</v>
      </c>
      <c r="T336" s="186">
        <v>3560</v>
      </c>
      <c r="V336" s="86"/>
      <c r="W336" s="187"/>
      <c r="X336" s="137"/>
      <c r="Y336" s="11"/>
      <c r="Z336" s="11"/>
      <c r="AA336" s="60"/>
      <c r="AB336" s="5"/>
      <c r="AC336" s="5"/>
      <c r="AD336" s="5"/>
      <c r="AE336" s="5"/>
      <c r="AF336" s="5"/>
      <c r="AG336" s="5"/>
      <c r="AH336" s="5"/>
      <c r="AI336" s="5"/>
      <c r="AJ336" s="5"/>
      <c r="AK336" s="5"/>
      <c r="AL336" s="5"/>
      <c r="AM336" s="5"/>
    </row>
    <row r="337" spans="1:39" s="4" customFormat="1" ht="25.5" x14ac:dyDescent="0.2">
      <c r="A337" s="295" t="s">
        <v>863</v>
      </c>
      <c r="B337" s="295" t="s">
        <v>852</v>
      </c>
      <c r="C337" s="295"/>
      <c r="D337" s="295" t="s">
        <v>171</v>
      </c>
      <c r="E337" s="295"/>
      <c r="F337" s="295"/>
      <c r="G337" s="295"/>
      <c r="I337" s="58"/>
      <c r="J337" s="43"/>
      <c r="K337" s="98"/>
      <c r="M337" s="293"/>
      <c r="N337" s="296"/>
      <c r="P337" s="58">
        <v>6</v>
      </c>
      <c r="Q337" s="186">
        <v>2910.37</v>
      </c>
      <c r="S337" s="58">
        <v>4</v>
      </c>
      <c r="T337" s="186">
        <v>1927</v>
      </c>
      <c r="V337" s="86"/>
      <c r="W337" s="187"/>
      <c r="X337" s="137"/>
      <c r="Y337" s="11"/>
      <c r="Z337" s="11"/>
      <c r="AA337" s="60"/>
      <c r="AB337" s="5"/>
      <c r="AC337" s="5"/>
      <c r="AD337" s="5"/>
      <c r="AE337" s="5"/>
      <c r="AF337" s="5"/>
      <c r="AG337" s="5"/>
      <c r="AH337" s="5"/>
      <c r="AI337" s="5"/>
      <c r="AJ337" s="5"/>
      <c r="AK337" s="5"/>
      <c r="AL337" s="5"/>
      <c r="AM337" s="5"/>
    </row>
    <row r="338" spans="1:39" s="4" customFormat="1" ht="12.75" x14ac:dyDescent="0.2">
      <c r="A338" s="295" t="s">
        <v>863</v>
      </c>
      <c r="B338" s="295" t="s">
        <v>401</v>
      </c>
      <c r="C338" s="295"/>
      <c r="D338" s="295" t="s">
        <v>152</v>
      </c>
      <c r="E338" s="295"/>
      <c r="F338" s="295"/>
      <c r="G338" s="295"/>
      <c r="I338" s="58"/>
      <c r="J338" s="43"/>
      <c r="K338" s="98"/>
      <c r="M338" s="297">
        <v>5</v>
      </c>
      <c r="N338" s="298">
        <v>2816</v>
      </c>
      <c r="P338" s="58">
        <v>1</v>
      </c>
      <c r="Q338" s="186">
        <v>529</v>
      </c>
      <c r="S338" s="58">
        <v>4</v>
      </c>
      <c r="T338" s="186">
        <v>1845</v>
      </c>
      <c r="V338" s="86"/>
      <c r="W338" s="187"/>
      <c r="X338" s="137"/>
      <c r="Y338" s="11"/>
      <c r="Z338" s="11"/>
      <c r="AA338" s="60"/>
      <c r="AB338" s="5"/>
      <c r="AC338" s="5"/>
      <c r="AD338" s="5"/>
      <c r="AE338" s="5"/>
      <c r="AF338" s="5"/>
      <c r="AG338" s="5"/>
      <c r="AH338" s="5"/>
      <c r="AI338" s="5"/>
      <c r="AJ338" s="5"/>
      <c r="AK338" s="5"/>
      <c r="AL338" s="5"/>
      <c r="AM338" s="5"/>
    </row>
    <row r="339" spans="1:39" s="4" customFormat="1" ht="12.75" x14ac:dyDescent="0.2">
      <c r="A339" s="295" t="s">
        <v>863</v>
      </c>
      <c r="B339" s="295" t="s">
        <v>402</v>
      </c>
      <c r="C339" s="295"/>
      <c r="D339" s="295" t="s">
        <v>403</v>
      </c>
      <c r="E339" s="295"/>
      <c r="F339" s="295"/>
      <c r="G339" s="295"/>
      <c r="I339" s="58"/>
      <c r="J339" s="43"/>
      <c r="K339" s="98"/>
      <c r="M339" s="297">
        <v>1</v>
      </c>
      <c r="N339" s="298">
        <v>710</v>
      </c>
      <c r="P339" s="58">
        <v>1</v>
      </c>
      <c r="Q339" s="186">
        <v>529</v>
      </c>
      <c r="S339" s="58"/>
      <c r="T339" s="186"/>
      <c r="V339" s="86"/>
      <c r="W339" s="187"/>
      <c r="X339" s="137"/>
      <c r="Y339" s="11"/>
      <c r="Z339" s="11"/>
      <c r="AA339" s="60"/>
      <c r="AB339" s="5"/>
      <c r="AC339" s="5"/>
      <c r="AD339" s="5"/>
      <c r="AE339" s="5"/>
      <c r="AF339" s="5"/>
      <c r="AG339" s="5"/>
      <c r="AH339" s="5"/>
      <c r="AI339" s="5"/>
      <c r="AJ339" s="5"/>
      <c r="AK339" s="5"/>
      <c r="AL339" s="5"/>
      <c r="AM339" s="5"/>
    </row>
    <row r="340" spans="1:39" s="4" customFormat="1" ht="12.75" x14ac:dyDescent="0.2">
      <c r="A340" s="295" t="s">
        <v>863</v>
      </c>
      <c r="B340" s="295" t="s">
        <v>405</v>
      </c>
      <c r="C340" s="295"/>
      <c r="D340" s="295" t="s">
        <v>92</v>
      </c>
      <c r="E340" s="295"/>
      <c r="F340" s="295"/>
      <c r="G340" s="295"/>
      <c r="I340" s="58"/>
      <c r="J340" s="43"/>
      <c r="K340" s="98"/>
      <c r="M340" s="297">
        <v>1</v>
      </c>
      <c r="N340" s="298">
        <v>529</v>
      </c>
      <c r="P340" s="58">
        <v>1</v>
      </c>
      <c r="Q340" s="186">
        <v>529</v>
      </c>
      <c r="S340" s="58"/>
      <c r="T340" s="186"/>
      <c r="V340" s="86"/>
      <c r="W340" s="187"/>
      <c r="X340" s="137"/>
      <c r="Y340" s="11"/>
      <c r="Z340" s="11"/>
      <c r="AA340" s="60"/>
      <c r="AB340" s="5"/>
      <c r="AC340" s="5"/>
      <c r="AD340" s="5"/>
      <c r="AE340" s="5"/>
      <c r="AF340" s="5"/>
      <c r="AG340" s="5"/>
      <c r="AH340" s="5"/>
      <c r="AI340" s="5"/>
      <c r="AJ340" s="5"/>
      <c r="AK340" s="5"/>
      <c r="AL340" s="5"/>
      <c r="AM340" s="5"/>
    </row>
    <row r="341" spans="1:39" s="4" customFormat="1" ht="12.75" x14ac:dyDescent="0.2">
      <c r="A341" s="295" t="s">
        <v>863</v>
      </c>
      <c r="B341" s="295" t="s">
        <v>407</v>
      </c>
      <c r="C341" s="295"/>
      <c r="D341" s="295" t="s">
        <v>408</v>
      </c>
      <c r="E341" s="295"/>
      <c r="F341" s="295"/>
      <c r="G341" s="295"/>
      <c r="I341" s="58"/>
      <c r="J341" s="43"/>
      <c r="K341" s="98"/>
      <c r="M341" s="297">
        <v>1</v>
      </c>
      <c r="N341" s="298">
        <v>529</v>
      </c>
      <c r="P341" s="58">
        <v>1</v>
      </c>
      <c r="Q341" s="186">
        <v>529</v>
      </c>
      <c r="S341" s="58"/>
      <c r="T341" s="186"/>
      <c r="V341" s="86"/>
      <c r="W341" s="187"/>
      <c r="X341" s="137"/>
      <c r="Y341" s="11"/>
      <c r="Z341" s="11"/>
      <c r="AA341" s="60"/>
      <c r="AB341" s="5"/>
      <c r="AC341" s="5"/>
      <c r="AD341" s="5"/>
      <c r="AE341" s="5"/>
      <c r="AF341" s="5"/>
      <c r="AG341" s="5"/>
      <c r="AH341" s="5"/>
      <c r="AI341" s="5"/>
      <c r="AJ341" s="5"/>
      <c r="AK341" s="5"/>
      <c r="AL341" s="5"/>
      <c r="AM341" s="5"/>
    </row>
    <row r="342" spans="1:39" s="4" customFormat="1" ht="12.75" x14ac:dyDescent="0.2">
      <c r="A342" s="295" t="s">
        <v>863</v>
      </c>
      <c r="B342" s="295" t="s">
        <v>409</v>
      </c>
      <c r="C342" s="295"/>
      <c r="D342" s="295" t="s">
        <v>319</v>
      </c>
      <c r="E342" s="295"/>
      <c r="F342" s="295"/>
      <c r="G342" s="295"/>
      <c r="I342" s="58"/>
      <c r="J342" s="43"/>
      <c r="K342" s="98"/>
      <c r="M342" s="297">
        <v>3</v>
      </c>
      <c r="N342" s="298">
        <v>1587</v>
      </c>
      <c r="P342" s="58">
        <v>9</v>
      </c>
      <c r="Q342" s="186">
        <v>4761</v>
      </c>
      <c r="S342" s="58">
        <v>2</v>
      </c>
      <c r="T342" s="186">
        <v>1126</v>
      </c>
      <c r="V342" s="86"/>
      <c r="W342" s="187"/>
      <c r="X342" s="137"/>
      <c r="Y342" s="11"/>
      <c r="Z342" s="11"/>
      <c r="AA342" s="60"/>
      <c r="AB342" s="5"/>
      <c r="AC342" s="5"/>
      <c r="AD342" s="5"/>
      <c r="AE342" s="5"/>
      <c r="AF342" s="5"/>
      <c r="AG342" s="5"/>
      <c r="AH342" s="5"/>
      <c r="AI342" s="5"/>
      <c r="AJ342" s="5"/>
      <c r="AK342" s="5"/>
      <c r="AL342" s="5"/>
      <c r="AM342" s="5"/>
    </row>
    <row r="343" spans="1:39" s="4" customFormat="1" ht="12.75" x14ac:dyDescent="0.2">
      <c r="A343" s="295" t="s">
        <v>863</v>
      </c>
      <c r="B343" s="295" t="s">
        <v>646</v>
      </c>
      <c r="C343" s="295"/>
      <c r="D343" s="295" t="s">
        <v>332</v>
      </c>
      <c r="E343" s="295"/>
      <c r="F343" s="295"/>
      <c r="G343" s="295"/>
      <c r="I343" s="58"/>
      <c r="J343" s="43"/>
      <c r="K343" s="98"/>
      <c r="M343" s="297">
        <v>5</v>
      </c>
      <c r="N343" s="298">
        <v>2707</v>
      </c>
      <c r="P343" s="58"/>
      <c r="Q343" s="186"/>
      <c r="S343" s="58"/>
      <c r="T343" s="186"/>
      <c r="V343" s="86"/>
      <c r="W343" s="187"/>
      <c r="X343" s="137"/>
      <c r="Y343" s="11"/>
      <c r="Z343" s="11"/>
      <c r="AA343" s="60"/>
      <c r="AB343" s="5"/>
      <c r="AC343" s="5"/>
      <c r="AD343" s="5"/>
      <c r="AE343" s="5"/>
      <c r="AF343" s="5"/>
      <c r="AG343" s="5"/>
      <c r="AH343" s="5"/>
      <c r="AI343" s="5"/>
      <c r="AJ343" s="5"/>
      <c r="AK343" s="5"/>
      <c r="AL343" s="5"/>
      <c r="AM343" s="5"/>
    </row>
    <row r="344" spans="1:39" s="4" customFormat="1" ht="12.75" x14ac:dyDescent="0.2">
      <c r="A344" s="295" t="s">
        <v>863</v>
      </c>
      <c r="B344" s="295" t="s">
        <v>413</v>
      </c>
      <c r="C344" s="295"/>
      <c r="D344" s="295" t="s">
        <v>108</v>
      </c>
      <c r="E344" s="295"/>
      <c r="F344" s="295"/>
      <c r="G344" s="295"/>
      <c r="I344" s="58"/>
      <c r="J344" s="43"/>
      <c r="K344" s="98"/>
      <c r="M344" s="293"/>
      <c r="N344" s="296"/>
      <c r="P344" s="58">
        <v>1</v>
      </c>
      <c r="Q344" s="186">
        <v>529</v>
      </c>
      <c r="S344" s="58"/>
      <c r="T344" s="186"/>
      <c r="V344" s="86"/>
      <c r="W344" s="187"/>
      <c r="X344" s="137"/>
      <c r="Y344" s="11"/>
      <c r="Z344" s="11"/>
      <c r="AA344" s="60"/>
      <c r="AB344" s="5"/>
      <c r="AC344" s="5"/>
      <c r="AD344" s="5"/>
      <c r="AE344" s="5"/>
      <c r="AF344" s="5"/>
      <c r="AG344" s="5"/>
      <c r="AH344" s="5"/>
      <c r="AI344" s="5"/>
      <c r="AJ344" s="5"/>
      <c r="AK344" s="5"/>
      <c r="AL344" s="5"/>
      <c r="AM344" s="5"/>
    </row>
    <row r="345" spans="1:39" s="4" customFormat="1" ht="12.75" x14ac:dyDescent="0.2">
      <c r="A345" s="295" t="s">
        <v>863</v>
      </c>
      <c r="B345" s="295" t="s">
        <v>414</v>
      </c>
      <c r="C345" s="295"/>
      <c r="D345" s="295" t="s">
        <v>283</v>
      </c>
      <c r="E345" s="295"/>
      <c r="F345" s="295"/>
      <c r="G345" s="295"/>
      <c r="I345" s="58"/>
      <c r="J345" s="43"/>
      <c r="K345" s="98"/>
      <c r="M345" s="293"/>
      <c r="N345" s="296"/>
      <c r="P345" s="58">
        <v>2</v>
      </c>
      <c r="Q345" s="186">
        <v>1058</v>
      </c>
      <c r="S345" s="58">
        <v>1</v>
      </c>
      <c r="T345" s="186">
        <v>481</v>
      </c>
      <c r="V345" s="86"/>
      <c r="W345" s="187"/>
      <c r="X345" s="137"/>
      <c r="Y345" s="11"/>
      <c r="Z345" s="11"/>
      <c r="AA345" s="60"/>
      <c r="AB345" s="5"/>
      <c r="AC345" s="5"/>
      <c r="AD345" s="5"/>
      <c r="AE345" s="5"/>
      <c r="AF345" s="5"/>
      <c r="AG345" s="5"/>
      <c r="AH345" s="5"/>
      <c r="AI345" s="5"/>
      <c r="AJ345" s="5"/>
      <c r="AK345" s="5"/>
      <c r="AL345" s="5"/>
      <c r="AM345" s="5"/>
    </row>
    <row r="346" spans="1:39" s="4" customFormat="1" ht="12.75" x14ac:dyDescent="0.2">
      <c r="A346" s="295" t="s">
        <v>863</v>
      </c>
      <c r="B346" s="295" t="s">
        <v>415</v>
      </c>
      <c r="C346" s="295"/>
      <c r="D346" s="295" t="s">
        <v>291</v>
      </c>
      <c r="E346" s="295"/>
      <c r="F346" s="295"/>
      <c r="G346" s="295"/>
      <c r="I346" s="58"/>
      <c r="J346" s="43"/>
      <c r="K346" s="98"/>
      <c r="M346" s="293"/>
      <c r="N346" s="296"/>
      <c r="P346" s="58"/>
      <c r="Q346" s="186"/>
      <c r="S346" s="58">
        <v>1</v>
      </c>
      <c r="T346" s="186">
        <v>537</v>
      </c>
      <c r="V346" s="86"/>
      <c r="W346" s="187"/>
      <c r="X346" s="137"/>
      <c r="Y346" s="11"/>
      <c r="Z346" s="11"/>
      <c r="AA346" s="60"/>
      <c r="AB346" s="5"/>
      <c r="AC346" s="5"/>
      <c r="AD346" s="5"/>
      <c r="AE346" s="5"/>
      <c r="AF346" s="5"/>
      <c r="AG346" s="5"/>
      <c r="AH346" s="5"/>
      <c r="AI346" s="5"/>
      <c r="AJ346" s="5"/>
      <c r="AK346" s="5"/>
      <c r="AL346" s="5"/>
      <c r="AM346" s="5"/>
    </row>
    <row r="347" spans="1:39" s="4" customFormat="1" ht="12.75" x14ac:dyDescent="0.2">
      <c r="A347" s="295" t="s">
        <v>863</v>
      </c>
      <c r="B347" s="295" t="s">
        <v>416</v>
      </c>
      <c r="C347" s="295"/>
      <c r="D347" s="295" t="s">
        <v>404</v>
      </c>
      <c r="E347" s="295"/>
      <c r="F347" s="295"/>
      <c r="G347" s="295"/>
      <c r="I347" s="58"/>
      <c r="J347" s="43"/>
      <c r="K347" s="98"/>
      <c r="M347" s="297">
        <v>1</v>
      </c>
      <c r="N347" s="298">
        <v>529</v>
      </c>
      <c r="P347" s="58"/>
      <c r="Q347" s="186"/>
      <c r="S347" s="58">
        <v>2</v>
      </c>
      <c r="T347" s="186">
        <v>1018</v>
      </c>
      <c r="V347" s="86"/>
      <c r="W347" s="187"/>
      <c r="X347" s="137"/>
      <c r="Y347" s="11"/>
      <c r="Z347" s="11"/>
      <c r="AA347" s="60"/>
      <c r="AB347" s="5"/>
      <c r="AC347" s="5"/>
      <c r="AD347" s="5"/>
      <c r="AE347" s="5"/>
      <c r="AF347" s="5"/>
      <c r="AG347" s="5"/>
      <c r="AH347" s="5"/>
      <c r="AI347" s="5"/>
      <c r="AJ347" s="5"/>
      <c r="AK347" s="5"/>
      <c r="AL347" s="5"/>
      <c r="AM347" s="5"/>
    </row>
    <row r="348" spans="1:39" s="4" customFormat="1" ht="12.75" x14ac:dyDescent="0.2">
      <c r="A348" s="295" t="s">
        <v>863</v>
      </c>
      <c r="B348" s="295" t="s">
        <v>418</v>
      </c>
      <c r="C348" s="295"/>
      <c r="D348" s="295" t="s">
        <v>419</v>
      </c>
      <c r="E348" s="295"/>
      <c r="F348" s="295"/>
      <c r="G348" s="295"/>
      <c r="I348" s="58"/>
      <c r="J348" s="43"/>
      <c r="K348" s="98"/>
      <c r="M348" s="293"/>
      <c r="N348" s="296"/>
      <c r="P348" s="58">
        <v>1</v>
      </c>
      <c r="Q348" s="186">
        <v>529</v>
      </c>
      <c r="S348" s="58">
        <v>2</v>
      </c>
      <c r="T348" s="186">
        <v>832</v>
      </c>
      <c r="V348" s="86"/>
      <c r="W348" s="187"/>
      <c r="X348" s="137"/>
      <c r="Y348" s="11"/>
      <c r="Z348" s="11"/>
      <c r="AA348" s="60"/>
      <c r="AB348" s="5"/>
      <c r="AC348" s="5"/>
      <c r="AD348" s="5"/>
      <c r="AE348" s="5"/>
      <c r="AF348" s="5"/>
      <c r="AG348" s="5"/>
      <c r="AH348" s="5"/>
      <c r="AI348" s="5"/>
      <c r="AJ348" s="5"/>
      <c r="AK348" s="5"/>
      <c r="AL348" s="5"/>
      <c r="AM348" s="5"/>
    </row>
    <row r="349" spans="1:39" s="4" customFormat="1" ht="25.5" x14ac:dyDescent="0.2">
      <c r="A349" s="295" t="s">
        <v>863</v>
      </c>
      <c r="B349" s="295" t="s">
        <v>422</v>
      </c>
      <c r="C349" s="295"/>
      <c r="D349" s="295" t="s">
        <v>63</v>
      </c>
      <c r="E349" s="295"/>
      <c r="F349" s="295"/>
      <c r="G349" s="295"/>
      <c r="I349" s="58"/>
      <c r="J349" s="43"/>
      <c r="K349" s="98"/>
      <c r="M349" s="297">
        <v>8</v>
      </c>
      <c r="N349" s="298">
        <v>4413</v>
      </c>
      <c r="P349" s="58"/>
      <c r="Q349" s="186"/>
      <c r="S349" s="58"/>
      <c r="T349" s="186"/>
      <c r="V349" s="86"/>
      <c r="W349" s="187"/>
      <c r="X349" s="137"/>
      <c r="Y349" s="11"/>
      <c r="Z349" s="11"/>
      <c r="AA349" s="60"/>
      <c r="AB349" s="5"/>
      <c r="AC349" s="5"/>
      <c r="AD349" s="5"/>
      <c r="AE349" s="5"/>
      <c r="AF349" s="5"/>
      <c r="AG349" s="5"/>
      <c r="AH349" s="5"/>
      <c r="AI349" s="5"/>
      <c r="AJ349" s="5"/>
      <c r="AK349" s="5"/>
      <c r="AL349" s="5"/>
      <c r="AM349" s="5"/>
    </row>
    <row r="350" spans="1:39" s="4" customFormat="1" ht="25.5" x14ac:dyDescent="0.2">
      <c r="A350" s="295" t="s">
        <v>863</v>
      </c>
      <c r="B350" s="295" t="s">
        <v>424</v>
      </c>
      <c r="C350" s="295"/>
      <c r="D350" s="295" t="s">
        <v>164</v>
      </c>
      <c r="E350" s="295"/>
      <c r="F350" s="295"/>
      <c r="G350" s="295"/>
      <c r="I350" s="58"/>
      <c r="J350" s="43"/>
      <c r="K350" s="98"/>
      <c r="M350" s="297">
        <v>4</v>
      </c>
      <c r="N350" s="298">
        <v>2116</v>
      </c>
      <c r="P350" s="58"/>
      <c r="Q350" s="186"/>
      <c r="S350" s="58"/>
      <c r="T350" s="186"/>
      <c r="V350" s="86"/>
      <c r="W350" s="187"/>
      <c r="X350" s="137"/>
      <c r="Y350" s="11"/>
      <c r="Z350" s="11"/>
      <c r="AA350" s="60"/>
      <c r="AB350" s="5"/>
      <c r="AC350" s="5"/>
      <c r="AD350" s="5"/>
      <c r="AE350" s="5"/>
      <c r="AF350" s="5"/>
      <c r="AG350" s="5"/>
      <c r="AH350" s="5"/>
      <c r="AI350" s="5"/>
      <c r="AJ350" s="5"/>
      <c r="AK350" s="5"/>
      <c r="AL350" s="5"/>
      <c r="AM350" s="5"/>
    </row>
    <row r="351" spans="1:39" s="4" customFormat="1" ht="12.75" x14ac:dyDescent="0.2">
      <c r="A351" s="295" t="s">
        <v>863</v>
      </c>
      <c r="B351" s="295" t="s">
        <v>426</v>
      </c>
      <c r="C351" s="295"/>
      <c r="D351" s="295" t="s">
        <v>364</v>
      </c>
      <c r="E351" s="295"/>
      <c r="F351" s="295"/>
      <c r="G351" s="295"/>
      <c r="I351" s="58"/>
      <c r="J351" s="43"/>
      <c r="K351" s="98"/>
      <c r="M351" s="293"/>
      <c r="N351" s="296"/>
      <c r="P351" s="58">
        <v>1</v>
      </c>
      <c r="Q351" s="186">
        <v>529</v>
      </c>
      <c r="S351" s="58"/>
      <c r="T351" s="186"/>
      <c r="V351" s="86"/>
      <c r="W351" s="187"/>
      <c r="X351" s="137"/>
      <c r="Y351" s="11"/>
      <c r="Z351" s="11"/>
      <c r="AA351" s="60"/>
      <c r="AB351" s="5"/>
      <c r="AC351" s="5"/>
      <c r="AD351" s="5"/>
      <c r="AE351" s="5"/>
      <c r="AF351" s="5"/>
      <c r="AG351" s="5"/>
      <c r="AH351" s="5"/>
      <c r="AI351" s="5"/>
      <c r="AJ351" s="5"/>
      <c r="AK351" s="5"/>
      <c r="AL351" s="5"/>
      <c r="AM351" s="5"/>
    </row>
    <row r="352" spans="1:39" s="4" customFormat="1" ht="12.75" x14ac:dyDescent="0.2">
      <c r="A352" s="295" t="s">
        <v>863</v>
      </c>
      <c r="B352" s="295" t="s">
        <v>430</v>
      </c>
      <c r="C352" s="295"/>
      <c r="D352" s="295" t="s">
        <v>386</v>
      </c>
      <c r="E352" s="295"/>
      <c r="F352" s="295"/>
      <c r="G352" s="295"/>
      <c r="I352" s="58"/>
      <c r="J352" s="43"/>
      <c r="K352" s="98"/>
      <c r="M352" s="297">
        <v>3</v>
      </c>
      <c r="N352" s="298">
        <v>1587</v>
      </c>
      <c r="P352" s="58">
        <v>4</v>
      </c>
      <c r="Q352" s="186">
        <v>2116</v>
      </c>
      <c r="S352" s="58">
        <v>3</v>
      </c>
      <c r="T352" s="186">
        <v>1042</v>
      </c>
      <c r="V352" s="86"/>
      <c r="W352" s="187"/>
      <c r="X352" s="137"/>
      <c r="Y352" s="11"/>
      <c r="Z352" s="11"/>
      <c r="AA352" s="60"/>
      <c r="AB352" s="5"/>
      <c r="AC352" s="5"/>
      <c r="AD352" s="5"/>
      <c r="AE352" s="5"/>
      <c r="AF352" s="5"/>
      <c r="AG352" s="5"/>
      <c r="AH352" s="5"/>
      <c r="AI352" s="5"/>
      <c r="AJ352" s="5"/>
      <c r="AK352" s="5"/>
      <c r="AL352" s="5"/>
      <c r="AM352" s="5"/>
    </row>
    <row r="353" spans="1:39" s="4" customFormat="1" ht="12.75" x14ac:dyDescent="0.2">
      <c r="A353" s="295" t="s">
        <v>863</v>
      </c>
      <c r="B353" s="295" t="s">
        <v>432</v>
      </c>
      <c r="C353" s="295"/>
      <c r="D353" s="295" t="s">
        <v>220</v>
      </c>
      <c r="E353" s="295"/>
      <c r="F353" s="295"/>
      <c r="G353" s="295"/>
      <c r="I353" s="58"/>
      <c r="J353" s="43"/>
      <c r="K353" s="98"/>
      <c r="M353" s="297">
        <v>1</v>
      </c>
      <c r="N353" s="298">
        <v>529</v>
      </c>
      <c r="P353" s="58">
        <v>1</v>
      </c>
      <c r="Q353" s="186">
        <v>529</v>
      </c>
      <c r="S353" s="58">
        <v>1</v>
      </c>
      <c r="T353" s="186">
        <v>241</v>
      </c>
      <c r="V353" s="86"/>
      <c r="W353" s="187"/>
      <c r="X353" s="137"/>
      <c r="Y353" s="11"/>
      <c r="Z353" s="11"/>
      <c r="AA353" s="60"/>
      <c r="AB353" s="5"/>
      <c r="AC353" s="5"/>
      <c r="AD353" s="5"/>
      <c r="AE353" s="5"/>
      <c r="AF353" s="5"/>
      <c r="AG353" s="5"/>
      <c r="AH353" s="5"/>
      <c r="AI353" s="5"/>
      <c r="AJ353" s="5"/>
      <c r="AK353" s="5"/>
      <c r="AL353" s="5"/>
      <c r="AM353" s="5"/>
    </row>
    <row r="354" spans="1:39" s="4" customFormat="1" ht="12.75" x14ac:dyDescent="0.2">
      <c r="A354" s="295" t="s">
        <v>863</v>
      </c>
      <c r="B354" s="295" t="s">
        <v>438</v>
      </c>
      <c r="C354" s="295"/>
      <c r="D354" s="295" t="s">
        <v>122</v>
      </c>
      <c r="E354" s="295"/>
      <c r="F354" s="295"/>
      <c r="G354" s="295"/>
      <c r="I354" s="58"/>
      <c r="J354" s="43"/>
      <c r="K354" s="98"/>
      <c r="M354" s="293"/>
      <c r="N354" s="296"/>
      <c r="P354" s="58">
        <v>1</v>
      </c>
      <c r="Q354" s="186">
        <v>529</v>
      </c>
      <c r="S354" s="58"/>
      <c r="T354" s="186"/>
      <c r="V354" s="86"/>
      <c r="W354" s="187"/>
      <c r="X354" s="137"/>
      <c r="Y354" s="11"/>
      <c r="Z354" s="11"/>
      <c r="AA354" s="60"/>
      <c r="AB354" s="5"/>
      <c r="AC354" s="5"/>
      <c r="AD354" s="5"/>
      <c r="AE354" s="5"/>
      <c r="AF354" s="5"/>
      <c r="AG354" s="5"/>
      <c r="AH354" s="5"/>
      <c r="AI354" s="5"/>
      <c r="AJ354" s="5"/>
      <c r="AK354" s="5"/>
      <c r="AL354" s="5"/>
      <c r="AM354" s="5"/>
    </row>
    <row r="355" spans="1:39" s="4" customFormat="1" ht="12.75" x14ac:dyDescent="0.2">
      <c r="A355" s="295" t="s">
        <v>863</v>
      </c>
      <c r="B355" s="295" t="s">
        <v>439</v>
      </c>
      <c r="C355" s="295"/>
      <c r="D355" s="295" t="s">
        <v>332</v>
      </c>
      <c r="E355" s="295"/>
      <c r="F355" s="295"/>
      <c r="G355" s="295"/>
      <c r="I355" s="58"/>
      <c r="J355" s="43"/>
      <c r="K355" s="98"/>
      <c r="M355" s="293"/>
      <c r="N355" s="296"/>
      <c r="P355" s="58">
        <v>2</v>
      </c>
      <c r="Q355" s="186">
        <v>1058</v>
      </c>
      <c r="S355" s="58"/>
      <c r="T355" s="186"/>
      <c r="V355" s="86"/>
      <c r="W355" s="187"/>
      <c r="X355" s="137"/>
      <c r="Y355" s="11"/>
      <c r="Z355" s="11"/>
      <c r="AA355" s="60"/>
      <c r="AB355" s="5"/>
      <c r="AC355" s="5"/>
      <c r="AD355" s="5"/>
      <c r="AE355" s="5"/>
      <c r="AF355" s="5"/>
      <c r="AG355" s="5"/>
      <c r="AH355" s="5"/>
      <c r="AI355" s="5"/>
      <c r="AJ355" s="5"/>
      <c r="AK355" s="5"/>
      <c r="AL355" s="5"/>
      <c r="AM355" s="5"/>
    </row>
    <row r="356" spans="1:39" s="4" customFormat="1" ht="12.75" x14ac:dyDescent="0.2">
      <c r="A356" s="295" t="s">
        <v>863</v>
      </c>
      <c r="B356" s="295" t="s">
        <v>441</v>
      </c>
      <c r="C356" s="295"/>
      <c r="D356" s="295" t="s">
        <v>442</v>
      </c>
      <c r="E356" s="295"/>
      <c r="F356" s="295"/>
      <c r="G356" s="295"/>
      <c r="I356" s="58"/>
      <c r="J356" s="43"/>
      <c r="K356" s="98"/>
      <c r="M356" s="297">
        <v>4</v>
      </c>
      <c r="N356" s="298">
        <v>2116</v>
      </c>
      <c r="P356" s="58">
        <v>3</v>
      </c>
      <c r="Q356" s="186">
        <v>1587</v>
      </c>
      <c r="S356" s="58">
        <v>6</v>
      </c>
      <c r="T356" s="186">
        <v>2573</v>
      </c>
      <c r="V356" s="86"/>
      <c r="W356" s="187"/>
      <c r="X356" s="137"/>
      <c r="Y356" s="11"/>
      <c r="Z356" s="11"/>
      <c r="AA356" s="60"/>
      <c r="AB356" s="5"/>
      <c r="AC356" s="5"/>
      <c r="AD356" s="5"/>
      <c r="AE356" s="5"/>
      <c r="AF356" s="5"/>
      <c r="AG356" s="5"/>
      <c r="AH356" s="5"/>
      <c r="AI356" s="5"/>
      <c r="AJ356" s="5"/>
      <c r="AK356" s="5"/>
      <c r="AL356" s="5"/>
      <c r="AM356" s="5"/>
    </row>
    <row r="357" spans="1:39" s="4" customFormat="1" ht="12.75" x14ac:dyDescent="0.2">
      <c r="A357" s="295" t="s">
        <v>863</v>
      </c>
      <c r="B357" s="295" t="s">
        <v>446</v>
      </c>
      <c r="C357" s="295"/>
      <c r="D357" s="295" t="s">
        <v>173</v>
      </c>
      <c r="E357" s="295"/>
      <c r="F357" s="295"/>
      <c r="G357" s="295"/>
      <c r="I357" s="58"/>
      <c r="J357" s="43"/>
      <c r="K357" s="98"/>
      <c r="M357" s="297">
        <v>5</v>
      </c>
      <c r="N357" s="298">
        <v>2645</v>
      </c>
      <c r="P357" s="58">
        <v>8</v>
      </c>
      <c r="Q357" s="186">
        <v>4413</v>
      </c>
      <c r="S357" s="58"/>
      <c r="T357" s="186"/>
      <c r="V357" s="86"/>
      <c r="W357" s="187"/>
      <c r="X357" s="137"/>
      <c r="Y357" s="11"/>
      <c r="Z357" s="11"/>
      <c r="AA357" s="60"/>
      <c r="AB357" s="5"/>
      <c r="AC357" s="5"/>
      <c r="AD357" s="5"/>
      <c r="AE357" s="5"/>
      <c r="AF357" s="5"/>
      <c r="AG357" s="5"/>
      <c r="AH357" s="5"/>
      <c r="AI357" s="5"/>
      <c r="AJ357" s="5"/>
      <c r="AK357" s="5"/>
      <c r="AL357" s="5"/>
      <c r="AM357" s="5"/>
    </row>
    <row r="358" spans="1:39" s="4" customFormat="1" ht="12.75" x14ac:dyDescent="0.2">
      <c r="A358" s="295" t="s">
        <v>863</v>
      </c>
      <c r="B358" s="295" t="s">
        <v>447</v>
      </c>
      <c r="C358" s="295"/>
      <c r="D358" s="295" t="s">
        <v>448</v>
      </c>
      <c r="E358" s="295"/>
      <c r="F358" s="295"/>
      <c r="G358" s="295"/>
      <c r="I358" s="58"/>
      <c r="J358" s="43"/>
      <c r="K358" s="98"/>
      <c r="M358" s="297">
        <v>2</v>
      </c>
      <c r="N358" s="298">
        <v>1058</v>
      </c>
      <c r="P358" s="58">
        <v>4</v>
      </c>
      <c r="Q358" s="186">
        <v>2297</v>
      </c>
      <c r="S358" s="58">
        <v>3</v>
      </c>
      <c r="T358" s="186">
        <v>1042</v>
      </c>
      <c r="V358" s="86"/>
      <c r="W358" s="187"/>
      <c r="X358" s="137"/>
      <c r="Y358" s="11"/>
      <c r="Z358" s="11"/>
      <c r="AA358" s="60"/>
      <c r="AB358" s="5"/>
      <c r="AC358" s="5"/>
      <c r="AD358" s="5"/>
      <c r="AE358" s="5"/>
      <c r="AF358" s="5"/>
      <c r="AG358" s="5"/>
      <c r="AH358" s="5"/>
      <c r="AI358" s="5"/>
      <c r="AJ358" s="5"/>
      <c r="AK358" s="5"/>
      <c r="AL358" s="5"/>
      <c r="AM358" s="5"/>
    </row>
    <row r="359" spans="1:39" s="4" customFormat="1" ht="12.75" x14ac:dyDescent="0.2">
      <c r="A359" s="295" t="s">
        <v>863</v>
      </c>
      <c r="B359" s="295" t="s">
        <v>451</v>
      </c>
      <c r="C359" s="295"/>
      <c r="D359" s="295" t="s">
        <v>125</v>
      </c>
      <c r="E359" s="295"/>
      <c r="F359" s="295"/>
      <c r="G359" s="295"/>
      <c r="I359" s="58"/>
      <c r="J359" s="43"/>
      <c r="K359" s="98"/>
      <c r="M359" s="297">
        <v>1</v>
      </c>
      <c r="N359" s="298">
        <v>529</v>
      </c>
      <c r="P359" s="58">
        <v>1</v>
      </c>
      <c r="Q359" s="186">
        <v>529</v>
      </c>
      <c r="S359" s="58">
        <v>1</v>
      </c>
      <c r="T359" s="186">
        <v>402</v>
      </c>
      <c r="V359" s="86"/>
      <c r="W359" s="187"/>
      <c r="X359" s="137"/>
      <c r="Y359" s="11"/>
      <c r="Z359" s="11"/>
      <c r="AA359" s="60"/>
      <c r="AB359" s="5"/>
      <c r="AC359" s="5"/>
      <c r="AD359" s="5"/>
      <c r="AE359" s="5"/>
      <c r="AF359" s="5"/>
      <c r="AG359" s="5"/>
      <c r="AH359" s="5"/>
      <c r="AI359" s="5"/>
      <c r="AJ359" s="5"/>
      <c r="AK359" s="5"/>
      <c r="AL359" s="5"/>
      <c r="AM359" s="5"/>
    </row>
    <row r="360" spans="1:39" s="4" customFormat="1" ht="12.75" x14ac:dyDescent="0.2">
      <c r="A360" s="295" t="s">
        <v>863</v>
      </c>
      <c r="B360" s="295" t="s">
        <v>456</v>
      </c>
      <c r="C360" s="295"/>
      <c r="D360" s="295" t="s">
        <v>199</v>
      </c>
      <c r="E360" s="295"/>
      <c r="F360" s="295"/>
      <c r="G360" s="295"/>
      <c r="I360" s="58"/>
      <c r="J360" s="43"/>
      <c r="K360" s="98"/>
      <c r="M360" s="297">
        <v>5</v>
      </c>
      <c r="N360" s="298">
        <v>2758.89</v>
      </c>
      <c r="P360" s="58">
        <v>2</v>
      </c>
      <c r="Q360" s="186">
        <v>1058</v>
      </c>
      <c r="S360" s="58"/>
      <c r="T360" s="186"/>
      <c r="V360" s="86"/>
      <c r="W360" s="187"/>
      <c r="X360" s="137"/>
      <c r="Y360" s="11"/>
      <c r="Z360" s="11"/>
      <c r="AA360" s="60"/>
      <c r="AB360" s="5"/>
      <c r="AC360" s="5"/>
      <c r="AD360" s="5"/>
      <c r="AE360" s="5"/>
      <c r="AF360" s="5"/>
      <c r="AG360" s="5"/>
      <c r="AH360" s="5"/>
      <c r="AI360" s="5"/>
      <c r="AJ360" s="5"/>
      <c r="AK360" s="5"/>
      <c r="AL360" s="5"/>
      <c r="AM360" s="5"/>
    </row>
    <row r="361" spans="1:39" s="4" customFormat="1" ht="12.75" x14ac:dyDescent="0.2">
      <c r="A361" s="295" t="s">
        <v>863</v>
      </c>
      <c r="B361" s="295" t="s">
        <v>460</v>
      </c>
      <c r="C361" s="295"/>
      <c r="D361" s="295" t="s">
        <v>461</v>
      </c>
      <c r="E361" s="295"/>
      <c r="F361" s="295"/>
      <c r="G361" s="295"/>
      <c r="I361" s="58"/>
      <c r="J361" s="43"/>
      <c r="K361" s="98"/>
      <c r="M361" s="297">
        <v>2</v>
      </c>
      <c r="N361" s="298">
        <v>2287</v>
      </c>
      <c r="P361" s="58"/>
      <c r="Q361" s="186"/>
      <c r="S361" s="58"/>
      <c r="T361" s="186"/>
      <c r="V361" s="86"/>
      <c r="W361" s="187"/>
      <c r="X361" s="137"/>
      <c r="Y361" s="11"/>
      <c r="Z361" s="11"/>
      <c r="AA361" s="60"/>
      <c r="AB361" s="5"/>
      <c r="AC361" s="5"/>
      <c r="AD361" s="5"/>
      <c r="AE361" s="5"/>
      <c r="AF361" s="5"/>
      <c r="AG361" s="5"/>
      <c r="AH361" s="5"/>
      <c r="AI361" s="5"/>
      <c r="AJ361" s="5"/>
      <c r="AK361" s="5"/>
      <c r="AL361" s="5"/>
      <c r="AM361" s="5"/>
    </row>
    <row r="362" spans="1:39" s="4" customFormat="1" ht="12.75" x14ac:dyDescent="0.2">
      <c r="A362" s="295" t="s">
        <v>863</v>
      </c>
      <c r="B362" s="295" t="s">
        <v>464</v>
      </c>
      <c r="C362" s="295"/>
      <c r="D362" s="295" t="s">
        <v>99</v>
      </c>
      <c r="E362" s="295"/>
      <c r="F362" s="295"/>
      <c r="G362" s="295"/>
      <c r="I362" s="58"/>
      <c r="J362" s="43"/>
      <c r="K362" s="98"/>
      <c r="M362" s="297">
        <v>11</v>
      </c>
      <c r="N362" s="298">
        <v>6094</v>
      </c>
      <c r="P362" s="58">
        <v>6</v>
      </c>
      <c r="Q362" s="186">
        <v>3174</v>
      </c>
      <c r="S362" s="58">
        <v>9</v>
      </c>
      <c r="T362" s="186">
        <v>3774</v>
      </c>
      <c r="V362" s="86"/>
      <c r="W362" s="187"/>
      <c r="X362" s="137"/>
      <c r="Y362" s="11"/>
      <c r="Z362" s="11"/>
      <c r="AA362" s="60"/>
      <c r="AB362" s="5"/>
      <c r="AC362" s="5"/>
      <c r="AD362" s="5"/>
      <c r="AE362" s="5"/>
      <c r="AF362" s="5"/>
      <c r="AG362" s="5"/>
      <c r="AH362" s="5"/>
      <c r="AI362" s="5"/>
      <c r="AJ362" s="5"/>
      <c r="AK362" s="5"/>
      <c r="AL362" s="5"/>
      <c r="AM362" s="5"/>
    </row>
    <row r="363" spans="1:39" s="4" customFormat="1" ht="12.75" x14ac:dyDescent="0.2">
      <c r="A363" s="295" t="s">
        <v>863</v>
      </c>
      <c r="B363" s="295" t="s">
        <v>468</v>
      </c>
      <c r="C363" s="295"/>
      <c r="D363" s="295" t="s">
        <v>469</v>
      </c>
      <c r="E363" s="295"/>
      <c r="F363" s="295"/>
      <c r="G363" s="295"/>
      <c r="I363" s="58"/>
      <c r="J363" s="43"/>
      <c r="K363" s="98"/>
      <c r="M363" s="297">
        <v>1</v>
      </c>
      <c r="N363" s="298">
        <v>1058</v>
      </c>
      <c r="P363" s="58"/>
      <c r="Q363" s="186"/>
      <c r="S363" s="58"/>
      <c r="T363" s="186"/>
      <c r="V363" s="86"/>
      <c r="W363" s="187"/>
      <c r="X363" s="137"/>
      <c r="Y363" s="11"/>
      <c r="Z363" s="11"/>
      <c r="AA363" s="60"/>
      <c r="AB363" s="5"/>
      <c r="AC363" s="5"/>
      <c r="AD363" s="5"/>
      <c r="AE363" s="5"/>
      <c r="AF363" s="5"/>
      <c r="AG363" s="5"/>
      <c r="AH363" s="5"/>
      <c r="AI363" s="5"/>
      <c r="AJ363" s="5"/>
      <c r="AK363" s="5"/>
      <c r="AL363" s="5"/>
      <c r="AM363" s="5"/>
    </row>
    <row r="364" spans="1:39" s="4" customFormat="1" ht="12.75" x14ac:dyDescent="0.2">
      <c r="A364" s="295" t="s">
        <v>863</v>
      </c>
      <c r="B364" s="295" t="s">
        <v>470</v>
      </c>
      <c r="C364" s="295"/>
      <c r="D364" s="295" t="s">
        <v>131</v>
      </c>
      <c r="E364" s="295"/>
      <c r="F364" s="295"/>
      <c r="G364" s="295"/>
      <c r="I364" s="58"/>
      <c r="J364" s="43"/>
      <c r="K364" s="98"/>
      <c r="M364" s="297">
        <v>3</v>
      </c>
      <c r="N364" s="298">
        <v>1587</v>
      </c>
      <c r="P364" s="58">
        <v>6</v>
      </c>
      <c r="Q364" s="186">
        <v>3174</v>
      </c>
      <c r="S364" s="58">
        <v>2</v>
      </c>
      <c r="T364" s="186">
        <v>1018</v>
      </c>
      <c r="V364" s="86"/>
      <c r="W364" s="187"/>
      <c r="X364" s="137"/>
      <c r="Y364" s="11"/>
      <c r="Z364" s="11"/>
      <c r="AA364" s="60"/>
      <c r="AB364" s="5"/>
      <c r="AC364" s="5"/>
      <c r="AD364" s="5"/>
      <c r="AE364" s="5"/>
      <c r="AF364" s="5"/>
      <c r="AG364" s="5"/>
      <c r="AH364" s="5"/>
      <c r="AI364" s="5"/>
      <c r="AJ364" s="5"/>
      <c r="AK364" s="5"/>
      <c r="AL364" s="5"/>
      <c r="AM364" s="5"/>
    </row>
    <row r="365" spans="1:39" s="4" customFormat="1" ht="12.75" x14ac:dyDescent="0.2">
      <c r="A365" s="295" t="s">
        <v>863</v>
      </c>
      <c r="B365" s="295" t="s">
        <v>471</v>
      </c>
      <c r="C365" s="295"/>
      <c r="D365" s="295" t="s">
        <v>192</v>
      </c>
      <c r="E365" s="295"/>
      <c r="F365" s="295"/>
      <c r="G365" s="295"/>
      <c r="I365" s="58"/>
      <c r="J365" s="43"/>
      <c r="K365" s="98"/>
      <c r="M365" s="297">
        <v>1</v>
      </c>
      <c r="N365" s="298">
        <v>591</v>
      </c>
      <c r="P365" s="58">
        <v>1</v>
      </c>
      <c r="Q365" s="186">
        <v>529</v>
      </c>
      <c r="S365" s="58"/>
      <c r="T365" s="186"/>
      <c r="V365" s="86"/>
      <c r="W365" s="187"/>
      <c r="X365" s="137"/>
      <c r="Y365" s="11"/>
      <c r="Z365" s="11"/>
      <c r="AA365" s="60"/>
      <c r="AB365" s="5"/>
      <c r="AC365" s="5"/>
      <c r="AD365" s="5"/>
      <c r="AE365" s="5"/>
      <c r="AF365" s="5"/>
      <c r="AG365" s="5"/>
      <c r="AH365" s="5"/>
      <c r="AI365" s="5"/>
      <c r="AJ365" s="5"/>
      <c r="AK365" s="5"/>
      <c r="AL365" s="5"/>
      <c r="AM365" s="5"/>
    </row>
    <row r="366" spans="1:39" s="4" customFormat="1" ht="12.75" x14ac:dyDescent="0.2">
      <c r="A366" s="295" t="s">
        <v>863</v>
      </c>
      <c r="B366" s="295" t="s">
        <v>472</v>
      </c>
      <c r="C366" s="295"/>
      <c r="D366" s="295" t="s">
        <v>473</v>
      </c>
      <c r="E366" s="295"/>
      <c r="F366" s="295"/>
      <c r="G366" s="295"/>
      <c r="I366" s="58"/>
      <c r="J366" s="43"/>
      <c r="K366" s="98"/>
      <c r="M366" s="297">
        <v>1</v>
      </c>
      <c r="N366" s="298">
        <v>529</v>
      </c>
      <c r="P366" s="58"/>
      <c r="Q366" s="186"/>
      <c r="S366" s="58"/>
      <c r="T366" s="186"/>
      <c r="V366" s="86"/>
      <c r="W366" s="187"/>
      <c r="X366" s="137"/>
      <c r="Y366" s="11"/>
      <c r="Z366" s="11"/>
      <c r="AA366" s="60"/>
      <c r="AB366" s="5"/>
      <c r="AC366" s="5"/>
      <c r="AD366" s="5"/>
      <c r="AE366" s="5"/>
      <c r="AF366" s="5"/>
      <c r="AG366" s="5"/>
      <c r="AH366" s="5"/>
      <c r="AI366" s="5"/>
      <c r="AJ366" s="5"/>
      <c r="AK366" s="5"/>
      <c r="AL366" s="5"/>
      <c r="AM366" s="5"/>
    </row>
    <row r="367" spans="1:39" s="4" customFormat="1" ht="25.5" x14ac:dyDescent="0.2">
      <c r="A367" s="295" t="s">
        <v>863</v>
      </c>
      <c r="B367" s="295" t="s">
        <v>647</v>
      </c>
      <c r="C367" s="295"/>
      <c r="D367" s="295" t="s">
        <v>473</v>
      </c>
      <c r="E367" s="295"/>
      <c r="F367" s="295"/>
      <c r="G367" s="295"/>
      <c r="I367" s="58"/>
      <c r="J367" s="43"/>
      <c r="K367" s="98"/>
      <c r="M367" s="293"/>
      <c r="N367" s="296"/>
      <c r="P367" s="58">
        <v>1</v>
      </c>
      <c r="Q367" s="186">
        <v>529</v>
      </c>
      <c r="S367" s="58"/>
      <c r="T367" s="186"/>
      <c r="V367" s="86"/>
      <c r="W367" s="187"/>
      <c r="X367" s="137"/>
      <c r="Y367" s="11"/>
      <c r="Z367" s="11"/>
      <c r="AA367" s="60"/>
      <c r="AB367" s="5"/>
      <c r="AC367" s="5"/>
      <c r="AD367" s="5"/>
      <c r="AE367" s="5"/>
      <c r="AF367" s="5"/>
      <c r="AG367" s="5"/>
      <c r="AH367" s="5"/>
      <c r="AI367" s="5"/>
      <c r="AJ367" s="5"/>
      <c r="AK367" s="5"/>
      <c r="AL367" s="5"/>
      <c r="AM367" s="5"/>
    </row>
    <row r="368" spans="1:39" s="4" customFormat="1" ht="12.75" x14ac:dyDescent="0.2">
      <c r="A368" s="295" t="s">
        <v>863</v>
      </c>
      <c r="B368" s="295" t="s">
        <v>869</v>
      </c>
      <c r="C368" s="295"/>
      <c r="D368" s="295" t="s">
        <v>153</v>
      </c>
      <c r="E368" s="295"/>
      <c r="F368" s="295"/>
      <c r="G368" s="295"/>
      <c r="I368" s="58"/>
      <c r="J368" s="43"/>
      <c r="K368" s="98"/>
      <c r="M368" s="293"/>
      <c r="N368" s="296"/>
      <c r="P368" s="58">
        <v>1</v>
      </c>
      <c r="Q368" s="186">
        <v>529</v>
      </c>
      <c r="S368" s="58">
        <v>1</v>
      </c>
      <c r="T368" s="186">
        <v>108</v>
      </c>
      <c r="V368" s="86"/>
      <c r="W368" s="187"/>
      <c r="X368" s="137"/>
      <c r="Y368" s="11"/>
      <c r="Z368" s="11"/>
      <c r="AA368" s="60"/>
      <c r="AB368" s="5"/>
      <c r="AC368" s="5"/>
      <c r="AD368" s="5"/>
      <c r="AE368" s="5"/>
      <c r="AF368" s="5"/>
      <c r="AG368" s="5"/>
      <c r="AH368" s="5"/>
      <c r="AI368" s="5"/>
      <c r="AJ368" s="5"/>
      <c r="AK368" s="5"/>
      <c r="AL368" s="5"/>
      <c r="AM368" s="5"/>
    </row>
    <row r="369" spans="1:39" s="4" customFormat="1" ht="12.75" x14ac:dyDescent="0.2">
      <c r="A369" s="295" t="s">
        <v>863</v>
      </c>
      <c r="B369" s="295" t="s">
        <v>478</v>
      </c>
      <c r="C369" s="295"/>
      <c r="D369" s="295" t="s">
        <v>479</v>
      </c>
      <c r="E369" s="295"/>
      <c r="F369" s="295"/>
      <c r="G369" s="295"/>
      <c r="I369" s="58"/>
      <c r="J369" s="43"/>
      <c r="K369" s="98"/>
      <c r="M369" s="293"/>
      <c r="N369" s="296"/>
      <c r="P369" s="58"/>
      <c r="Q369" s="186"/>
      <c r="S369" s="58">
        <v>1</v>
      </c>
      <c r="T369" s="186">
        <v>320</v>
      </c>
      <c r="V369" s="86"/>
      <c r="W369" s="187"/>
      <c r="X369" s="137"/>
      <c r="Y369" s="11"/>
      <c r="Z369" s="11"/>
      <c r="AA369" s="60"/>
      <c r="AB369" s="5"/>
      <c r="AC369" s="5"/>
      <c r="AD369" s="5"/>
      <c r="AE369" s="5"/>
      <c r="AF369" s="5"/>
      <c r="AG369" s="5"/>
      <c r="AH369" s="5"/>
      <c r="AI369" s="5"/>
      <c r="AJ369" s="5"/>
      <c r="AK369" s="5"/>
      <c r="AL369" s="5"/>
      <c r="AM369" s="5"/>
    </row>
    <row r="370" spans="1:39" s="4" customFormat="1" ht="12.75" x14ac:dyDescent="0.2">
      <c r="A370" s="295" t="s">
        <v>863</v>
      </c>
      <c r="B370" s="295" t="s">
        <v>480</v>
      </c>
      <c r="C370" s="295"/>
      <c r="D370" s="295" t="s">
        <v>242</v>
      </c>
      <c r="E370" s="295"/>
      <c r="F370" s="295"/>
      <c r="G370" s="295"/>
      <c r="I370" s="58"/>
      <c r="J370" s="43"/>
      <c r="K370" s="98"/>
      <c r="M370" s="297">
        <v>4</v>
      </c>
      <c r="N370" s="298">
        <v>2116</v>
      </c>
      <c r="P370" s="58">
        <v>3</v>
      </c>
      <c r="Q370" s="186">
        <v>1587</v>
      </c>
      <c r="S370" s="58">
        <v>4</v>
      </c>
      <c r="T370" s="186">
        <v>1391</v>
      </c>
      <c r="V370" s="86"/>
      <c r="W370" s="187"/>
      <c r="X370" s="137"/>
      <c r="Y370" s="11"/>
      <c r="Z370" s="11"/>
      <c r="AA370" s="60"/>
      <c r="AB370" s="5"/>
      <c r="AC370" s="5"/>
      <c r="AD370" s="5"/>
      <c r="AE370" s="5"/>
      <c r="AF370" s="5"/>
      <c r="AG370" s="5"/>
      <c r="AH370" s="5"/>
      <c r="AI370" s="5"/>
      <c r="AJ370" s="5"/>
      <c r="AK370" s="5"/>
      <c r="AL370" s="5"/>
      <c r="AM370" s="5"/>
    </row>
    <row r="371" spans="1:39" s="4" customFormat="1" ht="12.75" x14ac:dyDescent="0.2">
      <c r="A371" s="295" t="s">
        <v>863</v>
      </c>
      <c r="B371" s="295" t="s">
        <v>484</v>
      </c>
      <c r="C371" s="295"/>
      <c r="D371" s="295" t="s">
        <v>215</v>
      </c>
      <c r="E371" s="295"/>
      <c r="F371" s="295"/>
      <c r="G371" s="295"/>
      <c r="I371" s="58"/>
      <c r="J371" s="43"/>
      <c r="K371" s="98"/>
      <c r="M371" s="293"/>
      <c r="N371" s="296"/>
      <c r="P371" s="58">
        <v>1</v>
      </c>
      <c r="Q371" s="186">
        <v>529</v>
      </c>
      <c r="S371" s="58"/>
      <c r="T371" s="186"/>
      <c r="V371" s="86"/>
      <c r="W371" s="187"/>
      <c r="X371" s="137"/>
      <c r="Y371" s="11"/>
      <c r="Z371" s="11"/>
      <c r="AA371" s="60"/>
      <c r="AB371" s="5"/>
      <c r="AC371" s="5"/>
      <c r="AD371" s="5"/>
      <c r="AE371" s="5"/>
      <c r="AF371" s="5"/>
      <c r="AG371" s="5"/>
      <c r="AH371" s="5"/>
      <c r="AI371" s="5"/>
      <c r="AJ371" s="5"/>
      <c r="AK371" s="5"/>
      <c r="AL371" s="5"/>
      <c r="AM371" s="5"/>
    </row>
    <row r="372" spans="1:39" s="4" customFormat="1" ht="12.75" x14ac:dyDescent="0.2">
      <c r="A372" s="295" t="s">
        <v>863</v>
      </c>
      <c r="B372" s="295" t="s">
        <v>485</v>
      </c>
      <c r="C372" s="295"/>
      <c r="D372" s="295" t="s">
        <v>161</v>
      </c>
      <c r="E372" s="295"/>
      <c r="F372" s="295"/>
      <c r="G372" s="295"/>
      <c r="I372" s="58"/>
      <c r="J372" s="43"/>
      <c r="K372" s="98"/>
      <c r="M372" s="297">
        <v>9</v>
      </c>
      <c r="N372" s="298">
        <v>4942</v>
      </c>
      <c r="P372" s="58">
        <v>1</v>
      </c>
      <c r="Q372" s="186">
        <v>529</v>
      </c>
      <c r="S372" s="58">
        <v>2</v>
      </c>
      <c r="T372" s="186">
        <v>1126</v>
      </c>
      <c r="V372" s="86"/>
      <c r="W372" s="187"/>
      <c r="X372" s="137"/>
      <c r="Y372" s="11"/>
      <c r="Z372" s="11"/>
      <c r="AA372" s="60"/>
      <c r="AB372" s="5"/>
      <c r="AC372" s="5"/>
      <c r="AD372" s="5"/>
      <c r="AE372" s="5"/>
      <c r="AF372" s="5"/>
      <c r="AG372" s="5"/>
      <c r="AH372" s="5"/>
      <c r="AI372" s="5"/>
      <c r="AJ372" s="5"/>
      <c r="AK372" s="5"/>
      <c r="AL372" s="5"/>
      <c r="AM372" s="5"/>
    </row>
    <row r="373" spans="1:39" s="4" customFormat="1" ht="12.75" x14ac:dyDescent="0.2">
      <c r="A373" s="295" t="s">
        <v>863</v>
      </c>
      <c r="B373" s="295" t="s">
        <v>490</v>
      </c>
      <c r="C373" s="295"/>
      <c r="D373" s="295" t="s">
        <v>452</v>
      </c>
      <c r="E373" s="295"/>
      <c r="F373" s="295"/>
      <c r="G373" s="295"/>
      <c r="I373" s="58"/>
      <c r="J373" s="43"/>
      <c r="K373" s="98"/>
      <c r="M373" s="293"/>
      <c r="N373" s="296"/>
      <c r="P373" s="58">
        <v>1</v>
      </c>
      <c r="Q373" s="186">
        <v>529</v>
      </c>
      <c r="S373" s="58"/>
      <c r="T373" s="186"/>
      <c r="V373" s="86"/>
      <c r="W373" s="187"/>
      <c r="X373" s="137"/>
      <c r="Y373" s="11"/>
      <c r="Z373" s="11"/>
      <c r="AA373" s="60"/>
      <c r="AB373" s="5"/>
      <c r="AC373" s="5"/>
      <c r="AD373" s="5"/>
      <c r="AE373" s="5"/>
      <c r="AF373" s="5"/>
      <c r="AG373" s="5"/>
      <c r="AH373" s="5"/>
      <c r="AI373" s="5"/>
      <c r="AJ373" s="5"/>
      <c r="AK373" s="5"/>
      <c r="AL373" s="5"/>
      <c r="AM373" s="5"/>
    </row>
    <row r="374" spans="1:39" s="4" customFormat="1" ht="12.75" x14ac:dyDescent="0.2">
      <c r="A374" s="295" t="s">
        <v>863</v>
      </c>
      <c r="B374" s="295" t="s">
        <v>493</v>
      </c>
      <c r="C374" s="295"/>
      <c r="D374" s="295" t="s">
        <v>220</v>
      </c>
      <c r="E374" s="295"/>
      <c r="F374" s="295"/>
      <c r="G374" s="295"/>
      <c r="I374" s="58"/>
      <c r="J374" s="43"/>
      <c r="K374" s="98"/>
      <c r="M374" s="297">
        <v>1</v>
      </c>
      <c r="N374" s="298">
        <v>529</v>
      </c>
      <c r="P374" s="58"/>
      <c r="Q374" s="186"/>
      <c r="S374" s="58"/>
      <c r="T374" s="186"/>
      <c r="V374" s="86"/>
      <c r="W374" s="187"/>
      <c r="X374" s="137"/>
      <c r="Y374" s="11"/>
      <c r="Z374" s="11"/>
      <c r="AA374" s="60"/>
      <c r="AB374" s="5"/>
      <c r="AC374" s="5"/>
      <c r="AD374" s="5"/>
      <c r="AE374" s="5"/>
      <c r="AF374" s="5"/>
      <c r="AG374" s="5"/>
      <c r="AH374" s="5"/>
      <c r="AI374" s="5"/>
      <c r="AJ374" s="5"/>
      <c r="AK374" s="5"/>
      <c r="AL374" s="5"/>
      <c r="AM374" s="5"/>
    </row>
    <row r="375" spans="1:39" s="4" customFormat="1" ht="12.75" x14ac:dyDescent="0.2">
      <c r="A375" s="295" t="s">
        <v>863</v>
      </c>
      <c r="B375" s="295" t="s">
        <v>494</v>
      </c>
      <c r="C375" s="295"/>
      <c r="D375" s="295" t="s">
        <v>106</v>
      </c>
      <c r="E375" s="295"/>
      <c r="F375" s="295"/>
      <c r="G375" s="295"/>
      <c r="I375" s="58"/>
      <c r="J375" s="43"/>
      <c r="K375" s="98"/>
      <c r="M375" s="297">
        <v>5</v>
      </c>
      <c r="N375" s="298">
        <v>2645</v>
      </c>
      <c r="P375" s="58">
        <v>3</v>
      </c>
      <c r="Q375" s="186">
        <v>1768</v>
      </c>
      <c r="S375" s="58"/>
      <c r="T375" s="186"/>
      <c r="V375" s="86"/>
      <c r="W375" s="187"/>
      <c r="X375" s="137"/>
      <c r="Y375" s="11"/>
      <c r="Z375" s="11"/>
      <c r="AA375" s="60"/>
      <c r="AB375" s="5"/>
      <c r="AC375" s="5"/>
      <c r="AD375" s="5"/>
      <c r="AE375" s="5"/>
      <c r="AF375" s="5"/>
      <c r="AG375" s="5"/>
      <c r="AH375" s="5"/>
      <c r="AI375" s="5"/>
      <c r="AJ375" s="5"/>
      <c r="AK375" s="5"/>
      <c r="AL375" s="5"/>
      <c r="AM375" s="5"/>
    </row>
    <row r="376" spans="1:39" s="4" customFormat="1" ht="12.75" x14ac:dyDescent="0.2">
      <c r="A376" s="295" t="s">
        <v>863</v>
      </c>
      <c r="B376" s="295" t="s">
        <v>503</v>
      </c>
      <c r="C376" s="295"/>
      <c r="D376" s="295" t="s">
        <v>72</v>
      </c>
      <c r="E376" s="295"/>
      <c r="F376" s="295"/>
      <c r="G376" s="295"/>
      <c r="I376" s="58"/>
      <c r="J376" s="43"/>
      <c r="K376" s="98"/>
      <c r="M376" s="297">
        <v>18</v>
      </c>
      <c r="N376" s="298">
        <v>9522</v>
      </c>
      <c r="P376" s="58">
        <v>28</v>
      </c>
      <c r="Q376" s="186">
        <v>14812</v>
      </c>
      <c r="S376" s="58">
        <v>14</v>
      </c>
      <c r="T376" s="186">
        <v>5567</v>
      </c>
      <c r="V376" s="86"/>
      <c r="W376" s="187"/>
      <c r="X376" s="137"/>
      <c r="Y376" s="11"/>
      <c r="Z376" s="11"/>
      <c r="AA376" s="60"/>
      <c r="AB376" s="5"/>
      <c r="AC376" s="5"/>
      <c r="AD376" s="5"/>
      <c r="AE376" s="5"/>
      <c r="AF376" s="5"/>
      <c r="AG376" s="5"/>
      <c r="AH376" s="5"/>
      <c r="AI376" s="5"/>
      <c r="AJ376" s="5"/>
      <c r="AK376" s="5"/>
      <c r="AL376" s="5"/>
      <c r="AM376" s="5"/>
    </row>
    <row r="377" spans="1:39" s="4" customFormat="1" ht="12.75" x14ac:dyDescent="0.2">
      <c r="A377" s="295" t="s">
        <v>863</v>
      </c>
      <c r="B377" s="295" t="s">
        <v>505</v>
      </c>
      <c r="C377" s="295"/>
      <c r="D377" s="295" t="s">
        <v>64</v>
      </c>
      <c r="E377" s="295"/>
      <c r="F377" s="295"/>
      <c r="G377" s="295"/>
      <c r="I377" s="58"/>
      <c r="J377" s="43"/>
      <c r="K377" s="98"/>
      <c r="M377" s="297">
        <v>1</v>
      </c>
      <c r="N377" s="298">
        <v>529</v>
      </c>
      <c r="P377" s="58">
        <v>3</v>
      </c>
      <c r="Q377" s="186">
        <v>1587</v>
      </c>
      <c r="S377" s="58">
        <v>1</v>
      </c>
      <c r="T377" s="186">
        <v>322</v>
      </c>
      <c r="V377" s="86"/>
      <c r="W377" s="187"/>
      <c r="X377" s="137"/>
      <c r="Y377" s="11"/>
      <c r="Z377" s="11"/>
      <c r="AA377" s="60"/>
      <c r="AB377" s="5"/>
      <c r="AC377" s="5"/>
      <c r="AD377" s="5"/>
      <c r="AE377" s="5"/>
      <c r="AF377" s="5"/>
      <c r="AG377" s="5"/>
      <c r="AH377" s="5"/>
      <c r="AI377" s="5"/>
      <c r="AJ377" s="5"/>
      <c r="AK377" s="5"/>
      <c r="AL377" s="5"/>
      <c r="AM377" s="5"/>
    </row>
    <row r="378" spans="1:39" s="4" customFormat="1" ht="12.75" x14ac:dyDescent="0.2">
      <c r="A378" s="295" t="s">
        <v>863</v>
      </c>
      <c r="B378" s="295" t="s">
        <v>870</v>
      </c>
      <c r="C378" s="295"/>
      <c r="D378" s="295" t="s">
        <v>365</v>
      </c>
      <c r="E378" s="295"/>
      <c r="F378" s="295"/>
      <c r="G378" s="295"/>
      <c r="I378" s="58"/>
      <c r="J378" s="43"/>
      <c r="K378" s="98"/>
      <c r="M378" s="297">
        <v>3</v>
      </c>
      <c r="N378" s="298">
        <v>1587</v>
      </c>
      <c r="P378" s="58">
        <v>4</v>
      </c>
      <c r="Q378" s="186">
        <v>2116</v>
      </c>
      <c r="S378" s="58">
        <v>4</v>
      </c>
      <c r="T378" s="186">
        <v>1934</v>
      </c>
      <c r="V378" s="86"/>
      <c r="W378" s="187"/>
      <c r="X378" s="137"/>
      <c r="Y378" s="11"/>
      <c r="Z378" s="11"/>
      <c r="AA378" s="60"/>
      <c r="AB378" s="5"/>
      <c r="AC378" s="5"/>
      <c r="AD378" s="5"/>
      <c r="AE378" s="5"/>
      <c r="AF378" s="5"/>
      <c r="AG378" s="5"/>
      <c r="AH378" s="5"/>
      <c r="AI378" s="5"/>
      <c r="AJ378" s="5"/>
      <c r="AK378" s="5"/>
      <c r="AL378" s="5"/>
      <c r="AM378" s="5"/>
    </row>
    <row r="379" spans="1:39" s="4" customFormat="1" ht="12.75" x14ac:dyDescent="0.2">
      <c r="A379" s="295" t="s">
        <v>863</v>
      </c>
      <c r="B379" s="295" t="s">
        <v>509</v>
      </c>
      <c r="C379" s="295"/>
      <c r="D379" s="295" t="s">
        <v>510</v>
      </c>
      <c r="E379" s="295"/>
      <c r="F379" s="295"/>
      <c r="G379" s="295"/>
      <c r="I379" s="58"/>
      <c r="J379" s="43"/>
      <c r="K379" s="98"/>
      <c r="M379" s="297">
        <v>1</v>
      </c>
      <c r="N379" s="298">
        <v>529</v>
      </c>
      <c r="P379" s="58"/>
      <c r="Q379" s="186"/>
      <c r="S379" s="58"/>
      <c r="T379" s="186"/>
      <c r="V379" s="86"/>
      <c r="W379" s="187"/>
      <c r="X379" s="137"/>
      <c r="Y379" s="11"/>
      <c r="Z379" s="11"/>
      <c r="AA379" s="60"/>
      <c r="AB379" s="5"/>
      <c r="AC379" s="5"/>
      <c r="AD379" s="5"/>
      <c r="AE379" s="5"/>
      <c r="AF379" s="5"/>
      <c r="AG379" s="5"/>
      <c r="AH379" s="5"/>
      <c r="AI379" s="5"/>
      <c r="AJ379" s="5"/>
      <c r="AK379" s="5"/>
      <c r="AL379" s="5"/>
      <c r="AM379" s="5"/>
    </row>
    <row r="380" spans="1:39" s="4" customFormat="1" ht="25.5" x14ac:dyDescent="0.2">
      <c r="A380" s="295" t="s">
        <v>863</v>
      </c>
      <c r="B380" s="295" t="s">
        <v>511</v>
      </c>
      <c r="C380" s="295"/>
      <c r="D380" s="295" t="s">
        <v>207</v>
      </c>
      <c r="E380" s="295"/>
      <c r="F380" s="295"/>
      <c r="G380" s="295"/>
      <c r="I380" s="58"/>
      <c r="J380" s="43"/>
      <c r="K380" s="98"/>
      <c r="M380" s="297">
        <v>2</v>
      </c>
      <c r="N380" s="298">
        <v>1058</v>
      </c>
      <c r="P380" s="58"/>
      <c r="Q380" s="186"/>
      <c r="S380" s="58">
        <v>1</v>
      </c>
      <c r="T380" s="186">
        <v>402</v>
      </c>
      <c r="V380" s="86"/>
      <c r="W380" s="187"/>
      <c r="X380" s="137"/>
      <c r="Y380" s="11"/>
      <c r="Z380" s="11"/>
      <c r="AA380" s="60"/>
      <c r="AB380" s="5"/>
      <c r="AC380" s="5"/>
      <c r="AD380" s="5"/>
      <c r="AE380" s="5"/>
      <c r="AF380" s="5"/>
      <c r="AG380" s="5"/>
      <c r="AH380" s="5"/>
      <c r="AI380" s="5"/>
      <c r="AJ380" s="5"/>
      <c r="AK380" s="5"/>
      <c r="AL380" s="5"/>
      <c r="AM380" s="5"/>
    </row>
    <row r="381" spans="1:39" s="4" customFormat="1" ht="12.75" x14ac:dyDescent="0.2">
      <c r="A381" s="295" t="s">
        <v>863</v>
      </c>
      <c r="B381" s="295" t="s">
        <v>871</v>
      </c>
      <c r="C381" s="295"/>
      <c r="D381" s="295" t="s">
        <v>495</v>
      </c>
      <c r="E381" s="295"/>
      <c r="F381" s="295"/>
      <c r="G381" s="295"/>
      <c r="I381" s="58"/>
      <c r="J381" s="43"/>
      <c r="K381" s="98"/>
      <c r="M381" s="293"/>
      <c r="N381" s="296"/>
      <c r="P381" s="58">
        <v>1</v>
      </c>
      <c r="Q381" s="186">
        <v>529</v>
      </c>
      <c r="S381" s="58">
        <v>2</v>
      </c>
      <c r="T381" s="186">
        <v>962</v>
      </c>
      <c r="V381" s="86"/>
      <c r="W381" s="187"/>
      <c r="X381" s="137"/>
      <c r="Y381" s="11"/>
      <c r="Z381" s="11"/>
      <c r="AA381" s="60"/>
      <c r="AB381" s="5"/>
      <c r="AC381" s="5"/>
      <c r="AD381" s="5"/>
      <c r="AE381" s="5"/>
      <c r="AF381" s="5"/>
      <c r="AG381" s="5"/>
      <c r="AH381" s="5"/>
      <c r="AI381" s="5"/>
      <c r="AJ381" s="5"/>
      <c r="AK381" s="5"/>
      <c r="AL381" s="5"/>
      <c r="AM381" s="5"/>
    </row>
    <row r="382" spans="1:39" s="4" customFormat="1" ht="12.75" x14ac:dyDescent="0.2">
      <c r="A382" s="295" t="s">
        <v>863</v>
      </c>
      <c r="B382" s="295" t="s">
        <v>528</v>
      </c>
      <c r="C382" s="295"/>
      <c r="D382" s="295" t="s">
        <v>96</v>
      </c>
      <c r="E382" s="295"/>
      <c r="F382" s="295"/>
      <c r="G382" s="295"/>
      <c r="I382" s="58"/>
      <c r="J382" s="43"/>
      <c r="K382" s="98"/>
      <c r="M382" s="293"/>
      <c r="N382" s="296"/>
      <c r="P382" s="58"/>
      <c r="Q382" s="186"/>
      <c r="S382" s="58">
        <v>1</v>
      </c>
      <c r="T382" s="186">
        <v>513</v>
      </c>
      <c r="V382" s="86"/>
      <c r="W382" s="187"/>
      <c r="X382" s="137"/>
      <c r="Y382" s="11"/>
      <c r="Z382" s="11"/>
      <c r="AA382" s="60"/>
      <c r="AB382" s="5"/>
      <c r="AC382" s="5"/>
      <c r="AD382" s="5"/>
      <c r="AE382" s="5"/>
      <c r="AF382" s="5"/>
      <c r="AG382" s="5"/>
      <c r="AH382" s="5"/>
      <c r="AI382" s="5"/>
      <c r="AJ382" s="5"/>
      <c r="AK382" s="5"/>
      <c r="AL382" s="5"/>
      <c r="AM382" s="5"/>
    </row>
    <row r="383" spans="1:39" s="4" customFormat="1" ht="12.75" x14ac:dyDescent="0.2">
      <c r="A383" s="295" t="s">
        <v>863</v>
      </c>
      <c r="B383" s="295" t="s">
        <v>529</v>
      </c>
      <c r="C383" s="295"/>
      <c r="D383" s="295" t="s">
        <v>89</v>
      </c>
      <c r="E383" s="295"/>
      <c r="F383" s="295"/>
      <c r="G383" s="295"/>
      <c r="I383" s="58"/>
      <c r="J383" s="43"/>
      <c r="K383" s="98"/>
      <c r="M383" s="293"/>
      <c r="N383" s="296"/>
      <c r="P383" s="58">
        <v>1</v>
      </c>
      <c r="Q383" s="186">
        <v>529</v>
      </c>
      <c r="S383" s="58">
        <v>2</v>
      </c>
      <c r="T383" s="186">
        <v>911</v>
      </c>
      <c r="V383" s="86"/>
      <c r="W383" s="187"/>
      <c r="X383" s="137"/>
      <c r="Y383" s="11"/>
      <c r="Z383" s="11"/>
      <c r="AA383" s="60"/>
      <c r="AB383" s="5"/>
      <c r="AC383" s="5"/>
      <c r="AD383" s="5"/>
      <c r="AE383" s="5"/>
      <c r="AF383" s="5"/>
      <c r="AG383" s="5"/>
      <c r="AH383" s="5"/>
      <c r="AI383" s="5"/>
      <c r="AJ383" s="5"/>
      <c r="AK383" s="5"/>
      <c r="AL383" s="5"/>
      <c r="AM383" s="5"/>
    </row>
    <row r="384" spans="1:39" s="4" customFormat="1" ht="12.75" x14ac:dyDescent="0.2">
      <c r="A384" s="295" t="s">
        <v>863</v>
      </c>
      <c r="B384" s="295" t="s">
        <v>531</v>
      </c>
      <c r="C384" s="295"/>
      <c r="D384" s="295" t="s">
        <v>87</v>
      </c>
      <c r="E384" s="295"/>
      <c r="F384" s="295"/>
      <c r="G384" s="295"/>
      <c r="I384" s="58"/>
      <c r="J384" s="43"/>
      <c r="K384" s="98"/>
      <c r="M384" s="297">
        <v>1</v>
      </c>
      <c r="N384" s="298">
        <v>529</v>
      </c>
      <c r="P384" s="58"/>
      <c r="Q384" s="186"/>
      <c r="S384" s="58"/>
      <c r="T384" s="186"/>
      <c r="V384" s="86"/>
      <c r="W384" s="187"/>
      <c r="X384" s="137"/>
      <c r="Y384" s="11"/>
      <c r="Z384" s="11"/>
      <c r="AA384" s="60"/>
      <c r="AB384" s="5"/>
      <c r="AC384" s="5"/>
      <c r="AD384" s="5"/>
      <c r="AE384" s="5"/>
      <c r="AF384" s="5"/>
      <c r="AG384" s="5"/>
      <c r="AH384" s="5"/>
      <c r="AI384" s="5"/>
      <c r="AJ384" s="5"/>
      <c r="AK384" s="5"/>
      <c r="AL384" s="5"/>
      <c r="AM384" s="5"/>
    </row>
    <row r="385" spans="1:39" s="4" customFormat="1" ht="12.75" x14ac:dyDescent="0.2">
      <c r="A385" s="295" t="s">
        <v>863</v>
      </c>
      <c r="B385" s="295" t="s">
        <v>536</v>
      </c>
      <c r="C385" s="295"/>
      <c r="D385" s="295" t="s">
        <v>537</v>
      </c>
      <c r="E385" s="295"/>
      <c r="F385" s="295"/>
      <c r="G385" s="295"/>
      <c r="I385" s="58"/>
      <c r="J385" s="43"/>
      <c r="K385" s="98"/>
      <c r="M385" s="293"/>
      <c r="N385" s="296"/>
      <c r="P385" s="58">
        <v>1</v>
      </c>
      <c r="Q385" s="186">
        <v>529</v>
      </c>
      <c r="S385" s="58"/>
      <c r="T385" s="186"/>
      <c r="V385" s="86"/>
      <c r="W385" s="187"/>
      <c r="X385" s="137"/>
      <c r="Y385" s="11"/>
      <c r="Z385" s="11"/>
      <c r="AA385" s="60"/>
      <c r="AB385" s="5"/>
      <c r="AC385" s="5"/>
      <c r="AD385" s="5"/>
      <c r="AE385" s="5"/>
      <c r="AF385" s="5"/>
      <c r="AG385" s="5"/>
      <c r="AH385" s="5"/>
      <c r="AI385" s="5"/>
      <c r="AJ385" s="5"/>
      <c r="AK385" s="5"/>
      <c r="AL385" s="5"/>
      <c r="AM385" s="5"/>
    </row>
    <row r="386" spans="1:39" s="4" customFormat="1" ht="12.75" x14ac:dyDescent="0.2">
      <c r="A386" s="295" t="s">
        <v>863</v>
      </c>
      <c r="B386" s="295" t="s">
        <v>538</v>
      </c>
      <c r="C386" s="295"/>
      <c r="D386" s="295" t="s">
        <v>332</v>
      </c>
      <c r="E386" s="295"/>
      <c r="F386" s="295"/>
      <c r="G386" s="295"/>
      <c r="I386" s="58"/>
      <c r="J386" s="43"/>
      <c r="K386" s="98"/>
      <c r="M386" s="297">
        <v>5</v>
      </c>
      <c r="N386" s="298">
        <v>2662.63</v>
      </c>
      <c r="P386" s="58">
        <v>12</v>
      </c>
      <c r="Q386" s="186">
        <v>6348</v>
      </c>
      <c r="S386" s="58">
        <v>4</v>
      </c>
      <c r="T386" s="186">
        <v>1444</v>
      </c>
      <c r="V386" s="86"/>
      <c r="W386" s="187"/>
      <c r="X386" s="137"/>
      <c r="Y386" s="11"/>
      <c r="Z386" s="11"/>
      <c r="AA386" s="60"/>
      <c r="AB386" s="5"/>
      <c r="AC386" s="5"/>
      <c r="AD386" s="5"/>
      <c r="AE386" s="5"/>
      <c r="AF386" s="5"/>
      <c r="AG386" s="5"/>
      <c r="AH386" s="5"/>
      <c r="AI386" s="5"/>
      <c r="AJ386" s="5"/>
      <c r="AK386" s="5"/>
      <c r="AL386" s="5"/>
      <c r="AM386" s="5"/>
    </row>
    <row r="387" spans="1:39" s="4" customFormat="1" ht="12.75" x14ac:dyDescent="0.2">
      <c r="A387" s="295" t="s">
        <v>863</v>
      </c>
      <c r="B387" s="295" t="s">
        <v>539</v>
      </c>
      <c r="C387" s="295"/>
      <c r="D387" s="295" t="s">
        <v>128</v>
      </c>
      <c r="E387" s="295"/>
      <c r="F387" s="295"/>
      <c r="G387" s="295"/>
      <c r="I387" s="58"/>
      <c r="J387" s="43"/>
      <c r="K387" s="98"/>
      <c r="M387" s="297">
        <v>6</v>
      </c>
      <c r="N387" s="298">
        <v>3174</v>
      </c>
      <c r="P387" s="58">
        <v>8</v>
      </c>
      <c r="Q387" s="186">
        <v>4232</v>
      </c>
      <c r="S387" s="58">
        <v>4</v>
      </c>
      <c r="T387" s="186">
        <v>1663</v>
      </c>
      <c r="V387" s="86"/>
      <c r="W387" s="187"/>
      <c r="X387" s="137"/>
      <c r="Y387" s="11"/>
      <c r="Z387" s="11"/>
      <c r="AA387" s="60"/>
      <c r="AB387" s="5"/>
      <c r="AC387" s="5"/>
      <c r="AD387" s="5"/>
      <c r="AE387" s="5"/>
      <c r="AF387" s="5"/>
      <c r="AG387" s="5"/>
      <c r="AH387" s="5"/>
      <c r="AI387" s="5"/>
      <c r="AJ387" s="5"/>
      <c r="AK387" s="5"/>
      <c r="AL387" s="5"/>
      <c r="AM387" s="5"/>
    </row>
    <row r="388" spans="1:39" s="4" customFormat="1" ht="12.75" x14ac:dyDescent="0.2">
      <c r="A388" s="295" t="s">
        <v>863</v>
      </c>
      <c r="B388" s="295" t="s">
        <v>543</v>
      </c>
      <c r="C388" s="295"/>
      <c r="D388" s="295" t="s">
        <v>381</v>
      </c>
      <c r="E388" s="295"/>
      <c r="F388" s="295"/>
      <c r="G388" s="295"/>
      <c r="I388" s="58"/>
      <c r="J388" s="43"/>
      <c r="K388" s="98"/>
      <c r="M388" s="297">
        <v>3</v>
      </c>
      <c r="N388" s="298">
        <v>2287</v>
      </c>
      <c r="P388" s="58">
        <v>4</v>
      </c>
      <c r="Q388" s="186">
        <v>2177.08</v>
      </c>
      <c r="S388" s="58">
        <v>3</v>
      </c>
      <c r="T388" s="186">
        <v>1124</v>
      </c>
      <c r="V388" s="86"/>
      <c r="W388" s="187"/>
      <c r="X388" s="137"/>
      <c r="Y388" s="11"/>
      <c r="Z388" s="11"/>
      <c r="AA388" s="60"/>
      <c r="AB388" s="5"/>
      <c r="AC388" s="5"/>
      <c r="AD388" s="5"/>
      <c r="AE388" s="5"/>
      <c r="AF388" s="5"/>
      <c r="AG388" s="5"/>
      <c r="AH388" s="5"/>
      <c r="AI388" s="5"/>
      <c r="AJ388" s="5"/>
      <c r="AK388" s="5"/>
      <c r="AL388" s="5"/>
      <c r="AM388" s="5"/>
    </row>
    <row r="389" spans="1:39" s="4" customFormat="1" ht="12.75" x14ac:dyDescent="0.2">
      <c r="A389" s="295" t="s">
        <v>863</v>
      </c>
      <c r="B389" s="295" t="s">
        <v>545</v>
      </c>
      <c r="C389" s="295"/>
      <c r="D389" s="295" t="s">
        <v>166</v>
      </c>
      <c r="E389" s="295"/>
      <c r="F389" s="295"/>
      <c r="G389" s="295"/>
      <c r="I389" s="58"/>
      <c r="J389" s="43"/>
      <c r="K389" s="98"/>
      <c r="M389" s="297">
        <v>16</v>
      </c>
      <c r="N389" s="298">
        <v>8464</v>
      </c>
      <c r="P389" s="58">
        <v>9</v>
      </c>
      <c r="Q389" s="186">
        <v>4761</v>
      </c>
      <c r="S389" s="58">
        <v>8</v>
      </c>
      <c r="T389" s="186">
        <v>3347</v>
      </c>
      <c r="V389" s="86"/>
      <c r="W389" s="187"/>
      <c r="X389" s="137"/>
      <c r="Y389" s="11"/>
      <c r="Z389" s="11"/>
      <c r="AA389" s="60"/>
      <c r="AB389" s="5"/>
      <c r="AC389" s="5"/>
      <c r="AD389" s="5"/>
      <c r="AE389" s="5"/>
      <c r="AF389" s="5"/>
      <c r="AG389" s="5"/>
      <c r="AH389" s="5"/>
      <c r="AI389" s="5"/>
      <c r="AJ389" s="5"/>
      <c r="AK389" s="5"/>
      <c r="AL389" s="5"/>
      <c r="AM389" s="5"/>
    </row>
    <row r="390" spans="1:39" s="4" customFormat="1" ht="12.75" x14ac:dyDescent="0.2">
      <c r="A390" s="295" t="s">
        <v>863</v>
      </c>
      <c r="B390" s="295" t="s">
        <v>546</v>
      </c>
      <c r="C390" s="295"/>
      <c r="D390" s="295" t="s">
        <v>87</v>
      </c>
      <c r="E390" s="295"/>
      <c r="F390" s="295"/>
      <c r="G390" s="295"/>
      <c r="I390" s="58"/>
      <c r="J390" s="43"/>
      <c r="K390" s="98"/>
      <c r="M390" s="293"/>
      <c r="N390" s="296"/>
      <c r="P390" s="58">
        <v>1</v>
      </c>
      <c r="Q390" s="186">
        <v>529</v>
      </c>
      <c r="S390" s="58"/>
      <c r="T390" s="186"/>
      <c r="V390" s="86"/>
      <c r="W390" s="187"/>
      <c r="X390" s="137"/>
      <c r="Y390" s="11"/>
      <c r="Z390" s="11"/>
      <c r="AA390" s="60"/>
      <c r="AB390" s="5"/>
      <c r="AC390" s="5"/>
      <c r="AD390" s="5"/>
      <c r="AE390" s="5"/>
      <c r="AF390" s="5"/>
      <c r="AG390" s="5"/>
      <c r="AH390" s="5"/>
      <c r="AI390" s="5"/>
      <c r="AJ390" s="5"/>
      <c r="AK390" s="5"/>
      <c r="AL390" s="5"/>
      <c r="AM390" s="5"/>
    </row>
    <row r="391" spans="1:39" s="4" customFormat="1" ht="12.75" x14ac:dyDescent="0.2">
      <c r="A391" s="295" t="s">
        <v>863</v>
      </c>
      <c r="B391" s="295" t="s">
        <v>554</v>
      </c>
      <c r="C391" s="295"/>
      <c r="D391" s="295" t="s">
        <v>190</v>
      </c>
      <c r="E391" s="295"/>
      <c r="F391" s="295"/>
      <c r="G391" s="295"/>
      <c r="I391" s="58"/>
      <c r="J391" s="43"/>
      <c r="K391" s="98"/>
      <c r="M391" s="293"/>
      <c r="N391" s="296"/>
      <c r="P391" s="58">
        <v>1</v>
      </c>
      <c r="Q391" s="186">
        <v>529</v>
      </c>
      <c r="S391" s="58"/>
      <c r="T391" s="186"/>
      <c r="V391" s="86"/>
      <c r="W391" s="187"/>
      <c r="X391" s="137"/>
      <c r="Y391" s="11"/>
      <c r="Z391" s="11"/>
      <c r="AA391" s="60"/>
      <c r="AB391" s="5"/>
      <c r="AC391" s="5"/>
      <c r="AD391" s="5"/>
      <c r="AE391" s="5"/>
      <c r="AF391" s="5"/>
      <c r="AG391" s="5"/>
      <c r="AH391" s="5"/>
      <c r="AI391" s="5"/>
      <c r="AJ391" s="5"/>
      <c r="AK391" s="5"/>
      <c r="AL391" s="5"/>
      <c r="AM391" s="5"/>
    </row>
    <row r="392" spans="1:39" s="4" customFormat="1" ht="12.75" x14ac:dyDescent="0.2">
      <c r="A392" s="295" t="s">
        <v>863</v>
      </c>
      <c r="B392" s="295" t="s">
        <v>556</v>
      </c>
      <c r="C392" s="295"/>
      <c r="D392" s="295" t="s">
        <v>207</v>
      </c>
      <c r="E392" s="295"/>
      <c r="F392" s="295"/>
      <c r="G392" s="295"/>
      <c r="I392" s="58"/>
      <c r="J392" s="43"/>
      <c r="K392" s="98"/>
      <c r="M392" s="297">
        <v>1</v>
      </c>
      <c r="N392" s="298">
        <v>529</v>
      </c>
      <c r="P392" s="58"/>
      <c r="Q392" s="186"/>
      <c r="S392" s="58"/>
      <c r="T392" s="186"/>
      <c r="V392" s="86"/>
      <c r="W392" s="187"/>
      <c r="X392" s="137"/>
      <c r="Y392" s="11"/>
      <c r="Z392" s="11"/>
      <c r="AA392" s="60"/>
      <c r="AB392" s="5"/>
      <c r="AC392" s="5"/>
      <c r="AD392" s="5"/>
      <c r="AE392" s="5"/>
      <c r="AF392" s="5"/>
      <c r="AG392" s="5"/>
      <c r="AH392" s="5"/>
      <c r="AI392" s="5"/>
      <c r="AJ392" s="5"/>
      <c r="AK392" s="5"/>
      <c r="AL392" s="5"/>
      <c r="AM392" s="5"/>
    </row>
    <row r="393" spans="1:39" s="4" customFormat="1" ht="12.75" x14ac:dyDescent="0.2">
      <c r="A393" s="295" t="s">
        <v>863</v>
      </c>
      <c r="B393" s="295" t="s">
        <v>557</v>
      </c>
      <c r="C393" s="295"/>
      <c r="D393" s="295" t="s">
        <v>223</v>
      </c>
      <c r="E393" s="295"/>
      <c r="F393" s="295"/>
      <c r="G393" s="295"/>
      <c r="I393" s="58"/>
      <c r="J393" s="43"/>
      <c r="K393" s="98"/>
      <c r="M393" s="297">
        <v>1</v>
      </c>
      <c r="N393" s="298">
        <v>529</v>
      </c>
      <c r="P393" s="58"/>
      <c r="Q393" s="186"/>
      <c r="S393" s="58"/>
      <c r="T393" s="186"/>
      <c r="V393" s="86"/>
      <c r="W393" s="187"/>
      <c r="X393" s="137"/>
      <c r="Y393" s="11"/>
      <c r="Z393" s="11"/>
      <c r="AA393" s="60"/>
      <c r="AB393" s="5"/>
      <c r="AC393" s="5"/>
      <c r="AD393" s="5"/>
      <c r="AE393" s="5"/>
      <c r="AF393" s="5"/>
      <c r="AG393" s="5"/>
      <c r="AH393" s="5"/>
      <c r="AI393" s="5"/>
      <c r="AJ393" s="5"/>
      <c r="AK393" s="5"/>
      <c r="AL393" s="5"/>
      <c r="AM393" s="5"/>
    </row>
    <row r="394" spans="1:39" s="4" customFormat="1" ht="12.75" x14ac:dyDescent="0.2">
      <c r="A394" s="295" t="s">
        <v>863</v>
      </c>
      <c r="B394" s="295" t="s">
        <v>558</v>
      </c>
      <c r="C394" s="295"/>
      <c r="D394" s="295" t="s">
        <v>80</v>
      </c>
      <c r="E394" s="295"/>
      <c r="F394" s="295"/>
      <c r="G394" s="295"/>
      <c r="I394" s="58"/>
      <c r="J394" s="43"/>
      <c r="K394" s="98"/>
      <c r="M394" s="297">
        <v>1</v>
      </c>
      <c r="N394" s="298">
        <v>529</v>
      </c>
      <c r="P394" s="58"/>
      <c r="Q394" s="186"/>
      <c r="S394" s="58"/>
      <c r="T394" s="186"/>
      <c r="V394" s="86"/>
      <c r="W394" s="187"/>
      <c r="X394" s="137"/>
      <c r="Y394" s="11"/>
      <c r="Z394" s="11"/>
      <c r="AA394" s="60"/>
      <c r="AB394" s="5"/>
      <c r="AC394" s="5"/>
      <c r="AD394" s="5"/>
      <c r="AE394" s="5"/>
      <c r="AF394" s="5"/>
      <c r="AG394" s="5"/>
      <c r="AH394" s="5"/>
      <c r="AI394" s="5"/>
      <c r="AJ394" s="5"/>
      <c r="AK394" s="5"/>
      <c r="AL394" s="5"/>
      <c r="AM394" s="5"/>
    </row>
    <row r="395" spans="1:39" s="4" customFormat="1" ht="12.75" x14ac:dyDescent="0.2">
      <c r="A395" s="295" t="s">
        <v>863</v>
      </c>
      <c r="B395" s="295" t="s">
        <v>560</v>
      </c>
      <c r="C395" s="295"/>
      <c r="D395" s="295" t="s">
        <v>74</v>
      </c>
      <c r="E395" s="295"/>
      <c r="F395" s="295"/>
      <c r="G395" s="295"/>
      <c r="I395" s="58"/>
      <c r="J395" s="43"/>
      <c r="K395" s="98"/>
      <c r="M395" s="297">
        <v>1</v>
      </c>
      <c r="N395" s="298">
        <v>334</v>
      </c>
      <c r="P395" s="58"/>
      <c r="Q395" s="186"/>
      <c r="S395" s="58"/>
      <c r="T395" s="186"/>
      <c r="V395" s="86"/>
      <c r="W395" s="187"/>
      <c r="X395" s="137"/>
      <c r="Y395" s="11"/>
      <c r="Z395" s="11"/>
      <c r="AA395" s="60"/>
      <c r="AB395" s="5"/>
      <c r="AC395" s="5"/>
      <c r="AD395" s="5"/>
      <c r="AE395" s="5"/>
      <c r="AF395" s="5"/>
      <c r="AG395" s="5"/>
      <c r="AH395" s="5"/>
      <c r="AI395" s="5"/>
      <c r="AJ395" s="5"/>
      <c r="AK395" s="5"/>
      <c r="AL395" s="5"/>
      <c r="AM395" s="5"/>
    </row>
    <row r="396" spans="1:39" s="4" customFormat="1" ht="12.75" x14ac:dyDescent="0.2">
      <c r="A396" s="295" t="s">
        <v>863</v>
      </c>
      <c r="B396" s="295" t="s">
        <v>562</v>
      </c>
      <c r="C396" s="295"/>
      <c r="D396" s="295" t="s">
        <v>85</v>
      </c>
      <c r="E396" s="295"/>
      <c r="F396" s="295"/>
      <c r="G396" s="295"/>
      <c r="I396" s="58"/>
      <c r="J396" s="43"/>
      <c r="K396" s="98"/>
      <c r="M396" s="297">
        <v>2</v>
      </c>
      <c r="N396" s="298">
        <v>1058</v>
      </c>
      <c r="P396" s="58">
        <v>2</v>
      </c>
      <c r="Q396" s="186">
        <v>1058</v>
      </c>
      <c r="S396" s="58"/>
      <c r="T396" s="186"/>
      <c r="V396" s="86"/>
      <c r="W396" s="187"/>
      <c r="X396" s="137"/>
      <c r="Y396" s="11"/>
      <c r="Z396" s="11"/>
      <c r="AA396" s="60"/>
      <c r="AB396" s="5"/>
      <c r="AC396" s="5"/>
      <c r="AD396" s="5"/>
      <c r="AE396" s="5"/>
      <c r="AF396" s="5"/>
      <c r="AG396" s="5"/>
      <c r="AH396" s="5"/>
      <c r="AI396" s="5"/>
      <c r="AJ396" s="5"/>
      <c r="AK396" s="5"/>
      <c r="AL396" s="5"/>
      <c r="AM396" s="5"/>
    </row>
    <row r="397" spans="1:39" s="4" customFormat="1" ht="25.5" x14ac:dyDescent="0.2">
      <c r="A397" s="295" t="s">
        <v>863</v>
      </c>
      <c r="B397" s="295" t="s">
        <v>565</v>
      </c>
      <c r="C397" s="295"/>
      <c r="D397" s="295" t="s">
        <v>164</v>
      </c>
      <c r="E397" s="295"/>
      <c r="F397" s="295"/>
      <c r="G397" s="295"/>
      <c r="I397" s="58"/>
      <c r="J397" s="43"/>
      <c r="K397" s="98"/>
      <c r="M397" s="297">
        <v>2</v>
      </c>
      <c r="N397" s="298">
        <v>1058</v>
      </c>
      <c r="P397" s="58"/>
      <c r="Q397" s="186"/>
      <c r="S397" s="58"/>
      <c r="T397" s="186"/>
      <c r="V397" s="86"/>
      <c r="W397" s="187"/>
      <c r="X397" s="137"/>
      <c r="Y397" s="11"/>
      <c r="Z397" s="11"/>
      <c r="AA397" s="60"/>
      <c r="AB397" s="5"/>
      <c r="AC397" s="5"/>
      <c r="AD397" s="5"/>
      <c r="AE397" s="5"/>
      <c r="AF397" s="5"/>
      <c r="AG397" s="5"/>
      <c r="AH397" s="5"/>
      <c r="AI397" s="5"/>
      <c r="AJ397" s="5"/>
      <c r="AK397" s="5"/>
      <c r="AL397" s="5"/>
      <c r="AM397" s="5"/>
    </row>
    <row r="398" spans="1:39" s="4" customFormat="1" ht="12.75" x14ac:dyDescent="0.2">
      <c r="A398" s="295" t="s">
        <v>863</v>
      </c>
      <c r="B398" s="295" t="s">
        <v>566</v>
      </c>
      <c r="C398" s="295"/>
      <c r="D398" s="295" t="s">
        <v>118</v>
      </c>
      <c r="E398" s="295"/>
      <c r="F398" s="295"/>
      <c r="G398" s="295"/>
      <c r="I398" s="58"/>
      <c r="J398" s="43"/>
      <c r="K398" s="98"/>
      <c r="M398" s="297">
        <v>1</v>
      </c>
      <c r="N398" s="298">
        <v>529</v>
      </c>
      <c r="P398" s="58"/>
      <c r="Q398" s="186"/>
      <c r="S398" s="58"/>
      <c r="T398" s="186"/>
      <c r="V398" s="86"/>
      <c r="W398" s="187"/>
      <c r="X398" s="137"/>
      <c r="Y398" s="11"/>
      <c r="Z398" s="11"/>
      <c r="AA398" s="60"/>
      <c r="AB398" s="5"/>
      <c r="AC398" s="5"/>
      <c r="AD398" s="5"/>
      <c r="AE398" s="5"/>
      <c r="AF398" s="5"/>
      <c r="AG398" s="5"/>
      <c r="AH398" s="5"/>
      <c r="AI398" s="5"/>
      <c r="AJ398" s="5"/>
      <c r="AK398" s="5"/>
      <c r="AL398" s="5"/>
      <c r="AM398" s="5"/>
    </row>
    <row r="399" spans="1:39" s="4" customFormat="1" ht="12.75" x14ac:dyDescent="0.2">
      <c r="A399" s="295" t="s">
        <v>863</v>
      </c>
      <c r="B399" s="295" t="s">
        <v>567</v>
      </c>
      <c r="C399" s="295"/>
      <c r="D399" s="295" t="s">
        <v>568</v>
      </c>
      <c r="E399" s="295"/>
      <c r="F399" s="295"/>
      <c r="G399" s="295"/>
      <c r="I399" s="58"/>
      <c r="J399" s="43"/>
      <c r="K399" s="98"/>
      <c r="M399" s="293"/>
      <c r="N399" s="296"/>
      <c r="P399" s="58">
        <v>4</v>
      </c>
      <c r="Q399" s="186">
        <v>2478</v>
      </c>
      <c r="S399" s="58">
        <v>1</v>
      </c>
      <c r="T399" s="186">
        <v>241</v>
      </c>
      <c r="V399" s="86"/>
      <c r="W399" s="187"/>
      <c r="X399" s="137"/>
      <c r="Y399" s="11"/>
      <c r="Z399" s="11"/>
      <c r="AA399" s="60"/>
      <c r="AB399" s="5"/>
      <c r="AC399" s="5"/>
      <c r="AD399" s="5"/>
      <c r="AE399" s="5"/>
      <c r="AF399" s="5"/>
      <c r="AG399" s="5"/>
      <c r="AH399" s="5"/>
      <c r="AI399" s="5"/>
      <c r="AJ399" s="5"/>
      <c r="AK399" s="5"/>
      <c r="AL399" s="5"/>
      <c r="AM399" s="5"/>
    </row>
    <row r="400" spans="1:39" s="4" customFormat="1" ht="12.75" x14ac:dyDescent="0.2">
      <c r="A400" s="295" t="s">
        <v>863</v>
      </c>
      <c r="B400" s="295" t="s">
        <v>569</v>
      </c>
      <c r="C400" s="295"/>
      <c r="D400" s="295" t="s">
        <v>164</v>
      </c>
      <c r="E400" s="295"/>
      <c r="F400" s="295"/>
      <c r="G400" s="295"/>
      <c r="I400" s="58"/>
      <c r="J400" s="43"/>
      <c r="K400" s="98"/>
      <c r="M400" s="297">
        <v>13</v>
      </c>
      <c r="N400" s="298">
        <v>6877</v>
      </c>
      <c r="P400" s="58">
        <v>6</v>
      </c>
      <c r="Q400" s="186">
        <v>3174</v>
      </c>
      <c r="S400" s="58">
        <v>8</v>
      </c>
      <c r="T400" s="186">
        <v>3535</v>
      </c>
      <c r="V400" s="86"/>
      <c r="W400" s="187"/>
      <c r="X400" s="137"/>
      <c r="Y400" s="11"/>
      <c r="Z400" s="11"/>
      <c r="AA400" s="60"/>
      <c r="AB400" s="5"/>
      <c r="AC400" s="5"/>
      <c r="AD400" s="5"/>
      <c r="AE400" s="5"/>
      <c r="AF400" s="5"/>
      <c r="AG400" s="5"/>
      <c r="AH400" s="5"/>
      <c r="AI400" s="5"/>
      <c r="AJ400" s="5"/>
      <c r="AK400" s="5"/>
      <c r="AL400" s="5"/>
      <c r="AM400" s="5"/>
    </row>
    <row r="401" spans="1:39" s="4" customFormat="1" ht="25.5" x14ac:dyDescent="0.2">
      <c r="A401" s="295" t="s">
        <v>863</v>
      </c>
      <c r="B401" s="295" t="s">
        <v>570</v>
      </c>
      <c r="C401" s="295"/>
      <c r="D401" s="295" t="s">
        <v>164</v>
      </c>
      <c r="E401" s="295"/>
      <c r="F401" s="295"/>
      <c r="G401" s="295"/>
      <c r="I401" s="58"/>
      <c r="J401" s="43"/>
      <c r="K401" s="98"/>
      <c r="M401" s="297">
        <v>1</v>
      </c>
      <c r="N401" s="298">
        <v>529</v>
      </c>
      <c r="P401" s="58">
        <v>4</v>
      </c>
      <c r="Q401" s="186">
        <v>2116</v>
      </c>
      <c r="S401" s="58">
        <v>2</v>
      </c>
      <c r="T401" s="186">
        <v>883</v>
      </c>
      <c r="V401" s="86"/>
      <c r="W401" s="187"/>
      <c r="X401" s="137"/>
      <c r="Y401" s="11"/>
      <c r="Z401" s="11"/>
      <c r="AA401" s="60"/>
      <c r="AB401" s="5"/>
      <c r="AC401" s="5"/>
      <c r="AD401" s="5"/>
      <c r="AE401" s="5"/>
      <c r="AF401" s="5"/>
      <c r="AG401" s="5"/>
      <c r="AH401" s="5"/>
      <c r="AI401" s="5"/>
      <c r="AJ401" s="5"/>
      <c r="AK401" s="5"/>
      <c r="AL401" s="5"/>
      <c r="AM401" s="5"/>
    </row>
    <row r="402" spans="1:39" s="4" customFormat="1" ht="51" x14ac:dyDescent="0.2">
      <c r="A402" s="295" t="s">
        <v>863</v>
      </c>
      <c r="B402" s="295" t="s">
        <v>860</v>
      </c>
      <c r="C402" s="295"/>
      <c r="D402" s="295" t="s">
        <v>164</v>
      </c>
      <c r="E402" s="295"/>
      <c r="F402" s="295"/>
      <c r="G402" s="295"/>
      <c r="I402" s="58"/>
      <c r="J402" s="43"/>
      <c r="K402" s="98"/>
      <c r="M402" s="293"/>
      <c r="N402" s="296"/>
      <c r="P402" s="58">
        <v>2</v>
      </c>
      <c r="Q402" s="186">
        <v>1058</v>
      </c>
      <c r="S402" s="58">
        <v>5</v>
      </c>
      <c r="T402" s="186">
        <v>2088</v>
      </c>
      <c r="V402" s="86"/>
      <c r="W402" s="187"/>
      <c r="X402" s="137"/>
      <c r="Y402" s="11"/>
      <c r="Z402" s="11"/>
      <c r="AA402" s="60"/>
      <c r="AB402" s="5"/>
      <c r="AC402" s="5"/>
      <c r="AD402" s="5"/>
      <c r="AE402" s="5"/>
      <c r="AF402" s="5"/>
      <c r="AG402" s="5"/>
      <c r="AH402" s="5"/>
      <c r="AI402" s="5"/>
      <c r="AJ402" s="5"/>
      <c r="AK402" s="5"/>
      <c r="AL402" s="5"/>
      <c r="AM402" s="5"/>
    </row>
    <row r="403" spans="1:39" s="4" customFormat="1" ht="12.75" x14ac:dyDescent="0.2">
      <c r="A403" s="295" t="s">
        <v>863</v>
      </c>
      <c r="B403" s="295" t="s">
        <v>571</v>
      </c>
      <c r="C403" s="295"/>
      <c r="D403" s="295" t="s">
        <v>175</v>
      </c>
      <c r="E403" s="295"/>
      <c r="F403" s="295"/>
      <c r="G403" s="295"/>
      <c r="I403" s="58"/>
      <c r="J403" s="43"/>
      <c r="K403" s="98"/>
      <c r="M403" s="297">
        <v>10</v>
      </c>
      <c r="N403" s="298">
        <v>5788</v>
      </c>
      <c r="P403" s="58">
        <v>6</v>
      </c>
      <c r="Q403" s="186">
        <v>3174</v>
      </c>
      <c r="S403" s="58">
        <v>8</v>
      </c>
      <c r="T403" s="186">
        <v>3707</v>
      </c>
      <c r="V403" s="86"/>
      <c r="W403" s="187"/>
      <c r="X403" s="137"/>
      <c r="Y403" s="11"/>
      <c r="Z403" s="11"/>
      <c r="AA403" s="60"/>
      <c r="AB403" s="5"/>
      <c r="AC403" s="5"/>
      <c r="AD403" s="5"/>
      <c r="AE403" s="5"/>
      <c r="AF403" s="5"/>
      <c r="AG403" s="5"/>
      <c r="AH403" s="5"/>
      <c r="AI403" s="5"/>
      <c r="AJ403" s="5"/>
      <c r="AK403" s="5"/>
      <c r="AL403" s="5"/>
      <c r="AM403" s="5"/>
    </row>
    <row r="404" spans="1:39" s="4" customFormat="1" ht="25.5" x14ac:dyDescent="0.2">
      <c r="A404" s="295" t="s">
        <v>863</v>
      </c>
      <c r="B404" s="295" t="s">
        <v>861</v>
      </c>
      <c r="C404" s="295"/>
      <c r="D404" s="295" t="s">
        <v>175</v>
      </c>
      <c r="E404" s="295"/>
      <c r="F404" s="295"/>
      <c r="G404" s="295"/>
      <c r="I404" s="58"/>
      <c r="J404" s="43"/>
      <c r="K404" s="98"/>
      <c r="M404" s="293"/>
      <c r="N404" s="296"/>
      <c r="P404" s="58">
        <v>3</v>
      </c>
      <c r="Q404" s="186">
        <v>1587</v>
      </c>
      <c r="S404" s="58"/>
      <c r="T404" s="186"/>
      <c r="V404" s="86"/>
      <c r="W404" s="187"/>
      <c r="X404" s="137"/>
      <c r="Y404" s="11"/>
      <c r="Z404" s="11"/>
      <c r="AA404" s="60"/>
      <c r="AB404" s="5"/>
      <c r="AC404" s="5"/>
      <c r="AD404" s="5"/>
      <c r="AE404" s="5"/>
      <c r="AF404" s="5"/>
      <c r="AG404" s="5"/>
      <c r="AH404" s="5"/>
      <c r="AI404" s="5"/>
      <c r="AJ404" s="5"/>
      <c r="AK404" s="5"/>
      <c r="AL404" s="5"/>
      <c r="AM404" s="5"/>
    </row>
    <row r="405" spans="1:39" s="4" customFormat="1" ht="12.75" x14ac:dyDescent="0.2">
      <c r="A405" s="295" t="s">
        <v>863</v>
      </c>
      <c r="B405" s="295" t="s">
        <v>575</v>
      </c>
      <c r="C405" s="295"/>
      <c r="D405" s="295" t="s">
        <v>125</v>
      </c>
      <c r="E405" s="295"/>
      <c r="F405" s="295"/>
      <c r="G405" s="295"/>
      <c r="I405" s="58"/>
      <c r="J405" s="43"/>
      <c r="K405" s="98"/>
      <c r="M405" s="297">
        <v>1</v>
      </c>
      <c r="N405" s="298">
        <v>1058</v>
      </c>
      <c r="P405" s="58">
        <v>2</v>
      </c>
      <c r="Q405" s="186">
        <v>1239</v>
      </c>
      <c r="S405" s="58">
        <v>1</v>
      </c>
      <c r="T405" s="186">
        <v>430</v>
      </c>
      <c r="V405" s="86"/>
      <c r="W405" s="187"/>
      <c r="X405" s="137"/>
      <c r="Y405" s="11"/>
      <c r="Z405" s="11"/>
      <c r="AA405" s="60"/>
      <c r="AB405" s="5"/>
      <c r="AC405" s="5"/>
      <c r="AD405" s="5"/>
      <c r="AE405" s="5"/>
      <c r="AF405" s="5"/>
      <c r="AG405" s="5"/>
      <c r="AH405" s="5"/>
      <c r="AI405" s="5"/>
      <c r="AJ405" s="5"/>
      <c r="AK405" s="5"/>
      <c r="AL405" s="5"/>
      <c r="AM405" s="5"/>
    </row>
    <row r="406" spans="1:39" s="4" customFormat="1" ht="12.75" x14ac:dyDescent="0.2">
      <c r="A406" s="295" t="s">
        <v>863</v>
      </c>
      <c r="B406" s="295" t="s">
        <v>579</v>
      </c>
      <c r="C406" s="295"/>
      <c r="D406" s="295" t="s">
        <v>455</v>
      </c>
      <c r="E406" s="295"/>
      <c r="F406" s="295"/>
      <c r="G406" s="295"/>
      <c r="I406" s="58"/>
      <c r="J406" s="43"/>
      <c r="K406" s="98"/>
      <c r="M406" s="293"/>
      <c r="N406" s="296"/>
      <c r="P406" s="58">
        <v>4</v>
      </c>
      <c r="Q406" s="186">
        <v>2116</v>
      </c>
      <c r="S406" s="58">
        <v>1</v>
      </c>
      <c r="T406" s="186">
        <v>320</v>
      </c>
      <c r="V406" s="86"/>
      <c r="W406" s="187"/>
      <c r="X406" s="137"/>
      <c r="Y406" s="11"/>
      <c r="Z406" s="11"/>
      <c r="AA406" s="60"/>
      <c r="AB406" s="5"/>
      <c r="AC406" s="5"/>
      <c r="AD406" s="5"/>
      <c r="AE406" s="5"/>
      <c r="AF406" s="5"/>
      <c r="AG406" s="5"/>
      <c r="AH406" s="5"/>
      <c r="AI406" s="5"/>
      <c r="AJ406" s="5"/>
      <c r="AK406" s="5"/>
      <c r="AL406" s="5"/>
      <c r="AM406" s="5"/>
    </row>
    <row r="407" spans="1:39" s="4" customFormat="1" ht="12.75" x14ac:dyDescent="0.2">
      <c r="A407" s="295"/>
      <c r="B407" s="295"/>
      <c r="C407" s="295"/>
      <c r="D407" s="295"/>
      <c r="E407" s="295"/>
      <c r="F407" s="295"/>
      <c r="G407" s="295"/>
      <c r="I407" s="58"/>
      <c r="J407" s="43"/>
      <c r="K407" s="98"/>
      <c r="M407" s="293"/>
      <c r="N407" s="296"/>
      <c r="P407" s="58"/>
      <c r="Q407" s="186"/>
      <c r="S407" s="58"/>
      <c r="T407" s="186"/>
      <c r="V407" s="86"/>
      <c r="W407" s="187"/>
      <c r="X407" s="137"/>
      <c r="Y407" s="11"/>
      <c r="Z407" s="11"/>
      <c r="AA407" s="60"/>
      <c r="AB407" s="5"/>
      <c r="AC407" s="5"/>
      <c r="AD407" s="5"/>
      <c r="AE407" s="5"/>
      <c r="AF407" s="5"/>
      <c r="AG407" s="5"/>
      <c r="AH407" s="5"/>
      <c r="AI407" s="5"/>
      <c r="AJ407" s="5"/>
      <c r="AK407" s="5"/>
      <c r="AL407" s="5"/>
      <c r="AM407" s="5"/>
    </row>
    <row r="408" spans="1:39" s="4" customFormat="1" ht="12.75" x14ac:dyDescent="0.2">
      <c r="A408" s="295"/>
      <c r="B408" s="295"/>
      <c r="C408" s="295"/>
      <c r="D408" s="295"/>
      <c r="E408" s="295"/>
      <c r="F408" s="295"/>
      <c r="G408" s="295"/>
      <c r="I408" s="58"/>
      <c r="J408" s="43"/>
      <c r="K408" s="98"/>
      <c r="M408" s="293"/>
      <c r="N408" s="296"/>
      <c r="P408" s="58"/>
      <c r="Q408" s="186"/>
      <c r="S408" s="58"/>
      <c r="T408" s="186"/>
      <c r="V408" s="86"/>
      <c r="W408" s="187"/>
      <c r="X408" s="137"/>
      <c r="Y408" s="11"/>
      <c r="Z408" s="11"/>
      <c r="AA408" s="60"/>
      <c r="AB408" s="5"/>
      <c r="AC408" s="5"/>
      <c r="AD408" s="5"/>
      <c r="AE408" s="5"/>
      <c r="AF408" s="5"/>
      <c r="AG408" s="5"/>
      <c r="AH408" s="5"/>
      <c r="AI408" s="5"/>
      <c r="AJ408" s="5"/>
      <c r="AK408" s="5"/>
      <c r="AL408" s="5"/>
      <c r="AM408" s="5"/>
    </row>
    <row r="409" spans="1:39" s="4" customFormat="1" ht="12.75" x14ac:dyDescent="0.2">
      <c r="A409" s="295" t="s">
        <v>872</v>
      </c>
      <c r="B409" s="295" t="s">
        <v>864</v>
      </c>
      <c r="C409" s="295"/>
      <c r="D409" s="295" t="s">
        <v>864</v>
      </c>
      <c r="E409" s="293" t="s">
        <v>873</v>
      </c>
      <c r="F409" s="295"/>
      <c r="G409" s="295" t="s">
        <v>874</v>
      </c>
      <c r="I409" s="58"/>
      <c r="J409" s="43"/>
      <c r="K409" s="98"/>
      <c r="M409" s="293"/>
      <c r="N409" s="296"/>
      <c r="P409" s="58"/>
      <c r="Q409" s="186"/>
      <c r="S409" s="58"/>
      <c r="T409" s="186"/>
      <c r="V409" s="86"/>
      <c r="W409" s="187"/>
      <c r="X409" s="137"/>
      <c r="Y409" s="11"/>
      <c r="Z409" s="11"/>
      <c r="AA409" s="60"/>
      <c r="AB409" s="5"/>
      <c r="AC409" s="5"/>
      <c r="AD409" s="5"/>
      <c r="AE409" s="5"/>
      <c r="AF409" s="5"/>
      <c r="AG409" s="5"/>
      <c r="AH409" s="5"/>
      <c r="AI409" s="5"/>
      <c r="AJ409" s="5"/>
      <c r="AK409" s="5"/>
      <c r="AL409" s="5"/>
      <c r="AM409" s="5"/>
    </row>
    <row r="410" spans="1:39" s="4" customFormat="1" ht="12.75" x14ac:dyDescent="0.2">
      <c r="A410" s="295" t="s">
        <v>872</v>
      </c>
      <c r="B410" s="295" t="s">
        <v>401</v>
      </c>
      <c r="C410" s="295"/>
      <c r="D410" s="295" t="s">
        <v>152</v>
      </c>
      <c r="E410" s="293"/>
      <c r="F410" s="295"/>
      <c r="G410" s="295"/>
      <c r="I410" s="58"/>
      <c r="J410" s="43"/>
      <c r="K410" s="98"/>
      <c r="M410" s="293"/>
      <c r="N410" s="296"/>
      <c r="P410" s="58"/>
      <c r="Q410" s="186"/>
      <c r="S410" s="58">
        <v>1</v>
      </c>
      <c r="T410" s="186">
        <v>700</v>
      </c>
      <c r="V410" s="86"/>
      <c r="W410" s="187"/>
      <c r="X410" s="137"/>
      <c r="Y410" s="11"/>
      <c r="Z410" s="11"/>
      <c r="AA410" s="60"/>
      <c r="AB410" s="5"/>
      <c r="AC410" s="5"/>
      <c r="AD410" s="5"/>
      <c r="AE410" s="5"/>
      <c r="AF410" s="5"/>
      <c r="AG410" s="5"/>
      <c r="AH410" s="5"/>
      <c r="AI410" s="5"/>
      <c r="AJ410" s="5"/>
      <c r="AK410" s="5"/>
      <c r="AL410" s="5"/>
      <c r="AM410" s="5"/>
    </row>
    <row r="411" spans="1:39" s="4" customFormat="1" ht="12.75" x14ac:dyDescent="0.2">
      <c r="A411" s="295" t="s">
        <v>872</v>
      </c>
      <c r="B411" s="295" t="s">
        <v>503</v>
      </c>
      <c r="C411" s="295"/>
      <c r="D411" s="295" t="s">
        <v>72</v>
      </c>
      <c r="E411" s="295"/>
      <c r="F411" s="295"/>
      <c r="G411" s="295"/>
      <c r="I411" s="58"/>
      <c r="J411" s="43"/>
      <c r="K411" s="98"/>
      <c r="M411" s="297">
        <v>1</v>
      </c>
      <c r="N411" s="298">
        <v>700</v>
      </c>
      <c r="P411" s="58"/>
      <c r="Q411" s="186"/>
      <c r="S411" s="58"/>
      <c r="T411" s="186"/>
      <c r="V411" s="86"/>
      <c r="W411" s="187"/>
      <c r="X411" s="137"/>
      <c r="Y411" s="11"/>
      <c r="Z411" s="11"/>
      <c r="AA411" s="60"/>
      <c r="AB411" s="5"/>
      <c r="AC411" s="5"/>
      <c r="AD411" s="5"/>
      <c r="AE411" s="5"/>
      <c r="AF411" s="5"/>
      <c r="AG411" s="5"/>
      <c r="AH411" s="5"/>
      <c r="AI411" s="5"/>
      <c r="AJ411" s="5"/>
      <c r="AK411" s="5"/>
      <c r="AL411" s="5"/>
      <c r="AM411" s="5"/>
    </row>
    <row r="412" spans="1:39" s="4" customFormat="1" ht="12.75" x14ac:dyDescent="0.2">
      <c r="A412" s="295" t="s">
        <v>872</v>
      </c>
      <c r="B412" s="295" t="s">
        <v>529</v>
      </c>
      <c r="C412" s="295"/>
      <c r="D412" s="295" t="s">
        <v>89</v>
      </c>
      <c r="E412" s="295"/>
      <c r="F412" s="295"/>
      <c r="G412" s="295"/>
      <c r="I412" s="58"/>
      <c r="J412" s="43"/>
      <c r="K412" s="98"/>
      <c r="M412" s="293"/>
      <c r="N412" s="296"/>
      <c r="P412" s="58"/>
      <c r="Q412" s="186"/>
      <c r="S412" s="58">
        <v>1</v>
      </c>
      <c r="T412" s="186">
        <v>700</v>
      </c>
      <c r="V412" s="86"/>
      <c r="W412" s="187"/>
      <c r="X412" s="137"/>
      <c r="Y412" s="11"/>
      <c r="Z412" s="11"/>
      <c r="AA412" s="60"/>
      <c r="AB412" s="5"/>
      <c r="AC412" s="5"/>
      <c r="AD412" s="5"/>
      <c r="AE412" s="5"/>
      <c r="AF412" s="5"/>
      <c r="AG412" s="5"/>
      <c r="AH412" s="5"/>
      <c r="AI412" s="5"/>
      <c r="AJ412" s="5"/>
      <c r="AK412" s="5"/>
      <c r="AL412" s="5"/>
      <c r="AM412" s="5"/>
    </row>
    <row r="413" spans="1:39" s="4" customFormat="1" ht="12.75" x14ac:dyDescent="0.2">
      <c r="A413" s="295" t="s">
        <v>872</v>
      </c>
      <c r="B413" s="295" t="s">
        <v>566</v>
      </c>
      <c r="C413" s="295"/>
      <c r="D413" s="295" t="s">
        <v>118</v>
      </c>
      <c r="E413" s="295"/>
      <c r="F413" s="295"/>
      <c r="G413" s="295"/>
      <c r="I413" s="58"/>
      <c r="J413" s="43"/>
      <c r="K413" s="98"/>
      <c r="M413" s="297">
        <v>1</v>
      </c>
      <c r="N413" s="298">
        <v>700</v>
      </c>
      <c r="P413" s="58"/>
      <c r="Q413" s="186"/>
      <c r="S413" s="58"/>
      <c r="T413" s="186"/>
      <c r="V413" s="86"/>
      <c r="W413" s="187"/>
      <c r="X413" s="137"/>
      <c r="Y413" s="11"/>
      <c r="Z413" s="11"/>
      <c r="AA413" s="60"/>
      <c r="AB413" s="5"/>
      <c r="AC413" s="5"/>
      <c r="AD413" s="5"/>
      <c r="AE413" s="5"/>
      <c r="AF413" s="5"/>
      <c r="AG413" s="5"/>
      <c r="AH413" s="5"/>
      <c r="AI413" s="5"/>
      <c r="AJ413" s="5"/>
      <c r="AK413" s="5"/>
      <c r="AL413" s="5"/>
      <c r="AM413" s="5"/>
    </row>
    <row r="414" spans="1:39" s="4" customFormat="1" ht="12.75" x14ac:dyDescent="0.2">
      <c r="A414" s="295"/>
      <c r="B414" s="295"/>
      <c r="C414" s="295"/>
      <c r="D414" s="295"/>
      <c r="E414" s="295"/>
      <c r="F414" s="295"/>
      <c r="G414" s="295"/>
      <c r="I414" s="58"/>
      <c r="J414" s="43"/>
      <c r="K414" s="98"/>
      <c r="M414" s="297"/>
      <c r="N414" s="298"/>
      <c r="P414" s="58"/>
      <c r="Q414" s="186"/>
      <c r="S414" s="58"/>
      <c r="T414" s="186"/>
      <c r="V414" s="86"/>
      <c r="W414" s="187"/>
      <c r="X414" s="137"/>
      <c r="Y414" s="11"/>
      <c r="Z414" s="11"/>
      <c r="AA414" s="60"/>
      <c r="AB414" s="5"/>
      <c r="AC414" s="5"/>
      <c r="AD414" s="5"/>
      <c r="AE414" s="5"/>
      <c r="AF414" s="5"/>
      <c r="AG414" s="5"/>
      <c r="AH414" s="5"/>
      <c r="AI414" s="5"/>
      <c r="AJ414" s="5"/>
      <c r="AK414" s="5"/>
      <c r="AL414" s="5"/>
      <c r="AM414" s="5"/>
    </row>
    <row r="415" spans="1:39" s="4" customFormat="1" ht="12.75" x14ac:dyDescent="0.2">
      <c r="A415" s="295"/>
      <c r="B415" s="295"/>
      <c r="C415" s="295"/>
      <c r="D415" s="295"/>
      <c r="E415" s="295"/>
      <c r="F415" s="295"/>
      <c r="G415" s="295"/>
      <c r="I415" s="58"/>
      <c r="J415" s="43"/>
      <c r="K415" s="98"/>
      <c r="M415" s="297"/>
      <c r="N415" s="298"/>
      <c r="P415" s="58"/>
      <c r="Q415" s="186"/>
      <c r="S415" s="58"/>
      <c r="T415" s="186"/>
      <c r="V415" s="86"/>
      <c r="W415" s="187"/>
      <c r="X415" s="137"/>
      <c r="Y415" s="11"/>
      <c r="Z415" s="11"/>
      <c r="AA415" s="60"/>
      <c r="AB415" s="5"/>
      <c r="AC415" s="5"/>
      <c r="AD415" s="5"/>
      <c r="AE415" s="5"/>
      <c r="AF415" s="5"/>
      <c r="AG415" s="5"/>
      <c r="AH415" s="5"/>
      <c r="AI415" s="5"/>
      <c r="AJ415" s="5"/>
      <c r="AK415" s="5"/>
      <c r="AL415" s="5"/>
      <c r="AM415" s="5"/>
    </row>
    <row r="416" spans="1:39" s="4" customFormat="1" ht="12.75" x14ac:dyDescent="0.2">
      <c r="A416" s="295" t="s">
        <v>875</v>
      </c>
      <c r="B416" s="295" t="s">
        <v>864</v>
      </c>
      <c r="C416" s="295"/>
      <c r="D416" s="295" t="s">
        <v>864</v>
      </c>
      <c r="E416" s="293" t="s">
        <v>876</v>
      </c>
      <c r="F416" s="293"/>
      <c r="G416" s="293" t="s">
        <v>877</v>
      </c>
      <c r="I416" s="58"/>
      <c r="J416" s="43"/>
      <c r="K416" s="98"/>
      <c r="M416" s="297"/>
      <c r="N416" s="298"/>
      <c r="P416" s="58"/>
      <c r="Q416" s="186"/>
      <c r="S416" s="58"/>
      <c r="T416" s="186"/>
      <c r="V416" s="86"/>
      <c r="W416" s="187"/>
      <c r="X416" s="137"/>
      <c r="Y416" s="11"/>
      <c r="Z416" s="11"/>
      <c r="AA416" s="60"/>
      <c r="AB416" s="5"/>
      <c r="AC416" s="5"/>
      <c r="AD416" s="5"/>
      <c r="AE416" s="5"/>
      <c r="AF416" s="5"/>
      <c r="AG416" s="5"/>
      <c r="AH416" s="5"/>
      <c r="AI416" s="5"/>
      <c r="AJ416" s="5"/>
      <c r="AK416" s="5"/>
      <c r="AL416" s="5"/>
      <c r="AM416" s="5"/>
    </row>
    <row r="417" spans="1:39" s="4" customFormat="1" ht="12.75" x14ac:dyDescent="0.2">
      <c r="A417" s="295" t="s">
        <v>875</v>
      </c>
      <c r="B417" s="295" t="s">
        <v>713</v>
      </c>
      <c r="C417" s="295"/>
      <c r="D417" s="295" t="s">
        <v>713</v>
      </c>
      <c r="E417" s="295"/>
      <c r="F417" s="295"/>
      <c r="G417" s="295"/>
      <c r="I417" s="58"/>
      <c r="J417" s="43"/>
      <c r="K417" s="98"/>
      <c r="M417" s="293"/>
      <c r="N417" s="296"/>
      <c r="P417" s="58">
        <v>29</v>
      </c>
      <c r="Q417" s="186">
        <v>2301.4499999999998</v>
      </c>
      <c r="S417" s="58">
        <v>209</v>
      </c>
      <c r="T417" s="186">
        <v>13849.72</v>
      </c>
      <c r="V417" s="86"/>
      <c r="W417" s="187"/>
      <c r="X417" s="137"/>
      <c r="Y417" s="11"/>
      <c r="Z417" s="11"/>
      <c r="AA417" s="60"/>
      <c r="AB417" s="5"/>
      <c r="AC417" s="5"/>
      <c r="AD417" s="5"/>
      <c r="AE417" s="5"/>
      <c r="AF417" s="5"/>
      <c r="AG417" s="5"/>
      <c r="AH417" s="5"/>
      <c r="AI417" s="5"/>
      <c r="AJ417" s="5"/>
      <c r="AK417" s="5"/>
      <c r="AL417" s="5"/>
      <c r="AM417" s="5"/>
    </row>
    <row r="418" spans="1:39" s="4" customFormat="1" ht="12.75" x14ac:dyDescent="0.2">
      <c r="A418" s="295" t="s">
        <v>875</v>
      </c>
      <c r="B418" s="295" t="s">
        <v>878</v>
      </c>
      <c r="C418" s="295"/>
      <c r="D418" s="295" t="s">
        <v>62</v>
      </c>
      <c r="E418" s="295"/>
      <c r="F418" s="295"/>
      <c r="G418" s="295"/>
      <c r="I418" s="58"/>
      <c r="J418" s="43"/>
      <c r="K418" s="98"/>
      <c r="M418" s="297">
        <v>359</v>
      </c>
      <c r="N418" s="298">
        <v>23062.240000000002</v>
      </c>
      <c r="P418" s="58">
        <v>352</v>
      </c>
      <c r="Q418" s="186">
        <v>23565.53</v>
      </c>
      <c r="S418" s="58">
        <v>215</v>
      </c>
      <c r="T418" s="186">
        <v>15724.4</v>
      </c>
      <c r="V418" s="86"/>
      <c r="W418" s="187"/>
      <c r="X418" s="137"/>
      <c r="Y418" s="11"/>
      <c r="Z418" s="11"/>
      <c r="AA418" s="60"/>
      <c r="AB418" s="5"/>
      <c r="AC418" s="5"/>
      <c r="AD418" s="5"/>
      <c r="AE418" s="5"/>
      <c r="AF418" s="5"/>
      <c r="AG418" s="5"/>
      <c r="AH418" s="5"/>
      <c r="AI418" s="5"/>
      <c r="AJ418" s="5"/>
      <c r="AK418" s="5"/>
      <c r="AL418" s="5"/>
      <c r="AM418" s="5"/>
    </row>
    <row r="419" spans="1:39" s="4" customFormat="1" ht="12.75" x14ac:dyDescent="0.2">
      <c r="A419" s="295" t="s">
        <v>875</v>
      </c>
      <c r="B419" s="295" t="s">
        <v>61</v>
      </c>
      <c r="C419" s="295"/>
      <c r="D419" s="295" t="s">
        <v>64</v>
      </c>
      <c r="E419" s="295"/>
      <c r="F419" s="295"/>
      <c r="G419" s="295"/>
      <c r="I419" s="58"/>
      <c r="J419" s="43"/>
      <c r="K419" s="98"/>
      <c r="M419" s="297">
        <v>15</v>
      </c>
      <c r="N419" s="298">
        <v>1052.3699999999999</v>
      </c>
      <c r="P419" s="58">
        <v>443</v>
      </c>
      <c r="Q419" s="186">
        <v>31491.65</v>
      </c>
      <c r="S419" s="58">
        <v>277</v>
      </c>
      <c r="T419" s="186">
        <v>19977.419999999998</v>
      </c>
      <c r="V419" s="86"/>
      <c r="W419" s="187"/>
      <c r="X419" s="137"/>
      <c r="Y419" s="11"/>
      <c r="Z419" s="11"/>
      <c r="AA419" s="60"/>
      <c r="AB419" s="5"/>
      <c r="AC419" s="5"/>
      <c r="AD419" s="5"/>
      <c r="AE419" s="5"/>
      <c r="AF419" s="5"/>
      <c r="AG419" s="5"/>
      <c r="AH419" s="5"/>
      <c r="AI419" s="5"/>
      <c r="AJ419" s="5"/>
      <c r="AK419" s="5"/>
      <c r="AL419" s="5"/>
      <c r="AM419" s="5"/>
    </row>
    <row r="420" spans="1:39" s="4" customFormat="1" ht="25.5" x14ac:dyDescent="0.2">
      <c r="A420" s="295" t="s">
        <v>875</v>
      </c>
      <c r="B420" s="295" t="s">
        <v>65</v>
      </c>
      <c r="C420" s="295"/>
      <c r="D420" s="295" t="s">
        <v>62</v>
      </c>
      <c r="E420" s="295"/>
      <c r="F420" s="295"/>
      <c r="G420" s="295"/>
      <c r="I420" s="58"/>
      <c r="J420" s="43"/>
      <c r="K420" s="98"/>
      <c r="M420" s="297">
        <v>53</v>
      </c>
      <c r="N420" s="298">
        <v>3956.19</v>
      </c>
      <c r="P420" s="58">
        <v>43</v>
      </c>
      <c r="Q420" s="186">
        <v>3810.67</v>
      </c>
      <c r="S420" s="58">
        <v>25</v>
      </c>
      <c r="T420" s="186">
        <v>1954.28</v>
      </c>
      <c r="V420" s="86"/>
      <c r="W420" s="187"/>
      <c r="X420" s="137"/>
      <c r="Y420" s="11"/>
      <c r="Z420" s="11"/>
      <c r="AA420" s="60"/>
      <c r="AB420" s="5"/>
      <c r="AC420" s="5"/>
      <c r="AD420" s="5"/>
      <c r="AE420" s="5"/>
      <c r="AF420" s="5"/>
      <c r="AG420" s="5"/>
      <c r="AH420" s="5"/>
      <c r="AI420" s="5"/>
      <c r="AJ420" s="5"/>
      <c r="AK420" s="5"/>
      <c r="AL420" s="5"/>
      <c r="AM420" s="5"/>
    </row>
    <row r="421" spans="1:39" s="4" customFormat="1" ht="25.5" x14ac:dyDescent="0.2">
      <c r="A421" s="295" t="s">
        <v>875</v>
      </c>
      <c r="B421" s="295" t="s">
        <v>65</v>
      </c>
      <c r="C421" s="295"/>
      <c r="D421" s="295" t="s">
        <v>64</v>
      </c>
      <c r="E421" s="295"/>
      <c r="F421" s="295"/>
      <c r="G421" s="295"/>
      <c r="I421" s="58"/>
      <c r="J421" s="43"/>
      <c r="K421" s="98"/>
      <c r="M421" s="293"/>
      <c r="N421" s="296"/>
      <c r="P421" s="58">
        <v>1</v>
      </c>
      <c r="Q421" s="186">
        <v>155.52000000000001</v>
      </c>
      <c r="S421" s="58"/>
      <c r="T421" s="186"/>
      <c r="V421" s="86"/>
      <c r="W421" s="187"/>
      <c r="X421" s="137"/>
      <c r="Y421" s="11"/>
      <c r="Z421" s="11"/>
      <c r="AA421" s="60"/>
      <c r="AB421" s="5"/>
      <c r="AC421" s="5"/>
      <c r="AD421" s="5"/>
      <c r="AE421" s="5"/>
      <c r="AF421" s="5"/>
      <c r="AG421" s="5"/>
      <c r="AH421" s="5"/>
      <c r="AI421" s="5"/>
      <c r="AJ421" s="5"/>
      <c r="AK421" s="5"/>
      <c r="AL421" s="5"/>
      <c r="AM421" s="5"/>
    </row>
    <row r="422" spans="1:39" s="4" customFormat="1" ht="38.25" x14ac:dyDescent="0.2">
      <c r="A422" s="295" t="s">
        <v>875</v>
      </c>
      <c r="B422" s="295" t="s">
        <v>833</v>
      </c>
      <c r="C422" s="295"/>
      <c r="D422" s="295" t="s">
        <v>64</v>
      </c>
      <c r="E422" s="295"/>
      <c r="F422" s="295"/>
      <c r="G422" s="295"/>
      <c r="I422" s="58"/>
      <c r="J422" s="43"/>
      <c r="K422" s="98"/>
      <c r="M422" s="293"/>
      <c r="N422" s="296"/>
      <c r="P422" s="58">
        <v>26</v>
      </c>
      <c r="Q422" s="186">
        <v>1116.94</v>
      </c>
      <c r="S422" s="58">
        <v>74</v>
      </c>
      <c r="T422" s="186">
        <v>5115.13</v>
      </c>
      <c r="V422" s="86"/>
      <c r="W422" s="187"/>
      <c r="X422" s="137"/>
      <c r="Y422" s="11"/>
      <c r="Z422" s="11"/>
      <c r="AA422" s="60"/>
      <c r="AB422" s="5"/>
      <c r="AC422" s="5"/>
      <c r="AD422" s="5"/>
      <c r="AE422" s="5"/>
      <c r="AF422" s="5"/>
      <c r="AG422" s="5"/>
      <c r="AH422" s="5"/>
      <c r="AI422" s="5"/>
      <c r="AJ422" s="5"/>
      <c r="AK422" s="5"/>
      <c r="AL422" s="5"/>
      <c r="AM422" s="5"/>
    </row>
    <row r="423" spans="1:39" s="4" customFormat="1" ht="12.75" x14ac:dyDescent="0.2">
      <c r="A423" s="295" t="s">
        <v>875</v>
      </c>
      <c r="B423" s="295" t="s">
        <v>879</v>
      </c>
      <c r="C423" s="295"/>
      <c r="D423" s="295" t="s">
        <v>67</v>
      </c>
      <c r="E423" s="295"/>
      <c r="F423" s="295"/>
      <c r="G423" s="295"/>
      <c r="I423" s="58"/>
      <c r="J423" s="43"/>
      <c r="K423" s="98"/>
      <c r="M423" s="297">
        <v>26</v>
      </c>
      <c r="N423" s="298">
        <v>2448.56</v>
      </c>
      <c r="P423" s="58">
        <v>20</v>
      </c>
      <c r="Q423" s="186">
        <v>2027.35</v>
      </c>
      <c r="S423" s="58">
        <v>17</v>
      </c>
      <c r="T423" s="186">
        <v>1911.05</v>
      </c>
      <c r="V423" s="86"/>
      <c r="W423" s="187"/>
      <c r="X423" s="137"/>
      <c r="Y423" s="11"/>
      <c r="Z423" s="11"/>
      <c r="AA423" s="60"/>
      <c r="AB423" s="5"/>
      <c r="AC423" s="5"/>
      <c r="AD423" s="5"/>
      <c r="AE423" s="5"/>
      <c r="AF423" s="5"/>
      <c r="AG423" s="5"/>
      <c r="AH423" s="5"/>
      <c r="AI423" s="5"/>
      <c r="AJ423" s="5"/>
      <c r="AK423" s="5"/>
      <c r="AL423" s="5"/>
      <c r="AM423" s="5"/>
    </row>
    <row r="424" spans="1:39" s="4" customFormat="1" ht="12.75" x14ac:dyDescent="0.2">
      <c r="A424" s="295" t="s">
        <v>875</v>
      </c>
      <c r="B424" s="295" t="s">
        <v>70</v>
      </c>
      <c r="C424" s="295"/>
      <c r="D424" s="295" t="s">
        <v>71</v>
      </c>
      <c r="E424" s="295"/>
      <c r="F424" s="295"/>
      <c r="G424" s="295"/>
      <c r="I424" s="58"/>
      <c r="J424" s="43"/>
      <c r="K424" s="98"/>
      <c r="M424" s="297">
        <v>47</v>
      </c>
      <c r="N424" s="298">
        <v>5751.25</v>
      </c>
      <c r="P424" s="58">
        <v>40</v>
      </c>
      <c r="Q424" s="186">
        <v>4941.2</v>
      </c>
      <c r="S424" s="58">
        <v>29</v>
      </c>
      <c r="T424" s="186">
        <v>2986.94</v>
      </c>
      <c r="V424" s="86"/>
      <c r="W424" s="187"/>
      <c r="X424" s="137"/>
      <c r="Y424" s="11"/>
      <c r="Z424" s="11"/>
      <c r="AA424" s="60"/>
      <c r="AB424" s="5"/>
      <c r="AC424" s="5"/>
      <c r="AD424" s="5"/>
      <c r="AE424" s="5"/>
      <c r="AF424" s="5"/>
      <c r="AG424" s="5"/>
      <c r="AH424" s="5"/>
      <c r="AI424" s="5"/>
      <c r="AJ424" s="5"/>
      <c r="AK424" s="5"/>
      <c r="AL424" s="5"/>
      <c r="AM424" s="5"/>
    </row>
    <row r="425" spans="1:39" s="4" customFormat="1" ht="12.75" x14ac:dyDescent="0.2">
      <c r="A425" s="295" t="s">
        <v>875</v>
      </c>
      <c r="B425" s="295" t="s">
        <v>77</v>
      </c>
      <c r="C425" s="295"/>
      <c r="D425" s="295" t="s">
        <v>78</v>
      </c>
      <c r="E425" s="295"/>
      <c r="F425" s="295"/>
      <c r="G425" s="295"/>
      <c r="I425" s="58"/>
      <c r="J425" s="43"/>
      <c r="K425" s="98"/>
      <c r="M425" s="297">
        <v>2</v>
      </c>
      <c r="N425" s="298">
        <v>132.74</v>
      </c>
      <c r="P425" s="58"/>
      <c r="Q425" s="186"/>
      <c r="S425" s="58"/>
      <c r="T425" s="186"/>
      <c r="V425" s="86"/>
      <c r="W425" s="187"/>
      <c r="X425" s="137"/>
      <c r="Y425" s="11"/>
      <c r="Z425" s="11"/>
      <c r="AA425" s="60"/>
      <c r="AB425" s="5"/>
      <c r="AC425" s="5"/>
      <c r="AD425" s="5"/>
      <c r="AE425" s="5"/>
      <c r="AF425" s="5"/>
      <c r="AG425" s="5"/>
      <c r="AH425" s="5"/>
      <c r="AI425" s="5"/>
      <c r="AJ425" s="5"/>
      <c r="AK425" s="5"/>
      <c r="AL425" s="5"/>
      <c r="AM425" s="5"/>
    </row>
    <row r="426" spans="1:39" s="4" customFormat="1" ht="12.75" x14ac:dyDescent="0.2">
      <c r="A426" s="295" t="s">
        <v>875</v>
      </c>
      <c r="B426" s="295" t="s">
        <v>79</v>
      </c>
      <c r="C426" s="295"/>
      <c r="D426" s="295" t="s">
        <v>80</v>
      </c>
      <c r="E426" s="295"/>
      <c r="F426" s="295"/>
      <c r="G426" s="295"/>
      <c r="I426" s="58"/>
      <c r="J426" s="43"/>
      <c r="K426" s="98"/>
      <c r="M426" s="297">
        <v>194</v>
      </c>
      <c r="N426" s="298">
        <v>21951.24</v>
      </c>
      <c r="P426" s="58">
        <v>198</v>
      </c>
      <c r="Q426" s="186">
        <v>19200.080000000002</v>
      </c>
      <c r="S426" s="58">
        <v>134</v>
      </c>
      <c r="T426" s="186">
        <v>12085.35</v>
      </c>
      <c r="V426" s="86"/>
      <c r="W426" s="187"/>
      <c r="X426" s="137"/>
      <c r="Y426" s="11"/>
      <c r="Z426" s="11"/>
      <c r="AA426" s="60"/>
      <c r="AB426" s="5"/>
      <c r="AC426" s="5"/>
      <c r="AD426" s="5"/>
      <c r="AE426" s="5"/>
      <c r="AF426" s="5"/>
      <c r="AG426" s="5"/>
      <c r="AH426" s="5"/>
      <c r="AI426" s="5"/>
      <c r="AJ426" s="5"/>
      <c r="AK426" s="5"/>
      <c r="AL426" s="5"/>
      <c r="AM426" s="5"/>
    </row>
    <row r="427" spans="1:39" s="4" customFormat="1" ht="12.75" x14ac:dyDescent="0.2">
      <c r="A427" s="295" t="s">
        <v>875</v>
      </c>
      <c r="B427" s="295" t="s">
        <v>81</v>
      </c>
      <c r="C427" s="295"/>
      <c r="D427" s="295" t="s">
        <v>82</v>
      </c>
      <c r="E427" s="295"/>
      <c r="F427" s="295"/>
      <c r="G427" s="295"/>
      <c r="I427" s="58"/>
      <c r="J427" s="43"/>
      <c r="K427" s="98"/>
      <c r="M427" s="297">
        <v>2621</v>
      </c>
      <c r="N427" s="298">
        <v>143165.92000000001</v>
      </c>
      <c r="P427" s="58">
        <v>2384</v>
      </c>
      <c r="Q427" s="186">
        <v>133965.45000000001</v>
      </c>
      <c r="S427" s="58">
        <v>1703</v>
      </c>
      <c r="T427" s="186">
        <v>101877.74</v>
      </c>
      <c r="V427" s="86"/>
      <c r="W427" s="187"/>
      <c r="X427" s="137"/>
      <c r="Y427" s="11"/>
      <c r="Z427" s="11"/>
      <c r="AA427" s="60"/>
      <c r="AB427" s="5"/>
      <c r="AC427" s="5"/>
      <c r="AD427" s="5"/>
      <c r="AE427" s="5"/>
      <c r="AF427" s="5"/>
      <c r="AG427" s="5"/>
      <c r="AH427" s="5"/>
      <c r="AI427" s="5"/>
      <c r="AJ427" s="5"/>
      <c r="AK427" s="5"/>
      <c r="AL427" s="5"/>
      <c r="AM427" s="5"/>
    </row>
    <row r="428" spans="1:39" s="4" customFormat="1" ht="12.75" x14ac:dyDescent="0.2">
      <c r="A428" s="295" t="s">
        <v>875</v>
      </c>
      <c r="B428" s="295" t="s">
        <v>86</v>
      </c>
      <c r="C428" s="295"/>
      <c r="D428" s="295" t="s">
        <v>87</v>
      </c>
      <c r="E428" s="295"/>
      <c r="F428" s="295"/>
      <c r="G428" s="295"/>
      <c r="I428" s="58"/>
      <c r="J428" s="43"/>
      <c r="K428" s="98"/>
      <c r="M428" s="297">
        <v>1</v>
      </c>
      <c r="N428" s="298">
        <v>171.98</v>
      </c>
      <c r="P428" s="58">
        <v>1</v>
      </c>
      <c r="Q428" s="186">
        <v>138.16</v>
      </c>
      <c r="S428" s="58">
        <v>1</v>
      </c>
      <c r="T428" s="186">
        <v>150</v>
      </c>
      <c r="V428" s="86"/>
      <c r="W428" s="187"/>
      <c r="X428" s="137"/>
      <c r="Y428" s="11"/>
      <c r="Z428" s="11"/>
      <c r="AA428" s="60"/>
      <c r="AB428" s="5"/>
      <c r="AC428" s="5"/>
      <c r="AD428" s="5"/>
      <c r="AE428" s="5"/>
      <c r="AF428" s="5"/>
      <c r="AG428" s="5"/>
      <c r="AH428" s="5"/>
      <c r="AI428" s="5"/>
      <c r="AJ428" s="5"/>
      <c r="AK428" s="5"/>
      <c r="AL428" s="5"/>
      <c r="AM428" s="5"/>
    </row>
    <row r="429" spans="1:39" s="4" customFormat="1" ht="12.75" x14ac:dyDescent="0.2">
      <c r="A429" s="295" t="s">
        <v>875</v>
      </c>
      <c r="B429" s="295" t="s">
        <v>88</v>
      </c>
      <c r="C429" s="295"/>
      <c r="D429" s="295" t="s">
        <v>89</v>
      </c>
      <c r="E429" s="295"/>
      <c r="F429" s="295"/>
      <c r="G429" s="295"/>
      <c r="I429" s="58"/>
      <c r="J429" s="43"/>
      <c r="K429" s="98"/>
      <c r="M429" s="297">
        <v>2</v>
      </c>
      <c r="N429" s="298">
        <v>84.26</v>
      </c>
      <c r="P429" s="58"/>
      <c r="Q429" s="186"/>
      <c r="S429" s="58"/>
      <c r="T429" s="186"/>
      <c r="V429" s="86"/>
      <c r="W429" s="187"/>
      <c r="X429" s="137"/>
      <c r="Y429" s="11"/>
      <c r="Z429" s="11"/>
      <c r="AA429" s="60"/>
      <c r="AB429" s="5"/>
      <c r="AC429" s="5"/>
      <c r="AD429" s="5"/>
      <c r="AE429" s="5"/>
      <c r="AF429" s="5"/>
      <c r="AG429" s="5"/>
      <c r="AH429" s="5"/>
      <c r="AI429" s="5"/>
      <c r="AJ429" s="5"/>
      <c r="AK429" s="5"/>
      <c r="AL429" s="5"/>
      <c r="AM429" s="5"/>
    </row>
    <row r="430" spans="1:39" s="4" customFormat="1" ht="12.75" x14ac:dyDescent="0.2">
      <c r="A430" s="295" t="s">
        <v>875</v>
      </c>
      <c r="B430" s="295" t="s">
        <v>90</v>
      </c>
      <c r="C430" s="295"/>
      <c r="D430" s="295" t="s">
        <v>91</v>
      </c>
      <c r="E430" s="295"/>
      <c r="F430" s="295"/>
      <c r="G430" s="295"/>
      <c r="I430" s="58"/>
      <c r="J430" s="43"/>
      <c r="K430" s="98"/>
      <c r="M430" s="297">
        <v>6</v>
      </c>
      <c r="N430" s="298">
        <v>634.6</v>
      </c>
      <c r="P430" s="58">
        <v>5</v>
      </c>
      <c r="Q430" s="186">
        <v>312.86</v>
      </c>
      <c r="S430" s="58">
        <v>3</v>
      </c>
      <c r="T430" s="186">
        <v>316.64</v>
      </c>
      <c r="V430" s="86"/>
      <c r="W430" s="187"/>
      <c r="X430" s="137"/>
      <c r="Y430" s="11"/>
      <c r="Z430" s="11"/>
      <c r="AA430" s="60"/>
      <c r="AB430" s="5"/>
      <c r="AC430" s="5"/>
      <c r="AD430" s="5"/>
      <c r="AE430" s="5"/>
      <c r="AF430" s="5"/>
      <c r="AG430" s="5"/>
      <c r="AH430" s="5"/>
      <c r="AI430" s="5"/>
      <c r="AJ430" s="5"/>
      <c r="AK430" s="5"/>
      <c r="AL430" s="5"/>
      <c r="AM430" s="5"/>
    </row>
    <row r="431" spans="1:39" s="4" customFormat="1" ht="12.75" x14ac:dyDescent="0.2">
      <c r="A431" s="295" t="s">
        <v>875</v>
      </c>
      <c r="B431" s="295" t="s">
        <v>880</v>
      </c>
      <c r="C431" s="295"/>
      <c r="D431" s="295" t="s">
        <v>95</v>
      </c>
      <c r="E431" s="295"/>
      <c r="F431" s="295"/>
      <c r="G431" s="295"/>
      <c r="I431" s="58"/>
      <c r="J431" s="43"/>
      <c r="K431" s="98"/>
      <c r="M431" s="297">
        <v>9</v>
      </c>
      <c r="N431" s="298">
        <v>683.53</v>
      </c>
      <c r="P431" s="58">
        <v>8</v>
      </c>
      <c r="Q431" s="186">
        <v>513.88</v>
      </c>
      <c r="S431" s="58">
        <v>7</v>
      </c>
      <c r="T431" s="186">
        <v>487.09</v>
      </c>
      <c r="V431" s="86"/>
      <c r="W431" s="187"/>
      <c r="X431" s="137"/>
      <c r="Y431" s="11"/>
      <c r="Z431" s="11"/>
      <c r="AA431" s="60"/>
      <c r="AB431" s="5"/>
      <c r="AC431" s="5"/>
      <c r="AD431" s="5"/>
      <c r="AE431" s="5"/>
      <c r="AF431" s="5"/>
      <c r="AG431" s="5"/>
      <c r="AH431" s="5"/>
      <c r="AI431" s="5"/>
      <c r="AJ431" s="5"/>
      <c r="AK431" s="5"/>
      <c r="AL431" s="5"/>
      <c r="AM431" s="5"/>
    </row>
    <row r="432" spans="1:39" s="4" customFormat="1" ht="12.75" x14ac:dyDescent="0.2">
      <c r="A432" s="295" t="s">
        <v>875</v>
      </c>
      <c r="B432" s="295" t="s">
        <v>98</v>
      </c>
      <c r="C432" s="295"/>
      <c r="D432" s="295" t="s">
        <v>76</v>
      </c>
      <c r="E432" s="295"/>
      <c r="F432" s="295"/>
      <c r="G432" s="295"/>
      <c r="I432" s="58"/>
      <c r="J432" s="43"/>
      <c r="K432" s="98"/>
      <c r="M432" s="297">
        <v>182</v>
      </c>
      <c r="N432" s="298">
        <v>14943.31</v>
      </c>
      <c r="P432" s="58">
        <v>167</v>
      </c>
      <c r="Q432" s="186">
        <v>15773.03</v>
      </c>
      <c r="S432" s="58">
        <v>123</v>
      </c>
      <c r="T432" s="186">
        <v>10964.97</v>
      </c>
      <c r="V432" s="86"/>
      <c r="W432" s="187"/>
      <c r="X432" s="137"/>
      <c r="Y432" s="11"/>
      <c r="Z432" s="11"/>
      <c r="AA432" s="60"/>
      <c r="AB432" s="5"/>
      <c r="AC432" s="5"/>
      <c r="AD432" s="5"/>
      <c r="AE432" s="5"/>
      <c r="AF432" s="5"/>
      <c r="AG432" s="5"/>
      <c r="AH432" s="5"/>
      <c r="AI432" s="5"/>
      <c r="AJ432" s="5"/>
      <c r="AK432" s="5"/>
      <c r="AL432" s="5"/>
      <c r="AM432" s="5"/>
    </row>
    <row r="433" spans="1:39" s="4" customFormat="1" ht="12.75" x14ac:dyDescent="0.2">
      <c r="A433" s="295" t="s">
        <v>875</v>
      </c>
      <c r="B433" s="295" t="s">
        <v>100</v>
      </c>
      <c r="C433" s="295"/>
      <c r="D433" s="295" t="s">
        <v>101</v>
      </c>
      <c r="E433" s="295"/>
      <c r="F433" s="295"/>
      <c r="G433" s="295"/>
      <c r="I433" s="58"/>
      <c r="J433" s="43"/>
      <c r="K433" s="98"/>
      <c r="M433" s="297">
        <v>195</v>
      </c>
      <c r="N433" s="298">
        <v>14306.93</v>
      </c>
      <c r="P433" s="58">
        <v>170</v>
      </c>
      <c r="Q433" s="186">
        <v>13343.92</v>
      </c>
      <c r="S433" s="58">
        <v>140</v>
      </c>
      <c r="T433" s="186">
        <v>10093.51</v>
      </c>
      <c r="V433" s="86"/>
      <c r="W433" s="187"/>
      <c r="X433" s="137"/>
      <c r="Y433" s="11"/>
      <c r="Z433" s="11"/>
      <c r="AA433" s="60"/>
      <c r="AB433" s="5"/>
      <c r="AC433" s="5"/>
      <c r="AD433" s="5"/>
      <c r="AE433" s="5"/>
      <c r="AF433" s="5"/>
      <c r="AG433" s="5"/>
      <c r="AH433" s="5"/>
      <c r="AI433" s="5"/>
      <c r="AJ433" s="5"/>
      <c r="AK433" s="5"/>
      <c r="AL433" s="5"/>
      <c r="AM433" s="5"/>
    </row>
    <row r="434" spans="1:39" s="4" customFormat="1" ht="25.5" x14ac:dyDescent="0.2">
      <c r="A434" s="295" t="s">
        <v>875</v>
      </c>
      <c r="B434" s="295" t="s">
        <v>730</v>
      </c>
      <c r="C434" s="295"/>
      <c r="D434" s="295" t="s">
        <v>102</v>
      </c>
      <c r="E434" s="295"/>
      <c r="F434" s="295"/>
      <c r="G434" s="295"/>
      <c r="I434" s="58"/>
      <c r="J434" s="43"/>
      <c r="K434" s="98"/>
      <c r="M434" s="297">
        <v>1</v>
      </c>
      <c r="N434" s="298">
        <v>37.9</v>
      </c>
      <c r="P434" s="58"/>
      <c r="Q434" s="186"/>
      <c r="S434" s="58"/>
      <c r="T434" s="186"/>
      <c r="V434" s="86"/>
      <c r="W434" s="187"/>
      <c r="X434" s="137"/>
      <c r="Y434" s="11"/>
      <c r="Z434" s="11"/>
      <c r="AA434" s="60"/>
      <c r="AB434" s="5"/>
      <c r="AC434" s="5"/>
      <c r="AD434" s="5"/>
      <c r="AE434" s="5"/>
      <c r="AF434" s="5"/>
      <c r="AG434" s="5"/>
      <c r="AH434" s="5"/>
      <c r="AI434" s="5"/>
      <c r="AJ434" s="5"/>
      <c r="AK434" s="5"/>
      <c r="AL434" s="5"/>
      <c r="AM434" s="5"/>
    </row>
    <row r="435" spans="1:39" s="4" customFormat="1" ht="12.75" x14ac:dyDescent="0.2">
      <c r="A435" s="295" t="s">
        <v>875</v>
      </c>
      <c r="B435" s="295" t="s">
        <v>105</v>
      </c>
      <c r="C435" s="295"/>
      <c r="D435" s="295" t="s">
        <v>106</v>
      </c>
      <c r="E435" s="295"/>
      <c r="F435" s="295"/>
      <c r="G435" s="295"/>
      <c r="I435" s="58"/>
      <c r="J435" s="43"/>
      <c r="K435" s="98"/>
      <c r="M435" s="297">
        <v>21</v>
      </c>
      <c r="N435" s="298">
        <v>2465.64</v>
      </c>
      <c r="P435" s="58">
        <v>13</v>
      </c>
      <c r="Q435" s="186">
        <v>1660.88</v>
      </c>
      <c r="S435" s="58">
        <v>6</v>
      </c>
      <c r="T435" s="186">
        <v>465.09</v>
      </c>
      <c r="V435" s="86"/>
      <c r="W435" s="187"/>
      <c r="X435" s="137"/>
      <c r="Y435" s="11"/>
      <c r="Z435" s="11"/>
      <c r="AA435" s="60"/>
      <c r="AB435" s="5"/>
      <c r="AC435" s="5"/>
      <c r="AD435" s="5"/>
      <c r="AE435" s="5"/>
      <c r="AF435" s="5"/>
      <c r="AG435" s="5"/>
      <c r="AH435" s="5"/>
      <c r="AI435" s="5"/>
      <c r="AJ435" s="5"/>
      <c r="AK435" s="5"/>
      <c r="AL435" s="5"/>
      <c r="AM435" s="5"/>
    </row>
    <row r="436" spans="1:39" s="4" customFormat="1" ht="12.75" x14ac:dyDescent="0.2">
      <c r="A436" s="295" t="s">
        <v>875</v>
      </c>
      <c r="B436" s="295" t="s">
        <v>881</v>
      </c>
      <c r="C436" s="295"/>
      <c r="D436" s="295" t="s">
        <v>78</v>
      </c>
      <c r="E436" s="295"/>
      <c r="F436" s="295"/>
      <c r="G436" s="295"/>
      <c r="I436" s="58"/>
      <c r="J436" s="43"/>
      <c r="K436" s="98"/>
      <c r="M436" s="297">
        <v>2</v>
      </c>
      <c r="N436" s="298">
        <v>209.74</v>
      </c>
      <c r="P436" s="58"/>
      <c r="Q436" s="186"/>
      <c r="S436" s="58"/>
      <c r="T436" s="186"/>
      <c r="V436" s="86"/>
      <c r="W436" s="187"/>
      <c r="X436" s="137"/>
      <c r="Y436" s="11"/>
      <c r="Z436" s="11"/>
      <c r="AA436" s="60"/>
      <c r="AB436" s="5"/>
      <c r="AC436" s="5"/>
      <c r="AD436" s="5"/>
      <c r="AE436" s="5"/>
      <c r="AF436" s="5"/>
      <c r="AG436" s="5"/>
      <c r="AH436" s="5"/>
      <c r="AI436" s="5"/>
      <c r="AJ436" s="5"/>
      <c r="AK436" s="5"/>
      <c r="AL436" s="5"/>
      <c r="AM436" s="5"/>
    </row>
    <row r="437" spans="1:39" s="4" customFormat="1" ht="12.75" x14ac:dyDescent="0.2">
      <c r="A437" s="295" t="s">
        <v>875</v>
      </c>
      <c r="B437" s="295" t="s">
        <v>111</v>
      </c>
      <c r="C437" s="295"/>
      <c r="D437" s="295" t="s">
        <v>103</v>
      </c>
      <c r="E437" s="295"/>
      <c r="F437" s="295"/>
      <c r="G437" s="295"/>
      <c r="I437" s="58"/>
      <c r="J437" s="43"/>
      <c r="K437" s="98"/>
      <c r="M437" s="297">
        <v>9</v>
      </c>
      <c r="N437" s="298">
        <v>874.63</v>
      </c>
      <c r="P437" s="58">
        <v>11</v>
      </c>
      <c r="Q437" s="186">
        <v>1197.3800000000001</v>
      </c>
      <c r="S437" s="58">
        <v>8</v>
      </c>
      <c r="T437" s="186">
        <v>473.98</v>
      </c>
      <c r="V437" s="86"/>
      <c r="W437" s="187"/>
      <c r="X437" s="137"/>
      <c r="Y437" s="11"/>
      <c r="Z437" s="11"/>
      <c r="AA437" s="60"/>
      <c r="AB437" s="5"/>
      <c r="AC437" s="5"/>
      <c r="AD437" s="5"/>
      <c r="AE437" s="5"/>
      <c r="AF437" s="5"/>
      <c r="AG437" s="5"/>
      <c r="AH437" s="5"/>
      <c r="AI437" s="5"/>
      <c r="AJ437" s="5"/>
      <c r="AK437" s="5"/>
      <c r="AL437" s="5"/>
      <c r="AM437" s="5"/>
    </row>
    <row r="438" spans="1:39" s="4" customFormat="1" ht="12.75" x14ac:dyDescent="0.2">
      <c r="A438" s="295" t="s">
        <v>875</v>
      </c>
      <c r="B438" s="295" t="s">
        <v>111</v>
      </c>
      <c r="C438" s="295"/>
      <c r="D438" s="295" t="s">
        <v>104</v>
      </c>
      <c r="E438" s="295"/>
      <c r="F438" s="295"/>
      <c r="G438" s="295"/>
      <c r="I438" s="58"/>
      <c r="J438" s="43"/>
      <c r="K438" s="98"/>
      <c r="M438" s="293"/>
      <c r="N438" s="296"/>
      <c r="P438" s="58"/>
      <c r="Q438" s="186"/>
      <c r="S438" s="58">
        <v>3</v>
      </c>
      <c r="T438" s="186">
        <v>366.06</v>
      </c>
      <c r="V438" s="86"/>
      <c r="W438" s="187"/>
      <c r="X438" s="137"/>
      <c r="Y438" s="11"/>
      <c r="Z438" s="11"/>
      <c r="AA438" s="60"/>
      <c r="AB438" s="5"/>
      <c r="AC438" s="5"/>
      <c r="AD438" s="5"/>
      <c r="AE438" s="5"/>
      <c r="AF438" s="5"/>
      <c r="AG438" s="5"/>
      <c r="AH438" s="5"/>
      <c r="AI438" s="5"/>
      <c r="AJ438" s="5"/>
      <c r="AK438" s="5"/>
      <c r="AL438" s="5"/>
      <c r="AM438" s="5"/>
    </row>
    <row r="439" spans="1:39" s="4" customFormat="1" ht="25.5" x14ac:dyDescent="0.2">
      <c r="A439" s="295" t="s">
        <v>875</v>
      </c>
      <c r="B439" s="295" t="s">
        <v>113</v>
      </c>
      <c r="C439" s="295"/>
      <c r="D439" s="295" t="s">
        <v>103</v>
      </c>
      <c r="E439" s="295"/>
      <c r="F439" s="295"/>
      <c r="G439" s="295"/>
      <c r="I439" s="58"/>
      <c r="J439" s="43"/>
      <c r="K439" s="98"/>
      <c r="M439" s="297">
        <v>1</v>
      </c>
      <c r="N439" s="298">
        <v>55.71</v>
      </c>
      <c r="P439" s="58"/>
      <c r="Q439" s="186"/>
      <c r="S439" s="58"/>
      <c r="T439" s="186"/>
      <c r="V439" s="86"/>
      <c r="W439" s="187"/>
      <c r="X439" s="137"/>
      <c r="Y439" s="11"/>
      <c r="Z439" s="11"/>
      <c r="AA439" s="60"/>
      <c r="AB439" s="5"/>
      <c r="AC439" s="5"/>
      <c r="AD439" s="5"/>
      <c r="AE439" s="5"/>
      <c r="AF439" s="5"/>
      <c r="AG439" s="5"/>
      <c r="AH439" s="5"/>
      <c r="AI439" s="5"/>
      <c r="AJ439" s="5"/>
      <c r="AK439" s="5"/>
      <c r="AL439" s="5"/>
      <c r="AM439" s="5"/>
    </row>
    <row r="440" spans="1:39" s="4" customFormat="1" ht="25.5" x14ac:dyDescent="0.2">
      <c r="A440" s="295" t="s">
        <v>875</v>
      </c>
      <c r="B440" s="295" t="s">
        <v>116</v>
      </c>
      <c r="C440" s="295"/>
      <c r="D440" s="295" t="s">
        <v>104</v>
      </c>
      <c r="E440" s="295"/>
      <c r="F440" s="295"/>
      <c r="G440" s="295"/>
      <c r="I440" s="58"/>
      <c r="J440" s="43"/>
      <c r="K440" s="98"/>
      <c r="M440" s="297">
        <v>30</v>
      </c>
      <c r="N440" s="298">
        <v>2200.77</v>
      </c>
      <c r="P440" s="58">
        <v>32</v>
      </c>
      <c r="Q440" s="186">
        <v>2410.13</v>
      </c>
      <c r="S440" s="58">
        <v>15</v>
      </c>
      <c r="T440" s="186">
        <v>1085.6600000000001</v>
      </c>
      <c r="V440" s="86"/>
      <c r="W440" s="187"/>
      <c r="X440" s="137"/>
      <c r="Y440" s="11"/>
      <c r="Z440" s="11"/>
      <c r="AA440" s="60"/>
      <c r="AB440" s="5"/>
      <c r="AC440" s="5"/>
      <c r="AD440" s="5"/>
      <c r="AE440" s="5"/>
      <c r="AF440" s="5"/>
      <c r="AG440" s="5"/>
      <c r="AH440" s="5"/>
      <c r="AI440" s="5"/>
      <c r="AJ440" s="5"/>
      <c r="AK440" s="5"/>
      <c r="AL440" s="5"/>
      <c r="AM440" s="5"/>
    </row>
    <row r="441" spans="1:39" s="4" customFormat="1" ht="12.75" x14ac:dyDescent="0.2">
      <c r="A441" s="295" t="s">
        <v>875</v>
      </c>
      <c r="B441" s="295" t="s">
        <v>120</v>
      </c>
      <c r="C441" s="295"/>
      <c r="D441" s="295" t="s">
        <v>78</v>
      </c>
      <c r="E441" s="295"/>
      <c r="F441" s="295"/>
      <c r="G441" s="295"/>
      <c r="I441" s="58"/>
      <c r="J441" s="43"/>
      <c r="K441" s="98"/>
      <c r="M441" s="297">
        <v>1</v>
      </c>
      <c r="N441" s="298">
        <v>180</v>
      </c>
      <c r="P441" s="58"/>
      <c r="Q441" s="186"/>
      <c r="S441" s="58"/>
      <c r="T441" s="186"/>
      <c r="V441" s="86"/>
      <c r="W441" s="187"/>
      <c r="X441" s="137"/>
      <c r="Y441" s="11"/>
      <c r="Z441" s="11"/>
      <c r="AA441" s="60"/>
      <c r="AB441" s="5"/>
      <c r="AC441" s="5"/>
      <c r="AD441" s="5"/>
      <c r="AE441" s="5"/>
      <c r="AF441" s="5"/>
      <c r="AG441" s="5"/>
      <c r="AH441" s="5"/>
      <c r="AI441" s="5"/>
      <c r="AJ441" s="5"/>
      <c r="AK441" s="5"/>
      <c r="AL441" s="5"/>
      <c r="AM441" s="5"/>
    </row>
    <row r="442" spans="1:39" s="4" customFormat="1" ht="25.5" x14ac:dyDescent="0.2">
      <c r="A442" s="295" t="s">
        <v>875</v>
      </c>
      <c r="B442" s="295" t="s">
        <v>121</v>
      </c>
      <c r="C442" s="295"/>
      <c r="D442" s="295" t="s">
        <v>122</v>
      </c>
      <c r="E442" s="295"/>
      <c r="F442" s="295"/>
      <c r="G442" s="295"/>
      <c r="I442" s="58"/>
      <c r="J442" s="43"/>
      <c r="K442" s="98"/>
      <c r="M442" s="297">
        <v>11</v>
      </c>
      <c r="N442" s="298">
        <v>940.46</v>
      </c>
      <c r="P442" s="58"/>
      <c r="Q442" s="186"/>
      <c r="S442" s="58"/>
      <c r="T442" s="186"/>
      <c r="V442" s="86"/>
      <c r="W442" s="187"/>
      <c r="X442" s="137"/>
      <c r="Y442" s="11"/>
      <c r="Z442" s="11"/>
      <c r="AA442" s="60"/>
      <c r="AB442" s="5"/>
      <c r="AC442" s="5"/>
      <c r="AD442" s="5"/>
      <c r="AE442" s="5"/>
      <c r="AF442" s="5"/>
      <c r="AG442" s="5"/>
      <c r="AH442" s="5"/>
      <c r="AI442" s="5"/>
      <c r="AJ442" s="5"/>
      <c r="AK442" s="5"/>
      <c r="AL442" s="5"/>
      <c r="AM442" s="5"/>
    </row>
    <row r="443" spans="1:39" s="4" customFormat="1" ht="12.75" x14ac:dyDescent="0.2">
      <c r="A443" s="295" t="s">
        <v>875</v>
      </c>
      <c r="B443" s="295" t="s">
        <v>123</v>
      </c>
      <c r="C443" s="295"/>
      <c r="D443" s="295" t="s">
        <v>118</v>
      </c>
      <c r="E443" s="295"/>
      <c r="F443" s="295"/>
      <c r="G443" s="295"/>
      <c r="I443" s="58"/>
      <c r="J443" s="43"/>
      <c r="K443" s="98"/>
      <c r="M443" s="297">
        <v>34</v>
      </c>
      <c r="N443" s="298">
        <v>2403.98</v>
      </c>
      <c r="P443" s="58">
        <v>29</v>
      </c>
      <c r="Q443" s="186">
        <v>2145.33</v>
      </c>
      <c r="S443" s="58">
        <v>16</v>
      </c>
      <c r="T443" s="186">
        <v>1535.36</v>
      </c>
      <c r="V443" s="86"/>
      <c r="W443" s="187"/>
      <c r="X443" s="137"/>
      <c r="Y443" s="11"/>
      <c r="Z443" s="11"/>
      <c r="AA443" s="60"/>
      <c r="AB443" s="5"/>
      <c r="AC443" s="5"/>
      <c r="AD443" s="5"/>
      <c r="AE443" s="5"/>
      <c r="AF443" s="5"/>
      <c r="AG443" s="5"/>
      <c r="AH443" s="5"/>
      <c r="AI443" s="5"/>
      <c r="AJ443" s="5"/>
      <c r="AK443" s="5"/>
      <c r="AL443" s="5"/>
      <c r="AM443" s="5"/>
    </row>
    <row r="444" spans="1:39" s="4" customFormat="1" ht="12.75" x14ac:dyDescent="0.2">
      <c r="A444" s="295" t="s">
        <v>875</v>
      </c>
      <c r="B444" s="295" t="s">
        <v>124</v>
      </c>
      <c r="C444" s="295"/>
      <c r="D444" s="295" t="s">
        <v>125</v>
      </c>
      <c r="E444" s="295"/>
      <c r="F444" s="295"/>
      <c r="G444" s="295"/>
      <c r="I444" s="58"/>
      <c r="J444" s="43"/>
      <c r="K444" s="98"/>
      <c r="M444" s="297">
        <v>20</v>
      </c>
      <c r="N444" s="298">
        <v>2025.85</v>
      </c>
      <c r="P444" s="58">
        <v>21</v>
      </c>
      <c r="Q444" s="186">
        <v>2499.38</v>
      </c>
      <c r="S444" s="58">
        <v>15</v>
      </c>
      <c r="T444" s="186">
        <v>1488.95</v>
      </c>
      <c r="V444" s="86"/>
      <c r="W444" s="187"/>
      <c r="X444" s="137"/>
      <c r="Y444" s="11"/>
      <c r="Z444" s="11"/>
      <c r="AA444" s="60"/>
      <c r="AB444" s="5"/>
      <c r="AC444" s="5"/>
      <c r="AD444" s="5"/>
      <c r="AE444" s="5"/>
      <c r="AF444" s="5"/>
      <c r="AG444" s="5"/>
      <c r="AH444" s="5"/>
      <c r="AI444" s="5"/>
      <c r="AJ444" s="5"/>
      <c r="AK444" s="5"/>
      <c r="AL444" s="5"/>
      <c r="AM444" s="5"/>
    </row>
    <row r="445" spans="1:39" s="4" customFormat="1" ht="12.75" x14ac:dyDescent="0.2">
      <c r="A445" s="295" t="s">
        <v>875</v>
      </c>
      <c r="B445" s="295" t="s">
        <v>126</v>
      </c>
      <c r="C445" s="295"/>
      <c r="D445" s="295" t="s">
        <v>67</v>
      </c>
      <c r="E445" s="295"/>
      <c r="F445" s="295"/>
      <c r="G445" s="295"/>
      <c r="I445" s="58"/>
      <c r="J445" s="43"/>
      <c r="K445" s="98"/>
      <c r="M445" s="297">
        <v>203</v>
      </c>
      <c r="N445" s="298">
        <v>15180.84</v>
      </c>
      <c r="P445" s="58">
        <v>185</v>
      </c>
      <c r="Q445" s="186">
        <v>16040.53</v>
      </c>
      <c r="S445" s="58">
        <v>126</v>
      </c>
      <c r="T445" s="186">
        <v>10785.63</v>
      </c>
      <c r="V445" s="86"/>
      <c r="W445" s="187"/>
      <c r="X445" s="137"/>
      <c r="Y445" s="11"/>
      <c r="Z445" s="11"/>
      <c r="AA445" s="60"/>
      <c r="AB445" s="5"/>
      <c r="AC445" s="5"/>
      <c r="AD445" s="5"/>
      <c r="AE445" s="5"/>
      <c r="AF445" s="5"/>
      <c r="AG445" s="5"/>
      <c r="AH445" s="5"/>
      <c r="AI445" s="5"/>
      <c r="AJ445" s="5"/>
      <c r="AK445" s="5"/>
      <c r="AL445" s="5"/>
      <c r="AM445" s="5"/>
    </row>
    <row r="446" spans="1:39" s="4" customFormat="1" ht="25.5" x14ac:dyDescent="0.2">
      <c r="A446" s="295" t="s">
        <v>875</v>
      </c>
      <c r="B446" s="295" t="s">
        <v>127</v>
      </c>
      <c r="C446" s="295"/>
      <c r="D446" s="295" t="s">
        <v>106</v>
      </c>
      <c r="E446" s="295"/>
      <c r="F446" s="295"/>
      <c r="G446" s="295"/>
      <c r="I446" s="58"/>
      <c r="J446" s="43"/>
      <c r="K446" s="98"/>
      <c r="M446" s="297">
        <v>1</v>
      </c>
      <c r="N446" s="298">
        <v>5</v>
      </c>
      <c r="P446" s="58"/>
      <c r="Q446" s="186"/>
      <c r="S446" s="58"/>
      <c r="T446" s="186"/>
      <c r="V446" s="86"/>
      <c r="W446" s="187"/>
      <c r="X446" s="137"/>
      <c r="Y446" s="11"/>
      <c r="Z446" s="11"/>
      <c r="AA446" s="60"/>
      <c r="AB446" s="5"/>
      <c r="AC446" s="5"/>
      <c r="AD446" s="5"/>
      <c r="AE446" s="5"/>
      <c r="AF446" s="5"/>
      <c r="AG446" s="5"/>
      <c r="AH446" s="5"/>
      <c r="AI446" s="5"/>
      <c r="AJ446" s="5"/>
      <c r="AK446" s="5"/>
      <c r="AL446" s="5"/>
      <c r="AM446" s="5"/>
    </row>
    <row r="447" spans="1:39" s="4" customFormat="1" ht="12.75" x14ac:dyDescent="0.2">
      <c r="A447" s="295" t="s">
        <v>875</v>
      </c>
      <c r="B447" s="295" t="s">
        <v>129</v>
      </c>
      <c r="C447" s="295"/>
      <c r="D447" s="295" t="s">
        <v>131</v>
      </c>
      <c r="E447" s="295"/>
      <c r="F447" s="295"/>
      <c r="G447" s="295"/>
      <c r="I447" s="58"/>
      <c r="J447" s="43"/>
      <c r="K447" s="98"/>
      <c r="M447" s="297">
        <v>1</v>
      </c>
      <c r="N447" s="298">
        <v>180</v>
      </c>
      <c r="P447" s="58">
        <v>1</v>
      </c>
      <c r="Q447" s="186">
        <v>180</v>
      </c>
      <c r="S447" s="58">
        <v>1</v>
      </c>
      <c r="T447" s="186">
        <v>150</v>
      </c>
      <c r="V447" s="86"/>
      <c r="W447" s="187"/>
      <c r="X447" s="137"/>
      <c r="Y447" s="11"/>
      <c r="Z447" s="11"/>
      <c r="AA447" s="60"/>
      <c r="AB447" s="5"/>
      <c r="AC447" s="5"/>
      <c r="AD447" s="5"/>
      <c r="AE447" s="5"/>
      <c r="AF447" s="5"/>
      <c r="AG447" s="5"/>
      <c r="AH447" s="5"/>
      <c r="AI447" s="5"/>
      <c r="AJ447" s="5"/>
      <c r="AK447" s="5"/>
      <c r="AL447" s="5"/>
      <c r="AM447" s="5"/>
    </row>
    <row r="448" spans="1:39" s="4" customFormat="1" ht="12.75" x14ac:dyDescent="0.2">
      <c r="A448" s="295" t="s">
        <v>875</v>
      </c>
      <c r="B448" s="295" t="s">
        <v>132</v>
      </c>
      <c r="C448" s="295"/>
      <c r="D448" s="295" t="s">
        <v>128</v>
      </c>
      <c r="E448" s="295"/>
      <c r="F448" s="295"/>
      <c r="G448" s="295"/>
      <c r="I448" s="58"/>
      <c r="J448" s="43"/>
      <c r="K448" s="98"/>
      <c r="M448" s="297">
        <v>136</v>
      </c>
      <c r="N448" s="298">
        <v>9564.51</v>
      </c>
      <c r="P448" s="58">
        <v>129</v>
      </c>
      <c r="Q448" s="186">
        <v>9723.93</v>
      </c>
      <c r="S448" s="58">
        <v>17</v>
      </c>
      <c r="T448" s="186">
        <v>1532.4</v>
      </c>
      <c r="V448" s="86"/>
      <c r="W448" s="187"/>
      <c r="X448" s="137"/>
      <c r="Y448" s="11"/>
      <c r="Z448" s="11"/>
      <c r="AA448" s="60"/>
      <c r="AB448" s="5"/>
      <c r="AC448" s="5"/>
      <c r="AD448" s="5"/>
      <c r="AE448" s="5"/>
      <c r="AF448" s="5"/>
      <c r="AG448" s="5"/>
      <c r="AH448" s="5"/>
      <c r="AI448" s="5"/>
      <c r="AJ448" s="5"/>
      <c r="AK448" s="5"/>
      <c r="AL448" s="5"/>
      <c r="AM448" s="5"/>
    </row>
    <row r="449" spans="1:39" s="4" customFormat="1" ht="25.5" x14ac:dyDescent="0.2">
      <c r="A449" s="295" t="s">
        <v>875</v>
      </c>
      <c r="B449" s="295" t="s">
        <v>835</v>
      </c>
      <c r="C449" s="295"/>
      <c r="D449" s="295" t="s">
        <v>128</v>
      </c>
      <c r="E449" s="295"/>
      <c r="F449" s="295"/>
      <c r="G449" s="295"/>
      <c r="I449" s="58"/>
      <c r="J449" s="43"/>
      <c r="K449" s="98"/>
      <c r="M449" s="293"/>
      <c r="N449" s="296"/>
      <c r="P449" s="58">
        <v>14</v>
      </c>
      <c r="Q449" s="186">
        <v>746.94</v>
      </c>
      <c r="S449" s="58">
        <v>29</v>
      </c>
      <c r="T449" s="186">
        <v>2451.33</v>
      </c>
      <c r="V449" s="86"/>
      <c r="W449" s="187"/>
      <c r="X449" s="137"/>
      <c r="Y449" s="11"/>
      <c r="Z449" s="11"/>
      <c r="AA449" s="60"/>
      <c r="AB449" s="5"/>
      <c r="AC449" s="5"/>
      <c r="AD449" s="5"/>
      <c r="AE449" s="5"/>
      <c r="AF449" s="5"/>
      <c r="AG449" s="5"/>
      <c r="AH449" s="5"/>
      <c r="AI449" s="5"/>
      <c r="AJ449" s="5"/>
      <c r="AK449" s="5"/>
      <c r="AL449" s="5"/>
      <c r="AM449" s="5"/>
    </row>
    <row r="450" spans="1:39" s="4" customFormat="1" ht="12.75" x14ac:dyDescent="0.2">
      <c r="A450" s="295" t="s">
        <v>875</v>
      </c>
      <c r="B450" s="295" t="s">
        <v>133</v>
      </c>
      <c r="C450" s="295"/>
      <c r="D450" s="295" t="s">
        <v>78</v>
      </c>
      <c r="E450" s="295"/>
      <c r="F450" s="295"/>
      <c r="G450" s="295"/>
      <c r="I450" s="58"/>
      <c r="J450" s="43"/>
      <c r="K450" s="98"/>
      <c r="M450" s="297">
        <v>15</v>
      </c>
      <c r="N450" s="298">
        <v>1913.52</v>
      </c>
      <c r="P450" s="58">
        <v>10</v>
      </c>
      <c r="Q450" s="186">
        <v>986.79</v>
      </c>
      <c r="S450" s="58">
        <v>14</v>
      </c>
      <c r="T450" s="186">
        <v>1207.0899999999999</v>
      </c>
      <c r="V450" s="86"/>
      <c r="W450" s="187"/>
      <c r="X450" s="137"/>
      <c r="Y450" s="11"/>
      <c r="Z450" s="11"/>
      <c r="AA450" s="60"/>
      <c r="AB450" s="5"/>
      <c r="AC450" s="5"/>
      <c r="AD450" s="5"/>
      <c r="AE450" s="5"/>
      <c r="AF450" s="5"/>
      <c r="AG450" s="5"/>
      <c r="AH450" s="5"/>
      <c r="AI450" s="5"/>
      <c r="AJ450" s="5"/>
      <c r="AK450" s="5"/>
      <c r="AL450" s="5"/>
      <c r="AM450" s="5"/>
    </row>
    <row r="451" spans="1:39" s="4" customFormat="1" ht="12.75" x14ac:dyDescent="0.2">
      <c r="A451" s="295" t="s">
        <v>875</v>
      </c>
      <c r="B451" s="295" t="s">
        <v>135</v>
      </c>
      <c r="C451" s="295"/>
      <c r="D451" s="295" t="s">
        <v>78</v>
      </c>
      <c r="E451" s="295"/>
      <c r="F451" s="295"/>
      <c r="G451" s="295"/>
      <c r="I451" s="58"/>
      <c r="J451" s="43"/>
      <c r="K451" s="98"/>
      <c r="M451" s="297">
        <v>9</v>
      </c>
      <c r="N451" s="298">
        <v>945.06</v>
      </c>
      <c r="P451" s="58">
        <v>5</v>
      </c>
      <c r="Q451" s="186">
        <v>544.19000000000005</v>
      </c>
      <c r="S451" s="58">
        <v>2</v>
      </c>
      <c r="T451" s="186">
        <v>156.26</v>
      </c>
      <c r="V451" s="86"/>
      <c r="W451" s="187"/>
      <c r="X451" s="137"/>
      <c r="Y451" s="11"/>
      <c r="Z451" s="11"/>
      <c r="AA451" s="60"/>
      <c r="AB451" s="5"/>
      <c r="AC451" s="5"/>
      <c r="AD451" s="5"/>
      <c r="AE451" s="5"/>
      <c r="AF451" s="5"/>
      <c r="AG451" s="5"/>
      <c r="AH451" s="5"/>
      <c r="AI451" s="5"/>
      <c r="AJ451" s="5"/>
      <c r="AK451" s="5"/>
      <c r="AL451" s="5"/>
      <c r="AM451" s="5"/>
    </row>
    <row r="452" spans="1:39" s="4" customFormat="1" ht="12.75" x14ac:dyDescent="0.2">
      <c r="A452" s="295" t="s">
        <v>875</v>
      </c>
      <c r="B452" s="295" t="s">
        <v>139</v>
      </c>
      <c r="C452" s="295"/>
      <c r="D452" s="295" t="s">
        <v>140</v>
      </c>
      <c r="E452" s="295"/>
      <c r="F452" s="295"/>
      <c r="G452" s="295"/>
      <c r="I452" s="58"/>
      <c r="J452" s="43"/>
      <c r="K452" s="98"/>
      <c r="M452" s="297">
        <v>13</v>
      </c>
      <c r="N452" s="298">
        <v>1277.5999999999999</v>
      </c>
      <c r="P452" s="58">
        <v>10</v>
      </c>
      <c r="Q452" s="186">
        <v>836.91</v>
      </c>
      <c r="S452" s="58">
        <v>14</v>
      </c>
      <c r="T452" s="186">
        <v>1508.89</v>
      </c>
      <c r="V452" s="86"/>
      <c r="W452" s="187"/>
      <c r="X452" s="137"/>
      <c r="Y452" s="11"/>
      <c r="Z452" s="11"/>
      <c r="AA452" s="60"/>
      <c r="AB452" s="5"/>
      <c r="AC452" s="5"/>
      <c r="AD452" s="5"/>
      <c r="AE452" s="5"/>
      <c r="AF452" s="5"/>
      <c r="AG452" s="5"/>
      <c r="AH452" s="5"/>
      <c r="AI452" s="5"/>
      <c r="AJ452" s="5"/>
      <c r="AK452" s="5"/>
      <c r="AL452" s="5"/>
      <c r="AM452" s="5"/>
    </row>
    <row r="453" spans="1:39" s="4" customFormat="1" ht="12.75" x14ac:dyDescent="0.2">
      <c r="A453" s="295" t="s">
        <v>875</v>
      </c>
      <c r="B453" s="295" t="s">
        <v>141</v>
      </c>
      <c r="C453" s="295"/>
      <c r="D453" s="295" t="s">
        <v>142</v>
      </c>
      <c r="E453" s="295"/>
      <c r="F453" s="295"/>
      <c r="G453" s="295"/>
      <c r="I453" s="58"/>
      <c r="J453" s="43"/>
      <c r="K453" s="98"/>
      <c r="M453" s="297">
        <v>2115</v>
      </c>
      <c r="N453" s="298">
        <v>220137.06</v>
      </c>
      <c r="P453" s="58">
        <v>1816</v>
      </c>
      <c r="Q453" s="186">
        <v>203171.17</v>
      </c>
      <c r="S453" s="58">
        <v>1460</v>
      </c>
      <c r="T453" s="186">
        <v>136277.5</v>
      </c>
      <c r="V453" s="86"/>
      <c r="W453" s="187"/>
      <c r="X453" s="137"/>
      <c r="Y453" s="11"/>
      <c r="Z453" s="11"/>
      <c r="AA453" s="60"/>
      <c r="AB453" s="5"/>
      <c r="AC453" s="5"/>
      <c r="AD453" s="5"/>
      <c r="AE453" s="5"/>
      <c r="AF453" s="5"/>
      <c r="AG453" s="5"/>
      <c r="AH453" s="5"/>
      <c r="AI453" s="5"/>
      <c r="AJ453" s="5"/>
      <c r="AK453" s="5"/>
      <c r="AL453" s="5"/>
      <c r="AM453" s="5"/>
    </row>
    <row r="454" spans="1:39" s="4" customFormat="1" ht="12.75" x14ac:dyDescent="0.2">
      <c r="A454" s="295" t="s">
        <v>875</v>
      </c>
      <c r="B454" s="295" t="s">
        <v>141</v>
      </c>
      <c r="C454" s="295"/>
      <c r="D454" s="295" t="s">
        <v>482</v>
      </c>
      <c r="E454" s="295"/>
      <c r="F454" s="295"/>
      <c r="G454" s="295"/>
      <c r="I454" s="58"/>
      <c r="J454" s="43"/>
      <c r="K454" s="98"/>
      <c r="M454" s="293"/>
      <c r="N454" s="296"/>
      <c r="P454" s="58">
        <v>2</v>
      </c>
      <c r="Q454" s="186">
        <v>199.34</v>
      </c>
      <c r="S454" s="58"/>
      <c r="T454" s="186"/>
      <c r="V454" s="86"/>
      <c r="W454" s="187"/>
      <c r="X454" s="137"/>
      <c r="Y454" s="11"/>
      <c r="Z454" s="11"/>
      <c r="AA454" s="60"/>
      <c r="AB454" s="5"/>
      <c r="AC454" s="5"/>
      <c r="AD454" s="5"/>
      <c r="AE454" s="5"/>
      <c r="AF454" s="5"/>
      <c r="AG454" s="5"/>
      <c r="AH454" s="5"/>
      <c r="AI454" s="5"/>
      <c r="AJ454" s="5"/>
      <c r="AK454" s="5"/>
      <c r="AL454" s="5"/>
      <c r="AM454" s="5"/>
    </row>
    <row r="455" spans="1:39" s="4" customFormat="1" ht="25.5" x14ac:dyDescent="0.2">
      <c r="A455" s="295" t="s">
        <v>875</v>
      </c>
      <c r="B455" s="295" t="s">
        <v>837</v>
      </c>
      <c r="C455" s="295"/>
      <c r="D455" s="295" t="s">
        <v>142</v>
      </c>
      <c r="E455" s="295"/>
      <c r="F455" s="295"/>
      <c r="G455" s="295"/>
      <c r="I455" s="58"/>
      <c r="J455" s="43"/>
      <c r="K455" s="98"/>
      <c r="M455" s="293"/>
      <c r="N455" s="296"/>
      <c r="P455" s="58">
        <v>122</v>
      </c>
      <c r="Q455" s="186">
        <v>11907.43</v>
      </c>
      <c r="S455" s="58">
        <v>278</v>
      </c>
      <c r="T455" s="186">
        <v>25722.23</v>
      </c>
      <c r="V455" s="86"/>
      <c r="W455" s="187"/>
      <c r="X455" s="137"/>
      <c r="Y455" s="11"/>
      <c r="Z455" s="11"/>
      <c r="AA455" s="60"/>
      <c r="AB455" s="5"/>
      <c r="AC455" s="5"/>
      <c r="AD455" s="5"/>
      <c r="AE455" s="5"/>
      <c r="AF455" s="5"/>
      <c r="AG455" s="5"/>
      <c r="AH455" s="5"/>
      <c r="AI455" s="5"/>
      <c r="AJ455" s="5"/>
      <c r="AK455" s="5"/>
      <c r="AL455" s="5"/>
      <c r="AM455" s="5"/>
    </row>
    <row r="456" spans="1:39" s="4" customFormat="1" ht="12.75" x14ac:dyDescent="0.2">
      <c r="A456" s="295" t="s">
        <v>875</v>
      </c>
      <c r="B456" s="295" t="s">
        <v>143</v>
      </c>
      <c r="C456" s="295"/>
      <c r="D456" s="295" t="s">
        <v>145</v>
      </c>
      <c r="E456" s="295"/>
      <c r="F456" s="295"/>
      <c r="G456" s="295"/>
      <c r="I456" s="58"/>
      <c r="J456" s="43"/>
      <c r="K456" s="98"/>
      <c r="M456" s="297">
        <v>146</v>
      </c>
      <c r="N456" s="298">
        <v>7651.03</v>
      </c>
      <c r="P456" s="58">
        <v>152</v>
      </c>
      <c r="Q456" s="186">
        <v>9062.4</v>
      </c>
      <c r="S456" s="58">
        <v>145</v>
      </c>
      <c r="T456" s="186">
        <v>11787.07</v>
      </c>
      <c r="V456" s="86"/>
      <c r="W456" s="187"/>
      <c r="X456" s="137"/>
      <c r="Y456" s="11"/>
      <c r="Z456" s="11"/>
      <c r="AA456" s="60"/>
      <c r="AB456" s="5"/>
      <c r="AC456" s="5"/>
      <c r="AD456" s="5"/>
      <c r="AE456" s="5"/>
      <c r="AF456" s="5"/>
      <c r="AG456" s="5"/>
      <c r="AH456" s="5"/>
      <c r="AI456" s="5"/>
      <c r="AJ456" s="5"/>
      <c r="AK456" s="5"/>
      <c r="AL456" s="5"/>
      <c r="AM456" s="5"/>
    </row>
    <row r="457" spans="1:39" s="4" customFormat="1" ht="12.75" x14ac:dyDescent="0.2">
      <c r="A457" s="295" t="s">
        <v>875</v>
      </c>
      <c r="B457" s="295" t="s">
        <v>148</v>
      </c>
      <c r="C457" s="295"/>
      <c r="D457" s="295" t="s">
        <v>142</v>
      </c>
      <c r="E457" s="295"/>
      <c r="F457" s="295"/>
      <c r="G457" s="295"/>
      <c r="I457" s="58"/>
      <c r="J457" s="43"/>
      <c r="K457" s="98"/>
      <c r="M457" s="297">
        <v>10</v>
      </c>
      <c r="N457" s="298">
        <v>1021.16</v>
      </c>
      <c r="P457" s="58"/>
      <c r="Q457" s="186"/>
      <c r="S457" s="58"/>
      <c r="T457" s="186"/>
      <c r="V457" s="86"/>
      <c r="W457" s="187"/>
      <c r="X457" s="137"/>
      <c r="Y457" s="11"/>
      <c r="Z457" s="11"/>
      <c r="AA457" s="60"/>
      <c r="AB457" s="5"/>
      <c r="AC457" s="5"/>
      <c r="AD457" s="5"/>
      <c r="AE457" s="5"/>
      <c r="AF457" s="5"/>
      <c r="AG457" s="5"/>
      <c r="AH457" s="5"/>
      <c r="AI457" s="5"/>
      <c r="AJ457" s="5"/>
      <c r="AK457" s="5"/>
      <c r="AL457" s="5"/>
      <c r="AM457" s="5"/>
    </row>
    <row r="458" spans="1:39" s="4" customFormat="1" ht="12.75" x14ac:dyDescent="0.2">
      <c r="A458" s="295" t="s">
        <v>875</v>
      </c>
      <c r="B458" s="295" t="s">
        <v>149</v>
      </c>
      <c r="C458" s="295"/>
      <c r="D458" s="295" t="s">
        <v>150</v>
      </c>
      <c r="E458" s="295"/>
      <c r="F458" s="295"/>
      <c r="G458" s="295"/>
      <c r="I458" s="58"/>
      <c r="J458" s="43"/>
      <c r="K458" s="98"/>
      <c r="M458" s="297">
        <v>91</v>
      </c>
      <c r="N458" s="298">
        <v>7169.37</v>
      </c>
      <c r="P458" s="58">
        <v>70</v>
      </c>
      <c r="Q458" s="186">
        <v>7203.21</v>
      </c>
      <c r="S458" s="58">
        <v>34</v>
      </c>
      <c r="T458" s="186">
        <v>3466.86</v>
      </c>
      <c r="V458" s="86"/>
      <c r="W458" s="187"/>
      <c r="X458" s="137"/>
      <c r="Y458" s="11"/>
      <c r="Z458" s="11"/>
      <c r="AA458" s="60"/>
      <c r="AB458" s="5"/>
      <c r="AC458" s="5"/>
      <c r="AD458" s="5"/>
      <c r="AE458" s="5"/>
      <c r="AF458" s="5"/>
      <c r="AG458" s="5"/>
      <c r="AH458" s="5"/>
      <c r="AI458" s="5"/>
      <c r="AJ458" s="5"/>
      <c r="AK458" s="5"/>
      <c r="AL458" s="5"/>
      <c r="AM458" s="5"/>
    </row>
    <row r="459" spans="1:39" s="4" customFormat="1" ht="25.5" x14ac:dyDescent="0.2">
      <c r="A459" s="295" t="s">
        <v>875</v>
      </c>
      <c r="B459" s="295" t="s">
        <v>155</v>
      </c>
      <c r="C459" s="295"/>
      <c r="D459" s="295" t="s">
        <v>150</v>
      </c>
      <c r="E459" s="295"/>
      <c r="F459" s="295"/>
      <c r="G459" s="295"/>
      <c r="I459" s="58"/>
      <c r="J459" s="43"/>
      <c r="K459" s="98"/>
      <c r="M459" s="297">
        <v>1</v>
      </c>
      <c r="N459" s="298">
        <v>98.05</v>
      </c>
      <c r="P459" s="58">
        <v>2</v>
      </c>
      <c r="Q459" s="186">
        <v>285.33999999999997</v>
      </c>
      <c r="S459" s="58">
        <v>1</v>
      </c>
      <c r="T459" s="186">
        <v>46.53</v>
      </c>
      <c r="V459" s="86"/>
      <c r="W459" s="187"/>
      <c r="X459" s="137"/>
      <c r="Y459" s="11"/>
      <c r="Z459" s="11"/>
      <c r="AA459" s="60"/>
      <c r="AB459" s="5"/>
      <c r="AC459" s="5"/>
      <c r="AD459" s="5"/>
      <c r="AE459" s="5"/>
      <c r="AF459" s="5"/>
      <c r="AG459" s="5"/>
      <c r="AH459" s="5"/>
      <c r="AI459" s="5"/>
      <c r="AJ459" s="5"/>
      <c r="AK459" s="5"/>
      <c r="AL459" s="5"/>
      <c r="AM459" s="5"/>
    </row>
    <row r="460" spans="1:39" s="4" customFormat="1" ht="12.75" x14ac:dyDescent="0.2">
      <c r="A460" s="295" t="s">
        <v>875</v>
      </c>
      <c r="B460" s="295" t="s">
        <v>157</v>
      </c>
      <c r="C460" s="295"/>
      <c r="D460" s="295" t="s">
        <v>96</v>
      </c>
      <c r="E460" s="295"/>
      <c r="F460" s="295"/>
      <c r="G460" s="295"/>
      <c r="I460" s="58"/>
      <c r="J460" s="43"/>
      <c r="K460" s="98"/>
      <c r="M460" s="297">
        <v>67</v>
      </c>
      <c r="N460" s="298">
        <v>6268.76</v>
      </c>
      <c r="P460" s="58">
        <v>48</v>
      </c>
      <c r="Q460" s="186">
        <v>4216.4799999999996</v>
      </c>
      <c r="S460" s="58">
        <v>50</v>
      </c>
      <c r="T460" s="186">
        <v>3303.27</v>
      </c>
      <c r="V460" s="86"/>
      <c r="W460" s="187"/>
      <c r="X460" s="137"/>
      <c r="Y460" s="11"/>
      <c r="Z460" s="11"/>
      <c r="AA460" s="60"/>
      <c r="AB460" s="5"/>
      <c r="AC460" s="5"/>
      <c r="AD460" s="5"/>
      <c r="AE460" s="5"/>
      <c r="AF460" s="5"/>
      <c r="AG460" s="5"/>
      <c r="AH460" s="5"/>
      <c r="AI460" s="5"/>
      <c r="AJ460" s="5"/>
      <c r="AK460" s="5"/>
      <c r="AL460" s="5"/>
      <c r="AM460" s="5"/>
    </row>
    <row r="461" spans="1:39" s="4" customFormat="1" ht="12.75" x14ac:dyDescent="0.2">
      <c r="A461" s="295" t="s">
        <v>875</v>
      </c>
      <c r="B461" s="295" t="s">
        <v>160</v>
      </c>
      <c r="C461" s="295"/>
      <c r="D461" s="295" t="s">
        <v>161</v>
      </c>
      <c r="E461" s="295"/>
      <c r="F461" s="295"/>
      <c r="G461" s="295"/>
      <c r="I461" s="58"/>
      <c r="J461" s="43"/>
      <c r="K461" s="98"/>
      <c r="M461" s="297">
        <v>1</v>
      </c>
      <c r="N461" s="298">
        <v>63.27</v>
      </c>
      <c r="P461" s="58"/>
      <c r="Q461" s="186"/>
      <c r="S461" s="58"/>
      <c r="T461" s="186"/>
      <c r="V461" s="86"/>
      <c r="W461" s="187"/>
      <c r="X461" s="137"/>
      <c r="Y461" s="11"/>
      <c r="Z461" s="11"/>
      <c r="AA461" s="60"/>
      <c r="AB461" s="5"/>
      <c r="AC461" s="5"/>
      <c r="AD461" s="5"/>
      <c r="AE461" s="5"/>
      <c r="AF461" s="5"/>
      <c r="AG461" s="5"/>
      <c r="AH461" s="5"/>
      <c r="AI461" s="5"/>
      <c r="AJ461" s="5"/>
      <c r="AK461" s="5"/>
      <c r="AL461" s="5"/>
      <c r="AM461" s="5"/>
    </row>
    <row r="462" spans="1:39" s="4" customFormat="1" ht="12.75" x14ac:dyDescent="0.2">
      <c r="A462" s="295" t="s">
        <v>875</v>
      </c>
      <c r="B462" s="295" t="s">
        <v>162</v>
      </c>
      <c r="C462" s="295"/>
      <c r="D462" s="295" t="s">
        <v>63</v>
      </c>
      <c r="E462" s="295"/>
      <c r="F462" s="295"/>
      <c r="G462" s="295"/>
      <c r="I462" s="58"/>
      <c r="J462" s="43"/>
      <c r="K462" s="98"/>
      <c r="M462" s="297">
        <v>73</v>
      </c>
      <c r="N462" s="298">
        <v>3086.28</v>
      </c>
      <c r="P462" s="58">
        <v>294</v>
      </c>
      <c r="Q462" s="186">
        <v>14974.48</v>
      </c>
      <c r="S462" s="58">
        <v>128</v>
      </c>
      <c r="T462" s="186">
        <v>9086.1299999999992</v>
      </c>
      <c r="V462" s="86"/>
      <c r="W462" s="187"/>
      <c r="X462" s="137"/>
      <c r="Y462" s="11"/>
      <c r="Z462" s="11"/>
      <c r="AA462" s="60"/>
      <c r="AB462" s="5"/>
      <c r="AC462" s="5"/>
      <c r="AD462" s="5"/>
      <c r="AE462" s="5"/>
      <c r="AF462" s="5"/>
      <c r="AG462" s="5"/>
      <c r="AH462" s="5"/>
      <c r="AI462" s="5"/>
      <c r="AJ462" s="5"/>
      <c r="AK462" s="5"/>
      <c r="AL462" s="5"/>
      <c r="AM462" s="5"/>
    </row>
    <row r="463" spans="1:39" s="4" customFormat="1" ht="25.5" x14ac:dyDescent="0.2">
      <c r="A463" s="295" t="s">
        <v>875</v>
      </c>
      <c r="B463" s="295" t="s">
        <v>165</v>
      </c>
      <c r="C463" s="295"/>
      <c r="D463" s="295" t="s">
        <v>63</v>
      </c>
      <c r="E463" s="295"/>
      <c r="F463" s="295"/>
      <c r="G463" s="295"/>
      <c r="I463" s="58"/>
      <c r="J463" s="43"/>
      <c r="K463" s="98"/>
      <c r="M463" s="297">
        <v>5</v>
      </c>
      <c r="N463" s="298">
        <v>549.98</v>
      </c>
      <c r="P463" s="58"/>
      <c r="Q463" s="186"/>
      <c r="S463" s="58"/>
      <c r="T463" s="186"/>
      <c r="V463" s="86"/>
      <c r="W463" s="187"/>
      <c r="X463" s="137"/>
      <c r="Y463" s="11"/>
      <c r="Z463" s="11"/>
      <c r="AA463" s="60"/>
      <c r="AB463" s="5"/>
      <c r="AC463" s="5"/>
      <c r="AD463" s="5"/>
      <c r="AE463" s="5"/>
      <c r="AF463" s="5"/>
      <c r="AG463" s="5"/>
      <c r="AH463" s="5"/>
      <c r="AI463" s="5"/>
      <c r="AJ463" s="5"/>
      <c r="AK463" s="5"/>
      <c r="AL463" s="5"/>
      <c r="AM463" s="5"/>
    </row>
    <row r="464" spans="1:39" s="4" customFormat="1" ht="25.5" x14ac:dyDescent="0.2">
      <c r="A464" s="295" t="s">
        <v>875</v>
      </c>
      <c r="B464" s="295" t="s">
        <v>167</v>
      </c>
      <c r="C464" s="295"/>
      <c r="D464" s="295" t="s">
        <v>63</v>
      </c>
      <c r="E464" s="295"/>
      <c r="F464" s="295"/>
      <c r="G464" s="295"/>
      <c r="I464" s="58"/>
      <c r="J464" s="43"/>
      <c r="K464" s="98"/>
      <c r="M464" s="297">
        <v>1</v>
      </c>
      <c r="N464" s="298">
        <v>14.26</v>
      </c>
      <c r="P464" s="58"/>
      <c r="Q464" s="186"/>
      <c r="S464" s="58"/>
      <c r="T464" s="186"/>
      <c r="V464" s="86"/>
      <c r="W464" s="187"/>
      <c r="X464" s="137"/>
      <c r="Y464" s="11"/>
      <c r="Z464" s="11"/>
      <c r="AA464" s="60"/>
      <c r="AB464" s="5"/>
      <c r="AC464" s="5"/>
      <c r="AD464" s="5"/>
      <c r="AE464" s="5"/>
      <c r="AF464" s="5"/>
      <c r="AG464" s="5"/>
      <c r="AH464" s="5"/>
      <c r="AI464" s="5"/>
      <c r="AJ464" s="5"/>
      <c r="AK464" s="5"/>
      <c r="AL464" s="5"/>
      <c r="AM464" s="5"/>
    </row>
    <row r="465" spans="1:39" s="4" customFormat="1" ht="25.5" x14ac:dyDescent="0.2">
      <c r="A465" s="295" t="s">
        <v>875</v>
      </c>
      <c r="B465" s="295" t="s">
        <v>882</v>
      </c>
      <c r="C465" s="295"/>
      <c r="D465" s="295" t="s">
        <v>96</v>
      </c>
      <c r="E465" s="295"/>
      <c r="F465" s="295"/>
      <c r="G465" s="295"/>
      <c r="I465" s="58"/>
      <c r="J465" s="43"/>
      <c r="K465" s="98"/>
      <c r="M465" s="297">
        <v>185</v>
      </c>
      <c r="N465" s="298">
        <v>17811.66</v>
      </c>
      <c r="P465" s="58">
        <v>204</v>
      </c>
      <c r="Q465" s="186">
        <v>19333.349999999999</v>
      </c>
      <c r="S465" s="58">
        <v>150</v>
      </c>
      <c r="T465" s="186">
        <v>12274.21</v>
      </c>
      <c r="V465" s="86"/>
      <c r="W465" s="187"/>
      <c r="X465" s="137"/>
      <c r="Y465" s="11"/>
      <c r="Z465" s="11"/>
      <c r="AA465" s="60"/>
      <c r="AB465" s="5"/>
      <c r="AC465" s="5"/>
      <c r="AD465" s="5"/>
      <c r="AE465" s="5"/>
      <c r="AF465" s="5"/>
      <c r="AG465" s="5"/>
      <c r="AH465" s="5"/>
      <c r="AI465" s="5"/>
      <c r="AJ465" s="5"/>
      <c r="AK465" s="5"/>
      <c r="AL465" s="5"/>
      <c r="AM465" s="5"/>
    </row>
    <row r="466" spans="1:39" s="4" customFormat="1" ht="25.5" x14ac:dyDescent="0.2">
      <c r="A466" s="295" t="s">
        <v>875</v>
      </c>
      <c r="B466" s="295" t="s">
        <v>168</v>
      </c>
      <c r="C466" s="295"/>
      <c r="D466" s="295" t="s">
        <v>163</v>
      </c>
      <c r="E466" s="295"/>
      <c r="F466" s="295"/>
      <c r="G466" s="295"/>
      <c r="I466" s="58"/>
      <c r="J466" s="43"/>
      <c r="K466" s="98"/>
      <c r="M466" s="297">
        <v>3</v>
      </c>
      <c r="N466" s="298">
        <v>173.35</v>
      </c>
      <c r="P466" s="58">
        <v>3</v>
      </c>
      <c r="Q466" s="186">
        <v>165.19</v>
      </c>
      <c r="S466" s="58">
        <v>2</v>
      </c>
      <c r="T466" s="186">
        <v>86.28</v>
      </c>
      <c r="V466" s="86"/>
      <c r="W466" s="187"/>
      <c r="X466" s="137"/>
      <c r="Y466" s="11"/>
      <c r="Z466" s="11"/>
      <c r="AA466" s="60"/>
      <c r="AB466" s="5"/>
      <c r="AC466" s="5"/>
      <c r="AD466" s="5"/>
      <c r="AE466" s="5"/>
      <c r="AF466" s="5"/>
      <c r="AG466" s="5"/>
      <c r="AH466" s="5"/>
      <c r="AI466" s="5"/>
      <c r="AJ466" s="5"/>
      <c r="AK466" s="5"/>
      <c r="AL466" s="5"/>
      <c r="AM466" s="5"/>
    </row>
    <row r="467" spans="1:39" s="4" customFormat="1" ht="51" x14ac:dyDescent="0.2">
      <c r="A467" s="295" t="s">
        <v>875</v>
      </c>
      <c r="B467" s="295" t="s">
        <v>838</v>
      </c>
      <c r="C467" s="295"/>
      <c r="D467" s="295" t="s">
        <v>63</v>
      </c>
      <c r="E467" s="295"/>
      <c r="F467" s="295"/>
      <c r="G467" s="295"/>
      <c r="I467" s="58"/>
      <c r="J467" s="43"/>
      <c r="K467" s="98"/>
      <c r="M467" s="293"/>
      <c r="N467" s="296"/>
      <c r="P467" s="58">
        <v>15</v>
      </c>
      <c r="Q467" s="186">
        <v>497.55</v>
      </c>
      <c r="S467" s="58">
        <v>39</v>
      </c>
      <c r="T467" s="186">
        <v>2529.62</v>
      </c>
      <c r="V467" s="86"/>
      <c r="W467" s="187"/>
      <c r="X467" s="137"/>
      <c r="Y467" s="11"/>
      <c r="Z467" s="11"/>
      <c r="AA467" s="60"/>
      <c r="AB467" s="5"/>
      <c r="AC467" s="5"/>
      <c r="AD467" s="5"/>
      <c r="AE467" s="5"/>
      <c r="AF467" s="5"/>
      <c r="AG467" s="5"/>
      <c r="AH467" s="5"/>
      <c r="AI467" s="5"/>
      <c r="AJ467" s="5"/>
      <c r="AK467" s="5"/>
      <c r="AL467" s="5"/>
      <c r="AM467" s="5"/>
    </row>
    <row r="468" spans="1:39" s="4" customFormat="1" ht="12.75" x14ac:dyDescent="0.2">
      <c r="A468" s="295" t="s">
        <v>875</v>
      </c>
      <c r="B468" s="295" t="s">
        <v>169</v>
      </c>
      <c r="C468" s="295"/>
      <c r="D468" s="295" t="s">
        <v>99</v>
      </c>
      <c r="E468" s="295"/>
      <c r="F468" s="295"/>
      <c r="G468" s="295"/>
      <c r="I468" s="58"/>
      <c r="J468" s="43"/>
      <c r="K468" s="98"/>
      <c r="M468" s="297">
        <v>20</v>
      </c>
      <c r="N468" s="298">
        <v>1226.2</v>
      </c>
      <c r="P468" s="58">
        <v>15</v>
      </c>
      <c r="Q468" s="186">
        <v>1101.3</v>
      </c>
      <c r="S468" s="58">
        <v>18</v>
      </c>
      <c r="T468" s="186">
        <v>1126.68</v>
      </c>
      <c r="V468" s="86"/>
      <c r="W468" s="187"/>
      <c r="X468" s="137"/>
      <c r="Y468" s="11"/>
      <c r="Z468" s="11"/>
      <c r="AA468" s="60"/>
      <c r="AB468" s="5"/>
      <c r="AC468" s="5"/>
      <c r="AD468" s="5"/>
      <c r="AE468" s="5"/>
      <c r="AF468" s="5"/>
      <c r="AG468" s="5"/>
      <c r="AH468" s="5"/>
      <c r="AI468" s="5"/>
      <c r="AJ468" s="5"/>
      <c r="AK468" s="5"/>
      <c r="AL468" s="5"/>
      <c r="AM468" s="5"/>
    </row>
    <row r="469" spans="1:39" s="4" customFormat="1" ht="12.75" x14ac:dyDescent="0.2">
      <c r="A469" s="295" t="s">
        <v>875</v>
      </c>
      <c r="B469" s="295" t="s">
        <v>169</v>
      </c>
      <c r="C469" s="295"/>
      <c r="D469" s="295" t="s">
        <v>76</v>
      </c>
      <c r="E469" s="295"/>
      <c r="F469" s="295"/>
      <c r="G469" s="295"/>
      <c r="I469" s="58"/>
      <c r="J469" s="43"/>
      <c r="K469" s="98"/>
      <c r="M469" s="297">
        <v>43</v>
      </c>
      <c r="N469" s="298">
        <v>3443.94</v>
      </c>
      <c r="P469" s="58">
        <v>38</v>
      </c>
      <c r="Q469" s="186">
        <v>3785.83</v>
      </c>
      <c r="S469" s="58">
        <v>21</v>
      </c>
      <c r="T469" s="186">
        <v>1374.17</v>
      </c>
      <c r="V469" s="86"/>
      <c r="W469" s="187"/>
      <c r="X469" s="137"/>
      <c r="Y469" s="11"/>
      <c r="Z469" s="11"/>
      <c r="AA469" s="60"/>
      <c r="AB469" s="5"/>
      <c r="AC469" s="5"/>
      <c r="AD469" s="5"/>
      <c r="AE469" s="5"/>
      <c r="AF469" s="5"/>
      <c r="AG469" s="5"/>
      <c r="AH469" s="5"/>
      <c r="AI469" s="5"/>
      <c r="AJ469" s="5"/>
      <c r="AK469" s="5"/>
      <c r="AL469" s="5"/>
      <c r="AM469" s="5"/>
    </row>
    <row r="470" spans="1:39" s="4" customFormat="1" ht="12.75" x14ac:dyDescent="0.2">
      <c r="A470" s="295" t="s">
        <v>875</v>
      </c>
      <c r="B470" s="295" t="s">
        <v>170</v>
      </c>
      <c r="C470" s="295"/>
      <c r="D470" s="295" t="s">
        <v>171</v>
      </c>
      <c r="E470" s="295"/>
      <c r="F470" s="295"/>
      <c r="G470" s="295"/>
      <c r="I470" s="58"/>
      <c r="J470" s="43"/>
      <c r="K470" s="98"/>
      <c r="M470" s="297">
        <v>11</v>
      </c>
      <c r="N470" s="298">
        <v>1257.55</v>
      </c>
      <c r="P470" s="58">
        <v>6</v>
      </c>
      <c r="Q470" s="186">
        <v>795.24</v>
      </c>
      <c r="S470" s="58">
        <v>6</v>
      </c>
      <c r="T470" s="186">
        <v>787.93</v>
      </c>
      <c r="V470" s="86"/>
      <c r="W470" s="187"/>
      <c r="X470" s="137"/>
      <c r="Y470" s="11"/>
      <c r="Z470" s="11"/>
      <c r="AA470" s="60"/>
      <c r="AB470" s="5"/>
      <c r="AC470" s="5"/>
      <c r="AD470" s="5"/>
      <c r="AE470" s="5"/>
      <c r="AF470" s="5"/>
      <c r="AG470" s="5"/>
      <c r="AH470" s="5"/>
      <c r="AI470" s="5"/>
      <c r="AJ470" s="5"/>
      <c r="AK470" s="5"/>
      <c r="AL470" s="5"/>
      <c r="AM470" s="5"/>
    </row>
    <row r="471" spans="1:39" s="4" customFormat="1" ht="12.75" x14ac:dyDescent="0.2">
      <c r="A471" s="295" t="s">
        <v>875</v>
      </c>
      <c r="B471" s="295" t="s">
        <v>172</v>
      </c>
      <c r="C471" s="295"/>
      <c r="D471" s="295" t="s">
        <v>173</v>
      </c>
      <c r="E471" s="295"/>
      <c r="F471" s="295"/>
      <c r="G471" s="295"/>
      <c r="I471" s="58"/>
      <c r="J471" s="43"/>
      <c r="K471" s="98"/>
      <c r="M471" s="297">
        <v>267</v>
      </c>
      <c r="N471" s="298">
        <v>24230.46</v>
      </c>
      <c r="P471" s="58">
        <v>208</v>
      </c>
      <c r="Q471" s="186">
        <v>20749.509999999998</v>
      </c>
      <c r="S471" s="58">
        <v>139</v>
      </c>
      <c r="T471" s="186">
        <v>11732.1</v>
      </c>
      <c r="V471" s="86"/>
      <c r="W471" s="187"/>
      <c r="X471" s="137"/>
      <c r="Y471" s="11"/>
      <c r="Z471" s="11"/>
      <c r="AA471" s="60"/>
      <c r="AB471" s="5"/>
      <c r="AC471" s="5"/>
      <c r="AD471" s="5"/>
      <c r="AE471" s="5"/>
      <c r="AF471" s="5"/>
      <c r="AG471" s="5"/>
      <c r="AH471" s="5"/>
      <c r="AI471" s="5"/>
      <c r="AJ471" s="5"/>
      <c r="AK471" s="5"/>
      <c r="AL471" s="5"/>
      <c r="AM471" s="5"/>
    </row>
    <row r="472" spans="1:39" s="4" customFormat="1" ht="25.5" x14ac:dyDescent="0.2">
      <c r="A472" s="295" t="s">
        <v>875</v>
      </c>
      <c r="B472" s="295" t="s">
        <v>839</v>
      </c>
      <c r="C472" s="295"/>
      <c r="D472" s="295" t="s">
        <v>173</v>
      </c>
      <c r="E472" s="295"/>
      <c r="F472" s="295"/>
      <c r="G472" s="295"/>
      <c r="I472" s="58"/>
      <c r="J472" s="43"/>
      <c r="K472" s="98"/>
      <c r="M472" s="293"/>
      <c r="N472" s="296"/>
      <c r="P472" s="58">
        <v>43</v>
      </c>
      <c r="Q472" s="186">
        <v>3973.55</v>
      </c>
      <c r="S472" s="58">
        <v>132</v>
      </c>
      <c r="T472" s="186">
        <v>12961.26</v>
      </c>
      <c r="V472" s="86"/>
      <c r="W472" s="187"/>
      <c r="X472" s="137"/>
      <c r="Y472" s="11"/>
      <c r="Z472" s="11"/>
      <c r="AA472" s="60"/>
      <c r="AB472" s="5"/>
      <c r="AC472" s="5"/>
      <c r="AD472" s="5"/>
      <c r="AE472" s="5"/>
      <c r="AF472" s="5"/>
      <c r="AG472" s="5"/>
      <c r="AH472" s="5"/>
      <c r="AI472" s="5"/>
      <c r="AJ472" s="5"/>
      <c r="AK472" s="5"/>
      <c r="AL472" s="5"/>
      <c r="AM472" s="5"/>
    </row>
    <row r="473" spans="1:39" s="4" customFormat="1" ht="12.75" x14ac:dyDescent="0.2">
      <c r="A473" s="295" t="s">
        <v>875</v>
      </c>
      <c r="B473" s="295" t="s">
        <v>174</v>
      </c>
      <c r="C473" s="295"/>
      <c r="D473" s="295" t="s">
        <v>175</v>
      </c>
      <c r="E473" s="295"/>
      <c r="F473" s="295"/>
      <c r="G473" s="295"/>
      <c r="I473" s="58"/>
      <c r="J473" s="43"/>
      <c r="K473" s="98"/>
      <c r="M473" s="297">
        <v>32</v>
      </c>
      <c r="N473" s="298">
        <v>3482.91</v>
      </c>
      <c r="P473" s="58">
        <v>23</v>
      </c>
      <c r="Q473" s="186">
        <v>2636.23</v>
      </c>
      <c r="S473" s="58">
        <v>18</v>
      </c>
      <c r="T473" s="186">
        <v>1596.13</v>
      </c>
      <c r="V473" s="86"/>
      <c r="W473" s="187"/>
      <c r="X473" s="137"/>
      <c r="Y473" s="11"/>
      <c r="Z473" s="11"/>
      <c r="AA473" s="60"/>
      <c r="AB473" s="5"/>
      <c r="AC473" s="5"/>
      <c r="AD473" s="5"/>
      <c r="AE473" s="5"/>
      <c r="AF473" s="5"/>
      <c r="AG473" s="5"/>
      <c r="AH473" s="5"/>
      <c r="AI473" s="5"/>
      <c r="AJ473" s="5"/>
      <c r="AK473" s="5"/>
      <c r="AL473" s="5"/>
      <c r="AM473" s="5"/>
    </row>
    <row r="474" spans="1:39" s="4" customFormat="1" ht="12.75" x14ac:dyDescent="0.2">
      <c r="A474" s="295" t="s">
        <v>875</v>
      </c>
      <c r="B474" s="295" t="s">
        <v>177</v>
      </c>
      <c r="C474" s="295"/>
      <c r="D474" s="295" t="s">
        <v>178</v>
      </c>
      <c r="E474" s="295"/>
      <c r="F474" s="295"/>
      <c r="G474" s="295"/>
      <c r="I474" s="58"/>
      <c r="J474" s="43"/>
      <c r="K474" s="98"/>
      <c r="M474" s="297">
        <v>44</v>
      </c>
      <c r="N474" s="298">
        <v>4945.4399999999996</v>
      </c>
      <c r="P474" s="58">
        <v>34</v>
      </c>
      <c r="Q474" s="186">
        <v>4357.72</v>
      </c>
      <c r="S474" s="58">
        <v>24</v>
      </c>
      <c r="T474" s="186">
        <v>2352.4499999999998</v>
      </c>
      <c r="V474" s="86"/>
      <c r="W474" s="187"/>
      <c r="X474" s="137"/>
      <c r="Y474" s="11"/>
      <c r="Z474" s="11"/>
      <c r="AA474" s="60"/>
      <c r="AB474" s="5"/>
      <c r="AC474" s="5"/>
      <c r="AD474" s="5"/>
      <c r="AE474" s="5"/>
      <c r="AF474" s="5"/>
      <c r="AG474" s="5"/>
      <c r="AH474" s="5"/>
      <c r="AI474" s="5"/>
      <c r="AJ474" s="5"/>
      <c r="AK474" s="5"/>
      <c r="AL474" s="5"/>
      <c r="AM474" s="5"/>
    </row>
    <row r="475" spans="1:39" s="4" customFormat="1" ht="12.75" x14ac:dyDescent="0.2">
      <c r="A475" s="295" t="s">
        <v>875</v>
      </c>
      <c r="B475" s="295" t="s">
        <v>179</v>
      </c>
      <c r="C475" s="295"/>
      <c r="D475" s="295" t="s">
        <v>85</v>
      </c>
      <c r="E475" s="295"/>
      <c r="F475" s="295"/>
      <c r="G475" s="295"/>
      <c r="I475" s="58"/>
      <c r="J475" s="43"/>
      <c r="K475" s="98"/>
      <c r="M475" s="297">
        <v>10</v>
      </c>
      <c r="N475" s="298">
        <v>620.17999999999995</v>
      </c>
      <c r="P475" s="58">
        <v>10</v>
      </c>
      <c r="Q475" s="186">
        <v>771.7</v>
      </c>
      <c r="S475" s="58">
        <v>6</v>
      </c>
      <c r="T475" s="186">
        <v>2994.53</v>
      </c>
      <c r="V475" s="86"/>
      <c r="W475" s="187"/>
      <c r="X475" s="137"/>
      <c r="Y475" s="11"/>
      <c r="Z475" s="11"/>
      <c r="AA475" s="60"/>
      <c r="AB475" s="5"/>
      <c r="AC475" s="5"/>
      <c r="AD475" s="5"/>
      <c r="AE475" s="5"/>
      <c r="AF475" s="5"/>
      <c r="AG475" s="5"/>
      <c r="AH475" s="5"/>
      <c r="AI475" s="5"/>
      <c r="AJ475" s="5"/>
      <c r="AK475" s="5"/>
      <c r="AL475" s="5"/>
      <c r="AM475" s="5"/>
    </row>
    <row r="476" spans="1:39" s="4" customFormat="1" ht="12.75" x14ac:dyDescent="0.2">
      <c r="A476" s="295" t="s">
        <v>875</v>
      </c>
      <c r="B476" s="295" t="s">
        <v>180</v>
      </c>
      <c r="C476" s="295"/>
      <c r="D476" s="295" t="s">
        <v>181</v>
      </c>
      <c r="E476" s="295"/>
      <c r="F476" s="295"/>
      <c r="G476" s="295"/>
      <c r="I476" s="58"/>
      <c r="J476" s="43"/>
      <c r="K476" s="98"/>
      <c r="M476" s="297">
        <v>104</v>
      </c>
      <c r="N476" s="298">
        <v>11239.91</v>
      </c>
      <c r="P476" s="58">
        <v>91</v>
      </c>
      <c r="Q476" s="186">
        <v>10438.67</v>
      </c>
      <c r="S476" s="58">
        <v>72</v>
      </c>
      <c r="T476" s="186">
        <v>6947.93</v>
      </c>
      <c r="V476" s="86"/>
      <c r="W476" s="187"/>
      <c r="X476" s="137"/>
      <c r="Y476" s="11"/>
      <c r="Z476" s="11"/>
      <c r="AA476" s="60"/>
      <c r="AB476" s="5"/>
      <c r="AC476" s="5"/>
      <c r="AD476" s="5"/>
      <c r="AE476" s="5"/>
      <c r="AF476" s="5"/>
      <c r="AG476" s="5"/>
      <c r="AH476" s="5"/>
      <c r="AI476" s="5"/>
      <c r="AJ476" s="5"/>
      <c r="AK476" s="5"/>
      <c r="AL476" s="5"/>
      <c r="AM476" s="5"/>
    </row>
    <row r="477" spans="1:39" s="4" customFormat="1" ht="12.75" x14ac:dyDescent="0.2">
      <c r="A477" s="295" t="s">
        <v>875</v>
      </c>
      <c r="B477" s="295" t="s">
        <v>185</v>
      </c>
      <c r="C477" s="295"/>
      <c r="D477" s="295" t="s">
        <v>69</v>
      </c>
      <c r="E477" s="295"/>
      <c r="F477" s="295"/>
      <c r="G477" s="295"/>
      <c r="I477" s="58"/>
      <c r="J477" s="43"/>
      <c r="K477" s="98"/>
      <c r="M477" s="297">
        <v>15</v>
      </c>
      <c r="N477" s="298">
        <v>1180.6600000000001</v>
      </c>
      <c r="P477" s="58">
        <v>12</v>
      </c>
      <c r="Q477" s="186">
        <v>1049.4100000000001</v>
      </c>
      <c r="S477" s="58">
        <v>9</v>
      </c>
      <c r="T477" s="186">
        <v>930.6</v>
      </c>
      <c r="V477" s="86"/>
      <c r="W477" s="187"/>
      <c r="X477" s="137"/>
      <c r="Y477" s="11"/>
      <c r="Z477" s="11"/>
      <c r="AA477" s="60"/>
      <c r="AB477" s="5"/>
      <c r="AC477" s="5"/>
      <c r="AD477" s="5"/>
      <c r="AE477" s="5"/>
      <c r="AF477" s="5"/>
      <c r="AG477" s="5"/>
      <c r="AH477" s="5"/>
      <c r="AI477" s="5"/>
      <c r="AJ477" s="5"/>
      <c r="AK477" s="5"/>
      <c r="AL477" s="5"/>
      <c r="AM477" s="5"/>
    </row>
    <row r="478" spans="1:39" s="4" customFormat="1" ht="12.75" x14ac:dyDescent="0.2">
      <c r="A478" s="295" t="s">
        <v>875</v>
      </c>
      <c r="B478" s="295" t="s">
        <v>187</v>
      </c>
      <c r="C478" s="295"/>
      <c r="D478" s="295" t="s">
        <v>188</v>
      </c>
      <c r="E478" s="295"/>
      <c r="F478" s="295"/>
      <c r="G478" s="295"/>
      <c r="I478" s="58"/>
      <c r="J478" s="43"/>
      <c r="K478" s="98"/>
      <c r="M478" s="297">
        <v>10</v>
      </c>
      <c r="N478" s="298">
        <v>1462.94</v>
      </c>
      <c r="P478" s="58">
        <v>7</v>
      </c>
      <c r="Q478" s="186">
        <v>968.72</v>
      </c>
      <c r="S478" s="58">
        <v>5</v>
      </c>
      <c r="T478" s="186">
        <v>673.48</v>
      </c>
      <c r="V478" s="86"/>
      <c r="W478" s="187"/>
      <c r="X478" s="137"/>
      <c r="Y478" s="11"/>
      <c r="Z478" s="11"/>
      <c r="AA478" s="60"/>
      <c r="AB478" s="5"/>
      <c r="AC478" s="5"/>
      <c r="AD478" s="5"/>
      <c r="AE478" s="5"/>
      <c r="AF478" s="5"/>
      <c r="AG478" s="5"/>
      <c r="AH478" s="5"/>
      <c r="AI478" s="5"/>
      <c r="AJ478" s="5"/>
      <c r="AK478" s="5"/>
      <c r="AL478" s="5"/>
      <c r="AM478" s="5"/>
    </row>
    <row r="479" spans="1:39" s="4" customFormat="1" ht="12.75" x14ac:dyDescent="0.2">
      <c r="A479" s="295" t="s">
        <v>875</v>
      </c>
      <c r="B479" s="295" t="s">
        <v>189</v>
      </c>
      <c r="C479" s="295"/>
      <c r="D479" s="295" t="s">
        <v>190</v>
      </c>
      <c r="E479" s="295"/>
      <c r="F479" s="295"/>
      <c r="G479" s="295"/>
      <c r="I479" s="58"/>
      <c r="J479" s="43"/>
      <c r="K479" s="98"/>
      <c r="M479" s="297">
        <v>64</v>
      </c>
      <c r="N479" s="298">
        <v>7358.02</v>
      </c>
      <c r="P479" s="58">
        <v>67</v>
      </c>
      <c r="Q479" s="186">
        <v>6201.13</v>
      </c>
      <c r="S479" s="58">
        <v>38</v>
      </c>
      <c r="T479" s="186">
        <v>3516.34</v>
      </c>
      <c r="V479" s="86"/>
      <c r="W479" s="187"/>
      <c r="X479" s="137"/>
      <c r="Y479" s="11"/>
      <c r="Z479" s="11"/>
      <c r="AA479" s="60"/>
      <c r="AB479" s="5"/>
      <c r="AC479" s="5"/>
      <c r="AD479" s="5"/>
      <c r="AE479" s="5"/>
      <c r="AF479" s="5"/>
      <c r="AG479" s="5"/>
      <c r="AH479" s="5"/>
      <c r="AI479" s="5"/>
      <c r="AJ479" s="5"/>
      <c r="AK479" s="5"/>
      <c r="AL479" s="5"/>
      <c r="AM479" s="5"/>
    </row>
    <row r="480" spans="1:39" s="4" customFormat="1" ht="25.5" x14ac:dyDescent="0.2">
      <c r="A480" s="295" t="s">
        <v>875</v>
      </c>
      <c r="B480" s="295" t="s">
        <v>840</v>
      </c>
      <c r="C480" s="295"/>
      <c r="D480" s="295" t="s">
        <v>190</v>
      </c>
      <c r="E480" s="295"/>
      <c r="F480" s="295"/>
      <c r="G480" s="295"/>
      <c r="I480" s="58"/>
      <c r="J480" s="43"/>
      <c r="K480" s="98"/>
      <c r="M480" s="293"/>
      <c r="N480" s="296"/>
      <c r="P480" s="58">
        <v>3</v>
      </c>
      <c r="Q480" s="186">
        <v>208.1</v>
      </c>
      <c r="S480" s="58">
        <v>12</v>
      </c>
      <c r="T480" s="186">
        <v>771.56</v>
      </c>
      <c r="V480" s="86"/>
      <c r="W480" s="187"/>
      <c r="X480" s="137"/>
      <c r="Y480" s="11"/>
      <c r="Z480" s="11"/>
      <c r="AA480" s="60"/>
      <c r="AB480" s="5"/>
      <c r="AC480" s="5"/>
      <c r="AD480" s="5"/>
      <c r="AE480" s="5"/>
      <c r="AF480" s="5"/>
      <c r="AG480" s="5"/>
      <c r="AH480" s="5"/>
      <c r="AI480" s="5"/>
      <c r="AJ480" s="5"/>
      <c r="AK480" s="5"/>
      <c r="AL480" s="5"/>
      <c r="AM480" s="5"/>
    </row>
    <row r="481" spans="1:39" s="4" customFormat="1" ht="12.75" x14ac:dyDescent="0.2">
      <c r="A481" s="295" t="s">
        <v>875</v>
      </c>
      <c r="B481" s="295" t="s">
        <v>193</v>
      </c>
      <c r="C481" s="295"/>
      <c r="D481" s="295" t="s">
        <v>194</v>
      </c>
      <c r="E481" s="295"/>
      <c r="F481" s="295"/>
      <c r="G481" s="295"/>
      <c r="I481" s="58"/>
      <c r="J481" s="43"/>
      <c r="K481" s="98"/>
      <c r="M481" s="297">
        <v>33</v>
      </c>
      <c r="N481" s="298">
        <v>1882.3</v>
      </c>
      <c r="P481" s="58">
        <v>26</v>
      </c>
      <c r="Q481" s="186">
        <v>1825.92</v>
      </c>
      <c r="S481" s="58">
        <v>17</v>
      </c>
      <c r="T481" s="186">
        <v>1163.06</v>
      </c>
      <c r="V481" s="86"/>
      <c r="W481" s="187"/>
      <c r="X481" s="137"/>
      <c r="Y481" s="11"/>
      <c r="Z481" s="11"/>
      <c r="AA481" s="60"/>
      <c r="AB481" s="5"/>
      <c r="AC481" s="5"/>
      <c r="AD481" s="5"/>
      <c r="AE481" s="5"/>
      <c r="AF481" s="5"/>
      <c r="AG481" s="5"/>
      <c r="AH481" s="5"/>
      <c r="AI481" s="5"/>
      <c r="AJ481" s="5"/>
      <c r="AK481" s="5"/>
      <c r="AL481" s="5"/>
      <c r="AM481" s="5"/>
    </row>
    <row r="482" spans="1:39" s="4" customFormat="1" ht="12.75" x14ac:dyDescent="0.2">
      <c r="A482" s="295" t="s">
        <v>875</v>
      </c>
      <c r="B482" s="295" t="s">
        <v>195</v>
      </c>
      <c r="C482" s="295"/>
      <c r="D482" s="295" t="s">
        <v>196</v>
      </c>
      <c r="E482" s="295"/>
      <c r="F482" s="295"/>
      <c r="G482" s="295"/>
      <c r="I482" s="58"/>
      <c r="J482" s="43"/>
      <c r="K482" s="98"/>
      <c r="M482" s="297">
        <v>302</v>
      </c>
      <c r="N482" s="298">
        <v>27376.68</v>
      </c>
      <c r="P482" s="58">
        <v>249</v>
      </c>
      <c r="Q482" s="186">
        <v>23032.240000000002</v>
      </c>
      <c r="S482" s="58">
        <v>171</v>
      </c>
      <c r="T482" s="186">
        <v>12896.99</v>
      </c>
      <c r="V482" s="86"/>
      <c r="W482" s="187"/>
      <c r="X482" s="137"/>
      <c r="Y482" s="11"/>
      <c r="Z482" s="11"/>
      <c r="AA482" s="60"/>
      <c r="AB482" s="5"/>
      <c r="AC482" s="5"/>
      <c r="AD482" s="5"/>
      <c r="AE482" s="5"/>
      <c r="AF482" s="5"/>
      <c r="AG482" s="5"/>
      <c r="AH482" s="5"/>
      <c r="AI482" s="5"/>
      <c r="AJ482" s="5"/>
      <c r="AK482" s="5"/>
      <c r="AL482" s="5"/>
      <c r="AM482" s="5"/>
    </row>
    <row r="483" spans="1:39" s="4" customFormat="1" ht="12.75" x14ac:dyDescent="0.2">
      <c r="A483" s="295" t="s">
        <v>875</v>
      </c>
      <c r="B483" s="295" t="s">
        <v>195</v>
      </c>
      <c r="C483" s="295"/>
      <c r="D483" s="295" t="s">
        <v>197</v>
      </c>
      <c r="E483" s="295"/>
      <c r="F483" s="295"/>
      <c r="G483" s="295"/>
      <c r="I483" s="58"/>
      <c r="J483" s="43"/>
      <c r="K483" s="98"/>
      <c r="M483" s="297">
        <v>1</v>
      </c>
      <c r="N483" s="298">
        <v>5</v>
      </c>
      <c r="P483" s="58">
        <v>1</v>
      </c>
      <c r="Q483" s="186">
        <v>5</v>
      </c>
      <c r="S483" s="58"/>
      <c r="T483" s="186"/>
      <c r="V483" s="86"/>
      <c r="W483" s="187"/>
      <c r="X483" s="137"/>
      <c r="Y483" s="11"/>
      <c r="Z483" s="11"/>
      <c r="AA483" s="60"/>
      <c r="AB483" s="5"/>
      <c r="AC483" s="5"/>
      <c r="AD483" s="5"/>
      <c r="AE483" s="5"/>
      <c r="AF483" s="5"/>
      <c r="AG483" s="5"/>
      <c r="AH483" s="5"/>
      <c r="AI483" s="5"/>
      <c r="AJ483" s="5"/>
      <c r="AK483" s="5"/>
      <c r="AL483" s="5"/>
      <c r="AM483" s="5"/>
    </row>
    <row r="484" spans="1:39" s="4" customFormat="1" ht="12.75" x14ac:dyDescent="0.2">
      <c r="A484" s="295" t="s">
        <v>875</v>
      </c>
      <c r="B484" s="295" t="s">
        <v>198</v>
      </c>
      <c r="C484" s="295"/>
      <c r="D484" s="295" t="s">
        <v>199</v>
      </c>
      <c r="E484" s="295"/>
      <c r="F484" s="295"/>
      <c r="G484" s="295"/>
      <c r="I484" s="58"/>
      <c r="J484" s="43"/>
      <c r="K484" s="98"/>
      <c r="M484" s="297">
        <v>588</v>
      </c>
      <c r="N484" s="298">
        <v>47331.85</v>
      </c>
      <c r="P484" s="58">
        <v>518</v>
      </c>
      <c r="Q484" s="186">
        <v>44617.82</v>
      </c>
      <c r="S484" s="58">
        <v>290</v>
      </c>
      <c r="T484" s="186">
        <v>22933.94</v>
      </c>
      <c r="V484" s="86"/>
      <c r="W484" s="187"/>
      <c r="X484" s="137"/>
      <c r="Y484" s="11"/>
      <c r="Z484" s="11"/>
      <c r="AA484" s="60"/>
      <c r="AB484" s="5"/>
      <c r="AC484" s="5"/>
      <c r="AD484" s="5"/>
      <c r="AE484" s="5"/>
      <c r="AF484" s="5"/>
      <c r="AG484" s="5"/>
      <c r="AH484" s="5"/>
      <c r="AI484" s="5"/>
      <c r="AJ484" s="5"/>
      <c r="AK484" s="5"/>
      <c r="AL484" s="5"/>
      <c r="AM484" s="5"/>
    </row>
    <row r="485" spans="1:39" s="4" customFormat="1" ht="51" x14ac:dyDescent="0.2">
      <c r="A485" s="295" t="s">
        <v>875</v>
      </c>
      <c r="B485" s="295" t="s">
        <v>841</v>
      </c>
      <c r="C485" s="295"/>
      <c r="D485" s="295" t="s">
        <v>199</v>
      </c>
      <c r="E485" s="295"/>
      <c r="F485" s="295"/>
      <c r="G485" s="295"/>
      <c r="I485" s="58"/>
      <c r="J485" s="43"/>
      <c r="K485" s="98"/>
      <c r="M485" s="293"/>
      <c r="N485" s="296"/>
      <c r="P485" s="58">
        <v>89</v>
      </c>
      <c r="Q485" s="186">
        <v>6719.35</v>
      </c>
      <c r="S485" s="58">
        <v>223</v>
      </c>
      <c r="T485" s="186">
        <v>16730.95</v>
      </c>
      <c r="V485" s="86"/>
      <c r="W485" s="187"/>
      <c r="X485" s="137"/>
      <c r="Y485" s="11"/>
      <c r="Z485" s="11"/>
      <c r="AA485" s="60"/>
      <c r="AB485" s="5"/>
      <c r="AC485" s="5"/>
      <c r="AD485" s="5"/>
      <c r="AE485" s="5"/>
      <c r="AF485" s="5"/>
      <c r="AG485" s="5"/>
      <c r="AH485" s="5"/>
      <c r="AI485" s="5"/>
      <c r="AJ485" s="5"/>
      <c r="AK485" s="5"/>
      <c r="AL485" s="5"/>
      <c r="AM485" s="5"/>
    </row>
    <row r="486" spans="1:39" s="4" customFormat="1" ht="12.75" x14ac:dyDescent="0.2">
      <c r="A486" s="295" t="s">
        <v>875</v>
      </c>
      <c r="B486" s="295" t="s">
        <v>200</v>
      </c>
      <c r="C486" s="295"/>
      <c r="D486" s="295" t="s">
        <v>96</v>
      </c>
      <c r="E486" s="295"/>
      <c r="F486" s="295"/>
      <c r="G486" s="295"/>
      <c r="I486" s="58"/>
      <c r="J486" s="43"/>
      <c r="K486" s="98"/>
      <c r="M486" s="297">
        <v>15</v>
      </c>
      <c r="N486" s="298">
        <v>1431.12</v>
      </c>
      <c r="P486" s="58">
        <v>12</v>
      </c>
      <c r="Q486" s="186">
        <v>1341.12</v>
      </c>
      <c r="S486" s="58">
        <v>9</v>
      </c>
      <c r="T486" s="186">
        <v>822.13</v>
      </c>
      <c r="V486" s="86"/>
      <c r="W486" s="187"/>
      <c r="X486" s="137"/>
      <c r="Y486" s="11"/>
      <c r="Z486" s="11"/>
      <c r="AA486" s="60"/>
      <c r="AB486" s="5"/>
      <c r="AC486" s="5"/>
      <c r="AD486" s="5"/>
      <c r="AE486" s="5"/>
      <c r="AF486" s="5"/>
      <c r="AG486" s="5"/>
      <c r="AH486" s="5"/>
      <c r="AI486" s="5"/>
      <c r="AJ486" s="5"/>
      <c r="AK486" s="5"/>
      <c r="AL486" s="5"/>
      <c r="AM486" s="5"/>
    </row>
    <row r="487" spans="1:39" s="4" customFormat="1" ht="12.75" x14ac:dyDescent="0.2">
      <c r="A487" s="295" t="s">
        <v>875</v>
      </c>
      <c r="B487" s="295" t="s">
        <v>203</v>
      </c>
      <c r="C487" s="295"/>
      <c r="D487" s="295" t="s">
        <v>63</v>
      </c>
      <c r="E487" s="295"/>
      <c r="F487" s="295"/>
      <c r="G487" s="295"/>
      <c r="I487" s="58"/>
      <c r="J487" s="43"/>
      <c r="K487" s="98"/>
      <c r="M487" s="297">
        <v>48</v>
      </c>
      <c r="N487" s="298">
        <v>3246.95</v>
      </c>
      <c r="P487" s="58">
        <v>42</v>
      </c>
      <c r="Q487" s="186">
        <v>3429.77</v>
      </c>
      <c r="S487" s="58">
        <v>33</v>
      </c>
      <c r="T487" s="186">
        <v>2174.9499999999998</v>
      </c>
      <c r="V487" s="86"/>
      <c r="W487" s="187"/>
      <c r="X487" s="137"/>
      <c r="Y487" s="11"/>
      <c r="Z487" s="11"/>
      <c r="AA487" s="60"/>
      <c r="AB487" s="5"/>
      <c r="AC487" s="5"/>
      <c r="AD487" s="5"/>
      <c r="AE487" s="5"/>
      <c r="AF487" s="5"/>
      <c r="AG487" s="5"/>
      <c r="AH487" s="5"/>
      <c r="AI487" s="5"/>
      <c r="AJ487" s="5"/>
      <c r="AK487" s="5"/>
      <c r="AL487" s="5"/>
      <c r="AM487" s="5"/>
    </row>
    <row r="488" spans="1:39" s="4" customFormat="1" ht="25.5" x14ac:dyDescent="0.2">
      <c r="A488" s="295" t="s">
        <v>875</v>
      </c>
      <c r="B488" s="295" t="s">
        <v>204</v>
      </c>
      <c r="C488" s="295"/>
      <c r="D488" s="295" t="s">
        <v>175</v>
      </c>
      <c r="E488" s="295"/>
      <c r="F488" s="295"/>
      <c r="G488" s="295"/>
      <c r="I488" s="58"/>
      <c r="J488" s="43"/>
      <c r="K488" s="98"/>
      <c r="M488" s="297">
        <v>81</v>
      </c>
      <c r="N488" s="298">
        <v>7326.04</v>
      </c>
      <c r="P488" s="58">
        <v>71</v>
      </c>
      <c r="Q488" s="186">
        <v>6790.03</v>
      </c>
      <c r="S488" s="58">
        <v>59</v>
      </c>
      <c r="T488" s="186">
        <v>5212.72</v>
      </c>
      <c r="V488" s="86"/>
      <c r="W488" s="187"/>
      <c r="X488" s="137"/>
      <c r="Y488" s="11"/>
      <c r="Z488" s="11"/>
      <c r="AA488" s="60"/>
      <c r="AB488" s="5"/>
      <c r="AC488" s="5"/>
      <c r="AD488" s="5"/>
      <c r="AE488" s="5"/>
      <c r="AF488" s="5"/>
      <c r="AG488" s="5"/>
      <c r="AH488" s="5"/>
      <c r="AI488" s="5"/>
      <c r="AJ488" s="5"/>
      <c r="AK488" s="5"/>
      <c r="AL488" s="5"/>
      <c r="AM488" s="5"/>
    </row>
    <row r="489" spans="1:39" s="4" customFormat="1" ht="12.75" x14ac:dyDescent="0.2">
      <c r="A489" s="295" t="s">
        <v>875</v>
      </c>
      <c r="B489" s="295" t="s">
        <v>205</v>
      </c>
      <c r="C489" s="295"/>
      <c r="D489" s="295" t="s">
        <v>206</v>
      </c>
      <c r="E489" s="295"/>
      <c r="F489" s="295"/>
      <c r="G489" s="295"/>
      <c r="I489" s="58"/>
      <c r="J489" s="43"/>
      <c r="K489" s="98"/>
      <c r="M489" s="297">
        <v>17</v>
      </c>
      <c r="N489" s="298">
        <v>1935.99</v>
      </c>
      <c r="P489" s="58">
        <v>18</v>
      </c>
      <c r="Q489" s="186">
        <v>1990.92</v>
      </c>
      <c r="S489" s="58">
        <v>17</v>
      </c>
      <c r="T489" s="186">
        <v>1554.35</v>
      </c>
      <c r="V489" s="86"/>
      <c r="W489" s="187"/>
      <c r="X489" s="137"/>
      <c r="Y489" s="11"/>
      <c r="Z489" s="11"/>
      <c r="AA489" s="60"/>
      <c r="AB489" s="5"/>
      <c r="AC489" s="5"/>
      <c r="AD489" s="5"/>
      <c r="AE489" s="5"/>
      <c r="AF489" s="5"/>
      <c r="AG489" s="5"/>
      <c r="AH489" s="5"/>
      <c r="AI489" s="5"/>
      <c r="AJ489" s="5"/>
      <c r="AK489" s="5"/>
      <c r="AL489" s="5"/>
      <c r="AM489" s="5"/>
    </row>
    <row r="490" spans="1:39" s="4" customFormat="1" ht="12.75" x14ac:dyDescent="0.2">
      <c r="A490" s="295" t="s">
        <v>875</v>
      </c>
      <c r="B490" s="295" t="s">
        <v>209</v>
      </c>
      <c r="C490" s="295"/>
      <c r="D490" s="295" t="s">
        <v>125</v>
      </c>
      <c r="E490" s="295"/>
      <c r="F490" s="295"/>
      <c r="G490" s="295"/>
      <c r="I490" s="58"/>
      <c r="J490" s="43"/>
      <c r="K490" s="98"/>
      <c r="M490" s="297">
        <v>7</v>
      </c>
      <c r="N490" s="298">
        <v>1051.2</v>
      </c>
      <c r="P490" s="58">
        <v>8</v>
      </c>
      <c r="Q490" s="186">
        <v>1307.99</v>
      </c>
      <c r="S490" s="58">
        <v>5</v>
      </c>
      <c r="T490" s="186">
        <v>586.07000000000005</v>
      </c>
      <c r="V490" s="86"/>
      <c r="W490" s="187"/>
      <c r="X490" s="137"/>
      <c r="Y490" s="11"/>
      <c r="Z490" s="11"/>
      <c r="AA490" s="60"/>
      <c r="AB490" s="5"/>
      <c r="AC490" s="5"/>
      <c r="AD490" s="5"/>
      <c r="AE490" s="5"/>
      <c r="AF490" s="5"/>
      <c r="AG490" s="5"/>
      <c r="AH490" s="5"/>
      <c r="AI490" s="5"/>
      <c r="AJ490" s="5"/>
      <c r="AK490" s="5"/>
      <c r="AL490" s="5"/>
      <c r="AM490" s="5"/>
    </row>
    <row r="491" spans="1:39" s="4" customFormat="1" ht="25.5" x14ac:dyDescent="0.2">
      <c r="A491" s="295" t="s">
        <v>875</v>
      </c>
      <c r="B491" s="295" t="s">
        <v>842</v>
      </c>
      <c r="C491" s="295"/>
      <c r="D491" s="295" t="s">
        <v>125</v>
      </c>
      <c r="E491" s="295"/>
      <c r="F491" s="295"/>
      <c r="G491" s="295"/>
      <c r="I491" s="58"/>
      <c r="J491" s="43"/>
      <c r="K491" s="98"/>
      <c r="M491" s="293"/>
      <c r="N491" s="296"/>
      <c r="P491" s="58">
        <v>11</v>
      </c>
      <c r="Q491" s="186">
        <v>616.92999999999995</v>
      </c>
      <c r="S491" s="58">
        <v>28</v>
      </c>
      <c r="T491" s="186">
        <v>2542.19</v>
      </c>
      <c r="V491" s="86"/>
      <c r="W491" s="187"/>
      <c r="X491" s="137"/>
      <c r="Y491" s="11"/>
      <c r="Z491" s="11"/>
      <c r="AA491" s="60"/>
      <c r="AB491" s="5"/>
      <c r="AC491" s="5"/>
      <c r="AD491" s="5"/>
      <c r="AE491" s="5"/>
      <c r="AF491" s="5"/>
      <c r="AG491" s="5"/>
      <c r="AH491" s="5"/>
      <c r="AI491" s="5"/>
      <c r="AJ491" s="5"/>
      <c r="AK491" s="5"/>
      <c r="AL491" s="5"/>
      <c r="AM491" s="5"/>
    </row>
    <row r="492" spans="1:39" s="4" customFormat="1" ht="12.75" x14ac:dyDescent="0.2">
      <c r="A492" s="295" t="s">
        <v>875</v>
      </c>
      <c r="B492" s="295" t="s">
        <v>701</v>
      </c>
      <c r="C492" s="295"/>
      <c r="D492" s="295" t="s">
        <v>106</v>
      </c>
      <c r="E492" s="295"/>
      <c r="F492" s="295"/>
      <c r="G492" s="295"/>
      <c r="I492" s="58"/>
      <c r="J492" s="43"/>
      <c r="K492" s="98"/>
      <c r="M492" s="293"/>
      <c r="N492" s="296"/>
      <c r="P492" s="58"/>
      <c r="Q492" s="186"/>
      <c r="S492" s="58">
        <v>1</v>
      </c>
      <c r="T492" s="186">
        <v>49.41</v>
      </c>
      <c r="V492" s="86"/>
      <c r="W492" s="187"/>
      <c r="X492" s="137"/>
      <c r="Y492" s="11"/>
      <c r="Z492" s="11"/>
      <c r="AA492" s="60"/>
      <c r="AB492" s="5"/>
      <c r="AC492" s="5"/>
      <c r="AD492" s="5"/>
      <c r="AE492" s="5"/>
      <c r="AF492" s="5"/>
      <c r="AG492" s="5"/>
      <c r="AH492" s="5"/>
      <c r="AI492" s="5"/>
      <c r="AJ492" s="5"/>
      <c r="AK492" s="5"/>
      <c r="AL492" s="5"/>
      <c r="AM492" s="5"/>
    </row>
    <row r="493" spans="1:39" s="4" customFormat="1" ht="25.5" x14ac:dyDescent="0.2">
      <c r="A493" s="295" t="s">
        <v>875</v>
      </c>
      <c r="B493" s="295" t="s">
        <v>883</v>
      </c>
      <c r="C493" s="295"/>
      <c r="D493" s="295" t="s">
        <v>106</v>
      </c>
      <c r="E493" s="295"/>
      <c r="F493" s="295"/>
      <c r="G493" s="295"/>
      <c r="I493" s="58"/>
      <c r="J493" s="43"/>
      <c r="K493" s="98"/>
      <c r="M493" s="297">
        <v>15</v>
      </c>
      <c r="N493" s="298">
        <v>1555.64</v>
      </c>
      <c r="P493" s="58"/>
      <c r="Q493" s="186"/>
      <c r="S493" s="58"/>
      <c r="T493" s="186"/>
      <c r="V493" s="86"/>
      <c r="W493" s="187"/>
      <c r="X493" s="137"/>
      <c r="Y493" s="11"/>
      <c r="Z493" s="11"/>
      <c r="AA493" s="60"/>
      <c r="AB493" s="5"/>
      <c r="AC493" s="5"/>
      <c r="AD493" s="5"/>
      <c r="AE493" s="5"/>
      <c r="AF493" s="5"/>
      <c r="AG493" s="5"/>
      <c r="AH493" s="5"/>
      <c r="AI493" s="5"/>
      <c r="AJ493" s="5"/>
      <c r="AK493" s="5"/>
      <c r="AL493" s="5"/>
      <c r="AM493" s="5"/>
    </row>
    <row r="494" spans="1:39" s="4" customFormat="1" ht="12.75" x14ac:dyDescent="0.2">
      <c r="A494" s="295" t="s">
        <v>875</v>
      </c>
      <c r="B494" s="295" t="s">
        <v>211</v>
      </c>
      <c r="C494" s="295"/>
      <c r="D494" s="295" t="s">
        <v>69</v>
      </c>
      <c r="E494" s="295"/>
      <c r="F494" s="295"/>
      <c r="G494" s="295"/>
      <c r="I494" s="58"/>
      <c r="J494" s="43"/>
      <c r="K494" s="98"/>
      <c r="M494" s="297">
        <v>3</v>
      </c>
      <c r="N494" s="298">
        <v>357.21</v>
      </c>
      <c r="P494" s="58">
        <v>3</v>
      </c>
      <c r="Q494" s="186">
        <v>370.17</v>
      </c>
      <c r="S494" s="58">
        <v>4</v>
      </c>
      <c r="T494" s="186">
        <v>107.54</v>
      </c>
      <c r="V494" s="86"/>
      <c r="W494" s="187"/>
      <c r="X494" s="137"/>
      <c r="Y494" s="11"/>
      <c r="Z494" s="11"/>
      <c r="AA494" s="60"/>
      <c r="AB494" s="5"/>
      <c r="AC494" s="5"/>
      <c r="AD494" s="5"/>
      <c r="AE494" s="5"/>
      <c r="AF494" s="5"/>
      <c r="AG494" s="5"/>
      <c r="AH494" s="5"/>
      <c r="AI494" s="5"/>
      <c r="AJ494" s="5"/>
      <c r="AK494" s="5"/>
      <c r="AL494" s="5"/>
      <c r="AM494" s="5"/>
    </row>
    <row r="495" spans="1:39" s="4" customFormat="1" ht="12.75" x14ac:dyDescent="0.2">
      <c r="A495" s="295" t="s">
        <v>875</v>
      </c>
      <c r="B495" s="295" t="s">
        <v>212</v>
      </c>
      <c r="C495" s="295"/>
      <c r="D495" s="295" t="s">
        <v>144</v>
      </c>
      <c r="E495" s="295"/>
      <c r="F495" s="295"/>
      <c r="G495" s="295"/>
      <c r="I495" s="58"/>
      <c r="J495" s="43"/>
      <c r="K495" s="98"/>
      <c r="M495" s="297">
        <v>24</v>
      </c>
      <c r="N495" s="298">
        <v>2804.88</v>
      </c>
      <c r="P495" s="58">
        <v>19</v>
      </c>
      <c r="Q495" s="186">
        <v>1858.63</v>
      </c>
      <c r="S495" s="58">
        <v>27</v>
      </c>
      <c r="T495" s="186">
        <v>2666.66</v>
      </c>
      <c r="V495" s="86"/>
      <c r="W495" s="187"/>
      <c r="X495" s="137"/>
      <c r="Y495" s="11"/>
      <c r="Z495" s="11"/>
      <c r="AA495" s="60"/>
      <c r="AB495" s="5"/>
      <c r="AC495" s="5"/>
      <c r="AD495" s="5"/>
      <c r="AE495" s="5"/>
      <c r="AF495" s="5"/>
      <c r="AG495" s="5"/>
      <c r="AH495" s="5"/>
      <c r="AI495" s="5"/>
      <c r="AJ495" s="5"/>
      <c r="AK495" s="5"/>
      <c r="AL495" s="5"/>
      <c r="AM495" s="5"/>
    </row>
    <row r="496" spans="1:39" s="4" customFormat="1" ht="12.75" x14ac:dyDescent="0.2">
      <c r="A496" s="295" t="s">
        <v>875</v>
      </c>
      <c r="B496" s="295" t="s">
        <v>213</v>
      </c>
      <c r="C496" s="295"/>
      <c r="D496" s="295" t="s">
        <v>214</v>
      </c>
      <c r="E496" s="295"/>
      <c r="F496" s="295"/>
      <c r="G496" s="295"/>
      <c r="I496" s="58"/>
      <c r="J496" s="43"/>
      <c r="K496" s="98"/>
      <c r="M496" s="297">
        <v>18</v>
      </c>
      <c r="N496" s="298">
        <v>1898.51</v>
      </c>
      <c r="P496" s="58">
        <v>18</v>
      </c>
      <c r="Q496" s="186">
        <v>2115.69</v>
      </c>
      <c r="S496" s="58">
        <v>13</v>
      </c>
      <c r="T496" s="186">
        <v>1288.58</v>
      </c>
      <c r="V496" s="86"/>
      <c r="W496" s="187"/>
      <c r="X496" s="137"/>
      <c r="Y496" s="11"/>
      <c r="Z496" s="11"/>
      <c r="AA496" s="60"/>
      <c r="AB496" s="5"/>
      <c r="AC496" s="5"/>
      <c r="AD496" s="5"/>
      <c r="AE496" s="5"/>
      <c r="AF496" s="5"/>
      <c r="AG496" s="5"/>
      <c r="AH496" s="5"/>
      <c r="AI496" s="5"/>
      <c r="AJ496" s="5"/>
      <c r="AK496" s="5"/>
      <c r="AL496" s="5"/>
      <c r="AM496" s="5"/>
    </row>
    <row r="497" spans="1:39" s="4" customFormat="1" ht="12.75" x14ac:dyDescent="0.2">
      <c r="A497" s="295" t="s">
        <v>875</v>
      </c>
      <c r="B497" s="295" t="s">
        <v>715</v>
      </c>
      <c r="C497" s="295"/>
      <c r="D497" s="295" t="s">
        <v>215</v>
      </c>
      <c r="E497" s="295"/>
      <c r="F497" s="295"/>
      <c r="G497" s="295"/>
      <c r="I497" s="58"/>
      <c r="J497" s="43"/>
      <c r="K497" s="98"/>
      <c r="M497" s="297">
        <v>1</v>
      </c>
      <c r="N497" s="298">
        <v>5.61</v>
      </c>
      <c r="P497" s="58"/>
      <c r="Q497" s="186"/>
      <c r="S497" s="58"/>
      <c r="T497" s="186"/>
      <c r="V497" s="86"/>
      <c r="W497" s="187"/>
      <c r="X497" s="137"/>
      <c r="Y497" s="11"/>
      <c r="Z497" s="11"/>
      <c r="AA497" s="60"/>
      <c r="AB497" s="5"/>
      <c r="AC497" s="5"/>
      <c r="AD497" s="5"/>
      <c r="AE497" s="5"/>
      <c r="AF497" s="5"/>
      <c r="AG497" s="5"/>
      <c r="AH497" s="5"/>
      <c r="AI497" s="5"/>
      <c r="AJ497" s="5"/>
      <c r="AK497" s="5"/>
      <c r="AL497" s="5"/>
      <c r="AM497" s="5"/>
    </row>
    <row r="498" spans="1:39" s="4" customFormat="1" ht="12.75" x14ac:dyDescent="0.2">
      <c r="A498" s="295" t="s">
        <v>875</v>
      </c>
      <c r="B498" s="295" t="s">
        <v>216</v>
      </c>
      <c r="C498" s="295"/>
      <c r="D498" s="295" t="s">
        <v>166</v>
      </c>
      <c r="E498" s="295"/>
      <c r="F498" s="295"/>
      <c r="G498" s="295"/>
      <c r="I498" s="58"/>
      <c r="J498" s="43"/>
      <c r="K498" s="98"/>
      <c r="M498" s="297">
        <v>48</v>
      </c>
      <c r="N498" s="298">
        <v>4173.34</v>
      </c>
      <c r="P498" s="58">
        <v>39</v>
      </c>
      <c r="Q498" s="186">
        <v>3481.68</v>
      </c>
      <c r="S498" s="58">
        <v>34</v>
      </c>
      <c r="T498" s="186">
        <v>3596.4</v>
      </c>
      <c r="V498" s="86"/>
      <c r="W498" s="187"/>
      <c r="X498" s="137"/>
      <c r="Y498" s="11"/>
      <c r="Z498" s="11"/>
      <c r="AA498" s="60"/>
      <c r="AB498" s="5"/>
      <c r="AC498" s="5"/>
      <c r="AD498" s="5"/>
      <c r="AE498" s="5"/>
      <c r="AF498" s="5"/>
      <c r="AG498" s="5"/>
      <c r="AH498" s="5"/>
      <c r="AI498" s="5"/>
      <c r="AJ498" s="5"/>
      <c r="AK498" s="5"/>
      <c r="AL498" s="5"/>
      <c r="AM498" s="5"/>
    </row>
    <row r="499" spans="1:39" s="4" customFormat="1" ht="12.75" x14ac:dyDescent="0.2">
      <c r="A499" s="295" t="s">
        <v>875</v>
      </c>
      <c r="B499" s="295" t="s">
        <v>843</v>
      </c>
      <c r="C499" s="295"/>
      <c r="D499" s="295" t="s">
        <v>166</v>
      </c>
      <c r="E499" s="295"/>
      <c r="F499" s="295"/>
      <c r="G499" s="295"/>
      <c r="I499" s="58"/>
      <c r="J499" s="43"/>
      <c r="K499" s="98"/>
      <c r="M499" s="293"/>
      <c r="N499" s="296"/>
      <c r="P499" s="58">
        <v>22</v>
      </c>
      <c r="Q499" s="186">
        <v>1940.91</v>
      </c>
      <c r="S499" s="58">
        <v>57</v>
      </c>
      <c r="T499" s="186">
        <v>5087.96</v>
      </c>
      <c r="V499" s="86"/>
      <c r="W499" s="187"/>
      <c r="X499" s="137"/>
      <c r="Y499" s="11"/>
      <c r="Z499" s="11"/>
      <c r="AA499" s="60"/>
      <c r="AB499" s="5"/>
      <c r="AC499" s="5"/>
      <c r="AD499" s="5"/>
      <c r="AE499" s="5"/>
      <c r="AF499" s="5"/>
      <c r="AG499" s="5"/>
      <c r="AH499" s="5"/>
      <c r="AI499" s="5"/>
      <c r="AJ499" s="5"/>
      <c r="AK499" s="5"/>
      <c r="AL499" s="5"/>
      <c r="AM499" s="5"/>
    </row>
    <row r="500" spans="1:39" s="4" customFormat="1" ht="12.75" x14ac:dyDescent="0.2">
      <c r="A500" s="295" t="s">
        <v>875</v>
      </c>
      <c r="B500" s="295" t="s">
        <v>884</v>
      </c>
      <c r="C500" s="295"/>
      <c r="D500" s="295" t="s">
        <v>218</v>
      </c>
      <c r="E500" s="295"/>
      <c r="F500" s="295"/>
      <c r="G500" s="295"/>
      <c r="I500" s="58"/>
      <c r="J500" s="43"/>
      <c r="K500" s="98"/>
      <c r="M500" s="297">
        <v>14</v>
      </c>
      <c r="N500" s="298">
        <v>1397.65</v>
      </c>
      <c r="P500" s="58">
        <v>10</v>
      </c>
      <c r="Q500" s="186">
        <v>776.41</v>
      </c>
      <c r="S500" s="58">
        <v>8</v>
      </c>
      <c r="T500" s="186">
        <v>761.19</v>
      </c>
      <c r="V500" s="86"/>
      <c r="W500" s="187"/>
      <c r="X500" s="137"/>
      <c r="Y500" s="11"/>
      <c r="Z500" s="11"/>
      <c r="AA500" s="60"/>
      <c r="AB500" s="5"/>
      <c r="AC500" s="5"/>
      <c r="AD500" s="5"/>
      <c r="AE500" s="5"/>
      <c r="AF500" s="5"/>
      <c r="AG500" s="5"/>
      <c r="AH500" s="5"/>
      <c r="AI500" s="5"/>
      <c r="AJ500" s="5"/>
      <c r="AK500" s="5"/>
      <c r="AL500" s="5"/>
      <c r="AM500" s="5"/>
    </row>
    <row r="501" spans="1:39" s="4" customFormat="1" ht="12.75" x14ac:dyDescent="0.2">
      <c r="A501" s="295" t="s">
        <v>875</v>
      </c>
      <c r="B501" s="295" t="s">
        <v>867</v>
      </c>
      <c r="C501" s="295"/>
      <c r="D501" s="295" t="s">
        <v>201</v>
      </c>
      <c r="E501" s="295"/>
      <c r="F501" s="295"/>
      <c r="G501" s="295"/>
      <c r="I501" s="58"/>
      <c r="J501" s="43"/>
      <c r="K501" s="98"/>
      <c r="M501" s="297">
        <v>16</v>
      </c>
      <c r="N501" s="298">
        <v>2144.54</v>
      </c>
      <c r="P501" s="58">
        <v>20</v>
      </c>
      <c r="Q501" s="186">
        <v>2640.19</v>
      </c>
      <c r="S501" s="58">
        <v>10</v>
      </c>
      <c r="T501" s="186">
        <v>1043.1300000000001</v>
      </c>
      <c r="V501" s="86"/>
      <c r="W501" s="187"/>
      <c r="X501" s="137"/>
      <c r="Y501" s="11"/>
      <c r="Z501" s="11"/>
      <c r="AA501" s="60"/>
      <c r="AB501" s="5"/>
      <c r="AC501" s="5"/>
      <c r="AD501" s="5"/>
      <c r="AE501" s="5"/>
      <c r="AF501" s="5"/>
      <c r="AG501" s="5"/>
      <c r="AH501" s="5"/>
      <c r="AI501" s="5"/>
      <c r="AJ501" s="5"/>
      <c r="AK501" s="5"/>
      <c r="AL501" s="5"/>
      <c r="AM501" s="5"/>
    </row>
    <row r="502" spans="1:39" s="4" customFormat="1" ht="25.5" x14ac:dyDescent="0.2">
      <c r="A502" s="295" t="s">
        <v>875</v>
      </c>
      <c r="B502" s="295" t="s">
        <v>668</v>
      </c>
      <c r="C502" s="295"/>
      <c r="D502" s="295" t="s">
        <v>223</v>
      </c>
      <c r="E502" s="295"/>
      <c r="F502" s="295"/>
      <c r="G502" s="295"/>
      <c r="I502" s="58"/>
      <c r="J502" s="43"/>
      <c r="K502" s="98"/>
      <c r="M502" s="297">
        <v>26</v>
      </c>
      <c r="N502" s="298">
        <v>2615</v>
      </c>
      <c r="P502" s="58"/>
      <c r="Q502" s="186"/>
      <c r="S502" s="58"/>
      <c r="T502" s="186"/>
      <c r="V502" s="86"/>
      <c r="W502" s="187"/>
      <c r="X502" s="137"/>
      <c r="Y502" s="11"/>
      <c r="Z502" s="11"/>
      <c r="AA502" s="60"/>
      <c r="AB502" s="5"/>
      <c r="AC502" s="5"/>
      <c r="AD502" s="5"/>
      <c r="AE502" s="5"/>
      <c r="AF502" s="5"/>
      <c r="AG502" s="5"/>
      <c r="AH502" s="5"/>
      <c r="AI502" s="5"/>
      <c r="AJ502" s="5"/>
      <c r="AK502" s="5"/>
      <c r="AL502" s="5"/>
      <c r="AM502" s="5"/>
    </row>
    <row r="503" spans="1:39" s="4" customFormat="1" ht="25.5" x14ac:dyDescent="0.2">
      <c r="A503" s="295" t="s">
        <v>875</v>
      </c>
      <c r="B503" s="295" t="s">
        <v>668</v>
      </c>
      <c r="C503" s="295"/>
      <c r="D503" s="295" t="s">
        <v>74</v>
      </c>
      <c r="E503" s="295"/>
      <c r="F503" s="295"/>
      <c r="G503" s="295"/>
      <c r="I503" s="58"/>
      <c r="J503" s="43"/>
      <c r="K503" s="98"/>
      <c r="M503" s="297">
        <v>1</v>
      </c>
      <c r="N503" s="298">
        <v>27.1</v>
      </c>
      <c r="P503" s="58"/>
      <c r="Q503" s="186"/>
      <c r="S503" s="58"/>
      <c r="T503" s="186"/>
      <c r="V503" s="86"/>
      <c r="W503" s="187"/>
      <c r="X503" s="137"/>
      <c r="Y503" s="11"/>
      <c r="Z503" s="11"/>
      <c r="AA503" s="60"/>
      <c r="AB503" s="5"/>
      <c r="AC503" s="5"/>
      <c r="AD503" s="5"/>
      <c r="AE503" s="5"/>
      <c r="AF503" s="5"/>
      <c r="AG503" s="5"/>
      <c r="AH503" s="5"/>
      <c r="AI503" s="5"/>
      <c r="AJ503" s="5"/>
      <c r="AK503" s="5"/>
      <c r="AL503" s="5"/>
      <c r="AM503" s="5"/>
    </row>
    <row r="504" spans="1:39" s="4" customFormat="1" ht="12.75" x14ac:dyDescent="0.2">
      <c r="A504" s="295" t="s">
        <v>875</v>
      </c>
      <c r="B504" s="295" t="s">
        <v>226</v>
      </c>
      <c r="C504" s="295"/>
      <c r="D504" s="295" t="s">
        <v>207</v>
      </c>
      <c r="E504" s="295"/>
      <c r="F504" s="295"/>
      <c r="G504" s="295"/>
      <c r="I504" s="58"/>
      <c r="J504" s="43"/>
      <c r="K504" s="98"/>
      <c r="M504" s="297">
        <v>39</v>
      </c>
      <c r="N504" s="298">
        <v>3783.55</v>
      </c>
      <c r="P504" s="58">
        <v>38</v>
      </c>
      <c r="Q504" s="186">
        <v>4328.84</v>
      </c>
      <c r="S504" s="58">
        <v>24</v>
      </c>
      <c r="T504" s="186">
        <v>2372.92</v>
      </c>
      <c r="V504" s="86"/>
      <c r="W504" s="187"/>
      <c r="X504" s="137"/>
      <c r="Y504" s="11"/>
      <c r="Z504" s="11"/>
      <c r="AA504" s="60"/>
      <c r="AB504" s="5"/>
      <c r="AC504" s="5"/>
      <c r="AD504" s="5"/>
      <c r="AE504" s="5"/>
      <c r="AF504" s="5"/>
      <c r="AG504" s="5"/>
      <c r="AH504" s="5"/>
      <c r="AI504" s="5"/>
      <c r="AJ504" s="5"/>
      <c r="AK504" s="5"/>
      <c r="AL504" s="5"/>
      <c r="AM504" s="5"/>
    </row>
    <row r="505" spans="1:39" s="4" customFormat="1" ht="12.75" x14ac:dyDescent="0.2">
      <c r="A505" s="295" t="s">
        <v>875</v>
      </c>
      <c r="B505" s="295" t="s">
        <v>228</v>
      </c>
      <c r="C505" s="295"/>
      <c r="D505" s="295" t="s">
        <v>96</v>
      </c>
      <c r="E505" s="295"/>
      <c r="F505" s="295"/>
      <c r="G505" s="295"/>
      <c r="I505" s="58"/>
      <c r="J505" s="43"/>
      <c r="K505" s="98"/>
      <c r="M505" s="297">
        <v>3</v>
      </c>
      <c r="N505" s="298">
        <v>122.1</v>
      </c>
      <c r="P505" s="58"/>
      <c r="Q505" s="186"/>
      <c r="S505" s="58"/>
      <c r="T505" s="186"/>
      <c r="V505" s="86"/>
      <c r="W505" s="187"/>
      <c r="X505" s="137"/>
      <c r="Y505" s="11"/>
      <c r="Z505" s="11"/>
      <c r="AA505" s="60"/>
      <c r="AB505" s="5"/>
      <c r="AC505" s="5"/>
      <c r="AD505" s="5"/>
      <c r="AE505" s="5"/>
      <c r="AF505" s="5"/>
      <c r="AG505" s="5"/>
      <c r="AH505" s="5"/>
      <c r="AI505" s="5"/>
      <c r="AJ505" s="5"/>
      <c r="AK505" s="5"/>
      <c r="AL505" s="5"/>
      <c r="AM505" s="5"/>
    </row>
    <row r="506" spans="1:39" s="4" customFormat="1" ht="12.75" x14ac:dyDescent="0.2">
      <c r="A506" s="295" t="s">
        <v>875</v>
      </c>
      <c r="B506" s="295" t="s">
        <v>229</v>
      </c>
      <c r="C506" s="295"/>
      <c r="D506" s="295" t="s">
        <v>231</v>
      </c>
      <c r="E506" s="295"/>
      <c r="F506" s="295"/>
      <c r="G506" s="295"/>
      <c r="I506" s="58"/>
      <c r="J506" s="43"/>
      <c r="K506" s="98"/>
      <c r="M506" s="297">
        <v>24</v>
      </c>
      <c r="N506" s="298">
        <v>2292.06</v>
      </c>
      <c r="P506" s="58">
        <v>14</v>
      </c>
      <c r="Q506" s="186">
        <v>1412.96</v>
      </c>
      <c r="S506" s="58">
        <v>15</v>
      </c>
      <c r="T506" s="186">
        <v>1557.96</v>
      </c>
      <c r="V506" s="86"/>
      <c r="W506" s="187"/>
      <c r="X506" s="137"/>
      <c r="Y506" s="11"/>
      <c r="Z506" s="11"/>
      <c r="AA506" s="60"/>
      <c r="AB506" s="5"/>
      <c r="AC506" s="5"/>
      <c r="AD506" s="5"/>
      <c r="AE506" s="5"/>
      <c r="AF506" s="5"/>
      <c r="AG506" s="5"/>
      <c r="AH506" s="5"/>
      <c r="AI506" s="5"/>
      <c r="AJ506" s="5"/>
      <c r="AK506" s="5"/>
      <c r="AL506" s="5"/>
      <c r="AM506" s="5"/>
    </row>
    <row r="507" spans="1:39" s="4" customFormat="1" ht="12.75" x14ac:dyDescent="0.2">
      <c r="A507" s="295" t="s">
        <v>875</v>
      </c>
      <c r="B507" s="295" t="s">
        <v>232</v>
      </c>
      <c r="C507" s="295"/>
      <c r="D507" s="295" t="s">
        <v>233</v>
      </c>
      <c r="E507" s="295"/>
      <c r="F507" s="295"/>
      <c r="G507" s="295"/>
      <c r="I507" s="58"/>
      <c r="J507" s="43"/>
      <c r="K507" s="98"/>
      <c r="M507" s="297">
        <v>11</v>
      </c>
      <c r="N507" s="298">
        <v>978.38</v>
      </c>
      <c r="P507" s="58">
        <v>8</v>
      </c>
      <c r="Q507" s="186">
        <v>666.87</v>
      </c>
      <c r="S507" s="58">
        <v>7</v>
      </c>
      <c r="T507" s="186">
        <v>552.91</v>
      </c>
      <c r="V507" s="86"/>
      <c r="W507" s="187"/>
      <c r="X507" s="137"/>
      <c r="Y507" s="11"/>
      <c r="Z507" s="11"/>
      <c r="AA507" s="60"/>
      <c r="AB507" s="5"/>
      <c r="AC507" s="5"/>
      <c r="AD507" s="5"/>
      <c r="AE507" s="5"/>
      <c r="AF507" s="5"/>
      <c r="AG507" s="5"/>
      <c r="AH507" s="5"/>
      <c r="AI507" s="5"/>
      <c r="AJ507" s="5"/>
      <c r="AK507" s="5"/>
      <c r="AL507" s="5"/>
      <c r="AM507" s="5"/>
    </row>
    <row r="508" spans="1:39" s="4" customFormat="1" ht="12.75" x14ac:dyDescent="0.2">
      <c r="A508" s="295" t="s">
        <v>875</v>
      </c>
      <c r="B508" s="295" t="s">
        <v>234</v>
      </c>
      <c r="C508" s="295"/>
      <c r="D508" s="295" t="s">
        <v>235</v>
      </c>
      <c r="E508" s="295"/>
      <c r="F508" s="295"/>
      <c r="G508" s="295"/>
      <c r="I508" s="58"/>
      <c r="J508" s="43"/>
      <c r="K508" s="98"/>
      <c r="M508" s="297">
        <v>50</v>
      </c>
      <c r="N508" s="298">
        <v>4177.12</v>
      </c>
      <c r="P508" s="58">
        <v>47</v>
      </c>
      <c r="Q508" s="186">
        <v>4246.7700000000004</v>
      </c>
      <c r="S508" s="58">
        <v>37</v>
      </c>
      <c r="T508" s="186">
        <v>2740.5</v>
      </c>
      <c r="V508" s="86"/>
      <c r="W508" s="187"/>
      <c r="X508" s="137"/>
      <c r="Y508" s="11"/>
      <c r="Z508" s="11"/>
      <c r="AA508" s="60"/>
      <c r="AB508" s="5"/>
      <c r="AC508" s="5"/>
      <c r="AD508" s="5"/>
      <c r="AE508" s="5"/>
      <c r="AF508" s="5"/>
      <c r="AG508" s="5"/>
      <c r="AH508" s="5"/>
      <c r="AI508" s="5"/>
      <c r="AJ508" s="5"/>
      <c r="AK508" s="5"/>
      <c r="AL508" s="5"/>
      <c r="AM508" s="5"/>
    </row>
    <row r="509" spans="1:39" s="4" customFormat="1" ht="12.75" x14ac:dyDescent="0.2">
      <c r="A509" s="295" t="s">
        <v>875</v>
      </c>
      <c r="B509" s="295" t="s">
        <v>239</v>
      </c>
      <c r="C509" s="295"/>
      <c r="D509" s="295" t="s">
        <v>67</v>
      </c>
      <c r="E509" s="295"/>
      <c r="F509" s="295"/>
      <c r="G509" s="295"/>
      <c r="I509" s="58"/>
      <c r="J509" s="43"/>
      <c r="K509" s="98"/>
      <c r="M509" s="297">
        <v>1</v>
      </c>
      <c r="N509" s="298">
        <v>27.95</v>
      </c>
      <c r="P509" s="58"/>
      <c r="Q509" s="186"/>
      <c r="S509" s="58"/>
      <c r="T509" s="186"/>
      <c r="V509" s="86"/>
      <c r="W509" s="187"/>
      <c r="X509" s="137"/>
      <c r="Y509" s="11"/>
      <c r="Z509" s="11"/>
      <c r="AA509" s="60"/>
      <c r="AB509" s="5"/>
      <c r="AC509" s="5"/>
      <c r="AD509" s="5"/>
      <c r="AE509" s="5"/>
      <c r="AF509" s="5"/>
      <c r="AG509" s="5"/>
      <c r="AH509" s="5"/>
      <c r="AI509" s="5"/>
      <c r="AJ509" s="5"/>
      <c r="AK509" s="5"/>
      <c r="AL509" s="5"/>
      <c r="AM509" s="5"/>
    </row>
    <row r="510" spans="1:39" s="4" customFormat="1" ht="12.75" x14ac:dyDescent="0.2">
      <c r="A510" s="295" t="s">
        <v>875</v>
      </c>
      <c r="B510" s="295" t="s">
        <v>241</v>
      </c>
      <c r="C510" s="295"/>
      <c r="D510" s="295" t="s">
        <v>242</v>
      </c>
      <c r="E510" s="295"/>
      <c r="F510" s="295"/>
      <c r="G510" s="295"/>
      <c r="I510" s="58"/>
      <c r="J510" s="43"/>
      <c r="K510" s="98"/>
      <c r="M510" s="297">
        <v>1</v>
      </c>
      <c r="N510" s="298">
        <v>113.63</v>
      </c>
      <c r="P510" s="58"/>
      <c r="Q510" s="186"/>
      <c r="S510" s="58"/>
      <c r="T510" s="186"/>
      <c r="V510" s="86"/>
      <c r="W510" s="187"/>
      <c r="X510" s="137"/>
      <c r="Y510" s="11"/>
      <c r="Z510" s="11"/>
      <c r="AA510" s="60"/>
      <c r="AB510" s="5"/>
      <c r="AC510" s="5"/>
      <c r="AD510" s="5"/>
      <c r="AE510" s="5"/>
      <c r="AF510" s="5"/>
      <c r="AG510" s="5"/>
      <c r="AH510" s="5"/>
      <c r="AI510" s="5"/>
      <c r="AJ510" s="5"/>
      <c r="AK510" s="5"/>
      <c r="AL510" s="5"/>
      <c r="AM510" s="5"/>
    </row>
    <row r="511" spans="1:39" s="4" customFormat="1" ht="25.5" x14ac:dyDescent="0.2">
      <c r="A511" s="295" t="s">
        <v>875</v>
      </c>
      <c r="B511" s="295" t="s">
        <v>243</v>
      </c>
      <c r="C511" s="295"/>
      <c r="D511" s="295" t="s">
        <v>206</v>
      </c>
      <c r="E511" s="295"/>
      <c r="F511" s="295"/>
      <c r="G511" s="295"/>
      <c r="I511" s="58"/>
      <c r="J511" s="43"/>
      <c r="K511" s="98"/>
      <c r="M511" s="297">
        <v>1</v>
      </c>
      <c r="N511" s="298">
        <v>89.08</v>
      </c>
      <c r="P511" s="58"/>
      <c r="Q511" s="186"/>
      <c r="S511" s="58"/>
      <c r="T511" s="186"/>
      <c r="V511" s="86"/>
      <c r="W511" s="187"/>
      <c r="X511" s="137"/>
      <c r="Y511" s="11"/>
      <c r="Z511" s="11"/>
      <c r="AA511" s="60"/>
      <c r="AB511" s="5"/>
      <c r="AC511" s="5"/>
      <c r="AD511" s="5"/>
      <c r="AE511" s="5"/>
      <c r="AF511" s="5"/>
      <c r="AG511" s="5"/>
      <c r="AH511" s="5"/>
      <c r="AI511" s="5"/>
      <c r="AJ511" s="5"/>
      <c r="AK511" s="5"/>
      <c r="AL511" s="5"/>
      <c r="AM511" s="5"/>
    </row>
    <row r="512" spans="1:39" s="4" customFormat="1" ht="25.5" x14ac:dyDescent="0.2">
      <c r="A512" s="295" t="s">
        <v>875</v>
      </c>
      <c r="B512" s="295" t="s">
        <v>243</v>
      </c>
      <c r="C512" s="295"/>
      <c r="D512" s="295" t="s">
        <v>207</v>
      </c>
      <c r="E512" s="295"/>
      <c r="F512" s="295"/>
      <c r="G512" s="295"/>
      <c r="I512" s="58"/>
      <c r="J512" s="43"/>
      <c r="K512" s="98"/>
      <c r="M512" s="297">
        <v>390</v>
      </c>
      <c r="N512" s="298">
        <v>23007.77</v>
      </c>
      <c r="P512" s="58">
        <v>474</v>
      </c>
      <c r="Q512" s="186">
        <v>29078.3</v>
      </c>
      <c r="S512" s="58">
        <v>325</v>
      </c>
      <c r="T512" s="186">
        <v>18553.419999999998</v>
      </c>
      <c r="V512" s="86"/>
      <c r="W512" s="187"/>
      <c r="X512" s="137"/>
      <c r="Y512" s="11"/>
      <c r="Z512" s="11"/>
      <c r="AA512" s="60"/>
      <c r="AB512" s="5"/>
      <c r="AC512" s="5"/>
      <c r="AD512" s="5"/>
      <c r="AE512" s="5"/>
      <c r="AF512" s="5"/>
      <c r="AG512" s="5"/>
      <c r="AH512" s="5"/>
      <c r="AI512" s="5"/>
      <c r="AJ512" s="5"/>
      <c r="AK512" s="5"/>
      <c r="AL512" s="5"/>
      <c r="AM512" s="5"/>
    </row>
    <row r="513" spans="1:39" s="4" customFormat="1" ht="25.5" x14ac:dyDescent="0.2">
      <c r="A513" s="295" t="s">
        <v>875</v>
      </c>
      <c r="B513" s="295" t="s">
        <v>244</v>
      </c>
      <c r="C513" s="295"/>
      <c r="D513" s="295" t="s">
        <v>76</v>
      </c>
      <c r="E513" s="295"/>
      <c r="F513" s="295"/>
      <c r="G513" s="295"/>
      <c r="I513" s="58"/>
      <c r="J513" s="43"/>
      <c r="K513" s="98"/>
      <c r="M513" s="297">
        <v>686</v>
      </c>
      <c r="N513" s="298">
        <v>50209.46</v>
      </c>
      <c r="P513" s="58">
        <v>602</v>
      </c>
      <c r="Q513" s="186">
        <v>48915.32</v>
      </c>
      <c r="S513" s="58">
        <v>460</v>
      </c>
      <c r="T513" s="186">
        <v>40007.49</v>
      </c>
      <c r="V513" s="86"/>
      <c r="W513" s="187"/>
      <c r="X513" s="137"/>
      <c r="Y513" s="11"/>
      <c r="Z513" s="11"/>
      <c r="AA513" s="60"/>
      <c r="AB513" s="5"/>
      <c r="AC513" s="5"/>
      <c r="AD513" s="5"/>
      <c r="AE513" s="5"/>
      <c r="AF513" s="5"/>
      <c r="AG513" s="5"/>
      <c r="AH513" s="5"/>
      <c r="AI513" s="5"/>
      <c r="AJ513" s="5"/>
      <c r="AK513" s="5"/>
      <c r="AL513" s="5"/>
      <c r="AM513" s="5"/>
    </row>
    <row r="514" spans="1:39" s="4" customFormat="1" ht="12.75" x14ac:dyDescent="0.2">
      <c r="A514" s="295" t="s">
        <v>875</v>
      </c>
      <c r="B514" s="295" t="s">
        <v>245</v>
      </c>
      <c r="C514" s="295"/>
      <c r="D514" s="295" t="s">
        <v>125</v>
      </c>
      <c r="E514" s="295"/>
      <c r="F514" s="295"/>
      <c r="G514" s="295"/>
      <c r="I514" s="58"/>
      <c r="J514" s="43"/>
      <c r="K514" s="98"/>
      <c r="M514" s="297">
        <v>7</v>
      </c>
      <c r="N514" s="298">
        <v>580.15</v>
      </c>
      <c r="P514" s="58">
        <v>10</v>
      </c>
      <c r="Q514" s="186">
        <v>809.44</v>
      </c>
      <c r="S514" s="58">
        <v>9</v>
      </c>
      <c r="T514" s="186">
        <v>966.74</v>
      </c>
      <c r="V514" s="86"/>
      <c r="W514" s="187"/>
      <c r="X514" s="137"/>
      <c r="Y514" s="11"/>
      <c r="Z514" s="11"/>
      <c r="AA514" s="60"/>
      <c r="AB514" s="5"/>
      <c r="AC514" s="5"/>
      <c r="AD514" s="5"/>
      <c r="AE514" s="5"/>
      <c r="AF514" s="5"/>
      <c r="AG514" s="5"/>
      <c r="AH514" s="5"/>
      <c r="AI514" s="5"/>
      <c r="AJ514" s="5"/>
      <c r="AK514" s="5"/>
      <c r="AL514" s="5"/>
      <c r="AM514" s="5"/>
    </row>
    <row r="515" spans="1:39" s="4" customFormat="1" ht="12.75" x14ac:dyDescent="0.2">
      <c r="A515" s="295" t="s">
        <v>875</v>
      </c>
      <c r="B515" s="295" t="s">
        <v>247</v>
      </c>
      <c r="C515" s="295"/>
      <c r="D515" s="295" t="s">
        <v>78</v>
      </c>
      <c r="E515" s="295"/>
      <c r="F515" s="295"/>
      <c r="G515" s="295"/>
      <c r="I515" s="58"/>
      <c r="J515" s="43"/>
      <c r="K515" s="98"/>
      <c r="M515" s="297">
        <v>42</v>
      </c>
      <c r="N515" s="298">
        <v>3260.08</v>
      </c>
      <c r="P515" s="58">
        <v>39</v>
      </c>
      <c r="Q515" s="186">
        <v>3224.05</v>
      </c>
      <c r="S515" s="58">
        <v>31</v>
      </c>
      <c r="T515" s="186">
        <v>2653.59</v>
      </c>
      <c r="V515" s="86"/>
      <c r="W515" s="187"/>
      <c r="X515" s="137"/>
      <c r="Y515" s="11"/>
      <c r="Z515" s="11"/>
      <c r="AA515" s="60"/>
      <c r="AB515" s="5"/>
      <c r="AC515" s="5"/>
      <c r="AD515" s="5"/>
      <c r="AE515" s="5"/>
      <c r="AF515" s="5"/>
      <c r="AG515" s="5"/>
      <c r="AH515" s="5"/>
      <c r="AI515" s="5"/>
      <c r="AJ515" s="5"/>
      <c r="AK515" s="5"/>
      <c r="AL515" s="5"/>
      <c r="AM515" s="5"/>
    </row>
    <row r="516" spans="1:39" s="4" customFormat="1" ht="12.75" x14ac:dyDescent="0.2">
      <c r="A516" s="295" t="s">
        <v>875</v>
      </c>
      <c r="B516" s="295" t="s">
        <v>248</v>
      </c>
      <c r="C516" s="295"/>
      <c r="D516" s="295" t="s">
        <v>69</v>
      </c>
      <c r="E516" s="295"/>
      <c r="F516" s="295"/>
      <c r="G516" s="295"/>
      <c r="I516" s="58"/>
      <c r="J516" s="43"/>
      <c r="K516" s="98"/>
      <c r="M516" s="297">
        <v>143</v>
      </c>
      <c r="N516" s="298">
        <v>14896.71</v>
      </c>
      <c r="P516" s="58">
        <v>140</v>
      </c>
      <c r="Q516" s="186">
        <v>14994.25</v>
      </c>
      <c r="S516" s="58">
        <v>96</v>
      </c>
      <c r="T516" s="186">
        <v>9704.4599999999991</v>
      </c>
      <c r="V516" s="86"/>
      <c r="W516" s="187"/>
      <c r="X516" s="137"/>
      <c r="Y516" s="11"/>
      <c r="Z516" s="11"/>
      <c r="AA516" s="60"/>
      <c r="AB516" s="5"/>
      <c r="AC516" s="5"/>
      <c r="AD516" s="5"/>
      <c r="AE516" s="5"/>
      <c r="AF516" s="5"/>
      <c r="AG516" s="5"/>
      <c r="AH516" s="5"/>
      <c r="AI516" s="5"/>
      <c r="AJ516" s="5"/>
      <c r="AK516" s="5"/>
      <c r="AL516" s="5"/>
      <c r="AM516" s="5"/>
    </row>
    <row r="517" spans="1:39" s="4" customFormat="1" ht="25.5" x14ac:dyDescent="0.2">
      <c r="A517" s="295" t="s">
        <v>875</v>
      </c>
      <c r="B517" s="295" t="s">
        <v>844</v>
      </c>
      <c r="C517" s="295"/>
      <c r="D517" s="295" t="s">
        <v>69</v>
      </c>
      <c r="E517" s="295"/>
      <c r="F517" s="295"/>
      <c r="G517" s="295"/>
      <c r="I517" s="58"/>
      <c r="J517" s="43"/>
      <c r="K517" s="98"/>
      <c r="M517" s="293"/>
      <c r="N517" s="296"/>
      <c r="P517" s="58">
        <v>6</v>
      </c>
      <c r="Q517" s="186">
        <v>672.71</v>
      </c>
      <c r="S517" s="58">
        <v>25</v>
      </c>
      <c r="T517" s="186">
        <v>2236.56</v>
      </c>
      <c r="V517" s="86"/>
      <c r="W517" s="187"/>
      <c r="X517" s="137"/>
      <c r="Y517" s="11"/>
      <c r="Z517" s="11"/>
      <c r="AA517" s="60"/>
      <c r="AB517" s="5"/>
      <c r="AC517" s="5"/>
      <c r="AD517" s="5"/>
      <c r="AE517" s="5"/>
      <c r="AF517" s="5"/>
      <c r="AG517" s="5"/>
      <c r="AH517" s="5"/>
      <c r="AI517" s="5"/>
      <c r="AJ517" s="5"/>
      <c r="AK517" s="5"/>
      <c r="AL517" s="5"/>
      <c r="AM517" s="5"/>
    </row>
    <row r="518" spans="1:39" s="4" customFormat="1" ht="12.75" x14ac:dyDescent="0.2">
      <c r="A518" s="295" t="s">
        <v>875</v>
      </c>
      <c r="B518" s="295" t="s">
        <v>250</v>
      </c>
      <c r="C518" s="295"/>
      <c r="D518" s="295" t="s">
        <v>161</v>
      </c>
      <c r="E518" s="295"/>
      <c r="F518" s="295"/>
      <c r="G518" s="295"/>
      <c r="I518" s="58"/>
      <c r="J518" s="43"/>
      <c r="K518" s="98"/>
      <c r="M518" s="297">
        <v>3</v>
      </c>
      <c r="N518" s="298">
        <v>350.48</v>
      </c>
      <c r="P518" s="58"/>
      <c r="Q518" s="186"/>
      <c r="S518" s="58"/>
      <c r="T518" s="186"/>
      <c r="V518" s="86"/>
      <c r="W518" s="187"/>
      <c r="X518" s="137"/>
      <c r="Y518" s="11"/>
      <c r="Z518" s="11"/>
      <c r="AA518" s="60"/>
      <c r="AB518" s="5"/>
      <c r="AC518" s="5"/>
      <c r="AD518" s="5"/>
      <c r="AE518" s="5"/>
      <c r="AF518" s="5"/>
      <c r="AG518" s="5"/>
      <c r="AH518" s="5"/>
      <c r="AI518" s="5"/>
      <c r="AJ518" s="5"/>
      <c r="AK518" s="5"/>
      <c r="AL518" s="5"/>
      <c r="AM518" s="5"/>
    </row>
    <row r="519" spans="1:39" s="4" customFormat="1" ht="12.75" x14ac:dyDescent="0.2">
      <c r="A519" s="295" t="s">
        <v>875</v>
      </c>
      <c r="B519" s="295" t="s">
        <v>251</v>
      </c>
      <c r="C519" s="295"/>
      <c r="D519" s="295" t="s">
        <v>252</v>
      </c>
      <c r="E519" s="295"/>
      <c r="F519" s="295"/>
      <c r="G519" s="295"/>
      <c r="I519" s="58"/>
      <c r="J519" s="43"/>
      <c r="K519" s="98"/>
      <c r="M519" s="297">
        <v>64</v>
      </c>
      <c r="N519" s="298">
        <v>6189.49</v>
      </c>
      <c r="P519" s="58">
        <v>48</v>
      </c>
      <c r="Q519" s="186">
        <v>4865.3999999999996</v>
      </c>
      <c r="S519" s="58">
        <v>46</v>
      </c>
      <c r="T519" s="186">
        <v>4791.74</v>
      </c>
      <c r="V519" s="86"/>
      <c r="W519" s="187"/>
      <c r="X519" s="137"/>
      <c r="Y519" s="11"/>
      <c r="Z519" s="11"/>
      <c r="AA519" s="60"/>
      <c r="AB519" s="5"/>
      <c r="AC519" s="5"/>
      <c r="AD519" s="5"/>
      <c r="AE519" s="5"/>
      <c r="AF519" s="5"/>
      <c r="AG519" s="5"/>
      <c r="AH519" s="5"/>
      <c r="AI519" s="5"/>
      <c r="AJ519" s="5"/>
      <c r="AK519" s="5"/>
      <c r="AL519" s="5"/>
      <c r="AM519" s="5"/>
    </row>
    <row r="520" spans="1:39" s="4" customFormat="1" ht="12.75" x14ac:dyDescent="0.2">
      <c r="A520" s="295" t="s">
        <v>875</v>
      </c>
      <c r="B520" s="295" t="s">
        <v>253</v>
      </c>
      <c r="C520" s="295"/>
      <c r="D520" s="295" t="s">
        <v>255</v>
      </c>
      <c r="E520" s="295"/>
      <c r="F520" s="295"/>
      <c r="G520" s="295"/>
      <c r="I520" s="58"/>
      <c r="J520" s="43"/>
      <c r="K520" s="98"/>
      <c r="M520" s="297">
        <v>1</v>
      </c>
      <c r="N520" s="298">
        <v>180</v>
      </c>
      <c r="P520" s="58">
        <v>1</v>
      </c>
      <c r="Q520" s="186">
        <v>180</v>
      </c>
      <c r="S520" s="58">
        <v>1</v>
      </c>
      <c r="T520" s="186">
        <v>150</v>
      </c>
      <c r="V520" s="86"/>
      <c r="W520" s="187"/>
      <c r="X520" s="137"/>
      <c r="Y520" s="11"/>
      <c r="Z520" s="11"/>
      <c r="AA520" s="60"/>
      <c r="AB520" s="5"/>
      <c r="AC520" s="5"/>
      <c r="AD520" s="5"/>
      <c r="AE520" s="5"/>
      <c r="AF520" s="5"/>
      <c r="AG520" s="5"/>
      <c r="AH520" s="5"/>
      <c r="AI520" s="5"/>
      <c r="AJ520" s="5"/>
      <c r="AK520" s="5"/>
      <c r="AL520" s="5"/>
      <c r="AM520" s="5"/>
    </row>
    <row r="521" spans="1:39" s="4" customFormat="1" ht="12.75" x14ac:dyDescent="0.2">
      <c r="A521" s="295" t="s">
        <v>875</v>
      </c>
      <c r="B521" s="295" t="s">
        <v>256</v>
      </c>
      <c r="C521" s="295"/>
      <c r="D521" s="295" t="s">
        <v>76</v>
      </c>
      <c r="E521" s="295"/>
      <c r="F521" s="295"/>
      <c r="G521" s="295"/>
      <c r="I521" s="58"/>
      <c r="J521" s="43"/>
      <c r="K521" s="98"/>
      <c r="M521" s="297">
        <v>2</v>
      </c>
      <c r="N521" s="298">
        <v>322.85000000000002</v>
      </c>
      <c r="P521" s="58">
        <v>1</v>
      </c>
      <c r="Q521" s="186">
        <v>67.69</v>
      </c>
      <c r="S521" s="58"/>
      <c r="T521" s="186"/>
      <c r="V521" s="86"/>
      <c r="W521" s="187"/>
      <c r="X521" s="137"/>
      <c r="Y521" s="11"/>
      <c r="Z521" s="11"/>
      <c r="AA521" s="60"/>
      <c r="AB521" s="5"/>
      <c r="AC521" s="5"/>
      <c r="AD521" s="5"/>
      <c r="AE521" s="5"/>
      <c r="AF521" s="5"/>
      <c r="AG521" s="5"/>
      <c r="AH521" s="5"/>
      <c r="AI521" s="5"/>
      <c r="AJ521" s="5"/>
      <c r="AK521" s="5"/>
      <c r="AL521" s="5"/>
      <c r="AM521" s="5"/>
    </row>
    <row r="522" spans="1:39" s="4" customFormat="1" ht="12.75" x14ac:dyDescent="0.2">
      <c r="A522" s="295" t="s">
        <v>875</v>
      </c>
      <c r="B522" s="295" t="s">
        <v>256</v>
      </c>
      <c r="C522" s="295"/>
      <c r="D522" s="295" t="s">
        <v>118</v>
      </c>
      <c r="E522" s="295"/>
      <c r="F522" s="295"/>
      <c r="G522" s="295"/>
      <c r="I522" s="58"/>
      <c r="J522" s="43"/>
      <c r="K522" s="98"/>
      <c r="M522" s="297">
        <v>17</v>
      </c>
      <c r="N522" s="298">
        <v>1512.68</v>
      </c>
      <c r="P522" s="58">
        <v>17</v>
      </c>
      <c r="Q522" s="186">
        <v>1668.04</v>
      </c>
      <c r="S522" s="58">
        <v>10</v>
      </c>
      <c r="T522" s="186">
        <v>1418.09</v>
      </c>
      <c r="V522" s="86"/>
      <c r="W522" s="187"/>
      <c r="X522" s="137"/>
      <c r="Y522" s="11"/>
      <c r="Z522" s="11"/>
      <c r="AA522" s="60"/>
      <c r="AB522" s="5"/>
      <c r="AC522" s="5"/>
      <c r="AD522" s="5"/>
      <c r="AE522" s="5"/>
      <c r="AF522" s="5"/>
      <c r="AG522" s="5"/>
      <c r="AH522" s="5"/>
      <c r="AI522" s="5"/>
      <c r="AJ522" s="5"/>
      <c r="AK522" s="5"/>
      <c r="AL522" s="5"/>
      <c r="AM522" s="5"/>
    </row>
    <row r="523" spans="1:39" s="4" customFormat="1" ht="12.75" x14ac:dyDescent="0.2">
      <c r="A523" s="295" t="s">
        <v>875</v>
      </c>
      <c r="B523" s="295" t="s">
        <v>257</v>
      </c>
      <c r="C523" s="295"/>
      <c r="D523" s="295" t="s">
        <v>72</v>
      </c>
      <c r="E523" s="295"/>
      <c r="F523" s="295"/>
      <c r="G523" s="295"/>
      <c r="I523" s="58"/>
      <c r="J523" s="43"/>
      <c r="K523" s="98"/>
      <c r="M523" s="297">
        <v>418</v>
      </c>
      <c r="N523" s="298">
        <v>46268.11</v>
      </c>
      <c r="P523" s="58">
        <v>361</v>
      </c>
      <c r="Q523" s="186">
        <v>46405.11</v>
      </c>
      <c r="S523" s="58">
        <v>243</v>
      </c>
      <c r="T523" s="186">
        <v>24758.17</v>
      </c>
      <c r="V523" s="86"/>
      <c r="W523" s="187"/>
      <c r="X523" s="137"/>
      <c r="Y523" s="11"/>
      <c r="Z523" s="11"/>
      <c r="AA523" s="60"/>
      <c r="AB523" s="5"/>
      <c r="AC523" s="5"/>
      <c r="AD523" s="5"/>
      <c r="AE523" s="5"/>
      <c r="AF523" s="5"/>
      <c r="AG523" s="5"/>
      <c r="AH523" s="5"/>
      <c r="AI523" s="5"/>
      <c r="AJ523" s="5"/>
      <c r="AK523" s="5"/>
      <c r="AL523" s="5"/>
      <c r="AM523" s="5"/>
    </row>
    <row r="524" spans="1:39" s="4" customFormat="1" ht="12.75" x14ac:dyDescent="0.2">
      <c r="A524" s="295" t="s">
        <v>875</v>
      </c>
      <c r="B524" s="295" t="s">
        <v>845</v>
      </c>
      <c r="C524" s="295"/>
      <c r="D524" s="295" t="s">
        <v>72</v>
      </c>
      <c r="E524" s="295"/>
      <c r="F524" s="295"/>
      <c r="G524" s="295"/>
      <c r="I524" s="58"/>
      <c r="J524" s="43"/>
      <c r="K524" s="98"/>
      <c r="M524" s="293"/>
      <c r="N524" s="296"/>
      <c r="P524" s="58">
        <v>80</v>
      </c>
      <c r="Q524" s="186">
        <v>5625.78</v>
      </c>
      <c r="S524" s="58">
        <v>152</v>
      </c>
      <c r="T524" s="186">
        <v>13430.54</v>
      </c>
      <c r="V524" s="86"/>
      <c r="W524" s="187"/>
      <c r="X524" s="137"/>
      <c r="Y524" s="11"/>
      <c r="Z524" s="11"/>
      <c r="AA524" s="60"/>
      <c r="AB524" s="5"/>
      <c r="AC524" s="5"/>
      <c r="AD524" s="5"/>
      <c r="AE524" s="5"/>
      <c r="AF524" s="5"/>
      <c r="AG524" s="5"/>
      <c r="AH524" s="5"/>
      <c r="AI524" s="5"/>
      <c r="AJ524" s="5"/>
      <c r="AK524" s="5"/>
      <c r="AL524" s="5"/>
      <c r="AM524" s="5"/>
    </row>
    <row r="525" spans="1:39" s="4" customFormat="1" ht="12.75" x14ac:dyDescent="0.2">
      <c r="A525" s="295" t="s">
        <v>875</v>
      </c>
      <c r="B525" s="295" t="s">
        <v>260</v>
      </c>
      <c r="C525" s="295"/>
      <c r="D525" s="295" t="s">
        <v>63</v>
      </c>
      <c r="E525" s="295"/>
      <c r="F525" s="295"/>
      <c r="G525" s="295"/>
      <c r="I525" s="58"/>
      <c r="J525" s="43"/>
      <c r="K525" s="98"/>
      <c r="M525" s="297">
        <v>63</v>
      </c>
      <c r="N525" s="298">
        <v>6114.72</v>
      </c>
      <c r="P525" s="58">
        <v>66</v>
      </c>
      <c r="Q525" s="186">
        <v>6372.76</v>
      </c>
      <c r="S525" s="58">
        <v>42</v>
      </c>
      <c r="T525" s="186">
        <v>3801.75</v>
      </c>
      <c r="V525" s="86"/>
      <c r="W525" s="187"/>
      <c r="X525" s="137"/>
      <c r="Y525" s="11"/>
      <c r="Z525" s="11"/>
      <c r="AA525" s="60"/>
      <c r="AB525" s="5"/>
      <c r="AC525" s="5"/>
      <c r="AD525" s="5"/>
      <c r="AE525" s="5"/>
      <c r="AF525" s="5"/>
      <c r="AG525" s="5"/>
      <c r="AH525" s="5"/>
      <c r="AI525" s="5"/>
      <c r="AJ525" s="5"/>
      <c r="AK525" s="5"/>
      <c r="AL525" s="5"/>
      <c r="AM525" s="5"/>
    </row>
    <row r="526" spans="1:39" s="4" customFormat="1" ht="12.75" x14ac:dyDescent="0.2">
      <c r="A526" s="295" t="s">
        <v>875</v>
      </c>
      <c r="B526" s="295" t="s">
        <v>262</v>
      </c>
      <c r="C526" s="295"/>
      <c r="D526" s="295" t="s">
        <v>263</v>
      </c>
      <c r="E526" s="295"/>
      <c r="F526" s="295"/>
      <c r="G526" s="295"/>
      <c r="I526" s="58"/>
      <c r="J526" s="43"/>
      <c r="K526" s="98"/>
      <c r="M526" s="297">
        <v>22</v>
      </c>
      <c r="N526" s="298">
        <v>2419.4499999999998</v>
      </c>
      <c r="P526" s="58">
        <v>24</v>
      </c>
      <c r="Q526" s="186">
        <v>2907.1</v>
      </c>
      <c r="S526" s="58">
        <v>12</v>
      </c>
      <c r="T526" s="186">
        <v>1481.9</v>
      </c>
      <c r="V526" s="86"/>
      <c r="W526" s="187"/>
      <c r="X526" s="137"/>
      <c r="Y526" s="11"/>
      <c r="Z526" s="11"/>
      <c r="AA526" s="60"/>
      <c r="AB526" s="5"/>
      <c r="AC526" s="5"/>
      <c r="AD526" s="5"/>
      <c r="AE526" s="5"/>
      <c r="AF526" s="5"/>
      <c r="AG526" s="5"/>
      <c r="AH526" s="5"/>
      <c r="AI526" s="5"/>
      <c r="AJ526" s="5"/>
      <c r="AK526" s="5"/>
      <c r="AL526" s="5"/>
      <c r="AM526" s="5"/>
    </row>
    <row r="527" spans="1:39" s="4" customFormat="1" ht="12.75" x14ac:dyDescent="0.2">
      <c r="A527" s="295" t="s">
        <v>875</v>
      </c>
      <c r="B527" s="295" t="s">
        <v>662</v>
      </c>
      <c r="C527" s="295"/>
      <c r="D527" s="295" t="s">
        <v>263</v>
      </c>
      <c r="E527" s="295"/>
      <c r="F527" s="295"/>
      <c r="G527" s="295"/>
      <c r="I527" s="58"/>
      <c r="J527" s="43"/>
      <c r="K527" s="98"/>
      <c r="M527" s="297">
        <v>1</v>
      </c>
      <c r="N527" s="298">
        <v>154.19999999999999</v>
      </c>
      <c r="P527" s="58"/>
      <c r="Q527" s="186"/>
      <c r="S527" s="58"/>
      <c r="T527" s="186"/>
      <c r="V527" s="86"/>
      <c r="W527" s="187"/>
      <c r="X527" s="137"/>
      <c r="Y527" s="11"/>
      <c r="Z527" s="11"/>
      <c r="AA527" s="60"/>
      <c r="AB527" s="5"/>
      <c r="AC527" s="5"/>
      <c r="AD527" s="5"/>
      <c r="AE527" s="5"/>
      <c r="AF527" s="5"/>
      <c r="AG527" s="5"/>
      <c r="AH527" s="5"/>
      <c r="AI527" s="5"/>
      <c r="AJ527" s="5"/>
      <c r="AK527" s="5"/>
      <c r="AL527" s="5"/>
      <c r="AM527" s="5"/>
    </row>
    <row r="528" spans="1:39" s="4" customFormat="1" ht="12.75" x14ac:dyDescent="0.2">
      <c r="A528" s="295" t="s">
        <v>875</v>
      </c>
      <c r="B528" s="295" t="s">
        <v>264</v>
      </c>
      <c r="C528" s="295"/>
      <c r="D528" s="295" t="s">
        <v>265</v>
      </c>
      <c r="E528" s="295"/>
      <c r="F528" s="295"/>
      <c r="G528" s="295"/>
      <c r="I528" s="58"/>
      <c r="J528" s="43"/>
      <c r="K528" s="98"/>
      <c r="M528" s="297">
        <v>6</v>
      </c>
      <c r="N528" s="298">
        <v>717.18</v>
      </c>
      <c r="P528" s="58">
        <v>6</v>
      </c>
      <c r="Q528" s="186">
        <v>643.80999999999995</v>
      </c>
      <c r="S528" s="58">
        <v>5</v>
      </c>
      <c r="T528" s="186">
        <v>464.83</v>
      </c>
      <c r="V528" s="86"/>
      <c r="W528" s="187"/>
      <c r="X528" s="137"/>
      <c r="Y528" s="11"/>
      <c r="Z528" s="11"/>
      <c r="AA528" s="60"/>
      <c r="AB528" s="5"/>
      <c r="AC528" s="5"/>
      <c r="AD528" s="5"/>
      <c r="AE528" s="5"/>
      <c r="AF528" s="5"/>
      <c r="AG528" s="5"/>
      <c r="AH528" s="5"/>
      <c r="AI528" s="5"/>
      <c r="AJ528" s="5"/>
      <c r="AK528" s="5"/>
      <c r="AL528" s="5"/>
      <c r="AM528" s="5"/>
    </row>
    <row r="529" spans="1:39" s="4" customFormat="1" ht="12.75" x14ac:dyDescent="0.2">
      <c r="A529" s="295" t="s">
        <v>875</v>
      </c>
      <c r="B529" s="295" t="s">
        <v>266</v>
      </c>
      <c r="C529" s="295"/>
      <c r="D529" s="295" t="s">
        <v>142</v>
      </c>
      <c r="E529" s="295"/>
      <c r="F529" s="295"/>
      <c r="G529" s="295"/>
      <c r="I529" s="58"/>
      <c r="J529" s="43"/>
      <c r="K529" s="98"/>
      <c r="M529" s="297">
        <v>21</v>
      </c>
      <c r="N529" s="298">
        <v>2078.4299999999998</v>
      </c>
      <c r="P529" s="58">
        <v>14</v>
      </c>
      <c r="Q529" s="186">
        <v>1085.8699999999999</v>
      </c>
      <c r="S529" s="58">
        <v>11</v>
      </c>
      <c r="T529" s="186">
        <v>1323.4</v>
      </c>
      <c r="V529" s="86"/>
      <c r="W529" s="187"/>
      <c r="X529" s="137"/>
      <c r="Y529" s="11"/>
      <c r="Z529" s="11"/>
      <c r="AA529" s="60"/>
      <c r="AB529" s="5"/>
      <c r="AC529" s="5"/>
      <c r="AD529" s="5"/>
      <c r="AE529" s="5"/>
      <c r="AF529" s="5"/>
      <c r="AG529" s="5"/>
      <c r="AH529" s="5"/>
      <c r="AI529" s="5"/>
      <c r="AJ529" s="5"/>
      <c r="AK529" s="5"/>
      <c r="AL529" s="5"/>
      <c r="AM529" s="5"/>
    </row>
    <row r="530" spans="1:39" s="4" customFormat="1" ht="12.75" x14ac:dyDescent="0.2">
      <c r="A530" s="295" t="s">
        <v>875</v>
      </c>
      <c r="B530" s="295" t="s">
        <v>266</v>
      </c>
      <c r="C530" s="295"/>
      <c r="D530" s="295" t="s">
        <v>268</v>
      </c>
      <c r="E530" s="295"/>
      <c r="F530" s="295"/>
      <c r="G530" s="295"/>
      <c r="I530" s="58"/>
      <c r="J530" s="43"/>
      <c r="K530" s="98"/>
      <c r="M530" s="297">
        <v>1</v>
      </c>
      <c r="N530" s="298">
        <v>180</v>
      </c>
      <c r="P530" s="58"/>
      <c r="Q530" s="186"/>
      <c r="S530" s="58"/>
      <c r="T530" s="186"/>
      <c r="V530" s="86"/>
      <c r="W530" s="187"/>
      <c r="X530" s="137"/>
      <c r="Y530" s="11"/>
      <c r="Z530" s="11"/>
      <c r="AA530" s="60"/>
      <c r="AB530" s="5"/>
      <c r="AC530" s="5"/>
      <c r="AD530" s="5"/>
      <c r="AE530" s="5"/>
      <c r="AF530" s="5"/>
      <c r="AG530" s="5"/>
      <c r="AH530" s="5"/>
      <c r="AI530" s="5"/>
      <c r="AJ530" s="5"/>
      <c r="AK530" s="5"/>
      <c r="AL530" s="5"/>
      <c r="AM530" s="5"/>
    </row>
    <row r="531" spans="1:39" s="4" customFormat="1" ht="12.75" x14ac:dyDescent="0.2">
      <c r="A531" s="295" t="s">
        <v>875</v>
      </c>
      <c r="B531" s="295" t="s">
        <v>269</v>
      </c>
      <c r="C531" s="295"/>
      <c r="D531" s="295" t="s">
        <v>268</v>
      </c>
      <c r="E531" s="295"/>
      <c r="F531" s="295"/>
      <c r="G531" s="295"/>
      <c r="I531" s="58"/>
      <c r="J531" s="43"/>
      <c r="K531" s="98"/>
      <c r="M531" s="297">
        <v>39</v>
      </c>
      <c r="N531" s="298">
        <v>4718.2299999999996</v>
      </c>
      <c r="P531" s="58">
        <v>33</v>
      </c>
      <c r="Q531" s="186">
        <v>4471.4399999999996</v>
      </c>
      <c r="S531" s="58">
        <v>24</v>
      </c>
      <c r="T531" s="186">
        <v>2642.03</v>
      </c>
      <c r="V531" s="86"/>
      <c r="W531" s="187"/>
      <c r="X531" s="137"/>
      <c r="Y531" s="11"/>
      <c r="Z531" s="11"/>
      <c r="AA531" s="60"/>
      <c r="AB531" s="5"/>
      <c r="AC531" s="5"/>
      <c r="AD531" s="5"/>
      <c r="AE531" s="5"/>
      <c r="AF531" s="5"/>
      <c r="AG531" s="5"/>
      <c r="AH531" s="5"/>
      <c r="AI531" s="5"/>
      <c r="AJ531" s="5"/>
      <c r="AK531" s="5"/>
      <c r="AL531" s="5"/>
      <c r="AM531" s="5"/>
    </row>
    <row r="532" spans="1:39" s="4" customFormat="1" ht="12.75" x14ac:dyDescent="0.2">
      <c r="A532" s="295" t="s">
        <v>875</v>
      </c>
      <c r="B532" s="295" t="s">
        <v>271</v>
      </c>
      <c r="C532" s="295"/>
      <c r="D532" s="295" t="s">
        <v>99</v>
      </c>
      <c r="E532" s="295"/>
      <c r="F532" s="295"/>
      <c r="G532" s="295"/>
      <c r="I532" s="58"/>
      <c r="J532" s="43"/>
      <c r="K532" s="98"/>
      <c r="M532" s="297">
        <v>5</v>
      </c>
      <c r="N532" s="298">
        <v>516.96</v>
      </c>
      <c r="P532" s="58">
        <v>6</v>
      </c>
      <c r="Q532" s="186">
        <v>577.9</v>
      </c>
      <c r="S532" s="58">
        <v>2</v>
      </c>
      <c r="T532" s="186">
        <v>253.61</v>
      </c>
      <c r="V532" s="86"/>
      <c r="W532" s="187"/>
      <c r="X532" s="137"/>
      <c r="Y532" s="11"/>
      <c r="Z532" s="11"/>
      <c r="AA532" s="60"/>
      <c r="AB532" s="5"/>
      <c r="AC532" s="5"/>
      <c r="AD532" s="5"/>
      <c r="AE532" s="5"/>
      <c r="AF532" s="5"/>
      <c r="AG532" s="5"/>
      <c r="AH532" s="5"/>
      <c r="AI532" s="5"/>
      <c r="AJ532" s="5"/>
      <c r="AK532" s="5"/>
      <c r="AL532" s="5"/>
      <c r="AM532" s="5"/>
    </row>
    <row r="533" spans="1:39" s="4" customFormat="1" ht="12.75" x14ac:dyDescent="0.2">
      <c r="A533" s="295" t="s">
        <v>875</v>
      </c>
      <c r="B533" s="295" t="s">
        <v>274</v>
      </c>
      <c r="C533" s="295"/>
      <c r="D533" s="295" t="s">
        <v>273</v>
      </c>
      <c r="E533" s="295"/>
      <c r="F533" s="295"/>
      <c r="G533" s="295"/>
      <c r="I533" s="58"/>
      <c r="J533" s="43"/>
      <c r="K533" s="98"/>
      <c r="M533" s="297">
        <v>4</v>
      </c>
      <c r="N533" s="298">
        <v>237.01</v>
      </c>
      <c r="P533" s="58">
        <v>6</v>
      </c>
      <c r="Q533" s="186">
        <v>532.94000000000005</v>
      </c>
      <c r="S533" s="58">
        <v>4</v>
      </c>
      <c r="T533" s="186">
        <v>357.82</v>
      </c>
      <c r="V533" s="86"/>
      <c r="W533" s="187"/>
      <c r="X533" s="137"/>
      <c r="Y533" s="11"/>
      <c r="Z533" s="11"/>
      <c r="AA533" s="60"/>
      <c r="AB533" s="5"/>
      <c r="AC533" s="5"/>
      <c r="AD533" s="5"/>
      <c r="AE533" s="5"/>
      <c r="AF533" s="5"/>
      <c r="AG533" s="5"/>
      <c r="AH533" s="5"/>
      <c r="AI533" s="5"/>
      <c r="AJ533" s="5"/>
      <c r="AK533" s="5"/>
      <c r="AL533" s="5"/>
      <c r="AM533" s="5"/>
    </row>
    <row r="534" spans="1:39" s="4" customFormat="1" ht="12.75" x14ac:dyDescent="0.2">
      <c r="A534" s="295" t="s">
        <v>875</v>
      </c>
      <c r="B534" s="295" t="s">
        <v>275</v>
      </c>
      <c r="C534" s="295"/>
      <c r="D534" s="295" t="s">
        <v>92</v>
      </c>
      <c r="E534" s="295"/>
      <c r="F534" s="295"/>
      <c r="G534" s="295"/>
      <c r="I534" s="58"/>
      <c r="J534" s="43"/>
      <c r="K534" s="98"/>
      <c r="M534" s="297">
        <v>6</v>
      </c>
      <c r="N534" s="298">
        <v>637.77</v>
      </c>
      <c r="P534" s="58">
        <v>7</v>
      </c>
      <c r="Q534" s="186">
        <v>693.12</v>
      </c>
      <c r="S534" s="58">
        <v>9</v>
      </c>
      <c r="T534" s="186">
        <v>763.34</v>
      </c>
      <c r="V534" s="86"/>
      <c r="W534" s="187"/>
      <c r="X534" s="137"/>
      <c r="Y534" s="11"/>
      <c r="Z534" s="11"/>
      <c r="AA534" s="60"/>
      <c r="AB534" s="5"/>
      <c r="AC534" s="5"/>
      <c r="AD534" s="5"/>
      <c r="AE534" s="5"/>
      <c r="AF534" s="5"/>
      <c r="AG534" s="5"/>
      <c r="AH534" s="5"/>
      <c r="AI534" s="5"/>
      <c r="AJ534" s="5"/>
      <c r="AK534" s="5"/>
      <c r="AL534" s="5"/>
      <c r="AM534" s="5"/>
    </row>
    <row r="535" spans="1:39" s="4" customFormat="1" ht="12.75" x14ac:dyDescent="0.2">
      <c r="A535" s="295" t="s">
        <v>875</v>
      </c>
      <c r="B535" s="295" t="s">
        <v>276</v>
      </c>
      <c r="C535" s="295"/>
      <c r="D535" s="295" t="s">
        <v>63</v>
      </c>
      <c r="E535" s="295"/>
      <c r="F535" s="295"/>
      <c r="G535" s="295"/>
      <c r="I535" s="58"/>
      <c r="J535" s="43"/>
      <c r="K535" s="98"/>
      <c r="M535" s="297">
        <v>37</v>
      </c>
      <c r="N535" s="298">
        <v>3609.36</v>
      </c>
      <c r="P535" s="58">
        <v>31</v>
      </c>
      <c r="Q535" s="186">
        <v>3122.35</v>
      </c>
      <c r="S535" s="58">
        <v>15</v>
      </c>
      <c r="T535" s="186">
        <v>1267.96</v>
      </c>
      <c r="V535" s="86"/>
      <c r="W535" s="187"/>
      <c r="X535" s="137"/>
      <c r="Y535" s="11"/>
      <c r="Z535" s="11"/>
      <c r="AA535" s="60"/>
      <c r="AB535" s="5"/>
      <c r="AC535" s="5"/>
      <c r="AD535" s="5"/>
      <c r="AE535" s="5"/>
      <c r="AF535" s="5"/>
      <c r="AG535" s="5"/>
      <c r="AH535" s="5"/>
      <c r="AI535" s="5"/>
      <c r="AJ535" s="5"/>
      <c r="AK535" s="5"/>
      <c r="AL535" s="5"/>
      <c r="AM535" s="5"/>
    </row>
    <row r="536" spans="1:39" s="4" customFormat="1" ht="12.75" x14ac:dyDescent="0.2">
      <c r="A536" s="295" t="s">
        <v>875</v>
      </c>
      <c r="B536" s="295" t="s">
        <v>276</v>
      </c>
      <c r="C536" s="295"/>
      <c r="D536" s="295" t="s">
        <v>166</v>
      </c>
      <c r="E536" s="295"/>
      <c r="F536" s="295"/>
      <c r="G536" s="295"/>
      <c r="I536" s="58"/>
      <c r="J536" s="43"/>
      <c r="K536" s="98"/>
      <c r="M536" s="297">
        <v>2</v>
      </c>
      <c r="N536" s="298">
        <v>78.98</v>
      </c>
      <c r="P536" s="58">
        <v>3</v>
      </c>
      <c r="Q536" s="186">
        <v>189.56</v>
      </c>
      <c r="S536" s="58">
        <v>1</v>
      </c>
      <c r="T536" s="186">
        <v>114.42</v>
      </c>
      <c r="V536" s="86"/>
      <c r="W536" s="187"/>
      <c r="X536" s="137"/>
      <c r="Y536" s="11"/>
      <c r="Z536" s="11"/>
      <c r="AA536" s="60"/>
      <c r="AB536" s="5"/>
      <c r="AC536" s="5"/>
      <c r="AD536" s="5"/>
      <c r="AE536" s="5"/>
      <c r="AF536" s="5"/>
      <c r="AG536" s="5"/>
      <c r="AH536" s="5"/>
      <c r="AI536" s="5"/>
      <c r="AJ536" s="5"/>
      <c r="AK536" s="5"/>
      <c r="AL536" s="5"/>
      <c r="AM536" s="5"/>
    </row>
    <row r="537" spans="1:39" s="4" customFormat="1" ht="12.75" x14ac:dyDescent="0.2">
      <c r="A537" s="295" t="s">
        <v>875</v>
      </c>
      <c r="B537" s="295" t="s">
        <v>278</v>
      </c>
      <c r="C537" s="295"/>
      <c r="D537" s="295" t="s">
        <v>78</v>
      </c>
      <c r="E537" s="295"/>
      <c r="F537" s="295"/>
      <c r="G537" s="295"/>
      <c r="I537" s="58"/>
      <c r="J537" s="43"/>
      <c r="K537" s="98"/>
      <c r="M537" s="297">
        <v>23</v>
      </c>
      <c r="N537" s="298">
        <v>2308.39</v>
      </c>
      <c r="P537" s="58">
        <v>19</v>
      </c>
      <c r="Q537" s="186">
        <v>2279.6999999999998</v>
      </c>
      <c r="S537" s="58">
        <v>17</v>
      </c>
      <c r="T537" s="186">
        <v>1750.37</v>
      </c>
      <c r="V537" s="86"/>
      <c r="W537" s="187"/>
      <c r="X537" s="137"/>
      <c r="Y537" s="11"/>
      <c r="Z537" s="11"/>
      <c r="AA537" s="60"/>
      <c r="AB537" s="5"/>
      <c r="AC537" s="5"/>
      <c r="AD537" s="5"/>
      <c r="AE537" s="5"/>
      <c r="AF537" s="5"/>
      <c r="AG537" s="5"/>
      <c r="AH537" s="5"/>
      <c r="AI537" s="5"/>
      <c r="AJ537" s="5"/>
      <c r="AK537" s="5"/>
      <c r="AL537" s="5"/>
      <c r="AM537" s="5"/>
    </row>
    <row r="538" spans="1:39" s="4" customFormat="1" ht="12.75" x14ac:dyDescent="0.2">
      <c r="A538" s="295" t="s">
        <v>875</v>
      </c>
      <c r="B538" s="295" t="s">
        <v>279</v>
      </c>
      <c r="C538" s="295"/>
      <c r="D538" s="295" t="s">
        <v>154</v>
      </c>
      <c r="E538" s="295"/>
      <c r="F538" s="295"/>
      <c r="G538" s="295"/>
      <c r="I538" s="58"/>
      <c r="J538" s="43"/>
      <c r="K538" s="98"/>
      <c r="M538" s="297">
        <v>1</v>
      </c>
      <c r="N538" s="298">
        <v>5</v>
      </c>
      <c r="P538" s="58"/>
      <c r="Q538" s="186"/>
      <c r="S538" s="58"/>
      <c r="T538" s="186"/>
      <c r="V538" s="86"/>
      <c r="W538" s="187"/>
      <c r="X538" s="137"/>
      <c r="Y538" s="11"/>
      <c r="Z538" s="11"/>
      <c r="AA538" s="60"/>
      <c r="AB538" s="5"/>
      <c r="AC538" s="5"/>
      <c r="AD538" s="5"/>
      <c r="AE538" s="5"/>
      <c r="AF538" s="5"/>
      <c r="AG538" s="5"/>
      <c r="AH538" s="5"/>
      <c r="AI538" s="5"/>
      <c r="AJ538" s="5"/>
      <c r="AK538" s="5"/>
      <c r="AL538" s="5"/>
      <c r="AM538" s="5"/>
    </row>
    <row r="539" spans="1:39" s="4" customFormat="1" ht="12.75" x14ac:dyDescent="0.2">
      <c r="A539" s="295" t="s">
        <v>875</v>
      </c>
      <c r="B539" s="295" t="s">
        <v>280</v>
      </c>
      <c r="C539" s="295"/>
      <c r="D539" s="295" t="s">
        <v>281</v>
      </c>
      <c r="E539" s="295"/>
      <c r="F539" s="295"/>
      <c r="G539" s="295"/>
      <c r="I539" s="58"/>
      <c r="J539" s="43"/>
      <c r="K539" s="98"/>
      <c r="M539" s="297">
        <v>23</v>
      </c>
      <c r="N539" s="298">
        <v>2274.11</v>
      </c>
      <c r="P539" s="58">
        <v>17</v>
      </c>
      <c r="Q539" s="186">
        <v>1886.75</v>
      </c>
      <c r="S539" s="58">
        <v>16</v>
      </c>
      <c r="T539" s="186">
        <v>1205.3800000000001</v>
      </c>
      <c r="V539" s="86"/>
      <c r="W539" s="187"/>
      <c r="X539" s="137"/>
      <c r="Y539" s="11"/>
      <c r="Z539" s="11"/>
      <c r="AA539" s="60"/>
      <c r="AB539" s="5"/>
      <c r="AC539" s="5"/>
      <c r="AD539" s="5"/>
      <c r="AE539" s="5"/>
      <c r="AF539" s="5"/>
      <c r="AG539" s="5"/>
      <c r="AH539" s="5"/>
      <c r="AI539" s="5"/>
      <c r="AJ539" s="5"/>
      <c r="AK539" s="5"/>
      <c r="AL539" s="5"/>
      <c r="AM539" s="5"/>
    </row>
    <row r="540" spans="1:39" s="4" customFormat="1" ht="12.75" x14ac:dyDescent="0.2">
      <c r="A540" s="295" t="s">
        <v>875</v>
      </c>
      <c r="B540" s="295" t="s">
        <v>282</v>
      </c>
      <c r="C540" s="295"/>
      <c r="D540" s="295" t="s">
        <v>283</v>
      </c>
      <c r="E540" s="295"/>
      <c r="F540" s="295"/>
      <c r="G540" s="295"/>
      <c r="I540" s="58"/>
      <c r="J540" s="43"/>
      <c r="K540" s="98"/>
      <c r="M540" s="297">
        <v>5</v>
      </c>
      <c r="N540" s="298">
        <v>625.05999999999995</v>
      </c>
      <c r="P540" s="58"/>
      <c r="Q540" s="186"/>
      <c r="S540" s="58"/>
      <c r="T540" s="186"/>
      <c r="V540" s="86"/>
      <c r="W540" s="187"/>
      <c r="X540" s="137"/>
      <c r="Y540" s="11"/>
      <c r="Z540" s="11"/>
      <c r="AA540" s="60"/>
      <c r="AB540" s="5"/>
      <c r="AC540" s="5"/>
      <c r="AD540" s="5"/>
      <c r="AE540" s="5"/>
      <c r="AF540" s="5"/>
      <c r="AG540" s="5"/>
      <c r="AH540" s="5"/>
      <c r="AI540" s="5"/>
      <c r="AJ540" s="5"/>
      <c r="AK540" s="5"/>
      <c r="AL540" s="5"/>
      <c r="AM540" s="5"/>
    </row>
    <row r="541" spans="1:39" s="4" customFormat="1" ht="12.75" x14ac:dyDescent="0.2">
      <c r="A541" s="295" t="s">
        <v>875</v>
      </c>
      <c r="B541" s="295" t="s">
        <v>285</v>
      </c>
      <c r="C541" s="295"/>
      <c r="D541" s="295" t="s">
        <v>197</v>
      </c>
      <c r="E541" s="295"/>
      <c r="F541" s="295"/>
      <c r="G541" s="295"/>
      <c r="I541" s="58"/>
      <c r="J541" s="43"/>
      <c r="K541" s="98"/>
      <c r="M541" s="297">
        <v>208</v>
      </c>
      <c r="N541" s="298">
        <v>23228.35</v>
      </c>
      <c r="P541" s="58">
        <v>171</v>
      </c>
      <c r="Q541" s="186">
        <v>19797.330000000002</v>
      </c>
      <c r="S541" s="58">
        <v>133</v>
      </c>
      <c r="T541" s="186">
        <v>13458.22</v>
      </c>
      <c r="V541" s="86"/>
      <c r="W541" s="187"/>
      <c r="X541" s="137"/>
      <c r="Y541" s="11"/>
      <c r="Z541" s="11"/>
      <c r="AA541" s="60"/>
      <c r="AB541" s="5"/>
      <c r="AC541" s="5"/>
      <c r="AD541" s="5"/>
      <c r="AE541" s="5"/>
      <c r="AF541" s="5"/>
      <c r="AG541" s="5"/>
      <c r="AH541" s="5"/>
      <c r="AI541" s="5"/>
      <c r="AJ541" s="5"/>
      <c r="AK541" s="5"/>
      <c r="AL541" s="5"/>
      <c r="AM541" s="5"/>
    </row>
    <row r="542" spans="1:39" s="4" customFormat="1" ht="12.75" x14ac:dyDescent="0.2">
      <c r="A542" s="295" t="s">
        <v>875</v>
      </c>
      <c r="B542" s="295" t="s">
        <v>287</v>
      </c>
      <c r="C542" s="295"/>
      <c r="D542" s="295" t="s">
        <v>62</v>
      </c>
      <c r="E542" s="295"/>
      <c r="F542" s="295"/>
      <c r="G542" s="295"/>
      <c r="I542" s="58"/>
      <c r="J542" s="43"/>
      <c r="K542" s="98"/>
      <c r="M542" s="297">
        <v>30</v>
      </c>
      <c r="N542" s="298">
        <v>1380.78</v>
      </c>
      <c r="P542" s="58"/>
      <c r="Q542" s="186"/>
      <c r="S542" s="58"/>
      <c r="T542" s="186"/>
      <c r="V542" s="86"/>
      <c r="W542" s="187"/>
      <c r="X542" s="137"/>
      <c r="Y542" s="11"/>
      <c r="Z542" s="11"/>
      <c r="AA542" s="60"/>
      <c r="AB542" s="5"/>
      <c r="AC542" s="5"/>
      <c r="AD542" s="5"/>
      <c r="AE542" s="5"/>
      <c r="AF542" s="5"/>
      <c r="AG542" s="5"/>
      <c r="AH542" s="5"/>
      <c r="AI542" s="5"/>
      <c r="AJ542" s="5"/>
      <c r="AK542" s="5"/>
      <c r="AL542" s="5"/>
      <c r="AM542" s="5"/>
    </row>
    <row r="543" spans="1:39" s="4" customFormat="1" ht="12.75" x14ac:dyDescent="0.2">
      <c r="A543" s="295" t="s">
        <v>875</v>
      </c>
      <c r="B543" s="295" t="s">
        <v>287</v>
      </c>
      <c r="C543" s="295"/>
      <c r="D543" s="295" t="s">
        <v>64</v>
      </c>
      <c r="E543" s="295"/>
      <c r="F543" s="295"/>
      <c r="G543" s="295"/>
      <c r="I543" s="58"/>
      <c r="J543" s="43"/>
      <c r="K543" s="98"/>
      <c r="M543" s="297">
        <v>515</v>
      </c>
      <c r="N543" s="298">
        <v>30917.08</v>
      </c>
      <c r="P543" s="58"/>
      <c r="Q543" s="186"/>
      <c r="S543" s="58">
        <v>11</v>
      </c>
      <c r="T543" s="186">
        <v>548.79</v>
      </c>
      <c r="V543" s="86"/>
      <c r="W543" s="187"/>
      <c r="X543" s="137"/>
      <c r="Y543" s="11"/>
      <c r="Z543" s="11"/>
      <c r="AA543" s="60"/>
      <c r="AB543" s="5"/>
      <c r="AC543" s="5"/>
      <c r="AD543" s="5"/>
      <c r="AE543" s="5"/>
      <c r="AF543" s="5"/>
      <c r="AG543" s="5"/>
      <c r="AH543" s="5"/>
      <c r="AI543" s="5"/>
      <c r="AJ543" s="5"/>
      <c r="AK543" s="5"/>
      <c r="AL543" s="5"/>
      <c r="AM543" s="5"/>
    </row>
    <row r="544" spans="1:39" s="4" customFormat="1" ht="12.75" x14ac:dyDescent="0.2">
      <c r="A544" s="295" t="s">
        <v>875</v>
      </c>
      <c r="B544" s="295" t="s">
        <v>292</v>
      </c>
      <c r="C544" s="295"/>
      <c r="D544" s="295" t="s">
        <v>207</v>
      </c>
      <c r="E544" s="295"/>
      <c r="F544" s="295"/>
      <c r="G544" s="295"/>
      <c r="I544" s="58"/>
      <c r="J544" s="43"/>
      <c r="K544" s="98"/>
      <c r="M544" s="297">
        <v>25</v>
      </c>
      <c r="N544" s="298">
        <v>2719</v>
      </c>
      <c r="P544" s="58">
        <v>20</v>
      </c>
      <c r="Q544" s="186">
        <v>1985.56</v>
      </c>
      <c r="S544" s="58">
        <v>17</v>
      </c>
      <c r="T544" s="186">
        <v>1655.82</v>
      </c>
      <c r="V544" s="86"/>
      <c r="W544" s="187"/>
      <c r="X544" s="137"/>
      <c r="Y544" s="11"/>
      <c r="Z544" s="11"/>
      <c r="AA544" s="60"/>
      <c r="AB544" s="5"/>
      <c r="AC544" s="5"/>
      <c r="AD544" s="5"/>
      <c r="AE544" s="5"/>
      <c r="AF544" s="5"/>
      <c r="AG544" s="5"/>
      <c r="AH544" s="5"/>
      <c r="AI544" s="5"/>
      <c r="AJ544" s="5"/>
      <c r="AK544" s="5"/>
      <c r="AL544" s="5"/>
      <c r="AM544" s="5"/>
    </row>
    <row r="545" spans="1:39" s="4" customFormat="1" ht="12.75" x14ac:dyDescent="0.2">
      <c r="A545" s="295" t="s">
        <v>875</v>
      </c>
      <c r="B545" s="295" t="s">
        <v>293</v>
      </c>
      <c r="C545" s="295"/>
      <c r="D545" s="295" t="s">
        <v>294</v>
      </c>
      <c r="E545" s="295"/>
      <c r="F545" s="295"/>
      <c r="G545" s="295"/>
      <c r="I545" s="58"/>
      <c r="J545" s="43"/>
      <c r="K545" s="98"/>
      <c r="M545" s="297">
        <v>49</v>
      </c>
      <c r="N545" s="298">
        <v>3538.73</v>
      </c>
      <c r="P545" s="58">
        <v>45</v>
      </c>
      <c r="Q545" s="186">
        <v>3439.88</v>
      </c>
      <c r="S545" s="58">
        <v>16</v>
      </c>
      <c r="T545" s="186">
        <v>1189.04</v>
      </c>
      <c r="V545" s="86"/>
      <c r="W545" s="187"/>
      <c r="X545" s="137"/>
      <c r="Y545" s="11"/>
      <c r="Z545" s="11"/>
      <c r="AA545" s="60"/>
      <c r="AB545" s="5"/>
      <c r="AC545" s="5"/>
      <c r="AD545" s="5"/>
      <c r="AE545" s="5"/>
      <c r="AF545" s="5"/>
      <c r="AG545" s="5"/>
      <c r="AH545" s="5"/>
      <c r="AI545" s="5"/>
      <c r="AJ545" s="5"/>
      <c r="AK545" s="5"/>
      <c r="AL545" s="5"/>
      <c r="AM545" s="5"/>
    </row>
    <row r="546" spans="1:39" s="4" customFormat="1" ht="12.75" x14ac:dyDescent="0.2">
      <c r="A546" s="295" t="s">
        <v>875</v>
      </c>
      <c r="B546" s="295" t="s">
        <v>295</v>
      </c>
      <c r="C546" s="295"/>
      <c r="D546" s="295" t="s">
        <v>296</v>
      </c>
      <c r="E546" s="295"/>
      <c r="F546" s="295"/>
      <c r="G546" s="295"/>
      <c r="I546" s="58"/>
      <c r="J546" s="43"/>
      <c r="K546" s="98"/>
      <c r="M546" s="297">
        <v>105</v>
      </c>
      <c r="N546" s="298">
        <v>8971.75</v>
      </c>
      <c r="P546" s="58">
        <v>89</v>
      </c>
      <c r="Q546" s="186">
        <v>8870.51</v>
      </c>
      <c r="S546" s="58">
        <v>70</v>
      </c>
      <c r="T546" s="186">
        <v>5887.02</v>
      </c>
      <c r="V546" s="86"/>
      <c r="W546" s="187"/>
      <c r="X546" s="137"/>
      <c r="Y546" s="11"/>
      <c r="Z546" s="11"/>
      <c r="AA546" s="60"/>
      <c r="AB546" s="5"/>
      <c r="AC546" s="5"/>
      <c r="AD546" s="5"/>
      <c r="AE546" s="5"/>
      <c r="AF546" s="5"/>
      <c r="AG546" s="5"/>
      <c r="AH546" s="5"/>
      <c r="AI546" s="5"/>
      <c r="AJ546" s="5"/>
      <c r="AK546" s="5"/>
      <c r="AL546" s="5"/>
      <c r="AM546" s="5"/>
    </row>
    <row r="547" spans="1:39" s="4" customFormat="1" ht="12.75" x14ac:dyDescent="0.2">
      <c r="A547" s="295" t="s">
        <v>875</v>
      </c>
      <c r="B547" s="295" t="s">
        <v>868</v>
      </c>
      <c r="C547" s="295"/>
      <c r="D547" s="295" t="s">
        <v>91</v>
      </c>
      <c r="E547" s="295"/>
      <c r="F547" s="295"/>
      <c r="G547" s="295"/>
      <c r="I547" s="58"/>
      <c r="J547" s="43"/>
      <c r="K547" s="98"/>
      <c r="M547" s="297">
        <v>572</v>
      </c>
      <c r="N547" s="298">
        <v>43763.62</v>
      </c>
      <c r="P547" s="58">
        <v>448</v>
      </c>
      <c r="Q547" s="186">
        <v>33391.93</v>
      </c>
      <c r="S547" s="58">
        <v>367</v>
      </c>
      <c r="T547" s="186">
        <v>26948.34</v>
      </c>
      <c r="V547" s="86"/>
      <c r="W547" s="187"/>
      <c r="X547" s="137"/>
      <c r="Y547" s="11"/>
      <c r="Z547" s="11"/>
      <c r="AA547" s="60"/>
      <c r="AB547" s="5"/>
      <c r="AC547" s="5"/>
      <c r="AD547" s="5"/>
      <c r="AE547" s="5"/>
      <c r="AF547" s="5"/>
      <c r="AG547" s="5"/>
      <c r="AH547" s="5"/>
      <c r="AI547" s="5"/>
      <c r="AJ547" s="5"/>
      <c r="AK547" s="5"/>
      <c r="AL547" s="5"/>
      <c r="AM547" s="5"/>
    </row>
    <row r="548" spans="1:39" s="4" customFormat="1" ht="12.75" x14ac:dyDescent="0.2">
      <c r="A548" s="295" t="s">
        <v>875</v>
      </c>
      <c r="B548" s="295" t="s">
        <v>885</v>
      </c>
      <c r="C548" s="295"/>
      <c r="D548" s="295" t="s">
        <v>300</v>
      </c>
      <c r="E548" s="295"/>
      <c r="F548" s="295"/>
      <c r="G548" s="295"/>
      <c r="I548" s="58"/>
      <c r="J548" s="43"/>
      <c r="K548" s="98"/>
      <c r="M548" s="297">
        <v>6</v>
      </c>
      <c r="N548" s="298">
        <v>584.37</v>
      </c>
      <c r="P548" s="58">
        <v>8</v>
      </c>
      <c r="Q548" s="186">
        <v>784.15</v>
      </c>
      <c r="S548" s="58">
        <v>8</v>
      </c>
      <c r="T548" s="186">
        <v>631.1</v>
      </c>
      <c r="V548" s="86"/>
      <c r="W548" s="187"/>
      <c r="X548" s="137"/>
      <c r="Y548" s="11"/>
      <c r="Z548" s="11"/>
      <c r="AA548" s="60"/>
      <c r="AB548" s="5"/>
      <c r="AC548" s="5"/>
      <c r="AD548" s="5"/>
      <c r="AE548" s="5"/>
      <c r="AF548" s="5"/>
      <c r="AG548" s="5"/>
      <c r="AH548" s="5"/>
      <c r="AI548" s="5"/>
      <c r="AJ548" s="5"/>
      <c r="AK548" s="5"/>
      <c r="AL548" s="5"/>
      <c r="AM548" s="5"/>
    </row>
    <row r="549" spans="1:39" s="4" customFormat="1" ht="12.75" x14ac:dyDescent="0.2">
      <c r="A549" s="295" t="s">
        <v>875</v>
      </c>
      <c r="B549" s="295" t="s">
        <v>302</v>
      </c>
      <c r="C549" s="295"/>
      <c r="D549" s="295" t="s">
        <v>164</v>
      </c>
      <c r="E549" s="295"/>
      <c r="F549" s="295"/>
      <c r="G549" s="295"/>
      <c r="I549" s="58"/>
      <c r="J549" s="43"/>
      <c r="K549" s="98"/>
      <c r="M549" s="297">
        <v>2</v>
      </c>
      <c r="N549" s="298">
        <v>123.04</v>
      </c>
      <c r="P549" s="58">
        <v>1</v>
      </c>
      <c r="Q549" s="186">
        <v>180</v>
      </c>
      <c r="S549" s="58"/>
      <c r="T549" s="186"/>
      <c r="V549" s="86"/>
      <c r="W549" s="187"/>
      <c r="X549" s="137"/>
      <c r="Y549" s="11"/>
      <c r="Z549" s="11"/>
      <c r="AA549" s="60"/>
      <c r="AB549" s="5"/>
      <c r="AC549" s="5"/>
      <c r="AD549" s="5"/>
      <c r="AE549" s="5"/>
      <c r="AF549" s="5"/>
      <c r="AG549" s="5"/>
      <c r="AH549" s="5"/>
      <c r="AI549" s="5"/>
      <c r="AJ549" s="5"/>
      <c r="AK549" s="5"/>
      <c r="AL549" s="5"/>
      <c r="AM549" s="5"/>
    </row>
    <row r="550" spans="1:39" s="4" customFormat="1" ht="12.75" x14ac:dyDescent="0.2">
      <c r="A550" s="295" t="s">
        <v>875</v>
      </c>
      <c r="B550" s="295" t="s">
        <v>303</v>
      </c>
      <c r="C550" s="295"/>
      <c r="D550" s="295" t="s">
        <v>207</v>
      </c>
      <c r="E550" s="295"/>
      <c r="F550" s="295"/>
      <c r="G550" s="295"/>
      <c r="I550" s="58"/>
      <c r="J550" s="43"/>
      <c r="K550" s="98"/>
      <c r="M550" s="297">
        <v>3</v>
      </c>
      <c r="N550" s="298">
        <v>1075</v>
      </c>
      <c r="P550" s="58">
        <v>3</v>
      </c>
      <c r="Q550" s="186">
        <v>199.17</v>
      </c>
      <c r="S550" s="58">
        <v>2</v>
      </c>
      <c r="T550" s="186">
        <v>96.71</v>
      </c>
      <c r="V550" s="86"/>
      <c r="W550" s="187"/>
      <c r="X550" s="137"/>
      <c r="Y550" s="11"/>
      <c r="Z550" s="11"/>
      <c r="AA550" s="60"/>
      <c r="AB550" s="5"/>
      <c r="AC550" s="5"/>
      <c r="AD550" s="5"/>
      <c r="AE550" s="5"/>
      <c r="AF550" s="5"/>
      <c r="AG550" s="5"/>
      <c r="AH550" s="5"/>
      <c r="AI550" s="5"/>
      <c r="AJ550" s="5"/>
      <c r="AK550" s="5"/>
      <c r="AL550" s="5"/>
      <c r="AM550" s="5"/>
    </row>
    <row r="551" spans="1:39" s="4" customFormat="1" ht="12.75" x14ac:dyDescent="0.2">
      <c r="A551" s="295" t="s">
        <v>875</v>
      </c>
      <c r="B551" s="295" t="s">
        <v>304</v>
      </c>
      <c r="C551" s="295"/>
      <c r="D551" s="295" t="s">
        <v>305</v>
      </c>
      <c r="E551" s="295"/>
      <c r="F551" s="295"/>
      <c r="G551" s="295"/>
      <c r="I551" s="58"/>
      <c r="J551" s="43"/>
      <c r="K551" s="98"/>
      <c r="M551" s="297">
        <v>55</v>
      </c>
      <c r="N551" s="298">
        <v>5785.47</v>
      </c>
      <c r="P551" s="58">
        <v>47</v>
      </c>
      <c r="Q551" s="186">
        <v>5153.88</v>
      </c>
      <c r="S551" s="58">
        <v>36</v>
      </c>
      <c r="T551" s="186">
        <v>3707.56</v>
      </c>
      <c r="V551" s="86"/>
      <c r="W551" s="187"/>
      <c r="X551" s="137"/>
      <c r="Y551" s="11"/>
      <c r="Z551" s="11"/>
      <c r="AA551" s="60"/>
      <c r="AB551" s="5"/>
      <c r="AC551" s="5"/>
      <c r="AD551" s="5"/>
      <c r="AE551" s="5"/>
      <c r="AF551" s="5"/>
      <c r="AG551" s="5"/>
      <c r="AH551" s="5"/>
      <c r="AI551" s="5"/>
      <c r="AJ551" s="5"/>
      <c r="AK551" s="5"/>
      <c r="AL551" s="5"/>
      <c r="AM551" s="5"/>
    </row>
    <row r="552" spans="1:39" s="4" customFormat="1" ht="12.75" x14ac:dyDescent="0.2">
      <c r="A552" s="295" t="s">
        <v>875</v>
      </c>
      <c r="B552" s="295" t="s">
        <v>307</v>
      </c>
      <c r="C552" s="295"/>
      <c r="D552" s="295" t="s">
        <v>308</v>
      </c>
      <c r="E552" s="295"/>
      <c r="F552" s="295"/>
      <c r="G552" s="295"/>
      <c r="I552" s="58"/>
      <c r="J552" s="43"/>
      <c r="K552" s="98"/>
      <c r="M552" s="297">
        <v>18</v>
      </c>
      <c r="N552" s="298">
        <v>2329.31</v>
      </c>
      <c r="P552" s="58">
        <v>17</v>
      </c>
      <c r="Q552" s="186">
        <v>2196.42</v>
      </c>
      <c r="S552" s="58">
        <v>9</v>
      </c>
      <c r="T552" s="186">
        <v>878.13</v>
      </c>
      <c r="V552" s="86"/>
      <c r="W552" s="187"/>
      <c r="X552" s="137"/>
      <c r="Y552" s="11"/>
      <c r="Z552" s="11"/>
      <c r="AA552" s="60"/>
      <c r="AB552" s="5"/>
      <c r="AC552" s="5"/>
      <c r="AD552" s="5"/>
      <c r="AE552" s="5"/>
      <c r="AF552" s="5"/>
      <c r="AG552" s="5"/>
      <c r="AH552" s="5"/>
      <c r="AI552" s="5"/>
      <c r="AJ552" s="5"/>
      <c r="AK552" s="5"/>
      <c r="AL552" s="5"/>
      <c r="AM552" s="5"/>
    </row>
    <row r="553" spans="1:39" s="4" customFormat="1" ht="12.75" x14ac:dyDescent="0.2">
      <c r="A553" s="295" t="s">
        <v>875</v>
      </c>
      <c r="B553" s="295" t="s">
        <v>309</v>
      </c>
      <c r="C553" s="295"/>
      <c r="D553" s="295" t="s">
        <v>310</v>
      </c>
      <c r="E553" s="295"/>
      <c r="F553" s="295"/>
      <c r="G553" s="295"/>
      <c r="I553" s="58"/>
      <c r="J553" s="43"/>
      <c r="K553" s="98"/>
      <c r="M553" s="297">
        <v>9</v>
      </c>
      <c r="N553" s="298">
        <v>773</v>
      </c>
      <c r="P553" s="58">
        <v>10</v>
      </c>
      <c r="Q553" s="186">
        <v>1631</v>
      </c>
      <c r="S553" s="58">
        <v>6</v>
      </c>
      <c r="T553" s="186">
        <v>352.06</v>
      </c>
      <c r="V553" s="86"/>
      <c r="W553" s="187"/>
      <c r="X553" s="137"/>
      <c r="Y553" s="11"/>
      <c r="Z553" s="11"/>
      <c r="AA553" s="60"/>
      <c r="AB553" s="5"/>
      <c r="AC553" s="5"/>
      <c r="AD553" s="5"/>
      <c r="AE553" s="5"/>
      <c r="AF553" s="5"/>
      <c r="AG553" s="5"/>
      <c r="AH553" s="5"/>
      <c r="AI553" s="5"/>
      <c r="AJ553" s="5"/>
      <c r="AK553" s="5"/>
      <c r="AL553" s="5"/>
      <c r="AM553" s="5"/>
    </row>
    <row r="554" spans="1:39" s="4" customFormat="1" ht="12.75" x14ac:dyDescent="0.2">
      <c r="A554" s="295" t="s">
        <v>875</v>
      </c>
      <c r="B554" s="295" t="s">
        <v>847</v>
      </c>
      <c r="C554" s="295"/>
      <c r="D554" s="295" t="s">
        <v>87</v>
      </c>
      <c r="E554" s="295"/>
      <c r="F554" s="295"/>
      <c r="G554" s="295"/>
      <c r="I554" s="58"/>
      <c r="J554" s="43"/>
      <c r="K554" s="98"/>
      <c r="M554" s="293"/>
      <c r="N554" s="296"/>
      <c r="P554" s="58"/>
      <c r="Q554" s="186"/>
      <c r="S554" s="58">
        <v>2</v>
      </c>
      <c r="T554" s="186">
        <v>61.63</v>
      </c>
      <c r="V554" s="86"/>
      <c r="W554" s="187"/>
      <c r="X554" s="137"/>
      <c r="Y554" s="11"/>
      <c r="Z554" s="11"/>
      <c r="AA554" s="60"/>
      <c r="AB554" s="5"/>
      <c r="AC554" s="5"/>
      <c r="AD554" s="5"/>
      <c r="AE554" s="5"/>
      <c r="AF554" s="5"/>
      <c r="AG554" s="5"/>
      <c r="AH554" s="5"/>
      <c r="AI554" s="5"/>
      <c r="AJ554" s="5"/>
      <c r="AK554" s="5"/>
      <c r="AL554" s="5"/>
      <c r="AM554" s="5"/>
    </row>
    <row r="555" spans="1:39" s="4" customFormat="1" ht="12.75" x14ac:dyDescent="0.2">
      <c r="A555" s="295" t="s">
        <v>875</v>
      </c>
      <c r="B555" s="295" t="s">
        <v>311</v>
      </c>
      <c r="C555" s="295"/>
      <c r="D555" s="295" t="s">
        <v>131</v>
      </c>
      <c r="E555" s="295"/>
      <c r="F555" s="295"/>
      <c r="G555" s="295"/>
      <c r="I555" s="58"/>
      <c r="J555" s="43"/>
      <c r="K555" s="98"/>
      <c r="M555" s="297">
        <v>3</v>
      </c>
      <c r="N555" s="298">
        <v>244.42</v>
      </c>
      <c r="P555" s="58"/>
      <c r="Q555" s="186"/>
      <c r="S555" s="58"/>
      <c r="T555" s="186"/>
      <c r="V555" s="86"/>
      <c r="W555" s="187"/>
      <c r="X555" s="137"/>
      <c r="Y555" s="11"/>
      <c r="Z555" s="11"/>
      <c r="AA555" s="60"/>
      <c r="AB555" s="5"/>
      <c r="AC555" s="5"/>
      <c r="AD555" s="5"/>
      <c r="AE555" s="5"/>
      <c r="AF555" s="5"/>
      <c r="AG555" s="5"/>
      <c r="AH555" s="5"/>
      <c r="AI555" s="5"/>
      <c r="AJ555" s="5"/>
      <c r="AK555" s="5"/>
      <c r="AL555" s="5"/>
      <c r="AM555" s="5"/>
    </row>
    <row r="556" spans="1:39" s="4" customFormat="1" ht="12.75" x14ac:dyDescent="0.2">
      <c r="A556" s="295" t="s">
        <v>875</v>
      </c>
      <c r="B556" s="295" t="s">
        <v>312</v>
      </c>
      <c r="C556" s="295"/>
      <c r="D556" s="295" t="s">
        <v>78</v>
      </c>
      <c r="E556" s="295"/>
      <c r="F556" s="295"/>
      <c r="G556" s="295"/>
      <c r="I556" s="58"/>
      <c r="J556" s="43"/>
      <c r="K556" s="98"/>
      <c r="M556" s="297">
        <v>406</v>
      </c>
      <c r="N556" s="298">
        <v>32212.52</v>
      </c>
      <c r="P556" s="58">
        <v>355</v>
      </c>
      <c r="Q556" s="186">
        <v>29578.42</v>
      </c>
      <c r="S556" s="58">
        <v>304</v>
      </c>
      <c r="T556" s="186">
        <v>23515.64</v>
      </c>
      <c r="V556" s="86"/>
      <c r="W556" s="187"/>
      <c r="X556" s="137"/>
      <c r="Y556" s="11"/>
      <c r="Z556" s="11"/>
      <c r="AA556" s="60"/>
      <c r="AB556" s="5"/>
      <c r="AC556" s="5"/>
      <c r="AD556" s="5"/>
      <c r="AE556" s="5"/>
      <c r="AF556" s="5"/>
      <c r="AG556" s="5"/>
      <c r="AH556" s="5"/>
      <c r="AI556" s="5"/>
      <c r="AJ556" s="5"/>
      <c r="AK556" s="5"/>
      <c r="AL556" s="5"/>
      <c r="AM556" s="5"/>
    </row>
    <row r="557" spans="1:39" s="4" customFormat="1" ht="25.5" x14ac:dyDescent="0.2">
      <c r="A557" s="295" t="s">
        <v>875</v>
      </c>
      <c r="B557" s="295" t="s">
        <v>848</v>
      </c>
      <c r="C557" s="295"/>
      <c r="D557" s="295" t="s">
        <v>78</v>
      </c>
      <c r="E557" s="295"/>
      <c r="F557" s="295"/>
      <c r="G557" s="295"/>
      <c r="I557" s="58"/>
      <c r="J557" s="43"/>
      <c r="K557" s="98"/>
      <c r="M557" s="293"/>
      <c r="N557" s="296"/>
      <c r="P557" s="58">
        <v>17</v>
      </c>
      <c r="Q557" s="186">
        <v>1688.59</v>
      </c>
      <c r="S557" s="58">
        <v>60</v>
      </c>
      <c r="T557" s="186">
        <v>4553.2299999999996</v>
      </c>
      <c r="V557" s="86"/>
      <c r="W557" s="187"/>
      <c r="X557" s="137"/>
      <c r="Y557" s="11"/>
      <c r="Z557" s="11"/>
      <c r="AA557" s="60"/>
      <c r="AB557" s="5"/>
      <c r="AC557" s="5"/>
      <c r="AD557" s="5"/>
      <c r="AE557" s="5"/>
      <c r="AF557" s="5"/>
      <c r="AG557" s="5"/>
      <c r="AH557" s="5"/>
      <c r="AI557" s="5"/>
      <c r="AJ557" s="5"/>
      <c r="AK557" s="5"/>
      <c r="AL557" s="5"/>
      <c r="AM557" s="5"/>
    </row>
    <row r="558" spans="1:39" s="4" customFormat="1" ht="25.5" x14ac:dyDescent="0.2">
      <c r="A558" s="295" t="s">
        <v>875</v>
      </c>
      <c r="B558" s="295" t="s">
        <v>313</v>
      </c>
      <c r="C558" s="295"/>
      <c r="D558" s="295" t="s">
        <v>314</v>
      </c>
      <c r="E558" s="295"/>
      <c r="F558" s="295"/>
      <c r="G558" s="295"/>
      <c r="I558" s="58"/>
      <c r="J558" s="43"/>
      <c r="K558" s="98"/>
      <c r="M558" s="297">
        <v>11</v>
      </c>
      <c r="N558" s="298">
        <v>1018.78</v>
      </c>
      <c r="P558" s="58">
        <v>10</v>
      </c>
      <c r="Q558" s="186">
        <v>1103.0899999999999</v>
      </c>
      <c r="S558" s="58">
        <v>8</v>
      </c>
      <c r="T558" s="186">
        <v>692.41</v>
      </c>
      <c r="V558" s="86"/>
      <c r="W558" s="187"/>
      <c r="X558" s="137"/>
      <c r="Y558" s="11"/>
      <c r="Z558" s="11"/>
      <c r="AA558" s="60"/>
      <c r="AB558" s="5"/>
      <c r="AC558" s="5"/>
      <c r="AD558" s="5"/>
      <c r="AE558" s="5"/>
      <c r="AF558" s="5"/>
      <c r="AG558" s="5"/>
      <c r="AH558" s="5"/>
      <c r="AI558" s="5"/>
      <c r="AJ558" s="5"/>
      <c r="AK558" s="5"/>
      <c r="AL558" s="5"/>
      <c r="AM558" s="5"/>
    </row>
    <row r="559" spans="1:39" s="4" customFormat="1" ht="25.5" x14ac:dyDescent="0.2">
      <c r="A559" s="295" t="s">
        <v>875</v>
      </c>
      <c r="B559" s="295" t="s">
        <v>315</v>
      </c>
      <c r="C559" s="295"/>
      <c r="D559" s="295" t="s">
        <v>283</v>
      </c>
      <c r="E559" s="295"/>
      <c r="F559" s="295"/>
      <c r="G559" s="295"/>
      <c r="I559" s="58"/>
      <c r="J559" s="43"/>
      <c r="K559" s="98"/>
      <c r="M559" s="297">
        <v>43</v>
      </c>
      <c r="N559" s="298">
        <v>4754.12</v>
      </c>
      <c r="P559" s="58"/>
      <c r="Q559" s="186"/>
      <c r="S559" s="58">
        <v>4</v>
      </c>
      <c r="T559" s="186">
        <v>401.71</v>
      </c>
      <c r="V559" s="86"/>
      <c r="W559" s="187"/>
      <c r="X559" s="137"/>
      <c r="Y559" s="11"/>
      <c r="Z559" s="11"/>
      <c r="AA559" s="60"/>
      <c r="AB559" s="5"/>
      <c r="AC559" s="5"/>
      <c r="AD559" s="5"/>
      <c r="AE559" s="5"/>
      <c r="AF559" s="5"/>
      <c r="AG559" s="5"/>
      <c r="AH559" s="5"/>
      <c r="AI559" s="5"/>
      <c r="AJ559" s="5"/>
      <c r="AK559" s="5"/>
      <c r="AL559" s="5"/>
      <c r="AM559" s="5"/>
    </row>
    <row r="560" spans="1:39" s="4" customFormat="1" ht="12.75" x14ac:dyDescent="0.2">
      <c r="A560" s="295" t="s">
        <v>875</v>
      </c>
      <c r="B560" s="295" t="s">
        <v>316</v>
      </c>
      <c r="C560" s="295"/>
      <c r="D560" s="295" t="s">
        <v>92</v>
      </c>
      <c r="E560" s="295"/>
      <c r="F560" s="295"/>
      <c r="G560" s="295"/>
      <c r="I560" s="58"/>
      <c r="J560" s="43"/>
      <c r="K560" s="98"/>
      <c r="M560" s="297">
        <v>1</v>
      </c>
      <c r="N560" s="298">
        <v>81.39</v>
      </c>
      <c r="P560" s="58"/>
      <c r="Q560" s="186"/>
      <c r="S560" s="58"/>
      <c r="T560" s="186"/>
      <c r="V560" s="86"/>
      <c r="W560" s="187"/>
      <c r="X560" s="137"/>
      <c r="Y560" s="11"/>
      <c r="Z560" s="11"/>
      <c r="AA560" s="60"/>
      <c r="AB560" s="5"/>
      <c r="AC560" s="5"/>
      <c r="AD560" s="5"/>
      <c r="AE560" s="5"/>
      <c r="AF560" s="5"/>
      <c r="AG560" s="5"/>
      <c r="AH560" s="5"/>
      <c r="AI560" s="5"/>
      <c r="AJ560" s="5"/>
      <c r="AK560" s="5"/>
      <c r="AL560" s="5"/>
      <c r="AM560" s="5"/>
    </row>
    <row r="561" spans="1:39" s="4" customFormat="1" ht="12.75" x14ac:dyDescent="0.2">
      <c r="A561" s="295" t="s">
        <v>875</v>
      </c>
      <c r="B561" s="295" t="s">
        <v>317</v>
      </c>
      <c r="C561" s="295"/>
      <c r="D561" s="295" t="s">
        <v>161</v>
      </c>
      <c r="E561" s="295"/>
      <c r="F561" s="295"/>
      <c r="G561" s="295"/>
      <c r="I561" s="58"/>
      <c r="J561" s="43"/>
      <c r="K561" s="98"/>
      <c r="M561" s="297">
        <v>4</v>
      </c>
      <c r="N561" s="298">
        <v>49.49</v>
      </c>
      <c r="P561" s="58"/>
      <c r="Q561" s="186"/>
      <c r="S561" s="58"/>
      <c r="T561" s="186"/>
      <c r="V561" s="86"/>
      <c r="W561" s="187"/>
      <c r="X561" s="137"/>
      <c r="Y561" s="11"/>
      <c r="Z561" s="11"/>
      <c r="AA561" s="60"/>
      <c r="AB561" s="5"/>
      <c r="AC561" s="5"/>
      <c r="AD561" s="5"/>
      <c r="AE561" s="5"/>
      <c r="AF561" s="5"/>
      <c r="AG561" s="5"/>
      <c r="AH561" s="5"/>
      <c r="AI561" s="5"/>
      <c r="AJ561" s="5"/>
      <c r="AK561" s="5"/>
      <c r="AL561" s="5"/>
      <c r="AM561" s="5"/>
    </row>
    <row r="562" spans="1:39" s="4" customFormat="1" ht="12.75" x14ac:dyDescent="0.2">
      <c r="A562" s="295" t="s">
        <v>875</v>
      </c>
      <c r="B562" s="295" t="s">
        <v>320</v>
      </c>
      <c r="C562" s="295"/>
      <c r="D562" s="295" t="s">
        <v>321</v>
      </c>
      <c r="E562" s="295"/>
      <c r="F562" s="295"/>
      <c r="G562" s="295"/>
      <c r="I562" s="58"/>
      <c r="J562" s="43"/>
      <c r="K562" s="98"/>
      <c r="M562" s="297">
        <v>9</v>
      </c>
      <c r="N562" s="298">
        <v>1243.81</v>
      </c>
      <c r="P562" s="58">
        <v>10</v>
      </c>
      <c r="Q562" s="186">
        <v>1314.2</v>
      </c>
      <c r="S562" s="58">
        <v>7</v>
      </c>
      <c r="T562" s="186">
        <v>853.01</v>
      </c>
      <c r="V562" s="86"/>
      <c r="W562" s="187"/>
      <c r="X562" s="137"/>
      <c r="Y562" s="11"/>
      <c r="Z562" s="11"/>
      <c r="AA562" s="60"/>
      <c r="AB562" s="5"/>
      <c r="AC562" s="5"/>
      <c r="AD562" s="5"/>
      <c r="AE562" s="5"/>
      <c r="AF562" s="5"/>
      <c r="AG562" s="5"/>
      <c r="AH562" s="5"/>
      <c r="AI562" s="5"/>
      <c r="AJ562" s="5"/>
      <c r="AK562" s="5"/>
      <c r="AL562" s="5"/>
      <c r="AM562" s="5"/>
    </row>
    <row r="563" spans="1:39" s="4" customFormat="1" ht="12.75" x14ac:dyDescent="0.2">
      <c r="A563" s="295" t="s">
        <v>875</v>
      </c>
      <c r="B563" s="295" t="s">
        <v>325</v>
      </c>
      <c r="C563" s="295"/>
      <c r="D563" s="295" t="s">
        <v>326</v>
      </c>
      <c r="E563" s="295"/>
      <c r="F563" s="295"/>
      <c r="G563" s="295"/>
      <c r="I563" s="58"/>
      <c r="J563" s="43"/>
      <c r="K563" s="98"/>
      <c r="M563" s="297">
        <v>16</v>
      </c>
      <c r="N563" s="298">
        <v>2021.8</v>
      </c>
      <c r="P563" s="58">
        <v>9</v>
      </c>
      <c r="Q563" s="186">
        <v>1165.53</v>
      </c>
      <c r="S563" s="58">
        <v>17</v>
      </c>
      <c r="T563" s="186">
        <v>1915.53</v>
      </c>
      <c r="V563" s="86"/>
      <c r="W563" s="187"/>
      <c r="X563" s="137"/>
      <c r="Y563" s="11"/>
      <c r="Z563" s="11"/>
      <c r="AA563" s="60"/>
      <c r="AB563" s="5"/>
      <c r="AC563" s="5"/>
      <c r="AD563" s="5"/>
      <c r="AE563" s="5"/>
      <c r="AF563" s="5"/>
      <c r="AG563" s="5"/>
      <c r="AH563" s="5"/>
      <c r="AI563" s="5"/>
      <c r="AJ563" s="5"/>
      <c r="AK563" s="5"/>
      <c r="AL563" s="5"/>
      <c r="AM563" s="5"/>
    </row>
    <row r="564" spans="1:39" s="4" customFormat="1" ht="12.75" x14ac:dyDescent="0.2">
      <c r="A564" s="295" t="s">
        <v>875</v>
      </c>
      <c r="B564" s="295" t="s">
        <v>327</v>
      </c>
      <c r="C564" s="295"/>
      <c r="D564" s="295" t="s">
        <v>328</v>
      </c>
      <c r="E564" s="295"/>
      <c r="F564" s="295"/>
      <c r="G564" s="295"/>
      <c r="I564" s="58"/>
      <c r="J564" s="43"/>
      <c r="K564" s="98"/>
      <c r="M564" s="297">
        <v>16</v>
      </c>
      <c r="N564" s="298">
        <v>1319.2</v>
      </c>
      <c r="P564" s="58">
        <v>19</v>
      </c>
      <c r="Q564" s="186">
        <v>733.28</v>
      </c>
      <c r="S564" s="58">
        <v>4</v>
      </c>
      <c r="T564" s="186">
        <v>184.76</v>
      </c>
      <c r="V564" s="86"/>
      <c r="W564" s="187"/>
      <c r="X564" s="137"/>
      <c r="Y564" s="11"/>
      <c r="Z564" s="11"/>
      <c r="AA564" s="60"/>
      <c r="AB564" s="5"/>
      <c r="AC564" s="5"/>
      <c r="AD564" s="5"/>
      <c r="AE564" s="5"/>
      <c r="AF564" s="5"/>
      <c r="AG564" s="5"/>
      <c r="AH564" s="5"/>
      <c r="AI564" s="5"/>
      <c r="AJ564" s="5"/>
      <c r="AK564" s="5"/>
      <c r="AL564" s="5"/>
      <c r="AM564" s="5"/>
    </row>
    <row r="565" spans="1:39" s="4" customFormat="1" ht="25.5" x14ac:dyDescent="0.2">
      <c r="A565" s="295" t="s">
        <v>875</v>
      </c>
      <c r="B565" s="295" t="s">
        <v>886</v>
      </c>
      <c r="C565" s="295"/>
      <c r="D565" s="295" t="s">
        <v>328</v>
      </c>
      <c r="E565" s="295"/>
      <c r="F565" s="295"/>
      <c r="G565" s="295"/>
      <c r="I565" s="58"/>
      <c r="J565" s="43"/>
      <c r="K565" s="98"/>
      <c r="M565" s="293"/>
      <c r="N565" s="296"/>
      <c r="P565" s="58">
        <v>2</v>
      </c>
      <c r="Q565" s="186">
        <v>27.73</v>
      </c>
      <c r="S565" s="58">
        <v>4</v>
      </c>
      <c r="T565" s="186">
        <v>147.79</v>
      </c>
      <c r="V565" s="86"/>
      <c r="W565" s="187"/>
      <c r="X565" s="137"/>
      <c r="Y565" s="11"/>
      <c r="Z565" s="11"/>
      <c r="AA565" s="60"/>
      <c r="AB565" s="5"/>
      <c r="AC565" s="5"/>
      <c r="AD565" s="5"/>
      <c r="AE565" s="5"/>
      <c r="AF565" s="5"/>
      <c r="AG565" s="5"/>
      <c r="AH565" s="5"/>
      <c r="AI565" s="5"/>
      <c r="AJ565" s="5"/>
      <c r="AK565" s="5"/>
      <c r="AL565" s="5"/>
      <c r="AM565" s="5"/>
    </row>
    <row r="566" spans="1:39" s="4" customFormat="1" ht="12.75" x14ac:dyDescent="0.2">
      <c r="A566" s="295" t="s">
        <v>875</v>
      </c>
      <c r="B566" s="295" t="s">
        <v>333</v>
      </c>
      <c r="C566" s="295"/>
      <c r="D566" s="295" t="s">
        <v>142</v>
      </c>
      <c r="E566" s="295"/>
      <c r="F566" s="295"/>
      <c r="G566" s="295"/>
      <c r="I566" s="58"/>
      <c r="J566" s="43"/>
      <c r="K566" s="98"/>
      <c r="M566" s="297">
        <v>1</v>
      </c>
      <c r="N566" s="298">
        <v>8.43</v>
      </c>
      <c r="P566" s="58"/>
      <c r="Q566" s="186"/>
      <c r="S566" s="58"/>
      <c r="T566" s="186"/>
      <c r="V566" s="86"/>
      <c r="W566" s="187"/>
      <c r="X566" s="137"/>
      <c r="Y566" s="11"/>
      <c r="Z566" s="11"/>
      <c r="AA566" s="60"/>
      <c r="AB566" s="5"/>
      <c r="AC566" s="5"/>
      <c r="AD566" s="5"/>
      <c r="AE566" s="5"/>
      <c r="AF566" s="5"/>
      <c r="AG566" s="5"/>
      <c r="AH566" s="5"/>
      <c r="AI566" s="5"/>
      <c r="AJ566" s="5"/>
      <c r="AK566" s="5"/>
      <c r="AL566" s="5"/>
      <c r="AM566" s="5"/>
    </row>
    <row r="567" spans="1:39" s="4" customFormat="1" ht="12.75" x14ac:dyDescent="0.2">
      <c r="A567" s="295" t="s">
        <v>875</v>
      </c>
      <c r="B567" s="295" t="s">
        <v>336</v>
      </c>
      <c r="C567" s="295"/>
      <c r="D567" s="295" t="s">
        <v>106</v>
      </c>
      <c r="E567" s="295"/>
      <c r="F567" s="295"/>
      <c r="G567" s="295"/>
      <c r="I567" s="58"/>
      <c r="J567" s="43"/>
      <c r="K567" s="98"/>
      <c r="M567" s="297">
        <v>16</v>
      </c>
      <c r="N567" s="298">
        <v>1311.99</v>
      </c>
      <c r="P567" s="58">
        <v>1</v>
      </c>
      <c r="Q567" s="186">
        <v>99.3</v>
      </c>
      <c r="S567" s="58">
        <v>2</v>
      </c>
      <c r="T567" s="186">
        <v>189.96</v>
      </c>
      <c r="V567" s="86"/>
      <c r="W567" s="187"/>
      <c r="X567" s="137"/>
      <c r="Y567" s="11"/>
      <c r="Z567" s="11"/>
      <c r="AA567" s="60"/>
      <c r="AB567" s="5"/>
      <c r="AC567" s="5"/>
      <c r="AD567" s="5"/>
      <c r="AE567" s="5"/>
      <c r="AF567" s="5"/>
      <c r="AG567" s="5"/>
      <c r="AH567" s="5"/>
      <c r="AI567" s="5"/>
      <c r="AJ567" s="5"/>
      <c r="AK567" s="5"/>
      <c r="AL567" s="5"/>
      <c r="AM567" s="5"/>
    </row>
    <row r="568" spans="1:39" s="4" customFormat="1" ht="12.75" x14ac:dyDescent="0.2">
      <c r="A568" s="295" t="s">
        <v>875</v>
      </c>
      <c r="B568" s="295" t="s">
        <v>337</v>
      </c>
      <c r="C568" s="295"/>
      <c r="D568" s="295" t="s">
        <v>87</v>
      </c>
      <c r="E568" s="295"/>
      <c r="F568" s="295"/>
      <c r="G568" s="295"/>
      <c r="I568" s="58"/>
      <c r="J568" s="43"/>
      <c r="K568" s="98"/>
      <c r="M568" s="297">
        <v>36</v>
      </c>
      <c r="N568" s="298">
        <v>3441.5</v>
      </c>
      <c r="P568" s="58">
        <v>41</v>
      </c>
      <c r="Q568" s="186">
        <v>4356.87</v>
      </c>
      <c r="S568" s="58">
        <v>32</v>
      </c>
      <c r="T568" s="186">
        <v>2894.78</v>
      </c>
      <c r="V568" s="86"/>
      <c r="W568" s="187"/>
      <c r="X568" s="137"/>
      <c r="Y568" s="11"/>
      <c r="Z568" s="11"/>
      <c r="AA568" s="60"/>
      <c r="AB568" s="5"/>
      <c r="AC568" s="5"/>
      <c r="AD568" s="5"/>
      <c r="AE568" s="5"/>
      <c r="AF568" s="5"/>
      <c r="AG568" s="5"/>
      <c r="AH568" s="5"/>
      <c r="AI568" s="5"/>
      <c r="AJ568" s="5"/>
      <c r="AK568" s="5"/>
      <c r="AL568" s="5"/>
      <c r="AM568" s="5"/>
    </row>
    <row r="569" spans="1:39" s="4" customFormat="1" ht="12.75" x14ac:dyDescent="0.2">
      <c r="A569" s="295" t="s">
        <v>875</v>
      </c>
      <c r="B569" s="295" t="s">
        <v>338</v>
      </c>
      <c r="C569" s="295"/>
      <c r="D569" s="295" t="s">
        <v>197</v>
      </c>
      <c r="E569" s="295"/>
      <c r="F569" s="295"/>
      <c r="G569" s="295"/>
      <c r="I569" s="58"/>
      <c r="J569" s="43"/>
      <c r="K569" s="98"/>
      <c r="M569" s="297">
        <v>1</v>
      </c>
      <c r="N569" s="298">
        <v>5</v>
      </c>
      <c r="P569" s="58"/>
      <c r="Q569" s="186"/>
      <c r="S569" s="58"/>
      <c r="T569" s="186"/>
      <c r="V569" s="86"/>
      <c r="W569" s="187"/>
      <c r="X569" s="137"/>
      <c r="Y569" s="11"/>
      <c r="Z569" s="11"/>
      <c r="AA569" s="60"/>
      <c r="AB569" s="5"/>
      <c r="AC569" s="5"/>
      <c r="AD569" s="5"/>
      <c r="AE569" s="5"/>
      <c r="AF569" s="5"/>
      <c r="AG569" s="5"/>
      <c r="AH569" s="5"/>
      <c r="AI569" s="5"/>
      <c r="AJ569" s="5"/>
      <c r="AK569" s="5"/>
      <c r="AL569" s="5"/>
      <c r="AM569" s="5"/>
    </row>
    <row r="570" spans="1:39" s="4" customFormat="1" ht="12.75" x14ac:dyDescent="0.2">
      <c r="A570" s="295" t="s">
        <v>875</v>
      </c>
      <c r="B570" s="295" t="s">
        <v>339</v>
      </c>
      <c r="C570" s="295"/>
      <c r="D570" s="295" t="s">
        <v>197</v>
      </c>
      <c r="E570" s="295"/>
      <c r="F570" s="295"/>
      <c r="G570" s="295"/>
      <c r="I570" s="58"/>
      <c r="J570" s="43"/>
      <c r="K570" s="98"/>
      <c r="M570" s="297">
        <v>9</v>
      </c>
      <c r="N570" s="298">
        <v>973.33</v>
      </c>
      <c r="P570" s="58"/>
      <c r="Q570" s="186"/>
      <c r="S570" s="58"/>
      <c r="T570" s="186"/>
      <c r="V570" s="86"/>
      <c r="W570" s="187"/>
      <c r="X570" s="137"/>
      <c r="Y570" s="11"/>
      <c r="Z570" s="11"/>
      <c r="AA570" s="60"/>
      <c r="AB570" s="5"/>
      <c r="AC570" s="5"/>
      <c r="AD570" s="5"/>
      <c r="AE570" s="5"/>
      <c r="AF570" s="5"/>
      <c r="AG570" s="5"/>
      <c r="AH570" s="5"/>
      <c r="AI570" s="5"/>
      <c r="AJ570" s="5"/>
      <c r="AK570" s="5"/>
      <c r="AL570" s="5"/>
      <c r="AM570" s="5"/>
    </row>
    <row r="571" spans="1:39" s="4" customFormat="1" ht="12.75" x14ac:dyDescent="0.2">
      <c r="A571" s="295" t="s">
        <v>875</v>
      </c>
      <c r="B571" s="295" t="s">
        <v>340</v>
      </c>
      <c r="C571" s="295"/>
      <c r="D571" s="295" t="s">
        <v>106</v>
      </c>
      <c r="E571" s="295"/>
      <c r="F571" s="295"/>
      <c r="G571" s="295"/>
      <c r="I571" s="58"/>
      <c r="J571" s="43"/>
      <c r="K571" s="98"/>
      <c r="M571" s="297">
        <v>2</v>
      </c>
      <c r="N571" s="298">
        <v>342.31</v>
      </c>
      <c r="P571" s="58">
        <v>2</v>
      </c>
      <c r="Q571" s="186">
        <v>360</v>
      </c>
      <c r="S571" s="58"/>
      <c r="T571" s="186"/>
      <c r="V571" s="86"/>
      <c r="W571" s="187"/>
      <c r="X571" s="137"/>
      <c r="Y571" s="11"/>
      <c r="Z571" s="11"/>
      <c r="AA571" s="60"/>
      <c r="AB571" s="5"/>
      <c r="AC571" s="5"/>
      <c r="AD571" s="5"/>
      <c r="AE571" s="5"/>
      <c r="AF571" s="5"/>
      <c r="AG571" s="5"/>
      <c r="AH571" s="5"/>
      <c r="AI571" s="5"/>
      <c r="AJ571" s="5"/>
      <c r="AK571" s="5"/>
      <c r="AL571" s="5"/>
      <c r="AM571" s="5"/>
    </row>
    <row r="572" spans="1:39" s="4" customFormat="1" ht="12.75" x14ac:dyDescent="0.2">
      <c r="A572" s="295" t="s">
        <v>875</v>
      </c>
      <c r="B572" s="295" t="s">
        <v>344</v>
      </c>
      <c r="C572" s="295"/>
      <c r="D572" s="295" t="s">
        <v>345</v>
      </c>
      <c r="E572" s="295"/>
      <c r="F572" s="295"/>
      <c r="G572" s="295"/>
      <c r="I572" s="58"/>
      <c r="J572" s="43"/>
      <c r="K572" s="98"/>
      <c r="M572" s="297">
        <v>26</v>
      </c>
      <c r="N572" s="298">
        <v>1632.86</v>
      </c>
      <c r="P572" s="58">
        <v>20</v>
      </c>
      <c r="Q572" s="186">
        <v>1598.1</v>
      </c>
      <c r="S572" s="58">
        <v>9</v>
      </c>
      <c r="T572" s="186">
        <v>833.15</v>
      </c>
      <c r="V572" s="86"/>
      <c r="W572" s="187"/>
      <c r="X572" s="137"/>
      <c r="Y572" s="11"/>
      <c r="Z572" s="11"/>
      <c r="AA572" s="60"/>
      <c r="AB572" s="5"/>
      <c r="AC572" s="5"/>
      <c r="AD572" s="5"/>
      <c r="AE572" s="5"/>
      <c r="AF572" s="5"/>
      <c r="AG572" s="5"/>
      <c r="AH572" s="5"/>
      <c r="AI572" s="5"/>
      <c r="AJ572" s="5"/>
      <c r="AK572" s="5"/>
      <c r="AL572" s="5"/>
      <c r="AM572" s="5"/>
    </row>
    <row r="573" spans="1:39" s="4" customFormat="1" ht="25.5" x14ac:dyDescent="0.2">
      <c r="A573" s="295" t="s">
        <v>875</v>
      </c>
      <c r="B573" s="295" t="s">
        <v>887</v>
      </c>
      <c r="C573" s="295"/>
      <c r="D573" s="295" t="s">
        <v>345</v>
      </c>
      <c r="E573" s="295"/>
      <c r="F573" s="295"/>
      <c r="G573" s="295"/>
      <c r="I573" s="58"/>
      <c r="J573" s="43"/>
      <c r="K573" s="98"/>
      <c r="M573" s="293"/>
      <c r="N573" s="296"/>
      <c r="P573" s="58">
        <v>4</v>
      </c>
      <c r="Q573" s="186">
        <v>195.32</v>
      </c>
      <c r="S573" s="58">
        <v>3</v>
      </c>
      <c r="T573" s="186">
        <v>213.46</v>
      </c>
      <c r="V573" s="86"/>
      <c r="W573" s="187"/>
      <c r="X573" s="137"/>
      <c r="Y573" s="11"/>
      <c r="Z573" s="11"/>
      <c r="AA573" s="60"/>
      <c r="AB573" s="5"/>
      <c r="AC573" s="5"/>
      <c r="AD573" s="5"/>
      <c r="AE573" s="5"/>
      <c r="AF573" s="5"/>
      <c r="AG573" s="5"/>
      <c r="AH573" s="5"/>
      <c r="AI573" s="5"/>
      <c r="AJ573" s="5"/>
      <c r="AK573" s="5"/>
      <c r="AL573" s="5"/>
      <c r="AM573" s="5"/>
    </row>
    <row r="574" spans="1:39" s="4" customFormat="1" ht="12.75" x14ac:dyDescent="0.2">
      <c r="A574" s="295" t="s">
        <v>875</v>
      </c>
      <c r="B574" s="295" t="s">
        <v>346</v>
      </c>
      <c r="C574" s="295"/>
      <c r="D574" s="295" t="s">
        <v>183</v>
      </c>
      <c r="E574" s="295"/>
      <c r="F574" s="295"/>
      <c r="G574" s="295"/>
      <c r="I574" s="58"/>
      <c r="J574" s="43"/>
      <c r="K574" s="98"/>
      <c r="M574" s="297">
        <v>12</v>
      </c>
      <c r="N574" s="298">
        <v>1190.08</v>
      </c>
      <c r="P574" s="58">
        <v>11</v>
      </c>
      <c r="Q574" s="186">
        <v>1158.55</v>
      </c>
      <c r="S574" s="58">
        <v>8</v>
      </c>
      <c r="T574" s="186">
        <v>834.16</v>
      </c>
      <c r="V574" s="86"/>
      <c r="W574" s="187"/>
      <c r="X574" s="137"/>
      <c r="Y574" s="11"/>
      <c r="Z574" s="11"/>
      <c r="AA574" s="60"/>
      <c r="AB574" s="5"/>
      <c r="AC574" s="5"/>
      <c r="AD574" s="5"/>
      <c r="AE574" s="5"/>
      <c r="AF574" s="5"/>
      <c r="AG574" s="5"/>
      <c r="AH574" s="5"/>
      <c r="AI574" s="5"/>
      <c r="AJ574" s="5"/>
      <c r="AK574" s="5"/>
      <c r="AL574" s="5"/>
      <c r="AM574" s="5"/>
    </row>
    <row r="575" spans="1:39" s="4" customFormat="1" ht="12.75" x14ac:dyDescent="0.2">
      <c r="A575" s="295" t="s">
        <v>875</v>
      </c>
      <c r="B575" s="295" t="s">
        <v>350</v>
      </c>
      <c r="C575" s="295"/>
      <c r="D575" s="295" t="s">
        <v>151</v>
      </c>
      <c r="E575" s="295"/>
      <c r="F575" s="295"/>
      <c r="G575" s="295"/>
      <c r="I575" s="58"/>
      <c r="J575" s="43"/>
      <c r="K575" s="98"/>
      <c r="M575" s="297">
        <v>53</v>
      </c>
      <c r="N575" s="298">
        <v>4554.12</v>
      </c>
      <c r="P575" s="58">
        <v>52</v>
      </c>
      <c r="Q575" s="186">
        <v>4651.78</v>
      </c>
      <c r="S575" s="58">
        <v>38</v>
      </c>
      <c r="T575" s="186">
        <v>3780.06</v>
      </c>
      <c r="V575" s="86"/>
      <c r="W575" s="187"/>
      <c r="X575" s="137"/>
      <c r="Y575" s="11"/>
      <c r="Z575" s="11"/>
      <c r="AA575" s="60"/>
      <c r="AB575" s="5"/>
      <c r="AC575" s="5"/>
      <c r="AD575" s="5"/>
      <c r="AE575" s="5"/>
      <c r="AF575" s="5"/>
      <c r="AG575" s="5"/>
      <c r="AH575" s="5"/>
      <c r="AI575" s="5"/>
      <c r="AJ575" s="5"/>
      <c r="AK575" s="5"/>
      <c r="AL575" s="5"/>
      <c r="AM575" s="5"/>
    </row>
    <row r="576" spans="1:39" s="4" customFormat="1" ht="12.75" x14ac:dyDescent="0.2">
      <c r="A576" s="295" t="s">
        <v>875</v>
      </c>
      <c r="B576" s="295" t="s">
        <v>351</v>
      </c>
      <c r="C576" s="295"/>
      <c r="D576" s="295" t="s">
        <v>171</v>
      </c>
      <c r="E576" s="295"/>
      <c r="F576" s="295"/>
      <c r="G576" s="295"/>
      <c r="I576" s="58"/>
      <c r="J576" s="43"/>
      <c r="K576" s="98"/>
      <c r="M576" s="297">
        <v>281</v>
      </c>
      <c r="N576" s="298">
        <v>30706.92</v>
      </c>
      <c r="P576" s="58">
        <v>226</v>
      </c>
      <c r="Q576" s="186">
        <v>25929.31</v>
      </c>
      <c r="S576" s="58">
        <v>169</v>
      </c>
      <c r="T576" s="186">
        <v>16578.7</v>
      </c>
      <c r="V576" s="86"/>
      <c r="W576" s="187"/>
      <c r="X576" s="137"/>
      <c r="Y576" s="11"/>
      <c r="Z576" s="11"/>
      <c r="AA576" s="60"/>
      <c r="AB576" s="5"/>
      <c r="AC576" s="5"/>
      <c r="AD576" s="5"/>
      <c r="AE576" s="5"/>
      <c r="AF576" s="5"/>
      <c r="AG576" s="5"/>
      <c r="AH576" s="5"/>
      <c r="AI576" s="5"/>
      <c r="AJ576" s="5"/>
      <c r="AK576" s="5"/>
      <c r="AL576" s="5"/>
      <c r="AM576" s="5"/>
    </row>
    <row r="577" spans="1:39" s="4" customFormat="1" ht="25.5" x14ac:dyDescent="0.2">
      <c r="A577" s="295" t="s">
        <v>875</v>
      </c>
      <c r="B577" s="295" t="s">
        <v>352</v>
      </c>
      <c r="C577" s="295"/>
      <c r="D577" s="295" t="s">
        <v>199</v>
      </c>
      <c r="E577" s="295"/>
      <c r="F577" s="295"/>
      <c r="G577" s="295"/>
      <c r="I577" s="58"/>
      <c r="J577" s="43"/>
      <c r="K577" s="98"/>
      <c r="M577" s="297">
        <v>43</v>
      </c>
      <c r="N577" s="298">
        <v>3674.66</v>
      </c>
      <c r="P577" s="58">
        <v>50</v>
      </c>
      <c r="Q577" s="186">
        <v>4326.84</v>
      </c>
      <c r="S577" s="58">
        <v>26</v>
      </c>
      <c r="T577" s="186">
        <v>1832.29</v>
      </c>
      <c r="V577" s="86"/>
      <c r="W577" s="187"/>
      <c r="X577" s="137"/>
      <c r="Y577" s="11"/>
      <c r="Z577" s="11"/>
      <c r="AA577" s="60"/>
      <c r="AB577" s="5"/>
      <c r="AC577" s="5"/>
      <c r="AD577" s="5"/>
      <c r="AE577" s="5"/>
      <c r="AF577" s="5"/>
      <c r="AG577" s="5"/>
      <c r="AH577" s="5"/>
      <c r="AI577" s="5"/>
      <c r="AJ577" s="5"/>
      <c r="AK577" s="5"/>
      <c r="AL577" s="5"/>
      <c r="AM577" s="5"/>
    </row>
    <row r="578" spans="1:39" s="4" customFormat="1" ht="12.75" x14ac:dyDescent="0.2">
      <c r="A578" s="295" t="s">
        <v>875</v>
      </c>
      <c r="B578" s="295" t="s">
        <v>354</v>
      </c>
      <c r="C578" s="295"/>
      <c r="D578" s="295" t="s">
        <v>355</v>
      </c>
      <c r="E578" s="295"/>
      <c r="F578" s="295"/>
      <c r="G578" s="295"/>
      <c r="I578" s="58"/>
      <c r="J578" s="43"/>
      <c r="K578" s="98"/>
      <c r="M578" s="297">
        <v>7</v>
      </c>
      <c r="N578" s="298">
        <v>892.93</v>
      </c>
      <c r="P578" s="58">
        <v>4</v>
      </c>
      <c r="Q578" s="186">
        <v>345.11</v>
      </c>
      <c r="S578" s="58">
        <v>3</v>
      </c>
      <c r="T578" s="186">
        <v>476.27</v>
      </c>
      <c r="V578" s="86"/>
      <c r="W578" s="187"/>
      <c r="X578" s="137"/>
      <c r="Y578" s="11"/>
      <c r="Z578" s="11"/>
      <c r="AA578" s="60"/>
      <c r="AB578" s="5"/>
      <c r="AC578" s="5"/>
      <c r="AD578" s="5"/>
      <c r="AE578" s="5"/>
      <c r="AF578" s="5"/>
      <c r="AG578" s="5"/>
      <c r="AH578" s="5"/>
      <c r="AI578" s="5"/>
      <c r="AJ578" s="5"/>
      <c r="AK578" s="5"/>
      <c r="AL578" s="5"/>
      <c r="AM578" s="5"/>
    </row>
    <row r="579" spans="1:39" s="4" customFormat="1" ht="12.75" x14ac:dyDescent="0.2">
      <c r="A579" s="295" t="s">
        <v>875</v>
      </c>
      <c r="B579" s="295" t="s">
        <v>356</v>
      </c>
      <c r="C579" s="295"/>
      <c r="D579" s="295" t="s">
        <v>108</v>
      </c>
      <c r="E579" s="295"/>
      <c r="F579" s="295"/>
      <c r="G579" s="295"/>
      <c r="I579" s="58"/>
      <c r="J579" s="43"/>
      <c r="K579" s="98"/>
      <c r="M579" s="297">
        <v>5</v>
      </c>
      <c r="N579" s="298">
        <v>589.66999999999996</v>
      </c>
      <c r="P579" s="58"/>
      <c r="Q579" s="186"/>
      <c r="S579" s="58"/>
      <c r="T579" s="186"/>
      <c r="V579" s="86"/>
      <c r="W579" s="187"/>
      <c r="X579" s="137"/>
      <c r="Y579" s="11"/>
      <c r="Z579" s="11"/>
      <c r="AA579" s="60"/>
      <c r="AB579" s="5"/>
      <c r="AC579" s="5"/>
      <c r="AD579" s="5"/>
      <c r="AE579" s="5"/>
      <c r="AF579" s="5"/>
      <c r="AG579" s="5"/>
      <c r="AH579" s="5"/>
      <c r="AI579" s="5"/>
      <c r="AJ579" s="5"/>
      <c r="AK579" s="5"/>
      <c r="AL579" s="5"/>
      <c r="AM579" s="5"/>
    </row>
    <row r="580" spans="1:39" s="4" customFormat="1" ht="12.75" x14ac:dyDescent="0.2">
      <c r="A580" s="295" t="s">
        <v>875</v>
      </c>
      <c r="B580" s="295" t="s">
        <v>888</v>
      </c>
      <c r="C580" s="295"/>
      <c r="D580" s="295" t="s">
        <v>359</v>
      </c>
      <c r="E580" s="295"/>
      <c r="F580" s="295"/>
      <c r="G580" s="295"/>
      <c r="I580" s="58"/>
      <c r="J580" s="43"/>
      <c r="K580" s="98"/>
      <c r="M580" s="297">
        <v>31</v>
      </c>
      <c r="N580" s="298">
        <v>3300.22</v>
      </c>
      <c r="P580" s="58">
        <v>20</v>
      </c>
      <c r="Q580" s="186">
        <v>4772.03</v>
      </c>
      <c r="S580" s="58">
        <v>13</v>
      </c>
      <c r="T580" s="186">
        <v>1249.82</v>
      </c>
      <c r="V580" s="86"/>
      <c r="W580" s="187"/>
      <c r="X580" s="137"/>
      <c r="Y580" s="11"/>
      <c r="Z580" s="11"/>
      <c r="AA580" s="60"/>
      <c r="AB580" s="5"/>
      <c r="AC580" s="5"/>
      <c r="AD580" s="5"/>
      <c r="AE580" s="5"/>
      <c r="AF580" s="5"/>
      <c r="AG580" s="5"/>
      <c r="AH580" s="5"/>
      <c r="AI580" s="5"/>
      <c r="AJ580" s="5"/>
      <c r="AK580" s="5"/>
      <c r="AL580" s="5"/>
      <c r="AM580" s="5"/>
    </row>
    <row r="581" spans="1:39" s="4" customFormat="1" ht="12.75" x14ac:dyDescent="0.2">
      <c r="A581" s="295" t="s">
        <v>875</v>
      </c>
      <c r="B581" s="295" t="s">
        <v>360</v>
      </c>
      <c r="C581" s="295"/>
      <c r="D581" s="295" t="s">
        <v>199</v>
      </c>
      <c r="E581" s="295"/>
      <c r="F581" s="295"/>
      <c r="G581" s="295"/>
      <c r="I581" s="58"/>
      <c r="J581" s="43"/>
      <c r="K581" s="98"/>
      <c r="M581" s="297">
        <v>888</v>
      </c>
      <c r="N581" s="298">
        <v>63512.79</v>
      </c>
      <c r="P581" s="58">
        <v>863</v>
      </c>
      <c r="Q581" s="186">
        <v>59406.2</v>
      </c>
      <c r="S581" s="58">
        <v>390</v>
      </c>
      <c r="T581" s="186">
        <v>27160.93</v>
      </c>
      <c r="V581" s="86"/>
      <c r="W581" s="187"/>
      <c r="X581" s="137"/>
      <c r="Y581" s="11"/>
      <c r="Z581" s="11"/>
      <c r="AA581" s="60"/>
      <c r="AB581" s="5"/>
      <c r="AC581" s="5"/>
      <c r="AD581" s="5"/>
      <c r="AE581" s="5"/>
      <c r="AF581" s="5"/>
      <c r="AG581" s="5"/>
      <c r="AH581" s="5"/>
      <c r="AI581" s="5"/>
      <c r="AJ581" s="5"/>
      <c r="AK581" s="5"/>
      <c r="AL581" s="5"/>
      <c r="AM581" s="5"/>
    </row>
    <row r="582" spans="1:39" s="4" customFormat="1" ht="12.75" x14ac:dyDescent="0.2">
      <c r="A582" s="295" t="s">
        <v>875</v>
      </c>
      <c r="B582" s="295" t="s">
        <v>362</v>
      </c>
      <c r="C582" s="295"/>
      <c r="D582" s="295" t="s">
        <v>363</v>
      </c>
      <c r="E582" s="295"/>
      <c r="F582" s="295"/>
      <c r="G582" s="295"/>
      <c r="I582" s="58"/>
      <c r="J582" s="43"/>
      <c r="K582" s="98"/>
      <c r="M582" s="297">
        <v>53</v>
      </c>
      <c r="N582" s="298">
        <v>4162.83</v>
      </c>
      <c r="P582" s="58">
        <v>57</v>
      </c>
      <c r="Q582" s="186">
        <v>4820.09</v>
      </c>
      <c r="S582" s="58">
        <v>39</v>
      </c>
      <c r="T582" s="186">
        <v>2858.23</v>
      </c>
      <c r="V582" s="86"/>
      <c r="W582" s="187"/>
      <c r="X582" s="137"/>
      <c r="Y582" s="11"/>
      <c r="Z582" s="11"/>
      <c r="AA582" s="60"/>
      <c r="AB582" s="5"/>
      <c r="AC582" s="5"/>
      <c r="AD582" s="5"/>
      <c r="AE582" s="5"/>
      <c r="AF582" s="5"/>
      <c r="AG582" s="5"/>
      <c r="AH582" s="5"/>
      <c r="AI582" s="5"/>
      <c r="AJ582" s="5"/>
      <c r="AK582" s="5"/>
      <c r="AL582" s="5"/>
      <c r="AM582" s="5"/>
    </row>
    <row r="583" spans="1:39" s="4" customFormat="1" ht="25.5" x14ac:dyDescent="0.2">
      <c r="A583" s="295" t="s">
        <v>875</v>
      </c>
      <c r="B583" s="295" t="s">
        <v>731</v>
      </c>
      <c r="C583" s="295"/>
      <c r="D583" s="295" t="s">
        <v>332</v>
      </c>
      <c r="E583" s="295"/>
      <c r="F583" s="295"/>
      <c r="G583" s="295"/>
      <c r="I583" s="58"/>
      <c r="J583" s="43"/>
      <c r="K583" s="98"/>
      <c r="M583" s="297">
        <v>57</v>
      </c>
      <c r="N583" s="298">
        <v>4851.3</v>
      </c>
      <c r="P583" s="58"/>
      <c r="Q583" s="186"/>
      <c r="S583" s="58">
        <v>1</v>
      </c>
      <c r="T583" s="186">
        <v>91.61</v>
      </c>
      <c r="V583" s="86"/>
      <c r="W583" s="187"/>
      <c r="X583" s="137"/>
      <c r="Y583" s="11"/>
      <c r="Z583" s="11"/>
      <c r="AA583" s="60"/>
      <c r="AB583" s="5"/>
      <c r="AC583" s="5"/>
      <c r="AD583" s="5"/>
      <c r="AE583" s="5"/>
      <c r="AF583" s="5"/>
      <c r="AG583" s="5"/>
      <c r="AH583" s="5"/>
      <c r="AI583" s="5"/>
      <c r="AJ583" s="5"/>
      <c r="AK583" s="5"/>
      <c r="AL583" s="5"/>
      <c r="AM583" s="5"/>
    </row>
    <row r="584" spans="1:39" s="4" customFormat="1" ht="38.25" x14ac:dyDescent="0.2">
      <c r="A584" s="295" t="s">
        <v>875</v>
      </c>
      <c r="B584" s="295" t="s">
        <v>849</v>
      </c>
      <c r="C584" s="295"/>
      <c r="D584" s="295" t="s">
        <v>332</v>
      </c>
      <c r="E584" s="295"/>
      <c r="F584" s="295"/>
      <c r="G584" s="295"/>
      <c r="I584" s="58"/>
      <c r="J584" s="43"/>
      <c r="K584" s="98"/>
      <c r="M584" s="293"/>
      <c r="N584" s="296"/>
      <c r="P584" s="58">
        <v>24</v>
      </c>
      <c r="Q584" s="186">
        <v>1547.26</v>
      </c>
      <c r="S584" s="58">
        <v>73</v>
      </c>
      <c r="T584" s="186">
        <v>6075.35</v>
      </c>
      <c r="V584" s="86"/>
      <c r="W584" s="187"/>
      <c r="X584" s="137"/>
      <c r="Y584" s="11"/>
      <c r="Z584" s="11"/>
      <c r="AA584" s="60"/>
      <c r="AB584" s="5"/>
      <c r="AC584" s="5"/>
      <c r="AD584" s="5"/>
      <c r="AE584" s="5"/>
      <c r="AF584" s="5"/>
      <c r="AG584" s="5"/>
      <c r="AH584" s="5"/>
      <c r="AI584" s="5"/>
      <c r="AJ584" s="5"/>
      <c r="AK584" s="5"/>
      <c r="AL584" s="5"/>
      <c r="AM584" s="5"/>
    </row>
    <row r="585" spans="1:39" s="4" customFormat="1" ht="25.5" x14ac:dyDescent="0.2">
      <c r="A585" s="295" t="s">
        <v>875</v>
      </c>
      <c r="B585" s="295" t="s">
        <v>368</v>
      </c>
      <c r="C585" s="295"/>
      <c r="D585" s="295" t="s">
        <v>103</v>
      </c>
      <c r="E585" s="295"/>
      <c r="F585" s="295"/>
      <c r="G585" s="295"/>
      <c r="I585" s="58"/>
      <c r="J585" s="43"/>
      <c r="K585" s="98"/>
      <c r="M585" s="297">
        <v>2</v>
      </c>
      <c r="N585" s="298">
        <v>88.33</v>
      </c>
      <c r="P585" s="58">
        <v>2</v>
      </c>
      <c r="Q585" s="186">
        <v>224.79</v>
      </c>
      <c r="S585" s="58">
        <v>1</v>
      </c>
      <c r="T585" s="186">
        <v>97.06</v>
      </c>
      <c r="V585" s="86"/>
      <c r="W585" s="187"/>
      <c r="X585" s="137"/>
      <c r="Y585" s="11"/>
      <c r="Z585" s="11"/>
      <c r="AA585" s="60"/>
      <c r="AB585" s="5"/>
      <c r="AC585" s="5"/>
      <c r="AD585" s="5"/>
      <c r="AE585" s="5"/>
      <c r="AF585" s="5"/>
      <c r="AG585" s="5"/>
      <c r="AH585" s="5"/>
      <c r="AI585" s="5"/>
      <c r="AJ585" s="5"/>
      <c r="AK585" s="5"/>
      <c r="AL585" s="5"/>
      <c r="AM585" s="5"/>
    </row>
    <row r="586" spans="1:39" s="4" customFormat="1" ht="12.75" x14ac:dyDescent="0.2">
      <c r="A586" s="295" t="s">
        <v>875</v>
      </c>
      <c r="B586" s="295" t="s">
        <v>369</v>
      </c>
      <c r="C586" s="295"/>
      <c r="D586" s="295" t="s">
        <v>370</v>
      </c>
      <c r="E586" s="295"/>
      <c r="F586" s="295"/>
      <c r="G586" s="295"/>
      <c r="I586" s="58"/>
      <c r="J586" s="43"/>
      <c r="K586" s="98"/>
      <c r="M586" s="297">
        <v>3</v>
      </c>
      <c r="N586" s="298">
        <v>202.92</v>
      </c>
      <c r="P586" s="58">
        <v>5</v>
      </c>
      <c r="Q586" s="186">
        <v>292.29000000000002</v>
      </c>
      <c r="S586" s="58">
        <v>3</v>
      </c>
      <c r="T586" s="186">
        <v>192.8</v>
      </c>
      <c r="V586" s="86"/>
      <c r="W586" s="187"/>
      <c r="X586" s="137"/>
      <c r="Y586" s="11"/>
      <c r="Z586" s="11"/>
      <c r="AA586" s="60"/>
      <c r="AB586" s="5"/>
      <c r="AC586" s="5"/>
      <c r="AD586" s="5"/>
      <c r="AE586" s="5"/>
      <c r="AF586" s="5"/>
      <c r="AG586" s="5"/>
      <c r="AH586" s="5"/>
      <c r="AI586" s="5"/>
      <c r="AJ586" s="5"/>
      <c r="AK586" s="5"/>
      <c r="AL586" s="5"/>
      <c r="AM586" s="5"/>
    </row>
    <row r="587" spans="1:39" s="4" customFormat="1" ht="12.75" x14ac:dyDescent="0.2">
      <c r="A587" s="295" t="s">
        <v>875</v>
      </c>
      <c r="B587" s="295" t="s">
        <v>372</v>
      </c>
      <c r="C587" s="295"/>
      <c r="D587" s="295" t="s">
        <v>207</v>
      </c>
      <c r="E587" s="295"/>
      <c r="F587" s="295"/>
      <c r="G587" s="295"/>
      <c r="I587" s="58"/>
      <c r="J587" s="43"/>
      <c r="K587" s="98"/>
      <c r="M587" s="297">
        <v>5</v>
      </c>
      <c r="N587" s="298">
        <v>492.33</v>
      </c>
      <c r="P587" s="58">
        <v>4</v>
      </c>
      <c r="Q587" s="186">
        <v>332.35</v>
      </c>
      <c r="S587" s="58">
        <v>3</v>
      </c>
      <c r="T587" s="186">
        <v>286.94</v>
      </c>
      <c r="V587" s="86"/>
      <c r="W587" s="187"/>
      <c r="X587" s="137"/>
      <c r="Y587" s="11"/>
      <c r="Z587" s="11"/>
      <c r="AA587" s="60"/>
      <c r="AB587" s="5"/>
      <c r="AC587" s="5"/>
      <c r="AD587" s="5"/>
      <c r="AE587" s="5"/>
      <c r="AF587" s="5"/>
      <c r="AG587" s="5"/>
      <c r="AH587" s="5"/>
      <c r="AI587" s="5"/>
      <c r="AJ587" s="5"/>
      <c r="AK587" s="5"/>
      <c r="AL587" s="5"/>
      <c r="AM587" s="5"/>
    </row>
    <row r="588" spans="1:39" s="4" customFormat="1" ht="12.75" x14ac:dyDescent="0.2">
      <c r="A588" s="295" t="s">
        <v>875</v>
      </c>
      <c r="B588" s="295" t="s">
        <v>373</v>
      </c>
      <c r="C588" s="295"/>
      <c r="D588" s="295" t="s">
        <v>298</v>
      </c>
      <c r="E588" s="295"/>
      <c r="F588" s="295"/>
      <c r="G588" s="295"/>
      <c r="I588" s="58"/>
      <c r="J588" s="43"/>
      <c r="K588" s="98"/>
      <c r="M588" s="297">
        <v>51</v>
      </c>
      <c r="N588" s="298">
        <v>5056.93</v>
      </c>
      <c r="P588" s="58">
        <v>39</v>
      </c>
      <c r="Q588" s="186">
        <v>3694.22</v>
      </c>
      <c r="S588" s="58">
        <v>36</v>
      </c>
      <c r="T588" s="186">
        <v>2994.03</v>
      </c>
      <c r="V588" s="86"/>
      <c r="W588" s="187"/>
      <c r="X588" s="137"/>
      <c r="Y588" s="11"/>
      <c r="Z588" s="11"/>
      <c r="AA588" s="60"/>
      <c r="AB588" s="5"/>
      <c r="AC588" s="5"/>
      <c r="AD588" s="5"/>
      <c r="AE588" s="5"/>
      <c r="AF588" s="5"/>
      <c r="AG588" s="5"/>
      <c r="AH588" s="5"/>
      <c r="AI588" s="5"/>
      <c r="AJ588" s="5"/>
      <c r="AK588" s="5"/>
      <c r="AL588" s="5"/>
      <c r="AM588" s="5"/>
    </row>
    <row r="589" spans="1:39" s="4" customFormat="1" ht="12.75" x14ac:dyDescent="0.2">
      <c r="A589" s="295" t="s">
        <v>875</v>
      </c>
      <c r="B589" s="295" t="s">
        <v>374</v>
      </c>
      <c r="C589" s="295"/>
      <c r="D589" s="295" t="s">
        <v>104</v>
      </c>
      <c r="E589" s="295"/>
      <c r="F589" s="295"/>
      <c r="G589" s="295"/>
      <c r="I589" s="58"/>
      <c r="J589" s="43"/>
      <c r="K589" s="98"/>
      <c r="M589" s="297">
        <v>488</v>
      </c>
      <c r="N589" s="298">
        <v>30990.62</v>
      </c>
      <c r="P589" s="58">
        <v>423</v>
      </c>
      <c r="Q589" s="186">
        <v>26783.99</v>
      </c>
      <c r="S589" s="58">
        <v>237</v>
      </c>
      <c r="T589" s="186">
        <v>17748.02</v>
      </c>
      <c r="V589" s="86"/>
      <c r="W589" s="187"/>
      <c r="X589" s="137"/>
      <c r="Y589" s="11"/>
      <c r="Z589" s="11"/>
      <c r="AA589" s="60"/>
      <c r="AB589" s="5"/>
      <c r="AC589" s="5"/>
      <c r="AD589" s="5"/>
      <c r="AE589" s="5"/>
      <c r="AF589" s="5"/>
      <c r="AG589" s="5"/>
      <c r="AH589" s="5"/>
      <c r="AI589" s="5"/>
      <c r="AJ589" s="5"/>
      <c r="AK589" s="5"/>
      <c r="AL589" s="5"/>
      <c r="AM589" s="5"/>
    </row>
    <row r="590" spans="1:39" s="4" customFormat="1" ht="12.75" x14ac:dyDescent="0.2">
      <c r="A590" s="295" t="s">
        <v>875</v>
      </c>
      <c r="B590" s="295" t="s">
        <v>376</v>
      </c>
      <c r="C590" s="295"/>
      <c r="D590" s="295" t="s">
        <v>161</v>
      </c>
      <c r="E590" s="295"/>
      <c r="F590" s="295"/>
      <c r="G590" s="295"/>
      <c r="I590" s="58"/>
      <c r="J590" s="43"/>
      <c r="K590" s="98"/>
      <c r="M590" s="297">
        <v>19</v>
      </c>
      <c r="N590" s="298">
        <v>1801.12</v>
      </c>
      <c r="P590" s="58">
        <v>14</v>
      </c>
      <c r="Q590" s="186">
        <v>1375.8</v>
      </c>
      <c r="S590" s="58">
        <v>10</v>
      </c>
      <c r="T590" s="186">
        <v>957.39</v>
      </c>
      <c r="V590" s="86"/>
      <c r="W590" s="187"/>
      <c r="X590" s="137"/>
      <c r="Y590" s="11"/>
      <c r="Z590" s="11"/>
      <c r="AA590" s="60"/>
      <c r="AB590" s="5"/>
      <c r="AC590" s="5"/>
      <c r="AD590" s="5"/>
      <c r="AE590" s="5"/>
      <c r="AF590" s="5"/>
      <c r="AG590" s="5"/>
      <c r="AH590" s="5"/>
      <c r="AI590" s="5"/>
      <c r="AJ590" s="5"/>
      <c r="AK590" s="5"/>
      <c r="AL590" s="5"/>
      <c r="AM590" s="5"/>
    </row>
    <row r="591" spans="1:39" s="4" customFormat="1" ht="25.5" x14ac:dyDescent="0.2">
      <c r="A591" s="295" t="s">
        <v>875</v>
      </c>
      <c r="B591" s="295" t="s">
        <v>851</v>
      </c>
      <c r="C591" s="295"/>
      <c r="D591" s="295" t="s">
        <v>161</v>
      </c>
      <c r="E591" s="295"/>
      <c r="F591" s="295"/>
      <c r="G591" s="295"/>
      <c r="I591" s="58"/>
      <c r="J591" s="43"/>
      <c r="K591" s="98"/>
      <c r="M591" s="293"/>
      <c r="N591" s="296"/>
      <c r="P591" s="58">
        <v>44</v>
      </c>
      <c r="Q591" s="186">
        <v>3696.04</v>
      </c>
      <c r="S591" s="58">
        <v>106</v>
      </c>
      <c r="T591" s="186">
        <v>9556.5300000000007</v>
      </c>
      <c r="V591" s="86"/>
      <c r="W591" s="187"/>
      <c r="X591" s="137"/>
      <c r="Y591" s="11"/>
      <c r="Z591" s="11"/>
      <c r="AA591" s="60"/>
      <c r="AB591" s="5"/>
      <c r="AC591" s="5"/>
      <c r="AD591" s="5"/>
      <c r="AE591" s="5"/>
      <c r="AF591" s="5"/>
      <c r="AG591" s="5"/>
      <c r="AH591" s="5"/>
      <c r="AI591" s="5"/>
      <c r="AJ591" s="5"/>
      <c r="AK591" s="5"/>
      <c r="AL591" s="5"/>
      <c r="AM591" s="5"/>
    </row>
    <row r="592" spans="1:39" s="4" customFormat="1" ht="12.75" x14ac:dyDescent="0.2">
      <c r="A592" s="295" t="s">
        <v>875</v>
      </c>
      <c r="B592" s="295" t="s">
        <v>377</v>
      </c>
      <c r="C592" s="295"/>
      <c r="D592" s="295" t="s">
        <v>378</v>
      </c>
      <c r="E592" s="295"/>
      <c r="F592" s="295"/>
      <c r="G592" s="295"/>
      <c r="I592" s="58"/>
      <c r="J592" s="43"/>
      <c r="K592" s="98"/>
      <c r="M592" s="297">
        <v>305</v>
      </c>
      <c r="N592" s="298">
        <v>24056.85</v>
      </c>
      <c r="P592" s="58">
        <v>276</v>
      </c>
      <c r="Q592" s="186">
        <v>21997.37</v>
      </c>
      <c r="S592" s="58">
        <v>184</v>
      </c>
      <c r="T592" s="186">
        <v>13430.83</v>
      </c>
      <c r="V592" s="86"/>
      <c r="W592" s="187"/>
      <c r="X592" s="137"/>
      <c r="Y592" s="11"/>
      <c r="Z592" s="11"/>
      <c r="AA592" s="60"/>
      <c r="AB592" s="5"/>
      <c r="AC592" s="5"/>
      <c r="AD592" s="5"/>
      <c r="AE592" s="5"/>
      <c r="AF592" s="5"/>
      <c r="AG592" s="5"/>
      <c r="AH592" s="5"/>
      <c r="AI592" s="5"/>
      <c r="AJ592" s="5"/>
      <c r="AK592" s="5"/>
      <c r="AL592" s="5"/>
      <c r="AM592" s="5"/>
    </row>
    <row r="593" spans="1:39" s="4" customFormat="1" ht="12.75" x14ac:dyDescent="0.2">
      <c r="A593" s="295" t="s">
        <v>875</v>
      </c>
      <c r="B593" s="295" t="s">
        <v>377</v>
      </c>
      <c r="C593" s="295"/>
      <c r="D593" s="295" t="s">
        <v>379</v>
      </c>
      <c r="E593" s="295"/>
      <c r="F593" s="295"/>
      <c r="G593" s="295"/>
      <c r="I593" s="58"/>
      <c r="J593" s="43"/>
      <c r="K593" s="98"/>
      <c r="M593" s="297">
        <v>10</v>
      </c>
      <c r="N593" s="298">
        <v>453.87</v>
      </c>
      <c r="P593" s="58">
        <v>6</v>
      </c>
      <c r="Q593" s="186">
        <v>224.12</v>
      </c>
      <c r="S593" s="58">
        <v>4</v>
      </c>
      <c r="T593" s="186">
        <v>160.19</v>
      </c>
      <c r="V593" s="86"/>
      <c r="W593" s="187"/>
      <c r="X593" s="137"/>
      <c r="Y593" s="11"/>
      <c r="Z593" s="11"/>
      <c r="AA593" s="60"/>
      <c r="AB593" s="5"/>
      <c r="AC593" s="5"/>
      <c r="AD593" s="5"/>
      <c r="AE593" s="5"/>
      <c r="AF593" s="5"/>
      <c r="AG593" s="5"/>
      <c r="AH593" s="5"/>
      <c r="AI593" s="5"/>
      <c r="AJ593" s="5"/>
      <c r="AK593" s="5"/>
      <c r="AL593" s="5"/>
      <c r="AM593" s="5"/>
    </row>
    <row r="594" spans="1:39" s="4" customFormat="1" ht="12.75" x14ac:dyDescent="0.2">
      <c r="A594" s="295" t="s">
        <v>875</v>
      </c>
      <c r="B594" s="295" t="s">
        <v>380</v>
      </c>
      <c r="C594" s="295"/>
      <c r="D594" s="295" t="s">
        <v>83</v>
      </c>
      <c r="E594" s="295"/>
      <c r="F594" s="295"/>
      <c r="G594" s="295"/>
      <c r="I594" s="58"/>
      <c r="J594" s="43"/>
      <c r="K594" s="98"/>
      <c r="M594" s="297">
        <v>105</v>
      </c>
      <c r="N594" s="298">
        <v>3289.68</v>
      </c>
      <c r="P594" s="58">
        <v>98</v>
      </c>
      <c r="Q594" s="186">
        <v>3125.51</v>
      </c>
      <c r="S594" s="58">
        <v>65</v>
      </c>
      <c r="T594" s="186">
        <v>3364.95</v>
      </c>
      <c r="V594" s="86"/>
      <c r="W594" s="187"/>
      <c r="X594" s="137"/>
      <c r="Y594" s="11"/>
      <c r="Z594" s="11"/>
      <c r="AA594" s="60"/>
      <c r="AB594" s="5"/>
      <c r="AC594" s="5"/>
      <c r="AD594" s="5"/>
      <c r="AE594" s="5"/>
      <c r="AF594" s="5"/>
      <c r="AG594" s="5"/>
      <c r="AH594" s="5"/>
      <c r="AI594" s="5"/>
      <c r="AJ594" s="5"/>
      <c r="AK594" s="5"/>
      <c r="AL594" s="5"/>
      <c r="AM594" s="5"/>
    </row>
    <row r="595" spans="1:39" s="4" customFormat="1" ht="12.75" x14ac:dyDescent="0.2">
      <c r="A595" s="295" t="s">
        <v>875</v>
      </c>
      <c r="B595" s="295" t="s">
        <v>383</v>
      </c>
      <c r="C595" s="295"/>
      <c r="D595" s="295" t="s">
        <v>183</v>
      </c>
      <c r="E595" s="295"/>
      <c r="F595" s="295"/>
      <c r="G595" s="295"/>
      <c r="I595" s="58"/>
      <c r="J595" s="43"/>
      <c r="K595" s="98"/>
      <c r="M595" s="297">
        <v>49</v>
      </c>
      <c r="N595" s="298">
        <v>3525.33</v>
      </c>
      <c r="P595" s="58">
        <v>45</v>
      </c>
      <c r="Q595" s="186">
        <v>2848.81</v>
      </c>
      <c r="S595" s="58">
        <v>37</v>
      </c>
      <c r="T595" s="186">
        <v>3254.06</v>
      </c>
      <c r="V595" s="86"/>
      <c r="W595" s="187"/>
      <c r="X595" s="137"/>
      <c r="Y595" s="11"/>
      <c r="Z595" s="11"/>
      <c r="AA595" s="60"/>
      <c r="AB595" s="5"/>
      <c r="AC595" s="5"/>
      <c r="AD595" s="5"/>
      <c r="AE595" s="5"/>
      <c r="AF595" s="5"/>
      <c r="AG595" s="5"/>
      <c r="AH595" s="5"/>
      <c r="AI595" s="5"/>
      <c r="AJ595" s="5"/>
      <c r="AK595" s="5"/>
      <c r="AL595" s="5"/>
      <c r="AM595" s="5"/>
    </row>
    <row r="596" spans="1:39" s="4" customFormat="1" ht="12.75" x14ac:dyDescent="0.2">
      <c r="A596" s="295" t="s">
        <v>875</v>
      </c>
      <c r="B596" s="295" t="s">
        <v>889</v>
      </c>
      <c r="C596" s="295"/>
      <c r="D596" s="295" t="s">
        <v>183</v>
      </c>
      <c r="E596" s="295"/>
      <c r="F596" s="295"/>
      <c r="G596" s="295"/>
      <c r="I596" s="58"/>
      <c r="J596" s="43"/>
      <c r="K596" s="98"/>
      <c r="M596" s="297">
        <v>4</v>
      </c>
      <c r="N596" s="298">
        <v>414.5</v>
      </c>
      <c r="P596" s="58"/>
      <c r="Q596" s="186"/>
      <c r="S596" s="58"/>
      <c r="T596" s="186"/>
      <c r="V596" s="86"/>
      <c r="W596" s="187"/>
      <c r="X596" s="137"/>
      <c r="Y596" s="11"/>
      <c r="Z596" s="11"/>
      <c r="AA596" s="60"/>
      <c r="AB596" s="5"/>
      <c r="AC596" s="5"/>
      <c r="AD596" s="5"/>
      <c r="AE596" s="5"/>
      <c r="AF596" s="5"/>
      <c r="AG596" s="5"/>
      <c r="AH596" s="5"/>
      <c r="AI596" s="5"/>
      <c r="AJ596" s="5"/>
      <c r="AK596" s="5"/>
      <c r="AL596" s="5"/>
      <c r="AM596" s="5"/>
    </row>
    <row r="597" spans="1:39" s="4" customFormat="1" ht="12.75" x14ac:dyDescent="0.2">
      <c r="A597" s="295" t="s">
        <v>875</v>
      </c>
      <c r="B597" s="295" t="s">
        <v>385</v>
      </c>
      <c r="C597" s="295"/>
      <c r="D597" s="295" t="s">
        <v>122</v>
      </c>
      <c r="E597" s="295"/>
      <c r="F597" s="295"/>
      <c r="G597" s="295"/>
      <c r="I597" s="58"/>
      <c r="J597" s="43"/>
      <c r="K597" s="98"/>
      <c r="M597" s="297">
        <v>38</v>
      </c>
      <c r="N597" s="298">
        <v>3386.35</v>
      </c>
      <c r="P597" s="58">
        <v>42</v>
      </c>
      <c r="Q597" s="186">
        <v>3428.8</v>
      </c>
      <c r="S597" s="58">
        <v>37</v>
      </c>
      <c r="T597" s="186">
        <v>3693.15</v>
      </c>
      <c r="V597" s="86"/>
      <c r="W597" s="187"/>
      <c r="X597" s="137"/>
      <c r="Y597" s="11"/>
      <c r="Z597" s="11"/>
      <c r="AA597" s="60"/>
      <c r="AB597" s="5"/>
      <c r="AC597" s="5"/>
      <c r="AD597" s="5"/>
      <c r="AE597" s="5"/>
      <c r="AF597" s="5"/>
      <c r="AG597" s="5"/>
      <c r="AH597" s="5"/>
      <c r="AI597" s="5"/>
      <c r="AJ597" s="5"/>
      <c r="AK597" s="5"/>
      <c r="AL597" s="5"/>
      <c r="AM597" s="5"/>
    </row>
    <row r="598" spans="1:39" s="4" customFormat="1" ht="12.75" x14ac:dyDescent="0.2">
      <c r="A598" s="295" t="s">
        <v>875</v>
      </c>
      <c r="B598" s="295" t="s">
        <v>387</v>
      </c>
      <c r="C598" s="295"/>
      <c r="D598" s="295" t="s">
        <v>108</v>
      </c>
      <c r="E598" s="295"/>
      <c r="F598" s="295"/>
      <c r="G598" s="295"/>
      <c r="I598" s="58"/>
      <c r="J598" s="43"/>
      <c r="K598" s="98"/>
      <c r="M598" s="297">
        <v>2</v>
      </c>
      <c r="N598" s="298">
        <v>122.23</v>
      </c>
      <c r="P598" s="58"/>
      <c r="Q598" s="186"/>
      <c r="S598" s="58"/>
      <c r="T598" s="186"/>
      <c r="V598" s="86"/>
      <c r="W598" s="187"/>
      <c r="X598" s="137"/>
      <c r="Y598" s="11"/>
      <c r="Z598" s="11"/>
      <c r="AA598" s="60"/>
      <c r="AB598" s="5"/>
      <c r="AC598" s="5"/>
      <c r="AD598" s="5"/>
      <c r="AE598" s="5"/>
      <c r="AF598" s="5"/>
      <c r="AG598" s="5"/>
      <c r="AH598" s="5"/>
      <c r="AI598" s="5"/>
      <c r="AJ598" s="5"/>
      <c r="AK598" s="5"/>
      <c r="AL598" s="5"/>
      <c r="AM598" s="5"/>
    </row>
    <row r="599" spans="1:39" s="4" customFormat="1" ht="12.75" x14ac:dyDescent="0.2">
      <c r="A599" s="295" t="s">
        <v>875</v>
      </c>
      <c r="B599" s="295" t="s">
        <v>388</v>
      </c>
      <c r="C599" s="295"/>
      <c r="D599" s="295" t="s">
        <v>389</v>
      </c>
      <c r="E599" s="295"/>
      <c r="F599" s="295"/>
      <c r="G599" s="295"/>
      <c r="I599" s="58"/>
      <c r="J599" s="43"/>
      <c r="K599" s="98"/>
      <c r="M599" s="297">
        <v>3</v>
      </c>
      <c r="N599" s="298">
        <v>169.79</v>
      </c>
      <c r="P599" s="58">
        <v>2</v>
      </c>
      <c r="Q599" s="186">
        <v>141.32</v>
      </c>
      <c r="S599" s="58">
        <v>3</v>
      </c>
      <c r="T599" s="186">
        <v>192.85</v>
      </c>
      <c r="V599" s="86"/>
      <c r="W599" s="187"/>
      <c r="X599" s="137"/>
      <c r="Y599" s="11"/>
      <c r="Z599" s="11"/>
      <c r="AA599" s="60"/>
      <c r="AB599" s="5"/>
      <c r="AC599" s="5"/>
      <c r="AD599" s="5"/>
      <c r="AE599" s="5"/>
      <c r="AF599" s="5"/>
      <c r="AG599" s="5"/>
      <c r="AH599" s="5"/>
      <c r="AI599" s="5"/>
      <c r="AJ599" s="5"/>
      <c r="AK599" s="5"/>
      <c r="AL599" s="5"/>
      <c r="AM599" s="5"/>
    </row>
    <row r="600" spans="1:39" s="4" customFormat="1" ht="12.75" x14ac:dyDescent="0.2">
      <c r="A600" s="295" t="s">
        <v>875</v>
      </c>
      <c r="B600" s="295" t="s">
        <v>390</v>
      </c>
      <c r="C600" s="295"/>
      <c r="D600" s="295" t="s">
        <v>85</v>
      </c>
      <c r="E600" s="295"/>
      <c r="F600" s="295"/>
      <c r="G600" s="295"/>
      <c r="I600" s="58"/>
      <c r="J600" s="43"/>
      <c r="K600" s="98"/>
      <c r="M600" s="297">
        <v>2</v>
      </c>
      <c r="N600" s="298">
        <v>287.66000000000003</v>
      </c>
      <c r="P600" s="58">
        <v>1</v>
      </c>
      <c r="Q600" s="186">
        <v>130.44999999999999</v>
      </c>
      <c r="S600" s="58">
        <v>3</v>
      </c>
      <c r="T600" s="186">
        <v>142.52000000000001</v>
      </c>
      <c r="V600" s="86"/>
      <c r="W600" s="187"/>
      <c r="X600" s="137"/>
      <c r="Y600" s="11"/>
      <c r="Z600" s="11"/>
      <c r="AA600" s="60"/>
      <c r="AB600" s="5"/>
      <c r="AC600" s="5"/>
      <c r="AD600" s="5"/>
      <c r="AE600" s="5"/>
      <c r="AF600" s="5"/>
      <c r="AG600" s="5"/>
      <c r="AH600" s="5"/>
      <c r="AI600" s="5"/>
      <c r="AJ600" s="5"/>
      <c r="AK600" s="5"/>
      <c r="AL600" s="5"/>
      <c r="AM600" s="5"/>
    </row>
    <row r="601" spans="1:39" s="4" customFormat="1" ht="12.75" x14ac:dyDescent="0.2">
      <c r="A601" s="295" t="s">
        <v>875</v>
      </c>
      <c r="B601" s="295" t="s">
        <v>391</v>
      </c>
      <c r="C601" s="295"/>
      <c r="D601" s="295" t="s">
        <v>64</v>
      </c>
      <c r="E601" s="295"/>
      <c r="F601" s="295"/>
      <c r="G601" s="295"/>
      <c r="I601" s="58"/>
      <c r="J601" s="43"/>
      <c r="K601" s="98"/>
      <c r="M601" s="293"/>
      <c r="N601" s="296"/>
      <c r="P601" s="58">
        <v>1</v>
      </c>
      <c r="Q601" s="186">
        <v>31.53</v>
      </c>
      <c r="S601" s="58"/>
      <c r="T601" s="186"/>
      <c r="V601" s="86"/>
      <c r="W601" s="187"/>
      <c r="X601" s="137"/>
      <c r="Y601" s="11"/>
      <c r="Z601" s="11"/>
      <c r="AA601" s="60"/>
      <c r="AB601" s="5"/>
      <c r="AC601" s="5"/>
      <c r="AD601" s="5"/>
      <c r="AE601" s="5"/>
      <c r="AF601" s="5"/>
      <c r="AG601" s="5"/>
      <c r="AH601" s="5"/>
      <c r="AI601" s="5"/>
      <c r="AJ601" s="5"/>
      <c r="AK601" s="5"/>
      <c r="AL601" s="5"/>
      <c r="AM601" s="5"/>
    </row>
    <row r="602" spans="1:39" s="4" customFormat="1" ht="12.75" x14ac:dyDescent="0.2">
      <c r="A602" s="295" t="s">
        <v>875</v>
      </c>
      <c r="B602" s="295" t="s">
        <v>391</v>
      </c>
      <c r="C602" s="295"/>
      <c r="D602" s="295" t="s">
        <v>118</v>
      </c>
      <c r="E602" s="295"/>
      <c r="F602" s="295"/>
      <c r="G602" s="295"/>
      <c r="I602" s="58"/>
      <c r="J602" s="43"/>
      <c r="K602" s="98"/>
      <c r="M602" s="297">
        <v>859</v>
      </c>
      <c r="N602" s="298">
        <v>73839.37</v>
      </c>
      <c r="P602" s="58">
        <v>713</v>
      </c>
      <c r="Q602" s="186">
        <v>65471.71</v>
      </c>
      <c r="S602" s="58">
        <v>531</v>
      </c>
      <c r="T602" s="186">
        <v>48599.69</v>
      </c>
      <c r="V602" s="86"/>
      <c r="W602" s="187"/>
      <c r="X602" s="137"/>
      <c r="Y602" s="11"/>
      <c r="Z602" s="11"/>
      <c r="AA602" s="60"/>
      <c r="AB602" s="5"/>
      <c r="AC602" s="5"/>
      <c r="AD602" s="5"/>
      <c r="AE602" s="5"/>
      <c r="AF602" s="5"/>
      <c r="AG602" s="5"/>
      <c r="AH602" s="5"/>
      <c r="AI602" s="5"/>
      <c r="AJ602" s="5"/>
      <c r="AK602" s="5"/>
      <c r="AL602" s="5"/>
      <c r="AM602" s="5"/>
    </row>
    <row r="603" spans="1:39" s="4" customFormat="1" ht="12.75" x14ac:dyDescent="0.2">
      <c r="A603" s="295" t="s">
        <v>875</v>
      </c>
      <c r="B603" s="295" t="s">
        <v>392</v>
      </c>
      <c r="C603" s="295"/>
      <c r="D603" s="295" t="s">
        <v>96</v>
      </c>
      <c r="E603" s="295"/>
      <c r="F603" s="295"/>
      <c r="G603" s="295"/>
      <c r="I603" s="58"/>
      <c r="J603" s="43"/>
      <c r="K603" s="98"/>
      <c r="M603" s="297">
        <v>28</v>
      </c>
      <c r="N603" s="298">
        <v>3185.13</v>
      </c>
      <c r="P603" s="58">
        <v>26</v>
      </c>
      <c r="Q603" s="186">
        <v>2542.09</v>
      </c>
      <c r="S603" s="58">
        <v>20</v>
      </c>
      <c r="T603" s="186">
        <v>1765.68</v>
      </c>
      <c r="V603" s="86"/>
      <c r="W603" s="187"/>
      <c r="X603" s="137"/>
      <c r="Y603" s="11"/>
      <c r="Z603" s="11"/>
      <c r="AA603" s="60"/>
      <c r="AB603" s="5"/>
      <c r="AC603" s="5"/>
      <c r="AD603" s="5"/>
      <c r="AE603" s="5"/>
      <c r="AF603" s="5"/>
      <c r="AG603" s="5"/>
      <c r="AH603" s="5"/>
      <c r="AI603" s="5"/>
      <c r="AJ603" s="5"/>
      <c r="AK603" s="5"/>
      <c r="AL603" s="5"/>
      <c r="AM603" s="5"/>
    </row>
    <row r="604" spans="1:39" s="4" customFormat="1" ht="12.75" x14ac:dyDescent="0.2">
      <c r="A604" s="295" t="s">
        <v>875</v>
      </c>
      <c r="B604" s="295" t="s">
        <v>393</v>
      </c>
      <c r="C604" s="295"/>
      <c r="D604" s="295" t="s">
        <v>99</v>
      </c>
      <c r="E604" s="295"/>
      <c r="F604" s="295"/>
      <c r="G604" s="295"/>
      <c r="I604" s="58"/>
      <c r="J604" s="43"/>
      <c r="K604" s="98"/>
      <c r="M604" s="297">
        <v>14</v>
      </c>
      <c r="N604" s="298">
        <v>1485.49</v>
      </c>
      <c r="P604" s="58"/>
      <c r="Q604" s="186"/>
      <c r="S604" s="58"/>
      <c r="T604" s="186"/>
      <c r="V604" s="86"/>
      <c r="W604" s="187"/>
      <c r="X604" s="137"/>
      <c r="Y604" s="11"/>
      <c r="Z604" s="11"/>
      <c r="AA604" s="60"/>
      <c r="AB604" s="5"/>
      <c r="AC604" s="5"/>
      <c r="AD604" s="5"/>
      <c r="AE604" s="5"/>
      <c r="AF604" s="5"/>
      <c r="AG604" s="5"/>
      <c r="AH604" s="5"/>
      <c r="AI604" s="5"/>
      <c r="AJ604" s="5"/>
      <c r="AK604" s="5"/>
      <c r="AL604" s="5"/>
      <c r="AM604" s="5"/>
    </row>
    <row r="605" spans="1:39" s="4" customFormat="1" ht="12.75" x14ac:dyDescent="0.2">
      <c r="A605" s="295" t="s">
        <v>875</v>
      </c>
      <c r="B605" s="295" t="s">
        <v>393</v>
      </c>
      <c r="C605" s="295"/>
      <c r="D605" s="295" t="s">
        <v>76</v>
      </c>
      <c r="E605" s="295"/>
      <c r="F605" s="295"/>
      <c r="G605" s="295"/>
      <c r="I605" s="58"/>
      <c r="J605" s="43"/>
      <c r="K605" s="98"/>
      <c r="M605" s="297">
        <v>312</v>
      </c>
      <c r="N605" s="298">
        <v>27215.24</v>
      </c>
      <c r="P605" s="58">
        <v>257</v>
      </c>
      <c r="Q605" s="186">
        <v>23919.18</v>
      </c>
      <c r="S605" s="58">
        <v>212</v>
      </c>
      <c r="T605" s="186">
        <v>18330.47</v>
      </c>
      <c r="V605" s="86"/>
      <c r="W605" s="187"/>
      <c r="X605" s="137"/>
      <c r="Y605" s="11"/>
      <c r="Z605" s="11"/>
      <c r="AA605" s="60"/>
      <c r="AB605" s="5"/>
      <c r="AC605" s="5"/>
      <c r="AD605" s="5"/>
      <c r="AE605" s="5"/>
      <c r="AF605" s="5"/>
      <c r="AG605" s="5"/>
      <c r="AH605" s="5"/>
      <c r="AI605" s="5"/>
      <c r="AJ605" s="5"/>
      <c r="AK605" s="5"/>
      <c r="AL605" s="5"/>
      <c r="AM605" s="5"/>
    </row>
    <row r="606" spans="1:39" s="4" customFormat="1" ht="12.75" x14ac:dyDescent="0.2">
      <c r="A606" s="295" t="s">
        <v>875</v>
      </c>
      <c r="B606" s="295" t="s">
        <v>394</v>
      </c>
      <c r="C606" s="295"/>
      <c r="D606" s="295" t="s">
        <v>384</v>
      </c>
      <c r="E606" s="295"/>
      <c r="F606" s="295"/>
      <c r="G606" s="295"/>
      <c r="I606" s="58"/>
      <c r="J606" s="43"/>
      <c r="K606" s="98"/>
      <c r="M606" s="297">
        <v>7</v>
      </c>
      <c r="N606" s="298">
        <v>704.68</v>
      </c>
      <c r="P606" s="58">
        <v>8</v>
      </c>
      <c r="Q606" s="186">
        <v>740.23</v>
      </c>
      <c r="S606" s="58">
        <v>2</v>
      </c>
      <c r="T606" s="186">
        <v>291.56</v>
      </c>
      <c r="V606" s="86"/>
      <c r="W606" s="187"/>
      <c r="X606" s="137"/>
      <c r="Y606" s="11"/>
      <c r="Z606" s="11"/>
      <c r="AA606" s="60"/>
      <c r="AB606" s="5"/>
      <c r="AC606" s="5"/>
      <c r="AD606" s="5"/>
      <c r="AE606" s="5"/>
      <c r="AF606" s="5"/>
      <c r="AG606" s="5"/>
      <c r="AH606" s="5"/>
      <c r="AI606" s="5"/>
      <c r="AJ606" s="5"/>
      <c r="AK606" s="5"/>
      <c r="AL606" s="5"/>
      <c r="AM606" s="5"/>
    </row>
    <row r="607" spans="1:39" s="4" customFormat="1" ht="25.5" x14ac:dyDescent="0.2">
      <c r="A607" s="295" t="s">
        <v>875</v>
      </c>
      <c r="B607" s="295" t="s">
        <v>890</v>
      </c>
      <c r="C607" s="295"/>
      <c r="D607" s="295" t="s">
        <v>384</v>
      </c>
      <c r="E607" s="295"/>
      <c r="F607" s="295"/>
      <c r="G607" s="295"/>
      <c r="I607" s="58"/>
      <c r="J607" s="43"/>
      <c r="K607" s="98"/>
      <c r="M607" s="297">
        <v>2</v>
      </c>
      <c r="N607" s="298">
        <v>250.65</v>
      </c>
      <c r="P607" s="58"/>
      <c r="Q607" s="186"/>
      <c r="S607" s="58"/>
      <c r="T607" s="186"/>
      <c r="V607" s="86"/>
      <c r="W607" s="187"/>
      <c r="X607" s="137"/>
      <c r="Y607" s="11"/>
      <c r="Z607" s="11"/>
      <c r="AA607" s="60"/>
      <c r="AB607" s="5"/>
      <c r="AC607" s="5"/>
      <c r="AD607" s="5"/>
      <c r="AE607" s="5"/>
      <c r="AF607" s="5"/>
      <c r="AG607" s="5"/>
      <c r="AH607" s="5"/>
      <c r="AI607" s="5"/>
      <c r="AJ607" s="5"/>
      <c r="AK607" s="5"/>
      <c r="AL607" s="5"/>
      <c r="AM607" s="5"/>
    </row>
    <row r="608" spans="1:39" s="4" customFormat="1" ht="25.5" x14ac:dyDescent="0.2">
      <c r="A608" s="295" t="s">
        <v>875</v>
      </c>
      <c r="B608" s="295" t="s">
        <v>891</v>
      </c>
      <c r="C608" s="295"/>
      <c r="D608" s="295" t="s">
        <v>384</v>
      </c>
      <c r="E608" s="295"/>
      <c r="F608" s="295"/>
      <c r="G608" s="295"/>
      <c r="I608" s="58"/>
      <c r="J608" s="43"/>
      <c r="K608" s="98"/>
      <c r="M608" s="293"/>
      <c r="N608" s="296"/>
      <c r="P608" s="58"/>
      <c r="Q608" s="186"/>
      <c r="S608" s="58">
        <v>1</v>
      </c>
      <c r="T608" s="186">
        <v>150</v>
      </c>
      <c r="V608" s="86"/>
      <c r="W608" s="187"/>
      <c r="X608" s="137"/>
      <c r="Y608" s="11"/>
      <c r="Z608" s="11"/>
      <c r="AA608" s="60"/>
      <c r="AB608" s="5"/>
      <c r="AC608" s="5"/>
      <c r="AD608" s="5"/>
      <c r="AE608" s="5"/>
      <c r="AF608" s="5"/>
      <c r="AG608" s="5"/>
      <c r="AH608" s="5"/>
      <c r="AI608" s="5"/>
      <c r="AJ608" s="5"/>
      <c r="AK608" s="5"/>
      <c r="AL608" s="5"/>
      <c r="AM608" s="5"/>
    </row>
    <row r="609" spans="1:39" s="4" customFormat="1" ht="12.75" x14ac:dyDescent="0.2">
      <c r="A609" s="295" t="s">
        <v>875</v>
      </c>
      <c r="B609" s="295" t="s">
        <v>395</v>
      </c>
      <c r="C609" s="295"/>
      <c r="D609" s="295" t="s">
        <v>379</v>
      </c>
      <c r="E609" s="295"/>
      <c r="F609" s="295"/>
      <c r="G609" s="295"/>
      <c r="I609" s="58"/>
      <c r="J609" s="43"/>
      <c r="K609" s="98"/>
      <c r="M609" s="297">
        <v>12</v>
      </c>
      <c r="N609" s="298">
        <v>1353.64</v>
      </c>
      <c r="P609" s="58">
        <v>15</v>
      </c>
      <c r="Q609" s="186">
        <v>1659.44</v>
      </c>
      <c r="S609" s="58">
        <v>13</v>
      </c>
      <c r="T609" s="186">
        <v>1412.15</v>
      </c>
      <c r="V609" s="86"/>
      <c r="W609" s="187"/>
      <c r="X609" s="137"/>
      <c r="Y609" s="11"/>
      <c r="Z609" s="11"/>
      <c r="AA609" s="60"/>
      <c r="AB609" s="5"/>
      <c r="AC609" s="5"/>
      <c r="AD609" s="5"/>
      <c r="AE609" s="5"/>
      <c r="AF609" s="5"/>
      <c r="AG609" s="5"/>
      <c r="AH609" s="5"/>
      <c r="AI609" s="5"/>
      <c r="AJ609" s="5"/>
      <c r="AK609" s="5"/>
      <c r="AL609" s="5"/>
      <c r="AM609" s="5"/>
    </row>
    <row r="610" spans="1:39" s="4" customFormat="1" ht="12.75" x14ac:dyDescent="0.2">
      <c r="A610" s="295" t="s">
        <v>875</v>
      </c>
      <c r="B610" s="295" t="s">
        <v>396</v>
      </c>
      <c r="C610" s="295"/>
      <c r="D610" s="295" t="s">
        <v>171</v>
      </c>
      <c r="E610" s="295"/>
      <c r="F610" s="295"/>
      <c r="G610" s="295"/>
      <c r="I610" s="58"/>
      <c r="J610" s="43"/>
      <c r="K610" s="98"/>
      <c r="M610" s="297">
        <v>1564</v>
      </c>
      <c r="N610" s="298">
        <v>138847.28</v>
      </c>
      <c r="P610" s="58">
        <v>1191</v>
      </c>
      <c r="Q610" s="186">
        <v>116716.05</v>
      </c>
      <c r="S610" s="58">
        <v>759</v>
      </c>
      <c r="T610" s="186">
        <v>62725.27</v>
      </c>
      <c r="V610" s="86"/>
      <c r="W610" s="187"/>
      <c r="X610" s="137"/>
      <c r="Y610" s="11"/>
      <c r="Z610" s="11"/>
      <c r="AA610" s="60"/>
      <c r="AB610" s="5"/>
      <c r="AC610" s="5"/>
      <c r="AD610" s="5"/>
      <c r="AE610" s="5"/>
      <c r="AF610" s="5"/>
      <c r="AG610" s="5"/>
      <c r="AH610" s="5"/>
      <c r="AI610" s="5"/>
      <c r="AJ610" s="5"/>
      <c r="AK610" s="5"/>
      <c r="AL610" s="5"/>
      <c r="AM610" s="5"/>
    </row>
    <row r="611" spans="1:39" s="4" customFormat="1" ht="25.5" x14ac:dyDescent="0.2">
      <c r="A611" s="295" t="s">
        <v>875</v>
      </c>
      <c r="B611" s="295" t="s">
        <v>852</v>
      </c>
      <c r="C611" s="295"/>
      <c r="D611" s="295" t="s">
        <v>171</v>
      </c>
      <c r="E611" s="295"/>
      <c r="F611" s="295"/>
      <c r="G611" s="295"/>
      <c r="I611" s="58"/>
      <c r="J611" s="43"/>
      <c r="K611" s="98"/>
      <c r="M611" s="293"/>
      <c r="N611" s="296"/>
      <c r="P611" s="58">
        <v>133</v>
      </c>
      <c r="Q611" s="186">
        <v>11960.21</v>
      </c>
      <c r="S611" s="58">
        <v>193</v>
      </c>
      <c r="T611" s="186">
        <v>16416.53</v>
      </c>
      <c r="V611" s="86"/>
      <c r="W611" s="187"/>
      <c r="X611" s="137"/>
      <c r="Y611" s="11"/>
      <c r="Z611" s="11"/>
      <c r="AA611" s="60"/>
      <c r="AB611" s="5"/>
      <c r="AC611" s="5"/>
      <c r="AD611" s="5"/>
      <c r="AE611" s="5"/>
      <c r="AF611" s="5"/>
      <c r="AG611" s="5"/>
      <c r="AH611" s="5"/>
      <c r="AI611" s="5"/>
      <c r="AJ611" s="5"/>
      <c r="AK611" s="5"/>
      <c r="AL611" s="5"/>
      <c r="AM611" s="5"/>
    </row>
    <row r="612" spans="1:39" s="4" customFormat="1" ht="12.75" x14ac:dyDescent="0.2">
      <c r="A612" s="295" t="s">
        <v>875</v>
      </c>
      <c r="B612" s="295" t="s">
        <v>398</v>
      </c>
      <c r="C612" s="295"/>
      <c r="D612" s="295" t="s">
        <v>399</v>
      </c>
      <c r="E612" s="295"/>
      <c r="F612" s="295"/>
      <c r="G612" s="295"/>
      <c r="I612" s="58"/>
      <c r="J612" s="43"/>
      <c r="K612" s="98"/>
      <c r="M612" s="297">
        <v>23</v>
      </c>
      <c r="N612" s="298">
        <v>2424.6</v>
      </c>
      <c r="P612" s="58">
        <v>20</v>
      </c>
      <c r="Q612" s="186">
        <v>1814.95</v>
      </c>
      <c r="S612" s="58">
        <v>20</v>
      </c>
      <c r="T612" s="186">
        <v>2835.49</v>
      </c>
      <c r="V612" s="86"/>
      <c r="W612" s="187"/>
      <c r="X612" s="137"/>
      <c r="Y612" s="11"/>
      <c r="Z612" s="11"/>
      <c r="AA612" s="60"/>
      <c r="AB612" s="5"/>
      <c r="AC612" s="5"/>
      <c r="AD612" s="5"/>
      <c r="AE612" s="5"/>
      <c r="AF612" s="5"/>
      <c r="AG612" s="5"/>
      <c r="AH612" s="5"/>
      <c r="AI612" s="5"/>
      <c r="AJ612" s="5"/>
      <c r="AK612" s="5"/>
      <c r="AL612" s="5"/>
      <c r="AM612" s="5"/>
    </row>
    <row r="613" spans="1:39" s="4" customFormat="1" ht="12.75" x14ac:dyDescent="0.2">
      <c r="A613" s="295" t="s">
        <v>875</v>
      </c>
      <c r="B613" s="295" t="s">
        <v>892</v>
      </c>
      <c r="C613" s="295"/>
      <c r="D613" s="295" t="s">
        <v>152</v>
      </c>
      <c r="E613" s="295"/>
      <c r="F613" s="295"/>
      <c r="G613" s="295"/>
      <c r="I613" s="58"/>
      <c r="J613" s="43"/>
      <c r="K613" s="98"/>
      <c r="M613" s="293"/>
      <c r="N613" s="296"/>
      <c r="P613" s="58"/>
      <c r="Q613" s="186"/>
      <c r="S613" s="58">
        <v>1</v>
      </c>
      <c r="T613" s="186">
        <v>150</v>
      </c>
      <c r="V613" s="86"/>
      <c r="W613" s="187"/>
      <c r="X613" s="137"/>
      <c r="Y613" s="11"/>
      <c r="Z613" s="11"/>
      <c r="AA613" s="60"/>
      <c r="AB613" s="5"/>
      <c r="AC613" s="5"/>
      <c r="AD613" s="5"/>
      <c r="AE613" s="5"/>
      <c r="AF613" s="5"/>
      <c r="AG613" s="5"/>
      <c r="AH613" s="5"/>
      <c r="AI613" s="5"/>
      <c r="AJ613" s="5"/>
      <c r="AK613" s="5"/>
      <c r="AL613" s="5"/>
      <c r="AM613" s="5"/>
    </row>
    <row r="614" spans="1:39" s="4" customFormat="1" ht="12.75" x14ac:dyDescent="0.2">
      <c r="A614" s="295" t="s">
        <v>875</v>
      </c>
      <c r="B614" s="295" t="s">
        <v>401</v>
      </c>
      <c r="C614" s="295"/>
      <c r="D614" s="295" t="s">
        <v>152</v>
      </c>
      <c r="E614" s="295"/>
      <c r="F614" s="295"/>
      <c r="G614" s="295"/>
      <c r="I614" s="58"/>
      <c r="J614" s="43"/>
      <c r="K614" s="98"/>
      <c r="M614" s="297">
        <v>158</v>
      </c>
      <c r="N614" s="298">
        <v>7900.52</v>
      </c>
      <c r="P614" s="58">
        <v>153</v>
      </c>
      <c r="Q614" s="186">
        <v>8856.18</v>
      </c>
      <c r="S614" s="58">
        <v>95</v>
      </c>
      <c r="T614" s="186">
        <v>5462.65</v>
      </c>
      <c r="V614" s="86"/>
      <c r="W614" s="187"/>
      <c r="X614" s="137"/>
      <c r="Y614" s="11"/>
      <c r="Z614" s="11"/>
      <c r="AA614" s="60"/>
      <c r="AB614" s="5"/>
      <c r="AC614" s="5"/>
      <c r="AD614" s="5"/>
      <c r="AE614" s="5"/>
      <c r="AF614" s="5"/>
      <c r="AG614" s="5"/>
      <c r="AH614" s="5"/>
      <c r="AI614" s="5"/>
      <c r="AJ614" s="5"/>
      <c r="AK614" s="5"/>
      <c r="AL614" s="5"/>
      <c r="AM614" s="5"/>
    </row>
    <row r="615" spans="1:39" s="4" customFormat="1" ht="12.75" x14ac:dyDescent="0.2">
      <c r="A615" s="295" t="s">
        <v>875</v>
      </c>
      <c r="B615" s="295" t="s">
        <v>402</v>
      </c>
      <c r="C615" s="295"/>
      <c r="D615" s="295" t="s">
        <v>403</v>
      </c>
      <c r="E615" s="295"/>
      <c r="F615" s="295"/>
      <c r="G615" s="295"/>
      <c r="I615" s="58"/>
      <c r="J615" s="43"/>
      <c r="K615" s="98"/>
      <c r="M615" s="297">
        <v>41</v>
      </c>
      <c r="N615" s="298">
        <v>5096.1899999999996</v>
      </c>
      <c r="P615" s="58">
        <v>23</v>
      </c>
      <c r="Q615" s="186">
        <v>2694.25</v>
      </c>
      <c r="S615" s="58">
        <v>23</v>
      </c>
      <c r="T615" s="186">
        <v>2423.88</v>
      </c>
      <c r="V615" s="86"/>
      <c r="W615" s="187"/>
      <c r="X615" s="137"/>
      <c r="Y615" s="11"/>
      <c r="Z615" s="11"/>
      <c r="AA615" s="60"/>
      <c r="AB615" s="5"/>
      <c r="AC615" s="5"/>
      <c r="AD615" s="5"/>
      <c r="AE615" s="5"/>
      <c r="AF615" s="5"/>
      <c r="AG615" s="5"/>
      <c r="AH615" s="5"/>
      <c r="AI615" s="5"/>
      <c r="AJ615" s="5"/>
      <c r="AK615" s="5"/>
      <c r="AL615" s="5"/>
      <c r="AM615" s="5"/>
    </row>
    <row r="616" spans="1:39" s="4" customFormat="1" ht="12.75" x14ac:dyDescent="0.2">
      <c r="A616" s="295" t="s">
        <v>875</v>
      </c>
      <c r="B616" s="295" t="s">
        <v>405</v>
      </c>
      <c r="C616" s="295"/>
      <c r="D616" s="295" t="s">
        <v>92</v>
      </c>
      <c r="E616" s="295"/>
      <c r="F616" s="295"/>
      <c r="G616" s="295"/>
      <c r="I616" s="58"/>
      <c r="J616" s="43"/>
      <c r="K616" s="98"/>
      <c r="M616" s="297">
        <v>66</v>
      </c>
      <c r="N616" s="298">
        <v>6445.46</v>
      </c>
      <c r="P616" s="58">
        <v>58</v>
      </c>
      <c r="Q616" s="186">
        <v>5624.18</v>
      </c>
      <c r="S616" s="58">
        <v>54</v>
      </c>
      <c r="T616" s="186">
        <v>5068.16</v>
      </c>
      <c r="V616" s="86"/>
      <c r="W616" s="187"/>
      <c r="X616" s="137"/>
      <c r="Y616" s="11"/>
      <c r="Z616" s="11"/>
      <c r="AA616" s="60"/>
      <c r="AB616" s="5"/>
      <c r="AC616" s="5"/>
      <c r="AD616" s="5"/>
      <c r="AE616" s="5"/>
      <c r="AF616" s="5"/>
      <c r="AG616" s="5"/>
      <c r="AH616" s="5"/>
      <c r="AI616" s="5"/>
      <c r="AJ616" s="5"/>
      <c r="AK616" s="5"/>
      <c r="AL616" s="5"/>
      <c r="AM616" s="5"/>
    </row>
    <row r="617" spans="1:39" s="4" customFormat="1" ht="12.75" x14ac:dyDescent="0.2">
      <c r="A617" s="295" t="s">
        <v>875</v>
      </c>
      <c r="B617" s="295" t="s">
        <v>406</v>
      </c>
      <c r="C617" s="295"/>
      <c r="D617" s="295" t="s">
        <v>64</v>
      </c>
      <c r="E617" s="295"/>
      <c r="F617" s="295"/>
      <c r="G617" s="295"/>
      <c r="I617" s="58"/>
      <c r="J617" s="43"/>
      <c r="K617" s="98"/>
      <c r="M617" s="297">
        <v>1</v>
      </c>
      <c r="N617" s="298">
        <v>12.42</v>
      </c>
      <c r="P617" s="58">
        <v>1</v>
      </c>
      <c r="Q617" s="186">
        <v>24.6</v>
      </c>
      <c r="S617" s="58">
        <v>1</v>
      </c>
      <c r="T617" s="186">
        <v>5.7</v>
      </c>
      <c r="V617" s="86"/>
      <c r="W617" s="187"/>
      <c r="X617" s="137"/>
      <c r="Y617" s="11"/>
      <c r="Z617" s="11"/>
      <c r="AA617" s="60"/>
      <c r="AB617" s="5"/>
      <c r="AC617" s="5"/>
      <c r="AD617" s="5"/>
      <c r="AE617" s="5"/>
      <c r="AF617" s="5"/>
      <c r="AG617" s="5"/>
      <c r="AH617" s="5"/>
      <c r="AI617" s="5"/>
      <c r="AJ617" s="5"/>
      <c r="AK617" s="5"/>
      <c r="AL617" s="5"/>
      <c r="AM617" s="5"/>
    </row>
    <row r="618" spans="1:39" s="4" customFormat="1" ht="12.75" x14ac:dyDescent="0.2">
      <c r="A618" s="295" t="s">
        <v>875</v>
      </c>
      <c r="B618" s="295" t="s">
        <v>407</v>
      </c>
      <c r="C618" s="295"/>
      <c r="D618" s="295" t="s">
        <v>408</v>
      </c>
      <c r="E618" s="295"/>
      <c r="F618" s="295"/>
      <c r="G618" s="295"/>
      <c r="I618" s="58"/>
      <c r="J618" s="43"/>
      <c r="K618" s="98"/>
      <c r="M618" s="297">
        <v>59</v>
      </c>
      <c r="N618" s="298">
        <v>5221.3500000000004</v>
      </c>
      <c r="P618" s="58">
        <v>41</v>
      </c>
      <c r="Q618" s="186">
        <v>3728.84</v>
      </c>
      <c r="S618" s="58">
        <v>34</v>
      </c>
      <c r="T618" s="186">
        <v>2871.56</v>
      </c>
      <c r="V618" s="86"/>
      <c r="W618" s="187"/>
      <c r="X618" s="137"/>
      <c r="Y618" s="11"/>
      <c r="Z618" s="11"/>
      <c r="AA618" s="60"/>
      <c r="AB618" s="5"/>
      <c r="AC618" s="5"/>
      <c r="AD618" s="5"/>
      <c r="AE618" s="5"/>
      <c r="AF618" s="5"/>
      <c r="AG618" s="5"/>
      <c r="AH618" s="5"/>
      <c r="AI618" s="5"/>
      <c r="AJ618" s="5"/>
      <c r="AK618" s="5"/>
      <c r="AL618" s="5"/>
      <c r="AM618" s="5"/>
    </row>
    <row r="619" spans="1:39" s="4" customFormat="1" ht="12.75" x14ac:dyDescent="0.2">
      <c r="A619" s="295" t="s">
        <v>875</v>
      </c>
      <c r="B619" s="295" t="s">
        <v>409</v>
      </c>
      <c r="C619" s="295"/>
      <c r="D619" s="295" t="s">
        <v>319</v>
      </c>
      <c r="E619" s="295"/>
      <c r="F619" s="295"/>
      <c r="G619" s="295"/>
      <c r="I619" s="58"/>
      <c r="J619" s="43"/>
      <c r="K619" s="98"/>
      <c r="M619" s="297">
        <v>213</v>
      </c>
      <c r="N619" s="298">
        <v>15588.36</v>
      </c>
      <c r="P619" s="58">
        <v>162</v>
      </c>
      <c r="Q619" s="186">
        <v>12582.82</v>
      </c>
      <c r="S619" s="58">
        <v>118</v>
      </c>
      <c r="T619" s="186">
        <v>8563.17</v>
      </c>
      <c r="V619" s="86"/>
      <c r="W619" s="187"/>
      <c r="X619" s="137"/>
      <c r="Y619" s="11"/>
      <c r="Z619" s="11"/>
      <c r="AA619" s="60"/>
      <c r="AB619" s="5"/>
      <c r="AC619" s="5"/>
      <c r="AD619" s="5"/>
      <c r="AE619" s="5"/>
      <c r="AF619" s="5"/>
      <c r="AG619" s="5"/>
      <c r="AH619" s="5"/>
      <c r="AI619" s="5"/>
      <c r="AJ619" s="5"/>
      <c r="AK619" s="5"/>
      <c r="AL619" s="5"/>
      <c r="AM619" s="5"/>
    </row>
    <row r="620" spans="1:39" s="4" customFormat="1" ht="12.75" x14ac:dyDescent="0.2">
      <c r="A620" s="295" t="s">
        <v>875</v>
      </c>
      <c r="B620" s="295" t="s">
        <v>646</v>
      </c>
      <c r="C620" s="295"/>
      <c r="D620" s="295" t="s">
        <v>332</v>
      </c>
      <c r="E620" s="295"/>
      <c r="F620" s="295"/>
      <c r="G620" s="295"/>
      <c r="I620" s="58"/>
      <c r="J620" s="43"/>
      <c r="K620" s="98"/>
      <c r="M620" s="297">
        <v>349</v>
      </c>
      <c r="N620" s="298">
        <v>26656.18</v>
      </c>
      <c r="P620" s="58">
        <v>1</v>
      </c>
      <c r="Q620" s="186">
        <v>144.46</v>
      </c>
      <c r="S620" s="58">
        <v>13</v>
      </c>
      <c r="T620" s="186">
        <v>842.55</v>
      </c>
      <c r="V620" s="86"/>
      <c r="W620" s="187"/>
      <c r="X620" s="137"/>
      <c r="Y620" s="11"/>
      <c r="Z620" s="11"/>
      <c r="AA620" s="60"/>
      <c r="AB620" s="5"/>
      <c r="AC620" s="5"/>
      <c r="AD620" s="5"/>
      <c r="AE620" s="5"/>
      <c r="AF620" s="5"/>
      <c r="AG620" s="5"/>
      <c r="AH620" s="5"/>
      <c r="AI620" s="5"/>
      <c r="AJ620" s="5"/>
      <c r="AK620" s="5"/>
      <c r="AL620" s="5"/>
      <c r="AM620" s="5"/>
    </row>
    <row r="621" spans="1:39" s="4" customFormat="1" ht="12.75" x14ac:dyDescent="0.2">
      <c r="A621" s="295" t="s">
        <v>875</v>
      </c>
      <c r="B621" s="295" t="s">
        <v>411</v>
      </c>
      <c r="C621" s="295"/>
      <c r="D621" s="295" t="s">
        <v>78</v>
      </c>
      <c r="E621" s="295"/>
      <c r="F621" s="295"/>
      <c r="G621" s="295"/>
      <c r="I621" s="58"/>
      <c r="J621" s="43"/>
      <c r="K621" s="98"/>
      <c r="M621" s="297">
        <v>13</v>
      </c>
      <c r="N621" s="298">
        <v>1362.28</v>
      </c>
      <c r="P621" s="58">
        <v>12</v>
      </c>
      <c r="Q621" s="186">
        <v>1246.48</v>
      </c>
      <c r="S621" s="58">
        <v>12</v>
      </c>
      <c r="T621" s="186">
        <v>1056.3900000000001</v>
      </c>
      <c r="V621" s="86"/>
      <c r="W621" s="187"/>
      <c r="X621" s="137"/>
      <c r="Y621" s="11"/>
      <c r="Z621" s="11"/>
      <c r="AA621" s="60"/>
      <c r="AB621" s="5"/>
      <c r="AC621" s="5"/>
      <c r="AD621" s="5"/>
      <c r="AE621" s="5"/>
      <c r="AF621" s="5"/>
      <c r="AG621" s="5"/>
      <c r="AH621" s="5"/>
      <c r="AI621" s="5"/>
      <c r="AJ621" s="5"/>
      <c r="AK621" s="5"/>
      <c r="AL621" s="5"/>
      <c r="AM621" s="5"/>
    </row>
    <row r="622" spans="1:39" s="4" customFormat="1" ht="12.75" x14ac:dyDescent="0.2">
      <c r="A622" s="295" t="s">
        <v>875</v>
      </c>
      <c r="B622" s="295" t="s">
        <v>412</v>
      </c>
      <c r="C622" s="295"/>
      <c r="D622" s="295" t="s">
        <v>72</v>
      </c>
      <c r="E622" s="295"/>
      <c r="F622" s="295"/>
      <c r="G622" s="295"/>
      <c r="I622" s="58"/>
      <c r="J622" s="43"/>
      <c r="K622" s="98"/>
      <c r="M622" s="297">
        <v>1</v>
      </c>
      <c r="N622" s="298">
        <v>119.7</v>
      </c>
      <c r="P622" s="58"/>
      <c r="Q622" s="186"/>
      <c r="S622" s="58"/>
      <c r="T622" s="186"/>
      <c r="V622" s="86"/>
      <c r="W622" s="187"/>
      <c r="X622" s="137"/>
      <c r="Y622" s="11"/>
      <c r="Z622" s="11"/>
      <c r="AA622" s="60"/>
      <c r="AB622" s="5"/>
      <c r="AC622" s="5"/>
      <c r="AD622" s="5"/>
      <c r="AE622" s="5"/>
      <c r="AF622" s="5"/>
      <c r="AG622" s="5"/>
      <c r="AH622" s="5"/>
      <c r="AI622" s="5"/>
      <c r="AJ622" s="5"/>
      <c r="AK622" s="5"/>
      <c r="AL622" s="5"/>
      <c r="AM622" s="5"/>
    </row>
    <row r="623" spans="1:39" s="4" customFormat="1" ht="12.75" x14ac:dyDescent="0.2">
      <c r="A623" s="295" t="s">
        <v>875</v>
      </c>
      <c r="B623" s="295" t="s">
        <v>413</v>
      </c>
      <c r="C623" s="295"/>
      <c r="D623" s="295" t="s">
        <v>108</v>
      </c>
      <c r="E623" s="295"/>
      <c r="F623" s="295"/>
      <c r="G623" s="295"/>
      <c r="I623" s="58"/>
      <c r="J623" s="43"/>
      <c r="K623" s="98"/>
      <c r="M623" s="297">
        <v>11</v>
      </c>
      <c r="N623" s="298">
        <v>1039.74</v>
      </c>
      <c r="P623" s="58">
        <v>20</v>
      </c>
      <c r="Q623" s="186">
        <v>2137.64</v>
      </c>
      <c r="S623" s="58">
        <v>13</v>
      </c>
      <c r="T623" s="186">
        <v>985.23</v>
      </c>
      <c r="V623" s="86"/>
      <c r="W623" s="187"/>
      <c r="X623" s="137"/>
      <c r="Y623" s="11"/>
      <c r="Z623" s="11"/>
      <c r="AA623" s="60"/>
      <c r="AB623" s="5"/>
      <c r="AC623" s="5"/>
      <c r="AD623" s="5"/>
      <c r="AE623" s="5"/>
      <c r="AF623" s="5"/>
      <c r="AG623" s="5"/>
      <c r="AH623" s="5"/>
      <c r="AI623" s="5"/>
      <c r="AJ623" s="5"/>
      <c r="AK623" s="5"/>
      <c r="AL623" s="5"/>
      <c r="AM623" s="5"/>
    </row>
    <row r="624" spans="1:39" s="4" customFormat="1" ht="12.75" x14ac:dyDescent="0.2">
      <c r="A624" s="295" t="s">
        <v>875</v>
      </c>
      <c r="B624" s="295" t="s">
        <v>413</v>
      </c>
      <c r="C624" s="295"/>
      <c r="D624" s="295" t="s">
        <v>365</v>
      </c>
      <c r="E624" s="295"/>
      <c r="F624" s="295"/>
      <c r="G624" s="295"/>
      <c r="I624" s="58"/>
      <c r="J624" s="43"/>
      <c r="K624" s="98"/>
      <c r="M624" s="297">
        <v>1</v>
      </c>
      <c r="N624" s="298">
        <v>137.88999999999999</v>
      </c>
      <c r="P624" s="58"/>
      <c r="Q624" s="186"/>
      <c r="S624" s="58"/>
      <c r="T624" s="186"/>
      <c r="V624" s="86"/>
      <c r="W624" s="187"/>
      <c r="X624" s="137"/>
      <c r="Y624" s="11"/>
      <c r="Z624" s="11"/>
      <c r="AA624" s="60"/>
      <c r="AB624" s="5"/>
      <c r="AC624" s="5"/>
      <c r="AD624" s="5"/>
      <c r="AE624" s="5"/>
      <c r="AF624" s="5"/>
      <c r="AG624" s="5"/>
      <c r="AH624" s="5"/>
      <c r="AI624" s="5"/>
      <c r="AJ624" s="5"/>
      <c r="AK624" s="5"/>
      <c r="AL624" s="5"/>
      <c r="AM624" s="5"/>
    </row>
    <row r="625" spans="1:39" s="4" customFormat="1" ht="12.75" x14ac:dyDescent="0.2">
      <c r="A625" s="295" t="s">
        <v>875</v>
      </c>
      <c r="B625" s="295" t="s">
        <v>414</v>
      </c>
      <c r="C625" s="295"/>
      <c r="D625" s="295" t="s">
        <v>283</v>
      </c>
      <c r="E625" s="295"/>
      <c r="F625" s="295"/>
      <c r="G625" s="295"/>
      <c r="I625" s="58"/>
      <c r="J625" s="43"/>
      <c r="K625" s="98"/>
      <c r="M625" s="297">
        <v>94</v>
      </c>
      <c r="N625" s="298">
        <v>9267.25</v>
      </c>
      <c r="P625" s="58">
        <v>141</v>
      </c>
      <c r="Q625" s="186">
        <v>16353.97</v>
      </c>
      <c r="S625" s="58">
        <v>87</v>
      </c>
      <c r="T625" s="186">
        <v>8748.6299999999992</v>
      </c>
      <c r="V625" s="86"/>
      <c r="W625" s="187"/>
      <c r="X625" s="137"/>
      <c r="Y625" s="11"/>
      <c r="Z625" s="11"/>
      <c r="AA625" s="60"/>
      <c r="AB625" s="5"/>
      <c r="AC625" s="5"/>
      <c r="AD625" s="5"/>
      <c r="AE625" s="5"/>
      <c r="AF625" s="5"/>
      <c r="AG625" s="5"/>
      <c r="AH625" s="5"/>
      <c r="AI625" s="5"/>
      <c r="AJ625" s="5"/>
      <c r="AK625" s="5"/>
      <c r="AL625" s="5"/>
      <c r="AM625" s="5"/>
    </row>
    <row r="626" spans="1:39" s="4" customFormat="1" ht="25.5" x14ac:dyDescent="0.2">
      <c r="A626" s="295" t="s">
        <v>875</v>
      </c>
      <c r="B626" s="295" t="s">
        <v>893</v>
      </c>
      <c r="C626" s="295"/>
      <c r="D626" s="295" t="s">
        <v>283</v>
      </c>
      <c r="E626" s="295"/>
      <c r="F626" s="295"/>
      <c r="G626" s="295"/>
      <c r="I626" s="58"/>
      <c r="J626" s="43"/>
      <c r="K626" s="98"/>
      <c r="M626" s="293"/>
      <c r="N626" s="296"/>
      <c r="P626" s="58">
        <v>5</v>
      </c>
      <c r="Q626" s="186">
        <v>402.65</v>
      </c>
      <c r="S626" s="58">
        <v>23</v>
      </c>
      <c r="T626" s="186">
        <v>2454.7800000000002</v>
      </c>
      <c r="V626" s="86"/>
      <c r="W626" s="187"/>
      <c r="X626" s="137"/>
      <c r="Y626" s="11"/>
      <c r="Z626" s="11"/>
      <c r="AA626" s="60"/>
      <c r="AB626" s="5"/>
      <c r="AC626" s="5"/>
      <c r="AD626" s="5"/>
      <c r="AE626" s="5"/>
      <c r="AF626" s="5"/>
      <c r="AG626" s="5"/>
      <c r="AH626" s="5"/>
      <c r="AI626" s="5"/>
      <c r="AJ626" s="5"/>
      <c r="AK626" s="5"/>
      <c r="AL626" s="5"/>
      <c r="AM626" s="5"/>
    </row>
    <row r="627" spans="1:39" s="4" customFormat="1" ht="12.75" x14ac:dyDescent="0.2">
      <c r="A627" s="295" t="s">
        <v>875</v>
      </c>
      <c r="B627" s="295" t="s">
        <v>415</v>
      </c>
      <c r="C627" s="295"/>
      <c r="D627" s="295" t="s">
        <v>291</v>
      </c>
      <c r="E627" s="295"/>
      <c r="F627" s="295"/>
      <c r="G627" s="295"/>
      <c r="I627" s="58"/>
      <c r="J627" s="43"/>
      <c r="K627" s="98"/>
      <c r="M627" s="297">
        <v>36</v>
      </c>
      <c r="N627" s="298">
        <v>3981.44</v>
      </c>
      <c r="P627" s="58">
        <v>29</v>
      </c>
      <c r="Q627" s="186">
        <v>4622.75</v>
      </c>
      <c r="S627" s="58">
        <v>21</v>
      </c>
      <c r="T627" s="186">
        <v>1878.03</v>
      </c>
      <c r="V627" s="86"/>
      <c r="W627" s="187"/>
      <c r="X627" s="137"/>
      <c r="Y627" s="11"/>
      <c r="Z627" s="11"/>
      <c r="AA627" s="60"/>
      <c r="AB627" s="5"/>
      <c r="AC627" s="5"/>
      <c r="AD627" s="5"/>
      <c r="AE627" s="5"/>
      <c r="AF627" s="5"/>
      <c r="AG627" s="5"/>
      <c r="AH627" s="5"/>
      <c r="AI627" s="5"/>
      <c r="AJ627" s="5"/>
      <c r="AK627" s="5"/>
      <c r="AL627" s="5"/>
      <c r="AM627" s="5"/>
    </row>
    <row r="628" spans="1:39" s="4" customFormat="1" ht="12.75" x14ac:dyDescent="0.2">
      <c r="A628" s="295" t="s">
        <v>875</v>
      </c>
      <c r="B628" s="295" t="s">
        <v>894</v>
      </c>
      <c r="C628" s="295"/>
      <c r="D628" s="295" t="s">
        <v>404</v>
      </c>
      <c r="E628" s="295"/>
      <c r="F628" s="295"/>
      <c r="G628" s="295"/>
      <c r="I628" s="58"/>
      <c r="J628" s="43"/>
      <c r="K628" s="98"/>
      <c r="M628" s="297">
        <v>61</v>
      </c>
      <c r="N628" s="298">
        <v>6752.53</v>
      </c>
      <c r="P628" s="58">
        <v>50</v>
      </c>
      <c r="Q628" s="186">
        <v>5457.42</v>
      </c>
      <c r="S628" s="58">
        <v>43</v>
      </c>
      <c r="T628" s="186">
        <v>4204.28</v>
      </c>
      <c r="V628" s="86"/>
      <c r="W628" s="187"/>
      <c r="X628" s="137"/>
      <c r="Y628" s="11"/>
      <c r="Z628" s="11"/>
      <c r="AA628" s="60"/>
      <c r="AB628" s="5"/>
      <c r="AC628" s="5"/>
      <c r="AD628" s="5"/>
      <c r="AE628" s="5"/>
      <c r="AF628" s="5"/>
      <c r="AG628" s="5"/>
      <c r="AH628" s="5"/>
      <c r="AI628" s="5"/>
      <c r="AJ628" s="5"/>
      <c r="AK628" s="5"/>
      <c r="AL628" s="5"/>
      <c r="AM628" s="5"/>
    </row>
    <row r="629" spans="1:39" s="4" customFormat="1" ht="12.75" x14ac:dyDescent="0.2">
      <c r="A629" s="295" t="s">
        <v>875</v>
      </c>
      <c r="B629" s="295" t="s">
        <v>895</v>
      </c>
      <c r="C629" s="295"/>
      <c r="D629" s="295" t="s">
        <v>419</v>
      </c>
      <c r="E629" s="295"/>
      <c r="F629" s="295"/>
      <c r="G629" s="295"/>
      <c r="I629" s="58"/>
      <c r="J629" s="43"/>
      <c r="K629" s="98"/>
      <c r="M629" s="297">
        <v>23</v>
      </c>
      <c r="N629" s="298">
        <v>2548.48</v>
      </c>
      <c r="P629" s="58">
        <v>15</v>
      </c>
      <c r="Q629" s="186">
        <v>1806.96</v>
      </c>
      <c r="S629" s="58">
        <v>26</v>
      </c>
      <c r="T629" s="186">
        <v>2232.98</v>
      </c>
      <c r="V629" s="86"/>
      <c r="W629" s="187"/>
      <c r="X629" s="137"/>
      <c r="Y629" s="11"/>
      <c r="Z629" s="11"/>
      <c r="AA629" s="60"/>
      <c r="AB629" s="5"/>
      <c r="AC629" s="5"/>
      <c r="AD629" s="5"/>
      <c r="AE629" s="5"/>
      <c r="AF629" s="5"/>
      <c r="AG629" s="5"/>
      <c r="AH629" s="5"/>
      <c r="AI629" s="5"/>
      <c r="AJ629" s="5"/>
      <c r="AK629" s="5"/>
      <c r="AL629" s="5"/>
      <c r="AM629" s="5"/>
    </row>
    <row r="630" spans="1:39" s="4" customFormat="1" ht="25.5" x14ac:dyDescent="0.2">
      <c r="A630" s="295" t="s">
        <v>875</v>
      </c>
      <c r="B630" s="295" t="s">
        <v>422</v>
      </c>
      <c r="C630" s="295"/>
      <c r="D630" s="295" t="s">
        <v>63</v>
      </c>
      <c r="E630" s="295"/>
      <c r="F630" s="295"/>
      <c r="G630" s="295"/>
      <c r="I630" s="58"/>
      <c r="J630" s="43"/>
      <c r="K630" s="98"/>
      <c r="M630" s="297">
        <v>192</v>
      </c>
      <c r="N630" s="298">
        <v>8293.82</v>
      </c>
      <c r="P630" s="58"/>
      <c r="Q630" s="186"/>
      <c r="S630" s="58">
        <v>5</v>
      </c>
      <c r="T630" s="186">
        <v>144.27000000000001</v>
      </c>
      <c r="V630" s="86"/>
      <c r="W630" s="187"/>
      <c r="X630" s="137"/>
      <c r="Y630" s="11"/>
      <c r="Z630" s="11"/>
      <c r="AA630" s="60"/>
      <c r="AB630" s="5"/>
      <c r="AC630" s="5"/>
      <c r="AD630" s="5"/>
      <c r="AE630" s="5"/>
      <c r="AF630" s="5"/>
      <c r="AG630" s="5"/>
      <c r="AH630" s="5"/>
      <c r="AI630" s="5"/>
      <c r="AJ630" s="5"/>
      <c r="AK630" s="5"/>
      <c r="AL630" s="5"/>
      <c r="AM630" s="5"/>
    </row>
    <row r="631" spans="1:39" s="4" customFormat="1" ht="25.5" x14ac:dyDescent="0.2">
      <c r="A631" s="295" t="s">
        <v>875</v>
      </c>
      <c r="B631" s="295" t="s">
        <v>424</v>
      </c>
      <c r="C631" s="295"/>
      <c r="D631" s="295" t="s">
        <v>164</v>
      </c>
      <c r="E631" s="295"/>
      <c r="F631" s="295"/>
      <c r="G631" s="295"/>
      <c r="I631" s="58"/>
      <c r="J631" s="43"/>
      <c r="K631" s="98"/>
      <c r="M631" s="297">
        <v>94</v>
      </c>
      <c r="N631" s="298">
        <v>5718.32</v>
      </c>
      <c r="P631" s="58">
        <v>1</v>
      </c>
      <c r="Q631" s="186">
        <v>14.05</v>
      </c>
      <c r="S631" s="58">
        <v>6</v>
      </c>
      <c r="T631" s="186">
        <v>205.99</v>
      </c>
      <c r="V631" s="86"/>
      <c r="W631" s="187"/>
      <c r="X631" s="137"/>
      <c r="Y631" s="11"/>
      <c r="Z631" s="11"/>
      <c r="AA631" s="60"/>
      <c r="AB631" s="5"/>
      <c r="AC631" s="5"/>
      <c r="AD631" s="5"/>
      <c r="AE631" s="5"/>
      <c r="AF631" s="5"/>
      <c r="AG631" s="5"/>
      <c r="AH631" s="5"/>
      <c r="AI631" s="5"/>
      <c r="AJ631" s="5"/>
      <c r="AK631" s="5"/>
      <c r="AL631" s="5"/>
      <c r="AM631" s="5"/>
    </row>
    <row r="632" spans="1:39" s="4" customFormat="1" ht="12.75" x14ac:dyDescent="0.2">
      <c r="A632" s="295" t="s">
        <v>875</v>
      </c>
      <c r="B632" s="295" t="s">
        <v>426</v>
      </c>
      <c r="C632" s="295"/>
      <c r="D632" s="295" t="s">
        <v>364</v>
      </c>
      <c r="E632" s="295"/>
      <c r="F632" s="295"/>
      <c r="G632" s="295"/>
      <c r="I632" s="58"/>
      <c r="J632" s="43"/>
      <c r="K632" s="98"/>
      <c r="M632" s="297">
        <v>126</v>
      </c>
      <c r="N632" s="298">
        <v>8232.73</v>
      </c>
      <c r="P632" s="58">
        <v>122</v>
      </c>
      <c r="Q632" s="186">
        <v>9025.17</v>
      </c>
      <c r="S632" s="58">
        <v>96</v>
      </c>
      <c r="T632" s="186">
        <v>7055.3</v>
      </c>
      <c r="V632" s="86"/>
      <c r="W632" s="187"/>
      <c r="X632" s="137"/>
      <c r="Y632" s="11"/>
      <c r="Z632" s="11"/>
      <c r="AA632" s="60"/>
      <c r="AB632" s="5"/>
      <c r="AC632" s="5"/>
      <c r="AD632" s="5"/>
      <c r="AE632" s="5"/>
      <c r="AF632" s="5"/>
      <c r="AG632" s="5"/>
      <c r="AH632" s="5"/>
      <c r="AI632" s="5"/>
      <c r="AJ632" s="5"/>
      <c r="AK632" s="5"/>
      <c r="AL632" s="5"/>
      <c r="AM632" s="5"/>
    </row>
    <row r="633" spans="1:39" s="4" customFormat="1" ht="12.75" x14ac:dyDescent="0.2">
      <c r="A633" s="295" t="s">
        <v>875</v>
      </c>
      <c r="B633" s="295" t="s">
        <v>430</v>
      </c>
      <c r="C633" s="295"/>
      <c r="D633" s="295" t="s">
        <v>386</v>
      </c>
      <c r="E633" s="295"/>
      <c r="F633" s="295"/>
      <c r="G633" s="295"/>
      <c r="I633" s="58"/>
      <c r="J633" s="43"/>
      <c r="K633" s="98"/>
      <c r="M633" s="297">
        <v>148</v>
      </c>
      <c r="N633" s="298">
        <v>5457.3</v>
      </c>
      <c r="P633" s="58">
        <v>146</v>
      </c>
      <c r="Q633" s="186">
        <v>6665.95</v>
      </c>
      <c r="S633" s="58">
        <v>104</v>
      </c>
      <c r="T633" s="186">
        <v>5574.66</v>
      </c>
      <c r="V633" s="86"/>
      <c r="W633" s="187"/>
      <c r="X633" s="137"/>
      <c r="Y633" s="11"/>
      <c r="Z633" s="11"/>
      <c r="AA633" s="60"/>
      <c r="AB633" s="5"/>
      <c r="AC633" s="5"/>
      <c r="AD633" s="5"/>
      <c r="AE633" s="5"/>
      <c r="AF633" s="5"/>
      <c r="AG633" s="5"/>
      <c r="AH633" s="5"/>
      <c r="AI633" s="5"/>
      <c r="AJ633" s="5"/>
      <c r="AK633" s="5"/>
      <c r="AL633" s="5"/>
      <c r="AM633" s="5"/>
    </row>
    <row r="634" spans="1:39" s="4" customFormat="1" ht="12.75" x14ac:dyDescent="0.2">
      <c r="A634" s="295" t="s">
        <v>875</v>
      </c>
      <c r="B634" s="295" t="s">
        <v>432</v>
      </c>
      <c r="C634" s="295"/>
      <c r="D634" s="295" t="s">
        <v>220</v>
      </c>
      <c r="E634" s="295"/>
      <c r="F634" s="295"/>
      <c r="G634" s="295"/>
      <c r="I634" s="58"/>
      <c r="J634" s="43"/>
      <c r="K634" s="98"/>
      <c r="M634" s="297">
        <v>22</v>
      </c>
      <c r="N634" s="298">
        <v>1831.07</v>
      </c>
      <c r="P634" s="58">
        <v>26</v>
      </c>
      <c r="Q634" s="186">
        <v>2146.1799999999998</v>
      </c>
      <c r="S634" s="58">
        <v>17</v>
      </c>
      <c r="T634" s="186">
        <v>1255.1199999999999</v>
      </c>
      <c r="V634" s="86"/>
      <c r="W634" s="187"/>
      <c r="X634" s="137"/>
      <c r="Y634" s="11"/>
      <c r="Z634" s="11"/>
      <c r="AA634" s="60"/>
      <c r="AB634" s="5"/>
      <c r="AC634" s="5"/>
      <c r="AD634" s="5"/>
      <c r="AE634" s="5"/>
      <c r="AF634" s="5"/>
      <c r="AG634" s="5"/>
      <c r="AH634" s="5"/>
      <c r="AI634" s="5"/>
      <c r="AJ634" s="5"/>
      <c r="AK634" s="5"/>
      <c r="AL634" s="5"/>
      <c r="AM634" s="5"/>
    </row>
    <row r="635" spans="1:39" s="4" customFormat="1" ht="12.75" x14ac:dyDescent="0.2">
      <c r="A635" s="295" t="s">
        <v>875</v>
      </c>
      <c r="B635" s="295" t="s">
        <v>433</v>
      </c>
      <c r="C635" s="295"/>
      <c r="D635" s="295" t="s">
        <v>288</v>
      </c>
      <c r="E635" s="295"/>
      <c r="F635" s="295"/>
      <c r="G635" s="295"/>
      <c r="I635" s="58"/>
      <c r="J635" s="43"/>
      <c r="K635" s="98"/>
      <c r="M635" s="297">
        <v>20</v>
      </c>
      <c r="N635" s="298">
        <v>1989.96</v>
      </c>
      <c r="P635" s="58">
        <v>18</v>
      </c>
      <c r="Q635" s="186">
        <v>2081.11</v>
      </c>
      <c r="S635" s="58">
        <v>19</v>
      </c>
      <c r="T635" s="186">
        <v>1402.29</v>
      </c>
      <c r="V635" s="86"/>
      <c r="W635" s="187"/>
      <c r="X635" s="137"/>
      <c r="Y635" s="11"/>
      <c r="Z635" s="11"/>
      <c r="AA635" s="60"/>
      <c r="AB635" s="5"/>
      <c r="AC635" s="5"/>
      <c r="AD635" s="5"/>
      <c r="AE635" s="5"/>
      <c r="AF635" s="5"/>
      <c r="AG635" s="5"/>
      <c r="AH635" s="5"/>
      <c r="AI635" s="5"/>
      <c r="AJ635" s="5"/>
      <c r="AK635" s="5"/>
      <c r="AL635" s="5"/>
      <c r="AM635" s="5"/>
    </row>
    <row r="636" spans="1:39" s="4" customFormat="1" ht="12.75" x14ac:dyDescent="0.2">
      <c r="A636" s="295" t="s">
        <v>875</v>
      </c>
      <c r="B636" s="295" t="s">
        <v>438</v>
      </c>
      <c r="C636" s="295"/>
      <c r="D636" s="295" t="s">
        <v>122</v>
      </c>
      <c r="E636" s="295"/>
      <c r="F636" s="295"/>
      <c r="G636" s="295"/>
      <c r="I636" s="58"/>
      <c r="J636" s="43"/>
      <c r="K636" s="98"/>
      <c r="M636" s="297">
        <v>43</v>
      </c>
      <c r="N636" s="298">
        <v>3816.05</v>
      </c>
      <c r="P636" s="58">
        <v>37</v>
      </c>
      <c r="Q636" s="186">
        <v>3435.3</v>
      </c>
      <c r="S636" s="58">
        <v>27</v>
      </c>
      <c r="T636" s="186">
        <v>2121.46</v>
      </c>
      <c r="V636" s="86"/>
      <c r="W636" s="187"/>
      <c r="X636" s="137"/>
      <c r="Y636" s="11"/>
      <c r="Z636" s="11"/>
      <c r="AA636" s="60"/>
      <c r="AB636" s="5"/>
      <c r="AC636" s="5"/>
      <c r="AD636" s="5"/>
      <c r="AE636" s="5"/>
      <c r="AF636" s="5"/>
      <c r="AG636" s="5"/>
      <c r="AH636" s="5"/>
      <c r="AI636" s="5"/>
      <c r="AJ636" s="5"/>
      <c r="AK636" s="5"/>
      <c r="AL636" s="5"/>
      <c r="AM636" s="5"/>
    </row>
    <row r="637" spans="1:39" s="4" customFormat="1" ht="12.75" x14ac:dyDescent="0.2">
      <c r="A637" s="295" t="s">
        <v>875</v>
      </c>
      <c r="B637" s="295" t="s">
        <v>439</v>
      </c>
      <c r="C637" s="295"/>
      <c r="D637" s="295" t="s">
        <v>332</v>
      </c>
      <c r="E637" s="295"/>
      <c r="F637" s="295"/>
      <c r="G637" s="295"/>
      <c r="I637" s="58"/>
      <c r="J637" s="43"/>
      <c r="K637" s="98"/>
      <c r="M637" s="297">
        <v>29</v>
      </c>
      <c r="N637" s="298">
        <v>2396.88</v>
      </c>
      <c r="P637" s="58">
        <v>28</v>
      </c>
      <c r="Q637" s="186">
        <v>2417.4899999999998</v>
      </c>
      <c r="S637" s="58">
        <v>14</v>
      </c>
      <c r="T637" s="186">
        <v>1000.03</v>
      </c>
      <c r="V637" s="86"/>
      <c r="W637" s="187"/>
      <c r="X637" s="137"/>
      <c r="Y637" s="11"/>
      <c r="Z637" s="11"/>
      <c r="AA637" s="60"/>
      <c r="AB637" s="5"/>
      <c r="AC637" s="5"/>
      <c r="AD637" s="5"/>
      <c r="AE637" s="5"/>
      <c r="AF637" s="5"/>
      <c r="AG637" s="5"/>
      <c r="AH637" s="5"/>
      <c r="AI637" s="5"/>
      <c r="AJ637" s="5"/>
      <c r="AK637" s="5"/>
      <c r="AL637" s="5"/>
      <c r="AM637" s="5"/>
    </row>
    <row r="638" spans="1:39" s="4" customFormat="1" ht="12.75" x14ac:dyDescent="0.2">
      <c r="A638" s="295" t="s">
        <v>875</v>
      </c>
      <c r="B638" s="295" t="s">
        <v>441</v>
      </c>
      <c r="C638" s="295"/>
      <c r="D638" s="295" t="s">
        <v>442</v>
      </c>
      <c r="E638" s="295"/>
      <c r="F638" s="295"/>
      <c r="G638" s="295"/>
      <c r="I638" s="58"/>
      <c r="J638" s="43"/>
      <c r="K638" s="98"/>
      <c r="M638" s="297">
        <v>556</v>
      </c>
      <c r="N638" s="298">
        <v>59258.43</v>
      </c>
      <c r="P638" s="58">
        <v>426</v>
      </c>
      <c r="Q638" s="186">
        <v>47958.080000000002</v>
      </c>
      <c r="S638" s="58">
        <v>370</v>
      </c>
      <c r="T638" s="186">
        <v>35040.93</v>
      </c>
      <c r="V638" s="86"/>
      <c r="W638" s="187"/>
      <c r="X638" s="137"/>
      <c r="Y638" s="11"/>
      <c r="Z638" s="11"/>
      <c r="AA638" s="60"/>
      <c r="AB638" s="5"/>
      <c r="AC638" s="5"/>
      <c r="AD638" s="5"/>
      <c r="AE638" s="5"/>
      <c r="AF638" s="5"/>
      <c r="AG638" s="5"/>
      <c r="AH638" s="5"/>
      <c r="AI638" s="5"/>
      <c r="AJ638" s="5"/>
      <c r="AK638" s="5"/>
      <c r="AL638" s="5"/>
      <c r="AM638" s="5"/>
    </row>
    <row r="639" spans="1:39" s="4" customFormat="1" ht="12.75" x14ac:dyDescent="0.2">
      <c r="A639" s="295" t="s">
        <v>875</v>
      </c>
      <c r="B639" s="295" t="s">
        <v>443</v>
      </c>
      <c r="C639" s="295"/>
      <c r="D639" s="295" t="s">
        <v>444</v>
      </c>
      <c r="E639" s="295"/>
      <c r="F639" s="295"/>
      <c r="G639" s="295"/>
      <c r="I639" s="58"/>
      <c r="J639" s="43"/>
      <c r="K639" s="98"/>
      <c r="M639" s="297">
        <v>33</v>
      </c>
      <c r="N639" s="298">
        <v>3159.21</v>
      </c>
      <c r="P639" s="58">
        <v>22</v>
      </c>
      <c r="Q639" s="186">
        <v>2201.7800000000002</v>
      </c>
      <c r="S639" s="58">
        <v>25</v>
      </c>
      <c r="T639" s="186">
        <v>2167.61</v>
      </c>
      <c r="V639" s="86"/>
      <c r="W639" s="187"/>
      <c r="X639" s="137"/>
      <c r="Y639" s="11"/>
      <c r="Z639" s="11"/>
      <c r="AA639" s="60"/>
      <c r="AB639" s="5"/>
      <c r="AC639" s="5"/>
      <c r="AD639" s="5"/>
      <c r="AE639" s="5"/>
      <c r="AF639" s="5"/>
      <c r="AG639" s="5"/>
      <c r="AH639" s="5"/>
      <c r="AI639" s="5"/>
      <c r="AJ639" s="5"/>
      <c r="AK639" s="5"/>
      <c r="AL639" s="5"/>
      <c r="AM639" s="5"/>
    </row>
    <row r="640" spans="1:39" s="4" customFormat="1" ht="12.75" x14ac:dyDescent="0.2">
      <c r="A640" s="295" t="s">
        <v>875</v>
      </c>
      <c r="B640" s="295" t="s">
        <v>446</v>
      </c>
      <c r="C640" s="295"/>
      <c r="D640" s="295" t="s">
        <v>173</v>
      </c>
      <c r="E640" s="295"/>
      <c r="F640" s="295"/>
      <c r="G640" s="295"/>
      <c r="I640" s="58"/>
      <c r="J640" s="43"/>
      <c r="K640" s="98"/>
      <c r="M640" s="297">
        <v>442</v>
      </c>
      <c r="N640" s="298">
        <v>44409.63</v>
      </c>
      <c r="P640" s="58">
        <v>339</v>
      </c>
      <c r="Q640" s="186">
        <v>37246.720000000001</v>
      </c>
      <c r="S640" s="58">
        <v>283</v>
      </c>
      <c r="T640" s="186">
        <v>27854.37</v>
      </c>
      <c r="V640" s="86"/>
      <c r="W640" s="187"/>
      <c r="X640" s="137"/>
      <c r="Y640" s="11"/>
      <c r="Z640" s="11"/>
      <c r="AA640" s="60"/>
      <c r="AB640" s="5"/>
      <c r="AC640" s="5"/>
      <c r="AD640" s="5"/>
      <c r="AE640" s="5"/>
      <c r="AF640" s="5"/>
      <c r="AG640" s="5"/>
      <c r="AH640" s="5"/>
      <c r="AI640" s="5"/>
      <c r="AJ640" s="5"/>
      <c r="AK640" s="5"/>
      <c r="AL640" s="5"/>
      <c r="AM640" s="5"/>
    </row>
    <row r="641" spans="1:39" s="4" customFormat="1" ht="12.75" x14ac:dyDescent="0.2">
      <c r="A641" s="295" t="s">
        <v>875</v>
      </c>
      <c r="B641" s="295" t="s">
        <v>447</v>
      </c>
      <c r="C641" s="295"/>
      <c r="D641" s="295" t="s">
        <v>448</v>
      </c>
      <c r="E641" s="295"/>
      <c r="F641" s="295"/>
      <c r="G641" s="295"/>
      <c r="I641" s="58"/>
      <c r="J641" s="43"/>
      <c r="K641" s="98"/>
      <c r="M641" s="297">
        <v>499</v>
      </c>
      <c r="N641" s="298">
        <v>40825.379999999997</v>
      </c>
      <c r="P641" s="58">
        <v>415</v>
      </c>
      <c r="Q641" s="186">
        <v>35252.31</v>
      </c>
      <c r="S641" s="58">
        <v>301</v>
      </c>
      <c r="T641" s="186">
        <v>22830.73</v>
      </c>
      <c r="V641" s="86"/>
      <c r="W641" s="187"/>
      <c r="X641" s="137"/>
      <c r="Y641" s="11"/>
      <c r="Z641" s="11"/>
      <c r="AA641" s="60"/>
      <c r="AB641" s="5"/>
      <c r="AC641" s="5"/>
      <c r="AD641" s="5"/>
      <c r="AE641" s="5"/>
      <c r="AF641" s="5"/>
      <c r="AG641" s="5"/>
      <c r="AH641" s="5"/>
      <c r="AI641" s="5"/>
      <c r="AJ641" s="5"/>
      <c r="AK641" s="5"/>
      <c r="AL641" s="5"/>
      <c r="AM641" s="5"/>
    </row>
    <row r="642" spans="1:39" s="4" customFormat="1" ht="12.75" x14ac:dyDescent="0.2">
      <c r="A642" s="295" t="s">
        <v>875</v>
      </c>
      <c r="B642" s="295" t="s">
        <v>451</v>
      </c>
      <c r="C642" s="295"/>
      <c r="D642" s="295" t="s">
        <v>125</v>
      </c>
      <c r="E642" s="295"/>
      <c r="F642" s="295"/>
      <c r="G642" s="295"/>
      <c r="I642" s="58"/>
      <c r="J642" s="43"/>
      <c r="K642" s="98"/>
      <c r="M642" s="297">
        <v>28</v>
      </c>
      <c r="N642" s="298">
        <v>2990.65</v>
      </c>
      <c r="P642" s="58">
        <v>31</v>
      </c>
      <c r="Q642" s="186">
        <v>3626.53</v>
      </c>
      <c r="S642" s="58">
        <v>14</v>
      </c>
      <c r="T642" s="186">
        <v>1077.44</v>
      </c>
      <c r="V642" s="86"/>
      <c r="W642" s="187"/>
      <c r="X642" s="137"/>
      <c r="Y642" s="11"/>
      <c r="Z642" s="11"/>
      <c r="AA642" s="60"/>
      <c r="AB642" s="5"/>
      <c r="AC642" s="5"/>
      <c r="AD642" s="5"/>
      <c r="AE642" s="5"/>
      <c r="AF642" s="5"/>
      <c r="AG642" s="5"/>
      <c r="AH642" s="5"/>
      <c r="AI642" s="5"/>
      <c r="AJ642" s="5"/>
      <c r="AK642" s="5"/>
      <c r="AL642" s="5"/>
      <c r="AM642" s="5"/>
    </row>
    <row r="643" spans="1:39" s="4" customFormat="1" ht="12.75" x14ac:dyDescent="0.2">
      <c r="A643" s="295" t="s">
        <v>875</v>
      </c>
      <c r="B643" s="295" t="s">
        <v>454</v>
      </c>
      <c r="C643" s="295"/>
      <c r="D643" s="295" t="s">
        <v>455</v>
      </c>
      <c r="E643" s="295"/>
      <c r="F643" s="295"/>
      <c r="G643" s="295"/>
      <c r="I643" s="58"/>
      <c r="J643" s="43"/>
      <c r="K643" s="98"/>
      <c r="M643" s="297">
        <v>5</v>
      </c>
      <c r="N643" s="298">
        <v>610.35</v>
      </c>
      <c r="P643" s="58">
        <v>6</v>
      </c>
      <c r="Q643" s="186">
        <v>831.1</v>
      </c>
      <c r="S643" s="58">
        <v>5</v>
      </c>
      <c r="T643" s="186">
        <v>554.96</v>
      </c>
      <c r="V643" s="86"/>
      <c r="W643" s="187"/>
      <c r="X643" s="137"/>
      <c r="Y643" s="11"/>
      <c r="Z643" s="11"/>
      <c r="AA643" s="60"/>
      <c r="AB643" s="5"/>
      <c r="AC643" s="5"/>
      <c r="AD643" s="5"/>
      <c r="AE643" s="5"/>
      <c r="AF643" s="5"/>
      <c r="AG643" s="5"/>
      <c r="AH643" s="5"/>
      <c r="AI643" s="5"/>
      <c r="AJ643" s="5"/>
      <c r="AK643" s="5"/>
      <c r="AL643" s="5"/>
      <c r="AM643" s="5"/>
    </row>
    <row r="644" spans="1:39" s="4" customFormat="1" ht="12.75" x14ac:dyDescent="0.2">
      <c r="A644" s="295" t="s">
        <v>875</v>
      </c>
      <c r="B644" s="295" t="s">
        <v>456</v>
      </c>
      <c r="C644" s="295"/>
      <c r="D644" s="295" t="s">
        <v>199</v>
      </c>
      <c r="E644" s="295"/>
      <c r="F644" s="295"/>
      <c r="G644" s="295"/>
      <c r="I644" s="58"/>
      <c r="J644" s="43"/>
      <c r="K644" s="98"/>
      <c r="M644" s="297">
        <v>362</v>
      </c>
      <c r="N644" s="298">
        <v>34438.11</v>
      </c>
      <c r="P644" s="58">
        <v>455</v>
      </c>
      <c r="Q644" s="186">
        <v>39843.32</v>
      </c>
      <c r="S644" s="58">
        <v>316</v>
      </c>
      <c r="T644" s="186">
        <v>25213.82</v>
      </c>
      <c r="V644" s="86"/>
      <c r="W644" s="187"/>
      <c r="X644" s="137"/>
      <c r="Y644" s="11"/>
      <c r="Z644" s="11"/>
      <c r="AA644" s="60"/>
      <c r="AB644" s="5"/>
      <c r="AC644" s="5"/>
      <c r="AD644" s="5"/>
      <c r="AE644" s="5"/>
      <c r="AF644" s="5"/>
      <c r="AG644" s="5"/>
      <c r="AH644" s="5"/>
      <c r="AI644" s="5"/>
      <c r="AJ644" s="5"/>
      <c r="AK644" s="5"/>
      <c r="AL644" s="5"/>
      <c r="AM644" s="5"/>
    </row>
    <row r="645" spans="1:39" s="4" customFormat="1" ht="12.75" x14ac:dyDescent="0.2">
      <c r="A645" s="295" t="s">
        <v>875</v>
      </c>
      <c r="B645" s="295" t="s">
        <v>458</v>
      </c>
      <c r="C645" s="295"/>
      <c r="D645" s="295" t="s">
        <v>62</v>
      </c>
      <c r="E645" s="295"/>
      <c r="F645" s="295"/>
      <c r="G645" s="295"/>
      <c r="I645" s="58"/>
      <c r="J645" s="43"/>
      <c r="K645" s="98"/>
      <c r="M645" s="297">
        <v>26</v>
      </c>
      <c r="N645" s="298">
        <v>2129.06</v>
      </c>
      <c r="P645" s="58">
        <v>18</v>
      </c>
      <c r="Q645" s="186">
        <v>2038.2</v>
      </c>
      <c r="S645" s="58">
        <v>13</v>
      </c>
      <c r="T645" s="186">
        <v>1173.8</v>
      </c>
      <c r="V645" s="86"/>
      <c r="W645" s="187"/>
      <c r="X645" s="137"/>
      <c r="Y645" s="11"/>
      <c r="Z645" s="11"/>
      <c r="AA645" s="60"/>
      <c r="AB645" s="5"/>
      <c r="AC645" s="5"/>
      <c r="AD645" s="5"/>
      <c r="AE645" s="5"/>
      <c r="AF645" s="5"/>
      <c r="AG645" s="5"/>
      <c r="AH645" s="5"/>
      <c r="AI645" s="5"/>
      <c r="AJ645" s="5"/>
      <c r="AK645" s="5"/>
      <c r="AL645" s="5"/>
      <c r="AM645" s="5"/>
    </row>
    <row r="646" spans="1:39" s="4" customFormat="1" ht="12.75" x14ac:dyDescent="0.2">
      <c r="A646" s="295" t="s">
        <v>875</v>
      </c>
      <c r="B646" s="295" t="s">
        <v>460</v>
      </c>
      <c r="C646" s="295"/>
      <c r="D646" s="295" t="s">
        <v>461</v>
      </c>
      <c r="E646" s="295"/>
      <c r="F646" s="295"/>
      <c r="G646" s="295"/>
      <c r="I646" s="58"/>
      <c r="J646" s="43"/>
      <c r="K646" s="98"/>
      <c r="M646" s="297">
        <v>117</v>
      </c>
      <c r="N646" s="298">
        <v>9450.73</v>
      </c>
      <c r="P646" s="58">
        <v>91</v>
      </c>
      <c r="Q646" s="186">
        <v>7179.29</v>
      </c>
      <c r="S646" s="58">
        <v>97</v>
      </c>
      <c r="T646" s="186">
        <v>7337.39</v>
      </c>
      <c r="V646" s="86"/>
      <c r="W646" s="187"/>
      <c r="X646" s="137"/>
      <c r="Y646" s="11"/>
      <c r="Z646" s="11"/>
      <c r="AA646" s="60"/>
      <c r="AB646" s="5"/>
      <c r="AC646" s="5"/>
      <c r="AD646" s="5"/>
      <c r="AE646" s="5"/>
      <c r="AF646" s="5"/>
      <c r="AG646" s="5"/>
      <c r="AH646" s="5"/>
      <c r="AI646" s="5"/>
      <c r="AJ646" s="5"/>
      <c r="AK646" s="5"/>
      <c r="AL646" s="5"/>
      <c r="AM646" s="5"/>
    </row>
    <row r="647" spans="1:39" s="4" customFormat="1" ht="12.75" x14ac:dyDescent="0.2">
      <c r="A647" s="295" t="s">
        <v>875</v>
      </c>
      <c r="B647" s="295" t="s">
        <v>462</v>
      </c>
      <c r="C647" s="295"/>
      <c r="D647" s="295" t="s">
        <v>69</v>
      </c>
      <c r="E647" s="295"/>
      <c r="F647" s="295"/>
      <c r="G647" s="295"/>
      <c r="I647" s="58"/>
      <c r="J647" s="43"/>
      <c r="K647" s="98"/>
      <c r="M647" s="297">
        <v>7</v>
      </c>
      <c r="N647" s="298">
        <v>561.32000000000005</v>
      </c>
      <c r="P647" s="58"/>
      <c r="Q647" s="186"/>
      <c r="S647" s="58"/>
      <c r="T647" s="186"/>
      <c r="V647" s="86"/>
      <c r="W647" s="187"/>
      <c r="X647" s="137"/>
      <c r="Y647" s="11"/>
      <c r="Z647" s="11"/>
      <c r="AA647" s="60"/>
      <c r="AB647" s="5"/>
      <c r="AC647" s="5"/>
      <c r="AD647" s="5"/>
      <c r="AE647" s="5"/>
      <c r="AF647" s="5"/>
      <c r="AG647" s="5"/>
      <c r="AH647" s="5"/>
      <c r="AI647" s="5"/>
      <c r="AJ647" s="5"/>
      <c r="AK647" s="5"/>
      <c r="AL647" s="5"/>
      <c r="AM647" s="5"/>
    </row>
    <row r="648" spans="1:39" s="4" customFormat="1" ht="25.5" x14ac:dyDescent="0.2">
      <c r="A648" s="295" t="s">
        <v>875</v>
      </c>
      <c r="B648" s="295" t="s">
        <v>896</v>
      </c>
      <c r="C648" s="295"/>
      <c r="D648" s="295" t="s">
        <v>92</v>
      </c>
      <c r="E648" s="295"/>
      <c r="F648" s="295"/>
      <c r="G648" s="295"/>
      <c r="I648" s="58"/>
      <c r="J648" s="43"/>
      <c r="K648" s="98"/>
      <c r="M648" s="297">
        <v>1</v>
      </c>
      <c r="N648" s="298">
        <v>39.78</v>
      </c>
      <c r="P648" s="58"/>
      <c r="Q648" s="186"/>
      <c r="S648" s="58"/>
      <c r="T648" s="186"/>
      <c r="V648" s="86"/>
      <c r="W648" s="187"/>
      <c r="X648" s="137"/>
      <c r="Y648" s="11"/>
      <c r="Z648" s="11"/>
      <c r="AA648" s="60"/>
      <c r="AB648" s="5"/>
      <c r="AC648" s="5"/>
      <c r="AD648" s="5"/>
      <c r="AE648" s="5"/>
      <c r="AF648" s="5"/>
      <c r="AG648" s="5"/>
      <c r="AH648" s="5"/>
      <c r="AI648" s="5"/>
      <c r="AJ648" s="5"/>
      <c r="AK648" s="5"/>
      <c r="AL648" s="5"/>
      <c r="AM648" s="5"/>
    </row>
    <row r="649" spans="1:39" s="4" customFormat="1" ht="12.75" x14ac:dyDescent="0.2">
      <c r="A649" s="295" t="s">
        <v>875</v>
      </c>
      <c r="B649" s="295" t="s">
        <v>463</v>
      </c>
      <c r="C649" s="295"/>
      <c r="D649" s="295" t="s">
        <v>197</v>
      </c>
      <c r="E649" s="295"/>
      <c r="F649" s="295"/>
      <c r="G649" s="295"/>
      <c r="I649" s="58"/>
      <c r="J649" s="43"/>
      <c r="K649" s="98"/>
      <c r="M649" s="293"/>
      <c r="N649" s="296"/>
      <c r="P649" s="58"/>
      <c r="Q649" s="186"/>
      <c r="S649" s="58">
        <v>1</v>
      </c>
      <c r="T649" s="186">
        <v>74.459999999999994</v>
      </c>
      <c r="V649" s="86"/>
      <c r="W649" s="187"/>
      <c r="X649" s="137"/>
      <c r="Y649" s="11"/>
      <c r="Z649" s="11"/>
      <c r="AA649" s="60"/>
      <c r="AB649" s="5"/>
      <c r="AC649" s="5"/>
      <c r="AD649" s="5"/>
      <c r="AE649" s="5"/>
      <c r="AF649" s="5"/>
      <c r="AG649" s="5"/>
      <c r="AH649" s="5"/>
      <c r="AI649" s="5"/>
      <c r="AJ649" s="5"/>
      <c r="AK649" s="5"/>
      <c r="AL649" s="5"/>
      <c r="AM649" s="5"/>
    </row>
    <row r="650" spans="1:39" s="4" customFormat="1" ht="12.75" x14ac:dyDescent="0.2">
      <c r="A650" s="295" t="s">
        <v>875</v>
      </c>
      <c r="B650" s="295" t="s">
        <v>464</v>
      </c>
      <c r="C650" s="295"/>
      <c r="D650" s="295" t="s">
        <v>99</v>
      </c>
      <c r="E650" s="295"/>
      <c r="F650" s="295"/>
      <c r="G650" s="295"/>
      <c r="I650" s="58"/>
      <c r="J650" s="43"/>
      <c r="K650" s="98"/>
      <c r="M650" s="297">
        <v>1110</v>
      </c>
      <c r="N650" s="298">
        <v>83107.240000000005</v>
      </c>
      <c r="P650" s="58">
        <v>1065</v>
      </c>
      <c r="Q650" s="186">
        <v>83878.48</v>
      </c>
      <c r="S650" s="58">
        <v>825</v>
      </c>
      <c r="T650" s="186">
        <v>64970.080000000002</v>
      </c>
      <c r="V650" s="86"/>
      <c r="W650" s="187"/>
      <c r="X650" s="137"/>
      <c r="Y650" s="11"/>
      <c r="Z650" s="11"/>
      <c r="AA650" s="60"/>
      <c r="AB650" s="5"/>
      <c r="AC650" s="5"/>
      <c r="AD650" s="5"/>
      <c r="AE650" s="5"/>
      <c r="AF650" s="5"/>
      <c r="AG650" s="5"/>
      <c r="AH650" s="5"/>
      <c r="AI650" s="5"/>
      <c r="AJ650" s="5"/>
      <c r="AK650" s="5"/>
      <c r="AL650" s="5"/>
      <c r="AM650" s="5"/>
    </row>
    <row r="651" spans="1:39" s="4" customFormat="1" ht="12.75" x14ac:dyDescent="0.2">
      <c r="A651" s="295" t="s">
        <v>875</v>
      </c>
      <c r="B651" s="295" t="s">
        <v>465</v>
      </c>
      <c r="C651" s="295"/>
      <c r="D651" s="295" t="s">
        <v>69</v>
      </c>
      <c r="E651" s="295"/>
      <c r="F651" s="295"/>
      <c r="G651" s="295"/>
      <c r="I651" s="58"/>
      <c r="J651" s="43"/>
      <c r="K651" s="98"/>
      <c r="M651" s="297">
        <v>3</v>
      </c>
      <c r="N651" s="298">
        <v>340.21</v>
      </c>
      <c r="P651" s="58"/>
      <c r="Q651" s="186"/>
      <c r="S651" s="58">
        <v>1</v>
      </c>
      <c r="T651" s="186">
        <v>150</v>
      </c>
      <c r="V651" s="86"/>
      <c r="W651" s="187"/>
      <c r="X651" s="137"/>
      <c r="Y651" s="11"/>
      <c r="Z651" s="11"/>
      <c r="AA651" s="60"/>
      <c r="AB651" s="5"/>
      <c r="AC651" s="5"/>
      <c r="AD651" s="5"/>
      <c r="AE651" s="5"/>
      <c r="AF651" s="5"/>
      <c r="AG651" s="5"/>
      <c r="AH651" s="5"/>
      <c r="AI651" s="5"/>
      <c r="AJ651" s="5"/>
      <c r="AK651" s="5"/>
      <c r="AL651" s="5"/>
      <c r="AM651" s="5"/>
    </row>
    <row r="652" spans="1:39" s="4" customFormat="1" ht="12.75" x14ac:dyDescent="0.2">
      <c r="A652" s="295" t="s">
        <v>875</v>
      </c>
      <c r="B652" s="295" t="s">
        <v>466</v>
      </c>
      <c r="C652" s="295"/>
      <c r="D652" s="295" t="s">
        <v>62</v>
      </c>
      <c r="E652" s="295"/>
      <c r="F652" s="295"/>
      <c r="G652" s="295"/>
      <c r="I652" s="58"/>
      <c r="J652" s="43"/>
      <c r="K652" s="98"/>
      <c r="M652" s="293"/>
      <c r="N652" s="296"/>
      <c r="P652" s="58">
        <v>1</v>
      </c>
      <c r="Q652" s="186">
        <v>5</v>
      </c>
      <c r="S652" s="58"/>
      <c r="T652" s="186"/>
      <c r="V652" s="86"/>
      <c r="W652" s="187"/>
      <c r="X652" s="137"/>
      <c r="Y652" s="11"/>
      <c r="Z652" s="11"/>
      <c r="AA652" s="60"/>
      <c r="AB652" s="5"/>
      <c r="AC652" s="5"/>
      <c r="AD652" s="5"/>
      <c r="AE652" s="5"/>
      <c r="AF652" s="5"/>
      <c r="AG652" s="5"/>
      <c r="AH652" s="5"/>
      <c r="AI652" s="5"/>
      <c r="AJ652" s="5"/>
      <c r="AK652" s="5"/>
      <c r="AL652" s="5"/>
      <c r="AM652" s="5"/>
    </row>
    <row r="653" spans="1:39" s="4" customFormat="1" ht="12.75" x14ac:dyDescent="0.2">
      <c r="A653" s="295" t="s">
        <v>875</v>
      </c>
      <c r="B653" s="295" t="s">
        <v>466</v>
      </c>
      <c r="C653" s="295"/>
      <c r="D653" s="295" t="s">
        <v>289</v>
      </c>
      <c r="E653" s="295"/>
      <c r="F653" s="295"/>
      <c r="G653" s="295"/>
      <c r="I653" s="58"/>
      <c r="J653" s="43"/>
      <c r="K653" s="98"/>
      <c r="M653" s="297">
        <v>74</v>
      </c>
      <c r="N653" s="298">
        <v>6908.13</v>
      </c>
      <c r="P653" s="58">
        <v>60</v>
      </c>
      <c r="Q653" s="186">
        <v>5881.75</v>
      </c>
      <c r="S653" s="58">
        <v>46</v>
      </c>
      <c r="T653" s="186">
        <v>4465.8999999999996</v>
      </c>
      <c r="V653" s="86"/>
      <c r="W653" s="187"/>
      <c r="X653" s="137"/>
      <c r="Y653" s="11"/>
      <c r="Z653" s="11"/>
      <c r="AA653" s="60"/>
      <c r="AB653" s="5"/>
      <c r="AC653" s="5"/>
      <c r="AD653" s="5"/>
      <c r="AE653" s="5"/>
      <c r="AF653" s="5"/>
      <c r="AG653" s="5"/>
      <c r="AH653" s="5"/>
      <c r="AI653" s="5"/>
      <c r="AJ653" s="5"/>
      <c r="AK653" s="5"/>
      <c r="AL653" s="5"/>
      <c r="AM653" s="5"/>
    </row>
    <row r="654" spans="1:39" s="4" customFormat="1" ht="12.75" x14ac:dyDescent="0.2">
      <c r="A654" s="295" t="s">
        <v>875</v>
      </c>
      <c r="B654" s="295" t="s">
        <v>467</v>
      </c>
      <c r="C654" s="295"/>
      <c r="D654" s="295" t="s">
        <v>283</v>
      </c>
      <c r="E654" s="295"/>
      <c r="F654" s="295"/>
      <c r="G654" s="295"/>
      <c r="I654" s="58"/>
      <c r="J654" s="43"/>
      <c r="K654" s="98"/>
      <c r="M654" s="297">
        <v>19</v>
      </c>
      <c r="N654" s="298">
        <v>1872.57</v>
      </c>
      <c r="P654" s="58"/>
      <c r="Q654" s="186"/>
      <c r="S654" s="58">
        <v>1</v>
      </c>
      <c r="T654" s="186">
        <v>150</v>
      </c>
      <c r="V654" s="86"/>
      <c r="W654" s="187"/>
      <c r="X654" s="137"/>
      <c r="Y654" s="11"/>
      <c r="Z654" s="11"/>
      <c r="AA654" s="60"/>
      <c r="AB654" s="5"/>
      <c r="AC654" s="5"/>
      <c r="AD654" s="5"/>
      <c r="AE654" s="5"/>
      <c r="AF654" s="5"/>
      <c r="AG654" s="5"/>
      <c r="AH654" s="5"/>
      <c r="AI654" s="5"/>
      <c r="AJ654" s="5"/>
      <c r="AK654" s="5"/>
      <c r="AL654" s="5"/>
      <c r="AM654" s="5"/>
    </row>
    <row r="655" spans="1:39" s="4" customFormat="1" ht="12.75" x14ac:dyDescent="0.2">
      <c r="A655" s="295" t="s">
        <v>875</v>
      </c>
      <c r="B655" s="295" t="s">
        <v>468</v>
      </c>
      <c r="C655" s="295"/>
      <c r="D655" s="295" t="s">
        <v>469</v>
      </c>
      <c r="E655" s="295"/>
      <c r="F655" s="295"/>
      <c r="G655" s="295"/>
      <c r="I655" s="58"/>
      <c r="J655" s="43"/>
      <c r="K655" s="98"/>
      <c r="M655" s="297">
        <v>16</v>
      </c>
      <c r="N655" s="298">
        <v>1354.82</v>
      </c>
      <c r="P655" s="58">
        <v>14</v>
      </c>
      <c r="Q655" s="186">
        <v>1443.32</v>
      </c>
      <c r="S655" s="58">
        <v>6</v>
      </c>
      <c r="T655" s="186">
        <v>370.01</v>
      </c>
      <c r="V655" s="86"/>
      <c r="W655" s="187"/>
      <c r="X655" s="137"/>
      <c r="Y655" s="11"/>
      <c r="Z655" s="11"/>
      <c r="AA655" s="60"/>
      <c r="AB655" s="5"/>
      <c r="AC655" s="5"/>
      <c r="AD655" s="5"/>
      <c r="AE655" s="5"/>
      <c r="AF655" s="5"/>
      <c r="AG655" s="5"/>
      <c r="AH655" s="5"/>
      <c r="AI655" s="5"/>
      <c r="AJ655" s="5"/>
      <c r="AK655" s="5"/>
      <c r="AL655" s="5"/>
      <c r="AM655" s="5"/>
    </row>
    <row r="656" spans="1:39" s="4" customFormat="1" ht="12.75" x14ac:dyDescent="0.2">
      <c r="A656" s="295" t="s">
        <v>875</v>
      </c>
      <c r="B656" s="295" t="s">
        <v>897</v>
      </c>
      <c r="C656" s="295"/>
      <c r="D656" s="295" t="s">
        <v>131</v>
      </c>
      <c r="E656" s="295"/>
      <c r="F656" s="295"/>
      <c r="G656" s="295"/>
      <c r="I656" s="58"/>
      <c r="J656" s="43"/>
      <c r="K656" s="98"/>
      <c r="M656" s="297">
        <v>102</v>
      </c>
      <c r="N656" s="298">
        <v>10590.44</v>
      </c>
      <c r="P656" s="58">
        <v>86</v>
      </c>
      <c r="Q656" s="186">
        <v>9777.82</v>
      </c>
      <c r="S656" s="58">
        <v>89</v>
      </c>
      <c r="T656" s="186">
        <v>8182.56</v>
      </c>
      <c r="V656" s="86"/>
      <c r="W656" s="187"/>
      <c r="X656" s="137"/>
      <c r="Y656" s="11"/>
      <c r="Z656" s="11"/>
      <c r="AA656" s="60"/>
      <c r="AB656" s="5"/>
      <c r="AC656" s="5"/>
      <c r="AD656" s="5"/>
      <c r="AE656" s="5"/>
      <c r="AF656" s="5"/>
      <c r="AG656" s="5"/>
      <c r="AH656" s="5"/>
      <c r="AI656" s="5"/>
      <c r="AJ656" s="5"/>
      <c r="AK656" s="5"/>
      <c r="AL656" s="5"/>
      <c r="AM656" s="5"/>
    </row>
    <row r="657" spans="1:39" s="4" customFormat="1" ht="12.75" x14ac:dyDescent="0.2">
      <c r="A657" s="295" t="s">
        <v>875</v>
      </c>
      <c r="B657" s="295" t="s">
        <v>471</v>
      </c>
      <c r="C657" s="295"/>
      <c r="D657" s="295" t="s">
        <v>192</v>
      </c>
      <c r="E657" s="295"/>
      <c r="F657" s="295"/>
      <c r="G657" s="295"/>
      <c r="I657" s="58"/>
      <c r="J657" s="43"/>
      <c r="K657" s="98"/>
      <c r="M657" s="297">
        <v>8</v>
      </c>
      <c r="N657" s="298">
        <v>843.81</v>
      </c>
      <c r="P657" s="58">
        <v>7</v>
      </c>
      <c r="Q657" s="186">
        <v>1229.6600000000001</v>
      </c>
      <c r="S657" s="58">
        <v>6</v>
      </c>
      <c r="T657" s="186">
        <v>531.82000000000005</v>
      </c>
      <c r="V657" s="86"/>
      <c r="W657" s="187"/>
      <c r="X657" s="137"/>
      <c r="Y657" s="11"/>
      <c r="Z657" s="11"/>
      <c r="AA657" s="60"/>
      <c r="AB657" s="5"/>
      <c r="AC657" s="5"/>
      <c r="AD657" s="5"/>
      <c r="AE657" s="5"/>
      <c r="AF657" s="5"/>
      <c r="AG657" s="5"/>
      <c r="AH657" s="5"/>
      <c r="AI657" s="5"/>
      <c r="AJ657" s="5"/>
      <c r="AK657" s="5"/>
      <c r="AL657" s="5"/>
      <c r="AM657" s="5"/>
    </row>
    <row r="658" spans="1:39" s="4" customFormat="1" ht="12.75" x14ac:dyDescent="0.2">
      <c r="A658" s="295" t="s">
        <v>875</v>
      </c>
      <c r="B658" s="295" t="s">
        <v>472</v>
      </c>
      <c r="C658" s="295"/>
      <c r="D658" s="295" t="s">
        <v>473</v>
      </c>
      <c r="E658" s="295"/>
      <c r="F658" s="295"/>
      <c r="G658" s="295"/>
      <c r="I658" s="58"/>
      <c r="J658" s="43"/>
      <c r="K658" s="98"/>
      <c r="M658" s="297">
        <v>64</v>
      </c>
      <c r="N658" s="298">
        <v>7393.4</v>
      </c>
      <c r="P658" s="58">
        <v>4</v>
      </c>
      <c r="Q658" s="186">
        <v>388.72</v>
      </c>
      <c r="S658" s="58">
        <v>4</v>
      </c>
      <c r="T658" s="186">
        <v>439.05</v>
      </c>
      <c r="V658" s="86"/>
      <c r="W658" s="187"/>
      <c r="X658" s="137"/>
      <c r="Y658" s="11"/>
      <c r="Z658" s="11"/>
      <c r="AA658" s="60"/>
      <c r="AB658" s="5"/>
      <c r="AC658" s="5"/>
      <c r="AD658" s="5"/>
      <c r="AE658" s="5"/>
      <c r="AF658" s="5"/>
      <c r="AG658" s="5"/>
      <c r="AH658" s="5"/>
      <c r="AI658" s="5"/>
      <c r="AJ658" s="5"/>
      <c r="AK658" s="5"/>
      <c r="AL658" s="5"/>
      <c r="AM658" s="5"/>
    </row>
    <row r="659" spans="1:39" s="4" customFormat="1" ht="12.75" x14ac:dyDescent="0.2">
      <c r="A659" s="295" t="s">
        <v>875</v>
      </c>
      <c r="B659" s="295" t="s">
        <v>472</v>
      </c>
      <c r="C659" s="295"/>
      <c r="D659" s="295" t="s">
        <v>142</v>
      </c>
      <c r="E659" s="295"/>
      <c r="F659" s="295"/>
      <c r="G659" s="295"/>
      <c r="I659" s="58"/>
      <c r="J659" s="43"/>
      <c r="K659" s="98"/>
      <c r="M659" s="297">
        <v>1</v>
      </c>
      <c r="N659" s="298">
        <v>103.24</v>
      </c>
      <c r="P659" s="58"/>
      <c r="Q659" s="186"/>
      <c r="S659" s="58"/>
      <c r="T659" s="186"/>
      <c r="V659" s="86"/>
      <c r="W659" s="187"/>
      <c r="X659" s="137"/>
      <c r="Y659" s="11"/>
      <c r="Z659" s="11"/>
      <c r="AA659" s="60"/>
      <c r="AB659" s="5"/>
      <c r="AC659" s="5"/>
      <c r="AD659" s="5"/>
      <c r="AE659" s="5"/>
      <c r="AF659" s="5"/>
      <c r="AG659" s="5"/>
      <c r="AH659" s="5"/>
      <c r="AI659" s="5"/>
      <c r="AJ659" s="5"/>
      <c r="AK659" s="5"/>
      <c r="AL659" s="5"/>
      <c r="AM659" s="5"/>
    </row>
    <row r="660" spans="1:39" s="4" customFormat="1" ht="25.5" x14ac:dyDescent="0.2">
      <c r="A660" s="295" t="s">
        <v>875</v>
      </c>
      <c r="B660" s="295" t="s">
        <v>647</v>
      </c>
      <c r="C660" s="295"/>
      <c r="D660" s="295" t="s">
        <v>473</v>
      </c>
      <c r="E660" s="295"/>
      <c r="F660" s="295"/>
      <c r="G660" s="295"/>
      <c r="I660" s="58"/>
      <c r="J660" s="43"/>
      <c r="K660" s="98"/>
      <c r="M660" s="293"/>
      <c r="N660" s="296"/>
      <c r="P660" s="58">
        <v>59</v>
      </c>
      <c r="Q660" s="186">
        <v>6580.29</v>
      </c>
      <c r="S660" s="58">
        <v>35</v>
      </c>
      <c r="T660" s="186">
        <v>3803.2</v>
      </c>
      <c r="V660" s="86"/>
      <c r="W660" s="187"/>
      <c r="X660" s="137"/>
      <c r="Y660" s="11"/>
      <c r="Z660" s="11"/>
      <c r="AA660" s="60"/>
      <c r="AB660" s="5"/>
      <c r="AC660" s="5"/>
      <c r="AD660" s="5"/>
      <c r="AE660" s="5"/>
      <c r="AF660" s="5"/>
      <c r="AG660" s="5"/>
      <c r="AH660" s="5"/>
      <c r="AI660" s="5"/>
      <c r="AJ660" s="5"/>
      <c r="AK660" s="5"/>
      <c r="AL660" s="5"/>
      <c r="AM660" s="5"/>
    </row>
    <row r="661" spans="1:39" s="4" customFormat="1" ht="12.75" x14ac:dyDescent="0.2">
      <c r="A661" s="295" t="s">
        <v>875</v>
      </c>
      <c r="B661" s="295" t="s">
        <v>729</v>
      </c>
      <c r="C661" s="295"/>
      <c r="D661" s="295" t="s">
        <v>473</v>
      </c>
      <c r="E661" s="295"/>
      <c r="F661" s="295"/>
      <c r="G661" s="295"/>
      <c r="I661" s="58"/>
      <c r="J661" s="43"/>
      <c r="K661" s="98"/>
      <c r="M661" s="297">
        <v>1</v>
      </c>
      <c r="N661" s="298">
        <v>5</v>
      </c>
      <c r="P661" s="58"/>
      <c r="Q661" s="186"/>
      <c r="S661" s="58"/>
      <c r="T661" s="186"/>
      <c r="V661" s="86"/>
      <c r="W661" s="187"/>
      <c r="X661" s="137"/>
      <c r="Y661" s="11"/>
      <c r="Z661" s="11"/>
      <c r="AA661" s="60"/>
      <c r="AB661" s="5"/>
      <c r="AC661" s="5"/>
      <c r="AD661" s="5"/>
      <c r="AE661" s="5"/>
      <c r="AF661" s="5"/>
      <c r="AG661" s="5"/>
      <c r="AH661" s="5"/>
      <c r="AI661" s="5"/>
      <c r="AJ661" s="5"/>
      <c r="AK661" s="5"/>
      <c r="AL661" s="5"/>
      <c r="AM661" s="5"/>
    </row>
    <row r="662" spans="1:39" s="4" customFormat="1" ht="25.5" x14ac:dyDescent="0.2">
      <c r="A662" s="295" t="s">
        <v>875</v>
      </c>
      <c r="B662" s="295" t="s">
        <v>898</v>
      </c>
      <c r="C662" s="295"/>
      <c r="D662" s="295" t="s">
        <v>142</v>
      </c>
      <c r="E662" s="295"/>
      <c r="F662" s="295"/>
      <c r="G662" s="295"/>
      <c r="I662" s="58"/>
      <c r="J662" s="43"/>
      <c r="K662" s="98"/>
      <c r="M662" s="297">
        <v>2</v>
      </c>
      <c r="N662" s="298">
        <v>823.08</v>
      </c>
      <c r="P662" s="58"/>
      <c r="Q662" s="186"/>
      <c r="S662" s="58"/>
      <c r="T662" s="186"/>
      <c r="V662" s="86"/>
      <c r="W662" s="187"/>
      <c r="X662" s="137"/>
      <c r="Y662" s="11"/>
      <c r="Z662" s="11"/>
      <c r="AA662" s="60"/>
      <c r="AB662" s="5"/>
      <c r="AC662" s="5"/>
      <c r="AD662" s="5"/>
      <c r="AE662" s="5"/>
      <c r="AF662" s="5"/>
      <c r="AG662" s="5"/>
      <c r="AH662" s="5"/>
      <c r="AI662" s="5"/>
      <c r="AJ662" s="5"/>
      <c r="AK662" s="5"/>
      <c r="AL662" s="5"/>
      <c r="AM662" s="5"/>
    </row>
    <row r="663" spans="1:39" s="4" customFormat="1" ht="25.5" x14ac:dyDescent="0.2">
      <c r="A663" s="295" t="s">
        <v>875</v>
      </c>
      <c r="B663" s="295" t="s">
        <v>899</v>
      </c>
      <c r="C663" s="295"/>
      <c r="D663" s="295" t="s">
        <v>161</v>
      </c>
      <c r="E663" s="295"/>
      <c r="F663" s="295"/>
      <c r="G663" s="295"/>
      <c r="I663" s="58"/>
      <c r="J663" s="43"/>
      <c r="K663" s="98"/>
      <c r="M663" s="297">
        <v>1</v>
      </c>
      <c r="N663" s="298">
        <v>36.61</v>
      </c>
      <c r="P663" s="58"/>
      <c r="Q663" s="186"/>
      <c r="S663" s="58"/>
      <c r="T663" s="186"/>
      <c r="V663" s="86"/>
      <c r="W663" s="187"/>
      <c r="X663" s="137"/>
      <c r="Y663" s="11"/>
      <c r="Z663" s="11"/>
      <c r="AA663" s="60"/>
      <c r="AB663" s="5"/>
      <c r="AC663" s="5"/>
      <c r="AD663" s="5"/>
      <c r="AE663" s="5"/>
      <c r="AF663" s="5"/>
      <c r="AG663" s="5"/>
      <c r="AH663" s="5"/>
      <c r="AI663" s="5"/>
      <c r="AJ663" s="5"/>
      <c r="AK663" s="5"/>
      <c r="AL663" s="5"/>
      <c r="AM663" s="5"/>
    </row>
    <row r="664" spans="1:39" s="4" customFormat="1" ht="12.75" x14ac:dyDescent="0.2">
      <c r="A664" s="295" t="s">
        <v>875</v>
      </c>
      <c r="B664" s="295" t="s">
        <v>474</v>
      </c>
      <c r="C664" s="295"/>
      <c r="D664" s="295" t="s">
        <v>142</v>
      </c>
      <c r="E664" s="295"/>
      <c r="F664" s="295"/>
      <c r="G664" s="295"/>
      <c r="I664" s="58"/>
      <c r="J664" s="43"/>
      <c r="K664" s="98"/>
      <c r="M664" s="297">
        <v>1</v>
      </c>
      <c r="N664" s="298">
        <v>119.58</v>
      </c>
      <c r="P664" s="58"/>
      <c r="Q664" s="186"/>
      <c r="S664" s="58"/>
      <c r="T664" s="186"/>
      <c r="V664" s="86"/>
      <c r="W664" s="187"/>
      <c r="X664" s="137"/>
      <c r="Y664" s="11"/>
      <c r="Z664" s="11"/>
      <c r="AA664" s="60"/>
      <c r="AB664" s="5"/>
      <c r="AC664" s="5"/>
      <c r="AD664" s="5"/>
      <c r="AE664" s="5"/>
      <c r="AF664" s="5"/>
      <c r="AG664" s="5"/>
      <c r="AH664" s="5"/>
      <c r="AI664" s="5"/>
      <c r="AJ664" s="5"/>
      <c r="AK664" s="5"/>
      <c r="AL664" s="5"/>
      <c r="AM664" s="5"/>
    </row>
    <row r="665" spans="1:39" s="4" customFormat="1" ht="12.75" x14ac:dyDescent="0.2">
      <c r="A665" s="295" t="s">
        <v>875</v>
      </c>
      <c r="B665" s="295" t="s">
        <v>476</v>
      </c>
      <c r="C665" s="295"/>
      <c r="D665" s="295" t="s">
        <v>442</v>
      </c>
      <c r="E665" s="295"/>
      <c r="F665" s="295"/>
      <c r="G665" s="295"/>
      <c r="I665" s="58"/>
      <c r="J665" s="43"/>
      <c r="K665" s="98"/>
      <c r="M665" s="297">
        <v>10</v>
      </c>
      <c r="N665" s="298">
        <v>1444.52</v>
      </c>
      <c r="P665" s="58"/>
      <c r="Q665" s="186"/>
      <c r="S665" s="58"/>
      <c r="T665" s="186"/>
      <c r="V665" s="86"/>
      <c r="W665" s="187"/>
      <c r="X665" s="137"/>
      <c r="Y665" s="11"/>
      <c r="Z665" s="11"/>
      <c r="AA665" s="60"/>
      <c r="AB665" s="5"/>
      <c r="AC665" s="5"/>
      <c r="AD665" s="5"/>
      <c r="AE665" s="5"/>
      <c r="AF665" s="5"/>
      <c r="AG665" s="5"/>
      <c r="AH665" s="5"/>
      <c r="AI665" s="5"/>
      <c r="AJ665" s="5"/>
      <c r="AK665" s="5"/>
      <c r="AL665" s="5"/>
      <c r="AM665" s="5"/>
    </row>
    <row r="666" spans="1:39" s="4" customFormat="1" ht="12.75" x14ac:dyDescent="0.2">
      <c r="A666" s="295" t="s">
        <v>875</v>
      </c>
      <c r="B666" s="295" t="s">
        <v>477</v>
      </c>
      <c r="C666" s="295"/>
      <c r="D666" s="295" t="s">
        <v>67</v>
      </c>
      <c r="E666" s="295"/>
      <c r="F666" s="295"/>
      <c r="G666" s="295"/>
      <c r="I666" s="58"/>
      <c r="J666" s="43"/>
      <c r="K666" s="98"/>
      <c r="M666" s="293"/>
      <c r="N666" s="296"/>
      <c r="P666" s="58"/>
      <c r="Q666" s="186"/>
      <c r="S666" s="58">
        <v>1</v>
      </c>
      <c r="T666" s="186">
        <v>139.69</v>
      </c>
      <c r="V666" s="86"/>
      <c r="W666" s="187"/>
      <c r="X666" s="137"/>
      <c r="Y666" s="11"/>
      <c r="Z666" s="11"/>
      <c r="AA666" s="60"/>
      <c r="AB666" s="5"/>
      <c r="AC666" s="5"/>
      <c r="AD666" s="5"/>
      <c r="AE666" s="5"/>
      <c r="AF666" s="5"/>
      <c r="AG666" s="5"/>
      <c r="AH666" s="5"/>
      <c r="AI666" s="5"/>
      <c r="AJ666" s="5"/>
      <c r="AK666" s="5"/>
      <c r="AL666" s="5"/>
      <c r="AM666" s="5"/>
    </row>
    <row r="667" spans="1:39" s="4" customFormat="1" ht="12.75" x14ac:dyDescent="0.2">
      <c r="A667" s="295" t="s">
        <v>875</v>
      </c>
      <c r="B667" s="295" t="s">
        <v>477</v>
      </c>
      <c r="C667" s="295"/>
      <c r="D667" s="295" t="s">
        <v>153</v>
      </c>
      <c r="E667" s="295"/>
      <c r="F667" s="295"/>
      <c r="G667" s="295"/>
      <c r="I667" s="58"/>
      <c r="J667" s="43"/>
      <c r="K667" s="98"/>
      <c r="M667" s="297">
        <v>29</v>
      </c>
      <c r="N667" s="298">
        <v>3274.89</v>
      </c>
      <c r="P667" s="58">
        <v>26</v>
      </c>
      <c r="Q667" s="186">
        <v>3477.87</v>
      </c>
      <c r="S667" s="58">
        <v>15</v>
      </c>
      <c r="T667" s="186">
        <v>1818.03</v>
      </c>
      <c r="V667" s="86"/>
      <c r="W667" s="187"/>
      <c r="X667" s="137"/>
      <c r="Y667" s="11"/>
      <c r="Z667" s="11"/>
      <c r="AA667" s="60"/>
      <c r="AB667" s="5"/>
      <c r="AC667" s="5"/>
      <c r="AD667" s="5"/>
      <c r="AE667" s="5"/>
      <c r="AF667" s="5"/>
      <c r="AG667" s="5"/>
      <c r="AH667" s="5"/>
      <c r="AI667" s="5"/>
      <c r="AJ667" s="5"/>
      <c r="AK667" s="5"/>
      <c r="AL667" s="5"/>
      <c r="AM667" s="5"/>
    </row>
    <row r="668" spans="1:39" s="4" customFormat="1" ht="12.75" x14ac:dyDescent="0.2">
      <c r="A668" s="295" t="s">
        <v>875</v>
      </c>
      <c r="B668" s="295" t="s">
        <v>478</v>
      </c>
      <c r="C668" s="295"/>
      <c r="D668" s="295" t="s">
        <v>479</v>
      </c>
      <c r="E668" s="295"/>
      <c r="F668" s="295"/>
      <c r="G668" s="295"/>
      <c r="I668" s="58"/>
      <c r="J668" s="43"/>
      <c r="K668" s="98"/>
      <c r="M668" s="297">
        <v>6</v>
      </c>
      <c r="N668" s="298">
        <v>695.52</v>
      </c>
      <c r="P668" s="58">
        <v>11</v>
      </c>
      <c r="Q668" s="186">
        <v>1342.81</v>
      </c>
      <c r="S668" s="58">
        <v>4</v>
      </c>
      <c r="T668" s="186">
        <v>395.27</v>
      </c>
      <c r="V668" s="86"/>
      <c r="W668" s="187"/>
      <c r="X668" s="137"/>
      <c r="Y668" s="11"/>
      <c r="Z668" s="11"/>
      <c r="AA668" s="60"/>
      <c r="AB668" s="5"/>
      <c r="AC668" s="5"/>
      <c r="AD668" s="5"/>
      <c r="AE668" s="5"/>
      <c r="AF668" s="5"/>
      <c r="AG668" s="5"/>
      <c r="AH668" s="5"/>
      <c r="AI668" s="5"/>
      <c r="AJ668" s="5"/>
      <c r="AK668" s="5"/>
      <c r="AL668" s="5"/>
      <c r="AM668" s="5"/>
    </row>
    <row r="669" spans="1:39" s="4" customFormat="1" ht="12.75" x14ac:dyDescent="0.2">
      <c r="A669" s="295" t="s">
        <v>875</v>
      </c>
      <c r="B669" s="295" t="s">
        <v>900</v>
      </c>
      <c r="C669" s="295"/>
      <c r="D669" s="295" t="s">
        <v>242</v>
      </c>
      <c r="E669" s="295"/>
      <c r="F669" s="295"/>
      <c r="G669" s="295"/>
      <c r="I669" s="58"/>
      <c r="J669" s="43"/>
      <c r="K669" s="98"/>
      <c r="M669" s="297">
        <v>221</v>
      </c>
      <c r="N669" s="298">
        <v>20077.02</v>
      </c>
      <c r="P669" s="58">
        <v>216</v>
      </c>
      <c r="Q669" s="186">
        <v>19766.45</v>
      </c>
      <c r="S669" s="58">
        <v>182</v>
      </c>
      <c r="T669" s="186">
        <v>12983.52</v>
      </c>
      <c r="V669" s="86"/>
      <c r="W669" s="187"/>
      <c r="X669" s="137"/>
      <c r="Y669" s="11"/>
      <c r="Z669" s="11"/>
      <c r="AA669" s="60"/>
      <c r="AB669" s="5"/>
      <c r="AC669" s="5"/>
      <c r="AD669" s="5"/>
      <c r="AE669" s="5"/>
      <c r="AF669" s="5"/>
      <c r="AG669" s="5"/>
      <c r="AH669" s="5"/>
      <c r="AI669" s="5"/>
      <c r="AJ669" s="5"/>
      <c r="AK669" s="5"/>
      <c r="AL669" s="5"/>
      <c r="AM669" s="5"/>
    </row>
    <row r="670" spans="1:39" s="4" customFormat="1" ht="12.75" x14ac:dyDescent="0.2">
      <c r="A670" s="295" t="s">
        <v>875</v>
      </c>
      <c r="B670" s="295" t="s">
        <v>481</v>
      </c>
      <c r="C670" s="295"/>
      <c r="D670" s="295" t="s">
        <v>482</v>
      </c>
      <c r="E670" s="295"/>
      <c r="F670" s="295"/>
      <c r="G670" s="295"/>
      <c r="I670" s="58"/>
      <c r="J670" s="43"/>
      <c r="K670" s="98"/>
      <c r="M670" s="297">
        <v>1</v>
      </c>
      <c r="N670" s="298">
        <v>41.2</v>
      </c>
      <c r="P670" s="58"/>
      <c r="Q670" s="186"/>
      <c r="S670" s="58"/>
      <c r="T670" s="186"/>
      <c r="V670" s="86"/>
      <c r="W670" s="187"/>
      <c r="X670" s="137"/>
      <c r="Y670" s="11"/>
      <c r="Z670" s="11"/>
      <c r="AA670" s="60"/>
      <c r="AB670" s="5"/>
      <c r="AC670" s="5"/>
      <c r="AD670" s="5"/>
      <c r="AE670" s="5"/>
      <c r="AF670" s="5"/>
      <c r="AG670" s="5"/>
      <c r="AH670" s="5"/>
      <c r="AI670" s="5"/>
      <c r="AJ670" s="5"/>
      <c r="AK670" s="5"/>
      <c r="AL670" s="5"/>
      <c r="AM670" s="5"/>
    </row>
    <row r="671" spans="1:39" s="4" customFormat="1" ht="12.75" x14ac:dyDescent="0.2">
      <c r="A671" s="295" t="s">
        <v>875</v>
      </c>
      <c r="B671" s="295" t="s">
        <v>483</v>
      </c>
      <c r="C671" s="295"/>
      <c r="D671" s="295" t="s">
        <v>78</v>
      </c>
      <c r="E671" s="295"/>
      <c r="F671" s="295"/>
      <c r="G671" s="295"/>
      <c r="I671" s="58"/>
      <c r="J671" s="43"/>
      <c r="K671" s="98"/>
      <c r="M671" s="297">
        <v>5</v>
      </c>
      <c r="N671" s="298">
        <v>706.95</v>
      </c>
      <c r="P671" s="58">
        <v>1</v>
      </c>
      <c r="Q671" s="186">
        <v>35.83</v>
      </c>
      <c r="S671" s="58">
        <v>3</v>
      </c>
      <c r="T671" s="186">
        <v>209.42</v>
      </c>
      <c r="V671" s="86"/>
      <c r="W671" s="187"/>
      <c r="X671" s="137"/>
      <c r="Y671" s="11"/>
      <c r="Z671" s="11"/>
      <c r="AA671" s="60"/>
      <c r="AB671" s="5"/>
      <c r="AC671" s="5"/>
      <c r="AD671" s="5"/>
      <c r="AE671" s="5"/>
      <c r="AF671" s="5"/>
      <c r="AG671" s="5"/>
      <c r="AH671" s="5"/>
      <c r="AI671" s="5"/>
      <c r="AJ671" s="5"/>
      <c r="AK671" s="5"/>
      <c r="AL671" s="5"/>
      <c r="AM671" s="5"/>
    </row>
    <row r="672" spans="1:39" s="4" customFormat="1" ht="12.75" x14ac:dyDescent="0.2">
      <c r="A672" s="295" t="s">
        <v>875</v>
      </c>
      <c r="B672" s="295" t="s">
        <v>484</v>
      </c>
      <c r="C672" s="295"/>
      <c r="D672" s="295" t="s">
        <v>215</v>
      </c>
      <c r="E672" s="295"/>
      <c r="F672" s="295"/>
      <c r="G672" s="295"/>
      <c r="I672" s="58"/>
      <c r="J672" s="43"/>
      <c r="K672" s="98"/>
      <c r="M672" s="297">
        <v>60</v>
      </c>
      <c r="N672" s="298">
        <v>6472.68</v>
      </c>
      <c r="P672" s="58">
        <v>53</v>
      </c>
      <c r="Q672" s="186">
        <v>6151.14</v>
      </c>
      <c r="S672" s="58">
        <v>37</v>
      </c>
      <c r="T672" s="186">
        <v>3622.87</v>
      </c>
      <c r="V672" s="86"/>
      <c r="W672" s="187"/>
      <c r="X672" s="137"/>
      <c r="Y672" s="11"/>
      <c r="Z672" s="11"/>
      <c r="AA672" s="60"/>
      <c r="AB672" s="5"/>
      <c r="AC672" s="5"/>
      <c r="AD672" s="5"/>
      <c r="AE672" s="5"/>
      <c r="AF672" s="5"/>
      <c r="AG672" s="5"/>
      <c r="AH672" s="5"/>
      <c r="AI672" s="5"/>
      <c r="AJ672" s="5"/>
      <c r="AK672" s="5"/>
      <c r="AL672" s="5"/>
      <c r="AM672" s="5"/>
    </row>
    <row r="673" spans="1:39" s="4" customFormat="1" ht="12.75" x14ac:dyDescent="0.2">
      <c r="A673" s="295" t="s">
        <v>875</v>
      </c>
      <c r="B673" s="295" t="s">
        <v>485</v>
      </c>
      <c r="C673" s="295"/>
      <c r="D673" s="295" t="s">
        <v>161</v>
      </c>
      <c r="E673" s="295"/>
      <c r="F673" s="295"/>
      <c r="G673" s="295"/>
      <c r="I673" s="58"/>
      <c r="J673" s="43"/>
      <c r="K673" s="98"/>
      <c r="M673" s="297">
        <v>705</v>
      </c>
      <c r="N673" s="298">
        <v>71807.06</v>
      </c>
      <c r="P673" s="58">
        <v>572</v>
      </c>
      <c r="Q673" s="186">
        <v>64142.17</v>
      </c>
      <c r="S673" s="58">
        <v>451</v>
      </c>
      <c r="T673" s="186">
        <v>39238.300000000003</v>
      </c>
      <c r="V673" s="86"/>
      <c r="W673" s="187"/>
      <c r="X673" s="137"/>
      <c r="Y673" s="11"/>
      <c r="Z673" s="11"/>
      <c r="AA673" s="60"/>
      <c r="AB673" s="5"/>
      <c r="AC673" s="5"/>
      <c r="AD673" s="5"/>
      <c r="AE673" s="5"/>
      <c r="AF673" s="5"/>
      <c r="AG673" s="5"/>
      <c r="AH673" s="5"/>
      <c r="AI673" s="5"/>
      <c r="AJ673" s="5"/>
      <c r="AK673" s="5"/>
      <c r="AL673" s="5"/>
      <c r="AM673" s="5"/>
    </row>
    <row r="674" spans="1:39" s="4" customFormat="1" ht="12.75" x14ac:dyDescent="0.2">
      <c r="A674" s="295" t="s">
        <v>875</v>
      </c>
      <c r="B674" s="295" t="s">
        <v>487</v>
      </c>
      <c r="C674" s="295"/>
      <c r="D674" s="295" t="s">
        <v>488</v>
      </c>
      <c r="E674" s="295"/>
      <c r="F674" s="295"/>
      <c r="G674" s="295"/>
      <c r="I674" s="58"/>
      <c r="J674" s="43"/>
      <c r="K674" s="98"/>
      <c r="M674" s="297">
        <v>5</v>
      </c>
      <c r="N674" s="298">
        <v>405.11</v>
      </c>
      <c r="P674" s="58">
        <v>4</v>
      </c>
      <c r="Q674" s="186">
        <v>256.64</v>
      </c>
      <c r="S674" s="58">
        <v>5</v>
      </c>
      <c r="T674" s="186">
        <v>457.38</v>
      </c>
      <c r="V674" s="86"/>
      <c r="W674" s="187"/>
      <c r="X674" s="137"/>
      <c r="Y674" s="11"/>
      <c r="Z674" s="11"/>
      <c r="AA674" s="60"/>
      <c r="AB674" s="5"/>
      <c r="AC674" s="5"/>
      <c r="AD674" s="5"/>
      <c r="AE674" s="5"/>
      <c r="AF674" s="5"/>
      <c r="AG674" s="5"/>
      <c r="AH674" s="5"/>
      <c r="AI674" s="5"/>
      <c r="AJ674" s="5"/>
      <c r="AK674" s="5"/>
      <c r="AL674" s="5"/>
      <c r="AM674" s="5"/>
    </row>
    <row r="675" spans="1:39" s="4" customFormat="1" ht="12.75" x14ac:dyDescent="0.2">
      <c r="A675" s="295" t="s">
        <v>875</v>
      </c>
      <c r="B675" s="295" t="s">
        <v>487</v>
      </c>
      <c r="C675" s="295"/>
      <c r="D675" s="295" t="s">
        <v>118</v>
      </c>
      <c r="E675" s="295"/>
      <c r="F675" s="295"/>
      <c r="G675" s="295"/>
      <c r="I675" s="58"/>
      <c r="J675" s="43"/>
      <c r="K675" s="98"/>
      <c r="M675" s="297">
        <v>11</v>
      </c>
      <c r="N675" s="298">
        <v>956.14</v>
      </c>
      <c r="P675" s="58">
        <v>10</v>
      </c>
      <c r="Q675" s="186">
        <v>594.71</v>
      </c>
      <c r="S675" s="58">
        <v>7</v>
      </c>
      <c r="T675" s="186">
        <v>597.52</v>
      </c>
      <c r="V675" s="86"/>
      <c r="W675" s="187"/>
      <c r="X675" s="137"/>
      <c r="Y675" s="11"/>
      <c r="Z675" s="11"/>
      <c r="AA675" s="60"/>
      <c r="AB675" s="5"/>
      <c r="AC675" s="5"/>
      <c r="AD675" s="5"/>
      <c r="AE675" s="5"/>
      <c r="AF675" s="5"/>
      <c r="AG675" s="5"/>
      <c r="AH675" s="5"/>
      <c r="AI675" s="5"/>
      <c r="AJ675" s="5"/>
      <c r="AK675" s="5"/>
      <c r="AL675" s="5"/>
      <c r="AM675" s="5"/>
    </row>
    <row r="676" spans="1:39" s="4" customFormat="1" ht="12.75" x14ac:dyDescent="0.2">
      <c r="A676" s="295" t="s">
        <v>875</v>
      </c>
      <c r="B676" s="295" t="s">
        <v>490</v>
      </c>
      <c r="C676" s="295"/>
      <c r="D676" s="295" t="s">
        <v>452</v>
      </c>
      <c r="E676" s="295"/>
      <c r="F676" s="295"/>
      <c r="G676" s="295"/>
      <c r="I676" s="58"/>
      <c r="J676" s="43"/>
      <c r="K676" s="98"/>
      <c r="M676" s="297">
        <v>15</v>
      </c>
      <c r="N676" s="298">
        <v>1440.82</v>
      </c>
      <c r="P676" s="58">
        <v>13</v>
      </c>
      <c r="Q676" s="186">
        <v>1233.6500000000001</v>
      </c>
      <c r="S676" s="58">
        <v>6</v>
      </c>
      <c r="T676" s="186">
        <v>365.74</v>
      </c>
      <c r="V676" s="86"/>
      <c r="W676" s="187"/>
      <c r="X676" s="137"/>
      <c r="Y676" s="11"/>
      <c r="Z676" s="11"/>
      <c r="AA676" s="60"/>
      <c r="AB676" s="5"/>
      <c r="AC676" s="5"/>
      <c r="AD676" s="5"/>
      <c r="AE676" s="5"/>
      <c r="AF676" s="5"/>
      <c r="AG676" s="5"/>
      <c r="AH676" s="5"/>
      <c r="AI676" s="5"/>
      <c r="AJ676" s="5"/>
      <c r="AK676" s="5"/>
      <c r="AL676" s="5"/>
      <c r="AM676" s="5"/>
    </row>
    <row r="677" spans="1:39" s="4" customFormat="1" ht="25.5" x14ac:dyDescent="0.2">
      <c r="A677" s="295" t="s">
        <v>875</v>
      </c>
      <c r="B677" s="295" t="s">
        <v>856</v>
      </c>
      <c r="C677" s="295"/>
      <c r="D677" s="295" t="s">
        <v>452</v>
      </c>
      <c r="E677" s="295"/>
      <c r="F677" s="295"/>
      <c r="G677" s="295"/>
      <c r="I677" s="58"/>
      <c r="J677" s="43"/>
      <c r="K677" s="98"/>
      <c r="M677" s="293"/>
      <c r="N677" s="296"/>
      <c r="P677" s="58"/>
      <c r="Q677" s="186"/>
      <c r="S677" s="58">
        <v>2</v>
      </c>
      <c r="T677" s="186">
        <v>121</v>
      </c>
      <c r="V677" s="86"/>
      <c r="W677" s="187"/>
      <c r="X677" s="137"/>
      <c r="Y677" s="11"/>
      <c r="Z677" s="11"/>
      <c r="AA677" s="60"/>
      <c r="AB677" s="5"/>
      <c r="AC677" s="5"/>
      <c r="AD677" s="5"/>
      <c r="AE677" s="5"/>
      <c r="AF677" s="5"/>
      <c r="AG677" s="5"/>
      <c r="AH677" s="5"/>
      <c r="AI677" s="5"/>
      <c r="AJ677" s="5"/>
      <c r="AK677" s="5"/>
      <c r="AL677" s="5"/>
      <c r="AM677" s="5"/>
    </row>
    <row r="678" spans="1:39" s="4" customFormat="1" ht="12.75" x14ac:dyDescent="0.2">
      <c r="A678" s="295" t="s">
        <v>875</v>
      </c>
      <c r="B678" s="295" t="s">
        <v>491</v>
      </c>
      <c r="C678" s="295"/>
      <c r="D678" s="295" t="s">
        <v>142</v>
      </c>
      <c r="E678" s="295"/>
      <c r="F678" s="295"/>
      <c r="G678" s="295"/>
      <c r="I678" s="58"/>
      <c r="J678" s="43"/>
      <c r="K678" s="98"/>
      <c r="M678" s="297">
        <v>3</v>
      </c>
      <c r="N678" s="298">
        <v>423.16</v>
      </c>
      <c r="P678" s="58">
        <v>2</v>
      </c>
      <c r="Q678" s="186">
        <v>276.43</v>
      </c>
      <c r="S678" s="58">
        <v>1</v>
      </c>
      <c r="T678" s="186">
        <v>142.79</v>
      </c>
      <c r="V678" s="86"/>
      <c r="W678" s="187"/>
      <c r="X678" s="137"/>
      <c r="Y678" s="11"/>
      <c r="Z678" s="11"/>
      <c r="AA678" s="60"/>
      <c r="AB678" s="5"/>
      <c r="AC678" s="5"/>
      <c r="AD678" s="5"/>
      <c r="AE678" s="5"/>
      <c r="AF678" s="5"/>
      <c r="AG678" s="5"/>
      <c r="AH678" s="5"/>
      <c r="AI678" s="5"/>
      <c r="AJ678" s="5"/>
      <c r="AK678" s="5"/>
      <c r="AL678" s="5"/>
      <c r="AM678" s="5"/>
    </row>
    <row r="679" spans="1:39" s="4" customFormat="1" ht="12.75" x14ac:dyDescent="0.2">
      <c r="A679" s="295" t="s">
        <v>875</v>
      </c>
      <c r="B679" s="295" t="s">
        <v>492</v>
      </c>
      <c r="C679" s="295"/>
      <c r="D679" s="295" t="s">
        <v>62</v>
      </c>
      <c r="E679" s="295"/>
      <c r="F679" s="295"/>
      <c r="G679" s="295"/>
      <c r="I679" s="58"/>
      <c r="J679" s="43"/>
      <c r="K679" s="98"/>
      <c r="M679" s="297">
        <v>13</v>
      </c>
      <c r="N679" s="298">
        <v>1370.12</v>
      </c>
      <c r="P679" s="58"/>
      <c r="Q679" s="186"/>
      <c r="S679" s="58">
        <v>1</v>
      </c>
      <c r="T679" s="186">
        <v>150</v>
      </c>
      <c r="V679" s="86"/>
      <c r="W679" s="187"/>
      <c r="X679" s="137"/>
      <c r="Y679" s="11"/>
      <c r="Z679" s="11"/>
      <c r="AA679" s="60"/>
      <c r="AB679" s="5"/>
      <c r="AC679" s="5"/>
      <c r="AD679" s="5"/>
      <c r="AE679" s="5"/>
      <c r="AF679" s="5"/>
      <c r="AG679" s="5"/>
      <c r="AH679" s="5"/>
      <c r="AI679" s="5"/>
      <c r="AJ679" s="5"/>
      <c r="AK679" s="5"/>
      <c r="AL679" s="5"/>
      <c r="AM679" s="5"/>
    </row>
    <row r="680" spans="1:39" s="4" customFormat="1" ht="12.75" x14ac:dyDescent="0.2">
      <c r="A680" s="295" t="s">
        <v>875</v>
      </c>
      <c r="B680" s="295" t="s">
        <v>493</v>
      </c>
      <c r="C680" s="295"/>
      <c r="D680" s="295" t="s">
        <v>96</v>
      </c>
      <c r="E680" s="295"/>
      <c r="F680" s="295"/>
      <c r="G680" s="295"/>
      <c r="I680" s="58"/>
      <c r="J680" s="43"/>
      <c r="K680" s="98"/>
      <c r="M680" s="297">
        <v>1</v>
      </c>
      <c r="N680" s="298">
        <v>7.43</v>
      </c>
      <c r="P680" s="58">
        <v>1</v>
      </c>
      <c r="Q680" s="186">
        <v>32.4</v>
      </c>
      <c r="S680" s="58"/>
      <c r="T680" s="186"/>
      <c r="V680" s="86"/>
      <c r="W680" s="187"/>
      <c r="X680" s="137"/>
      <c r="Y680" s="11"/>
      <c r="Z680" s="11"/>
      <c r="AA680" s="60"/>
      <c r="AB680" s="5"/>
      <c r="AC680" s="5"/>
      <c r="AD680" s="5"/>
      <c r="AE680" s="5"/>
      <c r="AF680" s="5"/>
      <c r="AG680" s="5"/>
      <c r="AH680" s="5"/>
      <c r="AI680" s="5"/>
      <c r="AJ680" s="5"/>
      <c r="AK680" s="5"/>
      <c r="AL680" s="5"/>
      <c r="AM680" s="5"/>
    </row>
    <row r="681" spans="1:39" s="4" customFormat="1" ht="12.75" x14ac:dyDescent="0.2">
      <c r="A681" s="295" t="s">
        <v>875</v>
      </c>
      <c r="B681" s="295" t="s">
        <v>493</v>
      </c>
      <c r="C681" s="295"/>
      <c r="D681" s="295" t="s">
        <v>220</v>
      </c>
      <c r="E681" s="295"/>
      <c r="F681" s="295"/>
      <c r="G681" s="295"/>
      <c r="I681" s="58"/>
      <c r="J681" s="43"/>
      <c r="K681" s="98"/>
      <c r="M681" s="297">
        <v>25</v>
      </c>
      <c r="N681" s="298">
        <v>2641.31</v>
      </c>
      <c r="P681" s="58">
        <v>23</v>
      </c>
      <c r="Q681" s="186">
        <v>2088.65</v>
      </c>
      <c r="S681" s="58">
        <v>17</v>
      </c>
      <c r="T681" s="186">
        <v>1569.8</v>
      </c>
      <c r="V681" s="86"/>
      <c r="W681" s="187"/>
      <c r="X681" s="137"/>
      <c r="Y681" s="11"/>
      <c r="Z681" s="11"/>
      <c r="AA681" s="60"/>
      <c r="AB681" s="5"/>
      <c r="AC681" s="5"/>
      <c r="AD681" s="5"/>
      <c r="AE681" s="5"/>
      <c r="AF681" s="5"/>
      <c r="AG681" s="5"/>
      <c r="AH681" s="5"/>
      <c r="AI681" s="5"/>
      <c r="AJ681" s="5"/>
      <c r="AK681" s="5"/>
      <c r="AL681" s="5"/>
      <c r="AM681" s="5"/>
    </row>
    <row r="682" spans="1:39" s="4" customFormat="1" ht="12.75" x14ac:dyDescent="0.2">
      <c r="A682" s="295" t="s">
        <v>875</v>
      </c>
      <c r="B682" s="295" t="s">
        <v>857</v>
      </c>
      <c r="C682" s="295"/>
      <c r="D682" s="295" t="s">
        <v>106</v>
      </c>
      <c r="E682" s="295"/>
      <c r="F682" s="295"/>
      <c r="G682" s="295"/>
      <c r="I682" s="58"/>
      <c r="J682" s="43"/>
      <c r="K682" s="98"/>
      <c r="M682" s="297">
        <v>304</v>
      </c>
      <c r="N682" s="298">
        <v>27101.68</v>
      </c>
      <c r="P682" s="58">
        <v>264</v>
      </c>
      <c r="Q682" s="186">
        <v>23542.880000000001</v>
      </c>
      <c r="S682" s="58">
        <v>189</v>
      </c>
      <c r="T682" s="186">
        <v>15909.69</v>
      </c>
      <c r="V682" s="86"/>
      <c r="W682" s="187"/>
      <c r="X682" s="137"/>
      <c r="Y682" s="11"/>
      <c r="Z682" s="11"/>
      <c r="AA682" s="60"/>
      <c r="AB682" s="5"/>
      <c r="AC682" s="5"/>
      <c r="AD682" s="5"/>
      <c r="AE682" s="5"/>
      <c r="AF682" s="5"/>
      <c r="AG682" s="5"/>
      <c r="AH682" s="5"/>
      <c r="AI682" s="5"/>
      <c r="AJ682" s="5"/>
      <c r="AK682" s="5"/>
      <c r="AL682" s="5"/>
      <c r="AM682" s="5"/>
    </row>
    <row r="683" spans="1:39" s="4" customFormat="1" ht="12.75" x14ac:dyDescent="0.2">
      <c r="A683" s="295" t="s">
        <v>875</v>
      </c>
      <c r="B683" s="295" t="s">
        <v>496</v>
      </c>
      <c r="C683" s="295"/>
      <c r="D683" s="295" t="s">
        <v>87</v>
      </c>
      <c r="E683" s="295"/>
      <c r="F683" s="295"/>
      <c r="G683" s="295"/>
      <c r="I683" s="58"/>
      <c r="J683" s="43"/>
      <c r="K683" s="98"/>
      <c r="M683" s="297">
        <v>3</v>
      </c>
      <c r="N683" s="298">
        <v>309.67</v>
      </c>
      <c r="P683" s="58"/>
      <c r="Q683" s="186"/>
      <c r="S683" s="58"/>
      <c r="T683" s="186"/>
      <c r="V683" s="86"/>
      <c r="W683" s="187"/>
      <c r="X683" s="137"/>
      <c r="Y683" s="11"/>
      <c r="Z683" s="11"/>
      <c r="AA683" s="60"/>
      <c r="AB683" s="5"/>
      <c r="AC683" s="5"/>
      <c r="AD683" s="5"/>
      <c r="AE683" s="5"/>
      <c r="AF683" s="5"/>
      <c r="AG683" s="5"/>
      <c r="AH683" s="5"/>
      <c r="AI683" s="5"/>
      <c r="AJ683" s="5"/>
      <c r="AK683" s="5"/>
      <c r="AL683" s="5"/>
      <c r="AM683" s="5"/>
    </row>
    <row r="684" spans="1:39" s="4" customFormat="1" ht="12.75" x14ac:dyDescent="0.2">
      <c r="A684" s="295" t="s">
        <v>875</v>
      </c>
      <c r="B684" s="295" t="s">
        <v>497</v>
      </c>
      <c r="C684" s="295"/>
      <c r="D684" s="295" t="s">
        <v>455</v>
      </c>
      <c r="E684" s="295"/>
      <c r="F684" s="295"/>
      <c r="G684" s="295"/>
      <c r="I684" s="58"/>
      <c r="J684" s="43"/>
      <c r="K684" s="98"/>
      <c r="M684" s="297">
        <v>6</v>
      </c>
      <c r="N684" s="298">
        <v>714.53</v>
      </c>
      <c r="P684" s="58">
        <v>6</v>
      </c>
      <c r="Q684" s="186">
        <v>725.99</v>
      </c>
      <c r="S684" s="58">
        <v>2</v>
      </c>
      <c r="T684" s="186">
        <v>210.32</v>
      </c>
      <c r="V684" s="86"/>
      <c r="W684" s="187"/>
      <c r="X684" s="137"/>
      <c r="Y684" s="11"/>
      <c r="Z684" s="11"/>
      <c r="AA684" s="60"/>
      <c r="AB684" s="5"/>
      <c r="AC684" s="5"/>
      <c r="AD684" s="5"/>
      <c r="AE684" s="5"/>
      <c r="AF684" s="5"/>
      <c r="AG684" s="5"/>
      <c r="AH684" s="5"/>
      <c r="AI684" s="5"/>
      <c r="AJ684" s="5"/>
      <c r="AK684" s="5"/>
      <c r="AL684" s="5"/>
      <c r="AM684" s="5"/>
    </row>
    <row r="685" spans="1:39" s="4" customFormat="1" ht="12.75" x14ac:dyDescent="0.2">
      <c r="A685" s="295" t="s">
        <v>875</v>
      </c>
      <c r="B685" s="295" t="s">
        <v>498</v>
      </c>
      <c r="C685" s="295"/>
      <c r="D685" s="295" t="s">
        <v>164</v>
      </c>
      <c r="E685" s="295"/>
      <c r="F685" s="295"/>
      <c r="G685" s="295"/>
      <c r="I685" s="58"/>
      <c r="J685" s="43"/>
      <c r="K685" s="98"/>
      <c r="M685" s="297">
        <v>2</v>
      </c>
      <c r="N685" s="298">
        <v>94.11</v>
      </c>
      <c r="P685" s="58"/>
      <c r="Q685" s="186"/>
      <c r="S685" s="58"/>
      <c r="T685" s="186"/>
      <c r="V685" s="86"/>
      <c r="W685" s="187"/>
      <c r="X685" s="137"/>
      <c r="Y685" s="11"/>
      <c r="Z685" s="11"/>
      <c r="AA685" s="60"/>
      <c r="AB685" s="5"/>
      <c r="AC685" s="5"/>
      <c r="AD685" s="5"/>
      <c r="AE685" s="5"/>
      <c r="AF685" s="5"/>
      <c r="AG685" s="5"/>
      <c r="AH685" s="5"/>
      <c r="AI685" s="5"/>
      <c r="AJ685" s="5"/>
      <c r="AK685" s="5"/>
      <c r="AL685" s="5"/>
      <c r="AM685" s="5"/>
    </row>
    <row r="686" spans="1:39" s="4" customFormat="1" ht="12.75" x14ac:dyDescent="0.2">
      <c r="A686" s="295" t="s">
        <v>875</v>
      </c>
      <c r="B686" s="295" t="s">
        <v>499</v>
      </c>
      <c r="C686" s="295"/>
      <c r="D686" s="295" t="s">
        <v>500</v>
      </c>
      <c r="E686" s="295"/>
      <c r="F686" s="295"/>
      <c r="G686" s="295"/>
      <c r="I686" s="58"/>
      <c r="J686" s="43"/>
      <c r="K686" s="98"/>
      <c r="M686" s="297">
        <v>23</v>
      </c>
      <c r="N686" s="298">
        <v>2166.44</v>
      </c>
      <c r="P686" s="58">
        <v>16</v>
      </c>
      <c r="Q686" s="186">
        <v>1718.84</v>
      </c>
      <c r="S686" s="58">
        <v>7</v>
      </c>
      <c r="T686" s="186">
        <v>580.74</v>
      </c>
      <c r="V686" s="86"/>
      <c r="W686" s="187"/>
      <c r="X686" s="137"/>
      <c r="Y686" s="11"/>
      <c r="Z686" s="11"/>
      <c r="AA686" s="60"/>
      <c r="AB686" s="5"/>
      <c r="AC686" s="5"/>
      <c r="AD686" s="5"/>
      <c r="AE686" s="5"/>
      <c r="AF686" s="5"/>
      <c r="AG686" s="5"/>
      <c r="AH686" s="5"/>
      <c r="AI686" s="5"/>
      <c r="AJ686" s="5"/>
      <c r="AK686" s="5"/>
      <c r="AL686" s="5"/>
      <c r="AM686" s="5"/>
    </row>
    <row r="687" spans="1:39" s="4" customFormat="1" ht="12.75" x14ac:dyDescent="0.2">
      <c r="A687" s="295" t="s">
        <v>875</v>
      </c>
      <c r="B687" s="295" t="s">
        <v>501</v>
      </c>
      <c r="C687" s="295"/>
      <c r="D687" s="295" t="s">
        <v>103</v>
      </c>
      <c r="E687" s="295"/>
      <c r="F687" s="295"/>
      <c r="G687" s="295"/>
      <c r="I687" s="58"/>
      <c r="J687" s="43"/>
      <c r="K687" s="98"/>
      <c r="M687" s="297">
        <v>4</v>
      </c>
      <c r="N687" s="298">
        <v>356.08</v>
      </c>
      <c r="P687" s="58">
        <v>6</v>
      </c>
      <c r="Q687" s="186">
        <v>557.16999999999996</v>
      </c>
      <c r="S687" s="58">
        <v>4</v>
      </c>
      <c r="T687" s="186">
        <v>318.3</v>
      </c>
      <c r="V687" s="86"/>
      <c r="W687" s="187"/>
      <c r="X687" s="137"/>
      <c r="Y687" s="11"/>
      <c r="Z687" s="11"/>
      <c r="AA687" s="60"/>
      <c r="AB687" s="5"/>
      <c r="AC687" s="5"/>
      <c r="AD687" s="5"/>
      <c r="AE687" s="5"/>
      <c r="AF687" s="5"/>
      <c r="AG687" s="5"/>
      <c r="AH687" s="5"/>
      <c r="AI687" s="5"/>
      <c r="AJ687" s="5"/>
      <c r="AK687" s="5"/>
      <c r="AL687" s="5"/>
      <c r="AM687" s="5"/>
    </row>
    <row r="688" spans="1:39" s="4" customFormat="1" ht="63.75" x14ac:dyDescent="0.2">
      <c r="A688" s="295" t="s">
        <v>875</v>
      </c>
      <c r="B688" s="295" t="s">
        <v>901</v>
      </c>
      <c r="C688" s="295"/>
      <c r="D688" s="295" t="s">
        <v>103</v>
      </c>
      <c r="E688" s="295"/>
      <c r="F688" s="295"/>
      <c r="G688" s="295"/>
      <c r="I688" s="58"/>
      <c r="J688" s="43"/>
      <c r="K688" s="98"/>
      <c r="M688" s="293"/>
      <c r="N688" s="296"/>
      <c r="P688" s="58"/>
      <c r="Q688" s="186"/>
      <c r="S688" s="58">
        <v>4</v>
      </c>
      <c r="T688" s="186">
        <v>35.200000000000003</v>
      </c>
      <c r="V688" s="86"/>
      <c r="W688" s="187"/>
      <c r="X688" s="137"/>
      <c r="Y688" s="11"/>
      <c r="Z688" s="11"/>
      <c r="AA688" s="60"/>
      <c r="AB688" s="5"/>
      <c r="AC688" s="5"/>
      <c r="AD688" s="5"/>
      <c r="AE688" s="5"/>
      <c r="AF688" s="5"/>
      <c r="AG688" s="5"/>
      <c r="AH688" s="5"/>
      <c r="AI688" s="5"/>
      <c r="AJ688" s="5"/>
      <c r="AK688" s="5"/>
      <c r="AL688" s="5"/>
      <c r="AM688" s="5"/>
    </row>
    <row r="689" spans="1:39" s="4" customFormat="1" ht="12.75" x14ac:dyDescent="0.2">
      <c r="A689" s="295" t="s">
        <v>875</v>
      </c>
      <c r="B689" s="295" t="s">
        <v>503</v>
      </c>
      <c r="C689" s="295"/>
      <c r="D689" s="295" t="s">
        <v>72</v>
      </c>
      <c r="E689" s="295"/>
      <c r="F689" s="295"/>
      <c r="G689" s="295"/>
      <c r="I689" s="58"/>
      <c r="J689" s="43"/>
      <c r="K689" s="98"/>
      <c r="M689" s="297">
        <v>1076</v>
      </c>
      <c r="N689" s="298">
        <v>93699.48</v>
      </c>
      <c r="P689" s="58">
        <v>934</v>
      </c>
      <c r="Q689" s="186">
        <v>90197.58</v>
      </c>
      <c r="S689" s="58">
        <v>574</v>
      </c>
      <c r="T689" s="186">
        <v>48199.47</v>
      </c>
      <c r="V689" s="86"/>
      <c r="W689" s="187"/>
      <c r="X689" s="137"/>
      <c r="Y689" s="11"/>
      <c r="Z689" s="11"/>
      <c r="AA689" s="60"/>
      <c r="AB689" s="5"/>
      <c r="AC689" s="5"/>
      <c r="AD689" s="5"/>
      <c r="AE689" s="5"/>
      <c r="AF689" s="5"/>
      <c r="AG689" s="5"/>
      <c r="AH689" s="5"/>
      <c r="AI689" s="5"/>
      <c r="AJ689" s="5"/>
      <c r="AK689" s="5"/>
      <c r="AL689" s="5"/>
      <c r="AM689" s="5"/>
    </row>
    <row r="690" spans="1:39" s="4" customFormat="1" ht="12.75" x14ac:dyDescent="0.2">
      <c r="A690" s="295" t="s">
        <v>875</v>
      </c>
      <c r="B690" s="295" t="s">
        <v>505</v>
      </c>
      <c r="C690" s="295"/>
      <c r="D690" s="295" t="s">
        <v>64</v>
      </c>
      <c r="E690" s="295"/>
      <c r="F690" s="295"/>
      <c r="G690" s="295"/>
      <c r="I690" s="58"/>
      <c r="J690" s="43"/>
      <c r="K690" s="98"/>
      <c r="M690" s="297">
        <v>98</v>
      </c>
      <c r="N690" s="298">
        <v>7078.67</v>
      </c>
      <c r="P690" s="58">
        <v>82</v>
      </c>
      <c r="Q690" s="186">
        <v>6441.36</v>
      </c>
      <c r="S690" s="58">
        <v>49</v>
      </c>
      <c r="T690" s="186">
        <v>3504.63</v>
      </c>
      <c r="V690" s="86"/>
      <c r="W690" s="187"/>
      <c r="X690" s="137"/>
      <c r="Y690" s="11"/>
      <c r="Z690" s="11"/>
      <c r="AA690" s="60"/>
      <c r="AB690" s="5"/>
      <c r="AC690" s="5"/>
      <c r="AD690" s="5"/>
      <c r="AE690" s="5"/>
      <c r="AF690" s="5"/>
      <c r="AG690" s="5"/>
      <c r="AH690" s="5"/>
      <c r="AI690" s="5"/>
      <c r="AJ690" s="5"/>
      <c r="AK690" s="5"/>
      <c r="AL690" s="5"/>
      <c r="AM690" s="5"/>
    </row>
    <row r="691" spans="1:39" s="4" customFormat="1" ht="12.75" x14ac:dyDescent="0.2">
      <c r="A691" s="295" t="s">
        <v>875</v>
      </c>
      <c r="B691" s="295" t="s">
        <v>505</v>
      </c>
      <c r="C691" s="295"/>
      <c r="D691" s="295" t="s">
        <v>207</v>
      </c>
      <c r="E691" s="295"/>
      <c r="F691" s="295"/>
      <c r="G691" s="295"/>
      <c r="I691" s="58"/>
      <c r="J691" s="43"/>
      <c r="K691" s="98"/>
      <c r="M691" s="297">
        <v>1</v>
      </c>
      <c r="N691" s="298">
        <v>40.47</v>
      </c>
      <c r="P691" s="58"/>
      <c r="Q691" s="186"/>
      <c r="S691" s="58"/>
      <c r="T691" s="186"/>
      <c r="V691" s="86"/>
      <c r="W691" s="187"/>
      <c r="X691" s="137"/>
      <c r="Y691" s="11"/>
      <c r="Z691" s="11"/>
      <c r="AA691" s="60"/>
      <c r="AB691" s="5"/>
      <c r="AC691" s="5"/>
      <c r="AD691" s="5"/>
      <c r="AE691" s="5"/>
      <c r="AF691" s="5"/>
      <c r="AG691" s="5"/>
      <c r="AH691" s="5"/>
      <c r="AI691" s="5"/>
      <c r="AJ691" s="5"/>
      <c r="AK691" s="5"/>
      <c r="AL691" s="5"/>
      <c r="AM691" s="5"/>
    </row>
    <row r="692" spans="1:39" s="4" customFormat="1" ht="12.75" x14ac:dyDescent="0.2">
      <c r="A692" s="295" t="s">
        <v>875</v>
      </c>
      <c r="B692" s="295" t="s">
        <v>506</v>
      </c>
      <c r="C692" s="295"/>
      <c r="D692" s="295" t="s">
        <v>328</v>
      </c>
      <c r="E692" s="295"/>
      <c r="F692" s="295"/>
      <c r="G692" s="295"/>
      <c r="I692" s="58"/>
      <c r="J692" s="43"/>
      <c r="K692" s="98"/>
      <c r="M692" s="297">
        <v>6</v>
      </c>
      <c r="N692" s="298">
        <v>431.7</v>
      </c>
      <c r="P692" s="58">
        <v>9</v>
      </c>
      <c r="Q692" s="186">
        <v>797.06</v>
      </c>
      <c r="S692" s="58">
        <v>4</v>
      </c>
      <c r="T692" s="186">
        <v>314.19</v>
      </c>
      <c r="V692" s="86"/>
      <c r="W692" s="187"/>
      <c r="X692" s="137"/>
      <c r="Y692" s="11"/>
      <c r="Z692" s="11"/>
      <c r="AA692" s="60"/>
      <c r="AB692" s="5"/>
      <c r="AC692" s="5"/>
      <c r="AD692" s="5"/>
      <c r="AE692" s="5"/>
      <c r="AF692" s="5"/>
      <c r="AG692" s="5"/>
      <c r="AH692" s="5"/>
      <c r="AI692" s="5"/>
      <c r="AJ692" s="5"/>
      <c r="AK692" s="5"/>
      <c r="AL692" s="5"/>
      <c r="AM692" s="5"/>
    </row>
    <row r="693" spans="1:39" s="4" customFormat="1" ht="12.75" x14ac:dyDescent="0.2">
      <c r="A693" s="295" t="s">
        <v>875</v>
      </c>
      <c r="B693" s="295" t="s">
        <v>507</v>
      </c>
      <c r="C693" s="295"/>
      <c r="D693" s="295" t="s">
        <v>365</v>
      </c>
      <c r="E693" s="295"/>
      <c r="F693" s="295"/>
      <c r="G693" s="295"/>
      <c r="I693" s="58"/>
      <c r="J693" s="43"/>
      <c r="K693" s="98"/>
      <c r="M693" s="297">
        <v>269</v>
      </c>
      <c r="N693" s="298">
        <v>16071.67</v>
      </c>
      <c r="P693" s="58">
        <v>230</v>
      </c>
      <c r="Q693" s="186">
        <v>15098.51</v>
      </c>
      <c r="S693" s="58">
        <v>156</v>
      </c>
      <c r="T693" s="186">
        <v>10271.07</v>
      </c>
      <c r="V693" s="86"/>
      <c r="W693" s="187"/>
      <c r="X693" s="137"/>
      <c r="Y693" s="11"/>
      <c r="Z693" s="11"/>
      <c r="AA693" s="60"/>
      <c r="AB693" s="5"/>
      <c r="AC693" s="5"/>
      <c r="AD693" s="5"/>
      <c r="AE693" s="5"/>
      <c r="AF693" s="5"/>
      <c r="AG693" s="5"/>
      <c r="AH693" s="5"/>
      <c r="AI693" s="5"/>
      <c r="AJ693" s="5"/>
      <c r="AK693" s="5"/>
      <c r="AL693" s="5"/>
      <c r="AM693" s="5"/>
    </row>
    <row r="694" spans="1:39" s="4" customFormat="1" ht="12.75" x14ac:dyDescent="0.2">
      <c r="A694" s="295" t="s">
        <v>875</v>
      </c>
      <c r="B694" s="295" t="s">
        <v>509</v>
      </c>
      <c r="C694" s="295"/>
      <c r="D694" s="295" t="s">
        <v>510</v>
      </c>
      <c r="E694" s="295"/>
      <c r="F694" s="295"/>
      <c r="G694" s="295"/>
      <c r="I694" s="58"/>
      <c r="J694" s="43"/>
      <c r="K694" s="98"/>
      <c r="M694" s="297">
        <v>14</v>
      </c>
      <c r="N694" s="298">
        <v>769.37</v>
      </c>
      <c r="P694" s="58">
        <v>19</v>
      </c>
      <c r="Q694" s="186">
        <v>2176.54</v>
      </c>
      <c r="S694" s="58">
        <v>17</v>
      </c>
      <c r="T694" s="186">
        <v>1464.32</v>
      </c>
      <c r="V694" s="86"/>
      <c r="W694" s="187"/>
      <c r="X694" s="137"/>
      <c r="Y694" s="11"/>
      <c r="Z694" s="11"/>
      <c r="AA694" s="60"/>
      <c r="AB694" s="5"/>
      <c r="AC694" s="5"/>
      <c r="AD694" s="5"/>
      <c r="AE694" s="5"/>
      <c r="AF694" s="5"/>
      <c r="AG694" s="5"/>
      <c r="AH694" s="5"/>
      <c r="AI694" s="5"/>
      <c r="AJ694" s="5"/>
      <c r="AK694" s="5"/>
      <c r="AL694" s="5"/>
      <c r="AM694" s="5"/>
    </row>
    <row r="695" spans="1:39" s="4" customFormat="1" ht="25.5" x14ac:dyDescent="0.2">
      <c r="A695" s="295" t="s">
        <v>875</v>
      </c>
      <c r="B695" s="295" t="s">
        <v>511</v>
      </c>
      <c r="C695" s="295"/>
      <c r="D695" s="295" t="s">
        <v>207</v>
      </c>
      <c r="E695" s="295"/>
      <c r="F695" s="295"/>
      <c r="G695" s="295"/>
      <c r="I695" s="58"/>
      <c r="J695" s="43"/>
      <c r="K695" s="98"/>
      <c r="M695" s="297">
        <v>105</v>
      </c>
      <c r="N695" s="298">
        <v>5655.51</v>
      </c>
      <c r="P695" s="58"/>
      <c r="Q695" s="186"/>
      <c r="S695" s="58">
        <v>5</v>
      </c>
      <c r="T695" s="186">
        <v>351.59</v>
      </c>
      <c r="V695" s="86"/>
      <c r="W695" s="187"/>
      <c r="X695" s="137"/>
      <c r="Y695" s="11"/>
      <c r="Z695" s="11"/>
      <c r="AA695" s="60"/>
      <c r="AB695" s="5"/>
      <c r="AC695" s="5"/>
      <c r="AD695" s="5"/>
      <c r="AE695" s="5"/>
      <c r="AF695" s="5"/>
      <c r="AG695" s="5"/>
      <c r="AH695" s="5"/>
      <c r="AI695" s="5"/>
      <c r="AJ695" s="5"/>
      <c r="AK695" s="5"/>
      <c r="AL695" s="5"/>
      <c r="AM695" s="5"/>
    </row>
    <row r="696" spans="1:39" s="4" customFormat="1" ht="12.75" x14ac:dyDescent="0.2">
      <c r="A696" s="295" t="s">
        <v>875</v>
      </c>
      <c r="B696" s="295" t="s">
        <v>514</v>
      </c>
      <c r="C696" s="295"/>
      <c r="D696" s="295" t="s">
        <v>221</v>
      </c>
      <c r="E696" s="295"/>
      <c r="F696" s="295"/>
      <c r="G696" s="295"/>
      <c r="I696" s="58"/>
      <c r="J696" s="43"/>
      <c r="K696" s="98"/>
      <c r="M696" s="297">
        <v>16</v>
      </c>
      <c r="N696" s="298">
        <v>1520.06</v>
      </c>
      <c r="P696" s="58">
        <v>21</v>
      </c>
      <c r="Q696" s="186">
        <v>3470.68</v>
      </c>
      <c r="S696" s="58">
        <v>15</v>
      </c>
      <c r="T696" s="186">
        <v>1866.49</v>
      </c>
      <c r="V696" s="86"/>
      <c r="W696" s="187"/>
      <c r="X696" s="137"/>
      <c r="Y696" s="11"/>
      <c r="Z696" s="11"/>
      <c r="AA696" s="60"/>
      <c r="AB696" s="5"/>
      <c r="AC696" s="5"/>
      <c r="AD696" s="5"/>
      <c r="AE696" s="5"/>
      <c r="AF696" s="5"/>
      <c r="AG696" s="5"/>
      <c r="AH696" s="5"/>
      <c r="AI696" s="5"/>
      <c r="AJ696" s="5"/>
      <c r="AK696" s="5"/>
      <c r="AL696" s="5"/>
      <c r="AM696" s="5"/>
    </row>
    <row r="697" spans="1:39" s="4" customFormat="1" ht="12.75" x14ac:dyDescent="0.2">
      <c r="A697" s="295" t="s">
        <v>875</v>
      </c>
      <c r="B697" s="295" t="s">
        <v>648</v>
      </c>
      <c r="C697" s="295"/>
      <c r="D697" s="295" t="s">
        <v>87</v>
      </c>
      <c r="E697" s="295"/>
      <c r="F697" s="295"/>
      <c r="G697" s="295"/>
      <c r="I697" s="58"/>
      <c r="J697" s="43"/>
      <c r="K697" s="98"/>
      <c r="M697" s="297">
        <v>7</v>
      </c>
      <c r="N697" s="298">
        <v>786.2</v>
      </c>
      <c r="P697" s="58">
        <v>5</v>
      </c>
      <c r="Q697" s="186">
        <v>338.18</v>
      </c>
      <c r="S697" s="58">
        <v>3</v>
      </c>
      <c r="T697" s="186">
        <v>230.12</v>
      </c>
      <c r="V697" s="86"/>
      <c r="W697" s="187"/>
      <c r="X697" s="137"/>
      <c r="Y697" s="11"/>
      <c r="Z697" s="11"/>
      <c r="AA697" s="60"/>
      <c r="AB697" s="5"/>
      <c r="AC697" s="5"/>
      <c r="AD697" s="5"/>
      <c r="AE697" s="5"/>
      <c r="AF697" s="5"/>
      <c r="AG697" s="5"/>
      <c r="AH697" s="5"/>
      <c r="AI697" s="5"/>
      <c r="AJ697" s="5"/>
      <c r="AK697" s="5"/>
      <c r="AL697" s="5"/>
      <c r="AM697" s="5"/>
    </row>
    <row r="698" spans="1:39" s="4" customFormat="1" ht="38.25" x14ac:dyDescent="0.2">
      <c r="A698" s="295" t="s">
        <v>875</v>
      </c>
      <c r="B698" s="295" t="s">
        <v>858</v>
      </c>
      <c r="C698" s="295"/>
      <c r="D698" s="295" t="s">
        <v>87</v>
      </c>
      <c r="E698" s="295"/>
      <c r="F698" s="295"/>
      <c r="G698" s="295"/>
      <c r="I698" s="58"/>
      <c r="J698" s="43"/>
      <c r="K698" s="98"/>
      <c r="M698" s="293"/>
      <c r="N698" s="296"/>
      <c r="P698" s="58">
        <v>3</v>
      </c>
      <c r="Q698" s="186">
        <v>248.33</v>
      </c>
      <c r="S698" s="58">
        <v>15</v>
      </c>
      <c r="T698" s="186">
        <v>1196.79</v>
      </c>
      <c r="V698" s="86"/>
      <c r="W698" s="187"/>
      <c r="X698" s="137"/>
      <c r="Y698" s="11"/>
      <c r="Z698" s="11"/>
      <c r="AA698" s="60"/>
      <c r="AB698" s="5"/>
      <c r="AC698" s="5"/>
      <c r="AD698" s="5"/>
      <c r="AE698" s="5"/>
      <c r="AF698" s="5"/>
      <c r="AG698" s="5"/>
      <c r="AH698" s="5"/>
      <c r="AI698" s="5"/>
      <c r="AJ698" s="5"/>
      <c r="AK698" s="5"/>
      <c r="AL698" s="5"/>
      <c r="AM698" s="5"/>
    </row>
    <row r="699" spans="1:39" s="4" customFormat="1" ht="12.75" x14ac:dyDescent="0.2">
      <c r="A699" s="295" t="s">
        <v>875</v>
      </c>
      <c r="B699" s="295" t="s">
        <v>518</v>
      </c>
      <c r="C699" s="295"/>
      <c r="D699" s="295" t="s">
        <v>85</v>
      </c>
      <c r="E699" s="295"/>
      <c r="F699" s="295"/>
      <c r="G699" s="295"/>
      <c r="I699" s="58"/>
      <c r="J699" s="43"/>
      <c r="K699" s="98"/>
      <c r="M699" s="297">
        <v>3</v>
      </c>
      <c r="N699" s="298">
        <v>153.6</v>
      </c>
      <c r="P699" s="58">
        <v>4</v>
      </c>
      <c r="Q699" s="186">
        <v>231.35</v>
      </c>
      <c r="S699" s="58">
        <v>3</v>
      </c>
      <c r="T699" s="186">
        <v>219.89</v>
      </c>
      <c r="V699" s="86"/>
      <c r="W699" s="187"/>
      <c r="X699" s="137"/>
      <c r="Y699" s="11"/>
      <c r="Z699" s="11"/>
      <c r="AA699" s="60"/>
      <c r="AB699" s="5"/>
      <c r="AC699" s="5"/>
      <c r="AD699" s="5"/>
      <c r="AE699" s="5"/>
      <c r="AF699" s="5"/>
      <c r="AG699" s="5"/>
      <c r="AH699" s="5"/>
      <c r="AI699" s="5"/>
      <c r="AJ699" s="5"/>
      <c r="AK699" s="5"/>
      <c r="AL699" s="5"/>
      <c r="AM699" s="5"/>
    </row>
    <row r="700" spans="1:39" s="4" customFormat="1" ht="12.75" x14ac:dyDescent="0.2">
      <c r="A700" s="295" t="s">
        <v>875</v>
      </c>
      <c r="B700" s="295" t="s">
        <v>519</v>
      </c>
      <c r="C700" s="295"/>
      <c r="D700" s="295" t="s">
        <v>125</v>
      </c>
      <c r="E700" s="295"/>
      <c r="F700" s="295"/>
      <c r="G700" s="295"/>
      <c r="I700" s="58"/>
      <c r="J700" s="43"/>
      <c r="K700" s="98"/>
      <c r="M700" s="297">
        <v>1</v>
      </c>
      <c r="N700" s="298">
        <v>5</v>
      </c>
      <c r="P700" s="58">
        <v>1</v>
      </c>
      <c r="Q700" s="186">
        <v>33.299999999999997</v>
      </c>
      <c r="S700" s="58"/>
      <c r="T700" s="186"/>
      <c r="V700" s="86"/>
      <c r="W700" s="187"/>
      <c r="X700" s="137"/>
      <c r="Y700" s="11"/>
      <c r="Z700" s="11"/>
      <c r="AA700" s="60"/>
      <c r="AB700" s="5"/>
      <c r="AC700" s="5"/>
      <c r="AD700" s="5"/>
      <c r="AE700" s="5"/>
      <c r="AF700" s="5"/>
      <c r="AG700" s="5"/>
      <c r="AH700" s="5"/>
      <c r="AI700" s="5"/>
      <c r="AJ700" s="5"/>
      <c r="AK700" s="5"/>
      <c r="AL700" s="5"/>
      <c r="AM700" s="5"/>
    </row>
    <row r="701" spans="1:39" s="4" customFormat="1" ht="12.75" x14ac:dyDescent="0.2">
      <c r="A701" s="295" t="s">
        <v>875</v>
      </c>
      <c r="B701" s="295" t="s">
        <v>520</v>
      </c>
      <c r="C701" s="295"/>
      <c r="D701" s="295" t="s">
        <v>76</v>
      </c>
      <c r="E701" s="295"/>
      <c r="F701" s="295"/>
      <c r="G701" s="295"/>
      <c r="I701" s="58"/>
      <c r="J701" s="43"/>
      <c r="K701" s="98"/>
      <c r="M701" s="297">
        <v>17</v>
      </c>
      <c r="N701" s="298">
        <v>1507.65</v>
      </c>
      <c r="P701" s="58">
        <v>14</v>
      </c>
      <c r="Q701" s="186">
        <v>1438.93</v>
      </c>
      <c r="S701" s="58">
        <v>10</v>
      </c>
      <c r="T701" s="186">
        <v>727.95</v>
      </c>
      <c r="V701" s="86"/>
      <c r="W701" s="187"/>
      <c r="X701" s="137"/>
      <c r="Y701" s="11"/>
      <c r="Z701" s="11"/>
      <c r="AA701" s="60"/>
      <c r="AB701" s="5"/>
      <c r="AC701" s="5"/>
      <c r="AD701" s="5"/>
      <c r="AE701" s="5"/>
      <c r="AF701" s="5"/>
      <c r="AG701" s="5"/>
      <c r="AH701" s="5"/>
      <c r="AI701" s="5"/>
      <c r="AJ701" s="5"/>
      <c r="AK701" s="5"/>
      <c r="AL701" s="5"/>
      <c r="AM701" s="5"/>
    </row>
    <row r="702" spans="1:39" s="4" customFormat="1" ht="12.75" x14ac:dyDescent="0.2">
      <c r="A702" s="295" t="s">
        <v>875</v>
      </c>
      <c r="B702" s="295" t="s">
        <v>521</v>
      </c>
      <c r="C702" s="295"/>
      <c r="D702" s="295" t="s">
        <v>522</v>
      </c>
      <c r="E702" s="295"/>
      <c r="F702" s="295"/>
      <c r="G702" s="295"/>
      <c r="I702" s="58"/>
      <c r="J702" s="43"/>
      <c r="K702" s="98"/>
      <c r="M702" s="297">
        <v>2</v>
      </c>
      <c r="N702" s="298">
        <v>194.82</v>
      </c>
      <c r="P702" s="58">
        <v>3</v>
      </c>
      <c r="Q702" s="186">
        <v>199.22</v>
      </c>
      <c r="S702" s="58"/>
      <c r="T702" s="186"/>
      <c r="V702" s="86"/>
      <c r="W702" s="187"/>
      <c r="X702" s="137"/>
      <c r="Y702" s="11"/>
      <c r="Z702" s="11"/>
      <c r="AA702" s="60"/>
      <c r="AB702" s="5"/>
      <c r="AC702" s="5"/>
      <c r="AD702" s="5"/>
      <c r="AE702" s="5"/>
      <c r="AF702" s="5"/>
      <c r="AG702" s="5"/>
      <c r="AH702" s="5"/>
      <c r="AI702" s="5"/>
      <c r="AJ702" s="5"/>
      <c r="AK702" s="5"/>
      <c r="AL702" s="5"/>
      <c r="AM702" s="5"/>
    </row>
    <row r="703" spans="1:39" s="4" customFormat="1" ht="12.75" x14ac:dyDescent="0.2">
      <c r="A703" s="295" t="s">
        <v>875</v>
      </c>
      <c r="B703" s="295" t="s">
        <v>523</v>
      </c>
      <c r="C703" s="295"/>
      <c r="D703" s="295" t="s">
        <v>142</v>
      </c>
      <c r="E703" s="295"/>
      <c r="F703" s="295"/>
      <c r="G703" s="295"/>
      <c r="I703" s="58"/>
      <c r="J703" s="43"/>
      <c r="K703" s="98"/>
      <c r="M703" s="297">
        <v>4</v>
      </c>
      <c r="N703" s="298">
        <v>489.6</v>
      </c>
      <c r="P703" s="58"/>
      <c r="Q703" s="186"/>
      <c r="S703" s="58"/>
      <c r="T703" s="186"/>
      <c r="V703" s="86"/>
      <c r="W703" s="187"/>
      <c r="X703" s="137"/>
      <c r="Y703" s="11"/>
      <c r="Z703" s="11"/>
      <c r="AA703" s="60"/>
      <c r="AB703" s="5"/>
      <c r="AC703" s="5"/>
      <c r="AD703" s="5"/>
      <c r="AE703" s="5"/>
      <c r="AF703" s="5"/>
      <c r="AG703" s="5"/>
      <c r="AH703" s="5"/>
      <c r="AI703" s="5"/>
      <c r="AJ703" s="5"/>
      <c r="AK703" s="5"/>
      <c r="AL703" s="5"/>
      <c r="AM703" s="5"/>
    </row>
    <row r="704" spans="1:39" s="4" customFormat="1" ht="25.5" x14ac:dyDescent="0.2">
      <c r="A704" s="295" t="s">
        <v>875</v>
      </c>
      <c r="B704" s="295" t="s">
        <v>706</v>
      </c>
      <c r="C704" s="295"/>
      <c r="D704" s="295" t="s">
        <v>142</v>
      </c>
      <c r="E704" s="295"/>
      <c r="F704" s="295"/>
      <c r="G704" s="295"/>
      <c r="I704" s="58"/>
      <c r="J704" s="43"/>
      <c r="K704" s="98"/>
      <c r="M704" s="297">
        <v>15</v>
      </c>
      <c r="N704" s="298">
        <v>1499.63</v>
      </c>
      <c r="P704" s="58"/>
      <c r="Q704" s="186"/>
      <c r="S704" s="58"/>
      <c r="T704" s="186"/>
      <c r="V704" s="86"/>
      <c r="W704" s="187"/>
      <c r="X704" s="137"/>
      <c r="Y704" s="11"/>
      <c r="Z704" s="11"/>
      <c r="AA704" s="60"/>
      <c r="AB704" s="5"/>
      <c r="AC704" s="5"/>
      <c r="AD704" s="5"/>
      <c r="AE704" s="5"/>
      <c r="AF704" s="5"/>
      <c r="AG704" s="5"/>
      <c r="AH704" s="5"/>
      <c r="AI704" s="5"/>
      <c r="AJ704" s="5"/>
      <c r="AK704" s="5"/>
      <c r="AL704" s="5"/>
      <c r="AM704" s="5"/>
    </row>
    <row r="705" spans="1:39" s="4" customFormat="1" ht="12.75" x14ac:dyDescent="0.2">
      <c r="A705" s="295" t="s">
        <v>875</v>
      </c>
      <c r="B705" s="295" t="s">
        <v>524</v>
      </c>
      <c r="C705" s="295"/>
      <c r="D705" s="295" t="s">
        <v>495</v>
      </c>
      <c r="E705" s="295"/>
      <c r="F705" s="295"/>
      <c r="G705" s="295"/>
      <c r="I705" s="58"/>
      <c r="J705" s="43"/>
      <c r="K705" s="98"/>
      <c r="M705" s="297">
        <v>121</v>
      </c>
      <c r="N705" s="298">
        <v>12382.22</v>
      </c>
      <c r="P705" s="58">
        <v>118</v>
      </c>
      <c r="Q705" s="186">
        <v>9055.26</v>
      </c>
      <c r="S705" s="58">
        <v>93</v>
      </c>
      <c r="T705" s="186">
        <v>6687.69</v>
      </c>
      <c r="V705" s="86"/>
      <c r="W705" s="187"/>
      <c r="X705" s="137"/>
      <c r="Y705" s="11"/>
      <c r="Z705" s="11"/>
      <c r="AA705" s="60"/>
      <c r="AB705" s="5"/>
      <c r="AC705" s="5"/>
      <c r="AD705" s="5"/>
      <c r="AE705" s="5"/>
      <c r="AF705" s="5"/>
      <c r="AG705" s="5"/>
      <c r="AH705" s="5"/>
      <c r="AI705" s="5"/>
      <c r="AJ705" s="5"/>
      <c r="AK705" s="5"/>
      <c r="AL705" s="5"/>
      <c r="AM705" s="5"/>
    </row>
    <row r="706" spans="1:39" s="4" customFormat="1" ht="12.75" x14ac:dyDescent="0.2">
      <c r="A706" s="295" t="s">
        <v>875</v>
      </c>
      <c r="B706" s="295" t="s">
        <v>525</v>
      </c>
      <c r="C706" s="295"/>
      <c r="D706" s="295" t="s">
        <v>526</v>
      </c>
      <c r="E706" s="295"/>
      <c r="F706" s="295"/>
      <c r="G706" s="295"/>
      <c r="I706" s="58"/>
      <c r="J706" s="43"/>
      <c r="K706" s="98"/>
      <c r="M706" s="293"/>
      <c r="N706" s="296"/>
      <c r="P706" s="58"/>
      <c r="Q706" s="186"/>
      <c r="S706" s="58">
        <v>1</v>
      </c>
      <c r="T706" s="186">
        <v>54.92</v>
      </c>
      <c r="V706" s="86"/>
      <c r="W706" s="187"/>
      <c r="X706" s="137"/>
      <c r="Y706" s="11"/>
      <c r="Z706" s="11"/>
      <c r="AA706" s="60"/>
      <c r="AB706" s="5"/>
      <c r="AC706" s="5"/>
      <c r="AD706" s="5"/>
      <c r="AE706" s="5"/>
      <c r="AF706" s="5"/>
      <c r="AG706" s="5"/>
      <c r="AH706" s="5"/>
      <c r="AI706" s="5"/>
      <c r="AJ706" s="5"/>
      <c r="AK706" s="5"/>
      <c r="AL706" s="5"/>
      <c r="AM706" s="5"/>
    </row>
    <row r="707" spans="1:39" s="4" customFormat="1" ht="12.75" x14ac:dyDescent="0.2">
      <c r="A707" s="295" t="s">
        <v>875</v>
      </c>
      <c r="B707" s="295" t="s">
        <v>527</v>
      </c>
      <c r="C707" s="295"/>
      <c r="D707" s="295" t="s">
        <v>103</v>
      </c>
      <c r="E707" s="295"/>
      <c r="F707" s="295"/>
      <c r="G707" s="295"/>
      <c r="I707" s="58"/>
      <c r="J707" s="43"/>
      <c r="K707" s="98"/>
      <c r="M707" s="297">
        <v>9</v>
      </c>
      <c r="N707" s="298">
        <v>660.92</v>
      </c>
      <c r="P707" s="58">
        <v>5</v>
      </c>
      <c r="Q707" s="186">
        <v>450.27</v>
      </c>
      <c r="S707" s="58">
        <v>4</v>
      </c>
      <c r="T707" s="186">
        <v>287.04000000000002</v>
      </c>
      <c r="V707" s="86"/>
      <c r="W707" s="187"/>
      <c r="X707" s="137"/>
      <c r="Y707" s="11"/>
      <c r="Z707" s="11"/>
      <c r="AA707" s="60"/>
      <c r="AB707" s="5"/>
      <c r="AC707" s="5"/>
      <c r="AD707" s="5"/>
      <c r="AE707" s="5"/>
      <c r="AF707" s="5"/>
      <c r="AG707" s="5"/>
      <c r="AH707" s="5"/>
      <c r="AI707" s="5"/>
      <c r="AJ707" s="5"/>
      <c r="AK707" s="5"/>
      <c r="AL707" s="5"/>
      <c r="AM707" s="5"/>
    </row>
    <row r="708" spans="1:39" s="4" customFormat="1" ht="12.75" x14ac:dyDescent="0.2">
      <c r="A708" s="295" t="s">
        <v>875</v>
      </c>
      <c r="B708" s="295" t="s">
        <v>528</v>
      </c>
      <c r="C708" s="295"/>
      <c r="D708" s="295" t="s">
        <v>96</v>
      </c>
      <c r="E708" s="295"/>
      <c r="F708" s="295"/>
      <c r="G708" s="295"/>
      <c r="I708" s="58"/>
      <c r="J708" s="43"/>
      <c r="K708" s="98"/>
      <c r="M708" s="297">
        <v>20</v>
      </c>
      <c r="N708" s="298">
        <v>1362.06</v>
      </c>
      <c r="P708" s="58">
        <v>19</v>
      </c>
      <c r="Q708" s="186">
        <v>1919.99</v>
      </c>
      <c r="S708" s="58">
        <v>17</v>
      </c>
      <c r="T708" s="186">
        <v>1449.98</v>
      </c>
      <c r="V708" s="86"/>
      <c r="W708" s="187"/>
      <c r="X708" s="137"/>
      <c r="Y708" s="11"/>
      <c r="Z708" s="11"/>
      <c r="AA708" s="60"/>
      <c r="AB708" s="5"/>
      <c r="AC708" s="5"/>
      <c r="AD708" s="5"/>
      <c r="AE708" s="5"/>
      <c r="AF708" s="5"/>
      <c r="AG708" s="5"/>
      <c r="AH708" s="5"/>
      <c r="AI708" s="5"/>
      <c r="AJ708" s="5"/>
      <c r="AK708" s="5"/>
      <c r="AL708" s="5"/>
      <c r="AM708" s="5"/>
    </row>
    <row r="709" spans="1:39" s="4" customFormat="1" ht="12.75" x14ac:dyDescent="0.2">
      <c r="A709" s="295" t="s">
        <v>875</v>
      </c>
      <c r="B709" s="295" t="s">
        <v>529</v>
      </c>
      <c r="C709" s="295"/>
      <c r="D709" s="295" t="s">
        <v>89</v>
      </c>
      <c r="E709" s="295"/>
      <c r="F709" s="295"/>
      <c r="G709" s="295"/>
      <c r="I709" s="58"/>
      <c r="J709" s="43"/>
      <c r="K709" s="98"/>
      <c r="M709" s="297">
        <v>273</v>
      </c>
      <c r="N709" s="298">
        <v>24610.25</v>
      </c>
      <c r="P709" s="58">
        <v>221</v>
      </c>
      <c r="Q709" s="186">
        <v>19880.13</v>
      </c>
      <c r="S709" s="58">
        <v>172</v>
      </c>
      <c r="T709" s="186">
        <v>14888.35</v>
      </c>
      <c r="V709" s="86"/>
      <c r="W709" s="187"/>
      <c r="X709" s="137"/>
      <c r="Y709" s="11"/>
      <c r="Z709" s="11"/>
      <c r="AA709" s="60"/>
      <c r="AB709" s="5"/>
      <c r="AC709" s="5"/>
      <c r="AD709" s="5"/>
      <c r="AE709" s="5"/>
      <c r="AF709" s="5"/>
      <c r="AG709" s="5"/>
      <c r="AH709" s="5"/>
      <c r="AI709" s="5"/>
      <c r="AJ709" s="5"/>
      <c r="AK709" s="5"/>
      <c r="AL709" s="5"/>
      <c r="AM709" s="5"/>
    </row>
    <row r="710" spans="1:39" s="4" customFormat="1" ht="12.75" x14ac:dyDescent="0.2">
      <c r="A710" s="295" t="s">
        <v>875</v>
      </c>
      <c r="B710" s="295" t="s">
        <v>530</v>
      </c>
      <c r="C710" s="295"/>
      <c r="D710" s="295" t="s">
        <v>78</v>
      </c>
      <c r="E710" s="295"/>
      <c r="F710" s="295"/>
      <c r="G710" s="295"/>
      <c r="I710" s="58"/>
      <c r="J710" s="43"/>
      <c r="K710" s="98"/>
      <c r="M710" s="297">
        <v>16</v>
      </c>
      <c r="N710" s="298">
        <v>1640.16</v>
      </c>
      <c r="P710" s="58">
        <v>14</v>
      </c>
      <c r="Q710" s="186">
        <v>1976.35</v>
      </c>
      <c r="S710" s="58">
        <v>10</v>
      </c>
      <c r="T710" s="186">
        <v>945.14</v>
      </c>
      <c r="V710" s="86"/>
      <c r="W710" s="187"/>
      <c r="X710" s="137"/>
      <c r="Y710" s="11"/>
      <c r="Z710" s="11"/>
      <c r="AA710" s="60"/>
      <c r="AB710" s="5"/>
      <c r="AC710" s="5"/>
      <c r="AD710" s="5"/>
      <c r="AE710" s="5"/>
      <c r="AF710" s="5"/>
      <c r="AG710" s="5"/>
      <c r="AH710" s="5"/>
      <c r="AI710" s="5"/>
      <c r="AJ710" s="5"/>
      <c r="AK710" s="5"/>
      <c r="AL710" s="5"/>
      <c r="AM710" s="5"/>
    </row>
    <row r="711" spans="1:39" s="4" customFormat="1" ht="12.75" x14ac:dyDescent="0.2">
      <c r="A711" s="295" t="s">
        <v>875</v>
      </c>
      <c r="B711" s="295" t="s">
        <v>531</v>
      </c>
      <c r="C711" s="295"/>
      <c r="D711" s="295" t="s">
        <v>87</v>
      </c>
      <c r="E711" s="295"/>
      <c r="F711" s="295"/>
      <c r="G711" s="295"/>
      <c r="I711" s="58"/>
      <c r="J711" s="43"/>
      <c r="K711" s="98"/>
      <c r="M711" s="297">
        <v>57</v>
      </c>
      <c r="N711" s="298">
        <v>4992.12</v>
      </c>
      <c r="P711" s="58"/>
      <c r="Q711" s="186"/>
      <c r="S711" s="58"/>
      <c r="T711" s="186"/>
      <c r="V711" s="86"/>
      <c r="W711" s="187"/>
      <c r="X711" s="137"/>
      <c r="Y711" s="11"/>
      <c r="Z711" s="11"/>
      <c r="AA711" s="60"/>
      <c r="AB711" s="5"/>
      <c r="AC711" s="5"/>
      <c r="AD711" s="5"/>
      <c r="AE711" s="5"/>
      <c r="AF711" s="5"/>
      <c r="AG711" s="5"/>
      <c r="AH711" s="5"/>
      <c r="AI711" s="5"/>
      <c r="AJ711" s="5"/>
      <c r="AK711" s="5"/>
      <c r="AL711" s="5"/>
      <c r="AM711" s="5"/>
    </row>
    <row r="712" spans="1:39" s="4" customFormat="1" ht="12.75" x14ac:dyDescent="0.2">
      <c r="A712" s="295" t="s">
        <v>875</v>
      </c>
      <c r="B712" s="295" t="s">
        <v>532</v>
      </c>
      <c r="C712" s="295"/>
      <c r="D712" s="295" t="s">
        <v>67</v>
      </c>
      <c r="E712" s="295"/>
      <c r="F712" s="295"/>
      <c r="G712" s="295"/>
      <c r="I712" s="58"/>
      <c r="J712" s="43"/>
      <c r="K712" s="98"/>
      <c r="M712" s="297">
        <v>38</v>
      </c>
      <c r="N712" s="298">
        <v>2607.73</v>
      </c>
      <c r="P712" s="58">
        <v>38</v>
      </c>
      <c r="Q712" s="186">
        <v>2828.98</v>
      </c>
      <c r="S712" s="58">
        <v>26</v>
      </c>
      <c r="T712" s="186">
        <v>1166.8599999999999</v>
      </c>
      <c r="V712" s="86"/>
      <c r="W712" s="187"/>
      <c r="X712" s="137"/>
      <c r="Y712" s="11"/>
      <c r="Z712" s="11"/>
      <c r="AA712" s="60"/>
      <c r="AB712" s="5"/>
      <c r="AC712" s="5"/>
      <c r="AD712" s="5"/>
      <c r="AE712" s="5"/>
      <c r="AF712" s="5"/>
      <c r="AG712" s="5"/>
      <c r="AH712" s="5"/>
      <c r="AI712" s="5"/>
      <c r="AJ712" s="5"/>
      <c r="AK712" s="5"/>
      <c r="AL712" s="5"/>
      <c r="AM712" s="5"/>
    </row>
    <row r="713" spans="1:39" s="4" customFormat="1" ht="12.75" x14ac:dyDescent="0.2">
      <c r="A713" s="295" t="s">
        <v>875</v>
      </c>
      <c r="B713" s="295" t="s">
        <v>533</v>
      </c>
      <c r="C713" s="295"/>
      <c r="D713" s="295" t="s">
        <v>183</v>
      </c>
      <c r="E713" s="295"/>
      <c r="F713" s="295"/>
      <c r="G713" s="295"/>
      <c r="I713" s="58"/>
      <c r="J713" s="43"/>
      <c r="K713" s="98"/>
      <c r="M713" s="297">
        <v>1</v>
      </c>
      <c r="N713" s="298">
        <v>180</v>
      </c>
      <c r="P713" s="58"/>
      <c r="Q713" s="186"/>
      <c r="S713" s="58"/>
      <c r="T713" s="186"/>
      <c r="V713" s="86"/>
      <c r="W713" s="187"/>
      <c r="X713" s="137"/>
      <c r="Y713" s="11"/>
      <c r="Z713" s="11"/>
      <c r="AA713" s="60"/>
      <c r="AB713" s="5"/>
      <c r="AC713" s="5"/>
      <c r="AD713" s="5"/>
      <c r="AE713" s="5"/>
      <c r="AF713" s="5"/>
      <c r="AG713" s="5"/>
      <c r="AH713" s="5"/>
      <c r="AI713" s="5"/>
      <c r="AJ713" s="5"/>
      <c r="AK713" s="5"/>
      <c r="AL713" s="5"/>
      <c r="AM713" s="5"/>
    </row>
    <row r="714" spans="1:39" s="4" customFormat="1" ht="12.75" x14ac:dyDescent="0.2">
      <c r="A714" s="295" t="s">
        <v>875</v>
      </c>
      <c r="B714" s="295" t="s">
        <v>534</v>
      </c>
      <c r="C714" s="295"/>
      <c r="D714" s="295" t="s">
        <v>63</v>
      </c>
      <c r="E714" s="295"/>
      <c r="F714" s="295"/>
      <c r="G714" s="295"/>
      <c r="I714" s="58"/>
      <c r="J714" s="43"/>
      <c r="K714" s="98"/>
      <c r="M714" s="297">
        <v>4</v>
      </c>
      <c r="N714" s="298">
        <v>488.38</v>
      </c>
      <c r="P714" s="58">
        <v>2</v>
      </c>
      <c r="Q714" s="186">
        <v>172.77</v>
      </c>
      <c r="S714" s="58"/>
      <c r="T714" s="186"/>
      <c r="V714" s="86"/>
      <c r="W714" s="187"/>
      <c r="X714" s="137"/>
      <c r="Y714" s="11"/>
      <c r="Z714" s="11"/>
      <c r="AA714" s="60"/>
      <c r="AB714" s="5"/>
      <c r="AC714" s="5"/>
      <c r="AD714" s="5"/>
      <c r="AE714" s="5"/>
      <c r="AF714" s="5"/>
      <c r="AG714" s="5"/>
      <c r="AH714" s="5"/>
      <c r="AI714" s="5"/>
      <c r="AJ714" s="5"/>
      <c r="AK714" s="5"/>
      <c r="AL714" s="5"/>
      <c r="AM714" s="5"/>
    </row>
    <row r="715" spans="1:39" s="4" customFormat="1" ht="12.75" x14ac:dyDescent="0.2">
      <c r="A715" s="295" t="s">
        <v>875</v>
      </c>
      <c r="B715" s="295" t="s">
        <v>536</v>
      </c>
      <c r="C715" s="295"/>
      <c r="D715" s="295" t="s">
        <v>537</v>
      </c>
      <c r="E715" s="295"/>
      <c r="F715" s="295"/>
      <c r="G715" s="295"/>
      <c r="I715" s="58"/>
      <c r="J715" s="43"/>
      <c r="K715" s="98"/>
      <c r="M715" s="297">
        <v>16</v>
      </c>
      <c r="N715" s="298">
        <v>1969.3</v>
      </c>
      <c r="P715" s="58">
        <v>11</v>
      </c>
      <c r="Q715" s="186">
        <v>1612.49</v>
      </c>
      <c r="S715" s="58">
        <v>8</v>
      </c>
      <c r="T715" s="186">
        <v>855.52</v>
      </c>
      <c r="V715" s="86"/>
      <c r="W715" s="187"/>
      <c r="X715" s="137"/>
      <c r="Y715" s="11"/>
      <c r="Z715" s="11"/>
      <c r="AA715" s="60"/>
      <c r="AB715" s="5"/>
      <c r="AC715" s="5"/>
      <c r="AD715" s="5"/>
      <c r="AE715" s="5"/>
      <c r="AF715" s="5"/>
      <c r="AG715" s="5"/>
      <c r="AH715" s="5"/>
      <c r="AI715" s="5"/>
      <c r="AJ715" s="5"/>
      <c r="AK715" s="5"/>
      <c r="AL715" s="5"/>
      <c r="AM715" s="5"/>
    </row>
    <row r="716" spans="1:39" s="4" customFormat="1" ht="12.75" x14ac:dyDescent="0.2">
      <c r="A716" s="295" t="s">
        <v>875</v>
      </c>
      <c r="B716" s="295" t="s">
        <v>538</v>
      </c>
      <c r="C716" s="295"/>
      <c r="D716" s="295" t="s">
        <v>332</v>
      </c>
      <c r="E716" s="295"/>
      <c r="F716" s="295"/>
      <c r="G716" s="295"/>
      <c r="I716" s="58"/>
      <c r="J716" s="43"/>
      <c r="K716" s="98"/>
      <c r="M716" s="297">
        <v>146</v>
      </c>
      <c r="N716" s="298">
        <v>13056.3</v>
      </c>
      <c r="P716" s="58">
        <v>498</v>
      </c>
      <c r="Q716" s="186">
        <v>38815.56</v>
      </c>
      <c r="S716" s="58">
        <v>300</v>
      </c>
      <c r="T716" s="186">
        <v>23830.82</v>
      </c>
      <c r="V716" s="86"/>
      <c r="W716" s="187"/>
      <c r="X716" s="137"/>
      <c r="Y716" s="11"/>
      <c r="Z716" s="11"/>
      <c r="AA716" s="60"/>
      <c r="AB716" s="5"/>
      <c r="AC716" s="5"/>
      <c r="AD716" s="5"/>
      <c r="AE716" s="5"/>
      <c r="AF716" s="5"/>
      <c r="AG716" s="5"/>
      <c r="AH716" s="5"/>
      <c r="AI716" s="5"/>
      <c r="AJ716" s="5"/>
      <c r="AK716" s="5"/>
      <c r="AL716" s="5"/>
      <c r="AM716" s="5"/>
    </row>
    <row r="717" spans="1:39" s="4" customFormat="1" ht="12.75" x14ac:dyDescent="0.2">
      <c r="A717" s="295" t="s">
        <v>875</v>
      </c>
      <c r="B717" s="295" t="s">
        <v>539</v>
      </c>
      <c r="C717" s="295"/>
      <c r="D717" s="295" t="s">
        <v>128</v>
      </c>
      <c r="E717" s="295"/>
      <c r="F717" s="295"/>
      <c r="G717" s="295"/>
      <c r="I717" s="58"/>
      <c r="J717" s="43"/>
      <c r="K717" s="98"/>
      <c r="M717" s="297">
        <v>327</v>
      </c>
      <c r="N717" s="298">
        <v>26438.33</v>
      </c>
      <c r="P717" s="58">
        <v>284</v>
      </c>
      <c r="Q717" s="186">
        <v>25251.18</v>
      </c>
      <c r="S717" s="58">
        <v>182</v>
      </c>
      <c r="T717" s="186">
        <v>16428.12</v>
      </c>
      <c r="V717" s="86"/>
      <c r="W717" s="187"/>
      <c r="X717" s="137"/>
      <c r="Y717" s="11"/>
      <c r="Z717" s="11"/>
      <c r="AA717" s="60"/>
      <c r="AB717" s="5"/>
      <c r="AC717" s="5"/>
      <c r="AD717" s="5"/>
      <c r="AE717" s="5"/>
      <c r="AF717" s="5"/>
      <c r="AG717" s="5"/>
      <c r="AH717" s="5"/>
      <c r="AI717" s="5"/>
      <c r="AJ717" s="5"/>
      <c r="AK717" s="5"/>
      <c r="AL717" s="5"/>
      <c r="AM717" s="5"/>
    </row>
    <row r="718" spans="1:39" s="4" customFormat="1" ht="12.75" x14ac:dyDescent="0.2">
      <c r="A718" s="295" t="s">
        <v>875</v>
      </c>
      <c r="B718" s="295" t="s">
        <v>539</v>
      </c>
      <c r="C718" s="295"/>
      <c r="D718" s="295" t="s">
        <v>106</v>
      </c>
      <c r="E718" s="295"/>
      <c r="F718" s="295"/>
      <c r="G718" s="295"/>
      <c r="I718" s="58"/>
      <c r="J718" s="43"/>
      <c r="K718" s="98"/>
      <c r="M718" s="297">
        <v>1</v>
      </c>
      <c r="N718" s="298">
        <v>5</v>
      </c>
      <c r="P718" s="58">
        <v>1</v>
      </c>
      <c r="Q718" s="186">
        <v>5</v>
      </c>
      <c r="S718" s="58"/>
      <c r="T718" s="186"/>
      <c r="V718" s="86"/>
      <c r="W718" s="187"/>
      <c r="X718" s="137"/>
      <c r="Y718" s="11"/>
      <c r="Z718" s="11"/>
      <c r="AA718" s="60"/>
      <c r="AB718" s="5"/>
      <c r="AC718" s="5"/>
      <c r="AD718" s="5"/>
      <c r="AE718" s="5"/>
      <c r="AF718" s="5"/>
      <c r="AG718" s="5"/>
      <c r="AH718" s="5"/>
      <c r="AI718" s="5"/>
      <c r="AJ718" s="5"/>
      <c r="AK718" s="5"/>
      <c r="AL718" s="5"/>
      <c r="AM718" s="5"/>
    </row>
    <row r="719" spans="1:39" s="4" customFormat="1" ht="25.5" x14ac:dyDescent="0.2">
      <c r="A719" s="295" t="s">
        <v>875</v>
      </c>
      <c r="B719" s="295" t="s">
        <v>650</v>
      </c>
      <c r="C719" s="295"/>
      <c r="D719" s="295" t="s">
        <v>142</v>
      </c>
      <c r="E719" s="295"/>
      <c r="F719" s="295"/>
      <c r="G719" s="295"/>
      <c r="I719" s="58"/>
      <c r="J719" s="43"/>
      <c r="K719" s="98"/>
      <c r="M719" s="297">
        <v>10</v>
      </c>
      <c r="N719" s="298">
        <v>668.29</v>
      </c>
      <c r="P719" s="58">
        <v>2</v>
      </c>
      <c r="Q719" s="186">
        <v>307.75</v>
      </c>
      <c r="S719" s="58"/>
      <c r="T719" s="186"/>
      <c r="V719" s="86"/>
      <c r="W719" s="187"/>
      <c r="X719" s="137"/>
      <c r="Y719" s="11"/>
      <c r="Z719" s="11"/>
      <c r="AA719" s="60"/>
      <c r="AB719" s="5"/>
      <c r="AC719" s="5"/>
      <c r="AD719" s="5"/>
      <c r="AE719" s="5"/>
      <c r="AF719" s="5"/>
      <c r="AG719" s="5"/>
      <c r="AH719" s="5"/>
      <c r="AI719" s="5"/>
      <c r="AJ719" s="5"/>
      <c r="AK719" s="5"/>
      <c r="AL719" s="5"/>
      <c r="AM719" s="5"/>
    </row>
    <row r="720" spans="1:39" s="4" customFormat="1" ht="25.5" x14ac:dyDescent="0.2">
      <c r="A720" s="295" t="s">
        <v>875</v>
      </c>
      <c r="B720" s="295" t="s">
        <v>651</v>
      </c>
      <c r="C720" s="295"/>
      <c r="D720" s="295" t="s">
        <v>142</v>
      </c>
      <c r="E720" s="295"/>
      <c r="F720" s="295"/>
      <c r="G720" s="295"/>
      <c r="I720" s="58"/>
      <c r="J720" s="43"/>
      <c r="K720" s="98"/>
      <c r="M720" s="297">
        <v>34</v>
      </c>
      <c r="N720" s="298">
        <v>4281.08</v>
      </c>
      <c r="P720" s="58"/>
      <c r="Q720" s="186"/>
      <c r="S720" s="58"/>
      <c r="T720" s="186"/>
      <c r="V720" s="86"/>
      <c r="W720" s="187"/>
      <c r="X720" s="137"/>
      <c r="Y720" s="11"/>
      <c r="Z720" s="11"/>
      <c r="AA720" s="60"/>
      <c r="AB720" s="5"/>
      <c r="AC720" s="5"/>
      <c r="AD720" s="5"/>
      <c r="AE720" s="5"/>
      <c r="AF720" s="5"/>
      <c r="AG720" s="5"/>
      <c r="AH720" s="5"/>
      <c r="AI720" s="5"/>
      <c r="AJ720" s="5"/>
      <c r="AK720" s="5"/>
      <c r="AL720" s="5"/>
      <c r="AM720" s="5"/>
    </row>
    <row r="721" spans="1:39" s="4" customFormat="1" ht="12.75" x14ac:dyDescent="0.2">
      <c r="A721" s="295" t="s">
        <v>875</v>
      </c>
      <c r="B721" s="295" t="s">
        <v>543</v>
      </c>
      <c r="C721" s="295"/>
      <c r="D721" s="295" t="s">
        <v>381</v>
      </c>
      <c r="E721" s="295"/>
      <c r="F721" s="295"/>
      <c r="G721" s="295"/>
      <c r="I721" s="58"/>
      <c r="J721" s="43"/>
      <c r="K721" s="98"/>
      <c r="M721" s="297">
        <v>346</v>
      </c>
      <c r="N721" s="298">
        <v>14224.59</v>
      </c>
      <c r="P721" s="58">
        <v>306</v>
      </c>
      <c r="Q721" s="186">
        <v>13067.72</v>
      </c>
      <c r="S721" s="58">
        <v>208</v>
      </c>
      <c r="T721" s="186">
        <v>11275.35</v>
      </c>
      <c r="V721" s="86"/>
      <c r="W721" s="187"/>
      <c r="X721" s="137"/>
      <c r="Y721" s="11"/>
      <c r="Z721" s="11"/>
      <c r="AA721" s="60"/>
      <c r="AB721" s="5"/>
      <c r="AC721" s="5"/>
      <c r="AD721" s="5"/>
      <c r="AE721" s="5"/>
      <c r="AF721" s="5"/>
      <c r="AG721" s="5"/>
      <c r="AH721" s="5"/>
      <c r="AI721" s="5"/>
      <c r="AJ721" s="5"/>
      <c r="AK721" s="5"/>
      <c r="AL721" s="5"/>
      <c r="AM721" s="5"/>
    </row>
    <row r="722" spans="1:39" s="4" customFormat="1" ht="12.75" x14ac:dyDescent="0.2">
      <c r="A722" s="295" t="s">
        <v>875</v>
      </c>
      <c r="B722" s="295" t="s">
        <v>545</v>
      </c>
      <c r="C722" s="295"/>
      <c r="D722" s="295" t="s">
        <v>166</v>
      </c>
      <c r="E722" s="295"/>
      <c r="F722" s="295"/>
      <c r="G722" s="295"/>
      <c r="I722" s="58"/>
      <c r="J722" s="43"/>
      <c r="K722" s="98"/>
      <c r="M722" s="297">
        <v>395</v>
      </c>
      <c r="N722" s="298">
        <v>35735.019999999997</v>
      </c>
      <c r="P722" s="58">
        <v>375</v>
      </c>
      <c r="Q722" s="186">
        <v>34930.480000000003</v>
      </c>
      <c r="S722" s="58">
        <v>271</v>
      </c>
      <c r="T722" s="186">
        <v>22978.63</v>
      </c>
      <c r="V722" s="86"/>
      <c r="W722" s="187"/>
      <c r="X722" s="137"/>
      <c r="Y722" s="11"/>
      <c r="Z722" s="11"/>
      <c r="AA722" s="60"/>
      <c r="AB722" s="5"/>
      <c r="AC722" s="5"/>
      <c r="AD722" s="5"/>
      <c r="AE722" s="5"/>
      <c r="AF722" s="5"/>
      <c r="AG722" s="5"/>
      <c r="AH722" s="5"/>
      <c r="AI722" s="5"/>
      <c r="AJ722" s="5"/>
      <c r="AK722" s="5"/>
      <c r="AL722" s="5"/>
      <c r="AM722" s="5"/>
    </row>
    <row r="723" spans="1:39" s="4" customFormat="1" ht="12.75" x14ac:dyDescent="0.2">
      <c r="A723" s="295" t="s">
        <v>875</v>
      </c>
      <c r="B723" s="295" t="s">
        <v>546</v>
      </c>
      <c r="C723" s="295"/>
      <c r="D723" s="295" t="s">
        <v>87</v>
      </c>
      <c r="E723" s="295"/>
      <c r="F723" s="295"/>
      <c r="G723" s="295"/>
      <c r="I723" s="58"/>
      <c r="J723" s="43"/>
      <c r="K723" s="98"/>
      <c r="M723" s="293"/>
      <c r="N723" s="296"/>
      <c r="P723" s="58">
        <v>52</v>
      </c>
      <c r="Q723" s="186">
        <v>4216.67</v>
      </c>
      <c r="S723" s="58">
        <v>30</v>
      </c>
      <c r="T723" s="186">
        <v>2164.8000000000002</v>
      </c>
      <c r="V723" s="86"/>
      <c r="W723" s="187"/>
      <c r="X723" s="137"/>
      <c r="Y723" s="11"/>
      <c r="Z723" s="11"/>
      <c r="AA723" s="60"/>
      <c r="AB723" s="5"/>
      <c r="AC723" s="5"/>
      <c r="AD723" s="5"/>
      <c r="AE723" s="5"/>
      <c r="AF723" s="5"/>
      <c r="AG723" s="5"/>
      <c r="AH723" s="5"/>
      <c r="AI723" s="5"/>
      <c r="AJ723" s="5"/>
      <c r="AK723" s="5"/>
      <c r="AL723" s="5"/>
      <c r="AM723" s="5"/>
    </row>
    <row r="724" spans="1:39" s="4" customFormat="1" ht="12.75" x14ac:dyDescent="0.2">
      <c r="A724" s="295" t="s">
        <v>875</v>
      </c>
      <c r="B724" s="295" t="s">
        <v>547</v>
      </c>
      <c r="C724" s="295"/>
      <c r="D724" s="295" t="s">
        <v>154</v>
      </c>
      <c r="E724" s="295"/>
      <c r="F724" s="295"/>
      <c r="G724" s="295"/>
      <c r="I724" s="58"/>
      <c r="J724" s="43"/>
      <c r="K724" s="98"/>
      <c r="M724" s="297">
        <v>30</v>
      </c>
      <c r="N724" s="298">
        <v>2793.14</v>
      </c>
      <c r="P724" s="58">
        <v>31</v>
      </c>
      <c r="Q724" s="186">
        <v>3221.64</v>
      </c>
      <c r="S724" s="58">
        <v>22</v>
      </c>
      <c r="T724" s="186">
        <v>2182.13</v>
      </c>
      <c r="V724" s="86"/>
      <c r="W724" s="187"/>
      <c r="X724" s="137"/>
      <c r="Y724" s="11"/>
      <c r="Z724" s="11"/>
      <c r="AA724" s="60"/>
      <c r="AB724" s="5"/>
      <c r="AC724" s="5"/>
      <c r="AD724" s="5"/>
      <c r="AE724" s="5"/>
      <c r="AF724" s="5"/>
      <c r="AG724" s="5"/>
      <c r="AH724" s="5"/>
      <c r="AI724" s="5"/>
      <c r="AJ724" s="5"/>
      <c r="AK724" s="5"/>
      <c r="AL724" s="5"/>
      <c r="AM724" s="5"/>
    </row>
    <row r="725" spans="1:39" s="4" customFormat="1" ht="12.75" x14ac:dyDescent="0.2">
      <c r="A725" s="295" t="s">
        <v>875</v>
      </c>
      <c r="B725" s="295" t="s">
        <v>653</v>
      </c>
      <c r="C725" s="295"/>
      <c r="D725" s="295" t="s">
        <v>345</v>
      </c>
      <c r="E725" s="295"/>
      <c r="F725" s="295"/>
      <c r="G725" s="295"/>
      <c r="I725" s="58"/>
      <c r="J725" s="43"/>
      <c r="K725" s="98"/>
      <c r="M725" s="297">
        <v>11</v>
      </c>
      <c r="N725" s="298">
        <v>592.92999999999995</v>
      </c>
      <c r="P725" s="58"/>
      <c r="Q725" s="186"/>
      <c r="S725" s="58"/>
      <c r="T725" s="186"/>
      <c r="V725" s="86"/>
      <c r="W725" s="187"/>
      <c r="X725" s="137"/>
      <c r="Y725" s="11"/>
      <c r="Z725" s="11"/>
      <c r="AA725" s="60"/>
      <c r="AB725" s="5"/>
      <c r="AC725" s="5"/>
      <c r="AD725" s="5"/>
      <c r="AE725" s="5"/>
      <c r="AF725" s="5"/>
      <c r="AG725" s="5"/>
      <c r="AH725" s="5"/>
      <c r="AI725" s="5"/>
      <c r="AJ725" s="5"/>
      <c r="AK725" s="5"/>
      <c r="AL725" s="5"/>
      <c r="AM725" s="5"/>
    </row>
    <row r="726" spans="1:39" s="4" customFormat="1" ht="25.5" x14ac:dyDescent="0.2">
      <c r="A726" s="295" t="s">
        <v>875</v>
      </c>
      <c r="B726" s="295" t="s">
        <v>548</v>
      </c>
      <c r="C726" s="295"/>
      <c r="D726" s="295" t="s">
        <v>345</v>
      </c>
      <c r="E726" s="295"/>
      <c r="F726" s="295"/>
      <c r="G726" s="295"/>
      <c r="I726" s="58"/>
      <c r="J726" s="43"/>
      <c r="K726" s="98"/>
      <c r="M726" s="293"/>
      <c r="N726" s="296"/>
      <c r="P726" s="58">
        <v>7</v>
      </c>
      <c r="Q726" s="186">
        <v>809.46</v>
      </c>
      <c r="S726" s="58">
        <v>5</v>
      </c>
      <c r="T726" s="186">
        <v>415.58</v>
      </c>
      <c r="V726" s="86"/>
      <c r="W726" s="187"/>
      <c r="X726" s="137"/>
      <c r="Y726" s="11"/>
      <c r="Z726" s="11"/>
      <c r="AA726" s="60"/>
      <c r="AB726" s="5"/>
      <c r="AC726" s="5"/>
      <c r="AD726" s="5"/>
      <c r="AE726" s="5"/>
      <c r="AF726" s="5"/>
      <c r="AG726" s="5"/>
      <c r="AH726" s="5"/>
      <c r="AI726" s="5"/>
      <c r="AJ726" s="5"/>
      <c r="AK726" s="5"/>
      <c r="AL726" s="5"/>
      <c r="AM726" s="5"/>
    </row>
    <row r="727" spans="1:39" s="4" customFormat="1" ht="12.75" x14ac:dyDescent="0.2">
      <c r="A727" s="295" t="s">
        <v>875</v>
      </c>
      <c r="B727" s="295" t="s">
        <v>551</v>
      </c>
      <c r="C727" s="295"/>
      <c r="D727" s="295" t="s">
        <v>207</v>
      </c>
      <c r="E727" s="295"/>
      <c r="F727" s="295"/>
      <c r="G727" s="295"/>
      <c r="I727" s="58"/>
      <c r="J727" s="43"/>
      <c r="K727" s="98"/>
      <c r="M727" s="297">
        <v>1</v>
      </c>
      <c r="N727" s="298">
        <v>75.98</v>
      </c>
      <c r="P727" s="58"/>
      <c r="Q727" s="186"/>
      <c r="S727" s="58"/>
      <c r="T727" s="186"/>
      <c r="V727" s="86"/>
      <c r="W727" s="187"/>
      <c r="X727" s="137"/>
      <c r="Y727" s="11"/>
      <c r="Z727" s="11"/>
      <c r="AA727" s="60"/>
      <c r="AB727" s="5"/>
      <c r="AC727" s="5"/>
      <c r="AD727" s="5"/>
      <c r="AE727" s="5"/>
      <c r="AF727" s="5"/>
      <c r="AG727" s="5"/>
      <c r="AH727" s="5"/>
      <c r="AI727" s="5"/>
      <c r="AJ727" s="5"/>
      <c r="AK727" s="5"/>
      <c r="AL727" s="5"/>
      <c r="AM727" s="5"/>
    </row>
    <row r="728" spans="1:39" s="4" customFormat="1" ht="12.75" x14ac:dyDescent="0.2">
      <c r="A728" s="295" t="s">
        <v>875</v>
      </c>
      <c r="B728" s="295" t="s">
        <v>552</v>
      </c>
      <c r="C728" s="295"/>
      <c r="D728" s="295" t="s">
        <v>101</v>
      </c>
      <c r="E728" s="295"/>
      <c r="F728" s="295"/>
      <c r="G728" s="295"/>
      <c r="I728" s="58"/>
      <c r="J728" s="43"/>
      <c r="K728" s="98"/>
      <c r="M728" s="297">
        <v>2</v>
      </c>
      <c r="N728" s="298">
        <v>220.5</v>
      </c>
      <c r="P728" s="58">
        <v>2</v>
      </c>
      <c r="Q728" s="186">
        <v>208.84</v>
      </c>
      <c r="S728" s="58">
        <v>2</v>
      </c>
      <c r="T728" s="186">
        <v>158.83000000000001</v>
      </c>
      <c r="V728" s="86"/>
      <c r="W728" s="187"/>
      <c r="X728" s="137"/>
      <c r="Y728" s="11"/>
      <c r="Z728" s="11"/>
      <c r="AA728" s="60"/>
      <c r="AB728" s="5"/>
      <c r="AC728" s="5"/>
      <c r="AD728" s="5"/>
      <c r="AE728" s="5"/>
      <c r="AF728" s="5"/>
      <c r="AG728" s="5"/>
      <c r="AH728" s="5"/>
      <c r="AI728" s="5"/>
      <c r="AJ728" s="5"/>
      <c r="AK728" s="5"/>
      <c r="AL728" s="5"/>
      <c r="AM728" s="5"/>
    </row>
    <row r="729" spans="1:39" s="4" customFormat="1" ht="12.75" x14ac:dyDescent="0.2">
      <c r="A729" s="295" t="s">
        <v>875</v>
      </c>
      <c r="B729" s="295" t="s">
        <v>554</v>
      </c>
      <c r="C729" s="295"/>
      <c r="D729" s="295" t="s">
        <v>190</v>
      </c>
      <c r="E729" s="295"/>
      <c r="F729" s="295"/>
      <c r="G729" s="295"/>
      <c r="I729" s="58"/>
      <c r="J729" s="43"/>
      <c r="K729" s="98"/>
      <c r="M729" s="297">
        <v>37</v>
      </c>
      <c r="N729" s="298">
        <v>3430.08</v>
      </c>
      <c r="P729" s="58">
        <v>32</v>
      </c>
      <c r="Q729" s="186">
        <v>3437.58</v>
      </c>
      <c r="S729" s="58">
        <v>16</v>
      </c>
      <c r="T729" s="186">
        <v>1566.26</v>
      </c>
      <c r="V729" s="86"/>
      <c r="W729" s="187"/>
      <c r="X729" s="137"/>
      <c r="Y729" s="11"/>
      <c r="Z729" s="11"/>
      <c r="AA729" s="60"/>
      <c r="AB729" s="5"/>
      <c r="AC729" s="5"/>
      <c r="AD729" s="5"/>
      <c r="AE729" s="5"/>
      <c r="AF729" s="5"/>
      <c r="AG729" s="5"/>
      <c r="AH729" s="5"/>
      <c r="AI729" s="5"/>
      <c r="AJ729" s="5"/>
      <c r="AK729" s="5"/>
      <c r="AL729" s="5"/>
      <c r="AM729" s="5"/>
    </row>
    <row r="730" spans="1:39" s="4" customFormat="1" ht="12.75" x14ac:dyDescent="0.2">
      <c r="A730" s="295" t="s">
        <v>875</v>
      </c>
      <c r="B730" s="295" t="s">
        <v>556</v>
      </c>
      <c r="C730" s="295"/>
      <c r="D730" s="295" t="s">
        <v>207</v>
      </c>
      <c r="E730" s="295"/>
      <c r="F730" s="295"/>
      <c r="G730" s="295"/>
      <c r="I730" s="58"/>
      <c r="J730" s="43"/>
      <c r="K730" s="98"/>
      <c r="M730" s="297">
        <v>6</v>
      </c>
      <c r="N730" s="298">
        <v>566.48</v>
      </c>
      <c r="P730" s="58">
        <v>6</v>
      </c>
      <c r="Q730" s="186">
        <v>699.51</v>
      </c>
      <c r="S730" s="58">
        <v>3</v>
      </c>
      <c r="T730" s="186">
        <v>178.69</v>
      </c>
      <c r="V730" s="86"/>
      <c r="W730" s="187"/>
      <c r="X730" s="137"/>
      <c r="Y730" s="11"/>
      <c r="Z730" s="11"/>
      <c r="AA730" s="60"/>
      <c r="AB730" s="5"/>
      <c r="AC730" s="5"/>
      <c r="AD730" s="5"/>
      <c r="AE730" s="5"/>
      <c r="AF730" s="5"/>
      <c r="AG730" s="5"/>
      <c r="AH730" s="5"/>
      <c r="AI730" s="5"/>
      <c r="AJ730" s="5"/>
      <c r="AK730" s="5"/>
      <c r="AL730" s="5"/>
      <c r="AM730" s="5"/>
    </row>
    <row r="731" spans="1:39" s="4" customFormat="1" ht="12.75" x14ac:dyDescent="0.2">
      <c r="A731" s="295" t="s">
        <v>875</v>
      </c>
      <c r="B731" s="295" t="s">
        <v>557</v>
      </c>
      <c r="C731" s="295"/>
      <c r="D731" s="295" t="s">
        <v>223</v>
      </c>
      <c r="E731" s="295"/>
      <c r="F731" s="295"/>
      <c r="G731" s="295"/>
      <c r="I731" s="58"/>
      <c r="J731" s="43"/>
      <c r="K731" s="98"/>
      <c r="M731" s="297">
        <v>116</v>
      </c>
      <c r="N731" s="298">
        <v>9046.41</v>
      </c>
      <c r="P731" s="58">
        <v>113</v>
      </c>
      <c r="Q731" s="186">
        <v>9125.92</v>
      </c>
      <c r="S731" s="58">
        <v>116</v>
      </c>
      <c r="T731" s="186">
        <v>9074.4</v>
      </c>
      <c r="V731" s="86"/>
      <c r="W731" s="187"/>
      <c r="X731" s="137"/>
      <c r="Y731" s="11"/>
      <c r="Z731" s="11"/>
      <c r="AA731" s="60"/>
      <c r="AB731" s="5"/>
      <c r="AC731" s="5"/>
      <c r="AD731" s="5"/>
      <c r="AE731" s="5"/>
      <c r="AF731" s="5"/>
      <c r="AG731" s="5"/>
      <c r="AH731" s="5"/>
      <c r="AI731" s="5"/>
      <c r="AJ731" s="5"/>
      <c r="AK731" s="5"/>
      <c r="AL731" s="5"/>
      <c r="AM731" s="5"/>
    </row>
    <row r="732" spans="1:39" s="4" customFormat="1" ht="12.75" x14ac:dyDescent="0.2">
      <c r="A732" s="295" t="s">
        <v>875</v>
      </c>
      <c r="B732" s="295" t="s">
        <v>558</v>
      </c>
      <c r="C732" s="295"/>
      <c r="D732" s="295" t="s">
        <v>80</v>
      </c>
      <c r="E732" s="295"/>
      <c r="F732" s="295"/>
      <c r="G732" s="295"/>
      <c r="I732" s="58"/>
      <c r="J732" s="43"/>
      <c r="K732" s="98"/>
      <c r="M732" s="297">
        <v>23</v>
      </c>
      <c r="N732" s="298">
        <v>2931.35</v>
      </c>
      <c r="P732" s="58"/>
      <c r="Q732" s="186"/>
      <c r="S732" s="58"/>
      <c r="T732" s="186"/>
      <c r="V732" s="86"/>
      <c r="W732" s="187"/>
      <c r="X732" s="137"/>
      <c r="Y732" s="11"/>
      <c r="Z732" s="11"/>
      <c r="AA732" s="60"/>
      <c r="AB732" s="5"/>
      <c r="AC732" s="5"/>
      <c r="AD732" s="5"/>
      <c r="AE732" s="5"/>
      <c r="AF732" s="5"/>
      <c r="AG732" s="5"/>
      <c r="AH732" s="5"/>
      <c r="AI732" s="5"/>
      <c r="AJ732" s="5"/>
      <c r="AK732" s="5"/>
      <c r="AL732" s="5"/>
      <c r="AM732" s="5"/>
    </row>
    <row r="733" spans="1:39" s="4" customFormat="1" ht="25.5" x14ac:dyDescent="0.2">
      <c r="A733" s="295" t="s">
        <v>875</v>
      </c>
      <c r="B733" s="295" t="s">
        <v>559</v>
      </c>
      <c r="C733" s="295"/>
      <c r="D733" s="295" t="s">
        <v>99</v>
      </c>
      <c r="E733" s="295"/>
      <c r="F733" s="295"/>
      <c r="G733" s="295"/>
      <c r="I733" s="58"/>
      <c r="J733" s="43"/>
      <c r="K733" s="98"/>
      <c r="M733" s="297">
        <v>33</v>
      </c>
      <c r="N733" s="298">
        <v>2142.9</v>
      </c>
      <c r="P733" s="58"/>
      <c r="Q733" s="186"/>
      <c r="S733" s="58">
        <v>1</v>
      </c>
      <c r="T733" s="186">
        <v>150</v>
      </c>
      <c r="V733" s="86"/>
      <c r="W733" s="187"/>
      <c r="X733" s="137"/>
      <c r="Y733" s="11"/>
      <c r="Z733" s="11"/>
      <c r="AA733" s="60"/>
      <c r="AB733" s="5"/>
      <c r="AC733" s="5"/>
      <c r="AD733" s="5"/>
      <c r="AE733" s="5"/>
      <c r="AF733" s="5"/>
      <c r="AG733" s="5"/>
      <c r="AH733" s="5"/>
      <c r="AI733" s="5"/>
      <c r="AJ733" s="5"/>
      <c r="AK733" s="5"/>
      <c r="AL733" s="5"/>
      <c r="AM733" s="5"/>
    </row>
    <row r="734" spans="1:39" s="4" customFormat="1" ht="12.75" x14ac:dyDescent="0.2">
      <c r="A734" s="295" t="s">
        <v>875</v>
      </c>
      <c r="B734" s="295" t="s">
        <v>560</v>
      </c>
      <c r="C734" s="295"/>
      <c r="D734" s="295" t="s">
        <v>74</v>
      </c>
      <c r="E734" s="295"/>
      <c r="F734" s="295"/>
      <c r="G734" s="295"/>
      <c r="I734" s="58"/>
      <c r="J734" s="43"/>
      <c r="K734" s="98"/>
      <c r="M734" s="297">
        <v>121</v>
      </c>
      <c r="N734" s="298">
        <v>8259.02</v>
      </c>
      <c r="P734" s="58">
        <v>96</v>
      </c>
      <c r="Q734" s="186">
        <v>6707.26</v>
      </c>
      <c r="S734" s="58">
        <v>65</v>
      </c>
      <c r="T734" s="186">
        <v>4382.5</v>
      </c>
      <c r="V734" s="86"/>
      <c r="W734" s="187"/>
      <c r="X734" s="137"/>
      <c r="Y734" s="11"/>
      <c r="Z734" s="11"/>
      <c r="AA734" s="60"/>
      <c r="AB734" s="5"/>
      <c r="AC734" s="5"/>
      <c r="AD734" s="5"/>
      <c r="AE734" s="5"/>
      <c r="AF734" s="5"/>
      <c r="AG734" s="5"/>
      <c r="AH734" s="5"/>
      <c r="AI734" s="5"/>
      <c r="AJ734" s="5"/>
      <c r="AK734" s="5"/>
      <c r="AL734" s="5"/>
      <c r="AM734" s="5"/>
    </row>
    <row r="735" spans="1:39" s="4" customFormat="1" ht="25.5" x14ac:dyDescent="0.2">
      <c r="A735" s="295" t="s">
        <v>875</v>
      </c>
      <c r="B735" s="295" t="s">
        <v>561</v>
      </c>
      <c r="C735" s="295"/>
      <c r="D735" s="295" t="s">
        <v>63</v>
      </c>
      <c r="E735" s="295"/>
      <c r="F735" s="295"/>
      <c r="G735" s="295"/>
      <c r="I735" s="58"/>
      <c r="J735" s="43"/>
      <c r="K735" s="98"/>
      <c r="M735" s="297">
        <v>24</v>
      </c>
      <c r="N735" s="298">
        <v>1651.45</v>
      </c>
      <c r="P735" s="58"/>
      <c r="Q735" s="186"/>
      <c r="S735" s="58"/>
      <c r="T735" s="186"/>
      <c r="V735" s="86"/>
      <c r="W735" s="187"/>
      <c r="X735" s="137"/>
      <c r="Y735" s="11"/>
      <c r="Z735" s="11"/>
      <c r="AA735" s="60"/>
      <c r="AB735" s="5"/>
      <c r="AC735" s="5"/>
      <c r="AD735" s="5"/>
      <c r="AE735" s="5"/>
      <c r="AF735" s="5"/>
      <c r="AG735" s="5"/>
      <c r="AH735" s="5"/>
      <c r="AI735" s="5"/>
      <c r="AJ735" s="5"/>
      <c r="AK735" s="5"/>
      <c r="AL735" s="5"/>
      <c r="AM735" s="5"/>
    </row>
    <row r="736" spans="1:39" s="4" customFormat="1" ht="12.75" x14ac:dyDescent="0.2">
      <c r="A736" s="295" t="s">
        <v>875</v>
      </c>
      <c r="B736" s="295" t="s">
        <v>562</v>
      </c>
      <c r="C736" s="295"/>
      <c r="D736" s="295" t="s">
        <v>85</v>
      </c>
      <c r="E736" s="295"/>
      <c r="F736" s="295"/>
      <c r="G736" s="295"/>
      <c r="I736" s="58"/>
      <c r="J736" s="43"/>
      <c r="K736" s="98"/>
      <c r="M736" s="297">
        <v>77</v>
      </c>
      <c r="N736" s="298">
        <v>3429</v>
      </c>
      <c r="P736" s="58">
        <v>64</v>
      </c>
      <c r="Q736" s="186">
        <v>3199.99</v>
      </c>
      <c r="S736" s="58">
        <v>45</v>
      </c>
      <c r="T736" s="186">
        <v>2631.19</v>
      </c>
      <c r="V736" s="86"/>
      <c r="W736" s="187"/>
      <c r="X736" s="137"/>
      <c r="Y736" s="11"/>
      <c r="Z736" s="11"/>
      <c r="AA736" s="60"/>
      <c r="AB736" s="5"/>
      <c r="AC736" s="5"/>
      <c r="AD736" s="5"/>
      <c r="AE736" s="5"/>
      <c r="AF736" s="5"/>
      <c r="AG736" s="5"/>
      <c r="AH736" s="5"/>
      <c r="AI736" s="5"/>
      <c r="AJ736" s="5"/>
      <c r="AK736" s="5"/>
      <c r="AL736" s="5"/>
      <c r="AM736" s="5"/>
    </row>
    <row r="737" spans="1:39" s="4" customFormat="1" ht="25.5" x14ac:dyDescent="0.2">
      <c r="A737" s="295" t="s">
        <v>875</v>
      </c>
      <c r="B737" s="295" t="s">
        <v>564</v>
      </c>
      <c r="C737" s="295"/>
      <c r="D737" s="295" t="s">
        <v>332</v>
      </c>
      <c r="E737" s="295"/>
      <c r="F737" s="295"/>
      <c r="G737" s="295"/>
      <c r="I737" s="58"/>
      <c r="J737" s="43"/>
      <c r="K737" s="98"/>
      <c r="M737" s="297">
        <v>32</v>
      </c>
      <c r="N737" s="298">
        <v>1460.63</v>
      </c>
      <c r="P737" s="58"/>
      <c r="Q737" s="186"/>
      <c r="S737" s="58"/>
      <c r="T737" s="186"/>
      <c r="V737" s="86"/>
      <c r="W737" s="187"/>
      <c r="X737" s="137"/>
      <c r="Y737" s="11"/>
      <c r="Z737" s="11"/>
      <c r="AA737" s="60"/>
      <c r="AB737" s="5"/>
      <c r="AC737" s="5"/>
      <c r="AD737" s="5"/>
      <c r="AE737" s="5"/>
      <c r="AF737" s="5"/>
      <c r="AG737" s="5"/>
      <c r="AH737" s="5"/>
      <c r="AI737" s="5"/>
      <c r="AJ737" s="5"/>
      <c r="AK737" s="5"/>
      <c r="AL737" s="5"/>
      <c r="AM737" s="5"/>
    </row>
    <row r="738" spans="1:39" s="4" customFormat="1" ht="25.5" x14ac:dyDescent="0.2">
      <c r="A738" s="295" t="s">
        <v>875</v>
      </c>
      <c r="B738" s="295" t="s">
        <v>565</v>
      </c>
      <c r="C738" s="295"/>
      <c r="D738" s="295" t="s">
        <v>164</v>
      </c>
      <c r="E738" s="295"/>
      <c r="F738" s="295"/>
      <c r="G738" s="295"/>
      <c r="I738" s="58"/>
      <c r="J738" s="43"/>
      <c r="K738" s="98"/>
      <c r="M738" s="297">
        <v>10</v>
      </c>
      <c r="N738" s="298">
        <v>650.75</v>
      </c>
      <c r="P738" s="58">
        <v>1</v>
      </c>
      <c r="Q738" s="186">
        <v>52.26</v>
      </c>
      <c r="S738" s="58">
        <v>3</v>
      </c>
      <c r="T738" s="186">
        <v>237.41</v>
      </c>
      <c r="V738" s="86"/>
      <c r="W738" s="187"/>
      <c r="X738" s="137"/>
      <c r="Y738" s="11"/>
      <c r="Z738" s="11"/>
      <c r="AA738" s="60"/>
      <c r="AB738" s="5"/>
      <c r="AC738" s="5"/>
      <c r="AD738" s="5"/>
      <c r="AE738" s="5"/>
      <c r="AF738" s="5"/>
      <c r="AG738" s="5"/>
      <c r="AH738" s="5"/>
      <c r="AI738" s="5"/>
      <c r="AJ738" s="5"/>
      <c r="AK738" s="5"/>
      <c r="AL738" s="5"/>
      <c r="AM738" s="5"/>
    </row>
    <row r="739" spans="1:39" s="4" customFormat="1" ht="12.75" x14ac:dyDescent="0.2">
      <c r="A739" s="295" t="s">
        <v>875</v>
      </c>
      <c r="B739" s="295" t="s">
        <v>566</v>
      </c>
      <c r="C739" s="295"/>
      <c r="D739" s="295" t="s">
        <v>118</v>
      </c>
      <c r="E739" s="295"/>
      <c r="F739" s="295"/>
      <c r="G739" s="295"/>
      <c r="I739" s="58"/>
      <c r="J739" s="43"/>
      <c r="K739" s="98"/>
      <c r="M739" s="297">
        <v>30</v>
      </c>
      <c r="N739" s="298">
        <v>3719.46</v>
      </c>
      <c r="P739" s="58">
        <v>20</v>
      </c>
      <c r="Q739" s="186">
        <v>2265.9499999999998</v>
      </c>
      <c r="S739" s="58">
        <v>23</v>
      </c>
      <c r="T739" s="186">
        <v>3158.97</v>
      </c>
      <c r="V739" s="86"/>
      <c r="W739" s="187"/>
      <c r="X739" s="137"/>
      <c r="Y739" s="11"/>
      <c r="Z739" s="11"/>
      <c r="AA739" s="60"/>
      <c r="AB739" s="5"/>
      <c r="AC739" s="5"/>
      <c r="AD739" s="5"/>
      <c r="AE739" s="5"/>
      <c r="AF739" s="5"/>
      <c r="AG739" s="5"/>
      <c r="AH739" s="5"/>
      <c r="AI739" s="5"/>
      <c r="AJ739" s="5"/>
      <c r="AK739" s="5"/>
      <c r="AL739" s="5"/>
      <c r="AM739" s="5"/>
    </row>
    <row r="740" spans="1:39" s="4" customFormat="1" ht="12.75" x14ac:dyDescent="0.2">
      <c r="A740" s="295" t="s">
        <v>875</v>
      </c>
      <c r="B740" s="295" t="s">
        <v>567</v>
      </c>
      <c r="C740" s="295"/>
      <c r="D740" s="295" t="s">
        <v>96</v>
      </c>
      <c r="E740" s="295"/>
      <c r="F740" s="295"/>
      <c r="G740" s="295"/>
      <c r="I740" s="58"/>
      <c r="J740" s="43"/>
      <c r="K740" s="98"/>
      <c r="M740" s="297">
        <v>2</v>
      </c>
      <c r="N740" s="298">
        <v>121.63</v>
      </c>
      <c r="P740" s="58"/>
      <c r="Q740" s="186"/>
      <c r="S740" s="58"/>
      <c r="T740" s="186"/>
      <c r="V740" s="86"/>
      <c r="W740" s="187"/>
      <c r="X740" s="137"/>
      <c r="Y740" s="11"/>
      <c r="Z740" s="11"/>
      <c r="AA740" s="60"/>
      <c r="AB740" s="5"/>
      <c r="AC740" s="5"/>
      <c r="AD740" s="5"/>
      <c r="AE740" s="5"/>
      <c r="AF740" s="5"/>
      <c r="AG740" s="5"/>
      <c r="AH740" s="5"/>
      <c r="AI740" s="5"/>
      <c r="AJ740" s="5"/>
      <c r="AK740" s="5"/>
      <c r="AL740" s="5"/>
      <c r="AM740" s="5"/>
    </row>
    <row r="741" spans="1:39" s="4" customFormat="1" ht="12.75" x14ac:dyDescent="0.2">
      <c r="A741" s="295" t="s">
        <v>875</v>
      </c>
      <c r="B741" s="295" t="s">
        <v>567</v>
      </c>
      <c r="C741" s="295"/>
      <c r="D741" s="295" t="s">
        <v>568</v>
      </c>
      <c r="E741" s="295"/>
      <c r="F741" s="295"/>
      <c r="G741" s="295"/>
      <c r="I741" s="58"/>
      <c r="J741" s="43"/>
      <c r="K741" s="98"/>
      <c r="M741" s="297">
        <v>72</v>
      </c>
      <c r="N741" s="298">
        <v>7840.62</v>
      </c>
      <c r="P741" s="58">
        <v>67</v>
      </c>
      <c r="Q741" s="186">
        <v>7798.24</v>
      </c>
      <c r="S741" s="58">
        <v>48</v>
      </c>
      <c r="T741" s="186">
        <v>5162.6899999999996</v>
      </c>
      <c r="V741" s="86"/>
      <c r="W741" s="187"/>
      <c r="X741" s="137"/>
      <c r="Y741" s="11"/>
      <c r="Z741" s="11"/>
      <c r="AA741" s="60"/>
      <c r="AB741" s="5"/>
      <c r="AC741" s="5"/>
      <c r="AD741" s="5"/>
      <c r="AE741" s="5"/>
      <c r="AF741" s="5"/>
      <c r="AG741" s="5"/>
      <c r="AH741" s="5"/>
      <c r="AI741" s="5"/>
      <c r="AJ741" s="5"/>
      <c r="AK741" s="5"/>
      <c r="AL741" s="5"/>
      <c r="AM741" s="5"/>
    </row>
    <row r="742" spans="1:39" s="4" customFormat="1" ht="12.75" x14ac:dyDescent="0.2">
      <c r="A742" s="295" t="s">
        <v>875</v>
      </c>
      <c r="B742" s="295" t="s">
        <v>569</v>
      </c>
      <c r="C742" s="295"/>
      <c r="D742" s="295" t="s">
        <v>164</v>
      </c>
      <c r="E742" s="295"/>
      <c r="F742" s="295"/>
      <c r="G742" s="295"/>
      <c r="I742" s="58"/>
      <c r="J742" s="43"/>
      <c r="K742" s="98"/>
      <c r="M742" s="297">
        <v>235</v>
      </c>
      <c r="N742" s="298">
        <v>17467.43</v>
      </c>
      <c r="P742" s="58">
        <v>314</v>
      </c>
      <c r="Q742" s="186">
        <v>23451.91</v>
      </c>
      <c r="S742" s="58">
        <v>209</v>
      </c>
      <c r="T742" s="186">
        <v>12761.9</v>
      </c>
      <c r="V742" s="86"/>
      <c r="W742" s="187"/>
      <c r="X742" s="137"/>
      <c r="Y742" s="11"/>
      <c r="Z742" s="11"/>
      <c r="AA742" s="60"/>
      <c r="AB742" s="5"/>
      <c r="AC742" s="5"/>
      <c r="AD742" s="5"/>
      <c r="AE742" s="5"/>
      <c r="AF742" s="5"/>
      <c r="AG742" s="5"/>
      <c r="AH742" s="5"/>
      <c r="AI742" s="5"/>
      <c r="AJ742" s="5"/>
      <c r="AK742" s="5"/>
      <c r="AL742" s="5"/>
      <c r="AM742" s="5"/>
    </row>
    <row r="743" spans="1:39" s="4" customFormat="1" ht="25.5" x14ac:dyDescent="0.2">
      <c r="A743" s="295" t="s">
        <v>875</v>
      </c>
      <c r="B743" s="295" t="s">
        <v>570</v>
      </c>
      <c r="C743" s="295"/>
      <c r="D743" s="295" t="s">
        <v>164</v>
      </c>
      <c r="E743" s="295"/>
      <c r="F743" s="295"/>
      <c r="G743" s="295"/>
      <c r="I743" s="58"/>
      <c r="J743" s="43"/>
      <c r="K743" s="98"/>
      <c r="M743" s="297">
        <v>73</v>
      </c>
      <c r="N743" s="298">
        <v>4853.49</v>
      </c>
      <c r="P743" s="58">
        <v>72</v>
      </c>
      <c r="Q743" s="186">
        <v>5013.42</v>
      </c>
      <c r="S743" s="58">
        <v>48</v>
      </c>
      <c r="T743" s="186">
        <v>2842.14</v>
      </c>
      <c r="V743" s="86"/>
      <c r="W743" s="187"/>
      <c r="X743" s="137"/>
      <c r="Y743" s="11"/>
      <c r="Z743" s="11"/>
      <c r="AA743" s="60"/>
      <c r="AB743" s="5"/>
      <c r="AC743" s="5"/>
      <c r="AD743" s="5"/>
      <c r="AE743" s="5"/>
      <c r="AF743" s="5"/>
      <c r="AG743" s="5"/>
      <c r="AH743" s="5"/>
      <c r="AI743" s="5"/>
      <c r="AJ743" s="5"/>
      <c r="AK743" s="5"/>
      <c r="AL743" s="5"/>
      <c r="AM743" s="5"/>
    </row>
    <row r="744" spans="1:39" s="4" customFormat="1" ht="51" x14ac:dyDescent="0.2">
      <c r="A744" s="295" t="s">
        <v>875</v>
      </c>
      <c r="B744" s="295" t="s">
        <v>860</v>
      </c>
      <c r="C744" s="295"/>
      <c r="D744" s="295" t="s">
        <v>164</v>
      </c>
      <c r="E744" s="295"/>
      <c r="F744" s="295"/>
      <c r="G744" s="295"/>
      <c r="I744" s="58"/>
      <c r="J744" s="43"/>
      <c r="K744" s="98"/>
      <c r="M744" s="293"/>
      <c r="N744" s="296"/>
      <c r="P744" s="58">
        <v>29</v>
      </c>
      <c r="Q744" s="186">
        <v>2156.58</v>
      </c>
      <c r="S744" s="58">
        <v>81</v>
      </c>
      <c r="T744" s="186">
        <v>6099.1</v>
      </c>
      <c r="V744" s="86"/>
      <c r="W744" s="187"/>
      <c r="X744" s="137"/>
      <c r="Y744" s="11"/>
      <c r="Z744" s="11"/>
      <c r="AA744" s="60"/>
      <c r="AB744" s="5"/>
      <c r="AC744" s="5"/>
      <c r="AD744" s="5"/>
      <c r="AE744" s="5"/>
      <c r="AF744" s="5"/>
      <c r="AG744" s="5"/>
      <c r="AH744" s="5"/>
      <c r="AI744" s="5"/>
      <c r="AJ744" s="5"/>
      <c r="AK744" s="5"/>
      <c r="AL744" s="5"/>
      <c r="AM744" s="5"/>
    </row>
    <row r="745" spans="1:39" s="4" customFormat="1" ht="12.75" x14ac:dyDescent="0.2">
      <c r="A745" s="295" t="s">
        <v>875</v>
      </c>
      <c r="B745" s="295" t="s">
        <v>571</v>
      </c>
      <c r="C745" s="295"/>
      <c r="D745" s="295" t="s">
        <v>175</v>
      </c>
      <c r="E745" s="295"/>
      <c r="F745" s="295"/>
      <c r="G745" s="295"/>
      <c r="I745" s="58"/>
      <c r="J745" s="43"/>
      <c r="K745" s="98"/>
      <c r="M745" s="297">
        <v>964</v>
      </c>
      <c r="N745" s="298">
        <v>77245.600000000006</v>
      </c>
      <c r="P745" s="58">
        <v>841</v>
      </c>
      <c r="Q745" s="186">
        <v>81290.45</v>
      </c>
      <c r="S745" s="58">
        <v>587</v>
      </c>
      <c r="T745" s="186">
        <v>45203.37</v>
      </c>
      <c r="V745" s="86"/>
      <c r="W745" s="187"/>
      <c r="X745" s="137"/>
      <c r="Y745" s="11"/>
      <c r="Z745" s="11"/>
      <c r="AA745" s="60"/>
      <c r="AB745" s="5"/>
      <c r="AC745" s="5"/>
      <c r="AD745" s="5"/>
      <c r="AE745" s="5"/>
      <c r="AF745" s="5"/>
      <c r="AG745" s="5"/>
      <c r="AH745" s="5"/>
      <c r="AI745" s="5"/>
      <c r="AJ745" s="5"/>
      <c r="AK745" s="5"/>
      <c r="AL745" s="5"/>
      <c r="AM745" s="5"/>
    </row>
    <row r="746" spans="1:39" s="4" customFormat="1" ht="25.5" x14ac:dyDescent="0.2">
      <c r="A746" s="295" t="s">
        <v>875</v>
      </c>
      <c r="B746" s="295" t="s">
        <v>902</v>
      </c>
      <c r="C746" s="295"/>
      <c r="D746" s="295" t="s">
        <v>67</v>
      </c>
      <c r="E746" s="295"/>
      <c r="F746" s="295"/>
      <c r="G746" s="295"/>
      <c r="I746" s="58"/>
      <c r="J746" s="43"/>
      <c r="K746" s="98"/>
      <c r="M746" s="297">
        <v>2</v>
      </c>
      <c r="N746" s="298">
        <v>221.27</v>
      </c>
      <c r="P746" s="58"/>
      <c r="Q746" s="186"/>
      <c r="S746" s="58"/>
      <c r="T746" s="186"/>
      <c r="V746" s="86"/>
      <c r="W746" s="187"/>
      <c r="X746" s="137"/>
      <c r="Y746" s="11"/>
      <c r="Z746" s="11"/>
      <c r="AA746" s="60"/>
      <c r="AB746" s="5"/>
      <c r="AC746" s="5"/>
      <c r="AD746" s="5"/>
      <c r="AE746" s="5"/>
      <c r="AF746" s="5"/>
      <c r="AG746" s="5"/>
      <c r="AH746" s="5"/>
      <c r="AI746" s="5"/>
      <c r="AJ746" s="5"/>
      <c r="AK746" s="5"/>
      <c r="AL746" s="5"/>
      <c r="AM746" s="5"/>
    </row>
    <row r="747" spans="1:39" s="4" customFormat="1" ht="25.5" x14ac:dyDescent="0.2">
      <c r="A747" s="295" t="s">
        <v>875</v>
      </c>
      <c r="B747" s="295" t="s">
        <v>861</v>
      </c>
      <c r="C747" s="295"/>
      <c r="D747" s="295" t="s">
        <v>175</v>
      </c>
      <c r="E747" s="295"/>
      <c r="F747" s="295"/>
      <c r="G747" s="295"/>
      <c r="I747" s="58"/>
      <c r="J747" s="43"/>
      <c r="K747" s="98"/>
      <c r="M747" s="293"/>
      <c r="N747" s="296"/>
      <c r="P747" s="58">
        <v>52</v>
      </c>
      <c r="Q747" s="186">
        <v>4079.73</v>
      </c>
      <c r="S747" s="58">
        <v>113</v>
      </c>
      <c r="T747" s="186">
        <v>8731.56</v>
      </c>
      <c r="V747" s="86"/>
      <c r="W747" s="187"/>
      <c r="X747" s="137"/>
      <c r="Y747" s="11"/>
      <c r="Z747" s="11"/>
      <c r="AA747" s="60"/>
      <c r="AB747" s="5"/>
      <c r="AC747" s="5"/>
      <c r="AD747" s="5"/>
      <c r="AE747" s="5"/>
      <c r="AF747" s="5"/>
      <c r="AG747" s="5"/>
      <c r="AH747" s="5"/>
      <c r="AI747" s="5"/>
      <c r="AJ747" s="5"/>
      <c r="AK747" s="5"/>
      <c r="AL747" s="5"/>
      <c r="AM747" s="5"/>
    </row>
    <row r="748" spans="1:39" s="4" customFormat="1" ht="12.75" x14ac:dyDescent="0.2">
      <c r="A748" s="295" t="s">
        <v>875</v>
      </c>
      <c r="B748" s="295" t="s">
        <v>572</v>
      </c>
      <c r="C748" s="295"/>
      <c r="D748" s="295" t="s">
        <v>283</v>
      </c>
      <c r="E748" s="295"/>
      <c r="F748" s="295"/>
      <c r="G748" s="295"/>
      <c r="I748" s="58"/>
      <c r="J748" s="43"/>
      <c r="K748" s="98"/>
      <c r="M748" s="297">
        <v>23</v>
      </c>
      <c r="N748" s="298">
        <v>2596.8000000000002</v>
      </c>
      <c r="P748" s="58">
        <v>20</v>
      </c>
      <c r="Q748" s="186">
        <v>1991.46</v>
      </c>
      <c r="S748" s="58">
        <v>13</v>
      </c>
      <c r="T748" s="186">
        <v>1431.27</v>
      </c>
      <c r="V748" s="86"/>
      <c r="W748" s="187"/>
      <c r="X748" s="137"/>
      <c r="Y748" s="11"/>
      <c r="Z748" s="11"/>
      <c r="AA748" s="60"/>
      <c r="AB748" s="5"/>
      <c r="AC748" s="5"/>
      <c r="AD748" s="5"/>
      <c r="AE748" s="5"/>
      <c r="AF748" s="5"/>
      <c r="AG748" s="5"/>
      <c r="AH748" s="5"/>
      <c r="AI748" s="5"/>
      <c r="AJ748" s="5"/>
      <c r="AK748" s="5"/>
      <c r="AL748" s="5"/>
      <c r="AM748" s="5"/>
    </row>
    <row r="749" spans="1:39" s="4" customFormat="1" ht="12.75" x14ac:dyDescent="0.2">
      <c r="A749" s="295" t="s">
        <v>875</v>
      </c>
      <c r="B749" s="295" t="s">
        <v>656</v>
      </c>
      <c r="C749" s="295"/>
      <c r="D749" s="295" t="s">
        <v>574</v>
      </c>
      <c r="E749" s="295"/>
      <c r="F749" s="295"/>
      <c r="G749" s="295"/>
      <c r="I749" s="58"/>
      <c r="J749" s="43"/>
      <c r="K749" s="98"/>
      <c r="M749" s="297">
        <v>9</v>
      </c>
      <c r="N749" s="298">
        <v>1268.98</v>
      </c>
      <c r="P749" s="58">
        <v>8</v>
      </c>
      <c r="Q749" s="186">
        <v>989.71</v>
      </c>
      <c r="S749" s="58">
        <v>6</v>
      </c>
      <c r="T749" s="186">
        <v>633.89</v>
      </c>
      <c r="V749" s="86"/>
      <c r="W749" s="187"/>
      <c r="X749" s="137"/>
      <c r="Y749" s="11"/>
      <c r="Z749" s="11"/>
      <c r="AA749" s="60"/>
      <c r="AB749" s="5"/>
      <c r="AC749" s="5"/>
      <c r="AD749" s="5"/>
      <c r="AE749" s="5"/>
      <c r="AF749" s="5"/>
      <c r="AG749" s="5"/>
      <c r="AH749" s="5"/>
      <c r="AI749" s="5"/>
      <c r="AJ749" s="5"/>
      <c r="AK749" s="5"/>
      <c r="AL749" s="5"/>
      <c r="AM749" s="5"/>
    </row>
    <row r="750" spans="1:39" s="4" customFormat="1" ht="12.75" x14ac:dyDescent="0.2">
      <c r="A750" s="295" t="s">
        <v>875</v>
      </c>
      <c r="B750" s="295" t="s">
        <v>575</v>
      </c>
      <c r="C750" s="295"/>
      <c r="D750" s="295" t="s">
        <v>125</v>
      </c>
      <c r="E750" s="295"/>
      <c r="F750" s="295"/>
      <c r="G750" s="295"/>
      <c r="I750" s="58"/>
      <c r="J750" s="43"/>
      <c r="K750" s="98"/>
      <c r="M750" s="297">
        <v>161</v>
      </c>
      <c r="N750" s="298">
        <v>14457.01</v>
      </c>
      <c r="P750" s="58">
        <v>156</v>
      </c>
      <c r="Q750" s="186">
        <v>15764.19</v>
      </c>
      <c r="S750" s="58">
        <v>92</v>
      </c>
      <c r="T750" s="186">
        <v>6452.89</v>
      </c>
      <c r="V750" s="86"/>
      <c r="W750" s="187"/>
      <c r="X750" s="137"/>
      <c r="Y750" s="11"/>
      <c r="Z750" s="11"/>
      <c r="AA750" s="60"/>
      <c r="AB750" s="5"/>
      <c r="AC750" s="5"/>
      <c r="AD750" s="5"/>
      <c r="AE750" s="5"/>
      <c r="AF750" s="5"/>
      <c r="AG750" s="5"/>
      <c r="AH750" s="5"/>
      <c r="AI750" s="5"/>
      <c r="AJ750" s="5"/>
      <c r="AK750" s="5"/>
      <c r="AL750" s="5"/>
      <c r="AM750" s="5"/>
    </row>
    <row r="751" spans="1:39" s="4" customFormat="1" ht="12.75" x14ac:dyDescent="0.2">
      <c r="A751" s="295" t="s">
        <v>875</v>
      </c>
      <c r="B751" s="295" t="s">
        <v>579</v>
      </c>
      <c r="C751" s="295"/>
      <c r="D751" s="295" t="s">
        <v>455</v>
      </c>
      <c r="E751" s="295"/>
      <c r="F751" s="295"/>
      <c r="G751" s="295"/>
      <c r="I751" s="58"/>
      <c r="J751" s="43"/>
      <c r="K751" s="98"/>
      <c r="M751" s="297">
        <v>199</v>
      </c>
      <c r="N751" s="298">
        <v>15473.31</v>
      </c>
      <c r="P751" s="58">
        <v>186</v>
      </c>
      <c r="Q751" s="186">
        <v>16165.19</v>
      </c>
      <c r="S751" s="58">
        <v>112</v>
      </c>
      <c r="T751" s="186">
        <v>8691.17</v>
      </c>
      <c r="V751" s="86"/>
      <c r="W751" s="187"/>
      <c r="X751" s="137"/>
      <c r="Y751" s="11"/>
      <c r="Z751" s="11"/>
      <c r="AA751" s="60"/>
      <c r="AB751" s="5"/>
      <c r="AC751" s="5"/>
      <c r="AD751" s="5"/>
      <c r="AE751" s="5"/>
      <c r="AF751" s="5"/>
      <c r="AG751" s="5"/>
      <c r="AH751" s="5"/>
      <c r="AI751" s="5"/>
      <c r="AJ751" s="5"/>
      <c r="AK751" s="5"/>
      <c r="AL751" s="5"/>
      <c r="AM751" s="5"/>
    </row>
    <row r="752" spans="1:39" s="4" customFormat="1" ht="25.5" x14ac:dyDescent="0.2">
      <c r="A752" s="295" t="s">
        <v>875</v>
      </c>
      <c r="B752" s="295" t="s">
        <v>862</v>
      </c>
      <c r="C752" s="295"/>
      <c r="D752" s="295" t="s">
        <v>455</v>
      </c>
      <c r="E752" s="295"/>
      <c r="F752" s="295"/>
      <c r="G752" s="295"/>
      <c r="I752" s="58"/>
      <c r="J752" s="43"/>
      <c r="K752" s="98"/>
      <c r="M752" s="293"/>
      <c r="N752" s="296"/>
      <c r="P752" s="58">
        <v>12</v>
      </c>
      <c r="Q752" s="186">
        <v>759.98</v>
      </c>
      <c r="S752" s="58">
        <v>27</v>
      </c>
      <c r="T752" s="186">
        <v>2164.61</v>
      </c>
      <c r="V752" s="86"/>
      <c r="W752" s="187"/>
      <c r="X752" s="137"/>
      <c r="Y752" s="11"/>
      <c r="Z752" s="11"/>
      <c r="AA752" s="60"/>
      <c r="AB752" s="5"/>
      <c r="AC752" s="5"/>
      <c r="AD752" s="5"/>
      <c r="AE752" s="5"/>
      <c r="AF752" s="5"/>
      <c r="AG752" s="5"/>
      <c r="AH752" s="5"/>
      <c r="AI752" s="5"/>
      <c r="AJ752" s="5"/>
      <c r="AK752" s="5"/>
      <c r="AL752" s="5"/>
      <c r="AM752" s="5"/>
    </row>
    <row r="753" spans="1:39" s="4" customFormat="1" ht="12.75" x14ac:dyDescent="0.2">
      <c r="A753" s="295"/>
      <c r="B753" s="295"/>
      <c r="C753" s="295"/>
      <c r="D753" s="295"/>
      <c r="E753" s="295"/>
      <c r="F753" s="295"/>
      <c r="G753" s="295"/>
      <c r="I753" s="58"/>
      <c r="J753" s="43"/>
      <c r="K753" s="98"/>
      <c r="M753" s="293"/>
      <c r="N753" s="296"/>
      <c r="P753" s="58"/>
      <c r="Q753" s="186"/>
      <c r="S753" s="58"/>
      <c r="T753" s="186"/>
      <c r="V753" s="86"/>
      <c r="W753" s="187"/>
      <c r="X753" s="137"/>
      <c r="Y753" s="11"/>
      <c r="Z753" s="11"/>
      <c r="AA753" s="60"/>
      <c r="AB753" s="5"/>
      <c r="AC753" s="5"/>
      <c r="AD753" s="5"/>
      <c r="AE753" s="5"/>
      <c r="AF753" s="5"/>
      <c r="AG753" s="5"/>
      <c r="AH753" s="5"/>
      <c r="AI753" s="5"/>
      <c r="AJ753" s="5"/>
      <c r="AK753" s="5"/>
      <c r="AL753" s="5"/>
      <c r="AM753" s="5"/>
    </row>
    <row r="754" spans="1:39" s="4" customFormat="1" ht="12.75" x14ac:dyDescent="0.2">
      <c r="A754" s="295"/>
      <c r="B754" s="295"/>
      <c r="C754" s="295"/>
      <c r="D754" s="295"/>
      <c r="E754" s="295"/>
      <c r="F754" s="295"/>
      <c r="G754" s="295"/>
      <c r="I754" s="58"/>
      <c r="J754" s="43"/>
      <c r="K754" s="98"/>
      <c r="M754" s="293"/>
      <c r="N754" s="296"/>
      <c r="P754" s="58"/>
      <c r="Q754" s="186"/>
      <c r="S754" s="58"/>
      <c r="T754" s="186"/>
      <c r="V754" s="86"/>
      <c r="W754" s="187"/>
      <c r="X754" s="137"/>
      <c r="Y754" s="11"/>
      <c r="Z754" s="11"/>
      <c r="AA754" s="60"/>
      <c r="AB754" s="5"/>
      <c r="AC754" s="5"/>
      <c r="AD754" s="5"/>
      <c r="AE754" s="5"/>
      <c r="AF754" s="5"/>
      <c r="AG754" s="5"/>
      <c r="AH754" s="5"/>
      <c r="AI754" s="5"/>
      <c r="AJ754" s="5"/>
      <c r="AK754" s="5"/>
      <c r="AL754" s="5"/>
      <c r="AM754" s="5"/>
    </row>
    <row r="755" spans="1:39" s="4" customFormat="1" ht="12.75" x14ac:dyDescent="0.2">
      <c r="A755" s="295"/>
      <c r="B755" s="295"/>
      <c r="C755" s="295"/>
      <c r="D755" s="295"/>
      <c r="E755" s="295"/>
      <c r="F755" s="295"/>
      <c r="G755" s="295"/>
      <c r="I755" s="58"/>
      <c r="J755" s="43"/>
      <c r="K755" s="98"/>
      <c r="M755" s="293"/>
      <c r="N755" s="296"/>
      <c r="P755" s="58"/>
      <c r="Q755" s="186"/>
      <c r="S755" s="58"/>
      <c r="T755" s="186"/>
      <c r="V755" s="86"/>
      <c r="W755" s="187"/>
      <c r="X755" s="137"/>
      <c r="Y755" s="11"/>
      <c r="Z755" s="11"/>
      <c r="AA755" s="60"/>
      <c r="AB755" s="5"/>
      <c r="AC755" s="5"/>
      <c r="AD755" s="5"/>
      <c r="AE755" s="5"/>
      <c r="AF755" s="5"/>
      <c r="AG755" s="5"/>
      <c r="AH755" s="5"/>
      <c r="AI755" s="5"/>
      <c r="AJ755" s="5"/>
      <c r="AK755" s="5"/>
      <c r="AL755" s="5"/>
      <c r="AM755" s="5"/>
    </row>
    <row r="756" spans="1:39" s="4" customFormat="1" ht="12.75" x14ac:dyDescent="0.2">
      <c r="A756" s="295"/>
      <c r="B756" s="295"/>
      <c r="C756" s="295"/>
      <c r="D756" s="295"/>
      <c r="E756" s="295"/>
      <c r="F756" s="295"/>
      <c r="G756" s="295"/>
      <c r="I756" s="58"/>
      <c r="J756" s="43"/>
      <c r="K756" s="98"/>
      <c r="M756" s="293"/>
      <c r="N756" s="296"/>
      <c r="P756" s="58"/>
      <c r="Q756" s="186"/>
      <c r="S756" s="58"/>
      <c r="T756" s="186"/>
      <c r="V756" s="86"/>
      <c r="W756" s="187"/>
      <c r="X756" s="137"/>
      <c r="Y756" s="11"/>
      <c r="Z756" s="11"/>
      <c r="AA756" s="60"/>
      <c r="AB756" s="5"/>
      <c r="AC756" s="5"/>
      <c r="AD756" s="5"/>
      <c r="AE756" s="5"/>
      <c r="AF756" s="5"/>
      <c r="AG756" s="5"/>
      <c r="AH756" s="5"/>
      <c r="AI756" s="5"/>
      <c r="AJ756" s="5"/>
      <c r="AK756" s="5"/>
      <c r="AL756" s="5"/>
      <c r="AM756" s="5"/>
    </row>
    <row r="757" spans="1:39" s="4" customFormat="1" ht="12.75" x14ac:dyDescent="0.2">
      <c r="A757" s="295"/>
      <c r="B757" s="295"/>
      <c r="C757" s="295"/>
      <c r="D757" s="295"/>
      <c r="E757" s="295"/>
      <c r="F757" s="295"/>
      <c r="G757" s="295"/>
      <c r="I757" s="58"/>
      <c r="J757" s="43"/>
      <c r="K757" s="98"/>
      <c r="M757" s="293"/>
      <c r="N757" s="296"/>
      <c r="P757" s="58"/>
      <c r="Q757" s="186"/>
      <c r="S757" s="58"/>
      <c r="T757" s="186"/>
      <c r="V757" s="86"/>
      <c r="W757" s="187"/>
      <c r="X757" s="137"/>
      <c r="Y757" s="11"/>
      <c r="Z757" s="11"/>
      <c r="AA757" s="60"/>
      <c r="AB757" s="5"/>
      <c r="AC757" s="5"/>
      <c r="AD757" s="5"/>
      <c r="AE757" s="5"/>
      <c r="AF757" s="5"/>
      <c r="AG757" s="5"/>
      <c r="AH757" s="5"/>
      <c r="AI757" s="5"/>
      <c r="AJ757" s="5"/>
      <c r="AK757" s="5"/>
      <c r="AL757" s="5"/>
      <c r="AM757" s="5"/>
    </row>
    <row r="758" spans="1:39" s="4" customFormat="1" ht="12.75" x14ac:dyDescent="0.2">
      <c r="A758" s="295"/>
      <c r="B758" s="295"/>
      <c r="C758" s="295"/>
      <c r="D758" s="295"/>
      <c r="E758" s="295"/>
      <c r="F758" s="295"/>
      <c r="G758" s="295"/>
      <c r="I758" s="58"/>
      <c r="J758" s="43"/>
      <c r="K758" s="98"/>
      <c r="M758" s="293"/>
      <c r="N758" s="296"/>
      <c r="P758" s="58"/>
      <c r="Q758" s="186"/>
      <c r="S758" s="58"/>
      <c r="T758" s="186"/>
      <c r="V758" s="86"/>
      <c r="W758" s="187"/>
      <c r="X758" s="137"/>
      <c r="Y758" s="11"/>
      <c r="Z758" s="11"/>
      <c r="AA758" s="60"/>
      <c r="AB758" s="5"/>
      <c r="AC758" s="5"/>
      <c r="AD758" s="5"/>
      <c r="AE758" s="5"/>
      <c r="AF758" s="5"/>
      <c r="AG758" s="5"/>
      <c r="AH758" s="5"/>
      <c r="AI758" s="5"/>
      <c r="AJ758" s="5"/>
      <c r="AK758" s="5"/>
      <c r="AL758" s="5"/>
      <c r="AM758" s="5"/>
    </row>
    <row r="759" spans="1:39" s="4" customFormat="1" ht="12.75" x14ac:dyDescent="0.2">
      <c r="A759" s="295"/>
      <c r="B759" s="295"/>
      <c r="C759" s="295"/>
      <c r="D759" s="295"/>
      <c r="E759" s="295"/>
      <c r="F759" s="295"/>
      <c r="G759" s="295"/>
      <c r="I759" s="58"/>
      <c r="J759" s="43"/>
      <c r="K759" s="98"/>
      <c r="M759" s="293"/>
      <c r="N759" s="296"/>
      <c r="P759" s="58"/>
      <c r="Q759" s="186"/>
      <c r="S759" s="58"/>
      <c r="T759" s="186"/>
      <c r="V759" s="86"/>
      <c r="W759" s="187"/>
      <c r="X759" s="137"/>
      <c r="Y759" s="11"/>
      <c r="Z759" s="11"/>
      <c r="AA759" s="60"/>
      <c r="AB759" s="5"/>
      <c r="AC759" s="5"/>
      <c r="AD759" s="5"/>
      <c r="AE759" s="5"/>
      <c r="AF759" s="5"/>
      <c r="AG759" s="5"/>
      <c r="AH759" s="5"/>
      <c r="AI759" s="5"/>
      <c r="AJ759" s="5"/>
      <c r="AK759" s="5"/>
      <c r="AL759" s="5"/>
      <c r="AM759" s="5"/>
    </row>
    <row r="760" spans="1:39" s="4" customFormat="1" ht="12.75" x14ac:dyDescent="0.2">
      <c r="A760" s="295"/>
      <c r="B760" s="295"/>
      <c r="C760" s="295"/>
      <c r="D760" s="295"/>
      <c r="E760" s="295"/>
      <c r="F760" s="295"/>
      <c r="G760" s="295"/>
      <c r="I760" s="58"/>
      <c r="J760" s="43"/>
      <c r="K760" s="98"/>
      <c r="M760" s="293"/>
      <c r="N760" s="296"/>
      <c r="P760" s="58"/>
      <c r="Q760" s="186"/>
      <c r="S760" s="58"/>
      <c r="T760" s="186"/>
      <c r="V760" s="86"/>
      <c r="W760" s="187"/>
      <c r="X760" s="137"/>
      <c r="Y760" s="11"/>
      <c r="Z760" s="11"/>
      <c r="AA760" s="60"/>
      <c r="AB760" s="5"/>
      <c r="AC760" s="5"/>
      <c r="AD760" s="5"/>
      <c r="AE760" s="5"/>
      <c r="AF760" s="5"/>
      <c r="AG760" s="5"/>
      <c r="AH760" s="5"/>
      <c r="AI760" s="5"/>
      <c r="AJ760" s="5"/>
      <c r="AK760" s="5"/>
      <c r="AL760" s="5"/>
      <c r="AM760" s="5"/>
    </row>
    <row r="761" spans="1:39" s="4" customFormat="1" ht="12.75" x14ac:dyDescent="0.2">
      <c r="A761" s="295"/>
      <c r="B761" s="295"/>
      <c r="C761" s="295"/>
      <c r="D761" s="295"/>
      <c r="E761" s="295"/>
      <c r="F761" s="295"/>
      <c r="G761" s="295"/>
      <c r="I761" s="58"/>
      <c r="J761" s="43"/>
      <c r="K761" s="98"/>
      <c r="M761" s="293"/>
      <c r="N761" s="296"/>
      <c r="P761" s="58"/>
      <c r="Q761" s="186"/>
      <c r="S761" s="58"/>
      <c r="T761" s="186"/>
      <c r="V761" s="86"/>
      <c r="W761" s="187"/>
      <c r="X761" s="137"/>
      <c r="Y761" s="11"/>
      <c r="Z761" s="11"/>
      <c r="AA761" s="60"/>
      <c r="AB761" s="5"/>
      <c r="AC761" s="5"/>
      <c r="AD761" s="5"/>
      <c r="AE761" s="5"/>
      <c r="AF761" s="5"/>
      <c r="AG761" s="5"/>
      <c r="AH761" s="5"/>
      <c r="AI761" s="5"/>
      <c r="AJ761" s="5"/>
      <c r="AK761" s="5"/>
      <c r="AL761" s="5"/>
      <c r="AM761" s="5"/>
    </row>
    <row r="762" spans="1:39" s="4" customFormat="1" ht="12.75" x14ac:dyDescent="0.2">
      <c r="A762" s="295" t="s">
        <v>903</v>
      </c>
      <c r="B762" s="295" t="s">
        <v>864</v>
      </c>
      <c r="C762" s="295"/>
      <c r="D762" s="295" t="s">
        <v>864</v>
      </c>
      <c r="E762" s="293" t="s">
        <v>904</v>
      </c>
      <c r="F762" s="295"/>
      <c r="G762" s="293" t="s">
        <v>905</v>
      </c>
      <c r="I762" s="58"/>
      <c r="J762" s="43"/>
      <c r="K762" s="98"/>
      <c r="M762" s="293"/>
      <c r="N762" s="296"/>
      <c r="P762" s="58"/>
      <c r="Q762" s="186"/>
      <c r="S762" s="58"/>
      <c r="T762" s="186"/>
      <c r="V762" s="86"/>
      <c r="W762" s="187"/>
      <c r="X762" s="137"/>
      <c r="Y762" s="11"/>
      <c r="Z762" s="11"/>
      <c r="AA762" s="60"/>
      <c r="AB762" s="5"/>
      <c r="AC762" s="5"/>
      <c r="AD762" s="5"/>
      <c r="AE762" s="5"/>
      <c r="AF762" s="5"/>
      <c r="AG762" s="5"/>
      <c r="AH762" s="5"/>
      <c r="AI762" s="5"/>
      <c r="AJ762" s="5"/>
      <c r="AK762" s="5"/>
      <c r="AL762" s="5"/>
      <c r="AM762" s="5"/>
    </row>
    <row r="763" spans="1:39" s="4" customFormat="1" ht="12.75" x14ac:dyDescent="0.2">
      <c r="A763" s="295" t="s">
        <v>903</v>
      </c>
      <c r="B763" s="295" t="s">
        <v>713</v>
      </c>
      <c r="C763" s="295"/>
      <c r="D763" s="295" t="s">
        <v>713</v>
      </c>
      <c r="E763" s="293"/>
      <c r="F763" s="295"/>
      <c r="G763" s="293"/>
      <c r="I763" s="58"/>
      <c r="J763" s="43"/>
      <c r="K763" s="98"/>
      <c r="M763" s="293"/>
      <c r="N763" s="296"/>
      <c r="P763" s="58">
        <v>2</v>
      </c>
      <c r="Q763" s="186">
        <v>216.17</v>
      </c>
      <c r="S763" s="58">
        <v>24</v>
      </c>
      <c r="T763" s="186">
        <v>9572.69</v>
      </c>
      <c r="V763" s="86"/>
      <c r="W763" s="187"/>
      <c r="X763" s="137"/>
      <c r="Y763" s="11"/>
      <c r="Z763" s="11"/>
      <c r="AA763" s="60"/>
      <c r="AB763" s="5"/>
      <c r="AC763" s="5"/>
      <c r="AD763" s="5"/>
      <c r="AE763" s="5"/>
      <c r="AF763" s="5"/>
      <c r="AG763" s="5"/>
      <c r="AH763" s="5"/>
      <c r="AI763" s="5"/>
      <c r="AJ763" s="5"/>
      <c r="AK763" s="5"/>
      <c r="AL763" s="5"/>
      <c r="AM763" s="5"/>
    </row>
    <row r="764" spans="1:39" s="4" customFormat="1" ht="12.75" x14ac:dyDescent="0.2">
      <c r="A764" s="295" t="s">
        <v>903</v>
      </c>
      <c r="B764" s="295" t="s">
        <v>61</v>
      </c>
      <c r="C764" s="295"/>
      <c r="D764" s="295" t="s">
        <v>62</v>
      </c>
      <c r="E764" s="295"/>
      <c r="F764" s="295"/>
      <c r="G764" s="295"/>
      <c r="I764" s="58"/>
      <c r="J764" s="43"/>
      <c r="K764" s="98"/>
      <c r="M764" s="297">
        <v>14</v>
      </c>
      <c r="N764" s="298">
        <v>2354.96</v>
      </c>
      <c r="P764" s="58">
        <v>7</v>
      </c>
      <c r="Q764" s="186">
        <v>1198.97</v>
      </c>
      <c r="S764" s="58">
        <v>3</v>
      </c>
      <c r="T764" s="186">
        <v>415.99</v>
      </c>
      <c r="V764" s="86"/>
      <c r="W764" s="187"/>
      <c r="X764" s="137"/>
      <c r="Y764" s="11"/>
      <c r="Z764" s="11"/>
      <c r="AA764" s="60"/>
      <c r="AB764" s="5"/>
      <c r="AC764" s="5"/>
      <c r="AD764" s="5"/>
      <c r="AE764" s="5"/>
      <c r="AF764" s="5"/>
      <c r="AG764" s="5"/>
      <c r="AH764" s="5"/>
      <c r="AI764" s="5"/>
      <c r="AJ764" s="5"/>
      <c r="AK764" s="5"/>
      <c r="AL764" s="5"/>
      <c r="AM764" s="5"/>
    </row>
    <row r="765" spans="1:39" s="4" customFormat="1" ht="12.75" x14ac:dyDescent="0.2">
      <c r="A765" s="295" t="s">
        <v>903</v>
      </c>
      <c r="B765" s="295" t="s">
        <v>61</v>
      </c>
      <c r="C765" s="295"/>
      <c r="D765" s="295" t="s">
        <v>64</v>
      </c>
      <c r="E765" s="295"/>
      <c r="F765" s="295"/>
      <c r="G765" s="295"/>
      <c r="I765" s="58"/>
      <c r="J765" s="43"/>
      <c r="K765" s="98"/>
      <c r="M765" s="297">
        <v>1</v>
      </c>
      <c r="N765" s="298">
        <v>410.69</v>
      </c>
      <c r="P765" s="58">
        <v>12</v>
      </c>
      <c r="Q765" s="186">
        <v>7967.14</v>
      </c>
      <c r="S765" s="58">
        <v>2</v>
      </c>
      <c r="T765" s="186">
        <v>238.83</v>
      </c>
      <c r="V765" s="86"/>
      <c r="W765" s="187"/>
      <c r="X765" s="137"/>
      <c r="Y765" s="11"/>
      <c r="Z765" s="11"/>
      <c r="AA765" s="60"/>
      <c r="AB765" s="5"/>
      <c r="AC765" s="5"/>
      <c r="AD765" s="5"/>
      <c r="AE765" s="5"/>
      <c r="AF765" s="5"/>
      <c r="AG765" s="5"/>
      <c r="AH765" s="5"/>
      <c r="AI765" s="5"/>
      <c r="AJ765" s="5"/>
      <c r="AK765" s="5"/>
      <c r="AL765" s="5"/>
      <c r="AM765" s="5"/>
    </row>
    <row r="766" spans="1:39" s="4" customFormat="1" ht="25.5" x14ac:dyDescent="0.2">
      <c r="A766" s="295" t="s">
        <v>903</v>
      </c>
      <c r="B766" s="295" t="s">
        <v>65</v>
      </c>
      <c r="C766" s="295"/>
      <c r="D766" s="295" t="s">
        <v>62</v>
      </c>
      <c r="E766" s="295"/>
      <c r="F766" s="295"/>
      <c r="G766" s="295"/>
      <c r="I766" s="58"/>
      <c r="J766" s="43"/>
      <c r="K766" s="98"/>
      <c r="M766" s="297">
        <v>5</v>
      </c>
      <c r="N766" s="298">
        <v>1303.06</v>
      </c>
      <c r="P766" s="58">
        <v>1</v>
      </c>
      <c r="Q766" s="186">
        <v>76.900000000000006</v>
      </c>
      <c r="S766" s="58"/>
      <c r="T766" s="186"/>
      <c r="V766" s="86"/>
      <c r="W766" s="187"/>
      <c r="X766" s="137"/>
      <c r="Y766" s="11"/>
      <c r="Z766" s="11"/>
      <c r="AA766" s="60"/>
      <c r="AB766" s="5"/>
      <c r="AC766" s="5"/>
      <c r="AD766" s="5"/>
      <c r="AE766" s="5"/>
      <c r="AF766" s="5"/>
      <c r="AG766" s="5"/>
      <c r="AH766" s="5"/>
      <c r="AI766" s="5"/>
      <c r="AJ766" s="5"/>
      <c r="AK766" s="5"/>
      <c r="AL766" s="5"/>
      <c r="AM766" s="5"/>
    </row>
    <row r="767" spans="1:39" s="4" customFormat="1" ht="38.25" x14ac:dyDescent="0.2">
      <c r="A767" s="295" t="s">
        <v>903</v>
      </c>
      <c r="B767" s="295" t="s">
        <v>833</v>
      </c>
      <c r="C767" s="295"/>
      <c r="D767" s="295" t="s">
        <v>64</v>
      </c>
      <c r="E767" s="295"/>
      <c r="F767" s="295"/>
      <c r="G767" s="295"/>
      <c r="I767" s="58"/>
      <c r="J767" s="43"/>
      <c r="K767" s="98"/>
      <c r="M767" s="293"/>
      <c r="N767" s="296"/>
      <c r="P767" s="58"/>
      <c r="Q767" s="186"/>
      <c r="S767" s="58">
        <v>3</v>
      </c>
      <c r="T767" s="186">
        <v>507.8</v>
      </c>
      <c r="V767" s="86"/>
      <c r="W767" s="187"/>
      <c r="X767" s="137"/>
      <c r="Y767" s="11"/>
      <c r="Z767" s="11"/>
      <c r="AA767" s="60"/>
      <c r="AB767" s="5"/>
      <c r="AC767" s="5"/>
      <c r="AD767" s="5"/>
      <c r="AE767" s="5"/>
      <c r="AF767" s="5"/>
      <c r="AG767" s="5"/>
      <c r="AH767" s="5"/>
      <c r="AI767" s="5"/>
      <c r="AJ767" s="5"/>
      <c r="AK767" s="5"/>
      <c r="AL767" s="5"/>
      <c r="AM767" s="5"/>
    </row>
    <row r="768" spans="1:39" s="4" customFormat="1" ht="12.75" x14ac:dyDescent="0.2">
      <c r="A768" s="295" t="s">
        <v>903</v>
      </c>
      <c r="B768" s="295" t="s">
        <v>66</v>
      </c>
      <c r="C768" s="295"/>
      <c r="D768" s="295" t="s">
        <v>67</v>
      </c>
      <c r="E768" s="295"/>
      <c r="F768" s="295"/>
      <c r="G768" s="295"/>
      <c r="I768" s="58"/>
      <c r="J768" s="43"/>
      <c r="K768" s="98"/>
      <c r="M768" s="297">
        <v>1</v>
      </c>
      <c r="N768" s="298">
        <v>407.36</v>
      </c>
      <c r="P768" s="58">
        <v>1</v>
      </c>
      <c r="Q768" s="186">
        <v>135.79</v>
      </c>
      <c r="S768" s="58">
        <v>1</v>
      </c>
      <c r="T768" s="186">
        <v>300</v>
      </c>
      <c r="V768" s="86"/>
      <c r="W768" s="187"/>
      <c r="X768" s="137"/>
      <c r="Y768" s="11"/>
      <c r="Z768" s="11"/>
      <c r="AA768" s="60"/>
      <c r="AB768" s="5"/>
      <c r="AC768" s="5"/>
      <c r="AD768" s="5"/>
      <c r="AE768" s="5"/>
      <c r="AF768" s="5"/>
      <c r="AG768" s="5"/>
      <c r="AH768" s="5"/>
      <c r="AI768" s="5"/>
      <c r="AJ768" s="5"/>
      <c r="AK768" s="5"/>
      <c r="AL768" s="5"/>
      <c r="AM768" s="5"/>
    </row>
    <row r="769" spans="1:39" s="4" customFormat="1" ht="12.75" x14ac:dyDescent="0.2">
      <c r="A769" s="295" t="s">
        <v>903</v>
      </c>
      <c r="B769" s="295" t="s">
        <v>70</v>
      </c>
      <c r="C769" s="295"/>
      <c r="D769" s="295" t="s">
        <v>71</v>
      </c>
      <c r="E769" s="295"/>
      <c r="F769" s="295"/>
      <c r="G769" s="295"/>
      <c r="I769" s="58"/>
      <c r="J769" s="43"/>
      <c r="K769" s="98"/>
      <c r="M769" s="297">
        <v>4</v>
      </c>
      <c r="N769" s="298">
        <v>1224.52</v>
      </c>
      <c r="P769" s="58">
        <v>1</v>
      </c>
      <c r="Q769" s="186">
        <v>21.92</v>
      </c>
      <c r="S769" s="58"/>
      <c r="T769" s="186"/>
      <c r="V769" s="86"/>
      <c r="W769" s="187"/>
      <c r="X769" s="137"/>
      <c r="Y769" s="11"/>
      <c r="Z769" s="11"/>
      <c r="AA769" s="60"/>
      <c r="AB769" s="5"/>
      <c r="AC769" s="5"/>
      <c r="AD769" s="5"/>
      <c r="AE769" s="5"/>
      <c r="AF769" s="5"/>
      <c r="AG769" s="5"/>
      <c r="AH769" s="5"/>
      <c r="AI769" s="5"/>
      <c r="AJ769" s="5"/>
      <c r="AK769" s="5"/>
      <c r="AL769" s="5"/>
      <c r="AM769" s="5"/>
    </row>
    <row r="770" spans="1:39" s="4" customFormat="1" ht="12.75" x14ac:dyDescent="0.2">
      <c r="A770" s="295" t="s">
        <v>903</v>
      </c>
      <c r="B770" s="295" t="s">
        <v>77</v>
      </c>
      <c r="C770" s="295"/>
      <c r="D770" s="295" t="s">
        <v>78</v>
      </c>
      <c r="E770" s="295"/>
      <c r="F770" s="295"/>
      <c r="G770" s="295"/>
      <c r="I770" s="58"/>
      <c r="J770" s="43"/>
      <c r="K770" s="98"/>
      <c r="M770" s="297">
        <v>1</v>
      </c>
      <c r="N770" s="298">
        <v>698.62</v>
      </c>
      <c r="P770" s="58"/>
      <c r="Q770" s="186"/>
      <c r="S770" s="58"/>
      <c r="T770" s="186"/>
      <c r="V770" s="86"/>
      <c r="W770" s="187"/>
      <c r="X770" s="137"/>
      <c r="Y770" s="11"/>
      <c r="Z770" s="11"/>
      <c r="AA770" s="60"/>
      <c r="AB770" s="5"/>
      <c r="AC770" s="5"/>
      <c r="AD770" s="5"/>
      <c r="AE770" s="5"/>
      <c r="AF770" s="5"/>
      <c r="AG770" s="5"/>
      <c r="AH770" s="5"/>
      <c r="AI770" s="5"/>
      <c r="AJ770" s="5"/>
      <c r="AK770" s="5"/>
      <c r="AL770" s="5"/>
      <c r="AM770" s="5"/>
    </row>
    <row r="771" spans="1:39" s="4" customFormat="1" ht="12.75" x14ac:dyDescent="0.2">
      <c r="A771" s="295" t="s">
        <v>903</v>
      </c>
      <c r="B771" s="295" t="s">
        <v>79</v>
      </c>
      <c r="C771" s="295"/>
      <c r="D771" s="295" t="s">
        <v>80</v>
      </c>
      <c r="E771" s="295"/>
      <c r="F771" s="295"/>
      <c r="G771" s="295"/>
      <c r="I771" s="58"/>
      <c r="J771" s="43"/>
      <c r="K771" s="98"/>
      <c r="M771" s="297">
        <v>17</v>
      </c>
      <c r="N771" s="298">
        <v>4107.16</v>
      </c>
      <c r="P771" s="58">
        <v>13</v>
      </c>
      <c r="Q771" s="186">
        <v>3676.8</v>
      </c>
      <c r="S771" s="58">
        <v>2</v>
      </c>
      <c r="T771" s="186">
        <v>175.64</v>
      </c>
      <c r="V771" s="86"/>
      <c r="W771" s="187"/>
      <c r="X771" s="137"/>
      <c r="Y771" s="11"/>
      <c r="Z771" s="11"/>
      <c r="AA771" s="60"/>
      <c r="AB771" s="5"/>
      <c r="AC771" s="5"/>
      <c r="AD771" s="5"/>
      <c r="AE771" s="5"/>
      <c r="AF771" s="5"/>
      <c r="AG771" s="5"/>
      <c r="AH771" s="5"/>
      <c r="AI771" s="5"/>
      <c r="AJ771" s="5"/>
      <c r="AK771" s="5"/>
      <c r="AL771" s="5"/>
      <c r="AM771" s="5"/>
    </row>
    <row r="772" spans="1:39" s="4" customFormat="1" ht="12.75" x14ac:dyDescent="0.2">
      <c r="A772" s="295" t="s">
        <v>903</v>
      </c>
      <c r="B772" s="295" t="s">
        <v>81</v>
      </c>
      <c r="C772" s="295"/>
      <c r="D772" s="295" t="s">
        <v>82</v>
      </c>
      <c r="E772" s="295"/>
      <c r="F772" s="295"/>
      <c r="G772" s="295"/>
      <c r="I772" s="58"/>
      <c r="J772" s="43"/>
      <c r="K772" s="98"/>
      <c r="M772" s="297">
        <v>233</v>
      </c>
      <c r="N772" s="298">
        <v>45470.92</v>
      </c>
      <c r="P772" s="58">
        <v>130</v>
      </c>
      <c r="Q772" s="186">
        <v>19834.64</v>
      </c>
      <c r="S772" s="58">
        <v>37</v>
      </c>
      <c r="T772" s="186">
        <v>4290.45</v>
      </c>
      <c r="V772" s="86"/>
      <c r="W772" s="187"/>
      <c r="X772" s="137"/>
      <c r="Y772" s="11"/>
      <c r="Z772" s="11"/>
      <c r="AA772" s="60"/>
      <c r="AB772" s="5"/>
      <c r="AC772" s="5"/>
      <c r="AD772" s="5"/>
      <c r="AE772" s="5"/>
      <c r="AF772" s="5"/>
      <c r="AG772" s="5"/>
      <c r="AH772" s="5"/>
      <c r="AI772" s="5"/>
      <c r="AJ772" s="5"/>
      <c r="AK772" s="5"/>
      <c r="AL772" s="5"/>
      <c r="AM772" s="5"/>
    </row>
    <row r="773" spans="1:39" s="4" customFormat="1" ht="12.75" x14ac:dyDescent="0.2">
      <c r="A773" s="295" t="s">
        <v>903</v>
      </c>
      <c r="B773" s="295" t="s">
        <v>93</v>
      </c>
      <c r="C773" s="295"/>
      <c r="D773" s="295" t="s">
        <v>95</v>
      </c>
      <c r="E773" s="295"/>
      <c r="F773" s="295"/>
      <c r="G773" s="295"/>
      <c r="I773" s="58"/>
      <c r="J773" s="43"/>
      <c r="K773" s="98"/>
      <c r="M773" s="297">
        <v>1</v>
      </c>
      <c r="N773" s="298">
        <v>102.85</v>
      </c>
      <c r="P773" s="58"/>
      <c r="Q773" s="186"/>
      <c r="S773" s="58"/>
      <c r="T773" s="186"/>
      <c r="V773" s="86"/>
      <c r="W773" s="187"/>
      <c r="X773" s="137"/>
      <c r="Y773" s="11"/>
      <c r="Z773" s="11"/>
      <c r="AA773" s="60"/>
      <c r="AB773" s="5"/>
      <c r="AC773" s="5"/>
      <c r="AD773" s="5"/>
      <c r="AE773" s="5"/>
      <c r="AF773" s="5"/>
      <c r="AG773" s="5"/>
      <c r="AH773" s="5"/>
      <c r="AI773" s="5"/>
      <c r="AJ773" s="5"/>
      <c r="AK773" s="5"/>
      <c r="AL773" s="5"/>
      <c r="AM773" s="5"/>
    </row>
    <row r="774" spans="1:39" s="4" customFormat="1" ht="12.75" x14ac:dyDescent="0.2">
      <c r="A774" s="295" t="s">
        <v>903</v>
      </c>
      <c r="B774" s="295" t="s">
        <v>98</v>
      </c>
      <c r="C774" s="295"/>
      <c r="D774" s="295" t="s">
        <v>76</v>
      </c>
      <c r="E774" s="295"/>
      <c r="F774" s="295"/>
      <c r="G774" s="295"/>
      <c r="I774" s="58"/>
      <c r="J774" s="43"/>
      <c r="K774" s="98"/>
      <c r="M774" s="297">
        <v>25</v>
      </c>
      <c r="N774" s="298">
        <v>6746.56</v>
      </c>
      <c r="P774" s="58">
        <v>6</v>
      </c>
      <c r="Q774" s="186">
        <v>2010.92</v>
      </c>
      <c r="S774" s="58">
        <v>1</v>
      </c>
      <c r="T774" s="186">
        <v>1799.09</v>
      </c>
      <c r="V774" s="86"/>
      <c r="W774" s="187"/>
      <c r="X774" s="137"/>
      <c r="Y774" s="11"/>
      <c r="Z774" s="11"/>
      <c r="AA774" s="60"/>
      <c r="AB774" s="5"/>
      <c r="AC774" s="5"/>
      <c r="AD774" s="5"/>
      <c r="AE774" s="5"/>
      <c r="AF774" s="5"/>
      <c r="AG774" s="5"/>
      <c r="AH774" s="5"/>
      <c r="AI774" s="5"/>
      <c r="AJ774" s="5"/>
      <c r="AK774" s="5"/>
      <c r="AL774" s="5"/>
      <c r="AM774" s="5"/>
    </row>
    <row r="775" spans="1:39" s="4" customFormat="1" ht="12.75" x14ac:dyDescent="0.2">
      <c r="A775" s="295" t="s">
        <v>903</v>
      </c>
      <c r="B775" s="295" t="s">
        <v>100</v>
      </c>
      <c r="C775" s="295"/>
      <c r="D775" s="295" t="s">
        <v>101</v>
      </c>
      <c r="E775" s="295"/>
      <c r="F775" s="295"/>
      <c r="G775" s="295"/>
      <c r="I775" s="58"/>
      <c r="J775" s="43"/>
      <c r="K775" s="98"/>
      <c r="M775" s="297">
        <v>5</v>
      </c>
      <c r="N775" s="298">
        <v>1348.66</v>
      </c>
      <c r="P775" s="58">
        <v>3</v>
      </c>
      <c r="Q775" s="186">
        <v>297.88</v>
      </c>
      <c r="S775" s="58">
        <v>2</v>
      </c>
      <c r="T775" s="186">
        <v>162.71</v>
      </c>
      <c r="V775" s="86"/>
      <c r="W775" s="187"/>
      <c r="X775" s="137"/>
      <c r="Y775" s="11"/>
      <c r="Z775" s="11"/>
      <c r="AA775" s="60"/>
      <c r="AB775" s="5"/>
      <c r="AC775" s="5"/>
      <c r="AD775" s="5"/>
      <c r="AE775" s="5"/>
      <c r="AF775" s="5"/>
      <c r="AG775" s="5"/>
      <c r="AH775" s="5"/>
      <c r="AI775" s="5"/>
      <c r="AJ775" s="5"/>
      <c r="AK775" s="5"/>
      <c r="AL775" s="5"/>
      <c r="AM775" s="5"/>
    </row>
    <row r="776" spans="1:39" s="4" customFormat="1" ht="12.75" x14ac:dyDescent="0.2">
      <c r="A776" s="295" t="s">
        <v>903</v>
      </c>
      <c r="B776" s="295" t="s">
        <v>105</v>
      </c>
      <c r="C776" s="295"/>
      <c r="D776" s="295" t="s">
        <v>106</v>
      </c>
      <c r="E776" s="295"/>
      <c r="F776" s="295"/>
      <c r="G776" s="295"/>
      <c r="I776" s="58"/>
      <c r="J776" s="43"/>
      <c r="K776" s="98"/>
      <c r="M776" s="297">
        <v>1</v>
      </c>
      <c r="N776" s="298">
        <v>210.47</v>
      </c>
      <c r="P776" s="58"/>
      <c r="Q776" s="186"/>
      <c r="S776" s="58"/>
      <c r="T776" s="186"/>
      <c r="V776" s="86"/>
      <c r="W776" s="187"/>
      <c r="X776" s="137"/>
      <c r="Y776" s="11"/>
      <c r="Z776" s="11"/>
      <c r="AA776" s="60"/>
      <c r="AB776" s="5"/>
      <c r="AC776" s="5"/>
      <c r="AD776" s="5"/>
      <c r="AE776" s="5"/>
      <c r="AF776" s="5"/>
      <c r="AG776" s="5"/>
      <c r="AH776" s="5"/>
      <c r="AI776" s="5"/>
      <c r="AJ776" s="5"/>
      <c r="AK776" s="5"/>
      <c r="AL776" s="5"/>
      <c r="AM776" s="5"/>
    </row>
    <row r="777" spans="1:39" s="4" customFormat="1" ht="25.5" x14ac:dyDescent="0.2">
      <c r="A777" s="295" t="s">
        <v>903</v>
      </c>
      <c r="B777" s="295" t="s">
        <v>116</v>
      </c>
      <c r="C777" s="295"/>
      <c r="D777" s="295" t="s">
        <v>104</v>
      </c>
      <c r="E777" s="295"/>
      <c r="F777" s="295"/>
      <c r="G777" s="295"/>
      <c r="I777" s="58"/>
      <c r="J777" s="43"/>
      <c r="K777" s="98"/>
      <c r="M777" s="297">
        <v>2</v>
      </c>
      <c r="N777" s="298">
        <v>115.58</v>
      </c>
      <c r="P777" s="58">
        <v>2</v>
      </c>
      <c r="Q777" s="186">
        <v>238.61</v>
      </c>
      <c r="S777" s="58"/>
      <c r="T777" s="186"/>
      <c r="V777" s="86"/>
      <c r="W777" s="187"/>
      <c r="X777" s="137"/>
      <c r="Y777" s="11"/>
      <c r="Z777" s="11"/>
      <c r="AA777" s="60"/>
      <c r="AB777" s="5"/>
      <c r="AC777" s="5"/>
      <c r="AD777" s="5"/>
      <c r="AE777" s="5"/>
      <c r="AF777" s="5"/>
      <c r="AG777" s="5"/>
      <c r="AH777" s="5"/>
      <c r="AI777" s="5"/>
      <c r="AJ777" s="5"/>
      <c r="AK777" s="5"/>
      <c r="AL777" s="5"/>
      <c r="AM777" s="5"/>
    </row>
    <row r="778" spans="1:39" s="4" customFormat="1" ht="12.75" x14ac:dyDescent="0.2">
      <c r="A778" s="295" t="s">
        <v>903</v>
      </c>
      <c r="B778" s="295" t="s">
        <v>123</v>
      </c>
      <c r="C778" s="295"/>
      <c r="D778" s="295" t="s">
        <v>118</v>
      </c>
      <c r="E778" s="295"/>
      <c r="F778" s="295"/>
      <c r="G778" s="295"/>
      <c r="I778" s="58"/>
      <c r="J778" s="43"/>
      <c r="K778" s="98"/>
      <c r="M778" s="297">
        <v>9</v>
      </c>
      <c r="N778" s="298">
        <v>1718.57</v>
      </c>
      <c r="P778" s="58"/>
      <c r="Q778" s="186"/>
      <c r="S778" s="58"/>
      <c r="T778" s="186"/>
      <c r="V778" s="86"/>
      <c r="W778" s="187"/>
      <c r="X778" s="137"/>
      <c r="Y778" s="11"/>
      <c r="Z778" s="11"/>
      <c r="AA778" s="60"/>
      <c r="AB778" s="5"/>
      <c r="AC778" s="5"/>
      <c r="AD778" s="5"/>
      <c r="AE778" s="5"/>
      <c r="AF778" s="5"/>
      <c r="AG778" s="5"/>
      <c r="AH778" s="5"/>
      <c r="AI778" s="5"/>
      <c r="AJ778" s="5"/>
      <c r="AK778" s="5"/>
      <c r="AL778" s="5"/>
      <c r="AM778" s="5"/>
    </row>
    <row r="779" spans="1:39" s="4" customFormat="1" ht="12.75" x14ac:dyDescent="0.2">
      <c r="A779" s="295" t="s">
        <v>903</v>
      </c>
      <c r="B779" s="295" t="s">
        <v>124</v>
      </c>
      <c r="C779" s="295"/>
      <c r="D779" s="295" t="s">
        <v>125</v>
      </c>
      <c r="E779" s="295"/>
      <c r="F779" s="295"/>
      <c r="G779" s="295"/>
      <c r="I779" s="58"/>
      <c r="J779" s="43"/>
      <c r="K779" s="98"/>
      <c r="M779" s="297">
        <v>2</v>
      </c>
      <c r="N779" s="298">
        <v>205.99</v>
      </c>
      <c r="P779" s="58">
        <v>1</v>
      </c>
      <c r="Q779" s="186">
        <v>257.05</v>
      </c>
      <c r="S779" s="58"/>
      <c r="T779" s="186"/>
      <c r="V779" s="86"/>
      <c r="W779" s="187"/>
      <c r="X779" s="137"/>
      <c r="Y779" s="11"/>
      <c r="Z779" s="11"/>
      <c r="AA779" s="60"/>
      <c r="AB779" s="5"/>
      <c r="AC779" s="5"/>
      <c r="AD779" s="5"/>
      <c r="AE779" s="5"/>
      <c r="AF779" s="5"/>
      <c r="AG779" s="5"/>
      <c r="AH779" s="5"/>
      <c r="AI779" s="5"/>
      <c r="AJ779" s="5"/>
      <c r="AK779" s="5"/>
      <c r="AL779" s="5"/>
      <c r="AM779" s="5"/>
    </row>
    <row r="780" spans="1:39" s="4" customFormat="1" ht="12.75" x14ac:dyDescent="0.2">
      <c r="A780" s="295" t="s">
        <v>903</v>
      </c>
      <c r="B780" s="295" t="s">
        <v>906</v>
      </c>
      <c r="C780" s="295"/>
      <c r="D780" s="295" t="s">
        <v>67</v>
      </c>
      <c r="E780" s="295"/>
      <c r="F780" s="295"/>
      <c r="G780" s="295"/>
      <c r="I780" s="58"/>
      <c r="J780" s="43"/>
      <c r="K780" s="98"/>
      <c r="M780" s="297">
        <v>29</v>
      </c>
      <c r="N780" s="298">
        <v>6985.66</v>
      </c>
      <c r="P780" s="58">
        <v>12</v>
      </c>
      <c r="Q780" s="186">
        <v>1230.3</v>
      </c>
      <c r="S780" s="58">
        <v>4</v>
      </c>
      <c r="T780" s="186">
        <v>736.36</v>
      </c>
      <c r="V780" s="86"/>
      <c r="W780" s="187"/>
      <c r="X780" s="137"/>
      <c r="Y780" s="11"/>
      <c r="Z780" s="11"/>
      <c r="AA780" s="60"/>
      <c r="AB780" s="5"/>
      <c r="AC780" s="5"/>
      <c r="AD780" s="5"/>
      <c r="AE780" s="5"/>
      <c r="AF780" s="5"/>
      <c r="AG780" s="5"/>
      <c r="AH780" s="5"/>
      <c r="AI780" s="5"/>
      <c r="AJ780" s="5"/>
      <c r="AK780" s="5"/>
      <c r="AL780" s="5"/>
      <c r="AM780" s="5"/>
    </row>
    <row r="781" spans="1:39" s="4" customFormat="1" ht="12.75" x14ac:dyDescent="0.2">
      <c r="A781" s="295" t="s">
        <v>903</v>
      </c>
      <c r="B781" s="295" t="s">
        <v>132</v>
      </c>
      <c r="C781" s="295"/>
      <c r="D781" s="295" t="s">
        <v>128</v>
      </c>
      <c r="E781" s="295"/>
      <c r="F781" s="295"/>
      <c r="G781" s="295"/>
      <c r="I781" s="58"/>
      <c r="J781" s="43"/>
      <c r="K781" s="98"/>
      <c r="M781" s="297">
        <v>29</v>
      </c>
      <c r="N781" s="298">
        <v>3678.25</v>
      </c>
      <c r="P781" s="58">
        <v>2</v>
      </c>
      <c r="Q781" s="186">
        <v>731.45</v>
      </c>
      <c r="S781" s="58"/>
      <c r="T781" s="186"/>
      <c r="V781" s="86"/>
      <c r="W781" s="187"/>
      <c r="X781" s="137"/>
      <c r="Y781" s="11"/>
      <c r="Z781" s="11"/>
      <c r="AA781" s="60"/>
      <c r="AB781" s="5"/>
      <c r="AC781" s="5"/>
      <c r="AD781" s="5"/>
      <c r="AE781" s="5"/>
      <c r="AF781" s="5"/>
      <c r="AG781" s="5"/>
      <c r="AH781" s="5"/>
      <c r="AI781" s="5"/>
      <c r="AJ781" s="5"/>
      <c r="AK781" s="5"/>
      <c r="AL781" s="5"/>
      <c r="AM781" s="5"/>
    </row>
    <row r="782" spans="1:39" s="4" customFormat="1" ht="25.5" x14ac:dyDescent="0.2">
      <c r="A782" s="295" t="s">
        <v>903</v>
      </c>
      <c r="B782" s="295" t="s">
        <v>835</v>
      </c>
      <c r="C782" s="295"/>
      <c r="D782" s="295" t="s">
        <v>128</v>
      </c>
      <c r="E782" s="295"/>
      <c r="F782" s="295"/>
      <c r="G782" s="295"/>
      <c r="I782" s="58"/>
      <c r="J782" s="43"/>
      <c r="K782" s="98"/>
      <c r="M782" s="293"/>
      <c r="N782" s="296"/>
      <c r="P782" s="58"/>
      <c r="Q782" s="186"/>
      <c r="S782" s="58">
        <v>2</v>
      </c>
      <c r="T782" s="186">
        <v>357.98</v>
      </c>
      <c r="V782" s="86"/>
      <c r="W782" s="187"/>
      <c r="X782" s="137"/>
      <c r="Y782" s="11"/>
      <c r="Z782" s="11"/>
      <c r="AA782" s="60"/>
      <c r="AB782" s="5"/>
      <c r="AC782" s="5"/>
      <c r="AD782" s="5"/>
      <c r="AE782" s="5"/>
      <c r="AF782" s="5"/>
      <c r="AG782" s="5"/>
      <c r="AH782" s="5"/>
      <c r="AI782" s="5"/>
      <c r="AJ782" s="5"/>
      <c r="AK782" s="5"/>
      <c r="AL782" s="5"/>
      <c r="AM782" s="5"/>
    </row>
    <row r="783" spans="1:39" s="4" customFormat="1" ht="12.75" x14ac:dyDescent="0.2">
      <c r="A783" s="295" t="s">
        <v>903</v>
      </c>
      <c r="B783" s="295" t="s">
        <v>133</v>
      </c>
      <c r="C783" s="295"/>
      <c r="D783" s="295" t="s">
        <v>78</v>
      </c>
      <c r="E783" s="295"/>
      <c r="F783" s="295"/>
      <c r="G783" s="295"/>
      <c r="I783" s="58"/>
      <c r="J783" s="43"/>
      <c r="K783" s="98"/>
      <c r="M783" s="297">
        <v>2</v>
      </c>
      <c r="N783" s="298">
        <v>506.27</v>
      </c>
      <c r="P783" s="58"/>
      <c r="Q783" s="186"/>
      <c r="S783" s="58"/>
      <c r="T783" s="186"/>
      <c r="V783" s="86"/>
      <c r="W783" s="187"/>
      <c r="X783" s="137"/>
      <c r="Y783" s="11"/>
      <c r="Z783" s="11"/>
      <c r="AA783" s="60"/>
      <c r="AB783" s="5"/>
      <c r="AC783" s="5"/>
      <c r="AD783" s="5"/>
      <c r="AE783" s="5"/>
      <c r="AF783" s="5"/>
      <c r="AG783" s="5"/>
      <c r="AH783" s="5"/>
      <c r="AI783" s="5"/>
      <c r="AJ783" s="5"/>
      <c r="AK783" s="5"/>
      <c r="AL783" s="5"/>
      <c r="AM783" s="5"/>
    </row>
    <row r="784" spans="1:39" s="4" customFormat="1" ht="12.75" x14ac:dyDescent="0.2">
      <c r="A784" s="295" t="s">
        <v>903</v>
      </c>
      <c r="B784" s="295" t="s">
        <v>135</v>
      </c>
      <c r="C784" s="295"/>
      <c r="D784" s="295" t="s">
        <v>78</v>
      </c>
      <c r="E784" s="295"/>
      <c r="F784" s="295"/>
      <c r="G784" s="295"/>
      <c r="I784" s="58"/>
      <c r="J784" s="43"/>
      <c r="K784" s="98"/>
      <c r="M784" s="297">
        <v>1</v>
      </c>
      <c r="N784" s="298">
        <v>806.64</v>
      </c>
      <c r="P784" s="58"/>
      <c r="Q784" s="186"/>
      <c r="S784" s="58"/>
      <c r="T784" s="186"/>
      <c r="V784" s="86"/>
      <c r="W784" s="187"/>
      <c r="X784" s="137"/>
      <c r="Y784" s="11"/>
      <c r="Z784" s="11"/>
      <c r="AA784" s="60"/>
      <c r="AB784" s="5"/>
      <c r="AC784" s="5"/>
      <c r="AD784" s="5"/>
      <c r="AE784" s="5"/>
      <c r="AF784" s="5"/>
      <c r="AG784" s="5"/>
      <c r="AH784" s="5"/>
      <c r="AI784" s="5"/>
      <c r="AJ784" s="5"/>
      <c r="AK784" s="5"/>
      <c r="AL784" s="5"/>
      <c r="AM784" s="5"/>
    </row>
    <row r="785" spans="1:39" s="4" customFormat="1" ht="12.75" x14ac:dyDescent="0.2">
      <c r="A785" s="295" t="s">
        <v>903</v>
      </c>
      <c r="B785" s="295" t="s">
        <v>139</v>
      </c>
      <c r="C785" s="295"/>
      <c r="D785" s="295" t="s">
        <v>140</v>
      </c>
      <c r="E785" s="295"/>
      <c r="F785" s="295"/>
      <c r="G785" s="295"/>
      <c r="I785" s="58"/>
      <c r="J785" s="43"/>
      <c r="K785" s="98"/>
      <c r="M785" s="297">
        <v>5</v>
      </c>
      <c r="N785" s="298">
        <v>976.21</v>
      </c>
      <c r="P785" s="58"/>
      <c r="Q785" s="186"/>
      <c r="S785" s="58">
        <v>1</v>
      </c>
      <c r="T785" s="186">
        <v>221.44</v>
      </c>
      <c r="V785" s="86"/>
      <c r="W785" s="187"/>
      <c r="X785" s="137"/>
      <c r="Y785" s="11"/>
      <c r="Z785" s="11"/>
      <c r="AA785" s="60"/>
      <c r="AB785" s="5"/>
      <c r="AC785" s="5"/>
      <c r="AD785" s="5"/>
      <c r="AE785" s="5"/>
      <c r="AF785" s="5"/>
      <c r="AG785" s="5"/>
      <c r="AH785" s="5"/>
      <c r="AI785" s="5"/>
      <c r="AJ785" s="5"/>
      <c r="AK785" s="5"/>
      <c r="AL785" s="5"/>
      <c r="AM785" s="5"/>
    </row>
    <row r="786" spans="1:39" s="4" customFormat="1" ht="12.75" x14ac:dyDescent="0.2">
      <c r="A786" s="295" t="s">
        <v>903</v>
      </c>
      <c r="B786" s="295" t="s">
        <v>141</v>
      </c>
      <c r="C786" s="295"/>
      <c r="D786" s="295" t="s">
        <v>142</v>
      </c>
      <c r="E786" s="295"/>
      <c r="F786" s="295"/>
      <c r="G786" s="295"/>
      <c r="I786" s="58"/>
      <c r="J786" s="43"/>
      <c r="K786" s="98"/>
      <c r="M786" s="297">
        <v>128</v>
      </c>
      <c r="N786" s="298">
        <v>32003.91</v>
      </c>
      <c r="P786" s="58">
        <v>37</v>
      </c>
      <c r="Q786" s="186">
        <v>12537.99</v>
      </c>
      <c r="S786" s="58">
        <v>20</v>
      </c>
      <c r="T786" s="186">
        <v>3258.96</v>
      </c>
      <c r="V786" s="86"/>
      <c r="W786" s="187"/>
      <c r="X786" s="137"/>
      <c r="Y786" s="11"/>
      <c r="Z786" s="11"/>
      <c r="AA786" s="60"/>
      <c r="AB786" s="5"/>
      <c r="AC786" s="5"/>
      <c r="AD786" s="5"/>
      <c r="AE786" s="5"/>
      <c r="AF786" s="5"/>
      <c r="AG786" s="5"/>
      <c r="AH786" s="5"/>
      <c r="AI786" s="5"/>
      <c r="AJ786" s="5"/>
      <c r="AK786" s="5"/>
      <c r="AL786" s="5"/>
      <c r="AM786" s="5"/>
    </row>
    <row r="787" spans="1:39" s="4" customFormat="1" ht="25.5" x14ac:dyDescent="0.2">
      <c r="A787" s="295" t="s">
        <v>903</v>
      </c>
      <c r="B787" s="295" t="s">
        <v>837</v>
      </c>
      <c r="C787" s="295"/>
      <c r="D787" s="295" t="s">
        <v>142</v>
      </c>
      <c r="E787" s="295"/>
      <c r="F787" s="295"/>
      <c r="G787" s="295"/>
      <c r="I787" s="58"/>
      <c r="J787" s="43"/>
      <c r="K787" s="98"/>
      <c r="M787" s="293"/>
      <c r="N787" s="296"/>
      <c r="P787" s="58">
        <v>1</v>
      </c>
      <c r="Q787" s="186">
        <v>121.22</v>
      </c>
      <c r="S787" s="58">
        <v>6</v>
      </c>
      <c r="T787" s="186">
        <v>623</v>
      </c>
      <c r="V787" s="86"/>
      <c r="W787" s="187"/>
      <c r="X787" s="137"/>
      <c r="Y787" s="11"/>
      <c r="Z787" s="11"/>
      <c r="AA787" s="60"/>
      <c r="AB787" s="5"/>
      <c r="AC787" s="5"/>
      <c r="AD787" s="5"/>
      <c r="AE787" s="5"/>
      <c r="AF787" s="5"/>
      <c r="AG787" s="5"/>
      <c r="AH787" s="5"/>
      <c r="AI787" s="5"/>
      <c r="AJ787" s="5"/>
      <c r="AK787" s="5"/>
      <c r="AL787" s="5"/>
      <c r="AM787" s="5"/>
    </row>
    <row r="788" spans="1:39" s="4" customFormat="1" ht="12.75" x14ac:dyDescent="0.2">
      <c r="A788" s="295" t="s">
        <v>903</v>
      </c>
      <c r="B788" s="295" t="s">
        <v>143</v>
      </c>
      <c r="C788" s="295"/>
      <c r="D788" s="295" t="s">
        <v>145</v>
      </c>
      <c r="E788" s="295"/>
      <c r="F788" s="295"/>
      <c r="G788" s="295"/>
      <c r="I788" s="58"/>
      <c r="J788" s="43"/>
      <c r="K788" s="98"/>
      <c r="M788" s="297">
        <v>8</v>
      </c>
      <c r="N788" s="298">
        <v>979.06</v>
      </c>
      <c r="P788" s="58">
        <v>1</v>
      </c>
      <c r="Q788" s="186">
        <v>702.55</v>
      </c>
      <c r="S788" s="58">
        <v>3</v>
      </c>
      <c r="T788" s="186">
        <v>1060.8900000000001</v>
      </c>
      <c r="V788" s="86"/>
      <c r="W788" s="187"/>
      <c r="X788" s="137"/>
      <c r="Y788" s="11"/>
      <c r="Z788" s="11"/>
      <c r="AA788" s="60"/>
      <c r="AB788" s="5"/>
      <c r="AC788" s="5"/>
      <c r="AD788" s="5"/>
      <c r="AE788" s="5"/>
      <c r="AF788" s="5"/>
      <c r="AG788" s="5"/>
      <c r="AH788" s="5"/>
      <c r="AI788" s="5"/>
      <c r="AJ788" s="5"/>
      <c r="AK788" s="5"/>
      <c r="AL788" s="5"/>
      <c r="AM788" s="5"/>
    </row>
    <row r="789" spans="1:39" s="4" customFormat="1" ht="12.75" x14ac:dyDescent="0.2">
      <c r="A789" s="295" t="s">
        <v>903</v>
      </c>
      <c r="B789" s="295" t="s">
        <v>148</v>
      </c>
      <c r="C789" s="295"/>
      <c r="D789" s="295" t="s">
        <v>142</v>
      </c>
      <c r="E789" s="295"/>
      <c r="F789" s="295"/>
      <c r="G789" s="295"/>
      <c r="I789" s="58"/>
      <c r="J789" s="43"/>
      <c r="K789" s="98"/>
      <c r="M789" s="297">
        <v>2</v>
      </c>
      <c r="N789" s="298">
        <v>2454.5100000000002</v>
      </c>
      <c r="P789" s="58"/>
      <c r="Q789" s="186"/>
      <c r="S789" s="58"/>
      <c r="T789" s="186"/>
      <c r="V789" s="86"/>
      <c r="W789" s="187"/>
      <c r="X789" s="137"/>
      <c r="Y789" s="11"/>
      <c r="Z789" s="11"/>
      <c r="AA789" s="60"/>
      <c r="AB789" s="5"/>
      <c r="AC789" s="5"/>
      <c r="AD789" s="5"/>
      <c r="AE789" s="5"/>
      <c r="AF789" s="5"/>
      <c r="AG789" s="5"/>
      <c r="AH789" s="5"/>
      <c r="AI789" s="5"/>
      <c r="AJ789" s="5"/>
      <c r="AK789" s="5"/>
      <c r="AL789" s="5"/>
      <c r="AM789" s="5"/>
    </row>
    <row r="790" spans="1:39" s="4" customFormat="1" ht="12.75" x14ac:dyDescent="0.2">
      <c r="A790" s="295" t="s">
        <v>903</v>
      </c>
      <c r="B790" s="295" t="s">
        <v>149</v>
      </c>
      <c r="C790" s="295"/>
      <c r="D790" s="295" t="s">
        <v>150</v>
      </c>
      <c r="E790" s="295"/>
      <c r="F790" s="295"/>
      <c r="G790" s="295"/>
      <c r="I790" s="58"/>
      <c r="J790" s="43"/>
      <c r="K790" s="98"/>
      <c r="M790" s="297">
        <v>4</v>
      </c>
      <c r="N790" s="298">
        <v>287.26</v>
      </c>
      <c r="P790" s="58">
        <v>1</v>
      </c>
      <c r="Q790" s="186">
        <v>76.13</v>
      </c>
      <c r="S790" s="58"/>
      <c r="T790" s="186"/>
      <c r="V790" s="86"/>
      <c r="W790" s="187"/>
      <c r="X790" s="137"/>
      <c r="Y790" s="11"/>
      <c r="Z790" s="11"/>
      <c r="AA790" s="60"/>
      <c r="AB790" s="5"/>
      <c r="AC790" s="5"/>
      <c r="AD790" s="5"/>
      <c r="AE790" s="5"/>
      <c r="AF790" s="5"/>
      <c r="AG790" s="5"/>
      <c r="AH790" s="5"/>
      <c r="AI790" s="5"/>
      <c r="AJ790" s="5"/>
      <c r="AK790" s="5"/>
      <c r="AL790" s="5"/>
      <c r="AM790" s="5"/>
    </row>
    <row r="791" spans="1:39" s="4" customFormat="1" ht="12.75" x14ac:dyDescent="0.2">
      <c r="A791" s="295" t="s">
        <v>903</v>
      </c>
      <c r="B791" s="295" t="s">
        <v>157</v>
      </c>
      <c r="C791" s="295"/>
      <c r="D791" s="295" t="s">
        <v>96</v>
      </c>
      <c r="E791" s="295"/>
      <c r="F791" s="295"/>
      <c r="G791" s="295"/>
      <c r="I791" s="58"/>
      <c r="J791" s="43"/>
      <c r="K791" s="98"/>
      <c r="M791" s="297">
        <v>4</v>
      </c>
      <c r="N791" s="298">
        <v>1726.07</v>
      </c>
      <c r="P791" s="58"/>
      <c r="Q791" s="186"/>
      <c r="S791" s="58">
        <v>1</v>
      </c>
      <c r="T791" s="186">
        <v>44.59</v>
      </c>
      <c r="V791" s="86"/>
      <c r="W791" s="187"/>
      <c r="X791" s="137"/>
      <c r="Y791" s="11"/>
      <c r="Z791" s="11"/>
      <c r="AA791" s="60"/>
      <c r="AB791" s="5"/>
      <c r="AC791" s="5"/>
      <c r="AD791" s="5"/>
      <c r="AE791" s="5"/>
      <c r="AF791" s="5"/>
      <c r="AG791" s="5"/>
      <c r="AH791" s="5"/>
      <c r="AI791" s="5"/>
      <c r="AJ791" s="5"/>
      <c r="AK791" s="5"/>
      <c r="AL791" s="5"/>
      <c r="AM791" s="5"/>
    </row>
    <row r="792" spans="1:39" s="4" customFormat="1" ht="12.75" x14ac:dyDescent="0.2">
      <c r="A792" s="295" t="s">
        <v>903</v>
      </c>
      <c r="B792" s="295" t="s">
        <v>162</v>
      </c>
      <c r="C792" s="295"/>
      <c r="D792" s="295" t="s">
        <v>63</v>
      </c>
      <c r="E792" s="295"/>
      <c r="F792" s="295"/>
      <c r="G792" s="295"/>
      <c r="I792" s="58"/>
      <c r="J792" s="43"/>
      <c r="K792" s="98"/>
      <c r="M792" s="297">
        <v>4</v>
      </c>
      <c r="N792" s="298">
        <v>310.24</v>
      </c>
      <c r="P792" s="58">
        <v>4</v>
      </c>
      <c r="Q792" s="186">
        <v>351.68</v>
      </c>
      <c r="S792" s="58">
        <v>2</v>
      </c>
      <c r="T792" s="186">
        <v>127.56</v>
      </c>
      <c r="V792" s="86"/>
      <c r="W792" s="187"/>
      <c r="X792" s="137"/>
      <c r="Y792" s="11"/>
      <c r="Z792" s="11"/>
      <c r="AA792" s="60"/>
      <c r="AB792" s="5"/>
      <c r="AC792" s="5"/>
      <c r="AD792" s="5"/>
      <c r="AE792" s="5"/>
      <c r="AF792" s="5"/>
      <c r="AG792" s="5"/>
      <c r="AH792" s="5"/>
      <c r="AI792" s="5"/>
      <c r="AJ792" s="5"/>
      <c r="AK792" s="5"/>
      <c r="AL792" s="5"/>
      <c r="AM792" s="5"/>
    </row>
    <row r="793" spans="1:39" s="4" customFormat="1" ht="25.5" x14ac:dyDescent="0.2">
      <c r="A793" s="295" t="s">
        <v>903</v>
      </c>
      <c r="B793" s="295" t="s">
        <v>167</v>
      </c>
      <c r="C793" s="295"/>
      <c r="D793" s="295" t="s">
        <v>96</v>
      </c>
      <c r="E793" s="295"/>
      <c r="F793" s="295"/>
      <c r="G793" s="295"/>
      <c r="I793" s="58"/>
      <c r="J793" s="43"/>
      <c r="K793" s="98"/>
      <c r="M793" s="297">
        <v>16</v>
      </c>
      <c r="N793" s="298">
        <v>2158.64</v>
      </c>
      <c r="P793" s="58">
        <v>9</v>
      </c>
      <c r="Q793" s="186">
        <v>3562.7</v>
      </c>
      <c r="S793" s="58">
        <v>3</v>
      </c>
      <c r="T793" s="186">
        <v>382.8</v>
      </c>
      <c r="V793" s="86"/>
      <c r="W793" s="187"/>
      <c r="X793" s="137"/>
      <c r="Y793" s="11"/>
      <c r="Z793" s="11"/>
      <c r="AA793" s="60"/>
      <c r="AB793" s="5"/>
      <c r="AC793" s="5"/>
      <c r="AD793" s="5"/>
      <c r="AE793" s="5"/>
      <c r="AF793" s="5"/>
      <c r="AG793" s="5"/>
      <c r="AH793" s="5"/>
      <c r="AI793" s="5"/>
      <c r="AJ793" s="5"/>
      <c r="AK793" s="5"/>
      <c r="AL793" s="5"/>
      <c r="AM793" s="5"/>
    </row>
    <row r="794" spans="1:39" s="4" customFormat="1" ht="12.75" x14ac:dyDescent="0.2">
      <c r="A794" s="295" t="s">
        <v>903</v>
      </c>
      <c r="B794" s="295" t="s">
        <v>169</v>
      </c>
      <c r="C794" s="295"/>
      <c r="D794" s="295" t="s">
        <v>76</v>
      </c>
      <c r="E794" s="295"/>
      <c r="F794" s="295"/>
      <c r="G794" s="295"/>
      <c r="I794" s="58"/>
      <c r="J794" s="43"/>
      <c r="K794" s="98"/>
      <c r="M794" s="297">
        <v>1</v>
      </c>
      <c r="N794" s="298">
        <v>1025.29</v>
      </c>
      <c r="P794" s="58">
        <v>2</v>
      </c>
      <c r="Q794" s="186">
        <v>1576.4</v>
      </c>
      <c r="S794" s="58"/>
      <c r="T794" s="186"/>
      <c r="V794" s="86"/>
      <c r="W794" s="187"/>
      <c r="X794" s="137"/>
      <c r="Y794" s="11"/>
      <c r="Z794" s="11"/>
      <c r="AA794" s="60"/>
      <c r="AB794" s="5"/>
      <c r="AC794" s="5"/>
      <c r="AD794" s="5"/>
      <c r="AE794" s="5"/>
      <c r="AF794" s="5"/>
      <c r="AG794" s="5"/>
      <c r="AH794" s="5"/>
      <c r="AI794" s="5"/>
      <c r="AJ794" s="5"/>
      <c r="AK794" s="5"/>
      <c r="AL794" s="5"/>
      <c r="AM794" s="5"/>
    </row>
    <row r="795" spans="1:39" s="4" customFormat="1" ht="12.75" x14ac:dyDescent="0.2">
      <c r="A795" s="295" t="s">
        <v>903</v>
      </c>
      <c r="B795" s="295" t="s">
        <v>172</v>
      </c>
      <c r="C795" s="295"/>
      <c r="D795" s="295" t="s">
        <v>173</v>
      </c>
      <c r="E795" s="295"/>
      <c r="F795" s="295"/>
      <c r="G795" s="295"/>
      <c r="I795" s="58"/>
      <c r="J795" s="43"/>
      <c r="K795" s="98"/>
      <c r="M795" s="297">
        <v>45</v>
      </c>
      <c r="N795" s="298">
        <v>5457.6</v>
      </c>
      <c r="P795" s="58">
        <v>4</v>
      </c>
      <c r="Q795" s="186">
        <v>1244.45</v>
      </c>
      <c r="S795" s="58">
        <v>1</v>
      </c>
      <c r="T795" s="186">
        <v>267.44</v>
      </c>
      <c r="V795" s="86"/>
      <c r="W795" s="187"/>
      <c r="X795" s="137"/>
      <c r="Y795" s="11"/>
      <c r="Z795" s="11"/>
      <c r="AA795" s="60"/>
      <c r="AB795" s="5"/>
      <c r="AC795" s="5"/>
      <c r="AD795" s="5"/>
      <c r="AE795" s="5"/>
      <c r="AF795" s="5"/>
      <c r="AG795" s="5"/>
      <c r="AH795" s="5"/>
      <c r="AI795" s="5"/>
      <c r="AJ795" s="5"/>
      <c r="AK795" s="5"/>
      <c r="AL795" s="5"/>
      <c r="AM795" s="5"/>
    </row>
    <row r="796" spans="1:39" s="4" customFormat="1" ht="25.5" x14ac:dyDescent="0.2">
      <c r="A796" s="295" t="s">
        <v>903</v>
      </c>
      <c r="B796" s="295" t="s">
        <v>839</v>
      </c>
      <c r="C796" s="295"/>
      <c r="D796" s="295" t="s">
        <v>173</v>
      </c>
      <c r="E796" s="295"/>
      <c r="F796" s="295"/>
      <c r="G796" s="295"/>
      <c r="I796" s="58"/>
      <c r="J796" s="43"/>
      <c r="K796" s="98"/>
      <c r="M796" s="293"/>
      <c r="N796" s="296"/>
      <c r="P796" s="58"/>
      <c r="Q796" s="186"/>
      <c r="S796" s="58">
        <v>3</v>
      </c>
      <c r="T796" s="186">
        <v>578.14</v>
      </c>
      <c r="V796" s="86"/>
      <c r="W796" s="187"/>
      <c r="X796" s="137"/>
      <c r="Y796" s="11"/>
      <c r="Z796" s="11"/>
      <c r="AA796" s="60"/>
      <c r="AB796" s="5"/>
      <c r="AC796" s="5"/>
      <c r="AD796" s="5"/>
      <c r="AE796" s="5"/>
      <c r="AF796" s="5"/>
      <c r="AG796" s="5"/>
      <c r="AH796" s="5"/>
      <c r="AI796" s="5"/>
      <c r="AJ796" s="5"/>
      <c r="AK796" s="5"/>
      <c r="AL796" s="5"/>
      <c r="AM796" s="5"/>
    </row>
    <row r="797" spans="1:39" s="4" customFormat="1" ht="12.75" x14ac:dyDescent="0.2">
      <c r="A797" s="295" t="s">
        <v>903</v>
      </c>
      <c r="B797" s="295" t="s">
        <v>174</v>
      </c>
      <c r="C797" s="295"/>
      <c r="D797" s="295" t="s">
        <v>175</v>
      </c>
      <c r="E797" s="295"/>
      <c r="F797" s="295"/>
      <c r="G797" s="295"/>
      <c r="I797" s="58"/>
      <c r="J797" s="43"/>
      <c r="K797" s="98"/>
      <c r="M797" s="297">
        <v>3</v>
      </c>
      <c r="N797" s="298">
        <v>991.29</v>
      </c>
      <c r="P797" s="58">
        <v>1</v>
      </c>
      <c r="Q797" s="186">
        <v>55.13</v>
      </c>
      <c r="S797" s="58"/>
      <c r="T797" s="186"/>
      <c r="V797" s="86"/>
      <c r="W797" s="187"/>
      <c r="X797" s="137"/>
      <c r="Y797" s="11"/>
      <c r="Z797" s="11"/>
      <c r="AA797" s="60"/>
      <c r="AB797" s="5"/>
      <c r="AC797" s="5"/>
      <c r="AD797" s="5"/>
      <c r="AE797" s="5"/>
      <c r="AF797" s="5"/>
      <c r="AG797" s="5"/>
      <c r="AH797" s="5"/>
      <c r="AI797" s="5"/>
      <c r="AJ797" s="5"/>
      <c r="AK797" s="5"/>
      <c r="AL797" s="5"/>
      <c r="AM797" s="5"/>
    </row>
    <row r="798" spans="1:39" s="4" customFormat="1" ht="12.75" x14ac:dyDescent="0.2">
      <c r="A798" s="295" t="s">
        <v>903</v>
      </c>
      <c r="B798" s="295" t="s">
        <v>177</v>
      </c>
      <c r="C798" s="295"/>
      <c r="D798" s="295" t="s">
        <v>178</v>
      </c>
      <c r="E798" s="295"/>
      <c r="F798" s="295"/>
      <c r="G798" s="295"/>
      <c r="I798" s="58"/>
      <c r="J798" s="43"/>
      <c r="K798" s="98"/>
      <c r="M798" s="297">
        <v>4</v>
      </c>
      <c r="N798" s="298">
        <v>987.63</v>
      </c>
      <c r="P798" s="58">
        <v>1</v>
      </c>
      <c r="Q798" s="186">
        <v>430.52</v>
      </c>
      <c r="S798" s="58"/>
      <c r="T798" s="186"/>
      <c r="V798" s="86"/>
      <c r="W798" s="187"/>
      <c r="X798" s="137"/>
      <c r="Y798" s="11"/>
      <c r="Z798" s="11"/>
      <c r="AA798" s="60"/>
      <c r="AB798" s="5"/>
      <c r="AC798" s="5"/>
      <c r="AD798" s="5"/>
      <c r="AE798" s="5"/>
      <c r="AF798" s="5"/>
      <c r="AG798" s="5"/>
      <c r="AH798" s="5"/>
      <c r="AI798" s="5"/>
      <c r="AJ798" s="5"/>
      <c r="AK798" s="5"/>
      <c r="AL798" s="5"/>
      <c r="AM798" s="5"/>
    </row>
    <row r="799" spans="1:39" s="4" customFormat="1" ht="12.75" x14ac:dyDescent="0.2">
      <c r="A799" s="295" t="s">
        <v>903</v>
      </c>
      <c r="B799" s="295" t="s">
        <v>180</v>
      </c>
      <c r="C799" s="295"/>
      <c r="D799" s="295" t="s">
        <v>181</v>
      </c>
      <c r="E799" s="295"/>
      <c r="F799" s="295"/>
      <c r="G799" s="295"/>
      <c r="I799" s="58"/>
      <c r="J799" s="43"/>
      <c r="K799" s="98"/>
      <c r="M799" s="297">
        <v>4</v>
      </c>
      <c r="N799" s="298">
        <v>389.31</v>
      </c>
      <c r="P799" s="58">
        <v>2</v>
      </c>
      <c r="Q799" s="186">
        <v>905.18</v>
      </c>
      <c r="S799" s="58"/>
      <c r="T799" s="186"/>
      <c r="V799" s="86"/>
      <c r="W799" s="187"/>
      <c r="X799" s="137"/>
      <c r="Y799" s="11"/>
      <c r="Z799" s="11"/>
      <c r="AA799" s="60"/>
      <c r="AB799" s="5"/>
      <c r="AC799" s="5"/>
      <c r="AD799" s="5"/>
      <c r="AE799" s="5"/>
      <c r="AF799" s="5"/>
      <c r="AG799" s="5"/>
      <c r="AH799" s="5"/>
      <c r="AI799" s="5"/>
      <c r="AJ799" s="5"/>
      <c r="AK799" s="5"/>
      <c r="AL799" s="5"/>
      <c r="AM799" s="5"/>
    </row>
    <row r="800" spans="1:39" s="4" customFormat="1" ht="12.75" x14ac:dyDescent="0.2">
      <c r="A800" s="295" t="s">
        <v>903</v>
      </c>
      <c r="B800" s="295" t="s">
        <v>187</v>
      </c>
      <c r="C800" s="295"/>
      <c r="D800" s="295" t="s">
        <v>188</v>
      </c>
      <c r="E800" s="295"/>
      <c r="F800" s="295"/>
      <c r="G800" s="295"/>
      <c r="I800" s="58"/>
      <c r="J800" s="43"/>
      <c r="K800" s="98"/>
      <c r="M800" s="297">
        <v>3</v>
      </c>
      <c r="N800" s="298">
        <v>1158.18</v>
      </c>
      <c r="P800" s="58">
        <v>1</v>
      </c>
      <c r="Q800" s="186">
        <v>1038.3399999999999</v>
      </c>
      <c r="S800" s="58"/>
      <c r="T800" s="186"/>
      <c r="V800" s="86"/>
      <c r="W800" s="187"/>
      <c r="X800" s="137"/>
      <c r="Y800" s="11"/>
      <c r="Z800" s="11"/>
      <c r="AA800" s="60"/>
      <c r="AB800" s="5"/>
      <c r="AC800" s="5"/>
      <c r="AD800" s="5"/>
      <c r="AE800" s="5"/>
      <c r="AF800" s="5"/>
      <c r="AG800" s="5"/>
      <c r="AH800" s="5"/>
      <c r="AI800" s="5"/>
      <c r="AJ800" s="5"/>
      <c r="AK800" s="5"/>
      <c r="AL800" s="5"/>
      <c r="AM800" s="5"/>
    </row>
    <row r="801" spans="1:39" s="4" customFormat="1" ht="12.75" x14ac:dyDescent="0.2">
      <c r="A801" s="295" t="s">
        <v>903</v>
      </c>
      <c r="B801" s="295" t="s">
        <v>189</v>
      </c>
      <c r="C801" s="295"/>
      <c r="D801" s="295" t="s">
        <v>190</v>
      </c>
      <c r="E801" s="295"/>
      <c r="F801" s="295"/>
      <c r="G801" s="295"/>
      <c r="I801" s="58"/>
      <c r="J801" s="43"/>
      <c r="K801" s="98"/>
      <c r="M801" s="297">
        <v>2</v>
      </c>
      <c r="N801" s="298">
        <v>115.27</v>
      </c>
      <c r="P801" s="58">
        <v>1</v>
      </c>
      <c r="Q801" s="186">
        <v>122.49</v>
      </c>
      <c r="S801" s="58"/>
      <c r="T801" s="186"/>
      <c r="V801" s="86"/>
      <c r="W801" s="187"/>
      <c r="X801" s="137"/>
      <c r="Y801" s="11"/>
      <c r="Z801" s="11"/>
      <c r="AA801" s="60"/>
      <c r="AB801" s="5"/>
      <c r="AC801" s="5"/>
      <c r="AD801" s="5"/>
      <c r="AE801" s="5"/>
      <c r="AF801" s="5"/>
      <c r="AG801" s="5"/>
      <c r="AH801" s="5"/>
      <c r="AI801" s="5"/>
      <c r="AJ801" s="5"/>
      <c r="AK801" s="5"/>
      <c r="AL801" s="5"/>
      <c r="AM801" s="5"/>
    </row>
    <row r="802" spans="1:39" s="4" customFormat="1" ht="12.75" x14ac:dyDescent="0.2">
      <c r="A802" s="295" t="s">
        <v>903</v>
      </c>
      <c r="B802" s="295" t="s">
        <v>193</v>
      </c>
      <c r="C802" s="295"/>
      <c r="D802" s="295" t="s">
        <v>194</v>
      </c>
      <c r="E802" s="295"/>
      <c r="F802" s="295"/>
      <c r="G802" s="295"/>
      <c r="I802" s="58"/>
      <c r="J802" s="43"/>
      <c r="K802" s="98"/>
      <c r="M802" s="297">
        <v>2</v>
      </c>
      <c r="N802" s="298">
        <v>392.14</v>
      </c>
      <c r="P802" s="58"/>
      <c r="Q802" s="186"/>
      <c r="S802" s="58"/>
      <c r="T802" s="186"/>
      <c r="V802" s="86"/>
      <c r="W802" s="187"/>
      <c r="X802" s="137"/>
      <c r="Y802" s="11"/>
      <c r="Z802" s="11"/>
      <c r="AA802" s="60"/>
      <c r="AB802" s="5"/>
      <c r="AC802" s="5"/>
      <c r="AD802" s="5"/>
      <c r="AE802" s="5"/>
      <c r="AF802" s="5"/>
      <c r="AG802" s="5"/>
      <c r="AH802" s="5"/>
      <c r="AI802" s="5"/>
      <c r="AJ802" s="5"/>
      <c r="AK802" s="5"/>
      <c r="AL802" s="5"/>
      <c r="AM802" s="5"/>
    </row>
    <row r="803" spans="1:39" s="4" customFormat="1" ht="12.75" x14ac:dyDescent="0.2">
      <c r="A803" s="295" t="s">
        <v>903</v>
      </c>
      <c r="B803" s="295" t="s">
        <v>195</v>
      </c>
      <c r="C803" s="295"/>
      <c r="D803" s="295" t="s">
        <v>196</v>
      </c>
      <c r="E803" s="295"/>
      <c r="F803" s="295"/>
      <c r="G803" s="295"/>
      <c r="I803" s="58"/>
      <c r="J803" s="43"/>
      <c r="K803" s="98"/>
      <c r="M803" s="297">
        <v>25</v>
      </c>
      <c r="N803" s="298">
        <v>6343.24</v>
      </c>
      <c r="P803" s="58">
        <v>21</v>
      </c>
      <c r="Q803" s="186">
        <v>2996.68</v>
      </c>
      <c r="S803" s="58">
        <v>3</v>
      </c>
      <c r="T803" s="186">
        <v>142.19</v>
      </c>
      <c r="V803" s="86"/>
      <c r="W803" s="187"/>
      <c r="X803" s="137"/>
      <c r="Y803" s="11"/>
      <c r="Z803" s="11"/>
      <c r="AA803" s="60"/>
      <c r="AB803" s="5"/>
      <c r="AC803" s="5"/>
      <c r="AD803" s="5"/>
      <c r="AE803" s="5"/>
      <c r="AF803" s="5"/>
      <c r="AG803" s="5"/>
      <c r="AH803" s="5"/>
      <c r="AI803" s="5"/>
      <c r="AJ803" s="5"/>
      <c r="AK803" s="5"/>
      <c r="AL803" s="5"/>
      <c r="AM803" s="5"/>
    </row>
    <row r="804" spans="1:39" s="4" customFormat="1" ht="12.75" x14ac:dyDescent="0.2">
      <c r="A804" s="295" t="s">
        <v>903</v>
      </c>
      <c r="B804" s="295" t="s">
        <v>198</v>
      </c>
      <c r="C804" s="295"/>
      <c r="D804" s="295" t="s">
        <v>199</v>
      </c>
      <c r="E804" s="295"/>
      <c r="F804" s="295"/>
      <c r="G804" s="295"/>
      <c r="I804" s="58"/>
      <c r="J804" s="43"/>
      <c r="K804" s="98"/>
      <c r="M804" s="297">
        <v>121</v>
      </c>
      <c r="N804" s="298">
        <v>33426.82</v>
      </c>
      <c r="P804" s="58">
        <v>24</v>
      </c>
      <c r="Q804" s="186">
        <v>4317.5</v>
      </c>
      <c r="S804" s="58">
        <v>6</v>
      </c>
      <c r="T804" s="186">
        <v>539.99</v>
      </c>
      <c r="V804" s="86"/>
      <c r="W804" s="187"/>
      <c r="X804" s="137"/>
      <c r="Y804" s="11"/>
      <c r="Z804" s="11"/>
      <c r="AA804" s="60"/>
      <c r="AB804" s="5"/>
      <c r="AC804" s="5"/>
      <c r="AD804" s="5"/>
      <c r="AE804" s="5"/>
      <c r="AF804" s="5"/>
      <c r="AG804" s="5"/>
      <c r="AH804" s="5"/>
      <c r="AI804" s="5"/>
      <c r="AJ804" s="5"/>
      <c r="AK804" s="5"/>
      <c r="AL804" s="5"/>
      <c r="AM804" s="5"/>
    </row>
    <row r="805" spans="1:39" s="4" customFormat="1" ht="51" x14ac:dyDescent="0.2">
      <c r="A805" s="295" t="s">
        <v>903</v>
      </c>
      <c r="B805" s="295" t="s">
        <v>841</v>
      </c>
      <c r="C805" s="295"/>
      <c r="D805" s="295" t="s">
        <v>199</v>
      </c>
      <c r="E805" s="295"/>
      <c r="F805" s="295"/>
      <c r="G805" s="295"/>
      <c r="I805" s="58"/>
      <c r="J805" s="43"/>
      <c r="K805" s="98"/>
      <c r="M805" s="293"/>
      <c r="N805" s="296"/>
      <c r="P805" s="58">
        <v>3</v>
      </c>
      <c r="Q805" s="186">
        <v>86.48</v>
      </c>
      <c r="S805" s="58">
        <v>6</v>
      </c>
      <c r="T805" s="186">
        <v>2837.26</v>
      </c>
      <c r="V805" s="86"/>
      <c r="W805" s="187"/>
      <c r="X805" s="137"/>
      <c r="Y805" s="11"/>
      <c r="Z805" s="11"/>
      <c r="AA805" s="60"/>
      <c r="AB805" s="5"/>
      <c r="AC805" s="5"/>
      <c r="AD805" s="5"/>
      <c r="AE805" s="5"/>
      <c r="AF805" s="5"/>
      <c r="AG805" s="5"/>
      <c r="AH805" s="5"/>
      <c r="AI805" s="5"/>
      <c r="AJ805" s="5"/>
      <c r="AK805" s="5"/>
      <c r="AL805" s="5"/>
      <c r="AM805" s="5"/>
    </row>
    <row r="806" spans="1:39" s="4" customFormat="1" ht="12.75" x14ac:dyDescent="0.2">
      <c r="A806" s="295" t="s">
        <v>903</v>
      </c>
      <c r="B806" s="295" t="s">
        <v>203</v>
      </c>
      <c r="C806" s="295"/>
      <c r="D806" s="295" t="s">
        <v>63</v>
      </c>
      <c r="E806" s="295"/>
      <c r="F806" s="295"/>
      <c r="G806" s="295"/>
      <c r="I806" s="58"/>
      <c r="J806" s="43"/>
      <c r="K806" s="98"/>
      <c r="M806" s="297">
        <v>3</v>
      </c>
      <c r="N806" s="298">
        <v>530.41999999999996</v>
      </c>
      <c r="P806" s="58">
        <v>1</v>
      </c>
      <c r="Q806" s="186">
        <v>23.92</v>
      </c>
      <c r="S806" s="58">
        <v>1</v>
      </c>
      <c r="T806" s="186">
        <v>48.33</v>
      </c>
      <c r="V806" s="86"/>
      <c r="W806" s="187"/>
      <c r="X806" s="137"/>
      <c r="Y806" s="11"/>
      <c r="Z806" s="11"/>
      <c r="AA806" s="60"/>
      <c r="AB806" s="5"/>
      <c r="AC806" s="5"/>
      <c r="AD806" s="5"/>
      <c r="AE806" s="5"/>
      <c r="AF806" s="5"/>
      <c r="AG806" s="5"/>
      <c r="AH806" s="5"/>
      <c r="AI806" s="5"/>
      <c r="AJ806" s="5"/>
      <c r="AK806" s="5"/>
      <c r="AL806" s="5"/>
      <c r="AM806" s="5"/>
    </row>
    <row r="807" spans="1:39" s="4" customFormat="1" ht="25.5" x14ac:dyDescent="0.2">
      <c r="A807" s="295" t="s">
        <v>903</v>
      </c>
      <c r="B807" s="295" t="s">
        <v>204</v>
      </c>
      <c r="C807" s="295"/>
      <c r="D807" s="295" t="s">
        <v>175</v>
      </c>
      <c r="E807" s="295"/>
      <c r="F807" s="295"/>
      <c r="G807" s="295"/>
      <c r="I807" s="58"/>
      <c r="J807" s="43"/>
      <c r="K807" s="98"/>
      <c r="M807" s="297">
        <v>5</v>
      </c>
      <c r="N807" s="298">
        <v>2942.5</v>
      </c>
      <c r="P807" s="58"/>
      <c r="Q807" s="186"/>
      <c r="S807" s="58"/>
      <c r="T807" s="186"/>
      <c r="V807" s="86"/>
      <c r="W807" s="187"/>
      <c r="X807" s="137"/>
      <c r="Y807" s="11"/>
      <c r="Z807" s="11"/>
      <c r="AA807" s="60"/>
      <c r="AB807" s="5"/>
      <c r="AC807" s="5"/>
      <c r="AD807" s="5"/>
      <c r="AE807" s="5"/>
      <c r="AF807" s="5"/>
      <c r="AG807" s="5"/>
      <c r="AH807" s="5"/>
      <c r="AI807" s="5"/>
      <c r="AJ807" s="5"/>
      <c r="AK807" s="5"/>
      <c r="AL807" s="5"/>
      <c r="AM807" s="5"/>
    </row>
    <row r="808" spans="1:39" s="4" customFormat="1" ht="12.75" x14ac:dyDescent="0.2">
      <c r="A808" s="295" t="s">
        <v>903</v>
      </c>
      <c r="B808" s="295" t="s">
        <v>205</v>
      </c>
      <c r="C808" s="295"/>
      <c r="D808" s="295" t="s">
        <v>206</v>
      </c>
      <c r="E808" s="295"/>
      <c r="F808" s="295"/>
      <c r="G808" s="295"/>
      <c r="I808" s="58"/>
      <c r="J808" s="43"/>
      <c r="K808" s="98"/>
      <c r="M808" s="297">
        <v>1</v>
      </c>
      <c r="N808" s="298">
        <v>461.77</v>
      </c>
      <c r="P808" s="58">
        <v>3</v>
      </c>
      <c r="Q808" s="186">
        <v>497.61</v>
      </c>
      <c r="S808" s="58"/>
      <c r="T808" s="186"/>
      <c r="V808" s="86"/>
      <c r="W808" s="187"/>
      <c r="X808" s="137"/>
      <c r="Y808" s="11"/>
      <c r="Z808" s="11"/>
      <c r="AA808" s="60"/>
      <c r="AB808" s="5"/>
      <c r="AC808" s="5"/>
      <c r="AD808" s="5"/>
      <c r="AE808" s="5"/>
      <c r="AF808" s="5"/>
      <c r="AG808" s="5"/>
      <c r="AH808" s="5"/>
      <c r="AI808" s="5"/>
      <c r="AJ808" s="5"/>
      <c r="AK808" s="5"/>
      <c r="AL808" s="5"/>
      <c r="AM808" s="5"/>
    </row>
    <row r="809" spans="1:39" s="4" customFormat="1" ht="25.5" x14ac:dyDescent="0.2">
      <c r="A809" s="295" t="s">
        <v>903</v>
      </c>
      <c r="B809" s="295" t="s">
        <v>842</v>
      </c>
      <c r="C809" s="295"/>
      <c r="D809" s="295" t="s">
        <v>125</v>
      </c>
      <c r="E809" s="295"/>
      <c r="F809" s="295"/>
      <c r="G809" s="295"/>
      <c r="I809" s="58"/>
      <c r="J809" s="43"/>
      <c r="K809" s="98"/>
      <c r="M809" s="293"/>
      <c r="N809" s="296"/>
      <c r="P809" s="58"/>
      <c r="Q809" s="186"/>
      <c r="S809" s="58">
        <v>1</v>
      </c>
      <c r="T809" s="186">
        <v>186.71</v>
      </c>
      <c r="V809" s="86"/>
      <c r="W809" s="187"/>
      <c r="X809" s="137"/>
      <c r="Y809" s="11"/>
      <c r="Z809" s="11"/>
      <c r="AA809" s="60"/>
      <c r="AB809" s="5"/>
      <c r="AC809" s="5"/>
      <c r="AD809" s="5"/>
      <c r="AE809" s="5"/>
      <c r="AF809" s="5"/>
      <c r="AG809" s="5"/>
      <c r="AH809" s="5"/>
      <c r="AI809" s="5"/>
      <c r="AJ809" s="5"/>
      <c r="AK809" s="5"/>
      <c r="AL809" s="5"/>
      <c r="AM809" s="5"/>
    </row>
    <row r="810" spans="1:39" s="4" customFormat="1" ht="25.5" x14ac:dyDescent="0.2">
      <c r="A810" s="295" t="s">
        <v>903</v>
      </c>
      <c r="B810" s="295" t="s">
        <v>883</v>
      </c>
      <c r="C810" s="295"/>
      <c r="D810" s="295" t="s">
        <v>106</v>
      </c>
      <c r="E810" s="295"/>
      <c r="F810" s="295"/>
      <c r="G810" s="295"/>
      <c r="I810" s="58"/>
      <c r="J810" s="43"/>
      <c r="K810" s="98"/>
      <c r="M810" s="297">
        <v>2</v>
      </c>
      <c r="N810" s="298">
        <v>218.37</v>
      </c>
      <c r="P810" s="58"/>
      <c r="Q810" s="186"/>
      <c r="S810" s="58"/>
      <c r="T810" s="186"/>
      <c r="V810" s="86"/>
      <c r="W810" s="187"/>
      <c r="X810" s="137"/>
      <c r="Y810" s="11"/>
      <c r="Z810" s="11"/>
      <c r="AA810" s="60"/>
      <c r="AB810" s="5"/>
      <c r="AC810" s="5"/>
      <c r="AD810" s="5"/>
      <c r="AE810" s="5"/>
      <c r="AF810" s="5"/>
      <c r="AG810" s="5"/>
      <c r="AH810" s="5"/>
      <c r="AI810" s="5"/>
      <c r="AJ810" s="5"/>
      <c r="AK810" s="5"/>
      <c r="AL810" s="5"/>
      <c r="AM810" s="5"/>
    </row>
    <row r="811" spans="1:39" s="4" customFormat="1" ht="12.75" x14ac:dyDescent="0.2">
      <c r="A811" s="295" t="s">
        <v>903</v>
      </c>
      <c r="B811" s="295" t="s">
        <v>212</v>
      </c>
      <c r="C811" s="295"/>
      <c r="D811" s="295" t="s">
        <v>144</v>
      </c>
      <c r="E811" s="295"/>
      <c r="F811" s="295"/>
      <c r="G811" s="295"/>
      <c r="I811" s="58"/>
      <c r="J811" s="43"/>
      <c r="K811" s="98"/>
      <c r="M811" s="297">
        <v>4</v>
      </c>
      <c r="N811" s="298">
        <v>1228.52</v>
      </c>
      <c r="P811" s="58"/>
      <c r="Q811" s="186"/>
      <c r="S811" s="58"/>
      <c r="T811" s="186"/>
      <c r="V811" s="86"/>
      <c r="W811" s="187"/>
      <c r="X811" s="137"/>
      <c r="Y811" s="11"/>
      <c r="Z811" s="11"/>
      <c r="AA811" s="60"/>
      <c r="AB811" s="5"/>
      <c r="AC811" s="5"/>
      <c r="AD811" s="5"/>
      <c r="AE811" s="5"/>
      <c r="AF811" s="5"/>
      <c r="AG811" s="5"/>
      <c r="AH811" s="5"/>
      <c r="AI811" s="5"/>
      <c r="AJ811" s="5"/>
      <c r="AK811" s="5"/>
      <c r="AL811" s="5"/>
      <c r="AM811" s="5"/>
    </row>
    <row r="812" spans="1:39" s="4" customFormat="1" ht="12.75" x14ac:dyDescent="0.2">
      <c r="A812" s="295" t="s">
        <v>903</v>
      </c>
      <c r="B812" s="295" t="s">
        <v>213</v>
      </c>
      <c r="C812" s="295"/>
      <c r="D812" s="295" t="s">
        <v>214</v>
      </c>
      <c r="E812" s="295"/>
      <c r="F812" s="295"/>
      <c r="G812" s="295"/>
      <c r="I812" s="58"/>
      <c r="J812" s="43"/>
      <c r="K812" s="98"/>
      <c r="M812" s="297">
        <v>1</v>
      </c>
      <c r="N812" s="298">
        <v>63.08</v>
      </c>
      <c r="P812" s="58">
        <v>1</v>
      </c>
      <c r="Q812" s="186">
        <v>194.96</v>
      </c>
      <c r="S812" s="58"/>
      <c r="T812" s="186"/>
      <c r="V812" s="86"/>
      <c r="W812" s="187"/>
      <c r="X812" s="137"/>
      <c r="Y812" s="11"/>
      <c r="Z812" s="11"/>
      <c r="AA812" s="60"/>
      <c r="AB812" s="5"/>
      <c r="AC812" s="5"/>
      <c r="AD812" s="5"/>
      <c r="AE812" s="5"/>
      <c r="AF812" s="5"/>
      <c r="AG812" s="5"/>
      <c r="AH812" s="5"/>
      <c r="AI812" s="5"/>
      <c r="AJ812" s="5"/>
      <c r="AK812" s="5"/>
      <c r="AL812" s="5"/>
      <c r="AM812" s="5"/>
    </row>
    <row r="813" spans="1:39" s="4" customFormat="1" ht="12.75" x14ac:dyDescent="0.2">
      <c r="A813" s="295" t="s">
        <v>903</v>
      </c>
      <c r="B813" s="295" t="s">
        <v>216</v>
      </c>
      <c r="C813" s="295"/>
      <c r="D813" s="295" t="s">
        <v>166</v>
      </c>
      <c r="E813" s="295"/>
      <c r="F813" s="295"/>
      <c r="G813" s="295"/>
      <c r="I813" s="58"/>
      <c r="J813" s="43"/>
      <c r="K813" s="98"/>
      <c r="M813" s="297">
        <v>2</v>
      </c>
      <c r="N813" s="298">
        <v>542.57000000000005</v>
      </c>
      <c r="P813" s="58">
        <v>1</v>
      </c>
      <c r="Q813" s="186">
        <v>156.56</v>
      </c>
      <c r="S813" s="58"/>
      <c r="T813" s="186"/>
      <c r="V813" s="86"/>
      <c r="W813" s="187"/>
      <c r="X813" s="137"/>
      <c r="Y813" s="11"/>
      <c r="Z813" s="11"/>
      <c r="AA813" s="60"/>
      <c r="AB813" s="5"/>
      <c r="AC813" s="5"/>
      <c r="AD813" s="5"/>
      <c r="AE813" s="5"/>
      <c r="AF813" s="5"/>
      <c r="AG813" s="5"/>
      <c r="AH813" s="5"/>
      <c r="AI813" s="5"/>
      <c r="AJ813" s="5"/>
      <c r="AK813" s="5"/>
      <c r="AL813" s="5"/>
      <c r="AM813" s="5"/>
    </row>
    <row r="814" spans="1:39" s="4" customFormat="1" ht="12.75" x14ac:dyDescent="0.2">
      <c r="A814" s="295" t="s">
        <v>903</v>
      </c>
      <c r="B814" s="295" t="s">
        <v>843</v>
      </c>
      <c r="C814" s="295"/>
      <c r="D814" s="295" t="s">
        <v>166</v>
      </c>
      <c r="E814" s="295"/>
      <c r="F814" s="295"/>
      <c r="G814" s="295"/>
      <c r="I814" s="58"/>
      <c r="J814" s="43"/>
      <c r="K814" s="98"/>
      <c r="M814" s="293"/>
      <c r="N814" s="296"/>
      <c r="P814" s="58">
        <v>2</v>
      </c>
      <c r="Q814" s="186">
        <v>915.29</v>
      </c>
      <c r="S814" s="58">
        <v>2</v>
      </c>
      <c r="T814" s="186">
        <v>216.12</v>
      </c>
      <c r="V814" s="86"/>
      <c r="W814" s="187"/>
      <c r="X814" s="137"/>
      <c r="Y814" s="11"/>
      <c r="Z814" s="11"/>
      <c r="AA814" s="60"/>
      <c r="AB814" s="5"/>
      <c r="AC814" s="5"/>
      <c r="AD814" s="5"/>
      <c r="AE814" s="5"/>
      <c r="AF814" s="5"/>
      <c r="AG814" s="5"/>
      <c r="AH814" s="5"/>
      <c r="AI814" s="5"/>
      <c r="AJ814" s="5"/>
      <c r="AK814" s="5"/>
      <c r="AL814" s="5"/>
      <c r="AM814" s="5"/>
    </row>
    <row r="815" spans="1:39" s="4" customFormat="1" ht="12.75" x14ac:dyDescent="0.2">
      <c r="A815" s="295" t="s">
        <v>903</v>
      </c>
      <c r="B815" s="295" t="s">
        <v>219</v>
      </c>
      <c r="C815" s="295"/>
      <c r="D815" s="295" t="s">
        <v>201</v>
      </c>
      <c r="E815" s="295"/>
      <c r="F815" s="295"/>
      <c r="G815" s="295"/>
      <c r="I815" s="58"/>
      <c r="J815" s="43"/>
      <c r="K815" s="98"/>
      <c r="M815" s="297">
        <v>3</v>
      </c>
      <c r="N815" s="298">
        <v>1041.8800000000001</v>
      </c>
      <c r="P815" s="58">
        <v>1</v>
      </c>
      <c r="Q815" s="186">
        <v>727.44</v>
      </c>
      <c r="S815" s="58"/>
      <c r="T815" s="186"/>
      <c r="V815" s="86"/>
      <c r="W815" s="187"/>
      <c r="X815" s="137"/>
      <c r="Y815" s="11"/>
      <c r="Z815" s="11"/>
      <c r="AA815" s="60"/>
      <c r="AB815" s="5"/>
      <c r="AC815" s="5"/>
      <c r="AD815" s="5"/>
      <c r="AE815" s="5"/>
      <c r="AF815" s="5"/>
      <c r="AG815" s="5"/>
      <c r="AH815" s="5"/>
      <c r="AI815" s="5"/>
      <c r="AJ815" s="5"/>
      <c r="AK815" s="5"/>
      <c r="AL815" s="5"/>
      <c r="AM815" s="5"/>
    </row>
    <row r="816" spans="1:39" s="4" customFormat="1" ht="25.5" x14ac:dyDescent="0.2">
      <c r="A816" s="295" t="s">
        <v>903</v>
      </c>
      <c r="B816" s="295" t="s">
        <v>668</v>
      </c>
      <c r="C816" s="295"/>
      <c r="D816" s="295" t="s">
        <v>223</v>
      </c>
      <c r="E816" s="295"/>
      <c r="F816" s="295"/>
      <c r="G816" s="295"/>
      <c r="I816" s="58"/>
      <c r="J816" s="43"/>
      <c r="K816" s="98"/>
      <c r="M816" s="297">
        <v>4</v>
      </c>
      <c r="N816" s="298">
        <v>466.37</v>
      </c>
      <c r="P816" s="58"/>
      <c r="Q816" s="186"/>
      <c r="S816" s="58"/>
      <c r="T816" s="186"/>
      <c r="V816" s="86"/>
      <c r="W816" s="187"/>
      <c r="X816" s="137"/>
      <c r="Y816" s="11"/>
      <c r="Z816" s="11"/>
      <c r="AA816" s="60"/>
      <c r="AB816" s="5"/>
      <c r="AC816" s="5"/>
      <c r="AD816" s="5"/>
      <c r="AE816" s="5"/>
      <c r="AF816" s="5"/>
      <c r="AG816" s="5"/>
      <c r="AH816" s="5"/>
      <c r="AI816" s="5"/>
      <c r="AJ816" s="5"/>
      <c r="AK816" s="5"/>
      <c r="AL816" s="5"/>
      <c r="AM816" s="5"/>
    </row>
    <row r="817" spans="1:39" s="4" customFormat="1" ht="12.75" x14ac:dyDescent="0.2">
      <c r="A817" s="295" t="s">
        <v>903</v>
      </c>
      <c r="B817" s="295" t="s">
        <v>226</v>
      </c>
      <c r="C817" s="295"/>
      <c r="D817" s="295" t="s">
        <v>207</v>
      </c>
      <c r="E817" s="295"/>
      <c r="F817" s="295"/>
      <c r="G817" s="295"/>
      <c r="I817" s="58"/>
      <c r="J817" s="43"/>
      <c r="K817" s="98"/>
      <c r="M817" s="297">
        <v>4</v>
      </c>
      <c r="N817" s="298">
        <v>2545.7800000000002</v>
      </c>
      <c r="P817" s="58">
        <v>7</v>
      </c>
      <c r="Q817" s="186">
        <v>1190.24</v>
      </c>
      <c r="S817" s="58">
        <v>1</v>
      </c>
      <c r="T817" s="186">
        <v>165.26</v>
      </c>
      <c r="V817" s="86"/>
      <c r="W817" s="187"/>
      <c r="X817" s="137"/>
      <c r="Y817" s="11"/>
      <c r="Z817" s="11"/>
      <c r="AA817" s="60"/>
      <c r="AB817" s="5"/>
      <c r="AC817" s="5"/>
      <c r="AD817" s="5"/>
      <c r="AE817" s="5"/>
      <c r="AF817" s="5"/>
      <c r="AG817" s="5"/>
      <c r="AH817" s="5"/>
      <c r="AI817" s="5"/>
      <c r="AJ817" s="5"/>
      <c r="AK817" s="5"/>
      <c r="AL817" s="5"/>
      <c r="AM817" s="5"/>
    </row>
    <row r="818" spans="1:39" s="4" customFormat="1" ht="12.75" x14ac:dyDescent="0.2">
      <c r="A818" s="295" t="s">
        <v>903</v>
      </c>
      <c r="B818" s="295" t="s">
        <v>229</v>
      </c>
      <c r="C818" s="295"/>
      <c r="D818" s="295" t="s">
        <v>231</v>
      </c>
      <c r="E818" s="295"/>
      <c r="F818" s="295"/>
      <c r="G818" s="295"/>
      <c r="I818" s="58"/>
      <c r="J818" s="43"/>
      <c r="K818" s="98"/>
      <c r="M818" s="297">
        <v>4</v>
      </c>
      <c r="N818" s="298">
        <v>438.83</v>
      </c>
      <c r="P818" s="58"/>
      <c r="Q818" s="186"/>
      <c r="S818" s="58">
        <v>2</v>
      </c>
      <c r="T818" s="186">
        <v>145.16999999999999</v>
      </c>
      <c r="V818" s="86"/>
      <c r="W818" s="187"/>
      <c r="X818" s="137"/>
      <c r="Y818" s="11"/>
      <c r="Z818" s="11"/>
      <c r="AA818" s="60"/>
      <c r="AB818" s="5"/>
      <c r="AC818" s="5"/>
      <c r="AD818" s="5"/>
      <c r="AE818" s="5"/>
      <c r="AF818" s="5"/>
      <c r="AG818" s="5"/>
      <c r="AH818" s="5"/>
      <c r="AI818" s="5"/>
      <c r="AJ818" s="5"/>
      <c r="AK818" s="5"/>
      <c r="AL818" s="5"/>
      <c r="AM818" s="5"/>
    </row>
    <row r="819" spans="1:39" s="4" customFormat="1" ht="12.75" x14ac:dyDescent="0.2">
      <c r="A819" s="295" t="s">
        <v>903</v>
      </c>
      <c r="B819" s="295" t="s">
        <v>232</v>
      </c>
      <c r="C819" s="295"/>
      <c r="D819" s="295" t="s">
        <v>233</v>
      </c>
      <c r="E819" s="295"/>
      <c r="F819" s="295"/>
      <c r="G819" s="295"/>
      <c r="I819" s="58"/>
      <c r="J819" s="43"/>
      <c r="K819" s="98"/>
      <c r="M819" s="297">
        <v>2</v>
      </c>
      <c r="N819" s="298">
        <v>163.91</v>
      </c>
      <c r="P819" s="58"/>
      <c r="Q819" s="186"/>
      <c r="S819" s="58"/>
      <c r="T819" s="186"/>
      <c r="V819" s="86"/>
      <c r="W819" s="187"/>
      <c r="X819" s="137"/>
      <c r="Y819" s="11"/>
      <c r="Z819" s="11"/>
      <c r="AA819" s="60"/>
      <c r="AB819" s="5"/>
      <c r="AC819" s="5"/>
      <c r="AD819" s="5"/>
      <c r="AE819" s="5"/>
      <c r="AF819" s="5"/>
      <c r="AG819" s="5"/>
      <c r="AH819" s="5"/>
      <c r="AI819" s="5"/>
      <c r="AJ819" s="5"/>
      <c r="AK819" s="5"/>
      <c r="AL819" s="5"/>
      <c r="AM819" s="5"/>
    </row>
    <row r="820" spans="1:39" s="4" customFormat="1" ht="12.75" x14ac:dyDescent="0.2">
      <c r="A820" s="295" t="s">
        <v>903</v>
      </c>
      <c r="B820" s="295" t="s">
        <v>234</v>
      </c>
      <c r="C820" s="295"/>
      <c r="D820" s="295" t="s">
        <v>235</v>
      </c>
      <c r="E820" s="295"/>
      <c r="F820" s="295"/>
      <c r="G820" s="295"/>
      <c r="I820" s="58"/>
      <c r="J820" s="43"/>
      <c r="K820" s="98"/>
      <c r="M820" s="297">
        <v>7</v>
      </c>
      <c r="N820" s="298">
        <v>2122.58</v>
      </c>
      <c r="P820" s="58">
        <v>1</v>
      </c>
      <c r="Q820" s="186">
        <v>427.89</v>
      </c>
      <c r="S820" s="58">
        <v>1</v>
      </c>
      <c r="T820" s="186">
        <v>82.08</v>
      </c>
      <c r="V820" s="86"/>
      <c r="W820" s="187"/>
      <c r="X820" s="137"/>
      <c r="Y820" s="11"/>
      <c r="Z820" s="11"/>
      <c r="AA820" s="60"/>
      <c r="AB820" s="5"/>
      <c r="AC820" s="5"/>
      <c r="AD820" s="5"/>
      <c r="AE820" s="5"/>
      <c r="AF820" s="5"/>
      <c r="AG820" s="5"/>
      <c r="AH820" s="5"/>
      <c r="AI820" s="5"/>
      <c r="AJ820" s="5"/>
      <c r="AK820" s="5"/>
      <c r="AL820" s="5"/>
      <c r="AM820" s="5"/>
    </row>
    <row r="821" spans="1:39" s="4" customFormat="1" ht="25.5" x14ac:dyDescent="0.2">
      <c r="A821" s="295" t="s">
        <v>903</v>
      </c>
      <c r="B821" s="295" t="s">
        <v>243</v>
      </c>
      <c r="C821" s="295"/>
      <c r="D821" s="295" t="s">
        <v>207</v>
      </c>
      <c r="E821" s="295"/>
      <c r="F821" s="295"/>
      <c r="G821" s="295"/>
      <c r="I821" s="58"/>
      <c r="J821" s="43"/>
      <c r="K821" s="98"/>
      <c r="M821" s="297">
        <v>32</v>
      </c>
      <c r="N821" s="298">
        <v>4733.8599999999997</v>
      </c>
      <c r="P821" s="58">
        <v>28</v>
      </c>
      <c r="Q821" s="186">
        <v>2686.19</v>
      </c>
      <c r="S821" s="58">
        <v>6</v>
      </c>
      <c r="T821" s="186">
        <v>2649.4</v>
      </c>
      <c r="V821" s="86"/>
      <c r="W821" s="187"/>
      <c r="X821" s="137"/>
      <c r="Y821" s="11"/>
      <c r="Z821" s="11"/>
      <c r="AA821" s="60"/>
      <c r="AB821" s="5"/>
      <c r="AC821" s="5"/>
      <c r="AD821" s="5"/>
      <c r="AE821" s="5"/>
      <c r="AF821" s="5"/>
      <c r="AG821" s="5"/>
      <c r="AH821" s="5"/>
      <c r="AI821" s="5"/>
      <c r="AJ821" s="5"/>
      <c r="AK821" s="5"/>
      <c r="AL821" s="5"/>
      <c r="AM821" s="5"/>
    </row>
    <row r="822" spans="1:39" s="4" customFormat="1" ht="25.5" x14ac:dyDescent="0.2">
      <c r="A822" s="295" t="s">
        <v>903</v>
      </c>
      <c r="B822" s="295" t="s">
        <v>244</v>
      </c>
      <c r="C822" s="295"/>
      <c r="D822" s="295" t="s">
        <v>76</v>
      </c>
      <c r="E822" s="295"/>
      <c r="F822" s="295"/>
      <c r="G822" s="295"/>
      <c r="I822" s="58"/>
      <c r="J822" s="43"/>
      <c r="K822" s="98"/>
      <c r="M822" s="297">
        <v>63</v>
      </c>
      <c r="N822" s="298">
        <v>13772.64</v>
      </c>
      <c r="P822" s="58">
        <v>20</v>
      </c>
      <c r="Q822" s="186">
        <v>5885.42</v>
      </c>
      <c r="S822" s="58">
        <v>5</v>
      </c>
      <c r="T822" s="186">
        <v>547.30999999999995</v>
      </c>
      <c r="V822" s="86"/>
      <c r="W822" s="187"/>
      <c r="X822" s="137"/>
      <c r="Y822" s="11"/>
      <c r="Z822" s="11"/>
      <c r="AA822" s="60"/>
      <c r="AB822" s="5"/>
      <c r="AC822" s="5"/>
      <c r="AD822" s="5"/>
      <c r="AE822" s="5"/>
      <c r="AF822" s="5"/>
      <c r="AG822" s="5"/>
      <c r="AH822" s="5"/>
      <c r="AI822" s="5"/>
      <c r="AJ822" s="5"/>
      <c r="AK822" s="5"/>
      <c r="AL822" s="5"/>
      <c r="AM822" s="5"/>
    </row>
    <row r="823" spans="1:39" s="4" customFormat="1" ht="12.75" x14ac:dyDescent="0.2">
      <c r="A823" s="295" t="s">
        <v>903</v>
      </c>
      <c r="B823" s="295" t="s">
        <v>245</v>
      </c>
      <c r="C823" s="295"/>
      <c r="D823" s="295" t="s">
        <v>125</v>
      </c>
      <c r="E823" s="295"/>
      <c r="F823" s="295"/>
      <c r="G823" s="295"/>
      <c r="I823" s="58"/>
      <c r="J823" s="43"/>
      <c r="K823" s="98"/>
      <c r="M823" s="297">
        <v>1</v>
      </c>
      <c r="N823" s="298">
        <v>400.85</v>
      </c>
      <c r="P823" s="58"/>
      <c r="Q823" s="186"/>
      <c r="S823" s="58"/>
      <c r="T823" s="186"/>
      <c r="V823" s="86"/>
      <c r="W823" s="187"/>
      <c r="X823" s="137"/>
      <c r="Y823" s="11"/>
      <c r="Z823" s="11"/>
      <c r="AA823" s="60"/>
      <c r="AB823" s="5"/>
      <c r="AC823" s="5"/>
      <c r="AD823" s="5"/>
      <c r="AE823" s="5"/>
      <c r="AF823" s="5"/>
      <c r="AG823" s="5"/>
      <c r="AH823" s="5"/>
      <c r="AI823" s="5"/>
      <c r="AJ823" s="5"/>
      <c r="AK823" s="5"/>
      <c r="AL823" s="5"/>
      <c r="AM823" s="5"/>
    </row>
    <row r="824" spans="1:39" s="4" customFormat="1" ht="12.75" x14ac:dyDescent="0.2">
      <c r="A824" s="295" t="s">
        <v>903</v>
      </c>
      <c r="B824" s="295" t="s">
        <v>247</v>
      </c>
      <c r="C824" s="295"/>
      <c r="D824" s="295" t="s">
        <v>78</v>
      </c>
      <c r="E824" s="295"/>
      <c r="F824" s="295"/>
      <c r="G824" s="295"/>
      <c r="I824" s="58"/>
      <c r="J824" s="43"/>
      <c r="K824" s="98"/>
      <c r="M824" s="297">
        <v>2</v>
      </c>
      <c r="N824" s="298">
        <v>481.51</v>
      </c>
      <c r="P824" s="58"/>
      <c r="Q824" s="186"/>
      <c r="S824" s="58">
        <v>1</v>
      </c>
      <c r="T824" s="186">
        <v>173.04</v>
      </c>
      <c r="V824" s="86"/>
      <c r="W824" s="187"/>
      <c r="X824" s="137"/>
      <c r="Y824" s="11"/>
      <c r="Z824" s="11"/>
      <c r="AA824" s="60"/>
      <c r="AB824" s="5"/>
      <c r="AC824" s="5"/>
      <c r="AD824" s="5"/>
      <c r="AE824" s="5"/>
      <c r="AF824" s="5"/>
      <c r="AG824" s="5"/>
      <c r="AH824" s="5"/>
      <c r="AI824" s="5"/>
      <c r="AJ824" s="5"/>
      <c r="AK824" s="5"/>
      <c r="AL824" s="5"/>
      <c r="AM824" s="5"/>
    </row>
    <row r="825" spans="1:39" s="4" customFormat="1" ht="12.75" x14ac:dyDescent="0.2">
      <c r="A825" s="295" t="s">
        <v>903</v>
      </c>
      <c r="B825" s="295" t="s">
        <v>248</v>
      </c>
      <c r="C825" s="295"/>
      <c r="D825" s="295" t="s">
        <v>69</v>
      </c>
      <c r="E825" s="295"/>
      <c r="F825" s="295"/>
      <c r="G825" s="295"/>
      <c r="I825" s="58"/>
      <c r="J825" s="43"/>
      <c r="K825" s="98"/>
      <c r="M825" s="297">
        <v>16</v>
      </c>
      <c r="N825" s="298">
        <v>1766.15</v>
      </c>
      <c r="P825" s="58">
        <v>10</v>
      </c>
      <c r="Q825" s="186">
        <v>1705.42</v>
      </c>
      <c r="S825" s="58">
        <v>3</v>
      </c>
      <c r="T825" s="186">
        <v>642.9</v>
      </c>
      <c r="V825" s="86"/>
      <c r="W825" s="187"/>
      <c r="X825" s="137"/>
      <c r="Y825" s="11"/>
      <c r="Z825" s="11"/>
      <c r="AA825" s="60"/>
      <c r="AB825" s="5"/>
      <c r="AC825" s="5"/>
      <c r="AD825" s="5"/>
      <c r="AE825" s="5"/>
      <c r="AF825" s="5"/>
      <c r="AG825" s="5"/>
      <c r="AH825" s="5"/>
      <c r="AI825" s="5"/>
      <c r="AJ825" s="5"/>
      <c r="AK825" s="5"/>
      <c r="AL825" s="5"/>
      <c r="AM825" s="5"/>
    </row>
    <row r="826" spans="1:39" s="4" customFormat="1" ht="25.5" x14ac:dyDescent="0.2">
      <c r="A826" s="295" t="s">
        <v>903</v>
      </c>
      <c r="B826" s="295" t="s">
        <v>844</v>
      </c>
      <c r="C826" s="295"/>
      <c r="D826" s="295" t="s">
        <v>69</v>
      </c>
      <c r="E826" s="295"/>
      <c r="F826" s="295"/>
      <c r="G826" s="295"/>
      <c r="I826" s="58"/>
      <c r="J826" s="43"/>
      <c r="K826" s="98"/>
      <c r="M826" s="293"/>
      <c r="N826" s="296"/>
      <c r="P826" s="58"/>
      <c r="Q826" s="186"/>
      <c r="S826" s="58">
        <v>2</v>
      </c>
      <c r="T826" s="186">
        <v>607.98</v>
      </c>
      <c r="V826" s="86"/>
      <c r="W826" s="187"/>
      <c r="X826" s="137"/>
      <c r="Y826" s="11"/>
      <c r="Z826" s="11"/>
      <c r="AA826" s="60"/>
      <c r="AB826" s="5"/>
      <c r="AC826" s="5"/>
      <c r="AD826" s="5"/>
      <c r="AE826" s="5"/>
      <c r="AF826" s="5"/>
      <c r="AG826" s="5"/>
      <c r="AH826" s="5"/>
      <c r="AI826" s="5"/>
      <c r="AJ826" s="5"/>
      <c r="AK826" s="5"/>
      <c r="AL826" s="5"/>
      <c r="AM826" s="5"/>
    </row>
    <row r="827" spans="1:39" s="4" customFormat="1" ht="12.75" x14ac:dyDescent="0.2">
      <c r="A827" s="295" t="s">
        <v>903</v>
      </c>
      <c r="B827" s="295" t="s">
        <v>251</v>
      </c>
      <c r="C827" s="295"/>
      <c r="D827" s="295" t="s">
        <v>252</v>
      </c>
      <c r="E827" s="295"/>
      <c r="F827" s="295"/>
      <c r="G827" s="295"/>
      <c r="I827" s="58"/>
      <c r="J827" s="43"/>
      <c r="K827" s="98"/>
      <c r="M827" s="297">
        <v>5</v>
      </c>
      <c r="N827" s="298">
        <v>414.87</v>
      </c>
      <c r="P827" s="58">
        <v>6</v>
      </c>
      <c r="Q827" s="186">
        <v>2203.77</v>
      </c>
      <c r="S827" s="58"/>
      <c r="T827" s="186"/>
      <c r="V827" s="86"/>
      <c r="W827" s="187"/>
      <c r="X827" s="137"/>
      <c r="Y827" s="11"/>
      <c r="Z827" s="11"/>
      <c r="AA827" s="60"/>
      <c r="AB827" s="5"/>
      <c r="AC827" s="5"/>
      <c r="AD827" s="5"/>
      <c r="AE827" s="5"/>
      <c r="AF827" s="5"/>
      <c r="AG827" s="5"/>
      <c r="AH827" s="5"/>
      <c r="AI827" s="5"/>
      <c r="AJ827" s="5"/>
      <c r="AK827" s="5"/>
      <c r="AL827" s="5"/>
      <c r="AM827" s="5"/>
    </row>
    <row r="828" spans="1:39" s="4" customFormat="1" ht="12.75" x14ac:dyDescent="0.2">
      <c r="A828" s="295" t="s">
        <v>903</v>
      </c>
      <c r="B828" s="295" t="s">
        <v>256</v>
      </c>
      <c r="C828" s="295"/>
      <c r="D828" s="295" t="s">
        <v>76</v>
      </c>
      <c r="E828" s="295"/>
      <c r="F828" s="295"/>
      <c r="G828" s="295"/>
      <c r="I828" s="58"/>
      <c r="J828" s="43"/>
      <c r="K828" s="98"/>
      <c r="M828" s="293"/>
      <c r="N828" s="296"/>
      <c r="P828" s="58"/>
      <c r="Q828" s="186"/>
      <c r="S828" s="58">
        <v>1</v>
      </c>
      <c r="T828" s="186">
        <v>145.47999999999999</v>
      </c>
      <c r="V828" s="86"/>
      <c r="W828" s="187"/>
      <c r="X828" s="137"/>
      <c r="Y828" s="11"/>
      <c r="Z828" s="11"/>
      <c r="AA828" s="60"/>
      <c r="AB828" s="5"/>
      <c r="AC828" s="5"/>
      <c r="AD828" s="5"/>
      <c r="AE828" s="5"/>
      <c r="AF828" s="5"/>
      <c r="AG828" s="5"/>
      <c r="AH828" s="5"/>
      <c r="AI828" s="5"/>
      <c r="AJ828" s="5"/>
      <c r="AK828" s="5"/>
      <c r="AL828" s="5"/>
      <c r="AM828" s="5"/>
    </row>
    <row r="829" spans="1:39" s="4" customFormat="1" ht="12.75" x14ac:dyDescent="0.2">
      <c r="A829" s="295" t="s">
        <v>903</v>
      </c>
      <c r="B829" s="295" t="s">
        <v>256</v>
      </c>
      <c r="C829" s="295"/>
      <c r="D829" s="295" t="s">
        <v>118</v>
      </c>
      <c r="E829" s="295"/>
      <c r="F829" s="295"/>
      <c r="G829" s="295"/>
      <c r="I829" s="58"/>
      <c r="J829" s="43"/>
      <c r="K829" s="98"/>
      <c r="M829" s="297">
        <v>2</v>
      </c>
      <c r="N829" s="298">
        <v>126.36</v>
      </c>
      <c r="P829" s="58">
        <v>1</v>
      </c>
      <c r="Q829" s="186">
        <v>190.92</v>
      </c>
      <c r="S829" s="58"/>
      <c r="T829" s="186"/>
      <c r="V829" s="86"/>
      <c r="W829" s="187"/>
      <c r="X829" s="137"/>
      <c r="Y829" s="11"/>
      <c r="Z829" s="11"/>
      <c r="AA829" s="60"/>
      <c r="AB829" s="5"/>
      <c r="AC829" s="5"/>
      <c r="AD829" s="5"/>
      <c r="AE829" s="5"/>
      <c r="AF829" s="5"/>
      <c r="AG829" s="5"/>
      <c r="AH829" s="5"/>
      <c r="AI829" s="5"/>
      <c r="AJ829" s="5"/>
      <c r="AK829" s="5"/>
      <c r="AL829" s="5"/>
      <c r="AM829" s="5"/>
    </row>
    <row r="830" spans="1:39" s="4" customFormat="1" ht="12.75" x14ac:dyDescent="0.2">
      <c r="A830" s="295" t="s">
        <v>903</v>
      </c>
      <c r="B830" s="295" t="s">
        <v>257</v>
      </c>
      <c r="C830" s="295"/>
      <c r="D830" s="295" t="s">
        <v>72</v>
      </c>
      <c r="E830" s="295"/>
      <c r="F830" s="295"/>
      <c r="G830" s="295"/>
      <c r="I830" s="58"/>
      <c r="J830" s="43"/>
      <c r="K830" s="98"/>
      <c r="M830" s="297">
        <v>37</v>
      </c>
      <c r="N830" s="298">
        <v>14961.26</v>
      </c>
      <c r="P830" s="58">
        <v>11</v>
      </c>
      <c r="Q830" s="186">
        <v>6336.28</v>
      </c>
      <c r="S830" s="58">
        <v>4</v>
      </c>
      <c r="T830" s="186">
        <v>622.82000000000005</v>
      </c>
      <c r="V830" s="86"/>
      <c r="W830" s="187"/>
      <c r="X830" s="137"/>
      <c r="Y830" s="11"/>
      <c r="Z830" s="11"/>
      <c r="AA830" s="60"/>
      <c r="AB830" s="5"/>
      <c r="AC830" s="5"/>
      <c r="AD830" s="5"/>
      <c r="AE830" s="5"/>
      <c r="AF830" s="5"/>
      <c r="AG830" s="5"/>
      <c r="AH830" s="5"/>
      <c r="AI830" s="5"/>
      <c r="AJ830" s="5"/>
      <c r="AK830" s="5"/>
      <c r="AL830" s="5"/>
      <c r="AM830" s="5"/>
    </row>
    <row r="831" spans="1:39" s="4" customFormat="1" ht="12.75" x14ac:dyDescent="0.2">
      <c r="A831" s="295" t="s">
        <v>903</v>
      </c>
      <c r="B831" s="295" t="s">
        <v>845</v>
      </c>
      <c r="C831" s="295"/>
      <c r="D831" s="295" t="s">
        <v>72</v>
      </c>
      <c r="E831" s="295"/>
      <c r="F831" s="295"/>
      <c r="G831" s="295"/>
      <c r="I831" s="58"/>
      <c r="J831" s="43"/>
      <c r="K831" s="98"/>
      <c r="M831" s="293"/>
      <c r="N831" s="296"/>
      <c r="P831" s="58">
        <v>2</v>
      </c>
      <c r="Q831" s="186">
        <v>86.13</v>
      </c>
      <c r="S831" s="58">
        <v>4</v>
      </c>
      <c r="T831" s="186">
        <v>266.77</v>
      </c>
      <c r="V831" s="86"/>
      <c r="W831" s="187"/>
      <c r="X831" s="137"/>
      <c r="Y831" s="11"/>
      <c r="Z831" s="11"/>
      <c r="AA831" s="60"/>
      <c r="AB831" s="5"/>
      <c r="AC831" s="5"/>
      <c r="AD831" s="5"/>
      <c r="AE831" s="5"/>
      <c r="AF831" s="5"/>
      <c r="AG831" s="5"/>
      <c r="AH831" s="5"/>
      <c r="AI831" s="5"/>
      <c r="AJ831" s="5"/>
      <c r="AK831" s="5"/>
      <c r="AL831" s="5"/>
      <c r="AM831" s="5"/>
    </row>
    <row r="832" spans="1:39" s="4" customFormat="1" ht="12.75" x14ac:dyDescent="0.2">
      <c r="A832" s="295" t="s">
        <v>903</v>
      </c>
      <c r="B832" s="295" t="s">
        <v>260</v>
      </c>
      <c r="C832" s="295"/>
      <c r="D832" s="295" t="s">
        <v>63</v>
      </c>
      <c r="E832" s="295"/>
      <c r="F832" s="295"/>
      <c r="G832" s="295"/>
      <c r="I832" s="58"/>
      <c r="J832" s="43"/>
      <c r="K832" s="98"/>
      <c r="M832" s="297">
        <v>2</v>
      </c>
      <c r="N832" s="298">
        <v>931.14</v>
      </c>
      <c r="P832" s="58">
        <v>2</v>
      </c>
      <c r="Q832" s="186">
        <v>430.49</v>
      </c>
      <c r="S832" s="58"/>
      <c r="T832" s="186"/>
      <c r="V832" s="86"/>
      <c r="W832" s="187"/>
      <c r="X832" s="137"/>
      <c r="Y832" s="11"/>
      <c r="Z832" s="11"/>
      <c r="AA832" s="60"/>
      <c r="AB832" s="5"/>
      <c r="AC832" s="5"/>
      <c r="AD832" s="5"/>
      <c r="AE832" s="5"/>
      <c r="AF832" s="5"/>
      <c r="AG832" s="5"/>
      <c r="AH832" s="5"/>
      <c r="AI832" s="5"/>
      <c r="AJ832" s="5"/>
      <c r="AK832" s="5"/>
      <c r="AL832" s="5"/>
      <c r="AM832" s="5"/>
    </row>
    <row r="833" spans="1:39" s="4" customFormat="1" ht="12.75" x14ac:dyDescent="0.2">
      <c r="A833" s="295" t="s">
        <v>903</v>
      </c>
      <c r="B833" s="295" t="s">
        <v>262</v>
      </c>
      <c r="C833" s="295"/>
      <c r="D833" s="295" t="s">
        <v>263</v>
      </c>
      <c r="E833" s="295"/>
      <c r="F833" s="295"/>
      <c r="G833" s="295"/>
      <c r="I833" s="58"/>
      <c r="J833" s="43"/>
      <c r="K833" s="98"/>
      <c r="M833" s="297">
        <v>2</v>
      </c>
      <c r="N833" s="298">
        <v>378.27</v>
      </c>
      <c r="P833" s="58">
        <v>3</v>
      </c>
      <c r="Q833" s="186">
        <v>739.1</v>
      </c>
      <c r="S833" s="58"/>
      <c r="T833" s="186"/>
      <c r="V833" s="86"/>
      <c r="W833" s="187"/>
      <c r="X833" s="137"/>
      <c r="Y833" s="11"/>
      <c r="Z833" s="11"/>
      <c r="AA833" s="60"/>
      <c r="AB833" s="5"/>
      <c r="AC833" s="5"/>
      <c r="AD833" s="5"/>
      <c r="AE833" s="5"/>
      <c r="AF833" s="5"/>
      <c r="AG833" s="5"/>
      <c r="AH833" s="5"/>
      <c r="AI833" s="5"/>
      <c r="AJ833" s="5"/>
      <c r="AK833" s="5"/>
      <c r="AL833" s="5"/>
      <c r="AM833" s="5"/>
    </row>
    <row r="834" spans="1:39" s="4" customFormat="1" ht="12.75" x14ac:dyDescent="0.2">
      <c r="A834" s="295" t="s">
        <v>903</v>
      </c>
      <c r="B834" s="295" t="s">
        <v>264</v>
      </c>
      <c r="C834" s="295"/>
      <c r="D834" s="295" t="s">
        <v>265</v>
      </c>
      <c r="E834" s="295"/>
      <c r="F834" s="295"/>
      <c r="G834" s="295"/>
      <c r="I834" s="58"/>
      <c r="J834" s="43"/>
      <c r="K834" s="98"/>
      <c r="M834" s="297">
        <v>2</v>
      </c>
      <c r="N834" s="298">
        <v>429.31</v>
      </c>
      <c r="P834" s="58"/>
      <c r="Q834" s="186"/>
      <c r="S834" s="58"/>
      <c r="T834" s="186"/>
      <c r="V834" s="86"/>
      <c r="W834" s="187"/>
      <c r="X834" s="137"/>
      <c r="Y834" s="11"/>
      <c r="Z834" s="11"/>
      <c r="AA834" s="60"/>
      <c r="AB834" s="5"/>
      <c r="AC834" s="5"/>
      <c r="AD834" s="5"/>
      <c r="AE834" s="5"/>
      <c r="AF834" s="5"/>
      <c r="AG834" s="5"/>
      <c r="AH834" s="5"/>
      <c r="AI834" s="5"/>
      <c r="AJ834" s="5"/>
      <c r="AK834" s="5"/>
      <c r="AL834" s="5"/>
      <c r="AM834" s="5"/>
    </row>
    <row r="835" spans="1:39" s="4" customFormat="1" ht="12.75" x14ac:dyDescent="0.2">
      <c r="A835" s="295" t="s">
        <v>903</v>
      </c>
      <c r="B835" s="295" t="s">
        <v>266</v>
      </c>
      <c r="C835" s="295"/>
      <c r="D835" s="295" t="s">
        <v>142</v>
      </c>
      <c r="E835" s="295"/>
      <c r="F835" s="295"/>
      <c r="G835" s="295"/>
      <c r="I835" s="58"/>
      <c r="J835" s="43"/>
      <c r="K835" s="98"/>
      <c r="M835" s="297">
        <v>2</v>
      </c>
      <c r="N835" s="298">
        <v>288.44</v>
      </c>
      <c r="P835" s="58"/>
      <c r="Q835" s="186"/>
      <c r="S835" s="58"/>
      <c r="T835" s="186"/>
      <c r="V835" s="86"/>
      <c r="W835" s="187"/>
      <c r="X835" s="137"/>
      <c r="Y835" s="11"/>
      <c r="Z835" s="11"/>
      <c r="AA835" s="60"/>
      <c r="AB835" s="5"/>
      <c r="AC835" s="5"/>
      <c r="AD835" s="5"/>
      <c r="AE835" s="5"/>
      <c r="AF835" s="5"/>
      <c r="AG835" s="5"/>
      <c r="AH835" s="5"/>
      <c r="AI835" s="5"/>
      <c r="AJ835" s="5"/>
      <c r="AK835" s="5"/>
      <c r="AL835" s="5"/>
      <c r="AM835" s="5"/>
    </row>
    <row r="836" spans="1:39" s="4" customFormat="1" ht="12.75" x14ac:dyDescent="0.2">
      <c r="A836" s="295" t="s">
        <v>903</v>
      </c>
      <c r="B836" s="295" t="s">
        <v>269</v>
      </c>
      <c r="C836" s="295"/>
      <c r="D836" s="295" t="s">
        <v>268</v>
      </c>
      <c r="E836" s="295"/>
      <c r="F836" s="295"/>
      <c r="G836" s="295"/>
      <c r="I836" s="58"/>
      <c r="J836" s="43"/>
      <c r="K836" s="98"/>
      <c r="M836" s="297">
        <v>3</v>
      </c>
      <c r="N836" s="298">
        <v>500.93</v>
      </c>
      <c r="P836" s="58"/>
      <c r="Q836" s="186"/>
      <c r="S836" s="58"/>
      <c r="T836" s="186"/>
      <c r="V836" s="86"/>
      <c r="W836" s="187"/>
      <c r="X836" s="137"/>
      <c r="Y836" s="11"/>
      <c r="Z836" s="11"/>
      <c r="AA836" s="60"/>
      <c r="AB836" s="5"/>
      <c r="AC836" s="5"/>
      <c r="AD836" s="5"/>
      <c r="AE836" s="5"/>
      <c r="AF836" s="5"/>
      <c r="AG836" s="5"/>
      <c r="AH836" s="5"/>
      <c r="AI836" s="5"/>
      <c r="AJ836" s="5"/>
      <c r="AK836" s="5"/>
      <c r="AL836" s="5"/>
      <c r="AM836" s="5"/>
    </row>
    <row r="837" spans="1:39" s="4" customFormat="1" ht="12.75" x14ac:dyDescent="0.2">
      <c r="A837" s="295" t="s">
        <v>903</v>
      </c>
      <c r="B837" s="295" t="s">
        <v>274</v>
      </c>
      <c r="C837" s="295"/>
      <c r="D837" s="295" t="s">
        <v>273</v>
      </c>
      <c r="E837" s="295"/>
      <c r="F837" s="295"/>
      <c r="G837" s="295"/>
      <c r="I837" s="58"/>
      <c r="J837" s="43"/>
      <c r="K837" s="98"/>
      <c r="M837" s="293"/>
      <c r="N837" s="296"/>
      <c r="P837" s="58">
        <v>1</v>
      </c>
      <c r="Q837" s="186">
        <v>17.82</v>
      </c>
      <c r="S837" s="58"/>
      <c r="T837" s="186"/>
      <c r="V837" s="86"/>
      <c r="W837" s="187"/>
      <c r="X837" s="137"/>
      <c r="Y837" s="11"/>
      <c r="Z837" s="11"/>
      <c r="AA837" s="60"/>
      <c r="AB837" s="5"/>
      <c r="AC837" s="5"/>
      <c r="AD837" s="5"/>
      <c r="AE837" s="5"/>
      <c r="AF837" s="5"/>
      <c r="AG837" s="5"/>
      <c r="AH837" s="5"/>
      <c r="AI837" s="5"/>
      <c r="AJ837" s="5"/>
      <c r="AK837" s="5"/>
      <c r="AL837" s="5"/>
      <c r="AM837" s="5"/>
    </row>
    <row r="838" spans="1:39" s="4" customFormat="1" ht="12.75" x14ac:dyDescent="0.2">
      <c r="A838" s="295" t="s">
        <v>903</v>
      </c>
      <c r="B838" s="295" t="s">
        <v>275</v>
      </c>
      <c r="C838" s="295"/>
      <c r="D838" s="295" t="s">
        <v>92</v>
      </c>
      <c r="E838" s="295"/>
      <c r="F838" s="295"/>
      <c r="G838" s="295"/>
      <c r="I838" s="58"/>
      <c r="J838" s="43"/>
      <c r="K838" s="98"/>
      <c r="M838" s="297">
        <v>2</v>
      </c>
      <c r="N838" s="298">
        <v>106.77</v>
      </c>
      <c r="P838" s="58"/>
      <c r="Q838" s="186"/>
      <c r="S838" s="58"/>
      <c r="T838" s="186"/>
      <c r="V838" s="86"/>
      <c r="W838" s="187"/>
      <c r="X838" s="137"/>
      <c r="Y838" s="11"/>
      <c r="Z838" s="11"/>
      <c r="AA838" s="60"/>
      <c r="AB838" s="5"/>
      <c r="AC838" s="5"/>
      <c r="AD838" s="5"/>
      <c r="AE838" s="5"/>
      <c r="AF838" s="5"/>
      <c r="AG838" s="5"/>
      <c r="AH838" s="5"/>
      <c r="AI838" s="5"/>
      <c r="AJ838" s="5"/>
      <c r="AK838" s="5"/>
      <c r="AL838" s="5"/>
      <c r="AM838" s="5"/>
    </row>
    <row r="839" spans="1:39" s="4" customFormat="1" ht="12.75" x14ac:dyDescent="0.2">
      <c r="A839" s="295" t="s">
        <v>903</v>
      </c>
      <c r="B839" s="295" t="s">
        <v>276</v>
      </c>
      <c r="C839" s="295"/>
      <c r="D839" s="295" t="s">
        <v>63</v>
      </c>
      <c r="E839" s="295"/>
      <c r="F839" s="295"/>
      <c r="G839" s="295"/>
      <c r="I839" s="58"/>
      <c r="J839" s="43"/>
      <c r="K839" s="98"/>
      <c r="M839" s="293"/>
      <c r="N839" s="296"/>
      <c r="P839" s="58">
        <v>1</v>
      </c>
      <c r="Q839" s="186">
        <v>25.9</v>
      </c>
      <c r="S839" s="58"/>
      <c r="T839" s="186"/>
      <c r="V839" s="86"/>
      <c r="W839" s="187"/>
      <c r="X839" s="137"/>
      <c r="Y839" s="11"/>
      <c r="Z839" s="11"/>
      <c r="AA839" s="60"/>
      <c r="AB839" s="5"/>
      <c r="AC839" s="5"/>
      <c r="AD839" s="5"/>
      <c r="AE839" s="5"/>
      <c r="AF839" s="5"/>
      <c r="AG839" s="5"/>
      <c r="AH839" s="5"/>
      <c r="AI839" s="5"/>
      <c r="AJ839" s="5"/>
      <c r="AK839" s="5"/>
      <c r="AL839" s="5"/>
      <c r="AM839" s="5"/>
    </row>
    <row r="840" spans="1:39" s="4" customFormat="1" ht="12.75" x14ac:dyDescent="0.2">
      <c r="A840" s="295" t="s">
        <v>903</v>
      </c>
      <c r="B840" s="295" t="s">
        <v>278</v>
      </c>
      <c r="C840" s="295"/>
      <c r="D840" s="295" t="s">
        <v>78</v>
      </c>
      <c r="E840" s="295"/>
      <c r="F840" s="295"/>
      <c r="G840" s="295"/>
      <c r="I840" s="58"/>
      <c r="J840" s="43"/>
      <c r="K840" s="98"/>
      <c r="M840" s="297">
        <v>1</v>
      </c>
      <c r="N840" s="298">
        <v>49.51</v>
      </c>
      <c r="P840" s="58"/>
      <c r="Q840" s="186"/>
      <c r="S840" s="58"/>
      <c r="T840" s="186"/>
      <c r="V840" s="86"/>
      <c r="W840" s="187"/>
      <c r="X840" s="137"/>
      <c r="Y840" s="11"/>
      <c r="Z840" s="11"/>
      <c r="AA840" s="60"/>
      <c r="AB840" s="5"/>
      <c r="AC840" s="5"/>
      <c r="AD840" s="5"/>
      <c r="AE840" s="5"/>
      <c r="AF840" s="5"/>
      <c r="AG840" s="5"/>
      <c r="AH840" s="5"/>
      <c r="AI840" s="5"/>
      <c r="AJ840" s="5"/>
      <c r="AK840" s="5"/>
      <c r="AL840" s="5"/>
      <c r="AM840" s="5"/>
    </row>
    <row r="841" spans="1:39" s="4" customFormat="1" ht="12.75" x14ac:dyDescent="0.2">
      <c r="A841" s="295" t="s">
        <v>903</v>
      </c>
      <c r="B841" s="295" t="s">
        <v>280</v>
      </c>
      <c r="C841" s="295"/>
      <c r="D841" s="295" t="s">
        <v>281</v>
      </c>
      <c r="E841" s="295"/>
      <c r="F841" s="295"/>
      <c r="G841" s="295"/>
      <c r="I841" s="58"/>
      <c r="J841" s="43"/>
      <c r="K841" s="98"/>
      <c r="M841" s="297">
        <v>1</v>
      </c>
      <c r="N841" s="298">
        <v>21.96</v>
      </c>
      <c r="P841" s="58"/>
      <c r="Q841" s="186"/>
      <c r="S841" s="58"/>
      <c r="T841" s="186"/>
      <c r="V841" s="86"/>
      <c r="W841" s="187"/>
      <c r="X841" s="137"/>
      <c r="Y841" s="11"/>
      <c r="Z841" s="11"/>
      <c r="AA841" s="60"/>
      <c r="AB841" s="5"/>
      <c r="AC841" s="5"/>
      <c r="AD841" s="5"/>
      <c r="AE841" s="5"/>
      <c r="AF841" s="5"/>
      <c r="AG841" s="5"/>
      <c r="AH841" s="5"/>
      <c r="AI841" s="5"/>
      <c r="AJ841" s="5"/>
      <c r="AK841" s="5"/>
      <c r="AL841" s="5"/>
      <c r="AM841" s="5"/>
    </row>
    <row r="842" spans="1:39" s="4" customFormat="1" ht="12.75" x14ac:dyDescent="0.2">
      <c r="A842" s="295" t="s">
        <v>903</v>
      </c>
      <c r="B842" s="295" t="s">
        <v>282</v>
      </c>
      <c r="C842" s="295"/>
      <c r="D842" s="295" t="s">
        <v>283</v>
      </c>
      <c r="E842" s="295"/>
      <c r="F842" s="295"/>
      <c r="G842" s="295"/>
      <c r="I842" s="58"/>
      <c r="J842" s="43"/>
      <c r="K842" s="98"/>
      <c r="M842" s="297">
        <v>1</v>
      </c>
      <c r="N842" s="298">
        <v>23.73</v>
      </c>
      <c r="P842" s="58"/>
      <c r="Q842" s="186"/>
      <c r="S842" s="58"/>
      <c r="T842" s="186"/>
      <c r="V842" s="86"/>
      <c r="W842" s="187"/>
      <c r="X842" s="137"/>
      <c r="Y842" s="11"/>
      <c r="Z842" s="11"/>
      <c r="AA842" s="60"/>
      <c r="AB842" s="5"/>
      <c r="AC842" s="5"/>
      <c r="AD842" s="5"/>
      <c r="AE842" s="5"/>
      <c r="AF842" s="5"/>
      <c r="AG842" s="5"/>
      <c r="AH842" s="5"/>
      <c r="AI842" s="5"/>
      <c r="AJ842" s="5"/>
      <c r="AK842" s="5"/>
      <c r="AL842" s="5"/>
      <c r="AM842" s="5"/>
    </row>
    <row r="843" spans="1:39" s="4" customFormat="1" ht="12.75" x14ac:dyDescent="0.2">
      <c r="A843" s="295" t="s">
        <v>903</v>
      </c>
      <c r="B843" s="295" t="s">
        <v>285</v>
      </c>
      <c r="C843" s="295"/>
      <c r="D843" s="295" t="s">
        <v>197</v>
      </c>
      <c r="E843" s="295"/>
      <c r="F843" s="295"/>
      <c r="G843" s="295"/>
      <c r="I843" s="58"/>
      <c r="J843" s="43"/>
      <c r="K843" s="98"/>
      <c r="M843" s="297">
        <v>33</v>
      </c>
      <c r="N843" s="298">
        <v>11443.82</v>
      </c>
      <c r="P843" s="58">
        <v>6</v>
      </c>
      <c r="Q843" s="186">
        <v>1901.72</v>
      </c>
      <c r="S843" s="58">
        <v>2</v>
      </c>
      <c r="T843" s="186">
        <v>388.06</v>
      </c>
      <c r="V843" s="86"/>
      <c r="W843" s="187"/>
      <c r="X843" s="137"/>
      <c r="Y843" s="11"/>
      <c r="Z843" s="11"/>
      <c r="AA843" s="60"/>
      <c r="AB843" s="5"/>
      <c r="AC843" s="5"/>
      <c r="AD843" s="5"/>
      <c r="AE843" s="5"/>
      <c r="AF843" s="5"/>
      <c r="AG843" s="5"/>
      <c r="AH843" s="5"/>
      <c r="AI843" s="5"/>
      <c r="AJ843" s="5"/>
      <c r="AK843" s="5"/>
      <c r="AL843" s="5"/>
      <c r="AM843" s="5"/>
    </row>
    <row r="844" spans="1:39" s="4" customFormat="1" ht="12.75" x14ac:dyDescent="0.2">
      <c r="A844" s="295" t="s">
        <v>903</v>
      </c>
      <c r="B844" s="295" t="s">
        <v>287</v>
      </c>
      <c r="C844" s="295"/>
      <c r="D844" s="295" t="s">
        <v>62</v>
      </c>
      <c r="E844" s="295"/>
      <c r="F844" s="295"/>
      <c r="G844" s="295"/>
      <c r="I844" s="58"/>
      <c r="J844" s="43"/>
      <c r="K844" s="98"/>
      <c r="M844" s="297">
        <v>1</v>
      </c>
      <c r="N844" s="298">
        <v>26.02</v>
      </c>
      <c r="P844" s="58"/>
      <c r="Q844" s="186"/>
      <c r="S844" s="58"/>
      <c r="T844" s="186"/>
      <c r="V844" s="86"/>
      <c r="W844" s="187"/>
      <c r="X844" s="137"/>
      <c r="Y844" s="11"/>
      <c r="Z844" s="11"/>
      <c r="AA844" s="60"/>
      <c r="AB844" s="5"/>
      <c r="AC844" s="5"/>
      <c r="AD844" s="5"/>
      <c r="AE844" s="5"/>
      <c r="AF844" s="5"/>
      <c r="AG844" s="5"/>
      <c r="AH844" s="5"/>
      <c r="AI844" s="5"/>
      <c r="AJ844" s="5"/>
      <c r="AK844" s="5"/>
      <c r="AL844" s="5"/>
      <c r="AM844" s="5"/>
    </row>
    <row r="845" spans="1:39" s="4" customFormat="1" ht="12.75" x14ac:dyDescent="0.2">
      <c r="A845" s="295" t="s">
        <v>903</v>
      </c>
      <c r="B845" s="295" t="s">
        <v>287</v>
      </c>
      <c r="C845" s="295"/>
      <c r="D845" s="295" t="s">
        <v>64</v>
      </c>
      <c r="E845" s="295"/>
      <c r="F845" s="295"/>
      <c r="G845" s="295"/>
      <c r="I845" s="58"/>
      <c r="J845" s="43"/>
      <c r="K845" s="98"/>
      <c r="M845" s="297">
        <v>41</v>
      </c>
      <c r="N845" s="298">
        <v>6574.89</v>
      </c>
      <c r="P845" s="58"/>
      <c r="Q845" s="186"/>
      <c r="S845" s="58"/>
      <c r="T845" s="186"/>
      <c r="V845" s="86"/>
      <c r="W845" s="187"/>
      <c r="X845" s="137"/>
      <c r="Y845" s="11"/>
      <c r="Z845" s="11"/>
      <c r="AA845" s="60"/>
      <c r="AB845" s="5"/>
      <c r="AC845" s="5"/>
      <c r="AD845" s="5"/>
      <c r="AE845" s="5"/>
      <c r="AF845" s="5"/>
      <c r="AG845" s="5"/>
      <c r="AH845" s="5"/>
      <c r="AI845" s="5"/>
      <c r="AJ845" s="5"/>
      <c r="AK845" s="5"/>
      <c r="AL845" s="5"/>
      <c r="AM845" s="5"/>
    </row>
    <row r="846" spans="1:39" s="4" customFormat="1" ht="12.75" x14ac:dyDescent="0.2">
      <c r="A846" s="295" t="s">
        <v>903</v>
      </c>
      <c r="B846" s="295" t="s">
        <v>292</v>
      </c>
      <c r="C846" s="295"/>
      <c r="D846" s="295" t="s">
        <v>207</v>
      </c>
      <c r="E846" s="295"/>
      <c r="F846" s="295"/>
      <c r="G846" s="295"/>
      <c r="I846" s="58"/>
      <c r="J846" s="43"/>
      <c r="K846" s="98"/>
      <c r="M846" s="293"/>
      <c r="N846" s="296"/>
      <c r="P846" s="58">
        <v>1</v>
      </c>
      <c r="Q846" s="186">
        <v>32.64</v>
      </c>
      <c r="S846" s="58"/>
      <c r="T846" s="186"/>
      <c r="V846" s="86"/>
      <c r="W846" s="187"/>
      <c r="X846" s="137"/>
      <c r="Y846" s="11"/>
      <c r="Z846" s="11"/>
      <c r="AA846" s="60"/>
      <c r="AB846" s="5"/>
      <c r="AC846" s="5"/>
      <c r="AD846" s="5"/>
      <c r="AE846" s="5"/>
      <c r="AF846" s="5"/>
      <c r="AG846" s="5"/>
      <c r="AH846" s="5"/>
      <c r="AI846" s="5"/>
      <c r="AJ846" s="5"/>
      <c r="AK846" s="5"/>
      <c r="AL846" s="5"/>
      <c r="AM846" s="5"/>
    </row>
    <row r="847" spans="1:39" s="4" customFormat="1" ht="12.75" x14ac:dyDescent="0.2">
      <c r="A847" s="295" t="s">
        <v>903</v>
      </c>
      <c r="B847" s="295" t="s">
        <v>293</v>
      </c>
      <c r="C847" s="295"/>
      <c r="D847" s="295" t="s">
        <v>294</v>
      </c>
      <c r="E847" s="295"/>
      <c r="F847" s="295"/>
      <c r="G847" s="295"/>
      <c r="I847" s="58"/>
      <c r="J847" s="43"/>
      <c r="K847" s="98"/>
      <c r="M847" s="297">
        <v>10</v>
      </c>
      <c r="N847" s="298">
        <v>1158.6300000000001</v>
      </c>
      <c r="P847" s="58"/>
      <c r="Q847" s="186"/>
      <c r="S847" s="58">
        <v>1</v>
      </c>
      <c r="T847" s="186">
        <v>142.86000000000001</v>
      </c>
      <c r="V847" s="86"/>
      <c r="W847" s="187"/>
      <c r="X847" s="137"/>
      <c r="Y847" s="11"/>
      <c r="Z847" s="11"/>
      <c r="AA847" s="60"/>
      <c r="AB847" s="5"/>
      <c r="AC847" s="5"/>
      <c r="AD847" s="5"/>
      <c r="AE847" s="5"/>
      <c r="AF847" s="5"/>
      <c r="AG847" s="5"/>
      <c r="AH847" s="5"/>
      <c r="AI847" s="5"/>
      <c r="AJ847" s="5"/>
      <c r="AK847" s="5"/>
      <c r="AL847" s="5"/>
      <c r="AM847" s="5"/>
    </row>
    <row r="848" spans="1:39" s="4" customFormat="1" ht="12.75" x14ac:dyDescent="0.2">
      <c r="A848" s="295" t="s">
        <v>903</v>
      </c>
      <c r="B848" s="295" t="s">
        <v>295</v>
      </c>
      <c r="C848" s="295"/>
      <c r="D848" s="295" t="s">
        <v>296</v>
      </c>
      <c r="E848" s="295"/>
      <c r="F848" s="295"/>
      <c r="G848" s="295"/>
      <c r="I848" s="58"/>
      <c r="J848" s="43"/>
      <c r="K848" s="98"/>
      <c r="M848" s="297">
        <v>11</v>
      </c>
      <c r="N848" s="298">
        <v>1533.16</v>
      </c>
      <c r="P848" s="58">
        <v>1</v>
      </c>
      <c r="Q848" s="186">
        <v>76.81</v>
      </c>
      <c r="S848" s="58"/>
      <c r="T848" s="186"/>
      <c r="V848" s="86"/>
      <c r="W848" s="187"/>
      <c r="X848" s="137"/>
      <c r="Y848" s="11"/>
      <c r="Z848" s="11"/>
      <c r="AA848" s="60"/>
      <c r="AB848" s="5"/>
      <c r="AC848" s="5"/>
      <c r="AD848" s="5"/>
      <c r="AE848" s="5"/>
      <c r="AF848" s="5"/>
      <c r="AG848" s="5"/>
      <c r="AH848" s="5"/>
      <c r="AI848" s="5"/>
      <c r="AJ848" s="5"/>
      <c r="AK848" s="5"/>
      <c r="AL848" s="5"/>
      <c r="AM848" s="5"/>
    </row>
    <row r="849" spans="1:39" s="4" customFormat="1" ht="12.75" x14ac:dyDescent="0.2">
      <c r="A849" s="295" t="s">
        <v>903</v>
      </c>
      <c r="B849" s="295" t="s">
        <v>297</v>
      </c>
      <c r="C849" s="295"/>
      <c r="D849" s="295" t="s">
        <v>91</v>
      </c>
      <c r="E849" s="295"/>
      <c r="F849" s="295"/>
      <c r="G849" s="295"/>
      <c r="I849" s="58"/>
      <c r="J849" s="43"/>
      <c r="K849" s="98"/>
      <c r="M849" s="297">
        <v>34</v>
      </c>
      <c r="N849" s="298">
        <v>9897.7800000000007</v>
      </c>
      <c r="P849" s="58">
        <v>6</v>
      </c>
      <c r="Q849" s="186">
        <v>1124.81</v>
      </c>
      <c r="S849" s="58">
        <v>6</v>
      </c>
      <c r="T849" s="186">
        <v>1486</v>
      </c>
      <c r="V849" s="86"/>
      <c r="W849" s="187"/>
      <c r="X849" s="137"/>
      <c r="Y849" s="11"/>
      <c r="Z849" s="11"/>
      <c r="AA849" s="60"/>
      <c r="AB849" s="5"/>
      <c r="AC849" s="5"/>
      <c r="AD849" s="5"/>
      <c r="AE849" s="5"/>
      <c r="AF849" s="5"/>
      <c r="AG849" s="5"/>
      <c r="AH849" s="5"/>
      <c r="AI849" s="5"/>
      <c r="AJ849" s="5"/>
      <c r="AK849" s="5"/>
      <c r="AL849" s="5"/>
      <c r="AM849" s="5"/>
    </row>
    <row r="850" spans="1:39" s="4" customFormat="1" ht="12.75" x14ac:dyDescent="0.2">
      <c r="A850" s="295" t="s">
        <v>903</v>
      </c>
      <c r="B850" s="295" t="s">
        <v>299</v>
      </c>
      <c r="C850" s="295"/>
      <c r="D850" s="295" t="s">
        <v>300</v>
      </c>
      <c r="E850" s="295"/>
      <c r="F850" s="295"/>
      <c r="G850" s="295"/>
      <c r="I850" s="58"/>
      <c r="J850" s="43"/>
      <c r="K850" s="98"/>
      <c r="M850" s="297">
        <v>3</v>
      </c>
      <c r="N850" s="298">
        <v>998.47</v>
      </c>
      <c r="P850" s="58"/>
      <c r="Q850" s="186"/>
      <c r="S850" s="58">
        <v>1</v>
      </c>
      <c r="T850" s="186">
        <v>121.82</v>
      </c>
      <c r="V850" s="86"/>
      <c r="W850" s="187"/>
      <c r="X850" s="137"/>
      <c r="Y850" s="11"/>
      <c r="Z850" s="11"/>
      <c r="AA850" s="60"/>
      <c r="AB850" s="5"/>
      <c r="AC850" s="5"/>
      <c r="AD850" s="5"/>
      <c r="AE850" s="5"/>
      <c r="AF850" s="5"/>
      <c r="AG850" s="5"/>
      <c r="AH850" s="5"/>
      <c r="AI850" s="5"/>
      <c r="AJ850" s="5"/>
      <c r="AK850" s="5"/>
      <c r="AL850" s="5"/>
      <c r="AM850" s="5"/>
    </row>
    <row r="851" spans="1:39" s="4" customFormat="1" ht="12.75" x14ac:dyDescent="0.2">
      <c r="A851" s="295" t="s">
        <v>903</v>
      </c>
      <c r="B851" s="295" t="s">
        <v>302</v>
      </c>
      <c r="C851" s="295"/>
      <c r="D851" s="295" t="s">
        <v>164</v>
      </c>
      <c r="E851" s="295"/>
      <c r="F851" s="295"/>
      <c r="G851" s="295"/>
      <c r="I851" s="58"/>
      <c r="J851" s="43"/>
      <c r="K851" s="98"/>
      <c r="M851" s="297">
        <v>1</v>
      </c>
      <c r="N851" s="298">
        <v>87.28</v>
      </c>
      <c r="P851" s="58"/>
      <c r="Q851" s="186"/>
      <c r="S851" s="58"/>
      <c r="T851" s="186"/>
      <c r="V851" s="86"/>
      <c r="W851" s="187"/>
      <c r="X851" s="137"/>
      <c r="Y851" s="11"/>
      <c r="Z851" s="11"/>
      <c r="AA851" s="60"/>
      <c r="AB851" s="5"/>
      <c r="AC851" s="5"/>
      <c r="AD851" s="5"/>
      <c r="AE851" s="5"/>
      <c r="AF851" s="5"/>
      <c r="AG851" s="5"/>
      <c r="AH851" s="5"/>
      <c r="AI851" s="5"/>
      <c r="AJ851" s="5"/>
      <c r="AK851" s="5"/>
      <c r="AL851" s="5"/>
      <c r="AM851" s="5"/>
    </row>
    <row r="852" spans="1:39" s="4" customFormat="1" ht="12.75" x14ac:dyDescent="0.2">
      <c r="A852" s="295" t="s">
        <v>903</v>
      </c>
      <c r="B852" s="295" t="s">
        <v>304</v>
      </c>
      <c r="C852" s="295"/>
      <c r="D852" s="295" t="s">
        <v>305</v>
      </c>
      <c r="E852" s="295"/>
      <c r="F852" s="295"/>
      <c r="G852" s="295"/>
      <c r="I852" s="58"/>
      <c r="J852" s="43"/>
      <c r="K852" s="98"/>
      <c r="M852" s="297">
        <v>4</v>
      </c>
      <c r="N852" s="298">
        <v>543.61</v>
      </c>
      <c r="P852" s="58">
        <v>1</v>
      </c>
      <c r="Q852" s="186">
        <v>115.47</v>
      </c>
      <c r="S852" s="58"/>
      <c r="T852" s="186"/>
      <c r="V852" s="86"/>
      <c r="W852" s="187"/>
      <c r="X852" s="137"/>
      <c r="Y852" s="11"/>
      <c r="Z852" s="11"/>
      <c r="AA852" s="60"/>
      <c r="AB852" s="5"/>
      <c r="AC852" s="5"/>
      <c r="AD852" s="5"/>
      <c r="AE852" s="5"/>
      <c r="AF852" s="5"/>
      <c r="AG852" s="5"/>
      <c r="AH852" s="5"/>
      <c r="AI852" s="5"/>
      <c r="AJ852" s="5"/>
      <c r="AK852" s="5"/>
      <c r="AL852" s="5"/>
      <c r="AM852" s="5"/>
    </row>
    <row r="853" spans="1:39" s="4" customFormat="1" ht="12.75" x14ac:dyDescent="0.2">
      <c r="A853" s="295" t="s">
        <v>903</v>
      </c>
      <c r="B853" s="295" t="s">
        <v>312</v>
      </c>
      <c r="C853" s="295"/>
      <c r="D853" s="295" t="s">
        <v>78</v>
      </c>
      <c r="E853" s="295"/>
      <c r="F853" s="295"/>
      <c r="G853" s="295"/>
      <c r="I853" s="58"/>
      <c r="J853" s="43"/>
      <c r="K853" s="98"/>
      <c r="M853" s="297">
        <v>27</v>
      </c>
      <c r="N853" s="298">
        <v>10666.6</v>
      </c>
      <c r="P853" s="58">
        <v>15</v>
      </c>
      <c r="Q853" s="186">
        <v>2564.09</v>
      </c>
      <c r="S853" s="58">
        <v>9</v>
      </c>
      <c r="T853" s="186">
        <v>1188.1099999999999</v>
      </c>
      <c r="V853" s="86"/>
      <c r="W853" s="187"/>
      <c r="X853" s="137"/>
      <c r="Y853" s="11"/>
      <c r="Z853" s="11"/>
      <c r="AA853" s="60"/>
      <c r="AB853" s="5"/>
      <c r="AC853" s="5"/>
      <c r="AD853" s="5"/>
      <c r="AE853" s="5"/>
      <c r="AF853" s="5"/>
      <c r="AG853" s="5"/>
      <c r="AH853" s="5"/>
      <c r="AI853" s="5"/>
      <c r="AJ853" s="5"/>
      <c r="AK853" s="5"/>
      <c r="AL853" s="5"/>
      <c r="AM853" s="5"/>
    </row>
    <row r="854" spans="1:39" s="4" customFormat="1" ht="25.5" x14ac:dyDescent="0.2">
      <c r="A854" s="295" t="s">
        <v>903</v>
      </c>
      <c r="B854" s="295" t="s">
        <v>848</v>
      </c>
      <c r="C854" s="295"/>
      <c r="D854" s="295" t="s">
        <v>78</v>
      </c>
      <c r="E854" s="295"/>
      <c r="F854" s="295"/>
      <c r="G854" s="295"/>
      <c r="I854" s="58"/>
      <c r="J854" s="43"/>
      <c r="K854" s="98"/>
      <c r="M854" s="293"/>
      <c r="N854" s="296"/>
      <c r="P854" s="58">
        <v>3</v>
      </c>
      <c r="Q854" s="186">
        <v>242.28</v>
      </c>
      <c r="S854" s="58"/>
      <c r="T854" s="186"/>
      <c r="V854" s="86"/>
      <c r="W854" s="187"/>
      <c r="X854" s="137"/>
      <c r="Y854" s="11"/>
      <c r="Z854" s="11"/>
      <c r="AA854" s="60"/>
      <c r="AB854" s="5"/>
      <c r="AC854" s="5"/>
      <c r="AD854" s="5"/>
      <c r="AE854" s="5"/>
      <c r="AF854" s="5"/>
      <c r="AG854" s="5"/>
      <c r="AH854" s="5"/>
      <c r="AI854" s="5"/>
      <c r="AJ854" s="5"/>
      <c r="AK854" s="5"/>
      <c r="AL854" s="5"/>
      <c r="AM854" s="5"/>
    </row>
    <row r="855" spans="1:39" s="4" customFormat="1" ht="25.5" x14ac:dyDescent="0.2">
      <c r="A855" s="295" t="s">
        <v>903</v>
      </c>
      <c r="B855" s="295" t="s">
        <v>315</v>
      </c>
      <c r="C855" s="295"/>
      <c r="D855" s="295" t="s">
        <v>283</v>
      </c>
      <c r="E855" s="295"/>
      <c r="F855" s="295"/>
      <c r="G855" s="295"/>
      <c r="I855" s="58"/>
      <c r="J855" s="43"/>
      <c r="K855" s="98"/>
      <c r="M855" s="297">
        <v>8</v>
      </c>
      <c r="N855" s="298">
        <v>1375.51</v>
      </c>
      <c r="P855" s="58"/>
      <c r="Q855" s="186"/>
      <c r="S855" s="58"/>
      <c r="T855" s="186"/>
      <c r="V855" s="86"/>
      <c r="W855" s="187"/>
      <c r="X855" s="137"/>
      <c r="Y855" s="11"/>
      <c r="Z855" s="11"/>
      <c r="AA855" s="60"/>
      <c r="AB855" s="5"/>
      <c r="AC855" s="5"/>
      <c r="AD855" s="5"/>
      <c r="AE855" s="5"/>
      <c r="AF855" s="5"/>
      <c r="AG855" s="5"/>
      <c r="AH855" s="5"/>
      <c r="AI855" s="5"/>
      <c r="AJ855" s="5"/>
      <c r="AK855" s="5"/>
      <c r="AL855" s="5"/>
      <c r="AM855" s="5"/>
    </row>
    <row r="856" spans="1:39" s="4" customFormat="1" ht="12.75" x14ac:dyDescent="0.2">
      <c r="A856" s="295" t="s">
        <v>903</v>
      </c>
      <c r="B856" s="295" t="s">
        <v>320</v>
      </c>
      <c r="C856" s="295"/>
      <c r="D856" s="295" t="s">
        <v>321</v>
      </c>
      <c r="E856" s="295"/>
      <c r="F856" s="295"/>
      <c r="G856" s="295"/>
      <c r="I856" s="58"/>
      <c r="J856" s="43"/>
      <c r="K856" s="98"/>
      <c r="M856" s="297">
        <v>3</v>
      </c>
      <c r="N856" s="298">
        <v>325.67</v>
      </c>
      <c r="P856" s="58"/>
      <c r="Q856" s="186"/>
      <c r="S856" s="58"/>
      <c r="T856" s="186"/>
      <c r="V856" s="86"/>
      <c r="W856" s="187"/>
      <c r="X856" s="137"/>
      <c r="Y856" s="11"/>
      <c r="Z856" s="11"/>
      <c r="AA856" s="60"/>
      <c r="AB856" s="5"/>
      <c r="AC856" s="5"/>
      <c r="AD856" s="5"/>
      <c r="AE856" s="5"/>
      <c r="AF856" s="5"/>
      <c r="AG856" s="5"/>
      <c r="AH856" s="5"/>
      <c r="AI856" s="5"/>
      <c r="AJ856" s="5"/>
      <c r="AK856" s="5"/>
      <c r="AL856" s="5"/>
      <c r="AM856" s="5"/>
    </row>
    <row r="857" spans="1:39" s="4" customFormat="1" ht="12.75" x14ac:dyDescent="0.2">
      <c r="A857" s="295" t="s">
        <v>903</v>
      </c>
      <c r="B857" s="295" t="s">
        <v>325</v>
      </c>
      <c r="C857" s="295"/>
      <c r="D857" s="295" t="s">
        <v>326</v>
      </c>
      <c r="E857" s="295"/>
      <c r="F857" s="295"/>
      <c r="G857" s="295"/>
      <c r="I857" s="58"/>
      <c r="J857" s="43"/>
      <c r="K857" s="98"/>
      <c r="M857" s="297">
        <v>3</v>
      </c>
      <c r="N857" s="298">
        <v>493.26</v>
      </c>
      <c r="P857" s="58">
        <v>1</v>
      </c>
      <c r="Q857" s="186">
        <v>688.23</v>
      </c>
      <c r="S857" s="58"/>
      <c r="T857" s="186"/>
      <c r="V857" s="86"/>
      <c r="W857" s="187"/>
      <c r="X857" s="137"/>
      <c r="Y857" s="11"/>
      <c r="Z857" s="11"/>
      <c r="AA857" s="60"/>
      <c r="AB857" s="5"/>
      <c r="AC857" s="5"/>
      <c r="AD857" s="5"/>
      <c r="AE857" s="5"/>
      <c r="AF857" s="5"/>
      <c r="AG857" s="5"/>
      <c r="AH857" s="5"/>
      <c r="AI857" s="5"/>
      <c r="AJ857" s="5"/>
      <c r="AK857" s="5"/>
      <c r="AL857" s="5"/>
      <c r="AM857" s="5"/>
    </row>
    <row r="858" spans="1:39" s="4" customFormat="1" ht="12.75" x14ac:dyDescent="0.2">
      <c r="A858" s="295" t="s">
        <v>903</v>
      </c>
      <c r="B858" s="295" t="s">
        <v>327</v>
      </c>
      <c r="C858" s="295"/>
      <c r="D858" s="295" t="s">
        <v>328</v>
      </c>
      <c r="E858" s="295"/>
      <c r="F858" s="295"/>
      <c r="G858" s="295"/>
      <c r="I858" s="58"/>
      <c r="J858" s="43"/>
      <c r="K858" s="98"/>
      <c r="M858" s="297">
        <v>4</v>
      </c>
      <c r="N858" s="298">
        <v>631.29</v>
      </c>
      <c r="P858" s="58"/>
      <c r="Q858" s="186"/>
      <c r="S858" s="58"/>
      <c r="T858" s="186"/>
      <c r="V858" s="86"/>
      <c r="W858" s="187"/>
      <c r="X858" s="137"/>
      <c r="Y858" s="11"/>
      <c r="Z858" s="11"/>
      <c r="AA858" s="60"/>
      <c r="AB858" s="5"/>
      <c r="AC858" s="5"/>
      <c r="AD858" s="5"/>
      <c r="AE858" s="5"/>
      <c r="AF858" s="5"/>
      <c r="AG858" s="5"/>
      <c r="AH858" s="5"/>
      <c r="AI858" s="5"/>
      <c r="AJ858" s="5"/>
      <c r="AK858" s="5"/>
      <c r="AL858" s="5"/>
      <c r="AM858" s="5"/>
    </row>
    <row r="859" spans="1:39" s="4" customFormat="1" ht="25.5" x14ac:dyDescent="0.2">
      <c r="A859" s="295" t="s">
        <v>903</v>
      </c>
      <c r="B859" s="295" t="s">
        <v>886</v>
      </c>
      <c r="C859" s="295"/>
      <c r="D859" s="295" t="s">
        <v>328</v>
      </c>
      <c r="E859" s="295"/>
      <c r="F859" s="295"/>
      <c r="G859" s="295"/>
      <c r="I859" s="58"/>
      <c r="J859" s="43"/>
      <c r="K859" s="98"/>
      <c r="M859" s="293"/>
      <c r="N859" s="296"/>
      <c r="P859" s="58"/>
      <c r="Q859" s="186"/>
      <c r="S859" s="58">
        <v>1</v>
      </c>
      <c r="T859" s="186">
        <v>35.58</v>
      </c>
      <c r="V859" s="86"/>
      <c r="W859" s="187"/>
      <c r="X859" s="137"/>
      <c r="Y859" s="11"/>
      <c r="Z859" s="11"/>
      <c r="AA859" s="60"/>
      <c r="AB859" s="5"/>
      <c r="AC859" s="5"/>
      <c r="AD859" s="5"/>
      <c r="AE859" s="5"/>
      <c r="AF859" s="5"/>
      <c r="AG859" s="5"/>
      <c r="AH859" s="5"/>
      <c r="AI859" s="5"/>
      <c r="AJ859" s="5"/>
      <c r="AK859" s="5"/>
      <c r="AL859" s="5"/>
      <c r="AM859" s="5"/>
    </row>
    <row r="860" spans="1:39" s="4" customFormat="1" ht="12.75" x14ac:dyDescent="0.2">
      <c r="A860" s="295" t="s">
        <v>903</v>
      </c>
      <c r="B860" s="295" t="s">
        <v>336</v>
      </c>
      <c r="C860" s="295"/>
      <c r="D860" s="295" t="s">
        <v>106</v>
      </c>
      <c r="E860" s="295"/>
      <c r="F860" s="295"/>
      <c r="G860" s="295"/>
      <c r="I860" s="58"/>
      <c r="J860" s="43"/>
      <c r="K860" s="98"/>
      <c r="M860" s="297">
        <v>2</v>
      </c>
      <c r="N860" s="298">
        <v>62.84</v>
      </c>
      <c r="P860" s="58"/>
      <c r="Q860" s="186"/>
      <c r="S860" s="58"/>
      <c r="T860" s="186"/>
      <c r="V860" s="86"/>
      <c r="W860" s="187"/>
      <c r="X860" s="137"/>
      <c r="Y860" s="11"/>
      <c r="Z860" s="11"/>
      <c r="AA860" s="60"/>
      <c r="AB860" s="5"/>
      <c r="AC860" s="5"/>
      <c r="AD860" s="5"/>
      <c r="AE860" s="5"/>
      <c r="AF860" s="5"/>
      <c r="AG860" s="5"/>
      <c r="AH860" s="5"/>
      <c r="AI860" s="5"/>
      <c r="AJ860" s="5"/>
      <c r="AK860" s="5"/>
      <c r="AL860" s="5"/>
      <c r="AM860" s="5"/>
    </row>
    <row r="861" spans="1:39" s="4" customFormat="1" ht="12.75" x14ac:dyDescent="0.2">
      <c r="A861" s="295" t="s">
        <v>903</v>
      </c>
      <c r="B861" s="295" t="s">
        <v>337</v>
      </c>
      <c r="C861" s="295"/>
      <c r="D861" s="295" t="s">
        <v>87</v>
      </c>
      <c r="E861" s="295"/>
      <c r="F861" s="295"/>
      <c r="G861" s="295"/>
      <c r="I861" s="58"/>
      <c r="J861" s="43"/>
      <c r="K861" s="98"/>
      <c r="M861" s="297">
        <v>7</v>
      </c>
      <c r="N861" s="298">
        <v>665.75</v>
      </c>
      <c r="P861" s="58">
        <v>3</v>
      </c>
      <c r="Q861" s="186">
        <v>967.37</v>
      </c>
      <c r="S861" s="58"/>
      <c r="T861" s="186"/>
      <c r="V861" s="86"/>
      <c r="W861" s="187"/>
      <c r="X861" s="137"/>
      <c r="Y861" s="11"/>
      <c r="Z861" s="11"/>
      <c r="AA861" s="60"/>
      <c r="AB861" s="5"/>
      <c r="AC861" s="5"/>
      <c r="AD861" s="5"/>
      <c r="AE861" s="5"/>
      <c r="AF861" s="5"/>
      <c r="AG861" s="5"/>
      <c r="AH861" s="5"/>
      <c r="AI861" s="5"/>
      <c r="AJ861" s="5"/>
      <c r="AK861" s="5"/>
      <c r="AL861" s="5"/>
      <c r="AM861" s="5"/>
    </row>
    <row r="862" spans="1:39" s="4" customFormat="1" ht="12.75" x14ac:dyDescent="0.2">
      <c r="A862" s="295" t="s">
        <v>903</v>
      </c>
      <c r="B862" s="295" t="s">
        <v>344</v>
      </c>
      <c r="C862" s="295"/>
      <c r="D862" s="295" t="s">
        <v>345</v>
      </c>
      <c r="E862" s="295"/>
      <c r="F862" s="295"/>
      <c r="G862" s="295"/>
      <c r="I862" s="58"/>
      <c r="J862" s="43"/>
      <c r="K862" s="98"/>
      <c r="M862" s="297">
        <v>4</v>
      </c>
      <c r="N862" s="298">
        <v>721.3</v>
      </c>
      <c r="P862" s="58">
        <v>1</v>
      </c>
      <c r="Q862" s="186">
        <v>438.58</v>
      </c>
      <c r="S862" s="58"/>
      <c r="T862" s="186"/>
      <c r="V862" s="86"/>
      <c r="W862" s="187"/>
      <c r="X862" s="137"/>
      <c r="Y862" s="11"/>
      <c r="Z862" s="11"/>
      <c r="AA862" s="60"/>
      <c r="AB862" s="5"/>
      <c r="AC862" s="5"/>
      <c r="AD862" s="5"/>
      <c r="AE862" s="5"/>
      <c r="AF862" s="5"/>
      <c r="AG862" s="5"/>
      <c r="AH862" s="5"/>
      <c r="AI862" s="5"/>
      <c r="AJ862" s="5"/>
      <c r="AK862" s="5"/>
      <c r="AL862" s="5"/>
      <c r="AM862" s="5"/>
    </row>
    <row r="863" spans="1:39" s="4" customFormat="1" ht="12.75" x14ac:dyDescent="0.2">
      <c r="A863" s="295" t="s">
        <v>903</v>
      </c>
      <c r="B863" s="295" t="s">
        <v>346</v>
      </c>
      <c r="C863" s="295"/>
      <c r="D863" s="295" t="s">
        <v>183</v>
      </c>
      <c r="E863" s="295"/>
      <c r="F863" s="295"/>
      <c r="G863" s="295"/>
      <c r="I863" s="58"/>
      <c r="J863" s="43"/>
      <c r="K863" s="98"/>
      <c r="M863" s="297">
        <v>1</v>
      </c>
      <c r="N863" s="298">
        <v>107.18</v>
      </c>
      <c r="P863" s="58">
        <v>2</v>
      </c>
      <c r="Q863" s="186">
        <v>1004.91</v>
      </c>
      <c r="S863" s="58"/>
      <c r="T863" s="186"/>
      <c r="V863" s="86"/>
      <c r="W863" s="187"/>
      <c r="X863" s="137"/>
      <c r="Y863" s="11"/>
      <c r="Z863" s="11"/>
      <c r="AA863" s="60"/>
      <c r="AB863" s="5"/>
      <c r="AC863" s="5"/>
      <c r="AD863" s="5"/>
      <c r="AE863" s="5"/>
      <c r="AF863" s="5"/>
      <c r="AG863" s="5"/>
      <c r="AH863" s="5"/>
      <c r="AI863" s="5"/>
      <c r="AJ863" s="5"/>
      <c r="AK863" s="5"/>
      <c r="AL863" s="5"/>
      <c r="AM863" s="5"/>
    </row>
    <row r="864" spans="1:39" s="4" customFormat="1" ht="12.75" x14ac:dyDescent="0.2">
      <c r="A864" s="295" t="s">
        <v>903</v>
      </c>
      <c r="B864" s="295" t="s">
        <v>350</v>
      </c>
      <c r="C864" s="295"/>
      <c r="D864" s="295" t="s">
        <v>151</v>
      </c>
      <c r="E864" s="295"/>
      <c r="F864" s="295"/>
      <c r="G864" s="295"/>
      <c r="I864" s="58"/>
      <c r="J864" s="43"/>
      <c r="K864" s="98"/>
      <c r="M864" s="297">
        <v>10</v>
      </c>
      <c r="N864" s="298">
        <v>1283.3699999999999</v>
      </c>
      <c r="P864" s="58">
        <v>1</v>
      </c>
      <c r="Q864" s="186">
        <v>511.15</v>
      </c>
      <c r="S864" s="58"/>
      <c r="T864" s="186"/>
      <c r="V864" s="86"/>
      <c r="W864" s="187"/>
      <c r="X864" s="137"/>
      <c r="Y864" s="11"/>
      <c r="Z864" s="11"/>
      <c r="AA864" s="60"/>
      <c r="AB864" s="5"/>
      <c r="AC864" s="5"/>
      <c r="AD864" s="5"/>
      <c r="AE864" s="5"/>
      <c r="AF864" s="5"/>
      <c r="AG864" s="5"/>
      <c r="AH864" s="5"/>
      <c r="AI864" s="5"/>
      <c r="AJ864" s="5"/>
      <c r="AK864" s="5"/>
      <c r="AL864" s="5"/>
      <c r="AM864" s="5"/>
    </row>
    <row r="865" spans="1:39" s="4" customFormat="1" ht="12.75" x14ac:dyDescent="0.2">
      <c r="A865" s="295" t="s">
        <v>903</v>
      </c>
      <c r="B865" s="295" t="s">
        <v>351</v>
      </c>
      <c r="C865" s="295"/>
      <c r="D865" s="295" t="s">
        <v>171</v>
      </c>
      <c r="E865" s="295"/>
      <c r="F865" s="295"/>
      <c r="G865" s="295"/>
      <c r="I865" s="58"/>
      <c r="J865" s="43"/>
      <c r="K865" s="98"/>
      <c r="M865" s="297">
        <v>41</v>
      </c>
      <c r="N865" s="298">
        <v>8063.55</v>
      </c>
      <c r="P865" s="58">
        <v>10</v>
      </c>
      <c r="Q865" s="186">
        <v>6980.28</v>
      </c>
      <c r="S865" s="58">
        <v>4</v>
      </c>
      <c r="T865" s="186">
        <v>708.57</v>
      </c>
      <c r="V865" s="86"/>
      <c r="W865" s="187"/>
      <c r="X865" s="137"/>
      <c r="Y865" s="11"/>
      <c r="Z865" s="11"/>
      <c r="AA865" s="60"/>
      <c r="AB865" s="5"/>
      <c r="AC865" s="5"/>
      <c r="AD865" s="5"/>
      <c r="AE865" s="5"/>
      <c r="AF865" s="5"/>
      <c r="AG865" s="5"/>
      <c r="AH865" s="5"/>
      <c r="AI865" s="5"/>
      <c r="AJ865" s="5"/>
      <c r="AK865" s="5"/>
      <c r="AL865" s="5"/>
      <c r="AM865" s="5"/>
    </row>
    <row r="866" spans="1:39" s="4" customFormat="1" ht="25.5" x14ac:dyDescent="0.2">
      <c r="A866" s="295" t="s">
        <v>903</v>
      </c>
      <c r="B866" s="295" t="s">
        <v>352</v>
      </c>
      <c r="C866" s="295"/>
      <c r="D866" s="295" t="s">
        <v>199</v>
      </c>
      <c r="E866" s="295"/>
      <c r="F866" s="295"/>
      <c r="G866" s="295"/>
      <c r="I866" s="58"/>
      <c r="J866" s="43"/>
      <c r="K866" s="98"/>
      <c r="M866" s="297">
        <v>9</v>
      </c>
      <c r="N866" s="298">
        <v>2638.3</v>
      </c>
      <c r="P866" s="58"/>
      <c r="Q866" s="186"/>
      <c r="S866" s="58"/>
      <c r="T866" s="186"/>
      <c r="V866" s="86"/>
      <c r="W866" s="187"/>
      <c r="X866" s="137"/>
      <c r="Y866" s="11"/>
      <c r="Z866" s="11"/>
      <c r="AA866" s="60"/>
      <c r="AB866" s="5"/>
      <c r="AC866" s="5"/>
      <c r="AD866" s="5"/>
      <c r="AE866" s="5"/>
      <c r="AF866" s="5"/>
      <c r="AG866" s="5"/>
      <c r="AH866" s="5"/>
      <c r="AI866" s="5"/>
      <c r="AJ866" s="5"/>
      <c r="AK866" s="5"/>
      <c r="AL866" s="5"/>
      <c r="AM866" s="5"/>
    </row>
    <row r="867" spans="1:39" s="4" customFormat="1" ht="12.75" x14ac:dyDescent="0.2">
      <c r="A867" s="295" t="s">
        <v>903</v>
      </c>
      <c r="B867" s="295" t="s">
        <v>354</v>
      </c>
      <c r="C867" s="295"/>
      <c r="D867" s="295" t="s">
        <v>355</v>
      </c>
      <c r="E867" s="295"/>
      <c r="F867" s="295"/>
      <c r="G867" s="295"/>
      <c r="I867" s="58"/>
      <c r="J867" s="43"/>
      <c r="K867" s="98"/>
      <c r="M867" s="297">
        <v>2</v>
      </c>
      <c r="N867" s="298">
        <v>136.33000000000001</v>
      </c>
      <c r="P867" s="58"/>
      <c r="Q867" s="186"/>
      <c r="S867" s="58"/>
      <c r="T867" s="186"/>
      <c r="V867" s="86"/>
      <c r="W867" s="187"/>
      <c r="X867" s="137"/>
      <c r="Y867" s="11"/>
      <c r="Z867" s="11"/>
      <c r="AA867" s="60"/>
      <c r="AB867" s="5"/>
      <c r="AC867" s="5"/>
      <c r="AD867" s="5"/>
      <c r="AE867" s="5"/>
      <c r="AF867" s="5"/>
      <c r="AG867" s="5"/>
      <c r="AH867" s="5"/>
      <c r="AI867" s="5"/>
      <c r="AJ867" s="5"/>
      <c r="AK867" s="5"/>
      <c r="AL867" s="5"/>
      <c r="AM867" s="5"/>
    </row>
    <row r="868" spans="1:39" s="4" customFormat="1" ht="12.75" x14ac:dyDescent="0.2">
      <c r="A868" s="295" t="s">
        <v>903</v>
      </c>
      <c r="B868" s="295" t="s">
        <v>357</v>
      </c>
      <c r="C868" s="295"/>
      <c r="D868" s="295" t="s">
        <v>359</v>
      </c>
      <c r="E868" s="295"/>
      <c r="F868" s="295"/>
      <c r="G868" s="295"/>
      <c r="I868" s="58"/>
      <c r="J868" s="43"/>
      <c r="K868" s="98"/>
      <c r="M868" s="297">
        <v>5</v>
      </c>
      <c r="N868" s="298">
        <v>1312.87</v>
      </c>
      <c r="P868" s="58"/>
      <c r="Q868" s="186"/>
      <c r="S868" s="58"/>
      <c r="T868" s="186"/>
      <c r="V868" s="86"/>
      <c r="W868" s="187"/>
      <c r="X868" s="137"/>
      <c r="Y868" s="11"/>
      <c r="Z868" s="11"/>
      <c r="AA868" s="60"/>
      <c r="AB868" s="5"/>
      <c r="AC868" s="5"/>
      <c r="AD868" s="5"/>
      <c r="AE868" s="5"/>
      <c r="AF868" s="5"/>
      <c r="AG868" s="5"/>
      <c r="AH868" s="5"/>
      <c r="AI868" s="5"/>
      <c r="AJ868" s="5"/>
      <c r="AK868" s="5"/>
      <c r="AL868" s="5"/>
      <c r="AM868" s="5"/>
    </row>
    <row r="869" spans="1:39" s="4" customFormat="1" ht="12.75" x14ac:dyDescent="0.2">
      <c r="A869" s="295" t="s">
        <v>903</v>
      </c>
      <c r="B869" s="295" t="s">
        <v>360</v>
      </c>
      <c r="C869" s="295"/>
      <c r="D869" s="295" t="s">
        <v>199</v>
      </c>
      <c r="E869" s="295"/>
      <c r="F869" s="295"/>
      <c r="G869" s="295"/>
      <c r="I869" s="58"/>
      <c r="J869" s="43"/>
      <c r="K869" s="98"/>
      <c r="M869" s="297">
        <v>218</v>
      </c>
      <c r="N869" s="298">
        <v>43255.68</v>
      </c>
      <c r="P869" s="58">
        <v>27</v>
      </c>
      <c r="Q869" s="186">
        <v>4191.51</v>
      </c>
      <c r="S869" s="58">
        <v>12</v>
      </c>
      <c r="T869" s="186">
        <v>5011.24</v>
      </c>
      <c r="V869" s="86"/>
      <c r="W869" s="187"/>
      <c r="X869" s="137"/>
      <c r="Y869" s="11"/>
      <c r="Z869" s="11"/>
      <c r="AA869" s="60"/>
      <c r="AB869" s="5"/>
      <c r="AC869" s="5"/>
      <c r="AD869" s="5"/>
      <c r="AE869" s="5"/>
      <c r="AF869" s="5"/>
      <c r="AG869" s="5"/>
      <c r="AH869" s="5"/>
      <c r="AI869" s="5"/>
      <c r="AJ869" s="5"/>
      <c r="AK869" s="5"/>
      <c r="AL869" s="5"/>
      <c r="AM869" s="5"/>
    </row>
    <row r="870" spans="1:39" s="4" customFormat="1" ht="12.75" x14ac:dyDescent="0.2">
      <c r="A870" s="295" t="s">
        <v>903</v>
      </c>
      <c r="B870" s="295" t="s">
        <v>362</v>
      </c>
      <c r="C870" s="295"/>
      <c r="D870" s="295" t="s">
        <v>363</v>
      </c>
      <c r="E870" s="295"/>
      <c r="F870" s="295"/>
      <c r="G870" s="295"/>
      <c r="I870" s="58"/>
      <c r="J870" s="43"/>
      <c r="K870" s="98"/>
      <c r="M870" s="297">
        <v>7</v>
      </c>
      <c r="N870" s="298">
        <v>1970.83</v>
      </c>
      <c r="P870" s="58"/>
      <c r="Q870" s="186"/>
      <c r="S870" s="58">
        <v>1</v>
      </c>
      <c r="T870" s="186">
        <v>17.57</v>
      </c>
      <c r="V870" s="86"/>
      <c r="W870" s="187"/>
      <c r="X870" s="137"/>
      <c r="Y870" s="11"/>
      <c r="Z870" s="11"/>
      <c r="AA870" s="60"/>
      <c r="AB870" s="5"/>
      <c r="AC870" s="5"/>
      <c r="AD870" s="5"/>
      <c r="AE870" s="5"/>
      <c r="AF870" s="5"/>
      <c r="AG870" s="5"/>
      <c r="AH870" s="5"/>
      <c r="AI870" s="5"/>
      <c r="AJ870" s="5"/>
      <c r="AK870" s="5"/>
      <c r="AL870" s="5"/>
      <c r="AM870" s="5"/>
    </row>
    <row r="871" spans="1:39" s="4" customFormat="1" ht="25.5" x14ac:dyDescent="0.2">
      <c r="A871" s="295" t="s">
        <v>903</v>
      </c>
      <c r="B871" s="295" t="s">
        <v>731</v>
      </c>
      <c r="C871" s="295"/>
      <c r="D871" s="295" t="s">
        <v>332</v>
      </c>
      <c r="E871" s="295"/>
      <c r="F871" s="295"/>
      <c r="G871" s="295"/>
      <c r="I871" s="58"/>
      <c r="J871" s="43"/>
      <c r="K871" s="98"/>
      <c r="M871" s="297">
        <v>6</v>
      </c>
      <c r="N871" s="298">
        <v>1269.77</v>
      </c>
      <c r="P871" s="58"/>
      <c r="Q871" s="186"/>
      <c r="S871" s="58"/>
      <c r="T871" s="186"/>
      <c r="V871" s="86"/>
      <c r="W871" s="187"/>
      <c r="X871" s="137"/>
      <c r="Y871" s="11"/>
      <c r="Z871" s="11"/>
      <c r="AA871" s="60"/>
      <c r="AB871" s="5"/>
      <c r="AC871" s="5"/>
      <c r="AD871" s="5"/>
      <c r="AE871" s="5"/>
      <c r="AF871" s="5"/>
      <c r="AG871" s="5"/>
      <c r="AH871" s="5"/>
      <c r="AI871" s="5"/>
      <c r="AJ871" s="5"/>
      <c r="AK871" s="5"/>
      <c r="AL871" s="5"/>
      <c r="AM871" s="5"/>
    </row>
    <row r="872" spans="1:39" s="4" customFormat="1" ht="38.25" x14ac:dyDescent="0.2">
      <c r="A872" s="295" t="s">
        <v>903</v>
      </c>
      <c r="B872" s="295" t="s">
        <v>849</v>
      </c>
      <c r="C872" s="295"/>
      <c r="D872" s="295" t="s">
        <v>332</v>
      </c>
      <c r="E872" s="295"/>
      <c r="F872" s="295"/>
      <c r="G872" s="295"/>
      <c r="I872" s="58"/>
      <c r="J872" s="43"/>
      <c r="K872" s="98"/>
      <c r="M872" s="293"/>
      <c r="N872" s="296"/>
      <c r="P872" s="58"/>
      <c r="Q872" s="186"/>
      <c r="S872" s="58">
        <v>1</v>
      </c>
      <c r="T872" s="186">
        <v>300</v>
      </c>
      <c r="V872" s="86"/>
      <c r="W872" s="187"/>
      <c r="X872" s="137"/>
      <c r="Y872" s="11"/>
      <c r="Z872" s="11"/>
      <c r="AA872" s="60"/>
      <c r="AB872" s="5"/>
      <c r="AC872" s="5"/>
      <c r="AD872" s="5"/>
      <c r="AE872" s="5"/>
      <c r="AF872" s="5"/>
      <c r="AG872" s="5"/>
      <c r="AH872" s="5"/>
      <c r="AI872" s="5"/>
      <c r="AJ872" s="5"/>
      <c r="AK872" s="5"/>
      <c r="AL872" s="5"/>
      <c r="AM872" s="5"/>
    </row>
    <row r="873" spans="1:39" s="4" customFormat="1" ht="25.5" x14ac:dyDescent="0.2">
      <c r="A873" s="295" t="s">
        <v>903</v>
      </c>
      <c r="B873" s="295" t="s">
        <v>368</v>
      </c>
      <c r="C873" s="295"/>
      <c r="D873" s="295" t="s">
        <v>103</v>
      </c>
      <c r="E873" s="295"/>
      <c r="F873" s="295"/>
      <c r="G873" s="295"/>
      <c r="I873" s="58"/>
      <c r="J873" s="43"/>
      <c r="K873" s="98"/>
      <c r="M873" s="293"/>
      <c r="N873" s="296"/>
      <c r="P873" s="58"/>
      <c r="Q873" s="186"/>
      <c r="S873" s="58">
        <v>1</v>
      </c>
      <c r="T873" s="186">
        <v>131.28</v>
      </c>
      <c r="V873" s="86"/>
      <c r="W873" s="187"/>
      <c r="X873" s="137"/>
      <c r="Y873" s="11"/>
      <c r="Z873" s="11"/>
      <c r="AA873" s="60"/>
      <c r="AB873" s="5"/>
      <c r="AC873" s="5"/>
      <c r="AD873" s="5"/>
      <c r="AE873" s="5"/>
      <c r="AF873" s="5"/>
      <c r="AG873" s="5"/>
      <c r="AH873" s="5"/>
      <c r="AI873" s="5"/>
      <c r="AJ873" s="5"/>
      <c r="AK873" s="5"/>
      <c r="AL873" s="5"/>
      <c r="AM873" s="5"/>
    </row>
    <row r="874" spans="1:39" s="4" customFormat="1" ht="12.75" x14ac:dyDescent="0.2">
      <c r="A874" s="295" t="s">
        <v>903</v>
      </c>
      <c r="B874" s="295" t="s">
        <v>372</v>
      </c>
      <c r="C874" s="295"/>
      <c r="D874" s="295" t="s">
        <v>207</v>
      </c>
      <c r="E874" s="295"/>
      <c r="F874" s="295"/>
      <c r="G874" s="295"/>
      <c r="I874" s="58"/>
      <c r="J874" s="43"/>
      <c r="K874" s="98"/>
      <c r="M874" s="297">
        <v>1</v>
      </c>
      <c r="N874" s="298">
        <v>136.5</v>
      </c>
      <c r="P874" s="58"/>
      <c r="Q874" s="186"/>
      <c r="S874" s="58"/>
      <c r="T874" s="186"/>
      <c r="V874" s="86"/>
      <c r="W874" s="187"/>
      <c r="X874" s="137"/>
      <c r="Y874" s="11"/>
      <c r="Z874" s="11"/>
      <c r="AA874" s="60"/>
      <c r="AB874" s="5"/>
      <c r="AC874" s="5"/>
      <c r="AD874" s="5"/>
      <c r="AE874" s="5"/>
      <c r="AF874" s="5"/>
      <c r="AG874" s="5"/>
      <c r="AH874" s="5"/>
      <c r="AI874" s="5"/>
      <c r="AJ874" s="5"/>
      <c r="AK874" s="5"/>
      <c r="AL874" s="5"/>
      <c r="AM874" s="5"/>
    </row>
    <row r="875" spans="1:39" s="4" customFormat="1" ht="12.75" x14ac:dyDescent="0.2">
      <c r="A875" s="295" t="s">
        <v>903</v>
      </c>
      <c r="B875" s="295" t="s">
        <v>373</v>
      </c>
      <c r="C875" s="295"/>
      <c r="D875" s="295" t="s">
        <v>298</v>
      </c>
      <c r="E875" s="295"/>
      <c r="F875" s="295"/>
      <c r="G875" s="295"/>
      <c r="I875" s="58"/>
      <c r="J875" s="43"/>
      <c r="K875" s="98"/>
      <c r="M875" s="297">
        <v>10</v>
      </c>
      <c r="N875" s="298">
        <v>2192.89</v>
      </c>
      <c r="P875" s="58">
        <v>2</v>
      </c>
      <c r="Q875" s="186">
        <v>366.69</v>
      </c>
      <c r="S875" s="58">
        <v>1</v>
      </c>
      <c r="T875" s="186">
        <v>147.71</v>
      </c>
      <c r="V875" s="86"/>
      <c r="W875" s="187"/>
      <c r="X875" s="137"/>
      <c r="Y875" s="11"/>
      <c r="Z875" s="11"/>
      <c r="AA875" s="60"/>
      <c r="AB875" s="5"/>
      <c r="AC875" s="5"/>
      <c r="AD875" s="5"/>
      <c r="AE875" s="5"/>
      <c r="AF875" s="5"/>
      <c r="AG875" s="5"/>
      <c r="AH875" s="5"/>
      <c r="AI875" s="5"/>
      <c r="AJ875" s="5"/>
      <c r="AK875" s="5"/>
      <c r="AL875" s="5"/>
      <c r="AM875" s="5"/>
    </row>
    <row r="876" spans="1:39" s="4" customFormat="1" ht="12.75" x14ac:dyDescent="0.2">
      <c r="A876" s="295" t="s">
        <v>903</v>
      </c>
      <c r="B876" s="295" t="s">
        <v>374</v>
      </c>
      <c r="C876" s="295"/>
      <c r="D876" s="295" t="s">
        <v>104</v>
      </c>
      <c r="E876" s="295"/>
      <c r="F876" s="295"/>
      <c r="G876" s="295"/>
      <c r="I876" s="58"/>
      <c r="J876" s="43"/>
      <c r="K876" s="98"/>
      <c r="M876" s="297">
        <v>39</v>
      </c>
      <c r="N876" s="298">
        <v>5021.33</v>
      </c>
      <c r="P876" s="58">
        <v>8</v>
      </c>
      <c r="Q876" s="186">
        <v>1134.24</v>
      </c>
      <c r="S876" s="58">
        <v>1</v>
      </c>
      <c r="T876" s="186">
        <v>600</v>
      </c>
      <c r="V876" s="86"/>
      <c r="W876" s="187"/>
      <c r="X876" s="137"/>
      <c r="Y876" s="11"/>
      <c r="Z876" s="11"/>
      <c r="AA876" s="60"/>
      <c r="AB876" s="5"/>
      <c r="AC876" s="5"/>
      <c r="AD876" s="5"/>
      <c r="AE876" s="5"/>
      <c r="AF876" s="5"/>
      <c r="AG876" s="5"/>
      <c r="AH876" s="5"/>
      <c r="AI876" s="5"/>
      <c r="AJ876" s="5"/>
      <c r="AK876" s="5"/>
      <c r="AL876" s="5"/>
      <c r="AM876" s="5"/>
    </row>
    <row r="877" spans="1:39" s="4" customFormat="1" ht="12.75" x14ac:dyDescent="0.2">
      <c r="A877" s="295" t="s">
        <v>903</v>
      </c>
      <c r="B877" s="295" t="s">
        <v>376</v>
      </c>
      <c r="C877" s="295"/>
      <c r="D877" s="295" t="s">
        <v>161</v>
      </c>
      <c r="E877" s="295"/>
      <c r="F877" s="295"/>
      <c r="G877" s="295"/>
      <c r="I877" s="58"/>
      <c r="J877" s="43"/>
      <c r="K877" s="98"/>
      <c r="M877" s="297">
        <v>1</v>
      </c>
      <c r="N877" s="298">
        <v>730.41</v>
      </c>
      <c r="P877" s="58"/>
      <c r="Q877" s="186"/>
      <c r="S877" s="58"/>
      <c r="T877" s="186"/>
      <c r="V877" s="86"/>
      <c r="W877" s="187"/>
      <c r="X877" s="137"/>
      <c r="Y877" s="11"/>
      <c r="Z877" s="11"/>
      <c r="AA877" s="60"/>
      <c r="AB877" s="5"/>
      <c r="AC877" s="5"/>
      <c r="AD877" s="5"/>
      <c r="AE877" s="5"/>
      <c r="AF877" s="5"/>
      <c r="AG877" s="5"/>
      <c r="AH877" s="5"/>
      <c r="AI877" s="5"/>
      <c r="AJ877" s="5"/>
      <c r="AK877" s="5"/>
      <c r="AL877" s="5"/>
      <c r="AM877" s="5"/>
    </row>
    <row r="878" spans="1:39" s="4" customFormat="1" ht="25.5" x14ac:dyDescent="0.2">
      <c r="A878" s="295" t="s">
        <v>903</v>
      </c>
      <c r="B878" s="295" t="s">
        <v>851</v>
      </c>
      <c r="C878" s="295"/>
      <c r="D878" s="295" t="s">
        <v>161</v>
      </c>
      <c r="E878" s="295"/>
      <c r="F878" s="295"/>
      <c r="G878" s="295"/>
      <c r="I878" s="58"/>
      <c r="J878" s="43"/>
      <c r="K878" s="98"/>
      <c r="M878" s="293"/>
      <c r="N878" s="296"/>
      <c r="P878" s="58">
        <v>9</v>
      </c>
      <c r="Q878" s="186">
        <v>1382.81</v>
      </c>
      <c r="S878" s="58"/>
      <c r="T878" s="186"/>
      <c r="V878" s="86"/>
      <c r="W878" s="187"/>
      <c r="X878" s="137"/>
      <c r="Y878" s="11"/>
      <c r="Z878" s="11"/>
      <c r="AA878" s="60"/>
      <c r="AB878" s="5"/>
      <c r="AC878" s="5"/>
      <c r="AD878" s="5"/>
      <c r="AE878" s="5"/>
      <c r="AF878" s="5"/>
      <c r="AG878" s="5"/>
      <c r="AH878" s="5"/>
      <c r="AI878" s="5"/>
      <c r="AJ878" s="5"/>
      <c r="AK878" s="5"/>
      <c r="AL878" s="5"/>
      <c r="AM878" s="5"/>
    </row>
    <row r="879" spans="1:39" s="4" customFormat="1" ht="12.75" x14ac:dyDescent="0.2">
      <c r="A879" s="295" t="s">
        <v>903</v>
      </c>
      <c r="B879" s="295" t="s">
        <v>377</v>
      </c>
      <c r="C879" s="295"/>
      <c r="D879" s="295" t="s">
        <v>378</v>
      </c>
      <c r="E879" s="295"/>
      <c r="F879" s="295"/>
      <c r="G879" s="295"/>
      <c r="I879" s="58"/>
      <c r="J879" s="43"/>
      <c r="K879" s="98"/>
      <c r="M879" s="297">
        <v>46</v>
      </c>
      <c r="N879" s="298">
        <v>10290.23</v>
      </c>
      <c r="P879" s="58">
        <v>2</v>
      </c>
      <c r="Q879" s="186">
        <v>363.38</v>
      </c>
      <c r="S879" s="58">
        <v>5</v>
      </c>
      <c r="T879" s="186">
        <v>1063.96</v>
      </c>
      <c r="V879" s="86"/>
      <c r="W879" s="187"/>
      <c r="X879" s="137"/>
      <c r="Y879" s="11"/>
      <c r="Z879" s="11"/>
      <c r="AA879" s="60"/>
      <c r="AB879" s="5"/>
      <c r="AC879" s="5"/>
      <c r="AD879" s="5"/>
      <c r="AE879" s="5"/>
      <c r="AF879" s="5"/>
      <c r="AG879" s="5"/>
      <c r="AH879" s="5"/>
      <c r="AI879" s="5"/>
      <c r="AJ879" s="5"/>
      <c r="AK879" s="5"/>
      <c r="AL879" s="5"/>
      <c r="AM879" s="5"/>
    </row>
    <row r="880" spans="1:39" s="4" customFormat="1" ht="12.75" x14ac:dyDescent="0.2">
      <c r="A880" s="295" t="s">
        <v>903</v>
      </c>
      <c r="B880" s="295" t="s">
        <v>377</v>
      </c>
      <c r="C880" s="295"/>
      <c r="D880" s="295" t="s">
        <v>379</v>
      </c>
      <c r="E880" s="295"/>
      <c r="F880" s="295"/>
      <c r="G880" s="295"/>
      <c r="I880" s="58"/>
      <c r="J880" s="43"/>
      <c r="K880" s="98"/>
      <c r="M880" s="297">
        <v>1</v>
      </c>
      <c r="N880" s="298">
        <v>69.72</v>
      </c>
      <c r="P880" s="58"/>
      <c r="Q880" s="186"/>
      <c r="S880" s="58"/>
      <c r="T880" s="186"/>
      <c r="V880" s="86"/>
      <c r="W880" s="187"/>
      <c r="X880" s="137"/>
      <c r="Y880" s="11"/>
      <c r="Z880" s="11"/>
      <c r="AA880" s="60"/>
      <c r="AB880" s="5"/>
      <c r="AC880" s="5"/>
      <c r="AD880" s="5"/>
      <c r="AE880" s="5"/>
      <c r="AF880" s="5"/>
      <c r="AG880" s="5"/>
      <c r="AH880" s="5"/>
      <c r="AI880" s="5"/>
      <c r="AJ880" s="5"/>
      <c r="AK880" s="5"/>
      <c r="AL880" s="5"/>
      <c r="AM880" s="5"/>
    </row>
    <row r="881" spans="1:39" s="4" customFormat="1" ht="12.75" x14ac:dyDescent="0.2">
      <c r="A881" s="295" t="s">
        <v>903</v>
      </c>
      <c r="B881" s="295" t="s">
        <v>380</v>
      </c>
      <c r="C881" s="295"/>
      <c r="D881" s="295" t="s">
        <v>83</v>
      </c>
      <c r="E881" s="295"/>
      <c r="F881" s="295"/>
      <c r="G881" s="295"/>
      <c r="I881" s="58"/>
      <c r="J881" s="43"/>
      <c r="K881" s="98"/>
      <c r="M881" s="297">
        <v>8</v>
      </c>
      <c r="N881" s="298">
        <v>964.89</v>
      </c>
      <c r="P881" s="58"/>
      <c r="Q881" s="186"/>
      <c r="S881" s="58"/>
      <c r="T881" s="186"/>
      <c r="V881" s="86"/>
      <c r="W881" s="187"/>
      <c r="X881" s="137"/>
      <c r="Y881" s="11"/>
      <c r="Z881" s="11"/>
      <c r="AA881" s="60"/>
      <c r="AB881" s="5"/>
      <c r="AC881" s="5"/>
      <c r="AD881" s="5"/>
      <c r="AE881" s="5"/>
      <c r="AF881" s="5"/>
      <c r="AG881" s="5"/>
      <c r="AH881" s="5"/>
      <c r="AI881" s="5"/>
      <c r="AJ881" s="5"/>
      <c r="AK881" s="5"/>
      <c r="AL881" s="5"/>
      <c r="AM881" s="5"/>
    </row>
    <row r="882" spans="1:39" s="4" customFormat="1" ht="12.75" x14ac:dyDescent="0.2">
      <c r="A882" s="295" t="s">
        <v>903</v>
      </c>
      <c r="B882" s="295" t="s">
        <v>383</v>
      </c>
      <c r="C882" s="295"/>
      <c r="D882" s="295" t="s">
        <v>183</v>
      </c>
      <c r="E882" s="295"/>
      <c r="F882" s="295"/>
      <c r="G882" s="295"/>
      <c r="I882" s="58"/>
      <c r="J882" s="43"/>
      <c r="K882" s="98"/>
      <c r="M882" s="297">
        <v>9</v>
      </c>
      <c r="N882" s="298">
        <v>992.39</v>
      </c>
      <c r="P882" s="58"/>
      <c r="Q882" s="186"/>
      <c r="S882" s="58">
        <v>2</v>
      </c>
      <c r="T882" s="186">
        <v>496.45</v>
      </c>
      <c r="V882" s="86"/>
      <c r="W882" s="187"/>
      <c r="X882" s="137"/>
      <c r="Y882" s="11"/>
      <c r="Z882" s="11"/>
      <c r="AA882" s="60"/>
      <c r="AB882" s="5"/>
      <c r="AC882" s="5"/>
      <c r="AD882" s="5"/>
      <c r="AE882" s="5"/>
      <c r="AF882" s="5"/>
      <c r="AG882" s="5"/>
      <c r="AH882" s="5"/>
      <c r="AI882" s="5"/>
      <c r="AJ882" s="5"/>
      <c r="AK882" s="5"/>
      <c r="AL882" s="5"/>
      <c r="AM882" s="5"/>
    </row>
    <row r="883" spans="1:39" s="4" customFormat="1" ht="12.75" x14ac:dyDescent="0.2">
      <c r="A883" s="295" t="s">
        <v>903</v>
      </c>
      <c r="B883" s="295" t="s">
        <v>889</v>
      </c>
      <c r="C883" s="295"/>
      <c r="D883" s="295" t="s">
        <v>183</v>
      </c>
      <c r="E883" s="295"/>
      <c r="F883" s="295"/>
      <c r="G883" s="295"/>
      <c r="I883" s="58"/>
      <c r="J883" s="43"/>
      <c r="K883" s="98"/>
      <c r="M883" s="297">
        <v>1</v>
      </c>
      <c r="N883" s="298">
        <v>317.62</v>
      </c>
      <c r="P883" s="58"/>
      <c r="Q883" s="186"/>
      <c r="S883" s="58"/>
      <c r="T883" s="186"/>
      <c r="V883" s="86"/>
      <c r="W883" s="187"/>
      <c r="X883" s="137"/>
      <c r="Y883" s="11"/>
      <c r="Z883" s="11"/>
      <c r="AA883" s="60"/>
      <c r="AB883" s="5"/>
      <c r="AC883" s="5"/>
      <c r="AD883" s="5"/>
      <c r="AE883" s="5"/>
      <c r="AF883" s="5"/>
      <c r="AG883" s="5"/>
      <c r="AH883" s="5"/>
      <c r="AI883" s="5"/>
      <c r="AJ883" s="5"/>
      <c r="AK883" s="5"/>
      <c r="AL883" s="5"/>
      <c r="AM883" s="5"/>
    </row>
    <row r="884" spans="1:39" s="4" customFormat="1" ht="12.75" x14ac:dyDescent="0.2">
      <c r="A884" s="295" t="s">
        <v>903</v>
      </c>
      <c r="B884" s="295" t="s">
        <v>385</v>
      </c>
      <c r="C884" s="295"/>
      <c r="D884" s="295" t="s">
        <v>122</v>
      </c>
      <c r="E884" s="295"/>
      <c r="F884" s="295"/>
      <c r="G884" s="295"/>
      <c r="I884" s="58"/>
      <c r="J884" s="43"/>
      <c r="K884" s="98"/>
      <c r="M884" s="297">
        <v>1</v>
      </c>
      <c r="N884" s="298">
        <v>58.37</v>
      </c>
      <c r="P884" s="58">
        <v>1</v>
      </c>
      <c r="Q884" s="186">
        <v>29.18</v>
      </c>
      <c r="S884" s="58">
        <v>3</v>
      </c>
      <c r="T884" s="186">
        <v>662.47</v>
      </c>
      <c r="V884" s="86"/>
      <c r="W884" s="187"/>
      <c r="X884" s="137"/>
      <c r="Y884" s="11"/>
      <c r="Z884" s="11"/>
      <c r="AA884" s="60"/>
      <c r="AB884" s="5"/>
      <c r="AC884" s="5"/>
      <c r="AD884" s="5"/>
      <c r="AE884" s="5"/>
      <c r="AF884" s="5"/>
      <c r="AG884" s="5"/>
      <c r="AH884" s="5"/>
      <c r="AI884" s="5"/>
      <c r="AJ884" s="5"/>
      <c r="AK884" s="5"/>
      <c r="AL884" s="5"/>
      <c r="AM884" s="5"/>
    </row>
    <row r="885" spans="1:39" s="4" customFormat="1" ht="12.75" x14ac:dyDescent="0.2">
      <c r="A885" s="295" t="s">
        <v>903</v>
      </c>
      <c r="B885" s="295" t="s">
        <v>391</v>
      </c>
      <c r="C885" s="295"/>
      <c r="D885" s="295" t="s">
        <v>118</v>
      </c>
      <c r="E885" s="295"/>
      <c r="F885" s="295"/>
      <c r="G885" s="295"/>
      <c r="I885" s="58"/>
      <c r="J885" s="43"/>
      <c r="K885" s="98"/>
      <c r="M885" s="297">
        <v>158</v>
      </c>
      <c r="N885" s="298">
        <v>29285.48</v>
      </c>
      <c r="P885" s="58">
        <v>18</v>
      </c>
      <c r="Q885" s="186">
        <v>7090.49</v>
      </c>
      <c r="S885" s="58">
        <v>11</v>
      </c>
      <c r="T885" s="186">
        <v>1850.25</v>
      </c>
      <c r="V885" s="86"/>
      <c r="W885" s="187"/>
      <c r="X885" s="137"/>
      <c r="Y885" s="11"/>
      <c r="Z885" s="11"/>
      <c r="AA885" s="60"/>
      <c r="AB885" s="5"/>
      <c r="AC885" s="5"/>
      <c r="AD885" s="5"/>
      <c r="AE885" s="5"/>
      <c r="AF885" s="5"/>
      <c r="AG885" s="5"/>
      <c r="AH885" s="5"/>
      <c r="AI885" s="5"/>
      <c r="AJ885" s="5"/>
      <c r="AK885" s="5"/>
      <c r="AL885" s="5"/>
      <c r="AM885" s="5"/>
    </row>
    <row r="886" spans="1:39" s="4" customFormat="1" ht="12.75" x14ac:dyDescent="0.2">
      <c r="A886" s="295" t="s">
        <v>903</v>
      </c>
      <c r="B886" s="295" t="s">
        <v>392</v>
      </c>
      <c r="C886" s="295"/>
      <c r="D886" s="295" t="s">
        <v>96</v>
      </c>
      <c r="E886" s="295"/>
      <c r="F886" s="295"/>
      <c r="G886" s="295"/>
      <c r="I886" s="58"/>
      <c r="J886" s="43"/>
      <c r="K886" s="98"/>
      <c r="M886" s="297">
        <v>1</v>
      </c>
      <c r="N886" s="298">
        <v>91.11</v>
      </c>
      <c r="P886" s="58">
        <v>1</v>
      </c>
      <c r="Q886" s="186">
        <v>1116.58</v>
      </c>
      <c r="S886" s="58">
        <v>3</v>
      </c>
      <c r="T886" s="186">
        <v>290.58999999999997</v>
      </c>
      <c r="V886" s="86"/>
      <c r="W886" s="187"/>
      <c r="X886" s="137"/>
      <c r="Y886" s="11"/>
      <c r="Z886" s="11"/>
      <c r="AA886" s="60"/>
      <c r="AB886" s="5"/>
      <c r="AC886" s="5"/>
      <c r="AD886" s="5"/>
      <c r="AE886" s="5"/>
      <c r="AF886" s="5"/>
      <c r="AG886" s="5"/>
      <c r="AH886" s="5"/>
      <c r="AI886" s="5"/>
      <c r="AJ886" s="5"/>
      <c r="AK886" s="5"/>
      <c r="AL886" s="5"/>
      <c r="AM886" s="5"/>
    </row>
    <row r="887" spans="1:39" s="4" customFormat="1" ht="12.75" x14ac:dyDescent="0.2">
      <c r="A887" s="295" t="s">
        <v>903</v>
      </c>
      <c r="B887" s="295" t="s">
        <v>393</v>
      </c>
      <c r="C887" s="295"/>
      <c r="D887" s="295" t="s">
        <v>99</v>
      </c>
      <c r="E887" s="295"/>
      <c r="F887" s="295"/>
      <c r="G887" s="295"/>
      <c r="I887" s="58"/>
      <c r="J887" s="43"/>
      <c r="K887" s="98"/>
      <c r="M887" s="297">
        <v>2</v>
      </c>
      <c r="N887" s="298">
        <v>325</v>
      </c>
      <c r="P887" s="58"/>
      <c r="Q887" s="186"/>
      <c r="S887" s="58"/>
      <c r="T887" s="186"/>
      <c r="V887" s="86"/>
      <c r="W887" s="187"/>
      <c r="X887" s="137"/>
      <c r="Y887" s="11"/>
      <c r="Z887" s="11"/>
      <c r="AA887" s="60"/>
      <c r="AB887" s="5"/>
      <c r="AC887" s="5"/>
      <c r="AD887" s="5"/>
      <c r="AE887" s="5"/>
      <c r="AF887" s="5"/>
      <c r="AG887" s="5"/>
      <c r="AH887" s="5"/>
      <c r="AI887" s="5"/>
      <c r="AJ887" s="5"/>
      <c r="AK887" s="5"/>
      <c r="AL887" s="5"/>
      <c r="AM887" s="5"/>
    </row>
    <row r="888" spans="1:39" s="4" customFormat="1" ht="12.75" x14ac:dyDescent="0.2">
      <c r="A888" s="295" t="s">
        <v>903</v>
      </c>
      <c r="B888" s="295" t="s">
        <v>393</v>
      </c>
      <c r="C888" s="295"/>
      <c r="D888" s="295" t="s">
        <v>76</v>
      </c>
      <c r="E888" s="295"/>
      <c r="F888" s="295"/>
      <c r="G888" s="295"/>
      <c r="I888" s="58"/>
      <c r="J888" s="43"/>
      <c r="K888" s="98"/>
      <c r="M888" s="297">
        <v>29</v>
      </c>
      <c r="N888" s="298">
        <v>5748.84</v>
      </c>
      <c r="P888" s="58">
        <v>7</v>
      </c>
      <c r="Q888" s="186">
        <v>1390.11</v>
      </c>
      <c r="S888" s="58">
        <v>4</v>
      </c>
      <c r="T888" s="186">
        <v>802.08</v>
      </c>
      <c r="V888" s="86"/>
      <c r="W888" s="187"/>
      <c r="X888" s="137"/>
      <c r="Y888" s="11"/>
      <c r="Z888" s="11"/>
      <c r="AA888" s="60"/>
      <c r="AB888" s="5"/>
      <c r="AC888" s="5"/>
      <c r="AD888" s="5"/>
      <c r="AE888" s="5"/>
      <c r="AF888" s="5"/>
      <c r="AG888" s="5"/>
      <c r="AH888" s="5"/>
      <c r="AI888" s="5"/>
      <c r="AJ888" s="5"/>
      <c r="AK888" s="5"/>
      <c r="AL888" s="5"/>
      <c r="AM888" s="5"/>
    </row>
    <row r="889" spans="1:39" s="4" customFormat="1" ht="12.75" x14ac:dyDescent="0.2">
      <c r="A889" s="295" t="s">
        <v>903</v>
      </c>
      <c r="B889" s="295" t="s">
        <v>394</v>
      </c>
      <c r="C889" s="295"/>
      <c r="D889" s="295" t="s">
        <v>384</v>
      </c>
      <c r="E889" s="295"/>
      <c r="F889" s="295"/>
      <c r="G889" s="295"/>
      <c r="I889" s="58"/>
      <c r="J889" s="43"/>
      <c r="K889" s="98"/>
      <c r="M889" s="293"/>
      <c r="N889" s="296"/>
      <c r="P889" s="58">
        <v>1</v>
      </c>
      <c r="Q889" s="186">
        <v>39.03</v>
      </c>
      <c r="S889" s="58"/>
      <c r="T889" s="186"/>
      <c r="V889" s="86"/>
      <c r="W889" s="187"/>
      <c r="X889" s="137"/>
      <c r="Y889" s="11"/>
      <c r="Z889" s="11"/>
      <c r="AA889" s="60"/>
      <c r="AB889" s="5"/>
      <c r="AC889" s="5"/>
      <c r="AD889" s="5"/>
      <c r="AE889" s="5"/>
      <c r="AF889" s="5"/>
      <c r="AG889" s="5"/>
      <c r="AH889" s="5"/>
      <c r="AI889" s="5"/>
      <c r="AJ889" s="5"/>
      <c r="AK889" s="5"/>
      <c r="AL889" s="5"/>
      <c r="AM889" s="5"/>
    </row>
    <row r="890" spans="1:39" s="4" customFormat="1" ht="12.75" x14ac:dyDescent="0.2">
      <c r="A890" s="295" t="s">
        <v>903</v>
      </c>
      <c r="B890" s="295" t="s">
        <v>395</v>
      </c>
      <c r="C890" s="295"/>
      <c r="D890" s="295" t="s">
        <v>379</v>
      </c>
      <c r="E890" s="295"/>
      <c r="F890" s="295"/>
      <c r="G890" s="295"/>
      <c r="I890" s="58"/>
      <c r="J890" s="43"/>
      <c r="K890" s="98"/>
      <c r="M890" s="297">
        <v>3</v>
      </c>
      <c r="N890" s="298">
        <v>1353.03</v>
      </c>
      <c r="P890" s="58"/>
      <c r="Q890" s="186"/>
      <c r="S890" s="58"/>
      <c r="T890" s="186"/>
      <c r="V890" s="86"/>
      <c r="W890" s="187"/>
      <c r="X890" s="137"/>
      <c r="Y890" s="11"/>
      <c r="Z890" s="11"/>
      <c r="AA890" s="60"/>
      <c r="AB890" s="5"/>
      <c r="AC890" s="5"/>
      <c r="AD890" s="5"/>
      <c r="AE890" s="5"/>
      <c r="AF890" s="5"/>
      <c r="AG890" s="5"/>
      <c r="AH890" s="5"/>
      <c r="AI890" s="5"/>
      <c r="AJ890" s="5"/>
      <c r="AK890" s="5"/>
      <c r="AL890" s="5"/>
      <c r="AM890" s="5"/>
    </row>
    <row r="891" spans="1:39" s="4" customFormat="1" ht="12.75" x14ac:dyDescent="0.2">
      <c r="A891" s="295" t="s">
        <v>903</v>
      </c>
      <c r="B891" s="295" t="s">
        <v>396</v>
      </c>
      <c r="C891" s="295"/>
      <c r="D891" s="295" t="s">
        <v>171</v>
      </c>
      <c r="E891" s="295"/>
      <c r="F891" s="295"/>
      <c r="G891" s="295"/>
      <c r="I891" s="58"/>
      <c r="J891" s="43"/>
      <c r="K891" s="98"/>
      <c r="M891" s="297">
        <v>148</v>
      </c>
      <c r="N891" s="298">
        <v>33354.589999999997</v>
      </c>
      <c r="P891" s="58">
        <v>66</v>
      </c>
      <c r="Q891" s="186">
        <v>15403.03</v>
      </c>
      <c r="S891" s="58">
        <v>16</v>
      </c>
      <c r="T891" s="186">
        <v>2194.31</v>
      </c>
      <c r="V891" s="86"/>
      <c r="W891" s="187"/>
      <c r="X891" s="137"/>
      <c r="Y891" s="11"/>
      <c r="Z891" s="11"/>
      <c r="AA891" s="60"/>
      <c r="AB891" s="5"/>
      <c r="AC891" s="5"/>
      <c r="AD891" s="5"/>
      <c r="AE891" s="5"/>
      <c r="AF891" s="5"/>
      <c r="AG891" s="5"/>
      <c r="AH891" s="5"/>
      <c r="AI891" s="5"/>
      <c r="AJ891" s="5"/>
      <c r="AK891" s="5"/>
      <c r="AL891" s="5"/>
      <c r="AM891" s="5"/>
    </row>
    <row r="892" spans="1:39" s="4" customFormat="1" ht="25.5" x14ac:dyDescent="0.2">
      <c r="A892" s="295" t="s">
        <v>903</v>
      </c>
      <c r="B892" s="295" t="s">
        <v>852</v>
      </c>
      <c r="C892" s="295"/>
      <c r="D892" s="295" t="s">
        <v>171</v>
      </c>
      <c r="E892" s="295"/>
      <c r="F892" s="295"/>
      <c r="G892" s="295"/>
      <c r="I892" s="58"/>
      <c r="J892" s="43"/>
      <c r="K892" s="98"/>
      <c r="M892" s="293"/>
      <c r="N892" s="296"/>
      <c r="P892" s="58">
        <v>13</v>
      </c>
      <c r="Q892" s="186">
        <v>1533.99</v>
      </c>
      <c r="S892" s="58">
        <v>6</v>
      </c>
      <c r="T892" s="186">
        <v>1329.4</v>
      </c>
      <c r="V892" s="86"/>
      <c r="W892" s="187"/>
      <c r="X892" s="137"/>
      <c r="Y892" s="11"/>
      <c r="Z892" s="11"/>
      <c r="AA892" s="60"/>
      <c r="AB892" s="5"/>
      <c r="AC892" s="5"/>
      <c r="AD892" s="5"/>
      <c r="AE892" s="5"/>
      <c r="AF892" s="5"/>
      <c r="AG892" s="5"/>
      <c r="AH892" s="5"/>
      <c r="AI892" s="5"/>
      <c r="AJ892" s="5"/>
      <c r="AK892" s="5"/>
      <c r="AL892" s="5"/>
      <c r="AM892" s="5"/>
    </row>
    <row r="893" spans="1:39" s="4" customFormat="1" ht="12.75" x14ac:dyDescent="0.2">
      <c r="A893" s="295" t="s">
        <v>903</v>
      </c>
      <c r="B893" s="295" t="s">
        <v>398</v>
      </c>
      <c r="C893" s="295"/>
      <c r="D893" s="295" t="s">
        <v>399</v>
      </c>
      <c r="E893" s="295"/>
      <c r="F893" s="295"/>
      <c r="G893" s="295"/>
      <c r="I893" s="58"/>
      <c r="J893" s="43"/>
      <c r="K893" s="98"/>
      <c r="M893" s="297">
        <v>4</v>
      </c>
      <c r="N893" s="298">
        <v>241.89</v>
      </c>
      <c r="P893" s="58"/>
      <c r="Q893" s="186"/>
      <c r="S893" s="58">
        <v>2</v>
      </c>
      <c r="T893" s="186">
        <v>58.19</v>
      </c>
      <c r="V893" s="86"/>
      <c r="W893" s="187"/>
      <c r="X893" s="137"/>
      <c r="Y893" s="11"/>
      <c r="Z893" s="11"/>
      <c r="AA893" s="60"/>
      <c r="AB893" s="5"/>
      <c r="AC893" s="5"/>
      <c r="AD893" s="5"/>
      <c r="AE893" s="5"/>
      <c r="AF893" s="5"/>
      <c r="AG893" s="5"/>
      <c r="AH893" s="5"/>
      <c r="AI893" s="5"/>
      <c r="AJ893" s="5"/>
      <c r="AK893" s="5"/>
      <c r="AL893" s="5"/>
      <c r="AM893" s="5"/>
    </row>
    <row r="894" spans="1:39" s="4" customFormat="1" ht="12.75" x14ac:dyDescent="0.2">
      <c r="A894" s="295" t="s">
        <v>903</v>
      </c>
      <c r="B894" s="295" t="s">
        <v>401</v>
      </c>
      <c r="C894" s="295"/>
      <c r="D894" s="295" t="s">
        <v>152</v>
      </c>
      <c r="E894" s="295"/>
      <c r="F894" s="295"/>
      <c r="G894" s="295"/>
      <c r="I894" s="58"/>
      <c r="J894" s="43"/>
      <c r="K894" s="98"/>
      <c r="M894" s="297">
        <v>5</v>
      </c>
      <c r="N894" s="298">
        <v>765.64</v>
      </c>
      <c r="P894" s="58"/>
      <c r="Q894" s="186"/>
      <c r="S894" s="58"/>
      <c r="T894" s="186"/>
      <c r="V894" s="86"/>
      <c r="W894" s="187"/>
      <c r="X894" s="137"/>
      <c r="Y894" s="11"/>
      <c r="Z894" s="11"/>
      <c r="AA894" s="60"/>
      <c r="AB894" s="5"/>
      <c r="AC894" s="5"/>
      <c r="AD894" s="5"/>
      <c r="AE894" s="5"/>
      <c r="AF894" s="5"/>
      <c r="AG894" s="5"/>
      <c r="AH894" s="5"/>
      <c r="AI894" s="5"/>
      <c r="AJ894" s="5"/>
      <c r="AK894" s="5"/>
      <c r="AL894" s="5"/>
      <c r="AM894" s="5"/>
    </row>
    <row r="895" spans="1:39" s="4" customFormat="1" ht="12.75" x14ac:dyDescent="0.2">
      <c r="A895" s="295" t="s">
        <v>903</v>
      </c>
      <c r="B895" s="295" t="s">
        <v>402</v>
      </c>
      <c r="C895" s="295"/>
      <c r="D895" s="295" t="s">
        <v>403</v>
      </c>
      <c r="E895" s="295"/>
      <c r="F895" s="295"/>
      <c r="G895" s="295"/>
      <c r="I895" s="58"/>
      <c r="J895" s="43"/>
      <c r="K895" s="98"/>
      <c r="M895" s="297">
        <v>2</v>
      </c>
      <c r="N895" s="298">
        <v>279.79000000000002</v>
      </c>
      <c r="P895" s="58"/>
      <c r="Q895" s="186"/>
      <c r="S895" s="58">
        <v>1</v>
      </c>
      <c r="T895" s="186">
        <v>82.09</v>
      </c>
      <c r="V895" s="86"/>
      <c r="W895" s="187"/>
      <c r="X895" s="137"/>
      <c r="Y895" s="11"/>
      <c r="Z895" s="11"/>
      <c r="AA895" s="60"/>
      <c r="AB895" s="5"/>
      <c r="AC895" s="5"/>
      <c r="AD895" s="5"/>
      <c r="AE895" s="5"/>
      <c r="AF895" s="5"/>
      <c r="AG895" s="5"/>
      <c r="AH895" s="5"/>
      <c r="AI895" s="5"/>
      <c r="AJ895" s="5"/>
      <c r="AK895" s="5"/>
      <c r="AL895" s="5"/>
      <c r="AM895" s="5"/>
    </row>
    <row r="896" spans="1:39" s="4" customFormat="1" ht="12.75" x14ac:dyDescent="0.2">
      <c r="A896" s="295" t="s">
        <v>903</v>
      </c>
      <c r="B896" s="295" t="s">
        <v>405</v>
      </c>
      <c r="C896" s="295"/>
      <c r="D896" s="295" t="s">
        <v>92</v>
      </c>
      <c r="E896" s="295"/>
      <c r="F896" s="295"/>
      <c r="G896" s="295"/>
      <c r="I896" s="58"/>
      <c r="J896" s="43"/>
      <c r="K896" s="98"/>
      <c r="M896" s="297">
        <v>6</v>
      </c>
      <c r="N896" s="298">
        <v>852.41</v>
      </c>
      <c r="P896" s="58"/>
      <c r="Q896" s="186"/>
      <c r="S896" s="58"/>
      <c r="T896" s="186"/>
      <c r="V896" s="86"/>
      <c r="W896" s="187"/>
      <c r="X896" s="137"/>
      <c r="Y896" s="11"/>
      <c r="Z896" s="11"/>
      <c r="AA896" s="60"/>
      <c r="AB896" s="5"/>
      <c r="AC896" s="5"/>
      <c r="AD896" s="5"/>
      <c r="AE896" s="5"/>
      <c r="AF896" s="5"/>
      <c r="AG896" s="5"/>
      <c r="AH896" s="5"/>
      <c r="AI896" s="5"/>
      <c r="AJ896" s="5"/>
      <c r="AK896" s="5"/>
      <c r="AL896" s="5"/>
      <c r="AM896" s="5"/>
    </row>
    <row r="897" spans="1:39" s="4" customFormat="1" ht="12.75" x14ac:dyDescent="0.2">
      <c r="A897" s="295" t="s">
        <v>903</v>
      </c>
      <c r="B897" s="295" t="s">
        <v>407</v>
      </c>
      <c r="C897" s="295"/>
      <c r="D897" s="295" t="s">
        <v>408</v>
      </c>
      <c r="E897" s="295"/>
      <c r="F897" s="295"/>
      <c r="G897" s="295"/>
      <c r="I897" s="58"/>
      <c r="J897" s="43"/>
      <c r="K897" s="98"/>
      <c r="M897" s="297">
        <v>13</v>
      </c>
      <c r="N897" s="298">
        <v>998.77</v>
      </c>
      <c r="P897" s="58"/>
      <c r="Q897" s="186"/>
      <c r="S897" s="58"/>
      <c r="T897" s="186"/>
      <c r="V897" s="86"/>
      <c r="W897" s="187"/>
      <c r="X897" s="137"/>
      <c r="Y897" s="11"/>
      <c r="Z897" s="11"/>
      <c r="AA897" s="60"/>
      <c r="AB897" s="5"/>
      <c r="AC897" s="5"/>
      <c r="AD897" s="5"/>
      <c r="AE897" s="5"/>
      <c r="AF897" s="5"/>
      <c r="AG897" s="5"/>
      <c r="AH897" s="5"/>
      <c r="AI897" s="5"/>
      <c r="AJ897" s="5"/>
      <c r="AK897" s="5"/>
      <c r="AL897" s="5"/>
      <c r="AM897" s="5"/>
    </row>
    <row r="898" spans="1:39" s="4" customFormat="1" ht="12.75" x14ac:dyDescent="0.2">
      <c r="A898" s="295" t="s">
        <v>903</v>
      </c>
      <c r="B898" s="295" t="s">
        <v>409</v>
      </c>
      <c r="C898" s="295"/>
      <c r="D898" s="295" t="s">
        <v>319</v>
      </c>
      <c r="E898" s="295"/>
      <c r="F898" s="295"/>
      <c r="G898" s="295"/>
      <c r="I898" s="58"/>
      <c r="J898" s="43"/>
      <c r="K898" s="98"/>
      <c r="M898" s="297">
        <v>39</v>
      </c>
      <c r="N898" s="298">
        <v>4389.3</v>
      </c>
      <c r="P898" s="58">
        <v>1</v>
      </c>
      <c r="Q898" s="186">
        <v>55.13</v>
      </c>
      <c r="S898" s="58"/>
      <c r="T898" s="186"/>
      <c r="V898" s="86"/>
      <c r="W898" s="187"/>
      <c r="X898" s="137"/>
      <c r="Y898" s="11"/>
      <c r="Z898" s="11"/>
      <c r="AA898" s="60"/>
      <c r="AB898" s="5"/>
      <c r="AC898" s="5"/>
      <c r="AD898" s="5"/>
      <c r="AE898" s="5"/>
      <c r="AF898" s="5"/>
      <c r="AG898" s="5"/>
      <c r="AH898" s="5"/>
      <c r="AI898" s="5"/>
      <c r="AJ898" s="5"/>
      <c r="AK898" s="5"/>
      <c r="AL898" s="5"/>
      <c r="AM898" s="5"/>
    </row>
    <row r="899" spans="1:39" s="4" customFormat="1" ht="12.75" x14ac:dyDescent="0.2">
      <c r="A899" s="295" t="s">
        <v>903</v>
      </c>
      <c r="B899" s="295" t="s">
        <v>646</v>
      </c>
      <c r="C899" s="295"/>
      <c r="D899" s="295" t="s">
        <v>332</v>
      </c>
      <c r="E899" s="295"/>
      <c r="F899" s="295"/>
      <c r="G899" s="295"/>
      <c r="I899" s="58"/>
      <c r="J899" s="43"/>
      <c r="K899" s="98"/>
      <c r="M899" s="297">
        <v>40</v>
      </c>
      <c r="N899" s="298">
        <v>6718.8</v>
      </c>
      <c r="P899" s="58"/>
      <c r="Q899" s="186"/>
      <c r="S899" s="58"/>
      <c r="T899" s="186"/>
      <c r="V899" s="86"/>
      <c r="W899" s="187"/>
      <c r="X899" s="137"/>
      <c r="Y899" s="11"/>
      <c r="Z899" s="11"/>
      <c r="AA899" s="60"/>
      <c r="AB899" s="5"/>
      <c r="AC899" s="5"/>
      <c r="AD899" s="5"/>
      <c r="AE899" s="5"/>
      <c r="AF899" s="5"/>
      <c r="AG899" s="5"/>
      <c r="AH899" s="5"/>
      <c r="AI899" s="5"/>
      <c r="AJ899" s="5"/>
      <c r="AK899" s="5"/>
      <c r="AL899" s="5"/>
      <c r="AM899" s="5"/>
    </row>
    <row r="900" spans="1:39" s="4" customFormat="1" ht="12.75" x14ac:dyDescent="0.2">
      <c r="A900" s="295" t="s">
        <v>903</v>
      </c>
      <c r="B900" s="295" t="s">
        <v>411</v>
      </c>
      <c r="C900" s="295"/>
      <c r="D900" s="295" t="s">
        <v>78</v>
      </c>
      <c r="E900" s="295"/>
      <c r="F900" s="295"/>
      <c r="G900" s="295"/>
      <c r="I900" s="58"/>
      <c r="J900" s="43"/>
      <c r="K900" s="98"/>
      <c r="M900" s="297">
        <v>1</v>
      </c>
      <c r="N900" s="298">
        <v>34.15</v>
      </c>
      <c r="P900" s="58"/>
      <c r="Q900" s="186"/>
      <c r="S900" s="58"/>
      <c r="T900" s="186"/>
      <c r="V900" s="86"/>
      <c r="W900" s="187"/>
      <c r="X900" s="137"/>
      <c r="Y900" s="11"/>
      <c r="Z900" s="11"/>
      <c r="AA900" s="60"/>
      <c r="AB900" s="5"/>
      <c r="AC900" s="5"/>
      <c r="AD900" s="5"/>
      <c r="AE900" s="5"/>
      <c r="AF900" s="5"/>
      <c r="AG900" s="5"/>
      <c r="AH900" s="5"/>
      <c r="AI900" s="5"/>
      <c r="AJ900" s="5"/>
      <c r="AK900" s="5"/>
      <c r="AL900" s="5"/>
      <c r="AM900" s="5"/>
    </row>
    <row r="901" spans="1:39" s="4" customFormat="1" ht="12.75" x14ac:dyDescent="0.2">
      <c r="A901" s="295" t="s">
        <v>903</v>
      </c>
      <c r="B901" s="295" t="s">
        <v>412</v>
      </c>
      <c r="C901" s="295"/>
      <c r="D901" s="295" t="s">
        <v>72</v>
      </c>
      <c r="E901" s="295"/>
      <c r="F901" s="295"/>
      <c r="G901" s="295"/>
      <c r="I901" s="58"/>
      <c r="J901" s="43"/>
      <c r="K901" s="98"/>
      <c r="M901" s="297">
        <v>1</v>
      </c>
      <c r="N901" s="298">
        <v>461.14</v>
      </c>
      <c r="P901" s="58"/>
      <c r="Q901" s="186"/>
      <c r="S901" s="58"/>
      <c r="T901" s="186"/>
      <c r="V901" s="86"/>
      <c r="W901" s="187"/>
      <c r="X901" s="137"/>
      <c r="Y901" s="11"/>
      <c r="Z901" s="11"/>
      <c r="AA901" s="60"/>
      <c r="AB901" s="5"/>
      <c r="AC901" s="5"/>
      <c r="AD901" s="5"/>
      <c r="AE901" s="5"/>
      <c r="AF901" s="5"/>
      <c r="AG901" s="5"/>
      <c r="AH901" s="5"/>
      <c r="AI901" s="5"/>
      <c r="AJ901" s="5"/>
      <c r="AK901" s="5"/>
      <c r="AL901" s="5"/>
      <c r="AM901" s="5"/>
    </row>
    <row r="902" spans="1:39" s="4" customFormat="1" ht="12.75" x14ac:dyDescent="0.2">
      <c r="A902" s="295" t="s">
        <v>903</v>
      </c>
      <c r="B902" s="295" t="s">
        <v>413</v>
      </c>
      <c r="C902" s="295"/>
      <c r="D902" s="295" t="s">
        <v>108</v>
      </c>
      <c r="E902" s="295"/>
      <c r="F902" s="295"/>
      <c r="G902" s="295"/>
      <c r="I902" s="58"/>
      <c r="J902" s="43"/>
      <c r="K902" s="98"/>
      <c r="M902" s="297">
        <v>1</v>
      </c>
      <c r="N902" s="298">
        <v>30.13</v>
      </c>
      <c r="P902" s="58"/>
      <c r="Q902" s="186"/>
      <c r="S902" s="58"/>
      <c r="T902" s="186"/>
      <c r="V902" s="86"/>
      <c r="W902" s="187"/>
      <c r="X902" s="137"/>
      <c r="Y902" s="11"/>
      <c r="Z902" s="11"/>
      <c r="AA902" s="60"/>
      <c r="AB902" s="5"/>
      <c r="AC902" s="5"/>
      <c r="AD902" s="5"/>
      <c r="AE902" s="5"/>
      <c r="AF902" s="5"/>
      <c r="AG902" s="5"/>
      <c r="AH902" s="5"/>
      <c r="AI902" s="5"/>
      <c r="AJ902" s="5"/>
      <c r="AK902" s="5"/>
      <c r="AL902" s="5"/>
      <c r="AM902" s="5"/>
    </row>
    <row r="903" spans="1:39" s="4" customFormat="1" ht="12.75" x14ac:dyDescent="0.2">
      <c r="A903" s="295" t="s">
        <v>903</v>
      </c>
      <c r="B903" s="295" t="s">
        <v>413</v>
      </c>
      <c r="C903" s="295"/>
      <c r="D903" s="295" t="s">
        <v>365</v>
      </c>
      <c r="E903" s="295"/>
      <c r="F903" s="295"/>
      <c r="G903" s="295"/>
      <c r="I903" s="58"/>
      <c r="J903" s="43"/>
      <c r="K903" s="98"/>
      <c r="M903" s="297">
        <v>1</v>
      </c>
      <c r="N903" s="298">
        <v>224.99</v>
      </c>
      <c r="P903" s="58"/>
      <c r="Q903" s="186"/>
      <c r="S903" s="58"/>
      <c r="T903" s="186"/>
      <c r="V903" s="86"/>
      <c r="W903" s="187"/>
      <c r="X903" s="137"/>
      <c r="Y903" s="11"/>
      <c r="Z903" s="11"/>
      <c r="AA903" s="60"/>
      <c r="AB903" s="5"/>
      <c r="AC903" s="5"/>
      <c r="AD903" s="5"/>
      <c r="AE903" s="5"/>
      <c r="AF903" s="5"/>
      <c r="AG903" s="5"/>
      <c r="AH903" s="5"/>
      <c r="AI903" s="5"/>
      <c r="AJ903" s="5"/>
      <c r="AK903" s="5"/>
      <c r="AL903" s="5"/>
      <c r="AM903" s="5"/>
    </row>
    <row r="904" spans="1:39" s="4" customFormat="1" ht="12.75" x14ac:dyDescent="0.2">
      <c r="A904" s="295" t="s">
        <v>903</v>
      </c>
      <c r="B904" s="295" t="s">
        <v>414</v>
      </c>
      <c r="C904" s="295"/>
      <c r="D904" s="295" t="s">
        <v>283</v>
      </c>
      <c r="E904" s="295"/>
      <c r="F904" s="295"/>
      <c r="G904" s="295"/>
      <c r="I904" s="58"/>
      <c r="J904" s="43"/>
      <c r="K904" s="98"/>
      <c r="M904" s="297">
        <v>11</v>
      </c>
      <c r="N904" s="298">
        <v>2208.15</v>
      </c>
      <c r="P904" s="58">
        <v>4</v>
      </c>
      <c r="Q904" s="186">
        <v>505.04</v>
      </c>
      <c r="S904" s="58">
        <v>3</v>
      </c>
      <c r="T904" s="186">
        <v>641.48</v>
      </c>
      <c r="V904" s="86"/>
      <c r="W904" s="187"/>
      <c r="X904" s="137"/>
      <c r="Y904" s="11"/>
      <c r="Z904" s="11"/>
      <c r="AA904" s="60"/>
      <c r="AB904" s="5"/>
      <c r="AC904" s="5"/>
      <c r="AD904" s="5"/>
      <c r="AE904" s="5"/>
      <c r="AF904" s="5"/>
      <c r="AG904" s="5"/>
      <c r="AH904" s="5"/>
      <c r="AI904" s="5"/>
      <c r="AJ904" s="5"/>
      <c r="AK904" s="5"/>
      <c r="AL904" s="5"/>
      <c r="AM904" s="5"/>
    </row>
    <row r="905" spans="1:39" s="4" customFormat="1" ht="12.75" x14ac:dyDescent="0.2">
      <c r="A905" s="295" t="s">
        <v>903</v>
      </c>
      <c r="B905" s="295" t="s">
        <v>415</v>
      </c>
      <c r="C905" s="295"/>
      <c r="D905" s="295" t="s">
        <v>291</v>
      </c>
      <c r="E905" s="295"/>
      <c r="F905" s="295"/>
      <c r="G905" s="295"/>
      <c r="I905" s="58"/>
      <c r="J905" s="43"/>
      <c r="K905" s="98"/>
      <c r="M905" s="297">
        <v>1</v>
      </c>
      <c r="N905" s="298">
        <v>223.44</v>
      </c>
      <c r="P905" s="58"/>
      <c r="Q905" s="186"/>
      <c r="S905" s="58">
        <v>1</v>
      </c>
      <c r="T905" s="186">
        <v>99.76</v>
      </c>
      <c r="V905" s="86"/>
      <c r="W905" s="187"/>
      <c r="X905" s="137"/>
      <c r="Y905" s="11"/>
      <c r="Z905" s="11"/>
      <c r="AA905" s="60"/>
      <c r="AB905" s="5"/>
      <c r="AC905" s="5"/>
      <c r="AD905" s="5"/>
      <c r="AE905" s="5"/>
      <c r="AF905" s="5"/>
      <c r="AG905" s="5"/>
      <c r="AH905" s="5"/>
      <c r="AI905" s="5"/>
      <c r="AJ905" s="5"/>
      <c r="AK905" s="5"/>
      <c r="AL905" s="5"/>
      <c r="AM905" s="5"/>
    </row>
    <row r="906" spans="1:39" s="4" customFormat="1" ht="12.75" x14ac:dyDescent="0.2">
      <c r="A906" s="295" t="s">
        <v>903</v>
      </c>
      <c r="B906" s="295" t="s">
        <v>416</v>
      </c>
      <c r="C906" s="295"/>
      <c r="D906" s="295" t="s">
        <v>404</v>
      </c>
      <c r="E906" s="295"/>
      <c r="F906" s="295"/>
      <c r="G906" s="295"/>
      <c r="I906" s="58"/>
      <c r="J906" s="43"/>
      <c r="K906" s="98"/>
      <c r="M906" s="297">
        <v>1</v>
      </c>
      <c r="N906" s="298">
        <v>73.209999999999994</v>
      </c>
      <c r="P906" s="58">
        <v>2</v>
      </c>
      <c r="Q906" s="186">
        <v>430.54</v>
      </c>
      <c r="S906" s="58"/>
      <c r="T906" s="186"/>
      <c r="V906" s="86"/>
      <c r="W906" s="187"/>
      <c r="X906" s="137"/>
      <c r="Y906" s="11"/>
      <c r="Z906" s="11"/>
      <c r="AA906" s="60"/>
      <c r="AB906" s="5"/>
      <c r="AC906" s="5"/>
      <c r="AD906" s="5"/>
      <c r="AE906" s="5"/>
      <c r="AF906" s="5"/>
      <c r="AG906" s="5"/>
      <c r="AH906" s="5"/>
      <c r="AI906" s="5"/>
      <c r="AJ906" s="5"/>
      <c r="AK906" s="5"/>
      <c r="AL906" s="5"/>
      <c r="AM906" s="5"/>
    </row>
    <row r="907" spans="1:39" s="4" customFormat="1" ht="12.75" x14ac:dyDescent="0.2">
      <c r="A907" s="295" t="s">
        <v>903</v>
      </c>
      <c r="B907" s="295" t="s">
        <v>418</v>
      </c>
      <c r="C907" s="295"/>
      <c r="D907" s="295" t="s">
        <v>419</v>
      </c>
      <c r="E907" s="295"/>
      <c r="F907" s="295"/>
      <c r="G907" s="295"/>
      <c r="I907" s="58"/>
      <c r="J907" s="43"/>
      <c r="K907" s="98"/>
      <c r="M907" s="297">
        <v>2</v>
      </c>
      <c r="N907" s="298">
        <v>793.63</v>
      </c>
      <c r="P907" s="58">
        <v>3</v>
      </c>
      <c r="Q907" s="186">
        <v>346.01</v>
      </c>
      <c r="S907" s="58">
        <v>1</v>
      </c>
      <c r="T907" s="186">
        <v>40.270000000000003</v>
      </c>
      <c r="V907" s="86"/>
      <c r="W907" s="187"/>
      <c r="X907" s="137"/>
      <c r="Y907" s="11"/>
      <c r="Z907" s="11"/>
      <c r="AA907" s="60"/>
      <c r="AB907" s="5"/>
      <c r="AC907" s="5"/>
      <c r="AD907" s="5"/>
      <c r="AE907" s="5"/>
      <c r="AF907" s="5"/>
      <c r="AG907" s="5"/>
      <c r="AH907" s="5"/>
      <c r="AI907" s="5"/>
      <c r="AJ907" s="5"/>
      <c r="AK907" s="5"/>
      <c r="AL907" s="5"/>
      <c r="AM907" s="5"/>
    </row>
    <row r="908" spans="1:39" s="4" customFormat="1" ht="25.5" x14ac:dyDescent="0.2">
      <c r="A908" s="295" t="s">
        <v>903</v>
      </c>
      <c r="B908" s="295" t="s">
        <v>422</v>
      </c>
      <c r="C908" s="295"/>
      <c r="D908" s="295" t="s">
        <v>63</v>
      </c>
      <c r="E908" s="295"/>
      <c r="F908" s="295"/>
      <c r="G908" s="295"/>
      <c r="I908" s="58"/>
      <c r="J908" s="43"/>
      <c r="K908" s="98"/>
      <c r="M908" s="297">
        <v>9</v>
      </c>
      <c r="N908" s="298">
        <v>1462.22</v>
      </c>
      <c r="P908" s="58"/>
      <c r="Q908" s="186"/>
      <c r="S908" s="58"/>
      <c r="T908" s="186"/>
      <c r="V908" s="86"/>
      <c r="W908" s="187"/>
      <c r="X908" s="137"/>
      <c r="Y908" s="11"/>
      <c r="Z908" s="11"/>
      <c r="AA908" s="60"/>
      <c r="AB908" s="5"/>
      <c r="AC908" s="5"/>
      <c r="AD908" s="5"/>
      <c r="AE908" s="5"/>
      <c r="AF908" s="5"/>
      <c r="AG908" s="5"/>
      <c r="AH908" s="5"/>
      <c r="AI908" s="5"/>
      <c r="AJ908" s="5"/>
      <c r="AK908" s="5"/>
      <c r="AL908" s="5"/>
      <c r="AM908" s="5"/>
    </row>
    <row r="909" spans="1:39" s="4" customFormat="1" ht="25.5" x14ac:dyDescent="0.2">
      <c r="A909" s="295" t="s">
        <v>903</v>
      </c>
      <c r="B909" s="295" t="s">
        <v>424</v>
      </c>
      <c r="C909" s="295"/>
      <c r="D909" s="295" t="s">
        <v>164</v>
      </c>
      <c r="E909" s="295"/>
      <c r="F909" s="295"/>
      <c r="G909" s="295"/>
      <c r="I909" s="58"/>
      <c r="J909" s="43"/>
      <c r="K909" s="98"/>
      <c r="M909" s="297">
        <v>13</v>
      </c>
      <c r="N909" s="298">
        <v>1173.71</v>
      </c>
      <c r="P909" s="58"/>
      <c r="Q909" s="186"/>
      <c r="S909" s="58"/>
      <c r="T909" s="186"/>
      <c r="V909" s="86"/>
      <c r="W909" s="187"/>
      <c r="X909" s="137"/>
      <c r="Y909" s="11"/>
      <c r="Z909" s="11"/>
      <c r="AA909" s="60"/>
      <c r="AB909" s="5"/>
      <c r="AC909" s="5"/>
      <c r="AD909" s="5"/>
      <c r="AE909" s="5"/>
      <c r="AF909" s="5"/>
      <c r="AG909" s="5"/>
      <c r="AH909" s="5"/>
      <c r="AI909" s="5"/>
      <c r="AJ909" s="5"/>
      <c r="AK909" s="5"/>
      <c r="AL909" s="5"/>
      <c r="AM909" s="5"/>
    </row>
    <row r="910" spans="1:39" s="4" customFormat="1" ht="12.75" x14ac:dyDescent="0.2">
      <c r="A910" s="295" t="s">
        <v>903</v>
      </c>
      <c r="B910" s="295" t="s">
        <v>426</v>
      </c>
      <c r="C910" s="295"/>
      <c r="D910" s="295" t="s">
        <v>364</v>
      </c>
      <c r="E910" s="295"/>
      <c r="F910" s="295"/>
      <c r="G910" s="295"/>
      <c r="I910" s="58"/>
      <c r="J910" s="43"/>
      <c r="K910" s="98"/>
      <c r="M910" s="297">
        <v>12</v>
      </c>
      <c r="N910" s="298">
        <v>1722.62</v>
      </c>
      <c r="P910" s="58"/>
      <c r="Q910" s="186"/>
      <c r="S910" s="58"/>
      <c r="T910" s="186"/>
      <c r="V910" s="86"/>
      <c r="W910" s="187"/>
      <c r="X910" s="137"/>
      <c r="Y910" s="11"/>
      <c r="Z910" s="11"/>
      <c r="AA910" s="60"/>
      <c r="AB910" s="5"/>
      <c r="AC910" s="5"/>
      <c r="AD910" s="5"/>
      <c r="AE910" s="5"/>
      <c r="AF910" s="5"/>
      <c r="AG910" s="5"/>
      <c r="AH910" s="5"/>
      <c r="AI910" s="5"/>
      <c r="AJ910" s="5"/>
      <c r="AK910" s="5"/>
      <c r="AL910" s="5"/>
      <c r="AM910" s="5"/>
    </row>
    <row r="911" spans="1:39" s="4" customFormat="1" ht="12.75" x14ac:dyDescent="0.2">
      <c r="A911" s="295" t="s">
        <v>903</v>
      </c>
      <c r="B911" s="295" t="s">
        <v>907</v>
      </c>
      <c r="C911" s="295"/>
      <c r="D911" s="295" t="s">
        <v>386</v>
      </c>
      <c r="E911" s="295"/>
      <c r="F911" s="295"/>
      <c r="G911" s="295"/>
      <c r="I911" s="58"/>
      <c r="J911" s="43"/>
      <c r="K911" s="98"/>
      <c r="M911" s="297">
        <v>2</v>
      </c>
      <c r="N911" s="298">
        <v>1648.59</v>
      </c>
      <c r="P911" s="58">
        <v>1</v>
      </c>
      <c r="Q911" s="186">
        <v>369.73</v>
      </c>
      <c r="S911" s="58">
        <v>1</v>
      </c>
      <c r="T911" s="186">
        <v>32.340000000000003</v>
      </c>
      <c r="V911" s="86"/>
      <c r="W911" s="187"/>
      <c r="X911" s="137"/>
      <c r="Y911" s="11"/>
      <c r="Z911" s="11"/>
      <c r="AA911" s="60"/>
      <c r="AB911" s="5"/>
      <c r="AC911" s="5"/>
      <c r="AD911" s="5"/>
      <c r="AE911" s="5"/>
      <c r="AF911" s="5"/>
      <c r="AG911" s="5"/>
      <c r="AH911" s="5"/>
      <c r="AI911" s="5"/>
      <c r="AJ911" s="5"/>
      <c r="AK911" s="5"/>
      <c r="AL911" s="5"/>
      <c r="AM911" s="5"/>
    </row>
    <row r="912" spans="1:39" s="4" customFormat="1" ht="12.75" x14ac:dyDescent="0.2">
      <c r="A912" s="295" t="s">
        <v>903</v>
      </c>
      <c r="B912" s="295" t="s">
        <v>432</v>
      </c>
      <c r="C912" s="295"/>
      <c r="D912" s="295" t="s">
        <v>220</v>
      </c>
      <c r="E912" s="295"/>
      <c r="F912" s="295"/>
      <c r="G912" s="295"/>
      <c r="I912" s="58"/>
      <c r="J912" s="43"/>
      <c r="K912" s="98"/>
      <c r="M912" s="297">
        <v>2</v>
      </c>
      <c r="N912" s="298">
        <v>479.54</v>
      </c>
      <c r="P912" s="58">
        <v>1</v>
      </c>
      <c r="Q912" s="186">
        <v>448.9</v>
      </c>
      <c r="S912" s="58"/>
      <c r="T912" s="186"/>
      <c r="V912" s="86"/>
      <c r="W912" s="187"/>
      <c r="X912" s="137"/>
      <c r="Y912" s="11"/>
      <c r="Z912" s="11"/>
      <c r="AA912" s="60"/>
      <c r="AB912" s="5"/>
      <c r="AC912" s="5"/>
      <c r="AD912" s="5"/>
      <c r="AE912" s="5"/>
      <c r="AF912" s="5"/>
      <c r="AG912" s="5"/>
      <c r="AH912" s="5"/>
      <c r="AI912" s="5"/>
      <c r="AJ912" s="5"/>
      <c r="AK912" s="5"/>
      <c r="AL912" s="5"/>
      <c r="AM912" s="5"/>
    </row>
    <row r="913" spans="1:39" s="4" customFormat="1" ht="12.75" x14ac:dyDescent="0.2">
      <c r="A913" s="295" t="s">
        <v>903</v>
      </c>
      <c r="B913" s="295" t="s">
        <v>433</v>
      </c>
      <c r="C913" s="295"/>
      <c r="D913" s="295" t="s">
        <v>288</v>
      </c>
      <c r="E913" s="295"/>
      <c r="F913" s="295"/>
      <c r="G913" s="295"/>
      <c r="I913" s="58"/>
      <c r="J913" s="43"/>
      <c r="K913" s="98"/>
      <c r="M913" s="297">
        <v>3</v>
      </c>
      <c r="N913" s="298">
        <v>769.99</v>
      </c>
      <c r="P913" s="58"/>
      <c r="Q913" s="186"/>
      <c r="S913" s="58">
        <v>1</v>
      </c>
      <c r="T913" s="186">
        <v>129.4</v>
      </c>
      <c r="V913" s="86"/>
      <c r="W913" s="187"/>
      <c r="X913" s="137"/>
      <c r="Y913" s="11"/>
      <c r="Z913" s="11"/>
      <c r="AA913" s="60"/>
      <c r="AB913" s="5"/>
      <c r="AC913" s="5"/>
      <c r="AD913" s="5"/>
      <c r="AE913" s="5"/>
      <c r="AF913" s="5"/>
      <c r="AG913" s="5"/>
      <c r="AH913" s="5"/>
      <c r="AI913" s="5"/>
      <c r="AJ913" s="5"/>
      <c r="AK913" s="5"/>
      <c r="AL913" s="5"/>
      <c r="AM913" s="5"/>
    </row>
    <row r="914" spans="1:39" s="4" customFormat="1" ht="12.75" x14ac:dyDescent="0.2">
      <c r="A914" s="295" t="s">
        <v>903</v>
      </c>
      <c r="B914" s="295" t="s">
        <v>438</v>
      </c>
      <c r="C914" s="295"/>
      <c r="D914" s="295" t="s">
        <v>122</v>
      </c>
      <c r="E914" s="295"/>
      <c r="F914" s="295"/>
      <c r="G914" s="295"/>
      <c r="I914" s="58"/>
      <c r="J914" s="43"/>
      <c r="K914" s="98"/>
      <c r="M914" s="297">
        <v>1</v>
      </c>
      <c r="N914" s="298">
        <v>386.19</v>
      </c>
      <c r="P914" s="58">
        <v>1</v>
      </c>
      <c r="Q914" s="186">
        <v>855.16</v>
      </c>
      <c r="S914" s="58"/>
      <c r="T914" s="186"/>
      <c r="V914" s="86"/>
      <c r="W914" s="187"/>
      <c r="X914" s="137"/>
      <c r="Y914" s="11"/>
      <c r="Z914" s="11"/>
      <c r="AA914" s="60"/>
      <c r="AB914" s="5"/>
      <c r="AC914" s="5"/>
      <c r="AD914" s="5"/>
      <c r="AE914" s="5"/>
      <c r="AF914" s="5"/>
      <c r="AG914" s="5"/>
      <c r="AH914" s="5"/>
      <c r="AI914" s="5"/>
      <c r="AJ914" s="5"/>
      <c r="AK914" s="5"/>
      <c r="AL914" s="5"/>
      <c r="AM914" s="5"/>
    </row>
    <row r="915" spans="1:39" s="4" customFormat="1" ht="12.75" x14ac:dyDescent="0.2">
      <c r="A915" s="295" t="s">
        <v>903</v>
      </c>
      <c r="B915" s="295" t="s">
        <v>439</v>
      </c>
      <c r="C915" s="295"/>
      <c r="D915" s="295" t="s">
        <v>332</v>
      </c>
      <c r="E915" s="295"/>
      <c r="F915" s="295"/>
      <c r="G915" s="295"/>
      <c r="I915" s="58"/>
      <c r="J915" s="43"/>
      <c r="K915" s="98"/>
      <c r="M915" s="297">
        <v>1</v>
      </c>
      <c r="N915" s="298">
        <v>588.54</v>
      </c>
      <c r="P915" s="58">
        <v>1</v>
      </c>
      <c r="Q915" s="186">
        <v>223.09</v>
      </c>
      <c r="S915" s="58"/>
      <c r="T915" s="186"/>
      <c r="V915" s="86"/>
      <c r="W915" s="187"/>
      <c r="X915" s="137"/>
      <c r="Y915" s="11"/>
      <c r="Z915" s="11"/>
      <c r="AA915" s="60"/>
      <c r="AB915" s="5"/>
      <c r="AC915" s="5"/>
      <c r="AD915" s="5"/>
      <c r="AE915" s="5"/>
      <c r="AF915" s="5"/>
      <c r="AG915" s="5"/>
      <c r="AH915" s="5"/>
      <c r="AI915" s="5"/>
      <c r="AJ915" s="5"/>
      <c r="AK915" s="5"/>
      <c r="AL915" s="5"/>
      <c r="AM915" s="5"/>
    </row>
    <row r="916" spans="1:39" s="4" customFormat="1" ht="12.75" x14ac:dyDescent="0.2">
      <c r="A916" s="295" t="s">
        <v>903</v>
      </c>
      <c r="B916" s="295" t="s">
        <v>441</v>
      </c>
      <c r="C916" s="295"/>
      <c r="D916" s="295" t="s">
        <v>442</v>
      </c>
      <c r="E916" s="295"/>
      <c r="F916" s="295"/>
      <c r="G916" s="295"/>
      <c r="I916" s="58"/>
      <c r="J916" s="43"/>
      <c r="K916" s="98"/>
      <c r="M916" s="297">
        <v>93</v>
      </c>
      <c r="N916" s="298">
        <v>31564.25</v>
      </c>
      <c r="P916" s="58">
        <v>14</v>
      </c>
      <c r="Q916" s="186">
        <v>3840.25</v>
      </c>
      <c r="S916" s="58">
        <v>4</v>
      </c>
      <c r="T916" s="186">
        <v>723.08</v>
      </c>
      <c r="V916" s="86"/>
      <c r="W916" s="187"/>
      <c r="X916" s="137"/>
      <c r="Y916" s="11"/>
      <c r="Z916" s="11"/>
      <c r="AA916" s="60"/>
      <c r="AB916" s="5"/>
      <c r="AC916" s="5"/>
      <c r="AD916" s="5"/>
      <c r="AE916" s="5"/>
      <c r="AF916" s="5"/>
      <c r="AG916" s="5"/>
      <c r="AH916" s="5"/>
      <c r="AI916" s="5"/>
      <c r="AJ916" s="5"/>
      <c r="AK916" s="5"/>
      <c r="AL916" s="5"/>
      <c r="AM916" s="5"/>
    </row>
    <row r="917" spans="1:39" s="4" customFormat="1" ht="12.75" x14ac:dyDescent="0.2">
      <c r="A917" s="295" t="s">
        <v>903</v>
      </c>
      <c r="B917" s="295" t="s">
        <v>443</v>
      </c>
      <c r="C917" s="295"/>
      <c r="D917" s="295" t="s">
        <v>444</v>
      </c>
      <c r="E917" s="295"/>
      <c r="F917" s="295"/>
      <c r="G917" s="295"/>
      <c r="I917" s="58"/>
      <c r="J917" s="43"/>
      <c r="K917" s="98"/>
      <c r="M917" s="293"/>
      <c r="N917" s="296"/>
      <c r="P917" s="58">
        <v>1</v>
      </c>
      <c r="Q917" s="186">
        <v>5461.81</v>
      </c>
      <c r="S917" s="58">
        <v>1</v>
      </c>
      <c r="T917" s="186">
        <v>23.52</v>
      </c>
      <c r="V917" s="86"/>
      <c r="W917" s="187"/>
      <c r="X917" s="137"/>
      <c r="Y917" s="11"/>
      <c r="Z917" s="11"/>
      <c r="AA917" s="60"/>
      <c r="AB917" s="5"/>
      <c r="AC917" s="5"/>
      <c r="AD917" s="5"/>
      <c r="AE917" s="5"/>
      <c r="AF917" s="5"/>
      <c r="AG917" s="5"/>
      <c r="AH917" s="5"/>
      <c r="AI917" s="5"/>
      <c r="AJ917" s="5"/>
      <c r="AK917" s="5"/>
      <c r="AL917" s="5"/>
      <c r="AM917" s="5"/>
    </row>
    <row r="918" spans="1:39" s="4" customFormat="1" ht="12.75" x14ac:dyDescent="0.2">
      <c r="A918" s="295" t="s">
        <v>903</v>
      </c>
      <c r="B918" s="295" t="s">
        <v>446</v>
      </c>
      <c r="C918" s="295"/>
      <c r="D918" s="295" t="s">
        <v>173</v>
      </c>
      <c r="E918" s="295"/>
      <c r="F918" s="295"/>
      <c r="G918" s="295"/>
      <c r="I918" s="58"/>
      <c r="J918" s="43"/>
      <c r="K918" s="98"/>
      <c r="M918" s="297">
        <v>85</v>
      </c>
      <c r="N918" s="298">
        <v>14706.91</v>
      </c>
      <c r="P918" s="58">
        <v>9</v>
      </c>
      <c r="Q918" s="186">
        <v>1143.6500000000001</v>
      </c>
      <c r="S918" s="58">
        <v>8</v>
      </c>
      <c r="T918" s="186">
        <v>1631.88</v>
      </c>
      <c r="V918" s="86"/>
      <c r="W918" s="187"/>
      <c r="X918" s="137"/>
      <c r="Y918" s="11"/>
      <c r="Z918" s="11"/>
      <c r="AA918" s="60"/>
      <c r="AB918" s="5"/>
      <c r="AC918" s="5"/>
      <c r="AD918" s="5"/>
      <c r="AE918" s="5"/>
      <c r="AF918" s="5"/>
      <c r="AG918" s="5"/>
      <c r="AH918" s="5"/>
      <c r="AI918" s="5"/>
      <c r="AJ918" s="5"/>
      <c r="AK918" s="5"/>
      <c r="AL918" s="5"/>
      <c r="AM918" s="5"/>
    </row>
    <row r="919" spans="1:39" s="4" customFormat="1" ht="12.75" x14ac:dyDescent="0.2">
      <c r="A919" s="295" t="s">
        <v>903</v>
      </c>
      <c r="B919" s="295" t="s">
        <v>447</v>
      </c>
      <c r="C919" s="295"/>
      <c r="D919" s="295" t="s">
        <v>448</v>
      </c>
      <c r="E919" s="295"/>
      <c r="F919" s="295"/>
      <c r="G919" s="295"/>
      <c r="I919" s="58"/>
      <c r="J919" s="43"/>
      <c r="K919" s="98"/>
      <c r="M919" s="297">
        <v>69</v>
      </c>
      <c r="N919" s="298">
        <v>12322.41</v>
      </c>
      <c r="P919" s="58">
        <v>24</v>
      </c>
      <c r="Q919" s="186">
        <v>4962.24</v>
      </c>
      <c r="S919" s="58">
        <v>1</v>
      </c>
      <c r="T919" s="186">
        <v>299.45999999999998</v>
      </c>
      <c r="V919" s="86"/>
      <c r="W919" s="187"/>
      <c r="X919" s="137"/>
      <c r="Y919" s="11"/>
      <c r="Z919" s="11"/>
      <c r="AA919" s="60"/>
      <c r="AB919" s="5"/>
      <c r="AC919" s="5"/>
      <c r="AD919" s="5"/>
      <c r="AE919" s="5"/>
      <c r="AF919" s="5"/>
      <c r="AG919" s="5"/>
      <c r="AH919" s="5"/>
      <c r="AI919" s="5"/>
      <c r="AJ919" s="5"/>
      <c r="AK919" s="5"/>
      <c r="AL919" s="5"/>
      <c r="AM919" s="5"/>
    </row>
    <row r="920" spans="1:39" s="4" customFormat="1" ht="12.75" x14ac:dyDescent="0.2">
      <c r="A920" s="295" t="s">
        <v>903</v>
      </c>
      <c r="B920" s="295" t="s">
        <v>451</v>
      </c>
      <c r="C920" s="295"/>
      <c r="D920" s="295" t="s">
        <v>125</v>
      </c>
      <c r="E920" s="295"/>
      <c r="F920" s="295"/>
      <c r="G920" s="295"/>
      <c r="I920" s="58"/>
      <c r="J920" s="43"/>
      <c r="K920" s="98"/>
      <c r="M920" s="297">
        <v>1</v>
      </c>
      <c r="N920" s="298">
        <v>82.11</v>
      </c>
      <c r="P920" s="58">
        <v>3</v>
      </c>
      <c r="Q920" s="186">
        <v>994.73</v>
      </c>
      <c r="S920" s="58"/>
      <c r="T920" s="186"/>
      <c r="V920" s="86"/>
      <c r="W920" s="187"/>
      <c r="X920" s="137"/>
      <c r="Y920" s="11"/>
      <c r="Z920" s="11"/>
      <c r="AA920" s="60"/>
      <c r="AB920" s="5"/>
      <c r="AC920" s="5"/>
      <c r="AD920" s="5"/>
      <c r="AE920" s="5"/>
      <c r="AF920" s="5"/>
      <c r="AG920" s="5"/>
      <c r="AH920" s="5"/>
      <c r="AI920" s="5"/>
      <c r="AJ920" s="5"/>
      <c r="AK920" s="5"/>
      <c r="AL920" s="5"/>
      <c r="AM920" s="5"/>
    </row>
    <row r="921" spans="1:39" s="4" customFormat="1" ht="12.75" x14ac:dyDescent="0.2">
      <c r="A921" s="295" t="s">
        <v>903</v>
      </c>
      <c r="B921" s="295" t="s">
        <v>454</v>
      </c>
      <c r="C921" s="295"/>
      <c r="D921" s="295" t="s">
        <v>455</v>
      </c>
      <c r="E921" s="295"/>
      <c r="F921" s="295"/>
      <c r="G921" s="295"/>
      <c r="I921" s="58"/>
      <c r="J921" s="43"/>
      <c r="K921" s="98"/>
      <c r="M921" s="293"/>
      <c r="N921" s="296"/>
      <c r="P921" s="58">
        <v>1</v>
      </c>
      <c r="Q921" s="186">
        <v>45.16</v>
      </c>
      <c r="S921" s="58"/>
      <c r="T921" s="186"/>
      <c r="V921" s="86"/>
      <c r="W921" s="187"/>
      <c r="X921" s="137"/>
      <c r="Y921" s="11"/>
      <c r="Z921" s="11"/>
      <c r="AA921" s="60"/>
      <c r="AB921" s="5"/>
      <c r="AC921" s="5"/>
      <c r="AD921" s="5"/>
      <c r="AE921" s="5"/>
      <c r="AF921" s="5"/>
      <c r="AG921" s="5"/>
      <c r="AH921" s="5"/>
      <c r="AI921" s="5"/>
      <c r="AJ921" s="5"/>
      <c r="AK921" s="5"/>
      <c r="AL921" s="5"/>
      <c r="AM921" s="5"/>
    </row>
    <row r="922" spans="1:39" s="4" customFormat="1" ht="12.75" x14ac:dyDescent="0.2">
      <c r="A922" s="295" t="s">
        <v>903</v>
      </c>
      <c r="B922" s="295" t="s">
        <v>456</v>
      </c>
      <c r="C922" s="295"/>
      <c r="D922" s="295" t="s">
        <v>199</v>
      </c>
      <c r="E922" s="295"/>
      <c r="F922" s="295"/>
      <c r="G922" s="295"/>
      <c r="I922" s="58"/>
      <c r="J922" s="43"/>
      <c r="K922" s="98"/>
      <c r="M922" s="297">
        <v>88</v>
      </c>
      <c r="N922" s="298">
        <v>17337.349999999999</v>
      </c>
      <c r="P922" s="58">
        <v>12</v>
      </c>
      <c r="Q922" s="186">
        <v>2783.08</v>
      </c>
      <c r="S922" s="58">
        <v>4</v>
      </c>
      <c r="T922" s="186">
        <v>656.48</v>
      </c>
      <c r="V922" s="86"/>
      <c r="W922" s="187"/>
      <c r="X922" s="137"/>
      <c r="Y922" s="11"/>
      <c r="Z922" s="11"/>
      <c r="AA922" s="60"/>
      <c r="AB922" s="5"/>
      <c r="AC922" s="5"/>
      <c r="AD922" s="5"/>
      <c r="AE922" s="5"/>
      <c r="AF922" s="5"/>
      <c r="AG922" s="5"/>
      <c r="AH922" s="5"/>
      <c r="AI922" s="5"/>
      <c r="AJ922" s="5"/>
      <c r="AK922" s="5"/>
      <c r="AL922" s="5"/>
      <c r="AM922" s="5"/>
    </row>
    <row r="923" spans="1:39" s="4" customFormat="1" ht="12.75" x14ac:dyDescent="0.2">
      <c r="A923" s="295" t="s">
        <v>903</v>
      </c>
      <c r="B923" s="295" t="s">
        <v>458</v>
      </c>
      <c r="C923" s="295"/>
      <c r="D923" s="295" t="s">
        <v>62</v>
      </c>
      <c r="E923" s="295"/>
      <c r="F923" s="295"/>
      <c r="G923" s="295"/>
      <c r="I923" s="58"/>
      <c r="J923" s="43"/>
      <c r="K923" s="98"/>
      <c r="M923" s="297">
        <v>1</v>
      </c>
      <c r="N923" s="298">
        <v>96.95</v>
      </c>
      <c r="P923" s="58">
        <v>1</v>
      </c>
      <c r="Q923" s="186">
        <v>763.46</v>
      </c>
      <c r="S923" s="58">
        <v>1</v>
      </c>
      <c r="T923" s="186">
        <v>24.37</v>
      </c>
      <c r="V923" s="86"/>
      <c r="W923" s="187"/>
      <c r="X923" s="137"/>
      <c r="Y923" s="11"/>
      <c r="Z923" s="11"/>
      <c r="AA923" s="60"/>
      <c r="AB923" s="5"/>
      <c r="AC923" s="5"/>
      <c r="AD923" s="5"/>
      <c r="AE923" s="5"/>
      <c r="AF923" s="5"/>
      <c r="AG923" s="5"/>
      <c r="AH923" s="5"/>
      <c r="AI923" s="5"/>
      <c r="AJ923" s="5"/>
      <c r="AK923" s="5"/>
      <c r="AL923" s="5"/>
      <c r="AM923" s="5"/>
    </row>
    <row r="924" spans="1:39" s="4" customFormat="1" ht="12.75" x14ac:dyDescent="0.2">
      <c r="A924" s="295" t="s">
        <v>903</v>
      </c>
      <c r="B924" s="295" t="s">
        <v>460</v>
      </c>
      <c r="C924" s="295"/>
      <c r="D924" s="295" t="s">
        <v>461</v>
      </c>
      <c r="E924" s="295"/>
      <c r="F924" s="295"/>
      <c r="G924" s="295"/>
      <c r="I924" s="58"/>
      <c r="J924" s="43"/>
      <c r="K924" s="98"/>
      <c r="M924" s="297">
        <v>7</v>
      </c>
      <c r="N924" s="298">
        <v>791.98</v>
      </c>
      <c r="P924" s="58">
        <v>2</v>
      </c>
      <c r="Q924" s="186">
        <v>117.78</v>
      </c>
      <c r="S924" s="58">
        <v>4</v>
      </c>
      <c r="T924" s="186">
        <v>552.27</v>
      </c>
      <c r="V924" s="86"/>
      <c r="W924" s="187"/>
      <c r="X924" s="137"/>
      <c r="Y924" s="11"/>
      <c r="Z924" s="11"/>
      <c r="AA924" s="60"/>
      <c r="AB924" s="5"/>
      <c r="AC924" s="5"/>
      <c r="AD924" s="5"/>
      <c r="AE924" s="5"/>
      <c r="AF924" s="5"/>
      <c r="AG924" s="5"/>
      <c r="AH924" s="5"/>
      <c r="AI924" s="5"/>
      <c r="AJ924" s="5"/>
      <c r="AK924" s="5"/>
      <c r="AL924" s="5"/>
      <c r="AM924" s="5"/>
    </row>
    <row r="925" spans="1:39" s="4" customFormat="1" ht="12.75" x14ac:dyDescent="0.2">
      <c r="A925" s="295" t="s">
        <v>903</v>
      </c>
      <c r="B925" s="295" t="s">
        <v>464</v>
      </c>
      <c r="C925" s="295"/>
      <c r="D925" s="295" t="s">
        <v>99</v>
      </c>
      <c r="E925" s="295"/>
      <c r="F925" s="295"/>
      <c r="G925" s="295"/>
      <c r="I925" s="58"/>
      <c r="J925" s="43"/>
      <c r="K925" s="98"/>
      <c r="M925" s="297">
        <v>56</v>
      </c>
      <c r="N925" s="298">
        <v>14557</v>
      </c>
      <c r="P925" s="58">
        <v>29</v>
      </c>
      <c r="Q925" s="186">
        <v>9332.25</v>
      </c>
      <c r="S925" s="58">
        <v>9</v>
      </c>
      <c r="T925" s="186">
        <v>605.91</v>
      </c>
      <c r="V925" s="86"/>
      <c r="W925" s="187"/>
      <c r="X925" s="137"/>
      <c r="Y925" s="11"/>
      <c r="Z925" s="11"/>
      <c r="AA925" s="60"/>
      <c r="AB925" s="5"/>
      <c r="AC925" s="5"/>
      <c r="AD925" s="5"/>
      <c r="AE925" s="5"/>
      <c r="AF925" s="5"/>
      <c r="AG925" s="5"/>
      <c r="AH925" s="5"/>
      <c r="AI925" s="5"/>
      <c r="AJ925" s="5"/>
      <c r="AK925" s="5"/>
      <c r="AL925" s="5"/>
      <c r="AM925" s="5"/>
    </row>
    <row r="926" spans="1:39" s="4" customFormat="1" ht="12.75" x14ac:dyDescent="0.2">
      <c r="A926" s="295" t="s">
        <v>903</v>
      </c>
      <c r="B926" s="295" t="s">
        <v>466</v>
      </c>
      <c r="C926" s="295"/>
      <c r="D926" s="295" t="s">
        <v>289</v>
      </c>
      <c r="E926" s="295"/>
      <c r="F926" s="295"/>
      <c r="G926" s="295"/>
      <c r="I926" s="58"/>
      <c r="J926" s="43"/>
      <c r="K926" s="98"/>
      <c r="M926" s="297">
        <v>10</v>
      </c>
      <c r="N926" s="298">
        <v>3142.6</v>
      </c>
      <c r="P926" s="58">
        <v>6</v>
      </c>
      <c r="Q926" s="186">
        <v>530.76</v>
      </c>
      <c r="S926" s="58"/>
      <c r="T926" s="186"/>
      <c r="V926" s="86"/>
      <c r="W926" s="187"/>
      <c r="X926" s="137"/>
      <c r="Y926" s="11"/>
      <c r="Z926" s="11"/>
      <c r="AA926" s="60"/>
      <c r="AB926" s="5"/>
      <c r="AC926" s="5"/>
      <c r="AD926" s="5"/>
      <c r="AE926" s="5"/>
      <c r="AF926" s="5"/>
      <c r="AG926" s="5"/>
      <c r="AH926" s="5"/>
      <c r="AI926" s="5"/>
      <c r="AJ926" s="5"/>
      <c r="AK926" s="5"/>
      <c r="AL926" s="5"/>
      <c r="AM926" s="5"/>
    </row>
    <row r="927" spans="1:39" s="4" customFormat="1" ht="12.75" x14ac:dyDescent="0.2">
      <c r="A927" s="295" t="s">
        <v>903</v>
      </c>
      <c r="B927" s="295" t="s">
        <v>467</v>
      </c>
      <c r="C927" s="295"/>
      <c r="D927" s="295" t="s">
        <v>283</v>
      </c>
      <c r="E927" s="295"/>
      <c r="F927" s="295"/>
      <c r="G927" s="295"/>
      <c r="I927" s="58"/>
      <c r="J927" s="43"/>
      <c r="K927" s="98"/>
      <c r="M927" s="297">
        <v>5</v>
      </c>
      <c r="N927" s="298">
        <v>516.41999999999996</v>
      </c>
      <c r="P927" s="58"/>
      <c r="Q927" s="186"/>
      <c r="S927" s="58"/>
      <c r="T927" s="186"/>
      <c r="V927" s="86"/>
      <c r="W927" s="187"/>
      <c r="X927" s="137"/>
      <c r="Y927" s="11"/>
      <c r="Z927" s="11"/>
      <c r="AA927" s="60"/>
      <c r="AB927" s="5"/>
      <c r="AC927" s="5"/>
      <c r="AD927" s="5"/>
      <c r="AE927" s="5"/>
      <c r="AF927" s="5"/>
      <c r="AG927" s="5"/>
      <c r="AH927" s="5"/>
      <c r="AI927" s="5"/>
      <c r="AJ927" s="5"/>
      <c r="AK927" s="5"/>
      <c r="AL927" s="5"/>
      <c r="AM927" s="5"/>
    </row>
    <row r="928" spans="1:39" s="4" customFormat="1" ht="12.75" x14ac:dyDescent="0.2">
      <c r="A928" s="295" t="s">
        <v>903</v>
      </c>
      <c r="B928" s="295" t="s">
        <v>468</v>
      </c>
      <c r="C928" s="295"/>
      <c r="D928" s="295" t="s">
        <v>469</v>
      </c>
      <c r="E928" s="295"/>
      <c r="F928" s="295"/>
      <c r="G928" s="295"/>
      <c r="I928" s="58"/>
      <c r="J928" s="43"/>
      <c r="K928" s="98"/>
      <c r="M928" s="297">
        <v>1</v>
      </c>
      <c r="N928" s="298">
        <v>11.16</v>
      </c>
      <c r="P928" s="58"/>
      <c r="Q928" s="186"/>
      <c r="S928" s="58"/>
      <c r="T928" s="186"/>
      <c r="V928" s="86"/>
      <c r="W928" s="187"/>
      <c r="X928" s="137"/>
      <c r="Y928" s="11"/>
      <c r="Z928" s="11"/>
      <c r="AA928" s="60"/>
      <c r="AB928" s="5"/>
      <c r="AC928" s="5"/>
      <c r="AD928" s="5"/>
      <c r="AE928" s="5"/>
      <c r="AF928" s="5"/>
      <c r="AG928" s="5"/>
      <c r="AH928" s="5"/>
      <c r="AI928" s="5"/>
      <c r="AJ928" s="5"/>
      <c r="AK928" s="5"/>
      <c r="AL928" s="5"/>
      <c r="AM928" s="5"/>
    </row>
    <row r="929" spans="1:39" s="4" customFormat="1" ht="12.75" x14ac:dyDescent="0.2">
      <c r="A929" s="295" t="s">
        <v>903</v>
      </c>
      <c r="B929" s="295" t="s">
        <v>470</v>
      </c>
      <c r="C929" s="295"/>
      <c r="D929" s="295" t="s">
        <v>131</v>
      </c>
      <c r="E929" s="295"/>
      <c r="F929" s="295"/>
      <c r="G929" s="295"/>
      <c r="I929" s="58"/>
      <c r="J929" s="43"/>
      <c r="K929" s="98"/>
      <c r="M929" s="297">
        <v>14</v>
      </c>
      <c r="N929" s="298">
        <v>5563.71</v>
      </c>
      <c r="P929" s="58">
        <v>1</v>
      </c>
      <c r="Q929" s="186">
        <v>1108.42</v>
      </c>
      <c r="S929" s="58">
        <v>1</v>
      </c>
      <c r="T929" s="186">
        <v>163.27000000000001</v>
      </c>
      <c r="V929" s="86"/>
      <c r="W929" s="187"/>
      <c r="X929" s="137"/>
      <c r="Y929" s="11"/>
      <c r="Z929" s="11"/>
      <c r="AA929" s="60"/>
      <c r="AB929" s="5"/>
      <c r="AC929" s="5"/>
      <c r="AD929" s="5"/>
      <c r="AE929" s="5"/>
      <c r="AF929" s="5"/>
      <c r="AG929" s="5"/>
      <c r="AH929" s="5"/>
      <c r="AI929" s="5"/>
      <c r="AJ929" s="5"/>
      <c r="AK929" s="5"/>
      <c r="AL929" s="5"/>
      <c r="AM929" s="5"/>
    </row>
    <row r="930" spans="1:39" s="4" customFormat="1" ht="12.75" x14ac:dyDescent="0.2">
      <c r="A930" s="295" t="s">
        <v>903</v>
      </c>
      <c r="B930" s="295" t="s">
        <v>471</v>
      </c>
      <c r="C930" s="295"/>
      <c r="D930" s="295" t="s">
        <v>192</v>
      </c>
      <c r="E930" s="295"/>
      <c r="F930" s="295"/>
      <c r="G930" s="295"/>
      <c r="I930" s="58"/>
      <c r="J930" s="43"/>
      <c r="K930" s="98"/>
      <c r="M930" s="293"/>
      <c r="N930" s="296"/>
      <c r="P930" s="58">
        <v>1</v>
      </c>
      <c r="Q930" s="186">
        <v>1052.2</v>
      </c>
      <c r="S930" s="58"/>
      <c r="T930" s="186"/>
      <c r="V930" s="86"/>
      <c r="W930" s="187"/>
      <c r="X930" s="137"/>
      <c r="Y930" s="11"/>
      <c r="Z930" s="11"/>
      <c r="AA930" s="60"/>
      <c r="AB930" s="5"/>
      <c r="AC930" s="5"/>
      <c r="AD930" s="5"/>
      <c r="AE930" s="5"/>
      <c r="AF930" s="5"/>
      <c r="AG930" s="5"/>
      <c r="AH930" s="5"/>
      <c r="AI930" s="5"/>
      <c r="AJ930" s="5"/>
      <c r="AK930" s="5"/>
      <c r="AL930" s="5"/>
      <c r="AM930" s="5"/>
    </row>
    <row r="931" spans="1:39" s="4" customFormat="1" ht="12.75" x14ac:dyDescent="0.2">
      <c r="A931" s="295" t="s">
        <v>903</v>
      </c>
      <c r="B931" s="295" t="s">
        <v>472</v>
      </c>
      <c r="C931" s="295"/>
      <c r="D931" s="295" t="s">
        <v>473</v>
      </c>
      <c r="E931" s="295"/>
      <c r="F931" s="295"/>
      <c r="G931" s="295"/>
      <c r="I931" s="58"/>
      <c r="J931" s="43"/>
      <c r="K931" s="98"/>
      <c r="M931" s="297">
        <v>5</v>
      </c>
      <c r="N931" s="298">
        <v>2002.5</v>
      </c>
      <c r="P931" s="58"/>
      <c r="Q931" s="186"/>
      <c r="S931" s="58"/>
      <c r="T931" s="186"/>
      <c r="V931" s="86"/>
      <c r="W931" s="187"/>
      <c r="X931" s="137"/>
      <c r="Y931" s="11"/>
      <c r="Z931" s="11"/>
      <c r="AA931" s="60"/>
      <c r="AB931" s="5"/>
      <c r="AC931" s="5"/>
      <c r="AD931" s="5"/>
      <c r="AE931" s="5"/>
      <c r="AF931" s="5"/>
      <c r="AG931" s="5"/>
      <c r="AH931" s="5"/>
      <c r="AI931" s="5"/>
      <c r="AJ931" s="5"/>
      <c r="AK931" s="5"/>
      <c r="AL931" s="5"/>
      <c r="AM931" s="5"/>
    </row>
    <row r="932" spans="1:39" s="4" customFormat="1" ht="25.5" x14ac:dyDescent="0.2">
      <c r="A932" s="295" t="s">
        <v>903</v>
      </c>
      <c r="B932" s="295" t="s">
        <v>647</v>
      </c>
      <c r="C932" s="295"/>
      <c r="D932" s="295" t="s">
        <v>473</v>
      </c>
      <c r="E932" s="295"/>
      <c r="F932" s="295"/>
      <c r="G932" s="295"/>
      <c r="I932" s="58"/>
      <c r="J932" s="43"/>
      <c r="K932" s="98"/>
      <c r="M932" s="293"/>
      <c r="N932" s="296"/>
      <c r="P932" s="58">
        <v>4</v>
      </c>
      <c r="Q932" s="186">
        <v>256.93</v>
      </c>
      <c r="S932" s="58">
        <v>1</v>
      </c>
      <c r="T932" s="186">
        <v>254.35</v>
      </c>
      <c r="V932" s="86"/>
      <c r="W932" s="187"/>
      <c r="X932" s="137"/>
      <c r="Y932" s="11"/>
      <c r="Z932" s="11"/>
      <c r="AA932" s="60"/>
      <c r="AB932" s="5"/>
      <c r="AC932" s="5"/>
      <c r="AD932" s="5"/>
      <c r="AE932" s="5"/>
      <c r="AF932" s="5"/>
      <c r="AG932" s="5"/>
      <c r="AH932" s="5"/>
      <c r="AI932" s="5"/>
      <c r="AJ932" s="5"/>
      <c r="AK932" s="5"/>
      <c r="AL932" s="5"/>
      <c r="AM932" s="5"/>
    </row>
    <row r="933" spans="1:39" s="4" customFormat="1" ht="25.5" x14ac:dyDescent="0.2">
      <c r="A933" s="295" t="s">
        <v>903</v>
      </c>
      <c r="B933" s="295" t="s">
        <v>898</v>
      </c>
      <c r="C933" s="295"/>
      <c r="D933" s="295" t="s">
        <v>142</v>
      </c>
      <c r="E933" s="295"/>
      <c r="F933" s="295"/>
      <c r="G933" s="295"/>
      <c r="I933" s="58"/>
      <c r="J933" s="43"/>
      <c r="K933" s="98"/>
      <c r="M933" s="297">
        <v>1</v>
      </c>
      <c r="N933" s="298">
        <v>40.82</v>
      </c>
      <c r="P933" s="58"/>
      <c r="Q933" s="186"/>
      <c r="S933" s="58"/>
      <c r="T933" s="186"/>
      <c r="V933" s="86"/>
      <c r="W933" s="187"/>
      <c r="X933" s="137"/>
      <c r="Y933" s="11"/>
      <c r="Z933" s="11"/>
      <c r="AA933" s="60"/>
      <c r="AB933" s="5"/>
      <c r="AC933" s="5"/>
      <c r="AD933" s="5"/>
      <c r="AE933" s="5"/>
      <c r="AF933" s="5"/>
      <c r="AG933" s="5"/>
      <c r="AH933" s="5"/>
      <c r="AI933" s="5"/>
      <c r="AJ933" s="5"/>
      <c r="AK933" s="5"/>
      <c r="AL933" s="5"/>
      <c r="AM933" s="5"/>
    </row>
    <row r="934" spans="1:39" s="4" customFormat="1" ht="12.75" x14ac:dyDescent="0.2">
      <c r="A934" s="295" t="s">
        <v>903</v>
      </c>
      <c r="B934" s="295" t="s">
        <v>474</v>
      </c>
      <c r="C934" s="295"/>
      <c r="D934" s="295" t="s">
        <v>142</v>
      </c>
      <c r="E934" s="295"/>
      <c r="F934" s="295"/>
      <c r="G934" s="295"/>
      <c r="I934" s="58"/>
      <c r="J934" s="43"/>
      <c r="K934" s="98"/>
      <c r="M934" s="297">
        <v>1</v>
      </c>
      <c r="N934" s="298">
        <v>257.82</v>
      </c>
      <c r="P934" s="58"/>
      <c r="Q934" s="186"/>
      <c r="S934" s="58"/>
      <c r="T934" s="186"/>
      <c r="V934" s="86"/>
      <c r="W934" s="187"/>
      <c r="X934" s="137"/>
      <c r="Y934" s="11"/>
      <c r="Z934" s="11"/>
      <c r="AA934" s="60"/>
      <c r="AB934" s="5"/>
      <c r="AC934" s="5"/>
      <c r="AD934" s="5"/>
      <c r="AE934" s="5"/>
      <c r="AF934" s="5"/>
      <c r="AG934" s="5"/>
      <c r="AH934" s="5"/>
      <c r="AI934" s="5"/>
      <c r="AJ934" s="5"/>
      <c r="AK934" s="5"/>
      <c r="AL934" s="5"/>
      <c r="AM934" s="5"/>
    </row>
    <row r="935" spans="1:39" s="4" customFormat="1" ht="12.75" x14ac:dyDescent="0.2">
      <c r="A935" s="295" t="s">
        <v>903</v>
      </c>
      <c r="B935" s="295" t="s">
        <v>476</v>
      </c>
      <c r="C935" s="295"/>
      <c r="D935" s="295" t="s">
        <v>442</v>
      </c>
      <c r="E935" s="295"/>
      <c r="F935" s="295"/>
      <c r="G935" s="295"/>
      <c r="I935" s="58"/>
      <c r="J935" s="43"/>
      <c r="K935" s="98"/>
      <c r="M935" s="297">
        <v>1</v>
      </c>
      <c r="N935" s="298">
        <v>65.930000000000007</v>
      </c>
      <c r="P935" s="58"/>
      <c r="Q935" s="186"/>
      <c r="S935" s="58"/>
      <c r="T935" s="186"/>
      <c r="V935" s="86"/>
      <c r="W935" s="187"/>
      <c r="X935" s="137"/>
      <c r="Y935" s="11"/>
      <c r="Z935" s="11"/>
      <c r="AA935" s="60"/>
      <c r="AB935" s="5"/>
      <c r="AC935" s="5"/>
      <c r="AD935" s="5"/>
      <c r="AE935" s="5"/>
      <c r="AF935" s="5"/>
      <c r="AG935" s="5"/>
      <c r="AH935" s="5"/>
      <c r="AI935" s="5"/>
      <c r="AJ935" s="5"/>
      <c r="AK935" s="5"/>
      <c r="AL935" s="5"/>
      <c r="AM935" s="5"/>
    </row>
    <row r="936" spans="1:39" s="4" customFormat="1" ht="12.75" x14ac:dyDescent="0.2">
      <c r="A936" s="295" t="s">
        <v>903</v>
      </c>
      <c r="B936" s="295" t="s">
        <v>477</v>
      </c>
      <c r="C936" s="295"/>
      <c r="D936" s="295" t="s">
        <v>153</v>
      </c>
      <c r="E936" s="295"/>
      <c r="F936" s="295"/>
      <c r="G936" s="295"/>
      <c r="I936" s="58"/>
      <c r="J936" s="43"/>
      <c r="K936" s="98"/>
      <c r="M936" s="297">
        <v>2</v>
      </c>
      <c r="N936" s="298">
        <v>1109.24</v>
      </c>
      <c r="P936" s="58">
        <v>1</v>
      </c>
      <c r="Q936" s="186">
        <v>32.1</v>
      </c>
      <c r="S936" s="58"/>
      <c r="T936" s="186"/>
      <c r="V936" s="86"/>
      <c r="W936" s="187"/>
      <c r="X936" s="137"/>
      <c r="Y936" s="11"/>
      <c r="Z936" s="11"/>
      <c r="AA936" s="60"/>
      <c r="AB936" s="5"/>
      <c r="AC936" s="5"/>
      <c r="AD936" s="5"/>
      <c r="AE936" s="5"/>
      <c r="AF936" s="5"/>
      <c r="AG936" s="5"/>
      <c r="AH936" s="5"/>
      <c r="AI936" s="5"/>
      <c r="AJ936" s="5"/>
      <c r="AK936" s="5"/>
      <c r="AL936" s="5"/>
      <c r="AM936" s="5"/>
    </row>
    <row r="937" spans="1:39" s="4" customFormat="1" ht="12.75" x14ac:dyDescent="0.2">
      <c r="A937" s="295" t="s">
        <v>903</v>
      </c>
      <c r="B937" s="295" t="s">
        <v>478</v>
      </c>
      <c r="C937" s="295"/>
      <c r="D937" s="295" t="s">
        <v>479</v>
      </c>
      <c r="E937" s="295"/>
      <c r="F937" s="295"/>
      <c r="G937" s="295"/>
      <c r="I937" s="58"/>
      <c r="J937" s="43"/>
      <c r="K937" s="98"/>
      <c r="M937" s="293"/>
      <c r="N937" s="296"/>
      <c r="P937" s="58">
        <v>1</v>
      </c>
      <c r="Q937" s="186">
        <v>3871.16</v>
      </c>
      <c r="S937" s="58">
        <v>1</v>
      </c>
      <c r="T937" s="186">
        <v>127.03</v>
      </c>
      <c r="V937" s="86"/>
      <c r="W937" s="187"/>
      <c r="X937" s="137"/>
      <c r="Y937" s="11"/>
      <c r="Z937" s="11"/>
      <c r="AA937" s="60"/>
      <c r="AB937" s="5"/>
      <c r="AC937" s="5"/>
      <c r="AD937" s="5"/>
      <c r="AE937" s="5"/>
      <c r="AF937" s="5"/>
      <c r="AG937" s="5"/>
      <c r="AH937" s="5"/>
      <c r="AI937" s="5"/>
      <c r="AJ937" s="5"/>
      <c r="AK937" s="5"/>
      <c r="AL937" s="5"/>
      <c r="AM937" s="5"/>
    </row>
    <row r="938" spans="1:39" s="4" customFormat="1" ht="12.75" x14ac:dyDescent="0.2">
      <c r="A938" s="295" t="s">
        <v>903</v>
      </c>
      <c r="B938" s="295" t="s">
        <v>900</v>
      </c>
      <c r="C938" s="295"/>
      <c r="D938" s="295" t="s">
        <v>242</v>
      </c>
      <c r="E938" s="295"/>
      <c r="F938" s="295"/>
      <c r="G938" s="295"/>
      <c r="I938" s="58"/>
      <c r="J938" s="43"/>
      <c r="K938" s="98"/>
      <c r="M938" s="297">
        <v>11</v>
      </c>
      <c r="N938" s="298">
        <v>19887.47</v>
      </c>
      <c r="P938" s="58">
        <v>6</v>
      </c>
      <c r="Q938" s="186">
        <v>1150.95</v>
      </c>
      <c r="S938" s="58">
        <v>5</v>
      </c>
      <c r="T938" s="186">
        <v>749.59</v>
      </c>
      <c r="V938" s="86"/>
      <c r="W938" s="187"/>
      <c r="X938" s="137"/>
      <c r="Y938" s="11"/>
      <c r="Z938" s="11"/>
      <c r="AA938" s="60"/>
      <c r="AB938" s="5"/>
      <c r="AC938" s="5"/>
      <c r="AD938" s="5"/>
      <c r="AE938" s="5"/>
      <c r="AF938" s="5"/>
      <c r="AG938" s="5"/>
      <c r="AH938" s="5"/>
      <c r="AI938" s="5"/>
      <c r="AJ938" s="5"/>
      <c r="AK938" s="5"/>
      <c r="AL938" s="5"/>
      <c r="AM938" s="5"/>
    </row>
    <row r="939" spans="1:39" s="4" customFormat="1" ht="12.75" x14ac:dyDescent="0.2">
      <c r="A939" s="295" t="s">
        <v>903</v>
      </c>
      <c r="B939" s="295" t="s">
        <v>483</v>
      </c>
      <c r="C939" s="295"/>
      <c r="D939" s="295" t="s">
        <v>78</v>
      </c>
      <c r="E939" s="295"/>
      <c r="F939" s="295"/>
      <c r="G939" s="295"/>
      <c r="I939" s="58"/>
      <c r="J939" s="43"/>
      <c r="K939" s="98"/>
      <c r="M939" s="297">
        <v>1</v>
      </c>
      <c r="N939" s="298">
        <v>396.13</v>
      </c>
      <c r="P939" s="58"/>
      <c r="Q939" s="186"/>
      <c r="S939" s="58"/>
      <c r="T939" s="186"/>
      <c r="V939" s="86"/>
      <c r="W939" s="187"/>
      <c r="X939" s="137"/>
      <c r="Y939" s="11"/>
      <c r="Z939" s="11"/>
      <c r="AA939" s="60"/>
      <c r="AB939" s="5"/>
      <c r="AC939" s="5"/>
      <c r="AD939" s="5"/>
      <c r="AE939" s="5"/>
      <c r="AF939" s="5"/>
      <c r="AG939" s="5"/>
      <c r="AH939" s="5"/>
      <c r="AI939" s="5"/>
      <c r="AJ939" s="5"/>
      <c r="AK939" s="5"/>
      <c r="AL939" s="5"/>
      <c r="AM939" s="5"/>
    </row>
    <row r="940" spans="1:39" s="4" customFormat="1" ht="12.75" x14ac:dyDescent="0.2">
      <c r="A940" s="295" t="s">
        <v>903</v>
      </c>
      <c r="B940" s="295" t="s">
        <v>484</v>
      </c>
      <c r="C940" s="295"/>
      <c r="D940" s="295" t="s">
        <v>215</v>
      </c>
      <c r="E940" s="295"/>
      <c r="F940" s="295"/>
      <c r="G940" s="295"/>
      <c r="I940" s="58"/>
      <c r="J940" s="43"/>
      <c r="K940" s="98"/>
      <c r="M940" s="297">
        <v>6</v>
      </c>
      <c r="N940" s="298">
        <v>1400</v>
      </c>
      <c r="P940" s="58"/>
      <c r="Q940" s="186"/>
      <c r="S940" s="58">
        <v>1</v>
      </c>
      <c r="T940" s="186">
        <v>111.47</v>
      </c>
      <c r="V940" s="86"/>
      <c r="W940" s="187"/>
      <c r="X940" s="137"/>
      <c r="Y940" s="11"/>
      <c r="Z940" s="11"/>
      <c r="AA940" s="60"/>
      <c r="AB940" s="5"/>
      <c r="AC940" s="5"/>
      <c r="AD940" s="5"/>
      <c r="AE940" s="5"/>
      <c r="AF940" s="5"/>
      <c r="AG940" s="5"/>
      <c r="AH940" s="5"/>
      <c r="AI940" s="5"/>
      <c r="AJ940" s="5"/>
      <c r="AK940" s="5"/>
      <c r="AL940" s="5"/>
      <c r="AM940" s="5"/>
    </row>
    <row r="941" spans="1:39" s="4" customFormat="1" ht="12.75" x14ac:dyDescent="0.2">
      <c r="A941" s="295" t="s">
        <v>903</v>
      </c>
      <c r="B941" s="295" t="s">
        <v>485</v>
      </c>
      <c r="C941" s="295"/>
      <c r="D941" s="295" t="s">
        <v>161</v>
      </c>
      <c r="E941" s="295"/>
      <c r="F941" s="295"/>
      <c r="G941" s="295"/>
      <c r="I941" s="58"/>
      <c r="J941" s="43"/>
      <c r="K941" s="98"/>
      <c r="M941" s="297">
        <v>72</v>
      </c>
      <c r="N941" s="298">
        <v>11617.63</v>
      </c>
      <c r="P941" s="58">
        <v>48</v>
      </c>
      <c r="Q941" s="186">
        <v>8599.35</v>
      </c>
      <c r="S941" s="58">
        <v>6</v>
      </c>
      <c r="T941" s="186">
        <v>1108.24</v>
      </c>
      <c r="V941" s="86"/>
      <c r="W941" s="187"/>
      <c r="X941" s="137"/>
      <c r="Y941" s="11"/>
      <c r="Z941" s="11"/>
      <c r="AA941" s="60"/>
      <c r="AB941" s="5"/>
      <c r="AC941" s="5"/>
      <c r="AD941" s="5"/>
      <c r="AE941" s="5"/>
      <c r="AF941" s="5"/>
      <c r="AG941" s="5"/>
      <c r="AH941" s="5"/>
      <c r="AI941" s="5"/>
      <c r="AJ941" s="5"/>
      <c r="AK941" s="5"/>
      <c r="AL941" s="5"/>
      <c r="AM941" s="5"/>
    </row>
    <row r="942" spans="1:39" s="4" customFormat="1" ht="12.75" x14ac:dyDescent="0.2">
      <c r="A942" s="295" t="s">
        <v>903</v>
      </c>
      <c r="B942" s="295" t="s">
        <v>487</v>
      </c>
      <c r="C942" s="295"/>
      <c r="D942" s="295" t="s">
        <v>488</v>
      </c>
      <c r="E942" s="295"/>
      <c r="F942" s="295"/>
      <c r="G942" s="295"/>
      <c r="I942" s="58"/>
      <c r="J942" s="43"/>
      <c r="K942" s="98"/>
      <c r="M942" s="297">
        <v>2</v>
      </c>
      <c r="N942" s="298">
        <v>623.22</v>
      </c>
      <c r="P942" s="58"/>
      <c r="Q942" s="186"/>
      <c r="S942" s="58"/>
      <c r="T942" s="186"/>
      <c r="V942" s="86"/>
      <c r="W942" s="187"/>
      <c r="X942" s="137"/>
      <c r="Y942" s="11"/>
      <c r="Z942" s="11"/>
      <c r="AA942" s="60"/>
      <c r="AB942" s="5"/>
      <c r="AC942" s="5"/>
      <c r="AD942" s="5"/>
      <c r="AE942" s="5"/>
      <c r="AF942" s="5"/>
      <c r="AG942" s="5"/>
      <c r="AH942" s="5"/>
      <c r="AI942" s="5"/>
      <c r="AJ942" s="5"/>
      <c r="AK942" s="5"/>
      <c r="AL942" s="5"/>
      <c r="AM942" s="5"/>
    </row>
    <row r="943" spans="1:39" s="4" customFormat="1" ht="12.75" x14ac:dyDescent="0.2">
      <c r="A943" s="295" t="s">
        <v>903</v>
      </c>
      <c r="B943" s="295" t="s">
        <v>487</v>
      </c>
      <c r="C943" s="295"/>
      <c r="D943" s="295" t="s">
        <v>118</v>
      </c>
      <c r="E943" s="295"/>
      <c r="F943" s="295"/>
      <c r="G943" s="295"/>
      <c r="I943" s="58"/>
      <c r="J943" s="43"/>
      <c r="K943" s="98"/>
      <c r="M943" s="297">
        <v>2</v>
      </c>
      <c r="N943" s="298">
        <v>207.83</v>
      </c>
      <c r="P943" s="58"/>
      <c r="Q943" s="186"/>
      <c r="S943" s="58"/>
      <c r="T943" s="186"/>
      <c r="V943" s="86"/>
      <c r="W943" s="187"/>
      <c r="X943" s="137"/>
      <c r="Y943" s="11"/>
      <c r="Z943" s="11"/>
      <c r="AA943" s="60"/>
      <c r="AB943" s="5"/>
      <c r="AC943" s="5"/>
      <c r="AD943" s="5"/>
      <c r="AE943" s="5"/>
      <c r="AF943" s="5"/>
      <c r="AG943" s="5"/>
      <c r="AH943" s="5"/>
      <c r="AI943" s="5"/>
      <c r="AJ943" s="5"/>
      <c r="AK943" s="5"/>
      <c r="AL943" s="5"/>
      <c r="AM943" s="5"/>
    </row>
    <row r="944" spans="1:39" s="4" customFormat="1" ht="12.75" x14ac:dyDescent="0.2">
      <c r="A944" s="295" t="s">
        <v>903</v>
      </c>
      <c r="B944" s="295" t="s">
        <v>490</v>
      </c>
      <c r="C944" s="295"/>
      <c r="D944" s="295" t="s">
        <v>452</v>
      </c>
      <c r="E944" s="295"/>
      <c r="F944" s="295"/>
      <c r="G944" s="295"/>
      <c r="I944" s="58"/>
      <c r="J944" s="43"/>
      <c r="K944" s="98"/>
      <c r="M944" s="297">
        <v>2</v>
      </c>
      <c r="N944" s="298">
        <v>97.09</v>
      </c>
      <c r="P944" s="58"/>
      <c r="Q944" s="186"/>
      <c r="S944" s="58"/>
      <c r="T944" s="186"/>
      <c r="V944" s="86"/>
      <c r="W944" s="187"/>
      <c r="X944" s="137"/>
      <c r="Y944" s="11"/>
      <c r="Z944" s="11"/>
      <c r="AA944" s="60"/>
      <c r="AB944" s="5"/>
      <c r="AC944" s="5"/>
      <c r="AD944" s="5"/>
      <c r="AE944" s="5"/>
      <c r="AF944" s="5"/>
      <c r="AG944" s="5"/>
      <c r="AH944" s="5"/>
      <c r="AI944" s="5"/>
      <c r="AJ944" s="5"/>
      <c r="AK944" s="5"/>
      <c r="AL944" s="5"/>
      <c r="AM944" s="5"/>
    </row>
    <row r="945" spans="1:39" s="4" customFormat="1" ht="12.75" x14ac:dyDescent="0.2">
      <c r="A945" s="295" t="s">
        <v>903</v>
      </c>
      <c r="B945" s="295" t="s">
        <v>492</v>
      </c>
      <c r="C945" s="295"/>
      <c r="D945" s="295" t="s">
        <v>62</v>
      </c>
      <c r="E945" s="295"/>
      <c r="F945" s="295"/>
      <c r="G945" s="295"/>
      <c r="I945" s="58"/>
      <c r="J945" s="43"/>
      <c r="K945" s="98"/>
      <c r="M945" s="297">
        <v>2</v>
      </c>
      <c r="N945" s="298">
        <v>277.25</v>
      </c>
      <c r="P945" s="58"/>
      <c r="Q945" s="186"/>
      <c r="S945" s="58"/>
      <c r="T945" s="186"/>
      <c r="V945" s="86"/>
      <c r="W945" s="187"/>
      <c r="X945" s="137"/>
      <c r="Y945" s="11"/>
      <c r="Z945" s="11"/>
      <c r="AA945" s="60"/>
      <c r="AB945" s="5"/>
      <c r="AC945" s="5"/>
      <c r="AD945" s="5"/>
      <c r="AE945" s="5"/>
      <c r="AF945" s="5"/>
      <c r="AG945" s="5"/>
      <c r="AH945" s="5"/>
      <c r="AI945" s="5"/>
      <c r="AJ945" s="5"/>
      <c r="AK945" s="5"/>
      <c r="AL945" s="5"/>
      <c r="AM945" s="5"/>
    </row>
    <row r="946" spans="1:39" s="4" customFormat="1" ht="12.75" x14ac:dyDescent="0.2">
      <c r="A946" s="295" t="s">
        <v>903</v>
      </c>
      <c r="B946" s="295" t="s">
        <v>493</v>
      </c>
      <c r="C946" s="295"/>
      <c r="D946" s="295" t="s">
        <v>220</v>
      </c>
      <c r="E946" s="295"/>
      <c r="F946" s="295"/>
      <c r="G946" s="295"/>
      <c r="I946" s="58"/>
      <c r="J946" s="43"/>
      <c r="K946" s="98"/>
      <c r="M946" s="297">
        <v>2</v>
      </c>
      <c r="N946" s="298">
        <v>594.92999999999995</v>
      </c>
      <c r="P946" s="58"/>
      <c r="Q946" s="186"/>
      <c r="S946" s="58"/>
      <c r="T946" s="186"/>
      <c r="V946" s="86"/>
      <c r="W946" s="187"/>
      <c r="X946" s="137"/>
      <c r="Y946" s="11"/>
      <c r="Z946" s="11"/>
      <c r="AA946" s="60"/>
      <c r="AB946" s="5"/>
      <c r="AC946" s="5"/>
      <c r="AD946" s="5"/>
      <c r="AE946" s="5"/>
      <c r="AF946" s="5"/>
      <c r="AG946" s="5"/>
      <c r="AH946" s="5"/>
      <c r="AI946" s="5"/>
      <c r="AJ946" s="5"/>
      <c r="AK946" s="5"/>
      <c r="AL946" s="5"/>
      <c r="AM946" s="5"/>
    </row>
    <row r="947" spans="1:39" s="4" customFormat="1" ht="12.75" x14ac:dyDescent="0.2">
      <c r="A947" s="295" t="s">
        <v>903</v>
      </c>
      <c r="B947" s="295" t="s">
        <v>494</v>
      </c>
      <c r="C947" s="295"/>
      <c r="D947" s="295" t="s">
        <v>106</v>
      </c>
      <c r="E947" s="295"/>
      <c r="F947" s="295"/>
      <c r="G947" s="295"/>
      <c r="I947" s="58"/>
      <c r="J947" s="43"/>
      <c r="K947" s="98"/>
      <c r="M947" s="297">
        <v>41</v>
      </c>
      <c r="N947" s="298">
        <v>8646.34</v>
      </c>
      <c r="P947" s="58">
        <v>3</v>
      </c>
      <c r="Q947" s="186">
        <v>596.28</v>
      </c>
      <c r="S947" s="58">
        <v>2</v>
      </c>
      <c r="T947" s="186">
        <v>80.17</v>
      </c>
      <c r="V947" s="86"/>
      <c r="W947" s="187"/>
      <c r="X947" s="137"/>
      <c r="Y947" s="11"/>
      <c r="Z947" s="11"/>
      <c r="AA947" s="60"/>
      <c r="AB947" s="5"/>
      <c r="AC947" s="5"/>
      <c r="AD947" s="5"/>
      <c r="AE947" s="5"/>
      <c r="AF947" s="5"/>
      <c r="AG947" s="5"/>
      <c r="AH947" s="5"/>
      <c r="AI947" s="5"/>
      <c r="AJ947" s="5"/>
      <c r="AK947" s="5"/>
      <c r="AL947" s="5"/>
      <c r="AM947" s="5"/>
    </row>
    <row r="948" spans="1:39" s="4" customFormat="1" ht="12.75" x14ac:dyDescent="0.2">
      <c r="A948" s="295" t="s">
        <v>903</v>
      </c>
      <c r="B948" s="295" t="s">
        <v>497</v>
      </c>
      <c r="C948" s="295"/>
      <c r="D948" s="295" t="s">
        <v>455</v>
      </c>
      <c r="E948" s="295"/>
      <c r="F948" s="295"/>
      <c r="G948" s="295"/>
      <c r="I948" s="58"/>
      <c r="J948" s="43"/>
      <c r="K948" s="98"/>
      <c r="M948" s="297">
        <v>1</v>
      </c>
      <c r="N948" s="298">
        <v>100.32</v>
      </c>
      <c r="P948" s="58">
        <v>2</v>
      </c>
      <c r="Q948" s="186">
        <v>212.01</v>
      </c>
      <c r="S948" s="58"/>
      <c r="T948" s="186"/>
      <c r="V948" s="86"/>
      <c r="W948" s="187"/>
      <c r="X948" s="137"/>
      <c r="Y948" s="11"/>
      <c r="Z948" s="11"/>
      <c r="AA948" s="60"/>
      <c r="AB948" s="5"/>
      <c r="AC948" s="5"/>
      <c r="AD948" s="5"/>
      <c r="AE948" s="5"/>
      <c r="AF948" s="5"/>
      <c r="AG948" s="5"/>
      <c r="AH948" s="5"/>
      <c r="AI948" s="5"/>
      <c r="AJ948" s="5"/>
      <c r="AK948" s="5"/>
      <c r="AL948" s="5"/>
      <c r="AM948" s="5"/>
    </row>
    <row r="949" spans="1:39" s="4" customFormat="1" ht="12.75" x14ac:dyDescent="0.2">
      <c r="A949" s="295" t="s">
        <v>903</v>
      </c>
      <c r="B949" s="295" t="s">
        <v>499</v>
      </c>
      <c r="C949" s="295"/>
      <c r="D949" s="295" t="s">
        <v>500</v>
      </c>
      <c r="E949" s="295"/>
      <c r="F949" s="295"/>
      <c r="G949" s="295"/>
      <c r="I949" s="58"/>
      <c r="J949" s="43"/>
      <c r="K949" s="98"/>
      <c r="M949" s="297">
        <v>1</v>
      </c>
      <c r="N949" s="298">
        <v>371.05</v>
      </c>
      <c r="P949" s="58"/>
      <c r="Q949" s="186"/>
      <c r="S949" s="58"/>
      <c r="T949" s="186"/>
      <c r="V949" s="86"/>
      <c r="W949" s="187"/>
      <c r="X949" s="137"/>
      <c r="Y949" s="11"/>
      <c r="Z949" s="11"/>
      <c r="AA949" s="60"/>
      <c r="AB949" s="5"/>
      <c r="AC949" s="5"/>
      <c r="AD949" s="5"/>
      <c r="AE949" s="5"/>
      <c r="AF949" s="5"/>
      <c r="AG949" s="5"/>
      <c r="AH949" s="5"/>
      <c r="AI949" s="5"/>
      <c r="AJ949" s="5"/>
      <c r="AK949" s="5"/>
      <c r="AL949" s="5"/>
      <c r="AM949" s="5"/>
    </row>
    <row r="950" spans="1:39" s="4" customFormat="1" ht="12.75" x14ac:dyDescent="0.2">
      <c r="A950" s="295" t="s">
        <v>903</v>
      </c>
      <c r="B950" s="295" t="s">
        <v>501</v>
      </c>
      <c r="C950" s="295"/>
      <c r="D950" s="295" t="s">
        <v>103</v>
      </c>
      <c r="E950" s="295"/>
      <c r="F950" s="295"/>
      <c r="G950" s="295"/>
      <c r="I950" s="58"/>
      <c r="J950" s="43"/>
      <c r="K950" s="98"/>
      <c r="M950" s="297">
        <v>1</v>
      </c>
      <c r="N950" s="298">
        <v>22.38</v>
      </c>
      <c r="P950" s="58"/>
      <c r="Q950" s="186"/>
      <c r="S950" s="58"/>
      <c r="T950" s="186"/>
      <c r="V950" s="86"/>
      <c r="W950" s="187"/>
      <c r="X950" s="137"/>
      <c r="Y950" s="11"/>
      <c r="Z950" s="11"/>
      <c r="AA950" s="60"/>
      <c r="AB950" s="5"/>
      <c r="AC950" s="5"/>
      <c r="AD950" s="5"/>
      <c r="AE950" s="5"/>
      <c r="AF950" s="5"/>
      <c r="AG950" s="5"/>
      <c r="AH950" s="5"/>
      <c r="AI950" s="5"/>
      <c r="AJ950" s="5"/>
      <c r="AK950" s="5"/>
      <c r="AL950" s="5"/>
      <c r="AM950" s="5"/>
    </row>
    <row r="951" spans="1:39" s="4" customFormat="1" ht="12.75" x14ac:dyDescent="0.2">
      <c r="A951" s="295" t="s">
        <v>903</v>
      </c>
      <c r="B951" s="295" t="s">
        <v>503</v>
      </c>
      <c r="C951" s="295"/>
      <c r="D951" s="295" t="s">
        <v>72</v>
      </c>
      <c r="E951" s="295"/>
      <c r="F951" s="295"/>
      <c r="G951" s="295"/>
      <c r="I951" s="58"/>
      <c r="J951" s="43"/>
      <c r="K951" s="98"/>
      <c r="M951" s="297">
        <v>88</v>
      </c>
      <c r="N951" s="298">
        <v>18591.79</v>
      </c>
      <c r="P951" s="58">
        <v>21</v>
      </c>
      <c r="Q951" s="186">
        <v>5125.1000000000004</v>
      </c>
      <c r="S951" s="58">
        <v>9</v>
      </c>
      <c r="T951" s="186">
        <v>2224.88</v>
      </c>
      <c r="V951" s="86"/>
      <c r="W951" s="187"/>
      <c r="X951" s="137"/>
      <c r="Y951" s="11"/>
      <c r="Z951" s="11"/>
      <c r="AA951" s="60"/>
      <c r="AB951" s="5"/>
      <c r="AC951" s="5"/>
      <c r="AD951" s="5"/>
      <c r="AE951" s="5"/>
      <c r="AF951" s="5"/>
      <c r="AG951" s="5"/>
      <c r="AH951" s="5"/>
      <c r="AI951" s="5"/>
      <c r="AJ951" s="5"/>
      <c r="AK951" s="5"/>
      <c r="AL951" s="5"/>
      <c r="AM951" s="5"/>
    </row>
    <row r="952" spans="1:39" s="4" customFormat="1" ht="12.75" x14ac:dyDescent="0.2">
      <c r="A952" s="295" t="s">
        <v>903</v>
      </c>
      <c r="B952" s="295" t="s">
        <v>505</v>
      </c>
      <c r="C952" s="295"/>
      <c r="D952" s="295" t="s">
        <v>64</v>
      </c>
      <c r="E952" s="295"/>
      <c r="F952" s="295"/>
      <c r="G952" s="295"/>
      <c r="I952" s="58"/>
      <c r="J952" s="43"/>
      <c r="K952" s="98"/>
      <c r="M952" s="297">
        <v>6</v>
      </c>
      <c r="N952" s="298">
        <v>1412.55</v>
      </c>
      <c r="P952" s="58">
        <v>1</v>
      </c>
      <c r="Q952" s="186">
        <v>218.13</v>
      </c>
      <c r="S952" s="58"/>
      <c r="T952" s="186"/>
      <c r="V952" s="86"/>
      <c r="W952" s="187"/>
      <c r="X952" s="137"/>
      <c r="Y952" s="11"/>
      <c r="Z952" s="11"/>
      <c r="AA952" s="60"/>
      <c r="AB952" s="5"/>
      <c r="AC952" s="5"/>
      <c r="AD952" s="5"/>
      <c r="AE952" s="5"/>
      <c r="AF952" s="5"/>
      <c r="AG952" s="5"/>
      <c r="AH952" s="5"/>
      <c r="AI952" s="5"/>
      <c r="AJ952" s="5"/>
      <c r="AK952" s="5"/>
      <c r="AL952" s="5"/>
      <c r="AM952" s="5"/>
    </row>
    <row r="953" spans="1:39" s="4" customFormat="1" ht="12.75" x14ac:dyDescent="0.2">
      <c r="A953" s="295" t="s">
        <v>903</v>
      </c>
      <c r="B953" s="295" t="s">
        <v>506</v>
      </c>
      <c r="C953" s="295"/>
      <c r="D953" s="295" t="s">
        <v>328</v>
      </c>
      <c r="E953" s="295"/>
      <c r="F953" s="295"/>
      <c r="G953" s="295"/>
      <c r="I953" s="58"/>
      <c r="J953" s="43"/>
      <c r="K953" s="98"/>
      <c r="M953" s="297">
        <v>1</v>
      </c>
      <c r="N953" s="298">
        <v>129.06</v>
      </c>
      <c r="P953" s="58"/>
      <c r="Q953" s="186"/>
      <c r="S953" s="58"/>
      <c r="T953" s="186"/>
      <c r="V953" s="86"/>
      <c r="W953" s="187"/>
      <c r="X953" s="137"/>
      <c r="Y953" s="11"/>
      <c r="Z953" s="11"/>
      <c r="AA953" s="60"/>
      <c r="AB953" s="5"/>
      <c r="AC953" s="5"/>
      <c r="AD953" s="5"/>
      <c r="AE953" s="5"/>
      <c r="AF953" s="5"/>
      <c r="AG953" s="5"/>
      <c r="AH953" s="5"/>
      <c r="AI953" s="5"/>
      <c r="AJ953" s="5"/>
      <c r="AK953" s="5"/>
      <c r="AL953" s="5"/>
      <c r="AM953" s="5"/>
    </row>
    <row r="954" spans="1:39" s="4" customFormat="1" ht="12.75" x14ac:dyDescent="0.2">
      <c r="A954" s="295" t="s">
        <v>903</v>
      </c>
      <c r="B954" s="295" t="s">
        <v>507</v>
      </c>
      <c r="C954" s="295"/>
      <c r="D954" s="295" t="s">
        <v>365</v>
      </c>
      <c r="E954" s="295"/>
      <c r="F954" s="295"/>
      <c r="G954" s="295"/>
      <c r="I954" s="58"/>
      <c r="J954" s="43"/>
      <c r="K954" s="98"/>
      <c r="M954" s="297">
        <v>54</v>
      </c>
      <c r="N954" s="298">
        <v>6146.22</v>
      </c>
      <c r="P954" s="58">
        <v>4</v>
      </c>
      <c r="Q954" s="186">
        <v>1762.21</v>
      </c>
      <c r="S954" s="58">
        <v>1</v>
      </c>
      <c r="T954" s="186">
        <v>146.29</v>
      </c>
      <c r="V954" s="86"/>
      <c r="W954" s="187"/>
      <c r="X954" s="137"/>
      <c r="Y954" s="11"/>
      <c r="Z954" s="11"/>
      <c r="AA954" s="60"/>
      <c r="AB954" s="5"/>
      <c r="AC954" s="5"/>
      <c r="AD954" s="5"/>
      <c r="AE954" s="5"/>
      <c r="AF954" s="5"/>
      <c r="AG954" s="5"/>
      <c r="AH954" s="5"/>
      <c r="AI954" s="5"/>
      <c r="AJ954" s="5"/>
      <c r="AK954" s="5"/>
      <c r="AL954" s="5"/>
      <c r="AM954" s="5"/>
    </row>
    <row r="955" spans="1:39" s="4" customFormat="1" ht="12.75" x14ac:dyDescent="0.2">
      <c r="A955" s="295" t="s">
        <v>903</v>
      </c>
      <c r="B955" s="295" t="s">
        <v>509</v>
      </c>
      <c r="C955" s="295"/>
      <c r="D955" s="295" t="s">
        <v>510</v>
      </c>
      <c r="E955" s="295"/>
      <c r="F955" s="295"/>
      <c r="G955" s="295"/>
      <c r="I955" s="58"/>
      <c r="J955" s="43"/>
      <c r="K955" s="98"/>
      <c r="M955" s="297">
        <v>1</v>
      </c>
      <c r="N955" s="298">
        <v>180.51</v>
      </c>
      <c r="P955" s="58"/>
      <c r="Q955" s="186"/>
      <c r="S955" s="58">
        <v>1</v>
      </c>
      <c r="T955" s="186">
        <v>50.5</v>
      </c>
      <c r="V955" s="86"/>
      <c r="W955" s="187"/>
      <c r="X955" s="137"/>
      <c r="Y955" s="11"/>
      <c r="Z955" s="11"/>
      <c r="AA955" s="60"/>
      <c r="AB955" s="5"/>
      <c r="AC955" s="5"/>
      <c r="AD955" s="5"/>
      <c r="AE955" s="5"/>
      <c r="AF955" s="5"/>
      <c r="AG955" s="5"/>
      <c r="AH955" s="5"/>
      <c r="AI955" s="5"/>
      <c r="AJ955" s="5"/>
      <c r="AK955" s="5"/>
      <c r="AL955" s="5"/>
      <c r="AM955" s="5"/>
    </row>
    <row r="956" spans="1:39" s="4" customFormat="1" ht="25.5" x14ac:dyDescent="0.2">
      <c r="A956" s="295" t="s">
        <v>903</v>
      </c>
      <c r="B956" s="295" t="s">
        <v>511</v>
      </c>
      <c r="C956" s="295"/>
      <c r="D956" s="295" t="s">
        <v>207</v>
      </c>
      <c r="E956" s="295"/>
      <c r="F956" s="295"/>
      <c r="G956" s="295"/>
      <c r="I956" s="58"/>
      <c r="J956" s="43"/>
      <c r="K956" s="98"/>
      <c r="M956" s="297">
        <v>4</v>
      </c>
      <c r="N956" s="298">
        <v>946.79</v>
      </c>
      <c r="P956" s="58"/>
      <c r="Q956" s="186"/>
      <c r="S956" s="58"/>
      <c r="T956" s="186"/>
      <c r="V956" s="86"/>
      <c r="W956" s="187"/>
      <c r="X956" s="137"/>
      <c r="Y956" s="11"/>
      <c r="Z956" s="11"/>
      <c r="AA956" s="60"/>
      <c r="AB956" s="5"/>
      <c r="AC956" s="5"/>
      <c r="AD956" s="5"/>
      <c r="AE956" s="5"/>
      <c r="AF956" s="5"/>
      <c r="AG956" s="5"/>
      <c r="AH956" s="5"/>
      <c r="AI956" s="5"/>
      <c r="AJ956" s="5"/>
      <c r="AK956" s="5"/>
      <c r="AL956" s="5"/>
      <c r="AM956" s="5"/>
    </row>
    <row r="957" spans="1:39" s="4" customFormat="1" ht="12.75" x14ac:dyDescent="0.2">
      <c r="A957" s="295" t="s">
        <v>903</v>
      </c>
      <c r="B957" s="295" t="s">
        <v>514</v>
      </c>
      <c r="C957" s="295"/>
      <c r="D957" s="295" t="s">
        <v>221</v>
      </c>
      <c r="E957" s="295"/>
      <c r="F957" s="295"/>
      <c r="G957" s="295"/>
      <c r="I957" s="58"/>
      <c r="J957" s="43"/>
      <c r="K957" s="98"/>
      <c r="M957" s="293"/>
      <c r="N957" s="296"/>
      <c r="P957" s="58">
        <v>2</v>
      </c>
      <c r="Q957" s="186">
        <v>1675.11</v>
      </c>
      <c r="S957" s="58"/>
      <c r="T957" s="186"/>
      <c r="V957" s="86"/>
      <c r="W957" s="187"/>
      <c r="X957" s="137"/>
      <c r="Y957" s="11"/>
      <c r="Z957" s="11"/>
      <c r="AA957" s="60"/>
      <c r="AB957" s="5"/>
      <c r="AC957" s="5"/>
      <c r="AD957" s="5"/>
      <c r="AE957" s="5"/>
      <c r="AF957" s="5"/>
      <c r="AG957" s="5"/>
      <c r="AH957" s="5"/>
      <c r="AI957" s="5"/>
      <c r="AJ957" s="5"/>
      <c r="AK957" s="5"/>
      <c r="AL957" s="5"/>
      <c r="AM957" s="5"/>
    </row>
    <row r="958" spans="1:39" s="4" customFormat="1" ht="12.75" x14ac:dyDescent="0.2">
      <c r="A958" s="295" t="s">
        <v>903</v>
      </c>
      <c r="B958" s="295" t="s">
        <v>648</v>
      </c>
      <c r="C958" s="295"/>
      <c r="D958" s="295" t="s">
        <v>87</v>
      </c>
      <c r="E958" s="295"/>
      <c r="F958" s="295"/>
      <c r="G958" s="295"/>
      <c r="I958" s="58"/>
      <c r="J958" s="43"/>
      <c r="K958" s="98"/>
      <c r="M958" s="297">
        <v>1</v>
      </c>
      <c r="N958" s="298">
        <v>53.98</v>
      </c>
      <c r="P958" s="58"/>
      <c r="Q958" s="186"/>
      <c r="S958" s="58"/>
      <c r="T958" s="186"/>
      <c r="V958" s="86"/>
      <c r="W958" s="187"/>
      <c r="X958" s="137"/>
      <c r="Y958" s="11"/>
      <c r="Z958" s="11"/>
      <c r="AA958" s="60"/>
      <c r="AB958" s="5"/>
      <c r="AC958" s="5"/>
      <c r="AD958" s="5"/>
      <c r="AE958" s="5"/>
      <c r="AF958" s="5"/>
      <c r="AG958" s="5"/>
      <c r="AH958" s="5"/>
      <c r="AI958" s="5"/>
      <c r="AJ958" s="5"/>
      <c r="AK958" s="5"/>
      <c r="AL958" s="5"/>
      <c r="AM958" s="5"/>
    </row>
    <row r="959" spans="1:39" s="4" customFormat="1" ht="12.75" x14ac:dyDescent="0.2">
      <c r="A959" s="295" t="s">
        <v>903</v>
      </c>
      <c r="B959" s="295" t="s">
        <v>520</v>
      </c>
      <c r="C959" s="295"/>
      <c r="D959" s="295" t="s">
        <v>76</v>
      </c>
      <c r="E959" s="295"/>
      <c r="F959" s="295"/>
      <c r="G959" s="295"/>
      <c r="I959" s="58"/>
      <c r="J959" s="43"/>
      <c r="K959" s="98"/>
      <c r="M959" s="293"/>
      <c r="N959" s="296"/>
      <c r="P959" s="58">
        <v>1</v>
      </c>
      <c r="Q959" s="186">
        <v>905.79</v>
      </c>
      <c r="S959" s="58"/>
      <c r="T959" s="186"/>
      <c r="V959" s="86"/>
      <c r="W959" s="187"/>
      <c r="X959" s="137"/>
      <c r="Y959" s="11"/>
      <c r="Z959" s="11"/>
      <c r="AA959" s="60"/>
      <c r="AB959" s="5"/>
      <c r="AC959" s="5"/>
      <c r="AD959" s="5"/>
      <c r="AE959" s="5"/>
      <c r="AF959" s="5"/>
      <c r="AG959" s="5"/>
      <c r="AH959" s="5"/>
      <c r="AI959" s="5"/>
      <c r="AJ959" s="5"/>
      <c r="AK959" s="5"/>
      <c r="AL959" s="5"/>
      <c r="AM959" s="5"/>
    </row>
    <row r="960" spans="1:39" s="4" customFormat="1" ht="25.5" x14ac:dyDescent="0.2">
      <c r="A960" s="295" t="s">
        <v>903</v>
      </c>
      <c r="B960" s="295" t="s">
        <v>706</v>
      </c>
      <c r="C960" s="295"/>
      <c r="D960" s="295" t="s">
        <v>142</v>
      </c>
      <c r="E960" s="295"/>
      <c r="F960" s="295"/>
      <c r="G960" s="295"/>
      <c r="I960" s="58"/>
      <c r="J960" s="43"/>
      <c r="K960" s="98"/>
      <c r="M960" s="297">
        <v>2</v>
      </c>
      <c r="N960" s="298">
        <v>82.98</v>
      </c>
      <c r="P960" s="58"/>
      <c r="Q960" s="186"/>
      <c r="S960" s="58"/>
      <c r="T960" s="186"/>
      <c r="V960" s="86"/>
      <c r="W960" s="187"/>
      <c r="X960" s="137"/>
      <c r="Y960" s="11"/>
      <c r="Z960" s="11"/>
      <c r="AA960" s="60"/>
      <c r="AB960" s="5"/>
      <c r="AC960" s="5"/>
      <c r="AD960" s="5"/>
      <c r="AE960" s="5"/>
      <c r="AF960" s="5"/>
      <c r="AG960" s="5"/>
      <c r="AH960" s="5"/>
      <c r="AI960" s="5"/>
      <c r="AJ960" s="5"/>
      <c r="AK960" s="5"/>
      <c r="AL960" s="5"/>
      <c r="AM960" s="5"/>
    </row>
    <row r="961" spans="1:39" s="4" customFormat="1" ht="12.75" x14ac:dyDescent="0.2">
      <c r="A961" s="295" t="s">
        <v>903</v>
      </c>
      <c r="B961" s="295" t="s">
        <v>871</v>
      </c>
      <c r="C961" s="295"/>
      <c r="D961" s="295" t="s">
        <v>495</v>
      </c>
      <c r="E961" s="295"/>
      <c r="F961" s="295"/>
      <c r="G961" s="295"/>
      <c r="I961" s="58"/>
      <c r="J961" s="43"/>
      <c r="K961" s="98"/>
      <c r="M961" s="297">
        <v>32</v>
      </c>
      <c r="N961" s="298">
        <v>6963.91</v>
      </c>
      <c r="P961" s="58"/>
      <c r="Q961" s="186"/>
      <c r="S961" s="58">
        <v>4</v>
      </c>
      <c r="T961" s="186">
        <v>218.5</v>
      </c>
      <c r="V961" s="86"/>
      <c r="W961" s="187"/>
      <c r="X961" s="137"/>
      <c r="Y961" s="11"/>
      <c r="Z961" s="11"/>
      <c r="AA961" s="60"/>
      <c r="AB961" s="5"/>
      <c r="AC961" s="5"/>
      <c r="AD961" s="5"/>
      <c r="AE961" s="5"/>
      <c r="AF961" s="5"/>
      <c r="AG961" s="5"/>
      <c r="AH961" s="5"/>
      <c r="AI961" s="5"/>
      <c r="AJ961" s="5"/>
      <c r="AK961" s="5"/>
      <c r="AL961" s="5"/>
      <c r="AM961" s="5"/>
    </row>
    <row r="962" spans="1:39" s="4" customFormat="1" ht="12.75" x14ac:dyDescent="0.2">
      <c r="A962" s="295" t="s">
        <v>903</v>
      </c>
      <c r="B962" s="295" t="s">
        <v>527</v>
      </c>
      <c r="C962" s="295"/>
      <c r="D962" s="295" t="s">
        <v>103</v>
      </c>
      <c r="E962" s="295"/>
      <c r="F962" s="295"/>
      <c r="G962" s="295"/>
      <c r="I962" s="58"/>
      <c r="J962" s="43"/>
      <c r="K962" s="98"/>
      <c r="M962" s="297">
        <v>2</v>
      </c>
      <c r="N962" s="298">
        <v>218.45</v>
      </c>
      <c r="P962" s="58"/>
      <c r="Q962" s="186"/>
      <c r="S962" s="58"/>
      <c r="T962" s="186"/>
      <c r="V962" s="86"/>
      <c r="W962" s="187"/>
      <c r="X962" s="137"/>
      <c r="Y962" s="11"/>
      <c r="Z962" s="11"/>
      <c r="AA962" s="60"/>
      <c r="AB962" s="5"/>
      <c r="AC962" s="5"/>
      <c r="AD962" s="5"/>
      <c r="AE962" s="5"/>
      <c r="AF962" s="5"/>
      <c r="AG962" s="5"/>
      <c r="AH962" s="5"/>
      <c r="AI962" s="5"/>
      <c r="AJ962" s="5"/>
      <c r="AK962" s="5"/>
      <c r="AL962" s="5"/>
      <c r="AM962" s="5"/>
    </row>
    <row r="963" spans="1:39" s="4" customFormat="1" ht="12.75" x14ac:dyDescent="0.2">
      <c r="A963" s="295" t="s">
        <v>903</v>
      </c>
      <c r="B963" s="295" t="s">
        <v>528</v>
      </c>
      <c r="C963" s="295"/>
      <c r="D963" s="295" t="s">
        <v>96</v>
      </c>
      <c r="E963" s="295"/>
      <c r="F963" s="295"/>
      <c r="G963" s="295"/>
      <c r="I963" s="58"/>
      <c r="J963" s="43"/>
      <c r="K963" s="98"/>
      <c r="M963" s="297">
        <v>3</v>
      </c>
      <c r="N963" s="298">
        <v>1365.68</v>
      </c>
      <c r="P963" s="58"/>
      <c r="Q963" s="186"/>
      <c r="S963" s="58"/>
      <c r="T963" s="186"/>
      <c r="V963" s="86"/>
      <c r="W963" s="187"/>
      <c r="X963" s="137"/>
      <c r="Y963" s="11"/>
      <c r="Z963" s="11"/>
      <c r="AA963" s="60"/>
      <c r="AB963" s="5"/>
      <c r="AC963" s="5"/>
      <c r="AD963" s="5"/>
      <c r="AE963" s="5"/>
      <c r="AF963" s="5"/>
      <c r="AG963" s="5"/>
      <c r="AH963" s="5"/>
      <c r="AI963" s="5"/>
      <c r="AJ963" s="5"/>
      <c r="AK963" s="5"/>
      <c r="AL963" s="5"/>
      <c r="AM963" s="5"/>
    </row>
    <row r="964" spans="1:39" s="4" customFormat="1" ht="12.75" x14ac:dyDescent="0.2">
      <c r="A964" s="295" t="s">
        <v>903</v>
      </c>
      <c r="B964" s="295" t="s">
        <v>529</v>
      </c>
      <c r="C964" s="295"/>
      <c r="D964" s="295" t="s">
        <v>89</v>
      </c>
      <c r="E964" s="295"/>
      <c r="F964" s="295"/>
      <c r="G964" s="295"/>
      <c r="I964" s="58"/>
      <c r="J964" s="43"/>
      <c r="K964" s="98"/>
      <c r="M964" s="297">
        <v>33</v>
      </c>
      <c r="N964" s="298">
        <v>6511.67</v>
      </c>
      <c r="P964" s="58">
        <v>3</v>
      </c>
      <c r="Q964" s="186">
        <v>923.7</v>
      </c>
      <c r="S964" s="58">
        <v>5</v>
      </c>
      <c r="T964" s="186">
        <v>725.27</v>
      </c>
      <c r="V964" s="86"/>
      <c r="W964" s="187"/>
      <c r="X964" s="137"/>
      <c r="Y964" s="11"/>
      <c r="Z964" s="11"/>
      <c r="AA964" s="60"/>
      <c r="AB964" s="5"/>
      <c r="AC964" s="5"/>
      <c r="AD964" s="5"/>
      <c r="AE964" s="5"/>
      <c r="AF964" s="5"/>
      <c r="AG964" s="5"/>
      <c r="AH964" s="5"/>
      <c r="AI964" s="5"/>
      <c r="AJ964" s="5"/>
      <c r="AK964" s="5"/>
      <c r="AL964" s="5"/>
      <c r="AM964" s="5"/>
    </row>
    <row r="965" spans="1:39" s="4" customFormat="1" ht="12.75" x14ac:dyDescent="0.2">
      <c r="A965" s="295" t="s">
        <v>903</v>
      </c>
      <c r="B965" s="295" t="s">
        <v>530</v>
      </c>
      <c r="C965" s="295"/>
      <c r="D965" s="295" t="s">
        <v>78</v>
      </c>
      <c r="E965" s="295"/>
      <c r="F965" s="295"/>
      <c r="G965" s="295"/>
      <c r="I965" s="58"/>
      <c r="J965" s="43"/>
      <c r="K965" s="98"/>
      <c r="M965" s="297">
        <v>1</v>
      </c>
      <c r="N965" s="298">
        <v>475.75</v>
      </c>
      <c r="P965" s="58">
        <v>1</v>
      </c>
      <c r="Q965" s="186">
        <v>28.16</v>
      </c>
      <c r="S965" s="58"/>
      <c r="T965" s="186"/>
      <c r="V965" s="86"/>
      <c r="W965" s="187"/>
      <c r="X965" s="137"/>
      <c r="Y965" s="11"/>
      <c r="Z965" s="11"/>
      <c r="AA965" s="60"/>
      <c r="AB965" s="5"/>
      <c r="AC965" s="5"/>
      <c r="AD965" s="5"/>
      <c r="AE965" s="5"/>
      <c r="AF965" s="5"/>
      <c r="AG965" s="5"/>
      <c r="AH965" s="5"/>
      <c r="AI965" s="5"/>
      <c r="AJ965" s="5"/>
      <c r="AK965" s="5"/>
      <c r="AL965" s="5"/>
      <c r="AM965" s="5"/>
    </row>
    <row r="966" spans="1:39" s="4" customFormat="1" ht="12.75" x14ac:dyDescent="0.2">
      <c r="A966" s="295" t="s">
        <v>903</v>
      </c>
      <c r="B966" s="295" t="s">
        <v>531</v>
      </c>
      <c r="C966" s="295"/>
      <c r="D966" s="295" t="s">
        <v>87</v>
      </c>
      <c r="E966" s="295"/>
      <c r="F966" s="295"/>
      <c r="G966" s="295"/>
      <c r="I966" s="58"/>
      <c r="J966" s="43"/>
      <c r="K966" s="98"/>
      <c r="M966" s="297">
        <v>5</v>
      </c>
      <c r="N966" s="298">
        <v>454.44</v>
      </c>
      <c r="P966" s="58"/>
      <c r="Q966" s="186"/>
      <c r="S966" s="58"/>
      <c r="T966" s="186"/>
      <c r="V966" s="86"/>
      <c r="W966" s="187"/>
      <c r="X966" s="137"/>
      <c r="Y966" s="11"/>
      <c r="Z966" s="11"/>
      <c r="AA966" s="60"/>
      <c r="AB966" s="5"/>
      <c r="AC966" s="5"/>
      <c r="AD966" s="5"/>
      <c r="AE966" s="5"/>
      <c r="AF966" s="5"/>
      <c r="AG966" s="5"/>
      <c r="AH966" s="5"/>
      <c r="AI966" s="5"/>
      <c r="AJ966" s="5"/>
      <c r="AK966" s="5"/>
      <c r="AL966" s="5"/>
      <c r="AM966" s="5"/>
    </row>
    <row r="967" spans="1:39" s="4" customFormat="1" ht="12.75" x14ac:dyDescent="0.2">
      <c r="A967" s="295" t="s">
        <v>903</v>
      </c>
      <c r="B967" s="295" t="s">
        <v>532</v>
      </c>
      <c r="C967" s="295"/>
      <c r="D967" s="295" t="s">
        <v>67</v>
      </c>
      <c r="E967" s="295"/>
      <c r="F967" s="295"/>
      <c r="G967" s="295"/>
      <c r="I967" s="58"/>
      <c r="J967" s="43"/>
      <c r="K967" s="98"/>
      <c r="M967" s="297">
        <v>2</v>
      </c>
      <c r="N967" s="298">
        <v>549.29</v>
      </c>
      <c r="P967" s="58">
        <v>1</v>
      </c>
      <c r="Q967" s="186">
        <v>198.48</v>
      </c>
      <c r="S967" s="58"/>
      <c r="T967" s="186"/>
      <c r="V967" s="86"/>
      <c r="W967" s="187"/>
      <c r="X967" s="137"/>
      <c r="Y967" s="11"/>
      <c r="Z967" s="11"/>
      <c r="AA967" s="60"/>
      <c r="AB967" s="5"/>
      <c r="AC967" s="5"/>
      <c r="AD967" s="5"/>
      <c r="AE967" s="5"/>
      <c r="AF967" s="5"/>
      <c r="AG967" s="5"/>
      <c r="AH967" s="5"/>
      <c r="AI967" s="5"/>
      <c r="AJ967" s="5"/>
      <c r="AK967" s="5"/>
      <c r="AL967" s="5"/>
      <c r="AM967" s="5"/>
    </row>
    <row r="968" spans="1:39" s="4" customFormat="1" ht="12.75" x14ac:dyDescent="0.2">
      <c r="A968" s="295" t="s">
        <v>903</v>
      </c>
      <c r="B968" s="295" t="s">
        <v>534</v>
      </c>
      <c r="C968" s="295"/>
      <c r="D968" s="295" t="s">
        <v>63</v>
      </c>
      <c r="E968" s="295"/>
      <c r="F968" s="295"/>
      <c r="G968" s="295"/>
      <c r="I968" s="58"/>
      <c r="J968" s="43"/>
      <c r="K968" s="98"/>
      <c r="M968" s="297">
        <v>1</v>
      </c>
      <c r="N968" s="298">
        <v>178.69</v>
      </c>
      <c r="P968" s="58">
        <v>1</v>
      </c>
      <c r="Q968" s="186">
        <v>182.19</v>
      </c>
      <c r="S968" s="58"/>
      <c r="T968" s="186"/>
      <c r="V968" s="86"/>
      <c r="W968" s="187"/>
      <c r="X968" s="137"/>
      <c r="Y968" s="11"/>
      <c r="Z968" s="11"/>
      <c r="AA968" s="60"/>
      <c r="AB968" s="5"/>
      <c r="AC968" s="5"/>
      <c r="AD968" s="5"/>
      <c r="AE968" s="5"/>
      <c r="AF968" s="5"/>
      <c r="AG968" s="5"/>
      <c r="AH968" s="5"/>
      <c r="AI968" s="5"/>
      <c r="AJ968" s="5"/>
      <c r="AK968" s="5"/>
      <c r="AL968" s="5"/>
      <c r="AM968" s="5"/>
    </row>
    <row r="969" spans="1:39" s="4" customFormat="1" ht="12.75" x14ac:dyDescent="0.2">
      <c r="A969" s="295" t="s">
        <v>903</v>
      </c>
      <c r="B969" s="295" t="s">
        <v>536</v>
      </c>
      <c r="C969" s="295"/>
      <c r="D969" s="295" t="s">
        <v>537</v>
      </c>
      <c r="E969" s="295"/>
      <c r="F969" s="295"/>
      <c r="G969" s="295"/>
      <c r="I969" s="58"/>
      <c r="J969" s="43"/>
      <c r="K969" s="98"/>
      <c r="M969" s="297">
        <v>1</v>
      </c>
      <c r="N969" s="298">
        <v>777.83</v>
      </c>
      <c r="P969" s="58">
        <v>1</v>
      </c>
      <c r="Q969" s="186">
        <v>23.59</v>
      </c>
      <c r="S969" s="58">
        <v>1</v>
      </c>
      <c r="T969" s="186">
        <v>590.41999999999996</v>
      </c>
      <c r="V969" s="86"/>
      <c r="W969" s="187"/>
      <c r="X969" s="137"/>
      <c r="Y969" s="11"/>
      <c r="Z969" s="11"/>
      <c r="AA969" s="60"/>
      <c r="AB969" s="5"/>
      <c r="AC969" s="5"/>
      <c r="AD969" s="5"/>
      <c r="AE969" s="5"/>
      <c r="AF969" s="5"/>
      <c r="AG969" s="5"/>
      <c r="AH969" s="5"/>
      <c r="AI969" s="5"/>
      <c r="AJ969" s="5"/>
      <c r="AK969" s="5"/>
      <c r="AL969" s="5"/>
      <c r="AM969" s="5"/>
    </row>
    <row r="970" spans="1:39" s="4" customFormat="1" ht="12.75" x14ac:dyDescent="0.2">
      <c r="A970" s="295" t="s">
        <v>903</v>
      </c>
      <c r="B970" s="295" t="s">
        <v>538</v>
      </c>
      <c r="C970" s="295"/>
      <c r="D970" s="295" t="s">
        <v>332</v>
      </c>
      <c r="E970" s="295"/>
      <c r="F970" s="295"/>
      <c r="G970" s="295"/>
      <c r="I970" s="58"/>
      <c r="J970" s="43"/>
      <c r="K970" s="98"/>
      <c r="M970" s="297">
        <v>17</v>
      </c>
      <c r="N970" s="298">
        <v>2997.33</v>
      </c>
      <c r="P970" s="58">
        <v>13</v>
      </c>
      <c r="Q970" s="186">
        <v>6890.65</v>
      </c>
      <c r="S970" s="58">
        <v>4</v>
      </c>
      <c r="T970" s="186">
        <v>199.01</v>
      </c>
      <c r="V970" s="86"/>
      <c r="W970" s="187"/>
      <c r="X970" s="137"/>
      <c r="Y970" s="11"/>
      <c r="Z970" s="11"/>
      <c r="AA970" s="60"/>
      <c r="AB970" s="5"/>
      <c r="AC970" s="5"/>
      <c r="AD970" s="5"/>
      <c r="AE970" s="5"/>
      <c r="AF970" s="5"/>
      <c r="AG970" s="5"/>
      <c r="AH970" s="5"/>
      <c r="AI970" s="5"/>
      <c r="AJ970" s="5"/>
      <c r="AK970" s="5"/>
      <c r="AL970" s="5"/>
      <c r="AM970" s="5"/>
    </row>
    <row r="971" spans="1:39" s="4" customFormat="1" ht="12.75" x14ac:dyDescent="0.2">
      <c r="A971" s="295" t="s">
        <v>903</v>
      </c>
      <c r="B971" s="295" t="s">
        <v>539</v>
      </c>
      <c r="C971" s="295"/>
      <c r="D971" s="295" t="s">
        <v>128</v>
      </c>
      <c r="E971" s="295"/>
      <c r="F971" s="295"/>
      <c r="G971" s="295"/>
      <c r="I971" s="58"/>
      <c r="J971" s="43"/>
      <c r="K971" s="98"/>
      <c r="M971" s="297">
        <v>28</v>
      </c>
      <c r="N971" s="298">
        <v>5524.06</v>
      </c>
      <c r="P971" s="58">
        <v>6</v>
      </c>
      <c r="Q971" s="186">
        <v>2237.4</v>
      </c>
      <c r="S971" s="58">
        <v>3</v>
      </c>
      <c r="T971" s="186">
        <v>540.04</v>
      </c>
      <c r="V971" s="86"/>
      <c r="W971" s="187"/>
      <c r="X971" s="137"/>
      <c r="Y971" s="11"/>
      <c r="Z971" s="11"/>
      <c r="AA971" s="60"/>
      <c r="AB971" s="5"/>
      <c r="AC971" s="5"/>
      <c r="AD971" s="5"/>
      <c r="AE971" s="5"/>
      <c r="AF971" s="5"/>
      <c r="AG971" s="5"/>
      <c r="AH971" s="5"/>
      <c r="AI971" s="5"/>
      <c r="AJ971" s="5"/>
      <c r="AK971" s="5"/>
      <c r="AL971" s="5"/>
      <c r="AM971" s="5"/>
    </row>
    <row r="972" spans="1:39" s="4" customFormat="1" ht="25.5" x14ac:dyDescent="0.2">
      <c r="A972" s="295" t="s">
        <v>903</v>
      </c>
      <c r="B972" s="295" t="s">
        <v>650</v>
      </c>
      <c r="C972" s="295"/>
      <c r="D972" s="295" t="s">
        <v>142</v>
      </c>
      <c r="E972" s="295"/>
      <c r="F972" s="295"/>
      <c r="G972" s="295"/>
      <c r="I972" s="58"/>
      <c r="J972" s="43"/>
      <c r="K972" s="98"/>
      <c r="M972" s="297">
        <v>1</v>
      </c>
      <c r="N972" s="298">
        <v>235.88</v>
      </c>
      <c r="P972" s="58"/>
      <c r="Q972" s="186"/>
      <c r="S972" s="58"/>
      <c r="T972" s="186"/>
      <c r="V972" s="86"/>
      <c r="W972" s="187"/>
      <c r="X972" s="137"/>
      <c r="Y972" s="11"/>
      <c r="Z972" s="11"/>
      <c r="AA972" s="60"/>
      <c r="AB972" s="5"/>
      <c r="AC972" s="5"/>
      <c r="AD972" s="5"/>
      <c r="AE972" s="5"/>
      <c r="AF972" s="5"/>
      <c r="AG972" s="5"/>
      <c r="AH972" s="5"/>
      <c r="AI972" s="5"/>
      <c r="AJ972" s="5"/>
      <c r="AK972" s="5"/>
      <c r="AL972" s="5"/>
      <c r="AM972" s="5"/>
    </row>
    <row r="973" spans="1:39" s="4" customFormat="1" ht="25.5" x14ac:dyDescent="0.2">
      <c r="A973" s="295" t="s">
        <v>903</v>
      </c>
      <c r="B973" s="295" t="s">
        <v>651</v>
      </c>
      <c r="C973" s="295"/>
      <c r="D973" s="295" t="s">
        <v>142</v>
      </c>
      <c r="E973" s="295"/>
      <c r="F973" s="295"/>
      <c r="G973" s="295"/>
      <c r="I973" s="58"/>
      <c r="J973" s="43"/>
      <c r="K973" s="98"/>
      <c r="M973" s="297">
        <v>1</v>
      </c>
      <c r="N973" s="298">
        <v>33.75</v>
      </c>
      <c r="P973" s="58"/>
      <c r="Q973" s="186"/>
      <c r="S973" s="58"/>
      <c r="T973" s="186"/>
      <c r="V973" s="86"/>
      <c r="W973" s="187"/>
      <c r="X973" s="137"/>
      <c r="Y973" s="11"/>
      <c r="Z973" s="11"/>
      <c r="AA973" s="60"/>
      <c r="AB973" s="5"/>
      <c r="AC973" s="5"/>
      <c r="AD973" s="5"/>
      <c r="AE973" s="5"/>
      <c r="AF973" s="5"/>
      <c r="AG973" s="5"/>
      <c r="AH973" s="5"/>
      <c r="AI973" s="5"/>
      <c r="AJ973" s="5"/>
      <c r="AK973" s="5"/>
      <c r="AL973" s="5"/>
      <c r="AM973" s="5"/>
    </row>
    <row r="974" spans="1:39" s="4" customFormat="1" ht="12.75" x14ac:dyDescent="0.2">
      <c r="A974" s="295" t="s">
        <v>903</v>
      </c>
      <c r="B974" s="295" t="s">
        <v>543</v>
      </c>
      <c r="C974" s="295"/>
      <c r="D974" s="295" t="s">
        <v>381</v>
      </c>
      <c r="E974" s="295"/>
      <c r="F974" s="295"/>
      <c r="G974" s="295"/>
      <c r="I974" s="58"/>
      <c r="J974" s="43"/>
      <c r="K974" s="98"/>
      <c r="M974" s="297">
        <v>40</v>
      </c>
      <c r="N974" s="298">
        <v>6818.09</v>
      </c>
      <c r="P974" s="58">
        <v>2</v>
      </c>
      <c r="Q974" s="186">
        <v>366.25</v>
      </c>
      <c r="S974" s="58">
        <v>5</v>
      </c>
      <c r="T974" s="186">
        <v>681.05</v>
      </c>
      <c r="V974" s="86"/>
      <c r="W974" s="187"/>
      <c r="X974" s="137"/>
      <c r="Y974" s="11"/>
      <c r="Z974" s="11"/>
      <c r="AA974" s="60"/>
      <c r="AB974" s="5"/>
      <c r="AC974" s="5"/>
      <c r="AD974" s="5"/>
      <c r="AE974" s="5"/>
      <c r="AF974" s="5"/>
      <c r="AG974" s="5"/>
      <c r="AH974" s="5"/>
      <c r="AI974" s="5"/>
      <c r="AJ974" s="5"/>
      <c r="AK974" s="5"/>
      <c r="AL974" s="5"/>
      <c r="AM974" s="5"/>
    </row>
    <row r="975" spans="1:39" s="4" customFormat="1" ht="12.75" x14ac:dyDescent="0.2">
      <c r="A975" s="295" t="s">
        <v>903</v>
      </c>
      <c r="B975" s="295" t="s">
        <v>545</v>
      </c>
      <c r="C975" s="295"/>
      <c r="D975" s="295" t="s">
        <v>166</v>
      </c>
      <c r="E975" s="295"/>
      <c r="F975" s="295"/>
      <c r="G975" s="295"/>
      <c r="I975" s="58"/>
      <c r="J975" s="43"/>
      <c r="K975" s="98"/>
      <c r="M975" s="297">
        <v>13</v>
      </c>
      <c r="N975" s="298">
        <v>2403.98</v>
      </c>
      <c r="P975" s="58">
        <v>13</v>
      </c>
      <c r="Q975" s="186">
        <v>2452.8200000000002</v>
      </c>
      <c r="S975" s="58">
        <v>2</v>
      </c>
      <c r="T975" s="186">
        <v>155.49</v>
      </c>
      <c r="V975" s="86"/>
      <c r="W975" s="187"/>
      <c r="X975" s="137"/>
      <c r="Y975" s="11"/>
      <c r="Z975" s="11"/>
      <c r="AA975" s="60"/>
      <c r="AB975" s="5"/>
      <c r="AC975" s="5"/>
      <c r="AD975" s="5"/>
      <c r="AE975" s="5"/>
      <c r="AF975" s="5"/>
      <c r="AG975" s="5"/>
      <c r="AH975" s="5"/>
      <c r="AI975" s="5"/>
      <c r="AJ975" s="5"/>
      <c r="AK975" s="5"/>
      <c r="AL975" s="5"/>
      <c r="AM975" s="5"/>
    </row>
    <row r="976" spans="1:39" s="4" customFormat="1" ht="12.75" x14ac:dyDescent="0.2">
      <c r="A976" s="295" t="s">
        <v>903</v>
      </c>
      <c r="B976" s="295" t="s">
        <v>546</v>
      </c>
      <c r="C976" s="295"/>
      <c r="D976" s="295" t="s">
        <v>87</v>
      </c>
      <c r="E976" s="295"/>
      <c r="F976" s="295"/>
      <c r="G976" s="295"/>
      <c r="I976" s="58"/>
      <c r="J976" s="43"/>
      <c r="K976" s="98"/>
      <c r="M976" s="293"/>
      <c r="N976" s="296"/>
      <c r="P976" s="58">
        <v>1</v>
      </c>
      <c r="Q976" s="186">
        <v>650.44000000000005</v>
      </c>
      <c r="S976" s="58">
        <v>1</v>
      </c>
      <c r="T976" s="186">
        <v>429.46</v>
      </c>
      <c r="V976" s="86"/>
      <c r="W976" s="187"/>
      <c r="X976" s="137"/>
      <c r="Y976" s="11"/>
      <c r="Z976" s="11"/>
      <c r="AA976" s="60"/>
      <c r="AB976" s="5"/>
      <c r="AC976" s="5"/>
      <c r="AD976" s="5"/>
      <c r="AE976" s="5"/>
      <c r="AF976" s="5"/>
      <c r="AG976" s="5"/>
      <c r="AH976" s="5"/>
      <c r="AI976" s="5"/>
      <c r="AJ976" s="5"/>
      <c r="AK976" s="5"/>
      <c r="AL976" s="5"/>
      <c r="AM976" s="5"/>
    </row>
    <row r="977" spans="1:39" s="4" customFormat="1" ht="12.75" x14ac:dyDescent="0.2">
      <c r="A977" s="295" t="s">
        <v>903</v>
      </c>
      <c r="B977" s="295" t="s">
        <v>547</v>
      </c>
      <c r="C977" s="295"/>
      <c r="D977" s="295" t="s">
        <v>154</v>
      </c>
      <c r="E977" s="295"/>
      <c r="F977" s="295"/>
      <c r="G977" s="295"/>
      <c r="I977" s="58"/>
      <c r="J977" s="43"/>
      <c r="K977" s="98"/>
      <c r="M977" s="297">
        <v>3</v>
      </c>
      <c r="N977" s="298">
        <v>479.97</v>
      </c>
      <c r="P977" s="58">
        <v>4</v>
      </c>
      <c r="Q977" s="186">
        <v>6088.81</v>
      </c>
      <c r="S977" s="58"/>
      <c r="T977" s="186"/>
      <c r="V977" s="86"/>
      <c r="W977" s="187"/>
      <c r="X977" s="137"/>
      <c r="Y977" s="11"/>
      <c r="Z977" s="11"/>
      <c r="AA977" s="60"/>
      <c r="AB977" s="5"/>
      <c r="AC977" s="5"/>
      <c r="AD977" s="5"/>
      <c r="AE977" s="5"/>
      <c r="AF977" s="5"/>
      <c r="AG977" s="5"/>
      <c r="AH977" s="5"/>
      <c r="AI977" s="5"/>
      <c r="AJ977" s="5"/>
      <c r="AK977" s="5"/>
      <c r="AL977" s="5"/>
      <c r="AM977" s="5"/>
    </row>
    <row r="978" spans="1:39" s="4" customFormat="1" ht="12.75" x14ac:dyDescent="0.2">
      <c r="A978" s="295" t="s">
        <v>903</v>
      </c>
      <c r="B978" s="295" t="s">
        <v>554</v>
      </c>
      <c r="C978" s="295"/>
      <c r="D978" s="295" t="s">
        <v>190</v>
      </c>
      <c r="E978" s="295"/>
      <c r="F978" s="295"/>
      <c r="G978" s="295"/>
      <c r="I978" s="58"/>
      <c r="J978" s="43"/>
      <c r="K978" s="98"/>
      <c r="M978" s="293"/>
      <c r="N978" s="296"/>
      <c r="P978" s="58">
        <v>2</v>
      </c>
      <c r="Q978" s="186">
        <v>403</v>
      </c>
      <c r="S978" s="58"/>
      <c r="T978" s="186"/>
      <c r="V978" s="86"/>
      <c r="W978" s="187"/>
      <c r="X978" s="137"/>
      <c r="Y978" s="11"/>
      <c r="Z978" s="11"/>
      <c r="AA978" s="60"/>
      <c r="AB978" s="5"/>
      <c r="AC978" s="5"/>
      <c r="AD978" s="5"/>
      <c r="AE978" s="5"/>
      <c r="AF978" s="5"/>
      <c r="AG978" s="5"/>
      <c r="AH978" s="5"/>
      <c r="AI978" s="5"/>
      <c r="AJ978" s="5"/>
      <c r="AK978" s="5"/>
      <c r="AL978" s="5"/>
      <c r="AM978" s="5"/>
    </row>
    <row r="979" spans="1:39" s="4" customFormat="1" ht="12.75" x14ac:dyDescent="0.2">
      <c r="A979" s="295" t="s">
        <v>903</v>
      </c>
      <c r="B979" s="295" t="s">
        <v>557</v>
      </c>
      <c r="C979" s="295"/>
      <c r="D979" s="295" t="s">
        <v>223</v>
      </c>
      <c r="E979" s="295"/>
      <c r="F979" s="295"/>
      <c r="G979" s="295"/>
      <c r="I979" s="58"/>
      <c r="J979" s="43"/>
      <c r="K979" s="98"/>
      <c r="M979" s="297">
        <v>15</v>
      </c>
      <c r="N979" s="298">
        <v>2794.05</v>
      </c>
      <c r="P979" s="58"/>
      <c r="Q979" s="186"/>
      <c r="S979" s="58">
        <v>1</v>
      </c>
      <c r="T979" s="186">
        <v>254.44</v>
      </c>
      <c r="V979" s="86"/>
      <c r="W979" s="187"/>
      <c r="X979" s="137"/>
      <c r="Y979" s="11"/>
      <c r="Z979" s="11"/>
      <c r="AA979" s="60"/>
      <c r="AB979" s="5"/>
      <c r="AC979" s="5"/>
      <c r="AD979" s="5"/>
      <c r="AE979" s="5"/>
      <c r="AF979" s="5"/>
      <c r="AG979" s="5"/>
      <c r="AH979" s="5"/>
      <c r="AI979" s="5"/>
      <c r="AJ979" s="5"/>
      <c r="AK979" s="5"/>
      <c r="AL979" s="5"/>
      <c r="AM979" s="5"/>
    </row>
    <row r="980" spans="1:39" s="4" customFormat="1" ht="12.75" x14ac:dyDescent="0.2">
      <c r="A980" s="295" t="s">
        <v>903</v>
      </c>
      <c r="B980" s="295" t="s">
        <v>560</v>
      </c>
      <c r="C980" s="295"/>
      <c r="D980" s="295" t="s">
        <v>74</v>
      </c>
      <c r="E980" s="295"/>
      <c r="F980" s="295"/>
      <c r="G980" s="295"/>
      <c r="I980" s="58"/>
      <c r="J980" s="43"/>
      <c r="K980" s="98"/>
      <c r="M980" s="297">
        <v>13</v>
      </c>
      <c r="N980" s="298">
        <v>2200.11</v>
      </c>
      <c r="P980" s="58">
        <v>5</v>
      </c>
      <c r="Q980" s="186">
        <v>652.79999999999995</v>
      </c>
      <c r="S980" s="58"/>
      <c r="T980" s="186"/>
      <c r="V980" s="86"/>
      <c r="W980" s="187"/>
      <c r="X980" s="137"/>
      <c r="Y980" s="11"/>
      <c r="Z980" s="11"/>
      <c r="AA980" s="60"/>
      <c r="AB980" s="5"/>
      <c r="AC980" s="5"/>
      <c r="AD980" s="5"/>
      <c r="AE980" s="5"/>
      <c r="AF980" s="5"/>
      <c r="AG980" s="5"/>
      <c r="AH980" s="5"/>
      <c r="AI980" s="5"/>
      <c r="AJ980" s="5"/>
      <c r="AK980" s="5"/>
      <c r="AL980" s="5"/>
      <c r="AM980" s="5"/>
    </row>
    <row r="981" spans="1:39" s="4" customFormat="1" ht="25.5" x14ac:dyDescent="0.2">
      <c r="A981" s="295" t="s">
        <v>903</v>
      </c>
      <c r="B981" s="295" t="s">
        <v>561</v>
      </c>
      <c r="C981" s="295"/>
      <c r="D981" s="295" t="s">
        <v>63</v>
      </c>
      <c r="E981" s="295"/>
      <c r="F981" s="295"/>
      <c r="G981" s="295"/>
      <c r="I981" s="58"/>
      <c r="J981" s="43"/>
      <c r="K981" s="98"/>
      <c r="M981" s="297">
        <v>2</v>
      </c>
      <c r="N981" s="298">
        <v>55.81</v>
      </c>
      <c r="P981" s="58"/>
      <c r="Q981" s="186"/>
      <c r="S981" s="58"/>
      <c r="T981" s="186"/>
      <c r="V981" s="86"/>
      <c r="W981" s="187"/>
      <c r="X981" s="137"/>
      <c r="Y981" s="11"/>
      <c r="Z981" s="11"/>
      <c r="AA981" s="60"/>
      <c r="AB981" s="5"/>
      <c r="AC981" s="5"/>
      <c r="AD981" s="5"/>
      <c r="AE981" s="5"/>
      <c r="AF981" s="5"/>
      <c r="AG981" s="5"/>
      <c r="AH981" s="5"/>
      <c r="AI981" s="5"/>
      <c r="AJ981" s="5"/>
      <c r="AK981" s="5"/>
      <c r="AL981" s="5"/>
      <c r="AM981" s="5"/>
    </row>
    <row r="982" spans="1:39" s="4" customFormat="1" ht="12.75" x14ac:dyDescent="0.2">
      <c r="A982" s="295" t="s">
        <v>903</v>
      </c>
      <c r="B982" s="295" t="s">
        <v>562</v>
      </c>
      <c r="C982" s="295"/>
      <c r="D982" s="295" t="s">
        <v>85</v>
      </c>
      <c r="E982" s="295"/>
      <c r="F982" s="295"/>
      <c r="G982" s="295"/>
      <c r="I982" s="58"/>
      <c r="J982" s="43"/>
      <c r="K982" s="98"/>
      <c r="M982" s="297">
        <v>3</v>
      </c>
      <c r="N982" s="298">
        <v>123.01</v>
      </c>
      <c r="P982" s="58">
        <v>1</v>
      </c>
      <c r="Q982" s="186">
        <v>101.14</v>
      </c>
      <c r="S982" s="58"/>
      <c r="T982" s="186"/>
      <c r="V982" s="86"/>
      <c r="W982" s="187"/>
      <c r="X982" s="137"/>
      <c r="Y982" s="11"/>
      <c r="Z982" s="11"/>
      <c r="AA982" s="60"/>
      <c r="AB982" s="5"/>
      <c r="AC982" s="5"/>
      <c r="AD982" s="5"/>
      <c r="AE982" s="5"/>
      <c r="AF982" s="5"/>
      <c r="AG982" s="5"/>
      <c r="AH982" s="5"/>
      <c r="AI982" s="5"/>
      <c r="AJ982" s="5"/>
      <c r="AK982" s="5"/>
      <c r="AL982" s="5"/>
      <c r="AM982" s="5"/>
    </row>
    <row r="983" spans="1:39" s="4" customFormat="1" ht="25.5" x14ac:dyDescent="0.2">
      <c r="A983" s="295" t="s">
        <v>903</v>
      </c>
      <c r="B983" s="295" t="s">
        <v>564</v>
      </c>
      <c r="C983" s="295"/>
      <c r="D983" s="295" t="s">
        <v>332</v>
      </c>
      <c r="E983" s="295"/>
      <c r="F983" s="295"/>
      <c r="G983" s="295"/>
      <c r="I983" s="58"/>
      <c r="J983" s="43"/>
      <c r="K983" s="98"/>
      <c r="M983" s="297">
        <v>2</v>
      </c>
      <c r="N983" s="298">
        <v>182.46</v>
      </c>
      <c r="P983" s="58"/>
      <c r="Q983" s="186"/>
      <c r="S983" s="58"/>
      <c r="T983" s="186"/>
      <c r="V983" s="86"/>
      <c r="W983" s="187"/>
      <c r="X983" s="137"/>
      <c r="Y983" s="11"/>
      <c r="Z983" s="11"/>
      <c r="AA983" s="60"/>
      <c r="AB983" s="5"/>
      <c r="AC983" s="5"/>
      <c r="AD983" s="5"/>
      <c r="AE983" s="5"/>
      <c r="AF983" s="5"/>
      <c r="AG983" s="5"/>
      <c r="AH983" s="5"/>
      <c r="AI983" s="5"/>
      <c r="AJ983" s="5"/>
      <c r="AK983" s="5"/>
      <c r="AL983" s="5"/>
      <c r="AM983" s="5"/>
    </row>
    <row r="984" spans="1:39" s="4" customFormat="1" ht="25.5" x14ac:dyDescent="0.2">
      <c r="A984" s="295" t="s">
        <v>903</v>
      </c>
      <c r="B984" s="295" t="s">
        <v>565</v>
      </c>
      <c r="C984" s="295"/>
      <c r="D984" s="295" t="s">
        <v>164</v>
      </c>
      <c r="E984" s="295"/>
      <c r="F984" s="295"/>
      <c r="G984" s="295"/>
      <c r="I984" s="58"/>
      <c r="J984" s="43"/>
      <c r="K984" s="98"/>
      <c r="M984" s="293"/>
      <c r="N984" s="296"/>
      <c r="P984" s="58"/>
      <c r="Q984" s="186"/>
      <c r="S984" s="58">
        <v>1</v>
      </c>
      <c r="T984" s="186">
        <v>33.299999999999997</v>
      </c>
      <c r="V984" s="86"/>
      <c r="W984" s="187"/>
      <c r="X984" s="137"/>
      <c r="Y984" s="11"/>
      <c r="Z984" s="11"/>
      <c r="AA984" s="60"/>
      <c r="AB984" s="5"/>
      <c r="AC984" s="5"/>
      <c r="AD984" s="5"/>
      <c r="AE984" s="5"/>
      <c r="AF984" s="5"/>
      <c r="AG984" s="5"/>
      <c r="AH984" s="5"/>
      <c r="AI984" s="5"/>
      <c r="AJ984" s="5"/>
      <c r="AK984" s="5"/>
      <c r="AL984" s="5"/>
      <c r="AM984" s="5"/>
    </row>
    <row r="985" spans="1:39" s="4" customFormat="1" ht="12.75" x14ac:dyDescent="0.2">
      <c r="A985" s="295" t="s">
        <v>903</v>
      </c>
      <c r="B985" s="295" t="s">
        <v>566</v>
      </c>
      <c r="C985" s="295"/>
      <c r="D985" s="295" t="s">
        <v>118</v>
      </c>
      <c r="E985" s="295"/>
      <c r="F985" s="295"/>
      <c r="G985" s="295"/>
      <c r="I985" s="58"/>
      <c r="J985" s="43"/>
      <c r="K985" s="98"/>
      <c r="M985" s="297">
        <v>3</v>
      </c>
      <c r="N985" s="298">
        <v>828.78</v>
      </c>
      <c r="P985" s="58">
        <v>1</v>
      </c>
      <c r="Q985" s="186">
        <v>26.6</v>
      </c>
      <c r="S985" s="58"/>
      <c r="T985" s="186"/>
      <c r="V985" s="86"/>
      <c r="W985" s="187"/>
      <c r="X985" s="137"/>
      <c r="Y985" s="11"/>
      <c r="Z985" s="11"/>
      <c r="AA985" s="60"/>
      <c r="AB985" s="5"/>
      <c r="AC985" s="5"/>
      <c r="AD985" s="5"/>
      <c r="AE985" s="5"/>
      <c r="AF985" s="5"/>
      <c r="AG985" s="5"/>
      <c r="AH985" s="5"/>
      <c r="AI985" s="5"/>
      <c r="AJ985" s="5"/>
      <c r="AK985" s="5"/>
      <c r="AL985" s="5"/>
      <c r="AM985" s="5"/>
    </row>
    <row r="986" spans="1:39" s="4" customFormat="1" ht="12.75" x14ac:dyDescent="0.2">
      <c r="A986" s="295" t="s">
        <v>903</v>
      </c>
      <c r="B986" s="295" t="s">
        <v>567</v>
      </c>
      <c r="C986" s="295"/>
      <c r="D986" s="295" t="s">
        <v>568</v>
      </c>
      <c r="E986" s="295"/>
      <c r="F986" s="295"/>
      <c r="G986" s="295"/>
      <c r="I986" s="58"/>
      <c r="J986" s="43"/>
      <c r="K986" s="98"/>
      <c r="M986" s="297">
        <v>7</v>
      </c>
      <c r="N986" s="298">
        <v>1507.02</v>
      </c>
      <c r="P986" s="58">
        <v>5</v>
      </c>
      <c r="Q986" s="186">
        <v>1753.25</v>
      </c>
      <c r="S986" s="58"/>
      <c r="T986" s="186"/>
      <c r="V986" s="86"/>
      <c r="W986" s="187"/>
      <c r="X986" s="137"/>
      <c r="Y986" s="11"/>
      <c r="Z986" s="11"/>
      <c r="AA986" s="60"/>
      <c r="AB986" s="5"/>
      <c r="AC986" s="5"/>
      <c r="AD986" s="5"/>
      <c r="AE986" s="5"/>
      <c r="AF986" s="5"/>
      <c r="AG986" s="5"/>
      <c r="AH986" s="5"/>
      <c r="AI986" s="5"/>
      <c r="AJ986" s="5"/>
      <c r="AK986" s="5"/>
      <c r="AL986" s="5"/>
      <c r="AM986" s="5"/>
    </row>
    <row r="987" spans="1:39" s="4" customFormat="1" ht="12.75" x14ac:dyDescent="0.2">
      <c r="A987" s="295" t="s">
        <v>903</v>
      </c>
      <c r="B987" s="295" t="s">
        <v>567</v>
      </c>
      <c r="C987" s="295"/>
      <c r="D987" s="295" t="s">
        <v>164</v>
      </c>
      <c r="E987" s="295"/>
      <c r="F987" s="295"/>
      <c r="G987" s="295"/>
      <c r="I987" s="58"/>
      <c r="J987" s="43"/>
      <c r="K987" s="98"/>
      <c r="M987" s="297">
        <v>1</v>
      </c>
      <c r="N987" s="298">
        <v>809.67</v>
      </c>
      <c r="P987" s="58"/>
      <c r="Q987" s="186"/>
      <c r="S987" s="58"/>
      <c r="T987" s="186"/>
      <c r="V987" s="86"/>
      <c r="W987" s="187"/>
      <c r="X987" s="137"/>
      <c r="Y987" s="11"/>
      <c r="Z987" s="11"/>
      <c r="AA987" s="60"/>
      <c r="AB987" s="5"/>
      <c r="AC987" s="5"/>
      <c r="AD987" s="5"/>
      <c r="AE987" s="5"/>
      <c r="AF987" s="5"/>
      <c r="AG987" s="5"/>
      <c r="AH987" s="5"/>
      <c r="AI987" s="5"/>
      <c r="AJ987" s="5"/>
      <c r="AK987" s="5"/>
      <c r="AL987" s="5"/>
      <c r="AM987" s="5"/>
    </row>
    <row r="988" spans="1:39" s="4" customFormat="1" ht="12.75" x14ac:dyDescent="0.2">
      <c r="A988" s="295" t="s">
        <v>903</v>
      </c>
      <c r="B988" s="295" t="s">
        <v>569</v>
      </c>
      <c r="C988" s="295"/>
      <c r="D988" s="295" t="s">
        <v>164</v>
      </c>
      <c r="E988" s="295"/>
      <c r="F988" s="295"/>
      <c r="G988" s="295"/>
      <c r="I988" s="58"/>
      <c r="J988" s="43"/>
      <c r="K988" s="98"/>
      <c r="M988" s="297">
        <v>45</v>
      </c>
      <c r="N988" s="298">
        <v>6232.8</v>
      </c>
      <c r="P988" s="58">
        <v>1</v>
      </c>
      <c r="Q988" s="186">
        <v>1435.81</v>
      </c>
      <c r="S988" s="58">
        <v>1</v>
      </c>
      <c r="T988" s="186">
        <v>171.47</v>
      </c>
      <c r="V988" s="86"/>
      <c r="W988" s="187"/>
      <c r="X988" s="137"/>
      <c r="Y988" s="11"/>
      <c r="Z988" s="11"/>
      <c r="AA988" s="60"/>
      <c r="AB988" s="5"/>
      <c r="AC988" s="5"/>
      <c r="AD988" s="5"/>
      <c r="AE988" s="5"/>
      <c r="AF988" s="5"/>
      <c r="AG988" s="5"/>
      <c r="AH988" s="5"/>
      <c r="AI988" s="5"/>
      <c r="AJ988" s="5"/>
      <c r="AK988" s="5"/>
      <c r="AL988" s="5"/>
      <c r="AM988" s="5"/>
    </row>
    <row r="989" spans="1:39" s="4" customFormat="1" ht="25.5" x14ac:dyDescent="0.2">
      <c r="A989" s="295" t="s">
        <v>903</v>
      </c>
      <c r="B989" s="295" t="s">
        <v>570</v>
      </c>
      <c r="C989" s="295"/>
      <c r="D989" s="295" t="s">
        <v>164</v>
      </c>
      <c r="E989" s="295"/>
      <c r="F989" s="295"/>
      <c r="G989" s="295"/>
      <c r="I989" s="58"/>
      <c r="J989" s="43"/>
      <c r="K989" s="98"/>
      <c r="M989" s="297">
        <v>11</v>
      </c>
      <c r="N989" s="298">
        <v>2999.66</v>
      </c>
      <c r="P989" s="58"/>
      <c r="Q989" s="186"/>
      <c r="S989" s="58">
        <v>3</v>
      </c>
      <c r="T989" s="186">
        <v>242.74</v>
      </c>
      <c r="V989" s="86"/>
      <c r="W989" s="187"/>
      <c r="X989" s="137"/>
      <c r="Y989" s="11"/>
      <c r="Z989" s="11"/>
      <c r="AA989" s="60"/>
      <c r="AB989" s="5"/>
      <c r="AC989" s="5"/>
      <c r="AD989" s="5"/>
      <c r="AE989" s="5"/>
      <c r="AF989" s="5"/>
      <c r="AG989" s="5"/>
      <c r="AH989" s="5"/>
      <c r="AI989" s="5"/>
      <c r="AJ989" s="5"/>
      <c r="AK989" s="5"/>
      <c r="AL989" s="5"/>
      <c r="AM989" s="5"/>
    </row>
    <row r="990" spans="1:39" s="4" customFormat="1" ht="51" x14ac:dyDescent="0.2">
      <c r="A990" s="295" t="s">
        <v>903</v>
      </c>
      <c r="B990" s="295" t="s">
        <v>860</v>
      </c>
      <c r="C990" s="295"/>
      <c r="D990" s="295" t="s">
        <v>164</v>
      </c>
      <c r="E990" s="295"/>
      <c r="F990" s="295"/>
      <c r="G990" s="295"/>
      <c r="I990" s="58"/>
      <c r="J990" s="43"/>
      <c r="K990" s="98"/>
      <c r="M990" s="293"/>
      <c r="N990" s="296"/>
      <c r="P990" s="58"/>
      <c r="Q990" s="186"/>
      <c r="S990" s="58">
        <v>2</v>
      </c>
      <c r="T990" s="186">
        <v>228.79</v>
      </c>
      <c r="V990" s="86"/>
      <c r="W990" s="187"/>
      <c r="X990" s="137"/>
      <c r="Y990" s="11"/>
      <c r="Z990" s="11"/>
      <c r="AA990" s="60"/>
      <c r="AB990" s="5"/>
      <c r="AC990" s="5"/>
      <c r="AD990" s="5"/>
      <c r="AE990" s="5"/>
      <c r="AF990" s="5"/>
      <c r="AG990" s="5"/>
      <c r="AH990" s="5"/>
      <c r="AI990" s="5"/>
      <c r="AJ990" s="5"/>
      <c r="AK990" s="5"/>
      <c r="AL990" s="5"/>
      <c r="AM990" s="5"/>
    </row>
    <row r="991" spans="1:39" s="4" customFormat="1" ht="12.75" x14ac:dyDescent="0.2">
      <c r="A991" s="295" t="s">
        <v>903</v>
      </c>
      <c r="B991" s="295" t="s">
        <v>571</v>
      </c>
      <c r="C991" s="295"/>
      <c r="D991" s="295" t="s">
        <v>175</v>
      </c>
      <c r="E991" s="295"/>
      <c r="F991" s="295"/>
      <c r="G991" s="295"/>
      <c r="I991" s="58"/>
      <c r="J991" s="43"/>
      <c r="K991" s="98"/>
      <c r="M991" s="297">
        <v>127</v>
      </c>
      <c r="N991" s="298">
        <v>41878.76</v>
      </c>
      <c r="P991" s="58">
        <v>46</v>
      </c>
      <c r="Q991" s="186">
        <v>6794.36</v>
      </c>
      <c r="S991" s="58">
        <v>6</v>
      </c>
      <c r="T991" s="186">
        <v>387.18</v>
      </c>
      <c r="V991" s="86"/>
      <c r="W991" s="187"/>
      <c r="X991" s="137"/>
      <c r="Y991" s="11"/>
      <c r="Z991" s="11"/>
      <c r="AA991" s="60"/>
      <c r="AB991" s="5"/>
      <c r="AC991" s="5"/>
      <c r="AD991" s="5"/>
      <c r="AE991" s="5"/>
      <c r="AF991" s="5"/>
      <c r="AG991" s="5"/>
      <c r="AH991" s="5"/>
      <c r="AI991" s="5"/>
      <c r="AJ991" s="5"/>
      <c r="AK991" s="5"/>
      <c r="AL991" s="5"/>
      <c r="AM991" s="5"/>
    </row>
    <row r="992" spans="1:39" s="4" customFormat="1" ht="25.5" x14ac:dyDescent="0.2">
      <c r="A992" s="295" t="s">
        <v>903</v>
      </c>
      <c r="B992" s="295" t="s">
        <v>861</v>
      </c>
      <c r="C992" s="295"/>
      <c r="D992" s="295" t="s">
        <v>175</v>
      </c>
      <c r="E992" s="295"/>
      <c r="F992" s="295"/>
      <c r="G992" s="295"/>
      <c r="I992" s="58"/>
      <c r="J992" s="43"/>
      <c r="K992" s="98"/>
      <c r="M992" s="293"/>
      <c r="N992" s="296"/>
      <c r="P992" s="58">
        <v>6</v>
      </c>
      <c r="Q992" s="186">
        <v>625.54999999999995</v>
      </c>
      <c r="S992" s="58">
        <v>6</v>
      </c>
      <c r="T992" s="186">
        <v>454.68</v>
      </c>
      <c r="V992" s="86"/>
      <c r="W992" s="187"/>
      <c r="X992" s="137"/>
      <c r="Y992" s="11"/>
      <c r="Z992" s="11"/>
      <c r="AA992" s="60"/>
      <c r="AB992" s="5"/>
      <c r="AC992" s="5"/>
      <c r="AD992" s="5"/>
      <c r="AE992" s="5"/>
      <c r="AF992" s="5"/>
      <c r="AG992" s="5"/>
      <c r="AH992" s="5"/>
      <c r="AI992" s="5"/>
      <c r="AJ992" s="5"/>
      <c r="AK992" s="5"/>
      <c r="AL992" s="5"/>
      <c r="AM992" s="5"/>
    </row>
    <row r="993" spans="1:39" s="4" customFormat="1" ht="12.75" x14ac:dyDescent="0.2">
      <c r="A993" s="295" t="s">
        <v>903</v>
      </c>
      <c r="B993" s="295" t="s">
        <v>572</v>
      </c>
      <c r="C993" s="295"/>
      <c r="D993" s="295" t="s">
        <v>283</v>
      </c>
      <c r="E993" s="295"/>
      <c r="F993" s="295"/>
      <c r="G993" s="295"/>
      <c r="I993" s="58"/>
      <c r="J993" s="43"/>
      <c r="K993" s="98"/>
      <c r="M993" s="293"/>
      <c r="N993" s="296"/>
      <c r="P993" s="58">
        <v>1</v>
      </c>
      <c r="Q993" s="186">
        <v>1707.33</v>
      </c>
      <c r="S993" s="58">
        <v>1</v>
      </c>
      <c r="T993" s="186">
        <v>1159.44</v>
      </c>
      <c r="V993" s="86"/>
      <c r="W993" s="187"/>
      <c r="X993" s="137"/>
      <c r="Y993" s="11"/>
      <c r="Z993" s="11"/>
      <c r="AA993" s="60"/>
      <c r="AB993" s="5"/>
      <c r="AC993" s="5"/>
      <c r="AD993" s="5"/>
      <c r="AE993" s="5"/>
      <c r="AF993" s="5"/>
      <c r="AG993" s="5"/>
      <c r="AH993" s="5"/>
      <c r="AI993" s="5"/>
      <c r="AJ993" s="5"/>
      <c r="AK993" s="5"/>
      <c r="AL993" s="5"/>
      <c r="AM993" s="5"/>
    </row>
    <row r="994" spans="1:39" s="4" customFormat="1" ht="12.75" x14ac:dyDescent="0.2">
      <c r="A994" s="295" t="s">
        <v>903</v>
      </c>
      <c r="B994" s="295" t="s">
        <v>656</v>
      </c>
      <c r="C994" s="295"/>
      <c r="D994" s="295" t="s">
        <v>574</v>
      </c>
      <c r="E994" s="295"/>
      <c r="F994" s="295"/>
      <c r="G994" s="295"/>
      <c r="I994" s="58"/>
      <c r="J994" s="43"/>
      <c r="K994" s="98"/>
      <c r="M994" s="297">
        <v>3</v>
      </c>
      <c r="N994" s="298">
        <v>694.05</v>
      </c>
      <c r="P994" s="58">
        <v>2</v>
      </c>
      <c r="Q994" s="186">
        <v>1310.98</v>
      </c>
      <c r="S994" s="58"/>
      <c r="T994" s="186"/>
      <c r="V994" s="86"/>
      <c r="W994" s="187"/>
      <c r="X994" s="137"/>
      <c r="Y994" s="11"/>
      <c r="Z994" s="11"/>
      <c r="AA994" s="60"/>
      <c r="AB994" s="5"/>
      <c r="AC994" s="5"/>
      <c r="AD994" s="5"/>
      <c r="AE994" s="5"/>
      <c r="AF994" s="5"/>
      <c r="AG994" s="5"/>
      <c r="AH994" s="5"/>
      <c r="AI994" s="5"/>
      <c r="AJ994" s="5"/>
      <c r="AK994" s="5"/>
      <c r="AL994" s="5"/>
      <c r="AM994" s="5"/>
    </row>
    <row r="995" spans="1:39" s="4" customFormat="1" ht="12.75" x14ac:dyDescent="0.2">
      <c r="A995" s="295" t="s">
        <v>903</v>
      </c>
      <c r="B995" s="295" t="s">
        <v>575</v>
      </c>
      <c r="C995" s="295"/>
      <c r="D995" s="295" t="s">
        <v>125</v>
      </c>
      <c r="E995" s="295"/>
      <c r="F995" s="295"/>
      <c r="G995" s="295"/>
      <c r="I995" s="58"/>
      <c r="J995" s="43"/>
      <c r="K995" s="98"/>
      <c r="M995" s="297">
        <v>23</v>
      </c>
      <c r="N995" s="298">
        <v>12893.61</v>
      </c>
      <c r="P995" s="58">
        <v>3</v>
      </c>
      <c r="Q995" s="186">
        <v>1051.33</v>
      </c>
      <c r="S995" s="58">
        <v>1</v>
      </c>
      <c r="T995" s="186">
        <v>1255.78</v>
      </c>
      <c r="V995" s="86"/>
      <c r="W995" s="187"/>
      <c r="X995" s="137"/>
      <c r="Y995" s="11"/>
      <c r="Z995" s="11"/>
      <c r="AA995" s="60"/>
      <c r="AB995" s="5"/>
      <c r="AC995" s="5"/>
      <c r="AD995" s="5"/>
      <c r="AE995" s="5"/>
      <c r="AF995" s="5"/>
      <c r="AG995" s="5"/>
      <c r="AH995" s="5"/>
      <c r="AI995" s="5"/>
      <c r="AJ995" s="5"/>
      <c r="AK995" s="5"/>
      <c r="AL995" s="5"/>
      <c r="AM995" s="5"/>
    </row>
    <row r="996" spans="1:39" s="4" customFormat="1" ht="12.75" x14ac:dyDescent="0.2">
      <c r="A996" s="295" t="s">
        <v>903</v>
      </c>
      <c r="B996" s="295" t="s">
        <v>579</v>
      </c>
      <c r="C996" s="295"/>
      <c r="D996" s="295" t="s">
        <v>455</v>
      </c>
      <c r="E996" s="295"/>
      <c r="F996" s="295"/>
      <c r="G996" s="295"/>
      <c r="I996" s="58"/>
      <c r="J996" s="43"/>
      <c r="K996" s="98"/>
      <c r="M996" s="297">
        <v>17</v>
      </c>
      <c r="N996" s="298">
        <v>2142.56</v>
      </c>
      <c r="P996" s="58">
        <v>23</v>
      </c>
      <c r="Q996" s="186">
        <v>3148.16</v>
      </c>
      <c r="S996" s="58">
        <v>2</v>
      </c>
      <c r="T996" s="186">
        <v>329.14</v>
      </c>
      <c r="V996" s="86"/>
      <c r="W996" s="187"/>
      <c r="X996" s="137"/>
      <c r="Y996" s="11"/>
      <c r="Z996" s="11"/>
      <c r="AA996" s="60"/>
      <c r="AB996" s="5"/>
      <c r="AC996" s="5"/>
      <c r="AD996" s="5"/>
      <c r="AE996" s="5"/>
      <c r="AF996" s="5"/>
      <c r="AG996" s="5"/>
      <c r="AH996" s="5"/>
      <c r="AI996" s="5"/>
      <c r="AJ996" s="5"/>
      <c r="AK996" s="5"/>
      <c r="AL996" s="5"/>
      <c r="AM996" s="5"/>
    </row>
    <row r="997" spans="1:39" s="4" customFormat="1" ht="25.5" x14ac:dyDescent="0.2">
      <c r="A997" s="295" t="s">
        <v>903</v>
      </c>
      <c r="B997" s="295" t="s">
        <v>862</v>
      </c>
      <c r="C997" s="295"/>
      <c r="D997" s="295" t="s">
        <v>455</v>
      </c>
      <c r="E997" s="295"/>
      <c r="F997" s="295"/>
      <c r="G997" s="295"/>
      <c r="I997" s="58"/>
      <c r="J997" s="43"/>
      <c r="K997" s="98"/>
      <c r="M997" s="293"/>
      <c r="N997" s="296"/>
      <c r="P997" s="58">
        <v>2</v>
      </c>
      <c r="Q997" s="186">
        <v>102.39</v>
      </c>
      <c r="S997" s="58"/>
      <c r="T997" s="186"/>
      <c r="V997" s="86"/>
      <c r="W997" s="187"/>
      <c r="X997" s="137"/>
      <c r="Y997" s="11"/>
      <c r="Z997" s="11"/>
      <c r="AA997" s="60"/>
      <c r="AB997" s="5"/>
      <c r="AC997" s="5"/>
      <c r="AD997" s="5"/>
      <c r="AE997" s="5"/>
      <c r="AF997" s="5"/>
      <c r="AG997" s="5"/>
      <c r="AH997" s="5"/>
      <c r="AI997" s="5"/>
      <c r="AJ997" s="5"/>
      <c r="AK997" s="5"/>
      <c r="AL997" s="5"/>
      <c r="AM997" s="5"/>
    </row>
    <row r="998" spans="1:39" s="4" customFormat="1" ht="12.75" x14ac:dyDescent="0.2">
      <c r="A998" s="295"/>
      <c r="B998" s="295"/>
      <c r="C998" s="295"/>
      <c r="D998" s="295"/>
      <c r="E998" s="295"/>
      <c r="F998" s="295"/>
      <c r="G998" s="295"/>
      <c r="I998" s="58"/>
      <c r="J998" s="43"/>
      <c r="K998" s="98"/>
      <c r="M998" s="293"/>
      <c r="N998" s="296"/>
      <c r="P998" s="58"/>
      <c r="Q998" s="186"/>
      <c r="S998" s="58"/>
      <c r="T998" s="186"/>
      <c r="V998" s="86"/>
      <c r="W998" s="187"/>
      <c r="X998" s="137"/>
      <c r="Y998" s="11"/>
      <c r="Z998" s="11"/>
      <c r="AA998" s="60"/>
      <c r="AB998" s="5"/>
      <c r="AC998" s="5"/>
      <c r="AD998" s="5"/>
      <c r="AE998" s="5"/>
      <c r="AF998" s="5"/>
      <c r="AG998" s="5"/>
      <c r="AH998" s="5"/>
      <c r="AI998" s="5"/>
      <c r="AJ998" s="5"/>
      <c r="AK998" s="5"/>
      <c r="AL998" s="5"/>
      <c r="AM998" s="5"/>
    </row>
    <row r="999" spans="1:39" s="4" customFormat="1" ht="12.75" x14ac:dyDescent="0.2">
      <c r="A999" s="295"/>
      <c r="B999" s="295"/>
      <c r="C999" s="295"/>
      <c r="D999" s="295"/>
      <c r="E999" s="295"/>
      <c r="F999" s="295"/>
      <c r="G999" s="295"/>
      <c r="I999" s="58"/>
      <c r="J999" s="43"/>
      <c r="K999" s="98"/>
      <c r="M999" s="293"/>
      <c r="N999" s="296"/>
      <c r="P999" s="58"/>
      <c r="Q999" s="186"/>
      <c r="S999" s="58"/>
      <c r="T999" s="186"/>
      <c r="V999" s="86"/>
      <c r="W999" s="187"/>
      <c r="X999" s="137"/>
      <c r="Y999" s="11"/>
      <c r="Z999" s="11"/>
      <c r="AA999" s="60"/>
      <c r="AB999" s="5"/>
      <c r="AC999" s="5"/>
      <c r="AD999" s="5"/>
      <c r="AE999" s="5"/>
      <c r="AF999" s="5"/>
      <c r="AG999" s="5"/>
      <c r="AH999" s="5"/>
      <c r="AI999" s="5"/>
      <c r="AJ999" s="5"/>
      <c r="AK999" s="5"/>
      <c r="AL999" s="5"/>
      <c r="AM999" s="5"/>
    </row>
    <row r="1000" spans="1:39" s="4" customFormat="1" ht="12.75" x14ac:dyDescent="0.2">
      <c r="A1000" s="295" t="s">
        <v>908</v>
      </c>
      <c r="B1000" s="295" t="s">
        <v>864</v>
      </c>
      <c r="C1000" s="295"/>
      <c r="D1000" s="295" t="s">
        <v>864</v>
      </c>
      <c r="E1000" s="293" t="s">
        <v>909</v>
      </c>
      <c r="F1000" s="295"/>
      <c r="G1000" s="293" t="s">
        <v>910</v>
      </c>
      <c r="I1000" s="58"/>
      <c r="J1000" s="43"/>
      <c r="K1000" s="98"/>
      <c r="M1000" s="293"/>
      <c r="N1000" s="296"/>
      <c r="P1000" s="58"/>
      <c r="Q1000" s="186"/>
      <c r="S1000" s="58"/>
      <c r="T1000" s="186"/>
      <c r="V1000" s="86"/>
      <c r="W1000" s="187"/>
      <c r="X1000" s="137"/>
      <c r="Y1000" s="11"/>
      <c r="Z1000" s="11"/>
      <c r="AA1000" s="60"/>
      <c r="AB1000" s="5"/>
      <c r="AC1000" s="5"/>
      <c r="AD1000" s="5"/>
      <c r="AE1000" s="5"/>
      <c r="AF1000" s="5"/>
      <c r="AG1000" s="5"/>
      <c r="AH1000" s="5"/>
      <c r="AI1000" s="5"/>
      <c r="AJ1000" s="5"/>
      <c r="AK1000" s="5"/>
      <c r="AL1000" s="5"/>
      <c r="AM1000" s="5"/>
    </row>
    <row r="1001" spans="1:39" s="4" customFormat="1" ht="12.75" x14ac:dyDescent="0.2">
      <c r="A1001" s="295" t="s">
        <v>908</v>
      </c>
      <c r="B1001" s="295" t="s">
        <v>61</v>
      </c>
      <c r="C1001" s="295"/>
      <c r="D1001" s="295" t="s">
        <v>62</v>
      </c>
      <c r="I1001" s="58"/>
      <c r="J1001" s="43"/>
      <c r="K1001" s="98"/>
      <c r="M1001" s="297">
        <v>1</v>
      </c>
      <c r="N1001" s="298">
        <v>453</v>
      </c>
      <c r="P1001" s="58"/>
      <c r="Q1001" s="186"/>
      <c r="S1001" s="58"/>
      <c r="T1001" s="186"/>
      <c r="V1001" s="86"/>
      <c r="W1001" s="187"/>
      <c r="X1001" s="137"/>
      <c r="Y1001" s="11"/>
      <c r="Z1001" s="11"/>
      <c r="AA1001" s="60"/>
      <c r="AB1001" s="5"/>
      <c r="AC1001" s="5"/>
      <c r="AD1001" s="5"/>
      <c r="AE1001" s="5"/>
      <c r="AF1001" s="5"/>
      <c r="AG1001" s="5"/>
      <c r="AH1001" s="5"/>
      <c r="AI1001" s="5"/>
      <c r="AJ1001" s="5"/>
      <c r="AK1001" s="5"/>
      <c r="AL1001" s="5"/>
      <c r="AM1001" s="5"/>
    </row>
    <row r="1002" spans="1:39" s="4" customFormat="1" ht="12.75" x14ac:dyDescent="0.2">
      <c r="A1002" s="295" t="s">
        <v>908</v>
      </c>
      <c r="B1002" s="295" t="s">
        <v>81</v>
      </c>
      <c r="C1002" s="295"/>
      <c r="D1002" s="295" t="s">
        <v>82</v>
      </c>
      <c r="E1002" s="295"/>
      <c r="F1002" s="295"/>
      <c r="G1002" s="295"/>
      <c r="I1002" s="58"/>
      <c r="J1002" s="43"/>
      <c r="K1002" s="98"/>
      <c r="M1002" s="297">
        <v>2</v>
      </c>
      <c r="N1002" s="298">
        <v>1000</v>
      </c>
      <c r="P1002" s="58"/>
      <c r="Q1002" s="186"/>
      <c r="S1002" s="58"/>
      <c r="T1002" s="186"/>
      <c r="V1002" s="86"/>
      <c r="W1002" s="187"/>
      <c r="X1002" s="137"/>
      <c r="Y1002" s="11"/>
      <c r="Z1002" s="11"/>
      <c r="AA1002" s="60"/>
      <c r="AB1002" s="5"/>
      <c r="AC1002" s="5"/>
      <c r="AD1002" s="5"/>
      <c r="AE1002" s="5"/>
      <c r="AF1002" s="5"/>
      <c r="AG1002" s="5"/>
      <c r="AH1002" s="5"/>
      <c r="AI1002" s="5"/>
      <c r="AJ1002" s="5"/>
      <c r="AK1002" s="5"/>
      <c r="AL1002" s="5"/>
      <c r="AM1002" s="5"/>
    </row>
    <row r="1003" spans="1:39" s="4" customFormat="1" ht="12.75" x14ac:dyDescent="0.2">
      <c r="A1003" s="295" t="s">
        <v>908</v>
      </c>
      <c r="B1003" s="295" t="s">
        <v>126</v>
      </c>
      <c r="C1003" s="295"/>
      <c r="D1003" s="295" t="s">
        <v>67</v>
      </c>
      <c r="E1003" s="295"/>
      <c r="F1003" s="295"/>
      <c r="G1003" s="295"/>
      <c r="I1003" s="58"/>
      <c r="J1003" s="43"/>
      <c r="K1003" s="98"/>
      <c r="M1003" s="297">
        <v>1</v>
      </c>
      <c r="N1003" s="298">
        <v>90</v>
      </c>
      <c r="P1003" s="58"/>
      <c r="Q1003" s="186"/>
      <c r="S1003" s="58"/>
      <c r="T1003" s="186"/>
      <c r="V1003" s="86"/>
      <c r="W1003" s="187"/>
      <c r="X1003" s="137"/>
      <c r="Y1003" s="11"/>
      <c r="Z1003" s="11"/>
      <c r="AA1003" s="60"/>
      <c r="AB1003" s="5"/>
      <c r="AC1003" s="5"/>
      <c r="AD1003" s="5"/>
      <c r="AE1003" s="5"/>
      <c r="AF1003" s="5"/>
      <c r="AG1003" s="5"/>
      <c r="AH1003" s="5"/>
      <c r="AI1003" s="5"/>
      <c r="AJ1003" s="5"/>
      <c r="AK1003" s="5"/>
      <c r="AL1003" s="5"/>
      <c r="AM1003" s="5"/>
    </row>
    <row r="1004" spans="1:39" s="4" customFormat="1" ht="12.75" x14ac:dyDescent="0.2">
      <c r="A1004" s="295" t="s">
        <v>908</v>
      </c>
      <c r="B1004" s="295" t="s">
        <v>141</v>
      </c>
      <c r="C1004" s="295"/>
      <c r="D1004" s="295" t="s">
        <v>142</v>
      </c>
      <c r="E1004" s="295"/>
      <c r="F1004" s="295"/>
      <c r="G1004" s="295"/>
      <c r="I1004" s="58"/>
      <c r="J1004" s="43"/>
      <c r="K1004" s="98"/>
      <c r="M1004" s="297">
        <v>2</v>
      </c>
      <c r="N1004" s="298">
        <v>732</v>
      </c>
      <c r="P1004" s="58"/>
      <c r="Q1004" s="186"/>
      <c r="S1004" s="58"/>
      <c r="T1004" s="186"/>
      <c r="V1004" s="86"/>
      <c r="W1004" s="187"/>
      <c r="X1004" s="137"/>
      <c r="Y1004" s="11"/>
      <c r="Z1004" s="11"/>
      <c r="AA1004" s="60"/>
      <c r="AB1004" s="5"/>
      <c r="AC1004" s="5"/>
      <c r="AD1004" s="5"/>
      <c r="AE1004" s="5"/>
      <c r="AF1004" s="5"/>
      <c r="AG1004" s="5"/>
      <c r="AH1004" s="5"/>
      <c r="AI1004" s="5"/>
      <c r="AJ1004" s="5"/>
      <c r="AK1004" s="5"/>
      <c r="AL1004" s="5"/>
      <c r="AM1004" s="5"/>
    </row>
    <row r="1005" spans="1:39" s="4" customFormat="1" ht="12.75" x14ac:dyDescent="0.2">
      <c r="A1005" s="295" t="s">
        <v>908</v>
      </c>
      <c r="B1005" s="295" t="s">
        <v>195</v>
      </c>
      <c r="C1005" s="295"/>
      <c r="D1005" s="295" t="s">
        <v>196</v>
      </c>
      <c r="E1005" s="295"/>
      <c r="F1005" s="295"/>
      <c r="G1005" s="295"/>
      <c r="I1005" s="58"/>
      <c r="J1005" s="43"/>
      <c r="K1005" s="98"/>
      <c r="M1005" s="297">
        <v>2</v>
      </c>
      <c r="N1005" s="298">
        <v>1000</v>
      </c>
      <c r="P1005" s="58"/>
      <c r="Q1005" s="186"/>
      <c r="S1005" s="58"/>
      <c r="T1005" s="186"/>
      <c r="V1005" s="86"/>
      <c r="W1005" s="187"/>
      <c r="X1005" s="137"/>
      <c r="Y1005" s="11"/>
      <c r="Z1005" s="11"/>
      <c r="AA1005" s="60"/>
      <c r="AB1005" s="5"/>
      <c r="AC1005" s="5"/>
      <c r="AD1005" s="5"/>
      <c r="AE1005" s="5"/>
      <c r="AF1005" s="5"/>
      <c r="AG1005" s="5"/>
      <c r="AH1005" s="5"/>
      <c r="AI1005" s="5"/>
      <c r="AJ1005" s="5"/>
      <c r="AK1005" s="5"/>
      <c r="AL1005" s="5"/>
      <c r="AM1005" s="5"/>
    </row>
    <row r="1006" spans="1:39" s="4" customFormat="1" ht="12.75" x14ac:dyDescent="0.2">
      <c r="A1006" s="295" t="s">
        <v>908</v>
      </c>
      <c r="B1006" s="295" t="s">
        <v>198</v>
      </c>
      <c r="C1006" s="295"/>
      <c r="D1006" s="295" t="s">
        <v>199</v>
      </c>
      <c r="E1006" s="295"/>
      <c r="F1006" s="295"/>
      <c r="G1006" s="295"/>
      <c r="I1006" s="58"/>
      <c r="J1006" s="43"/>
      <c r="K1006" s="98"/>
      <c r="M1006" s="297">
        <v>1</v>
      </c>
      <c r="N1006" s="298">
        <v>500</v>
      </c>
      <c r="P1006" s="58"/>
      <c r="Q1006" s="186"/>
      <c r="S1006" s="58"/>
      <c r="T1006" s="186"/>
      <c r="V1006" s="86"/>
      <c r="W1006" s="187"/>
      <c r="X1006" s="137"/>
      <c r="Y1006" s="11"/>
      <c r="Z1006" s="11"/>
      <c r="AA1006" s="60"/>
      <c r="AB1006" s="5"/>
      <c r="AC1006" s="5"/>
      <c r="AD1006" s="5"/>
      <c r="AE1006" s="5"/>
      <c r="AF1006" s="5"/>
      <c r="AG1006" s="5"/>
      <c r="AH1006" s="5"/>
      <c r="AI1006" s="5"/>
      <c r="AJ1006" s="5"/>
      <c r="AK1006" s="5"/>
      <c r="AL1006" s="5"/>
      <c r="AM1006" s="5"/>
    </row>
    <row r="1007" spans="1:39" s="4" customFormat="1" ht="25.5" x14ac:dyDescent="0.2">
      <c r="A1007" s="295" t="s">
        <v>908</v>
      </c>
      <c r="B1007" s="295" t="s">
        <v>244</v>
      </c>
      <c r="C1007" s="295"/>
      <c r="D1007" s="295" t="s">
        <v>76</v>
      </c>
      <c r="E1007" s="295"/>
      <c r="F1007" s="295"/>
      <c r="G1007" s="295"/>
      <c r="I1007" s="58"/>
      <c r="J1007" s="43"/>
      <c r="K1007" s="98"/>
      <c r="M1007" s="297">
        <v>1</v>
      </c>
      <c r="N1007" s="298">
        <v>411</v>
      </c>
      <c r="P1007" s="58"/>
      <c r="Q1007" s="186"/>
      <c r="S1007" s="58"/>
      <c r="T1007" s="186"/>
      <c r="V1007" s="86"/>
      <c r="W1007" s="187"/>
      <c r="X1007" s="137"/>
      <c r="Y1007" s="11"/>
      <c r="Z1007" s="11"/>
      <c r="AA1007" s="60"/>
      <c r="AB1007" s="5"/>
      <c r="AC1007" s="5"/>
      <c r="AD1007" s="5"/>
      <c r="AE1007" s="5"/>
      <c r="AF1007" s="5"/>
      <c r="AG1007" s="5"/>
      <c r="AH1007" s="5"/>
      <c r="AI1007" s="5"/>
      <c r="AJ1007" s="5"/>
      <c r="AK1007" s="5"/>
      <c r="AL1007" s="5"/>
      <c r="AM1007" s="5"/>
    </row>
    <row r="1008" spans="1:39" s="4" customFormat="1" ht="12.75" x14ac:dyDescent="0.2">
      <c r="A1008" s="295" t="s">
        <v>908</v>
      </c>
      <c r="B1008" s="295" t="s">
        <v>257</v>
      </c>
      <c r="C1008" s="295"/>
      <c r="D1008" s="295" t="s">
        <v>72</v>
      </c>
      <c r="E1008" s="295"/>
      <c r="F1008" s="295"/>
      <c r="G1008" s="295"/>
      <c r="I1008" s="58"/>
      <c r="J1008" s="43"/>
      <c r="K1008" s="98"/>
      <c r="M1008" s="297">
        <v>3</v>
      </c>
      <c r="N1008" s="298">
        <v>1700</v>
      </c>
      <c r="P1008" s="58"/>
      <c r="Q1008" s="186"/>
      <c r="S1008" s="58"/>
      <c r="T1008" s="186"/>
      <c r="V1008" s="86"/>
      <c r="W1008" s="187"/>
      <c r="X1008" s="137"/>
      <c r="Y1008" s="11"/>
      <c r="Z1008" s="11"/>
      <c r="AA1008" s="60"/>
      <c r="AB1008" s="5"/>
      <c r="AC1008" s="5"/>
      <c r="AD1008" s="5"/>
      <c r="AE1008" s="5"/>
      <c r="AF1008" s="5"/>
      <c r="AG1008" s="5"/>
      <c r="AH1008" s="5"/>
      <c r="AI1008" s="5"/>
      <c r="AJ1008" s="5"/>
      <c r="AK1008" s="5"/>
      <c r="AL1008" s="5"/>
      <c r="AM1008" s="5"/>
    </row>
    <row r="1009" spans="1:39" s="4" customFormat="1" ht="12.75" x14ac:dyDescent="0.2">
      <c r="A1009" s="295" t="s">
        <v>908</v>
      </c>
      <c r="B1009" s="295" t="s">
        <v>295</v>
      </c>
      <c r="C1009" s="295"/>
      <c r="D1009" s="295" t="s">
        <v>296</v>
      </c>
      <c r="E1009" s="295"/>
      <c r="F1009" s="295"/>
      <c r="G1009" s="295"/>
      <c r="I1009" s="58"/>
      <c r="J1009" s="43"/>
      <c r="K1009" s="98"/>
      <c r="M1009" s="297">
        <v>1</v>
      </c>
      <c r="N1009" s="298">
        <v>500</v>
      </c>
      <c r="P1009" s="58"/>
      <c r="Q1009" s="186"/>
      <c r="S1009" s="58"/>
      <c r="T1009" s="186"/>
      <c r="V1009" s="86"/>
      <c r="W1009" s="187"/>
      <c r="X1009" s="137"/>
      <c r="Y1009" s="11"/>
      <c r="Z1009" s="11"/>
      <c r="AA1009" s="60"/>
      <c r="AB1009" s="5"/>
      <c r="AC1009" s="5"/>
      <c r="AD1009" s="5"/>
      <c r="AE1009" s="5"/>
      <c r="AF1009" s="5"/>
      <c r="AG1009" s="5"/>
      <c r="AH1009" s="5"/>
      <c r="AI1009" s="5"/>
      <c r="AJ1009" s="5"/>
      <c r="AK1009" s="5"/>
      <c r="AL1009" s="5"/>
      <c r="AM1009" s="5"/>
    </row>
    <row r="1010" spans="1:39" s="4" customFormat="1" ht="12.75" x14ac:dyDescent="0.2">
      <c r="A1010" s="295" t="s">
        <v>908</v>
      </c>
      <c r="B1010" s="295" t="s">
        <v>297</v>
      </c>
      <c r="C1010" s="295"/>
      <c r="D1010" s="295" t="s">
        <v>91</v>
      </c>
      <c r="E1010" s="295"/>
      <c r="F1010" s="295"/>
      <c r="G1010" s="295"/>
      <c r="I1010" s="58"/>
      <c r="J1010" s="43"/>
      <c r="K1010" s="98"/>
      <c r="M1010" s="297">
        <v>1</v>
      </c>
      <c r="N1010" s="298">
        <v>500</v>
      </c>
      <c r="P1010" s="58"/>
      <c r="Q1010" s="186"/>
      <c r="S1010" s="58"/>
      <c r="T1010" s="186"/>
      <c r="V1010" s="86"/>
      <c r="W1010" s="187"/>
      <c r="X1010" s="137"/>
      <c r="Y1010" s="11"/>
      <c r="Z1010" s="11"/>
      <c r="AA1010" s="60"/>
      <c r="AB1010" s="5"/>
      <c r="AC1010" s="5"/>
      <c r="AD1010" s="5"/>
      <c r="AE1010" s="5"/>
      <c r="AF1010" s="5"/>
      <c r="AG1010" s="5"/>
      <c r="AH1010" s="5"/>
      <c r="AI1010" s="5"/>
      <c r="AJ1010" s="5"/>
      <c r="AK1010" s="5"/>
      <c r="AL1010" s="5"/>
      <c r="AM1010" s="5"/>
    </row>
    <row r="1011" spans="1:39" s="4" customFormat="1" ht="25.5" x14ac:dyDescent="0.2">
      <c r="A1011" s="295" t="s">
        <v>908</v>
      </c>
      <c r="B1011" s="295" t="s">
        <v>315</v>
      </c>
      <c r="C1011" s="295"/>
      <c r="D1011" s="295" t="s">
        <v>283</v>
      </c>
      <c r="E1011" s="295"/>
      <c r="F1011" s="295"/>
      <c r="G1011" s="295"/>
      <c r="I1011" s="58"/>
      <c r="J1011" s="43"/>
      <c r="K1011" s="98"/>
      <c r="M1011" s="297">
        <v>1</v>
      </c>
      <c r="N1011" s="298">
        <v>500</v>
      </c>
      <c r="P1011" s="58"/>
      <c r="Q1011" s="186"/>
      <c r="S1011" s="58"/>
      <c r="T1011" s="186"/>
      <c r="V1011" s="86"/>
      <c r="W1011" s="187"/>
      <c r="X1011" s="137"/>
      <c r="Y1011" s="11"/>
      <c r="Z1011" s="11"/>
      <c r="AA1011" s="60"/>
      <c r="AB1011" s="5"/>
      <c r="AC1011" s="5"/>
      <c r="AD1011" s="5"/>
      <c r="AE1011" s="5"/>
      <c r="AF1011" s="5"/>
      <c r="AG1011" s="5"/>
      <c r="AH1011" s="5"/>
      <c r="AI1011" s="5"/>
      <c r="AJ1011" s="5"/>
      <c r="AK1011" s="5"/>
      <c r="AL1011" s="5"/>
      <c r="AM1011" s="5"/>
    </row>
    <row r="1012" spans="1:39" s="4" customFormat="1" ht="12.75" x14ac:dyDescent="0.2">
      <c r="A1012" s="295" t="s">
        <v>908</v>
      </c>
      <c r="B1012" s="295" t="s">
        <v>374</v>
      </c>
      <c r="C1012" s="295"/>
      <c r="D1012" s="295" t="s">
        <v>104</v>
      </c>
      <c r="E1012" s="295"/>
      <c r="F1012" s="295"/>
      <c r="G1012" s="295"/>
      <c r="I1012" s="58"/>
      <c r="J1012" s="43"/>
      <c r="K1012" s="98"/>
      <c r="M1012" s="297">
        <v>1</v>
      </c>
      <c r="N1012" s="298">
        <v>207</v>
      </c>
      <c r="P1012" s="58"/>
      <c r="Q1012" s="186"/>
      <c r="S1012" s="58"/>
      <c r="T1012" s="186"/>
      <c r="V1012" s="86"/>
      <c r="W1012" s="187"/>
      <c r="X1012" s="137"/>
      <c r="Y1012" s="11"/>
      <c r="Z1012" s="11"/>
      <c r="AA1012" s="60"/>
      <c r="AB1012" s="5"/>
      <c r="AC1012" s="5"/>
      <c r="AD1012" s="5"/>
      <c r="AE1012" s="5"/>
      <c r="AF1012" s="5"/>
      <c r="AG1012" s="5"/>
      <c r="AH1012" s="5"/>
      <c r="AI1012" s="5"/>
      <c r="AJ1012" s="5"/>
      <c r="AK1012" s="5"/>
      <c r="AL1012" s="5"/>
      <c r="AM1012" s="5"/>
    </row>
    <row r="1013" spans="1:39" s="4" customFormat="1" ht="12.75" x14ac:dyDescent="0.2">
      <c r="A1013" s="295" t="s">
        <v>908</v>
      </c>
      <c r="B1013" s="295" t="s">
        <v>377</v>
      </c>
      <c r="C1013" s="295"/>
      <c r="D1013" s="295" t="s">
        <v>378</v>
      </c>
      <c r="E1013" s="295"/>
      <c r="F1013" s="295"/>
      <c r="G1013" s="295"/>
      <c r="I1013" s="58"/>
      <c r="J1013" s="43"/>
      <c r="K1013" s="98"/>
      <c r="M1013" s="297">
        <v>1</v>
      </c>
      <c r="N1013" s="298">
        <v>160</v>
      </c>
      <c r="P1013" s="58"/>
      <c r="Q1013" s="186"/>
      <c r="S1013" s="58"/>
      <c r="T1013" s="186"/>
      <c r="V1013" s="86"/>
      <c r="W1013" s="187"/>
      <c r="X1013" s="137"/>
      <c r="Y1013" s="11"/>
      <c r="Z1013" s="11"/>
      <c r="AA1013" s="60"/>
      <c r="AB1013" s="5"/>
      <c r="AC1013" s="5"/>
      <c r="AD1013" s="5"/>
      <c r="AE1013" s="5"/>
      <c r="AF1013" s="5"/>
      <c r="AG1013" s="5"/>
      <c r="AH1013" s="5"/>
      <c r="AI1013" s="5"/>
      <c r="AJ1013" s="5"/>
      <c r="AK1013" s="5"/>
      <c r="AL1013" s="5"/>
      <c r="AM1013" s="5"/>
    </row>
    <row r="1014" spans="1:39" s="4" customFormat="1" ht="12.75" x14ac:dyDescent="0.2">
      <c r="A1014" s="295" t="s">
        <v>908</v>
      </c>
      <c r="B1014" s="295" t="s">
        <v>396</v>
      </c>
      <c r="C1014" s="295"/>
      <c r="D1014" s="295" t="s">
        <v>171</v>
      </c>
      <c r="E1014" s="295"/>
      <c r="F1014" s="295"/>
      <c r="G1014" s="295"/>
      <c r="I1014" s="58"/>
      <c r="J1014" s="43"/>
      <c r="K1014" s="98"/>
      <c r="M1014" s="297">
        <v>2</v>
      </c>
      <c r="N1014" s="298">
        <v>645</v>
      </c>
      <c r="P1014" s="58"/>
      <c r="Q1014" s="186"/>
      <c r="S1014" s="58"/>
      <c r="T1014" s="186"/>
      <c r="V1014" s="86"/>
      <c r="W1014" s="187"/>
      <c r="X1014" s="137"/>
      <c r="Y1014" s="11"/>
      <c r="Z1014" s="11"/>
      <c r="AA1014" s="60"/>
      <c r="AB1014" s="5"/>
      <c r="AC1014" s="5"/>
      <c r="AD1014" s="5"/>
      <c r="AE1014" s="5"/>
      <c r="AF1014" s="5"/>
      <c r="AG1014" s="5"/>
      <c r="AH1014" s="5"/>
      <c r="AI1014" s="5"/>
      <c r="AJ1014" s="5"/>
      <c r="AK1014" s="5"/>
      <c r="AL1014" s="5"/>
      <c r="AM1014" s="5"/>
    </row>
    <row r="1015" spans="1:39" s="4" customFormat="1" ht="12.75" x14ac:dyDescent="0.2">
      <c r="A1015" s="295" t="s">
        <v>908</v>
      </c>
      <c r="B1015" s="295" t="s">
        <v>409</v>
      </c>
      <c r="C1015" s="295"/>
      <c r="D1015" s="295" t="s">
        <v>319</v>
      </c>
      <c r="E1015" s="295"/>
      <c r="F1015" s="295"/>
      <c r="G1015" s="295"/>
      <c r="I1015" s="58"/>
      <c r="J1015" s="43"/>
      <c r="K1015" s="98"/>
      <c r="M1015" s="297">
        <v>1</v>
      </c>
      <c r="N1015" s="298">
        <v>449</v>
      </c>
      <c r="P1015" s="58"/>
      <c r="Q1015" s="186"/>
      <c r="S1015" s="58"/>
      <c r="T1015" s="186"/>
      <c r="V1015" s="86"/>
      <c r="W1015" s="187"/>
      <c r="X1015" s="137"/>
      <c r="Y1015" s="11"/>
      <c r="Z1015" s="11"/>
      <c r="AA1015" s="60"/>
      <c r="AB1015" s="5"/>
      <c r="AC1015" s="5"/>
      <c r="AD1015" s="5"/>
      <c r="AE1015" s="5"/>
      <c r="AF1015" s="5"/>
      <c r="AG1015" s="5"/>
      <c r="AH1015" s="5"/>
      <c r="AI1015" s="5"/>
      <c r="AJ1015" s="5"/>
      <c r="AK1015" s="5"/>
      <c r="AL1015" s="5"/>
      <c r="AM1015" s="5"/>
    </row>
    <row r="1016" spans="1:39" s="4" customFormat="1" ht="12.75" x14ac:dyDescent="0.2">
      <c r="A1016" s="295" t="s">
        <v>908</v>
      </c>
      <c r="B1016" s="295" t="s">
        <v>646</v>
      </c>
      <c r="C1016" s="295"/>
      <c r="D1016" s="295" t="s">
        <v>332</v>
      </c>
      <c r="E1016" s="295"/>
      <c r="F1016" s="295"/>
      <c r="G1016" s="295"/>
      <c r="I1016" s="58"/>
      <c r="J1016" s="43"/>
      <c r="K1016" s="98"/>
      <c r="M1016" s="297">
        <v>1</v>
      </c>
      <c r="N1016" s="298">
        <v>259</v>
      </c>
      <c r="P1016" s="58"/>
      <c r="Q1016" s="186"/>
      <c r="S1016" s="58"/>
      <c r="T1016" s="186"/>
      <c r="V1016" s="86"/>
      <c r="W1016" s="187"/>
      <c r="X1016" s="137"/>
      <c r="Y1016" s="11"/>
      <c r="Z1016" s="11"/>
      <c r="AA1016" s="60"/>
      <c r="AB1016" s="5"/>
      <c r="AC1016" s="5"/>
      <c r="AD1016" s="5"/>
      <c r="AE1016" s="5"/>
      <c r="AF1016" s="5"/>
      <c r="AG1016" s="5"/>
      <c r="AH1016" s="5"/>
      <c r="AI1016" s="5"/>
      <c r="AJ1016" s="5"/>
      <c r="AK1016" s="5"/>
      <c r="AL1016" s="5"/>
      <c r="AM1016" s="5"/>
    </row>
    <row r="1017" spans="1:39" s="4" customFormat="1" ht="12.75" x14ac:dyDescent="0.2">
      <c r="A1017" s="295" t="s">
        <v>908</v>
      </c>
      <c r="B1017" s="295" t="s">
        <v>447</v>
      </c>
      <c r="C1017" s="295"/>
      <c r="D1017" s="295" t="s">
        <v>448</v>
      </c>
      <c r="E1017" s="295"/>
      <c r="F1017" s="295"/>
      <c r="G1017" s="295"/>
      <c r="I1017" s="58"/>
      <c r="J1017" s="43"/>
      <c r="K1017" s="98"/>
      <c r="M1017" s="297">
        <v>2</v>
      </c>
      <c r="N1017" s="298">
        <v>1000</v>
      </c>
      <c r="P1017" s="58"/>
      <c r="Q1017" s="186"/>
      <c r="S1017" s="58"/>
      <c r="T1017" s="186"/>
      <c r="V1017" s="86"/>
      <c r="W1017" s="187"/>
      <c r="X1017" s="137"/>
      <c r="Y1017" s="11"/>
      <c r="Z1017" s="11"/>
      <c r="AA1017" s="60"/>
      <c r="AB1017" s="5"/>
      <c r="AC1017" s="5"/>
      <c r="AD1017" s="5"/>
      <c r="AE1017" s="5"/>
      <c r="AF1017" s="5"/>
      <c r="AG1017" s="5"/>
      <c r="AH1017" s="5"/>
      <c r="AI1017" s="5"/>
      <c r="AJ1017" s="5"/>
      <c r="AK1017" s="5"/>
      <c r="AL1017" s="5"/>
      <c r="AM1017" s="5"/>
    </row>
    <row r="1018" spans="1:39" s="4" customFormat="1" ht="12.75" x14ac:dyDescent="0.2">
      <c r="A1018" s="295" t="s">
        <v>908</v>
      </c>
      <c r="B1018" s="295" t="s">
        <v>456</v>
      </c>
      <c r="C1018" s="295"/>
      <c r="D1018" s="295" t="s">
        <v>199</v>
      </c>
      <c r="E1018" s="295"/>
      <c r="F1018" s="295"/>
      <c r="G1018" s="295"/>
      <c r="I1018" s="58"/>
      <c r="J1018" s="43"/>
      <c r="K1018" s="98"/>
      <c r="M1018" s="297">
        <v>1</v>
      </c>
      <c r="N1018" s="298">
        <v>216</v>
      </c>
      <c r="P1018" s="58"/>
      <c r="Q1018" s="186"/>
      <c r="S1018" s="58"/>
      <c r="T1018" s="186"/>
      <c r="V1018" s="86"/>
      <c r="W1018" s="187"/>
      <c r="X1018" s="137"/>
      <c r="Y1018" s="11"/>
      <c r="Z1018" s="11"/>
      <c r="AA1018" s="60"/>
      <c r="AB1018" s="5"/>
      <c r="AC1018" s="5"/>
      <c r="AD1018" s="5"/>
      <c r="AE1018" s="5"/>
      <c r="AF1018" s="5"/>
      <c r="AG1018" s="5"/>
      <c r="AH1018" s="5"/>
      <c r="AI1018" s="5"/>
      <c r="AJ1018" s="5"/>
      <c r="AK1018" s="5"/>
      <c r="AL1018" s="5"/>
      <c r="AM1018" s="5"/>
    </row>
    <row r="1019" spans="1:39" s="4" customFormat="1" ht="12.75" x14ac:dyDescent="0.2">
      <c r="A1019" s="295" t="s">
        <v>908</v>
      </c>
      <c r="B1019" s="295" t="s">
        <v>485</v>
      </c>
      <c r="C1019" s="295"/>
      <c r="D1019" s="295" t="s">
        <v>161</v>
      </c>
      <c r="E1019" s="295"/>
      <c r="F1019" s="295"/>
      <c r="G1019" s="295"/>
      <c r="I1019" s="58"/>
      <c r="J1019" s="43"/>
      <c r="K1019" s="98"/>
      <c r="M1019" s="297">
        <v>1</v>
      </c>
      <c r="N1019" s="298">
        <v>700</v>
      </c>
      <c r="P1019" s="58"/>
      <c r="Q1019" s="186"/>
      <c r="S1019" s="58"/>
      <c r="T1019" s="186"/>
      <c r="V1019" s="86"/>
      <c r="W1019" s="187"/>
      <c r="X1019" s="137"/>
      <c r="Y1019" s="11"/>
      <c r="Z1019" s="11"/>
      <c r="AA1019" s="60"/>
      <c r="AB1019" s="5"/>
      <c r="AC1019" s="5"/>
      <c r="AD1019" s="5"/>
      <c r="AE1019" s="5"/>
      <c r="AF1019" s="5"/>
      <c r="AG1019" s="5"/>
      <c r="AH1019" s="5"/>
      <c r="AI1019" s="5"/>
      <c r="AJ1019" s="5"/>
      <c r="AK1019" s="5"/>
      <c r="AL1019" s="5"/>
      <c r="AM1019" s="5"/>
    </row>
    <row r="1020" spans="1:39" s="4" customFormat="1" ht="12.75" x14ac:dyDescent="0.2">
      <c r="A1020" s="295" t="s">
        <v>908</v>
      </c>
      <c r="B1020" s="295" t="s">
        <v>494</v>
      </c>
      <c r="C1020" s="295"/>
      <c r="D1020" s="295" t="s">
        <v>106</v>
      </c>
      <c r="E1020" s="295"/>
      <c r="F1020" s="295"/>
      <c r="G1020" s="295"/>
      <c r="I1020" s="58"/>
      <c r="J1020" s="43"/>
      <c r="K1020" s="98"/>
      <c r="M1020" s="297">
        <v>3</v>
      </c>
      <c r="N1020" s="298">
        <v>1422</v>
      </c>
      <c r="P1020" s="58"/>
      <c r="Q1020" s="186"/>
      <c r="S1020" s="58"/>
      <c r="T1020" s="186"/>
      <c r="V1020" s="86"/>
      <c r="W1020" s="187"/>
      <c r="X1020" s="137"/>
      <c r="Y1020" s="11"/>
      <c r="Z1020" s="11"/>
      <c r="AA1020" s="60"/>
      <c r="AB1020" s="5"/>
      <c r="AC1020" s="5"/>
      <c r="AD1020" s="5"/>
      <c r="AE1020" s="5"/>
      <c r="AF1020" s="5"/>
      <c r="AG1020" s="5"/>
      <c r="AH1020" s="5"/>
      <c r="AI1020" s="5"/>
      <c r="AJ1020" s="5"/>
      <c r="AK1020" s="5"/>
      <c r="AL1020" s="5"/>
      <c r="AM1020" s="5"/>
    </row>
    <row r="1021" spans="1:39" s="4" customFormat="1" ht="12.75" x14ac:dyDescent="0.2">
      <c r="A1021" s="295" t="s">
        <v>908</v>
      </c>
      <c r="B1021" s="295" t="s">
        <v>503</v>
      </c>
      <c r="C1021" s="295"/>
      <c r="D1021" s="295" t="s">
        <v>72</v>
      </c>
      <c r="E1021" s="295"/>
      <c r="F1021" s="295"/>
      <c r="G1021" s="295"/>
      <c r="I1021" s="58"/>
      <c r="J1021" s="43"/>
      <c r="K1021" s="98"/>
      <c r="M1021" s="297">
        <v>3</v>
      </c>
      <c r="N1021" s="298">
        <v>748</v>
      </c>
      <c r="P1021" s="58"/>
      <c r="Q1021" s="186"/>
      <c r="S1021" s="58"/>
      <c r="T1021" s="186"/>
      <c r="V1021" s="86"/>
      <c r="W1021" s="187"/>
      <c r="X1021" s="137"/>
      <c r="Y1021" s="11"/>
      <c r="Z1021" s="11"/>
      <c r="AA1021" s="60"/>
      <c r="AB1021" s="5"/>
      <c r="AC1021" s="5"/>
      <c r="AD1021" s="5"/>
      <c r="AE1021" s="5"/>
      <c r="AF1021" s="5"/>
      <c r="AG1021" s="5"/>
      <c r="AH1021" s="5"/>
      <c r="AI1021" s="5"/>
      <c r="AJ1021" s="5"/>
      <c r="AK1021" s="5"/>
      <c r="AL1021" s="5"/>
      <c r="AM1021" s="5"/>
    </row>
    <row r="1022" spans="1:39" s="4" customFormat="1" ht="12.75" x14ac:dyDescent="0.2">
      <c r="A1022" s="295" t="s">
        <v>908</v>
      </c>
      <c r="B1022" s="295" t="s">
        <v>505</v>
      </c>
      <c r="C1022" s="295"/>
      <c r="D1022" s="295" t="s">
        <v>64</v>
      </c>
      <c r="E1022" s="295"/>
      <c r="F1022" s="295"/>
      <c r="G1022" s="295"/>
      <c r="I1022" s="58"/>
      <c r="J1022" s="43"/>
      <c r="K1022" s="98"/>
      <c r="M1022" s="297">
        <v>1</v>
      </c>
      <c r="N1022" s="298">
        <v>500</v>
      </c>
      <c r="P1022" s="58"/>
      <c r="Q1022" s="186"/>
      <c r="S1022" s="58"/>
      <c r="T1022" s="186"/>
      <c r="V1022" s="86"/>
      <c r="W1022" s="187"/>
      <c r="X1022" s="137"/>
      <c r="Y1022" s="11"/>
      <c r="Z1022" s="11"/>
      <c r="AA1022" s="60"/>
      <c r="AB1022" s="5"/>
      <c r="AC1022" s="5"/>
      <c r="AD1022" s="5"/>
      <c r="AE1022" s="5"/>
      <c r="AF1022" s="5"/>
      <c r="AG1022" s="5"/>
      <c r="AH1022" s="5"/>
      <c r="AI1022" s="5"/>
      <c r="AJ1022" s="5"/>
      <c r="AK1022" s="5"/>
      <c r="AL1022" s="5"/>
      <c r="AM1022" s="5"/>
    </row>
    <row r="1023" spans="1:39" s="4" customFormat="1" ht="12.75" x14ac:dyDescent="0.2">
      <c r="A1023" s="295" t="s">
        <v>908</v>
      </c>
      <c r="B1023" s="295" t="s">
        <v>524</v>
      </c>
      <c r="C1023" s="295"/>
      <c r="D1023" s="295" t="s">
        <v>495</v>
      </c>
      <c r="E1023" s="295"/>
      <c r="F1023" s="295"/>
      <c r="G1023" s="295"/>
      <c r="I1023" s="58"/>
      <c r="J1023" s="43"/>
      <c r="K1023" s="98"/>
      <c r="M1023" s="297">
        <v>1</v>
      </c>
      <c r="N1023" s="298">
        <v>617</v>
      </c>
      <c r="P1023" s="58"/>
      <c r="Q1023" s="186"/>
      <c r="S1023" s="58"/>
      <c r="T1023" s="186"/>
      <c r="V1023" s="86"/>
      <c r="W1023" s="187"/>
      <c r="X1023" s="137"/>
      <c r="Y1023" s="11"/>
      <c r="Z1023" s="11"/>
      <c r="AA1023" s="60"/>
      <c r="AB1023" s="5"/>
      <c r="AC1023" s="5"/>
      <c r="AD1023" s="5"/>
      <c r="AE1023" s="5"/>
      <c r="AF1023" s="5"/>
      <c r="AG1023" s="5"/>
      <c r="AH1023" s="5"/>
      <c r="AI1023" s="5"/>
      <c r="AJ1023" s="5"/>
      <c r="AK1023" s="5"/>
      <c r="AL1023" s="5"/>
      <c r="AM1023" s="5"/>
    </row>
    <row r="1024" spans="1:39" s="4" customFormat="1" ht="12.75" x14ac:dyDescent="0.2">
      <c r="A1024" s="295" t="s">
        <v>908</v>
      </c>
      <c r="B1024" s="295" t="s">
        <v>529</v>
      </c>
      <c r="C1024" s="295"/>
      <c r="D1024" s="295" t="s">
        <v>89</v>
      </c>
      <c r="E1024" s="295"/>
      <c r="F1024" s="295"/>
      <c r="G1024" s="295"/>
      <c r="I1024" s="58"/>
      <c r="J1024" s="43"/>
      <c r="K1024" s="98"/>
      <c r="M1024" s="297">
        <v>1</v>
      </c>
      <c r="N1024" s="298">
        <v>700</v>
      </c>
      <c r="P1024" s="58"/>
      <c r="Q1024" s="186"/>
      <c r="S1024" s="58"/>
      <c r="T1024" s="186"/>
      <c r="V1024" s="86"/>
      <c r="W1024" s="187"/>
      <c r="X1024" s="137"/>
      <c r="Y1024" s="11"/>
      <c r="Z1024" s="11"/>
      <c r="AA1024" s="60"/>
      <c r="AB1024" s="5"/>
      <c r="AC1024" s="5"/>
      <c r="AD1024" s="5"/>
      <c r="AE1024" s="5"/>
      <c r="AF1024" s="5"/>
      <c r="AG1024" s="5"/>
      <c r="AH1024" s="5"/>
      <c r="AI1024" s="5"/>
      <c r="AJ1024" s="5"/>
      <c r="AK1024" s="5"/>
      <c r="AL1024" s="5"/>
      <c r="AM1024" s="5"/>
    </row>
    <row r="1025" spans="1:39" s="4" customFormat="1" ht="12.75" x14ac:dyDescent="0.2">
      <c r="A1025" s="295" t="s">
        <v>908</v>
      </c>
      <c r="B1025" s="295" t="s">
        <v>539</v>
      </c>
      <c r="C1025" s="295"/>
      <c r="D1025" s="295" t="s">
        <v>128</v>
      </c>
      <c r="E1025" s="295"/>
      <c r="F1025" s="295"/>
      <c r="G1025" s="295"/>
      <c r="I1025" s="58"/>
      <c r="J1025" s="43"/>
      <c r="K1025" s="98"/>
      <c r="M1025" s="297">
        <v>1</v>
      </c>
      <c r="N1025" s="298">
        <v>700</v>
      </c>
      <c r="P1025" s="58"/>
      <c r="Q1025" s="186"/>
      <c r="S1025" s="58"/>
      <c r="T1025" s="186"/>
      <c r="V1025" s="86"/>
      <c r="W1025" s="187"/>
      <c r="X1025" s="137"/>
      <c r="Y1025" s="11"/>
      <c r="Z1025" s="11"/>
      <c r="AA1025" s="60"/>
      <c r="AB1025" s="5"/>
      <c r="AC1025" s="5"/>
      <c r="AD1025" s="5"/>
      <c r="AE1025" s="5"/>
      <c r="AF1025" s="5"/>
      <c r="AG1025" s="5"/>
      <c r="AH1025" s="5"/>
      <c r="AI1025" s="5"/>
      <c r="AJ1025" s="5"/>
      <c r="AK1025" s="5"/>
      <c r="AL1025" s="5"/>
      <c r="AM1025" s="5"/>
    </row>
    <row r="1026" spans="1:39" s="4" customFormat="1" ht="12.75" x14ac:dyDescent="0.2">
      <c r="A1026" s="295" t="s">
        <v>908</v>
      </c>
      <c r="B1026" s="295" t="s">
        <v>543</v>
      </c>
      <c r="C1026" s="295"/>
      <c r="D1026" s="295" t="s">
        <v>381</v>
      </c>
      <c r="E1026" s="295"/>
      <c r="F1026" s="295"/>
      <c r="G1026" s="295"/>
      <c r="I1026" s="58"/>
      <c r="J1026" s="43"/>
      <c r="K1026" s="98"/>
      <c r="M1026" s="297">
        <v>1</v>
      </c>
      <c r="N1026" s="298">
        <v>700</v>
      </c>
      <c r="P1026" s="58"/>
      <c r="Q1026" s="186"/>
      <c r="S1026" s="58"/>
      <c r="T1026" s="186"/>
      <c r="V1026" s="86"/>
      <c r="W1026" s="187"/>
      <c r="X1026" s="137"/>
      <c r="Y1026" s="11"/>
      <c r="Z1026" s="11"/>
      <c r="AA1026" s="60"/>
      <c r="AB1026" s="5"/>
      <c r="AC1026" s="5"/>
      <c r="AD1026" s="5"/>
      <c r="AE1026" s="5"/>
      <c r="AF1026" s="5"/>
      <c r="AG1026" s="5"/>
      <c r="AH1026" s="5"/>
      <c r="AI1026" s="5"/>
      <c r="AJ1026" s="5"/>
      <c r="AK1026" s="5"/>
      <c r="AL1026" s="5"/>
      <c r="AM1026" s="5"/>
    </row>
    <row r="1027" spans="1:39" s="4" customFormat="1" ht="12.75" x14ac:dyDescent="0.2">
      <c r="A1027" s="295" t="s">
        <v>908</v>
      </c>
      <c r="B1027" s="295" t="s">
        <v>545</v>
      </c>
      <c r="C1027" s="295"/>
      <c r="D1027" s="295" t="s">
        <v>166</v>
      </c>
      <c r="E1027" s="295"/>
      <c r="F1027" s="295"/>
      <c r="G1027" s="295"/>
      <c r="I1027" s="58"/>
      <c r="J1027" s="43"/>
      <c r="K1027" s="98"/>
      <c r="M1027" s="297">
        <v>1</v>
      </c>
      <c r="N1027" s="298">
        <v>500</v>
      </c>
      <c r="P1027" s="58"/>
      <c r="Q1027" s="186"/>
      <c r="S1027" s="58"/>
      <c r="T1027" s="186"/>
      <c r="V1027" s="86"/>
      <c r="W1027" s="187"/>
      <c r="X1027" s="137"/>
      <c r="Y1027" s="11"/>
      <c r="Z1027" s="11"/>
      <c r="AA1027" s="60"/>
      <c r="AB1027" s="5"/>
      <c r="AC1027" s="5"/>
      <c r="AD1027" s="5"/>
      <c r="AE1027" s="5"/>
      <c r="AF1027" s="5"/>
      <c r="AG1027" s="5"/>
      <c r="AH1027" s="5"/>
      <c r="AI1027" s="5"/>
      <c r="AJ1027" s="5"/>
      <c r="AK1027" s="5"/>
      <c r="AL1027" s="5"/>
      <c r="AM1027" s="5"/>
    </row>
    <row r="1028" spans="1:39" s="4" customFormat="1" ht="12.75" x14ac:dyDescent="0.2">
      <c r="A1028" s="295" t="s">
        <v>908</v>
      </c>
      <c r="B1028" s="295" t="s">
        <v>560</v>
      </c>
      <c r="C1028" s="295"/>
      <c r="D1028" s="295" t="s">
        <v>74</v>
      </c>
      <c r="E1028" s="295"/>
      <c r="F1028" s="295"/>
      <c r="G1028" s="295"/>
      <c r="I1028" s="58"/>
      <c r="J1028" s="43"/>
      <c r="K1028" s="98"/>
      <c r="M1028" s="297">
        <v>1</v>
      </c>
      <c r="N1028" s="298">
        <v>700</v>
      </c>
      <c r="P1028" s="58"/>
      <c r="Q1028" s="186"/>
      <c r="S1028" s="58"/>
      <c r="T1028" s="186"/>
      <c r="V1028" s="86"/>
      <c r="W1028" s="187"/>
      <c r="X1028" s="137"/>
      <c r="Y1028" s="11"/>
      <c r="Z1028" s="11"/>
      <c r="AA1028" s="60"/>
      <c r="AB1028" s="5"/>
      <c r="AC1028" s="5"/>
      <c r="AD1028" s="5"/>
      <c r="AE1028" s="5"/>
      <c r="AF1028" s="5"/>
      <c r="AG1028" s="5"/>
      <c r="AH1028" s="5"/>
      <c r="AI1028" s="5"/>
      <c r="AJ1028" s="5"/>
      <c r="AK1028" s="5"/>
      <c r="AL1028" s="5"/>
      <c r="AM1028" s="5"/>
    </row>
    <row r="1029" spans="1:39" s="4" customFormat="1" ht="12.75" x14ac:dyDescent="0.2">
      <c r="A1029" s="295" t="s">
        <v>908</v>
      </c>
      <c r="B1029" s="295" t="s">
        <v>566</v>
      </c>
      <c r="C1029" s="295"/>
      <c r="D1029" s="295" t="s">
        <v>118</v>
      </c>
      <c r="E1029" s="295"/>
      <c r="F1029" s="295"/>
      <c r="G1029" s="295"/>
      <c r="I1029" s="58"/>
      <c r="J1029" s="43"/>
      <c r="K1029" s="98"/>
      <c r="M1029" s="297">
        <v>1</v>
      </c>
      <c r="N1029" s="298">
        <v>700</v>
      </c>
      <c r="P1029" s="58"/>
      <c r="Q1029" s="186"/>
      <c r="S1029" s="58"/>
      <c r="T1029" s="186"/>
      <c r="V1029" s="86"/>
      <c r="W1029" s="187"/>
      <c r="X1029" s="137"/>
      <c r="Y1029" s="11"/>
      <c r="Z1029" s="11"/>
      <c r="AA1029" s="60"/>
      <c r="AB1029" s="5"/>
      <c r="AC1029" s="5"/>
      <c r="AD1029" s="5"/>
      <c r="AE1029" s="5"/>
      <c r="AF1029" s="5"/>
      <c r="AG1029" s="5"/>
      <c r="AH1029" s="5"/>
      <c r="AI1029" s="5"/>
      <c r="AJ1029" s="5"/>
      <c r="AK1029" s="5"/>
      <c r="AL1029" s="5"/>
      <c r="AM1029" s="5"/>
    </row>
    <row r="1030" spans="1:39" s="4" customFormat="1" ht="12.75" x14ac:dyDescent="0.2">
      <c r="A1030" s="295" t="s">
        <v>908</v>
      </c>
      <c r="B1030" s="295" t="s">
        <v>571</v>
      </c>
      <c r="C1030" s="295"/>
      <c r="D1030" s="295" t="s">
        <v>175</v>
      </c>
      <c r="E1030" s="295"/>
      <c r="F1030" s="295"/>
      <c r="G1030" s="295"/>
      <c r="I1030" s="58"/>
      <c r="J1030" s="43"/>
      <c r="K1030" s="98"/>
      <c r="M1030" s="297">
        <v>1</v>
      </c>
      <c r="N1030" s="298">
        <v>500</v>
      </c>
      <c r="P1030" s="58"/>
      <c r="Q1030" s="186"/>
      <c r="S1030" s="58"/>
      <c r="T1030" s="186"/>
      <c r="V1030" s="86"/>
      <c r="W1030" s="187"/>
      <c r="X1030" s="137"/>
      <c r="Y1030" s="11"/>
      <c r="Z1030" s="11"/>
      <c r="AA1030" s="60"/>
      <c r="AB1030" s="5"/>
      <c r="AC1030" s="5"/>
      <c r="AD1030" s="5"/>
      <c r="AE1030" s="5"/>
      <c r="AF1030" s="5"/>
      <c r="AG1030" s="5"/>
      <c r="AH1030" s="5"/>
      <c r="AI1030" s="5"/>
      <c r="AJ1030" s="5"/>
      <c r="AK1030" s="5"/>
      <c r="AL1030" s="5"/>
      <c r="AM1030" s="5"/>
    </row>
    <row r="1031" spans="1:39" s="4" customFormat="1" ht="12.75" x14ac:dyDescent="0.2">
      <c r="A1031" s="295"/>
      <c r="B1031" s="295"/>
      <c r="C1031" s="295"/>
      <c r="D1031" s="295"/>
      <c r="E1031" s="295"/>
      <c r="F1031" s="295"/>
      <c r="G1031" s="295"/>
      <c r="I1031" s="58"/>
      <c r="J1031" s="43"/>
      <c r="K1031" s="98"/>
      <c r="M1031" s="297"/>
      <c r="N1031" s="298"/>
      <c r="P1031" s="58"/>
      <c r="Q1031" s="186"/>
      <c r="S1031" s="58"/>
      <c r="T1031" s="186"/>
      <c r="V1031" s="86"/>
      <c r="W1031" s="187"/>
      <c r="X1031" s="137"/>
      <c r="Y1031" s="11"/>
      <c r="Z1031" s="11"/>
      <c r="AA1031" s="60"/>
      <c r="AB1031" s="5"/>
      <c r="AC1031" s="5"/>
      <c r="AD1031" s="5"/>
      <c r="AE1031" s="5"/>
      <c r="AF1031" s="5"/>
      <c r="AG1031" s="5"/>
      <c r="AH1031" s="5"/>
      <c r="AI1031" s="5"/>
      <c r="AJ1031" s="5"/>
      <c r="AK1031" s="5"/>
      <c r="AL1031" s="5"/>
      <c r="AM1031" s="5"/>
    </row>
    <row r="1032" spans="1:39" s="4" customFormat="1" ht="12.75" x14ac:dyDescent="0.2">
      <c r="A1032" s="295" t="s">
        <v>911</v>
      </c>
      <c r="B1032" s="295" t="s">
        <v>864</v>
      </c>
      <c r="C1032" s="295" t="s">
        <v>864</v>
      </c>
      <c r="D1032" s="295"/>
      <c r="E1032" s="293" t="s">
        <v>912</v>
      </c>
      <c r="F1032" s="295"/>
      <c r="G1032" s="295" t="s">
        <v>913</v>
      </c>
      <c r="I1032" s="58"/>
      <c r="J1032" s="43"/>
      <c r="K1032" s="98"/>
      <c r="M1032" s="297"/>
      <c r="N1032" s="298"/>
      <c r="P1032" s="58"/>
      <c r="Q1032" s="186"/>
      <c r="S1032" s="58"/>
      <c r="T1032" s="186"/>
      <c r="V1032" s="86"/>
      <c r="W1032" s="187"/>
      <c r="X1032" s="137"/>
      <c r="Y1032" s="11"/>
      <c r="Z1032" s="11"/>
      <c r="AA1032" s="60"/>
      <c r="AB1032" s="5"/>
      <c r="AC1032" s="5"/>
      <c r="AD1032" s="5"/>
      <c r="AE1032" s="5"/>
      <c r="AF1032" s="5"/>
      <c r="AG1032" s="5"/>
      <c r="AH1032" s="5"/>
      <c r="AI1032" s="5"/>
      <c r="AJ1032" s="5"/>
      <c r="AK1032" s="5"/>
      <c r="AL1032" s="5"/>
      <c r="AM1032" s="5"/>
    </row>
    <row r="1033" spans="1:39" s="4" customFormat="1" ht="12.75" x14ac:dyDescent="0.2">
      <c r="A1033" s="295" t="s">
        <v>911</v>
      </c>
      <c r="B1033" s="295" t="s">
        <v>81</v>
      </c>
      <c r="C1033" s="295"/>
      <c r="D1033" s="295" t="s">
        <v>82</v>
      </c>
      <c r="E1033" s="293"/>
      <c r="F1033" s="295"/>
      <c r="G1033" s="295"/>
      <c r="I1033" s="58"/>
      <c r="J1033" s="43"/>
      <c r="K1033" s="98"/>
      <c r="M1033" s="297">
        <v>2</v>
      </c>
      <c r="N1033" s="298">
        <v>1000</v>
      </c>
      <c r="P1033" s="58"/>
      <c r="Q1033" s="186"/>
      <c r="S1033" s="58"/>
      <c r="T1033" s="186"/>
      <c r="V1033" s="86"/>
      <c r="W1033" s="187"/>
      <c r="X1033" s="137"/>
      <c r="Y1033" s="11"/>
      <c r="Z1033" s="11"/>
      <c r="AA1033" s="60"/>
      <c r="AB1033" s="5"/>
      <c r="AC1033" s="5"/>
      <c r="AD1033" s="5"/>
      <c r="AE1033" s="5"/>
      <c r="AF1033" s="5"/>
      <c r="AG1033" s="5"/>
      <c r="AH1033" s="5"/>
      <c r="AI1033" s="5"/>
      <c r="AJ1033" s="5"/>
      <c r="AK1033" s="5"/>
      <c r="AL1033" s="5"/>
      <c r="AM1033" s="5"/>
    </row>
    <row r="1034" spans="1:39" s="4" customFormat="1" ht="12.75" x14ac:dyDescent="0.2">
      <c r="A1034" s="295" t="s">
        <v>911</v>
      </c>
      <c r="B1034" s="295" t="s">
        <v>141</v>
      </c>
      <c r="C1034" s="295"/>
      <c r="D1034" s="295" t="s">
        <v>142</v>
      </c>
      <c r="E1034" s="295"/>
      <c r="F1034" s="295"/>
      <c r="G1034" s="295"/>
      <c r="I1034" s="58"/>
      <c r="J1034" s="43"/>
      <c r="K1034" s="98"/>
      <c r="M1034" s="297">
        <v>1</v>
      </c>
      <c r="N1034" s="298">
        <v>500</v>
      </c>
      <c r="P1034" s="58"/>
      <c r="Q1034" s="186"/>
      <c r="S1034" s="58"/>
      <c r="T1034" s="186"/>
      <c r="V1034" s="86"/>
      <c r="W1034" s="187"/>
      <c r="X1034" s="137"/>
      <c r="Y1034" s="11"/>
      <c r="Z1034" s="11"/>
      <c r="AA1034" s="60"/>
      <c r="AB1034" s="5"/>
      <c r="AC1034" s="5"/>
      <c r="AD1034" s="5"/>
      <c r="AE1034" s="5"/>
      <c r="AF1034" s="5"/>
      <c r="AG1034" s="5"/>
      <c r="AH1034" s="5"/>
      <c r="AI1034" s="5"/>
      <c r="AJ1034" s="5"/>
      <c r="AK1034" s="5"/>
      <c r="AL1034" s="5"/>
      <c r="AM1034" s="5"/>
    </row>
    <row r="1035" spans="1:39" s="4" customFormat="1" ht="12.75" x14ac:dyDescent="0.2">
      <c r="A1035" s="295" t="s">
        <v>911</v>
      </c>
      <c r="B1035" s="295" t="s">
        <v>195</v>
      </c>
      <c r="C1035" s="295"/>
      <c r="D1035" s="295" t="s">
        <v>196</v>
      </c>
      <c r="E1035" s="295"/>
      <c r="F1035" s="295"/>
      <c r="G1035" s="295"/>
      <c r="I1035" s="58"/>
      <c r="J1035" s="43"/>
      <c r="K1035" s="98"/>
      <c r="M1035" s="297">
        <v>2</v>
      </c>
      <c r="N1035" s="298">
        <v>610</v>
      </c>
      <c r="P1035" s="58"/>
      <c r="Q1035" s="186"/>
      <c r="S1035" s="58"/>
      <c r="T1035" s="186"/>
      <c r="V1035" s="86"/>
      <c r="W1035" s="187"/>
      <c r="X1035" s="137"/>
      <c r="Y1035" s="11"/>
      <c r="Z1035" s="11"/>
      <c r="AA1035" s="60"/>
      <c r="AB1035" s="5"/>
      <c r="AC1035" s="5"/>
      <c r="AD1035" s="5"/>
      <c r="AE1035" s="5"/>
      <c r="AF1035" s="5"/>
      <c r="AG1035" s="5"/>
      <c r="AH1035" s="5"/>
      <c r="AI1035" s="5"/>
      <c r="AJ1035" s="5"/>
      <c r="AK1035" s="5"/>
      <c r="AL1035" s="5"/>
      <c r="AM1035" s="5"/>
    </row>
    <row r="1036" spans="1:39" s="4" customFormat="1" ht="12.75" x14ac:dyDescent="0.2">
      <c r="A1036" s="295" t="s">
        <v>911</v>
      </c>
      <c r="B1036" s="295" t="s">
        <v>198</v>
      </c>
      <c r="C1036" s="295"/>
      <c r="D1036" s="295" t="s">
        <v>199</v>
      </c>
      <c r="E1036" s="295"/>
      <c r="F1036" s="295"/>
      <c r="G1036" s="295"/>
      <c r="I1036" s="58"/>
      <c r="J1036" s="43"/>
      <c r="K1036" s="98"/>
      <c r="M1036" s="297">
        <v>1</v>
      </c>
      <c r="N1036" s="298">
        <v>500</v>
      </c>
      <c r="P1036" s="58"/>
      <c r="Q1036" s="186"/>
      <c r="S1036" s="58"/>
      <c r="T1036" s="186"/>
      <c r="V1036" s="86"/>
      <c r="W1036" s="187"/>
      <c r="X1036" s="137"/>
      <c r="Y1036" s="11"/>
      <c r="Z1036" s="11"/>
      <c r="AA1036" s="60"/>
      <c r="AB1036" s="5"/>
      <c r="AC1036" s="5"/>
      <c r="AD1036" s="5"/>
      <c r="AE1036" s="5"/>
      <c r="AF1036" s="5"/>
      <c r="AG1036" s="5"/>
      <c r="AH1036" s="5"/>
      <c r="AI1036" s="5"/>
      <c r="AJ1036" s="5"/>
      <c r="AK1036" s="5"/>
      <c r="AL1036" s="5"/>
      <c r="AM1036" s="5"/>
    </row>
    <row r="1037" spans="1:39" s="4" customFormat="1" ht="25.5" x14ac:dyDescent="0.2">
      <c r="A1037" s="295" t="s">
        <v>911</v>
      </c>
      <c r="B1037" s="295" t="s">
        <v>204</v>
      </c>
      <c r="C1037" s="295"/>
      <c r="D1037" s="295" t="s">
        <v>175</v>
      </c>
      <c r="E1037" s="295"/>
      <c r="F1037" s="295"/>
      <c r="G1037" s="295"/>
      <c r="I1037" s="58"/>
      <c r="J1037" s="43"/>
      <c r="K1037" s="98"/>
      <c r="M1037" s="297">
        <v>1</v>
      </c>
      <c r="N1037" s="298">
        <v>500</v>
      </c>
      <c r="P1037" s="58"/>
      <c r="Q1037" s="186"/>
      <c r="S1037" s="58"/>
      <c r="T1037" s="186"/>
      <c r="V1037" s="86"/>
      <c r="W1037" s="187"/>
      <c r="X1037" s="137"/>
      <c r="Y1037" s="11"/>
      <c r="Z1037" s="11"/>
      <c r="AA1037" s="60"/>
      <c r="AB1037" s="5"/>
      <c r="AC1037" s="5"/>
      <c r="AD1037" s="5"/>
      <c r="AE1037" s="5"/>
      <c r="AF1037" s="5"/>
      <c r="AG1037" s="5"/>
      <c r="AH1037" s="5"/>
      <c r="AI1037" s="5"/>
      <c r="AJ1037" s="5"/>
      <c r="AK1037" s="5"/>
      <c r="AL1037" s="5"/>
      <c r="AM1037" s="5"/>
    </row>
    <row r="1038" spans="1:39" s="4" customFormat="1" ht="12.75" x14ac:dyDescent="0.2">
      <c r="A1038" s="295" t="s">
        <v>911</v>
      </c>
      <c r="B1038" s="295" t="s">
        <v>257</v>
      </c>
      <c r="C1038" s="295"/>
      <c r="D1038" s="295" t="s">
        <v>72</v>
      </c>
      <c r="E1038" s="295"/>
      <c r="F1038" s="295"/>
      <c r="G1038" s="295"/>
      <c r="I1038" s="58"/>
      <c r="J1038" s="43"/>
      <c r="K1038" s="98"/>
      <c r="M1038" s="297">
        <v>3</v>
      </c>
      <c r="N1038" s="298">
        <v>1500</v>
      </c>
      <c r="P1038" s="58"/>
      <c r="Q1038" s="186"/>
      <c r="S1038" s="58"/>
      <c r="T1038" s="186"/>
      <c r="V1038" s="86"/>
      <c r="W1038" s="187"/>
      <c r="X1038" s="137"/>
      <c r="Y1038" s="11"/>
      <c r="Z1038" s="11"/>
      <c r="AA1038" s="60"/>
      <c r="AB1038" s="5"/>
      <c r="AC1038" s="5"/>
      <c r="AD1038" s="5"/>
      <c r="AE1038" s="5"/>
      <c r="AF1038" s="5"/>
      <c r="AG1038" s="5"/>
      <c r="AH1038" s="5"/>
      <c r="AI1038" s="5"/>
      <c r="AJ1038" s="5"/>
      <c r="AK1038" s="5"/>
      <c r="AL1038" s="5"/>
      <c r="AM1038" s="5"/>
    </row>
    <row r="1039" spans="1:39" s="4" customFormat="1" ht="12.75" x14ac:dyDescent="0.2">
      <c r="A1039" s="295" t="s">
        <v>911</v>
      </c>
      <c r="B1039" s="295" t="s">
        <v>295</v>
      </c>
      <c r="C1039" s="295"/>
      <c r="D1039" s="295" t="s">
        <v>296</v>
      </c>
      <c r="E1039" s="295"/>
      <c r="F1039" s="295"/>
      <c r="G1039" s="295"/>
      <c r="I1039" s="58"/>
      <c r="J1039" s="43"/>
      <c r="K1039" s="98"/>
      <c r="M1039" s="297">
        <v>1</v>
      </c>
      <c r="N1039" s="298">
        <v>353</v>
      </c>
      <c r="P1039" s="58"/>
      <c r="Q1039" s="186"/>
      <c r="S1039" s="58"/>
      <c r="T1039" s="186"/>
      <c r="V1039" s="86"/>
      <c r="W1039" s="187"/>
      <c r="X1039" s="137"/>
      <c r="Y1039" s="11"/>
      <c r="Z1039" s="11"/>
      <c r="AA1039" s="60"/>
      <c r="AB1039" s="5"/>
      <c r="AC1039" s="5"/>
      <c r="AD1039" s="5"/>
      <c r="AE1039" s="5"/>
      <c r="AF1039" s="5"/>
      <c r="AG1039" s="5"/>
      <c r="AH1039" s="5"/>
      <c r="AI1039" s="5"/>
      <c r="AJ1039" s="5"/>
      <c r="AK1039" s="5"/>
      <c r="AL1039" s="5"/>
      <c r="AM1039" s="5"/>
    </row>
    <row r="1040" spans="1:39" s="4" customFormat="1" ht="12.75" x14ac:dyDescent="0.2">
      <c r="A1040" s="295" t="s">
        <v>911</v>
      </c>
      <c r="B1040" s="295" t="s">
        <v>297</v>
      </c>
      <c r="C1040" s="295"/>
      <c r="D1040" s="295" t="s">
        <v>91</v>
      </c>
      <c r="E1040" s="295"/>
      <c r="F1040" s="295"/>
      <c r="G1040" s="295"/>
      <c r="I1040" s="58"/>
      <c r="J1040" s="43"/>
      <c r="K1040" s="98"/>
      <c r="M1040" s="297">
        <v>1</v>
      </c>
      <c r="N1040" s="298">
        <v>500</v>
      </c>
      <c r="P1040" s="58"/>
      <c r="Q1040" s="186"/>
      <c r="S1040" s="58"/>
      <c r="T1040" s="186"/>
      <c r="V1040" s="86"/>
      <c r="W1040" s="187"/>
      <c r="X1040" s="137"/>
      <c r="Y1040" s="11"/>
      <c r="Z1040" s="11"/>
      <c r="AA1040" s="60"/>
      <c r="AB1040" s="5"/>
      <c r="AC1040" s="5"/>
      <c r="AD1040" s="5"/>
      <c r="AE1040" s="5"/>
      <c r="AF1040" s="5"/>
      <c r="AG1040" s="5"/>
      <c r="AH1040" s="5"/>
      <c r="AI1040" s="5"/>
      <c r="AJ1040" s="5"/>
      <c r="AK1040" s="5"/>
      <c r="AL1040" s="5"/>
      <c r="AM1040" s="5"/>
    </row>
    <row r="1041" spans="1:39" s="4" customFormat="1" ht="12.75" x14ac:dyDescent="0.2">
      <c r="A1041" s="295" t="s">
        <v>911</v>
      </c>
      <c r="B1041" s="295" t="s">
        <v>396</v>
      </c>
      <c r="C1041" s="295"/>
      <c r="D1041" s="295" t="s">
        <v>171</v>
      </c>
      <c r="E1041" s="295"/>
      <c r="F1041" s="295"/>
      <c r="G1041" s="295"/>
      <c r="I1041" s="58"/>
      <c r="J1041" s="43"/>
      <c r="K1041" s="98"/>
      <c r="M1041" s="297">
        <v>1</v>
      </c>
      <c r="N1041" s="298">
        <v>500</v>
      </c>
      <c r="P1041" s="58"/>
      <c r="Q1041" s="186"/>
      <c r="S1041" s="58"/>
      <c r="T1041" s="186"/>
      <c r="V1041" s="86"/>
      <c r="W1041" s="187"/>
      <c r="X1041" s="137"/>
      <c r="Y1041" s="11"/>
      <c r="Z1041" s="11"/>
      <c r="AA1041" s="60"/>
      <c r="AB1041" s="5"/>
      <c r="AC1041" s="5"/>
      <c r="AD1041" s="5"/>
      <c r="AE1041" s="5"/>
      <c r="AF1041" s="5"/>
      <c r="AG1041" s="5"/>
      <c r="AH1041" s="5"/>
      <c r="AI1041" s="5"/>
      <c r="AJ1041" s="5"/>
      <c r="AK1041" s="5"/>
      <c r="AL1041" s="5"/>
      <c r="AM1041" s="5"/>
    </row>
    <row r="1042" spans="1:39" s="4" customFormat="1" ht="12.75" x14ac:dyDescent="0.2">
      <c r="A1042" s="295" t="s">
        <v>911</v>
      </c>
      <c r="B1042" s="295" t="s">
        <v>447</v>
      </c>
      <c r="C1042" s="295"/>
      <c r="D1042" s="295" t="s">
        <v>448</v>
      </c>
      <c r="E1042" s="295"/>
      <c r="F1042" s="295"/>
      <c r="G1042" s="295"/>
      <c r="I1042" s="58"/>
      <c r="J1042" s="43"/>
      <c r="K1042" s="98"/>
      <c r="M1042" s="297">
        <v>2</v>
      </c>
      <c r="N1042" s="298">
        <v>1000</v>
      </c>
      <c r="P1042" s="58"/>
      <c r="Q1042" s="186"/>
      <c r="S1042" s="58"/>
      <c r="T1042" s="186"/>
      <c r="V1042" s="86"/>
      <c r="W1042" s="187"/>
      <c r="X1042" s="137"/>
      <c r="Y1042" s="11"/>
      <c r="Z1042" s="11"/>
      <c r="AA1042" s="60"/>
      <c r="AB1042" s="5"/>
      <c r="AC1042" s="5"/>
      <c r="AD1042" s="5"/>
      <c r="AE1042" s="5"/>
      <c r="AF1042" s="5"/>
      <c r="AG1042" s="5"/>
      <c r="AH1042" s="5"/>
      <c r="AI1042" s="5"/>
      <c r="AJ1042" s="5"/>
      <c r="AK1042" s="5"/>
      <c r="AL1042" s="5"/>
      <c r="AM1042" s="5"/>
    </row>
    <row r="1043" spans="1:39" s="4" customFormat="1" ht="12.75" x14ac:dyDescent="0.2">
      <c r="A1043" s="295" t="s">
        <v>911</v>
      </c>
      <c r="B1043" s="295" t="s">
        <v>494</v>
      </c>
      <c r="C1043" s="295"/>
      <c r="D1043" s="295" t="s">
        <v>106</v>
      </c>
      <c r="E1043" s="295"/>
      <c r="F1043" s="295"/>
      <c r="G1043" s="295"/>
      <c r="I1043" s="58"/>
      <c r="J1043" s="43"/>
      <c r="K1043" s="98"/>
      <c r="M1043" s="297">
        <v>1</v>
      </c>
      <c r="N1043" s="298">
        <v>493</v>
      </c>
      <c r="P1043" s="58"/>
      <c r="Q1043" s="186"/>
      <c r="S1043" s="58"/>
      <c r="T1043" s="186"/>
      <c r="V1043" s="86"/>
      <c r="W1043" s="187"/>
      <c r="X1043" s="137"/>
      <c r="Y1043" s="11"/>
      <c r="Z1043" s="11"/>
      <c r="AA1043" s="60"/>
      <c r="AB1043" s="5"/>
      <c r="AC1043" s="5"/>
      <c r="AD1043" s="5"/>
      <c r="AE1043" s="5"/>
      <c r="AF1043" s="5"/>
      <c r="AG1043" s="5"/>
      <c r="AH1043" s="5"/>
      <c r="AI1043" s="5"/>
      <c r="AJ1043" s="5"/>
      <c r="AK1043" s="5"/>
      <c r="AL1043" s="5"/>
      <c r="AM1043" s="5"/>
    </row>
    <row r="1044" spans="1:39" s="4" customFormat="1" ht="12.75" x14ac:dyDescent="0.2">
      <c r="A1044" s="295" t="s">
        <v>911</v>
      </c>
      <c r="B1044" s="295" t="s">
        <v>505</v>
      </c>
      <c r="C1044" s="295"/>
      <c r="D1044" s="295" t="s">
        <v>64</v>
      </c>
      <c r="E1044" s="295"/>
      <c r="F1044" s="295"/>
      <c r="G1044" s="295"/>
      <c r="I1044" s="58"/>
      <c r="J1044" s="43"/>
      <c r="K1044" s="98"/>
      <c r="M1044" s="297">
        <v>1</v>
      </c>
      <c r="N1044" s="298">
        <v>294</v>
      </c>
      <c r="P1044" s="58"/>
      <c r="Q1044" s="186"/>
      <c r="S1044" s="58"/>
      <c r="T1044" s="186"/>
      <c r="V1044" s="86"/>
      <c r="W1044" s="187"/>
      <c r="X1044" s="137"/>
      <c r="Y1044" s="11"/>
      <c r="Z1044" s="11"/>
      <c r="AA1044" s="60"/>
      <c r="AB1044" s="5"/>
      <c r="AC1044" s="5"/>
      <c r="AD1044" s="5"/>
      <c r="AE1044" s="5"/>
      <c r="AF1044" s="5"/>
      <c r="AG1044" s="5"/>
      <c r="AH1044" s="5"/>
      <c r="AI1044" s="5"/>
      <c r="AJ1044" s="5"/>
      <c r="AK1044" s="5"/>
      <c r="AL1044" s="5"/>
      <c r="AM1044" s="5"/>
    </row>
    <row r="1045" spans="1:39" s="4" customFormat="1" ht="12.75" x14ac:dyDescent="0.2">
      <c r="A1045" s="295" t="s">
        <v>911</v>
      </c>
      <c r="B1045" s="295" t="s">
        <v>529</v>
      </c>
      <c r="C1045" s="295"/>
      <c r="D1045" s="295" t="s">
        <v>89</v>
      </c>
      <c r="E1045" s="295"/>
      <c r="F1045" s="295"/>
      <c r="G1045" s="295"/>
      <c r="I1045" s="58"/>
      <c r="J1045" s="43"/>
      <c r="K1045" s="98"/>
      <c r="M1045" s="297">
        <v>1</v>
      </c>
      <c r="N1045" s="298">
        <v>131</v>
      </c>
      <c r="P1045" s="58"/>
      <c r="Q1045" s="186"/>
      <c r="S1045" s="58"/>
      <c r="T1045" s="186"/>
      <c r="V1045" s="86"/>
      <c r="W1045" s="187"/>
      <c r="X1045" s="137"/>
      <c r="Y1045" s="11"/>
      <c r="Z1045" s="11"/>
      <c r="AA1045" s="60"/>
      <c r="AB1045" s="5"/>
      <c r="AC1045" s="5"/>
      <c r="AD1045" s="5"/>
      <c r="AE1045" s="5"/>
      <c r="AF1045" s="5"/>
      <c r="AG1045" s="5"/>
      <c r="AH1045" s="5"/>
      <c r="AI1045" s="5"/>
      <c r="AJ1045" s="5"/>
      <c r="AK1045" s="5"/>
      <c r="AL1045" s="5"/>
      <c r="AM1045" s="5"/>
    </row>
    <row r="1046" spans="1:39" s="4" customFormat="1" ht="12.75" x14ac:dyDescent="0.2">
      <c r="A1046" s="295" t="s">
        <v>911</v>
      </c>
      <c r="B1046" s="295" t="s">
        <v>539</v>
      </c>
      <c r="C1046" s="295"/>
      <c r="D1046" s="295" t="s">
        <v>128</v>
      </c>
      <c r="E1046" s="295"/>
      <c r="F1046" s="295"/>
      <c r="G1046" s="295"/>
      <c r="I1046" s="58"/>
      <c r="J1046" s="43"/>
      <c r="K1046" s="98"/>
      <c r="M1046" s="297">
        <v>1</v>
      </c>
      <c r="N1046" s="298">
        <v>189</v>
      </c>
      <c r="P1046" s="58"/>
      <c r="Q1046" s="186"/>
      <c r="S1046" s="58"/>
      <c r="T1046" s="186"/>
      <c r="V1046" s="86"/>
      <c r="W1046" s="187"/>
      <c r="X1046" s="137"/>
      <c r="Y1046" s="11"/>
      <c r="Z1046" s="11"/>
      <c r="AA1046" s="60"/>
      <c r="AB1046" s="5"/>
      <c r="AC1046" s="5"/>
      <c r="AD1046" s="5"/>
      <c r="AE1046" s="5"/>
      <c r="AF1046" s="5"/>
      <c r="AG1046" s="5"/>
      <c r="AH1046" s="5"/>
      <c r="AI1046" s="5"/>
      <c r="AJ1046" s="5"/>
      <c r="AK1046" s="5"/>
      <c r="AL1046" s="5"/>
      <c r="AM1046" s="5"/>
    </row>
    <row r="1047" spans="1:39" s="4" customFormat="1" ht="12.75" x14ac:dyDescent="0.2">
      <c r="A1047" s="295" t="s">
        <v>911</v>
      </c>
      <c r="B1047" s="295" t="s">
        <v>543</v>
      </c>
      <c r="C1047" s="295"/>
      <c r="D1047" s="295" t="s">
        <v>381</v>
      </c>
      <c r="E1047" s="295"/>
      <c r="F1047" s="295"/>
      <c r="G1047" s="295"/>
      <c r="I1047" s="58"/>
      <c r="J1047" s="43"/>
      <c r="K1047" s="98"/>
      <c r="M1047" s="297">
        <v>1</v>
      </c>
      <c r="N1047" s="298">
        <v>500</v>
      </c>
      <c r="P1047" s="58"/>
      <c r="Q1047" s="186"/>
      <c r="S1047" s="58"/>
      <c r="T1047" s="186"/>
      <c r="V1047" s="86"/>
      <c r="W1047" s="187"/>
      <c r="X1047" s="137"/>
      <c r="Y1047" s="11"/>
      <c r="Z1047" s="11"/>
      <c r="AA1047" s="60"/>
      <c r="AB1047" s="5"/>
      <c r="AC1047" s="5"/>
      <c r="AD1047" s="5"/>
      <c r="AE1047" s="5"/>
      <c r="AF1047" s="5"/>
      <c r="AG1047" s="5"/>
      <c r="AH1047" s="5"/>
      <c r="AI1047" s="5"/>
      <c r="AJ1047" s="5"/>
      <c r="AK1047" s="5"/>
      <c r="AL1047" s="5"/>
      <c r="AM1047" s="5"/>
    </row>
    <row r="1048" spans="1:39" s="4" customFormat="1" ht="12.75" x14ac:dyDescent="0.2">
      <c r="A1048" s="295" t="s">
        <v>911</v>
      </c>
      <c r="B1048" s="295" t="s">
        <v>545</v>
      </c>
      <c r="C1048" s="295"/>
      <c r="D1048" s="295" t="s">
        <v>166</v>
      </c>
      <c r="E1048" s="295"/>
      <c r="F1048" s="295"/>
      <c r="G1048" s="295"/>
      <c r="I1048" s="58"/>
      <c r="J1048" s="43"/>
      <c r="K1048" s="98"/>
      <c r="M1048" s="297">
        <v>1</v>
      </c>
      <c r="N1048" s="298">
        <v>120</v>
      </c>
      <c r="P1048" s="58"/>
      <c r="Q1048" s="186"/>
      <c r="S1048" s="58"/>
      <c r="T1048" s="186"/>
      <c r="V1048" s="86"/>
      <c r="W1048" s="187"/>
      <c r="X1048" s="137"/>
      <c r="Y1048" s="11"/>
      <c r="Z1048" s="11"/>
      <c r="AA1048" s="60"/>
      <c r="AB1048" s="5"/>
      <c r="AC1048" s="5"/>
      <c r="AD1048" s="5"/>
      <c r="AE1048" s="5"/>
      <c r="AF1048" s="5"/>
      <c r="AG1048" s="5"/>
      <c r="AH1048" s="5"/>
      <c r="AI1048" s="5"/>
      <c r="AJ1048" s="5"/>
      <c r="AK1048" s="5"/>
      <c r="AL1048" s="5"/>
      <c r="AM1048" s="5"/>
    </row>
    <row r="1049" spans="1:39" s="4" customFormat="1" ht="12.75" x14ac:dyDescent="0.2">
      <c r="A1049" s="295" t="s">
        <v>911</v>
      </c>
      <c r="B1049" s="295" t="s">
        <v>560</v>
      </c>
      <c r="C1049" s="295"/>
      <c r="D1049" s="295" t="s">
        <v>74</v>
      </c>
      <c r="E1049" s="295"/>
      <c r="F1049" s="295"/>
      <c r="G1049" s="295"/>
      <c r="I1049" s="58"/>
      <c r="J1049" s="43"/>
      <c r="K1049" s="98"/>
      <c r="M1049" s="297">
        <v>1</v>
      </c>
      <c r="N1049" s="298">
        <v>199</v>
      </c>
      <c r="P1049" s="58"/>
      <c r="Q1049" s="186"/>
      <c r="S1049" s="58"/>
      <c r="T1049" s="186"/>
      <c r="V1049" s="86"/>
      <c r="W1049" s="187"/>
      <c r="X1049" s="137"/>
      <c r="Y1049" s="11"/>
      <c r="Z1049" s="11"/>
      <c r="AA1049" s="60"/>
      <c r="AB1049" s="5"/>
      <c r="AC1049" s="5"/>
      <c r="AD1049" s="5"/>
      <c r="AE1049" s="5"/>
      <c r="AF1049" s="5"/>
      <c r="AG1049" s="5"/>
      <c r="AH1049" s="5"/>
      <c r="AI1049" s="5"/>
      <c r="AJ1049" s="5"/>
      <c r="AK1049" s="5"/>
      <c r="AL1049" s="5"/>
      <c r="AM1049" s="5"/>
    </row>
    <row r="1050" spans="1:39" s="4" customFormat="1" ht="12.75" x14ac:dyDescent="0.2">
      <c r="A1050" s="295" t="s">
        <v>911</v>
      </c>
      <c r="B1050" s="295" t="s">
        <v>566</v>
      </c>
      <c r="C1050" s="295"/>
      <c r="D1050" s="295" t="s">
        <v>118</v>
      </c>
      <c r="E1050" s="295"/>
      <c r="F1050" s="295"/>
      <c r="G1050" s="295"/>
      <c r="I1050" s="58"/>
      <c r="J1050" s="43"/>
      <c r="K1050" s="98"/>
      <c r="M1050" s="297">
        <v>1</v>
      </c>
      <c r="N1050" s="298">
        <v>500</v>
      </c>
      <c r="P1050" s="58"/>
      <c r="Q1050" s="186"/>
      <c r="S1050" s="58"/>
      <c r="T1050" s="186"/>
      <c r="V1050" s="86"/>
      <c r="W1050" s="187"/>
      <c r="X1050" s="137"/>
      <c r="Y1050" s="11"/>
      <c r="Z1050" s="11"/>
      <c r="AA1050" s="60"/>
      <c r="AB1050" s="5"/>
      <c r="AC1050" s="5"/>
      <c r="AD1050" s="5"/>
      <c r="AE1050" s="5"/>
      <c r="AF1050" s="5"/>
      <c r="AG1050" s="5"/>
      <c r="AH1050" s="5"/>
      <c r="AI1050" s="5"/>
      <c r="AJ1050" s="5"/>
      <c r="AK1050" s="5"/>
      <c r="AL1050" s="5"/>
      <c r="AM1050" s="5"/>
    </row>
    <row r="1051" spans="1:39" s="4" customFormat="1" ht="12.75" x14ac:dyDescent="0.2">
      <c r="A1051" s="295" t="s">
        <v>911</v>
      </c>
      <c r="B1051" s="295" t="s">
        <v>571</v>
      </c>
      <c r="C1051" s="295"/>
      <c r="D1051" s="295" t="s">
        <v>175</v>
      </c>
      <c r="E1051" s="295"/>
      <c r="F1051" s="295"/>
      <c r="G1051" s="295"/>
      <c r="I1051" s="58"/>
      <c r="J1051" s="43"/>
      <c r="K1051" s="98"/>
      <c r="M1051" s="297">
        <v>1</v>
      </c>
      <c r="N1051" s="298">
        <v>500</v>
      </c>
      <c r="P1051" s="58"/>
      <c r="Q1051" s="186"/>
      <c r="S1051" s="58"/>
      <c r="T1051" s="186"/>
      <c r="V1051" s="86"/>
      <c r="W1051" s="187"/>
      <c r="X1051" s="137"/>
      <c r="Y1051" s="11"/>
      <c r="Z1051" s="11"/>
      <c r="AA1051" s="60"/>
      <c r="AB1051" s="5"/>
      <c r="AC1051" s="5"/>
      <c r="AD1051" s="5"/>
      <c r="AE1051" s="5"/>
      <c r="AF1051" s="5"/>
      <c r="AG1051" s="5"/>
      <c r="AH1051" s="5"/>
      <c r="AI1051" s="5"/>
      <c r="AJ1051" s="5"/>
      <c r="AK1051" s="5"/>
      <c r="AL1051" s="5"/>
      <c r="AM1051" s="5"/>
    </row>
    <row r="1052" spans="1:39" s="4" customFormat="1" ht="12.75" x14ac:dyDescent="0.2">
      <c r="A1052" s="11"/>
      <c r="B1052" s="11"/>
      <c r="C1052" s="11"/>
      <c r="D1052" s="11"/>
      <c r="E1052" s="11"/>
      <c r="F1052" s="11"/>
      <c r="G1052" s="11"/>
      <c r="I1052" s="58"/>
      <c r="J1052" s="43"/>
      <c r="K1052" s="98"/>
      <c r="M1052" s="103"/>
      <c r="N1052" s="184"/>
      <c r="P1052" s="58"/>
      <c r="Q1052" s="186"/>
      <c r="S1052" s="58"/>
      <c r="T1052" s="186"/>
      <c r="V1052" s="86"/>
      <c r="W1052" s="187"/>
      <c r="X1052" s="137"/>
      <c r="Y1052" s="11"/>
      <c r="Z1052" s="11"/>
      <c r="AA1052" s="60"/>
      <c r="AB1052" s="5"/>
      <c r="AC1052" s="5"/>
      <c r="AD1052" s="5"/>
      <c r="AE1052" s="5"/>
      <c r="AF1052" s="5"/>
      <c r="AG1052" s="5"/>
      <c r="AH1052" s="5"/>
      <c r="AI1052" s="5"/>
      <c r="AJ1052" s="5"/>
      <c r="AK1052" s="5"/>
      <c r="AL1052" s="5"/>
      <c r="AM1052" s="5"/>
    </row>
    <row r="1053" spans="1:39" s="4" customFormat="1" ht="12.75" x14ac:dyDescent="0.2">
      <c r="A1053" s="11"/>
      <c r="B1053" s="11"/>
      <c r="C1053" s="11"/>
      <c r="D1053" s="11"/>
      <c r="E1053" s="11"/>
      <c r="F1053" s="11"/>
      <c r="G1053" s="11"/>
      <c r="I1053" s="58"/>
      <c r="J1053" s="43"/>
      <c r="K1053" s="98"/>
      <c r="M1053" s="58"/>
      <c r="N1053" s="185"/>
      <c r="P1053" s="58"/>
      <c r="Q1053" s="186"/>
      <c r="S1053" s="58"/>
      <c r="T1053" s="186"/>
      <c r="V1053" s="86"/>
      <c r="W1053" s="187"/>
      <c r="X1053" s="137"/>
      <c r="Y1053" s="11"/>
      <c r="Z1053" s="11"/>
      <c r="AA1053" s="60"/>
      <c r="AB1053" s="5"/>
      <c r="AC1053" s="5"/>
      <c r="AD1053" s="5"/>
      <c r="AE1053" s="5"/>
      <c r="AF1053" s="5"/>
      <c r="AG1053" s="5"/>
      <c r="AH1053" s="5"/>
      <c r="AI1053" s="5"/>
      <c r="AJ1053" s="5"/>
      <c r="AK1053" s="5"/>
      <c r="AL1053" s="5"/>
      <c r="AM1053" s="5"/>
    </row>
    <row r="1054" spans="1:39" s="4" customFormat="1" ht="12.75" x14ac:dyDescent="0.2">
      <c r="A1054" s="11"/>
      <c r="B1054" s="11"/>
      <c r="C1054" s="11"/>
      <c r="D1054" s="11"/>
      <c r="E1054" s="11"/>
      <c r="F1054" s="11"/>
      <c r="G1054" s="11"/>
      <c r="I1054" s="58"/>
      <c r="J1054" s="43"/>
      <c r="K1054" s="98"/>
      <c r="M1054" s="58"/>
      <c r="N1054" s="185"/>
      <c r="P1054" s="58"/>
      <c r="Q1054" s="186"/>
      <c r="S1054" s="58"/>
      <c r="T1054" s="186"/>
      <c r="V1054" s="86"/>
      <c r="W1054" s="187"/>
      <c r="X1054" s="137"/>
      <c r="Y1054" s="11"/>
      <c r="Z1054" s="11"/>
      <c r="AA1054" s="60"/>
      <c r="AB1054" s="5"/>
      <c r="AC1054" s="5"/>
      <c r="AD1054" s="5"/>
      <c r="AE1054" s="5"/>
      <c r="AF1054" s="5"/>
      <c r="AG1054" s="5"/>
      <c r="AH1054" s="5"/>
      <c r="AI1054" s="5"/>
      <c r="AJ1054" s="5"/>
      <c r="AK1054" s="5"/>
      <c r="AL1054" s="5"/>
      <c r="AM1054" s="5"/>
    </row>
    <row r="1055" spans="1:39" s="4" customFormat="1" ht="15" x14ac:dyDescent="0.25">
      <c r="A1055" s="11" t="s">
        <v>914</v>
      </c>
      <c r="B1055" s="11" t="s">
        <v>864</v>
      </c>
      <c r="C1055" s="11" t="s">
        <v>864</v>
      </c>
      <c r="D1055" s="11" t="s">
        <v>659</v>
      </c>
      <c r="E1055" t="s">
        <v>915</v>
      </c>
      <c r="F1055"/>
      <c r="G1055" t="s">
        <v>916</v>
      </c>
      <c r="I1055" s="58"/>
      <c r="J1055" s="43"/>
      <c r="K1055" s="98"/>
      <c r="M1055" s="58"/>
      <c r="N1055" s="185"/>
      <c r="P1055" s="58"/>
      <c r="Q1055" s="186"/>
      <c r="S1055" s="58"/>
      <c r="T1055" s="186"/>
      <c r="V1055" s="86"/>
      <c r="W1055" s="187"/>
      <c r="X1055" s="137"/>
      <c r="Y1055" s="11"/>
      <c r="Z1055" s="11"/>
      <c r="AA1055" s="60"/>
      <c r="AB1055" s="5"/>
      <c r="AC1055" s="5"/>
      <c r="AD1055" s="5"/>
      <c r="AE1055" s="5"/>
      <c r="AF1055" s="5"/>
      <c r="AG1055" s="5"/>
      <c r="AH1055" s="5"/>
      <c r="AI1055" s="5"/>
      <c r="AJ1055" s="5"/>
      <c r="AK1055" s="5"/>
      <c r="AL1055" s="5"/>
      <c r="AM1055" s="5"/>
    </row>
    <row r="1056" spans="1:39" s="4" customFormat="1" ht="12.75" x14ac:dyDescent="0.2">
      <c r="A1056" s="11" t="s">
        <v>914</v>
      </c>
      <c r="B1056" s="11" t="s">
        <v>61</v>
      </c>
      <c r="C1056" s="11"/>
      <c r="D1056" s="11" t="s">
        <v>62</v>
      </c>
      <c r="E1056" s="11"/>
      <c r="F1056" s="11"/>
      <c r="G1056" s="11"/>
      <c r="I1056" s="58"/>
      <c r="J1056" s="43"/>
      <c r="K1056" s="98"/>
      <c r="M1056" s="58">
        <v>14</v>
      </c>
      <c r="N1056" s="185">
        <v>22154.400000000001</v>
      </c>
      <c r="P1056" s="58"/>
      <c r="Q1056" s="186"/>
      <c r="S1056" s="58"/>
      <c r="T1056" s="186"/>
      <c r="V1056" s="86"/>
      <c r="W1056" s="187"/>
      <c r="X1056" s="137"/>
      <c r="Y1056" s="11"/>
      <c r="Z1056" s="11"/>
      <c r="AA1056" s="60"/>
      <c r="AB1056" s="5"/>
      <c r="AC1056" s="5"/>
      <c r="AD1056" s="5"/>
      <c r="AE1056" s="5"/>
      <c r="AF1056" s="5"/>
      <c r="AG1056" s="5"/>
      <c r="AH1056" s="5"/>
      <c r="AI1056" s="5"/>
      <c r="AJ1056" s="5"/>
      <c r="AK1056" s="5"/>
      <c r="AL1056" s="5"/>
      <c r="AM1056" s="5"/>
    </row>
    <row r="1057" spans="1:39" s="4" customFormat="1" ht="12.75" x14ac:dyDescent="0.2">
      <c r="A1057" s="11" t="s">
        <v>914</v>
      </c>
      <c r="B1057" s="11" t="s">
        <v>61</v>
      </c>
      <c r="C1057" s="11"/>
      <c r="D1057" s="11" t="s">
        <v>64</v>
      </c>
      <c r="E1057" s="11"/>
      <c r="F1057" s="11"/>
      <c r="G1057" s="11"/>
      <c r="I1057" s="58"/>
      <c r="J1057" s="43"/>
      <c r="K1057" s="98"/>
      <c r="M1057" s="58">
        <v>36</v>
      </c>
      <c r="N1057" s="185">
        <v>40032.839999999997</v>
      </c>
      <c r="P1057" s="58"/>
      <c r="Q1057" s="186"/>
      <c r="S1057" s="58"/>
      <c r="T1057" s="186"/>
      <c r="V1057" s="86"/>
      <c r="W1057" s="187"/>
      <c r="X1057" s="137"/>
      <c r="Y1057" s="11"/>
      <c r="Z1057" s="11"/>
      <c r="AA1057" s="60"/>
      <c r="AB1057" s="5"/>
      <c r="AC1057" s="5"/>
      <c r="AD1057" s="5"/>
      <c r="AE1057" s="5"/>
      <c r="AF1057" s="5"/>
      <c r="AG1057" s="5"/>
      <c r="AH1057" s="5"/>
      <c r="AI1057" s="5"/>
      <c r="AJ1057" s="5"/>
      <c r="AK1057" s="5"/>
      <c r="AL1057" s="5"/>
      <c r="AM1057" s="5"/>
    </row>
    <row r="1058" spans="1:39" s="4" customFormat="1" ht="12.75" x14ac:dyDescent="0.2">
      <c r="A1058" s="11" t="s">
        <v>914</v>
      </c>
      <c r="B1058" s="11" t="s">
        <v>65</v>
      </c>
      <c r="C1058" s="11"/>
      <c r="D1058" s="11" t="s">
        <v>62</v>
      </c>
      <c r="E1058" s="11"/>
      <c r="F1058" s="11"/>
      <c r="G1058" s="11"/>
      <c r="I1058" s="58"/>
      <c r="J1058" s="43"/>
      <c r="K1058" s="98"/>
      <c r="M1058" s="58">
        <v>3</v>
      </c>
      <c r="N1058" s="185">
        <v>6916.5</v>
      </c>
      <c r="P1058" s="58"/>
      <c r="Q1058" s="186"/>
      <c r="S1058" s="58"/>
      <c r="T1058" s="186"/>
      <c r="V1058" s="86"/>
      <c r="W1058" s="187"/>
      <c r="X1058" s="137"/>
      <c r="Y1058" s="11"/>
      <c r="Z1058" s="11"/>
      <c r="AA1058" s="60"/>
      <c r="AB1058" s="5"/>
      <c r="AC1058" s="5"/>
      <c r="AD1058" s="5"/>
      <c r="AE1058" s="5"/>
      <c r="AF1058" s="5"/>
      <c r="AG1058" s="5"/>
      <c r="AH1058" s="5"/>
      <c r="AI1058" s="5"/>
      <c r="AJ1058" s="5"/>
      <c r="AK1058" s="5"/>
      <c r="AL1058" s="5"/>
      <c r="AM1058" s="5"/>
    </row>
    <row r="1059" spans="1:39" s="4" customFormat="1" ht="12.75" x14ac:dyDescent="0.2">
      <c r="A1059" s="11" t="s">
        <v>914</v>
      </c>
      <c r="B1059" s="11" t="s">
        <v>66</v>
      </c>
      <c r="C1059" s="11"/>
      <c r="D1059" s="11" t="s">
        <v>67</v>
      </c>
      <c r="E1059" s="11"/>
      <c r="F1059" s="11"/>
      <c r="G1059" s="11"/>
      <c r="I1059" s="58"/>
      <c r="J1059" s="43"/>
      <c r="K1059" s="98"/>
      <c r="M1059" s="58">
        <v>6</v>
      </c>
      <c r="N1059" s="185">
        <v>14984.09</v>
      </c>
      <c r="P1059" s="58"/>
      <c r="Q1059" s="186"/>
      <c r="S1059" s="58"/>
      <c r="T1059" s="186"/>
      <c r="V1059" s="86"/>
      <c r="W1059" s="187"/>
      <c r="X1059" s="137"/>
      <c r="Y1059" s="11"/>
      <c r="Z1059" s="11"/>
      <c r="AA1059" s="60"/>
      <c r="AB1059" s="5"/>
      <c r="AC1059" s="5"/>
      <c r="AD1059" s="5"/>
      <c r="AE1059" s="5"/>
      <c r="AF1059" s="5"/>
      <c r="AG1059" s="5"/>
      <c r="AH1059" s="5"/>
      <c r="AI1059" s="5"/>
      <c r="AJ1059" s="5"/>
      <c r="AK1059" s="5"/>
      <c r="AL1059" s="5"/>
      <c r="AM1059" s="5"/>
    </row>
    <row r="1060" spans="1:39" s="4" customFormat="1" ht="12.75" x14ac:dyDescent="0.2">
      <c r="A1060" s="11" t="s">
        <v>914</v>
      </c>
      <c r="B1060" s="11" t="s">
        <v>70</v>
      </c>
      <c r="C1060" s="11"/>
      <c r="D1060" s="11" t="s">
        <v>71</v>
      </c>
      <c r="E1060" s="11"/>
      <c r="F1060" s="11"/>
      <c r="G1060" s="11"/>
      <c r="I1060" s="58"/>
      <c r="J1060" s="43"/>
      <c r="K1060" s="98"/>
      <c r="M1060" s="58">
        <v>5</v>
      </c>
      <c r="N1060" s="185">
        <v>1659.92</v>
      </c>
      <c r="P1060" s="58"/>
      <c r="Q1060" s="186"/>
      <c r="S1060" s="58"/>
      <c r="T1060" s="186"/>
      <c r="V1060" s="86"/>
      <c r="W1060" s="187"/>
      <c r="X1060" s="137"/>
      <c r="Y1060" s="11"/>
      <c r="Z1060" s="11"/>
      <c r="AA1060" s="60"/>
      <c r="AB1060" s="5"/>
      <c r="AC1060" s="5"/>
      <c r="AD1060" s="5"/>
      <c r="AE1060" s="5"/>
      <c r="AF1060" s="5"/>
      <c r="AG1060" s="5"/>
      <c r="AH1060" s="5"/>
      <c r="AI1060" s="5"/>
      <c r="AJ1060" s="5"/>
      <c r="AK1060" s="5"/>
      <c r="AL1060" s="5"/>
      <c r="AM1060" s="5"/>
    </row>
    <row r="1061" spans="1:39" s="4" customFormat="1" ht="12.75" x14ac:dyDescent="0.2">
      <c r="A1061" s="11" t="s">
        <v>914</v>
      </c>
      <c r="B1061" s="11" t="s">
        <v>77</v>
      </c>
      <c r="C1061" s="11"/>
      <c r="D1061" s="11" t="s">
        <v>78</v>
      </c>
      <c r="E1061" s="11"/>
      <c r="F1061" s="11"/>
      <c r="G1061" s="11"/>
      <c r="I1061" s="58"/>
      <c r="J1061" s="43"/>
      <c r="K1061" s="98"/>
      <c r="M1061" s="58">
        <v>2</v>
      </c>
      <c r="N1061" s="185">
        <v>10000</v>
      </c>
      <c r="P1061" s="58"/>
      <c r="Q1061" s="186"/>
      <c r="S1061" s="58"/>
      <c r="T1061" s="186"/>
      <c r="V1061" s="86"/>
      <c r="W1061" s="187"/>
      <c r="X1061" s="137"/>
      <c r="Y1061" s="11"/>
      <c r="Z1061" s="11"/>
      <c r="AA1061" s="60"/>
      <c r="AB1061" s="5"/>
      <c r="AC1061" s="5"/>
      <c r="AD1061" s="5"/>
      <c r="AE1061" s="5"/>
      <c r="AF1061" s="5"/>
      <c r="AG1061" s="5"/>
      <c r="AH1061" s="5"/>
      <c r="AI1061" s="5"/>
      <c r="AJ1061" s="5"/>
      <c r="AK1061" s="5"/>
      <c r="AL1061" s="5"/>
      <c r="AM1061" s="5"/>
    </row>
    <row r="1062" spans="1:39" s="4" customFormat="1" ht="12.75" x14ac:dyDescent="0.2">
      <c r="A1062" s="11" t="s">
        <v>914</v>
      </c>
      <c r="B1062" s="11" t="s">
        <v>79</v>
      </c>
      <c r="C1062" s="11"/>
      <c r="D1062" s="11" t="s">
        <v>80</v>
      </c>
      <c r="E1062" s="11"/>
      <c r="F1062" s="11"/>
      <c r="G1062" s="11"/>
      <c r="I1062" s="58"/>
      <c r="J1062" s="43"/>
      <c r="K1062" s="98"/>
      <c r="M1062" s="58">
        <v>1</v>
      </c>
      <c r="N1062" s="185">
        <v>5000</v>
      </c>
      <c r="P1062" s="58"/>
      <c r="Q1062" s="186"/>
      <c r="S1062" s="58"/>
      <c r="T1062" s="186"/>
      <c r="V1062" s="86"/>
      <c r="W1062" s="187"/>
      <c r="X1062" s="137"/>
      <c r="Y1062" s="11"/>
      <c r="Z1062" s="11"/>
      <c r="AA1062" s="60"/>
      <c r="AB1062" s="5"/>
      <c r="AC1062" s="5"/>
      <c r="AD1062" s="5"/>
      <c r="AE1062" s="5"/>
      <c r="AF1062" s="5"/>
      <c r="AG1062" s="5"/>
      <c r="AH1062" s="5"/>
      <c r="AI1062" s="5"/>
      <c r="AJ1062" s="5"/>
      <c r="AK1062" s="5"/>
      <c r="AL1062" s="5"/>
      <c r="AM1062" s="5"/>
    </row>
    <row r="1063" spans="1:39" s="4" customFormat="1" ht="12.75" x14ac:dyDescent="0.2">
      <c r="A1063" s="11" t="s">
        <v>914</v>
      </c>
      <c r="B1063" s="11" t="s">
        <v>81</v>
      </c>
      <c r="C1063" s="11"/>
      <c r="D1063" s="11" t="s">
        <v>82</v>
      </c>
      <c r="E1063" s="11"/>
      <c r="F1063" s="11"/>
      <c r="G1063" s="11"/>
      <c r="I1063" s="58"/>
      <c r="J1063" s="43"/>
      <c r="K1063" s="98"/>
      <c r="M1063" s="58">
        <v>24</v>
      </c>
      <c r="N1063" s="185">
        <v>30204.04</v>
      </c>
      <c r="P1063" s="58"/>
      <c r="Q1063" s="186"/>
      <c r="S1063" s="58"/>
      <c r="T1063" s="186"/>
      <c r="V1063" s="86"/>
      <c r="W1063" s="187"/>
      <c r="X1063" s="137"/>
      <c r="Y1063" s="11"/>
      <c r="Z1063" s="11"/>
      <c r="AA1063" s="60"/>
      <c r="AB1063" s="5"/>
      <c r="AC1063" s="5"/>
      <c r="AD1063" s="5"/>
      <c r="AE1063" s="5"/>
      <c r="AF1063" s="5"/>
      <c r="AG1063" s="5"/>
      <c r="AH1063" s="5"/>
      <c r="AI1063" s="5"/>
      <c r="AJ1063" s="5"/>
      <c r="AK1063" s="5"/>
      <c r="AL1063" s="5"/>
      <c r="AM1063" s="5"/>
    </row>
    <row r="1064" spans="1:39" s="4" customFormat="1" ht="12.75" x14ac:dyDescent="0.2">
      <c r="A1064" s="11" t="s">
        <v>914</v>
      </c>
      <c r="B1064" s="11" t="s">
        <v>93</v>
      </c>
      <c r="C1064" s="11"/>
      <c r="D1064" s="11" t="s">
        <v>95</v>
      </c>
      <c r="E1064" s="11"/>
      <c r="F1064" s="11"/>
      <c r="G1064" s="11"/>
      <c r="I1064" s="58"/>
      <c r="J1064" s="43"/>
      <c r="K1064" s="98"/>
      <c r="M1064" s="58">
        <v>170</v>
      </c>
      <c r="N1064" s="185">
        <v>222100.74</v>
      </c>
      <c r="P1064" s="58"/>
      <c r="Q1064" s="186"/>
      <c r="S1064" s="58"/>
      <c r="T1064" s="186"/>
      <c r="V1064" s="86"/>
      <c r="W1064" s="187"/>
      <c r="X1064" s="137"/>
      <c r="Y1064" s="11"/>
      <c r="Z1064" s="11"/>
      <c r="AA1064" s="60"/>
      <c r="AB1064" s="5"/>
      <c r="AC1064" s="5"/>
      <c r="AD1064" s="5"/>
      <c r="AE1064" s="5"/>
      <c r="AF1064" s="5"/>
      <c r="AG1064" s="5"/>
      <c r="AH1064" s="5"/>
      <c r="AI1064" s="5"/>
      <c r="AJ1064" s="5"/>
      <c r="AK1064" s="5"/>
      <c r="AL1064" s="5"/>
      <c r="AM1064" s="5"/>
    </row>
    <row r="1065" spans="1:39" s="4" customFormat="1" ht="12.75" x14ac:dyDescent="0.2">
      <c r="A1065" s="11" t="s">
        <v>914</v>
      </c>
      <c r="B1065" s="11" t="s">
        <v>98</v>
      </c>
      <c r="C1065" s="11"/>
      <c r="D1065" s="11" t="s">
        <v>76</v>
      </c>
      <c r="E1065" s="11"/>
      <c r="F1065" s="11"/>
      <c r="G1065" s="11"/>
      <c r="I1065" s="58"/>
      <c r="J1065" s="43"/>
      <c r="K1065" s="98"/>
      <c r="M1065" s="58">
        <v>1</v>
      </c>
      <c r="N1065" s="185">
        <v>635.71</v>
      </c>
      <c r="P1065" s="58"/>
      <c r="Q1065" s="186"/>
      <c r="S1065" s="58"/>
      <c r="T1065" s="186"/>
      <c r="V1065" s="86"/>
      <c r="W1065" s="187"/>
      <c r="X1065" s="137"/>
      <c r="Y1065" s="11"/>
      <c r="Z1065" s="11"/>
      <c r="AA1065" s="60"/>
      <c r="AB1065" s="5"/>
      <c r="AC1065" s="5"/>
      <c r="AD1065" s="5"/>
      <c r="AE1065" s="5"/>
      <c r="AF1065" s="5"/>
      <c r="AG1065" s="5"/>
      <c r="AH1065" s="5"/>
      <c r="AI1065" s="5"/>
      <c r="AJ1065" s="5"/>
      <c r="AK1065" s="5"/>
      <c r="AL1065" s="5"/>
      <c r="AM1065" s="5"/>
    </row>
    <row r="1066" spans="1:39" s="4" customFormat="1" ht="12.75" x14ac:dyDescent="0.2">
      <c r="A1066" s="11" t="s">
        <v>914</v>
      </c>
      <c r="B1066" s="11" t="s">
        <v>100</v>
      </c>
      <c r="C1066" s="11"/>
      <c r="D1066" s="11" t="s">
        <v>101</v>
      </c>
      <c r="E1066" s="11"/>
      <c r="F1066" s="11"/>
      <c r="G1066" s="11"/>
      <c r="I1066" s="58"/>
      <c r="J1066" s="43"/>
      <c r="K1066" s="98"/>
      <c r="M1066" s="58">
        <v>22</v>
      </c>
      <c r="N1066" s="185">
        <v>32409.79</v>
      </c>
      <c r="P1066" s="58"/>
      <c r="Q1066" s="186"/>
      <c r="S1066" s="58"/>
      <c r="T1066" s="186"/>
      <c r="V1066" s="86"/>
      <c r="W1066" s="187"/>
      <c r="X1066" s="137"/>
      <c r="Y1066" s="11"/>
      <c r="Z1066" s="11"/>
      <c r="AA1066" s="60"/>
      <c r="AB1066" s="5"/>
      <c r="AC1066" s="5"/>
      <c r="AD1066" s="5"/>
      <c r="AE1066" s="5"/>
      <c r="AF1066" s="5"/>
      <c r="AG1066" s="5"/>
      <c r="AH1066" s="5"/>
      <c r="AI1066" s="5"/>
      <c r="AJ1066" s="5"/>
      <c r="AK1066" s="5"/>
      <c r="AL1066" s="5"/>
      <c r="AM1066" s="5"/>
    </row>
    <row r="1067" spans="1:39" s="4" customFormat="1" ht="12.75" x14ac:dyDescent="0.2">
      <c r="A1067" s="11" t="s">
        <v>914</v>
      </c>
      <c r="B1067" s="11" t="s">
        <v>105</v>
      </c>
      <c r="C1067" s="11"/>
      <c r="D1067" s="11" t="s">
        <v>106</v>
      </c>
      <c r="E1067" s="11"/>
      <c r="F1067" s="11"/>
      <c r="G1067" s="11"/>
      <c r="I1067" s="58"/>
      <c r="J1067" s="43"/>
      <c r="K1067" s="98"/>
      <c r="M1067" s="58">
        <v>3</v>
      </c>
      <c r="N1067" s="185">
        <v>1449.69</v>
      </c>
      <c r="P1067" s="58"/>
      <c r="Q1067" s="186"/>
      <c r="S1067" s="58"/>
      <c r="T1067" s="186"/>
      <c r="V1067" s="86"/>
      <c r="W1067" s="187"/>
      <c r="X1067" s="137"/>
      <c r="Y1067" s="11"/>
      <c r="Z1067" s="11"/>
      <c r="AA1067" s="60"/>
      <c r="AB1067" s="5"/>
      <c r="AC1067" s="5"/>
      <c r="AD1067" s="5"/>
      <c r="AE1067" s="5"/>
      <c r="AF1067" s="5"/>
      <c r="AG1067" s="5"/>
      <c r="AH1067" s="5"/>
      <c r="AI1067" s="5"/>
      <c r="AJ1067" s="5"/>
      <c r="AK1067" s="5"/>
      <c r="AL1067" s="5"/>
      <c r="AM1067" s="5"/>
    </row>
    <row r="1068" spans="1:39" s="4" customFormat="1" ht="12.75" x14ac:dyDescent="0.2">
      <c r="A1068" s="11" t="s">
        <v>914</v>
      </c>
      <c r="B1068" s="11" t="s">
        <v>116</v>
      </c>
      <c r="C1068" s="11"/>
      <c r="D1068" s="11" t="s">
        <v>104</v>
      </c>
      <c r="E1068" s="11"/>
      <c r="F1068" s="11"/>
      <c r="G1068" s="11"/>
      <c r="I1068" s="58"/>
      <c r="J1068" s="43"/>
      <c r="K1068" s="98"/>
      <c r="M1068" s="58">
        <v>4</v>
      </c>
      <c r="N1068" s="185">
        <v>9396.76</v>
      </c>
      <c r="P1068" s="58"/>
      <c r="Q1068" s="186"/>
      <c r="S1068" s="58"/>
      <c r="T1068" s="186"/>
      <c r="V1068" s="86"/>
      <c r="W1068" s="187"/>
      <c r="X1068" s="137"/>
      <c r="Y1068" s="11"/>
      <c r="Z1068" s="11"/>
      <c r="AA1068" s="60"/>
      <c r="AB1068" s="5"/>
      <c r="AC1068" s="5"/>
      <c r="AD1068" s="5"/>
      <c r="AE1068" s="5"/>
      <c r="AF1068" s="5"/>
      <c r="AG1068" s="5"/>
      <c r="AH1068" s="5"/>
      <c r="AI1068" s="5"/>
      <c r="AJ1068" s="5"/>
      <c r="AK1068" s="5"/>
      <c r="AL1068" s="5"/>
      <c r="AM1068" s="5"/>
    </row>
    <row r="1069" spans="1:39" s="4" customFormat="1" ht="12.75" x14ac:dyDescent="0.2">
      <c r="A1069" s="11" t="s">
        <v>914</v>
      </c>
      <c r="B1069" s="11" t="s">
        <v>123</v>
      </c>
      <c r="C1069" s="11"/>
      <c r="D1069" s="11" t="s">
        <v>118</v>
      </c>
      <c r="E1069" s="11"/>
      <c r="F1069" s="11"/>
      <c r="G1069" s="11"/>
      <c r="I1069" s="58"/>
      <c r="J1069" s="43"/>
      <c r="K1069" s="98"/>
      <c r="M1069" s="58">
        <v>3</v>
      </c>
      <c r="N1069" s="185">
        <v>3471.2</v>
      </c>
      <c r="P1069" s="58"/>
      <c r="Q1069" s="186"/>
      <c r="S1069" s="58"/>
      <c r="T1069" s="186"/>
      <c r="V1069" s="86"/>
      <c r="W1069" s="187"/>
      <c r="X1069" s="137"/>
      <c r="Y1069" s="11"/>
      <c r="Z1069" s="11"/>
      <c r="AA1069" s="60"/>
      <c r="AB1069" s="5"/>
      <c r="AC1069" s="5"/>
      <c r="AD1069" s="5"/>
      <c r="AE1069" s="5"/>
      <c r="AF1069" s="5"/>
      <c r="AG1069" s="5"/>
      <c r="AH1069" s="5"/>
      <c r="AI1069" s="5"/>
      <c r="AJ1069" s="5"/>
      <c r="AK1069" s="5"/>
      <c r="AL1069" s="5"/>
      <c r="AM1069" s="5"/>
    </row>
    <row r="1070" spans="1:39" s="4" customFormat="1" ht="12.75" x14ac:dyDescent="0.2">
      <c r="A1070" s="11" t="s">
        <v>914</v>
      </c>
      <c r="B1070" s="11" t="s">
        <v>124</v>
      </c>
      <c r="C1070" s="11"/>
      <c r="D1070" s="11" t="s">
        <v>125</v>
      </c>
      <c r="E1070" s="11"/>
      <c r="F1070" s="11"/>
      <c r="G1070" s="11"/>
      <c r="I1070" s="58"/>
      <c r="J1070" s="43"/>
      <c r="K1070" s="98"/>
      <c r="M1070" s="58">
        <v>6</v>
      </c>
      <c r="N1070" s="185">
        <v>7185.54</v>
      </c>
      <c r="P1070" s="58"/>
      <c r="Q1070" s="186"/>
      <c r="S1070" s="58"/>
      <c r="T1070" s="186"/>
      <c r="V1070" s="86"/>
      <c r="W1070" s="187"/>
      <c r="X1070" s="137"/>
      <c r="Y1070" s="11"/>
      <c r="Z1070" s="11"/>
      <c r="AA1070" s="60"/>
      <c r="AB1070" s="5"/>
      <c r="AC1070" s="5"/>
      <c r="AD1070" s="5"/>
      <c r="AE1070" s="5"/>
      <c r="AF1070" s="5"/>
      <c r="AG1070" s="5"/>
      <c r="AH1070" s="5"/>
      <c r="AI1070" s="5"/>
      <c r="AJ1070" s="5"/>
      <c r="AK1070" s="5"/>
      <c r="AL1070" s="5"/>
      <c r="AM1070" s="5"/>
    </row>
    <row r="1071" spans="1:39" s="4" customFormat="1" ht="12.75" x14ac:dyDescent="0.2">
      <c r="A1071" s="11" t="s">
        <v>914</v>
      </c>
      <c r="B1071" s="11" t="s">
        <v>126</v>
      </c>
      <c r="C1071" s="11"/>
      <c r="D1071" s="11" t="s">
        <v>67</v>
      </c>
      <c r="E1071" s="11"/>
      <c r="F1071" s="11"/>
      <c r="G1071" s="11"/>
      <c r="I1071" s="58"/>
      <c r="J1071" s="43"/>
      <c r="K1071" s="98"/>
      <c r="M1071" s="58">
        <v>1</v>
      </c>
      <c r="N1071" s="185">
        <v>23.63</v>
      </c>
      <c r="P1071" s="58"/>
      <c r="Q1071" s="186"/>
      <c r="S1071" s="58"/>
      <c r="T1071" s="186"/>
      <c r="V1071" s="86"/>
      <c r="W1071" s="187"/>
      <c r="X1071" s="137"/>
      <c r="Y1071" s="11"/>
      <c r="Z1071" s="11"/>
      <c r="AA1071" s="60"/>
      <c r="AB1071" s="5"/>
      <c r="AC1071" s="5"/>
      <c r="AD1071" s="5"/>
      <c r="AE1071" s="5"/>
      <c r="AF1071" s="5"/>
      <c r="AG1071" s="5"/>
      <c r="AH1071" s="5"/>
      <c r="AI1071" s="5"/>
      <c r="AJ1071" s="5"/>
      <c r="AK1071" s="5"/>
      <c r="AL1071" s="5"/>
      <c r="AM1071" s="5"/>
    </row>
    <row r="1072" spans="1:39" s="4" customFormat="1" ht="12.75" x14ac:dyDescent="0.2">
      <c r="A1072" s="11" t="s">
        <v>914</v>
      </c>
      <c r="B1072" s="11" t="s">
        <v>132</v>
      </c>
      <c r="C1072" s="11"/>
      <c r="D1072" s="11" t="s">
        <v>128</v>
      </c>
      <c r="E1072" s="11"/>
      <c r="F1072" s="11"/>
      <c r="G1072" s="11"/>
      <c r="I1072" s="58"/>
      <c r="J1072" s="43"/>
      <c r="K1072" s="98"/>
      <c r="M1072" s="58">
        <v>17</v>
      </c>
      <c r="N1072" s="185">
        <v>11956.07</v>
      </c>
      <c r="P1072" s="58"/>
      <c r="Q1072" s="186"/>
      <c r="S1072" s="58"/>
      <c r="T1072" s="186"/>
      <c r="V1072" s="86"/>
      <c r="W1072" s="187"/>
      <c r="X1072" s="137"/>
      <c r="Y1072" s="11"/>
      <c r="Z1072" s="11"/>
      <c r="AA1072" s="60"/>
      <c r="AB1072" s="5"/>
      <c r="AC1072" s="5"/>
      <c r="AD1072" s="5"/>
      <c r="AE1072" s="5"/>
      <c r="AF1072" s="5"/>
      <c r="AG1072" s="5"/>
      <c r="AH1072" s="5"/>
      <c r="AI1072" s="5"/>
      <c r="AJ1072" s="5"/>
      <c r="AK1072" s="5"/>
      <c r="AL1072" s="5"/>
      <c r="AM1072" s="5"/>
    </row>
    <row r="1073" spans="1:39" s="4" customFormat="1" ht="12.75" x14ac:dyDescent="0.2">
      <c r="A1073" s="11" t="s">
        <v>914</v>
      </c>
      <c r="B1073" s="11" t="s">
        <v>133</v>
      </c>
      <c r="C1073" s="11"/>
      <c r="D1073" s="11" t="s">
        <v>78</v>
      </c>
      <c r="E1073" s="11"/>
      <c r="F1073" s="11"/>
      <c r="G1073" s="11"/>
      <c r="I1073" s="58"/>
      <c r="J1073" s="43"/>
      <c r="K1073" s="98"/>
      <c r="M1073" s="58">
        <v>21</v>
      </c>
      <c r="N1073" s="185">
        <v>18951.830000000002</v>
      </c>
      <c r="P1073" s="58"/>
      <c r="Q1073" s="186"/>
      <c r="S1073" s="58"/>
      <c r="T1073" s="186"/>
      <c r="V1073" s="86"/>
      <c r="W1073" s="187"/>
      <c r="X1073" s="137"/>
      <c r="Y1073" s="11"/>
      <c r="Z1073" s="11"/>
      <c r="AA1073" s="60"/>
      <c r="AB1073" s="5"/>
      <c r="AC1073" s="5"/>
      <c r="AD1073" s="5"/>
      <c r="AE1073" s="5"/>
      <c r="AF1073" s="5"/>
      <c r="AG1073" s="5"/>
      <c r="AH1073" s="5"/>
      <c r="AI1073" s="5"/>
      <c r="AJ1073" s="5"/>
      <c r="AK1073" s="5"/>
      <c r="AL1073" s="5"/>
      <c r="AM1073" s="5"/>
    </row>
    <row r="1074" spans="1:39" s="4" customFormat="1" ht="12.75" x14ac:dyDescent="0.2">
      <c r="A1074" s="11" t="s">
        <v>914</v>
      </c>
      <c r="B1074" s="11" t="s">
        <v>139</v>
      </c>
      <c r="C1074" s="11"/>
      <c r="D1074" s="11" t="s">
        <v>140</v>
      </c>
      <c r="E1074" s="11"/>
      <c r="F1074" s="11"/>
      <c r="G1074" s="11"/>
      <c r="I1074" s="58"/>
      <c r="J1074" s="43"/>
      <c r="K1074" s="98"/>
      <c r="M1074" s="58">
        <v>2</v>
      </c>
      <c r="N1074" s="185">
        <v>2143.73</v>
      </c>
      <c r="P1074" s="58"/>
      <c r="Q1074" s="186"/>
      <c r="S1074" s="58"/>
      <c r="T1074" s="186"/>
      <c r="V1074" s="86"/>
      <c r="W1074" s="187"/>
      <c r="X1074" s="137"/>
      <c r="Y1074" s="11"/>
      <c r="Z1074" s="11"/>
      <c r="AA1074" s="60"/>
      <c r="AB1074" s="5"/>
      <c r="AC1074" s="5"/>
      <c r="AD1074" s="5"/>
      <c r="AE1074" s="5"/>
      <c r="AF1074" s="5"/>
      <c r="AG1074" s="5"/>
      <c r="AH1074" s="5"/>
      <c r="AI1074" s="5"/>
      <c r="AJ1074" s="5"/>
      <c r="AK1074" s="5"/>
      <c r="AL1074" s="5"/>
      <c r="AM1074" s="5"/>
    </row>
    <row r="1075" spans="1:39" s="4" customFormat="1" ht="12.75" x14ac:dyDescent="0.2">
      <c r="A1075" s="11" t="s">
        <v>914</v>
      </c>
      <c r="B1075" s="11" t="s">
        <v>141</v>
      </c>
      <c r="C1075" s="11"/>
      <c r="D1075" s="11" t="s">
        <v>142</v>
      </c>
      <c r="E1075" s="11"/>
      <c r="F1075" s="11"/>
      <c r="G1075" s="11"/>
      <c r="I1075" s="58"/>
      <c r="J1075" s="43"/>
      <c r="K1075" s="98"/>
      <c r="M1075" s="58">
        <v>1</v>
      </c>
      <c r="N1075" s="185">
        <v>1347.8</v>
      </c>
      <c r="P1075" s="58"/>
      <c r="Q1075" s="186"/>
      <c r="S1075" s="58"/>
      <c r="T1075" s="186"/>
      <c r="V1075" s="86"/>
      <c r="W1075" s="187"/>
      <c r="X1075" s="137"/>
      <c r="Y1075" s="11"/>
      <c r="Z1075" s="11"/>
      <c r="AA1075" s="60"/>
      <c r="AB1075" s="5"/>
      <c r="AC1075" s="5"/>
      <c r="AD1075" s="5"/>
      <c r="AE1075" s="5"/>
      <c r="AF1075" s="5"/>
      <c r="AG1075" s="5"/>
      <c r="AH1075" s="5"/>
      <c r="AI1075" s="5"/>
      <c r="AJ1075" s="5"/>
      <c r="AK1075" s="5"/>
      <c r="AL1075" s="5"/>
      <c r="AM1075" s="5"/>
    </row>
    <row r="1076" spans="1:39" s="4" customFormat="1" ht="12.75" x14ac:dyDescent="0.2">
      <c r="A1076" s="11" t="s">
        <v>914</v>
      </c>
      <c r="B1076" s="11" t="s">
        <v>143</v>
      </c>
      <c r="C1076" s="11"/>
      <c r="D1076" s="11" t="s">
        <v>145</v>
      </c>
      <c r="E1076" s="11"/>
      <c r="F1076" s="11"/>
      <c r="G1076" s="11"/>
      <c r="I1076" s="58"/>
      <c r="J1076" s="43"/>
      <c r="K1076" s="98"/>
      <c r="M1076" s="58">
        <v>171</v>
      </c>
      <c r="N1076" s="185">
        <v>282542.71000000002</v>
      </c>
      <c r="P1076" s="58"/>
      <c r="Q1076" s="186"/>
      <c r="S1076" s="58"/>
      <c r="T1076" s="186"/>
      <c r="V1076" s="86"/>
      <c r="W1076" s="187"/>
      <c r="X1076" s="137"/>
      <c r="Y1076" s="11"/>
      <c r="Z1076" s="11"/>
      <c r="AA1076" s="60"/>
      <c r="AB1076" s="5"/>
      <c r="AC1076" s="5"/>
      <c r="AD1076" s="5"/>
      <c r="AE1076" s="5"/>
      <c r="AF1076" s="5"/>
      <c r="AG1076" s="5"/>
      <c r="AH1076" s="5"/>
      <c r="AI1076" s="5"/>
      <c r="AJ1076" s="5"/>
      <c r="AK1076" s="5"/>
      <c r="AL1076" s="5"/>
      <c r="AM1076" s="5"/>
    </row>
    <row r="1077" spans="1:39" s="4" customFormat="1" ht="12.75" x14ac:dyDescent="0.2">
      <c r="A1077" s="11" t="s">
        <v>914</v>
      </c>
      <c r="B1077" s="11" t="s">
        <v>149</v>
      </c>
      <c r="C1077" s="11"/>
      <c r="D1077" s="11" t="s">
        <v>150</v>
      </c>
      <c r="E1077" s="11"/>
      <c r="F1077" s="11"/>
      <c r="G1077" s="11"/>
      <c r="I1077" s="58"/>
      <c r="J1077" s="43"/>
      <c r="K1077" s="98"/>
      <c r="M1077" s="58">
        <v>11</v>
      </c>
      <c r="N1077" s="185">
        <v>8703.3799999999992</v>
      </c>
      <c r="P1077" s="58"/>
      <c r="Q1077" s="186"/>
      <c r="S1077" s="58"/>
      <c r="T1077" s="186"/>
      <c r="V1077" s="86"/>
      <c r="W1077" s="187"/>
      <c r="X1077" s="137"/>
      <c r="Y1077" s="11"/>
      <c r="Z1077" s="11"/>
      <c r="AA1077" s="60"/>
      <c r="AB1077" s="5"/>
      <c r="AC1077" s="5"/>
      <c r="AD1077" s="5"/>
      <c r="AE1077" s="5"/>
      <c r="AF1077" s="5"/>
      <c r="AG1077" s="5"/>
      <c r="AH1077" s="5"/>
      <c r="AI1077" s="5"/>
      <c r="AJ1077" s="5"/>
      <c r="AK1077" s="5"/>
      <c r="AL1077" s="5"/>
      <c r="AM1077" s="5"/>
    </row>
    <row r="1078" spans="1:39" s="4" customFormat="1" ht="12.75" x14ac:dyDescent="0.2">
      <c r="A1078" s="11" t="s">
        <v>914</v>
      </c>
      <c r="B1078" s="11" t="s">
        <v>157</v>
      </c>
      <c r="C1078" s="11"/>
      <c r="D1078" s="11" t="s">
        <v>96</v>
      </c>
      <c r="E1078" s="11"/>
      <c r="F1078" s="11"/>
      <c r="G1078" s="11"/>
      <c r="I1078" s="58"/>
      <c r="J1078" s="43"/>
      <c r="K1078" s="98"/>
      <c r="M1078" s="58">
        <v>2</v>
      </c>
      <c r="N1078" s="185">
        <v>3017.53</v>
      </c>
      <c r="P1078" s="58"/>
      <c r="Q1078" s="186"/>
      <c r="S1078" s="58"/>
      <c r="T1078" s="186"/>
      <c r="V1078" s="86"/>
      <c r="W1078" s="187"/>
      <c r="X1078" s="137"/>
      <c r="Y1078" s="11"/>
      <c r="Z1078" s="11"/>
      <c r="AA1078" s="60"/>
      <c r="AB1078" s="5"/>
      <c r="AC1078" s="5"/>
      <c r="AD1078" s="5"/>
      <c r="AE1078" s="5"/>
      <c r="AF1078" s="5"/>
      <c r="AG1078" s="5"/>
      <c r="AH1078" s="5"/>
      <c r="AI1078" s="5"/>
      <c r="AJ1078" s="5"/>
      <c r="AK1078" s="5"/>
      <c r="AL1078" s="5"/>
      <c r="AM1078" s="5"/>
    </row>
    <row r="1079" spans="1:39" s="4" customFormat="1" ht="12.75" x14ac:dyDescent="0.2">
      <c r="A1079" s="11" t="s">
        <v>914</v>
      </c>
      <c r="B1079" s="11" t="s">
        <v>917</v>
      </c>
      <c r="C1079" s="11"/>
      <c r="D1079" s="11" t="s">
        <v>918</v>
      </c>
      <c r="E1079" s="11"/>
      <c r="F1079" s="11"/>
      <c r="G1079" s="11"/>
      <c r="I1079" s="58"/>
      <c r="J1079" s="43"/>
      <c r="K1079" s="98"/>
      <c r="M1079" s="58">
        <v>1</v>
      </c>
      <c r="N1079" s="185">
        <v>8000</v>
      </c>
      <c r="P1079" s="58"/>
      <c r="Q1079" s="186"/>
      <c r="S1079" s="58"/>
      <c r="T1079" s="186"/>
      <c r="V1079" s="86"/>
      <c r="W1079" s="187"/>
      <c r="X1079" s="137"/>
      <c r="Y1079" s="11"/>
      <c r="Z1079" s="11"/>
      <c r="AA1079" s="60"/>
      <c r="AB1079" s="5"/>
      <c r="AC1079" s="5"/>
      <c r="AD1079" s="5"/>
      <c r="AE1079" s="5"/>
      <c r="AF1079" s="5"/>
      <c r="AG1079" s="5"/>
      <c r="AH1079" s="5"/>
      <c r="AI1079" s="5"/>
      <c r="AJ1079" s="5"/>
      <c r="AK1079" s="5"/>
      <c r="AL1079" s="5"/>
      <c r="AM1079" s="5"/>
    </row>
    <row r="1080" spans="1:39" s="4" customFormat="1" ht="12.75" x14ac:dyDescent="0.2">
      <c r="A1080" s="11" t="s">
        <v>914</v>
      </c>
      <c r="B1080" s="11" t="s">
        <v>162</v>
      </c>
      <c r="C1080" s="11"/>
      <c r="D1080" s="11" t="s">
        <v>63</v>
      </c>
      <c r="E1080" s="11"/>
      <c r="F1080" s="11"/>
      <c r="G1080" s="11"/>
      <c r="I1080" s="58"/>
      <c r="J1080" s="43"/>
      <c r="K1080" s="98"/>
      <c r="M1080" s="58">
        <v>1</v>
      </c>
      <c r="N1080" s="185">
        <v>3334</v>
      </c>
      <c r="P1080" s="58"/>
      <c r="Q1080" s="186"/>
      <c r="S1080" s="58"/>
      <c r="T1080" s="186"/>
      <c r="V1080" s="86"/>
      <c r="W1080" s="187"/>
      <c r="X1080" s="137"/>
      <c r="Y1080" s="11"/>
      <c r="Z1080" s="11"/>
      <c r="AA1080" s="60"/>
      <c r="AB1080" s="5"/>
      <c r="AC1080" s="5"/>
      <c r="AD1080" s="5"/>
      <c r="AE1080" s="5"/>
      <c r="AF1080" s="5"/>
      <c r="AG1080" s="5"/>
      <c r="AH1080" s="5"/>
      <c r="AI1080" s="5"/>
      <c r="AJ1080" s="5"/>
      <c r="AK1080" s="5"/>
      <c r="AL1080" s="5"/>
      <c r="AM1080" s="5"/>
    </row>
    <row r="1081" spans="1:39" s="4" customFormat="1" ht="12.75" x14ac:dyDescent="0.2">
      <c r="A1081" s="11" t="s">
        <v>914</v>
      </c>
      <c r="B1081" s="11" t="s">
        <v>167</v>
      </c>
      <c r="C1081" s="11"/>
      <c r="D1081" s="11" t="s">
        <v>96</v>
      </c>
      <c r="E1081" s="11"/>
      <c r="F1081" s="11"/>
      <c r="G1081" s="11"/>
      <c r="I1081" s="58"/>
      <c r="J1081" s="43"/>
      <c r="K1081" s="98"/>
      <c r="M1081" s="58">
        <v>1</v>
      </c>
      <c r="N1081" s="185">
        <v>5.41</v>
      </c>
      <c r="P1081" s="58"/>
      <c r="Q1081" s="186"/>
      <c r="S1081" s="58"/>
      <c r="T1081" s="186"/>
      <c r="V1081" s="86"/>
      <c r="W1081" s="187"/>
      <c r="X1081" s="137"/>
      <c r="Y1081" s="11"/>
      <c r="Z1081" s="11"/>
      <c r="AA1081" s="60"/>
      <c r="AB1081" s="5"/>
      <c r="AC1081" s="5"/>
      <c r="AD1081" s="5"/>
      <c r="AE1081" s="5"/>
      <c r="AF1081" s="5"/>
      <c r="AG1081" s="5"/>
      <c r="AH1081" s="5"/>
      <c r="AI1081" s="5"/>
      <c r="AJ1081" s="5"/>
      <c r="AK1081" s="5"/>
      <c r="AL1081" s="5"/>
      <c r="AM1081" s="5"/>
    </row>
    <row r="1082" spans="1:39" s="4" customFormat="1" ht="12.75" x14ac:dyDescent="0.2">
      <c r="A1082" s="11" t="s">
        <v>914</v>
      </c>
      <c r="B1082" s="11" t="s">
        <v>169</v>
      </c>
      <c r="C1082" s="11"/>
      <c r="D1082" s="11" t="s">
        <v>99</v>
      </c>
      <c r="E1082" s="11"/>
      <c r="F1082" s="11"/>
      <c r="G1082" s="11"/>
      <c r="I1082" s="58"/>
      <c r="J1082" s="43"/>
      <c r="K1082" s="98"/>
      <c r="M1082" s="58">
        <v>13</v>
      </c>
      <c r="N1082" s="185">
        <v>21418.94</v>
      </c>
      <c r="P1082" s="58"/>
      <c r="Q1082" s="186"/>
      <c r="S1082" s="58"/>
      <c r="T1082" s="186"/>
      <c r="V1082" s="86"/>
      <c r="W1082" s="187"/>
      <c r="X1082" s="137"/>
      <c r="Y1082" s="11"/>
      <c r="Z1082" s="11"/>
      <c r="AA1082" s="60"/>
      <c r="AB1082" s="5"/>
      <c r="AC1082" s="5"/>
      <c r="AD1082" s="5"/>
      <c r="AE1082" s="5"/>
      <c r="AF1082" s="5"/>
      <c r="AG1082" s="5"/>
      <c r="AH1082" s="5"/>
      <c r="AI1082" s="5"/>
      <c r="AJ1082" s="5"/>
      <c r="AK1082" s="5"/>
      <c r="AL1082" s="5"/>
      <c r="AM1082" s="5"/>
    </row>
    <row r="1083" spans="1:39" s="4" customFormat="1" ht="12.75" x14ac:dyDescent="0.2">
      <c r="A1083" s="11" t="s">
        <v>914</v>
      </c>
      <c r="B1083" s="11" t="s">
        <v>169</v>
      </c>
      <c r="C1083" s="11"/>
      <c r="D1083" s="11" t="s">
        <v>76</v>
      </c>
      <c r="E1083" s="11"/>
      <c r="F1083" s="11"/>
      <c r="G1083" s="11"/>
      <c r="I1083" s="58"/>
      <c r="J1083" s="43"/>
      <c r="K1083" s="98"/>
      <c r="M1083" s="58">
        <v>1</v>
      </c>
      <c r="N1083" s="185">
        <v>288.20999999999998</v>
      </c>
      <c r="P1083" s="58"/>
      <c r="Q1083" s="186"/>
      <c r="S1083" s="58"/>
      <c r="T1083" s="186"/>
      <c r="V1083" s="86"/>
      <c r="W1083" s="187"/>
      <c r="X1083" s="137"/>
      <c r="Y1083" s="11"/>
      <c r="Z1083" s="11"/>
      <c r="AA1083" s="60"/>
      <c r="AB1083" s="5"/>
      <c r="AC1083" s="5"/>
      <c r="AD1083" s="5"/>
      <c r="AE1083" s="5"/>
      <c r="AF1083" s="5"/>
      <c r="AG1083" s="5"/>
      <c r="AH1083" s="5"/>
      <c r="AI1083" s="5"/>
      <c r="AJ1083" s="5"/>
      <c r="AK1083" s="5"/>
      <c r="AL1083" s="5"/>
      <c r="AM1083" s="5"/>
    </row>
    <row r="1084" spans="1:39" s="4" customFormat="1" ht="12.75" x14ac:dyDescent="0.2">
      <c r="A1084" s="11" t="s">
        <v>914</v>
      </c>
      <c r="B1084" s="11" t="s">
        <v>172</v>
      </c>
      <c r="C1084" s="11"/>
      <c r="D1084" s="11" t="s">
        <v>173</v>
      </c>
      <c r="E1084" s="11"/>
      <c r="F1084" s="11"/>
      <c r="G1084" s="11"/>
      <c r="I1084" s="58"/>
      <c r="J1084" s="43"/>
      <c r="K1084" s="98"/>
      <c r="M1084" s="58">
        <v>6</v>
      </c>
      <c r="N1084" s="185">
        <v>3215.84</v>
      </c>
      <c r="P1084" s="58"/>
      <c r="Q1084" s="186"/>
      <c r="S1084" s="58"/>
      <c r="T1084" s="186"/>
      <c r="V1084" s="86"/>
      <c r="W1084" s="187"/>
      <c r="X1084" s="137"/>
      <c r="Y1084" s="11"/>
      <c r="Z1084" s="11"/>
      <c r="AA1084" s="60"/>
      <c r="AB1084" s="5"/>
      <c r="AC1084" s="5"/>
      <c r="AD1084" s="5"/>
      <c r="AE1084" s="5"/>
      <c r="AF1084" s="5"/>
      <c r="AG1084" s="5"/>
      <c r="AH1084" s="5"/>
      <c r="AI1084" s="5"/>
      <c r="AJ1084" s="5"/>
      <c r="AK1084" s="5"/>
      <c r="AL1084" s="5"/>
      <c r="AM1084" s="5"/>
    </row>
    <row r="1085" spans="1:39" s="4" customFormat="1" ht="12.75" x14ac:dyDescent="0.2">
      <c r="A1085" s="11" t="s">
        <v>914</v>
      </c>
      <c r="B1085" s="11" t="s">
        <v>174</v>
      </c>
      <c r="C1085" s="11"/>
      <c r="D1085" s="11" t="s">
        <v>175</v>
      </c>
      <c r="E1085" s="11"/>
      <c r="F1085" s="11"/>
      <c r="G1085" s="11"/>
      <c r="I1085" s="58"/>
      <c r="J1085" s="43"/>
      <c r="K1085" s="98"/>
      <c r="M1085" s="58">
        <v>21</v>
      </c>
      <c r="N1085" s="185">
        <v>18848.28</v>
      </c>
      <c r="P1085" s="58"/>
      <c r="Q1085" s="186"/>
      <c r="S1085" s="58"/>
      <c r="T1085" s="186"/>
      <c r="V1085" s="86"/>
      <c r="W1085" s="187"/>
      <c r="X1085" s="137"/>
      <c r="Y1085" s="11"/>
      <c r="Z1085" s="11"/>
      <c r="AA1085" s="60"/>
      <c r="AB1085" s="5"/>
      <c r="AC1085" s="5"/>
      <c r="AD1085" s="5"/>
      <c r="AE1085" s="5"/>
      <c r="AF1085" s="5"/>
      <c r="AG1085" s="5"/>
      <c r="AH1085" s="5"/>
      <c r="AI1085" s="5"/>
      <c r="AJ1085" s="5"/>
      <c r="AK1085" s="5"/>
      <c r="AL1085" s="5"/>
      <c r="AM1085" s="5"/>
    </row>
    <row r="1086" spans="1:39" s="4" customFormat="1" ht="12.75" x14ac:dyDescent="0.2">
      <c r="A1086" s="11" t="s">
        <v>914</v>
      </c>
      <c r="B1086" s="11" t="s">
        <v>177</v>
      </c>
      <c r="C1086" s="11"/>
      <c r="D1086" s="11" t="s">
        <v>178</v>
      </c>
      <c r="E1086" s="11"/>
      <c r="F1086" s="11"/>
      <c r="G1086" s="11"/>
      <c r="I1086" s="58"/>
      <c r="J1086" s="43"/>
      <c r="K1086" s="98"/>
      <c r="M1086" s="58">
        <v>2</v>
      </c>
      <c r="N1086" s="185">
        <v>5848.87</v>
      </c>
      <c r="P1086" s="58"/>
      <c r="Q1086" s="186"/>
      <c r="S1086" s="58"/>
      <c r="T1086" s="186"/>
      <c r="V1086" s="86"/>
      <c r="W1086" s="187"/>
      <c r="X1086" s="137"/>
      <c r="Y1086" s="11"/>
      <c r="Z1086" s="11"/>
      <c r="AA1086" s="60"/>
      <c r="AB1086" s="5"/>
      <c r="AC1086" s="5"/>
      <c r="AD1086" s="5"/>
      <c r="AE1086" s="5"/>
      <c r="AF1086" s="5"/>
      <c r="AG1086" s="5"/>
      <c r="AH1086" s="5"/>
      <c r="AI1086" s="5"/>
      <c r="AJ1086" s="5"/>
      <c r="AK1086" s="5"/>
      <c r="AL1086" s="5"/>
      <c r="AM1086" s="5"/>
    </row>
    <row r="1087" spans="1:39" s="4" customFormat="1" ht="12.75" x14ac:dyDescent="0.2">
      <c r="A1087" s="11" t="s">
        <v>914</v>
      </c>
      <c r="B1087" s="11" t="s">
        <v>179</v>
      </c>
      <c r="C1087" s="11"/>
      <c r="D1087" s="11" t="s">
        <v>85</v>
      </c>
      <c r="E1087" s="11"/>
      <c r="F1087" s="11"/>
      <c r="G1087" s="11"/>
      <c r="I1087" s="58"/>
      <c r="J1087" s="43"/>
      <c r="K1087" s="98"/>
      <c r="M1087" s="58">
        <v>6</v>
      </c>
      <c r="N1087" s="185">
        <v>15204.39</v>
      </c>
      <c r="P1087" s="58"/>
      <c r="Q1087" s="186"/>
      <c r="S1087" s="58"/>
      <c r="T1087" s="186"/>
      <c r="V1087" s="86"/>
      <c r="W1087" s="187"/>
      <c r="X1087" s="137"/>
      <c r="Y1087" s="11"/>
      <c r="Z1087" s="11"/>
      <c r="AA1087" s="60"/>
      <c r="AB1087" s="5"/>
      <c r="AC1087" s="5"/>
      <c r="AD1087" s="5"/>
      <c r="AE1087" s="5"/>
      <c r="AF1087" s="5"/>
      <c r="AG1087" s="5"/>
      <c r="AH1087" s="5"/>
      <c r="AI1087" s="5"/>
      <c r="AJ1087" s="5"/>
      <c r="AK1087" s="5"/>
      <c r="AL1087" s="5"/>
      <c r="AM1087" s="5"/>
    </row>
    <row r="1088" spans="1:39" s="4" customFormat="1" ht="12.75" x14ac:dyDescent="0.2">
      <c r="A1088" s="11" t="s">
        <v>914</v>
      </c>
      <c r="B1088" s="11" t="s">
        <v>180</v>
      </c>
      <c r="C1088" s="11"/>
      <c r="D1088" s="11" t="s">
        <v>181</v>
      </c>
      <c r="E1088" s="11"/>
      <c r="F1088" s="11"/>
      <c r="G1088" s="11"/>
      <c r="I1088" s="58"/>
      <c r="J1088" s="43"/>
      <c r="K1088" s="98"/>
      <c r="M1088" s="58">
        <v>1</v>
      </c>
      <c r="N1088" s="185">
        <v>5000</v>
      </c>
      <c r="P1088" s="58"/>
      <c r="Q1088" s="186"/>
      <c r="S1088" s="58"/>
      <c r="T1088" s="186"/>
      <c r="V1088" s="86"/>
      <c r="W1088" s="187"/>
      <c r="X1088" s="137"/>
      <c r="Y1088" s="11"/>
      <c r="Z1088" s="11"/>
      <c r="AA1088" s="60"/>
      <c r="AB1088" s="5"/>
      <c r="AC1088" s="5"/>
      <c r="AD1088" s="5"/>
      <c r="AE1088" s="5"/>
      <c r="AF1088" s="5"/>
      <c r="AG1088" s="5"/>
      <c r="AH1088" s="5"/>
      <c r="AI1088" s="5"/>
      <c r="AJ1088" s="5"/>
      <c r="AK1088" s="5"/>
      <c r="AL1088" s="5"/>
      <c r="AM1088" s="5"/>
    </row>
    <row r="1089" spans="1:39" s="4" customFormat="1" ht="12.75" x14ac:dyDescent="0.2">
      <c r="A1089" s="11" t="s">
        <v>914</v>
      </c>
      <c r="B1089" s="11" t="s">
        <v>185</v>
      </c>
      <c r="C1089" s="11"/>
      <c r="D1089" s="11" t="s">
        <v>69</v>
      </c>
      <c r="E1089" s="11"/>
      <c r="F1089" s="11"/>
      <c r="G1089" s="11"/>
      <c r="I1089" s="58"/>
      <c r="J1089" s="43"/>
      <c r="K1089" s="98"/>
      <c r="M1089" s="58">
        <v>6</v>
      </c>
      <c r="N1089" s="185">
        <v>14602.34</v>
      </c>
      <c r="P1089" s="58"/>
      <c r="Q1089" s="186"/>
      <c r="S1089" s="58"/>
      <c r="T1089" s="186"/>
      <c r="V1089" s="86"/>
      <c r="W1089" s="187"/>
      <c r="X1089" s="137"/>
      <c r="Y1089" s="11"/>
      <c r="Z1089" s="11"/>
      <c r="AA1089" s="60"/>
      <c r="AB1089" s="5"/>
      <c r="AC1089" s="5"/>
      <c r="AD1089" s="5"/>
      <c r="AE1089" s="5"/>
      <c r="AF1089" s="5"/>
      <c r="AG1089" s="5"/>
      <c r="AH1089" s="5"/>
      <c r="AI1089" s="5"/>
      <c r="AJ1089" s="5"/>
      <c r="AK1089" s="5"/>
      <c r="AL1089" s="5"/>
      <c r="AM1089" s="5"/>
    </row>
    <row r="1090" spans="1:39" s="4" customFormat="1" ht="12.75" x14ac:dyDescent="0.2">
      <c r="A1090" s="11" t="s">
        <v>914</v>
      </c>
      <c r="B1090" s="11" t="s">
        <v>187</v>
      </c>
      <c r="C1090" s="11"/>
      <c r="D1090" s="11" t="s">
        <v>188</v>
      </c>
      <c r="E1090" s="11"/>
      <c r="F1090" s="11"/>
      <c r="G1090" s="11"/>
      <c r="I1090" s="58"/>
      <c r="J1090" s="43"/>
      <c r="K1090" s="98"/>
      <c r="M1090" s="58">
        <v>2</v>
      </c>
      <c r="N1090" s="185">
        <v>578.55999999999995</v>
      </c>
      <c r="P1090" s="58"/>
      <c r="Q1090" s="186"/>
      <c r="S1090" s="58"/>
      <c r="T1090" s="186"/>
      <c r="V1090" s="86"/>
      <c r="W1090" s="187"/>
      <c r="X1090" s="137"/>
      <c r="Y1090" s="11"/>
      <c r="Z1090" s="11"/>
      <c r="AA1090" s="60"/>
      <c r="AB1090" s="5"/>
      <c r="AC1090" s="5"/>
      <c r="AD1090" s="5"/>
      <c r="AE1090" s="5"/>
      <c r="AF1090" s="5"/>
      <c r="AG1090" s="5"/>
      <c r="AH1090" s="5"/>
      <c r="AI1090" s="5"/>
      <c r="AJ1090" s="5"/>
      <c r="AK1090" s="5"/>
      <c r="AL1090" s="5"/>
      <c r="AM1090" s="5"/>
    </row>
    <row r="1091" spans="1:39" s="4" customFormat="1" ht="12.75" x14ac:dyDescent="0.2">
      <c r="A1091" s="11" t="s">
        <v>914</v>
      </c>
      <c r="B1091" s="11" t="s">
        <v>189</v>
      </c>
      <c r="C1091" s="11"/>
      <c r="D1091" s="11" t="s">
        <v>190</v>
      </c>
      <c r="E1091" s="11"/>
      <c r="F1091" s="11"/>
      <c r="G1091" s="11"/>
      <c r="I1091" s="58"/>
      <c r="J1091" s="43"/>
      <c r="K1091" s="98"/>
      <c r="M1091" s="58">
        <v>1</v>
      </c>
      <c r="N1091" s="185">
        <v>46.92</v>
      </c>
      <c r="P1091" s="58"/>
      <c r="Q1091" s="186"/>
      <c r="S1091" s="58"/>
      <c r="T1091" s="186"/>
      <c r="V1091" s="86"/>
      <c r="W1091" s="187"/>
      <c r="X1091" s="137"/>
      <c r="Y1091" s="11"/>
      <c r="Z1091" s="11"/>
      <c r="AA1091" s="60"/>
      <c r="AB1091" s="5"/>
      <c r="AC1091" s="5"/>
      <c r="AD1091" s="5"/>
      <c r="AE1091" s="5"/>
      <c r="AF1091" s="5"/>
      <c r="AG1091" s="5"/>
      <c r="AH1091" s="5"/>
      <c r="AI1091" s="5"/>
      <c r="AJ1091" s="5"/>
      <c r="AK1091" s="5"/>
      <c r="AL1091" s="5"/>
      <c r="AM1091" s="5"/>
    </row>
    <row r="1092" spans="1:39" s="4" customFormat="1" ht="12.75" x14ac:dyDescent="0.2">
      <c r="A1092" s="11" t="s">
        <v>914</v>
      </c>
      <c r="B1092" s="11" t="s">
        <v>193</v>
      </c>
      <c r="C1092" s="11"/>
      <c r="D1092" s="11" t="s">
        <v>194</v>
      </c>
      <c r="E1092" s="11"/>
      <c r="F1092" s="11"/>
      <c r="G1092" s="11"/>
      <c r="I1092" s="58"/>
      <c r="J1092" s="43"/>
      <c r="K1092" s="98"/>
      <c r="M1092" s="58">
        <v>5</v>
      </c>
      <c r="N1092" s="185">
        <v>2881.18</v>
      </c>
      <c r="P1092" s="58"/>
      <c r="Q1092" s="186"/>
      <c r="S1092" s="58"/>
      <c r="T1092" s="186"/>
      <c r="V1092" s="86"/>
      <c r="W1092" s="187"/>
      <c r="X1092" s="137"/>
      <c r="Y1092" s="11"/>
      <c r="Z1092" s="11"/>
      <c r="AA1092" s="60"/>
      <c r="AB1092" s="5"/>
      <c r="AC1092" s="5"/>
      <c r="AD1092" s="5"/>
      <c r="AE1092" s="5"/>
      <c r="AF1092" s="5"/>
      <c r="AG1092" s="5"/>
      <c r="AH1092" s="5"/>
      <c r="AI1092" s="5"/>
      <c r="AJ1092" s="5"/>
      <c r="AK1092" s="5"/>
      <c r="AL1092" s="5"/>
      <c r="AM1092" s="5"/>
    </row>
    <row r="1093" spans="1:39" s="4" customFormat="1" ht="12.75" x14ac:dyDescent="0.2">
      <c r="A1093" s="11" t="s">
        <v>914</v>
      </c>
      <c r="B1093" s="11" t="s">
        <v>195</v>
      </c>
      <c r="C1093" s="11"/>
      <c r="D1093" s="11" t="s">
        <v>196</v>
      </c>
      <c r="E1093" s="11"/>
      <c r="F1093" s="11"/>
      <c r="G1093" s="11"/>
      <c r="I1093" s="58"/>
      <c r="J1093" s="43"/>
      <c r="K1093" s="98"/>
      <c r="M1093" s="58">
        <v>3</v>
      </c>
      <c r="N1093" s="185">
        <v>2912.73</v>
      </c>
      <c r="P1093" s="58"/>
      <c r="Q1093" s="186"/>
      <c r="S1093" s="58"/>
      <c r="T1093" s="186"/>
      <c r="V1093" s="86"/>
      <c r="W1093" s="187"/>
      <c r="X1093" s="137"/>
      <c r="Y1093" s="11"/>
      <c r="Z1093" s="11"/>
      <c r="AA1093" s="60"/>
      <c r="AB1093" s="5"/>
      <c r="AC1093" s="5"/>
      <c r="AD1093" s="5"/>
      <c r="AE1093" s="5"/>
      <c r="AF1093" s="5"/>
      <c r="AG1093" s="5"/>
      <c r="AH1093" s="5"/>
      <c r="AI1093" s="5"/>
      <c r="AJ1093" s="5"/>
      <c r="AK1093" s="5"/>
      <c r="AL1093" s="5"/>
      <c r="AM1093" s="5"/>
    </row>
    <row r="1094" spans="1:39" s="4" customFormat="1" ht="12.75" x14ac:dyDescent="0.2">
      <c r="A1094" s="11" t="s">
        <v>914</v>
      </c>
      <c r="B1094" s="11" t="s">
        <v>198</v>
      </c>
      <c r="C1094" s="11"/>
      <c r="D1094" s="11" t="s">
        <v>199</v>
      </c>
      <c r="E1094" s="11"/>
      <c r="F1094" s="11"/>
      <c r="G1094" s="11"/>
      <c r="I1094" s="58"/>
      <c r="J1094" s="43"/>
      <c r="K1094" s="98"/>
      <c r="M1094" s="58">
        <v>35</v>
      </c>
      <c r="N1094" s="185">
        <v>47980.13</v>
      </c>
      <c r="P1094" s="58"/>
      <c r="Q1094" s="186"/>
      <c r="S1094" s="58"/>
      <c r="T1094" s="186"/>
      <c r="V1094" s="86"/>
      <c r="W1094" s="187"/>
      <c r="X1094" s="137"/>
      <c r="Y1094" s="11"/>
      <c r="Z1094" s="11"/>
      <c r="AA1094" s="60"/>
      <c r="AB1094" s="5"/>
      <c r="AC1094" s="5"/>
      <c r="AD1094" s="5"/>
      <c r="AE1094" s="5"/>
      <c r="AF1094" s="5"/>
      <c r="AG1094" s="5"/>
      <c r="AH1094" s="5"/>
      <c r="AI1094" s="5"/>
      <c r="AJ1094" s="5"/>
      <c r="AK1094" s="5"/>
      <c r="AL1094" s="5"/>
      <c r="AM1094" s="5"/>
    </row>
    <row r="1095" spans="1:39" s="4" customFormat="1" ht="12.75" x14ac:dyDescent="0.2">
      <c r="A1095" s="11" t="s">
        <v>914</v>
      </c>
      <c r="B1095" s="11" t="s">
        <v>200</v>
      </c>
      <c r="C1095" s="11"/>
      <c r="D1095" s="11" t="s">
        <v>96</v>
      </c>
      <c r="E1095" s="11"/>
      <c r="F1095" s="11"/>
      <c r="G1095" s="11"/>
      <c r="I1095" s="58"/>
      <c r="J1095" s="43"/>
      <c r="K1095" s="98"/>
      <c r="M1095" s="58">
        <v>91</v>
      </c>
      <c r="N1095" s="185">
        <v>98920.99</v>
      </c>
      <c r="P1095" s="58"/>
      <c r="Q1095" s="186"/>
      <c r="S1095" s="58"/>
      <c r="T1095" s="186"/>
      <c r="V1095" s="86"/>
      <c r="W1095" s="187"/>
      <c r="X1095" s="137"/>
      <c r="Y1095" s="11"/>
      <c r="Z1095" s="11"/>
      <c r="AA1095" s="60"/>
      <c r="AB1095" s="5"/>
      <c r="AC1095" s="5"/>
      <c r="AD1095" s="5"/>
      <c r="AE1095" s="5"/>
      <c r="AF1095" s="5"/>
      <c r="AG1095" s="5"/>
      <c r="AH1095" s="5"/>
      <c r="AI1095" s="5"/>
      <c r="AJ1095" s="5"/>
      <c r="AK1095" s="5"/>
      <c r="AL1095" s="5"/>
      <c r="AM1095" s="5"/>
    </row>
    <row r="1096" spans="1:39" s="4" customFormat="1" ht="12.75" x14ac:dyDescent="0.2">
      <c r="A1096" s="11" t="s">
        <v>914</v>
      </c>
      <c r="B1096" s="11" t="s">
        <v>204</v>
      </c>
      <c r="C1096" s="11"/>
      <c r="D1096" s="11" t="s">
        <v>175</v>
      </c>
      <c r="E1096" s="11"/>
      <c r="F1096" s="11"/>
      <c r="G1096" s="11"/>
      <c r="I1096" s="58"/>
      <c r="J1096" s="43"/>
      <c r="K1096" s="98"/>
      <c r="M1096" s="58">
        <v>2</v>
      </c>
      <c r="N1096" s="185">
        <v>2341.79</v>
      </c>
      <c r="P1096" s="58"/>
      <c r="Q1096" s="186"/>
      <c r="S1096" s="58"/>
      <c r="T1096" s="186"/>
      <c r="V1096" s="86"/>
      <c r="W1096" s="187"/>
      <c r="X1096" s="137"/>
      <c r="Y1096" s="11"/>
      <c r="Z1096" s="11"/>
      <c r="AA1096" s="60"/>
      <c r="AB1096" s="5"/>
      <c r="AC1096" s="5"/>
      <c r="AD1096" s="5"/>
      <c r="AE1096" s="5"/>
      <c r="AF1096" s="5"/>
      <c r="AG1096" s="5"/>
      <c r="AH1096" s="5"/>
      <c r="AI1096" s="5"/>
      <c r="AJ1096" s="5"/>
      <c r="AK1096" s="5"/>
      <c r="AL1096" s="5"/>
      <c r="AM1096" s="5"/>
    </row>
    <row r="1097" spans="1:39" s="4" customFormat="1" ht="12.75" x14ac:dyDescent="0.2">
      <c r="A1097" s="11" t="s">
        <v>914</v>
      </c>
      <c r="B1097" s="11" t="s">
        <v>205</v>
      </c>
      <c r="C1097" s="11"/>
      <c r="D1097" s="11" t="s">
        <v>206</v>
      </c>
      <c r="E1097" s="11"/>
      <c r="F1097" s="11"/>
      <c r="G1097" s="11"/>
      <c r="I1097" s="58"/>
      <c r="J1097" s="43"/>
      <c r="K1097" s="98"/>
      <c r="M1097" s="58">
        <v>9</v>
      </c>
      <c r="N1097" s="185">
        <v>7607.38</v>
      </c>
      <c r="P1097" s="58"/>
      <c r="Q1097" s="186"/>
      <c r="S1097" s="58"/>
      <c r="T1097" s="186"/>
      <c r="V1097" s="86"/>
      <c r="W1097" s="187"/>
      <c r="X1097" s="137"/>
      <c r="Y1097" s="11"/>
      <c r="Z1097" s="11"/>
      <c r="AA1097" s="60"/>
      <c r="AB1097" s="5"/>
      <c r="AC1097" s="5"/>
      <c r="AD1097" s="5"/>
      <c r="AE1097" s="5"/>
      <c r="AF1097" s="5"/>
      <c r="AG1097" s="5"/>
      <c r="AH1097" s="5"/>
      <c r="AI1097" s="5"/>
      <c r="AJ1097" s="5"/>
      <c r="AK1097" s="5"/>
      <c r="AL1097" s="5"/>
      <c r="AM1097" s="5"/>
    </row>
    <row r="1098" spans="1:39" s="4" customFormat="1" ht="12.75" x14ac:dyDescent="0.2">
      <c r="A1098" s="11" t="s">
        <v>914</v>
      </c>
      <c r="B1098" s="11" t="s">
        <v>212</v>
      </c>
      <c r="C1098" s="11"/>
      <c r="D1098" s="11" t="s">
        <v>144</v>
      </c>
      <c r="E1098" s="11"/>
      <c r="F1098" s="11"/>
      <c r="G1098" s="11"/>
      <c r="I1098" s="58"/>
      <c r="J1098" s="43"/>
      <c r="K1098" s="98"/>
      <c r="M1098" s="58">
        <v>3</v>
      </c>
      <c r="N1098" s="185">
        <v>12384.62</v>
      </c>
      <c r="P1098" s="58"/>
      <c r="Q1098" s="186"/>
      <c r="S1098" s="58"/>
      <c r="T1098" s="186"/>
      <c r="V1098" s="86"/>
      <c r="W1098" s="187"/>
      <c r="X1098" s="137"/>
      <c r="Y1098" s="11"/>
      <c r="Z1098" s="11"/>
      <c r="AA1098" s="60"/>
      <c r="AB1098" s="5"/>
      <c r="AC1098" s="5"/>
      <c r="AD1098" s="5"/>
      <c r="AE1098" s="5"/>
      <c r="AF1098" s="5"/>
      <c r="AG1098" s="5"/>
      <c r="AH1098" s="5"/>
      <c r="AI1098" s="5"/>
      <c r="AJ1098" s="5"/>
      <c r="AK1098" s="5"/>
      <c r="AL1098" s="5"/>
      <c r="AM1098" s="5"/>
    </row>
    <row r="1099" spans="1:39" s="4" customFormat="1" ht="12.75" x14ac:dyDescent="0.2">
      <c r="A1099" s="11" t="s">
        <v>914</v>
      </c>
      <c r="B1099" s="11" t="s">
        <v>213</v>
      </c>
      <c r="C1099" s="11"/>
      <c r="D1099" s="11" t="s">
        <v>214</v>
      </c>
      <c r="E1099" s="11"/>
      <c r="F1099" s="11"/>
      <c r="G1099" s="11"/>
      <c r="I1099" s="58"/>
      <c r="J1099" s="43"/>
      <c r="K1099" s="98"/>
      <c r="M1099" s="58">
        <v>1</v>
      </c>
      <c r="N1099" s="185">
        <v>1256.18</v>
      </c>
      <c r="P1099" s="58"/>
      <c r="Q1099" s="186"/>
      <c r="S1099" s="58"/>
      <c r="T1099" s="186"/>
      <c r="V1099" s="86"/>
      <c r="W1099" s="187"/>
      <c r="X1099" s="137"/>
      <c r="Y1099" s="11"/>
      <c r="Z1099" s="11"/>
      <c r="AA1099" s="60"/>
      <c r="AB1099" s="5"/>
      <c r="AC1099" s="5"/>
      <c r="AD1099" s="5"/>
      <c r="AE1099" s="5"/>
      <c r="AF1099" s="5"/>
      <c r="AG1099" s="5"/>
      <c r="AH1099" s="5"/>
      <c r="AI1099" s="5"/>
      <c r="AJ1099" s="5"/>
      <c r="AK1099" s="5"/>
      <c r="AL1099" s="5"/>
      <c r="AM1099" s="5"/>
    </row>
    <row r="1100" spans="1:39" s="4" customFormat="1" ht="12.75" x14ac:dyDescent="0.2">
      <c r="A1100" s="11" t="s">
        <v>914</v>
      </c>
      <c r="B1100" s="11" t="s">
        <v>216</v>
      </c>
      <c r="C1100" s="11"/>
      <c r="D1100" s="11" t="s">
        <v>166</v>
      </c>
      <c r="E1100" s="11"/>
      <c r="F1100" s="11"/>
      <c r="G1100" s="11"/>
      <c r="I1100" s="58"/>
      <c r="J1100" s="43"/>
      <c r="K1100" s="98"/>
      <c r="M1100" s="58">
        <v>2</v>
      </c>
      <c r="N1100" s="185">
        <v>3453.69</v>
      </c>
      <c r="P1100" s="58"/>
      <c r="Q1100" s="186"/>
      <c r="S1100" s="58"/>
      <c r="T1100" s="186"/>
      <c r="V1100" s="86"/>
      <c r="W1100" s="187"/>
      <c r="X1100" s="137"/>
      <c r="Y1100" s="11"/>
      <c r="Z1100" s="11"/>
      <c r="AA1100" s="60"/>
      <c r="AB1100" s="5"/>
      <c r="AC1100" s="5"/>
      <c r="AD1100" s="5"/>
      <c r="AE1100" s="5"/>
      <c r="AF1100" s="5"/>
      <c r="AG1100" s="5"/>
      <c r="AH1100" s="5"/>
      <c r="AI1100" s="5"/>
      <c r="AJ1100" s="5"/>
      <c r="AK1100" s="5"/>
      <c r="AL1100" s="5"/>
      <c r="AM1100" s="5"/>
    </row>
    <row r="1101" spans="1:39" s="4" customFormat="1" ht="12.75" x14ac:dyDescent="0.2">
      <c r="A1101" s="11" t="s">
        <v>914</v>
      </c>
      <c r="B1101" s="11" t="s">
        <v>668</v>
      </c>
      <c r="C1101" s="11"/>
      <c r="D1101" s="11" t="s">
        <v>223</v>
      </c>
      <c r="E1101" s="11"/>
      <c r="F1101" s="11"/>
      <c r="G1101" s="11"/>
      <c r="I1101" s="58"/>
      <c r="J1101" s="43"/>
      <c r="K1101" s="98"/>
      <c r="M1101" s="58">
        <v>2</v>
      </c>
      <c r="N1101" s="185">
        <v>1237.95</v>
      </c>
      <c r="P1101" s="58"/>
      <c r="Q1101" s="186"/>
      <c r="S1101" s="58"/>
      <c r="T1101" s="186"/>
      <c r="V1101" s="86"/>
      <c r="W1101" s="187"/>
      <c r="X1101" s="137"/>
      <c r="Y1101" s="11"/>
      <c r="Z1101" s="11"/>
      <c r="AA1101" s="60"/>
      <c r="AB1101" s="5"/>
      <c r="AC1101" s="5"/>
      <c r="AD1101" s="5"/>
      <c r="AE1101" s="5"/>
      <c r="AF1101" s="5"/>
      <c r="AG1101" s="5"/>
      <c r="AH1101" s="5"/>
      <c r="AI1101" s="5"/>
      <c r="AJ1101" s="5"/>
      <c r="AK1101" s="5"/>
      <c r="AL1101" s="5"/>
      <c r="AM1101" s="5"/>
    </row>
    <row r="1102" spans="1:39" s="4" customFormat="1" ht="12.75" x14ac:dyDescent="0.2">
      <c r="A1102" s="11" t="s">
        <v>914</v>
      </c>
      <c r="B1102" s="11" t="s">
        <v>226</v>
      </c>
      <c r="C1102" s="11"/>
      <c r="D1102" s="11" t="s">
        <v>207</v>
      </c>
      <c r="E1102" s="11"/>
      <c r="F1102" s="11"/>
      <c r="G1102" s="11"/>
      <c r="I1102" s="58"/>
      <c r="J1102" s="43"/>
      <c r="K1102" s="98"/>
      <c r="M1102" s="58">
        <v>1</v>
      </c>
      <c r="N1102" s="185">
        <v>259.42</v>
      </c>
      <c r="P1102" s="58"/>
      <c r="Q1102" s="186"/>
      <c r="S1102" s="58"/>
      <c r="T1102" s="186"/>
      <c r="V1102" s="86"/>
      <c r="W1102" s="187"/>
      <c r="X1102" s="137"/>
      <c r="Y1102" s="11"/>
      <c r="Z1102" s="11"/>
      <c r="AA1102" s="60"/>
      <c r="AB1102" s="5"/>
      <c r="AC1102" s="5"/>
      <c r="AD1102" s="5"/>
      <c r="AE1102" s="5"/>
      <c r="AF1102" s="5"/>
      <c r="AG1102" s="5"/>
      <c r="AH1102" s="5"/>
      <c r="AI1102" s="5"/>
      <c r="AJ1102" s="5"/>
      <c r="AK1102" s="5"/>
      <c r="AL1102" s="5"/>
      <c r="AM1102" s="5"/>
    </row>
    <row r="1103" spans="1:39" s="4" customFormat="1" ht="12.75" x14ac:dyDescent="0.2">
      <c r="A1103" s="11" t="s">
        <v>914</v>
      </c>
      <c r="B1103" s="11" t="s">
        <v>229</v>
      </c>
      <c r="C1103" s="11"/>
      <c r="D1103" s="11" t="s">
        <v>231</v>
      </c>
      <c r="E1103" s="11"/>
      <c r="F1103" s="11"/>
      <c r="G1103" s="11"/>
      <c r="I1103" s="58"/>
      <c r="J1103" s="43"/>
      <c r="K1103" s="98"/>
      <c r="M1103" s="58">
        <v>3</v>
      </c>
      <c r="N1103" s="185">
        <v>2938.8</v>
      </c>
      <c r="P1103" s="58"/>
      <c r="Q1103" s="186"/>
      <c r="S1103" s="58"/>
      <c r="T1103" s="186"/>
      <c r="V1103" s="86"/>
      <c r="W1103" s="187"/>
      <c r="X1103" s="137"/>
      <c r="Y1103" s="11"/>
      <c r="Z1103" s="11"/>
      <c r="AA1103" s="60"/>
      <c r="AB1103" s="5"/>
      <c r="AC1103" s="5"/>
      <c r="AD1103" s="5"/>
      <c r="AE1103" s="5"/>
      <c r="AF1103" s="5"/>
      <c r="AG1103" s="5"/>
      <c r="AH1103" s="5"/>
      <c r="AI1103" s="5"/>
      <c r="AJ1103" s="5"/>
      <c r="AK1103" s="5"/>
      <c r="AL1103" s="5"/>
      <c r="AM1103" s="5"/>
    </row>
    <row r="1104" spans="1:39" s="4" customFormat="1" ht="12.75" x14ac:dyDescent="0.2">
      <c r="A1104" s="11" t="s">
        <v>914</v>
      </c>
      <c r="B1104" s="11" t="s">
        <v>232</v>
      </c>
      <c r="C1104" s="11"/>
      <c r="D1104" s="11" t="s">
        <v>233</v>
      </c>
      <c r="E1104" s="11"/>
      <c r="F1104" s="11"/>
      <c r="G1104" s="11"/>
      <c r="I1104" s="58"/>
      <c r="J1104" s="43"/>
      <c r="K1104" s="98"/>
      <c r="M1104" s="58">
        <v>3</v>
      </c>
      <c r="N1104" s="185">
        <v>6997.17</v>
      </c>
      <c r="P1104" s="58"/>
      <c r="Q1104" s="186"/>
      <c r="S1104" s="58"/>
      <c r="T1104" s="186"/>
      <c r="V1104" s="86"/>
      <c r="W1104" s="187"/>
      <c r="X1104" s="137"/>
      <c r="Y1104" s="11"/>
      <c r="Z1104" s="11"/>
      <c r="AA1104" s="60"/>
      <c r="AB1104" s="5"/>
      <c r="AC1104" s="5"/>
      <c r="AD1104" s="5"/>
      <c r="AE1104" s="5"/>
      <c r="AF1104" s="5"/>
      <c r="AG1104" s="5"/>
      <c r="AH1104" s="5"/>
      <c r="AI1104" s="5"/>
      <c r="AJ1104" s="5"/>
      <c r="AK1104" s="5"/>
      <c r="AL1104" s="5"/>
      <c r="AM1104" s="5"/>
    </row>
    <row r="1105" spans="1:39" s="4" customFormat="1" ht="12.75" x14ac:dyDescent="0.2">
      <c r="A1105" s="11" t="s">
        <v>914</v>
      </c>
      <c r="B1105" s="11" t="s">
        <v>234</v>
      </c>
      <c r="C1105" s="11"/>
      <c r="D1105" s="11" t="s">
        <v>235</v>
      </c>
      <c r="E1105" s="11"/>
      <c r="F1105" s="11"/>
      <c r="G1105" s="11"/>
      <c r="I1105" s="58"/>
      <c r="J1105" s="43"/>
      <c r="K1105" s="98"/>
      <c r="M1105" s="58">
        <v>2</v>
      </c>
      <c r="N1105" s="185">
        <v>709.83</v>
      </c>
      <c r="P1105" s="58"/>
      <c r="Q1105" s="186"/>
      <c r="S1105" s="58"/>
      <c r="T1105" s="186"/>
      <c r="V1105" s="86"/>
      <c r="W1105" s="187"/>
      <c r="X1105" s="137"/>
      <c r="Y1105" s="11"/>
      <c r="Z1105" s="11"/>
      <c r="AA1105" s="60"/>
      <c r="AB1105" s="5"/>
      <c r="AC1105" s="5"/>
      <c r="AD1105" s="5"/>
      <c r="AE1105" s="5"/>
      <c r="AF1105" s="5"/>
      <c r="AG1105" s="5"/>
      <c r="AH1105" s="5"/>
      <c r="AI1105" s="5"/>
      <c r="AJ1105" s="5"/>
      <c r="AK1105" s="5"/>
      <c r="AL1105" s="5"/>
      <c r="AM1105" s="5"/>
    </row>
    <row r="1106" spans="1:39" s="4" customFormat="1" ht="12.75" x14ac:dyDescent="0.2">
      <c r="A1106" s="11" t="s">
        <v>914</v>
      </c>
      <c r="B1106" s="11" t="s">
        <v>243</v>
      </c>
      <c r="C1106" s="11"/>
      <c r="D1106" s="11" t="s">
        <v>207</v>
      </c>
      <c r="E1106" s="11"/>
      <c r="F1106" s="11"/>
      <c r="G1106" s="11"/>
      <c r="I1106" s="58"/>
      <c r="J1106" s="43"/>
      <c r="K1106" s="98"/>
      <c r="M1106" s="58">
        <v>3</v>
      </c>
      <c r="N1106" s="185">
        <v>5241.3900000000003</v>
      </c>
      <c r="P1106" s="58"/>
      <c r="Q1106" s="186"/>
      <c r="S1106" s="58"/>
      <c r="T1106" s="186"/>
      <c r="V1106" s="86"/>
      <c r="W1106" s="187"/>
      <c r="X1106" s="137"/>
      <c r="Y1106" s="11"/>
      <c r="Z1106" s="11"/>
      <c r="AA1106" s="60"/>
      <c r="AB1106" s="5"/>
      <c r="AC1106" s="5"/>
      <c r="AD1106" s="5"/>
      <c r="AE1106" s="5"/>
      <c r="AF1106" s="5"/>
      <c r="AG1106" s="5"/>
      <c r="AH1106" s="5"/>
      <c r="AI1106" s="5"/>
      <c r="AJ1106" s="5"/>
      <c r="AK1106" s="5"/>
      <c r="AL1106" s="5"/>
      <c r="AM1106" s="5"/>
    </row>
    <row r="1107" spans="1:39" s="4" customFormat="1" ht="12.75" x14ac:dyDescent="0.2">
      <c r="A1107" s="11" t="s">
        <v>914</v>
      </c>
      <c r="B1107" s="11" t="s">
        <v>919</v>
      </c>
      <c r="C1107" s="11"/>
      <c r="D1107" s="11" t="s">
        <v>76</v>
      </c>
      <c r="E1107" s="11"/>
      <c r="F1107" s="11"/>
      <c r="G1107" s="11"/>
      <c r="I1107" s="58"/>
      <c r="J1107" s="43"/>
      <c r="K1107" s="98"/>
      <c r="M1107" s="58">
        <v>24</v>
      </c>
      <c r="N1107" s="185">
        <v>30533.91</v>
      </c>
      <c r="P1107" s="58"/>
      <c r="Q1107" s="186"/>
      <c r="S1107" s="58"/>
      <c r="T1107" s="186"/>
      <c r="V1107" s="86"/>
      <c r="W1107" s="187"/>
      <c r="X1107" s="137"/>
      <c r="Y1107" s="11"/>
      <c r="Z1107" s="11"/>
      <c r="AA1107" s="60"/>
      <c r="AB1107" s="5"/>
      <c r="AC1107" s="5"/>
      <c r="AD1107" s="5"/>
      <c r="AE1107" s="5"/>
      <c r="AF1107" s="5"/>
      <c r="AG1107" s="5"/>
      <c r="AH1107" s="5"/>
      <c r="AI1107" s="5"/>
      <c r="AJ1107" s="5"/>
      <c r="AK1107" s="5"/>
      <c r="AL1107" s="5"/>
      <c r="AM1107" s="5"/>
    </row>
    <row r="1108" spans="1:39" s="4" customFormat="1" ht="12.75" x14ac:dyDescent="0.2">
      <c r="A1108" s="11" t="s">
        <v>914</v>
      </c>
      <c r="B1108" s="11" t="s">
        <v>247</v>
      </c>
      <c r="C1108" s="11"/>
      <c r="D1108" s="11" t="s">
        <v>78</v>
      </c>
      <c r="E1108" s="11"/>
      <c r="F1108" s="11"/>
      <c r="G1108" s="11"/>
      <c r="I1108" s="58"/>
      <c r="J1108" s="43"/>
      <c r="K1108" s="98"/>
      <c r="M1108" s="58">
        <v>55</v>
      </c>
      <c r="N1108" s="185">
        <v>52293.78</v>
      </c>
      <c r="P1108" s="58"/>
      <c r="Q1108" s="186"/>
      <c r="S1108" s="58"/>
      <c r="T1108" s="186"/>
      <c r="V1108" s="86"/>
      <c r="W1108" s="187"/>
      <c r="X1108" s="137"/>
      <c r="Y1108" s="11"/>
      <c r="Z1108" s="11"/>
      <c r="AA1108" s="60"/>
      <c r="AB1108" s="5"/>
      <c r="AC1108" s="5"/>
      <c r="AD1108" s="5"/>
      <c r="AE1108" s="5"/>
      <c r="AF1108" s="5"/>
      <c r="AG1108" s="5"/>
      <c r="AH1108" s="5"/>
      <c r="AI1108" s="5"/>
      <c r="AJ1108" s="5"/>
      <c r="AK1108" s="5"/>
      <c r="AL1108" s="5"/>
      <c r="AM1108" s="5"/>
    </row>
    <row r="1109" spans="1:39" s="4" customFormat="1" ht="12.75" x14ac:dyDescent="0.2">
      <c r="A1109" s="11" t="s">
        <v>914</v>
      </c>
      <c r="B1109" s="11" t="s">
        <v>248</v>
      </c>
      <c r="C1109" s="11"/>
      <c r="D1109" s="11" t="s">
        <v>69</v>
      </c>
      <c r="E1109" s="11"/>
      <c r="F1109" s="11"/>
      <c r="G1109" s="11"/>
      <c r="I1109" s="58"/>
      <c r="J1109" s="43"/>
      <c r="K1109" s="98"/>
      <c r="M1109" s="58">
        <v>3</v>
      </c>
      <c r="N1109" s="185">
        <v>4790.67</v>
      </c>
      <c r="P1109" s="58"/>
      <c r="Q1109" s="186"/>
      <c r="S1109" s="58"/>
      <c r="T1109" s="186"/>
      <c r="V1109" s="86"/>
      <c r="W1109" s="187"/>
      <c r="X1109" s="137"/>
      <c r="Y1109" s="11"/>
      <c r="Z1109" s="11"/>
      <c r="AA1109" s="60"/>
      <c r="AB1109" s="5"/>
      <c r="AC1109" s="5"/>
      <c r="AD1109" s="5"/>
      <c r="AE1109" s="5"/>
      <c r="AF1109" s="5"/>
      <c r="AG1109" s="5"/>
      <c r="AH1109" s="5"/>
      <c r="AI1109" s="5"/>
      <c r="AJ1109" s="5"/>
      <c r="AK1109" s="5"/>
      <c r="AL1109" s="5"/>
      <c r="AM1109" s="5"/>
    </row>
    <row r="1110" spans="1:39" s="4" customFormat="1" ht="12.75" x14ac:dyDescent="0.2">
      <c r="A1110" s="11" t="s">
        <v>914</v>
      </c>
      <c r="B1110" s="11" t="s">
        <v>251</v>
      </c>
      <c r="C1110" s="11"/>
      <c r="D1110" s="11" t="s">
        <v>252</v>
      </c>
      <c r="E1110" s="11"/>
      <c r="F1110" s="11"/>
      <c r="G1110" s="11"/>
      <c r="I1110" s="58"/>
      <c r="J1110" s="43"/>
      <c r="K1110" s="98"/>
      <c r="M1110" s="58">
        <v>6</v>
      </c>
      <c r="N1110" s="185">
        <v>20474.150000000001</v>
      </c>
      <c r="P1110" s="58"/>
      <c r="Q1110" s="186"/>
      <c r="S1110" s="58"/>
      <c r="T1110" s="186"/>
      <c r="V1110" s="86"/>
      <c r="W1110" s="187"/>
      <c r="X1110" s="137"/>
      <c r="Y1110" s="11"/>
      <c r="Z1110" s="11"/>
      <c r="AA1110" s="60"/>
      <c r="AB1110" s="5"/>
      <c r="AC1110" s="5"/>
      <c r="AD1110" s="5"/>
      <c r="AE1110" s="5"/>
      <c r="AF1110" s="5"/>
      <c r="AG1110" s="5"/>
      <c r="AH1110" s="5"/>
      <c r="AI1110" s="5"/>
      <c r="AJ1110" s="5"/>
      <c r="AK1110" s="5"/>
      <c r="AL1110" s="5"/>
      <c r="AM1110" s="5"/>
    </row>
    <row r="1111" spans="1:39" s="4" customFormat="1" ht="12.75" x14ac:dyDescent="0.2">
      <c r="A1111" s="11" t="s">
        <v>914</v>
      </c>
      <c r="B1111" s="11" t="s">
        <v>256</v>
      </c>
      <c r="C1111" s="11"/>
      <c r="D1111" s="11" t="s">
        <v>76</v>
      </c>
      <c r="E1111" s="11"/>
      <c r="F1111" s="11"/>
      <c r="G1111" s="11"/>
      <c r="I1111" s="58"/>
      <c r="J1111" s="43"/>
      <c r="K1111" s="98"/>
      <c r="M1111" s="58">
        <v>4</v>
      </c>
      <c r="N1111" s="185">
        <v>3674.25</v>
      </c>
      <c r="P1111" s="58"/>
      <c r="Q1111" s="186"/>
      <c r="S1111" s="58"/>
      <c r="T1111" s="186"/>
      <c r="V1111" s="86"/>
      <c r="W1111" s="187"/>
      <c r="X1111" s="137"/>
      <c r="Y1111" s="11"/>
      <c r="Z1111" s="11"/>
      <c r="AA1111" s="60"/>
      <c r="AB1111" s="5"/>
      <c r="AC1111" s="5"/>
      <c r="AD1111" s="5"/>
      <c r="AE1111" s="5"/>
      <c r="AF1111" s="5"/>
      <c r="AG1111" s="5"/>
      <c r="AH1111" s="5"/>
      <c r="AI1111" s="5"/>
      <c r="AJ1111" s="5"/>
      <c r="AK1111" s="5"/>
      <c r="AL1111" s="5"/>
      <c r="AM1111" s="5"/>
    </row>
    <row r="1112" spans="1:39" s="4" customFormat="1" ht="12.75" x14ac:dyDescent="0.2">
      <c r="A1112" s="11" t="s">
        <v>914</v>
      </c>
      <c r="B1112" s="11" t="s">
        <v>256</v>
      </c>
      <c r="C1112" s="11"/>
      <c r="D1112" s="11" t="s">
        <v>118</v>
      </c>
      <c r="E1112" s="11"/>
      <c r="F1112" s="11"/>
      <c r="G1112" s="11"/>
      <c r="I1112" s="58"/>
      <c r="J1112" s="43"/>
      <c r="K1112" s="98"/>
      <c r="M1112" s="58">
        <v>1</v>
      </c>
      <c r="N1112" s="185">
        <v>676.12</v>
      </c>
      <c r="P1112" s="58"/>
      <c r="Q1112" s="186"/>
      <c r="S1112" s="58"/>
      <c r="T1112" s="186"/>
      <c r="V1112" s="86"/>
      <c r="W1112" s="187"/>
      <c r="X1112" s="137"/>
      <c r="Y1112" s="11"/>
      <c r="Z1112" s="11"/>
      <c r="AA1112" s="60"/>
      <c r="AB1112" s="5"/>
      <c r="AC1112" s="5"/>
      <c r="AD1112" s="5"/>
      <c r="AE1112" s="5"/>
      <c r="AF1112" s="5"/>
      <c r="AG1112" s="5"/>
      <c r="AH1112" s="5"/>
      <c r="AI1112" s="5"/>
      <c r="AJ1112" s="5"/>
      <c r="AK1112" s="5"/>
      <c r="AL1112" s="5"/>
      <c r="AM1112" s="5"/>
    </row>
    <row r="1113" spans="1:39" s="4" customFormat="1" ht="12.75" x14ac:dyDescent="0.2">
      <c r="A1113" s="11" t="s">
        <v>914</v>
      </c>
      <c r="B1113" s="11" t="s">
        <v>257</v>
      </c>
      <c r="C1113" s="11"/>
      <c r="D1113" s="11" t="s">
        <v>72</v>
      </c>
      <c r="E1113" s="11"/>
      <c r="F1113" s="11"/>
      <c r="G1113" s="11"/>
      <c r="I1113" s="58"/>
      <c r="J1113" s="43"/>
      <c r="K1113" s="98"/>
      <c r="M1113" s="58">
        <v>1</v>
      </c>
      <c r="N1113" s="185">
        <v>502</v>
      </c>
      <c r="P1113" s="58"/>
      <c r="Q1113" s="186"/>
      <c r="S1113" s="58"/>
      <c r="T1113" s="186"/>
      <c r="V1113" s="86"/>
      <c r="W1113" s="187"/>
      <c r="X1113" s="137"/>
      <c r="Y1113" s="11"/>
      <c r="Z1113" s="11"/>
      <c r="AA1113" s="60"/>
      <c r="AB1113" s="5"/>
      <c r="AC1113" s="5"/>
      <c r="AD1113" s="5"/>
      <c r="AE1113" s="5"/>
      <c r="AF1113" s="5"/>
      <c r="AG1113" s="5"/>
      <c r="AH1113" s="5"/>
      <c r="AI1113" s="5"/>
      <c r="AJ1113" s="5"/>
      <c r="AK1113" s="5"/>
      <c r="AL1113" s="5"/>
      <c r="AM1113" s="5"/>
    </row>
    <row r="1114" spans="1:39" s="4" customFormat="1" ht="12.75" x14ac:dyDescent="0.2">
      <c r="A1114" s="11" t="s">
        <v>914</v>
      </c>
      <c r="B1114" s="11" t="s">
        <v>260</v>
      </c>
      <c r="C1114" s="11"/>
      <c r="D1114" s="11" t="s">
        <v>63</v>
      </c>
      <c r="E1114" s="11"/>
      <c r="F1114" s="11"/>
      <c r="G1114" s="11"/>
      <c r="I1114" s="58"/>
      <c r="J1114" s="43"/>
      <c r="K1114" s="98"/>
      <c r="M1114" s="58">
        <v>67</v>
      </c>
      <c r="N1114" s="185">
        <v>122198.25</v>
      </c>
      <c r="P1114" s="58"/>
      <c r="Q1114" s="186"/>
      <c r="S1114" s="58"/>
      <c r="T1114" s="186"/>
      <c r="V1114" s="86"/>
      <c r="W1114" s="187"/>
      <c r="X1114" s="137"/>
      <c r="Y1114" s="11"/>
      <c r="Z1114" s="11"/>
      <c r="AA1114" s="60"/>
      <c r="AB1114" s="5"/>
      <c r="AC1114" s="5"/>
      <c r="AD1114" s="5"/>
      <c r="AE1114" s="5"/>
      <c r="AF1114" s="5"/>
      <c r="AG1114" s="5"/>
      <c r="AH1114" s="5"/>
      <c r="AI1114" s="5"/>
      <c r="AJ1114" s="5"/>
      <c r="AK1114" s="5"/>
      <c r="AL1114" s="5"/>
      <c r="AM1114" s="5"/>
    </row>
    <row r="1115" spans="1:39" s="4" customFormat="1" ht="12.75" x14ac:dyDescent="0.2">
      <c r="A1115" s="11" t="s">
        <v>914</v>
      </c>
      <c r="B1115" s="11" t="s">
        <v>262</v>
      </c>
      <c r="C1115" s="11"/>
      <c r="D1115" s="11" t="s">
        <v>263</v>
      </c>
      <c r="E1115" s="11"/>
      <c r="F1115" s="11"/>
      <c r="G1115" s="11"/>
      <c r="I1115" s="58"/>
      <c r="J1115" s="43"/>
      <c r="K1115" s="98"/>
      <c r="M1115" s="58">
        <v>2</v>
      </c>
      <c r="N1115" s="185">
        <v>7405.15</v>
      </c>
      <c r="P1115" s="58"/>
      <c r="Q1115" s="186"/>
      <c r="S1115" s="58"/>
      <c r="T1115" s="186"/>
      <c r="V1115" s="86"/>
      <c r="W1115" s="187"/>
      <c r="X1115" s="137"/>
      <c r="Y1115" s="11"/>
      <c r="Z1115" s="11"/>
      <c r="AA1115" s="60"/>
      <c r="AB1115" s="5"/>
      <c r="AC1115" s="5"/>
      <c r="AD1115" s="5"/>
      <c r="AE1115" s="5"/>
      <c r="AF1115" s="5"/>
      <c r="AG1115" s="5"/>
      <c r="AH1115" s="5"/>
      <c r="AI1115" s="5"/>
      <c r="AJ1115" s="5"/>
      <c r="AK1115" s="5"/>
      <c r="AL1115" s="5"/>
      <c r="AM1115" s="5"/>
    </row>
    <row r="1116" spans="1:39" s="4" customFormat="1" ht="12.75" x14ac:dyDescent="0.2">
      <c r="A1116" s="11" t="s">
        <v>914</v>
      </c>
      <c r="B1116" s="11" t="s">
        <v>269</v>
      </c>
      <c r="C1116" s="11"/>
      <c r="D1116" s="11" t="s">
        <v>268</v>
      </c>
      <c r="E1116" s="11"/>
      <c r="F1116" s="11"/>
      <c r="G1116" s="11"/>
      <c r="I1116" s="58"/>
      <c r="J1116" s="43"/>
      <c r="K1116" s="98"/>
      <c r="M1116" s="58">
        <v>1</v>
      </c>
      <c r="N1116" s="185">
        <v>3835.03</v>
      </c>
      <c r="P1116" s="58"/>
      <c r="Q1116" s="186"/>
      <c r="S1116" s="58"/>
      <c r="T1116" s="186"/>
      <c r="V1116" s="86"/>
      <c r="W1116" s="187"/>
      <c r="X1116" s="137"/>
      <c r="Y1116" s="11"/>
      <c r="Z1116" s="11"/>
      <c r="AA1116" s="60"/>
      <c r="AB1116" s="5"/>
      <c r="AC1116" s="5"/>
      <c r="AD1116" s="5"/>
      <c r="AE1116" s="5"/>
      <c r="AF1116" s="5"/>
      <c r="AG1116" s="5"/>
      <c r="AH1116" s="5"/>
      <c r="AI1116" s="5"/>
      <c r="AJ1116" s="5"/>
      <c r="AK1116" s="5"/>
      <c r="AL1116" s="5"/>
      <c r="AM1116" s="5"/>
    </row>
    <row r="1117" spans="1:39" s="4" customFormat="1" ht="12.75" x14ac:dyDescent="0.2">
      <c r="A1117" s="11" t="s">
        <v>914</v>
      </c>
      <c r="B1117" s="11" t="s">
        <v>271</v>
      </c>
      <c r="C1117" s="11"/>
      <c r="D1117" s="11" t="s">
        <v>99</v>
      </c>
      <c r="E1117" s="11"/>
      <c r="F1117" s="11"/>
      <c r="G1117" s="11"/>
      <c r="I1117" s="58"/>
      <c r="J1117" s="43"/>
      <c r="K1117" s="98"/>
      <c r="M1117" s="58">
        <v>7</v>
      </c>
      <c r="N1117" s="185">
        <v>19644.330000000002</v>
      </c>
      <c r="P1117" s="58"/>
      <c r="Q1117" s="186"/>
      <c r="S1117" s="58"/>
      <c r="T1117" s="186"/>
      <c r="V1117" s="86"/>
      <c r="W1117" s="187"/>
      <c r="X1117" s="137"/>
      <c r="Y1117" s="11"/>
      <c r="Z1117" s="11"/>
      <c r="AA1117" s="60"/>
      <c r="AB1117" s="5"/>
      <c r="AC1117" s="5"/>
      <c r="AD1117" s="5"/>
      <c r="AE1117" s="5"/>
      <c r="AF1117" s="5"/>
      <c r="AG1117" s="5"/>
      <c r="AH1117" s="5"/>
      <c r="AI1117" s="5"/>
      <c r="AJ1117" s="5"/>
      <c r="AK1117" s="5"/>
      <c r="AL1117" s="5"/>
      <c r="AM1117" s="5"/>
    </row>
    <row r="1118" spans="1:39" s="4" customFormat="1" ht="12.75" x14ac:dyDescent="0.2">
      <c r="A1118" s="11" t="s">
        <v>914</v>
      </c>
      <c r="B1118" s="11" t="s">
        <v>276</v>
      </c>
      <c r="C1118" s="11"/>
      <c r="D1118" s="11" t="s">
        <v>63</v>
      </c>
      <c r="E1118" s="11"/>
      <c r="F1118" s="11"/>
      <c r="G1118" s="11"/>
      <c r="I1118" s="58"/>
      <c r="J1118" s="43"/>
      <c r="K1118" s="98"/>
      <c r="M1118" s="58">
        <v>1</v>
      </c>
      <c r="N1118" s="185">
        <v>538.71</v>
      </c>
      <c r="P1118" s="58"/>
      <c r="Q1118" s="186"/>
      <c r="S1118" s="58"/>
      <c r="T1118" s="186"/>
      <c r="V1118" s="86"/>
      <c r="W1118" s="187"/>
      <c r="X1118" s="137"/>
      <c r="Y1118" s="11"/>
      <c r="Z1118" s="11"/>
      <c r="AA1118" s="60"/>
      <c r="AB1118" s="5"/>
      <c r="AC1118" s="5"/>
      <c r="AD1118" s="5"/>
      <c r="AE1118" s="5"/>
      <c r="AF1118" s="5"/>
      <c r="AG1118" s="5"/>
      <c r="AH1118" s="5"/>
      <c r="AI1118" s="5"/>
      <c r="AJ1118" s="5"/>
      <c r="AK1118" s="5"/>
      <c r="AL1118" s="5"/>
      <c r="AM1118" s="5"/>
    </row>
    <row r="1119" spans="1:39" s="4" customFormat="1" ht="12.75" x14ac:dyDescent="0.2">
      <c r="A1119" s="11" t="s">
        <v>914</v>
      </c>
      <c r="B1119" s="11" t="s">
        <v>278</v>
      </c>
      <c r="C1119" s="11"/>
      <c r="D1119" s="11" t="s">
        <v>78</v>
      </c>
      <c r="E1119" s="11"/>
      <c r="F1119" s="11"/>
      <c r="G1119" s="11"/>
      <c r="I1119" s="58"/>
      <c r="J1119" s="43"/>
      <c r="K1119" s="98"/>
      <c r="M1119" s="58">
        <v>1</v>
      </c>
      <c r="N1119" s="185">
        <v>4899.37</v>
      </c>
      <c r="P1119" s="58"/>
      <c r="Q1119" s="186"/>
      <c r="S1119" s="58"/>
      <c r="T1119" s="186"/>
      <c r="V1119" s="86"/>
      <c r="W1119" s="187"/>
      <c r="X1119" s="137"/>
      <c r="Y1119" s="11"/>
      <c r="Z1119" s="11"/>
      <c r="AA1119" s="60"/>
      <c r="AB1119" s="5"/>
      <c r="AC1119" s="5"/>
      <c r="AD1119" s="5"/>
      <c r="AE1119" s="5"/>
      <c r="AF1119" s="5"/>
      <c r="AG1119" s="5"/>
      <c r="AH1119" s="5"/>
      <c r="AI1119" s="5"/>
      <c r="AJ1119" s="5"/>
      <c r="AK1119" s="5"/>
      <c r="AL1119" s="5"/>
      <c r="AM1119" s="5"/>
    </row>
    <row r="1120" spans="1:39" s="4" customFormat="1" ht="12.75" x14ac:dyDescent="0.2">
      <c r="A1120" s="11" t="s">
        <v>914</v>
      </c>
      <c r="B1120" s="11" t="s">
        <v>280</v>
      </c>
      <c r="C1120" s="11"/>
      <c r="D1120" s="11" t="s">
        <v>281</v>
      </c>
      <c r="E1120" s="11"/>
      <c r="F1120" s="11"/>
      <c r="G1120" s="11"/>
      <c r="I1120" s="58"/>
      <c r="J1120" s="43"/>
      <c r="K1120" s="98"/>
      <c r="M1120" s="58">
        <v>1</v>
      </c>
      <c r="N1120" s="185">
        <v>164.48</v>
      </c>
      <c r="P1120" s="58"/>
      <c r="Q1120" s="186"/>
      <c r="S1120" s="58"/>
      <c r="T1120" s="186"/>
      <c r="V1120" s="86"/>
      <c r="W1120" s="187"/>
      <c r="X1120" s="137"/>
      <c r="Y1120" s="11"/>
      <c r="Z1120" s="11"/>
      <c r="AA1120" s="60"/>
      <c r="AB1120" s="5"/>
      <c r="AC1120" s="5"/>
      <c r="AD1120" s="5"/>
      <c r="AE1120" s="5"/>
      <c r="AF1120" s="5"/>
      <c r="AG1120" s="5"/>
      <c r="AH1120" s="5"/>
      <c r="AI1120" s="5"/>
      <c r="AJ1120" s="5"/>
      <c r="AK1120" s="5"/>
      <c r="AL1120" s="5"/>
      <c r="AM1120" s="5"/>
    </row>
    <row r="1121" spans="1:39" s="4" customFormat="1" ht="12.75" x14ac:dyDescent="0.2">
      <c r="A1121" s="11" t="s">
        <v>914</v>
      </c>
      <c r="B1121" s="11" t="s">
        <v>285</v>
      </c>
      <c r="C1121" s="11"/>
      <c r="D1121" s="11" t="s">
        <v>197</v>
      </c>
      <c r="E1121" s="11"/>
      <c r="F1121" s="11"/>
      <c r="G1121" s="11"/>
      <c r="I1121" s="58"/>
      <c r="J1121" s="43"/>
      <c r="K1121" s="98"/>
      <c r="M1121" s="58">
        <v>1</v>
      </c>
      <c r="N1121" s="185">
        <v>361.59</v>
      </c>
      <c r="P1121" s="58"/>
      <c r="Q1121" s="186"/>
      <c r="S1121" s="58"/>
      <c r="T1121" s="186"/>
      <c r="V1121" s="86"/>
      <c r="W1121" s="187"/>
      <c r="X1121" s="137"/>
      <c r="Y1121" s="11"/>
      <c r="Z1121" s="11"/>
      <c r="AA1121" s="60"/>
      <c r="AB1121" s="5"/>
      <c r="AC1121" s="5"/>
      <c r="AD1121" s="5"/>
      <c r="AE1121" s="5"/>
      <c r="AF1121" s="5"/>
      <c r="AG1121" s="5"/>
      <c r="AH1121" s="5"/>
      <c r="AI1121" s="5"/>
      <c r="AJ1121" s="5"/>
      <c r="AK1121" s="5"/>
      <c r="AL1121" s="5"/>
      <c r="AM1121" s="5"/>
    </row>
    <row r="1122" spans="1:39" s="4" customFormat="1" ht="12.75" x14ac:dyDescent="0.2">
      <c r="A1122" s="11" t="s">
        <v>914</v>
      </c>
      <c r="B1122" s="11" t="s">
        <v>286</v>
      </c>
      <c r="C1122" s="11"/>
      <c r="D1122" s="11" t="s">
        <v>197</v>
      </c>
      <c r="E1122" s="11"/>
      <c r="F1122" s="11"/>
      <c r="G1122" s="11"/>
      <c r="I1122" s="58"/>
      <c r="J1122" s="43"/>
      <c r="K1122" s="98"/>
      <c r="M1122" s="58">
        <v>21</v>
      </c>
      <c r="N1122" s="185">
        <v>26804.05</v>
      </c>
      <c r="P1122" s="58"/>
      <c r="Q1122" s="186"/>
      <c r="S1122" s="58"/>
      <c r="T1122" s="186"/>
      <c r="V1122" s="86"/>
      <c r="W1122" s="187"/>
      <c r="X1122" s="137"/>
      <c r="Y1122" s="11"/>
      <c r="Z1122" s="11"/>
      <c r="AA1122" s="60"/>
      <c r="AB1122" s="5"/>
      <c r="AC1122" s="5"/>
      <c r="AD1122" s="5"/>
      <c r="AE1122" s="5"/>
      <c r="AF1122" s="5"/>
      <c r="AG1122" s="5"/>
      <c r="AH1122" s="5"/>
      <c r="AI1122" s="5"/>
      <c r="AJ1122" s="5"/>
      <c r="AK1122" s="5"/>
      <c r="AL1122" s="5"/>
      <c r="AM1122" s="5"/>
    </row>
    <row r="1123" spans="1:39" s="4" customFormat="1" ht="12.75" x14ac:dyDescent="0.2">
      <c r="A1123" s="11" t="s">
        <v>914</v>
      </c>
      <c r="B1123" s="11" t="s">
        <v>287</v>
      </c>
      <c r="C1123" s="11"/>
      <c r="D1123" s="11" t="s">
        <v>64</v>
      </c>
      <c r="E1123" s="11"/>
      <c r="F1123" s="11"/>
      <c r="G1123" s="11"/>
      <c r="I1123" s="58"/>
      <c r="J1123" s="43"/>
      <c r="K1123" s="98"/>
      <c r="M1123" s="58">
        <v>1</v>
      </c>
      <c r="N1123" s="185">
        <v>414.97</v>
      </c>
      <c r="P1123" s="58"/>
      <c r="Q1123" s="186"/>
      <c r="S1123" s="58"/>
      <c r="T1123" s="186"/>
      <c r="V1123" s="86"/>
      <c r="W1123" s="187"/>
      <c r="X1123" s="137"/>
      <c r="Y1123" s="11"/>
      <c r="Z1123" s="11"/>
      <c r="AA1123" s="60"/>
      <c r="AB1123" s="5"/>
      <c r="AC1123" s="5"/>
      <c r="AD1123" s="5"/>
      <c r="AE1123" s="5"/>
      <c r="AF1123" s="5"/>
      <c r="AG1123" s="5"/>
      <c r="AH1123" s="5"/>
      <c r="AI1123" s="5"/>
      <c r="AJ1123" s="5"/>
      <c r="AK1123" s="5"/>
      <c r="AL1123" s="5"/>
      <c r="AM1123" s="5"/>
    </row>
    <row r="1124" spans="1:39" s="4" customFormat="1" ht="12.75" x14ac:dyDescent="0.2">
      <c r="A1124" s="11" t="s">
        <v>914</v>
      </c>
      <c r="B1124" s="11" t="s">
        <v>292</v>
      </c>
      <c r="C1124" s="11"/>
      <c r="D1124" s="11" t="s">
        <v>207</v>
      </c>
      <c r="E1124" s="11"/>
      <c r="F1124" s="11"/>
      <c r="G1124" s="11"/>
      <c r="I1124" s="58"/>
      <c r="J1124" s="43"/>
      <c r="K1124" s="98"/>
      <c r="M1124" s="58">
        <v>47</v>
      </c>
      <c r="N1124" s="185">
        <v>45791.35</v>
      </c>
      <c r="P1124" s="58"/>
      <c r="Q1124" s="186"/>
      <c r="S1124" s="58"/>
      <c r="T1124" s="186"/>
      <c r="V1124" s="86"/>
      <c r="W1124" s="187"/>
      <c r="X1124" s="137"/>
      <c r="Y1124" s="11"/>
      <c r="Z1124" s="11"/>
      <c r="AA1124" s="60"/>
      <c r="AB1124" s="5"/>
      <c r="AC1124" s="5"/>
      <c r="AD1124" s="5"/>
      <c r="AE1124" s="5"/>
      <c r="AF1124" s="5"/>
      <c r="AG1124" s="5"/>
      <c r="AH1124" s="5"/>
      <c r="AI1124" s="5"/>
      <c r="AJ1124" s="5"/>
      <c r="AK1124" s="5"/>
      <c r="AL1124" s="5"/>
      <c r="AM1124" s="5"/>
    </row>
    <row r="1125" spans="1:39" s="4" customFormat="1" ht="12.75" x14ac:dyDescent="0.2">
      <c r="A1125" s="11" t="s">
        <v>914</v>
      </c>
      <c r="B1125" s="11" t="s">
        <v>293</v>
      </c>
      <c r="C1125" s="11"/>
      <c r="D1125" s="11" t="s">
        <v>294</v>
      </c>
      <c r="E1125" s="11"/>
      <c r="F1125" s="11"/>
      <c r="G1125" s="11"/>
      <c r="I1125" s="58"/>
      <c r="J1125" s="43"/>
      <c r="K1125" s="98"/>
      <c r="M1125" s="58">
        <v>2</v>
      </c>
      <c r="N1125" s="185">
        <v>1089.6199999999999</v>
      </c>
      <c r="P1125" s="58"/>
      <c r="Q1125" s="186"/>
      <c r="S1125" s="58"/>
      <c r="T1125" s="186"/>
      <c r="V1125" s="86"/>
      <c r="W1125" s="187"/>
      <c r="X1125" s="137"/>
      <c r="Y1125" s="11"/>
      <c r="Z1125" s="11"/>
      <c r="AA1125" s="60"/>
      <c r="AB1125" s="5"/>
      <c r="AC1125" s="5"/>
      <c r="AD1125" s="5"/>
      <c r="AE1125" s="5"/>
      <c r="AF1125" s="5"/>
      <c r="AG1125" s="5"/>
      <c r="AH1125" s="5"/>
      <c r="AI1125" s="5"/>
      <c r="AJ1125" s="5"/>
      <c r="AK1125" s="5"/>
      <c r="AL1125" s="5"/>
      <c r="AM1125" s="5"/>
    </row>
    <row r="1126" spans="1:39" s="4" customFormat="1" ht="12.75" x14ac:dyDescent="0.2">
      <c r="A1126" s="11" t="s">
        <v>914</v>
      </c>
      <c r="B1126" s="11" t="s">
        <v>295</v>
      </c>
      <c r="C1126" s="11"/>
      <c r="D1126" s="11" t="s">
        <v>296</v>
      </c>
      <c r="E1126" s="11"/>
      <c r="F1126" s="11"/>
      <c r="G1126" s="11"/>
      <c r="I1126" s="58"/>
      <c r="J1126" s="43"/>
      <c r="K1126" s="98"/>
      <c r="M1126" s="58">
        <v>3</v>
      </c>
      <c r="N1126" s="185">
        <v>1477.15</v>
      </c>
      <c r="P1126" s="58"/>
      <c r="Q1126" s="186"/>
      <c r="S1126" s="58"/>
      <c r="T1126" s="186"/>
      <c r="V1126" s="86"/>
      <c r="W1126" s="187"/>
      <c r="X1126" s="137"/>
      <c r="Y1126" s="11"/>
      <c r="Z1126" s="11"/>
      <c r="AA1126" s="60"/>
      <c r="AB1126" s="5"/>
      <c r="AC1126" s="5"/>
      <c r="AD1126" s="5"/>
      <c r="AE1126" s="5"/>
      <c r="AF1126" s="5"/>
      <c r="AG1126" s="5"/>
      <c r="AH1126" s="5"/>
      <c r="AI1126" s="5"/>
      <c r="AJ1126" s="5"/>
      <c r="AK1126" s="5"/>
      <c r="AL1126" s="5"/>
      <c r="AM1126" s="5"/>
    </row>
    <row r="1127" spans="1:39" s="4" customFormat="1" ht="12.75" x14ac:dyDescent="0.2">
      <c r="A1127" s="11" t="s">
        <v>914</v>
      </c>
      <c r="B1127" s="11" t="s">
        <v>297</v>
      </c>
      <c r="C1127" s="11"/>
      <c r="D1127" s="11" t="s">
        <v>91</v>
      </c>
      <c r="E1127" s="11"/>
      <c r="F1127" s="11"/>
      <c r="G1127" s="11"/>
      <c r="I1127" s="58"/>
      <c r="J1127" s="43"/>
      <c r="K1127" s="98"/>
      <c r="M1127" s="58">
        <v>15</v>
      </c>
      <c r="N1127" s="185">
        <v>11859.5</v>
      </c>
      <c r="P1127" s="58"/>
      <c r="Q1127" s="186"/>
      <c r="S1127" s="58"/>
      <c r="T1127" s="186"/>
      <c r="V1127" s="86"/>
      <c r="W1127" s="187"/>
      <c r="X1127" s="137"/>
      <c r="Y1127" s="11"/>
      <c r="Z1127" s="11"/>
      <c r="AA1127" s="60"/>
      <c r="AB1127" s="5"/>
      <c r="AC1127" s="5"/>
      <c r="AD1127" s="5"/>
      <c r="AE1127" s="5"/>
      <c r="AF1127" s="5"/>
      <c r="AG1127" s="5"/>
      <c r="AH1127" s="5"/>
      <c r="AI1127" s="5"/>
      <c r="AJ1127" s="5"/>
      <c r="AK1127" s="5"/>
      <c r="AL1127" s="5"/>
      <c r="AM1127" s="5"/>
    </row>
    <row r="1128" spans="1:39" s="4" customFormat="1" ht="12.75" x14ac:dyDescent="0.2">
      <c r="A1128" s="11" t="s">
        <v>914</v>
      </c>
      <c r="B1128" s="11" t="s">
        <v>304</v>
      </c>
      <c r="C1128" s="11"/>
      <c r="D1128" s="11" t="s">
        <v>305</v>
      </c>
      <c r="E1128" s="11"/>
      <c r="F1128" s="11"/>
      <c r="G1128" s="11"/>
      <c r="I1128" s="58"/>
      <c r="J1128" s="43"/>
      <c r="K1128" s="98"/>
      <c r="M1128" s="58">
        <v>34</v>
      </c>
      <c r="N1128" s="185">
        <v>56953.02</v>
      </c>
      <c r="P1128" s="58"/>
      <c r="Q1128" s="186"/>
      <c r="S1128" s="58"/>
      <c r="T1128" s="186"/>
      <c r="V1128" s="86"/>
      <c r="W1128" s="187"/>
      <c r="X1128" s="137"/>
      <c r="Y1128" s="11"/>
      <c r="Z1128" s="11"/>
      <c r="AA1128" s="60"/>
      <c r="AB1128" s="5"/>
      <c r="AC1128" s="5"/>
      <c r="AD1128" s="5"/>
      <c r="AE1128" s="5"/>
      <c r="AF1128" s="5"/>
      <c r="AG1128" s="5"/>
      <c r="AH1128" s="5"/>
      <c r="AI1128" s="5"/>
      <c r="AJ1128" s="5"/>
      <c r="AK1128" s="5"/>
      <c r="AL1128" s="5"/>
      <c r="AM1128" s="5"/>
    </row>
    <row r="1129" spans="1:39" s="4" customFormat="1" ht="12.75" x14ac:dyDescent="0.2">
      <c r="A1129" s="11" t="s">
        <v>914</v>
      </c>
      <c r="B1129" s="11" t="s">
        <v>307</v>
      </c>
      <c r="C1129" s="11"/>
      <c r="D1129" s="11" t="s">
        <v>308</v>
      </c>
      <c r="E1129" s="11"/>
      <c r="F1129" s="11"/>
      <c r="G1129" s="11"/>
      <c r="I1129" s="58"/>
      <c r="J1129" s="43"/>
      <c r="K1129" s="98"/>
      <c r="M1129" s="58">
        <v>1</v>
      </c>
      <c r="N1129" s="185">
        <v>138.36000000000001</v>
      </c>
      <c r="P1129" s="58"/>
      <c r="Q1129" s="186"/>
      <c r="S1129" s="58"/>
      <c r="T1129" s="186"/>
      <c r="V1129" s="86"/>
      <c r="W1129" s="187"/>
      <c r="X1129" s="137"/>
      <c r="Y1129" s="11"/>
      <c r="Z1129" s="11"/>
      <c r="AA1129" s="60"/>
      <c r="AB1129" s="5"/>
      <c r="AC1129" s="5"/>
      <c r="AD1129" s="5"/>
      <c r="AE1129" s="5"/>
      <c r="AF1129" s="5"/>
      <c r="AG1129" s="5"/>
      <c r="AH1129" s="5"/>
      <c r="AI1129" s="5"/>
      <c r="AJ1129" s="5"/>
      <c r="AK1129" s="5"/>
      <c r="AL1129" s="5"/>
      <c r="AM1129" s="5"/>
    </row>
    <row r="1130" spans="1:39" s="4" customFormat="1" ht="12.75" x14ac:dyDescent="0.2">
      <c r="A1130" s="11" t="s">
        <v>914</v>
      </c>
      <c r="B1130" s="11" t="s">
        <v>309</v>
      </c>
      <c r="C1130" s="11"/>
      <c r="D1130" s="11" t="s">
        <v>310</v>
      </c>
      <c r="E1130" s="11"/>
      <c r="F1130" s="11"/>
      <c r="G1130" s="11"/>
      <c r="I1130" s="58"/>
      <c r="J1130" s="43"/>
      <c r="K1130" s="98"/>
      <c r="M1130" s="58">
        <v>2</v>
      </c>
      <c r="N1130" s="185">
        <v>4652.92</v>
      </c>
      <c r="P1130" s="58"/>
      <c r="Q1130" s="186"/>
      <c r="S1130" s="58"/>
      <c r="T1130" s="186"/>
      <c r="V1130" s="86"/>
      <c r="W1130" s="187"/>
      <c r="X1130" s="137"/>
      <c r="Y1130" s="11"/>
      <c r="Z1130" s="11"/>
      <c r="AA1130" s="60"/>
      <c r="AB1130" s="5"/>
      <c r="AC1130" s="5"/>
      <c r="AD1130" s="5"/>
      <c r="AE1130" s="5"/>
      <c r="AF1130" s="5"/>
      <c r="AG1130" s="5"/>
      <c r="AH1130" s="5"/>
      <c r="AI1130" s="5"/>
      <c r="AJ1130" s="5"/>
      <c r="AK1130" s="5"/>
      <c r="AL1130" s="5"/>
      <c r="AM1130" s="5"/>
    </row>
    <row r="1131" spans="1:39" s="4" customFormat="1" ht="12.75" x14ac:dyDescent="0.2">
      <c r="A1131" s="11" t="s">
        <v>914</v>
      </c>
      <c r="B1131" s="11" t="s">
        <v>312</v>
      </c>
      <c r="C1131" s="11"/>
      <c r="D1131" s="11" t="s">
        <v>78</v>
      </c>
      <c r="E1131" s="11"/>
      <c r="F1131" s="11"/>
      <c r="G1131" s="11"/>
      <c r="I1131" s="58"/>
      <c r="J1131" s="43"/>
      <c r="K1131" s="98"/>
      <c r="M1131" s="58">
        <v>1</v>
      </c>
      <c r="N1131" s="185">
        <v>4694.3900000000003</v>
      </c>
      <c r="P1131" s="58"/>
      <c r="Q1131" s="186"/>
      <c r="S1131" s="58"/>
      <c r="T1131" s="186"/>
      <c r="V1131" s="86"/>
      <c r="W1131" s="187"/>
      <c r="X1131" s="137"/>
      <c r="Y1131" s="11"/>
      <c r="Z1131" s="11"/>
      <c r="AA1131" s="60"/>
      <c r="AB1131" s="5"/>
      <c r="AC1131" s="5"/>
      <c r="AD1131" s="5"/>
      <c r="AE1131" s="5"/>
      <c r="AF1131" s="5"/>
      <c r="AG1131" s="5"/>
      <c r="AH1131" s="5"/>
      <c r="AI1131" s="5"/>
      <c r="AJ1131" s="5"/>
      <c r="AK1131" s="5"/>
      <c r="AL1131" s="5"/>
      <c r="AM1131" s="5"/>
    </row>
    <row r="1132" spans="1:39" s="4" customFormat="1" ht="12.75" x14ac:dyDescent="0.2">
      <c r="A1132" s="11" t="s">
        <v>914</v>
      </c>
      <c r="B1132" s="11" t="s">
        <v>313</v>
      </c>
      <c r="C1132" s="11"/>
      <c r="D1132" s="11" t="s">
        <v>314</v>
      </c>
      <c r="E1132" s="11"/>
      <c r="F1132" s="11"/>
      <c r="G1132" s="11"/>
      <c r="I1132" s="58"/>
      <c r="J1132" s="43"/>
      <c r="K1132" s="98"/>
      <c r="M1132" s="58">
        <v>22</v>
      </c>
      <c r="N1132" s="185">
        <v>25396.01</v>
      </c>
      <c r="P1132" s="58"/>
      <c r="Q1132" s="186"/>
      <c r="S1132" s="58"/>
      <c r="T1132" s="186"/>
      <c r="V1132" s="86"/>
      <c r="W1132" s="187"/>
      <c r="X1132" s="137"/>
      <c r="Y1132" s="11"/>
      <c r="Z1132" s="11"/>
      <c r="AA1132" s="60"/>
      <c r="AB1132" s="5"/>
      <c r="AC1132" s="5"/>
      <c r="AD1132" s="5"/>
      <c r="AE1132" s="5"/>
      <c r="AF1132" s="5"/>
      <c r="AG1132" s="5"/>
      <c r="AH1132" s="5"/>
      <c r="AI1132" s="5"/>
      <c r="AJ1132" s="5"/>
      <c r="AK1132" s="5"/>
      <c r="AL1132" s="5"/>
      <c r="AM1132" s="5"/>
    </row>
    <row r="1133" spans="1:39" s="4" customFormat="1" ht="12.75" x14ac:dyDescent="0.2">
      <c r="A1133" s="11" t="s">
        <v>914</v>
      </c>
      <c r="B1133" s="11" t="s">
        <v>315</v>
      </c>
      <c r="C1133" s="11"/>
      <c r="D1133" s="11" t="s">
        <v>283</v>
      </c>
      <c r="E1133" s="11"/>
      <c r="F1133" s="11"/>
      <c r="G1133" s="11"/>
      <c r="I1133" s="58"/>
      <c r="J1133" s="43"/>
      <c r="K1133" s="98"/>
      <c r="M1133" s="58">
        <v>1</v>
      </c>
      <c r="N1133" s="185">
        <v>5000</v>
      </c>
      <c r="P1133" s="58"/>
      <c r="Q1133" s="186"/>
      <c r="S1133" s="58"/>
      <c r="T1133" s="186"/>
      <c r="V1133" s="86"/>
      <c r="W1133" s="187"/>
      <c r="X1133" s="137"/>
      <c r="Y1133" s="11"/>
      <c r="Z1133" s="11"/>
      <c r="AA1133" s="60"/>
      <c r="AB1133" s="5"/>
      <c r="AC1133" s="5"/>
      <c r="AD1133" s="5"/>
      <c r="AE1133" s="5"/>
      <c r="AF1133" s="5"/>
      <c r="AG1133" s="5"/>
      <c r="AH1133" s="5"/>
      <c r="AI1133" s="5"/>
      <c r="AJ1133" s="5"/>
      <c r="AK1133" s="5"/>
      <c r="AL1133" s="5"/>
      <c r="AM1133" s="5"/>
    </row>
    <row r="1134" spans="1:39" s="4" customFormat="1" ht="12.75" x14ac:dyDescent="0.2">
      <c r="A1134" s="11" t="s">
        <v>914</v>
      </c>
      <c r="B1134" s="11" t="s">
        <v>327</v>
      </c>
      <c r="C1134" s="11"/>
      <c r="D1134" s="11" t="s">
        <v>328</v>
      </c>
      <c r="E1134" s="11"/>
      <c r="F1134" s="11"/>
      <c r="G1134" s="11"/>
      <c r="I1134" s="58"/>
      <c r="J1134" s="43"/>
      <c r="K1134" s="98"/>
      <c r="M1134" s="58">
        <v>2</v>
      </c>
      <c r="N1134" s="185">
        <v>5027.1899999999996</v>
      </c>
      <c r="P1134" s="58"/>
      <c r="Q1134" s="186"/>
      <c r="S1134" s="58"/>
      <c r="T1134" s="186"/>
      <c r="V1134" s="86"/>
      <c r="W1134" s="187"/>
      <c r="X1134" s="137"/>
      <c r="Y1134" s="11"/>
      <c r="Z1134" s="11"/>
      <c r="AA1134" s="60"/>
      <c r="AB1134" s="5"/>
      <c r="AC1134" s="5"/>
      <c r="AD1134" s="5"/>
      <c r="AE1134" s="5"/>
      <c r="AF1134" s="5"/>
      <c r="AG1134" s="5"/>
      <c r="AH1134" s="5"/>
      <c r="AI1134" s="5"/>
      <c r="AJ1134" s="5"/>
      <c r="AK1134" s="5"/>
      <c r="AL1134" s="5"/>
      <c r="AM1134" s="5"/>
    </row>
    <row r="1135" spans="1:39" s="4" customFormat="1" ht="12.75" x14ac:dyDescent="0.2">
      <c r="A1135" s="11" t="s">
        <v>914</v>
      </c>
      <c r="B1135" s="11" t="s">
        <v>336</v>
      </c>
      <c r="C1135" s="11"/>
      <c r="D1135" s="11" t="s">
        <v>106</v>
      </c>
      <c r="E1135" s="11"/>
      <c r="F1135" s="11"/>
      <c r="G1135" s="11"/>
      <c r="I1135" s="58"/>
      <c r="J1135" s="43"/>
      <c r="K1135" s="98"/>
      <c r="M1135" s="58">
        <v>2</v>
      </c>
      <c r="N1135" s="185">
        <v>311.45999999999998</v>
      </c>
      <c r="P1135" s="58"/>
      <c r="Q1135" s="186"/>
      <c r="S1135" s="58"/>
      <c r="T1135" s="186"/>
      <c r="V1135" s="86"/>
      <c r="W1135" s="187"/>
      <c r="X1135" s="137"/>
      <c r="Y1135" s="11"/>
      <c r="Z1135" s="11"/>
      <c r="AA1135" s="60"/>
      <c r="AB1135" s="5"/>
      <c r="AC1135" s="5"/>
      <c r="AD1135" s="5"/>
      <c r="AE1135" s="5"/>
      <c r="AF1135" s="5"/>
      <c r="AG1135" s="5"/>
      <c r="AH1135" s="5"/>
      <c r="AI1135" s="5"/>
      <c r="AJ1135" s="5"/>
      <c r="AK1135" s="5"/>
      <c r="AL1135" s="5"/>
      <c r="AM1135" s="5"/>
    </row>
    <row r="1136" spans="1:39" s="4" customFormat="1" ht="12.75" x14ac:dyDescent="0.2">
      <c r="A1136" s="11" t="s">
        <v>914</v>
      </c>
      <c r="B1136" s="11" t="s">
        <v>337</v>
      </c>
      <c r="C1136" s="11"/>
      <c r="D1136" s="11" t="s">
        <v>87</v>
      </c>
      <c r="E1136" s="11"/>
      <c r="F1136" s="11"/>
      <c r="G1136" s="11"/>
      <c r="I1136" s="58"/>
      <c r="J1136" s="43"/>
      <c r="K1136" s="98"/>
      <c r="M1136" s="58">
        <v>2</v>
      </c>
      <c r="N1136" s="185">
        <v>2972.47</v>
      </c>
      <c r="P1136" s="58"/>
      <c r="Q1136" s="186"/>
      <c r="S1136" s="58"/>
      <c r="T1136" s="186"/>
      <c r="V1136" s="86"/>
      <c r="W1136" s="187"/>
      <c r="X1136" s="137"/>
      <c r="Y1136" s="11"/>
      <c r="Z1136" s="11"/>
      <c r="AA1136" s="60"/>
      <c r="AB1136" s="5"/>
      <c r="AC1136" s="5"/>
      <c r="AD1136" s="5"/>
      <c r="AE1136" s="5"/>
      <c r="AF1136" s="5"/>
      <c r="AG1136" s="5"/>
      <c r="AH1136" s="5"/>
      <c r="AI1136" s="5"/>
      <c r="AJ1136" s="5"/>
      <c r="AK1136" s="5"/>
      <c r="AL1136" s="5"/>
      <c r="AM1136" s="5"/>
    </row>
    <row r="1137" spans="1:39" s="4" customFormat="1" ht="12.75" x14ac:dyDescent="0.2">
      <c r="A1137" s="11" t="s">
        <v>914</v>
      </c>
      <c r="B1137" s="11" t="s">
        <v>339</v>
      </c>
      <c r="C1137" s="11"/>
      <c r="D1137" s="11" t="s">
        <v>197</v>
      </c>
      <c r="E1137" s="11"/>
      <c r="F1137" s="11"/>
      <c r="G1137" s="11"/>
      <c r="I1137" s="58"/>
      <c r="J1137" s="43"/>
      <c r="K1137" s="98"/>
      <c r="M1137" s="58">
        <v>5</v>
      </c>
      <c r="N1137" s="185">
        <v>8133.12</v>
      </c>
      <c r="P1137" s="58"/>
      <c r="Q1137" s="186"/>
      <c r="S1137" s="58"/>
      <c r="T1137" s="186"/>
      <c r="V1137" s="86"/>
      <c r="W1137" s="187"/>
      <c r="X1137" s="137"/>
      <c r="Y1137" s="11"/>
      <c r="Z1137" s="11"/>
      <c r="AA1137" s="60"/>
      <c r="AB1137" s="5"/>
      <c r="AC1137" s="5"/>
      <c r="AD1137" s="5"/>
      <c r="AE1137" s="5"/>
      <c r="AF1137" s="5"/>
      <c r="AG1137" s="5"/>
      <c r="AH1137" s="5"/>
      <c r="AI1137" s="5"/>
      <c r="AJ1137" s="5"/>
      <c r="AK1137" s="5"/>
      <c r="AL1137" s="5"/>
      <c r="AM1137" s="5"/>
    </row>
    <row r="1138" spans="1:39" s="4" customFormat="1" ht="12.75" x14ac:dyDescent="0.2">
      <c r="A1138" s="11" t="s">
        <v>914</v>
      </c>
      <c r="B1138" s="11" t="s">
        <v>344</v>
      </c>
      <c r="C1138" s="11"/>
      <c r="D1138" s="11" t="s">
        <v>345</v>
      </c>
      <c r="E1138" s="11"/>
      <c r="F1138" s="11"/>
      <c r="G1138" s="11"/>
      <c r="I1138" s="58"/>
      <c r="J1138" s="43"/>
      <c r="K1138" s="98"/>
      <c r="M1138" s="58">
        <v>2</v>
      </c>
      <c r="N1138" s="185">
        <v>959.92</v>
      </c>
      <c r="P1138" s="58"/>
      <c r="Q1138" s="186"/>
      <c r="S1138" s="58"/>
      <c r="T1138" s="186"/>
      <c r="V1138" s="86"/>
      <c r="W1138" s="187"/>
      <c r="X1138" s="137"/>
      <c r="Y1138" s="11"/>
      <c r="Z1138" s="11"/>
      <c r="AA1138" s="60"/>
      <c r="AB1138" s="5"/>
      <c r="AC1138" s="5"/>
      <c r="AD1138" s="5"/>
      <c r="AE1138" s="5"/>
      <c r="AF1138" s="5"/>
      <c r="AG1138" s="5"/>
      <c r="AH1138" s="5"/>
      <c r="AI1138" s="5"/>
      <c r="AJ1138" s="5"/>
      <c r="AK1138" s="5"/>
      <c r="AL1138" s="5"/>
      <c r="AM1138" s="5"/>
    </row>
    <row r="1139" spans="1:39" s="4" customFormat="1" ht="12.75" x14ac:dyDescent="0.2">
      <c r="A1139" s="11" t="s">
        <v>914</v>
      </c>
      <c r="B1139" s="11" t="s">
        <v>346</v>
      </c>
      <c r="C1139" s="11"/>
      <c r="D1139" s="11" t="s">
        <v>183</v>
      </c>
      <c r="E1139" s="11"/>
      <c r="F1139" s="11"/>
      <c r="G1139" s="11"/>
      <c r="I1139" s="58"/>
      <c r="J1139" s="43"/>
      <c r="K1139" s="98"/>
      <c r="M1139" s="58">
        <v>1</v>
      </c>
      <c r="N1139" s="185">
        <v>319.08</v>
      </c>
      <c r="P1139" s="58"/>
      <c r="Q1139" s="186"/>
      <c r="S1139" s="58"/>
      <c r="T1139" s="186"/>
      <c r="V1139" s="86"/>
      <c r="W1139" s="187"/>
      <c r="X1139" s="137"/>
      <c r="Y1139" s="11"/>
      <c r="Z1139" s="11"/>
      <c r="AA1139" s="60"/>
      <c r="AB1139" s="5"/>
      <c r="AC1139" s="5"/>
      <c r="AD1139" s="5"/>
      <c r="AE1139" s="5"/>
      <c r="AF1139" s="5"/>
      <c r="AG1139" s="5"/>
      <c r="AH1139" s="5"/>
      <c r="AI1139" s="5"/>
      <c r="AJ1139" s="5"/>
      <c r="AK1139" s="5"/>
      <c r="AL1139" s="5"/>
      <c r="AM1139" s="5"/>
    </row>
    <row r="1140" spans="1:39" s="4" customFormat="1" ht="12.75" x14ac:dyDescent="0.2">
      <c r="A1140" s="11" t="s">
        <v>914</v>
      </c>
      <c r="B1140" s="11" t="s">
        <v>350</v>
      </c>
      <c r="C1140" s="11"/>
      <c r="D1140" s="11" t="s">
        <v>151</v>
      </c>
      <c r="E1140" s="11"/>
      <c r="F1140" s="11"/>
      <c r="G1140" s="11"/>
      <c r="I1140" s="58"/>
      <c r="J1140" s="43"/>
      <c r="K1140" s="98"/>
      <c r="M1140" s="58">
        <v>2</v>
      </c>
      <c r="N1140" s="185">
        <v>2893.82</v>
      </c>
      <c r="P1140" s="58"/>
      <c r="Q1140" s="186"/>
      <c r="S1140" s="58"/>
      <c r="T1140" s="186"/>
      <c r="V1140" s="86"/>
      <c r="W1140" s="187"/>
      <c r="X1140" s="137"/>
      <c r="Y1140" s="11"/>
      <c r="Z1140" s="11"/>
      <c r="AA1140" s="60"/>
      <c r="AB1140" s="5"/>
      <c r="AC1140" s="5"/>
      <c r="AD1140" s="5"/>
      <c r="AE1140" s="5"/>
      <c r="AF1140" s="5"/>
      <c r="AG1140" s="5"/>
      <c r="AH1140" s="5"/>
      <c r="AI1140" s="5"/>
      <c r="AJ1140" s="5"/>
      <c r="AK1140" s="5"/>
      <c r="AL1140" s="5"/>
      <c r="AM1140" s="5"/>
    </row>
    <row r="1141" spans="1:39" s="4" customFormat="1" ht="12.75" x14ac:dyDescent="0.2">
      <c r="A1141" s="11" t="s">
        <v>914</v>
      </c>
      <c r="B1141" s="11" t="s">
        <v>351</v>
      </c>
      <c r="C1141" s="11"/>
      <c r="D1141" s="11" t="s">
        <v>171</v>
      </c>
      <c r="E1141" s="11"/>
      <c r="F1141" s="11"/>
      <c r="G1141" s="11"/>
      <c r="I1141" s="58"/>
      <c r="J1141" s="43"/>
      <c r="K1141" s="98"/>
      <c r="M1141" s="58">
        <v>9</v>
      </c>
      <c r="N1141" s="185">
        <v>3289.6</v>
      </c>
      <c r="P1141" s="58"/>
      <c r="Q1141" s="186"/>
      <c r="S1141" s="58"/>
      <c r="T1141" s="186"/>
      <c r="V1141" s="86"/>
      <c r="W1141" s="187"/>
      <c r="X1141" s="137"/>
      <c r="Y1141" s="11"/>
      <c r="Z1141" s="11"/>
      <c r="AA1141" s="60"/>
      <c r="AB1141" s="5"/>
      <c r="AC1141" s="5"/>
      <c r="AD1141" s="5"/>
      <c r="AE1141" s="5"/>
      <c r="AF1141" s="5"/>
      <c r="AG1141" s="5"/>
      <c r="AH1141" s="5"/>
      <c r="AI1141" s="5"/>
      <c r="AJ1141" s="5"/>
      <c r="AK1141" s="5"/>
      <c r="AL1141" s="5"/>
      <c r="AM1141" s="5"/>
    </row>
    <row r="1142" spans="1:39" s="4" customFormat="1" ht="12.75" x14ac:dyDescent="0.2">
      <c r="A1142" s="11" t="s">
        <v>914</v>
      </c>
      <c r="B1142" s="11" t="s">
        <v>352</v>
      </c>
      <c r="C1142" s="11"/>
      <c r="D1142" s="11" t="s">
        <v>199</v>
      </c>
      <c r="E1142" s="11"/>
      <c r="F1142" s="11"/>
      <c r="G1142" s="11"/>
      <c r="I1142" s="58"/>
      <c r="J1142" s="43"/>
      <c r="K1142" s="98"/>
      <c r="M1142" s="58">
        <v>19</v>
      </c>
      <c r="N1142" s="185">
        <v>48720.63</v>
      </c>
      <c r="P1142" s="58"/>
      <c r="Q1142" s="186"/>
      <c r="S1142" s="58"/>
      <c r="T1142" s="186"/>
      <c r="V1142" s="86"/>
      <c r="W1142" s="187"/>
      <c r="X1142" s="137"/>
      <c r="Y1142" s="11"/>
      <c r="Z1142" s="11"/>
      <c r="AA1142" s="60"/>
      <c r="AB1142" s="5"/>
      <c r="AC1142" s="5"/>
      <c r="AD1142" s="5"/>
      <c r="AE1142" s="5"/>
      <c r="AF1142" s="5"/>
      <c r="AG1142" s="5"/>
      <c r="AH1142" s="5"/>
      <c r="AI1142" s="5"/>
      <c r="AJ1142" s="5"/>
      <c r="AK1142" s="5"/>
      <c r="AL1142" s="5"/>
      <c r="AM1142" s="5"/>
    </row>
    <row r="1143" spans="1:39" s="4" customFormat="1" ht="12.75" x14ac:dyDescent="0.2">
      <c r="A1143" s="11" t="s">
        <v>914</v>
      </c>
      <c r="B1143" s="11" t="s">
        <v>354</v>
      </c>
      <c r="C1143" s="11"/>
      <c r="D1143" s="11" t="s">
        <v>355</v>
      </c>
      <c r="E1143" s="11"/>
      <c r="F1143" s="11"/>
      <c r="G1143" s="11"/>
      <c r="I1143" s="58"/>
      <c r="J1143" s="43"/>
      <c r="K1143" s="98"/>
      <c r="M1143" s="58">
        <v>4</v>
      </c>
      <c r="N1143" s="185">
        <v>12107.97</v>
      </c>
      <c r="P1143" s="58"/>
      <c r="Q1143" s="186"/>
      <c r="S1143" s="58"/>
      <c r="T1143" s="186"/>
      <c r="V1143" s="86"/>
      <c r="W1143" s="187"/>
      <c r="X1143" s="137"/>
      <c r="Y1143" s="11"/>
      <c r="Z1143" s="11"/>
      <c r="AA1143" s="60"/>
      <c r="AB1143" s="5"/>
      <c r="AC1143" s="5"/>
      <c r="AD1143" s="5"/>
      <c r="AE1143" s="5"/>
      <c r="AF1143" s="5"/>
      <c r="AG1143" s="5"/>
      <c r="AH1143" s="5"/>
      <c r="AI1143" s="5"/>
      <c r="AJ1143" s="5"/>
      <c r="AK1143" s="5"/>
      <c r="AL1143" s="5"/>
      <c r="AM1143" s="5"/>
    </row>
    <row r="1144" spans="1:39" s="4" customFormat="1" ht="12.75" x14ac:dyDescent="0.2">
      <c r="A1144" s="11" t="s">
        <v>914</v>
      </c>
      <c r="B1144" s="11" t="s">
        <v>357</v>
      </c>
      <c r="C1144" s="11"/>
      <c r="D1144" s="11" t="s">
        <v>359</v>
      </c>
      <c r="E1144" s="11"/>
      <c r="F1144" s="11"/>
      <c r="G1144" s="11"/>
      <c r="I1144" s="58"/>
      <c r="J1144" s="43"/>
      <c r="K1144" s="98"/>
      <c r="M1144" s="58">
        <v>2</v>
      </c>
      <c r="N1144" s="185">
        <v>2456.92</v>
      </c>
      <c r="P1144" s="58"/>
      <c r="Q1144" s="186"/>
      <c r="S1144" s="58"/>
      <c r="T1144" s="186"/>
      <c r="V1144" s="86"/>
      <c r="W1144" s="187"/>
      <c r="X1144" s="137"/>
      <c r="Y1144" s="11"/>
      <c r="Z1144" s="11"/>
      <c r="AA1144" s="60"/>
      <c r="AB1144" s="5"/>
      <c r="AC1144" s="5"/>
      <c r="AD1144" s="5"/>
      <c r="AE1144" s="5"/>
      <c r="AF1144" s="5"/>
      <c r="AG1144" s="5"/>
      <c r="AH1144" s="5"/>
      <c r="AI1144" s="5"/>
      <c r="AJ1144" s="5"/>
      <c r="AK1144" s="5"/>
      <c r="AL1144" s="5"/>
      <c r="AM1144" s="5"/>
    </row>
    <row r="1145" spans="1:39" s="4" customFormat="1" ht="12.75" x14ac:dyDescent="0.2">
      <c r="A1145" s="11" t="s">
        <v>914</v>
      </c>
      <c r="B1145" s="11" t="s">
        <v>360</v>
      </c>
      <c r="C1145" s="11"/>
      <c r="D1145" s="11" t="s">
        <v>199</v>
      </c>
      <c r="E1145" s="11"/>
      <c r="F1145" s="11"/>
      <c r="G1145" s="11"/>
      <c r="I1145" s="58"/>
      <c r="J1145" s="43"/>
      <c r="K1145" s="98"/>
      <c r="M1145" s="58">
        <v>5</v>
      </c>
      <c r="N1145" s="185">
        <v>7393.69</v>
      </c>
      <c r="P1145" s="58"/>
      <c r="Q1145" s="186"/>
      <c r="S1145" s="58"/>
      <c r="T1145" s="186"/>
      <c r="V1145" s="86"/>
      <c r="W1145" s="187"/>
      <c r="X1145" s="137"/>
      <c r="Y1145" s="11"/>
      <c r="Z1145" s="11"/>
      <c r="AA1145" s="60"/>
      <c r="AB1145" s="5"/>
      <c r="AC1145" s="5"/>
      <c r="AD1145" s="5"/>
      <c r="AE1145" s="5"/>
      <c r="AF1145" s="5"/>
      <c r="AG1145" s="5"/>
      <c r="AH1145" s="5"/>
      <c r="AI1145" s="5"/>
      <c r="AJ1145" s="5"/>
      <c r="AK1145" s="5"/>
      <c r="AL1145" s="5"/>
      <c r="AM1145" s="5"/>
    </row>
    <row r="1146" spans="1:39" s="4" customFormat="1" ht="12.75" x14ac:dyDescent="0.2">
      <c r="A1146" s="11" t="s">
        <v>914</v>
      </c>
      <c r="B1146" s="11" t="s">
        <v>362</v>
      </c>
      <c r="C1146" s="11"/>
      <c r="D1146" s="11" t="s">
        <v>363</v>
      </c>
      <c r="E1146" s="11"/>
      <c r="F1146" s="11"/>
      <c r="G1146" s="11"/>
      <c r="I1146" s="58"/>
      <c r="J1146" s="43"/>
      <c r="K1146" s="98"/>
      <c r="M1146" s="58">
        <v>107</v>
      </c>
      <c r="N1146" s="185">
        <v>138277.96</v>
      </c>
      <c r="P1146" s="58"/>
      <c r="Q1146" s="186"/>
      <c r="S1146" s="58"/>
      <c r="T1146" s="186"/>
      <c r="V1146" s="86"/>
      <c r="W1146" s="187"/>
      <c r="X1146" s="137"/>
      <c r="Y1146" s="11"/>
      <c r="Z1146" s="11"/>
      <c r="AA1146" s="60"/>
      <c r="AB1146" s="5"/>
      <c r="AC1146" s="5"/>
      <c r="AD1146" s="5"/>
      <c r="AE1146" s="5"/>
      <c r="AF1146" s="5"/>
      <c r="AG1146" s="5"/>
      <c r="AH1146" s="5"/>
      <c r="AI1146" s="5"/>
      <c r="AJ1146" s="5"/>
      <c r="AK1146" s="5"/>
      <c r="AL1146" s="5"/>
      <c r="AM1146" s="5"/>
    </row>
    <row r="1147" spans="1:39" s="4" customFormat="1" ht="12.75" x14ac:dyDescent="0.2">
      <c r="A1147" s="11" t="s">
        <v>914</v>
      </c>
      <c r="B1147" s="11" t="s">
        <v>731</v>
      </c>
      <c r="C1147" s="11"/>
      <c r="D1147" s="11" t="s">
        <v>332</v>
      </c>
      <c r="E1147" s="11"/>
      <c r="F1147" s="11"/>
      <c r="G1147" s="11"/>
      <c r="I1147" s="58"/>
      <c r="J1147" s="43"/>
      <c r="K1147" s="98"/>
      <c r="M1147" s="58">
        <v>11</v>
      </c>
      <c r="N1147" s="185">
        <v>13392.97</v>
      </c>
      <c r="P1147" s="58"/>
      <c r="Q1147" s="186"/>
      <c r="S1147" s="58"/>
      <c r="T1147" s="186"/>
      <c r="V1147" s="86"/>
      <c r="W1147" s="187"/>
      <c r="X1147" s="137"/>
      <c r="Y1147" s="11"/>
      <c r="Z1147" s="11"/>
      <c r="AA1147" s="60"/>
      <c r="AB1147" s="5"/>
      <c r="AC1147" s="5"/>
      <c r="AD1147" s="5"/>
      <c r="AE1147" s="5"/>
      <c r="AF1147" s="5"/>
      <c r="AG1147" s="5"/>
      <c r="AH1147" s="5"/>
      <c r="AI1147" s="5"/>
      <c r="AJ1147" s="5"/>
      <c r="AK1147" s="5"/>
      <c r="AL1147" s="5"/>
      <c r="AM1147" s="5"/>
    </row>
    <row r="1148" spans="1:39" s="4" customFormat="1" ht="12.75" x14ac:dyDescent="0.2">
      <c r="A1148" s="11" t="s">
        <v>914</v>
      </c>
      <c r="B1148" s="11" t="s">
        <v>368</v>
      </c>
      <c r="C1148" s="11"/>
      <c r="D1148" s="11" t="s">
        <v>103</v>
      </c>
      <c r="E1148" s="11"/>
      <c r="F1148" s="11"/>
      <c r="G1148" s="11"/>
      <c r="I1148" s="58"/>
      <c r="J1148" s="43"/>
      <c r="K1148" s="98"/>
      <c r="M1148" s="58">
        <v>6</v>
      </c>
      <c r="N1148" s="185">
        <v>6260.02</v>
      </c>
      <c r="P1148" s="58"/>
      <c r="Q1148" s="186"/>
      <c r="S1148" s="58"/>
      <c r="T1148" s="186"/>
      <c r="V1148" s="86"/>
      <c r="W1148" s="187"/>
      <c r="X1148" s="137"/>
      <c r="Y1148" s="11"/>
      <c r="Z1148" s="11"/>
      <c r="AA1148" s="60"/>
      <c r="AB1148" s="5"/>
      <c r="AC1148" s="5"/>
      <c r="AD1148" s="5"/>
      <c r="AE1148" s="5"/>
      <c r="AF1148" s="5"/>
      <c r="AG1148" s="5"/>
      <c r="AH1148" s="5"/>
      <c r="AI1148" s="5"/>
      <c r="AJ1148" s="5"/>
      <c r="AK1148" s="5"/>
      <c r="AL1148" s="5"/>
      <c r="AM1148" s="5"/>
    </row>
    <row r="1149" spans="1:39" s="4" customFormat="1" ht="12.75" x14ac:dyDescent="0.2">
      <c r="A1149" s="11" t="s">
        <v>914</v>
      </c>
      <c r="B1149" s="11" t="s">
        <v>372</v>
      </c>
      <c r="C1149" s="11"/>
      <c r="D1149" s="11" t="s">
        <v>207</v>
      </c>
      <c r="E1149" s="11"/>
      <c r="F1149" s="11"/>
      <c r="G1149" s="11"/>
      <c r="I1149" s="58"/>
      <c r="J1149" s="43"/>
      <c r="K1149" s="98"/>
      <c r="M1149" s="58">
        <v>1</v>
      </c>
      <c r="N1149" s="185">
        <v>5000</v>
      </c>
      <c r="P1149" s="58"/>
      <c r="Q1149" s="186"/>
      <c r="S1149" s="58"/>
      <c r="T1149" s="186"/>
      <c r="V1149" s="86"/>
      <c r="W1149" s="187"/>
      <c r="X1149" s="137"/>
      <c r="Y1149" s="11"/>
      <c r="Z1149" s="11"/>
      <c r="AA1149" s="60"/>
      <c r="AB1149" s="5"/>
      <c r="AC1149" s="5"/>
      <c r="AD1149" s="5"/>
      <c r="AE1149" s="5"/>
      <c r="AF1149" s="5"/>
      <c r="AG1149" s="5"/>
      <c r="AH1149" s="5"/>
      <c r="AI1149" s="5"/>
      <c r="AJ1149" s="5"/>
      <c r="AK1149" s="5"/>
      <c r="AL1149" s="5"/>
      <c r="AM1149" s="5"/>
    </row>
    <row r="1150" spans="1:39" s="4" customFormat="1" ht="12.75" x14ac:dyDescent="0.2">
      <c r="A1150" s="11" t="s">
        <v>914</v>
      </c>
      <c r="B1150" s="11" t="s">
        <v>373</v>
      </c>
      <c r="C1150" s="11"/>
      <c r="D1150" s="11" t="s">
        <v>298</v>
      </c>
      <c r="E1150" s="11"/>
      <c r="F1150" s="11"/>
      <c r="G1150" s="11"/>
      <c r="I1150" s="58"/>
      <c r="J1150" s="43"/>
      <c r="K1150" s="98"/>
      <c r="M1150" s="58">
        <v>1</v>
      </c>
      <c r="N1150" s="185">
        <v>195.51</v>
      </c>
      <c r="P1150" s="58"/>
      <c r="Q1150" s="186"/>
      <c r="S1150" s="58"/>
      <c r="T1150" s="186"/>
      <c r="V1150" s="86"/>
      <c r="W1150" s="187"/>
      <c r="X1150" s="137"/>
      <c r="Y1150" s="11"/>
      <c r="Z1150" s="11"/>
      <c r="AA1150" s="60"/>
      <c r="AB1150" s="5"/>
      <c r="AC1150" s="5"/>
      <c r="AD1150" s="5"/>
      <c r="AE1150" s="5"/>
      <c r="AF1150" s="5"/>
      <c r="AG1150" s="5"/>
      <c r="AH1150" s="5"/>
      <c r="AI1150" s="5"/>
      <c r="AJ1150" s="5"/>
      <c r="AK1150" s="5"/>
      <c r="AL1150" s="5"/>
      <c r="AM1150" s="5"/>
    </row>
    <row r="1151" spans="1:39" s="4" customFormat="1" ht="12.75" x14ac:dyDescent="0.2">
      <c r="A1151" s="11" t="s">
        <v>914</v>
      </c>
      <c r="B1151" s="11" t="s">
        <v>374</v>
      </c>
      <c r="C1151" s="11"/>
      <c r="D1151" s="11" t="s">
        <v>104</v>
      </c>
      <c r="E1151" s="11"/>
      <c r="F1151" s="11"/>
      <c r="G1151" s="11"/>
      <c r="I1151" s="58"/>
      <c r="J1151" s="43"/>
      <c r="K1151" s="98"/>
      <c r="M1151" s="58">
        <v>4</v>
      </c>
      <c r="N1151" s="185">
        <v>7149.37</v>
      </c>
      <c r="P1151" s="58"/>
      <c r="Q1151" s="186"/>
      <c r="S1151" s="58"/>
      <c r="T1151" s="186"/>
      <c r="V1151" s="86"/>
      <c r="W1151" s="187"/>
      <c r="X1151" s="137"/>
      <c r="Y1151" s="11"/>
      <c r="Z1151" s="11"/>
      <c r="AA1151" s="60"/>
      <c r="AB1151" s="5"/>
      <c r="AC1151" s="5"/>
      <c r="AD1151" s="5"/>
      <c r="AE1151" s="5"/>
      <c r="AF1151" s="5"/>
      <c r="AG1151" s="5"/>
      <c r="AH1151" s="5"/>
      <c r="AI1151" s="5"/>
      <c r="AJ1151" s="5"/>
      <c r="AK1151" s="5"/>
      <c r="AL1151" s="5"/>
      <c r="AM1151" s="5"/>
    </row>
    <row r="1152" spans="1:39" s="4" customFormat="1" ht="12.75" x14ac:dyDescent="0.2">
      <c r="A1152" s="11" t="s">
        <v>914</v>
      </c>
      <c r="B1152" s="11" t="s">
        <v>377</v>
      </c>
      <c r="C1152" s="11"/>
      <c r="D1152" s="11" t="s">
        <v>378</v>
      </c>
      <c r="E1152" s="11"/>
      <c r="F1152" s="11"/>
      <c r="G1152" s="11"/>
      <c r="I1152" s="58"/>
      <c r="J1152" s="43"/>
      <c r="K1152" s="98"/>
      <c r="M1152" s="58">
        <v>32</v>
      </c>
      <c r="N1152" s="185">
        <v>47769.52</v>
      </c>
      <c r="P1152" s="58"/>
      <c r="Q1152" s="186"/>
      <c r="S1152" s="58"/>
      <c r="T1152" s="186"/>
      <c r="V1152" s="86"/>
      <c r="W1152" s="187"/>
      <c r="X1152" s="137"/>
      <c r="Y1152" s="11"/>
      <c r="Z1152" s="11"/>
      <c r="AA1152" s="60"/>
      <c r="AB1152" s="5"/>
      <c r="AC1152" s="5"/>
      <c r="AD1152" s="5"/>
      <c r="AE1152" s="5"/>
      <c r="AF1152" s="5"/>
      <c r="AG1152" s="5"/>
      <c r="AH1152" s="5"/>
      <c r="AI1152" s="5"/>
      <c r="AJ1152" s="5"/>
      <c r="AK1152" s="5"/>
      <c r="AL1152" s="5"/>
      <c r="AM1152" s="5"/>
    </row>
    <row r="1153" spans="1:39" s="4" customFormat="1" ht="12.75" x14ac:dyDescent="0.2">
      <c r="A1153" s="11" t="s">
        <v>914</v>
      </c>
      <c r="B1153" s="11" t="s">
        <v>377</v>
      </c>
      <c r="C1153" s="11"/>
      <c r="D1153" s="11" t="s">
        <v>379</v>
      </c>
      <c r="E1153" s="11"/>
      <c r="F1153" s="11"/>
      <c r="G1153" s="11"/>
      <c r="I1153" s="58"/>
      <c r="J1153" s="43"/>
      <c r="K1153" s="98"/>
      <c r="M1153" s="58">
        <v>21</v>
      </c>
      <c r="N1153" s="185">
        <v>20348.7</v>
      </c>
      <c r="P1153" s="58"/>
      <c r="Q1153" s="186"/>
      <c r="S1153" s="58"/>
      <c r="T1153" s="186"/>
      <c r="V1153" s="86"/>
      <c r="W1153" s="187"/>
      <c r="X1153" s="137"/>
      <c r="Y1153" s="11"/>
      <c r="Z1153" s="11"/>
      <c r="AA1153" s="60"/>
      <c r="AB1153" s="5"/>
      <c r="AC1153" s="5"/>
      <c r="AD1153" s="5"/>
      <c r="AE1153" s="5"/>
      <c r="AF1153" s="5"/>
      <c r="AG1153" s="5"/>
      <c r="AH1153" s="5"/>
      <c r="AI1153" s="5"/>
      <c r="AJ1153" s="5"/>
      <c r="AK1153" s="5"/>
      <c r="AL1153" s="5"/>
      <c r="AM1153" s="5"/>
    </row>
    <row r="1154" spans="1:39" s="4" customFormat="1" ht="12.75" x14ac:dyDescent="0.2">
      <c r="A1154" s="11" t="s">
        <v>914</v>
      </c>
      <c r="B1154" s="11" t="s">
        <v>380</v>
      </c>
      <c r="C1154" s="11"/>
      <c r="D1154" s="11" t="s">
        <v>83</v>
      </c>
      <c r="E1154" s="11"/>
      <c r="F1154" s="11"/>
      <c r="G1154" s="11"/>
      <c r="I1154" s="58"/>
      <c r="J1154" s="43"/>
      <c r="K1154" s="98"/>
      <c r="M1154" s="58">
        <v>1</v>
      </c>
      <c r="N1154" s="185">
        <v>5000</v>
      </c>
      <c r="P1154" s="58"/>
      <c r="Q1154" s="186"/>
      <c r="S1154" s="58"/>
      <c r="T1154" s="186"/>
      <c r="V1154" s="86"/>
      <c r="W1154" s="187"/>
      <c r="X1154" s="137"/>
      <c r="Y1154" s="11"/>
      <c r="Z1154" s="11"/>
      <c r="AA1154" s="60"/>
      <c r="AB1154" s="5"/>
      <c r="AC1154" s="5"/>
      <c r="AD1154" s="5"/>
      <c r="AE1154" s="5"/>
      <c r="AF1154" s="5"/>
      <c r="AG1154" s="5"/>
      <c r="AH1154" s="5"/>
      <c r="AI1154" s="5"/>
      <c r="AJ1154" s="5"/>
      <c r="AK1154" s="5"/>
      <c r="AL1154" s="5"/>
      <c r="AM1154" s="5"/>
    </row>
    <row r="1155" spans="1:39" s="4" customFormat="1" ht="12.75" x14ac:dyDescent="0.2">
      <c r="A1155" s="11" t="s">
        <v>914</v>
      </c>
      <c r="B1155" s="11" t="s">
        <v>383</v>
      </c>
      <c r="C1155" s="11"/>
      <c r="D1155" s="11" t="s">
        <v>183</v>
      </c>
      <c r="E1155" s="11"/>
      <c r="F1155" s="11"/>
      <c r="G1155" s="11"/>
      <c r="I1155" s="58"/>
      <c r="J1155" s="43"/>
      <c r="K1155" s="98"/>
      <c r="M1155" s="58">
        <v>3</v>
      </c>
      <c r="N1155" s="185">
        <v>2621.41</v>
      </c>
      <c r="P1155" s="58"/>
      <c r="Q1155" s="186"/>
      <c r="S1155" s="58"/>
      <c r="T1155" s="186"/>
      <c r="V1155" s="86"/>
      <c r="W1155" s="187"/>
      <c r="X1155" s="137"/>
      <c r="Y1155" s="11"/>
      <c r="Z1155" s="11"/>
      <c r="AA1155" s="60"/>
      <c r="AB1155" s="5"/>
      <c r="AC1155" s="5"/>
      <c r="AD1155" s="5"/>
      <c r="AE1155" s="5"/>
      <c r="AF1155" s="5"/>
      <c r="AG1155" s="5"/>
      <c r="AH1155" s="5"/>
      <c r="AI1155" s="5"/>
      <c r="AJ1155" s="5"/>
      <c r="AK1155" s="5"/>
      <c r="AL1155" s="5"/>
      <c r="AM1155" s="5"/>
    </row>
    <row r="1156" spans="1:39" s="4" customFormat="1" ht="12.75" x14ac:dyDescent="0.2">
      <c r="A1156" s="11" t="s">
        <v>914</v>
      </c>
      <c r="B1156" s="11" t="s">
        <v>889</v>
      </c>
      <c r="C1156" s="11"/>
      <c r="D1156" s="11" t="s">
        <v>183</v>
      </c>
      <c r="E1156" s="11"/>
      <c r="F1156" s="11"/>
      <c r="G1156" s="11"/>
      <c r="I1156" s="58"/>
      <c r="J1156" s="43"/>
      <c r="K1156" s="98"/>
      <c r="M1156" s="58">
        <v>13</v>
      </c>
      <c r="N1156" s="185">
        <v>18902.27</v>
      </c>
      <c r="P1156" s="58"/>
      <c r="Q1156" s="186"/>
      <c r="S1156" s="58"/>
      <c r="T1156" s="186"/>
      <c r="V1156" s="86"/>
      <c r="W1156" s="187"/>
      <c r="X1156" s="137"/>
      <c r="Y1156" s="11"/>
      <c r="Z1156" s="11"/>
      <c r="AA1156" s="60"/>
      <c r="AB1156" s="5"/>
      <c r="AC1156" s="5"/>
      <c r="AD1156" s="5"/>
      <c r="AE1156" s="5"/>
      <c r="AF1156" s="5"/>
      <c r="AG1156" s="5"/>
      <c r="AH1156" s="5"/>
      <c r="AI1156" s="5"/>
      <c r="AJ1156" s="5"/>
      <c r="AK1156" s="5"/>
      <c r="AL1156" s="5"/>
      <c r="AM1156" s="5"/>
    </row>
    <row r="1157" spans="1:39" s="4" customFormat="1" ht="12.75" x14ac:dyDescent="0.2">
      <c r="A1157" s="11" t="s">
        <v>914</v>
      </c>
      <c r="B1157" s="11" t="s">
        <v>385</v>
      </c>
      <c r="C1157" s="11"/>
      <c r="D1157" s="11" t="s">
        <v>122</v>
      </c>
      <c r="E1157" s="11"/>
      <c r="F1157" s="11"/>
      <c r="G1157" s="11"/>
      <c r="I1157" s="58"/>
      <c r="J1157" s="43"/>
      <c r="K1157" s="98"/>
      <c r="M1157" s="58">
        <v>1</v>
      </c>
      <c r="N1157" s="185">
        <v>440.66</v>
      </c>
      <c r="P1157" s="58"/>
      <c r="Q1157" s="186"/>
      <c r="S1157" s="58"/>
      <c r="T1157" s="186"/>
      <c r="V1157" s="86"/>
      <c r="W1157" s="187"/>
      <c r="X1157" s="137"/>
      <c r="Y1157" s="11"/>
      <c r="Z1157" s="11"/>
      <c r="AA1157" s="60"/>
      <c r="AB1157" s="5"/>
      <c r="AC1157" s="5"/>
      <c r="AD1157" s="5"/>
      <c r="AE1157" s="5"/>
      <c r="AF1157" s="5"/>
      <c r="AG1157" s="5"/>
      <c r="AH1157" s="5"/>
      <c r="AI1157" s="5"/>
      <c r="AJ1157" s="5"/>
      <c r="AK1157" s="5"/>
      <c r="AL1157" s="5"/>
      <c r="AM1157" s="5"/>
    </row>
    <row r="1158" spans="1:39" s="4" customFormat="1" ht="12.75" x14ac:dyDescent="0.2">
      <c r="A1158" s="11" t="s">
        <v>914</v>
      </c>
      <c r="B1158" s="11" t="s">
        <v>391</v>
      </c>
      <c r="C1158" s="11"/>
      <c r="D1158" s="11" t="s">
        <v>118</v>
      </c>
      <c r="E1158" s="11"/>
      <c r="F1158" s="11"/>
      <c r="G1158" s="11"/>
      <c r="I1158" s="58"/>
      <c r="J1158" s="43"/>
      <c r="K1158" s="98"/>
      <c r="M1158" s="58">
        <v>2</v>
      </c>
      <c r="N1158" s="185">
        <v>1260.45</v>
      </c>
      <c r="P1158" s="58"/>
      <c r="Q1158" s="186"/>
      <c r="S1158" s="58"/>
      <c r="T1158" s="186"/>
      <c r="V1158" s="86"/>
      <c r="W1158" s="187"/>
      <c r="X1158" s="137"/>
      <c r="Y1158" s="11"/>
      <c r="Z1158" s="11"/>
      <c r="AA1158" s="60"/>
      <c r="AB1158" s="5"/>
      <c r="AC1158" s="5"/>
      <c r="AD1158" s="5"/>
      <c r="AE1158" s="5"/>
      <c r="AF1158" s="5"/>
      <c r="AG1158" s="5"/>
      <c r="AH1158" s="5"/>
      <c r="AI1158" s="5"/>
      <c r="AJ1158" s="5"/>
      <c r="AK1158" s="5"/>
      <c r="AL1158" s="5"/>
      <c r="AM1158" s="5"/>
    </row>
    <row r="1159" spans="1:39" s="4" customFormat="1" ht="12.75" x14ac:dyDescent="0.2">
      <c r="A1159" s="11" t="s">
        <v>914</v>
      </c>
      <c r="B1159" s="11" t="s">
        <v>392</v>
      </c>
      <c r="C1159" s="11"/>
      <c r="D1159" s="11" t="s">
        <v>96</v>
      </c>
      <c r="E1159" s="11"/>
      <c r="F1159" s="11"/>
      <c r="G1159" s="11"/>
      <c r="I1159" s="58"/>
      <c r="J1159" s="43"/>
      <c r="K1159" s="98"/>
      <c r="M1159" s="58">
        <v>101</v>
      </c>
      <c r="N1159" s="185">
        <v>154030.01</v>
      </c>
      <c r="P1159" s="58"/>
      <c r="Q1159" s="186"/>
      <c r="S1159" s="58"/>
      <c r="T1159" s="186"/>
      <c r="V1159" s="86"/>
      <c r="W1159" s="187"/>
      <c r="X1159" s="137"/>
      <c r="Y1159" s="11"/>
      <c r="Z1159" s="11"/>
      <c r="AA1159" s="60"/>
      <c r="AB1159" s="5"/>
      <c r="AC1159" s="5"/>
      <c r="AD1159" s="5"/>
      <c r="AE1159" s="5"/>
      <c r="AF1159" s="5"/>
      <c r="AG1159" s="5"/>
      <c r="AH1159" s="5"/>
      <c r="AI1159" s="5"/>
      <c r="AJ1159" s="5"/>
      <c r="AK1159" s="5"/>
      <c r="AL1159" s="5"/>
      <c r="AM1159" s="5"/>
    </row>
    <row r="1160" spans="1:39" s="4" customFormat="1" ht="12.75" x14ac:dyDescent="0.2">
      <c r="A1160" s="11" t="s">
        <v>914</v>
      </c>
      <c r="B1160" s="11" t="s">
        <v>393</v>
      </c>
      <c r="C1160" s="11"/>
      <c r="D1160" s="11" t="s">
        <v>76</v>
      </c>
      <c r="E1160" s="11"/>
      <c r="F1160" s="11"/>
      <c r="G1160" s="11"/>
      <c r="I1160" s="58"/>
      <c r="J1160" s="43"/>
      <c r="K1160" s="98"/>
      <c r="M1160" s="58">
        <v>1</v>
      </c>
      <c r="N1160" s="185">
        <v>261.3</v>
      </c>
      <c r="P1160" s="58"/>
      <c r="Q1160" s="186"/>
      <c r="S1160" s="58"/>
      <c r="T1160" s="186"/>
      <c r="V1160" s="86"/>
      <c r="W1160" s="187"/>
      <c r="X1160" s="137"/>
      <c r="Y1160" s="11"/>
      <c r="Z1160" s="11"/>
      <c r="AA1160" s="60"/>
      <c r="AB1160" s="5"/>
      <c r="AC1160" s="5"/>
      <c r="AD1160" s="5"/>
      <c r="AE1160" s="5"/>
      <c r="AF1160" s="5"/>
      <c r="AG1160" s="5"/>
      <c r="AH1160" s="5"/>
      <c r="AI1160" s="5"/>
      <c r="AJ1160" s="5"/>
      <c r="AK1160" s="5"/>
      <c r="AL1160" s="5"/>
      <c r="AM1160" s="5"/>
    </row>
    <row r="1161" spans="1:39" s="4" customFormat="1" ht="12.75" x14ac:dyDescent="0.2">
      <c r="A1161" s="11" t="s">
        <v>914</v>
      </c>
      <c r="B1161" s="11" t="s">
        <v>394</v>
      </c>
      <c r="C1161" s="11"/>
      <c r="D1161" s="11" t="s">
        <v>384</v>
      </c>
      <c r="E1161" s="11"/>
      <c r="F1161" s="11"/>
      <c r="G1161" s="11"/>
      <c r="I1161" s="58"/>
      <c r="J1161" s="43"/>
      <c r="K1161" s="98"/>
      <c r="M1161" s="58">
        <v>20</v>
      </c>
      <c r="N1161" s="185">
        <v>29051.48</v>
      </c>
      <c r="P1161" s="58"/>
      <c r="Q1161" s="186"/>
      <c r="S1161" s="58"/>
      <c r="T1161" s="186"/>
      <c r="V1161" s="86"/>
      <c r="W1161" s="187"/>
      <c r="X1161" s="137"/>
      <c r="Y1161" s="11"/>
      <c r="Z1161" s="11"/>
      <c r="AA1161" s="60"/>
      <c r="AB1161" s="5"/>
      <c r="AC1161" s="5"/>
      <c r="AD1161" s="5"/>
      <c r="AE1161" s="5"/>
      <c r="AF1161" s="5"/>
      <c r="AG1161" s="5"/>
      <c r="AH1161" s="5"/>
      <c r="AI1161" s="5"/>
      <c r="AJ1161" s="5"/>
      <c r="AK1161" s="5"/>
      <c r="AL1161" s="5"/>
      <c r="AM1161" s="5"/>
    </row>
    <row r="1162" spans="1:39" s="4" customFormat="1" ht="12.75" x14ac:dyDescent="0.2">
      <c r="A1162" s="11" t="s">
        <v>914</v>
      </c>
      <c r="B1162" s="11" t="s">
        <v>396</v>
      </c>
      <c r="C1162" s="11"/>
      <c r="D1162" s="11" t="s">
        <v>171</v>
      </c>
      <c r="E1162" s="11"/>
      <c r="F1162" s="11"/>
      <c r="G1162" s="11"/>
      <c r="I1162" s="58"/>
      <c r="J1162" s="43"/>
      <c r="K1162" s="98"/>
      <c r="M1162" s="58">
        <v>3</v>
      </c>
      <c r="N1162" s="185">
        <v>5840.15</v>
      </c>
      <c r="P1162" s="58"/>
      <c r="Q1162" s="186"/>
      <c r="S1162" s="58"/>
      <c r="T1162" s="186"/>
      <c r="V1162" s="86"/>
      <c r="W1162" s="187"/>
      <c r="X1162" s="137"/>
      <c r="Y1162" s="11"/>
      <c r="Z1162" s="11"/>
      <c r="AA1162" s="60"/>
      <c r="AB1162" s="5"/>
      <c r="AC1162" s="5"/>
      <c r="AD1162" s="5"/>
      <c r="AE1162" s="5"/>
      <c r="AF1162" s="5"/>
      <c r="AG1162" s="5"/>
      <c r="AH1162" s="5"/>
      <c r="AI1162" s="5"/>
      <c r="AJ1162" s="5"/>
      <c r="AK1162" s="5"/>
      <c r="AL1162" s="5"/>
      <c r="AM1162" s="5"/>
    </row>
    <row r="1163" spans="1:39" s="4" customFormat="1" ht="12.75" x14ac:dyDescent="0.2">
      <c r="A1163" s="11" t="s">
        <v>914</v>
      </c>
      <c r="B1163" s="11" t="s">
        <v>398</v>
      </c>
      <c r="C1163" s="11"/>
      <c r="D1163" s="11" t="s">
        <v>399</v>
      </c>
      <c r="E1163" s="11"/>
      <c r="F1163" s="11"/>
      <c r="G1163" s="11"/>
      <c r="I1163" s="58"/>
      <c r="J1163" s="43"/>
      <c r="K1163" s="98"/>
      <c r="M1163" s="58">
        <v>157</v>
      </c>
      <c r="N1163" s="185">
        <v>283940.69</v>
      </c>
      <c r="P1163" s="58"/>
      <c r="Q1163" s="186"/>
      <c r="S1163" s="58"/>
      <c r="T1163" s="186"/>
      <c r="V1163" s="86"/>
      <c r="W1163" s="187"/>
      <c r="X1163" s="137"/>
      <c r="Y1163" s="11"/>
      <c r="Z1163" s="11"/>
      <c r="AA1163" s="60"/>
      <c r="AB1163" s="5"/>
      <c r="AC1163" s="5"/>
      <c r="AD1163" s="5"/>
      <c r="AE1163" s="5"/>
      <c r="AF1163" s="5"/>
      <c r="AG1163" s="5"/>
      <c r="AH1163" s="5"/>
      <c r="AI1163" s="5"/>
      <c r="AJ1163" s="5"/>
      <c r="AK1163" s="5"/>
      <c r="AL1163" s="5"/>
      <c r="AM1163" s="5"/>
    </row>
    <row r="1164" spans="1:39" s="4" customFormat="1" ht="12.75" x14ac:dyDescent="0.2">
      <c r="A1164" s="11" t="s">
        <v>914</v>
      </c>
      <c r="B1164" s="11" t="s">
        <v>401</v>
      </c>
      <c r="C1164" s="11"/>
      <c r="D1164" s="11" t="s">
        <v>152</v>
      </c>
      <c r="E1164" s="11"/>
      <c r="F1164" s="11"/>
      <c r="G1164" s="11"/>
      <c r="I1164" s="58"/>
      <c r="J1164" s="43"/>
      <c r="K1164" s="98"/>
      <c r="M1164" s="58">
        <v>1</v>
      </c>
      <c r="N1164" s="185">
        <v>278.56</v>
      </c>
      <c r="P1164" s="58"/>
      <c r="Q1164" s="186"/>
      <c r="S1164" s="58"/>
      <c r="T1164" s="186"/>
      <c r="V1164" s="86"/>
      <c r="W1164" s="187"/>
      <c r="X1164" s="137"/>
      <c r="Y1164" s="11"/>
      <c r="Z1164" s="11"/>
      <c r="AA1164" s="60"/>
      <c r="AB1164" s="5"/>
      <c r="AC1164" s="5"/>
      <c r="AD1164" s="5"/>
      <c r="AE1164" s="5"/>
      <c r="AF1164" s="5"/>
      <c r="AG1164" s="5"/>
      <c r="AH1164" s="5"/>
      <c r="AI1164" s="5"/>
      <c r="AJ1164" s="5"/>
      <c r="AK1164" s="5"/>
      <c r="AL1164" s="5"/>
      <c r="AM1164" s="5"/>
    </row>
    <row r="1165" spans="1:39" s="4" customFormat="1" ht="12.75" x14ac:dyDescent="0.2">
      <c r="A1165" s="11" t="s">
        <v>914</v>
      </c>
      <c r="B1165" s="11" t="s">
        <v>402</v>
      </c>
      <c r="C1165" s="11"/>
      <c r="D1165" s="11" t="s">
        <v>403</v>
      </c>
      <c r="E1165" s="11"/>
      <c r="F1165" s="11"/>
      <c r="G1165" s="11"/>
      <c r="I1165" s="58"/>
      <c r="J1165" s="43"/>
      <c r="K1165" s="98"/>
      <c r="M1165" s="58">
        <v>13</v>
      </c>
      <c r="N1165" s="185">
        <v>20551.150000000001</v>
      </c>
      <c r="P1165" s="58"/>
      <c r="Q1165" s="186"/>
      <c r="S1165" s="58"/>
      <c r="T1165" s="186"/>
      <c r="V1165" s="86"/>
      <c r="W1165" s="187"/>
      <c r="X1165" s="137"/>
      <c r="Y1165" s="11"/>
      <c r="Z1165" s="11"/>
      <c r="AA1165" s="60"/>
      <c r="AB1165" s="5"/>
      <c r="AC1165" s="5"/>
      <c r="AD1165" s="5"/>
      <c r="AE1165" s="5"/>
      <c r="AF1165" s="5"/>
      <c r="AG1165" s="5"/>
      <c r="AH1165" s="5"/>
      <c r="AI1165" s="5"/>
      <c r="AJ1165" s="5"/>
      <c r="AK1165" s="5"/>
      <c r="AL1165" s="5"/>
      <c r="AM1165" s="5"/>
    </row>
    <row r="1166" spans="1:39" s="4" customFormat="1" ht="12.75" x14ac:dyDescent="0.2">
      <c r="A1166" s="11" t="s">
        <v>914</v>
      </c>
      <c r="B1166" s="11" t="s">
        <v>405</v>
      </c>
      <c r="C1166" s="11"/>
      <c r="D1166" s="11" t="s">
        <v>92</v>
      </c>
      <c r="E1166" s="11"/>
      <c r="F1166" s="11"/>
      <c r="G1166" s="11"/>
      <c r="I1166" s="58"/>
      <c r="J1166" s="43"/>
      <c r="K1166" s="98"/>
      <c r="M1166" s="58">
        <v>3</v>
      </c>
      <c r="N1166" s="185">
        <v>10982.65</v>
      </c>
      <c r="P1166" s="58"/>
      <c r="Q1166" s="186"/>
      <c r="S1166" s="58"/>
      <c r="T1166" s="186"/>
      <c r="V1166" s="86"/>
      <c r="W1166" s="187"/>
      <c r="X1166" s="137"/>
      <c r="Y1166" s="11"/>
      <c r="Z1166" s="11"/>
      <c r="AA1166" s="60"/>
      <c r="AB1166" s="5"/>
      <c r="AC1166" s="5"/>
      <c r="AD1166" s="5"/>
      <c r="AE1166" s="5"/>
      <c r="AF1166" s="5"/>
      <c r="AG1166" s="5"/>
      <c r="AH1166" s="5"/>
      <c r="AI1166" s="5"/>
      <c r="AJ1166" s="5"/>
      <c r="AK1166" s="5"/>
      <c r="AL1166" s="5"/>
      <c r="AM1166" s="5"/>
    </row>
    <row r="1167" spans="1:39" s="4" customFormat="1" ht="12.75" x14ac:dyDescent="0.2">
      <c r="A1167" s="11" t="s">
        <v>914</v>
      </c>
      <c r="B1167" s="11" t="s">
        <v>407</v>
      </c>
      <c r="C1167" s="11"/>
      <c r="D1167" s="11" t="s">
        <v>408</v>
      </c>
      <c r="E1167" s="11"/>
      <c r="F1167" s="11"/>
      <c r="G1167" s="11"/>
      <c r="I1167" s="58"/>
      <c r="J1167" s="43"/>
      <c r="K1167" s="98"/>
      <c r="M1167" s="58">
        <v>5</v>
      </c>
      <c r="N1167" s="185">
        <v>4613.4799999999996</v>
      </c>
      <c r="P1167" s="58"/>
      <c r="Q1167" s="186"/>
      <c r="S1167" s="58"/>
      <c r="T1167" s="186"/>
      <c r="V1167" s="86"/>
      <c r="W1167" s="187"/>
      <c r="X1167" s="137"/>
      <c r="Y1167" s="11"/>
      <c r="Z1167" s="11"/>
      <c r="AA1167" s="60"/>
      <c r="AB1167" s="5"/>
      <c r="AC1167" s="5"/>
      <c r="AD1167" s="5"/>
      <c r="AE1167" s="5"/>
      <c r="AF1167" s="5"/>
      <c r="AG1167" s="5"/>
      <c r="AH1167" s="5"/>
      <c r="AI1167" s="5"/>
      <c r="AJ1167" s="5"/>
      <c r="AK1167" s="5"/>
      <c r="AL1167" s="5"/>
      <c r="AM1167" s="5"/>
    </row>
    <row r="1168" spans="1:39" s="4" customFormat="1" ht="12.75" x14ac:dyDescent="0.2">
      <c r="A1168" s="11" t="s">
        <v>914</v>
      </c>
      <c r="B1168" s="11" t="s">
        <v>409</v>
      </c>
      <c r="C1168" s="11"/>
      <c r="D1168" s="11" t="s">
        <v>319</v>
      </c>
      <c r="E1168" s="11"/>
      <c r="F1168" s="11"/>
      <c r="G1168" s="11"/>
      <c r="I1168" s="58"/>
      <c r="J1168" s="43"/>
      <c r="K1168" s="98"/>
      <c r="M1168" s="58">
        <v>12</v>
      </c>
      <c r="N1168" s="185">
        <v>17069.5</v>
      </c>
      <c r="P1168" s="58"/>
      <c r="Q1168" s="186"/>
      <c r="S1168" s="58"/>
      <c r="T1168" s="186"/>
      <c r="V1168" s="86"/>
      <c r="W1168" s="187"/>
      <c r="X1168" s="137"/>
      <c r="Y1168" s="11"/>
      <c r="Z1168" s="11"/>
      <c r="AA1168" s="60"/>
      <c r="AB1168" s="5"/>
      <c r="AC1168" s="5"/>
      <c r="AD1168" s="5"/>
      <c r="AE1168" s="5"/>
      <c r="AF1168" s="5"/>
      <c r="AG1168" s="5"/>
      <c r="AH1168" s="5"/>
      <c r="AI1168" s="5"/>
      <c r="AJ1168" s="5"/>
      <c r="AK1168" s="5"/>
      <c r="AL1168" s="5"/>
      <c r="AM1168" s="5"/>
    </row>
    <row r="1169" spans="1:39" s="4" customFormat="1" ht="12.75" x14ac:dyDescent="0.2">
      <c r="A1169" s="11" t="s">
        <v>914</v>
      </c>
      <c r="B1169" s="11" t="s">
        <v>646</v>
      </c>
      <c r="C1169" s="11"/>
      <c r="D1169" s="11" t="s">
        <v>332</v>
      </c>
      <c r="E1169" s="11"/>
      <c r="F1169" s="11"/>
      <c r="G1169" s="11"/>
      <c r="I1169" s="58"/>
      <c r="J1169" s="43"/>
      <c r="K1169" s="98"/>
      <c r="M1169" s="58">
        <v>16</v>
      </c>
      <c r="N1169" s="185">
        <v>25312.41</v>
      </c>
      <c r="P1169" s="58"/>
      <c r="Q1169" s="186"/>
      <c r="S1169" s="58"/>
      <c r="T1169" s="186"/>
      <c r="V1169" s="86"/>
      <c r="W1169" s="187"/>
      <c r="X1169" s="137"/>
      <c r="Y1169" s="11"/>
      <c r="Z1169" s="11"/>
      <c r="AA1169" s="60"/>
      <c r="AB1169" s="5"/>
      <c r="AC1169" s="5"/>
      <c r="AD1169" s="5"/>
      <c r="AE1169" s="5"/>
      <c r="AF1169" s="5"/>
      <c r="AG1169" s="5"/>
      <c r="AH1169" s="5"/>
      <c r="AI1169" s="5"/>
      <c r="AJ1169" s="5"/>
      <c r="AK1169" s="5"/>
      <c r="AL1169" s="5"/>
      <c r="AM1169" s="5"/>
    </row>
    <row r="1170" spans="1:39" s="4" customFormat="1" ht="12.75" x14ac:dyDescent="0.2">
      <c r="A1170" s="11" t="s">
        <v>914</v>
      </c>
      <c r="B1170" s="11" t="s">
        <v>411</v>
      </c>
      <c r="C1170" s="11"/>
      <c r="D1170" s="11" t="s">
        <v>78</v>
      </c>
      <c r="E1170" s="11"/>
      <c r="F1170" s="11"/>
      <c r="G1170" s="11"/>
      <c r="I1170" s="58"/>
      <c r="J1170" s="43"/>
      <c r="K1170" s="98"/>
      <c r="M1170" s="58">
        <v>35</v>
      </c>
      <c r="N1170" s="185">
        <v>40562.730000000003</v>
      </c>
      <c r="P1170" s="58"/>
      <c r="Q1170" s="186"/>
      <c r="S1170" s="58"/>
      <c r="T1170" s="186"/>
      <c r="V1170" s="86"/>
      <c r="W1170" s="187"/>
      <c r="X1170" s="137"/>
      <c r="Y1170" s="11"/>
      <c r="Z1170" s="11"/>
      <c r="AA1170" s="60"/>
      <c r="AB1170" s="5"/>
      <c r="AC1170" s="5"/>
      <c r="AD1170" s="5"/>
      <c r="AE1170" s="5"/>
      <c r="AF1170" s="5"/>
      <c r="AG1170" s="5"/>
      <c r="AH1170" s="5"/>
      <c r="AI1170" s="5"/>
      <c r="AJ1170" s="5"/>
      <c r="AK1170" s="5"/>
      <c r="AL1170" s="5"/>
      <c r="AM1170" s="5"/>
    </row>
    <row r="1171" spans="1:39" s="4" customFormat="1" ht="12.75" x14ac:dyDescent="0.2">
      <c r="A1171" s="11" t="s">
        <v>914</v>
      </c>
      <c r="B1171" s="11" t="s">
        <v>413</v>
      </c>
      <c r="C1171" s="11"/>
      <c r="D1171" s="11" t="s">
        <v>108</v>
      </c>
      <c r="E1171" s="11"/>
      <c r="F1171" s="11"/>
      <c r="G1171" s="11"/>
      <c r="I1171" s="58"/>
      <c r="J1171" s="43"/>
      <c r="K1171" s="98"/>
      <c r="M1171" s="58">
        <v>1</v>
      </c>
      <c r="N1171" s="185">
        <v>145.19</v>
      </c>
      <c r="P1171" s="58"/>
      <c r="Q1171" s="186"/>
      <c r="S1171" s="58"/>
      <c r="T1171" s="186"/>
      <c r="V1171" s="86"/>
      <c r="W1171" s="187"/>
      <c r="X1171" s="137"/>
      <c r="Y1171" s="11"/>
      <c r="Z1171" s="11"/>
      <c r="AA1171" s="60"/>
      <c r="AB1171" s="5"/>
      <c r="AC1171" s="5"/>
      <c r="AD1171" s="5"/>
      <c r="AE1171" s="5"/>
      <c r="AF1171" s="5"/>
      <c r="AG1171" s="5"/>
      <c r="AH1171" s="5"/>
      <c r="AI1171" s="5"/>
      <c r="AJ1171" s="5"/>
      <c r="AK1171" s="5"/>
      <c r="AL1171" s="5"/>
      <c r="AM1171" s="5"/>
    </row>
    <row r="1172" spans="1:39" s="4" customFormat="1" ht="12.75" x14ac:dyDescent="0.2">
      <c r="A1172" s="11" t="s">
        <v>914</v>
      </c>
      <c r="B1172" s="11" t="s">
        <v>414</v>
      </c>
      <c r="C1172" s="11"/>
      <c r="D1172" s="11" t="s">
        <v>283</v>
      </c>
      <c r="E1172" s="11"/>
      <c r="F1172" s="11"/>
      <c r="G1172" s="11"/>
      <c r="I1172" s="58"/>
      <c r="J1172" s="43"/>
      <c r="K1172" s="98"/>
      <c r="M1172" s="58">
        <v>1</v>
      </c>
      <c r="N1172" s="185">
        <v>262.36</v>
      </c>
      <c r="P1172" s="58"/>
      <c r="Q1172" s="186"/>
      <c r="S1172" s="58"/>
      <c r="T1172" s="186"/>
      <c r="V1172" s="86"/>
      <c r="W1172" s="187"/>
      <c r="X1172" s="137"/>
      <c r="Y1172" s="11"/>
      <c r="Z1172" s="11"/>
      <c r="AA1172" s="60"/>
      <c r="AB1172" s="5"/>
      <c r="AC1172" s="5"/>
      <c r="AD1172" s="5"/>
      <c r="AE1172" s="5"/>
      <c r="AF1172" s="5"/>
      <c r="AG1172" s="5"/>
      <c r="AH1172" s="5"/>
      <c r="AI1172" s="5"/>
      <c r="AJ1172" s="5"/>
      <c r="AK1172" s="5"/>
      <c r="AL1172" s="5"/>
      <c r="AM1172" s="5"/>
    </row>
    <row r="1173" spans="1:39" s="4" customFormat="1" ht="12.75" x14ac:dyDescent="0.2">
      <c r="A1173" s="11" t="s">
        <v>914</v>
      </c>
      <c r="B1173" s="11" t="s">
        <v>415</v>
      </c>
      <c r="C1173" s="11"/>
      <c r="D1173" s="11" t="s">
        <v>291</v>
      </c>
      <c r="E1173" s="11"/>
      <c r="F1173" s="11"/>
      <c r="G1173" s="11"/>
      <c r="I1173" s="58"/>
      <c r="J1173" s="43"/>
      <c r="K1173" s="98"/>
      <c r="M1173" s="58">
        <v>10</v>
      </c>
      <c r="N1173" s="185">
        <v>8803.85</v>
      </c>
      <c r="P1173" s="58"/>
      <c r="Q1173" s="186"/>
      <c r="S1173" s="58"/>
      <c r="T1173" s="186"/>
      <c r="V1173" s="86"/>
      <c r="W1173" s="187"/>
      <c r="X1173" s="137"/>
      <c r="Y1173" s="11"/>
      <c r="Z1173" s="11"/>
      <c r="AA1173" s="60"/>
      <c r="AB1173" s="5"/>
      <c r="AC1173" s="5"/>
      <c r="AD1173" s="5"/>
      <c r="AE1173" s="5"/>
      <c r="AF1173" s="5"/>
      <c r="AG1173" s="5"/>
      <c r="AH1173" s="5"/>
      <c r="AI1173" s="5"/>
      <c r="AJ1173" s="5"/>
      <c r="AK1173" s="5"/>
      <c r="AL1173" s="5"/>
      <c r="AM1173" s="5"/>
    </row>
    <row r="1174" spans="1:39" s="4" customFormat="1" ht="12.75" x14ac:dyDescent="0.2">
      <c r="A1174" s="11" t="s">
        <v>914</v>
      </c>
      <c r="B1174" s="11" t="s">
        <v>416</v>
      </c>
      <c r="C1174" s="11"/>
      <c r="D1174" s="11" t="s">
        <v>404</v>
      </c>
      <c r="E1174" s="11"/>
      <c r="F1174" s="11"/>
      <c r="G1174" s="11"/>
      <c r="I1174" s="58"/>
      <c r="J1174" s="43"/>
      <c r="K1174" s="98"/>
      <c r="M1174" s="58">
        <v>6</v>
      </c>
      <c r="N1174" s="185">
        <v>9296.2199999999993</v>
      </c>
      <c r="P1174" s="58"/>
      <c r="Q1174" s="186"/>
      <c r="S1174" s="58"/>
      <c r="T1174" s="186"/>
      <c r="V1174" s="86"/>
      <c r="W1174" s="187"/>
      <c r="X1174" s="137"/>
      <c r="Y1174" s="11"/>
      <c r="Z1174" s="11"/>
      <c r="AA1174" s="60"/>
      <c r="AB1174" s="5"/>
      <c r="AC1174" s="5"/>
      <c r="AD1174" s="5"/>
      <c r="AE1174" s="5"/>
      <c r="AF1174" s="5"/>
      <c r="AG1174" s="5"/>
      <c r="AH1174" s="5"/>
      <c r="AI1174" s="5"/>
      <c r="AJ1174" s="5"/>
      <c r="AK1174" s="5"/>
      <c r="AL1174" s="5"/>
      <c r="AM1174" s="5"/>
    </row>
    <row r="1175" spans="1:39" s="4" customFormat="1" ht="12.75" x14ac:dyDescent="0.2">
      <c r="A1175" s="11" t="s">
        <v>914</v>
      </c>
      <c r="B1175" s="11" t="s">
        <v>418</v>
      </c>
      <c r="C1175" s="11"/>
      <c r="D1175" s="11" t="s">
        <v>419</v>
      </c>
      <c r="E1175" s="11"/>
      <c r="F1175" s="11"/>
      <c r="G1175" s="11"/>
      <c r="I1175" s="58"/>
      <c r="J1175" s="43"/>
      <c r="K1175" s="98"/>
      <c r="M1175" s="58">
        <v>4</v>
      </c>
      <c r="N1175" s="185">
        <v>1491.52</v>
      </c>
      <c r="P1175" s="58"/>
      <c r="Q1175" s="186"/>
      <c r="S1175" s="58"/>
      <c r="T1175" s="186"/>
      <c r="V1175" s="86"/>
      <c r="W1175" s="187"/>
      <c r="X1175" s="137"/>
      <c r="Y1175" s="11"/>
      <c r="Z1175" s="11"/>
      <c r="AA1175" s="60"/>
      <c r="AB1175" s="5"/>
      <c r="AC1175" s="5"/>
      <c r="AD1175" s="5"/>
      <c r="AE1175" s="5"/>
      <c r="AF1175" s="5"/>
      <c r="AG1175" s="5"/>
      <c r="AH1175" s="5"/>
      <c r="AI1175" s="5"/>
      <c r="AJ1175" s="5"/>
      <c r="AK1175" s="5"/>
      <c r="AL1175" s="5"/>
      <c r="AM1175" s="5"/>
    </row>
    <row r="1176" spans="1:39" s="4" customFormat="1" ht="12.75" x14ac:dyDescent="0.2">
      <c r="A1176" s="11" t="s">
        <v>914</v>
      </c>
      <c r="B1176" s="11" t="s">
        <v>422</v>
      </c>
      <c r="C1176" s="11"/>
      <c r="D1176" s="11" t="s">
        <v>63</v>
      </c>
      <c r="E1176" s="11"/>
      <c r="F1176" s="11"/>
      <c r="G1176" s="11"/>
      <c r="I1176" s="58"/>
      <c r="J1176" s="43"/>
      <c r="K1176" s="98"/>
      <c r="M1176" s="58">
        <v>3</v>
      </c>
      <c r="N1176" s="185">
        <v>9773.4699999999993</v>
      </c>
      <c r="P1176" s="58"/>
      <c r="Q1176" s="186"/>
      <c r="S1176" s="58"/>
      <c r="T1176" s="186"/>
      <c r="V1176" s="86"/>
      <c r="W1176" s="187"/>
      <c r="X1176" s="137"/>
      <c r="Y1176" s="11"/>
      <c r="Z1176" s="11"/>
      <c r="AA1176" s="60"/>
      <c r="AB1176" s="5"/>
      <c r="AC1176" s="5"/>
      <c r="AD1176" s="5"/>
      <c r="AE1176" s="5"/>
      <c r="AF1176" s="5"/>
      <c r="AG1176" s="5"/>
      <c r="AH1176" s="5"/>
      <c r="AI1176" s="5"/>
      <c r="AJ1176" s="5"/>
      <c r="AK1176" s="5"/>
      <c r="AL1176" s="5"/>
      <c r="AM1176" s="5"/>
    </row>
    <row r="1177" spans="1:39" s="4" customFormat="1" ht="12.75" x14ac:dyDescent="0.2">
      <c r="A1177" s="11" t="s">
        <v>914</v>
      </c>
      <c r="B1177" s="11" t="s">
        <v>424</v>
      </c>
      <c r="C1177" s="11"/>
      <c r="D1177" s="11" t="s">
        <v>164</v>
      </c>
      <c r="E1177" s="11"/>
      <c r="F1177" s="11"/>
      <c r="G1177" s="11"/>
      <c r="I1177" s="58"/>
      <c r="J1177" s="43"/>
      <c r="K1177" s="98"/>
      <c r="M1177" s="58">
        <v>8</v>
      </c>
      <c r="N1177" s="185">
        <v>14313.87</v>
      </c>
      <c r="P1177" s="58"/>
      <c r="Q1177" s="186"/>
      <c r="S1177" s="58"/>
      <c r="T1177" s="186"/>
      <c r="V1177" s="86"/>
      <c r="W1177" s="187"/>
      <c r="X1177" s="137"/>
      <c r="Y1177" s="11"/>
      <c r="Z1177" s="11"/>
      <c r="AA1177" s="60"/>
      <c r="AB1177" s="5"/>
      <c r="AC1177" s="5"/>
      <c r="AD1177" s="5"/>
      <c r="AE1177" s="5"/>
      <c r="AF1177" s="5"/>
      <c r="AG1177" s="5"/>
      <c r="AH1177" s="5"/>
      <c r="AI1177" s="5"/>
      <c r="AJ1177" s="5"/>
      <c r="AK1177" s="5"/>
      <c r="AL1177" s="5"/>
      <c r="AM1177" s="5"/>
    </row>
    <row r="1178" spans="1:39" s="4" customFormat="1" ht="12.75" x14ac:dyDescent="0.2">
      <c r="A1178" s="11" t="s">
        <v>914</v>
      </c>
      <c r="B1178" s="11" t="s">
        <v>426</v>
      </c>
      <c r="C1178" s="11"/>
      <c r="D1178" s="11" t="s">
        <v>364</v>
      </c>
      <c r="E1178" s="11"/>
      <c r="F1178" s="11"/>
      <c r="G1178" s="11"/>
      <c r="I1178" s="58"/>
      <c r="J1178" s="43"/>
      <c r="K1178" s="98"/>
      <c r="M1178" s="58">
        <v>2</v>
      </c>
      <c r="N1178" s="185">
        <v>1017.48</v>
      </c>
      <c r="P1178" s="58"/>
      <c r="Q1178" s="186"/>
      <c r="S1178" s="58"/>
      <c r="T1178" s="186"/>
      <c r="V1178" s="86"/>
      <c r="W1178" s="187"/>
      <c r="X1178" s="137"/>
      <c r="Y1178" s="11"/>
      <c r="Z1178" s="11"/>
      <c r="AA1178" s="60"/>
      <c r="AB1178" s="5"/>
      <c r="AC1178" s="5"/>
      <c r="AD1178" s="5"/>
      <c r="AE1178" s="5"/>
      <c r="AF1178" s="5"/>
      <c r="AG1178" s="5"/>
      <c r="AH1178" s="5"/>
      <c r="AI1178" s="5"/>
      <c r="AJ1178" s="5"/>
      <c r="AK1178" s="5"/>
      <c r="AL1178" s="5"/>
      <c r="AM1178" s="5"/>
    </row>
    <row r="1179" spans="1:39" s="4" customFormat="1" ht="12.75" x14ac:dyDescent="0.2">
      <c r="A1179" s="11" t="s">
        <v>914</v>
      </c>
      <c r="B1179" s="11" t="s">
        <v>430</v>
      </c>
      <c r="C1179" s="11"/>
      <c r="D1179" s="11" t="s">
        <v>386</v>
      </c>
      <c r="E1179" s="11"/>
      <c r="F1179" s="11"/>
      <c r="G1179" s="11"/>
      <c r="I1179" s="58"/>
      <c r="J1179" s="43"/>
      <c r="K1179" s="98"/>
      <c r="M1179" s="58">
        <v>14</v>
      </c>
      <c r="N1179" s="185">
        <v>20947.23</v>
      </c>
      <c r="P1179" s="58"/>
      <c r="Q1179" s="186"/>
      <c r="S1179" s="58"/>
      <c r="T1179" s="186"/>
      <c r="V1179" s="86"/>
      <c r="W1179" s="187"/>
      <c r="X1179" s="137"/>
      <c r="Y1179" s="11"/>
      <c r="Z1179" s="11"/>
      <c r="AA1179" s="60"/>
      <c r="AB1179" s="5"/>
      <c r="AC1179" s="5"/>
      <c r="AD1179" s="5"/>
      <c r="AE1179" s="5"/>
      <c r="AF1179" s="5"/>
      <c r="AG1179" s="5"/>
      <c r="AH1179" s="5"/>
      <c r="AI1179" s="5"/>
      <c r="AJ1179" s="5"/>
      <c r="AK1179" s="5"/>
      <c r="AL1179" s="5"/>
      <c r="AM1179" s="5"/>
    </row>
    <row r="1180" spans="1:39" s="4" customFormat="1" ht="12.75" x14ac:dyDescent="0.2">
      <c r="A1180" s="11" t="s">
        <v>914</v>
      </c>
      <c r="B1180" s="11" t="s">
        <v>432</v>
      </c>
      <c r="C1180" s="11"/>
      <c r="D1180" s="11" t="s">
        <v>220</v>
      </c>
      <c r="E1180" s="11"/>
      <c r="F1180" s="11"/>
      <c r="G1180" s="11"/>
      <c r="I1180" s="58"/>
      <c r="J1180" s="43"/>
      <c r="K1180" s="98"/>
      <c r="M1180" s="58">
        <v>7</v>
      </c>
      <c r="N1180" s="185">
        <v>13883.09</v>
      </c>
      <c r="P1180" s="58"/>
      <c r="Q1180" s="186"/>
      <c r="S1180" s="58"/>
      <c r="T1180" s="186"/>
      <c r="V1180" s="86"/>
      <c r="W1180" s="187"/>
      <c r="X1180" s="137"/>
      <c r="Y1180" s="11"/>
      <c r="Z1180" s="11"/>
      <c r="AA1180" s="60"/>
      <c r="AB1180" s="5"/>
      <c r="AC1180" s="5"/>
      <c r="AD1180" s="5"/>
      <c r="AE1180" s="5"/>
      <c r="AF1180" s="5"/>
      <c r="AG1180" s="5"/>
      <c r="AH1180" s="5"/>
      <c r="AI1180" s="5"/>
      <c r="AJ1180" s="5"/>
      <c r="AK1180" s="5"/>
      <c r="AL1180" s="5"/>
      <c r="AM1180" s="5"/>
    </row>
    <row r="1181" spans="1:39" s="4" customFormat="1" ht="12.75" x14ac:dyDescent="0.2">
      <c r="A1181" s="11" t="s">
        <v>914</v>
      </c>
      <c r="B1181" s="11" t="s">
        <v>433</v>
      </c>
      <c r="C1181" s="11"/>
      <c r="D1181" s="11" t="s">
        <v>288</v>
      </c>
      <c r="E1181" s="11"/>
      <c r="F1181" s="11"/>
      <c r="G1181" s="11"/>
      <c r="I1181" s="58"/>
      <c r="J1181" s="43"/>
      <c r="K1181" s="98"/>
      <c r="M1181" s="58">
        <v>3</v>
      </c>
      <c r="N1181" s="185">
        <v>3997.08</v>
      </c>
      <c r="P1181" s="58"/>
      <c r="Q1181" s="186"/>
      <c r="S1181" s="58"/>
      <c r="T1181" s="186"/>
      <c r="V1181" s="86"/>
      <c r="W1181" s="187"/>
      <c r="X1181" s="137"/>
      <c r="Y1181" s="11"/>
      <c r="Z1181" s="11"/>
      <c r="AA1181" s="60"/>
      <c r="AB1181" s="5"/>
      <c r="AC1181" s="5"/>
      <c r="AD1181" s="5"/>
      <c r="AE1181" s="5"/>
      <c r="AF1181" s="5"/>
      <c r="AG1181" s="5"/>
      <c r="AH1181" s="5"/>
      <c r="AI1181" s="5"/>
      <c r="AJ1181" s="5"/>
      <c r="AK1181" s="5"/>
      <c r="AL1181" s="5"/>
      <c r="AM1181" s="5"/>
    </row>
    <row r="1182" spans="1:39" s="4" customFormat="1" ht="12.75" x14ac:dyDescent="0.2">
      <c r="A1182" s="11" t="s">
        <v>914</v>
      </c>
      <c r="B1182" s="11" t="s">
        <v>438</v>
      </c>
      <c r="C1182" s="11"/>
      <c r="D1182" s="11" t="s">
        <v>122</v>
      </c>
      <c r="E1182" s="11"/>
      <c r="F1182" s="11"/>
      <c r="G1182" s="11"/>
      <c r="I1182" s="58"/>
      <c r="J1182" s="43"/>
      <c r="K1182" s="98"/>
      <c r="M1182" s="58">
        <v>2</v>
      </c>
      <c r="N1182" s="185">
        <v>2041.73</v>
      </c>
      <c r="P1182" s="58"/>
      <c r="Q1182" s="186"/>
      <c r="S1182" s="58"/>
      <c r="T1182" s="186"/>
      <c r="V1182" s="86"/>
      <c r="W1182" s="187"/>
      <c r="X1182" s="137"/>
      <c r="Y1182" s="11"/>
      <c r="Z1182" s="11"/>
      <c r="AA1182" s="60"/>
      <c r="AB1182" s="5"/>
      <c r="AC1182" s="5"/>
      <c r="AD1182" s="5"/>
      <c r="AE1182" s="5"/>
      <c r="AF1182" s="5"/>
      <c r="AG1182" s="5"/>
      <c r="AH1182" s="5"/>
      <c r="AI1182" s="5"/>
      <c r="AJ1182" s="5"/>
      <c r="AK1182" s="5"/>
      <c r="AL1182" s="5"/>
      <c r="AM1182" s="5"/>
    </row>
    <row r="1183" spans="1:39" s="4" customFormat="1" ht="12.75" x14ac:dyDescent="0.2">
      <c r="A1183" s="11" t="s">
        <v>914</v>
      </c>
      <c r="B1183" s="11" t="s">
        <v>441</v>
      </c>
      <c r="C1183" s="11"/>
      <c r="D1183" s="11" t="s">
        <v>442</v>
      </c>
      <c r="E1183" s="11"/>
      <c r="F1183" s="11"/>
      <c r="G1183" s="11"/>
      <c r="I1183" s="58"/>
      <c r="J1183" s="43"/>
      <c r="K1183" s="98"/>
      <c r="M1183" s="58">
        <v>5</v>
      </c>
      <c r="N1183" s="185">
        <v>5766.58</v>
      </c>
      <c r="P1183" s="58"/>
      <c r="Q1183" s="186"/>
      <c r="S1183" s="58"/>
      <c r="T1183" s="186"/>
      <c r="V1183" s="86"/>
      <c r="W1183" s="187"/>
      <c r="X1183" s="137"/>
      <c r="Y1183" s="11"/>
      <c r="Z1183" s="11"/>
      <c r="AA1183" s="60"/>
      <c r="AB1183" s="5"/>
      <c r="AC1183" s="5"/>
      <c r="AD1183" s="5"/>
      <c r="AE1183" s="5"/>
      <c r="AF1183" s="5"/>
      <c r="AG1183" s="5"/>
      <c r="AH1183" s="5"/>
      <c r="AI1183" s="5"/>
      <c r="AJ1183" s="5"/>
      <c r="AK1183" s="5"/>
      <c r="AL1183" s="5"/>
      <c r="AM1183" s="5"/>
    </row>
    <row r="1184" spans="1:39" s="4" customFormat="1" ht="12.75" x14ac:dyDescent="0.2">
      <c r="A1184" s="11" t="s">
        <v>914</v>
      </c>
      <c r="B1184" s="11" t="s">
        <v>443</v>
      </c>
      <c r="C1184" s="11"/>
      <c r="D1184" s="11" t="s">
        <v>444</v>
      </c>
      <c r="E1184" s="11"/>
      <c r="F1184" s="11"/>
      <c r="G1184" s="11"/>
      <c r="I1184" s="58"/>
      <c r="J1184" s="43"/>
      <c r="K1184" s="98"/>
      <c r="M1184" s="58">
        <v>47</v>
      </c>
      <c r="N1184" s="185">
        <v>71689.17</v>
      </c>
      <c r="P1184" s="58"/>
      <c r="Q1184" s="186"/>
      <c r="S1184" s="58"/>
      <c r="T1184" s="186"/>
      <c r="V1184" s="86"/>
      <c r="W1184" s="187"/>
      <c r="X1184" s="137"/>
      <c r="Y1184" s="11"/>
      <c r="Z1184" s="11"/>
      <c r="AA1184" s="60"/>
      <c r="AB1184" s="5"/>
      <c r="AC1184" s="5"/>
      <c r="AD1184" s="5"/>
      <c r="AE1184" s="5"/>
      <c r="AF1184" s="5"/>
      <c r="AG1184" s="5"/>
      <c r="AH1184" s="5"/>
      <c r="AI1184" s="5"/>
      <c r="AJ1184" s="5"/>
      <c r="AK1184" s="5"/>
      <c r="AL1184" s="5"/>
      <c r="AM1184" s="5"/>
    </row>
    <row r="1185" spans="1:39" s="4" customFormat="1" ht="12.75" x14ac:dyDescent="0.2">
      <c r="A1185" s="11" t="s">
        <v>914</v>
      </c>
      <c r="B1185" s="11" t="s">
        <v>446</v>
      </c>
      <c r="C1185" s="11"/>
      <c r="D1185" s="11" t="s">
        <v>173</v>
      </c>
      <c r="E1185" s="11"/>
      <c r="F1185" s="11"/>
      <c r="G1185" s="11"/>
      <c r="I1185" s="58"/>
      <c r="J1185" s="43"/>
      <c r="K1185" s="98"/>
      <c r="M1185" s="58">
        <v>6</v>
      </c>
      <c r="N1185" s="185">
        <v>7390.28</v>
      </c>
      <c r="P1185" s="58"/>
      <c r="Q1185" s="186"/>
      <c r="S1185" s="58"/>
      <c r="T1185" s="186"/>
      <c r="V1185" s="86"/>
      <c r="W1185" s="187"/>
      <c r="X1185" s="137"/>
      <c r="Y1185" s="11"/>
      <c r="Z1185" s="11"/>
      <c r="AA1185" s="60"/>
      <c r="AB1185" s="5"/>
      <c r="AC1185" s="5"/>
      <c r="AD1185" s="5"/>
      <c r="AE1185" s="5"/>
      <c r="AF1185" s="5"/>
      <c r="AG1185" s="5"/>
      <c r="AH1185" s="5"/>
      <c r="AI1185" s="5"/>
      <c r="AJ1185" s="5"/>
      <c r="AK1185" s="5"/>
      <c r="AL1185" s="5"/>
      <c r="AM1185" s="5"/>
    </row>
    <row r="1186" spans="1:39" s="4" customFormat="1" ht="12.75" x14ac:dyDescent="0.2">
      <c r="A1186" s="11" t="s">
        <v>914</v>
      </c>
      <c r="B1186" s="11" t="s">
        <v>447</v>
      </c>
      <c r="C1186" s="11"/>
      <c r="D1186" s="11" t="s">
        <v>448</v>
      </c>
      <c r="E1186" s="11"/>
      <c r="F1186" s="11"/>
      <c r="G1186" s="11"/>
      <c r="I1186" s="58"/>
      <c r="J1186" s="43"/>
      <c r="K1186" s="98"/>
      <c r="M1186" s="58">
        <v>36</v>
      </c>
      <c r="N1186" s="185">
        <v>38389.78</v>
      </c>
      <c r="P1186" s="58"/>
      <c r="Q1186" s="186"/>
      <c r="S1186" s="58"/>
      <c r="T1186" s="186"/>
      <c r="V1186" s="86"/>
      <c r="W1186" s="187"/>
      <c r="X1186" s="137"/>
      <c r="Y1186" s="11"/>
      <c r="Z1186" s="11"/>
      <c r="AA1186" s="60"/>
      <c r="AB1186" s="5"/>
      <c r="AC1186" s="5"/>
      <c r="AD1186" s="5"/>
      <c r="AE1186" s="5"/>
      <c r="AF1186" s="5"/>
      <c r="AG1186" s="5"/>
      <c r="AH1186" s="5"/>
      <c r="AI1186" s="5"/>
      <c r="AJ1186" s="5"/>
      <c r="AK1186" s="5"/>
      <c r="AL1186" s="5"/>
      <c r="AM1186" s="5"/>
    </row>
    <row r="1187" spans="1:39" s="4" customFormat="1" ht="12.75" x14ac:dyDescent="0.2">
      <c r="A1187" s="11" t="s">
        <v>914</v>
      </c>
      <c r="B1187" s="11" t="s">
        <v>451</v>
      </c>
      <c r="C1187" s="11"/>
      <c r="D1187" s="11" t="s">
        <v>125</v>
      </c>
      <c r="E1187" s="11"/>
      <c r="F1187" s="11"/>
      <c r="G1187" s="11"/>
      <c r="I1187" s="58"/>
      <c r="J1187" s="43"/>
      <c r="K1187" s="98"/>
      <c r="M1187" s="58">
        <v>32</v>
      </c>
      <c r="N1187" s="185">
        <v>46636.27</v>
      </c>
      <c r="P1187" s="58"/>
      <c r="Q1187" s="186"/>
      <c r="S1187" s="58"/>
      <c r="T1187" s="186"/>
      <c r="V1187" s="86"/>
      <c r="W1187" s="187"/>
      <c r="X1187" s="137"/>
      <c r="Y1187" s="11"/>
      <c r="Z1187" s="11"/>
      <c r="AA1187" s="60"/>
      <c r="AB1187" s="5"/>
      <c r="AC1187" s="5"/>
      <c r="AD1187" s="5"/>
      <c r="AE1187" s="5"/>
      <c r="AF1187" s="5"/>
      <c r="AG1187" s="5"/>
      <c r="AH1187" s="5"/>
      <c r="AI1187" s="5"/>
      <c r="AJ1187" s="5"/>
      <c r="AK1187" s="5"/>
      <c r="AL1187" s="5"/>
      <c r="AM1187" s="5"/>
    </row>
    <row r="1188" spans="1:39" s="4" customFormat="1" ht="12.75" x14ac:dyDescent="0.2">
      <c r="A1188" s="11" t="s">
        <v>914</v>
      </c>
      <c r="B1188" s="11" t="s">
        <v>454</v>
      </c>
      <c r="C1188" s="11"/>
      <c r="D1188" s="11" t="s">
        <v>455</v>
      </c>
      <c r="E1188" s="11"/>
      <c r="F1188" s="11"/>
      <c r="G1188" s="11"/>
      <c r="I1188" s="58"/>
      <c r="J1188" s="43"/>
      <c r="K1188" s="98"/>
      <c r="M1188" s="58">
        <v>3</v>
      </c>
      <c r="N1188" s="185">
        <v>3515.56</v>
      </c>
      <c r="P1188" s="58"/>
      <c r="Q1188" s="186"/>
      <c r="S1188" s="58"/>
      <c r="T1188" s="186"/>
      <c r="V1188" s="86"/>
      <c r="W1188" s="187"/>
      <c r="X1188" s="137"/>
      <c r="Y1188" s="11"/>
      <c r="Z1188" s="11"/>
      <c r="AA1188" s="60"/>
      <c r="AB1188" s="5"/>
      <c r="AC1188" s="5"/>
      <c r="AD1188" s="5"/>
      <c r="AE1188" s="5"/>
      <c r="AF1188" s="5"/>
      <c r="AG1188" s="5"/>
      <c r="AH1188" s="5"/>
      <c r="AI1188" s="5"/>
      <c r="AJ1188" s="5"/>
      <c r="AK1188" s="5"/>
      <c r="AL1188" s="5"/>
      <c r="AM1188" s="5"/>
    </row>
    <row r="1189" spans="1:39" s="4" customFormat="1" ht="12.75" x14ac:dyDescent="0.2">
      <c r="A1189" s="11" t="s">
        <v>914</v>
      </c>
      <c r="B1189" s="11" t="s">
        <v>456</v>
      </c>
      <c r="C1189" s="11"/>
      <c r="D1189" s="11" t="s">
        <v>199</v>
      </c>
      <c r="E1189" s="11"/>
      <c r="F1189" s="11"/>
      <c r="G1189" s="11"/>
      <c r="I1189" s="58"/>
      <c r="J1189" s="43"/>
      <c r="K1189" s="98"/>
      <c r="M1189" s="58">
        <v>2</v>
      </c>
      <c r="N1189" s="185">
        <v>2364.6</v>
      </c>
      <c r="P1189" s="58"/>
      <c r="Q1189" s="186"/>
      <c r="S1189" s="58"/>
      <c r="T1189" s="186"/>
      <c r="V1189" s="86"/>
      <c r="W1189" s="187"/>
      <c r="X1189" s="137"/>
      <c r="Y1189" s="11"/>
      <c r="Z1189" s="11"/>
      <c r="AA1189" s="60"/>
      <c r="AB1189" s="5"/>
      <c r="AC1189" s="5"/>
      <c r="AD1189" s="5"/>
      <c r="AE1189" s="5"/>
      <c r="AF1189" s="5"/>
      <c r="AG1189" s="5"/>
      <c r="AH1189" s="5"/>
      <c r="AI1189" s="5"/>
      <c r="AJ1189" s="5"/>
      <c r="AK1189" s="5"/>
      <c r="AL1189" s="5"/>
      <c r="AM1189" s="5"/>
    </row>
    <row r="1190" spans="1:39" s="4" customFormat="1" ht="12.75" x14ac:dyDescent="0.2">
      <c r="A1190" s="11" t="s">
        <v>914</v>
      </c>
      <c r="B1190" s="11" t="s">
        <v>458</v>
      </c>
      <c r="C1190" s="11"/>
      <c r="D1190" s="11" t="s">
        <v>62</v>
      </c>
      <c r="E1190" s="11"/>
      <c r="F1190" s="11"/>
      <c r="G1190" s="11"/>
      <c r="I1190" s="58"/>
      <c r="J1190" s="43"/>
      <c r="K1190" s="98"/>
      <c r="M1190" s="58">
        <v>49</v>
      </c>
      <c r="N1190" s="185">
        <v>72212.09</v>
      </c>
      <c r="P1190" s="58"/>
      <c r="Q1190" s="186"/>
      <c r="S1190" s="58"/>
      <c r="T1190" s="186"/>
      <c r="V1190" s="86"/>
      <c r="W1190" s="187"/>
      <c r="X1190" s="137"/>
      <c r="Y1190" s="11"/>
      <c r="Z1190" s="11"/>
      <c r="AA1190" s="60"/>
      <c r="AB1190" s="5"/>
      <c r="AC1190" s="5"/>
      <c r="AD1190" s="5"/>
      <c r="AE1190" s="5"/>
      <c r="AF1190" s="5"/>
      <c r="AG1190" s="5"/>
      <c r="AH1190" s="5"/>
      <c r="AI1190" s="5"/>
      <c r="AJ1190" s="5"/>
      <c r="AK1190" s="5"/>
      <c r="AL1190" s="5"/>
      <c r="AM1190" s="5"/>
    </row>
    <row r="1191" spans="1:39" s="4" customFormat="1" ht="12.75" x14ac:dyDescent="0.2">
      <c r="A1191" s="11" t="s">
        <v>914</v>
      </c>
      <c r="B1191" s="11" t="s">
        <v>460</v>
      </c>
      <c r="C1191" s="11"/>
      <c r="D1191" s="11" t="s">
        <v>461</v>
      </c>
      <c r="E1191" s="11"/>
      <c r="F1191" s="11"/>
      <c r="G1191" s="11"/>
      <c r="I1191" s="58"/>
      <c r="J1191" s="43"/>
      <c r="K1191" s="98"/>
      <c r="M1191" s="58">
        <v>2</v>
      </c>
      <c r="N1191" s="185">
        <v>584.15</v>
      </c>
      <c r="P1191" s="58"/>
      <c r="Q1191" s="186"/>
      <c r="S1191" s="58"/>
      <c r="T1191" s="186"/>
      <c r="V1191" s="86"/>
      <c r="W1191" s="187"/>
      <c r="X1191" s="137"/>
      <c r="Y1191" s="11"/>
      <c r="Z1191" s="11"/>
      <c r="AA1191" s="60"/>
      <c r="AB1191" s="5"/>
      <c r="AC1191" s="5"/>
      <c r="AD1191" s="5"/>
      <c r="AE1191" s="5"/>
      <c r="AF1191" s="5"/>
      <c r="AG1191" s="5"/>
      <c r="AH1191" s="5"/>
      <c r="AI1191" s="5"/>
      <c r="AJ1191" s="5"/>
      <c r="AK1191" s="5"/>
      <c r="AL1191" s="5"/>
      <c r="AM1191" s="5"/>
    </row>
    <row r="1192" spans="1:39" s="4" customFormat="1" ht="12.75" x14ac:dyDescent="0.2">
      <c r="A1192" s="11" t="s">
        <v>914</v>
      </c>
      <c r="B1192" s="11" t="s">
        <v>464</v>
      </c>
      <c r="C1192" s="11"/>
      <c r="D1192" s="11" t="s">
        <v>99</v>
      </c>
      <c r="E1192" s="11"/>
      <c r="F1192" s="11"/>
      <c r="G1192" s="11"/>
      <c r="I1192" s="58"/>
      <c r="J1192" s="43"/>
      <c r="K1192" s="98"/>
      <c r="M1192" s="58">
        <v>17</v>
      </c>
      <c r="N1192" s="185">
        <v>21287.66</v>
      </c>
      <c r="P1192" s="58"/>
      <c r="Q1192" s="186"/>
      <c r="S1192" s="58"/>
      <c r="T1192" s="186"/>
      <c r="V1192" s="86"/>
      <c r="W1192" s="187"/>
      <c r="X1192" s="137"/>
      <c r="Y1192" s="11"/>
      <c r="Z1192" s="11"/>
      <c r="AA1192" s="60"/>
      <c r="AB1192" s="5"/>
      <c r="AC1192" s="5"/>
      <c r="AD1192" s="5"/>
      <c r="AE1192" s="5"/>
      <c r="AF1192" s="5"/>
      <c r="AG1192" s="5"/>
      <c r="AH1192" s="5"/>
      <c r="AI1192" s="5"/>
      <c r="AJ1192" s="5"/>
      <c r="AK1192" s="5"/>
      <c r="AL1192" s="5"/>
      <c r="AM1192" s="5"/>
    </row>
    <row r="1193" spans="1:39" s="4" customFormat="1" ht="12.75" x14ac:dyDescent="0.2">
      <c r="A1193" s="11" t="s">
        <v>914</v>
      </c>
      <c r="B1193" s="11" t="s">
        <v>466</v>
      </c>
      <c r="C1193" s="11"/>
      <c r="D1193" s="11" t="s">
        <v>289</v>
      </c>
      <c r="E1193" s="11"/>
      <c r="F1193" s="11"/>
      <c r="G1193" s="11"/>
      <c r="I1193" s="58"/>
      <c r="J1193" s="43"/>
      <c r="K1193" s="98"/>
      <c r="M1193" s="58">
        <v>90</v>
      </c>
      <c r="N1193" s="185">
        <v>146372.53</v>
      </c>
      <c r="P1193" s="58"/>
      <c r="Q1193" s="186"/>
      <c r="S1193" s="58"/>
      <c r="T1193" s="186"/>
      <c r="V1193" s="86"/>
      <c r="W1193" s="187"/>
      <c r="X1193" s="137"/>
      <c r="Y1193" s="11"/>
      <c r="Z1193" s="11"/>
      <c r="AA1193" s="60"/>
      <c r="AB1193" s="5"/>
      <c r="AC1193" s="5"/>
      <c r="AD1193" s="5"/>
      <c r="AE1193" s="5"/>
      <c r="AF1193" s="5"/>
      <c r="AG1193" s="5"/>
      <c r="AH1193" s="5"/>
      <c r="AI1193" s="5"/>
      <c r="AJ1193" s="5"/>
      <c r="AK1193" s="5"/>
      <c r="AL1193" s="5"/>
      <c r="AM1193" s="5"/>
    </row>
    <row r="1194" spans="1:39" s="4" customFormat="1" ht="12.75" x14ac:dyDescent="0.2">
      <c r="A1194" s="11" t="s">
        <v>914</v>
      </c>
      <c r="B1194" s="11" t="s">
        <v>467</v>
      </c>
      <c r="C1194" s="11"/>
      <c r="D1194" s="11" t="s">
        <v>283</v>
      </c>
      <c r="E1194" s="11"/>
      <c r="F1194" s="11"/>
      <c r="G1194" s="11"/>
      <c r="I1194" s="58"/>
      <c r="J1194" s="43"/>
      <c r="K1194" s="98"/>
      <c r="M1194" s="58">
        <v>2</v>
      </c>
      <c r="N1194" s="185">
        <v>3217.35</v>
      </c>
      <c r="P1194" s="58"/>
      <c r="Q1194" s="186"/>
      <c r="S1194" s="58"/>
      <c r="T1194" s="186"/>
      <c r="V1194" s="86"/>
      <c r="W1194" s="187"/>
      <c r="X1194" s="137"/>
      <c r="Y1194" s="11"/>
      <c r="Z1194" s="11"/>
      <c r="AA1194" s="60"/>
      <c r="AB1194" s="5"/>
      <c r="AC1194" s="5"/>
      <c r="AD1194" s="5"/>
      <c r="AE1194" s="5"/>
      <c r="AF1194" s="5"/>
      <c r="AG1194" s="5"/>
      <c r="AH1194" s="5"/>
      <c r="AI1194" s="5"/>
      <c r="AJ1194" s="5"/>
      <c r="AK1194" s="5"/>
      <c r="AL1194" s="5"/>
      <c r="AM1194" s="5"/>
    </row>
    <row r="1195" spans="1:39" s="4" customFormat="1" ht="12.75" x14ac:dyDescent="0.2">
      <c r="A1195" s="11" t="s">
        <v>914</v>
      </c>
      <c r="B1195" s="11" t="s">
        <v>470</v>
      </c>
      <c r="C1195" s="11"/>
      <c r="D1195" s="11" t="s">
        <v>131</v>
      </c>
      <c r="E1195" s="11"/>
      <c r="F1195" s="11"/>
      <c r="G1195" s="11"/>
      <c r="I1195" s="58"/>
      <c r="J1195" s="43"/>
      <c r="K1195" s="98"/>
      <c r="M1195" s="58">
        <v>1</v>
      </c>
      <c r="N1195" s="185">
        <v>2432.15</v>
      </c>
      <c r="P1195" s="58"/>
      <c r="Q1195" s="186"/>
      <c r="S1195" s="58"/>
      <c r="T1195" s="186"/>
      <c r="V1195" s="86"/>
      <c r="W1195" s="187"/>
      <c r="X1195" s="137"/>
      <c r="Y1195" s="11"/>
      <c r="Z1195" s="11"/>
      <c r="AA1195" s="60"/>
      <c r="AB1195" s="5"/>
      <c r="AC1195" s="5"/>
      <c r="AD1195" s="5"/>
      <c r="AE1195" s="5"/>
      <c r="AF1195" s="5"/>
      <c r="AG1195" s="5"/>
      <c r="AH1195" s="5"/>
      <c r="AI1195" s="5"/>
      <c r="AJ1195" s="5"/>
      <c r="AK1195" s="5"/>
      <c r="AL1195" s="5"/>
      <c r="AM1195" s="5"/>
    </row>
    <row r="1196" spans="1:39" s="4" customFormat="1" ht="12.75" x14ac:dyDescent="0.2">
      <c r="A1196" s="11" t="s">
        <v>914</v>
      </c>
      <c r="B1196" s="11" t="s">
        <v>472</v>
      </c>
      <c r="C1196" s="11"/>
      <c r="D1196" s="11" t="s">
        <v>473</v>
      </c>
      <c r="E1196" s="11"/>
      <c r="F1196" s="11"/>
      <c r="G1196" s="11"/>
      <c r="I1196" s="58"/>
      <c r="J1196" s="43"/>
      <c r="K1196" s="98"/>
      <c r="M1196" s="58">
        <v>8</v>
      </c>
      <c r="N1196" s="185">
        <v>12380.34</v>
      </c>
      <c r="P1196" s="58"/>
      <c r="Q1196" s="186"/>
      <c r="S1196" s="58"/>
      <c r="T1196" s="186"/>
      <c r="V1196" s="86"/>
      <c r="W1196" s="187"/>
      <c r="X1196" s="137"/>
      <c r="Y1196" s="11"/>
      <c r="Z1196" s="11"/>
      <c r="AA1196" s="60"/>
      <c r="AB1196" s="5"/>
      <c r="AC1196" s="5"/>
      <c r="AD1196" s="5"/>
      <c r="AE1196" s="5"/>
      <c r="AF1196" s="5"/>
      <c r="AG1196" s="5"/>
      <c r="AH1196" s="5"/>
      <c r="AI1196" s="5"/>
      <c r="AJ1196" s="5"/>
      <c r="AK1196" s="5"/>
      <c r="AL1196" s="5"/>
      <c r="AM1196" s="5"/>
    </row>
    <row r="1197" spans="1:39" s="4" customFormat="1" ht="12.75" x14ac:dyDescent="0.2">
      <c r="A1197" s="11" t="s">
        <v>914</v>
      </c>
      <c r="B1197" s="11" t="s">
        <v>474</v>
      </c>
      <c r="C1197" s="11"/>
      <c r="D1197" s="11" t="s">
        <v>142</v>
      </c>
      <c r="E1197" s="11"/>
      <c r="F1197" s="11"/>
      <c r="G1197" s="11"/>
      <c r="I1197" s="58"/>
      <c r="J1197" s="43"/>
      <c r="K1197" s="98"/>
      <c r="M1197" s="58">
        <v>2</v>
      </c>
      <c r="N1197" s="185">
        <v>5703.73</v>
      </c>
      <c r="P1197" s="58"/>
      <c r="Q1197" s="186"/>
      <c r="S1197" s="58"/>
      <c r="T1197" s="186"/>
      <c r="V1197" s="86"/>
      <c r="W1197" s="187"/>
      <c r="X1197" s="137"/>
      <c r="Y1197" s="11"/>
      <c r="Z1197" s="11"/>
      <c r="AA1197" s="60"/>
      <c r="AB1197" s="5"/>
      <c r="AC1197" s="5"/>
      <c r="AD1197" s="5"/>
      <c r="AE1197" s="5"/>
      <c r="AF1197" s="5"/>
      <c r="AG1197" s="5"/>
      <c r="AH1197" s="5"/>
      <c r="AI1197" s="5"/>
      <c r="AJ1197" s="5"/>
      <c r="AK1197" s="5"/>
      <c r="AL1197" s="5"/>
      <c r="AM1197" s="5"/>
    </row>
    <row r="1198" spans="1:39" s="4" customFormat="1" ht="12.75" x14ac:dyDescent="0.2">
      <c r="A1198" s="11" t="s">
        <v>914</v>
      </c>
      <c r="B1198" s="11" t="s">
        <v>476</v>
      </c>
      <c r="C1198" s="11"/>
      <c r="D1198" s="11" t="s">
        <v>442</v>
      </c>
      <c r="E1198" s="11"/>
      <c r="F1198" s="11"/>
      <c r="G1198" s="11"/>
      <c r="I1198" s="58"/>
      <c r="J1198" s="43"/>
      <c r="K1198" s="98"/>
      <c r="M1198" s="58">
        <v>1</v>
      </c>
      <c r="N1198" s="185">
        <v>4059.66</v>
      </c>
      <c r="P1198" s="58"/>
      <c r="Q1198" s="186"/>
      <c r="S1198" s="58"/>
      <c r="T1198" s="186"/>
      <c r="V1198" s="86"/>
      <c r="W1198" s="187"/>
      <c r="X1198" s="137"/>
      <c r="Y1198" s="11"/>
      <c r="Z1198" s="11"/>
      <c r="AA1198" s="60"/>
      <c r="AB1198" s="5"/>
      <c r="AC1198" s="5"/>
      <c r="AD1198" s="5"/>
      <c r="AE1198" s="5"/>
      <c r="AF1198" s="5"/>
      <c r="AG1198" s="5"/>
      <c r="AH1198" s="5"/>
      <c r="AI1198" s="5"/>
      <c r="AJ1198" s="5"/>
      <c r="AK1198" s="5"/>
      <c r="AL1198" s="5"/>
      <c r="AM1198" s="5"/>
    </row>
    <row r="1199" spans="1:39" s="4" customFormat="1" ht="12.75" x14ac:dyDescent="0.2">
      <c r="A1199" s="11" t="s">
        <v>914</v>
      </c>
      <c r="B1199" s="11" t="s">
        <v>477</v>
      </c>
      <c r="C1199" s="11"/>
      <c r="D1199" s="11" t="s">
        <v>153</v>
      </c>
      <c r="E1199" s="11"/>
      <c r="F1199" s="11"/>
      <c r="G1199" s="11"/>
      <c r="I1199" s="58"/>
      <c r="J1199" s="43"/>
      <c r="K1199" s="98"/>
      <c r="M1199" s="58">
        <v>1</v>
      </c>
      <c r="N1199" s="185">
        <v>1614.79</v>
      </c>
      <c r="P1199" s="58"/>
      <c r="Q1199" s="186"/>
      <c r="S1199" s="58"/>
      <c r="T1199" s="186"/>
      <c r="V1199" s="86"/>
      <c r="W1199" s="187"/>
      <c r="X1199" s="137"/>
      <c r="Y1199" s="11"/>
      <c r="Z1199" s="11"/>
      <c r="AA1199" s="60"/>
      <c r="AB1199" s="5"/>
      <c r="AC1199" s="5"/>
      <c r="AD1199" s="5"/>
      <c r="AE1199" s="5"/>
      <c r="AF1199" s="5"/>
      <c r="AG1199" s="5"/>
      <c r="AH1199" s="5"/>
      <c r="AI1199" s="5"/>
      <c r="AJ1199" s="5"/>
      <c r="AK1199" s="5"/>
      <c r="AL1199" s="5"/>
      <c r="AM1199" s="5"/>
    </row>
    <row r="1200" spans="1:39" s="4" customFormat="1" ht="12.75" x14ac:dyDescent="0.2">
      <c r="A1200" s="11" t="s">
        <v>914</v>
      </c>
      <c r="B1200" s="11" t="s">
        <v>480</v>
      </c>
      <c r="C1200" s="11"/>
      <c r="D1200" s="11" t="s">
        <v>242</v>
      </c>
      <c r="E1200" s="11"/>
      <c r="F1200" s="11"/>
      <c r="G1200" s="11"/>
      <c r="I1200" s="58"/>
      <c r="J1200" s="43"/>
      <c r="K1200" s="98"/>
      <c r="M1200" s="58">
        <v>1</v>
      </c>
      <c r="N1200" s="185">
        <v>3948.51</v>
      </c>
      <c r="P1200" s="58"/>
      <c r="Q1200" s="186"/>
      <c r="S1200" s="58"/>
      <c r="T1200" s="186"/>
      <c r="V1200" s="86"/>
      <c r="W1200" s="187"/>
      <c r="X1200" s="137"/>
      <c r="Y1200" s="11"/>
      <c r="Z1200" s="11"/>
      <c r="AA1200" s="60"/>
      <c r="AB1200" s="5"/>
      <c r="AC1200" s="5"/>
      <c r="AD1200" s="5"/>
      <c r="AE1200" s="5"/>
      <c r="AF1200" s="5"/>
      <c r="AG1200" s="5"/>
      <c r="AH1200" s="5"/>
      <c r="AI1200" s="5"/>
      <c r="AJ1200" s="5"/>
      <c r="AK1200" s="5"/>
      <c r="AL1200" s="5"/>
      <c r="AM1200" s="5"/>
    </row>
    <row r="1201" spans="1:39" s="4" customFormat="1" ht="12.75" x14ac:dyDescent="0.2">
      <c r="A1201" s="11" t="s">
        <v>914</v>
      </c>
      <c r="B1201" s="11" t="s">
        <v>484</v>
      </c>
      <c r="C1201" s="11"/>
      <c r="D1201" s="11" t="s">
        <v>215</v>
      </c>
      <c r="E1201" s="11"/>
      <c r="F1201" s="11"/>
      <c r="G1201" s="11"/>
      <c r="I1201" s="58"/>
      <c r="J1201" s="43"/>
      <c r="K1201" s="98"/>
      <c r="M1201" s="58">
        <v>9</v>
      </c>
      <c r="N1201" s="185">
        <v>3312.25</v>
      </c>
      <c r="P1201" s="58"/>
      <c r="Q1201" s="186"/>
      <c r="S1201" s="58"/>
      <c r="T1201" s="186"/>
      <c r="V1201" s="86"/>
      <c r="W1201" s="187"/>
      <c r="X1201" s="137"/>
      <c r="Y1201" s="11"/>
      <c r="Z1201" s="11"/>
      <c r="AA1201" s="60"/>
      <c r="AB1201" s="5"/>
      <c r="AC1201" s="5"/>
      <c r="AD1201" s="5"/>
      <c r="AE1201" s="5"/>
      <c r="AF1201" s="5"/>
      <c r="AG1201" s="5"/>
      <c r="AH1201" s="5"/>
      <c r="AI1201" s="5"/>
      <c r="AJ1201" s="5"/>
      <c r="AK1201" s="5"/>
      <c r="AL1201" s="5"/>
      <c r="AM1201" s="5"/>
    </row>
    <row r="1202" spans="1:39" s="4" customFormat="1" ht="12.75" x14ac:dyDescent="0.2">
      <c r="A1202" s="11" t="s">
        <v>914</v>
      </c>
      <c r="B1202" s="11" t="s">
        <v>485</v>
      </c>
      <c r="C1202" s="11"/>
      <c r="D1202" s="11" t="s">
        <v>161</v>
      </c>
      <c r="E1202" s="11"/>
      <c r="F1202" s="11"/>
      <c r="G1202" s="11"/>
      <c r="I1202" s="58"/>
      <c r="J1202" s="43"/>
      <c r="K1202" s="98"/>
      <c r="M1202" s="58">
        <v>2</v>
      </c>
      <c r="N1202" s="185">
        <v>4801.96</v>
      </c>
      <c r="P1202" s="58"/>
      <c r="Q1202" s="186"/>
      <c r="S1202" s="58"/>
      <c r="T1202" s="186"/>
      <c r="V1202" s="86"/>
      <c r="W1202" s="187"/>
      <c r="X1202" s="137"/>
      <c r="Y1202" s="11"/>
      <c r="Z1202" s="11"/>
      <c r="AA1202" s="60"/>
      <c r="AB1202" s="5"/>
      <c r="AC1202" s="5"/>
      <c r="AD1202" s="5"/>
      <c r="AE1202" s="5"/>
      <c r="AF1202" s="5"/>
      <c r="AG1202" s="5"/>
      <c r="AH1202" s="5"/>
      <c r="AI1202" s="5"/>
      <c r="AJ1202" s="5"/>
      <c r="AK1202" s="5"/>
      <c r="AL1202" s="5"/>
      <c r="AM1202" s="5"/>
    </row>
    <row r="1203" spans="1:39" s="4" customFormat="1" ht="12.75" x14ac:dyDescent="0.2">
      <c r="A1203" s="11" t="s">
        <v>914</v>
      </c>
      <c r="B1203" s="11" t="s">
        <v>487</v>
      </c>
      <c r="C1203" s="11"/>
      <c r="D1203" s="11" t="s">
        <v>920</v>
      </c>
      <c r="E1203" s="11"/>
      <c r="F1203" s="11"/>
      <c r="G1203" s="11"/>
      <c r="I1203" s="58"/>
      <c r="J1203" s="43"/>
      <c r="K1203" s="98"/>
      <c r="M1203" s="58">
        <v>45</v>
      </c>
      <c r="N1203" s="185">
        <v>57131.39</v>
      </c>
      <c r="P1203" s="58"/>
      <c r="Q1203" s="186"/>
      <c r="S1203" s="58"/>
      <c r="T1203" s="186"/>
      <c r="V1203" s="86"/>
      <c r="W1203" s="187"/>
      <c r="X1203" s="137"/>
      <c r="Y1203" s="11"/>
      <c r="Z1203" s="11"/>
      <c r="AA1203" s="60"/>
      <c r="AB1203" s="5"/>
      <c r="AC1203" s="5"/>
      <c r="AD1203" s="5"/>
      <c r="AE1203" s="5"/>
      <c r="AF1203" s="5"/>
      <c r="AG1203" s="5"/>
      <c r="AH1203" s="5"/>
      <c r="AI1203" s="5"/>
      <c r="AJ1203" s="5"/>
      <c r="AK1203" s="5"/>
      <c r="AL1203" s="5"/>
      <c r="AM1203" s="5"/>
    </row>
    <row r="1204" spans="1:39" s="4" customFormat="1" ht="12.75" x14ac:dyDescent="0.2">
      <c r="A1204" s="11" t="s">
        <v>914</v>
      </c>
      <c r="B1204" s="11" t="s">
        <v>492</v>
      </c>
      <c r="C1204" s="11"/>
      <c r="D1204" s="11" t="s">
        <v>62</v>
      </c>
      <c r="E1204" s="11"/>
      <c r="F1204" s="11"/>
      <c r="G1204" s="11"/>
      <c r="I1204" s="58"/>
      <c r="J1204" s="43"/>
      <c r="K1204" s="98"/>
      <c r="M1204" s="58">
        <v>1</v>
      </c>
      <c r="N1204" s="185">
        <v>1046.3900000000001</v>
      </c>
      <c r="P1204" s="58"/>
      <c r="Q1204" s="186"/>
      <c r="S1204" s="58"/>
      <c r="T1204" s="186"/>
      <c r="V1204" s="86"/>
      <c r="W1204" s="187"/>
      <c r="X1204" s="137"/>
      <c r="Y1204" s="11"/>
      <c r="Z1204" s="11"/>
      <c r="AA1204" s="60"/>
      <c r="AB1204" s="5"/>
      <c r="AC1204" s="5"/>
      <c r="AD1204" s="5"/>
      <c r="AE1204" s="5"/>
      <c r="AF1204" s="5"/>
      <c r="AG1204" s="5"/>
      <c r="AH1204" s="5"/>
      <c r="AI1204" s="5"/>
      <c r="AJ1204" s="5"/>
      <c r="AK1204" s="5"/>
      <c r="AL1204" s="5"/>
      <c r="AM1204" s="5"/>
    </row>
    <row r="1205" spans="1:39" s="4" customFormat="1" ht="12.75" x14ac:dyDescent="0.2">
      <c r="A1205" s="11" t="s">
        <v>914</v>
      </c>
      <c r="B1205" s="11" t="s">
        <v>494</v>
      </c>
      <c r="C1205" s="11"/>
      <c r="D1205" s="11" t="s">
        <v>106</v>
      </c>
      <c r="E1205" s="11"/>
      <c r="F1205" s="11"/>
      <c r="G1205" s="11"/>
      <c r="I1205" s="58"/>
      <c r="J1205" s="43"/>
      <c r="K1205" s="98"/>
      <c r="M1205" s="58">
        <v>3</v>
      </c>
      <c r="N1205" s="185">
        <v>6543.31</v>
      </c>
      <c r="P1205" s="58"/>
      <c r="Q1205" s="186"/>
      <c r="S1205" s="58"/>
      <c r="T1205" s="186"/>
      <c r="V1205" s="86"/>
      <c r="W1205" s="187"/>
      <c r="X1205" s="137"/>
      <c r="Y1205" s="11"/>
      <c r="Z1205" s="11"/>
      <c r="AA1205" s="60"/>
      <c r="AB1205" s="5"/>
      <c r="AC1205" s="5"/>
      <c r="AD1205" s="5"/>
      <c r="AE1205" s="5"/>
      <c r="AF1205" s="5"/>
      <c r="AG1205" s="5"/>
      <c r="AH1205" s="5"/>
      <c r="AI1205" s="5"/>
      <c r="AJ1205" s="5"/>
      <c r="AK1205" s="5"/>
      <c r="AL1205" s="5"/>
      <c r="AM1205" s="5"/>
    </row>
    <row r="1206" spans="1:39" s="4" customFormat="1" ht="12.75" x14ac:dyDescent="0.2">
      <c r="A1206" s="11" t="s">
        <v>914</v>
      </c>
      <c r="B1206" s="11" t="s">
        <v>496</v>
      </c>
      <c r="C1206" s="11"/>
      <c r="D1206" s="11" t="s">
        <v>87</v>
      </c>
      <c r="E1206" s="11"/>
      <c r="F1206" s="11"/>
      <c r="G1206" s="11"/>
      <c r="I1206" s="58"/>
      <c r="J1206" s="43"/>
      <c r="K1206" s="98"/>
      <c r="M1206" s="58">
        <v>56</v>
      </c>
      <c r="N1206" s="185">
        <v>82631.89</v>
      </c>
      <c r="P1206" s="58"/>
      <c r="Q1206" s="186"/>
      <c r="S1206" s="58"/>
      <c r="T1206" s="186"/>
      <c r="V1206" s="86"/>
      <c r="W1206" s="187"/>
      <c r="X1206" s="137"/>
      <c r="Y1206" s="11"/>
      <c r="Z1206" s="11"/>
      <c r="AA1206" s="60"/>
      <c r="AB1206" s="5"/>
      <c r="AC1206" s="5"/>
      <c r="AD1206" s="5"/>
      <c r="AE1206" s="5"/>
      <c r="AF1206" s="5"/>
      <c r="AG1206" s="5"/>
      <c r="AH1206" s="5"/>
      <c r="AI1206" s="5"/>
      <c r="AJ1206" s="5"/>
      <c r="AK1206" s="5"/>
      <c r="AL1206" s="5"/>
      <c r="AM1206" s="5"/>
    </row>
    <row r="1207" spans="1:39" s="4" customFormat="1" ht="12.75" x14ac:dyDescent="0.2">
      <c r="A1207" s="11" t="s">
        <v>914</v>
      </c>
      <c r="B1207" s="11" t="s">
        <v>499</v>
      </c>
      <c r="C1207" s="11"/>
      <c r="D1207" s="11" t="s">
        <v>500</v>
      </c>
      <c r="E1207" s="11"/>
      <c r="F1207" s="11"/>
      <c r="G1207" s="11"/>
      <c r="I1207" s="58"/>
      <c r="J1207" s="43"/>
      <c r="K1207" s="98"/>
      <c r="M1207" s="58">
        <v>1</v>
      </c>
      <c r="N1207" s="185">
        <v>1378.78</v>
      </c>
      <c r="P1207" s="58"/>
      <c r="Q1207" s="186"/>
      <c r="S1207" s="58"/>
      <c r="T1207" s="186"/>
      <c r="V1207" s="86"/>
      <c r="W1207" s="187"/>
      <c r="X1207" s="137"/>
      <c r="Y1207" s="11"/>
      <c r="Z1207" s="11"/>
      <c r="AA1207" s="60"/>
      <c r="AB1207" s="5"/>
      <c r="AC1207" s="5"/>
      <c r="AD1207" s="5"/>
      <c r="AE1207" s="5"/>
      <c r="AF1207" s="5"/>
      <c r="AG1207" s="5"/>
      <c r="AH1207" s="5"/>
      <c r="AI1207" s="5"/>
      <c r="AJ1207" s="5"/>
      <c r="AK1207" s="5"/>
      <c r="AL1207" s="5"/>
      <c r="AM1207" s="5"/>
    </row>
    <row r="1208" spans="1:39" s="4" customFormat="1" ht="12.75" x14ac:dyDescent="0.2">
      <c r="A1208" s="11" t="s">
        <v>914</v>
      </c>
      <c r="B1208" s="11" t="s">
        <v>503</v>
      </c>
      <c r="C1208" s="11"/>
      <c r="D1208" s="11" t="s">
        <v>72</v>
      </c>
      <c r="E1208" s="11"/>
      <c r="F1208" s="11"/>
      <c r="G1208" s="11"/>
      <c r="I1208" s="58"/>
      <c r="J1208" s="43"/>
      <c r="K1208" s="98"/>
      <c r="M1208" s="58">
        <v>2</v>
      </c>
      <c r="N1208" s="185">
        <v>2306.62</v>
      </c>
      <c r="P1208" s="58"/>
      <c r="Q1208" s="186"/>
      <c r="S1208" s="58"/>
      <c r="T1208" s="186"/>
      <c r="V1208" s="86"/>
      <c r="W1208" s="187"/>
      <c r="X1208" s="137"/>
      <c r="Y1208" s="11"/>
      <c r="Z1208" s="11"/>
      <c r="AA1208" s="60"/>
      <c r="AB1208" s="5"/>
      <c r="AC1208" s="5"/>
      <c r="AD1208" s="5"/>
      <c r="AE1208" s="5"/>
      <c r="AF1208" s="5"/>
      <c r="AG1208" s="5"/>
      <c r="AH1208" s="5"/>
      <c r="AI1208" s="5"/>
      <c r="AJ1208" s="5"/>
      <c r="AK1208" s="5"/>
      <c r="AL1208" s="5"/>
      <c r="AM1208" s="5"/>
    </row>
    <row r="1209" spans="1:39" s="4" customFormat="1" ht="12.75" x14ac:dyDescent="0.2">
      <c r="A1209" s="11" t="s">
        <v>914</v>
      </c>
      <c r="B1209" s="11" t="s">
        <v>505</v>
      </c>
      <c r="C1209" s="11"/>
      <c r="D1209" s="11" t="s">
        <v>64</v>
      </c>
      <c r="E1209" s="11"/>
      <c r="F1209" s="11"/>
      <c r="G1209" s="11"/>
      <c r="I1209" s="58"/>
      <c r="J1209" s="43"/>
      <c r="K1209" s="98"/>
      <c r="M1209" s="58">
        <v>149</v>
      </c>
      <c r="N1209" s="185">
        <v>220680.2</v>
      </c>
      <c r="P1209" s="58"/>
      <c r="Q1209" s="186"/>
      <c r="S1209" s="58"/>
      <c r="T1209" s="186"/>
      <c r="V1209" s="86"/>
      <c r="W1209" s="187"/>
      <c r="X1209" s="137"/>
      <c r="Y1209" s="11"/>
      <c r="Z1209" s="11"/>
      <c r="AA1209" s="60"/>
      <c r="AB1209" s="5"/>
      <c r="AC1209" s="5"/>
      <c r="AD1209" s="5"/>
      <c r="AE1209" s="5"/>
      <c r="AF1209" s="5"/>
      <c r="AG1209" s="5"/>
      <c r="AH1209" s="5"/>
      <c r="AI1209" s="5"/>
      <c r="AJ1209" s="5"/>
      <c r="AK1209" s="5"/>
      <c r="AL1209" s="5"/>
      <c r="AM1209" s="5"/>
    </row>
    <row r="1210" spans="1:39" s="4" customFormat="1" ht="12.75" x14ac:dyDescent="0.2">
      <c r="A1210" s="11" t="s">
        <v>914</v>
      </c>
      <c r="B1210" s="11" t="s">
        <v>506</v>
      </c>
      <c r="C1210" s="11"/>
      <c r="D1210" s="11" t="s">
        <v>328</v>
      </c>
      <c r="E1210" s="11"/>
      <c r="F1210" s="11"/>
      <c r="G1210" s="11"/>
      <c r="I1210" s="58"/>
      <c r="J1210" s="43"/>
      <c r="K1210" s="98"/>
      <c r="M1210" s="58">
        <v>6</v>
      </c>
      <c r="N1210" s="185">
        <v>5154.25</v>
      </c>
      <c r="P1210" s="58"/>
      <c r="Q1210" s="186"/>
      <c r="S1210" s="58"/>
      <c r="T1210" s="186"/>
      <c r="V1210" s="86"/>
      <c r="W1210" s="187"/>
      <c r="X1210" s="137"/>
      <c r="Y1210" s="11"/>
      <c r="Z1210" s="11"/>
      <c r="AA1210" s="60"/>
      <c r="AB1210" s="5"/>
      <c r="AC1210" s="5"/>
      <c r="AD1210" s="5"/>
      <c r="AE1210" s="5"/>
      <c r="AF1210" s="5"/>
      <c r="AG1210" s="5"/>
      <c r="AH1210" s="5"/>
      <c r="AI1210" s="5"/>
      <c r="AJ1210" s="5"/>
      <c r="AK1210" s="5"/>
      <c r="AL1210" s="5"/>
      <c r="AM1210" s="5"/>
    </row>
    <row r="1211" spans="1:39" s="4" customFormat="1" ht="12.75" x14ac:dyDescent="0.2">
      <c r="A1211" s="11" t="s">
        <v>914</v>
      </c>
      <c r="B1211" s="11" t="s">
        <v>507</v>
      </c>
      <c r="C1211" s="11"/>
      <c r="D1211" s="11" t="s">
        <v>365</v>
      </c>
      <c r="E1211" s="11"/>
      <c r="F1211" s="11"/>
      <c r="G1211" s="11"/>
      <c r="I1211" s="58"/>
      <c r="J1211" s="43"/>
      <c r="K1211" s="98"/>
      <c r="M1211" s="58">
        <v>1</v>
      </c>
      <c r="N1211" s="185">
        <v>28.82</v>
      </c>
      <c r="P1211" s="58"/>
      <c r="Q1211" s="186"/>
      <c r="S1211" s="58"/>
      <c r="T1211" s="186"/>
      <c r="V1211" s="86"/>
      <c r="W1211" s="187"/>
      <c r="X1211" s="137"/>
      <c r="Y1211" s="11"/>
      <c r="Z1211" s="11"/>
      <c r="AA1211" s="60"/>
      <c r="AB1211" s="5"/>
      <c r="AC1211" s="5"/>
      <c r="AD1211" s="5"/>
      <c r="AE1211" s="5"/>
      <c r="AF1211" s="5"/>
      <c r="AG1211" s="5"/>
      <c r="AH1211" s="5"/>
      <c r="AI1211" s="5"/>
      <c r="AJ1211" s="5"/>
      <c r="AK1211" s="5"/>
      <c r="AL1211" s="5"/>
      <c r="AM1211" s="5"/>
    </row>
    <row r="1212" spans="1:39" s="4" customFormat="1" ht="12.75" x14ac:dyDescent="0.2">
      <c r="A1212" s="11" t="s">
        <v>914</v>
      </c>
      <c r="B1212" s="11" t="s">
        <v>511</v>
      </c>
      <c r="C1212" s="11"/>
      <c r="D1212" s="11" t="s">
        <v>207</v>
      </c>
      <c r="E1212" s="11"/>
      <c r="F1212" s="11"/>
      <c r="G1212" s="11"/>
      <c r="I1212" s="58"/>
      <c r="J1212" s="43"/>
      <c r="K1212" s="98"/>
      <c r="M1212" s="58">
        <v>26</v>
      </c>
      <c r="N1212" s="185">
        <v>19773.509999999998</v>
      </c>
      <c r="P1212" s="58"/>
      <c r="Q1212" s="186"/>
      <c r="S1212" s="58"/>
      <c r="T1212" s="186"/>
      <c r="V1212" s="86"/>
      <c r="W1212" s="187"/>
      <c r="X1212" s="137"/>
      <c r="Y1212" s="11"/>
      <c r="Z1212" s="11"/>
      <c r="AA1212" s="60"/>
      <c r="AB1212" s="5"/>
      <c r="AC1212" s="5"/>
      <c r="AD1212" s="5"/>
      <c r="AE1212" s="5"/>
      <c r="AF1212" s="5"/>
      <c r="AG1212" s="5"/>
      <c r="AH1212" s="5"/>
      <c r="AI1212" s="5"/>
      <c r="AJ1212" s="5"/>
      <c r="AK1212" s="5"/>
      <c r="AL1212" s="5"/>
      <c r="AM1212" s="5"/>
    </row>
    <row r="1213" spans="1:39" s="4" customFormat="1" ht="12.75" x14ac:dyDescent="0.2">
      <c r="A1213" s="11" t="s">
        <v>914</v>
      </c>
      <c r="B1213" s="11" t="s">
        <v>514</v>
      </c>
      <c r="C1213" s="11"/>
      <c r="D1213" s="11" t="s">
        <v>221</v>
      </c>
      <c r="E1213" s="11"/>
      <c r="F1213" s="11"/>
      <c r="G1213" s="11"/>
      <c r="I1213" s="58"/>
      <c r="J1213" s="43"/>
      <c r="K1213" s="98"/>
      <c r="M1213" s="58">
        <v>3</v>
      </c>
      <c r="N1213" s="185">
        <v>1017.03</v>
      </c>
      <c r="P1213" s="58"/>
      <c r="Q1213" s="186"/>
      <c r="S1213" s="58"/>
      <c r="T1213" s="186"/>
      <c r="V1213" s="86"/>
      <c r="W1213" s="187"/>
      <c r="X1213" s="137"/>
      <c r="Y1213" s="11"/>
      <c r="Z1213" s="11"/>
      <c r="AA1213" s="60"/>
      <c r="AB1213" s="5"/>
      <c r="AC1213" s="5"/>
      <c r="AD1213" s="5"/>
      <c r="AE1213" s="5"/>
      <c r="AF1213" s="5"/>
      <c r="AG1213" s="5"/>
      <c r="AH1213" s="5"/>
      <c r="AI1213" s="5"/>
      <c r="AJ1213" s="5"/>
      <c r="AK1213" s="5"/>
      <c r="AL1213" s="5"/>
      <c r="AM1213" s="5"/>
    </row>
    <row r="1214" spans="1:39" s="4" customFormat="1" ht="12.75" x14ac:dyDescent="0.2">
      <c r="A1214" s="11" t="s">
        <v>914</v>
      </c>
      <c r="B1214" s="11" t="s">
        <v>518</v>
      </c>
      <c r="C1214" s="11"/>
      <c r="D1214" s="11" t="s">
        <v>85</v>
      </c>
      <c r="E1214" s="11"/>
      <c r="F1214" s="11"/>
      <c r="G1214" s="11"/>
      <c r="I1214" s="58"/>
      <c r="J1214" s="43"/>
      <c r="K1214" s="98"/>
      <c r="M1214" s="58">
        <v>1</v>
      </c>
      <c r="N1214" s="185">
        <v>1262.8800000000001</v>
      </c>
      <c r="P1214" s="58"/>
      <c r="Q1214" s="186"/>
      <c r="S1214" s="58"/>
      <c r="T1214" s="186"/>
      <c r="V1214" s="86"/>
      <c r="W1214" s="187"/>
      <c r="X1214" s="137"/>
      <c r="Y1214" s="11"/>
      <c r="Z1214" s="11"/>
      <c r="AA1214" s="60"/>
      <c r="AB1214" s="5"/>
      <c r="AC1214" s="5"/>
      <c r="AD1214" s="5"/>
      <c r="AE1214" s="5"/>
      <c r="AF1214" s="5"/>
      <c r="AG1214" s="5"/>
      <c r="AH1214" s="5"/>
      <c r="AI1214" s="5"/>
      <c r="AJ1214" s="5"/>
      <c r="AK1214" s="5"/>
      <c r="AL1214" s="5"/>
      <c r="AM1214" s="5"/>
    </row>
    <row r="1215" spans="1:39" s="4" customFormat="1" ht="12.75" x14ac:dyDescent="0.2">
      <c r="A1215" s="11" t="s">
        <v>914</v>
      </c>
      <c r="B1215" s="11" t="s">
        <v>520</v>
      </c>
      <c r="C1215" s="11"/>
      <c r="D1215" s="11" t="s">
        <v>76</v>
      </c>
      <c r="E1215" s="11"/>
      <c r="F1215" s="11"/>
      <c r="G1215" s="11"/>
      <c r="I1215" s="58"/>
      <c r="J1215" s="43"/>
      <c r="K1215" s="98"/>
      <c r="M1215" s="58">
        <v>1</v>
      </c>
      <c r="N1215" s="185">
        <v>3224.22</v>
      </c>
      <c r="P1215" s="58"/>
      <c r="Q1215" s="186"/>
      <c r="S1215" s="58"/>
      <c r="T1215" s="186"/>
      <c r="V1215" s="86"/>
      <c r="W1215" s="187"/>
      <c r="X1215" s="137"/>
      <c r="Y1215" s="11"/>
      <c r="Z1215" s="11"/>
      <c r="AA1215" s="60"/>
      <c r="AB1215" s="5"/>
      <c r="AC1215" s="5"/>
      <c r="AD1215" s="5"/>
      <c r="AE1215" s="5"/>
      <c r="AF1215" s="5"/>
      <c r="AG1215" s="5"/>
      <c r="AH1215" s="5"/>
      <c r="AI1215" s="5"/>
      <c r="AJ1215" s="5"/>
      <c r="AK1215" s="5"/>
      <c r="AL1215" s="5"/>
      <c r="AM1215" s="5"/>
    </row>
    <row r="1216" spans="1:39" s="4" customFormat="1" ht="12.75" x14ac:dyDescent="0.2">
      <c r="A1216" s="11" t="s">
        <v>914</v>
      </c>
      <c r="B1216" s="11" t="s">
        <v>521</v>
      </c>
      <c r="C1216" s="11"/>
      <c r="D1216" s="11" t="s">
        <v>522</v>
      </c>
      <c r="E1216" s="11"/>
      <c r="F1216" s="11"/>
      <c r="G1216" s="11"/>
      <c r="I1216" s="58"/>
      <c r="J1216" s="43"/>
      <c r="K1216" s="98"/>
      <c r="M1216" s="58">
        <v>3</v>
      </c>
      <c r="N1216" s="185">
        <v>6434.08</v>
      </c>
      <c r="P1216" s="58"/>
      <c r="Q1216" s="186"/>
      <c r="S1216" s="58"/>
      <c r="T1216" s="186"/>
      <c r="V1216" s="86"/>
      <c r="W1216" s="187"/>
      <c r="X1216" s="137"/>
      <c r="Y1216" s="11"/>
      <c r="Z1216" s="11"/>
      <c r="AA1216" s="60"/>
      <c r="AB1216" s="5"/>
      <c r="AC1216" s="5"/>
      <c r="AD1216" s="5"/>
      <c r="AE1216" s="5"/>
      <c r="AF1216" s="5"/>
      <c r="AG1216" s="5"/>
      <c r="AH1216" s="5"/>
      <c r="AI1216" s="5"/>
      <c r="AJ1216" s="5"/>
      <c r="AK1216" s="5"/>
      <c r="AL1216" s="5"/>
      <c r="AM1216" s="5"/>
    </row>
    <row r="1217" spans="1:39" s="4" customFormat="1" ht="12.75" x14ac:dyDescent="0.2">
      <c r="A1217" s="11" t="s">
        <v>914</v>
      </c>
      <c r="B1217" s="11" t="s">
        <v>524</v>
      </c>
      <c r="C1217" s="11"/>
      <c r="D1217" s="11" t="s">
        <v>495</v>
      </c>
      <c r="E1217" s="11"/>
      <c r="F1217" s="11"/>
      <c r="G1217" s="11"/>
      <c r="I1217" s="58"/>
      <c r="J1217" s="43"/>
      <c r="K1217" s="98"/>
      <c r="M1217" s="58">
        <v>1</v>
      </c>
      <c r="N1217" s="185">
        <v>772.16</v>
      </c>
      <c r="P1217" s="58"/>
      <c r="Q1217" s="186"/>
      <c r="S1217" s="58"/>
      <c r="T1217" s="186"/>
      <c r="V1217" s="86"/>
      <c r="W1217" s="187"/>
      <c r="X1217" s="137"/>
      <c r="Y1217" s="11"/>
      <c r="Z1217" s="11"/>
      <c r="AA1217" s="60"/>
      <c r="AB1217" s="5"/>
      <c r="AC1217" s="5"/>
      <c r="AD1217" s="5"/>
      <c r="AE1217" s="5"/>
      <c r="AF1217" s="5"/>
      <c r="AG1217" s="5"/>
      <c r="AH1217" s="5"/>
      <c r="AI1217" s="5"/>
      <c r="AJ1217" s="5"/>
      <c r="AK1217" s="5"/>
      <c r="AL1217" s="5"/>
      <c r="AM1217" s="5"/>
    </row>
    <row r="1218" spans="1:39" s="4" customFormat="1" ht="12.75" x14ac:dyDescent="0.2">
      <c r="A1218" s="11" t="s">
        <v>914</v>
      </c>
      <c r="B1218" s="11" t="s">
        <v>527</v>
      </c>
      <c r="C1218" s="11"/>
      <c r="D1218" s="11" t="s">
        <v>103</v>
      </c>
      <c r="E1218" s="11"/>
      <c r="F1218" s="11"/>
      <c r="G1218" s="11"/>
      <c r="I1218" s="58"/>
      <c r="J1218" s="43"/>
      <c r="K1218" s="98"/>
      <c r="M1218" s="58">
        <v>21</v>
      </c>
      <c r="N1218" s="185">
        <v>28020.23</v>
      </c>
      <c r="P1218" s="58"/>
      <c r="Q1218" s="186"/>
      <c r="S1218" s="58"/>
      <c r="T1218" s="186"/>
      <c r="V1218" s="86"/>
      <c r="W1218" s="187"/>
      <c r="X1218" s="137"/>
      <c r="Y1218" s="11"/>
      <c r="Z1218" s="11"/>
      <c r="AA1218" s="60"/>
      <c r="AB1218" s="5"/>
      <c r="AC1218" s="5"/>
      <c r="AD1218" s="5"/>
      <c r="AE1218" s="5"/>
      <c r="AF1218" s="5"/>
      <c r="AG1218" s="5"/>
      <c r="AH1218" s="5"/>
      <c r="AI1218" s="5"/>
      <c r="AJ1218" s="5"/>
      <c r="AK1218" s="5"/>
      <c r="AL1218" s="5"/>
      <c r="AM1218" s="5"/>
    </row>
    <row r="1219" spans="1:39" s="4" customFormat="1" ht="12.75" x14ac:dyDescent="0.2">
      <c r="A1219" s="11" t="s">
        <v>914</v>
      </c>
      <c r="B1219" s="11" t="s">
        <v>529</v>
      </c>
      <c r="C1219" s="11"/>
      <c r="D1219" s="11" t="s">
        <v>89</v>
      </c>
      <c r="E1219" s="11"/>
      <c r="F1219" s="11"/>
      <c r="G1219" s="11"/>
      <c r="I1219" s="58"/>
      <c r="J1219" s="43"/>
      <c r="K1219" s="98"/>
      <c r="M1219" s="58">
        <v>1</v>
      </c>
      <c r="N1219" s="185">
        <v>288.36</v>
      </c>
      <c r="P1219" s="58"/>
      <c r="Q1219" s="186"/>
      <c r="S1219" s="58"/>
      <c r="T1219" s="186"/>
      <c r="V1219" s="86"/>
      <c r="W1219" s="187"/>
      <c r="X1219" s="137"/>
      <c r="Y1219" s="11"/>
      <c r="Z1219" s="11"/>
      <c r="AA1219" s="60"/>
      <c r="AB1219" s="5"/>
      <c r="AC1219" s="5"/>
      <c r="AD1219" s="5"/>
      <c r="AE1219" s="5"/>
      <c r="AF1219" s="5"/>
      <c r="AG1219" s="5"/>
      <c r="AH1219" s="5"/>
      <c r="AI1219" s="5"/>
      <c r="AJ1219" s="5"/>
      <c r="AK1219" s="5"/>
      <c r="AL1219" s="5"/>
      <c r="AM1219" s="5"/>
    </row>
    <row r="1220" spans="1:39" s="4" customFormat="1" ht="12.75" x14ac:dyDescent="0.2">
      <c r="A1220" s="11" t="s">
        <v>914</v>
      </c>
      <c r="B1220" s="11" t="s">
        <v>531</v>
      </c>
      <c r="C1220" s="11"/>
      <c r="D1220" s="11" t="s">
        <v>87</v>
      </c>
      <c r="E1220" s="11"/>
      <c r="F1220" s="11"/>
      <c r="G1220" s="11"/>
      <c r="I1220" s="58"/>
      <c r="J1220" s="43"/>
      <c r="K1220" s="98"/>
      <c r="M1220" s="58">
        <v>26</v>
      </c>
      <c r="N1220" s="185">
        <v>18161.87</v>
      </c>
      <c r="P1220" s="58"/>
      <c r="Q1220" s="186"/>
      <c r="S1220" s="58"/>
      <c r="T1220" s="186"/>
      <c r="V1220" s="86"/>
      <c r="W1220" s="187"/>
      <c r="X1220" s="137"/>
      <c r="Y1220" s="11"/>
      <c r="Z1220" s="11"/>
      <c r="AA1220" s="60"/>
      <c r="AB1220" s="5"/>
      <c r="AC1220" s="5"/>
      <c r="AD1220" s="5"/>
      <c r="AE1220" s="5"/>
      <c r="AF1220" s="5"/>
      <c r="AG1220" s="5"/>
      <c r="AH1220" s="5"/>
      <c r="AI1220" s="5"/>
      <c r="AJ1220" s="5"/>
      <c r="AK1220" s="5"/>
      <c r="AL1220" s="5"/>
      <c r="AM1220" s="5"/>
    </row>
    <row r="1221" spans="1:39" s="4" customFormat="1" ht="12.75" x14ac:dyDescent="0.2">
      <c r="A1221" s="11" t="s">
        <v>914</v>
      </c>
      <c r="B1221" s="11" t="s">
        <v>532</v>
      </c>
      <c r="C1221" s="11"/>
      <c r="D1221" s="11" t="s">
        <v>67</v>
      </c>
      <c r="E1221" s="11"/>
      <c r="F1221" s="11"/>
      <c r="G1221" s="11"/>
      <c r="I1221" s="58"/>
      <c r="J1221" s="43"/>
      <c r="K1221" s="98"/>
      <c r="M1221" s="58">
        <v>9</v>
      </c>
      <c r="N1221" s="185">
        <v>20517.97</v>
      </c>
      <c r="P1221" s="58"/>
      <c r="Q1221" s="186"/>
      <c r="S1221" s="58"/>
      <c r="T1221" s="186"/>
      <c r="V1221" s="86"/>
      <c r="W1221" s="187"/>
      <c r="X1221" s="137"/>
      <c r="Y1221" s="11"/>
      <c r="Z1221" s="11"/>
      <c r="AA1221" s="60"/>
      <c r="AB1221" s="5"/>
      <c r="AC1221" s="5"/>
      <c r="AD1221" s="5"/>
      <c r="AE1221" s="5"/>
      <c r="AF1221" s="5"/>
      <c r="AG1221" s="5"/>
      <c r="AH1221" s="5"/>
      <c r="AI1221" s="5"/>
      <c r="AJ1221" s="5"/>
      <c r="AK1221" s="5"/>
      <c r="AL1221" s="5"/>
      <c r="AM1221" s="5"/>
    </row>
    <row r="1222" spans="1:39" s="4" customFormat="1" ht="12.75" x14ac:dyDescent="0.2">
      <c r="A1222" s="11" t="s">
        <v>914</v>
      </c>
      <c r="B1222" s="11" t="s">
        <v>533</v>
      </c>
      <c r="C1222" s="11"/>
      <c r="D1222" s="11" t="s">
        <v>183</v>
      </c>
      <c r="E1222" s="11"/>
      <c r="F1222" s="11"/>
      <c r="G1222" s="11"/>
      <c r="I1222" s="58"/>
      <c r="J1222" s="43"/>
      <c r="K1222" s="98"/>
      <c r="M1222" s="58">
        <v>6</v>
      </c>
      <c r="N1222" s="185">
        <v>4159.72</v>
      </c>
      <c r="P1222" s="58"/>
      <c r="Q1222" s="186"/>
      <c r="S1222" s="58"/>
      <c r="T1222" s="186"/>
      <c r="V1222" s="86"/>
      <c r="W1222" s="187"/>
      <c r="X1222" s="137"/>
      <c r="Y1222" s="11"/>
      <c r="Z1222" s="11"/>
      <c r="AA1222" s="60"/>
      <c r="AB1222" s="5"/>
      <c r="AC1222" s="5"/>
      <c r="AD1222" s="5"/>
      <c r="AE1222" s="5"/>
      <c r="AF1222" s="5"/>
      <c r="AG1222" s="5"/>
      <c r="AH1222" s="5"/>
      <c r="AI1222" s="5"/>
      <c r="AJ1222" s="5"/>
      <c r="AK1222" s="5"/>
      <c r="AL1222" s="5"/>
      <c r="AM1222" s="5"/>
    </row>
    <row r="1223" spans="1:39" s="4" customFormat="1" ht="12.75" x14ac:dyDescent="0.2">
      <c r="A1223" s="11" t="s">
        <v>914</v>
      </c>
      <c r="B1223" s="11" t="s">
        <v>538</v>
      </c>
      <c r="C1223" s="11"/>
      <c r="D1223" s="11" t="s">
        <v>332</v>
      </c>
      <c r="E1223" s="11"/>
      <c r="F1223" s="11"/>
      <c r="G1223" s="11"/>
      <c r="I1223" s="58"/>
      <c r="J1223" s="43"/>
      <c r="K1223" s="98"/>
      <c r="M1223" s="58">
        <v>1</v>
      </c>
      <c r="N1223" s="185">
        <v>5000</v>
      </c>
      <c r="P1223" s="58"/>
      <c r="Q1223" s="186"/>
      <c r="S1223" s="58"/>
      <c r="T1223" s="186"/>
      <c r="V1223" s="86"/>
      <c r="W1223" s="187"/>
      <c r="X1223" s="137"/>
      <c r="Y1223" s="11"/>
      <c r="Z1223" s="11"/>
      <c r="AA1223" s="60"/>
      <c r="AB1223" s="5"/>
      <c r="AC1223" s="5"/>
      <c r="AD1223" s="5"/>
      <c r="AE1223" s="5"/>
      <c r="AF1223" s="5"/>
      <c r="AG1223" s="5"/>
      <c r="AH1223" s="5"/>
      <c r="AI1223" s="5"/>
      <c r="AJ1223" s="5"/>
      <c r="AK1223" s="5"/>
      <c r="AL1223" s="5"/>
      <c r="AM1223" s="5"/>
    </row>
    <row r="1224" spans="1:39" s="4" customFormat="1" ht="12.75" x14ac:dyDescent="0.2">
      <c r="A1224" s="11" t="s">
        <v>914</v>
      </c>
      <c r="B1224" s="11" t="s">
        <v>539</v>
      </c>
      <c r="C1224" s="11"/>
      <c r="D1224" s="11" t="s">
        <v>128</v>
      </c>
      <c r="E1224" s="11"/>
      <c r="F1224" s="11"/>
      <c r="G1224" s="11"/>
      <c r="I1224" s="58"/>
      <c r="J1224" s="43"/>
      <c r="K1224" s="98"/>
      <c r="M1224" s="58">
        <v>18</v>
      </c>
      <c r="N1224" s="185">
        <v>29633.22</v>
      </c>
      <c r="P1224" s="58"/>
      <c r="Q1224" s="186"/>
      <c r="S1224" s="58"/>
      <c r="T1224" s="186"/>
      <c r="V1224" s="86"/>
      <c r="W1224" s="187"/>
      <c r="X1224" s="137"/>
      <c r="Y1224" s="11"/>
      <c r="Z1224" s="11"/>
      <c r="AA1224" s="60"/>
      <c r="AB1224" s="5"/>
      <c r="AC1224" s="5"/>
      <c r="AD1224" s="5"/>
      <c r="AE1224" s="5"/>
      <c r="AF1224" s="5"/>
      <c r="AG1224" s="5"/>
      <c r="AH1224" s="5"/>
      <c r="AI1224" s="5"/>
      <c r="AJ1224" s="5"/>
      <c r="AK1224" s="5"/>
      <c r="AL1224" s="5"/>
      <c r="AM1224" s="5"/>
    </row>
    <row r="1225" spans="1:39" s="4" customFormat="1" ht="12.75" x14ac:dyDescent="0.2">
      <c r="A1225" s="11" t="s">
        <v>914</v>
      </c>
      <c r="B1225" s="11" t="s">
        <v>651</v>
      </c>
      <c r="C1225" s="11"/>
      <c r="D1225" s="11" t="s">
        <v>142</v>
      </c>
      <c r="E1225" s="11"/>
      <c r="F1225" s="11"/>
      <c r="G1225" s="11"/>
      <c r="I1225" s="58"/>
      <c r="J1225" s="43"/>
      <c r="K1225" s="98"/>
      <c r="M1225" s="58">
        <v>35</v>
      </c>
      <c r="N1225" s="185">
        <v>52375.199999999997</v>
      </c>
      <c r="P1225" s="58"/>
      <c r="Q1225" s="186"/>
      <c r="S1225" s="58"/>
      <c r="T1225" s="186"/>
      <c r="V1225" s="86"/>
      <c r="W1225" s="187"/>
      <c r="X1225" s="137"/>
      <c r="Y1225" s="11"/>
      <c r="Z1225" s="11"/>
      <c r="AA1225" s="60"/>
      <c r="AB1225" s="5"/>
      <c r="AC1225" s="5"/>
      <c r="AD1225" s="5"/>
      <c r="AE1225" s="5"/>
      <c r="AF1225" s="5"/>
      <c r="AG1225" s="5"/>
      <c r="AH1225" s="5"/>
      <c r="AI1225" s="5"/>
      <c r="AJ1225" s="5"/>
      <c r="AK1225" s="5"/>
      <c r="AL1225" s="5"/>
      <c r="AM1225" s="5"/>
    </row>
    <row r="1226" spans="1:39" s="4" customFormat="1" ht="12.75" x14ac:dyDescent="0.2">
      <c r="A1226" s="11" t="s">
        <v>914</v>
      </c>
      <c r="B1226" s="11" t="s">
        <v>543</v>
      </c>
      <c r="C1226" s="11"/>
      <c r="D1226" s="11" t="s">
        <v>381</v>
      </c>
      <c r="E1226" s="11"/>
      <c r="F1226" s="11"/>
      <c r="G1226" s="11"/>
      <c r="I1226" s="58"/>
      <c r="J1226" s="43"/>
      <c r="K1226" s="98"/>
      <c r="M1226" s="58">
        <v>6</v>
      </c>
      <c r="N1226" s="185">
        <v>6033.76</v>
      </c>
      <c r="P1226" s="58"/>
      <c r="Q1226" s="186"/>
      <c r="S1226" s="58"/>
      <c r="T1226" s="186"/>
      <c r="V1226" s="86"/>
      <c r="W1226" s="187"/>
      <c r="X1226" s="137"/>
      <c r="Y1226" s="11"/>
      <c r="Z1226" s="11"/>
      <c r="AA1226" s="60"/>
      <c r="AB1226" s="5"/>
      <c r="AC1226" s="5"/>
      <c r="AD1226" s="5"/>
      <c r="AE1226" s="5"/>
      <c r="AF1226" s="5"/>
      <c r="AG1226" s="5"/>
      <c r="AH1226" s="5"/>
      <c r="AI1226" s="5"/>
      <c r="AJ1226" s="5"/>
      <c r="AK1226" s="5"/>
      <c r="AL1226" s="5"/>
      <c r="AM1226" s="5"/>
    </row>
    <row r="1227" spans="1:39" s="4" customFormat="1" ht="12.75" x14ac:dyDescent="0.2">
      <c r="A1227" s="11" t="s">
        <v>914</v>
      </c>
      <c r="B1227" s="11" t="s">
        <v>545</v>
      </c>
      <c r="C1227" s="11"/>
      <c r="D1227" s="11" t="s">
        <v>166</v>
      </c>
      <c r="E1227" s="11"/>
      <c r="F1227" s="11"/>
      <c r="G1227" s="11"/>
      <c r="I1227" s="58"/>
      <c r="J1227" s="43"/>
      <c r="K1227" s="98"/>
      <c r="M1227" s="58">
        <v>29</v>
      </c>
      <c r="N1227" s="185">
        <v>30887</v>
      </c>
      <c r="P1227" s="58"/>
      <c r="Q1227" s="186"/>
      <c r="S1227" s="58"/>
      <c r="T1227" s="186"/>
      <c r="V1227" s="86"/>
      <c r="W1227" s="187"/>
      <c r="X1227" s="137"/>
      <c r="Y1227" s="11"/>
      <c r="Z1227" s="11"/>
      <c r="AA1227" s="60"/>
      <c r="AB1227" s="5"/>
      <c r="AC1227" s="5"/>
      <c r="AD1227" s="5"/>
      <c r="AE1227" s="5"/>
      <c r="AF1227" s="5"/>
      <c r="AG1227" s="5"/>
      <c r="AH1227" s="5"/>
      <c r="AI1227" s="5"/>
      <c r="AJ1227" s="5"/>
      <c r="AK1227" s="5"/>
      <c r="AL1227" s="5"/>
      <c r="AM1227" s="5"/>
    </row>
    <row r="1228" spans="1:39" s="4" customFormat="1" ht="12.75" x14ac:dyDescent="0.2">
      <c r="A1228" s="11" t="s">
        <v>914</v>
      </c>
      <c r="B1228" s="11" t="s">
        <v>547</v>
      </c>
      <c r="C1228" s="11"/>
      <c r="D1228" s="11" t="s">
        <v>154</v>
      </c>
      <c r="E1228" s="11"/>
      <c r="F1228" s="11"/>
      <c r="G1228" s="11"/>
      <c r="I1228" s="58"/>
      <c r="J1228" s="43"/>
      <c r="K1228" s="98"/>
      <c r="M1228" s="58">
        <v>12</v>
      </c>
      <c r="N1228" s="185">
        <v>14950.01</v>
      </c>
      <c r="P1228" s="58"/>
      <c r="Q1228" s="186"/>
      <c r="S1228" s="58"/>
      <c r="T1228" s="186"/>
      <c r="V1228" s="86"/>
      <c r="W1228" s="187"/>
      <c r="X1228" s="137"/>
      <c r="Y1228" s="11"/>
      <c r="Z1228" s="11"/>
      <c r="AA1228" s="60"/>
      <c r="AB1228" s="5"/>
      <c r="AC1228" s="5"/>
      <c r="AD1228" s="5"/>
      <c r="AE1228" s="5"/>
      <c r="AF1228" s="5"/>
      <c r="AG1228" s="5"/>
      <c r="AH1228" s="5"/>
      <c r="AI1228" s="5"/>
      <c r="AJ1228" s="5"/>
      <c r="AK1228" s="5"/>
      <c r="AL1228" s="5"/>
      <c r="AM1228" s="5"/>
    </row>
    <row r="1229" spans="1:39" s="4" customFormat="1" ht="12.75" x14ac:dyDescent="0.2">
      <c r="A1229" s="11" t="s">
        <v>914</v>
      </c>
      <c r="B1229" s="11" t="s">
        <v>653</v>
      </c>
      <c r="C1229" s="11"/>
      <c r="D1229" s="11" t="s">
        <v>345</v>
      </c>
      <c r="E1229" s="11"/>
      <c r="F1229" s="11"/>
      <c r="G1229" s="11"/>
      <c r="I1229" s="58"/>
      <c r="J1229" s="43"/>
      <c r="K1229" s="98"/>
      <c r="M1229" s="58">
        <v>4</v>
      </c>
      <c r="N1229" s="185">
        <v>6415.54</v>
      </c>
      <c r="P1229" s="58"/>
      <c r="Q1229" s="186"/>
      <c r="S1229" s="58"/>
      <c r="T1229" s="186"/>
      <c r="V1229" s="86"/>
      <c r="W1229" s="187"/>
      <c r="X1229" s="137"/>
      <c r="Y1229" s="11"/>
      <c r="Z1229" s="11"/>
      <c r="AA1229" s="60"/>
      <c r="AB1229" s="5"/>
      <c r="AC1229" s="5"/>
      <c r="AD1229" s="5"/>
      <c r="AE1229" s="5"/>
      <c r="AF1229" s="5"/>
      <c r="AG1229" s="5"/>
      <c r="AH1229" s="5"/>
      <c r="AI1229" s="5"/>
      <c r="AJ1229" s="5"/>
      <c r="AK1229" s="5"/>
      <c r="AL1229" s="5"/>
      <c r="AM1229" s="5"/>
    </row>
    <row r="1230" spans="1:39" s="4" customFormat="1" ht="12.75" x14ac:dyDescent="0.2">
      <c r="A1230" s="11" t="s">
        <v>914</v>
      </c>
      <c r="B1230" s="11" t="s">
        <v>554</v>
      </c>
      <c r="C1230" s="11"/>
      <c r="D1230" s="11" t="s">
        <v>190</v>
      </c>
      <c r="E1230" s="11"/>
      <c r="F1230" s="11"/>
      <c r="G1230" s="11"/>
      <c r="I1230" s="58"/>
      <c r="J1230" s="43"/>
      <c r="K1230" s="98"/>
      <c r="M1230" s="58">
        <v>1</v>
      </c>
      <c r="N1230" s="185">
        <v>236.26</v>
      </c>
      <c r="P1230" s="58"/>
      <c r="Q1230" s="186"/>
      <c r="S1230" s="58"/>
      <c r="T1230" s="186"/>
      <c r="V1230" s="86"/>
      <c r="W1230" s="187"/>
      <c r="X1230" s="137"/>
      <c r="Y1230" s="11"/>
      <c r="Z1230" s="11"/>
      <c r="AA1230" s="60"/>
      <c r="AB1230" s="5"/>
      <c r="AC1230" s="5"/>
      <c r="AD1230" s="5"/>
      <c r="AE1230" s="5"/>
      <c r="AF1230" s="5"/>
      <c r="AG1230" s="5"/>
      <c r="AH1230" s="5"/>
      <c r="AI1230" s="5"/>
      <c r="AJ1230" s="5"/>
      <c r="AK1230" s="5"/>
      <c r="AL1230" s="5"/>
      <c r="AM1230" s="5"/>
    </row>
    <row r="1231" spans="1:39" s="4" customFormat="1" ht="12.75" x14ac:dyDescent="0.2">
      <c r="A1231" s="11" t="s">
        <v>914</v>
      </c>
      <c r="B1231" s="11" t="s">
        <v>557</v>
      </c>
      <c r="C1231" s="11"/>
      <c r="D1231" s="11" t="s">
        <v>223</v>
      </c>
      <c r="E1231" s="11"/>
      <c r="F1231" s="11"/>
      <c r="G1231" s="11"/>
      <c r="I1231" s="58"/>
      <c r="J1231" s="43"/>
      <c r="K1231" s="98"/>
      <c r="M1231" s="58">
        <v>5</v>
      </c>
      <c r="N1231" s="185">
        <v>10429.16</v>
      </c>
      <c r="P1231" s="58"/>
      <c r="Q1231" s="186"/>
      <c r="S1231" s="58"/>
      <c r="T1231" s="186"/>
      <c r="V1231" s="86"/>
      <c r="W1231" s="187"/>
      <c r="X1231" s="137"/>
      <c r="Y1231" s="11"/>
      <c r="Z1231" s="11"/>
      <c r="AA1231" s="60"/>
      <c r="AB1231" s="5"/>
      <c r="AC1231" s="5"/>
      <c r="AD1231" s="5"/>
      <c r="AE1231" s="5"/>
      <c r="AF1231" s="5"/>
      <c r="AG1231" s="5"/>
      <c r="AH1231" s="5"/>
      <c r="AI1231" s="5"/>
      <c r="AJ1231" s="5"/>
      <c r="AK1231" s="5"/>
      <c r="AL1231" s="5"/>
      <c r="AM1231" s="5"/>
    </row>
    <row r="1232" spans="1:39" s="4" customFormat="1" ht="12.75" x14ac:dyDescent="0.2">
      <c r="A1232" s="11" t="s">
        <v>914</v>
      </c>
      <c r="B1232" s="11" t="s">
        <v>560</v>
      </c>
      <c r="C1232" s="11"/>
      <c r="D1232" s="11" t="s">
        <v>67</v>
      </c>
      <c r="E1232" s="11"/>
      <c r="F1232" s="11"/>
      <c r="G1232" s="11"/>
      <c r="I1232" s="58"/>
      <c r="J1232" s="43"/>
      <c r="K1232" s="98"/>
      <c r="M1232" s="58">
        <v>15</v>
      </c>
      <c r="N1232" s="185">
        <v>23138.85</v>
      </c>
      <c r="P1232" s="58"/>
      <c r="Q1232" s="186"/>
      <c r="S1232" s="58"/>
      <c r="T1232" s="186"/>
      <c r="V1232" s="86"/>
      <c r="W1232" s="187"/>
      <c r="X1232" s="137"/>
      <c r="Y1232" s="11"/>
      <c r="Z1232" s="11"/>
      <c r="AA1232" s="60"/>
      <c r="AB1232" s="5"/>
      <c r="AC1232" s="5"/>
      <c r="AD1232" s="5"/>
      <c r="AE1232" s="5"/>
      <c r="AF1232" s="5"/>
      <c r="AG1232" s="5"/>
      <c r="AH1232" s="5"/>
      <c r="AI1232" s="5"/>
      <c r="AJ1232" s="5"/>
      <c r="AK1232" s="5"/>
      <c r="AL1232" s="5"/>
      <c r="AM1232" s="5"/>
    </row>
    <row r="1233" spans="1:39" s="4" customFormat="1" ht="12.75" x14ac:dyDescent="0.2">
      <c r="A1233" s="11" t="s">
        <v>914</v>
      </c>
      <c r="B1233" s="11" t="s">
        <v>560</v>
      </c>
      <c r="C1233" s="11"/>
      <c r="D1233" s="11" t="s">
        <v>74</v>
      </c>
      <c r="E1233" s="11"/>
      <c r="F1233" s="11"/>
      <c r="G1233" s="11"/>
      <c r="I1233" s="58"/>
      <c r="J1233" s="43"/>
      <c r="K1233" s="98"/>
      <c r="M1233" s="58">
        <v>1</v>
      </c>
      <c r="N1233" s="185">
        <v>5000</v>
      </c>
      <c r="P1233" s="58"/>
      <c r="Q1233" s="186"/>
      <c r="S1233" s="58"/>
      <c r="T1233" s="186"/>
      <c r="V1233" s="86"/>
      <c r="W1233" s="187"/>
      <c r="X1233" s="137"/>
      <c r="Y1233" s="11"/>
      <c r="Z1233" s="11"/>
      <c r="AA1233" s="60"/>
      <c r="AB1233" s="5"/>
      <c r="AC1233" s="5"/>
      <c r="AD1233" s="5"/>
      <c r="AE1233" s="5"/>
      <c r="AF1233" s="5"/>
      <c r="AG1233" s="5"/>
      <c r="AH1233" s="5"/>
      <c r="AI1233" s="5"/>
      <c r="AJ1233" s="5"/>
      <c r="AK1233" s="5"/>
      <c r="AL1233" s="5"/>
      <c r="AM1233" s="5"/>
    </row>
    <row r="1234" spans="1:39" s="4" customFormat="1" ht="12.75" x14ac:dyDescent="0.2">
      <c r="A1234" s="11" t="s">
        <v>914</v>
      </c>
      <c r="B1234" s="11" t="s">
        <v>561</v>
      </c>
      <c r="C1234" s="11"/>
      <c r="D1234" s="11" t="s">
        <v>63</v>
      </c>
      <c r="E1234" s="11"/>
      <c r="F1234" s="11"/>
      <c r="G1234" s="11"/>
      <c r="I1234" s="58"/>
      <c r="J1234" s="43"/>
      <c r="K1234" s="98"/>
      <c r="M1234" s="58">
        <v>12</v>
      </c>
      <c r="N1234" s="185">
        <v>11304.1</v>
      </c>
      <c r="P1234" s="58"/>
      <c r="Q1234" s="186"/>
      <c r="S1234" s="58"/>
      <c r="T1234" s="186"/>
      <c r="V1234" s="86"/>
      <c r="W1234" s="187"/>
      <c r="X1234" s="137"/>
      <c r="Y1234" s="11"/>
      <c r="Z1234" s="11"/>
      <c r="AA1234" s="60"/>
      <c r="AB1234" s="5"/>
      <c r="AC1234" s="5"/>
      <c r="AD1234" s="5"/>
      <c r="AE1234" s="5"/>
      <c r="AF1234" s="5"/>
      <c r="AG1234" s="5"/>
      <c r="AH1234" s="5"/>
      <c r="AI1234" s="5"/>
      <c r="AJ1234" s="5"/>
      <c r="AK1234" s="5"/>
      <c r="AL1234" s="5"/>
      <c r="AM1234" s="5"/>
    </row>
    <row r="1235" spans="1:39" s="4" customFormat="1" ht="12.75" x14ac:dyDescent="0.2">
      <c r="A1235" s="11" t="s">
        <v>914</v>
      </c>
      <c r="B1235" s="11" t="s">
        <v>562</v>
      </c>
      <c r="C1235" s="11"/>
      <c r="D1235" s="11" t="s">
        <v>85</v>
      </c>
      <c r="E1235" s="11"/>
      <c r="F1235" s="11"/>
      <c r="G1235" s="11"/>
      <c r="I1235" s="58"/>
      <c r="J1235" s="43"/>
      <c r="K1235" s="98"/>
      <c r="M1235" s="58">
        <v>1</v>
      </c>
      <c r="N1235" s="185">
        <v>370.65</v>
      </c>
      <c r="P1235" s="58"/>
      <c r="Q1235" s="186"/>
      <c r="S1235" s="58"/>
      <c r="T1235" s="186"/>
      <c r="V1235" s="86"/>
      <c r="W1235" s="187"/>
      <c r="X1235" s="137"/>
      <c r="Y1235" s="11"/>
      <c r="Z1235" s="11"/>
      <c r="AA1235" s="60"/>
      <c r="AB1235" s="5"/>
      <c r="AC1235" s="5"/>
      <c r="AD1235" s="5"/>
      <c r="AE1235" s="5"/>
      <c r="AF1235" s="5"/>
      <c r="AG1235" s="5"/>
      <c r="AH1235" s="5"/>
      <c r="AI1235" s="5"/>
      <c r="AJ1235" s="5"/>
      <c r="AK1235" s="5"/>
      <c r="AL1235" s="5"/>
      <c r="AM1235" s="5"/>
    </row>
    <row r="1236" spans="1:39" s="4" customFormat="1" ht="12.75" x14ac:dyDescent="0.2">
      <c r="A1236" s="11" t="s">
        <v>914</v>
      </c>
      <c r="B1236" s="11" t="s">
        <v>564</v>
      </c>
      <c r="C1236" s="11"/>
      <c r="D1236" s="11" t="s">
        <v>332</v>
      </c>
      <c r="E1236" s="11"/>
      <c r="F1236" s="11"/>
      <c r="G1236" s="11"/>
      <c r="I1236" s="58"/>
      <c r="J1236" s="43"/>
      <c r="K1236" s="98"/>
      <c r="M1236" s="58">
        <v>3</v>
      </c>
      <c r="N1236" s="185">
        <v>3797.49</v>
      </c>
      <c r="P1236" s="58"/>
      <c r="Q1236" s="186"/>
      <c r="S1236" s="58"/>
      <c r="T1236" s="186"/>
      <c r="V1236" s="86"/>
      <c r="W1236" s="187"/>
      <c r="X1236" s="137"/>
      <c r="Y1236" s="11"/>
      <c r="Z1236" s="11"/>
      <c r="AA1236" s="60"/>
      <c r="AB1236" s="5"/>
      <c r="AC1236" s="5"/>
      <c r="AD1236" s="5"/>
      <c r="AE1236" s="5"/>
      <c r="AF1236" s="5"/>
      <c r="AG1236" s="5"/>
      <c r="AH1236" s="5"/>
      <c r="AI1236" s="5"/>
      <c r="AJ1236" s="5"/>
      <c r="AK1236" s="5"/>
      <c r="AL1236" s="5"/>
      <c r="AM1236" s="5"/>
    </row>
    <row r="1237" spans="1:39" s="4" customFormat="1" ht="12.75" x14ac:dyDescent="0.2">
      <c r="A1237" s="11" t="s">
        <v>914</v>
      </c>
      <c r="B1237" s="11" t="s">
        <v>566</v>
      </c>
      <c r="C1237" s="11"/>
      <c r="D1237" s="11" t="s">
        <v>118</v>
      </c>
      <c r="E1237" s="11"/>
      <c r="F1237" s="11"/>
      <c r="G1237" s="11"/>
      <c r="I1237" s="58"/>
      <c r="J1237" s="43"/>
      <c r="K1237" s="98"/>
      <c r="M1237" s="58">
        <v>2</v>
      </c>
      <c r="N1237" s="185">
        <v>1378.64</v>
      </c>
      <c r="P1237" s="58"/>
      <c r="Q1237" s="186"/>
      <c r="S1237" s="58"/>
      <c r="T1237" s="186"/>
      <c r="V1237" s="86"/>
      <c r="W1237" s="187"/>
      <c r="X1237" s="137"/>
      <c r="Y1237" s="11"/>
      <c r="Z1237" s="11"/>
      <c r="AA1237" s="60"/>
      <c r="AB1237" s="5"/>
      <c r="AC1237" s="5"/>
      <c r="AD1237" s="5"/>
      <c r="AE1237" s="5"/>
      <c r="AF1237" s="5"/>
      <c r="AG1237" s="5"/>
      <c r="AH1237" s="5"/>
      <c r="AI1237" s="5"/>
      <c r="AJ1237" s="5"/>
      <c r="AK1237" s="5"/>
      <c r="AL1237" s="5"/>
      <c r="AM1237" s="5"/>
    </row>
    <row r="1238" spans="1:39" s="4" customFormat="1" ht="12.75" x14ac:dyDescent="0.2">
      <c r="A1238" s="11" t="s">
        <v>914</v>
      </c>
      <c r="B1238" s="11" t="s">
        <v>567</v>
      </c>
      <c r="C1238" s="11"/>
      <c r="D1238" s="11" t="s">
        <v>96</v>
      </c>
      <c r="E1238" s="11"/>
      <c r="F1238" s="11"/>
      <c r="G1238" s="11"/>
      <c r="I1238" s="58"/>
      <c r="J1238" s="43"/>
      <c r="K1238" s="98"/>
      <c r="M1238" s="58">
        <v>5</v>
      </c>
      <c r="N1238" s="185">
        <v>14499.55</v>
      </c>
      <c r="P1238" s="58"/>
      <c r="Q1238" s="186"/>
      <c r="S1238" s="58"/>
      <c r="T1238" s="186"/>
      <c r="V1238" s="86"/>
      <c r="W1238" s="187"/>
      <c r="X1238" s="137"/>
      <c r="Y1238" s="11"/>
      <c r="Z1238" s="11"/>
      <c r="AA1238" s="60"/>
      <c r="AB1238" s="5"/>
      <c r="AC1238" s="5"/>
      <c r="AD1238" s="5"/>
      <c r="AE1238" s="5"/>
      <c r="AF1238" s="5"/>
      <c r="AG1238" s="5"/>
      <c r="AH1238" s="5"/>
      <c r="AI1238" s="5"/>
      <c r="AJ1238" s="5"/>
      <c r="AK1238" s="5"/>
      <c r="AL1238" s="5"/>
      <c r="AM1238" s="5"/>
    </row>
    <row r="1239" spans="1:39" s="4" customFormat="1" ht="12.75" x14ac:dyDescent="0.2">
      <c r="A1239" s="11" t="s">
        <v>914</v>
      </c>
      <c r="B1239" s="11" t="s">
        <v>567</v>
      </c>
      <c r="C1239" s="11"/>
      <c r="D1239" s="11" t="s">
        <v>568</v>
      </c>
      <c r="E1239" s="11"/>
      <c r="F1239" s="11"/>
      <c r="G1239" s="11"/>
      <c r="I1239" s="58"/>
      <c r="J1239" s="43"/>
      <c r="K1239" s="98"/>
      <c r="M1239" s="58">
        <v>1</v>
      </c>
      <c r="N1239" s="185">
        <v>121.43</v>
      </c>
      <c r="P1239" s="58"/>
      <c r="Q1239" s="186"/>
      <c r="S1239" s="58"/>
      <c r="T1239" s="186"/>
      <c r="V1239" s="86"/>
      <c r="W1239" s="187"/>
      <c r="X1239" s="137"/>
      <c r="Y1239" s="11"/>
      <c r="Z1239" s="11"/>
      <c r="AA1239" s="60"/>
      <c r="AB1239" s="5"/>
      <c r="AC1239" s="5"/>
      <c r="AD1239" s="5"/>
      <c r="AE1239" s="5"/>
      <c r="AF1239" s="5"/>
      <c r="AG1239" s="5"/>
      <c r="AH1239" s="5"/>
      <c r="AI1239" s="5"/>
      <c r="AJ1239" s="5"/>
      <c r="AK1239" s="5"/>
      <c r="AL1239" s="5"/>
      <c r="AM1239" s="5"/>
    </row>
    <row r="1240" spans="1:39" s="4" customFormat="1" ht="12.75" x14ac:dyDescent="0.2">
      <c r="A1240" s="11" t="s">
        <v>914</v>
      </c>
      <c r="B1240" s="11" t="s">
        <v>569</v>
      </c>
      <c r="C1240" s="11"/>
      <c r="D1240" s="11" t="s">
        <v>164</v>
      </c>
      <c r="E1240" s="11"/>
      <c r="F1240" s="11"/>
      <c r="G1240" s="11"/>
      <c r="I1240" s="58"/>
      <c r="J1240" s="43"/>
      <c r="K1240" s="98"/>
      <c r="M1240" s="58">
        <v>5</v>
      </c>
      <c r="N1240" s="185">
        <v>11959.67</v>
      </c>
      <c r="P1240" s="58"/>
      <c r="Q1240" s="186"/>
      <c r="S1240" s="58"/>
      <c r="T1240" s="186"/>
      <c r="V1240" s="86"/>
      <c r="W1240" s="187"/>
      <c r="X1240" s="137"/>
      <c r="Y1240" s="11"/>
      <c r="Z1240" s="11"/>
      <c r="AA1240" s="60"/>
      <c r="AB1240" s="5"/>
      <c r="AC1240" s="5"/>
      <c r="AD1240" s="5"/>
      <c r="AE1240" s="5"/>
      <c r="AF1240" s="5"/>
      <c r="AG1240" s="5"/>
      <c r="AH1240" s="5"/>
      <c r="AI1240" s="5"/>
      <c r="AJ1240" s="5"/>
      <c r="AK1240" s="5"/>
      <c r="AL1240" s="5"/>
      <c r="AM1240" s="5"/>
    </row>
    <row r="1241" spans="1:39" s="4" customFormat="1" ht="12.75" x14ac:dyDescent="0.2">
      <c r="A1241" s="11" t="s">
        <v>914</v>
      </c>
      <c r="B1241" s="11" t="s">
        <v>570</v>
      </c>
      <c r="C1241" s="11"/>
      <c r="D1241" s="11" t="s">
        <v>164</v>
      </c>
      <c r="E1241" s="11"/>
      <c r="F1241" s="11"/>
      <c r="G1241" s="11"/>
      <c r="I1241" s="58"/>
      <c r="J1241" s="43"/>
      <c r="K1241" s="98"/>
      <c r="M1241" s="58">
        <v>14</v>
      </c>
      <c r="N1241" s="185">
        <v>14816.15</v>
      </c>
      <c r="P1241" s="58"/>
      <c r="Q1241" s="186"/>
      <c r="S1241" s="58"/>
      <c r="T1241" s="186"/>
      <c r="V1241" s="86"/>
      <c r="W1241" s="187"/>
      <c r="X1241" s="137"/>
      <c r="Y1241" s="11"/>
      <c r="Z1241" s="11"/>
      <c r="AA1241" s="60"/>
      <c r="AB1241" s="5"/>
      <c r="AC1241" s="5"/>
      <c r="AD1241" s="5"/>
      <c r="AE1241" s="5"/>
      <c r="AF1241" s="5"/>
      <c r="AG1241" s="5"/>
      <c r="AH1241" s="5"/>
      <c r="AI1241" s="5"/>
      <c r="AJ1241" s="5"/>
      <c r="AK1241" s="5"/>
      <c r="AL1241" s="5"/>
      <c r="AM1241" s="5"/>
    </row>
    <row r="1242" spans="1:39" s="4" customFormat="1" ht="12.75" x14ac:dyDescent="0.2">
      <c r="A1242" s="11" t="s">
        <v>914</v>
      </c>
      <c r="B1242" s="11" t="s">
        <v>571</v>
      </c>
      <c r="C1242" s="11"/>
      <c r="D1242" s="11" t="s">
        <v>175</v>
      </c>
      <c r="E1242" s="11"/>
      <c r="F1242" s="11"/>
      <c r="G1242" s="11"/>
      <c r="I1242" s="58"/>
      <c r="J1242" s="43"/>
      <c r="K1242" s="98"/>
      <c r="M1242" s="58">
        <v>2</v>
      </c>
      <c r="N1242" s="185">
        <v>532.91</v>
      </c>
      <c r="P1242" s="58"/>
      <c r="Q1242" s="186"/>
      <c r="S1242" s="58"/>
      <c r="T1242" s="186"/>
      <c r="V1242" s="86"/>
      <c r="W1242" s="187"/>
      <c r="X1242" s="137"/>
      <c r="Y1242" s="11"/>
      <c r="Z1242" s="11"/>
      <c r="AA1242" s="60"/>
      <c r="AB1242" s="5"/>
      <c r="AC1242" s="5"/>
      <c r="AD1242" s="5"/>
      <c r="AE1242" s="5"/>
      <c r="AF1242" s="5"/>
      <c r="AG1242" s="5"/>
      <c r="AH1242" s="5"/>
      <c r="AI1242" s="5"/>
      <c r="AJ1242" s="5"/>
      <c r="AK1242" s="5"/>
      <c r="AL1242" s="5"/>
      <c r="AM1242" s="5"/>
    </row>
    <row r="1243" spans="1:39" s="4" customFormat="1" ht="12.75" x14ac:dyDescent="0.2">
      <c r="A1243" s="11" t="s">
        <v>914</v>
      </c>
      <c r="B1243" s="11" t="s">
        <v>572</v>
      </c>
      <c r="C1243" s="11"/>
      <c r="D1243" s="11" t="s">
        <v>283</v>
      </c>
      <c r="E1243" s="11"/>
      <c r="F1243" s="11"/>
      <c r="G1243" s="11"/>
      <c r="I1243" s="58"/>
      <c r="J1243" s="43"/>
      <c r="K1243" s="98"/>
      <c r="M1243" s="58">
        <v>91</v>
      </c>
      <c r="N1243" s="185">
        <v>125073.65</v>
      </c>
      <c r="P1243" s="58"/>
      <c r="Q1243" s="186"/>
      <c r="S1243" s="58"/>
      <c r="T1243" s="186"/>
      <c r="V1243" s="86"/>
      <c r="W1243" s="187"/>
      <c r="X1243" s="137"/>
      <c r="Y1243" s="11"/>
      <c r="Z1243" s="11"/>
      <c r="AA1243" s="60"/>
      <c r="AB1243" s="5"/>
      <c r="AC1243" s="5"/>
      <c r="AD1243" s="5"/>
      <c r="AE1243" s="5"/>
      <c r="AF1243" s="5"/>
      <c r="AG1243" s="5"/>
      <c r="AH1243" s="5"/>
      <c r="AI1243" s="5"/>
      <c r="AJ1243" s="5"/>
      <c r="AK1243" s="5"/>
      <c r="AL1243" s="5"/>
      <c r="AM1243" s="5"/>
    </row>
    <row r="1244" spans="1:39" s="4" customFormat="1" ht="12.75" x14ac:dyDescent="0.2">
      <c r="A1244" s="11" t="s">
        <v>914</v>
      </c>
      <c r="B1244" s="11" t="s">
        <v>656</v>
      </c>
      <c r="C1244" s="11"/>
      <c r="D1244" s="11" t="s">
        <v>574</v>
      </c>
      <c r="E1244" s="11"/>
      <c r="F1244" s="11"/>
      <c r="G1244" s="11"/>
      <c r="I1244" s="58"/>
      <c r="J1244" s="43"/>
      <c r="K1244" s="98"/>
      <c r="M1244" s="58">
        <v>2</v>
      </c>
      <c r="N1244" s="185">
        <v>7646.53</v>
      </c>
      <c r="P1244" s="58"/>
      <c r="Q1244" s="186"/>
      <c r="S1244" s="58"/>
      <c r="T1244" s="186"/>
      <c r="V1244" s="86"/>
      <c r="W1244" s="187"/>
      <c r="X1244" s="137"/>
      <c r="Y1244" s="11"/>
      <c r="Z1244" s="11"/>
      <c r="AA1244" s="60"/>
      <c r="AB1244" s="5"/>
      <c r="AC1244" s="5"/>
      <c r="AD1244" s="5"/>
      <c r="AE1244" s="5"/>
      <c r="AF1244" s="5"/>
      <c r="AG1244" s="5"/>
      <c r="AH1244" s="5"/>
      <c r="AI1244" s="5"/>
      <c r="AJ1244" s="5"/>
      <c r="AK1244" s="5"/>
      <c r="AL1244" s="5"/>
      <c r="AM1244" s="5"/>
    </row>
    <row r="1245" spans="1:39" s="4" customFormat="1" ht="12.75" x14ac:dyDescent="0.2">
      <c r="A1245" s="11" t="s">
        <v>914</v>
      </c>
      <c r="B1245" s="11" t="s">
        <v>575</v>
      </c>
      <c r="C1245" s="11"/>
      <c r="D1245" s="11" t="s">
        <v>125</v>
      </c>
      <c r="E1245" s="11"/>
      <c r="F1245" s="11"/>
      <c r="G1245" s="11"/>
      <c r="I1245" s="58"/>
      <c r="J1245" s="43"/>
      <c r="K1245" s="98"/>
      <c r="M1245" s="58">
        <v>2</v>
      </c>
      <c r="N1245" s="185">
        <v>5260.95</v>
      </c>
      <c r="P1245" s="58"/>
      <c r="Q1245" s="186"/>
      <c r="S1245" s="58"/>
      <c r="T1245" s="186"/>
      <c r="V1245" s="86"/>
      <c r="W1245" s="187"/>
      <c r="X1245" s="137"/>
      <c r="Y1245" s="11"/>
      <c r="Z1245" s="11"/>
      <c r="AA1245" s="60"/>
      <c r="AB1245" s="5"/>
      <c r="AC1245" s="5"/>
      <c r="AD1245" s="5"/>
      <c r="AE1245" s="5"/>
      <c r="AF1245" s="5"/>
      <c r="AG1245" s="5"/>
      <c r="AH1245" s="5"/>
      <c r="AI1245" s="5"/>
      <c r="AJ1245" s="5"/>
      <c r="AK1245" s="5"/>
      <c r="AL1245" s="5"/>
      <c r="AM1245" s="5"/>
    </row>
    <row r="1246" spans="1:39" s="4" customFormat="1" ht="12.75" x14ac:dyDescent="0.2">
      <c r="A1246" s="11" t="s">
        <v>914</v>
      </c>
      <c r="B1246" s="11" t="s">
        <v>579</v>
      </c>
      <c r="C1246" s="11"/>
      <c r="D1246" s="11" t="s">
        <v>455</v>
      </c>
      <c r="E1246" s="11"/>
      <c r="F1246" s="11"/>
      <c r="G1246" s="11"/>
      <c r="I1246" s="58"/>
      <c r="J1246" s="43"/>
      <c r="K1246" s="98"/>
      <c r="M1246" s="58">
        <v>11</v>
      </c>
      <c r="N1246" s="185">
        <v>14022.5</v>
      </c>
      <c r="P1246" s="58"/>
      <c r="Q1246" s="186"/>
      <c r="S1246" s="58"/>
      <c r="T1246" s="186"/>
      <c r="V1246" s="86"/>
      <c r="W1246" s="187"/>
      <c r="X1246" s="137"/>
      <c r="Y1246" s="11"/>
      <c r="Z1246" s="11"/>
      <c r="AA1246" s="60"/>
      <c r="AB1246" s="5"/>
      <c r="AC1246" s="5"/>
      <c r="AD1246" s="5"/>
      <c r="AE1246" s="5"/>
      <c r="AF1246" s="5"/>
      <c r="AG1246" s="5"/>
      <c r="AH1246" s="5"/>
      <c r="AI1246" s="5"/>
      <c r="AJ1246" s="5"/>
      <c r="AK1246" s="5"/>
      <c r="AL1246" s="5"/>
      <c r="AM1246" s="5"/>
    </row>
    <row r="1247" spans="1:39" s="4" customFormat="1" ht="12.75" x14ac:dyDescent="0.2">
      <c r="A1247" s="11"/>
      <c r="B1247" s="11"/>
      <c r="C1247" s="11"/>
      <c r="D1247" s="11"/>
      <c r="E1247" s="11"/>
      <c r="F1247" s="11"/>
      <c r="G1247" s="11"/>
      <c r="I1247" s="58"/>
      <c r="J1247" s="43"/>
      <c r="K1247" s="98"/>
      <c r="M1247" s="58">
        <v>15</v>
      </c>
      <c r="N1247" s="185">
        <v>35870.699999999997</v>
      </c>
      <c r="P1247" s="58"/>
      <c r="Q1247" s="186"/>
      <c r="S1247" s="58"/>
      <c r="T1247" s="186"/>
      <c r="V1247" s="86"/>
      <c r="W1247" s="187"/>
      <c r="X1247" s="137"/>
      <c r="Y1247" s="11"/>
      <c r="Z1247" s="11"/>
      <c r="AA1247" s="60"/>
      <c r="AB1247" s="5"/>
      <c r="AC1247" s="5"/>
      <c r="AD1247" s="5"/>
      <c r="AE1247" s="5"/>
      <c r="AF1247" s="5"/>
      <c r="AG1247" s="5"/>
      <c r="AH1247" s="5"/>
      <c r="AI1247" s="5"/>
      <c r="AJ1247" s="5"/>
      <c r="AK1247" s="5"/>
      <c r="AL1247" s="5"/>
      <c r="AM1247" s="5"/>
    </row>
    <row r="1248" spans="1:39" s="4" customFormat="1" ht="12.75" x14ac:dyDescent="0.2">
      <c r="A1248" s="11"/>
      <c r="B1248" s="11"/>
      <c r="C1248" s="11"/>
      <c r="D1248" s="11"/>
      <c r="E1248" s="11"/>
      <c r="F1248" s="11"/>
      <c r="G1248" s="11"/>
      <c r="I1248" s="58"/>
      <c r="J1248" s="43"/>
      <c r="K1248" s="98"/>
      <c r="M1248" s="58"/>
      <c r="N1248" s="185"/>
      <c r="P1248" s="58"/>
      <c r="Q1248" s="186"/>
      <c r="S1248" s="58"/>
      <c r="T1248" s="186"/>
      <c r="V1248" s="86"/>
      <c r="W1248" s="187"/>
      <c r="X1248" s="137"/>
      <c r="Y1248" s="11"/>
      <c r="Z1248" s="11"/>
      <c r="AA1248" s="60"/>
      <c r="AB1248" s="5"/>
      <c r="AC1248" s="5"/>
      <c r="AD1248" s="5"/>
      <c r="AE1248" s="5"/>
      <c r="AF1248" s="5"/>
      <c r="AG1248" s="5"/>
      <c r="AH1248" s="5"/>
      <c r="AI1248" s="5"/>
      <c r="AJ1248" s="5"/>
      <c r="AK1248" s="5"/>
      <c r="AL1248" s="5"/>
      <c r="AM1248" s="5"/>
    </row>
    <row r="1249" spans="1:39" s="4" customFormat="1" ht="12.75" x14ac:dyDescent="0.2">
      <c r="A1249" s="11" t="s">
        <v>921</v>
      </c>
      <c r="B1249" s="11" t="s">
        <v>830</v>
      </c>
      <c r="C1249" s="11"/>
      <c r="D1249" s="11" t="s">
        <v>830</v>
      </c>
      <c r="E1249" s="11" t="s">
        <v>922</v>
      </c>
      <c r="F1249" s="11"/>
      <c r="G1249" s="11" t="s">
        <v>923</v>
      </c>
      <c r="I1249" s="58"/>
      <c r="J1249" s="43"/>
      <c r="K1249" s="98"/>
      <c r="M1249" s="58"/>
      <c r="N1249" s="185"/>
      <c r="P1249" s="58"/>
      <c r="Q1249" s="186"/>
      <c r="S1249" s="58"/>
      <c r="T1249" s="186"/>
      <c r="V1249" s="86"/>
      <c r="W1249" s="187"/>
      <c r="X1249" s="137"/>
      <c r="Y1249" s="11"/>
      <c r="Z1249" s="11"/>
      <c r="AA1249" s="60"/>
      <c r="AB1249" s="5"/>
      <c r="AC1249" s="5"/>
      <c r="AD1249" s="5"/>
      <c r="AE1249" s="5"/>
      <c r="AF1249" s="5"/>
      <c r="AG1249" s="5"/>
      <c r="AH1249" s="5"/>
      <c r="AI1249" s="5"/>
      <c r="AJ1249" s="5"/>
      <c r="AK1249" s="5"/>
      <c r="AL1249" s="5"/>
      <c r="AM1249" s="5"/>
    </row>
    <row r="1250" spans="1:39" s="4" customFormat="1" ht="12.75" x14ac:dyDescent="0.2">
      <c r="A1250" s="11" t="s">
        <v>921</v>
      </c>
      <c r="B1250" s="11" t="s">
        <v>195</v>
      </c>
      <c r="C1250" s="11"/>
      <c r="D1250" s="11" t="s">
        <v>196</v>
      </c>
      <c r="E1250" s="11"/>
      <c r="F1250" s="11"/>
      <c r="G1250" s="11"/>
      <c r="I1250" s="58"/>
      <c r="J1250" s="43"/>
      <c r="K1250" s="98"/>
      <c r="M1250" s="58">
        <v>1</v>
      </c>
      <c r="N1250" s="185">
        <v>143.34</v>
      </c>
      <c r="P1250" s="58"/>
      <c r="Q1250" s="186"/>
      <c r="S1250" s="58"/>
      <c r="T1250" s="186"/>
      <c r="V1250" s="86"/>
      <c r="W1250" s="187"/>
      <c r="X1250" s="137"/>
      <c r="Y1250" s="11"/>
      <c r="Z1250" s="11"/>
      <c r="AA1250" s="60"/>
      <c r="AB1250" s="5"/>
      <c r="AC1250" s="5"/>
      <c r="AD1250" s="5"/>
      <c r="AE1250" s="5"/>
      <c r="AF1250" s="5"/>
      <c r="AG1250" s="5"/>
      <c r="AH1250" s="5"/>
      <c r="AI1250" s="5"/>
      <c r="AJ1250" s="5"/>
      <c r="AK1250" s="5"/>
      <c r="AL1250" s="5"/>
      <c r="AM1250" s="5"/>
    </row>
    <row r="1251" spans="1:39" s="4" customFormat="1" ht="12.75" x14ac:dyDescent="0.2">
      <c r="A1251" s="11" t="s">
        <v>921</v>
      </c>
      <c r="B1251" s="11" t="s">
        <v>286</v>
      </c>
      <c r="C1251" s="11"/>
      <c r="D1251" s="11" t="s">
        <v>197</v>
      </c>
      <c r="E1251" s="11"/>
      <c r="F1251" s="11"/>
      <c r="G1251" s="11"/>
      <c r="I1251" s="58"/>
      <c r="J1251" s="43"/>
      <c r="K1251" s="98"/>
      <c r="M1251" s="58">
        <v>1</v>
      </c>
      <c r="N1251" s="185">
        <v>414.97</v>
      </c>
      <c r="P1251" s="58"/>
      <c r="Q1251" s="186"/>
      <c r="S1251" s="58"/>
      <c r="T1251" s="186"/>
      <c r="V1251" s="86"/>
      <c r="W1251" s="187"/>
      <c r="X1251" s="137"/>
      <c r="Y1251" s="11"/>
      <c r="Z1251" s="11"/>
      <c r="AA1251" s="60"/>
      <c r="AB1251" s="5"/>
      <c r="AC1251" s="5"/>
      <c r="AD1251" s="5"/>
      <c r="AE1251" s="5"/>
      <c r="AF1251" s="5"/>
      <c r="AG1251" s="5"/>
      <c r="AH1251" s="5"/>
      <c r="AI1251" s="5"/>
      <c r="AJ1251" s="5"/>
      <c r="AK1251" s="5"/>
      <c r="AL1251" s="5"/>
      <c r="AM1251" s="5"/>
    </row>
    <row r="1252" spans="1:39" s="4" customFormat="1" ht="12.75" x14ac:dyDescent="0.2">
      <c r="A1252" s="11" t="s">
        <v>921</v>
      </c>
      <c r="B1252" s="11" t="s">
        <v>297</v>
      </c>
      <c r="C1252" s="11"/>
      <c r="D1252" s="11" t="s">
        <v>91</v>
      </c>
      <c r="E1252" s="11"/>
      <c r="F1252" s="11"/>
      <c r="G1252" s="11"/>
      <c r="I1252" s="58"/>
      <c r="J1252" s="43"/>
      <c r="K1252" s="98"/>
      <c r="M1252" s="58">
        <v>3</v>
      </c>
      <c r="N1252" s="185">
        <v>2659.65</v>
      </c>
      <c r="P1252" s="58"/>
      <c r="Q1252" s="186"/>
      <c r="S1252" s="58"/>
      <c r="T1252" s="186"/>
      <c r="V1252" s="86"/>
      <c r="W1252" s="187"/>
      <c r="X1252" s="137"/>
      <c r="Y1252" s="11"/>
      <c r="Z1252" s="11"/>
      <c r="AA1252" s="60"/>
      <c r="AB1252" s="5"/>
      <c r="AC1252" s="5"/>
      <c r="AD1252" s="5"/>
      <c r="AE1252" s="5"/>
      <c r="AF1252" s="5"/>
      <c r="AG1252" s="5"/>
      <c r="AH1252" s="5"/>
      <c r="AI1252" s="5"/>
      <c r="AJ1252" s="5"/>
      <c r="AK1252" s="5"/>
      <c r="AL1252" s="5"/>
      <c r="AM1252" s="5"/>
    </row>
    <row r="1253" spans="1:39" s="4" customFormat="1" ht="12.75" x14ac:dyDescent="0.2">
      <c r="A1253" s="11" t="s">
        <v>921</v>
      </c>
      <c r="B1253" s="11" t="s">
        <v>441</v>
      </c>
      <c r="C1253" s="11"/>
      <c r="D1253" s="11" t="s">
        <v>442</v>
      </c>
      <c r="E1253" s="11"/>
      <c r="F1253" s="11"/>
      <c r="G1253" s="11"/>
      <c r="I1253" s="58"/>
      <c r="J1253" s="43"/>
      <c r="K1253" s="98"/>
      <c r="M1253" s="58">
        <v>3</v>
      </c>
      <c r="N1253" s="185">
        <v>2965.46</v>
      </c>
      <c r="P1253" s="58"/>
      <c r="Q1253" s="186"/>
      <c r="S1253" s="58"/>
      <c r="T1253" s="186"/>
      <c r="V1253" s="86"/>
      <c r="W1253" s="187"/>
      <c r="X1253" s="137"/>
      <c r="Y1253" s="11"/>
      <c r="Z1253" s="11"/>
      <c r="AA1253" s="60"/>
      <c r="AB1253" s="5"/>
      <c r="AC1253" s="5"/>
      <c r="AD1253" s="5"/>
      <c r="AE1253" s="5"/>
      <c r="AF1253" s="5"/>
      <c r="AG1253" s="5"/>
      <c r="AH1253" s="5"/>
      <c r="AI1253" s="5"/>
      <c r="AJ1253" s="5"/>
      <c r="AK1253" s="5"/>
      <c r="AL1253" s="5"/>
      <c r="AM1253" s="5"/>
    </row>
    <row r="1254" spans="1:39" s="4" customFormat="1" ht="12.75" x14ac:dyDescent="0.2">
      <c r="A1254" s="11" t="s">
        <v>921</v>
      </c>
      <c r="B1254" s="11" t="s">
        <v>460</v>
      </c>
      <c r="C1254" s="11"/>
      <c r="D1254" s="11" t="s">
        <v>461</v>
      </c>
      <c r="E1254" s="11"/>
      <c r="F1254" s="11"/>
      <c r="G1254" s="11"/>
      <c r="I1254" s="58"/>
      <c r="J1254" s="43"/>
      <c r="K1254" s="98"/>
      <c r="M1254" s="58">
        <v>1</v>
      </c>
      <c r="N1254" s="185">
        <v>739.41</v>
      </c>
      <c r="P1254" s="58"/>
      <c r="Q1254" s="186"/>
      <c r="S1254" s="58"/>
      <c r="T1254" s="186"/>
      <c r="V1254" s="86"/>
      <c r="W1254" s="187"/>
      <c r="X1254" s="137"/>
      <c r="Y1254" s="11"/>
      <c r="Z1254" s="11"/>
      <c r="AA1254" s="60"/>
      <c r="AB1254" s="5"/>
      <c r="AC1254" s="5"/>
      <c r="AD1254" s="5"/>
      <c r="AE1254" s="5"/>
      <c r="AF1254" s="5"/>
      <c r="AG1254" s="5"/>
      <c r="AH1254" s="5"/>
      <c r="AI1254" s="5"/>
      <c r="AJ1254" s="5"/>
      <c r="AK1254" s="5"/>
      <c r="AL1254" s="5"/>
      <c r="AM1254" s="5"/>
    </row>
    <row r="1255" spans="1:39" s="4" customFormat="1" ht="12.75" x14ac:dyDescent="0.2">
      <c r="A1255" s="11" t="s">
        <v>921</v>
      </c>
      <c r="B1255" s="11" t="s">
        <v>494</v>
      </c>
      <c r="C1255" s="11"/>
      <c r="D1255" s="11" t="s">
        <v>106</v>
      </c>
      <c r="E1255" s="11"/>
      <c r="F1255" s="11"/>
      <c r="G1255" s="11"/>
      <c r="I1255" s="58"/>
      <c r="J1255" s="43"/>
      <c r="K1255" s="98"/>
      <c r="M1255" s="58">
        <v>3</v>
      </c>
      <c r="N1255" s="185">
        <v>3083.37</v>
      </c>
      <c r="P1255" s="58"/>
      <c r="Q1255" s="186"/>
      <c r="S1255" s="58"/>
      <c r="T1255" s="186"/>
      <c r="V1255" s="86"/>
      <c r="W1255" s="187"/>
      <c r="X1255" s="137"/>
      <c r="Y1255" s="11"/>
      <c r="Z1255" s="11"/>
      <c r="AA1255" s="60"/>
      <c r="AB1255" s="5"/>
      <c r="AC1255" s="5"/>
      <c r="AD1255" s="5"/>
      <c r="AE1255" s="5"/>
      <c r="AF1255" s="5"/>
      <c r="AG1255" s="5"/>
      <c r="AH1255" s="5"/>
      <c r="AI1255" s="5"/>
      <c r="AJ1255" s="5"/>
      <c r="AK1255" s="5"/>
      <c r="AL1255" s="5"/>
      <c r="AM1255" s="5"/>
    </row>
    <row r="1256" spans="1:39" s="4" customFormat="1" ht="12.75" x14ac:dyDescent="0.2">
      <c r="A1256" s="11" t="s">
        <v>921</v>
      </c>
      <c r="B1256" s="11" t="s">
        <v>529</v>
      </c>
      <c r="C1256" s="11"/>
      <c r="D1256" s="11" t="s">
        <v>89</v>
      </c>
      <c r="E1256" s="11"/>
      <c r="F1256" s="11"/>
      <c r="G1256" s="11"/>
      <c r="I1256" s="58"/>
      <c r="J1256" s="43"/>
      <c r="K1256" s="98"/>
      <c r="M1256" s="58">
        <v>1</v>
      </c>
      <c r="N1256" s="185">
        <v>619.37</v>
      </c>
      <c r="P1256" s="58"/>
      <c r="Q1256" s="186"/>
      <c r="S1256" s="58"/>
      <c r="T1256" s="186"/>
      <c r="V1256" s="86"/>
      <c r="W1256" s="187"/>
      <c r="X1256" s="137"/>
      <c r="Y1256" s="11"/>
      <c r="Z1256" s="11"/>
      <c r="AA1256" s="60"/>
      <c r="AB1256" s="5"/>
      <c r="AC1256" s="5"/>
      <c r="AD1256" s="5"/>
      <c r="AE1256" s="5"/>
      <c r="AF1256" s="5"/>
      <c r="AG1256" s="5"/>
      <c r="AH1256" s="5"/>
      <c r="AI1256" s="5"/>
      <c r="AJ1256" s="5"/>
      <c r="AK1256" s="5"/>
      <c r="AL1256" s="5"/>
      <c r="AM1256" s="5"/>
    </row>
    <row r="1257" spans="1:39" s="4" customFormat="1" ht="15" x14ac:dyDescent="0.25">
      <c r="A1257" s="11"/>
      <c r="B1257" s="11"/>
      <c r="C1257" s="11"/>
      <c r="D1257" s="11"/>
      <c r="E1257" s="11"/>
      <c r="F1257" s="11"/>
      <c r="G1257" s="11"/>
      <c r="I1257" s="58"/>
      <c r="J1257" s="43"/>
      <c r="K1257" s="98"/>
      <c r="M1257" s="58"/>
      <c r="N1257" s="102"/>
      <c r="P1257" s="58"/>
      <c r="Q1257" s="43"/>
      <c r="S1257" s="58"/>
      <c r="T1257" s="43"/>
      <c r="V1257" s="130"/>
      <c r="W1257" s="160"/>
      <c r="X1257" s="159"/>
      <c r="Y1257" s="76"/>
      <c r="Z1257" s="76"/>
      <c r="AA1257" s="60"/>
      <c r="AB1257" s="5"/>
      <c r="AC1257" s="5"/>
      <c r="AD1257" s="5"/>
      <c r="AE1257" s="5"/>
      <c r="AF1257" s="5"/>
      <c r="AG1257" s="5"/>
      <c r="AH1257" s="5"/>
      <c r="AI1257" s="5"/>
      <c r="AJ1257" s="5"/>
      <c r="AK1257" s="5"/>
      <c r="AL1257" s="5"/>
      <c r="AM1257" s="5"/>
    </row>
    <row r="1258" spans="1:39" s="4" customFormat="1" ht="15" x14ac:dyDescent="0.25">
      <c r="A1258" s="11"/>
      <c r="B1258" s="11"/>
      <c r="C1258" s="11"/>
      <c r="D1258" s="11"/>
      <c r="E1258" s="11"/>
      <c r="F1258" s="11"/>
      <c r="G1258" s="11"/>
      <c r="I1258" s="58"/>
      <c r="J1258" s="43"/>
      <c r="K1258" s="98"/>
      <c r="M1258" s="58"/>
      <c r="N1258" s="102"/>
      <c r="P1258" s="58"/>
      <c r="Q1258" s="43"/>
      <c r="S1258" s="58"/>
      <c r="T1258" s="43"/>
      <c r="V1258" s="130"/>
      <c r="W1258" s="160"/>
      <c r="X1258" s="159"/>
      <c r="Y1258" s="76"/>
      <c r="Z1258" s="76"/>
      <c r="AA1258" s="60"/>
      <c r="AB1258" s="5"/>
      <c r="AC1258" s="5"/>
      <c r="AD1258" s="5"/>
      <c r="AE1258" s="5"/>
      <c r="AF1258" s="5"/>
      <c r="AG1258" s="5"/>
      <c r="AH1258" s="5"/>
      <c r="AI1258" s="5"/>
      <c r="AJ1258" s="5"/>
      <c r="AK1258" s="5"/>
      <c r="AL1258" s="5"/>
      <c r="AM1258" s="5"/>
    </row>
    <row r="1259" spans="1:39" s="4" customFormat="1" ht="15" x14ac:dyDescent="0.25">
      <c r="A1259" s="11"/>
      <c r="B1259" s="11"/>
      <c r="C1259" s="11"/>
      <c r="D1259" s="11"/>
      <c r="E1259" s="11"/>
      <c r="F1259" s="11"/>
      <c r="G1259" s="11"/>
      <c r="I1259" s="58"/>
      <c r="J1259" s="43"/>
      <c r="K1259" s="98"/>
      <c r="M1259" s="58"/>
      <c r="N1259" s="102"/>
      <c r="P1259" s="58"/>
      <c r="Q1259" s="43"/>
      <c r="S1259" s="58"/>
      <c r="T1259" s="43"/>
      <c r="V1259" s="130"/>
      <c r="W1259" s="160"/>
      <c r="X1259" s="159"/>
      <c r="Y1259" s="76"/>
      <c r="Z1259" s="76"/>
      <c r="AA1259" s="60"/>
      <c r="AB1259" s="5"/>
      <c r="AC1259" s="5"/>
      <c r="AD1259" s="5"/>
      <c r="AE1259" s="5"/>
      <c r="AF1259" s="5"/>
      <c r="AG1259" s="5"/>
      <c r="AH1259" s="5"/>
      <c r="AI1259" s="5"/>
      <c r="AJ1259" s="5"/>
      <c r="AK1259" s="5"/>
      <c r="AL1259" s="5"/>
      <c r="AM1259" s="5"/>
    </row>
    <row r="1260" spans="1:39" s="4" customFormat="1" ht="15" x14ac:dyDescent="0.25">
      <c r="A1260" s="11"/>
      <c r="B1260" s="11"/>
      <c r="C1260" s="11"/>
      <c r="D1260" s="11"/>
      <c r="E1260" s="11"/>
      <c r="F1260" s="11"/>
      <c r="G1260" s="11"/>
      <c r="I1260" s="58"/>
      <c r="J1260" s="43"/>
      <c r="K1260" s="98"/>
      <c r="M1260" s="58"/>
      <c r="N1260" s="102"/>
      <c r="P1260" s="58"/>
      <c r="Q1260" s="43"/>
      <c r="S1260" s="58"/>
      <c r="T1260" s="43"/>
      <c r="V1260" s="130"/>
      <c r="W1260" s="160"/>
      <c r="X1260" s="159"/>
      <c r="Y1260" s="76"/>
      <c r="Z1260" s="76"/>
      <c r="AA1260" s="60"/>
      <c r="AB1260" s="5"/>
      <c r="AC1260" s="5"/>
      <c r="AD1260" s="5"/>
      <c r="AE1260" s="5"/>
      <c r="AF1260" s="5"/>
      <c r="AG1260" s="5"/>
      <c r="AH1260" s="5"/>
      <c r="AI1260" s="5"/>
      <c r="AJ1260" s="5"/>
      <c r="AK1260" s="5"/>
      <c r="AL1260" s="5"/>
      <c r="AM1260" s="5"/>
    </row>
    <row r="1261" spans="1:39" s="4" customFormat="1" ht="15" x14ac:dyDescent="0.25">
      <c r="A1261" s="11"/>
      <c r="B1261" s="11"/>
      <c r="C1261" s="11"/>
      <c r="D1261" s="11"/>
      <c r="E1261" s="11"/>
      <c r="F1261" s="11"/>
      <c r="G1261" s="11"/>
      <c r="I1261" s="58"/>
      <c r="J1261" s="43"/>
      <c r="K1261" s="98"/>
      <c r="M1261" s="58"/>
      <c r="N1261" s="102"/>
      <c r="P1261" s="58"/>
      <c r="Q1261" s="43"/>
      <c r="S1261" s="58"/>
      <c r="T1261" s="43"/>
      <c r="V1261" s="130"/>
      <c r="W1261" s="160"/>
      <c r="X1261" s="159"/>
      <c r="Y1261" s="76"/>
      <c r="Z1261" s="76"/>
      <c r="AA1261" s="60"/>
      <c r="AB1261" s="5"/>
      <c r="AC1261" s="5"/>
      <c r="AD1261" s="5"/>
      <c r="AE1261" s="5"/>
      <c r="AF1261" s="5"/>
      <c r="AG1261" s="5"/>
      <c r="AH1261" s="5"/>
      <c r="AI1261" s="5"/>
      <c r="AJ1261" s="5"/>
      <c r="AK1261" s="5"/>
      <c r="AL1261" s="5"/>
      <c r="AM1261" s="5"/>
    </row>
    <row r="1262" spans="1:39" s="4" customFormat="1" ht="15" x14ac:dyDescent="0.25">
      <c r="A1262" s="11"/>
      <c r="B1262" s="11"/>
      <c r="C1262" s="11"/>
      <c r="D1262" s="11"/>
      <c r="E1262" s="11"/>
      <c r="F1262" s="11"/>
      <c r="G1262" s="11"/>
      <c r="I1262" s="58"/>
      <c r="J1262" s="43"/>
      <c r="K1262" s="98"/>
      <c r="M1262" s="58"/>
      <c r="N1262" s="102"/>
      <c r="P1262" s="58"/>
      <c r="Q1262" s="43"/>
      <c r="S1262" s="58"/>
      <c r="T1262" s="43"/>
      <c r="V1262" s="130"/>
      <c r="W1262" s="160"/>
      <c r="X1262" s="159"/>
      <c r="Y1262" s="76"/>
      <c r="Z1262" s="76"/>
      <c r="AA1262" s="60"/>
      <c r="AB1262" s="5"/>
      <c r="AC1262" s="5"/>
      <c r="AD1262" s="5"/>
      <c r="AE1262" s="5"/>
      <c r="AF1262" s="5"/>
      <c r="AG1262" s="5"/>
      <c r="AH1262" s="5"/>
      <c r="AI1262" s="5"/>
      <c r="AJ1262" s="5"/>
      <c r="AK1262" s="5"/>
      <c r="AL1262" s="5"/>
      <c r="AM1262" s="5"/>
    </row>
    <row r="1263" spans="1:39" s="4" customFormat="1" ht="15" x14ac:dyDescent="0.25">
      <c r="A1263" s="11"/>
      <c r="B1263" s="11"/>
      <c r="C1263" s="11"/>
      <c r="D1263" s="11"/>
      <c r="E1263" s="11"/>
      <c r="F1263" s="11"/>
      <c r="G1263" s="11"/>
      <c r="I1263" s="58"/>
      <c r="J1263" s="43"/>
      <c r="K1263" s="98"/>
      <c r="M1263" s="58"/>
      <c r="N1263" s="102"/>
      <c r="P1263" s="58"/>
      <c r="Q1263" s="43"/>
      <c r="S1263" s="58"/>
      <c r="T1263" s="43"/>
      <c r="V1263" s="130"/>
      <c r="W1263" s="160"/>
      <c r="X1263" s="159"/>
      <c r="Y1263" s="76"/>
      <c r="Z1263" s="76"/>
      <c r="AA1263" s="60"/>
      <c r="AB1263" s="5"/>
      <c r="AC1263" s="5"/>
      <c r="AD1263" s="5"/>
      <c r="AE1263" s="5"/>
      <c r="AF1263" s="5"/>
      <c r="AG1263" s="5"/>
      <c r="AH1263" s="5"/>
      <c r="AI1263" s="5"/>
      <c r="AJ1263" s="5"/>
      <c r="AK1263" s="5"/>
      <c r="AL1263" s="5"/>
      <c r="AM1263" s="5"/>
    </row>
    <row r="1264" spans="1:39" s="4" customFormat="1" ht="15" x14ac:dyDescent="0.25">
      <c r="A1264" s="11"/>
      <c r="B1264" s="11"/>
      <c r="C1264" s="11"/>
      <c r="D1264" s="11"/>
      <c r="E1264" s="11"/>
      <c r="F1264" s="11"/>
      <c r="G1264" s="11"/>
      <c r="I1264" s="58"/>
      <c r="J1264" s="43"/>
      <c r="K1264" s="98"/>
      <c r="M1264" s="58"/>
      <c r="N1264" s="102"/>
      <c r="P1264" s="58"/>
      <c r="Q1264" s="43"/>
      <c r="S1264" s="58"/>
      <c r="T1264" s="43"/>
      <c r="V1264" s="130"/>
      <c r="W1264" s="160"/>
      <c r="X1264" s="159"/>
      <c r="Y1264" s="76"/>
      <c r="Z1264" s="76"/>
      <c r="AA1264" s="60"/>
      <c r="AB1264" s="5"/>
      <c r="AC1264" s="5"/>
      <c r="AD1264" s="5"/>
      <c r="AE1264" s="5"/>
      <c r="AF1264" s="5"/>
      <c r="AG1264" s="5"/>
      <c r="AH1264" s="5"/>
      <c r="AI1264" s="5"/>
      <c r="AJ1264" s="5"/>
      <c r="AK1264" s="5"/>
      <c r="AL1264" s="5"/>
      <c r="AM1264" s="5"/>
    </row>
    <row r="1265" spans="1:39" s="4" customFormat="1" ht="15" x14ac:dyDescent="0.25">
      <c r="A1265" s="11"/>
      <c r="B1265" s="11"/>
      <c r="C1265" s="11"/>
      <c r="D1265" s="11"/>
      <c r="E1265" s="11"/>
      <c r="F1265" s="11"/>
      <c r="G1265" s="11"/>
      <c r="I1265" s="58"/>
      <c r="J1265" s="43"/>
      <c r="K1265" s="98"/>
      <c r="M1265" s="58"/>
      <c r="N1265" s="102"/>
      <c r="P1265" s="58"/>
      <c r="Q1265" s="43"/>
      <c r="S1265" s="58"/>
      <c r="T1265" s="43"/>
      <c r="V1265" s="130"/>
      <c r="W1265" s="160"/>
      <c r="X1265" s="159"/>
      <c r="Y1265" s="76"/>
      <c r="Z1265" s="76"/>
      <c r="AA1265" s="60"/>
      <c r="AB1265" s="5"/>
      <c r="AC1265" s="5"/>
      <c r="AD1265" s="5"/>
      <c r="AE1265" s="5"/>
      <c r="AF1265" s="5"/>
      <c r="AG1265" s="5"/>
      <c r="AH1265" s="5"/>
      <c r="AI1265" s="5"/>
      <c r="AJ1265" s="5"/>
      <c r="AK1265" s="5"/>
      <c r="AL1265" s="5"/>
      <c r="AM1265" s="5"/>
    </row>
    <row r="1266" spans="1:39" s="4" customFormat="1" ht="15" x14ac:dyDescent="0.25">
      <c r="A1266" s="11"/>
      <c r="B1266" s="11"/>
      <c r="C1266" s="11"/>
      <c r="D1266" s="11"/>
      <c r="E1266" s="11"/>
      <c r="F1266" s="11"/>
      <c r="G1266" s="11"/>
      <c r="I1266" s="58"/>
      <c r="J1266" s="43"/>
      <c r="K1266" s="98"/>
      <c r="M1266" s="58"/>
      <c r="N1266" s="102"/>
      <c r="P1266" s="58"/>
      <c r="Q1266" s="43"/>
      <c r="S1266" s="58"/>
      <c r="T1266" s="43"/>
      <c r="V1266" s="130"/>
      <c r="W1266" s="160"/>
      <c r="X1266" s="159"/>
      <c r="Y1266" s="76"/>
      <c r="Z1266" s="76"/>
      <c r="AA1266" s="60"/>
      <c r="AB1266" s="5"/>
      <c r="AC1266" s="5"/>
      <c r="AD1266" s="5"/>
      <c r="AE1266" s="5"/>
      <c r="AF1266" s="5"/>
      <c r="AG1266" s="5"/>
      <c r="AH1266" s="5"/>
      <c r="AI1266" s="5"/>
      <c r="AJ1266" s="5"/>
      <c r="AK1266" s="5"/>
      <c r="AL1266" s="5"/>
      <c r="AM1266" s="5"/>
    </row>
    <row r="1267" spans="1:39" s="4" customFormat="1" ht="15" x14ac:dyDescent="0.25">
      <c r="A1267" s="11"/>
      <c r="B1267" s="11"/>
      <c r="C1267" s="11"/>
      <c r="D1267" s="11"/>
      <c r="E1267" s="11"/>
      <c r="F1267" s="11"/>
      <c r="G1267" s="11"/>
      <c r="I1267" s="58"/>
      <c r="J1267" s="43"/>
      <c r="K1267" s="98"/>
      <c r="M1267" s="58"/>
      <c r="N1267" s="102"/>
      <c r="P1267" s="58"/>
      <c r="Q1267" s="43"/>
      <c r="S1267" s="58"/>
      <c r="T1267" s="43"/>
      <c r="V1267" s="130"/>
      <c r="W1267" s="160"/>
      <c r="X1267" s="159"/>
      <c r="Y1267" s="76"/>
      <c r="Z1267" s="76"/>
      <c r="AA1267" s="60"/>
      <c r="AB1267" s="5"/>
      <c r="AC1267" s="5"/>
      <c r="AD1267" s="5"/>
      <c r="AE1267" s="5"/>
      <c r="AF1267" s="5"/>
      <c r="AG1267" s="5"/>
      <c r="AH1267" s="5"/>
      <c r="AI1267" s="5"/>
      <c r="AJ1267" s="5"/>
      <c r="AK1267" s="5"/>
      <c r="AL1267" s="5"/>
      <c r="AM1267" s="5"/>
    </row>
    <row r="1268" spans="1:39" s="4" customFormat="1" ht="15" x14ac:dyDescent="0.25">
      <c r="A1268" s="11"/>
      <c r="B1268" s="11"/>
      <c r="C1268" s="11"/>
      <c r="D1268" s="11"/>
      <c r="E1268" s="11"/>
      <c r="F1268" s="11"/>
      <c r="G1268" s="11"/>
      <c r="I1268" s="58"/>
      <c r="J1268" s="43"/>
      <c r="K1268" s="98"/>
      <c r="M1268" s="58"/>
      <c r="N1268" s="102"/>
      <c r="P1268" s="58"/>
      <c r="Q1268" s="43"/>
      <c r="S1268" s="58"/>
      <c r="T1268" s="43"/>
      <c r="V1268" s="130"/>
      <c r="W1268" s="160"/>
      <c r="X1268" s="159"/>
      <c r="Y1268" s="76"/>
      <c r="Z1268" s="76"/>
      <c r="AA1268" s="60"/>
      <c r="AB1268" s="5"/>
      <c r="AC1268" s="5"/>
      <c r="AD1268" s="5"/>
      <c r="AE1268" s="5"/>
      <c r="AF1268" s="5"/>
      <c r="AG1268" s="5"/>
      <c r="AH1268" s="5"/>
      <c r="AI1268" s="5"/>
      <c r="AJ1268" s="5"/>
      <c r="AK1268" s="5"/>
      <c r="AL1268" s="5"/>
      <c r="AM1268" s="5"/>
    </row>
    <row r="1269" spans="1:39" s="4" customFormat="1" ht="15" x14ac:dyDescent="0.25">
      <c r="A1269" s="11"/>
      <c r="B1269" s="11"/>
      <c r="C1269" s="11"/>
      <c r="D1269" s="11"/>
      <c r="E1269" s="11"/>
      <c r="F1269" s="11"/>
      <c r="G1269" s="11"/>
      <c r="I1269" s="58"/>
      <c r="J1269" s="43"/>
      <c r="K1269" s="98"/>
      <c r="M1269" s="58"/>
      <c r="N1269" s="102"/>
      <c r="P1269" s="58"/>
      <c r="Q1269" s="43"/>
      <c r="S1269" s="58"/>
      <c r="T1269" s="43"/>
      <c r="V1269" s="130"/>
      <c r="W1269" s="160"/>
      <c r="X1269" s="159"/>
      <c r="Y1269" s="76"/>
      <c r="Z1269" s="76"/>
      <c r="AA1269" s="60"/>
      <c r="AB1269" s="5"/>
      <c r="AC1269" s="5"/>
      <c r="AD1269" s="5"/>
      <c r="AE1269" s="5"/>
      <c r="AF1269" s="5"/>
      <c r="AG1269" s="5"/>
      <c r="AH1269" s="5"/>
      <c r="AI1269" s="5"/>
      <c r="AJ1269" s="5"/>
      <c r="AK1269" s="5"/>
      <c r="AL1269" s="5"/>
      <c r="AM1269" s="5"/>
    </row>
    <row r="1270" spans="1:39" s="4" customFormat="1" ht="15" x14ac:dyDescent="0.25">
      <c r="A1270" s="11"/>
      <c r="B1270" s="11"/>
      <c r="C1270" s="11"/>
      <c r="D1270" s="11"/>
      <c r="E1270" s="11"/>
      <c r="F1270" s="11"/>
      <c r="G1270" s="11"/>
      <c r="I1270" s="58"/>
      <c r="J1270" s="43"/>
      <c r="K1270" s="98"/>
      <c r="M1270" s="58"/>
      <c r="N1270" s="102"/>
      <c r="P1270" s="58"/>
      <c r="Q1270" s="43"/>
      <c r="S1270" s="58"/>
      <c r="T1270" s="43"/>
      <c r="V1270" s="130"/>
      <c r="W1270" s="160"/>
      <c r="X1270" s="159"/>
      <c r="Y1270" s="76"/>
      <c r="Z1270" s="76"/>
      <c r="AA1270" s="60"/>
      <c r="AB1270" s="5"/>
      <c r="AC1270" s="5"/>
      <c r="AD1270" s="5"/>
      <c r="AE1270" s="5"/>
      <c r="AF1270" s="5"/>
      <c r="AG1270" s="5"/>
      <c r="AH1270" s="5"/>
      <c r="AI1270" s="5"/>
      <c r="AJ1270" s="5"/>
      <c r="AK1270" s="5"/>
      <c r="AL1270" s="5"/>
      <c r="AM1270" s="5"/>
    </row>
    <row r="1271" spans="1:39" s="4" customFormat="1" ht="15" x14ac:dyDescent="0.25">
      <c r="A1271" s="11"/>
      <c r="B1271" s="11"/>
      <c r="C1271" s="11"/>
      <c r="D1271" s="11"/>
      <c r="E1271" s="11"/>
      <c r="F1271" s="11"/>
      <c r="G1271" s="11"/>
      <c r="I1271" s="58"/>
      <c r="J1271" s="43"/>
      <c r="K1271" s="98"/>
      <c r="M1271" s="58"/>
      <c r="N1271" s="102"/>
      <c r="P1271" s="58"/>
      <c r="Q1271" s="43"/>
      <c r="S1271" s="58"/>
      <c r="T1271" s="43"/>
      <c r="V1271" s="130"/>
      <c r="W1271" s="160"/>
      <c r="X1271" s="159"/>
      <c r="Y1271" s="76"/>
      <c r="Z1271" s="76"/>
      <c r="AA1271" s="60"/>
      <c r="AB1271" s="5"/>
      <c r="AC1271" s="5"/>
      <c r="AD1271" s="5"/>
      <c r="AE1271" s="5"/>
      <c r="AF1271" s="5"/>
      <c r="AG1271" s="5"/>
      <c r="AH1271" s="5"/>
      <c r="AI1271" s="5"/>
      <c r="AJ1271" s="5"/>
      <c r="AK1271" s="5"/>
      <c r="AL1271" s="5"/>
      <c r="AM1271" s="5"/>
    </row>
    <row r="1272" spans="1:39" s="4" customFormat="1" ht="15" x14ac:dyDescent="0.25">
      <c r="A1272" s="11"/>
      <c r="B1272" s="11"/>
      <c r="C1272" s="11"/>
      <c r="D1272" s="11"/>
      <c r="E1272" s="11"/>
      <c r="F1272" s="11"/>
      <c r="G1272" s="11"/>
      <c r="I1272" s="58"/>
      <c r="J1272" s="43"/>
      <c r="K1272" s="98"/>
      <c r="M1272" s="58"/>
      <c r="N1272" s="102"/>
      <c r="P1272" s="58"/>
      <c r="Q1272" s="43"/>
      <c r="S1272" s="58"/>
      <c r="T1272" s="43"/>
      <c r="V1272" s="130"/>
      <c r="W1272" s="160"/>
      <c r="X1272" s="159"/>
      <c r="Y1272" s="76"/>
      <c r="Z1272" s="76"/>
      <c r="AA1272" s="60"/>
      <c r="AB1272" s="5"/>
      <c r="AC1272" s="5"/>
      <c r="AD1272" s="5"/>
      <c r="AE1272" s="5"/>
      <c r="AF1272" s="5"/>
      <c r="AG1272" s="5"/>
      <c r="AH1272" s="5"/>
      <c r="AI1272" s="5"/>
      <c r="AJ1272" s="5"/>
      <c r="AK1272" s="5"/>
      <c r="AL1272" s="5"/>
      <c r="AM1272" s="5"/>
    </row>
    <row r="1273" spans="1:39" s="4" customFormat="1" ht="15" x14ac:dyDescent="0.25">
      <c r="A1273" s="11"/>
      <c r="B1273" s="11"/>
      <c r="C1273" s="11"/>
      <c r="D1273" s="11"/>
      <c r="E1273" s="11"/>
      <c r="F1273" s="11"/>
      <c r="G1273" s="11"/>
      <c r="I1273" s="58"/>
      <c r="J1273" s="43"/>
      <c r="K1273" s="98"/>
      <c r="M1273" s="58"/>
      <c r="N1273" s="102"/>
      <c r="P1273" s="58"/>
      <c r="Q1273" s="43"/>
      <c r="S1273" s="58"/>
      <c r="T1273" s="43"/>
      <c r="V1273" s="130"/>
      <c r="W1273" s="160"/>
      <c r="X1273" s="159"/>
      <c r="Y1273" s="76"/>
      <c r="Z1273" s="76"/>
      <c r="AA1273" s="60"/>
      <c r="AB1273" s="5"/>
      <c r="AC1273" s="5"/>
      <c r="AD1273" s="5"/>
      <c r="AE1273" s="5"/>
      <c r="AF1273" s="5"/>
      <c r="AG1273" s="5"/>
      <c r="AH1273" s="5"/>
      <c r="AI1273" s="5"/>
      <c r="AJ1273" s="5"/>
      <c r="AK1273" s="5"/>
      <c r="AL1273" s="5"/>
      <c r="AM1273" s="5"/>
    </row>
    <row r="1274" spans="1:39" s="4" customFormat="1" ht="15" x14ac:dyDescent="0.25">
      <c r="A1274" s="11"/>
      <c r="B1274" s="11"/>
      <c r="C1274" s="11"/>
      <c r="D1274" s="11"/>
      <c r="E1274" s="11"/>
      <c r="F1274" s="11"/>
      <c r="G1274" s="11"/>
      <c r="I1274" s="58"/>
      <c r="J1274" s="43"/>
      <c r="K1274" s="98"/>
      <c r="M1274" s="58"/>
      <c r="N1274" s="102"/>
      <c r="P1274" s="58"/>
      <c r="Q1274" s="43"/>
      <c r="S1274" s="58"/>
      <c r="T1274" s="43"/>
      <c r="V1274" s="130"/>
      <c r="W1274" s="160"/>
      <c r="X1274" s="159"/>
      <c r="Y1274" s="76"/>
      <c r="Z1274" s="76"/>
      <c r="AA1274" s="60"/>
      <c r="AB1274" s="5"/>
      <c r="AC1274" s="5"/>
      <c r="AD1274" s="5"/>
      <c r="AE1274" s="5"/>
      <c r="AF1274" s="5"/>
      <c r="AG1274" s="5"/>
      <c r="AH1274" s="5"/>
      <c r="AI1274" s="5"/>
      <c r="AJ1274" s="5"/>
      <c r="AK1274" s="5"/>
      <c r="AL1274" s="5"/>
      <c r="AM1274" s="5"/>
    </row>
    <row r="1275" spans="1:39" s="4" customFormat="1" ht="15" x14ac:dyDescent="0.25">
      <c r="A1275" s="11"/>
      <c r="B1275" s="11"/>
      <c r="C1275" s="11"/>
      <c r="D1275" s="11"/>
      <c r="E1275" s="11"/>
      <c r="F1275" s="11"/>
      <c r="G1275" s="11"/>
      <c r="I1275" s="58"/>
      <c r="J1275" s="43"/>
      <c r="K1275" s="98"/>
      <c r="M1275" s="58"/>
      <c r="N1275" s="102"/>
      <c r="P1275" s="58"/>
      <c r="Q1275" s="43"/>
      <c r="S1275" s="58"/>
      <c r="T1275" s="43"/>
      <c r="V1275" s="130"/>
      <c r="W1275" s="160"/>
      <c r="X1275" s="159"/>
      <c r="Y1275" s="76"/>
      <c r="Z1275" s="76"/>
      <c r="AA1275" s="60"/>
      <c r="AB1275" s="5"/>
      <c r="AC1275" s="5"/>
      <c r="AD1275" s="5"/>
      <c r="AE1275" s="5"/>
      <c r="AF1275" s="5"/>
      <c r="AG1275" s="5"/>
      <c r="AH1275" s="5"/>
      <c r="AI1275" s="5"/>
      <c r="AJ1275" s="5"/>
      <c r="AK1275" s="5"/>
      <c r="AL1275" s="5"/>
      <c r="AM1275" s="5"/>
    </row>
    <row r="1276" spans="1:39" s="4" customFormat="1" ht="15" x14ac:dyDescent="0.25">
      <c r="A1276" s="11"/>
      <c r="B1276" s="11"/>
      <c r="C1276" s="11"/>
      <c r="D1276" s="11"/>
      <c r="E1276" s="11"/>
      <c r="F1276" s="11"/>
      <c r="G1276" s="11"/>
      <c r="I1276" s="58"/>
      <c r="J1276" s="43"/>
      <c r="K1276" s="98"/>
      <c r="M1276" s="58"/>
      <c r="N1276" s="102"/>
      <c r="P1276" s="58"/>
      <c r="Q1276" s="43"/>
      <c r="S1276" s="58"/>
      <c r="T1276" s="43"/>
      <c r="V1276" s="130"/>
      <c r="W1276" s="160"/>
      <c r="X1276" s="159"/>
      <c r="Y1276" s="76"/>
      <c r="Z1276" s="76"/>
      <c r="AA1276" s="60"/>
      <c r="AB1276" s="5"/>
      <c r="AC1276" s="5"/>
      <c r="AD1276" s="5"/>
      <c r="AE1276" s="5"/>
      <c r="AF1276" s="5"/>
      <c r="AG1276" s="5"/>
      <c r="AH1276" s="5"/>
      <c r="AI1276" s="5"/>
      <c r="AJ1276" s="5"/>
      <c r="AK1276" s="5"/>
      <c r="AL1276" s="5"/>
      <c r="AM1276" s="5"/>
    </row>
    <row r="1277" spans="1:39" s="4" customFormat="1" ht="15" x14ac:dyDescent="0.25">
      <c r="A1277" s="11"/>
      <c r="B1277" s="11"/>
      <c r="C1277" s="11"/>
      <c r="D1277" s="11"/>
      <c r="E1277" s="11"/>
      <c r="F1277" s="11"/>
      <c r="G1277" s="11"/>
      <c r="I1277" s="58"/>
      <c r="J1277" s="43"/>
      <c r="K1277" s="98"/>
      <c r="M1277" s="58"/>
      <c r="N1277" s="102"/>
      <c r="P1277" s="58"/>
      <c r="Q1277" s="43"/>
      <c r="S1277" s="58"/>
      <c r="T1277" s="43"/>
      <c r="V1277" s="130"/>
      <c r="W1277" s="160"/>
      <c r="X1277" s="159"/>
      <c r="Y1277" s="76"/>
      <c r="Z1277" s="76"/>
      <c r="AA1277" s="60"/>
      <c r="AB1277" s="5"/>
      <c r="AC1277" s="5"/>
      <c r="AD1277" s="5"/>
      <c r="AE1277" s="5"/>
      <c r="AF1277" s="5"/>
      <c r="AG1277" s="5"/>
      <c r="AH1277" s="5"/>
      <c r="AI1277" s="5"/>
      <c r="AJ1277" s="5"/>
      <c r="AK1277" s="5"/>
      <c r="AL1277" s="5"/>
      <c r="AM1277" s="5"/>
    </row>
    <row r="1278" spans="1:39" s="4" customFormat="1" ht="15" x14ac:dyDescent="0.25">
      <c r="A1278" s="11"/>
      <c r="B1278" s="11"/>
      <c r="C1278" s="11"/>
      <c r="D1278" s="11"/>
      <c r="E1278" s="11"/>
      <c r="F1278" s="11"/>
      <c r="G1278" s="11"/>
      <c r="I1278" s="58"/>
      <c r="J1278" s="43"/>
      <c r="K1278" s="98"/>
      <c r="M1278" s="58"/>
      <c r="N1278" s="102"/>
      <c r="P1278" s="58"/>
      <c r="Q1278" s="43"/>
      <c r="S1278" s="58"/>
      <c r="T1278" s="43"/>
      <c r="V1278" s="130"/>
      <c r="W1278" s="160"/>
      <c r="X1278" s="159"/>
      <c r="Y1278" s="76"/>
      <c r="Z1278" s="76"/>
      <c r="AA1278" s="60"/>
      <c r="AB1278" s="5"/>
      <c r="AC1278" s="5"/>
      <c r="AD1278" s="5"/>
      <c r="AE1278" s="5"/>
      <c r="AF1278" s="5"/>
      <c r="AG1278" s="5"/>
      <c r="AH1278" s="5"/>
      <c r="AI1278" s="5"/>
      <c r="AJ1278" s="5"/>
      <c r="AK1278" s="5"/>
      <c r="AL1278" s="5"/>
      <c r="AM1278" s="5"/>
    </row>
    <row r="1279" spans="1:39" s="4" customFormat="1" ht="15" x14ac:dyDescent="0.25">
      <c r="A1279" s="11"/>
      <c r="B1279" s="11"/>
      <c r="C1279" s="11"/>
      <c r="D1279" s="11"/>
      <c r="E1279" s="11"/>
      <c r="F1279" s="11"/>
      <c r="G1279" s="11"/>
      <c r="I1279" s="58"/>
      <c r="J1279" s="43"/>
      <c r="K1279" s="98"/>
      <c r="M1279" s="58"/>
      <c r="N1279" s="102"/>
      <c r="P1279" s="58"/>
      <c r="Q1279" s="43"/>
      <c r="S1279" s="58"/>
      <c r="T1279" s="43"/>
      <c r="V1279" s="130"/>
      <c r="W1279" s="160"/>
      <c r="X1279" s="159"/>
      <c r="Y1279" s="76"/>
      <c r="Z1279" s="76"/>
      <c r="AA1279" s="60"/>
      <c r="AB1279" s="5"/>
      <c r="AC1279" s="5"/>
      <c r="AD1279" s="5"/>
      <c r="AE1279" s="5"/>
      <c r="AF1279" s="5"/>
      <c r="AG1279" s="5"/>
      <c r="AH1279" s="5"/>
      <c r="AI1279" s="5"/>
      <c r="AJ1279" s="5"/>
      <c r="AK1279" s="5"/>
      <c r="AL1279" s="5"/>
      <c r="AM1279" s="5"/>
    </row>
    <row r="1280" spans="1:39" s="4" customFormat="1" ht="15" x14ac:dyDescent="0.25">
      <c r="A1280" s="11"/>
      <c r="B1280" s="11"/>
      <c r="C1280" s="11"/>
      <c r="D1280" s="11"/>
      <c r="E1280" s="11"/>
      <c r="F1280" s="11"/>
      <c r="G1280" s="11"/>
      <c r="I1280" s="58"/>
      <c r="J1280" s="43"/>
      <c r="K1280" s="98"/>
      <c r="M1280" s="58"/>
      <c r="N1280" s="102"/>
      <c r="P1280" s="58"/>
      <c r="Q1280" s="43"/>
      <c r="S1280" s="58"/>
      <c r="T1280" s="43"/>
      <c r="V1280" s="130"/>
      <c r="W1280" s="160"/>
      <c r="X1280" s="159"/>
      <c r="Y1280" s="76"/>
      <c r="Z1280" s="76"/>
      <c r="AA1280" s="60"/>
      <c r="AB1280" s="5"/>
      <c r="AC1280" s="5"/>
      <c r="AD1280" s="5"/>
      <c r="AE1280" s="5"/>
      <c r="AF1280" s="5"/>
      <c r="AG1280" s="5"/>
      <c r="AH1280" s="5"/>
      <c r="AI1280" s="5"/>
      <c r="AJ1280" s="5"/>
      <c r="AK1280" s="5"/>
      <c r="AL1280" s="5"/>
      <c r="AM1280" s="5"/>
    </row>
    <row r="1281" spans="1:39" s="4" customFormat="1" ht="15" x14ac:dyDescent="0.25">
      <c r="A1281" s="11"/>
      <c r="B1281" s="11"/>
      <c r="C1281" s="11"/>
      <c r="D1281" s="11"/>
      <c r="E1281" s="11"/>
      <c r="F1281" s="11"/>
      <c r="G1281" s="11"/>
      <c r="I1281" s="58"/>
      <c r="J1281" s="43"/>
      <c r="K1281" s="98"/>
      <c r="M1281" s="58"/>
      <c r="N1281" s="102"/>
      <c r="P1281" s="58"/>
      <c r="Q1281" s="43"/>
      <c r="S1281" s="58"/>
      <c r="T1281" s="43"/>
      <c r="V1281" s="130"/>
      <c r="W1281" s="160"/>
      <c r="X1281" s="159"/>
      <c r="Y1281" s="76"/>
      <c r="Z1281" s="76"/>
      <c r="AA1281" s="60"/>
      <c r="AB1281" s="5"/>
      <c r="AC1281" s="5"/>
      <c r="AD1281" s="5"/>
      <c r="AE1281" s="5"/>
      <c r="AF1281" s="5"/>
      <c r="AG1281" s="5"/>
      <c r="AH1281" s="5"/>
      <c r="AI1281" s="5"/>
      <c r="AJ1281" s="5"/>
      <c r="AK1281" s="5"/>
      <c r="AL1281" s="5"/>
      <c r="AM1281" s="5"/>
    </row>
    <row r="1282" spans="1:39" s="4" customFormat="1" ht="15" x14ac:dyDescent="0.25">
      <c r="A1282" s="11"/>
      <c r="B1282" s="11"/>
      <c r="C1282" s="11"/>
      <c r="D1282" s="11"/>
      <c r="E1282" s="11"/>
      <c r="F1282" s="11"/>
      <c r="G1282" s="11"/>
      <c r="I1282" s="58"/>
      <c r="J1282" s="43"/>
      <c r="K1282" s="98"/>
      <c r="M1282" s="58"/>
      <c r="N1282" s="102"/>
      <c r="P1282" s="58"/>
      <c r="Q1282" s="43"/>
      <c r="S1282" s="58"/>
      <c r="T1282" s="43"/>
      <c r="V1282" s="130"/>
      <c r="W1282" s="160"/>
      <c r="X1282" s="159"/>
      <c r="Y1282" s="76"/>
      <c r="Z1282" s="76"/>
      <c r="AA1282" s="60"/>
      <c r="AB1282" s="5"/>
      <c r="AC1282" s="5"/>
      <c r="AD1282" s="5"/>
      <c r="AE1282" s="5"/>
      <c r="AF1282" s="5"/>
      <c r="AG1282" s="5"/>
      <c r="AH1282" s="5"/>
      <c r="AI1282" s="5"/>
      <c r="AJ1282" s="5"/>
      <c r="AK1282" s="5"/>
      <c r="AL1282" s="5"/>
      <c r="AM1282" s="5"/>
    </row>
    <row r="1283" spans="1:39" s="4" customFormat="1" ht="15" x14ac:dyDescent="0.25">
      <c r="A1283" s="11"/>
      <c r="B1283" s="11"/>
      <c r="C1283" s="11"/>
      <c r="D1283" s="11"/>
      <c r="E1283" s="11"/>
      <c r="F1283" s="11"/>
      <c r="G1283" s="11"/>
      <c r="I1283" s="58"/>
      <c r="J1283" s="43"/>
      <c r="K1283" s="98"/>
      <c r="M1283" s="58"/>
      <c r="N1283" s="102"/>
      <c r="P1283" s="58"/>
      <c r="Q1283" s="43"/>
      <c r="S1283" s="58"/>
      <c r="T1283" s="43"/>
      <c r="V1283" s="130"/>
      <c r="W1283" s="160"/>
      <c r="X1283" s="159"/>
      <c r="Y1283" s="76"/>
      <c r="Z1283" s="76"/>
      <c r="AA1283" s="60"/>
      <c r="AB1283" s="5"/>
      <c r="AC1283" s="5"/>
      <c r="AD1283" s="5"/>
      <c r="AE1283" s="5"/>
      <c r="AF1283" s="5"/>
      <c r="AG1283" s="5"/>
      <c r="AH1283" s="5"/>
      <c r="AI1283" s="5"/>
      <c r="AJ1283" s="5"/>
      <c r="AK1283" s="5"/>
      <c r="AL1283" s="5"/>
      <c r="AM1283" s="5"/>
    </row>
    <row r="1284" spans="1:39" s="4" customFormat="1" ht="15" x14ac:dyDescent="0.25">
      <c r="A1284" s="11"/>
      <c r="B1284" s="11"/>
      <c r="C1284" s="11"/>
      <c r="D1284" s="11"/>
      <c r="E1284" s="11"/>
      <c r="F1284" s="11"/>
      <c r="G1284" s="11"/>
      <c r="I1284" s="58"/>
      <c r="J1284" s="43"/>
      <c r="K1284" s="98"/>
      <c r="M1284" s="58"/>
      <c r="N1284" s="102"/>
      <c r="P1284" s="58"/>
      <c r="Q1284" s="43"/>
      <c r="S1284" s="58"/>
      <c r="T1284" s="43"/>
      <c r="V1284" s="130"/>
      <c r="W1284" s="160"/>
      <c r="X1284" s="159"/>
      <c r="Y1284" s="76"/>
      <c r="Z1284" s="76"/>
      <c r="AA1284" s="60"/>
      <c r="AB1284" s="5"/>
      <c r="AC1284" s="5"/>
      <c r="AD1284" s="5"/>
      <c r="AE1284" s="5"/>
      <c r="AF1284" s="5"/>
      <c r="AG1284" s="5"/>
      <c r="AH1284" s="5"/>
      <c r="AI1284" s="5"/>
      <c r="AJ1284" s="5"/>
      <c r="AK1284" s="5"/>
      <c r="AL1284" s="5"/>
      <c r="AM1284" s="5"/>
    </row>
    <row r="1285" spans="1:39" s="4" customFormat="1" ht="15" x14ac:dyDescent="0.25">
      <c r="A1285" s="11"/>
      <c r="B1285" s="11"/>
      <c r="C1285" s="11"/>
      <c r="D1285" s="11"/>
      <c r="E1285" s="11"/>
      <c r="F1285" s="11"/>
      <c r="G1285" s="11"/>
      <c r="I1285" s="58"/>
      <c r="J1285" s="43"/>
      <c r="K1285" s="98"/>
      <c r="M1285" s="58"/>
      <c r="N1285" s="102"/>
      <c r="P1285" s="58"/>
      <c r="Q1285" s="43"/>
      <c r="S1285" s="58"/>
      <c r="T1285" s="43"/>
      <c r="V1285" s="130"/>
      <c r="W1285" s="160"/>
      <c r="X1285" s="159"/>
      <c r="Y1285" s="76"/>
      <c r="Z1285" s="76"/>
      <c r="AA1285" s="60"/>
      <c r="AB1285" s="5"/>
      <c r="AC1285" s="5"/>
      <c r="AD1285" s="5"/>
      <c r="AE1285" s="5"/>
      <c r="AF1285" s="5"/>
      <c r="AG1285" s="5"/>
      <c r="AH1285" s="5"/>
      <c r="AI1285" s="5"/>
      <c r="AJ1285" s="5"/>
      <c r="AK1285" s="5"/>
      <c r="AL1285" s="5"/>
      <c r="AM1285" s="5"/>
    </row>
    <row r="1286" spans="1:39" s="4" customFormat="1" ht="15" x14ac:dyDescent="0.25">
      <c r="A1286" s="11"/>
      <c r="B1286" s="11"/>
      <c r="C1286" s="11"/>
      <c r="D1286" s="11"/>
      <c r="E1286" s="11"/>
      <c r="F1286" s="11"/>
      <c r="G1286" s="11"/>
      <c r="I1286" s="58"/>
      <c r="J1286" s="43"/>
      <c r="K1286" s="98"/>
      <c r="M1286" s="58"/>
      <c r="N1286" s="102"/>
      <c r="P1286" s="58"/>
      <c r="Q1286" s="43"/>
      <c r="S1286" s="58"/>
      <c r="T1286" s="43"/>
      <c r="V1286" s="130"/>
      <c r="W1286" s="160"/>
      <c r="X1286" s="159"/>
      <c r="Y1286" s="76"/>
      <c r="Z1286" s="76"/>
      <c r="AA1286" s="60"/>
      <c r="AB1286" s="5"/>
      <c r="AC1286" s="5"/>
      <c r="AD1286" s="5"/>
      <c r="AE1286" s="5"/>
      <c r="AF1286" s="5"/>
      <c r="AG1286" s="5"/>
      <c r="AH1286" s="5"/>
      <c r="AI1286" s="5"/>
      <c r="AJ1286" s="5"/>
      <c r="AK1286" s="5"/>
      <c r="AL1286" s="5"/>
      <c r="AM1286" s="5"/>
    </row>
    <row r="1287" spans="1:39" s="4" customFormat="1" ht="15" x14ac:dyDescent="0.25">
      <c r="A1287" s="11"/>
      <c r="B1287" s="11"/>
      <c r="C1287" s="11"/>
      <c r="D1287" s="11"/>
      <c r="E1287" s="11"/>
      <c r="F1287" s="11"/>
      <c r="G1287" s="11"/>
      <c r="I1287" s="58"/>
      <c r="J1287" s="43"/>
      <c r="K1287" s="98"/>
      <c r="M1287" s="58"/>
      <c r="N1287" s="102"/>
      <c r="P1287" s="58"/>
      <c r="Q1287" s="43"/>
      <c r="S1287" s="58"/>
      <c r="T1287" s="43"/>
      <c r="V1287" s="130"/>
      <c r="W1287" s="160"/>
      <c r="X1287" s="159"/>
      <c r="Y1287" s="76"/>
      <c r="Z1287" s="76"/>
      <c r="AA1287" s="60"/>
      <c r="AB1287" s="5"/>
      <c r="AC1287" s="5"/>
      <c r="AD1287" s="5"/>
      <c r="AE1287" s="5"/>
      <c r="AF1287" s="5"/>
      <c r="AG1287" s="5"/>
      <c r="AH1287" s="5"/>
      <c r="AI1287" s="5"/>
      <c r="AJ1287" s="5"/>
      <c r="AK1287" s="5"/>
      <c r="AL1287" s="5"/>
      <c r="AM1287" s="5"/>
    </row>
    <row r="1288" spans="1:39" s="4" customFormat="1" ht="15" x14ac:dyDescent="0.25">
      <c r="A1288" s="11"/>
      <c r="B1288" s="11"/>
      <c r="C1288" s="11"/>
      <c r="D1288" s="11"/>
      <c r="E1288" s="11"/>
      <c r="F1288" s="11"/>
      <c r="G1288" s="11"/>
      <c r="I1288" s="58"/>
      <c r="J1288" s="43"/>
      <c r="K1288" s="98"/>
      <c r="M1288" s="58"/>
      <c r="N1288" s="102"/>
      <c r="P1288" s="58"/>
      <c r="Q1288" s="43"/>
      <c r="S1288" s="58"/>
      <c r="T1288" s="43"/>
      <c r="V1288" s="130"/>
      <c r="W1288" s="160"/>
      <c r="X1288" s="159"/>
      <c r="Y1288" s="76"/>
      <c r="Z1288" s="76"/>
      <c r="AA1288" s="60"/>
      <c r="AB1288" s="5"/>
      <c r="AC1288" s="5"/>
      <c r="AD1288" s="5"/>
      <c r="AE1288" s="5"/>
      <c r="AF1288" s="5"/>
      <c r="AG1288" s="5"/>
      <c r="AH1288" s="5"/>
      <c r="AI1288" s="5"/>
      <c r="AJ1288" s="5"/>
      <c r="AK1288" s="5"/>
      <c r="AL1288" s="5"/>
      <c r="AM1288" s="5"/>
    </row>
    <row r="1289" spans="1:39" s="4" customFormat="1" ht="15" x14ac:dyDescent="0.25">
      <c r="A1289" s="11"/>
      <c r="B1289" s="11"/>
      <c r="C1289" s="11"/>
      <c r="D1289" s="11"/>
      <c r="E1289" s="11"/>
      <c r="F1289" s="11"/>
      <c r="G1289" s="11"/>
      <c r="I1289" s="58"/>
      <c r="J1289" s="43"/>
      <c r="K1289" s="98"/>
      <c r="M1289" s="58"/>
      <c r="N1289" s="102"/>
      <c r="P1289" s="58"/>
      <c r="Q1289" s="43"/>
      <c r="S1289" s="58"/>
      <c r="T1289" s="43"/>
      <c r="V1289" s="130"/>
      <c r="W1289" s="160"/>
      <c r="X1289" s="159"/>
      <c r="Y1289" s="76"/>
      <c r="Z1289" s="76"/>
      <c r="AA1289" s="60"/>
      <c r="AB1289" s="5"/>
      <c r="AC1289" s="5"/>
      <c r="AD1289" s="5"/>
      <c r="AE1289" s="5"/>
      <c r="AF1289" s="5"/>
      <c r="AG1289" s="5"/>
      <c r="AH1289" s="5"/>
      <c r="AI1289" s="5"/>
      <c r="AJ1289" s="5"/>
      <c r="AK1289" s="5"/>
      <c r="AL1289" s="5"/>
      <c r="AM1289" s="5"/>
    </row>
    <row r="1290" spans="1:39" s="4" customFormat="1" ht="15" x14ac:dyDescent="0.25">
      <c r="A1290" s="11"/>
      <c r="B1290" s="11"/>
      <c r="C1290" s="11"/>
      <c r="D1290" s="11"/>
      <c r="E1290" s="11"/>
      <c r="F1290" s="11"/>
      <c r="G1290" s="11"/>
      <c r="I1290" s="58"/>
      <c r="J1290" s="43"/>
      <c r="K1290" s="98"/>
      <c r="M1290" s="58"/>
      <c r="N1290" s="102"/>
      <c r="P1290" s="58"/>
      <c r="Q1290" s="43"/>
      <c r="S1290" s="58"/>
      <c r="T1290" s="43"/>
      <c r="V1290" s="130"/>
      <c r="W1290" s="160"/>
      <c r="X1290" s="159"/>
      <c r="Y1290" s="76"/>
      <c r="Z1290" s="76"/>
      <c r="AA1290" s="60"/>
      <c r="AB1290" s="5"/>
      <c r="AC1290" s="5"/>
      <c r="AD1290" s="5"/>
      <c r="AE1290" s="5"/>
      <c r="AF1290" s="5"/>
      <c r="AG1290" s="5"/>
      <c r="AH1290" s="5"/>
      <c r="AI1290" s="5"/>
      <c r="AJ1290" s="5"/>
      <c r="AK1290" s="5"/>
      <c r="AL1290" s="5"/>
      <c r="AM1290" s="5"/>
    </row>
    <row r="1291" spans="1:39" s="4" customFormat="1" ht="15" x14ac:dyDescent="0.25">
      <c r="A1291" s="11"/>
      <c r="B1291" s="11"/>
      <c r="C1291" s="11"/>
      <c r="D1291" s="11"/>
      <c r="E1291" s="11"/>
      <c r="F1291" s="11"/>
      <c r="G1291" s="11"/>
      <c r="I1291" s="58"/>
      <c r="J1291" s="43"/>
      <c r="K1291" s="98"/>
      <c r="M1291" s="58"/>
      <c r="N1291" s="102"/>
      <c r="P1291" s="58"/>
      <c r="Q1291" s="43"/>
      <c r="S1291" s="58"/>
      <c r="T1291" s="43"/>
      <c r="V1291" s="130"/>
      <c r="W1291" s="160"/>
      <c r="X1291" s="159"/>
      <c r="Y1291" s="76"/>
      <c r="Z1291" s="76"/>
      <c r="AA1291" s="60"/>
      <c r="AB1291" s="5"/>
      <c r="AC1291" s="5"/>
      <c r="AD1291" s="5"/>
      <c r="AE1291" s="5"/>
      <c r="AF1291" s="5"/>
      <c r="AG1291" s="5"/>
      <c r="AH1291" s="5"/>
      <c r="AI1291" s="5"/>
      <c r="AJ1291" s="5"/>
      <c r="AK1291" s="5"/>
      <c r="AL1291" s="5"/>
      <c r="AM1291" s="5"/>
    </row>
    <row r="1292" spans="1:39" s="4" customFormat="1" ht="15" x14ac:dyDescent="0.25">
      <c r="A1292" s="11"/>
      <c r="B1292" s="11"/>
      <c r="C1292" s="11"/>
      <c r="D1292" s="11"/>
      <c r="E1292" s="11"/>
      <c r="F1292" s="11"/>
      <c r="G1292" s="11"/>
      <c r="I1292" s="58"/>
      <c r="J1292" s="43"/>
      <c r="K1292" s="98"/>
      <c r="M1292" s="58"/>
      <c r="N1292" s="102"/>
      <c r="P1292" s="58"/>
      <c r="Q1292" s="43"/>
      <c r="S1292" s="58"/>
      <c r="T1292" s="43"/>
      <c r="V1292" s="130"/>
      <c r="W1292" s="160"/>
      <c r="X1292" s="159"/>
      <c r="Y1292" s="76"/>
      <c r="Z1292" s="76"/>
      <c r="AA1292" s="60"/>
      <c r="AB1292" s="5"/>
      <c r="AC1292" s="5"/>
      <c r="AD1292" s="5"/>
      <c r="AE1292" s="5"/>
      <c r="AF1292" s="5"/>
      <c r="AG1292" s="5"/>
      <c r="AH1292" s="5"/>
      <c r="AI1292" s="5"/>
      <c r="AJ1292" s="5"/>
      <c r="AK1292" s="5"/>
      <c r="AL1292" s="5"/>
      <c r="AM1292" s="5"/>
    </row>
    <row r="1293" spans="1:39" s="4" customFormat="1" ht="15" x14ac:dyDescent="0.25">
      <c r="A1293" s="11"/>
      <c r="B1293" s="11"/>
      <c r="C1293" s="11"/>
      <c r="D1293" s="11"/>
      <c r="E1293" s="11"/>
      <c r="F1293" s="11"/>
      <c r="G1293" s="11"/>
      <c r="I1293" s="58"/>
      <c r="J1293" s="43"/>
      <c r="K1293" s="98"/>
      <c r="M1293" s="58"/>
      <c r="N1293" s="102"/>
      <c r="P1293" s="58"/>
      <c r="Q1293" s="43"/>
      <c r="S1293" s="58"/>
      <c r="T1293" s="43"/>
      <c r="V1293" s="130"/>
      <c r="W1293" s="160"/>
      <c r="X1293" s="159"/>
      <c r="Y1293" s="76"/>
      <c r="Z1293" s="76"/>
      <c r="AA1293" s="60"/>
      <c r="AB1293" s="5"/>
      <c r="AC1293" s="5"/>
      <c r="AD1293" s="5"/>
      <c r="AE1293" s="5"/>
      <c r="AF1293" s="5"/>
      <c r="AG1293" s="5"/>
      <c r="AH1293" s="5"/>
      <c r="AI1293" s="5"/>
      <c r="AJ1293" s="5"/>
      <c r="AK1293" s="5"/>
      <c r="AL1293" s="5"/>
      <c r="AM1293" s="5"/>
    </row>
    <row r="1294" spans="1:39" s="4" customFormat="1" ht="15" x14ac:dyDescent="0.25">
      <c r="A1294" s="11"/>
      <c r="B1294" s="11"/>
      <c r="C1294" s="11"/>
      <c r="D1294" s="11"/>
      <c r="E1294" s="11"/>
      <c r="F1294" s="11"/>
      <c r="G1294" s="11"/>
      <c r="I1294" s="58"/>
      <c r="J1294" s="43"/>
      <c r="K1294" s="98"/>
      <c r="M1294" s="58"/>
      <c r="N1294" s="102"/>
      <c r="P1294" s="58"/>
      <c r="Q1294" s="43"/>
      <c r="S1294" s="58"/>
      <c r="T1294" s="43"/>
      <c r="V1294" s="130"/>
      <c r="W1294" s="160"/>
      <c r="X1294" s="159"/>
      <c r="Y1294" s="76"/>
      <c r="Z1294" s="76"/>
      <c r="AA1294" s="60"/>
      <c r="AB1294" s="5"/>
      <c r="AC1294" s="5"/>
      <c r="AD1294" s="5"/>
      <c r="AE1294" s="5"/>
      <c r="AF1294" s="5"/>
      <c r="AG1294" s="5"/>
      <c r="AH1294" s="5"/>
      <c r="AI1294" s="5"/>
      <c r="AJ1294" s="5"/>
      <c r="AK1294" s="5"/>
      <c r="AL1294" s="5"/>
      <c r="AM1294" s="5"/>
    </row>
    <row r="1295" spans="1:39" s="4" customFormat="1" ht="15" x14ac:dyDescent="0.25">
      <c r="A1295" s="11"/>
      <c r="B1295" s="11"/>
      <c r="C1295" s="11"/>
      <c r="D1295" s="11"/>
      <c r="E1295" s="11"/>
      <c r="F1295" s="11"/>
      <c r="G1295" s="11"/>
      <c r="I1295" s="58"/>
      <c r="J1295" s="43"/>
      <c r="K1295" s="98"/>
      <c r="M1295" s="58"/>
      <c r="N1295" s="102"/>
      <c r="P1295" s="58"/>
      <c r="Q1295" s="43"/>
      <c r="S1295" s="58"/>
      <c r="T1295" s="43"/>
      <c r="V1295" s="130"/>
      <c r="W1295" s="160"/>
      <c r="X1295" s="159"/>
      <c r="Y1295" s="76"/>
      <c r="Z1295" s="76"/>
      <c r="AA1295" s="60"/>
      <c r="AB1295" s="5"/>
      <c r="AC1295" s="5"/>
      <c r="AD1295" s="5"/>
      <c r="AE1295" s="5"/>
      <c r="AF1295" s="5"/>
      <c r="AG1295" s="5"/>
      <c r="AH1295" s="5"/>
      <c r="AI1295" s="5"/>
      <c r="AJ1295" s="5"/>
      <c r="AK1295" s="5"/>
      <c r="AL1295" s="5"/>
      <c r="AM1295" s="5"/>
    </row>
    <row r="1296" spans="1:39" s="4" customFormat="1" ht="15" x14ac:dyDescent="0.25">
      <c r="A1296" s="11"/>
      <c r="B1296" s="11"/>
      <c r="C1296" s="11"/>
      <c r="D1296" s="11"/>
      <c r="E1296" s="11"/>
      <c r="F1296" s="11"/>
      <c r="G1296" s="11"/>
      <c r="I1296" s="58"/>
      <c r="J1296" s="43"/>
      <c r="K1296" s="98"/>
      <c r="M1296" s="58"/>
      <c r="N1296" s="102"/>
      <c r="P1296" s="58"/>
      <c r="Q1296" s="43"/>
      <c r="S1296" s="58"/>
      <c r="T1296" s="43"/>
      <c r="V1296" s="130"/>
      <c r="W1296" s="160"/>
      <c r="X1296" s="159"/>
      <c r="Y1296" s="76"/>
      <c r="Z1296" s="76"/>
      <c r="AA1296" s="60"/>
      <c r="AB1296" s="5"/>
      <c r="AC1296" s="5"/>
      <c r="AD1296" s="5"/>
      <c r="AE1296" s="5"/>
      <c r="AF1296" s="5"/>
      <c r="AG1296" s="5"/>
      <c r="AH1296" s="5"/>
      <c r="AI1296" s="5"/>
      <c r="AJ1296" s="5"/>
      <c r="AK1296" s="5"/>
      <c r="AL1296" s="5"/>
      <c r="AM1296" s="5"/>
    </row>
    <row r="1297" spans="1:39" s="4" customFormat="1" ht="15" x14ac:dyDescent="0.25">
      <c r="A1297" s="11"/>
      <c r="B1297" s="11"/>
      <c r="C1297" s="11"/>
      <c r="D1297" s="11"/>
      <c r="E1297" s="11"/>
      <c r="F1297" s="11"/>
      <c r="G1297" s="11"/>
      <c r="I1297" s="58"/>
      <c r="J1297" s="43"/>
      <c r="K1297" s="98"/>
      <c r="M1297" s="58"/>
      <c r="N1297" s="102"/>
      <c r="P1297" s="58"/>
      <c r="Q1297" s="43"/>
      <c r="S1297" s="58"/>
      <c r="T1297" s="43"/>
      <c r="V1297" s="130"/>
      <c r="W1297" s="160"/>
      <c r="X1297" s="159"/>
      <c r="Y1297" s="76"/>
      <c r="Z1297" s="76"/>
      <c r="AA1297" s="60"/>
      <c r="AB1297" s="5"/>
      <c r="AC1297" s="5"/>
      <c r="AD1297" s="5"/>
      <c r="AE1297" s="5"/>
      <c r="AF1297" s="5"/>
      <c r="AG1297" s="5"/>
      <c r="AH1297" s="5"/>
      <c r="AI1297" s="5"/>
      <c r="AJ1297" s="5"/>
      <c r="AK1297" s="5"/>
      <c r="AL1297" s="5"/>
      <c r="AM1297" s="5"/>
    </row>
    <row r="1298" spans="1:39" s="4" customFormat="1" ht="15" x14ac:dyDescent="0.25">
      <c r="A1298" s="11"/>
      <c r="B1298" s="11"/>
      <c r="C1298" s="11"/>
      <c r="D1298" s="11"/>
      <c r="E1298" s="11"/>
      <c r="F1298" s="11"/>
      <c r="G1298" s="11"/>
      <c r="I1298" s="58"/>
      <c r="J1298" s="43"/>
      <c r="K1298" s="98"/>
      <c r="M1298" s="58"/>
      <c r="N1298" s="102"/>
      <c r="P1298" s="58"/>
      <c r="Q1298" s="43"/>
      <c r="S1298" s="58"/>
      <c r="T1298" s="43"/>
      <c r="V1298" s="130"/>
      <c r="W1298" s="160"/>
      <c r="X1298" s="159"/>
      <c r="Y1298" s="76"/>
      <c r="Z1298" s="76"/>
      <c r="AA1298" s="60"/>
      <c r="AB1298" s="5"/>
      <c r="AC1298" s="5"/>
      <c r="AD1298" s="5"/>
      <c r="AE1298" s="5"/>
      <c r="AF1298" s="5"/>
      <c r="AG1298" s="5"/>
      <c r="AH1298" s="5"/>
      <c r="AI1298" s="5"/>
      <c r="AJ1298" s="5"/>
      <c r="AK1298" s="5"/>
      <c r="AL1298" s="5"/>
      <c r="AM1298" s="5"/>
    </row>
    <row r="1299" spans="1:39" s="4" customFormat="1" ht="15" x14ac:dyDescent="0.25">
      <c r="A1299" s="11"/>
      <c r="B1299" s="11"/>
      <c r="C1299" s="11"/>
      <c r="D1299" s="11"/>
      <c r="E1299" s="11"/>
      <c r="F1299" s="11"/>
      <c r="G1299" s="11"/>
      <c r="I1299" s="58"/>
      <c r="J1299" s="43"/>
      <c r="K1299" s="98"/>
      <c r="M1299" s="58"/>
      <c r="N1299" s="102"/>
      <c r="P1299" s="58"/>
      <c r="Q1299" s="43"/>
      <c r="S1299" s="58"/>
      <c r="T1299" s="43"/>
      <c r="V1299" s="130"/>
      <c r="W1299" s="160"/>
      <c r="X1299" s="159"/>
      <c r="Y1299" s="76"/>
      <c r="Z1299" s="76"/>
      <c r="AA1299" s="60"/>
      <c r="AB1299" s="5"/>
      <c r="AC1299" s="5"/>
      <c r="AD1299" s="5"/>
      <c r="AE1299" s="5"/>
      <c r="AF1299" s="5"/>
      <c r="AG1299" s="5"/>
      <c r="AH1299" s="5"/>
      <c r="AI1299" s="5"/>
      <c r="AJ1299" s="5"/>
      <c r="AK1299" s="5"/>
      <c r="AL1299" s="5"/>
      <c r="AM1299" s="5"/>
    </row>
    <row r="1300" spans="1:39" s="4" customFormat="1" ht="15" x14ac:dyDescent="0.25">
      <c r="A1300" s="11"/>
      <c r="B1300" s="11"/>
      <c r="C1300" s="11"/>
      <c r="D1300" s="11"/>
      <c r="E1300" s="11"/>
      <c r="F1300" s="11"/>
      <c r="G1300" s="11"/>
      <c r="I1300" s="58"/>
      <c r="J1300" s="43"/>
      <c r="K1300" s="98"/>
      <c r="M1300" s="58"/>
      <c r="N1300" s="102"/>
      <c r="P1300" s="58"/>
      <c r="Q1300" s="43"/>
      <c r="S1300" s="58"/>
      <c r="T1300" s="43"/>
      <c r="V1300" s="130"/>
      <c r="W1300" s="160"/>
      <c r="X1300" s="159"/>
      <c r="Y1300" s="76"/>
      <c r="Z1300" s="76"/>
      <c r="AA1300" s="60"/>
      <c r="AB1300" s="5"/>
      <c r="AC1300" s="5"/>
      <c r="AD1300" s="5"/>
      <c r="AE1300" s="5"/>
      <c r="AF1300" s="5"/>
      <c r="AG1300" s="5"/>
      <c r="AH1300" s="5"/>
      <c r="AI1300" s="5"/>
      <c r="AJ1300" s="5"/>
      <c r="AK1300" s="5"/>
      <c r="AL1300" s="5"/>
      <c r="AM1300" s="5"/>
    </row>
    <row r="1301" spans="1:39" s="4" customFormat="1" ht="15" x14ac:dyDescent="0.25">
      <c r="A1301" s="11"/>
      <c r="B1301" s="11"/>
      <c r="C1301" s="11"/>
      <c r="D1301" s="11"/>
      <c r="E1301" s="11"/>
      <c r="F1301" s="11"/>
      <c r="G1301" s="11"/>
      <c r="I1301" s="58"/>
      <c r="J1301" s="43"/>
      <c r="K1301" s="98"/>
      <c r="M1301" s="58"/>
      <c r="N1301" s="102"/>
      <c r="P1301" s="58"/>
      <c r="Q1301" s="43"/>
      <c r="S1301" s="58"/>
      <c r="T1301" s="43"/>
      <c r="V1301" s="130"/>
      <c r="W1301" s="160"/>
      <c r="X1301" s="159"/>
      <c r="Y1301" s="76"/>
      <c r="Z1301" s="76"/>
      <c r="AA1301" s="60"/>
      <c r="AB1301" s="5"/>
      <c r="AC1301" s="5"/>
      <c r="AD1301" s="5"/>
      <c r="AE1301" s="5"/>
      <c r="AF1301" s="5"/>
      <c r="AG1301" s="5"/>
      <c r="AH1301" s="5"/>
      <c r="AI1301" s="5"/>
      <c r="AJ1301" s="5"/>
      <c r="AK1301" s="5"/>
      <c r="AL1301" s="5"/>
      <c r="AM1301" s="5"/>
    </row>
    <row r="1302" spans="1:39" s="4" customFormat="1" ht="15" x14ac:dyDescent="0.25">
      <c r="A1302" s="11"/>
      <c r="B1302" s="11"/>
      <c r="C1302" s="11"/>
      <c r="D1302" s="11"/>
      <c r="E1302" s="11"/>
      <c r="F1302" s="11"/>
      <c r="G1302" s="11"/>
      <c r="I1302" s="58"/>
      <c r="J1302" s="43"/>
      <c r="K1302" s="98"/>
      <c r="M1302" s="58"/>
      <c r="N1302" s="102"/>
      <c r="P1302" s="58"/>
      <c r="Q1302" s="43"/>
      <c r="S1302" s="58"/>
      <c r="T1302" s="43"/>
      <c r="V1302" s="130"/>
      <c r="W1302" s="160"/>
      <c r="X1302" s="159"/>
      <c r="Y1302" s="76"/>
      <c r="Z1302" s="76"/>
      <c r="AA1302" s="60"/>
      <c r="AB1302" s="5"/>
      <c r="AC1302" s="5"/>
      <c r="AD1302" s="5"/>
      <c r="AE1302" s="5"/>
      <c r="AF1302" s="5"/>
      <c r="AG1302" s="5"/>
      <c r="AH1302" s="5"/>
      <c r="AI1302" s="5"/>
      <c r="AJ1302" s="5"/>
      <c r="AK1302" s="5"/>
      <c r="AL1302" s="5"/>
      <c r="AM1302" s="5"/>
    </row>
    <row r="1303" spans="1:39" s="4" customFormat="1" ht="15" x14ac:dyDescent="0.25">
      <c r="A1303" s="11"/>
      <c r="B1303" s="11"/>
      <c r="C1303" s="11"/>
      <c r="D1303" s="11"/>
      <c r="E1303" s="11"/>
      <c r="F1303" s="11"/>
      <c r="G1303" s="11"/>
      <c r="I1303" s="58"/>
      <c r="J1303" s="43"/>
      <c r="K1303" s="98"/>
      <c r="M1303" s="58"/>
      <c r="N1303" s="102"/>
      <c r="P1303" s="58"/>
      <c r="Q1303" s="43"/>
      <c r="S1303" s="58"/>
      <c r="T1303" s="43"/>
      <c r="V1303" s="130"/>
      <c r="W1303" s="160"/>
      <c r="X1303" s="159"/>
      <c r="Y1303" s="76"/>
      <c r="Z1303" s="76"/>
      <c r="AA1303" s="60"/>
      <c r="AB1303" s="5"/>
      <c r="AC1303" s="5"/>
      <c r="AD1303" s="5"/>
      <c r="AE1303" s="5"/>
      <c r="AF1303" s="5"/>
      <c r="AG1303" s="5"/>
      <c r="AH1303" s="5"/>
      <c r="AI1303" s="5"/>
      <c r="AJ1303" s="5"/>
      <c r="AK1303" s="5"/>
      <c r="AL1303" s="5"/>
      <c r="AM1303" s="5"/>
    </row>
    <row r="1304" spans="1:39" s="4" customFormat="1" ht="15" x14ac:dyDescent="0.25">
      <c r="A1304" s="11"/>
      <c r="B1304" s="11"/>
      <c r="C1304" s="11"/>
      <c r="D1304" s="11"/>
      <c r="E1304" s="11"/>
      <c r="F1304" s="11"/>
      <c r="G1304" s="11"/>
      <c r="I1304" s="58"/>
      <c r="J1304" s="43"/>
      <c r="K1304" s="98"/>
      <c r="M1304" s="58"/>
      <c r="N1304" s="102"/>
      <c r="P1304" s="58"/>
      <c r="Q1304" s="43"/>
      <c r="S1304" s="58"/>
      <c r="T1304" s="43"/>
      <c r="V1304" s="130"/>
      <c r="W1304" s="160"/>
      <c r="X1304" s="159"/>
      <c r="Y1304" s="76"/>
      <c r="Z1304" s="76"/>
      <c r="AA1304" s="60"/>
      <c r="AB1304" s="5"/>
      <c r="AC1304" s="5"/>
      <c r="AD1304" s="5"/>
      <c r="AE1304" s="5"/>
      <c r="AF1304" s="5"/>
      <c r="AG1304" s="5"/>
      <c r="AH1304" s="5"/>
      <c r="AI1304" s="5"/>
      <c r="AJ1304" s="5"/>
      <c r="AK1304" s="5"/>
      <c r="AL1304" s="5"/>
      <c r="AM1304" s="5"/>
    </row>
    <row r="1305" spans="1:39" s="4" customFormat="1" ht="15" x14ac:dyDescent="0.25">
      <c r="A1305" s="11"/>
      <c r="B1305" s="11"/>
      <c r="C1305" s="11"/>
      <c r="D1305" s="11"/>
      <c r="E1305" s="11"/>
      <c r="F1305" s="11"/>
      <c r="G1305" s="11"/>
      <c r="I1305" s="58"/>
      <c r="J1305" s="43"/>
      <c r="K1305" s="98"/>
      <c r="M1305" s="58"/>
      <c r="N1305" s="102"/>
      <c r="P1305" s="58"/>
      <c r="Q1305" s="43"/>
      <c r="S1305" s="58"/>
      <c r="T1305" s="43"/>
      <c r="V1305" s="130"/>
      <c r="W1305" s="160"/>
      <c r="X1305" s="159"/>
      <c r="Y1305" s="76"/>
      <c r="Z1305" s="76"/>
      <c r="AA1305" s="60"/>
      <c r="AB1305" s="5"/>
      <c r="AC1305" s="5"/>
      <c r="AD1305" s="5"/>
      <c r="AE1305" s="5"/>
      <c r="AF1305" s="5"/>
      <c r="AG1305" s="5"/>
      <c r="AH1305" s="5"/>
      <c r="AI1305" s="5"/>
      <c r="AJ1305" s="5"/>
      <c r="AK1305" s="5"/>
      <c r="AL1305" s="5"/>
      <c r="AM1305" s="5"/>
    </row>
    <row r="1306" spans="1:39" s="4" customFormat="1" ht="15" x14ac:dyDescent="0.25">
      <c r="A1306" s="11"/>
      <c r="B1306" s="11"/>
      <c r="C1306" s="11"/>
      <c r="D1306" s="11"/>
      <c r="E1306" s="11"/>
      <c r="F1306" s="11"/>
      <c r="G1306" s="11"/>
      <c r="I1306" s="58"/>
      <c r="J1306" s="43"/>
      <c r="K1306" s="98"/>
      <c r="M1306" s="58"/>
      <c r="N1306" s="102"/>
      <c r="P1306" s="58"/>
      <c r="Q1306" s="43"/>
      <c r="S1306" s="58"/>
      <c r="T1306" s="43"/>
      <c r="V1306" s="130"/>
      <c r="W1306" s="160"/>
      <c r="X1306" s="159"/>
      <c r="Y1306" s="76"/>
      <c r="Z1306" s="76"/>
      <c r="AA1306" s="60"/>
      <c r="AB1306" s="5"/>
      <c r="AC1306" s="5"/>
      <c r="AD1306" s="5"/>
      <c r="AE1306" s="5"/>
      <c r="AF1306" s="5"/>
      <c r="AG1306" s="5"/>
      <c r="AH1306" s="5"/>
      <c r="AI1306" s="5"/>
      <c r="AJ1306" s="5"/>
      <c r="AK1306" s="5"/>
      <c r="AL1306" s="5"/>
      <c r="AM1306" s="5"/>
    </row>
    <row r="1307" spans="1:39" s="4" customFormat="1" ht="15" x14ac:dyDescent="0.25">
      <c r="A1307" s="11"/>
      <c r="B1307" s="11"/>
      <c r="C1307" s="11"/>
      <c r="D1307" s="11"/>
      <c r="E1307" s="11"/>
      <c r="F1307" s="11"/>
      <c r="G1307" s="11"/>
      <c r="I1307" s="58"/>
      <c r="J1307" s="43"/>
      <c r="K1307" s="98"/>
      <c r="M1307" s="58"/>
      <c r="N1307" s="102"/>
      <c r="P1307" s="58"/>
      <c r="Q1307" s="43"/>
      <c r="S1307" s="58"/>
      <c r="T1307" s="43"/>
      <c r="V1307" s="130"/>
      <c r="W1307" s="160"/>
      <c r="X1307" s="159"/>
      <c r="Y1307" s="76"/>
      <c r="Z1307" s="76"/>
      <c r="AA1307" s="60"/>
      <c r="AB1307" s="5"/>
      <c r="AC1307" s="5"/>
      <c r="AD1307" s="5"/>
      <c r="AE1307" s="5"/>
      <c r="AF1307" s="5"/>
      <c r="AG1307" s="5"/>
      <c r="AH1307" s="5"/>
      <c r="AI1307" s="5"/>
      <c r="AJ1307" s="5"/>
      <c r="AK1307" s="5"/>
      <c r="AL1307" s="5"/>
      <c r="AM1307" s="5"/>
    </row>
    <row r="1308" spans="1:39" s="4" customFormat="1" ht="15" x14ac:dyDescent="0.25">
      <c r="A1308" s="11"/>
      <c r="B1308" s="11"/>
      <c r="C1308" s="11"/>
      <c r="D1308" s="11"/>
      <c r="E1308" s="11"/>
      <c r="F1308" s="11"/>
      <c r="G1308" s="11"/>
      <c r="I1308" s="58"/>
      <c r="J1308" s="43"/>
      <c r="K1308" s="98"/>
      <c r="M1308" s="58"/>
      <c r="N1308" s="102"/>
      <c r="P1308" s="58"/>
      <c r="Q1308" s="43"/>
      <c r="S1308" s="58"/>
      <c r="T1308" s="43"/>
      <c r="V1308" s="130"/>
      <c r="W1308" s="160"/>
      <c r="X1308" s="159"/>
      <c r="Y1308" s="76"/>
      <c r="Z1308" s="76"/>
      <c r="AA1308" s="60"/>
      <c r="AB1308" s="5"/>
      <c r="AC1308" s="5"/>
      <c r="AD1308" s="5"/>
      <c r="AE1308" s="5"/>
      <c r="AF1308" s="5"/>
      <c r="AG1308" s="5"/>
      <c r="AH1308" s="5"/>
      <c r="AI1308" s="5"/>
      <c r="AJ1308" s="5"/>
      <c r="AK1308" s="5"/>
      <c r="AL1308" s="5"/>
      <c r="AM1308" s="5"/>
    </row>
    <row r="1309" spans="1:39" s="4" customFormat="1" ht="15" x14ac:dyDescent="0.25">
      <c r="A1309" s="11"/>
      <c r="B1309" s="11"/>
      <c r="C1309" s="11"/>
      <c r="D1309" s="11"/>
      <c r="E1309" s="11"/>
      <c r="F1309" s="11"/>
      <c r="G1309" s="11"/>
      <c r="I1309" s="58"/>
      <c r="J1309" s="43"/>
      <c r="K1309" s="98"/>
      <c r="M1309" s="58"/>
      <c r="N1309" s="102"/>
      <c r="P1309" s="58"/>
      <c r="Q1309" s="43"/>
      <c r="S1309" s="58"/>
      <c r="T1309" s="43"/>
      <c r="V1309" s="130"/>
      <c r="W1309" s="160"/>
      <c r="X1309" s="159"/>
      <c r="Y1309" s="76"/>
      <c r="Z1309" s="76"/>
      <c r="AA1309" s="60"/>
      <c r="AB1309" s="5"/>
      <c r="AC1309" s="5"/>
      <c r="AD1309" s="5"/>
      <c r="AE1309" s="5"/>
      <c r="AF1309" s="5"/>
      <c r="AG1309" s="5"/>
      <c r="AH1309" s="5"/>
      <c r="AI1309" s="5"/>
      <c r="AJ1309" s="5"/>
      <c r="AK1309" s="5"/>
      <c r="AL1309" s="5"/>
      <c r="AM1309" s="5"/>
    </row>
    <row r="1310" spans="1:39" s="4" customFormat="1" ht="15" x14ac:dyDescent="0.25">
      <c r="A1310" s="11"/>
      <c r="B1310" s="11"/>
      <c r="C1310" s="11"/>
      <c r="D1310" s="11"/>
      <c r="E1310" s="11"/>
      <c r="F1310" s="11"/>
      <c r="G1310" s="11"/>
      <c r="I1310" s="58"/>
      <c r="J1310" s="43"/>
      <c r="K1310" s="98"/>
      <c r="M1310" s="58"/>
      <c r="N1310" s="102"/>
      <c r="P1310" s="58"/>
      <c r="Q1310" s="43"/>
      <c r="S1310" s="58"/>
      <c r="T1310" s="43"/>
      <c r="V1310" s="130"/>
      <c r="W1310" s="160"/>
      <c r="X1310" s="159"/>
      <c r="Y1310" s="76"/>
      <c r="Z1310" s="76"/>
      <c r="AA1310" s="60"/>
      <c r="AB1310" s="5"/>
      <c r="AC1310" s="5"/>
      <c r="AD1310" s="5"/>
      <c r="AE1310" s="5"/>
      <c r="AF1310" s="5"/>
      <c r="AG1310" s="5"/>
      <c r="AH1310" s="5"/>
      <c r="AI1310" s="5"/>
      <c r="AJ1310" s="5"/>
      <c r="AK1310" s="5"/>
      <c r="AL1310" s="5"/>
      <c r="AM1310" s="5"/>
    </row>
    <row r="1311" spans="1:39" s="4" customFormat="1" ht="15" x14ac:dyDescent="0.25">
      <c r="A1311" s="11"/>
      <c r="B1311" s="11"/>
      <c r="C1311" s="11"/>
      <c r="D1311" s="11"/>
      <c r="E1311" s="11"/>
      <c r="F1311" s="11"/>
      <c r="G1311" s="11"/>
      <c r="I1311" s="58"/>
      <c r="J1311" s="43"/>
      <c r="K1311" s="98"/>
      <c r="M1311" s="58"/>
      <c r="N1311" s="102"/>
      <c r="P1311" s="58"/>
      <c r="Q1311" s="43"/>
      <c r="S1311" s="58"/>
      <c r="T1311" s="43"/>
      <c r="V1311" s="130"/>
      <c r="W1311" s="160"/>
      <c r="X1311" s="159"/>
      <c r="Y1311" s="76"/>
      <c r="Z1311" s="76"/>
      <c r="AA1311" s="60"/>
      <c r="AB1311" s="5"/>
      <c r="AC1311" s="5"/>
      <c r="AD1311" s="5"/>
      <c r="AE1311" s="5"/>
      <c r="AF1311" s="5"/>
      <c r="AG1311" s="5"/>
      <c r="AH1311" s="5"/>
      <c r="AI1311" s="5"/>
      <c r="AJ1311" s="5"/>
      <c r="AK1311" s="5"/>
      <c r="AL1311" s="5"/>
      <c r="AM1311" s="5"/>
    </row>
    <row r="1312" spans="1:39" s="4" customFormat="1" ht="15" x14ac:dyDescent="0.25">
      <c r="A1312" s="11"/>
      <c r="B1312" s="11"/>
      <c r="C1312" s="11"/>
      <c r="D1312" s="11"/>
      <c r="E1312" s="11"/>
      <c r="F1312" s="11"/>
      <c r="G1312" s="11"/>
      <c r="I1312" s="58"/>
      <c r="J1312" s="43"/>
      <c r="K1312" s="98"/>
      <c r="M1312" s="58"/>
      <c r="N1312" s="102"/>
      <c r="P1312" s="58"/>
      <c r="Q1312" s="43"/>
      <c r="S1312" s="58"/>
      <c r="T1312" s="43"/>
      <c r="V1312" s="130"/>
      <c r="W1312" s="160"/>
      <c r="X1312" s="159"/>
      <c r="Y1312" s="76"/>
      <c r="Z1312" s="76"/>
      <c r="AA1312" s="60"/>
      <c r="AB1312" s="5"/>
      <c r="AC1312" s="5"/>
      <c r="AD1312" s="5"/>
      <c r="AE1312" s="5"/>
      <c r="AF1312" s="5"/>
      <c r="AG1312" s="5"/>
      <c r="AH1312" s="5"/>
      <c r="AI1312" s="5"/>
      <c r="AJ1312" s="5"/>
      <c r="AK1312" s="5"/>
      <c r="AL1312" s="5"/>
      <c r="AM1312" s="5"/>
    </row>
    <row r="1313" spans="1:39" s="4" customFormat="1" ht="15" x14ac:dyDescent="0.25">
      <c r="A1313" s="11"/>
      <c r="B1313" s="11"/>
      <c r="C1313" s="11"/>
      <c r="D1313" s="11"/>
      <c r="E1313" s="11"/>
      <c r="F1313" s="11"/>
      <c r="G1313" s="11"/>
      <c r="I1313" s="58"/>
      <c r="J1313" s="43"/>
      <c r="K1313" s="98"/>
      <c r="M1313" s="58"/>
      <c r="N1313" s="102"/>
      <c r="P1313" s="58"/>
      <c r="Q1313" s="43"/>
      <c r="S1313" s="58"/>
      <c r="T1313" s="43"/>
      <c r="V1313" s="130"/>
      <c r="W1313" s="160"/>
      <c r="X1313" s="159"/>
      <c r="Y1313" s="76"/>
      <c r="Z1313" s="76"/>
      <c r="AA1313" s="60"/>
      <c r="AB1313" s="5"/>
      <c r="AC1313" s="5"/>
      <c r="AD1313" s="5"/>
      <c r="AE1313" s="5"/>
      <c r="AF1313" s="5"/>
      <c r="AG1313" s="5"/>
      <c r="AH1313" s="5"/>
      <c r="AI1313" s="5"/>
      <c r="AJ1313" s="5"/>
      <c r="AK1313" s="5"/>
      <c r="AL1313" s="5"/>
      <c r="AM1313" s="5"/>
    </row>
    <row r="1314" spans="1:39" s="4" customFormat="1" ht="15" x14ac:dyDescent="0.25">
      <c r="A1314" s="11"/>
      <c r="B1314" s="11"/>
      <c r="C1314" s="11"/>
      <c r="D1314" s="11"/>
      <c r="E1314" s="11"/>
      <c r="F1314" s="11"/>
      <c r="G1314" s="11"/>
      <c r="I1314" s="58"/>
      <c r="J1314" s="43"/>
      <c r="K1314" s="98"/>
      <c r="M1314" s="58"/>
      <c r="N1314" s="102"/>
      <c r="P1314" s="58"/>
      <c r="Q1314" s="43"/>
      <c r="S1314" s="58"/>
      <c r="T1314" s="43"/>
      <c r="V1314" s="130"/>
      <c r="W1314" s="160"/>
      <c r="X1314" s="159"/>
      <c r="Y1314" s="76"/>
      <c r="Z1314" s="76"/>
      <c r="AA1314" s="60"/>
      <c r="AB1314" s="5"/>
      <c r="AC1314" s="5"/>
      <c r="AD1314" s="5"/>
      <c r="AE1314" s="5"/>
      <c r="AF1314" s="5"/>
      <c r="AG1314" s="5"/>
      <c r="AH1314" s="5"/>
      <c r="AI1314" s="5"/>
      <c r="AJ1314" s="5"/>
      <c r="AK1314" s="5"/>
      <c r="AL1314" s="5"/>
      <c r="AM1314" s="5"/>
    </row>
    <row r="1315" spans="1:39" s="4" customFormat="1" ht="15" x14ac:dyDescent="0.25">
      <c r="A1315" s="11"/>
      <c r="B1315" s="11"/>
      <c r="C1315" s="11"/>
      <c r="D1315" s="11"/>
      <c r="E1315" s="11"/>
      <c r="F1315" s="11"/>
      <c r="G1315" s="11"/>
      <c r="I1315" s="58"/>
      <c r="J1315" s="43"/>
      <c r="K1315" s="98"/>
      <c r="M1315" s="58"/>
      <c r="N1315" s="102"/>
      <c r="P1315" s="58"/>
      <c r="Q1315" s="43"/>
      <c r="S1315" s="58"/>
      <c r="T1315" s="43"/>
      <c r="V1315" s="130"/>
      <c r="W1315" s="160"/>
      <c r="X1315" s="159"/>
      <c r="Y1315" s="76"/>
      <c r="Z1315" s="76"/>
      <c r="AA1315" s="60"/>
      <c r="AB1315" s="5"/>
      <c r="AC1315" s="5"/>
      <c r="AD1315" s="5"/>
      <c r="AE1315" s="5"/>
      <c r="AF1315" s="5"/>
      <c r="AG1315" s="5"/>
      <c r="AH1315" s="5"/>
      <c r="AI1315" s="5"/>
      <c r="AJ1315" s="5"/>
      <c r="AK1315" s="5"/>
      <c r="AL1315" s="5"/>
      <c r="AM1315" s="5"/>
    </row>
    <row r="1316" spans="1:39" s="4" customFormat="1" ht="15" x14ac:dyDescent="0.25">
      <c r="A1316" s="11"/>
      <c r="B1316" s="11"/>
      <c r="C1316" s="11"/>
      <c r="D1316" s="11"/>
      <c r="E1316" s="11"/>
      <c r="F1316" s="11"/>
      <c r="G1316" s="11"/>
      <c r="I1316" s="58"/>
      <c r="J1316" s="43"/>
      <c r="K1316" s="98"/>
      <c r="M1316" s="58"/>
      <c r="N1316" s="102"/>
      <c r="P1316" s="58"/>
      <c r="Q1316" s="43"/>
      <c r="S1316" s="58"/>
      <c r="T1316" s="43"/>
      <c r="V1316" s="130"/>
      <c r="W1316" s="160"/>
      <c r="X1316" s="159"/>
      <c r="Y1316" s="76"/>
      <c r="Z1316" s="76"/>
      <c r="AA1316" s="60"/>
      <c r="AB1316" s="5"/>
      <c r="AC1316" s="5"/>
      <c r="AD1316" s="5"/>
      <c r="AE1316" s="5"/>
      <c r="AF1316" s="5"/>
      <c r="AG1316" s="5"/>
      <c r="AH1316" s="5"/>
      <c r="AI1316" s="5"/>
      <c r="AJ1316" s="5"/>
      <c r="AK1316" s="5"/>
      <c r="AL1316" s="5"/>
      <c r="AM1316" s="5"/>
    </row>
    <row r="1317" spans="1:39" s="4" customFormat="1" ht="15" x14ac:dyDescent="0.25">
      <c r="A1317" s="11"/>
      <c r="B1317" s="11"/>
      <c r="C1317" s="11"/>
      <c r="D1317" s="11"/>
      <c r="E1317" s="11"/>
      <c r="F1317" s="11"/>
      <c r="G1317" s="11"/>
      <c r="I1317" s="58"/>
      <c r="J1317" s="43"/>
      <c r="K1317" s="98"/>
      <c r="M1317" s="58"/>
      <c r="N1317" s="102"/>
      <c r="P1317" s="58"/>
      <c r="Q1317" s="43"/>
      <c r="S1317" s="58"/>
      <c r="T1317" s="43"/>
      <c r="V1317" s="130"/>
      <c r="W1317" s="160"/>
      <c r="X1317" s="159"/>
      <c r="Y1317" s="76"/>
      <c r="Z1317" s="76"/>
      <c r="AA1317" s="60"/>
      <c r="AB1317" s="5"/>
      <c r="AC1317" s="5"/>
      <c r="AD1317" s="5"/>
      <c r="AE1317" s="5"/>
      <c r="AF1317" s="5"/>
      <c r="AG1317" s="5"/>
      <c r="AH1317" s="5"/>
      <c r="AI1317" s="5"/>
      <c r="AJ1317" s="5"/>
      <c r="AK1317" s="5"/>
      <c r="AL1317" s="5"/>
      <c r="AM1317" s="5"/>
    </row>
    <row r="1318" spans="1:39" s="4" customFormat="1" ht="15" x14ac:dyDescent="0.25">
      <c r="A1318" s="11"/>
      <c r="B1318" s="11"/>
      <c r="C1318" s="11"/>
      <c r="D1318" s="11"/>
      <c r="E1318" s="11"/>
      <c r="F1318" s="11"/>
      <c r="G1318" s="11"/>
      <c r="I1318" s="58"/>
      <c r="J1318" s="43"/>
      <c r="K1318" s="98"/>
      <c r="M1318" s="58"/>
      <c r="N1318" s="102"/>
      <c r="P1318" s="58"/>
      <c r="Q1318" s="43"/>
      <c r="S1318" s="58"/>
      <c r="T1318" s="43"/>
      <c r="V1318" s="130"/>
      <c r="W1318" s="160"/>
      <c r="X1318" s="159"/>
      <c r="Y1318" s="76"/>
      <c r="Z1318" s="76"/>
      <c r="AA1318" s="60"/>
      <c r="AB1318" s="5"/>
      <c r="AC1318" s="5"/>
      <c r="AD1318" s="5"/>
      <c r="AE1318" s="5"/>
      <c r="AF1318" s="5"/>
      <c r="AG1318" s="5"/>
      <c r="AH1318" s="5"/>
      <c r="AI1318" s="5"/>
      <c r="AJ1318" s="5"/>
      <c r="AK1318" s="5"/>
      <c r="AL1318" s="5"/>
      <c r="AM1318" s="5"/>
    </row>
    <row r="1319" spans="1:39" s="4" customFormat="1" ht="15" x14ac:dyDescent="0.25">
      <c r="A1319" s="11"/>
      <c r="B1319" s="11"/>
      <c r="C1319" s="11"/>
      <c r="D1319" s="11"/>
      <c r="E1319" s="11"/>
      <c r="F1319" s="11"/>
      <c r="G1319" s="11"/>
      <c r="I1319" s="58"/>
      <c r="J1319" s="43"/>
      <c r="K1319" s="98"/>
      <c r="M1319" s="58"/>
      <c r="N1319" s="102"/>
      <c r="P1319" s="58"/>
      <c r="Q1319" s="43"/>
      <c r="S1319" s="58"/>
      <c r="T1319" s="43"/>
      <c r="V1319" s="130"/>
      <c r="W1319" s="160"/>
      <c r="X1319" s="159"/>
      <c r="Y1319" s="76"/>
      <c r="Z1319" s="76"/>
      <c r="AA1319" s="60"/>
      <c r="AB1319" s="5"/>
      <c r="AC1319" s="5"/>
      <c r="AD1319" s="5"/>
      <c r="AE1319" s="5"/>
      <c r="AF1319" s="5"/>
      <c r="AG1319" s="5"/>
      <c r="AH1319" s="5"/>
      <c r="AI1319" s="5"/>
      <c r="AJ1319" s="5"/>
      <c r="AK1319" s="5"/>
      <c r="AL1319" s="5"/>
      <c r="AM1319" s="5"/>
    </row>
    <row r="1320" spans="1:39" s="4" customFormat="1" ht="15" x14ac:dyDescent="0.25">
      <c r="A1320" s="11"/>
      <c r="B1320" s="11"/>
      <c r="C1320" s="11"/>
      <c r="D1320" s="11"/>
      <c r="E1320" s="11"/>
      <c r="F1320" s="11"/>
      <c r="G1320" s="11"/>
      <c r="I1320" s="58"/>
      <c r="J1320" s="43"/>
      <c r="K1320" s="98"/>
      <c r="M1320" s="58"/>
      <c r="N1320" s="102"/>
      <c r="P1320" s="58"/>
      <c r="Q1320" s="43"/>
      <c r="S1320" s="58"/>
      <c r="T1320" s="43"/>
      <c r="V1320" s="130"/>
      <c r="W1320" s="160"/>
      <c r="X1320" s="159"/>
      <c r="Y1320" s="76"/>
      <c r="Z1320" s="76"/>
      <c r="AA1320" s="60"/>
      <c r="AB1320" s="5"/>
      <c r="AC1320" s="5"/>
      <c r="AD1320" s="5"/>
      <c r="AE1320" s="5"/>
      <c r="AF1320" s="5"/>
      <c r="AG1320" s="5"/>
      <c r="AH1320" s="5"/>
      <c r="AI1320" s="5"/>
      <c r="AJ1320" s="5"/>
      <c r="AK1320" s="5"/>
      <c r="AL1320" s="5"/>
      <c r="AM1320" s="5"/>
    </row>
    <row r="1321" spans="1:39" s="4" customFormat="1" ht="15" x14ac:dyDescent="0.25">
      <c r="A1321" s="11"/>
      <c r="B1321" s="11"/>
      <c r="C1321" s="11"/>
      <c r="D1321" s="11"/>
      <c r="E1321" s="11"/>
      <c r="F1321" s="11"/>
      <c r="G1321" s="11"/>
      <c r="I1321" s="58"/>
      <c r="J1321" s="43"/>
      <c r="K1321" s="98"/>
      <c r="M1321" s="58"/>
      <c r="N1321" s="102"/>
      <c r="P1321" s="58"/>
      <c r="Q1321" s="43"/>
      <c r="S1321" s="58"/>
      <c r="T1321" s="43"/>
      <c r="V1321" s="130"/>
      <c r="W1321" s="160"/>
      <c r="X1321" s="159"/>
      <c r="Y1321" s="76"/>
      <c r="Z1321" s="76"/>
      <c r="AA1321" s="60"/>
      <c r="AB1321" s="5"/>
      <c r="AC1321" s="5"/>
      <c r="AD1321" s="5"/>
      <c r="AE1321" s="5"/>
      <c r="AF1321" s="5"/>
      <c r="AG1321" s="5"/>
      <c r="AH1321" s="5"/>
      <c r="AI1321" s="5"/>
      <c r="AJ1321" s="5"/>
      <c r="AK1321" s="5"/>
      <c r="AL1321" s="5"/>
      <c r="AM1321" s="5"/>
    </row>
    <row r="1322" spans="1:39" s="4" customFormat="1" ht="15" x14ac:dyDescent="0.25">
      <c r="A1322" s="11"/>
      <c r="B1322" s="11"/>
      <c r="C1322" s="11"/>
      <c r="D1322" s="11"/>
      <c r="E1322" s="11"/>
      <c r="F1322" s="11"/>
      <c r="G1322" s="11"/>
      <c r="I1322" s="58"/>
      <c r="J1322" s="43"/>
      <c r="K1322" s="98"/>
      <c r="M1322" s="58"/>
      <c r="N1322" s="102"/>
      <c r="P1322" s="58"/>
      <c r="Q1322" s="43"/>
      <c r="S1322" s="58"/>
      <c r="T1322" s="43"/>
      <c r="V1322" s="130"/>
      <c r="W1322" s="160"/>
      <c r="X1322" s="159"/>
      <c r="Y1322" s="76"/>
      <c r="Z1322" s="76"/>
      <c r="AA1322" s="60"/>
      <c r="AB1322" s="5"/>
      <c r="AC1322" s="5"/>
      <c r="AD1322" s="5"/>
      <c r="AE1322" s="5"/>
      <c r="AF1322" s="5"/>
      <c r="AG1322" s="5"/>
      <c r="AH1322" s="5"/>
      <c r="AI1322" s="5"/>
      <c r="AJ1322" s="5"/>
      <c r="AK1322" s="5"/>
      <c r="AL1322" s="5"/>
      <c r="AM1322" s="5"/>
    </row>
    <row r="1323" spans="1:39" s="4" customFormat="1" ht="15" x14ac:dyDescent="0.25">
      <c r="A1323" s="11"/>
      <c r="B1323" s="11"/>
      <c r="C1323" s="11"/>
      <c r="D1323" s="11"/>
      <c r="E1323" s="11"/>
      <c r="F1323" s="11"/>
      <c r="G1323" s="11"/>
      <c r="I1323" s="58"/>
      <c r="J1323" s="43"/>
      <c r="K1323" s="98"/>
      <c r="M1323" s="58"/>
      <c r="N1323" s="102"/>
      <c r="P1323" s="58"/>
      <c r="Q1323" s="43"/>
      <c r="S1323" s="58"/>
      <c r="T1323" s="43"/>
      <c r="V1323" s="130"/>
      <c r="W1323" s="160"/>
      <c r="X1323" s="159"/>
      <c r="Y1323" s="76"/>
      <c r="Z1323" s="76"/>
      <c r="AA1323" s="60"/>
      <c r="AB1323" s="5"/>
      <c r="AC1323" s="5"/>
      <c r="AD1323" s="5"/>
      <c r="AE1323" s="5"/>
      <c r="AF1323" s="5"/>
      <c r="AG1323" s="5"/>
      <c r="AH1323" s="5"/>
      <c r="AI1323" s="5"/>
      <c r="AJ1323" s="5"/>
      <c r="AK1323" s="5"/>
      <c r="AL1323" s="5"/>
      <c r="AM1323" s="5"/>
    </row>
    <row r="1324" spans="1:39" s="4" customFormat="1" ht="15" x14ac:dyDescent="0.25">
      <c r="A1324" s="11"/>
      <c r="B1324" s="11"/>
      <c r="C1324" s="11"/>
      <c r="D1324" s="11"/>
      <c r="E1324" s="11"/>
      <c r="F1324" s="11"/>
      <c r="G1324" s="11"/>
      <c r="I1324" s="58"/>
      <c r="J1324" s="43"/>
      <c r="K1324" s="98"/>
      <c r="M1324" s="58"/>
      <c r="N1324" s="102"/>
      <c r="P1324" s="58"/>
      <c r="Q1324" s="43"/>
      <c r="S1324" s="58"/>
      <c r="T1324" s="43"/>
      <c r="V1324" s="130"/>
      <c r="W1324" s="160"/>
      <c r="X1324" s="159"/>
      <c r="Y1324" s="76"/>
      <c r="Z1324" s="76"/>
      <c r="AA1324" s="60"/>
      <c r="AB1324" s="5"/>
      <c r="AC1324" s="5"/>
      <c r="AD1324" s="5"/>
      <c r="AE1324" s="5"/>
      <c r="AF1324" s="5"/>
      <c r="AG1324" s="5"/>
      <c r="AH1324" s="5"/>
      <c r="AI1324" s="5"/>
      <c r="AJ1324" s="5"/>
      <c r="AK1324" s="5"/>
      <c r="AL1324" s="5"/>
      <c r="AM1324" s="5"/>
    </row>
    <row r="1325" spans="1:39" s="4" customFormat="1" ht="15" x14ac:dyDescent="0.25">
      <c r="A1325" s="11"/>
      <c r="B1325" s="11"/>
      <c r="C1325" s="11"/>
      <c r="D1325" s="11"/>
      <c r="E1325" s="11"/>
      <c r="F1325" s="11"/>
      <c r="G1325" s="11"/>
      <c r="I1325" s="58"/>
      <c r="J1325" s="43"/>
      <c r="K1325" s="98"/>
      <c r="M1325" s="58"/>
      <c r="N1325" s="102"/>
      <c r="P1325" s="58"/>
      <c r="Q1325" s="43"/>
      <c r="S1325" s="58"/>
      <c r="T1325" s="43"/>
      <c r="V1325" s="130"/>
      <c r="W1325" s="160"/>
      <c r="X1325" s="159"/>
      <c r="Y1325" s="76"/>
      <c r="Z1325" s="76"/>
      <c r="AA1325" s="60"/>
      <c r="AB1325" s="5"/>
      <c r="AC1325" s="5"/>
      <c r="AD1325" s="5"/>
      <c r="AE1325" s="5"/>
      <c r="AF1325" s="5"/>
      <c r="AG1325" s="5"/>
      <c r="AH1325" s="5"/>
      <c r="AI1325" s="5"/>
      <c r="AJ1325" s="5"/>
      <c r="AK1325" s="5"/>
      <c r="AL1325" s="5"/>
      <c r="AM1325" s="5"/>
    </row>
    <row r="1326" spans="1:39" s="4" customFormat="1" ht="15" x14ac:dyDescent="0.25">
      <c r="A1326" s="11"/>
      <c r="B1326" s="11"/>
      <c r="C1326" s="11"/>
      <c r="D1326" s="11"/>
      <c r="E1326" s="11"/>
      <c r="F1326" s="11"/>
      <c r="G1326" s="11"/>
      <c r="I1326" s="58"/>
      <c r="J1326" s="43"/>
      <c r="K1326" s="98"/>
      <c r="M1326" s="58"/>
      <c r="N1326" s="102"/>
      <c r="P1326" s="58"/>
      <c r="Q1326" s="43"/>
      <c r="S1326" s="58"/>
      <c r="T1326" s="43"/>
      <c r="V1326" s="130"/>
      <c r="W1326" s="160"/>
      <c r="X1326" s="159"/>
      <c r="Y1326" s="76"/>
      <c r="Z1326" s="76"/>
      <c r="AA1326" s="60"/>
      <c r="AB1326" s="5"/>
      <c r="AC1326" s="5"/>
      <c r="AD1326" s="5"/>
      <c r="AE1326" s="5"/>
      <c r="AF1326" s="5"/>
      <c r="AG1326" s="5"/>
      <c r="AH1326" s="5"/>
      <c r="AI1326" s="5"/>
      <c r="AJ1326" s="5"/>
      <c r="AK1326" s="5"/>
      <c r="AL1326" s="5"/>
      <c r="AM1326" s="5"/>
    </row>
    <row r="1327" spans="1:39" s="4" customFormat="1" ht="15" x14ac:dyDescent="0.25">
      <c r="A1327" s="11"/>
      <c r="B1327" s="11"/>
      <c r="C1327" s="11"/>
      <c r="D1327" s="11"/>
      <c r="E1327" s="11"/>
      <c r="F1327" s="11"/>
      <c r="G1327" s="11"/>
      <c r="I1327" s="58"/>
      <c r="J1327" s="43"/>
      <c r="K1327" s="98"/>
      <c r="M1327" s="58"/>
      <c r="N1327" s="102"/>
      <c r="P1327" s="58"/>
      <c r="Q1327" s="43"/>
      <c r="S1327" s="58"/>
      <c r="T1327" s="43"/>
      <c r="V1327" s="130"/>
      <c r="W1327" s="160"/>
      <c r="X1327" s="159"/>
      <c r="Y1327" s="76"/>
      <c r="Z1327" s="76"/>
      <c r="AA1327" s="60"/>
      <c r="AB1327" s="5"/>
      <c r="AC1327" s="5"/>
      <c r="AD1327" s="5"/>
      <c r="AE1327" s="5"/>
      <c r="AF1327" s="5"/>
      <c r="AG1327" s="5"/>
      <c r="AH1327" s="5"/>
      <c r="AI1327" s="5"/>
      <c r="AJ1327" s="5"/>
      <c r="AK1327" s="5"/>
      <c r="AL1327" s="5"/>
      <c r="AM1327" s="5"/>
    </row>
    <row r="1328" spans="1:39" s="4" customFormat="1" ht="15" x14ac:dyDescent="0.25">
      <c r="A1328" s="11"/>
      <c r="B1328" s="11"/>
      <c r="C1328" s="11"/>
      <c r="D1328" s="11"/>
      <c r="E1328" s="11"/>
      <c r="F1328" s="11"/>
      <c r="G1328" s="11"/>
      <c r="I1328" s="58"/>
      <c r="J1328" s="43"/>
      <c r="K1328" s="98"/>
      <c r="M1328" s="58"/>
      <c r="N1328" s="102"/>
      <c r="P1328" s="58"/>
      <c r="Q1328" s="43"/>
      <c r="S1328" s="58"/>
      <c r="T1328" s="43"/>
      <c r="V1328" s="130"/>
      <c r="W1328" s="160"/>
      <c r="X1328" s="159"/>
      <c r="Y1328" s="76"/>
      <c r="Z1328" s="76"/>
      <c r="AA1328" s="60"/>
      <c r="AB1328" s="5"/>
      <c r="AC1328" s="5"/>
      <c r="AD1328" s="5"/>
      <c r="AE1328" s="5"/>
      <c r="AF1328" s="5"/>
      <c r="AG1328" s="5"/>
      <c r="AH1328" s="5"/>
      <c r="AI1328" s="5"/>
      <c r="AJ1328" s="5"/>
      <c r="AK1328" s="5"/>
      <c r="AL1328" s="5"/>
      <c r="AM1328" s="5"/>
    </row>
    <row r="1329" spans="1:39" s="4" customFormat="1" ht="15" x14ac:dyDescent="0.25">
      <c r="A1329" s="11"/>
      <c r="B1329" s="11"/>
      <c r="C1329" s="11"/>
      <c r="D1329" s="11"/>
      <c r="E1329" s="11"/>
      <c r="F1329" s="11"/>
      <c r="G1329" s="11"/>
      <c r="I1329" s="58"/>
      <c r="J1329" s="43"/>
      <c r="K1329" s="98"/>
      <c r="M1329" s="58"/>
      <c r="N1329" s="102"/>
      <c r="P1329" s="58"/>
      <c r="Q1329" s="43"/>
      <c r="S1329" s="58"/>
      <c r="T1329" s="43"/>
      <c r="V1329" s="130"/>
      <c r="W1329" s="160"/>
      <c r="X1329" s="159"/>
      <c r="Y1329" s="76"/>
      <c r="Z1329" s="76"/>
      <c r="AA1329" s="60"/>
      <c r="AB1329" s="5"/>
      <c r="AC1329" s="5"/>
      <c r="AD1329" s="5"/>
      <c r="AE1329" s="5"/>
      <c r="AF1329" s="5"/>
      <c r="AG1329" s="5"/>
      <c r="AH1329" s="5"/>
      <c r="AI1329" s="5"/>
      <c r="AJ1329" s="5"/>
      <c r="AK1329" s="5"/>
      <c r="AL1329" s="5"/>
      <c r="AM1329" s="5"/>
    </row>
    <row r="1330" spans="1:39" s="4" customFormat="1" ht="15" x14ac:dyDescent="0.25">
      <c r="A1330" s="11"/>
      <c r="B1330" s="11"/>
      <c r="C1330" s="11"/>
      <c r="D1330" s="11"/>
      <c r="E1330" s="11"/>
      <c r="F1330" s="11"/>
      <c r="G1330" s="11"/>
      <c r="I1330" s="58"/>
      <c r="J1330" s="43"/>
      <c r="K1330" s="98"/>
      <c r="M1330" s="58"/>
      <c r="N1330" s="102"/>
      <c r="P1330" s="58"/>
      <c r="Q1330" s="43"/>
      <c r="S1330" s="58"/>
      <c r="T1330" s="43"/>
      <c r="V1330" s="130"/>
      <c r="W1330" s="160"/>
      <c r="X1330" s="159"/>
      <c r="Y1330" s="76"/>
      <c r="Z1330" s="76"/>
      <c r="AA1330" s="60"/>
      <c r="AB1330" s="5"/>
      <c r="AC1330" s="5"/>
      <c r="AD1330" s="5"/>
      <c r="AE1330" s="5"/>
      <c r="AF1330" s="5"/>
      <c r="AG1330" s="5"/>
      <c r="AH1330" s="5"/>
      <c r="AI1330" s="5"/>
      <c r="AJ1330" s="5"/>
      <c r="AK1330" s="5"/>
      <c r="AL1330" s="5"/>
      <c r="AM1330" s="5"/>
    </row>
    <row r="1331" spans="1:39" s="4" customFormat="1" ht="15" x14ac:dyDescent="0.25">
      <c r="A1331" s="11"/>
      <c r="B1331" s="11"/>
      <c r="C1331" s="11"/>
      <c r="D1331" s="11"/>
      <c r="E1331" s="11"/>
      <c r="F1331" s="11"/>
      <c r="G1331" s="11"/>
      <c r="I1331" s="58"/>
      <c r="J1331" s="43"/>
      <c r="K1331" s="98"/>
      <c r="M1331" s="58"/>
      <c r="N1331" s="102"/>
      <c r="P1331" s="58"/>
      <c r="Q1331" s="43"/>
      <c r="S1331" s="58"/>
      <c r="T1331" s="43"/>
      <c r="V1331" s="130"/>
      <c r="W1331" s="160"/>
      <c r="X1331" s="159"/>
      <c r="Y1331" s="76"/>
      <c r="Z1331" s="76"/>
      <c r="AA1331" s="60"/>
      <c r="AB1331" s="5"/>
      <c r="AC1331" s="5"/>
      <c r="AD1331" s="5"/>
      <c r="AE1331" s="5"/>
      <c r="AF1331" s="5"/>
      <c r="AG1331" s="5"/>
      <c r="AH1331" s="5"/>
      <c r="AI1331" s="5"/>
      <c r="AJ1331" s="5"/>
      <c r="AK1331" s="5"/>
      <c r="AL1331" s="5"/>
      <c r="AM1331" s="5"/>
    </row>
    <row r="1332" spans="1:39" s="4" customFormat="1" ht="15" x14ac:dyDescent="0.25">
      <c r="A1332" s="11"/>
      <c r="B1332" s="11"/>
      <c r="C1332" s="11"/>
      <c r="D1332" s="11"/>
      <c r="E1332" s="11"/>
      <c r="F1332" s="11"/>
      <c r="G1332" s="11"/>
      <c r="I1332" s="58"/>
      <c r="J1332" s="43"/>
      <c r="K1332" s="98"/>
      <c r="M1332" s="58"/>
      <c r="N1332" s="102"/>
      <c r="P1332" s="58"/>
      <c r="Q1332" s="43"/>
      <c r="S1332" s="58"/>
      <c r="T1332" s="43"/>
      <c r="V1332" s="130"/>
      <c r="W1332" s="160"/>
      <c r="X1332" s="159"/>
      <c r="Y1332" s="76"/>
      <c r="Z1332" s="76"/>
      <c r="AA1332" s="60"/>
      <c r="AB1332" s="5"/>
      <c r="AC1332" s="5"/>
      <c r="AD1332" s="5"/>
      <c r="AE1332" s="5"/>
      <c r="AF1332" s="5"/>
      <c r="AG1332" s="5"/>
      <c r="AH1332" s="5"/>
      <c r="AI1332" s="5"/>
      <c r="AJ1332" s="5"/>
      <c r="AK1332" s="5"/>
      <c r="AL1332" s="5"/>
      <c r="AM1332" s="5"/>
    </row>
    <row r="1333" spans="1:39" s="4" customFormat="1" ht="15" x14ac:dyDescent="0.25">
      <c r="A1333" s="11"/>
      <c r="B1333" s="11"/>
      <c r="C1333" s="11"/>
      <c r="D1333" s="11"/>
      <c r="E1333" s="11"/>
      <c r="F1333" s="11"/>
      <c r="G1333" s="11"/>
      <c r="I1333" s="58"/>
      <c r="J1333" s="43"/>
      <c r="K1333" s="98"/>
      <c r="M1333" s="58"/>
      <c r="N1333" s="102"/>
      <c r="P1333" s="58"/>
      <c r="Q1333" s="43"/>
      <c r="S1333" s="58"/>
      <c r="T1333" s="43"/>
      <c r="V1333" s="130"/>
      <c r="W1333" s="160"/>
      <c r="X1333" s="159"/>
      <c r="Y1333" s="76"/>
      <c r="Z1333" s="76"/>
      <c r="AA1333" s="60"/>
      <c r="AB1333" s="5"/>
      <c r="AC1333" s="5"/>
      <c r="AD1333" s="5"/>
      <c r="AE1333" s="5"/>
      <c r="AF1333" s="5"/>
      <c r="AG1333" s="5"/>
      <c r="AH1333" s="5"/>
      <c r="AI1333" s="5"/>
      <c r="AJ1333" s="5"/>
      <c r="AK1333" s="5"/>
      <c r="AL1333" s="5"/>
      <c r="AM1333" s="5"/>
    </row>
    <row r="1334" spans="1:39" s="4" customFormat="1" ht="15" x14ac:dyDescent="0.25">
      <c r="A1334" s="11"/>
      <c r="B1334" s="11"/>
      <c r="C1334" s="11"/>
      <c r="D1334" s="11"/>
      <c r="E1334" s="11"/>
      <c r="F1334" s="11"/>
      <c r="G1334" s="11"/>
      <c r="I1334" s="58"/>
      <c r="J1334" s="43"/>
      <c r="K1334" s="98"/>
      <c r="M1334" s="58"/>
      <c r="N1334" s="102"/>
      <c r="P1334" s="58"/>
      <c r="Q1334" s="43"/>
      <c r="S1334" s="58"/>
      <c r="T1334" s="43"/>
      <c r="V1334" s="130"/>
      <c r="W1334" s="160"/>
      <c r="X1334" s="159"/>
      <c r="Y1334" s="76"/>
      <c r="Z1334" s="76"/>
      <c r="AA1334" s="60"/>
      <c r="AB1334" s="5"/>
      <c r="AC1334" s="5"/>
      <c r="AD1334" s="5"/>
      <c r="AE1334" s="5"/>
      <c r="AF1334" s="5"/>
      <c r="AG1334" s="5"/>
      <c r="AH1334" s="5"/>
      <c r="AI1334" s="5"/>
      <c r="AJ1334" s="5"/>
      <c r="AK1334" s="5"/>
      <c r="AL1334" s="5"/>
      <c r="AM1334" s="5"/>
    </row>
    <row r="1335" spans="1:39" s="4" customFormat="1" ht="15" x14ac:dyDescent="0.25">
      <c r="A1335" s="11"/>
      <c r="B1335" s="11"/>
      <c r="C1335" s="11"/>
      <c r="D1335" s="11"/>
      <c r="E1335" s="11"/>
      <c r="F1335" s="11"/>
      <c r="G1335" s="11"/>
      <c r="I1335" s="58"/>
      <c r="J1335" s="43"/>
      <c r="K1335" s="98"/>
      <c r="M1335" s="58"/>
      <c r="N1335" s="102"/>
      <c r="P1335" s="58"/>
      <c r="Q1335" s="43"/>
      <c r="S1335" s="58"/>
      <c r="T1335" s="43"/>
      <c r="V1335" s="130"/>
      <c r="W1335" s="160"/>
      <c r="X1335" s="159"/>
      <c r="Y1335" s="76"/>
      <c r="Z1335" s="76"/>
      <c r="AA1335" s="60"/>
      <c r="AB1335" s="5"/>
      <c r="AC1335" s="5"/>
      <c r="AD1335" s="5"/>
      <c r="AE1335" s="5"/>
      <c r="AF1335" s="5"/>
      <c r="AG1335" s="5"/>
      <c r="AH1335" s="5"/>
      <c r="AI1335" s="5"/>
      <c r="AJ1335" s="5"/>
      <c r="AK1335" s="5"/>
      <c r="AL1335" s="5"/>
      <c r="AM1335" s="5"/>
    </row>
    <row r="1336" spans="1:39" s="4" customFormat="1" ht="15" x14ac:dyDescent="0.25">
      <c r="A1336" s="11"/>
      <c r="B1336" s="11"/>
      <c r="C1336" s="11"/>
      <c r="D1336" s="11"/>
      <c r="E1336" s="11"/>
      <c r="F1336" s="11"/>
      <c r="G1336" s="11"/>
      <c r="I1336" s="58"/>
      <c r="J1336" s="43"/>
      <c r="K1336" s="98"/>
      <c r="M1336" s="58"/>
      <c r="N1336" s="102"/>
      <c r="P1336" s="58"/>
      <c r="Q1336" s="43"/>
      <c r="S1336" s="58"/>
      <c r="T1336" s="43"/>
      <c r="V1336" s="130"/>
      <c r="W1336" s="160"/>
      <c r="X1336" s="159"/>
      <c r="Y1336" s="76"/>
      <c r="Z1336" s="76"/>
      <c r="AA1336" s="60"/>
      <c r="AB1336" s="5"/>
      <c r="AC1336" s="5"/>
      <c r="AD1336" s="5"/>
      <c r="AE1336" s="5"/>
      <c r="AF1336" s="5"/>
      <c r="AG1336" s="5"/>
      <c r="AH1336" s="5"/>
      <c r="AI1336" s="5"/>
      <c r="AJ1336" s="5"/>
      <c r="AK1336" s="5"/>
      <c r="AL1336" s="5"/>
      <c r="AM1336" s="5"/>
    </row>
    <row r="1337" spans="1:39" s="4" customFormat="1" ht="15" x14ac:dyDescent="0.25">
      <c r="A1337" s="11"/>
      <c r="B1337" s="11"/>
      <c r="C1337" s="11"/>
      <c r="D1337" s="11"/>
      <c r="E1337" s="11"/>
      <c r="F1337" s="11"/>
      <c r="G1337" s="11"/>
      <c r="I1337" s="58"/>
      <c r="J1337" s="43"/>
      <c r="K1337" s="98"/>
      <c r="M1337" s="58"/>
      <c r="N1337" s="102"/>
      <c r="P1337" s="58"/>
      <c r="Q1337" s="43"/>
      <c r="S1337" s="58"/>
      <c r="T1337" s="43"/>
      <c r="V1337" s="130"/>
      <c r="W1337" s="160"/>
      <c r="X1337" s="159"/>
      <c r="Y1337" s="76"/>
      <c r="Z1337" s="76"/>
      <c r="AA1337" s="60"/>
      <c r="AB1337" s="5"/>
      <c r="AC1337" s="5"/>
      <c r="AD1337" s="5"/>
      <c r="AE1337" s="5"/>
      <c r="AF1337" s="5"/>
      <c r="AG1337" s="5"/>
      <c r="AH1337" s="5"/>
      <c r="AI1337" s="5"/>
      <c r="AJ1337" s="5"/>
      <c r="AK1337" s="5"/>
      <c r="AL1337" s="5"/>
      <c r="AM1337" s="5"/>
    </row>
    <row r="1338" spans="1:39" s="4" customFormat="1" ht="15" x14ac:dyDescent="0.25">
      <c r="A1338" s="11"/>
      <c r="B1338" s="11"/>
      <c r="C1338" s="11"/>
      <c r="D1338" s="11"/>
      <c r="E1338" s="11"/>
      <c r="F1338" s="11"/>
      <c r="G1338" s="11"/>
      <c r="I1338" s="58"/>
      <c r="J1338" s="43"/>
      <c r="K1338" s="98"/>
      <c r="M1338" s="58"/>
      <c r="N1338" s="102"/>
      <c r="P1338" s="58"/>
      <c r="Q1338" s="43"/>
      <c r="S1338" s="58"/>
      <c r="T1338" s="43"/>
      <c r="V1338" s="130"/>
      <c r="W1338" s="160"/>
      <c r="X1338" s="159"/>
      <c r="Y1338" s="76"/>
      <c r="Z1338" s="76"/>
      <c r="AA1338" s="60"/>
      <c r="AB1338" s="5"/>
      <c r="AC1338" s="5"/>
      <c r="AD1338" s="5"/>
      <c r="AE1338" s="5"/>
      <c r="AF1338" s="5"/>
      <c r="AG1338" s="5"/>
      <c r="AH1338" s="5"/>
      <c r="AI1338" s="5"/>
      <c r="AJ1338" s="5"/>
      <c r="AK1338" s="5"/>
      <c r="AL1338" s="5"/>
      <c r="AM1338" s="5"/>
    </row>
    <row r="1339" spans="1:39" s="4" customFormat="1" ht="15" x14ac:dyDescent="0.25">
      <c r="A1339" s="11"/>
      <c r="B1339" s="11"/>
      <c r="C1339" s="11"/>
      <c r="D1339" s="11"/>
      <c r="E1339" s="11"/>
      <c r="F1339" s="11"/>
      <c r="G1339" s="11"/>
      <c r="I1339" s="58"/>
      <c r="J1339" s="43"/>
      <c r="K1339" s="98"/>
      <c r="M1339" s="58"/>
      <c r="N1339" s="102"/>
      <c r="P1339" s="58"/>
      <c r="Q1339" s="43"/>
      <c r="S1339" s="58"/>
      <c r="T1339" s="43"/>
      <c r="V1339" s="130"/>
      <c r="W1339" s="160"/>
      <c r="X1339" s="159"/>
      <c r="Y1339" s="76"/>
      <c r="Z1339" s="76"/>
      <c r="AA1339" s="60"/>
      <c r="AB1339" s="5"/>
      <c r="AC1339" s="5"/>
      <c r="AD1339" s="5"/>
      <c r="AE1339" s="5"/>
      <c r="AF1339" s="5"/>
      <c r="AG1339" s="5"/>
      <c r="AH1339" s="5"/>
      <c r="AI1339" s="5"/>
      <c r="AJ1339" s="5"/>
      <c r="AK1339" s="5"/>
      <c r="AL1339" s="5"/>
      <c r="AM1339" s="5"/>
    </row>
    <row r="1340" spans="1:39" s="4" customFormat="1" ht="15" x14ac:dyDescent="0.25">
      <c r="A1340" s="11"/>
      <c r="B1340" s="11"/>
      <c r="C1340" s="11"/>
      <c r="D1340" s="11"/>
      <c r="E1340" s="11"/>
      <c r="F1340" s="11"/>
      <c r="G1340" s="11"/>
      <c r="I1340" s="58"/>
      <c r="J1340" s="43"/>
      <c r="K1340" s="98"/>
      <c r="M1340" s="58"/>
      <c r="N1340" s="102"/>
      <c r="P1340" s="58"/>
      <c r="Q1340" s="43"/>
      <c r="S1340" s="58"/>
      <c r="T1340" s="43"/>
      <c r="V1340" s="130"/>
      <c r="W1340" s="160"/>
      <c r="X1340" s="159"/>
      <c r="Y1340" s="76"/>
      <c r="Z1340" s="76"/>
      <c r="AA1340" s="60"/>
      <c r="AB1340" s="5"/>
      <c r="AC1340" s="5"/>
      <c r="AD1340" s="5"/>
      <c r="AE1340" s="5"/>
      <c r="AF1340" s="5"/>
      <c r="AG1340" s="5"/>
      <c r="AH1340" s="5"/>
      <c r="AI1340" s="5"/>
      <c r="AJ1340" s="5"/>
      <c r="AK1340" s="5"/>
      <c r="AL1340" s="5"/>
      <c r="AM1340" s="5"/>
    </row>
    <row r="1341" spans="1:39" s="4" customFormat="1" ht="15" x14ac:dyDescent="0.25">
      <c r="A1341" s="11"/>
      <c r="B1341" s="11"/>
      <c r="C1341" s="11"/>
      <c r="D1341" s="11"/>
      <c r="E1341" s="11"/>
      <c r="F1341" s="11"/>
      <c r="G1341" s="11"/>
      <c r="I1341" s="58"/>
      <c r="J1341" s="43"/>
      <c r="K1341" s="98"/>
      <c r="M1341" s="58"/>
      <c r="N1341" s="102"/>
      <c r="P1341" s="58"/>
      <c r="Q1341" s="43"/>
      <c r="S1341" s="58"/>
      <c r="T1341" s="43"/>
      <c r="V1341" s="130"/>
      <c r="W1341" s="160"/>
      <c r="X1341" s="159"/>
      <c r="Y1341" s="76"/>
      <c r="Z1341" s="76"/>
      <c r="AA1341" s="60"/>
      <c r="AB1341" s="5"/>
      <c r="AC1341" s="5"/>
      <c r="AD1341" s="5"/>
      <c r="AE1341" s="5"/>
      <c r="AF1341" s="5"/>
      <c r="AG1341" s="5"/>
      <c r="AH1341" s="5"/>
      <c r="AI1341" s="5"/>
      <c r="AJ1341" s="5"/>
      <c r="AK1341" s="5"/>
      <c r="AL1341" s="5"/>
      <c r="AM1341" s="5"/>
    </row>
    <row r="1342" spans="1:39" s="4" customFormat="1" ht="15" x14ac:dyDescent="0.25">
      <c r="A1342" s="11"/>
      <c r="B1342" s="11"/>
      <c r="C1342" s="11"/>
      <c r="D1342" s="11"/>
      <c r="E1342" s="11"/>
      <c r="F1342" s="11"/>
      <c r="G1342" s="11"/>
      <c r="I1342" s="58"/>
      <c r="J1342" s="43"/>
      <c r="K1342" s="98"/>
      <c r="M1342" s="58"/>
      <c r="N1342" s="102"/>
      <c r="P1342" s="58"/>
      <c r="Q1342" s="43"/>
      <c r="S1342" s="58"/>
      <c r="T1342" s="43"/>
      <c r="V1342" s="130"/>
      <c r="W1342" s="160"/>
      <c r="X1342" s="159"/>
      <c r="Y1342" s="76"/>
      <c r="Z1342" s="76"/>
      <c r="AA1342" s="60"/>
      <c r="AB1342" s="5"/>
      <c r="AC1342" s="5"/>
      <c r="AD1342" s="5"/>
      <c r="AE1342" s="5"/>
      <c r="AF1342" s="5"/>
      <c r="AG1342" s="5"/>
      <c r="AH1342" s="5"/>
      <c r="AI1342" s="5"/>
      <c r="AJ1342" s="5"/>
      <c r="AK1342" s="5"/>
      <c r="AL1342" s="5"/>
      <c r="AM1342" s="5"/>
    </row>
    <row r="1343" spans="1:39" s="4" customFormat="1" ht="15" x14ac:dyDescent="0.25">
      <c r="A1343" s="11"/>
      <c r="B1343" s="11"/>
      <c r="C1343" s="11"/>
      <c r="D1343" s="11"/>
      <c r="E1343" s="11"/>
      <c r="F1343" s="11"/>
      <c r="G1343" s="11"/>
      <c r="I1343" s="58"/>
      <c r="J1343" s="43"/>
      <c r="K1343" s="98"/>
      <c r="M1343" s="58"/>
      <c r="N1343" s="102"/>
      <c r="P1343" s="58"/>
      <c r="Q1343" s="43"/>
      <c r="S1343" s="58"/>
      <c r="T1343" s="43"/>
      <c r="V1343" s="130"/>
      <c r="W1343" s="160"/>
      <c r="X1343" s="159"/>
      <c r="Y1343" s="76"/>
      <c r="Z1343" s="76"/>
      <c r="AA1343" s="60"/>
      <c r="AB1343" s="5"/>
      <c r="AC1343" s="5"/>
      <c r="AD1343" s="5"/>
      <c r="AE1343" s="5"/>
      <c r="AF1343" s="5"/>
      <c r="AG1343" s="5"/>
      <c r="AH1343" s="5"/>
      <c r="AI1343" s="5"/>
      <c r="AJ1343" s="5"/>
      <c r="AK1343" s="5"/>
      <c r="AL1343" s="5"/>
      <c r="AM1343" s="5"/>
    </row>
    <row r="1344" spans="1:39" s="4" customFormat="1" ht="15" x14ac:dyDescent="0.25">
      <c r="A1344" s="11"/>
      <c r="B1344" s="11"/>
      <c r="C1344" s="11"/>
      <c r="D1344" s="11"/>
      <c r="E1344" s="11"/>
      <c r="F1344" s="11"/>
      <c r="G1344" s="11"/>
      <c r="I1344" s="58"/>
      <c r="J1344" s="43"/>
      <c r="K1344" s="98"/>
      <c r="M1344" s="58"/>
      <c r="N1344" s="102"/>
      <c r="P1344" s="58"/>
      <c r="Q1344" s="43"/>
      <c r="S1344" s="58"/>
      <c r="T1344" s="43"/>
      <c r="V1344" s="130"/>
      <c r="W1344" s="160"/>
      <c r="X1344" s="159"/>
      <c r="Y1344" s="76"/>
      <c r="Z1344" s="76"/>
      <c r="AA1344" s="60"/>
      <c r="AB1344" s="5"/>
      <c r="AC1344" s="5"/>
      <c r="AD1344" s="5"/>
      <c r="AE1344" s="5"/>
      <c r="AF1344" s="5"/>
      <c r="AG1344" s="5"/>
      <c r="AH1344" s="5"/>
      <c r="AI1344" s="5"/>
      <c r="AJ1344" s="5"/>
      <c r="AK1344" s="5"/>
      <c r="AL1344" s="5"/>
      <c r="AM1344" s="5"/>
    </row>
    <row r="1345" spans="1:39" s="4" customFormat="1" ht="15" x14ac:dyDescent="0.25">
      <c r="A1345" s="11"/>
      <c r="B1345" s="11"/>
      <c r="C1345" s="11"/>
      <c r="D1345" s="11"/>
      <c r="E1345" s="11"/>
      <c r="F1345" s="11"/>
      <c r="G1345" s="11"/>
      <c r="I1345" s="58"/>
      <c r="J1345" s="43"/>
      <c r="K1345" s="98"/>
      <c r="M1345" s="58"/>
      <c r="N1345" s="102"/>
      <c r="P1345" s="58"/>
      <c r="Q1345" s="43"/>
      <c r="S1345" s="58"/>
      <c r="T1345" s="43"/>
      <c r="V1345" s="130"/>
      <c r="W1345" s="160"/>
      <c r="X1345" s="159"/>
      <c r="Y1345" s="76"/>
      <c r="Z1345" s="76"/>
      <c r="AA1345" s="60"/>
      <c r="AB1345" s="5"/>
      <c r="AC1345" s="5"/>
      <c r="AD1345" s="5"/>
      <c r="AE1345" s="5"/>
      <c r="AF1345" s="5"/>
      <c r="AG1345" s="5"/>
      <c r="AH1345" s="5"/>
      <c r="AI1345" s="5"/>
      <c r="AJ1345" s="5"/>
      <c r="AK1345" s="5"/>
      <c r="AL1345" s="5"/>
      <c r="AM1345" s="5"/>
    </row>
    <row r="1346" spans="1:39" s="4" customFormat="1" ht="15" x14ac:dyDescent="0.25">
      <c r="A1346" s="11"/>
      <c r="B1346" s="11"/>
      <c r="C1346" s="11"/>
      <c r="D1346" s="11"/>
      <c r="E1346" s="11"/>
      <c r="F1346" s="11"/>
      <c r="G1346" s="11"/>
      <c r="I1346" s="58"/>
      <c r="J1346" s="43"/>
      <c r="K1346" s="98"/>
      <c r="M1346" s="58"/>
      <c r="N1346" s="102"/>
      <c r="P1346" s="58"/>
      <c r="Q1346" s="43"/>
      <c r="S1346" s="58"/>
      <c r="T1346" s="43"/>
      <c r="V1346" s="130"/>
      <c r="W1346" s="160"/>
      <c r="X1346" s="159"/>
      <c r="Y1346" s="76"/>
      <c r="Z1346" s="76"/>
      <c r="AA1346" s="60"/>
      <c r="AB1346" s="5"/>
      <c r="AC1346" s="5"/>
      <c r="AD1346" s="5"/>
      <c r="AE1346" s="5"/>
      <c r="AF1346" s="5"/>
      <c r="AG1346" s="5"/>
      <c r="AH1346" s="5"/>
      <c r="AI1346" s="5"/>
      <c r="AJ1346" s="5"/>
      <c r="AK1346" s="5"/>
      <c r="AL1346" s="5"/>
      <c r="AM1346" s="5"/>
    </row>
    <row r="1347" spans="1:39" s="4" customFormat="1" ht="15" x14ac:dyDescent="0.25">
      <c r="A1347" s="11"/>
      <c r="B1347" s="11"/>
      <c r="C1347" s="11"/>
      <c r="D1347" s="11"/>
      <c r="E1347" s="11"/>
      <c r="F1347" s="11"/>
      <c r="G1347" s="11"/>
      <c r="I1347" s="58"/>
      <c r="J1347" s="43"/>
      <c r="K1347" s="98"/>
      <c r="M1347" s="58"/>
      <c r="N1347" s="102"/>
      <c r="P1347" s="58"/>
      <c r="Q1347" s="43"/>
      <c r="S1347" s="58"/>
      <c r="T1347" s="43"/>
      <c r="V1347" s="130"/>
      <c r="W1347" s="160"/>
      <c r="X1347" s="159"/>
      <c r="Y1347" s="76"/>
      <c r="Z1347" s="76"/>
      <c r="AA1347" s="60"/>
      <c r="AB1347" s="5"/>
      <c r="AC1347" s="5"/>
      <c r="AD1347" s="5"/>
      <c r="AE1347" s="5"/>
      <c r="AF1347" s="5"/>
      <c r="AG1347" s="5"/>
      <c r="AH1347" s="5"/>
      <c r="AI1347" s="5"/>
      <c r="AJ1347" s="5"/>
      <c r="AK1347" s="5"/>
      <c r="AL1347" s="5"/>
      <c r="AM1347" s="5"/>
    </row>
    <row r="1348" spans="1:39" s="4" customFormat="1" ht="15" x14ac:dyDescent="0.25">
      <c r="A1348" s="11"/>
      <c r="B1348" s="11"/>
      <c r="C1348" s="11"/>
      <c r="D1348" s="11"/>
      <c r="E1348" s="11"/>
      <c r="F1348" s="11"/>
      <c r="G1348" s="11"/>
      <c r="I1348" s="58"/>
      <c r="J1348" s="43"/>
      <c r="K1348" s="98"/>
      <c r="M1348" s="58"/>
      <c r="N1348" s="102"/>
      <c r="P1348" s="58"/>
      <c r="Q1348" s="43"/>
      <c r="S1348" s="58"/>
      <c r="T1348" s="43"/>
      <c r="V1348" s="130"/>
      <c r="W1348" s="160"/>
      <c r="X1348" s="159"/>
      <c r="Y1348" s="76"/>
      <c r="Z1348" s="76"/>
      <c r="AA1348" s="60"/>
      <c r="AB1348" s="5"/>
      <c r="AC1348" s="5"/>
      <c r="AD1348" s="5"/>
      <c r="AE1348" s="5"/>
      <c r="AF1348" s="5"/>
      <c r="AG1348" s="5"/>
      <c r="AH1348" s="5"/>
      <c r="AI1348" s="5"/>
      <c r="AJ1348" s="5"/>
      <c r="AK1348" s="5"/>
      <c r="AL1348" s="5"/>
      <c r="AM1348" s="5"/>
    </row>
    <row r="1349" spans="1:39" s="4" customFormat="1" ht="15" x14ac:dyDescent="0.25">
      <c r="A1349" s="11"/>
      <c r="B1349" s="11"/>
      <c r="C1349" s="11"/>
      <c r="D1349" s="11"/>
      <c r="E1349" s="11"/>
      <c r="F1349" s="11"/>
      <c r="G1349" s="11"/>
      <c r="I1349" s="58"/>
      <c r="J1349" s="43"/>
      <c r="K1349" s="98"/>
      <c r="M1349" s="58"/>
      <c r="N1349" s="102"/>
      <c r="P1349" s="58"/>
      <c r="Q1349" s="43"/>
      <c r="S1349" s="58"/>
      <c r="T1349" s="43"/>
      <c r="V1349" s="130"/>
      <c r="W1349" s="160"/>
      <c r="X1349" s="159"/>
      <c r="Y1349" s="76"/>
      <c r="Z1349" s="76"/>
      <c r="AA1349" s="60"/>
      <c r="AB1349" s="5"/>
      <c r="AC1349" s="5"/>
      <c r="AD1349" s="5"/>
      <c r="AE1349" s="5"/>
      <c r="AF1349" s="5"/>
      <c r="AG1349" s="5"/>
      <c r="AH1349" s="5"/>
      <c r="AI1349" s="5"/>
      <c r="AJ1349" s="5"/>
      <c r="AK1349" s="5"/>
      <c r="AL1349" s="5"/>
      <c r="AM1349" s="5"/>
    </row>
    <row r="1350" spans="1:39" s="4" customFormat="1" ht="15" x14ac:dyDescent="0.25">
      <c r="A1350" s="11"/>
      <c r="B1350" s="11"/>
      <c r="C1350" s="11"/>
      <c r="D1350" s="11"/>
      <c r="E1350" s="11"/>
      <c r="F1350" s="11"/>
      <c r="G1350" s="11"/>
      <c r="I1350" s="58"/>
      <c r="J1350" s="43"/>
      <c r="K1350" s="98"/>
      <c r="M1350" s="58"/>
      <c r="N1350" s="102"/>
      <c r="P1350" s="58"/>
      <c r="Q1350" s="43"/>
      <c r="S1350" s="58"/>
      <c r="T1350" s="43"/>
      <c r="V1350" s="130"/>
      <c r="W1350" s="160"/>
      <c r="X1350" s="159"/>
      <c r="Y1350" s="76"/>
      <c r="Z1350" s="76"/>
      <c r="AA1350" s="60"/>
      <c r="AB1350" s="5"/>
      <c r="AC1350" s="5"/>
      <c r="AD1350" s="5"/>
      <c r="AE1350" s="5"/>
      <c r="AF1350" s="5"/>
      <c r="AG1350" s="5"/>
      <c r="AH1350" s="5"/>
      <c r="AI1350" s="5"/>
      <c r="AJ1350" s="5"/>
      <c r="AK1350" s="5"/>
      <c r="AL1350" s="5"/>
      <c r="AM1350" s="5"/>
    </row>
    <row r="1351" spans="1:39" s="4" customFormat="1" ht="15" x14ac:dyDescent="0.25">
      <c r="A1351" s="11"/>
      <c r="B1351" s="11"/>
      <c r="C1351" s="11"/>
      <c r="D1351" s="11"/>
      <c r="E1351" s="11"/>
      <c r="F1351" s="11"/>
      <c r="G1351" s="11"/>
      <c r="I1351" s="58"/>
      <c r="J1351" s="43"/>
      <c r="K1351" s="98"/>
      <c r="M1351" s="58"/>
      <c r="N1351" s="102"/>
      <c r="P1351" s="58"/>
      <c r="Q1351" s="43"/>
      <c r="S1351" s="58"/>
      <c r="T1351" s="43"/>
      <c r="V1351" s="130"/>
      <c r="W1351" s="160"/>
      <c r="X1351" s="159"/>
      <c r="Y1351" s="76"/>
      <c r="Z1351" s="76"/>
      <c r="AA1351" s="60"/>
      <c r="AB1351" s="5"/>
      <c r="AC1351" s="5"/>
      <c r="AD1351" s="5"/>
      <c r="AE1351" s="5"/>
      <c r="AF1351" s="5"/>
      <c r="AG1351" s="5"/>
      <c r="AH1351" s="5"/>
      <c r="AI1351" s="5"/>
      <c r="AJ1351" s="5"/>
      <c r="AK1351" s="5"/>
      <c r="AL1351" s="5"/>
      <c r="AM1351" s="5"/>
    </row>
    <row r="1352" spans="1:39" s="4" customFormat="1" ht="15" x14ac:dyDescent="0.25">
      <c r="A1352" s="11"/>
      <c r="B1352" s="11"/>
      <c r="C1352" s="11"/>
      <c r="D1352" s="11"/>
      <c r="E1352" s="11"/>
      <c r="F1352" s="11"/>
      <c r="G1352" s="11"/>
      <c r="I1352" s="58"/>
      <c r="J1352" s="43"/>
      <c r="K1352" s="98"/>
      <c r="M1352" s="58"/>
      <c r="N1352" s="102"/>
      <c r="P1352" s="58"/>
      <c r="Q1352" s="43"/>
      <c r="S1352" s="58"/>
      <c r="T1352" s="43"/>
      <c r="V1352" s="130"/>
      <c r="W1352" s="160"/>
      <c r="X1352" s="159"/>
      <c r="Y1352" s="76"/>
      <c r="Z1352" s="76"/>
      <c r="AA1352" s="60"/>
      <c r="AB1352" s="5"/>
      <c r="AC1352" s="5"/>
      <c r="AD1352" s="5"/>
      <c r="AE1352" s="5"/>
      <c r="AF1352" s="5"/>
      <c r="AG1352" s="5"/>
      <c r="AH1352" s="5"/>
      <c r="AI1352" s="5"/>
      <c r="AJ1352" s="5"/>
      <c r="AK1352" s="5"/>
      <c r="AL1352" s="5"/>
      <c r="AM1352" s="5"/>
    </row>
    <row r="1353" spans="1:39" s="4" customFormat="1" ht="15" x14ac:dyDescent="0.25">
      <c r="A1353" s="11"/>
      <c r="B1353" s="11"/>
      <c r="C1353" s="11"/>
      <c r="D1353" s="11"/>
      <c r="E1353" s="11"/>
      <c r="F1353" s="11"/>
      <c r="G1353" s="11"/>
      <c r="I1353" s="58"/>
      <c r="J1353" s="43"/>
      <c r="K1353" s="98"/>
      <c r="M1353" s="58"/>
      <c r="N1353" s="102"/>
      <c r="P1353" s="58"/>
      <c r="Q1353" s="43"/>
      <c r="S1353" s="58"/>
      <c r="T1353" s="43"/>
      <c r="V1353" s="130"/>
      <c r="W1353" s="160"/>
      <c r="X1353" s="159"/>
      <c r="Y1353" s="76"/>
      <c r="Z1353" s="76"/>
      <c r="AA1353" s="60"/>
      <c r="AB1353" s="5"/>
      <c r="AC1353" s="5"/>
      <c r="AD1353" s="5"/>
      <c r="AE1353" s="5"/>
      <c r="AF1353" s="5"/>
      <c r="AG1353" s="5"/>
      <c r="AH1353" s="5"/>
      <c r="AI1353" s="5"/>
      <c r="AJ1353" s="5"/>
      <c r="AK1353" s="5"/>
      <c r="AL1353" s="5"/>
      <c r="AM1353" s="5"/>
    </row>
    <row r="1354" spans="1:39" s="4" customFormat="1" ht="15" x14ac:dyDescent="0.25">
      <c r="A1354" s="11"/>
      <c r="B1354" s="11"/>
      <c r="C1354" s="11"/>
      <c r="D1354" s="11"/>
      <c r="E1354" s="11"/>
      <c r="F1354" s="11"/>
      <c r="G1354" s="11"/>
      <c r="I1354" s="58"/>
      <c r="J1354" s="43"/>
      <c r="K1354" s="98"/>
      <c r="M1354" s="58"/>
      <c r="N1354" s="102"/>
      <c r="P1354" s="58"/>
      <c r="Q1354" s="43"/>
      <c r="S1354" s="58"/>
      <c r="T1354" s="43"/>
      <c r="V1354" s="130"/>
      <c r="W1354" s="160"/>
      <c r="X1354" s="159"/>
      <c r="Y1354" s="76"/>
      <c r="Z1354" s="76"/>
      <c r="AA1354" s="60"/>
      <c r="AB1354" s="5"/>
      <c r="AC1354" s="5"/>
      <c r="AD1354" s="5"/>
      <c r="AE1354" s="5"/>
      <c r="AF1354" s="5"/>
      <c r="AG1354" s="5"/>
      <c r="AH1354" s="5"/>
      <c r="AI1354" s="5"/>
      <c r="AJ1354" s="5"/>
      <c r="AK1354" s="5"/>
      <c r="AL1354" s="5"/>
      <c r="AM1354" s="5"/>
    </row>
    <row r="1355" spans="1:39" s="4" customFormat="1" ht="15" x14ac:dyDescent="0.25">
      <c r="A1355" s="11"/>
      <c r="B1355" s="11"/>
      <c r="C1355" s="11"/>
      <c r="D1355" s="11"/>
      <c r="E1355" s="11"/>
      <c r="F1355" s="11"/>
      <c r="G1355" s="11"/>
      <c r="I1355" s="58"/>
      <c r="J1355" s="43"/>
      <c r="K1355" s="98"/>
      <c r="M1355" s="58"/>
      <c r="N1355" s="102"/>
      <c r="P1355" s="58"/>
      <c r="Q1355" s="43"/>
      <c r="S1355" s="58"/>
      <c r="T1355" s="43"/>
      <c r="V1355" s="130"/>
      <c r="W1355" s="160"/>
      <c r="X1355" s="159"/>
      <c r="Y1355" s="76"/>
      <c r="Z1355" s="76"/>
      <c r="AA1355" s="60"/>
      <c r="AB1355" s="5"/>
      <c r="AC1355" s="5"/>
      <c r="AD1355" s="5"/>
      <c r="AE1355" s="5"/>
      <c r="AF1355" s="5"/>
      <c r="AG1355" s="5"/>
      <c r="AH1355" s="5"/>
      <c r="AI1355" s="5"/>
      <c r="AJ1355" s="5"/>
      <c r="AK1355" s="5"/>
      <c r="AL1355" s="5"/>
      <c r="AM1355" s="5"/>
    </row>
    <row r="1356" spans="1:39" s="4" customFormat="1" ht="15" x14ac:dyDescent="0.25">
      <c r="A1356" s="11"/>
      <c r="B1356" s="11"/>
      <c r="C1356" s="11"/>
      <c r="D1356" s="11"/>
      <c r="E1356" s="11"/>
      <c r="F1356" s="11"/>
      <c r="G1356" s="11"/>
      <c r="I1356" s="58"/>
      <c r="J1356" s="43"/>
      <c r="K1356" s="98"/>
      <c r="M1356" s="58"/>
      <c r="N1356" s="102"/>
      <c r="P1356" s="58"/>
      <c r="Q1356" s="43"/>
      <c r="S1356" s="58"/>
      <c r="T1356" s="43"/>
      <c r="V1356" s="130"/>
      <c r="W1356" s="160"/>
      <c r="X1356" s="159"/>
      <c r="Y1356" s="76"/>
      <c r="Z1356" s="76"/>
      <c r="AA1356" s="60"/>
      <c r="AB1356" s="5"/>
      <c r="AC1356" s="5"/>
      <c r="AD1356" s="5"/>
      <c r="AE1356" s="5"/>
      <c r="AF1356" s="5"/>
      <c r="AG1356" s="5"/>
      <c r="AH1356" s="5"/>
      <c r="AI1356" s="5"/>
      <c r="AJ1356" s="5"/>
      <c r="AK1356" s="5"/>
      <c r="AL1356" s="5"/>
      <c r="AM1356" s="5"/>
    </row>
    <row r="1357" spans="1:39" s="4" customFormat="1" ht="15" x14ac:dyDescent="0.25">
      <c r="A1357" s="11"/>
      <c r="B1357" s="11"/>
      <c r="C1357" s="11"/>
      <c r="D1357" s="11"/>
      <c r="E1357" s="11"/>
      <c r="F1357" s="11"/>
      <c r="G1357" s="11"/>
      <c r="I1357" s="58"/>
      <c r="J1357" s="43"/>
      <c r="K1357" s="98"/>
      <c r="M1357" s="58"/>
      <c r="N1357" s="102"/>
      <c r="P1357" s="58"/>
      <c r="Q1357" s="43"/>
      <c r="S1357" s="58"/>
      <c r="T1357" s="43"/>
      <c r="V1357" s="130"/>
      <c r="W1357" s="160"/>
      <c r="X1357" s="159"/>
      <c r="Y1357" s="76"/>
      <c r="Z1357" s="76"/>
      <c r="AA1357" s="60"/>
      <c r="AB1357" s="5"/>
      <c r="AC1357" s="5"/>
      <c r="AD1357" s="5"/>
      <c r="AE1357" s="5"/>
      <c r="AF1357" s="5"/>
      <c r="AG1357" s="5"/>
      <c r="AH1357" s="5"/>
      <c r="AI1357" s="5"/>
      <c r="AJ1357" s="5"/>
      <c r="AK1357" s="5"/>
      <c r="AL1357" s="5"/>
      <c r="AM1357" s="5"/>
    </row>
    <row r="1358" spans="1:39" s="4" customFormat="1" ht="15" x14ac:dyDescent="0.25">
      <c r="A1358" s="11"/>
      <c r="B1358" s="11"/>
      <c r="C1358" s="11"/>
      <c r="D1358" s="11"/>
      <c r="E1358" s="11"/>
      <c r="F1358" s="11"/>
      <c r="G1358" s="11"/>
      <c r="I1358" s="58"/>
      <c r="J1358" s="43"/>
      <c r="K1358" s="98"/>
      <c r="M1358" s="58"/>
      <c r="N1358" s="102"/>
      <c r="P1358" s="58"/>
      <c r="Q1358" s="43"/>
      <c r="S1358" s="58"/>
      <c r="T1358" s="43"/>
      <c r="V1358" s="130"/>
      <c r="W1358" s="160"/>
      <c r="X1358" s="159"/>
      <c r="Y1358" s="76"/>
      <c r="Z1358" s="76"/>
      <c r="AA1358" s="60"/>
      <c r="AB1358" s="5"/>
      <c r="AC1358" s="5"/>
      <c r="AD1358" s="5"/>
      <c r="AE1358" s="5"/>
      <c r="AF1358" s="5"/>
      <c r="AG1358" s="5"/>
      <c r="AH1358" s="5"/>
      <c r="AI1358" s="5"/>
      <c r="AJ1358" s="5"/>
      <c r="AK1358" s="5"/>
      <c r="AL1358" s="5"/>
      <c r="AM1358" s="5"/>
    </row>
    <row r="1359" spans="1:39" s="4" customFormat="1" ht="15" x14ac:dyDescent="0.25">
      <c r="A1359" s="11"/>
      <c r="B1359" s="11"/>
      <c r="C1359" s="11"/>
      <c r="D1359" s="11"/>
      <c r="E1359" s="11"/>
      <c r="F1359" s="11"/>
      <c r="G1359" s="11"/>
      <c r="I1359" s="58"/>
      <c r="J1359" s="43"/>
      <c r="K1359" s="98"/>
      <c r="M1359" s="58"/>
      <c r="N1359" s="102"/>
      <c r="P1359" s="58"/>
      <c r="Q1359" s="43"/>
      <c r="S1359" s="58"/>
      <c r="T1359" s="43"/>
      <c r="V1359" s="130"/>
      <c r="W1359" s="160"/>
      <c r="X1359" s="159"/>
      <c r="Y1359" s="76"/>
      <c r="Z1359" s="76"/>
      <c r="AA1359" s="60"/>
      <c r="AB1359" s="5"/>
      <c r="AC1359" s="5"/>
      <c r="AD1359" s="5"/>
      <c r="AE1359" s="5"/>
      <c r="AF1359" s="5"/>
      <c r="AG1359" s="5"/>
      <c r="AH1359" s="5"/>
      <c r="AI1359" s="5"/>
      <c r="AJ1359" s="5"/>
      <c r="AK1359" s="5"/>
      <c r="AL1359" s="5"/>
      <c r="AM1359" s="5"/>
    </row>
    <row r="1360" spans="1:39" s="4" customFormat="1" ht="15" x14ac:dyDescent="0.25">
      <c r="A1360" s="11"/>
      <c r="B1360" s="11"/>
      <c r="C1360" s="11"/>
      <c r="D1360" s="11"/>
      <c r="E1360" s="11"/>
      <c r="F1360" s="11"/>
      <c r="G1360" s="11"/>
      <c r="I1360" s="58"/>
      <c r="J1360" s="43"/>
      <c r="K1360" s="98"/>
      <c r="M1360" s="58"/>
      <c r="N1360" s="102"/>
      <c r="P1360" s="58"/>
      <c r="Q1360" s="43"/>
      <c r="S1360" s="58"/>
      <c r="T1360" s="43"/>
      <c r="V1360" s="130"/>
      <c r="W1360" s="160"/>
      <c r="X1360" s="159"/>
      <c r="Y1360" s="76"/>
      <c r="Z1360" s="76"/>
      <c r="AA1360" s="60"/>
      <c r="AB1360" s="5"/>
      <c r="AC1360" s="5"/>
      <c r="AD1360" s="5"/>
      <c r="AE1360" s="5"/>
      <c r="AF1360" s="5"/>
      <c r="AG1360" s="5"/>
      <c r="AH1360" s="5"/>
      <c r="AI1360" s="5"/>
      <c r="AJ1360" s="5"/>
      <c r="AK1360" s="5"/>
      <c r="AL1360" s="5"/>
      <c r="AM1360" s="5"/>
    </row>
    <row r="1361" spans="1:39" s="4" customFormat="1" ht="15" x14ac:dyDescent="0.25">
      <c r="A1361" s="11"/>
      <c r="B1361" s="11"/>
      <c r="C1361" s="11"/>
      <c r="D1361" s="11"/>
      <c r="E1361" s="11"/>
      <c r="F1361" s="11"/>
      <c r="G1361" s="11"/>
      <c r="I1361" s="58"/>
      <c r="J1361" s="43"/>
      <c r="K1361" s="98"/>
      <c r="M1361" s="58"/>
      <c r="N1361" s="102"/>
      <c r="P1361" s="58"/>
      <c r="Q1361" s="43"/>
      <c r="S1361" s="58"/>
      <c r="T1361" s="43"/>
      <c r="V1361" s="130"/>
      <c r="W1361" s="160"/>
      <c r="X1361" s="159"/>
      <c r="Y1361" s="76"/>
      <c r="Z1361" s="76"/>
      <c r="AA1361" s="60"/>
      <c r="AB1361" s="5"/>
      <c r="AC1361" s="5"/>
      <c r="AD1361" s="5"/>
      <c r="AE1361" s="5"/>
      <c r="AF1361" s="5"/>
      <c r="AG1361" s="5"/>
      <c r="AH1361" s="5"/>
      <c r="AI1361" s="5"/>
      <c r="AJ1361" s="5"/>
      <c r="AK1361" s="5"/>
      <c r="AL1361" s="5"/>
      <c r="AM1361" s="5"/>
    </row>
    <row r="1362" spans="1:39" s="4" customFormat="1" ht="15" x14ac:dyDescent="0.25">
      <c r="A1362" s="11"/>
      <c r="B1362" s="11"/>
      <c r="C1362" s="11"/>
      <c r="D1362" s="11"/>
      <c r="E1362" s="11"/>
      <c r="F1362" s="11"/>
      <c r="G1362" s="11"/>
      <c r="I1362" s="58"/>
      <c r="J1362" s="43"/>
      <c r="K1362" s="98"/>
      <c r="M1362" s="58"/>
      <c r="N1362" s="102"/>
      <c r="P1362" s="58"/>
      <c r="Q1362" s="43"/>
      <c r="S1362" s="58"/>
      <c r="T1362" s="43"/>
      <c r="V1362" s="130"/>
      <c r="W1362" s="160"/>
      <c r="X1362" s="159"/>
      <c r="Y1362" s="76"/>
      <c r="Z1362" s="76"/>
      <c r="AA1362" s="60"/>
      <c r="AB1362" s="5"/>
      <c r="AC1362" s="5"/>
      <c r="AD1362" s="5"/>
      <c r="AE1362" s="5"/>
      <c r="AF1362" s="5"/>
      <c r="AG1362" s="5"/>
      <c r="AH1362" s="5"/>
      <c r="AI1362" s="5"/>
      <c r="AJ1362" s="5"/>
      <c r="AK1362" s="5"/>
      <c r="AL1362" s="5"/>
      <c r="AM1362" s="5"/>
    </row>
    <row r="1363" spans="1:39" s="4" customFormat="1" ht="15" x14ac:dyDescent="0.25">
      <c r="A1363" s="11"/>
      <c r="B1363" s="11"/>
      <c r="C1363" s="11"/>
      <c r="D1363" s="11"/>
      <c r="E1363" s="11"/>
      <c r="F1363" s="11"/>
      <c r="G1363" s="11"/>
      <c r="I1363" s="58"/>
      <c r="J1363" s="43"/>
      <c r="K1363" s="98"/>
      <c r="M1363" s="58"/>
      <c r="N1363" s="102"/>
      <c r="P1363" s="58"/>
      <c r="Q1363" s="43"/>
      <c r="S1363" s="58"/>
      <c r="T1363" s="43"/>
      <c r="V1363" s="130"/>
      <c r="W1363" s="160"/>
      <c r="X1363" s="159"/>
      <c r="Y1363" s="76"/>
      <c r="Z1363" s="76"/>
      <c r="AA1363" s="60"/>
      <c r="AB1363" s="5"/>
      <c r="AC1363" s="5"/>
      <c r="AD1363" s="5"/>
      <c r="AE1363" s="5"/>
      <c r="AF1363" s="5"/>
      <c r="AG1363" s="5"/>
      <c r="AH1363" s="5"/>
      <c r="AI1363" s="5"/>
      <c r="AJ1363" s="5"/>
      <c r="AK1363" s="5"/>
      <c r="AL1363" s="5"/>
      <c r="AM1363" s="5"/>
    </row>
    <row r="1364" spans="1:39" s="4" customFormat="1" ht="15" x14ac:dyDescent="0.25">
      <c r="A1364" s="11"/>
      <c r="B1364" s="11"/>
      <c r="C1364" s="11"/>
      <c r="D1364" s="11"/>
      <c r="E1364" s="11"/>
      <c r="F1364" s="11"/>
      <c r="G1364" s="11"/>
      <c r="I1364" s="58"/>
      <c r="J1364" s="43"/>
      <c r="K1364" s="98"/>
      <c r="M1364" s="58"/>
      <c r="N1364" s="102"/>
      <c r="P1364" s="58"/>
      <c r="Q1364" s="43"/>
      <c r="S1364" s="58"/>
      <c r="T1364" s="43"/>
      <c r="V1364" s="130"/>
      <c r="W1364" s="160"/>
      <c r="X1364" s="159"/>
      <c r="Y1364" s="76"/>
      <c r="Z1364" s="76"/>
      <c r="AA1364" s="60"/>
      <c r="AB1364" s="5"/>
      <c r="AC1364" s="5"/>
      <c r="AD1364" s="5"/>
      <c r="AE1364" s="5"/>
      <c r="AF1364" s="5"/>
      <c r="AG1364" s="5"/>
      <c r="AH1364" s="5"/>
      <c r="AI1364" s="5"/>
      <c r="AJ1364" s="5"/>
      <c r="AK1364" s="5"/>
      <c r="AL1364" s="5"/>
      <c r="AM1364" s="5"/>
    </row>
    <row r="1365" spans="1:39" s="4" customFormat="1" ht="15" x14ac:dyDescent="0.25">
      <c r="A1365" s="11"/>
      <c r="B1365" s="11"/>
      <c r="C1365" s="11"/>
      <c r="D1365" s="11"/>
      <c r="E1365" s="11"/>
      <c r="F1365" s="11"/>
      <c r="G1365" s="11"/>
      <c r="I1365" s="58"/>
      <c r="J1365" s="43"/>
      <c r="K1365" s="98"/>
      <c r="M1365" s="58"/>
      <c r="N1365" s="102"/>
      <c r="P1365" s="58"/>
      <c r="Q1365" s="43"/>
      <c r="S1365" s="58"/>
      <c r="T1365" s="43"/>
      <c r="V1365" s="130"/>
      <c r="W1365" s="160"/>
      <c r="X1365" s="159"/>
      <c r="Y1365" s="76"/>
      <c r="Z1365" s="76"/>
      <c r="AA1365" s="60"/>
      <c r="AB1365" s="5"/>
      <c r="AC1365" s="5"/>
      <c r="AD1365" s="5"/>
      <c r="AE1365" s="5"/>
      <c r="AF1365" s="5"/>
      <c r="AG1365" s="5"/>
      <c r="AH1365" s="5"/>
      <c r="AI1365" s="5"/>
      <c r="AJ1365" s="5"/>
      <c r="AK1365" s="5"/>
      <c r="AL1365" s="5"/>
      <c r="AM1365" s="5"/>
    </row>
    <row r="1366" spans="1:39" s="4" customFormat="1" ht="15" x14ac:dyDescent="0.25">
      <c r="A1366" s="11"/>
      <c r="B1366" s="11"/>
      <c r="C1366" s="11"/>
      <c r="D1366" s="11"/>
      <c r="E1366" s="11"/>
      <c r="F1366" s="11"/>
      <c r="G1366" s="11"/>
      <c r="I1366" s="58"/>
      <c r="J1366" s="43"/>
      <c r="K1366" s="98"/>
      <c r="M1366" s="58"/>
      <c r="N1366" s="102"/>
      <c r="P1366" s="58"/>
      <c r="Q1366" s="43"/>
      <c r="S1366" s="58"/>
      <c r="T1366" s="43"/>
      <c r="V1366" s="130"/>
      <c r="W1366" s="160"/>
      <c r="X1366" s="159"/>
      <c r="Y1366" s="76"/>
      <c r="Z1366" s="76"/>
      <c r="AA1366" s="60"/>
      <c r="AB1366" s="5"/>
      <c r="AC1366" s="5"/>
      <c r="AD1366" s="5"/>
      <c r="AE1366" s="5"/>
      <c r="AF1366" s="5"/>
      <c r="AG1366" s="5"/>
      <c r="AH1366" s="5"/>
      <c r="AI1366" s="5"/>
      <c r="AJ1366" s="5"/>
      <c r="AK1366" s="5"/>
      <c r="AL1366" s="5"/>
      <c r="AM1366" s="5"/>
    </row>
    <row r="1367" spans="1:39" s="4" customFormat="1" ht="15" x14ac:dyDescent="0.25">
      <c r="A1367" s="11"/>
      <c r="B1367" s="11"/>
      <c r="C1367" s="11"/>
      <c r="D1367" s="11"/>
      <c r="E1367" s="11"/>
      <c r="F1367" s="11"/>
      <c r="G1367" s="11"/>
      <c r="I1367" s="58"/>
      <c r="J1367" s="43"/>
      <c r="K1367" s="98"/>
      <c r="M1367" s="58"/>
      <c r="N1367" s="102"/>
      <c r="P1367" s="58"/>
      <c r="Q1367" s="43"/>
      <c r="S1367" s="58"/>
      <c r="T1367" s="43"/>
      <c r="V1367" s="130"/>
      <c r="W1367" s="160"/>
      <c r="X1367" s="159"/>
      <c r="Y1367" s="76"/>
      <c r="Z1367" s="76"/>
      <c r="AA1367" s="60"/>
      <c r="AB1367" s="5"/>
      <c r="AC1367" s="5"/>
      <c r="AD1367" s="5"/>
      <c r="AE1367" s="5"/>
      <c r="AF1367" s="5"/>
      <c r="AG1367" s="5"/>
      <c r="AH1367" s="5"/>
      <c r="AI1367" s="5"/>
      <c r="AJ1367" s="5"/>
      <c r="AK1367" s="5"/>
      <c r="AL1367" s="5"/>
      <c r="AM1367" s="5"/>
    </row>
    <row r="1368" spans="1:39" s="4" customFormat="1" ht="15" x14ac:dyDescent="0.25">
      <c r="A1368" s="11"/>
      <c r="B1368" s="11"/>
      <c r="C1368" s="11"/>
      <c r="D1368" s="11"/>
      <c r="E1368" s="11"/>
      <c r="F1368" s="11"/>
      <c r="G1368" s="11"/>
      <c r="I1368" s="58"/>
      <c r="J1368" s="43"/>
      <c r="K1368" s="98"/>
      <c r="M1368" s="58"/>
      <c r="N1368" s="102"/>
      <c r="P1368" s="58"/>
      <c r="Q1368" s="43"/>
      <c r="S1368" s="58"/>
      <c r="T1368" s="43"/>
      <c r="V1368" s="130"/>
      <c r="W1368" s="160"/>
      <c r="X1368" s="159"/>
      <c r="Y1368" s="76"/>
      <c r="Z1368" s="76"/>
      <c r="AA1368" s="60"/>
      <c r="AB1368" s="5"/>
      <c r="AC1368" s="5"/>
      <c r="AD1368" s="5"/>
      <c r="AE1368" s="5"/>
      <c r="AF1368" s="5"/>
      <c r="AG1368" s="5"/>
      <c r="AH1368" s="5"/>
      <c r="AI1368" s="5"/>
      <c r="AJ1368" s="5"/>
      <c r="AK1368" s="5"/>
      <c r="AL1368" s="5"/>
      <c r="AM1368" s="5"/>
    </row>
    <row r="1369" spans="1:39" s="4" customFormat="1" ht="15" x14ac:dyDescent="0.25">
      <c r="A1369" s="11"/>
      <c r="B1369" s="11"/>
      <c r="C1369" s="11"/>
      <c r="D1369" s="11"/>
      <c r="E1369" s="11"/>
      <c r="F1369" s="11"/>
      <c r="G1369" s="11"/>
      <c r="I1369" s="58"/>
      <c r="J1369" s="43"/>
      <c r="K1369" s="98"/>
      <c r="M1369" s="58"/>
      <c r="N1369" s="102"/>
      <c r="P1369" s="58"/>
      <c r="Q1369" s="43"/>
      <c r="S1369" s="58"/>
      <c r="T1369" s="43"/>
      <c r="V1369" s="130"/>
      <c r="W1369" s="160"/>
      <c r="X1369" s="159"/>
      <c r="Y1369" s="76"/>
      <c r="Z1369" s="76"/>
      <c r="AA1369" s="60"/>
      <c r="AB1369" s="5"/>
      <c r="AC1369" s="5"/>
      <c r="AD1369" s="5"/>
      <c r="AE1369" s="5"/>
      <c r="AF1369" s="5"/>
      <c r="AG1369" s="5"/>
      <c r="AH1369" s="5"/>
      <c r="AI1369" s="5"/>
      <c r="AJ1369" s="5"/>
      <c r="AK1369" s="5"/>
      <c r="AL1369" s="5"/>
      <c r="AM1369" s="5"/>
    </row>
    <row r="1370" spans="1:39" s="4" customFormat="1" ht="15" x14ac:dyDescent="0.25">
      <c r="A1370" s="11"/>
      <c r="B1370" s="11"/>
      <c r="C1370" s="11"/>
      <c r="D1370" s="11"/>
      <c r="E1370" s="11"/>
      <c r="F1370" s="11"/>
      <c r="G1370" s="11"/>
      <c r="I1370" s="58"/>
      <c r="J1370" s="43"/>
      <c r="K1370" s="98"/>
      <c r="M1370" s="58"/>
      <c r="N1370" s="102"/>
      <c r="P1370" s="58"/>
      <c r="Q1370" s="43"/>
      <c r="S1370" s="58"/>
      <c r="T1370" s="43"/>
      <c r="V1370" s="130"/>
      <c r="W1370" s="160"/>
      <c r="X1370" s="159"/>
      <c r="Y1370" s="76"/>
      <c r="Z1370" s="76"/>
      <c r="AA1370" s="60"/>
      <c r="AB1370" s="5"/>
      <c r="AC1370" s="5"/>
      <c r="AD1370" s="5"/>
      <c r="AE1370" s="5"/>
      <c r="AF1370" s="5"/>
      <c r="AG1370" s="5"/>
      <c r="AH1370" s="5"/>
      <c r="AI1370" s="5"/>
      <c r="AJ1370" s="5"/>
      <c r="AK1370" s="5"/>
      <c r="AL1370" s="5"/>
      <c r="AM1370" s="5"/>
    </row>
    <row r="1371" spans="1:39" s="4" customFormat="1" ht="15" x14ac:dyDescent="0.25">
      <c r="A1371" s="11"/>
      <c r="B1371" s="11"/>
      <c r="C1371" s="11"/>
      <c r="D1371" s="11"/>
      <c r="E1371" s="11"/>
      <c r="F1371" s="11"/>
      <c r="G1371" s="11"/>
      <c r="I1371" s="58"/>
      <c r="J1371" s="43"/>
      <c r="K1371" s="98"/>
      <c r="M1371" s="58"/>
      <c r="N1371" s="102"/>
      <c r="P1371" s="58"/>
      <c r="Q1371" s="43"/>
      <c r="S1371" s="58"/>
      <c r="T1371" s="43"/>
      <c r="V1371" s="130"/>
      <c r="W1371" s="160"/>
      <c r="X1371" s="159"/>
      <c r="Y1371" s="76"/>
      <c r="Z1371" s="76"/>
      <c r="AA1371" s="60"/>
      <c r="AB1371" s="5"/>
      <c r="AC1371" s="5"/>
      <c r="AD1371" s="5"/>
      <c r="AE1371" s="5"/>
      <c r="AF1371" s="5"/>
      <c r="AG1371" s="5"/>
      <c r="AH1371" s="5"/>
      <c r="AI1371" s="5"/>
      <c r="AJ1371" s="5"/>
      <c r="AK1371" s="5"/>
      <c r="AL1371" s="5"/>
      <c r="AM1371" s="5"/>
    </row>
    <row r="1372" spans="1:39" s="4" customFormat="1" ht="15" x14ac:dyDescent="0.25">
      <c r="A1372" s="11"/>
      <c r="B1372" s="11"/>
      <c r="C1372" s="11"/>
      <c r="D1372" s="11"/>
      <c r="E1372" s="11"/>
      <c r="F1372" s="11"/>
      <c r="G1372" s="11"/>
      <c r="I1372" s="58"/>
      <c r="J1372" s="43"/>
      <c r="K1372" s="98"/>
      <c r="M1372" s="58"/>
      <c r="N1372" s="102"/>
      <c r="P1372" s="58"/>
      <c r="Q1372" s="43"/>
      <c r="S1372" s="58"/>
      <c r="T1372" s="43"/>
      <c r="V1372" s="130"/>
      <c r="W1372" s="160"/>
      <c r="X1372" s="159"/>
      <c r="Y1372" s="76"/>
      <c r="Z1372" s="76"/>
      <c r="AA1372" s="60"/>
      <c r="AB1372" s="5"/>
      <c r="AC1372" s="5"/>
      <c r="AD1372" s="5"/>
      <c r="AE1372" s="5"/>
      <c r="AF1372" s="5"/>
      <c r="AG1372" s="5"/>
      <c r="AH1372" s="5"/>
      <c r="AI1372" s="5"/>
      <c r="AJ1372" s="5"/>
      <c r="AK1372" s="5"/>
      <c r="AL1372" s="5"/>
      <c r="AM1372" s="5"/>
    </row>
    <row r="1373" spans="1:39" s="4" customFormat="1" ht="15" x14ac:dyDescent="0.25">
      <c r="A1373" s="11"/>
      <c r="B1373" s="11"/>
      <c r="C1373" s="11"/>
      <c r="D1373" s="11"/>
      <c r="E1373" s="11"/>
      <c r="F1373" s="11"/>
      <c r="G1373" s="11"/>
      <c r="I1373" s="58"/>
      <c r="J1373" s="43"/>
      <c r="K1373" s="98"/>
      <c r="M1373" s="58"/>
      <c r="N1373" s="102"/>
      <c r="P1373" s="58"/>
      <c r="Q1373" s="43"/>
      <c r="S1373" s="58"/>
      <c r="T1373" s="43"/>
      <c r="V1373" s="130"/>
      <c r="W1373" s="160"/>
      <c r="X1373" s="159"/>
      <c r="Y1373" s="76"/>
      <c r="Z1373" s="76"/>
      <c r="AA1373" s="60"/>
      <c r="AB1373" s="5"/>
      <c r="AC1373" s="5"/>
      <c r="AD1373" s="5"/>
      <c r="AE1373" s="5"/>
      <c r="AF1373" s="5"/>
      <c r="AG1373" s="5"/>
      <c r="AH1373" s="5"/>
      <c r="AI1373" s="5"/>
      <c r="AJ1373" s="5"/>
      <c r="AK1373" s="5"/>
      <c r="AL1373" s="5"/>
      <c r="AM1373" s="5"/>
    </row>
    <row r="1374" spans="1:39" s="4" customFormat="1" ht="15" x14ac:dyDescent="0.25">
      <c r="A1374" s="11"/>
      <c r="B1374" s="11"/>
      <c r="C1374" s="11"/>
      <c r="D1374" s="11"/>
      <c r="E1374" s="11"/>
      <c r="F1374" s="11"/>
      <c r="G1374" s="11"/>
      <c r="I1374" s="58"/>
      <c r="J1374" s="43"/>
      <c r="K1374" s="98"/>
      <c r="M1374" s="58"/>
      <c r="N1374" s="102"/>
      <c r="P1374" s="58"/>
      <c r="Q1374" s="43"/>
      <c r="S1374" s="58"/>
      <c r="T1374" s="43"/>
      <c r="V1374" s="130"/>
      <c r="W1374" s="160"/>
      <c r="X1374" s="159"/>
      <c r="Y1374" s="76"/>
      <c r="Z1374" s="76"/>
      <c r="AA1374" s="60"/>
      <c r="AB1374" s="5"/>
      <c r="AC1374" s="5"/>
      <c r="AD1374" s="5"/>
      <c r="AE1374" s="5"/>
      <c r="AF1374" s="5"/>
      <c r="AG1374" s="5"/>
      <c r="AH1374" s="5"/>
      <c r="AI1374" s="5"/>
      <c r="AJ1374" s="5"/>
      <c r="AK1374" s="5"/>
      <c r="AL1374" s="5"/>
      <c r="AM1374" s="5"/>
    </row>
    <row r="1375" spans="1:39" s="4" customFormat="1" ht="15" x14ac:dyDescent="0.25">
      <c r="A1375" s="11"/>
      <c r="B1375" s="11"/>
      <c r="C1375" s="11"/>
      <c r="D1375" s="11"/>
      <c r="E1375" s="11"/>
      <c r="F1375" s="11"/>
      <c r="G1375" s="11"/>
      <c r="I1375" s="58"/>
      <c r="J1375" s="43"/>
      <c r="K1375" s="98"/>
      <c r="M1375" s="58"/>
      <c r="N1375" s="102"/>
      <c r="P1375" s="58"/>
      <c r="Q1375" s="43"/>
      <c r="S1375" s="58"/>
      <c r="T1375" s="43"/>
      <c r="V1375" s="130"/>
      <c r="W1375" s="160"/>
      <c r="X1375" s="159"/>
      <c r="Y1375" s="76"/>
      <c r="Z1375" s="76"/>
      <c r="AA1375" s="60"/>
      <c r="AB1375" s="5"/>
      <c r="AC1375" s="5"/>
      <c r="AD1375" s="5"/>
      <c r="AE1375" s="5"/>
      <c r="AF1375" s="5"/>
      <c r="AG1375" s="5"/>
      <c r="AH1375" s="5"/>
      <c r="AI1375" s="5"/>
      <c r="AJ1375" s="5"/>
      <c r="AK1375" s="5"/>
      <c r="AL1375" s="5"/>
      <c r="AM1375" s="5"/>
    </row>
    <row r="1376" spans="1:39" s="4" customFormat="1" ht="15" x14ac:dyDescent="0.25">
      <c r="A1376" s="11"/>
      <c r="B1376" s="11"/>
      <c r="C1376" s="11"/>
      <c r="D1376" s="11"/>
      <c r="E1376" s="11"/>
      <c r="F1376" s="11"/>
      <c r="G1376" s="11"/>
      <c r="I1376" s="58"/>
      <c r="J1376" s="43"/>
      <c r="K1376" s="98"/>
      <c r="M1376" s="58"/>
      <c r="N1376" s="102"/>
      <c r="P1376" s="58"/>
      <c r="Q1376" s="43"/>
      <c r="S1376" s="58"/>
      <c r="T1376" s="43"/>
      <c r="V1376" s="130"/>
      <c r="W1376" s="160"/>
      <c r="X1376" s="159"/>
      <c r="Y1376" s="76"/>
      <c r="Z1376" s="76"/>
      <c r="AA1376" s="60"/>
      <c r="AB1376" s="5"/>
      <c r="AC1376" s="5"/>
      <c r="AD1376" s="5"/>
      <c r="AE1376" s="5"/>
      <c r="AF1376" s="5"/>
      <c r="AG1376" s="5"/>
      <c r="AH1376" s="5"/>
      <c r="AI1376" s="5"/>
      <c r="AJ1376" s="5"/>
      <c r="AK1376" s="5"/>
      <c r="AL1376" s="5"/>
      <c r="AM1376" s="5"/>
    </row>
    <row r="1377" spans="1:39" s="4" customFormat="1" ht="15" x14ac:dyDescent="0.25">
      <c r="A1377" s="11"/>
      <c r="B1377" s="11"/>
      <c r="C1377" s="11"/>
      <c r="D1377" s="11"/>
      <c r="E1377" s="11"/>
      <c r="F1377" s="11"/>
      <c r="G1377" s="11"/>
      <c r="I1377" s="58"/>
      <c r="J1377" s="43"/>
      <c r="K1377" s="98"/>
      <c r="M1377" s="58"/>
      <c r="N1377" s="102"/>
      <c r="P1377" s="58"/>
      <c r="Q1377" s="43"/>
      <c r="S1377" s="58"/>
      <c r="T1377" s="43"/>
      <c r="V1377" s="130"/>
      <c r="W1377" s="160"/>
      <c r="X1377" s="159"/>
      <c r="Y1377" s="76"/>
      <c r="Z1377" s="76"/>
      <c r="AA1377" s="60"/>
      <c r="AB1377" s="5"/>
      <c r="AC1377" s="5"/>
      <c r="AD1377" s="5"/>
      <c r="AE1377" s="5"/>
      <c r="AF1377" s="5"/>
      <c r="AG1377" s="5"/>
      <c r="AH1377" s="5"/>
      <c r="AI1377" s="5"/>
      <c r="AJ1377" s="5"/>
      <c r="AK1377" s="5"/>
      <c r="AL1377" s="5"/>
      <c r="AM1377" s="5"/>
    </row>
    <row r="1378" spans="1:39" s="4" customFormat="1" ht="15" x14ac:dyDescent="0.25">
      <c r="A1378" s="11"/>
      <c r="B1378" s="11"/>
      <c r="C1378" s="11"/>
      <c r="D1378" s="11"/>
      <c r="E1378" s="11"/>
      <c r="F1378" s="11"/>
      <c r="G1378" s="11"/>
      <c r="I1378" s="58"/>
      <c r="J1378" s="43"/>
      <c r="K1378" s="98"/>
      <c r="M1378" s="58"/>
      <c r="N1378" s="102"/>
      <c r="P1378" s="58"/>
      <c r="Q1378" s="43"/>
      <c r="S1378" s="58"/>
      <c r="T1378" s="43"/>
      <c r="V1378" s="130"/>
      <c r="W1378" s="160"/>
      <c r="X1378" s="159"/>
      <c r="Y1378" s="76"/>
      <c r="Z1378" s="76"/>
      <c r="AA1378" s="60"/>
      <c r="AB1378" s="5"/>
      <c r="AC1378" s="5"/>
      <c r="AD1378" s="5"/>
      <c r="AE1378" s="5"/>
      <c r="AF1378" s="5"/>
      <c r="AG1378" s="5"/>
      <c r="AH1378" s="5"/>
      <c r="AI1378" s="5"/>
      <c r="AJ1378" s="5"/>
      <c r="AK1378" s="5"/>
      <c r="AL1378" s="5"/>
      <c r="AM1378" s="5"/>
    </row>
    <row r="1379" spans="1:39" s="4" customFormat="1" ht="15" x14ac:dyDescent="0.25">
      <c r="A1379" s="11"/>
      <c r="B1379" s="11"/>
      <c r="C1379" s="11"/>
      <c r="D1379" s="11"/>
      <c r="E1379" s="11"/>
      <c r="F1379" s="11"/>
      <c r="G1379" s="11"/>
      <c r="I1379" s="58"/>
      <c r="J1379" s="43"/>
      <c r="K1379" s="98"/>
      <c r="M1379" s="58"/>
      <c r="N1379" s="102"/>
      <c r="P1379" s="58"/>
      <c r="Q1379" s="43"/>
      <c r="S1379" s="58"/>
      <c r="T1379" s="43"/>
      <c r="V1379" s="130"/>
      <c r="W1379" s="160"/>
      <c r="X1379" s="159"/>
      <c r="Y1379" s="76"/>
      <c r="Z1379" s="76"/>
      <c r="AA1379" s="60"/>
      <c r="AB1379" s="5"/>
      <c r="AC1379" s="5"/>
      <c r="AD1379" s="5"/>
      <c r="AE1379" s="5"/>
      <c r="AF1379" s="5"/>
      <c r="AG1379" s="5"/>
      <c r="AH1379" s="5"/>
      <c r="AI1379" s="5"/>
      <c r="AJ1379" s="5"/>
      <c r="AK1379" s="5"/>
      <c r="AL1379" s="5"/>
      <c r="AM1379" s="5"/>
    </row>
    <row r="1380" spans="1:39" s="4" customFormat="1" ht="15" x14ac:dyDescent="0.25">
      <c r="A1380" s="11"/>
      <c r="B1380" s="11"/>
      <c r="C1380" s="11"/>
      <c r="D1380" s="11"/>
      <c r="E1380" s="11"/>
      <c r="F1380" s="11"/>
      <c r="G1380" s="11"/>
      <c r="I1380" s="58"/>
      <c r="J1380" s="43"/>
      <c r="K1380" s="98"/>
      <c r="M1380" s="58"/>
      <c r="N1380" s="102"/>
      <c r="P1380" s="58"/>
      <c r="Q1380" s="43"/>
      <c r="S1380" s="58"/>
      <c r="T1380" s="43"/>
      <c r="V1380" s="130"/>
      <c r="W1380" s="160"/>
      <c r="X1380" s="159"/>
      <c r="Y1380" s="76"/>
      <c r="Z1380" s="76"/>
      <c r="AA1380" s="60"/>
      <c r="AB1380" s="5"/>
      <c r="AC1380" s="5"/>
      <c r="AD1380" s="5"/>
      <c r="AE1380" s="5"/>
      <c r="AF1380" s="5"/>
      <c r="AG1380" s="5"/>
      <c r="AH1380" s="5"/>
      <c r="AI1380" s="5"/>
      <c r="AJ1380" s="5"/>
      <c r="AK1380" s="5"/>
      <c r="AL1380" s="5"/>
      <c r="AM1380" s="5"/>
    </row>
    <row r="1381" spans="1:39" s="4" customFormat="1" ht="15" x14ac:dyDescent="0.25">
      <c r="A1381" s="11"/>
      <c r="B1381" s="11"/>
      <c r="C1381" s="11"/>
      <c r="D1381" s="11"/>
      <c r="E1381" s="11"/>
      <c r="F1381" s="11"/>
      <c r="G1381" s="11"/>
      <c r="I1381" s="58"/>
      <c r="J1381" s="43"/>
      <c r="K1381" s="98"/>
      <c r="M1381" s="58"/>
      <c r="N1381" s="102"/>
      <c r="P1381" s="58"/>
      <c r="Q1381" s="43"/>
      <c r="S1381" s="58"/>
      <c r="T1381" s="43"/>
      <c r="V1381" s="130"/>
      <c r="W1381" s="160"/>
      <c r="X1381" s="159"/>
      <c r="Y1381" s="76"/>
      <c r="Z1381" s="76"/>
      <c r="AA1381" s="60"/>
      <c r="AB1381" s="5"/>
      <c r="AC1381" s="5"/>
      <c r="AD1381" s="5"/>
      <c r="AE1381" s="5"/>
      <c r="AF1381" s="5"/>
      <c r="AG1381" s="5"/>
      <c r="AH1381" s="5"/>
      <c r="AI1381" s="5"/>
      <c r="AJ1381" s="5"/>
      <c r="AK1381" s="5"/>
      <c r="AL1381" s="5"/>
      <c r="AM1381" s="5"/>
    </row>
    <row r="1382" spans="1:39" s="4" customFormat="1" ht="15" x14ac:dyDescent="0.25">
      <c r="A1382" s="11"/>
      <c r="B1382" s="11"/>
      <c r="C1382" s="11"/>
      <c r="D1382" s="11"/>
      <c r="E1382" s="11"/>
      <c r="F1382" s="11"/>
      <c r="G1382" s="11"/>
      <c r="I1382" s="58"/>
      <c r="J1382" s="43"/>
      <c r="K1382" s="98"/>
      <c r="M1382" s="58"/>
      <c r="N1382" s="102"/>
      <c r="P1382" s="58"/>
      <c r="Q1382" s="43"/>
      <c r="S1382" s="58"/>
      <c r="T1382" s="43"/>
      <c r="V1382" s="130"/>
      <c r="W1382" s="160"/>
      <c r="X1382" s="159"/>
      <c r="Y1382" s="76"/>
      <c r="Z1382" s="76"/>
      <c r="AA1382" s="60"/>
      <c r="AB1382" s="5"/>
      <c r="AC1382" s="5"/>
      <c r="AD1382" s="5"/>
      <c r="AE1382" s="5"/>
      <c r="AF1382" s="5"/>
      <c r="AG1382" s="5"/>
      <c r="AH1382" s="5"/>
      <c r="AI1382" s="5"/>
      <c r="AJ1382" s="5"/>
      <c r="AK1382" s="5"/>
      <c r="AL1382" s="5"/>
      <c r="AM1382" s="5"/>
    </row>
    <row r="1383" spans="1:39" s="4" customFormat="1" ht="15" x14ac:dyDescent="0.25">
      <c r="A1383" s="11"/>
      <c r="B1383" s="11"/>
      <c r="C1383" s="11"/>
      <c r="D1383" s="11"/>
      <c r="E1383" s="11"/>
      <c r="F1383" s="11"/>
      <c r="G1383" s="11"/>
      <c r="I1383" s="58"/>
      <c r="J1383" s="43"/>
      <c r="K1383" s="98"/>
      <c r="M1383" s="58"/>
      <c r="N1383" s="102"/>
      <c r="P1383" s="58"/>
      <c r="Q1383" s="43"/>
      <c r="S1383" s="58"/>
      <c r="T1383" s="43"/>
      <c r="V1383" s="130"/>
      <c r="W1383" s="160"/>
      <c r="X1383" s="159"/>
      <c r="Y1383" s="76"/>
      <c r="Z1383" s="76"/>
      <c r="AA1383" s="60"/>
      <c r="AB1383" s="5"/>
      <c r="AC1383" s="5"/>
      <c r="AD1383" s="5"/>
      <c r="AE1383" s="5"/>
      <c r="AF1383" s="5"/>
      <c r="AG1383" s="5"/>
      <c r="AH1383" s="5"/>
      <c r="AI1383" s="5"/>
      <c r="AJ1383" s="5"/>
      <c r="AK1383" s="5"/>
      <c r="AL1383" s="5"/>
      <c r="AM1383" s="5"/>
    </row>
    <row r="1384" spans="1:39" s="4" customFormat="1" ht="15" x14ac:dyDescent="0.25">
      <c r="A1384" s="11"/>
      <c r="B1384" s="11"/>
      <c r="C1384" s="11"/>
      <c r="D1384" s="11"/>
      <c r="E1384" s="11"/>
      <c r="F1384" s="11"/>
      <c r="G1384" s="11"/>
      <c r="I1384" s="58"/>
      <c r="J1384" s="43"/>
      <c r="K1384" s="98"/>
      <c r="M1384" s="58"/>
      <c r="N1384" s="102"/>
      <c r="P1384" s="58"/>
      <c r="Q1384" s="43"/>
      <c r="S1384" s="58"/>
      <c r="T1384" s="43"/>
      <c r="V1384" s="130"/>
      <c r="W1384" s="160"/>
      <c r="X1384" s="159"/>
      <c r="Y1384" s="76"/>
      <c r="Z1384" s="76"/>
      <c r="AA1384" s="60"/>
      <c r="AB1384" s="5"/>
      <c r="AC1384" s="5"/>
      <c r="AD1384" s="5"/>
      <c r="AE1384" s="5"/>
      <c r="AF1384" s="5"/>
      <c r="AG1384" s="5"/>
      <c r="AH1384" s="5"/>
      <c r="AI1384" s="5"/>
      <c r="AJ1384" s="5"/>
      <c r="AK1384" s="5"/>
      <c r="AL1384" s="5"/>
      <c r="AM1384" s="5"/>
    </row>
    <row r="1385" spans="1:39" s="4" customFormat="1" ht="15" x14ac:dyDescent="0.25">
      <c r="A1385" s="11"/>
      <c r="B1385" s="11"/>
      <c r="C1385" s="11"/>
      <c r="D1385" s="11"/>
      <c r="E1385" s="11"/>
      <c r="F1385" s="11"/>
      <c r="G1385" s="11"/>
      <c r="I1385" s="58"/>
      <c r="J1385" s="43"/>
      <c r="K1385" s="98"/>
      <c r="M1385" s="58"/>
      <c r="N1385" s="102"/>
      <c r="P1385" s="58"/>
      <c r="Q1385" s="43"/>
      <c r="S1385" s="58"/>
      <c r="T1385" s="43"/>
      <c r="V1385" s="130"/>
      <c r="W1385" s="160"/>
      <c r="X1385" s="159"/>
      <c r="Y1385" s="76"/>
      <c r="Z1385" s="76"/>
      <c r="AA1385" s="60"/>
      <c r="AB1385" s="5"/>
      <c r="AC1385" s="5"/>
      <c r="AD1385" s="5"/>
      <c r="AE1385" s="5"/>
      <c r="AF1385" s="5"/>
      <c r="AG1385" s="5"/>
      <c r="AH1385" s="5"/>
      <c r="AI1385" s="5"/>
      <c r="AJ1385" s="5"/>
      <c r="AK1385" s="5"/>
      <c r="AL1385" s="5"/>
      <c r="AM1385" s="5"/>
    </row>
    <row r="1386" spans="1:39" s="4" customFormat="1" ht="15" x14ac:dyDescent="0.25">
      <c r="A1386" s="11"/>
      <c r="B1386" s="11"/>
      <c r="C1386" s="11"/>
      <c r="D1386" s="11"/>
      <c r="E1386" s="11"/>
      <c r="F1386" s="11"/>
      <c r="G1386" s="11"/>
      <c r="I1386" s="58"/>
      <c r="J1386" s="43"/>
      <c r="K1386" s="98"/>
      <c r="M1386" s="58"/>
      <c r="N1386" s="102"/>
      <c r="P1386" s="58"/>
      <c r="Q1386" s="43"/>
      <c r="S1386" s="58"/>
      <c r="T1386" s="43"/>
      <c r="V1386" s="130"/>
      <c r="W1386" s="160"/>
      <c r="X1386" s="159"/>
      <c r="Y1386" s="76"/>
      <c r="Z1386" s="76"/>
      <c r="AA1386" s="60"/>
      <c r="AB1386" s="5"/>
      <c r="AC1386" s="5"/>
      <c r="AD1386" s="5"/>
      <c r="AE1386" s="5"/>
      <c r="AF1386" s="5"/>
      <c r="AG1386" s="5"/>
      <c r="AH1386" s="5"/>
      <c r="AI1386" s="5"/>
      <c r="AJ1386" s="5"/>
      <c r="AK1386" s="5"/>
      <c r="AL1386" s="5"/>
      <c r="AM1386" s="5"/>
    </row>
    <row r="1387" spans="1:39" s="4" customFormat="1" ht="15" x14ac:dyDescent="0.25">
      <c r="A1387" s="11"/>
      <c r="B1387" s="11"/>
      <c r="C1387" s="11"/>
      <c r="D1387" s="11"/>
      <c r="E1387" s="11"/>
      <c r="F1387" s="11"/>
      <c r="G1387" s="11"/>
      <c r="I1387" s="58"/>
      <c r="J1387" s="43"/>
      <c r="K1387" s="98"/>
      <c r="M1387" s="58"/>
      <c r="N1387" s="102"/>
      <c r="P1387" s="58"/>
      <c r="Q1387" s="43"/>
      <c r="S1387" s="58"/>
      <c r="T1387" s="43"/>
      <c r="V1387" s="130"/>
      <c r="W1387" s="160"/>
      <c r="X1387" s="159"/>
      <c r="Y1387" s="76"/>
      <c r="Z1387" s="76"/>
      <c r="AA1387" s="60"/>
      <c r="AB1387" s="5"/>
      <c r="AC1387" s="5"/>
      <c r="AD1387" s="5"/>
      <c r="AE1387" s="5"/>
      <c r="AF1387" s="5"/>
      <c r="AG1387" s="5"/>
      <c r="AH1387" s="5"/>
      <c r="AI1387" s="5"/>
      <c r="AJ1387" s="5"/>
      <c r="AK1387" s="5"/>
      <c r="AL1387" s="5"/>
      <c r="AM1387" s="5"/>
    </row>
    <row r="1388" spans="1:39" s="4" customFormat="1" ht="15" x14ac:dyDescent="0.25">
      <c r="A1388" s="11"/>
      <c r="B1388" s="11"/>
      <c r="C1388" s="11"/>
      <c r="D1388" s="11"/>
      <c r="E1388" s="11"/>
      <c r="F1388" s="11"/>
      <c r="G1388" s="11"/>
      <c r="I1388" s="58"/>
      <c r="J1388" s="43"/>
      <c r="K1388" s="98"/>
      <c r="M1388" s="58"/>
      <c r="N1388" s="102"/>
      <c r="P1388" s="58"/>
      <c r="Q1388" s="43"/>
      <c r="S1388" s="58"/>
      <c r="T1388" s="43"/>
      <c r="V1388" s="130"/>
      <c r="W1388" s="160"/>
      <c r="X1388" s="159"/>
      <c r="Y1388" s="76"/>
      <c r="Z1388" s="76"/>
      <c r="AA1388" s="60"/>
      <c r="AB1388" s="5"/>
      <c r="AC1388" s="5"/>
      <c r="AD1388" s="5"/>
      <c r="AE1388" s="5"/>
      <c r="AF1388" s="5"/>
      <c r="AG1388" s="5"/>
      <c r="AH1388" s="5"/>
      <c r="AI1388" s="5"/>
      <c r="AJ1388" s="5"/>
      <c r="AK1388" s="5"/>
      <c r="AL1388" s="5"/>
      <c r="AM1388" s="5"/>
    </row>
    <row r="1389" spans="1:39" s="4" customFormat="1" ht="15" x14ac:dyDescent="0.25">
      <c r="A1389" s="11"/>
      <c r="B1389" s="11"/>
      <c r="C1389" s="11"/>
      <c r="D1389" s="11"/>
      <c r="E1389" s="11"/>
      <c r="F1389" s="11"/>
      <c r="G1389" s="11"/>
      <c r="I1389" s="58"/>
      <c r="J1389" s="43"/>
      <c r="K1389" s="98"/>
      <c r="M1389" s="58"/>
      <c r="N1389" s="102"/>
      <c r="P1389" s="58"/>
      <c r="Q1389" s="43"/>
      <c r="S1389" s="58"/>
      <c r="T1389" s="43"/>
      <c r="V1389" s="130"/>
      <c r="W1389" s="160"/>
      <c r="X1389" s="159"/>
      <c r="Y1389" s="76"/>
      <c r="Z1389" s="76"/>
      <c r="AA1389" s="60"/>
      <c r="AB1389" s="5"/>
      <c r="AC1389" s="5"/>
      <c r="AD1389" s="5"/>
      <c r="AE1389" s="5"/>
      <c r="AF1389" s="5"/>
      <c r="AG1389" s="5"/>
      <c r="AH1389" s="5"/>
      <c r="AI1389" s="5"/>
      <c r="AJ1389" s="5"/>
      <c r="AK1389" s="5"/>
      <c r="AL1389" s="5"/>
      <c r="AM1389" s="5"/>
    </row>
    <row r="1390" spans="1:39" s="4" customFormat="1" ht="15" x14ac:dyDescent="0.25">
      <c r="A1390" s="11"/>
      <c r="B1390" s="11"/>
      <c r="C1390" s="11"/>
      <c r="D1390" s="11"/>
      <c r="E1390" s="11"/>
      <c r="F1390" s="11"/>
      <c r="G1390" s="11"/>
      <c r="I1390" s="58"/>
      <c r="J1390" s="43"/>
      <c r="K1390" s="98"/>
      <c r="M1390" s="58"/>
      <c r="N1390" s="102"/>
      <c r="P1390" s="58"/>
      <c r="Q1390" s="43"/>
      <c r="S1390" s="58"/>
      <c r="T1390" s="43"/>
      <c r="V1390" s="130"/>
      <c r="W1390" s="160"/>
      <c r="X1390" s="159"/>
      <c r="Y1390" s="76"/>
      <c r="Z1390" s="76"/>
      <c r="AA1390" s="60"/>
      <c r="AB1390" s="5"/>
      <c r="AC1390" s="5"/>
      <c r="AD1390" s="5"/>
      <c r="AE1390" s="5"/>
      <c r="AF1390" s="5"/>
      <c r="AG1390" s="5"/>
      <c r="AH1390" s="5"/>
      <c r="AI1390" s="5"/>
      <c r="AJ1390" s="5"/>
      <c r="AK1390" s="5"/>
      <c r="AL1390" s="5"/>
      <c r="AM1390" s="5"/>
    </row>
    <row r="1391" spans="1:39" s="4" customFormat="1" ht="15" x14ac:dyDescent="0.25">
      <c r="A1391" s="11"/>
      <c r="B1391" s="11"/>
      <c r="C1391" s="11"/>
      <c r="D1391" s="11"/>
      <c r="E1391" s="11"/>
      <c r="F1391" s="11"/>
      <c r="G1391" s="11"/>
      <c r="I1391" s="58"/>
      <c r="J1391" s="43"/>
      <c r="K1391" s="98"/>
      <c r="M1391" s="58"/>
      <c r="N1391" s="102"/>
      <c r="P1391" s="58"/>
      <c r="Q1391" s="43"/>
      <c r="S1391" s="58"/>
      <c r="T1391" s="43"/>
      <c r="V1391" s="130"/>
      <c r="W1391" s="160"/>
      <c r="X1391" s="159"/>
      <c r="Y1391" s="76"/>
      <c r="Z1391" s="76"/>
      <c r="AA1391" s="60"/>
      <c r="AB1391" s="5"/>
      <c r="AC1391" s="5"/>
      <c r="AD1391" s="5"/>
      <c r="AE1391" s="5"/>
      <c r="AF1391" s="5"/>
      <c r="AG1391" s="5"/>
      <c r="AH1391" s="5"/>
      <c r="AI1391" s="5"/>
      <c r="AJ1391" s="5"/>
      <c r="AK1391" s="5"/>
      <c r="AL1391" s="5"/>
      <c r="AM1391" s="5"/>
    </row>
    <row r="1392" spans="1:39" s="4" customFormat="1" ht="15" x14ac:dyDescent="0.25">
      <c r="A1392" s="11"/>
      <c r="B1392" s="11"/>
      <c r="C1392" s="11"/>
      <c r="D1392" s="11"/>
      <c r="E1392" s="11"/>
      <c r="F1392" s="11"/>
      <c r="G1392" s="11"/>
      <c r="I1392" s="58"/>
      <c r="J1392" s="43"/>
      <c r="K1392" s="98"/>
      <c r="M1392" s="58"/>
      <c r="N1392" s="102"/>
      <c r="P1392" s="58"/>
      <c r="Q1392" s="43"/>
      <c r="S1392" s="58"/>
      <c r="T1392" s="43"/>
      <c r="V1392" s="130"/>
      <c r="W1392" s="160"/>
      <c r="X1392" s="159"/>
      <c r="Y1392" s="76"/>
      <c r="Z1392" s="76"/>
      <c r="AA1392" s="60"/>
      <c r="AB1392" s="5"/>
      <c r="AC1392" s="5"/>
      <c r="AD1392" s="5"/>
      <c r="AE1392" s="5"/>
      <c r="AF1392" s="5"/>
      <c r="AG1392" s="5"/>
      <c r="AH1392" s="5"/>
      <c r="AI1392" s="5"/>
      <c r="AJ1392" s="5"/>
      <c r="AK1392" s="5"/>
      <c r="AL1392" s="5"/>
      <c r="AM1392" s="5"/>
    </row>
    <row r="1393" spans="1:39" s="4" customFormat="1" ht="15" x14ac:dyDescent="0.25">
      <c r="A1393" s="11"/>
      <c r="B1393" s="11"/>
      <c r="C1393" s="11"/>
      <c r="D1393" s="11"/>
      <c r="E1393" s="11"/>
      <c r="F1393" s="11"/>
      <c r="G1393" s="11"/>
      <c r="I1393" s="58"/>
      <c r="J1393" s="43"/>
      <c r="K1393" s="98"/>
      <c r="M1393" s="58"/>
      <c r="N1393" s="102"/>
      <c r="P1393" s="58"/>
      <c r="Q1393" s="43"/>
      <c r="S1393" s="58"/>
      <c r="T1393" s="43"/>
      <c r="V1393" s="130"/>
      <c r="W1393" s="160"/>
      <c r="X1393" s="159"/>
      <c r="Y1393" s="76"/>
      <c r="Z1393" s="76"/>
      <c r="AA1393" s="60"/>
      <c r="AB1393" s="5"/>
      <c r="AC1393" s="5"/>
      <c r="AD1393" s="5"/>
      <c r="AE1393" s="5"/>
      <c r="AF1393" s="5"/>
      <c r="AG1393" s="5"/>
      <c r="AH1393" s="5"/>
      <c r="AI1393" s="5"/>
      <c r="AJ1393" s="5"/>
      <c r="AK1393" s="5"/>
      <c r="AL1393" s="5"/>
      <c r="AM1393" s="5"/>
    </row>
    <row r="1394" spans="1:39" s="4" customFormat="1" ht="15" x14ac:dyDescent="0.25">
      <c r="A1394" s="11"/>
      <c r="B1394" s="11"/>
      <c r="C1394" s="11"/>
      <c r="D1394" s="11"/>
      <c r="E1394" s="11"/>
      <c r="F1394" s="11"/>
      <c r="G1394" s="11"/>
      <c r="I1394" s="58"/>
      <c r="J1394" s="43"/>
      <c r="K1394" s="98"/>
      <c r="M1394" s="58"/>
      <c r="N1394" s="102"/>
      <c r="P1394" s="58"/>
      <c r="Q1394" s="43"/>
      <c r="S1394" s="58"/>
      <c r="T1394" s="43"/>
      <c r="V1394" s="130"/>
      <c r="W1394" s="160"/>
      <c r="X1394" s="159"/>
      <c r="Y1394" s="76"/>
      <c r="Z1394" s="76"/>
      <c r="AA1394" s="60"/>
      <c r="AB1394" s="5"/>
      <c r="AC1394" s="5"/>
      <c r="AD1394" s="5"/>
      <c r="AE1394" s="5"/>
      <c r="AF1394" s="5"/>
      <c r="AG1394" s="5"/>
      <c r="AH1394" s="5"/>
      <c r="AI1394" s="5"/>
      <c r="AJ1394" s="5"/>
      <c r="AK1394" s="5"/>
      <c r="AL1394" s="5"/>
      <c r="AM1394" s="5"/>
    </row>
    <row r="1395" spans="1:39" s="4" customFormat="1" ht="15" x14ac:dyDescent="0.25">
      <c r="A1395" s="11"/>
      <c r="B1395" s="11"/>
      <c r="C1395" s="11"/>
      <c r="D1395" s="11"/>
      <c r="E1395" s="11"/>
      <c r="F1395" s="11"/>
      <c r="G1395" s="11"/>
      <c r="I1395" s="58"/>
      <c r="J1395" s="43"/>
      <c r="K1395" s="98"/>
      <c r="M1395" s="58"/>
      <c r="N1395" s="102"/>
      <c r="P1395" s="58"/>
      <c r="Q1395" s="43"/>
      <c r="S1395" s="58"/>
      <c r="T1395" s="43"/>
      <c r="V1395" s="130"/>
      <c r="W1395" s="160"/>
      <c r="X1395" s="159"/>
      <c r="Y1395" s="76"/>
      <c r="Z1395" s="76"/>
      <c r="AA1395" s="60"/>
      <c r="AB1395" s="5"/>
      <c r="AC1395" s="5"/>
      <c r="AD1395" s="5"/>
      <c r="AE1395" s="5"/>
      <c r="AF1395" s="5"/>
      <c r="AG1395" s="5"/>
      <c r="AH1395" s="5"/>
      <c r="AI1395" s="5"/>
      <c r="AJ1395" s="5"/>
      <c r="AK1395" s="5"/>
      <c r="AL1395" s="5"/>
      <c r="AM1395" s="5"/>
    </row>
    <row r="1396" spans="1:39" s="4" customFormat="1" ht="15" x14ac:dyDescent="0.25">
      <c r="A1396" s="11"/>
      <c r="B1396" s="11"/>
      <c r="C1396" s="11"/>
      <c r="D1396" s="11"/>
      <c r="E1396" s="11"/>
      <c r="F1396" s="11"/>
      <c r="G1396" s="11"/>
      <c r="I1396" s="58"/>
      <c r="J1396" s="43"/>
      <c r="K1396" s="98"/>
      <c r="M1396" s="58"/>
      <c r="N1396" s="102"/>
      <c r="P1396" s="58"/>
      <c r="Q1396" s="43"/>
      <c r="S1396" s="58"/>
      <c r="T1396" s="43"/>
      <c r="V1396" s="130"/>
      <c r="W1396" s="160"/>
      <c r="X1396" s="159"/>
      <c r="Y1396" s="76"/>
      <c r="Z1396" s="76"/>
      <c r="AA1396" s="60"/>
      <c r="AB1396" s="5"/>
      <c r="AC1396" s="5"/>
      <c r="AD1396" s="5"/>
      <c r="AE1396" s="5"/>
      <c r="AF1396" s="5"/>
      <c r="AG1396" s="5"/>
      <c r="AH1396" s="5"/>
      <c r="AI1396" s="5"/>
      <c r="AJ1396" s="5"/>
      <c r="AK1396" s="5"/>
      <c r="AL1396" s="5"/>
      <c r="AM1396" s="5"/>
    </row>
    <row r="1397" spans="1:39" s="4" customFormat="1" ht="15" x14ac:dyDescent="0.25">
      <c r="A1397" s="11"/>
      <c r="B1397" s="11"/>
      <c r="C1397" s="11"/>
      <c r="D1397" s="11"/>
      <c r="E1397" s="11"/>
      <c r="F1397" s="11"/>
      <c r="G1397" s="11"/>
      <c r="I1397" s="58"/>
      <c r="J1397" s="43"/>
      <c r="K1397" s="98"/>
      <c r="M1397" s="58"/>
      <c r="N1397" s="102"/>
      <c r="P1397" s="58"/>
      <c r="Q1397" s="43"/>
      <c r="S1397" s="58"/>
      <c r="T1397" s="43"/>
      <c r="V1397" s="130"/>
      <c r="W1397" s="160"/>
      <c r="X1397" s="159"/>
      <c r="Y1397" s="76"/>
      <c r="Z1397" s="76"/>
      <c r="AA1397" s="60"/>
      <c r="AB1397" s="5"/>
      <c r="AC1397" s="5"/>
      <c r="AD1397" s="5"/>
      <c r="AE1397" s="5"/>
      <c r="AF1397" s="5"/>
      <c r="AG1397" s="5"/>
      <c r="AH1397" s="5"/>
      <c r="AI1397" s="5"/>
      <c r="AJ1397" s="5"/>
      <c r="AK1397" s="5"/>
      <c r="AL1397" s="5"/>
      <c r="AM1397" s="5"/>
    </row>
    <row r="1398" spans="1:39" s="4" customFormat="1" ht="15" x14ac:dyDescent="0.25">
      <c r="A1398" s="11"/>
      <c r="B1398" s="11"/>
      <c r="C1398" s="11"/>
      <c r="D1398" s="11"/>
      <c r="E1398" s="11"/>
      <c r="F1398" s="11"/>
      <c r="G1398" s="11"/>
      <c r="I1398" s="58"/>
      <c r="J1398" s="43"/>
      <c r="K1398" s="98"/>
      <c r="M1398" s="58"/>
      <c r="N1398" s="102"/>
      <c r="P1398" s="58"/>
      <c r="Q1398" s="43"/>
      <c r="S1398" s="58"/>
      <c r="T1398" s="43"/>
      <c r="V1398" s="130"/>
      <c r="W1398" s="160"/>
      <c r="X1398" s="159"/>
      <c r="Y1398" s="76"/>
      <c r="Z1398" s="76"/>
      <c r="AA1398" s="60"/>
      <c r="AB1398" s="5"/>
      <c r="AC1398" s="5"/>
      <c r="AD1398" s="5"/>
      <c r="AE1398" s="5"/>
      <c r="AF1398" s="5"/>
      <c r="AG1398" s="5"/>
      <c r="AH1398" s="5"/>
      <c r="AI1398" s="5"/>
      <c r="AJ1398" s="5"/>
      <c r="AK1398" s="5"/>
      <c r="AL1398" s="5"/>
      <c r="AM1398" s="5"/>
    </row>
    <row r="1399" spans="1:39" s="4" customFormat="1" ht="15" x14ac:dyDescent="0.25">
      <c r="A1399" s="11"/>
      <c r="B1399" s="11"/>
      <c r="C1399" s="11"/>
      <c r="D1399" s="11"/>
      <c r="E1399" s="11"/>
      <c r="F1399" s="11"/>
      <c r="G1399" s="11"/>
      <c r="I1399" s="58"/>
      <c r="J1399" s="43"/>
      <c r="K1399" s="98"/>
      <c r="M1399" s="58"/>
      <c r="N1399" s="102"/>
      <c r="P1399" s="58"/>
      <c r="Q1399" s="43"/>
      <c r="S1399" s="58"/>
      <c r="T1399" s="43"/>
      <c r="V1399" s="130"/>
      <c r="W1399" s="160"/>
      <c r="X1399" s="159"/>
      <c r="Y1399" s="76"/>
      <c r="Z1399" s="76"/>
      <c r="AA1399" s="60"/>
      <c r="AB1399" s="5"/>
      <c r="AC1399" s="5"/>
      <c r="AD1399" s="5"/>
      <c r="AE1399" s="5"/>
      <c r="AF1399" s="5"/>
      <c r="AG1399" s="5"/>
      <c r="AH1399" s="5"/>
      <c r="AI1399" s="5"/>
      <c r="AJ1399" s="5"/>
      <c r="AK1399" s="5"/>
      <c r="AL1399" s="5"/>
      <c r="AM1399" s="5"/>
    </row>
    <row r="1400" spans="1:39" s="4" customFormat="1" ht="15" x14ac:dyDescent="0.25">
      <c r="A1400" s="11"/>
      <c r="B1400" s="11"/>
      <c r="C1400" s="11"/>
      <c r="D1400" s="11"/>
      <c r="E1400" s="11"/>
      <c r="F1400" s="11"/>
      <c r="G1400" s="11"/>
      <c r="I1400" s="58"/>
      <c r="J1400" s="43"/>
      <c r="K1400" s="98"/>
      <c r="M1400" s="58"/>
      <c r="N1400" s="102"/>
      <c r="P1400" s="58"/>
      <c r="Q1400" s="43"/>
      <c r="S1400" s="58"/>
      <c r="T1400" s="43"/>
      <c r="V1400" s="130"/>
      <c r="W1400" s="160"/>
      <c r="X1400" s="159"/>
      <c r="Y1400" s="76"/>
      <c r="Z1400" s="76"/>
      <c r="AA1400" s="60"/>
      <c r="AB1400" s="5"/>
      <c r="AC1400" s="5"/>
      <c r="AD1400" s="5"/>
      <c r="AE1400" s="5"/>
      <c r="AF1400" s="5"/>
      <c r="AG1400" s="5"/>
      <c r="AH1400" s="5"/>
      <c r="AI1400" s="5"/>
      <c r="AJ1400" s="5"/>
      <c r="AK1400" s="5"/>
      <c r="AL1400" s="5"/>
      <c r="AM1400" s="5"/>
    </row>
    <row r="1401" spans="1:39" s="4" customFormat="1" ht="15" x14ac:dyDescent="0.25">
      <c r="A1401" s="11"/>
      <c r="B1401" s="11"/>
      <c r="C1401" s="11"/>
      <c r="D1401" s="11"/>
      <c r="E1401" s="11"/>
      <c r="F1401" s="11"/>
      <c r="G1401" s="11"/>
      <c r="I1401" s="58"/>
      <c r="J1401" s="43"/>
      <c r="K1401" s="98"/>
      <c r="M1401" s="58"/>
      <c r="N1401" s="102"/>
      <c r="P1401" s="58"/>
      <c r="Q1401" s="43"/>
      <c r="S1401" s="58"/>
      <c r="T1401" s="43"/>
      <c r="V1401" s="130"/>
      <c r="W1401" s="160"/>
      <c r="X1401" s="159"/>
      <c r="Y1401" s="76"/>
      <c r="Z1401" s="76"/>
      <c r="AA1401" s="60"/>
      <c r="AB1401" s="5"/>
      <c r="AC1401" s="5"/>
      <c r="AD1401" s="5"/>
      <c r="AE1401" s="5"/>
      <c r="AF1401" s="5"/>
      <c r="AG1401" s="5"/>
      <c r="AH1401" s="5"/>
      <c r="AI1401" s="5"/>
      <c r="AJ1401" s="5"/>
      <c r="AK1401" s="5"/>
      <c r="AL1401" s="5"/>
      <c r="AM1401" s="5"/>
    </row>
    <row r="1402" spans="1:39" s="4" customFormat="1" ht="15" x14ac:dyDescent="0.25">
      <c r="A1402" s="11"/>
      <c r="B1402" s="11"/>
      <c r="C1402" s="11"/>
      <c r="D1402" s="11"/>
      <c r="E1402" s="11"/>
      <c r="F1402" s="11"/>
      <c r="G1402" s="11"/>
      <c r="I1402" s="58"/>
      <c r="J1402" s="43"/>
      <c r="K1402" s="98"/>
      <c r="M1402" s="58"/>
      <c r="N1402" s="102"/>
      <c r="P1402" s="58"/>
      <c r="Q1402" s="43"/>
      <c r="S1402" s="58"/>
      <c r="T1402" s="43"/>
      <c r="V1402" s="130"/>
      <c r="W1402" s="160"/>
      <c r="X1402" s="159"/>
      <c r="Y1402" s="76"/>
      <c r="Z1402" s="76"/>
      <c r="AA1402" s="60"/>
      <c r="AB1402" s="5"/>
      <c r="AC1402" s="5"/>
      <c r="AD1402" s="5"/>
      <c r="AE1402" s="5"/>
      <c r="AF1402" s="5"/>
      <c r="AG1402" s="5"/>
      <c r="AH1402" s="5"/>
      <c r="AI1402" s="5"/>
      <c r="AJ1402" s="5"/>
      <c r="AK1402" s="5"/>
      <c r="AL1402" s="5"/>
      <c r="AM1402" s="5"/>
    </row>
    <row r="1403" spans="1:39" s="4" customFormat="1" ht="15" x14ac:dyDescent="0.25">
      <c r="A1403" s="11"/>
      <c r="B1403" s="11"/>
      <c r="C1403" s="11"/>
      <c r="D1403" s="11"/>
      <c r="E1403" s="11"/>
      <c r="F1403" s="11"/>
      <c r="G1403" s="11"/>
      <c r="I1403" s="58"/>
      <c r="J1403" s="43"/>
      <c r="K1403" s="98"/>
      <c r="M1403" s="58"/>
      <c r="N1403" s="102"/>
      <c r="P1403" s="58"/>
      <c r="Q1403" s="43"/>
      <c r="S1403" s="58"/>
      <c r="T1403" s="43"/>
      <c r="V1403" s="130"/>
      <c r="W1403" s="160"/>
      <c r="X1403" s="159"/>
      <c r="Y1403" s="76"/>
      <c r="Z1403" s="76"/>
      <c r="AA1403" s="60"/>
      <c r="AB1403" s="5"/>
      <c r="AC1403" s="5"/>
      <c r="AD1403" s="5"/>
      <c r="AE1403" s="5"/>
      <c r="AF1403" s="5"/>
      <c r="AG1403" s="5"/>
      <c r="AH1403" s="5"/>
      <c r="AI1403" s="5"/>
      <c r="AJ1403" s="5"/>
      <c r="AK1403" s="5"/>
      <c r="AL1403" s="5"/>
      <c r="AM1403" s="5"/>
    </row>
    <row r="1404" spans="1:39" s="4" customFormat="1" ht="15" x14ac:dyDescent="0.25">
      <c r="A1404" s="11"/>
      <c r="B1404" s="11"/>
      <c r="C1404" s="11"/>
      <c r="D1404" s="11"/>
      <c r="E1404" s="11"/>
      <c r="F1404" s="11"/>
      <c r="G1404" s="11"/>
      <c r="I1404" s="58"/>
      <c r="J1404" s="43"/>
      <c r="K1404" s="98"/>
      <c r="M1404" s="58"/>
      <c r="N1404" s="102"/>
      <c r="P1404" s="58"/>
      <c r="Q1404" s="43"/>
      <c r="S1404" s="58"/>
      <c r="T1404" s="43"/>
      <c r="V1404" s="130"/>
      <c r="W1404" s="160"/>
      <c r="X1404" s="159"/>
      <c r="Y1404" s="76"/>
      <c r="Z1404" s="76"/>
      <c r="AA1404" s="60"/>
      <c r="AB1404" s="5"/>
      <c r="AC1404" s="5"/>
      <c r="AD1404" s="5"/>
      <c r="AE1404" s="5"/>
      <c r="AF1404" s="5"/>
      <c r="AG1404" s="5"/>
      <c r="AH1404" s="5"/>
      <c r="AI1404" s="5"/>
      <c r="AJ1404" s="5"/>
      <c r="AK1404" s="5"/>
      <c r="AL1404" s="5"/>
      <c r="AM1404" s="5"/>
    </row>
    <row r="1405" spans="1:39" s="4" customFormat="1" ht="15" x14ac:dyDescent="0.25">
      <c r="A1405" s="11"/>
      <c r="B1405" s="11"/>
      <c r="C1405" s="11"/>
      <c r="D1405" s="11"/>
      <c r="E1405" s="11"/>
      <c r="F1405" s="11"/>
      <c r="G1405" s="11"/>
      <c r="I1405" s="58"/>
      <c r="J1405" s="43"/>
      <c r="K1405" s="98"/>
      <c r="M1405" s="58"/>
      <c r="N1405" s="102"/>
      <c r="P1405" s="58"/>
      <c r="Q1405" s="43"/>
      <c r="S1405" s="58"/>
      <c r="T1405" s="43"/>
      <c r="V1405" s="130"/>
      <c r="W1405" s="160"/>
      <c r="X1405" s="159"/>
      <c r="Y1405" s="76"/>
      <c r="Z1405" s="76"/>
      <c r="AA1405" s="60"/>
      <c r="AB1405" s="5"/>
      <c r="AC1405" s="5"/>
      <c r="AD1405" s="5"/>
      <c r="AE1405" s="5"/>
      <c r="AF1405" s="5"/>
      <c r="AG1405" s="5"/>
      <c r="AH1405" s="5"/>
      <c r="AI1405" s="5"/>
      <c r="AJ1405" s="5"/>
      <c r="AK1405" s="5"/>
      <c r="AL1405" s="5"/>
      <c r="AM1405" s="5"/>
    </row>
    <row r="1406" spans="1:39" s="4" customFormat="1" ht="15" x14ac:dyDescent="0.25">
      <c r="A1406" s="11"/>
      <c r="B1406" s="11"/>
      <c r="C1406" s="11"/>
      <c r="D1406" s="11"/>
      <c r="E1406" s="11"/>
      <c r="F1406" s="11"/>
      <c r="G1406" s="11"/>
      <c r="I1406" s="58"/>
      <c r="J1406" s="43"/>
      <c r="K1406" s="98"/>
      <c r="M1406" s="58"/>
      <c r="N1406" s="102"/>
      <c r="P1406" s="58"/>
      <c r="Q1406" s="43"/>
      <c r="S1406" s="58"/>
      <c r="T1406" s="43"/>
      <c r="V1406" s="130"/>
      <c r="W1406" s="160"/>
      <c r="X1406" s="159"/>
      <c r="Y1406" s="76"/>
      <c r="Z1406" s="76"/>
      <c r="AA1406" s="60"/>
      <c r="AB1406" s="5"/>
      <c r="AC1406" s="5"/>
      <c r="AD1406" s="5"/>
      <c r="AE1406" s="5"/>
      <c r="AF1406" s="5"/>
      <c r="AG1406" s="5"/>
      <c r="AH1406" s="5"/>
      <c r="AI1406" s="5"/>
      <c r="AJ1406" s="5"/>
      <c r="AK1406" s="5"/>
      <c r="AL1406" s="5"/>
      <c r="AM1406" s="5"/>
    </row>
    <row r="1407" spans="1:39" s="4" customFormat="1" ht="15" x14ac:dyDescent="0.25">
      <c r="A1407" s="11"/>
      <c r="B1407" s="11"/>
      <c r="C1407" s="11"/>
      <c r="D1407" s="11"/>
      <c r="E1407" s="11"/>
      <c r="F1407" s="11"/>
      <c r="G1407" s="11"/>
      <c r="I1407" s="58"/>
      <c r="J1407" s="43"/>
      <c r="K1407" s="98"/>
      <c r="M1407" s="58"/>
      <c r="N1407" s="102"/>
      <c r="P1407" s="58"/>
      <c r="Q1407" s="43"/>
      <c r="S1407" s="58"/>
      <c r="T1407" s="43"/>
      <c r="V1407" s="130"/>
      <c r="W1407" s="160"/>
      <c r="X1407" s="159"/>
      <c r="Y1407" s="76"/>
      <c r="Z1407" s="76"/>
      <c r="AA1407" s="60"/>
      <c r="AB1407" s="5"/>
      <c r="AC1407" s="5"/>
      <c r="AD1407" s="5"/>
      <c r="AE1407" s="5"/>
      <c r="AF1407" s="5"/>
      <c r="AG1407" s="5"/>
      <c r="AH1407" s="5"/>
      <c r="AI1407" s="5"/>
      <c r="AJ1407" s="5"/>
      <c r="AK1407" s="5"/>
      <c r="AL1407" s="5"/>
      <c r="AM1407" s="5"/>
    </row>
    <row r="1408" spans="1:39" s="4" customFormat="1" ht="15" x14ac:dyDescent="0.25">
      <c r="A1408" s="11"/>
      <c r="B1408" s="11"/>
      <c r="C1408" s="11"/>
      <c r="D1408" s="11"/>
      <c r="E1408" s="11"/>
      <c r="F1408" s="11"/>
      <c r="G1408" s="11"/>
      <c r="I1408" s="58"/>
      <c r="J1408" s="43"/>
      <c r="K1408" s="98"/>
      <c r="M1408" s="58"/>
      <c r="N1408" s="102"/>
      <c r="P1408" s="58"/>
      <c r="Q1408" s="43"/>
      <c r="S1408" s="58"/>
      <c r="T1408" s="43"/>
      <c r="V1408" s="130"/>
      <c r="W1408" s="160"/>
      <c r="X1408" s="159"/>
      <c r="Y1408" s="76"/>
      <c r="Z1408" s="76"/>
      <c r="AA1408" s="60"/>
      <c r="AB1408" s="5"/>
      <c r="AC1408" s="5"/>
      <c r="AD1408" s="5"/>
      <c r="AE1408" s="5"/>
      <c r="AF1408" s="5"/>
      <c r="AG1408" s="5"/>
      <c r="AH1408" s="5"/>
      <c r="AI1408" s="5"/>
      <c r="AJ1408" s="5"/>
      <c r="AK1408" s="5"/>
      <c r="AL1408" s="5"/>
      <c r="AM1408" s="5"/>
    </row>
    <row r="1409" spans="1:39" s="4" customFormat="1" ht="15" x14ac:dyDescent="0.25">
      <c r="A1409" s="11"/>
      <c r="B1409" s="11"/>
      <c r="C1409" s="11"/>
      <c r="D1409" s="11"/>
      <c r="E1409" s="11"/>
      <c r="F1409" s="11"/>
      <c r="G1409" s="11"/>
      <c r="I1409" s="58"/>
      <c r="J1409" s="43"/>
      <c r="K1409" s="98"/>
      <c r="M1409" s="58"/>
      <c r="N1409" s="102"/>
      <c r="P1409" s="58"/>
      <c r="Q1409" s="43"/>
      <c r="S1409" s="58"/>
      <c r="T1409" s="43"/>
      <c r="V1409" s="130"/>
      <c r="W1409" s="160"/>
      <c r="X1409" s="159"/>
      <c r="Y1409" s="76"/>
      <c r="Z1409" s="76"/>
      <c r="AA1409" s="60"/>
      <c r="AB1409" s="5"/>
      <c r="AC1409" s="5"/>
      <c r="AD1409" s="5"/>
      <c r="AE1409" s="5"/>
      <c r="AF1409" s="5"/>
      <c r="AG1409" s="5"/>
      <c r="AH1409" s="5"/>
      <c r="AI1409" s="5"/>
      <c r="AJ1409" s="5"/>
      <c r="AK1409" s="5"/>
      <c r="AL1409" s="5"/>
      <c r="AM1409" s="5"/>
    </row>
    <row r="1410" spans="1:39" s="4" customFormat="1" ht="15" x14ac:dyDescent="0.25">
      <c r="A1410" s="11"/>
      <c r="B1410" s="11"/>
      <c r="C1410" s="11"/>
      <c r="D1410" s="11"/>
      <c r="E1410" s="11"/>
      <c r="F1410" s="11"/>
      <c r="G1410" s="11"/>
      <c r="I1410" s="58"/>
      <c r="J1410" s="43"/>
      <c r="K1410" s="98"/>
      <c r="M1410" s="58"/>
      <c r="N1410" s="102"/>
      <c r="P1410" s="58"/>
      <c r="Q1410" s="43"/>
      <c r="S1410" s="58"/>
      <c r="T1410" s="43"/>
      <c r="V1410" s="130"/>
      <c r="W1410" s="160"/>
      <c r="X1410" s="159"/>
      <c r="Y1410" s="76"/>
      <c r="Z1410" s="76"/>
      <c r="AA1410" s="60"/>
      <c r="AB1410" s="5"/>
      <c r="AC1410" s="5"/>
      <c r="AD1410" s="5"/>
      <c r="AE1410" s="5"/>
      <c r="AF1410" s="5"/>
      <c r="AG1410" s="5"/>
      <c r="AH1410" s="5"/>
      <c r="AI1410" s="5"/>
      <c r="AJ1410" s="5"/>
      <c r="AK1410" s="5"/>
      <c r="AL1410" s="5"/>
      <c r="AM1410" s="5"/>
    </row>
    <row r="1411" spans="1:39" s="4" customFormat="1" ht="15" x14ac:dyDescent="0.25">
      <c r="A1411" s="11"/>
      <c r="B1411" s="11"/>
      <c r="C1411" s="11"/>
      <c r="D1411" s="11"/>
      <c r="E1411" s="11"/>
      <c r="F1411" s="11"/>
      <c r="G1411" s="11"/>
      <c r="I1411" s="58"/>
      <c r="J1411" s="43"/>
      <c r="K1411" s="98"/>
      <c r="M1411" s="58"/>
      <c r="N1411" s="102"/>
      <c r="P1411" s="58"/>
      <c r="Q1411" s="43"/>
      <c r="S1411" s="58"/>
      <c r="T1411" s="43"/>
      <c r="V1411" s="130"/>
      <c r="W1411" s="160"/>
      <c r="X1411" s="159"/>
      <c r="Y1411" s="76"/>
      <c r="Z1411" s="76"/>
      <c r="AA1411" s="60"/>
      <c r="AB1411" s="5"/>
      <c r="AC1411" s="5"/>
      <c r="AD1411" s="5"/>
      <c r="AE1411" s="5"/>
      <c r="AF1411" s="5"/>
      <c r="AG1411" s="5"/>
      <c r="AH1411" s="5"/>
      <c r="AI1411" s="5"/>
      <c r="AJ1411" s="5"/>
      <c r="AK1411" s="5"/>
      <c r="AL1411" s="5"/>
      <c r="AM1411" s="5"/>
    </row>
    <row r="1412" spans="1:39" s="4" customFormat="1" ht="15" x14ac:dyDescent="0.25">
      <c r="A1412" s="11"/>
      <c r="B1412" s="11"/>
      <c r="C1412" s="11"/>
      <c r="D1412" s="11"/>
      <c r="E1412" s="11"/>
      <c r="F1412" s="11"/>
      <c r="G1412" s="11"/>
      <c r="I1412" s="58"/>
      <c r="J1412" s="43"/>
      <c r="K1412" s="98"/>
      <c r="M1412" s="58"/>
      <c r="N1412" s="102"/>
      <c r="P1412" s="58"/>
      <c r="Q1412" s="43"/>
      <c r="S1412" s="58"/>
      <c r="T1412" s="43"/>
      <c r="V1412" s="130"/>
      <c r="W1412" s="160"/>
      <c r="X1412" s="159"/>
      <c r="Y1412" s="76"/>
      <c r="Z1412" s="76"/>
      <c r="AA1412" s="60"/>
      <c r="AB1412" s="5"/>
      <c r="AC1412" s="5"/>
      <c r="AD1412" s="5"/>
      <c r="AE1412" s="5"/>
      <c r="AF1412" s="5"/>
      <c r="AG1412" s="5"/>
      <c r="AH1412" s="5"/>
      <c r="AI1412" s="5"/>
      <c r="AJ1412" s="5"/>
      <c r="AK1412" s="5"/>
      <c r="AL1412" s="5"/>
      <c r="AM1412" s="5"/>
    </row>
    <row r="1413" spans="1:39" s="4" customFormat="1" ht="15" x14ac:dyDescent="0.25">
      <c r="A1413" s="11"/>
      <c r="B1413" s="11"/>
      <c r="C1413" s="11"/>
      <c r="D1413" s="11"/>
      <c r="E1413" s="11"/>
      <c r="F1413" s="11"/>
      <c r="G1413" s="11"/>
      <c r="I1413" s="58"/>
      <c r="J1413" s="43"/>
      <c r="K1413" s="98"/>
      <c r="M1413" s="58"/>
      <c r="N1413" s="102"/>
      <c r="P1413" s="58"/>
      <c r="Q1413" s="43"/>
      <c r="S1413" s="58"/>
      <c r="T1413" s="43"/>
      <c r="V1413" s="130"/>
      <c r="W1413" s="160"/>
      <c r="X1413" s="159"/>
      <c r="Y1413" s="76"/>
      <c r="Z1413" s="76"/>
      <c r="AA1413" s="60"/>
      <c r="AB1413" s="5"/>
      <c r="AC1413" s="5"/>
      <c r="AD1413" s="5"/>
      <c r="AE1413" s="5"/>
      <c r="AF1413" s="5"/>
      <c r="AG1413" s="5"/>
      <c r="AH1413" s="5"/>
      <c r="AI1413" s="5"/>
      <c r="AJ1413" s="5"/>
      <c r="AK1413" s="5"/>
      <c r="AL1413" s="5"/>
      <c r="AM1413" s="5"/>
    </row>
    <row r="1414" spans="1:39" s="4" customFormat="1" ht="15" x14ac:dyDescent="0.25">
      <c r="A1414" s="11"/>
      <c r="B1414" s="11"/>
      <c r="C1414" s="11"/>
      <c r="D1414" s="11"/>
      <c r="E1414" s="11"/>
      <c r="F1414" s="11"/>
      <c r="G1414" s="11"/>
      <c r="I1414" s="58"/>
      <c r="J1414" s="43"/>
      <c r="K1414" s="98"/>
      <c r="M1414" s="58"/>
      <c r="N1414" s="102"/>
      <c r="P1414" s="58"/>
      <c r="Q1414" s="43"/>
      <c r="S1414" s="58"/>
      <c r="T1414" s="43"/>
      <c r="V1414" s="130"/>
      <c r="W1414" s="160"/>
      <c r="X1414" s="159"/>
      <c r="Y1414" s="76"/>
      <c r="Z1414" s="76"/>
      <c r="AA1414" s="60"/>
      <c r="AB1414" s="5"/>
      <c r="AC1414" s="5"/>
      <c r="AD1414" s="5"/>
      <c r="AE1414" s="5"/>
      <c r="AF1414" s="5"/>
      <c r="AG1414" s="5"/>
      <c r="AH1414" s="5"/>
      <c r="AI1414" s="5"/>
      <c r="AJ1414" s="5"/>
      <c r="AK1414" s="5"/>
      <c r="AL1414" s="5"/>
      <c r="AM1414" s="5"/>
    </row>
    <row r="1415" spans="1:39" s="4" customFormat="1" ht="15" x14ac:dyDescent="0.25">
      <c r="A1415" s="11"/>
      <c r="B1415" s="11"/>
      <c r="C1415" s="11"/>
      <c r="D1415" s="11"/>
      <c r="E1415" s="11"/>
      <c r="F1415" s="11"/>
      <c r="G1415" s="11"/>
      <c r="I1415" s="58"/>
      <c r="J1415" s="43"/>
      <c r="K1415" s="98"/>
      <c r="M1415" s="58"/>
      <c r="N1415" s="102"/>
      <c r="P1415" s="58"/>
      <c r="Q1415" s="43"/>
      <c r="S1415" s="58"/>
      <c r="T1415" s="43"/>
      <c r="V1415" s="130"/>
      <c r="W1415" s="160"/>
      <c r="X1415" s="159"/>
      <c r="Y1415" s="76"/>
      <c r="Z1415" s="76"/>
      <c r="AA1415" s="60"/>
      <c r="AB1415" s="5"/>
      <c r="AC1415" s="5"/>
      <c r="AD1415" s="5"/>
      <c r="AE1415" s="5"/>
      <c r="AF1415" s="5"/>
      <c r="AG1415" s="5"/>
      <c r="AH1415" s="5"/>
      <c r="AI1415" s="5"/>
      <c r="AJ1415" s="5"/>
      <c r="AK1415" s="5"/>
      <c r="AL1415" s="5"/>
      <c r="AM1415" s="5"/>
    </row>
    <row r="1416" spans="1:39" s="4" customFormat="1" ht="15" x14ac:dyDescent="0.25">
      <c r="A1416" s="11"/>
      <c r="B1416" s="11"/>
      <c r="C1416" s="11"/>
      <c r="D1416" s="11"/>
      <c r="E1416" s="11"/>
      <c r="F1416" s="11"/>
      <c r="G1416" s="11"/>
      <c r="I1416" s="58"/>
      <c r="J1416" s="43"/>
      <c r="K1416" s="98"/>
      <c r="M1416" s="58"/>
      <c r="N1416" s="102"/>
      <c r="P1416" s="58"/>
      <c r="Q1416" s="43"/>
      <c r="S1416" s="58"/>
      <c r="T1416" s="43"/>
      <c r="V1416" s="130"/>
      <c r="W1416" s="160"/>
      <c r="X1416" s="159"/>
      <c r="Y1416" s="76"/>
      <c r="Z1416" s="76"/>
      <c r="AA1416" s="60"/>
      <c r="AB1416" s="5"/>
      <c r="AC1416" s="5"/>
      <c r="AD1416" s="5"/>
      <c r="AE1416" s="5"/>
      <c r="AF1416" s="5"/>
      <c r="AG1416" s="5"/>
      <c r="AH1416" s="5"/>
      <c r="AI1416" s="5"/>
      <c r="AJ1416" s="5"/>
      <c r="AK1416" s="5"/>
      <c r="AL1416" s="5"/>
      <c r="AM1416" s="5"/>
    </row>
    <row r="1417" spans="1:39" s="4" customFormat="1" ht="15" x14ac:dyDescent="0.25">
      <c r="A1417" s="11"/>
      <c r="B1417" s="11"/>
      <c r="C1417" s="11"/>
      <c r="D1417" s="11"/>
      <c r="E1417" s="11"/>
      <c r="F1417" s="11"/>
      <c r="G1417" s="11"/>
      <c r="I1417" s="58"/>
      <c r="J1417" s="43"/>
      <c r="K1417" s="98"/>
      <c r="M1417" s="58"/>
      <c r="N1417" s="102"/>
      <c r="P1417" s="58"/>
      <c r="Q1417" s="43"/>
      <c r="S1417" s="58"/>
      <c r="T1417" s="43"/>
      <c r="V1417" s="130"/>
      <c r="W1417" s="160"/>
      <c r="X1417" s="159"/>
      <c r="Y1417" s="76"/>
      <c r="Z1417" s="76"/>
      <c r="AA1417" s="60"/>
      <c r="AB1417" s="5"/>
      <c r="AC1417" s="5"/>
      <c r="AD1417" s="5"/>
      <c r="AE1417" s="5"/>
      <c r="AF1417" s="5"/>
      <c r="AG1417" s="5"/>
      <c r="AH1417" s="5"/>
      <c r="AI1417" s="5"/>
      <c r="AJ1417" s="5"/>
      <c r="AK1417" s="5"/>
      <c r="AL1417" s="5"/>
      <c r="AM1417" s="5"/>
    </row>
    <row r="1418" spans="1:39" s="4" customFormat="1" ht="15" x14ac:dyDescent="0.25">
      <c r="A1418" s="11"/>
      <c r="B1418" s="11"/>
      <c r="C1418" s="11"/>
      <c r="D1418" s="11"/>
      <c r="E1418" s="11"/>
      <c r="F1418" s="11"/>
      <c r="G1418" s="11"/>
      <c r="I1418" s="58"/>
      <c r="J1418" s="43"/>
      <c r="K1418" s="98"/>
      <c r="M1418" s="58"/>
      <c r="N1418" s="102"/>
      <c r="P1418" s="58"/>
      <c r="Q1418" s="43"/>
      <c r="S1418" s="58"/>
      <c r="T1418" s="43"/>
      <c r="V1418" s="130"/>
      <c r="W1418" s="160"/>
      <c r="X1418" s="159"/>
      <c r="Y1418" s="76"/>
      <c r="Z1418" s="76"/>
      <c r="AA1418" s="60"/>
      <c r="AB1418" s="5"/>
      <c r="AC1418" s="5"/>
      <c r="AD1418" s="5"/>
      <c r="AE1418" s="5"/>
      <c r="AF1418" s="5"/>
      <c r="AG1418" s="5"/>
      <c r="AH1418" s="5"/>
      <c r="AI1418" s="5"/>
      <c r="AJ1418" s="5"/>
      <c r="AK1418" s="5"/>
      <c r="AL1418" s="5"/>
      <c r="AM1418" s="5"/>
    </row>
    <row r="1419" spans="1:39" s="4" customFormat="1" ht="15" x14ac:dyDescent="0.25">
      <c r="A1419" s="11"/>
      <c r="B1419" s="11"/>
      <c r="C1419" s="11"/>
      <c r="D1419" s="11"/>
      <c r="E1419" s="11"/>
      <c r="F1419" s="11"/>
      <c r="G1419" s="11"/>
      <c r="I1419" s="58"/>
      <c r="J1419" s="43"/>
      <c r="K1419" s="98"/>
      <c r="M1419" s="58"/>
      <c r="N1419" s="102"/>
      <c r="P1419" s="58"/>
      <c r="Q1419" s="43"/>
      <c r="S1419" s="58"/>
      <c r="T1419" s="43"/>
      <c r="V1419" s="130"/>
      <c r="W1419" s="160"/>
      <c r="X1419" s="159"/>
      <c r="Y1419" s="76"/>
      <c r="Z1419" s="76"/>
      <c r="AA1419" s="60"/>
      <c r="AB1419" s="5"/>
      <c r="AC1419" s="5"/>
      <c r="AD1419" s="5"/>
      <c r="AE1419" s="5"/>
      <c r="AF1419" s="5"/>
      <c r="AG1419" s="5"/>
      <c r="AH1419" s="5"/>
      <c r="AI1419" s="5"/>
      <c r="AJ1419" s="5"/>
      <c r="AK1419" s="5"/>
      <c r="AL1419" s="5"/>
      <c r="AM1419" s="5"/>
    </row>
    <row r="1420" spans="1:39" s="4" customFormat="1" ht="15" x14ac:dyDescent="0.25">
      <c r="A1420" s="11"/>
      <c r="B1420" s="11"/>
      <c r="C1420" s="11"/>
      <c r="D1420" s="11"/>
      <c r="E1420" s="11"/>
      <c r="F1420" s="11"/>
      <c r="G1420" s="11"/>
      <c r="I1420" s="58"/>
      <c r="J1420" s="43"/>
      <c r="K1420" s="98"/>
      <c r="M1420" s="58"/>
      <c r="N1420" s="102"/>
      <c r="P1420" s="58"/>
      <c r="Q1420" s="43"/>
      <c r="S1420" s="58"/>
      <c r="T1420" s="43"/>
      <c r="V1420" s="130"/>
      <c r="W1420" s="160"/>
      <c r="X1420" s="159"/>
      <c r="Y1420" s="76"/>
      <c r="Z1420" s="76"/>
      <c r="AA1420" s="60"/>
      <c r="AB1420" s="5"/>
      <c r="AC1420" s="5"/>
      <c r="AD1420" s="5"/>
      <c r="AE1420" s="5"/>
      <c r="AF1420" s="5"/>
      <c r="AG1420" s="5"/>
      <c r="AH1420" s="5"/>
      <c r="AI1420" s="5"/>
      <c r="AJ1420" s="5"/>
      <c r="AK1420" s="5"/>
      <c r="AL1420" s="5"/>
      <c r="AM1420" s="5"/>
    </row>
    <row r="1421" spans="1:39" s="4" customFormat="1" ht="15" x14ac:dyDescent="0.25">
      <c r="A1421" s="11"/>
      <c r="B1421" s="11"/>
      <c r="C1421" s="11"/>
      <c r="D1421" s="11"/>
      <c r="E1421" s="11"/>
      <c r="F1421" s="11"/>
      <c r="G1421" s="11"/>
      <c r="I1421" s="58"/>
      <c r="J1421" s="43"/>
      <c r="K1421" s="98"/>
      <c r="M1421" s="58"/>
      <c r="N1421" s="102"/>
      <c r="P1421" s="58"/>
      <c r="Q1421" s="43"/>
      <c r="S1421" s="58"/>
      <c r="T1421" s="43"/>
      <c r="V1421" s="130"/>
      <c r="W1421" s="160"/>
      <c r="X1421" s="159"/>
      <c r="Y1421" s="76"/>
      <c r="Z1421" s="76"/>
      <c r="AA1421" s="60"/>
      <c r="AB1421" s="5"/>
      <c r="AC1421" s="5"/>
      <c r="AD1421" s="5"/>
      <c r="AE1421" s="5"/>
      <c r="AF1421" s="5"/>
      <c r="AG1421" s="5"/>
      <c r="AH1421" s="5"/>
      <c r="AI1421" s="5"/>
      <c r="AJ1421" s="5"/>
      <c r="AK1421" s="5"/>
      <c r="AL1421" s="5"/>
      <c r="AM1421" s="5"/>
    </row>
    <row r="1422" spans="1:39" s="4" customFormat="1" ht="15" x14ac:dyDescent="0.25">
      <c r="A1422" s="11"/>
      <c r="B1422" s="11"/>
      <c r="C1422" s="11"/>
      <c r="D1422" s="11"/>
      <c r="E1422" s="11"/>
      <c r="F1422" s="11"/>
      <c r="G1422" s="11"/>
      <c r="I1422" s="58"/>
      <c r="J1422" s="43"/>
      <c r="K1422" s="98"/>
      <c r="M1422" s="58"/>
      <c r="N1422" s="102"/>
      <c r="P1422" s="58"/>
      <c r="Q1422" s="43"/>
      <c r="S1422" s="58"/>
      <c r="T1422" s="43"/>
      <c r="V1422" s="130"/>
      <c r="W1422" s="160"/>
      <c r="X1422" s="159"/>
      <c r="Y1422" s="76"/>
      <c r="Z1422" s="76"/>
      <c r="AA1422" s="60"/>
      <c r="AB1422" s="5"/>
      <c r="AC1422" s="5"/>
      <c r="AD1422" s="5"/>
      <c r="AE1422" s="5"/>
      <c r="AF1422" s="5"/>
      <c r="AG1422" s="5"/>
      <c r="AH1422" s="5"/>
      <c r="AI1422" s="5"/>
      <c r="AJ1422" s="5"/>
      <c r="AK1422" s="5"/>
      <c r="AL1422" s="5"/>
      <c r="AM1422" s="5"/>
    </row>
    <row r="1423" spans="1:39" s="4" customFormat="1" ht="15" x14ac:dyDescent="0.25">
      <c r="A1423" s="11"/>
      <c r="B1423" s="11"/>
      <c r="C1423" s="11"/>
      <c r="D1423" s="11"/>
      <c r="E1423" s="11"/>
      <c r="F1423" s="11"/>
      <c r="G1423" s="11"/>
      <c r="I1423" s="58"/>
      <c r="J1423" s="43"/>
      <c r="K1423" s="98"/>
      <c r="M1423" s="58"/>
      <c r="N1423" s="102"/>
      <c r="P1423" s="58"/>
      <c r="Q1423" s="43"/>
      <c r="S1423" s="58"/>
      <c r="T1423" s="43"/>
      <c r="V1423" s="130"/>
      <c r="W1423" s="160"/>
      <c r="X1423" s="159"/>
      <c r="Y1423" s="76"/>
      <c r="Z1423" s="76"/>
      <c r="AA1423" s="60"/>
      <c r="AB1423" s="5"/>
      <c r="AC1423" s="5"/>
      <c r="AD1423" s="5"/>
      <c r="AE1423" s="5"/>
      <c r="AF1423" s="5"/>
      <c r="AG1423" s="5"/>
      <c r="AH1423" s="5"/>
      <c r="AI1423" s="5"/>
      <c r="AJ1423" s="5"/>
      <c r="AK1423" s="5"/>
      <c r="AL1423" s="5"/>
      <c r="AM1423" s="5"/>
    </row>
    <row r="1424" spans="1:39" s="4" customFormat="1" ht="15" x14ac:dyDescent="0.25">
      <c r="A1424" s="11"/>
      <c r="B1424" s="11"/>
      <c r="C1424" s="11"/>
      <c r="D1424" s="11"/>
      <c r="E1424" s="11"/>
      <c r="F1424" s="11"/>
      <c r="G1424" s="11"/>
      <c r="I1424" s="58"/>
      <c r="J1424" s="43"/>
      <c r="K1424" s="98"/>
      <c r="M1424" s="58"/>
      <c r="N1424" s="102"/>
      <c r="P1424" s="58"/>
      <c r="Q1424" s="43"/>
      <c r="S1424" s="58"/>
      <c r="T1424" s="43"/>
      <c r="V1424" s="130"/>
      <c r="W1424" s="160"/>
      <c r="X1424" s="159"/>
      <c r="Y1424" s="76"/>
      <c r="Z1424" s="76"/>
      <c r="AA1424" s="60"/>
      <c r="AB1424" s="5"/>
      <c r="AC1424" s="5"/>
      <c r="AD1424" s="5"/>
      <c r="AE1424" s="5"/>
      <c r="AF1424" s="5"/>
      <c r="AG1424" s="5"/>
      <c r="AH1424" s="5"/>
      <c r="AI1424" s="5"/>
      <c r="AJ1424" s="5"/>
      <c r="AK1424" s="5"/>
      <c r="AL1424" s="5"/>
      <c r="AM1424" s="5"/>
    </row>
    <row r="1425" spans="1:39" s="4" customFormat="1" ht="15" x14ac:dyDescent="0.25">
      <c r="A1425" s="11"/>
      <c r="B1425" s="11"/>
      <c r="C1425" s="11"/>
      <c r="D1425" s="11"/>
      <c r="E1425" s="11"/>
      <c r="F1425" s="11"/>
      <c r="G1425" s="11"/>
      <c r="I1425" s="58"/>
      <c r="J1425" s="43"/>
      <c r="K1425" s="98"/>
      <c r="M1425" s="58"/>
      <c r="N1425" s="102"/>
      <c r="P1425" s="58"/>
      <c r="Q1425" s="43"/>
      <c r="S1425" s="58"/>
      <c r="T1425" s="43"/>
      <c r="V1425" s="130"/>
      <c r="W1425" s="160"/>
      <c r="X1425" s="159"/>
      <c r="Y1425" s="76"/>
      <c r="Z1425" s="76"/>
      <c r="AA1425" s="60"/>
      <c r="AB1425" s="5"/>
      <c r="AC1425" s="5"/>
      <c r="AD1425" s="5"/>
      <c r="AE1425" s="5"/>
      <c r="AF1425" s="5"/>
      <c r="AG1425" s="5"/>
      <c r="AH1425" s="5"/>
      <c r="AI1425" s="5"/>
      <c r="AJ1425" s="5"/>
      <c r="AK1425" s="5"/>
      <c r="AL1425" s="5"/>
      <c r="AM1425" s="5"/>
    </row>
    <row r="1426" spans="1:39" s="4" customFormat="1" ht="15" x14ac:dyDescent="0.25">
      <c r="A1426" s="11"/>
      <c r="B1426" s="11"/>
      <c r="C1426" s="11"/>
      <c r="D1426" s="11"/>
      <c r="E1426" s="11"/>
      <c r="F1426" s="11"/>
      <c r="G1426" s="11"/>
      <c r="I1426" s="58"/>
      <c r="J1426" s="43"/>
      <c r="K1426" s="98"/>
      <c r="M1426" s="58"/>
      <c r="N1426" s="102"/>
      <c r="P1426" s="58"/>
      <c r="Q1426" s="43"/>
      <c r="S1426" s="58"/>
      <c r="T1426" s="43"/>
      <c r="V1426" s="130"/>
      <c r="W1426" s="160"/>
      <c r="X1426" s="159"/>
      <c r="Y1426" s="76"/>
      <c r="Z1426" s="76"/>
      <c r="AA1426" s="60"/>
      <c r="AB1426" s="5"/>
      <c r="AC1426" s="5"/>
      <c r="AD1426" s="5"/>
      <c r="AE1426" s="5"/>
      <c r="AF1426" s="5"/>
      <c r="AG1426" s="5"/>
      <c r="AH1426" s="5"/>
      <c r="AI1426" s="5"/>
      <c r="AJ1426" s="5"/>
      <c r="AK1426" s="5"/>
      <c r="AL1426" s="5"/>
      <c r="AM1426" s="5"/>
    </row>
    <row r="1427" spans="1:39" s="4" customFormat="1" ht="15" x14ac:dyDescent="0.25">
      <c r="A1427" s="11"/>
      <c r="B1427" s="11"/>
      <c r="C1427" s="11"/>
      <c r="D1427" s="11"/>
      <c r="E1427" s="11"/>
      <c r="F1427" s="11"/>
      <c r="G1427" s="11"/>
      <c r="I1427" s="58"/>
      <c r="J1427" s="43"/>
      <c r="K1427" s="98"/>
      <c r="M1427" s="58"/>
      <c r="N1427" s="102"/>
      <c r="P1427" s="58"/>
      <c r="Q1427" s="43"/>
      <c r="S1427" s="58"/>
      <c r="T1427" s="43"/>
      <c r="V1427" s="130"/>
      <c r="W1427" s="160"/>
      <c r="X1427" s="159"/>
      <c r="Y1427" s="76"/>
      <c r="Z1427" s="76"/>
      <c r="AA1427" s="60"/>
      <c r="AB1427" s="5"/>
      <c r="AC1427" s="5"/>
      <c r="AD1427" s="5"/>
      <c r="AE1427" s="5"/>
      <c r="AF1427" s="5"/>
      <c r="AG1427" s="5"/>
      <c r="AH1427" s="5"/>
      <c r="AI1427" s="5"/>
      <c r="AJ1427" s="5"/>
      <c r="AK1427" s="5"/>
      <c r="AL1427" s="5"/>
      <c r="AM1427" s="5"/>
    </row>
    <row r="1428" spans="1:39" s="4" customFormat="1" ht="15" x14ac:dyDescent="0.25">
      <c r="A1428" s="11"/>
      <c r="B1428" s="11"/>
      <c r="C1428" s="11"/>
      <c r="D1428" s="11"/>
      <c r="E1428" s="11"/>
      <c r="F1428" s="11"/>
      <c r="G1428" s="11"/>
      <c r="I1428" s="58"/>
      <c r="J1428" s="43"/>
      <c r="K1428" s="98"/>
      <c r="M1428" s="58"/>
      <c r="N1428" s="102"/>
      <c r="P1428" s="58"/>
      <c r="Q1428" s="43"/>
      <c r="S1428" s="58"/>
      <c r="T1428" s="43"/>
      <c r="V1428" s="130"/>
      <c r="W1428" s="160"/>
      <c r="X1428" s="159"/>
      <c r="Y1428" s="76"/>
      <c r="Z1428" s="76"/>
      <c r="AA1428" s="60"/>
      <c r="AB1428" s="5"/>
      <c r="AC1428" s="5"/>
      <c r="AD1428" s="5"/>
      <c r="AE1428" s="5"/>
      <c r="AF1428" s="5"/>
      <c r="AG1428" s="5"/>
      <c r="AH1428" s="5"/>
      <c r="AI1428" s="5"/>
      <c r="AJ1428" s="5"/>
      <c r="AK1428" s="5"/>
      <c r="AL1428" s="5"/>
      <c r="AM1428" s="5"/>
    </row>
    <row r="1429" spans="1:39" s="4" customFormat="1" ht="15" x14ac:dyDescent="0.25">
      <c r="A1429" s="11"/>
      <c r="B1429" s="11"/>
      <c r="C1429" s="11"/>
      <c r="D1429" s="11"/>
      <c r="E1429" s="11"/>
      <c r="F1429" s="11"/>
      <c r="G1429" s="11"/>
      <c r="I1429" s="58"/>
      <c r="J1429" s="43"/>
      <c r="K1429" s="98"/>
      <c r="M1429" s="58"/>
      <c r="N1429" s="102"/>
      <c r="P1429" s="58"/>
      <c r="Q1429" s="43"/>
      <c r="S1429" s="58"/>
      <c r="T1429" s="43"/>
      <c r="V1429" s="130"/>
      <c r="W1429" s="160"/>
      <c r="X1429" s="159"/>
      <c r="Y1429" s="76"/>
      <c r="Z1429" s="76"/>
      <c r="AA1429" s="60"/>
      <c r="AB1429" s="5"/>
      <c r="AC1429" s="5"/>
      <c r="AD1429" s="5"/>
      <c r="AE1429" s="5"/>
      <c r="AF1429" s="5"/>
      <c r="AG1429" s="5"/>
      <c r="AH1429" s="5"/>
      <c r="AI1429" s="5"/>
      <c r="AJ1429" s="5"/>
      <c r="AK1429" s="5"/>
      <c r="AL1429" s="5"/>
      <c r="AM1429" s="5"/>
    </row>
    <row r="1430" spans="1:39" s="4" customFormat="1" ht="15" x14ac:dyDescent="0.25">
      <c r="A1430" s="11"/>
      <c r="B1430" s="11"/>
      <c r="C1430" s="11"/>
      <c r="D1430" s="11"/>
      <c r="E1430" s="11"/>
      <c r="F1430" s="11"/>
      <c r="G1430" s="11"/>
      <c r="I1430" s="58"/>
      <c r="J1430" s="43"/>
      <c r="K1430" s="98"/>
      <c r="M1430" s="58"/>
      <c r="N1430" s="102"/>
      <c r="P1430" s="58"/>
      <c r="Q1430" s="43"/>
      <c r="S1430" s="58"/>
      <c r="T1430" s="43"/>
      <c r="V1430" s="130"/>
      <c r="W1430" s="160"/>
      <c r="X1430" s="159"/>
      <c r="Y1430" s="76"/>
      <c r="Z1430" s="76"/>
      <c r="AA1430" s="60"/>
      <c r="AB1430" s="5"/>
      <c r="AC1430" s="5"/>
      <c r="AD1430" s="5"/>
      <c r="AE1430" s="5"/>
      <c r="AF1430" s="5"/>
      <c r="AG1430" s="5"/>
      <c r="AH1430" s="5"/>
      <c r="AI1430" s="5"/>
      <c r="AJ1430" s="5"/>
      <c r="AK1430" s="5"/>
      <c r="AL1430" s="5"/>
      <c r="AM1430" s="5"/>
    </row>
    <row r="1431" spans="1:39" s="4" customFormat="1" ht="15" x14ac:dyDescent="0.25">
      <c r="A1431" s="11"/>
      <c r="B1431" s="11"/>
      <c r="C1431" s="11"/>
      <c r="D1431" s="11"/>
      <c r="E1431" s="11"/>
      <c r="F1431" s="11"/>
      <c r="G1431" s="11"/>
      <c r="I1431" s="58"/>
      <c r="J1431" s="43"/>
      <c r="K1431" s="98"/>
      <c r="M1431" s="58"/>
      <c r="N1431" s="102"/>
      <c r="P1431" s="58"/>
      <c r="Q1431" s="43"/>
      <c r="S1431" s="58"/>
      <c r="T1431" s="43"/>
      <c r="V1431" s="130"/>
      <c r="W1431" s="160"/>
      <c r="X1431" s="159"/>
      <c r="Y1431" s="76"/>
      <c r="Z1431" s="76"/>
      <c r="AA1431" s="60"/>
      <c r="AB1431" s="5"/>
      <c r="AC1431" s="5"/>
      <c r="AD1431" s="5"/>
      <c r="AE1431" s="5"/>
      <c r="AF1431" s="5"/>
      <c r="AG1431" s="5"/>
      <c r="AH1431" s="5"/>
      <c r="AI1431" s="5"/>
      <c r="AJ1431" s="5"/>
      <c r="AK1431" s="5"/>
      <c r="AL1431" s="5"/>
      <c r="AM1431" s="5"/>
    </row>
    <row r="1432" spans="1:39" s="4" customFormat="1" ht="15" x14ac:dyDescent="0.25">
      <c r="A1432" s="11"/>
      <c r="B1432" s="11"/>
      <c r="C1432" s="11"/>
      <c r="D1432" s="11"/>
      <c r="E1432" s="11"/>
      <c r="F1432" s="11"/>
      <c r="G1432" s="11"/>
      <c r="I1432" s="58"/>
      <c r="J1432" s="43"/>
      <c r="K1432" s="98"/>
      <c r="M1432" s="58"/>
      <c r="N1432" s="102"/>
      <c r="P1432" s="58"/>
      <c r="Q1432" s="43"/>
      <c r="S1432" s="58"/>
      <c r="T1432" s="43"/>
      <c r="V1432" s="130"/>
      <c r="W1432" s="160"/>
      <c r="X1432" s="159"/>
      <c r="Y1432" s="76"/>
      <c r="Z1432" s="76"/>
      <c r="AA1432" s="60"/>
      <c r="AB1432" s="5"/>
      <c r="AC1432" s="5"/>
      <c r="AD1432" s="5"/>
      <c r="AE1432" s="5"/>
      <c r="AF1432" s="5"/>
      <c r="AG1432" s="5"/>
      <c r="AH1432" s="5"/>
      <c r="AI1432" s="5"/>
      <c r="AJ1432" s="5"/>
      <c r="AK1432" s="5"/>
      <c r="AL1432" s="5"/>
      <c r="AM1432" s="5"/>
    </row>
    <row r="1433" spans="1:39" s="4" customFormat="1" ht="15" x14ac:dyDescent="0.25">
      <c r="A1433" s="11"/>
      <c r="B1433" s="11"/>
      <c r="C1433" s="11"/>
      <c r="D1433" s="11"/>
      <c r="E1433" s="11"/>
      <c r="F1433" s="11"/>
      <c r="G1433" s="11"/>
      <c r="I1433" s="58"/>
      <c r="J1433" s="43"/>
      <c r="K1433" s="98"/>
      <c r="M1433" s="58"/>
      <c r="N1433" s="102"/>
      <c r="P1433" s="58"/>
      <c r="Q1433" s="43"/>
      <c r="S1433" s="58"/>
      <c r="T1433" s="43"/>
      <c r="V1433" s="130"/>
      <c r="W1433" s="160"/>
      <c r="X1433" s="159"/>
      <c r="Y1433" s="76"/>
      <c r="Z1433" s="76"/>
      <c r="AA1433" s="60"/>
      <c r="AB1433" s="5"/>
      <c r="AC1433" s="5"/>
      <c r="AD1433" s="5"/>
      <c r="AE1433" s="5"/>
      <c r="AF1433" s="5"/>
      <c r="AG1433" s="5"/>
      <c r="AH1433" s="5"/>
      <c r="AI1433" s="5"/>
      <c r="AJ1433" s="5"/>
      <c r="AK1433" s="5"/>
      <c r="AL1433" s="5"/>
      <c r="AM1433" s="5"/>
    </row>
    <row r="1434" spans="1:39" s="4" customFormat="1" ht="15" x14ac:dyDescent="0.25">
      <c r="A1434" s="11"/>
      <c r="B1434" s="11"/>
      <c r="C1434" s="11"/>
      <c r="D1434" s="11"/>
      <c r="E1434" s="11"/>
      <c r="F1434" s="11"/>
      <c r="G1434" s="11"/>
      <c r="I1434" s="58"/>
      <c r="J1434" s="43"/>
      <c r="K1434" s="98"/>
      <c r="M1434" s="58"/>
      <c r="N1434" s="102"/>
      <c r="P1434" s="58"/>
      <c r="Q1434" s="43"/>
      <c r="S1434" s="58"/>
      <c r="T1434" s="43"/>
      <c r="V1434" s="130"/>
      <c r="W1434" s="160"/>
      <c r="X1434" s="159"/>
      <c r="Y1434" s="76"/>
      <c r="Z1434" s="76"/>
      <c r="AA1434" s="60"/>
      <c r="AB1434" s="5"/>
      <c r="AC1434" s="5"/>
      <c r="AD1434" s="5"/>
      <c r="AE1434" s="5"/>
      <c r="AF1434" s="5"/>
      <c r="AG1434" s="5"/>
      <c r="AH1434" s="5"/>
      <c r="AI1434" s="5"/>
      <c r="AJ1434" s="5"/>
      <c r="AK1434" s="5"/>
      <c r="AL1434" s="5"/>
      <c r="AM1434" s="5"/>
    </row>
    <row r="1435" spans="1:39" s="4" customFormat="1" ht="15" x14ac:dyDescent="0.25">
      <c r="A1435" s="11"/>
      <c r="B1435" s="11"/>
      <c r="C1435" s="11"/>
      <c r="D1435" s="11"/>
      <c r="E1435" s="11"/>
      <c r="F1435" s="11"/>
      <c r="G1435" s="11"/>
      <c r="I1435" s="58"/>
      <c r="J1435" s="43"/>
      <c r="K1435" s="98"/>
      <c r="M1435" s="58"/>
      <c r="N1435" s="102"/>
      <c r="P1435" s="58"/>
      <c r="Q1435" s="43"/>
      <c r="S1435" s="58"/>
      <c r="T1435" s="43"/>
      <c r="V1435" s="130"/>
      <c r="W1435" s="160"/>
      <c r="X1435" s="159"/>
      <c r="Y1435" s="76"/>
      <c r="Z1435" s="76"/>
      <c r="AA1435" s="60"/>
      <c r="AB1435" s="5"/>
      <c r="AC1435" s="5"/>
      <c r="AD1435" s="5"/>
      <c r="AE1435" s="5"/>
      <c r="AF1435" s="5"/>
      <c r="AG1435" s="5"/>
      <c r="AH1435" s="5"/>
      <c r="AI1435" s="5"/>
      <c r="AJ1435" s="5"/>
      <c r="AK1435" s="5"/>
      <c r="AL1435" s="5"/>
      <c r="AM1435" s="5"/>
    </row>
    <row r="1436" spans="1:39" s="4" customFormat="1" ht="15" x14ac:dyDescent="0.25">
      <c r="A1436" s="11"/>
      <c r="B1436" s="11"/>
      <c r="C1436" s="11"/>
      <c r="D1436" s="11"/>
      <c r="E1436" s="11"/>
      <c r="F1436" s="11"/>
      <c r="G1436" s="11"/>
      <c r="I1436" s="58"/>
      <c r="J1436" s="43"/>
      <c r="K1436" s="98"/>
      <c r="M1436" s="58"/>
      <c r="N1436" s="102"/>
      <c r="P1436" s="58"/>
      <c r="Q1436" s="43"/>
      <c r="S1436" s="58"/>
      <c r="T1436" s="43"/>
      <c r="V1436" s="130"/>
      <c r="W1436" s="160"/>
      <c r="X1436" s="159"/>
      <c r="Y1436" s="76"/>
      <c r="Z1436" s="76"/>
      <c r="AA1436" s="60"/>
      <c r="AB1436" s="5"/>
      <c r="AC1436" s="5"/>
      <c r="AD1436" s="5"/>
      <c r="AE1436" s="5"/>
      <c r="AF1436" s="5"/>
      <c r="AG1436" s="5"/>
      <c r="AH1436" s="5"/>
      <c r="AI1436" s="5"/>
      <c r="AJ1436" s="5"/>
      <c r="AK1436" s="5"/>
      <c r="AL1436" s="5"/>
      <c r="AM1436" s="5"/>
    </row>
    <row r="1437" spans="1:39" s="4" customFormat="1" ht="15" x14ac:dyDescent="0.25">
      <c r="A1437" s="11"/>
      <c r="B1437" s="11"/>
      <c r="C1437" s="11"/>
      <c r="D1437" s="11"/>
      <c r="E1437" s="11"/>
      <c r="F1437" s="11"/>
      <c r="G1437" s="11"/>
      <c r="I1437" s="58"/>
      <c r="J1437" s="43"/>
      <c r="K1437" s="98"/>
      <c r="M1437" s="58"/>
      <c r="N1437" s="102"/>
      <c r="P1437" s="58"/>
      <c r="Q1437" s="43"/>
      <c r="S1437" s="58"/>
      <c r="T1437" s="43"/>
      <c r="V1437" s="130"/>
      <c r="W1437" s="160"/>
      <c r="X1437" s="159"/>
      <c r="Y1437" s="76"/>
      <c r="Z1437" s="76"/>
      <c r="AA1437" s="60"/>
      <c r="AB1437" s="5"/>
      <c r="AC1437" s="5"/>
      <c r="AD1437" s="5"/>
      <c r="AE1437" s="5"/>
      <c r="AF1437" s="5"/>
      <c r="AG1437" s="5"/>
      <c r="AH1437" s="5"/>
      <c r="AI1437" s="5"/>
      <c r="AJ1437" s="5"/>
      <c r="AK1437" s="5"/>
      <c r="AL1437" s="5"/>
      <c r="AM1437" s="5"/>
    </row>
    <row r="1438" spans="1:39" s="4" customFormat="1" ht="15" x14ac:dyDescent="0.25">
      <c r="A1438" s="11"/>
      <c r="B1438" s="11"/>
      <c r="C1438" s="11"/>
      <c r="D1438" s="11"/>
      <c r="E1438" s="11"/>
      <c r="F1438" s="11"/>
      <c r="G1438" s="11"/>
      <c r="I1438" s="58"/>
      <c r="J1438" s="43"/>
      <c r="K1438" s="98"/>
      <c r="M1438" s="58"/>
      <c r="N1438" s="102"/>
      <c r="P1438" s="58"/>
      <c r="Q1438" s="43"/>
      <c r="S1438" s="58"/>
      <c r="T1438" s="43"/>
      <c r="V1438" s="130"/>
      <c r="W1438" s="160"/>
      <c r="X1438" s="159"/>
      <c r="Y1438" s="76"/>
      <c r="Z1438" s="76"/>
      <c r="AA1438" s="60"/>
      <c r="AB1438" s="5"/>
      <c r="AC1438" s="5"/>
      <c r="AD1438" s="5"/>
      <c r="AE1438" s="5"/>
      <c r="AF1438" s="5"/>
      <c r="AG1438" s="5"/>
      <c r="AH1438" s="5"/>
      <c r="AI1438" s="5"/>
      <c r="AJ1438" s="5"/>
      <c r="AK1438" s="5"/>
      <c r="AL1438" s="5"/>
      <c r="AM1438" s="5"/>
    </row>
    <row r="1439" spans="1:39" s="4" customFormat="1" ht="15" x14ac:dyDescent="0.25">
      <c r="A1439" s="11"/>
      <c r="B1439" s="11"/>
      <c r="C1439" s="11"/>
      <c r="D1439" s="11"/>
      <c r="E1439" s="11"/>
      <c r="F1439" s="11"/>
      <c r="G1439" s="11"/>
      <c r="I1439" s="58"/>
      <c r="J1439" s="43"/>
      <c r="K1439" s="98"/>
      <c r="M1439" s="58"/>
      <c r="N1439" s="102"/>
      <c r="P1439" s="58"/>
      <c r="Q1439" s="43"/>
      <c r="S1439" s="58"/>
      <c r="T1439" s="43"/>
      <c r="V1439" s="130"/>
      <c r="W1439" s="160"/>
      <c r="X1439" s="159"/>
      <c r="Y1439" s="76"/>
      <c r="Z1439" s="76"/>
      <c r="AA1439" s="60"/>
      <c r="AB1439" s="5"/>
      <c r="AC1439" s="5"/>
      <c r="AD1439" s="5"/>
      <c r="AE1439" s="5"/>
      <c r="AF1439" s="5"/>
      <c r="AG1439" s="5"/>
      <c r="AH1439" s="5"/>
      <c r="AI1439" s="5"/>
      <c r="AJ1439" s="5"/>
      <c r="AK1439" s="5"/>
      <c r="AL1439" s="5"/>
      <c r="AM1439" s="5"/>
    </row>
    <row r="1440" spans="1:39" s="4" customFormat="1" ht="15" x14ac:dyDescent="0.25">
      <c r="A1440" s="11"/>
      <c r="B1440" s="11"/>
      <c r="C1440" s="11"/>
      <c r="D1440" s="11"/>
      <c r="E1440" s="11"/>
      <c r="F1440" s="11"/>
      <c r="G1440" s="11"/>
      <c r="I1440" s="58"/>
      <c r="J1440" s="43"/>
      <c r="K1440" s="98"/>
      <c r="M1440" s="58"/>
      <c r="N1440" s="102"/>
      <c r="P1440" s="58"/>
      <c r="Q1440" s="43"/>
      <c r="S1440" s="58"/>
      <c r="T1440" s="43"/>
      <c r="V1440" s="130"/>
      <c r="W1440" s="160"/>
      <c r="X1440" s="159"/>
      <c r="Y1440" s="76"/>
      <c r="Z1440" s="76"/>
      <c r="AA1440" s="60"/>
      <c r="AB1440" s="5"/>
      <c r="AC1440" s="5"/>
      <c r="AD1440" s="5"/>
      <c r="AE1440" s="5"/>
      <c r="AF1440" s="5"/>
      <c r="AG1440" s="5"/>
      <c r="AH1440" s="5"/>
      <c r="AI1440" s="5"/>
      <c r="AJ1440" s="5"/>
      <c r="AK1440" s="5"/>
      <c r="AL1440" s="5"/>
      <c r="AM1440" s="5"/>
    </row>
    <row r="1441" spans="1:39" s="4" customFormat="1" ht="15" x14ac:dyDescent="0.25">
      <c r="A1441" s="11"/>
      <c r="B1441" s="11"/>
      <c r="C1441" s="11"/>
      <c r="D1441" s="11"/>
      <c r="E1441" s="11"/>
      <c r="F1441" s="11"/>
      <c r="G1441" s="11"/>
      <c r="I1441" s="58"/>
      <c r="J1441" s="43"/>
      <c r="K1441" s="98"/>
      <c r="M1441" s="58"/>
      <c r="N1441" s="102"/>
      <c r="P1441" s="58"/>
      <c r="Q1441" s="43"/>
      <c r="S1441" s="58"/>
      <c r="T1441" s="43"/>
      <c r="V1441" s="130"/>
      <c r="W1441" s="160"/>
      <c r="X1441" s="159"/>
      <c r="Y1441" s="76"/>
      <c r="Z1441" s="76"/>
      <c r="AA1441" s="60"/>
      <c r="AB1441" s="5"/>
      <c r="AC1441" s="5"/>
      <c r="AD1441" s="5"/>
      <c r="AE1441" s="5"/>
      <c r="AF1441" s="5"/>
      <c r="AG1441" s="5"/>
      <c r="AH1441" s="5"/>
      <c r="AI1441" s="5"/>
      <c r="AJ1441" s="5"/>
      <c r="AK1441" s="5"/>
      <c r="AL1441" s="5"/>
      <c r="AM1441" s="5"/>
    </row>
    <row r="1442" spans="1:39" s="4" customFormat="1" ht="15" x14ac:dyDescent="0.25">
      <c r="A1442" s="11"/>
      <c r="B1442" s="11"/>
      <c r="C1442" s="11"/>
      <c r="D1442" s="11"/>
      <c r="E1442" s="11"/>
      <c r="F1442" s="11"/>
      <c r="G1442" s="11"/>
      <c r="I1442" s="58"/>
      <c r="J1442" s="43"/>
      <c r="K1442" s="98"/>
      <c r="M1442" s="58"/>
      <c r="N1442" s="102"/>
      <c r="P1442" s="58"/>
      <c r="Q1442" s="43"/>
      <c r="S1442" s="58"/>
      <c r="T1442" s="43"/>
      <c r="V1442" s="130"/>
      <c r="W1442" s="160"/>
      <c r="X1442" s="159"/>
      <c r="Y1442" s="76"/>
      <c r="Z1442" s="76"/>
      <c r="AA1442" s="60"/>
      <c r="AB1442" s="5"/>
      <c r="AC1442" s="5"/>
      <c r="AD1442" s="5"/>
      <c r="AE1442" s="5"/>
      <c r="AF1442" s="5"/>
      <c r="AG1442" s="5"/>
      <c r="AH1442" s="5"/>
      <c r="AI1442" s="5"/>
      <c r="AJ1442" s="5"/>
      <c r="AK1442" s="5"/>
      <c r="AL1442" s="5"/>
      <c r="AM1442" s="5"/>
    </row>
    <row r="1443" spans="1:39" s="4" customFormat="1" ht="15" x14ac:dyDescent="0.25">
      <c r="A1443" s="11"/>
      <c r="B1443" s="11"/>
      <c r="C1443" s="11"/>
      <c r="D1443" s="11"/>
      <c r="E1443" s="11"/>
      <c r="F1443" s="11"/>
      <c r="G1443" s="11"/>
      <c r="I1443" s="58"/>
      <c r="J1443" s="43"/>
      <c r="K1443" s="98"/>
      <c r="M1443" s="58"/>
      <c r="N1443" s="102"/>
      <c r="P1443" s="58"/>
      <c r="Q1443" s="43"/>
      <c r="S1443" s="58"/>
      <c r="T1443" s="43"/>
      <c r="V1443" s="130"/>
      <c r="W1443" s="160"/>
      <c r="X1443" s="159"/>
      <c r="Y1443" s="76"/>
      <c r="Z1443" s="76"/>
      <c r="AA1443" s="60"/>
      <c r="AB1443" s="5"/>
      <c r="AC1443" s="5"/>
      <c r="AD1443" s="5"/>
      <c r="AE1443" s="5"/>
      <c r="AF1443" s="5"/>
      <c r="AG1443" s="5"/>
      <c r="AH1443" s="5"/>
      <c r="AI1443" s="5"/>
      <c r="AJ1443" s="5"/>
      <c r="AK1443" s="5"/>
      <c r="AL1443" s="5"/>
      <c r="AM1443" s="5"/>
    </row>
    <row r="1444" spans="1:39" s="4" customFormat="1" ht="15" x14ac:dyDescent="0.25">
      <c r="A1444" s="11"/>
      <c r="B1444" s="11"/>
      <c r="C1444" s="11"/>
      <c r="D1444" s="11"/>
      <c r="E1444" s="11"/>
      <c r="F1444" s="11"/>
      <c r="G1444" s="11"/>
      <c r="I1444" s="58"/>
      <c r="J1444" s="43"/>
      <c r="K1444" s="98"/>
      <c r="M1444" s="58"/>
      <c r="N1444" s="102"/>
      <c r="P1444" s="58"/>
      <c r="Q1444" s="43"/>
      <c r="S1444" s="58"/>
      <c r="T1444" s="43"/>
      <c r="V1444" s="130"/>
      <c r="W1444" s="160"/>
      <c r="X1444" s="159"/>
      <c r="Y1444" s="76"/>
      <c r="Z1444" s="76"/>
      <c r="AA1444" s="60"/>
      <c r="AB1444" s="5"/>
      <c r="AC1444" s="5"/>
      <c r="AD1444" s="5"/>
      <c r="AE1444" s="5"/>
      <c r="AF1444" s="5"/>
      <c r="AG1444" s="5"/>
      <c r="AH1444" s="5"/>
      <c r="AI1444" s="5"/>
      <c r="AJ1444" s="5"/>
      <c r="AK1444" s="5"/>
      <c r="AL1444" s="5"/>
      <c r="AM1444" s="5"/>
    </row>
    <row r="1445" spans="1:39" s="4" customFormat="1" ht="15" x14ac:dyDescent="0.25">
      <c r="A1445" s="11"/>
      <c r="B1445" s="11"/>
      <c r="C1445" s="11"/>
      <c r="D1445" s="11"/>
      <c r="E1445" s="11"/>
      <c r="F1445" s="11"/>
      <c r="G1445" s="11"/>
      <c r="I1445" s="58"/>
      <c r="J1445" s="43"/>
      <c r="K1445" s="98"/>
      <c r="M1445" s="58"/>
      <c r="N1445" s="102"/>
      <c r="P1445" s="58"/>
      <c r="Q1445" s="43"/>
      <c r="S1445" s="58"/>
      <c r="T1445" s="43"/>
      <c r="V1445" s="130"/>
      <c r="W1445" s="160"/>
      <c r="X1445" s="159"/>
      <c r="Y1445" s="76"/>
      <c r="Z1445" s="76"/>
      <c r="AA1445" s="60"/>
      <c r="AB1445" s="5"/>
      <c r="AC1445" s="5"/>
      <c r="AD1445" s="5"/>
      <c r="AE1445" s="5"/>
      <c r="AF1445" s="5"/>
      <c r="AG1445" s="5"/>
      <c r="AH1445" s="5"/>
      <c r="AI1445" s="5"/>
      <c r="AJ1445" s="5"/>
      <c r="AK1445" s="5"/>
      <c r="AL1445" s="5"/>
      <c r="AM1445" s="5"/>
    </row>
    <row r="1446" spans="1:39" s="4" customFormat="1" ht="15" x14ac:dyDescent="0.25">
      <c r="A1446" s="11"/>
      <c r="B1446" s="11"/>
      <c r="C1446" s="11"/>
      <c r="D1446" s="11"/>
      <c r="E1446" s="11"/>
      <c r="F1446" s="11"/>
      <c r="G1446" s="11"/>
      <c r="I1446" s="58"/>
      <c r="J1446" s="43"/>
      <c r="K1446" s="98"/>
      <c r="M1446" s="58"/>
      <c r="N1446" s="102"/>
      <c r="P1446" s="58"/>
      <c r="Q1446" s="43"/>
      <c r="S1446" s="58"/>
      <c r="T1446" s="43"/>
      <c r="V1446" s="130"/>
      <c r="W1446" s="160"/>
      <c r="X1446" s="159"/>
      <c r="Y1446" s="76"/>
      <c r="Z1446" s="76"/>
      <c r="AA1446" s="60"/>
      <c r="AB1446" s="5"/>
      <c r="AC1446" s="5"/>
      <c r="AD1446" s="5"/>
      <c r="AE1446" s="5"/>
      <c r="AF1446" s="5"/>
      <c r="AG1446" s="5"/>
      <c r="AH1446" s="5"/>
      <c r="AI1446" s="5"/>
      <c r="AJ1446" s="5"/>
      <c r="AK1446" s="5"/>
      <c r="AL1446" s="5"/>
      <c r="AM1446" s="5"/>
    </row>
    <row r="1447" spans="1:39" s="4" customFormat="1" ht="15" x14ac:dyDescent="0.25">
      <c r="A1447" s="11"/>
      <c r="B1447" s="11"/>
      <c r="C1447" s="11"/>
      <c r="D1447" s="11"/>
      <c r="E1447" s="11"/>
      <c r="F1447" s="11"/>
      <c r="G1447" s="11"/>
      <c r="I1447" s="58"/>
      <c r="J1447" s="43"/>
      <c r="K1447" s="98"/>
      <c r="M1447" s="58"/>
      <c r="N1447" s="102"/>
      <c r="P1447" s="58"/>
      <c r="Q1447" s="43"/>
      <c r="S1447" s="58"/>
      <c r="T1447" s="43"/>
      <c r="V1447" s="130"/>
      <c r="W1447" s="160"/>
      <c r="X1447" s="159"/>
      <c r="Y1447" s="76"/>
      <c r="Z1447" s="76"/>
      <c r="AA1447" s="60"/>
      <c r="AB1447" s="5"/>
      <c r="AC1447" s="5"/>
      <c r="AD1447" s="5"/>
      <c r="AE1447" s="5"/>
      <c r="AF1447" s="5"/>
      <c r="AG1447" s="5"/>
      <c r="AH1447" s="5"/>
      <c r="AI1447" s="5"/>
      <c r="AJ1447" s="5"/>
      <c r="AK1447" s="5"/>
      <c r="AL1447" s="5"/>
      <c r="AM1447" s="5"/>
    </row>
    <row r="1448" spans="1:39" s="4" customFormat="1" ht="15" x14ac:dyDescent="0.25">
      <c r="A1448" s="11"/>
      <c r="B1448" s="11"/>
      <c r="C1448" s="11"/>
      <c r="D1448" s="11"/>
      <c r="E1448" s="11"/>
      <c r="F1448" s="11"/>
      <c r="G1448" s="11"/>
      <c r="I1448" s="58"/>
      <c r="J1448" s="43"/>
      <c r="K1448" s="98"/>
      <c r="M1448" s="58"/>
      <c r="N1448" s="102"/>
      <c r="P1448" s="58"/>
      <c r="Q1448" s="43"/>
      <c r="S1448" s="58"/>
      <c r="T1448" s="43"/>
      <c r="V1448" s="130"/>
      <c r="W1448" s="160"/>
      <c r="X1448" s="159"/>
      <c r="Y1448" s="76"/>
      <c r="Z1448" s="76"/>
      <c r="AA1448" s="60"/>
      <c r="AB1448" s="5"/>
      <c r="AC1448" s="5"/>
      <c r="AD1448" s="5"/>
      <c r="AE1448" s="5"/>
      <c r="AF1448" s="5"/>
      <c r="AG1448" s="5"/>
      <c r="AH1448" s="5"/>
      <c r="AI1448" s="5"/>
      <c r="AJ1448" s="5"/>
      <c r="AK1448" s="5"/>
      <c r="AL1448" s="5"/>
      <c r="AM1448" s="5"/>
    </row>
    <row r="1449" spans="1:39" s="4" customFormat="1" ht="15" x14ac:dyDescent="0.25">
      <c r="A1449" s="11"/>
      <c r="B1449" s="11"/>
      <c r="C1449" s="11"/>
      <c r="D1449" s="11"/>
      <c r="E1449" s="11"/>
      <c r="F1449" s="11"/>
      <c r="G1449" s="11"/>
      <c r="I1449" s="58"/>
      <c r="J1449" s="43"/>
      <c r="K1449" s="98"/>
      <c r="M1449" s="58"/>
      <c r="N1449" s="102"/>
      <c r="P1449" s="58"/>
      <c r="Q1449" s="43"/>
      <c r="S1449" s="58"/>
      <c r="T1449" s="43"/>
      <c r="V1449" s="130"/>
      <c r="W1449" s="160"/>
      <c r="X1449" s="159"/>
      <c r="Y1449" s="76"/>
      <c r="Z1449" s="76"/>
      <c r="AA1449" s="60"/>
      <c r="AB1449" s="5"/>
      <c r="AC1449" s="5"/>
      <c r="AD1449" s="5"/>
      <c r="AE1449" s="5"/>
      <c r="AF1449" s="5"/>
      <c r="AG1449" s="5"/>
      <c r="AH1449" s="5"/>
      <c r="AI1449" s="5"/>
      <c r="AJ1449" s="5"/>
      <c r="AK1449" s="5"/>
      <c r="AL1449" s="5"/>
      <c r="AM1449" s="5"/>
    </row>
    <row r="1450" spans="1:39" s="4" customFormat="1" ht="15" x14ac:dyDescent="0.25">
      <c r="A1450" s="11"/>
      <c r="B1450" s="11"/>
      <c r="C1450" s="11"/>
      <c r="D1450" s="11"/>
      <c r="E1450" s="11"/>
      <c r="F1450" s="11"/>
      <c r="G1450" s="11"/>
      <c r="I1450" s="58"/>
      <c r="J1450" s="43"/>
      <c r="K1450" s="98"/>
      <c r="M1450" s="58"/>
      <c r="N1450" s="102"/>
      <c r="P1450" s="58"/>
      <c r="Q1450" s="43"/>
      <c r="S1450" s="58"/>
      <c r="T1450" s="43"/>
      <c r="V1450" s="130"/>
      <c r="W1450" s="160"/>
      <c r="X1450" s="159"/>
      <c r="Y1450" s="76"/>
      <c r="Z1450" s="76"/>
      <c r="AA1450" s="60"/>
      <c r="AB1450" s="5"/>
      <c r="AC1450" s="5"/>
      <c r="AD1450" s="5"/>
      <c r="AE1450" s="5"/>
      <c r="AF1450" s="5"/>
      <c r="AG1450" s="5"/>
      <c r="AH1450" s="5"/>
      <c r="AI1450" s="5"/>
      <c r="AJ1450" s="5"/>
      <c r="AK1450" s="5"/>
      <c r="AL1450" s="5"/>
      <c r="AM1450" s="5"/>
    </row>
    <row r="1451" spans="1:39" s="4" customFormat="1" ht="15" x14ac:dyDescent="0.25">
      <c r="A1451" s="11"/>
      <c r="B1451" s="11"/>
      <c r="C1451" s="11"/>
      <c r="D1451" s="11"/>
      <c r="E1451" s="11"/>
      <c r="F1451" s="11"/>
      <c r="G1451" s="11"/>
      <c r="I1451" s="58"/>
      <c r="J1451" s="43"/>
      <c r="K1451" s="98"/>
      <c r="M1451" s="58"/>
      <c r="N1451" s="102"/>
      <c r="P1451" s="58"/>
      <c r="Q1451" s="43"/>
      <c r="S1451" s="58"/>
      <c r="T1451" s="43"/>
      <c r="V1451" s="130"/>
      <c r="W1451" s="160"/>
      <c r="X1451" s="159"/>
      <c r="Y1451" s="76"/>
      <c r="Z1451" s="76"/>
      <c r="AA1451" s="60"/>
      <c r="AB1451" s="5"/>
      <c r="AC1451" s="5"/>
      <c r="AD1451" s="5"/>
      <c r="AE1451" s="5"/>
      <c r="AF1451" s="5"/>
      <c r="AG1451" s="5"/>
      <c r="AH1451" s="5"/>
      <c r="AI1451" s="5"/>
      <c r="AJ1451" s="5"/>
      <c r="AK1451" s="5"/>
      <c r="AL1451" s="5"/>
      <c r="AM1451" s="5"/>
    </row>
    <row r="1452" spans="1:39" s="4" customFormat="1" ht="15" x14ac:dyDescent="0.25">
      <c r="A1452" s="11"/>
      <c r="B1452" s="11"/>
      <c r="C1452" s="11"/>
      <c r="D1452" s="11"/>
      <c r="E1452" s="11"/>
      <c r="F1452" s="11"/>
      <c r="G1452" s="11"/>
      <c r="I1452" s="58"/>
      <c r="J1452" s="43"/>
      <c r="K1452" s="98"/>
      <c r="M1452" s="58"/>
      <c r="N1452" s="102"/>
      <c r="P1452" s="58"/>
      <c r="Q1452" s="43"/>
      <c r="S1452" s="58"/>
      <c r="T1452" s="43"/>
      <c r="V1452" s="130"/>
      <c r="W1452" s="160"/>
      <c r="X1452" s="159"/>
      <c r="Y1452" s="76"/>
      <c r="Z1452" s="76"/>
      <c r="AA1452" s="60"/>
      <c r="AB1452" s="5"/>
      <c r="AC1452" s="5"/>
      <c r="AD1452" s="5"/>
      <c r="AE1452" s="5"/>
      <c r="AF1452" s="5"/>
      <c r="AG1452" s="5"/>
      <c r="AH1452" s="5"/>
      <c r="AI1452" s="5"/>
      <c r="AJ1452" s="5"/>
      <c r="AK1452" s="5"/>
      <c r="AL1452" s="5"/>
      <c r="AM1452" s="5"/>
    </row>
    <row r="1453" spans="1:39" s="4" customFormat="1" ht="15" x14ac:dyDescent="0.25">
      <c r="A1453" s="11"/>
      <c r="B1453" s="11"/>
      <c r="C1453" s="11"/>
      <c r="D1453" s="11"/>
      <c r="E1453" s="11"/>
      <c r="F1453" s="11"/>
      <c r="G1453" s="11"/>
      <c r="I1453" s="58"/>
      <c r="J1453" s="43"/>
      <c r="K1453" s="98"/>
      <c r="M1453" s="58"/>
      <c r="N1453" s="102"/>
      <c r="P1453" s="58"/>
      <c r="Q1453" s="43"/>
      <c r="S1453" s="58"/>
      <c r="T1453" s="43"/>
      <c r="V1453" s="130"/>
      <c r="W1453" s="160"/>
      <c r="X1453" s="159"/>
      <c r="Y1453" s="76"/>
      <c r="Z1453" s="76"/>
      <c r="AA1453" s="60"/>
      <c r="AB1453" s="5"/>
      <c r="AC1453" s="5"/>
      <c r="AD1453" s="5"/>
      <c r="AE1453" s="5"/>
      <c r="AF1453" s="5"/>
      <c r="AG1453" s="5"/>
      <c r="AH1453" s="5"/>
      <c r="AI1453" s="5"/>
      <c r="AJ1453" s="5"/>
      <c r="AK1453" s="5"/>
      <c r="AL1453" s="5"/>
      <c r="AM1453" s="5"/>
    </row>
    <row r="1454" spans="1:39" s="4" customFormat="1" ht="15" x14ac:dyDescent="0.25">
      <c r="A1454" s="11"/>
      <c r="B1454" s="11"/>
      <c r="C1454" s="11"/>
      <c r="D1454" s="11"/>
      <c r="E1454" s="11"/>
      <c r="F1454" s="11"/>
      <c r="G1454" s="11"/>
      <c r="I1454" s="58"/>
      <c r="J1454" s="43"/>
      <c r="K1454" s="98"/>
      <c r="M1454" s="58"/>
      <c r="N1454" s="102"/>
      <c r="P1454" s="58"/>
      <c r="Q1454" s="43"/>
      <c r="S1454" s="58"/>
      <c r="T1454" s="43"/>
      <c r="V1454" s="130"/>
      <c r="W1454" s="160"/>
      <c r="X1454" s="159"/>
      <c r="Y1454" s="76"/>
      <c r="Z1454" s="76"/>
      <c r="AA1454" s="60"/>
      <c r="AB1454" s="5"/>
      <c r="AC1454" s="5"/>
      <c r="AD1454" s="5"/>
      <c r="AE1454" s="5"/>
      <c r="AF1454" s="5"/>
      <c r="AG1454" s="5"/>
      <c r="AH1454" s="5"/>
      <c r="AI1454" s="5"/>
      <c r="AJ1454" s="5"/>
      <c r="AK1454" s="5"/>
      <c r="AL1454" s="5"/>
      <c r="AM1454" s="5"/>
    </row>
    <row r="1455" spans="1:39" s="4" customFormat="1" ht="15" x14ac:dyDescent="0.25">
      <c r="A1455" s="11"/>
      <c r="B1455" s="11"/>
      <c r="C1455" s="11"/>
      <c r="D1455" s="11"/>
      <c r="E1455" s="11"/>
      <c r="F1455" s="11"/>
      <c r="G1455" s="11"/>
      <c r="I1455" s="58"/>
      <c r="J1455" s="43"/>
      <c r="K1455" s="98"/>
      <c r="M1455" s="58"/>
      <c r="N1455" s="102"/>
      <c r="P1455" s="58"/>
      <c r="Q1455" s="43"/>
      <c r="S1455" s="58"/>
      <c r="T1455" s="43"/>
      <c r="V1455" s="130"/>
      <c r="W1455" s="160"/>
      <c r="X1455" s="159"/>
      <c r="Y1455" s="76"/>
      <c r="Z1455" s="76"/>
      <c r="AA1455" s="60"/>
      <c r="AB1455" s="5"/>
      <c r="AC1455" s="5"/>
      <c r="AD1455" s="5"/>
      <c r="AE1455" s="5"/>
      <c r="AF1455" s="5"/>
      <c r="AG1455" s="5"/>
      <c r="AH1455" s="5"/>
      <c r="AI1455" s="5"/>
      <c r="AJ1455" s="5"/>
      <c r="AK1455" s="5"/>
      <c r="AL1455" s="5"/>
      <c r="AM1455" s="5"/>
    </row>
    <row r="1456" spans="1:39" s="4" customFormat="1" ht="15" x14ac:dyDescent="0.25">
      <c r="A1456" s="11"/>
      <c r="B1456" s="11"/>
      <c r="C1456" s="11"/>
      <c r="D1456" s="11"/>
      <c r="E1456" s="11"/>
      <c r="F1456" s="11"/>
      <c r="G1456" s="11"/>
      <c r="I1456" s="58"/>
      <c r="J1456" s="43"/>
      <c r="K1456" s="98"/>
      <c r="M1456" s="58"/>
      <c r="N1456" s="102"/>
      <c r="P1456" s="58"/>
      <c r="Q1456" s="43"/>
      <c r="S1456" s="58"/>
      <c r="T1456" s="43"/>
      <c r="V1456" s="130"/>
      <c r="W1456" s="160"/>
      <c r="X1456" s="159"/>
      <c r="Y1456" s="76"/>
      <c r="Z1456" s="76"/>
      <c r="AA1456" s="60"/>
      <c r="AB1456" s="5"/>
      <c r="AC1456" s="5"/>
      <c r="AD1456" s="5"/>
      <c r="AE1456" s="5"/>
      <c r="AF1456" s="5"/>
      <c r="AG1456" s="5"/>
      <c r="AH1456" s="5"/>
      <c r="AI1456" s="5"/>
      <c r="AJ1456" s="5"/>
      <c r="AK1456" s="5"/>
      <c r="AL1456" s="5"/>
      <c r="AM1456" s="5"/>
    </row>
    <row r="1457" spans="1:39" s="4" customFormat="1" ht="15" x14ac:dyDescent="0.25">
      <c r="A1457" s="11"/>
      <c r="B1457" s="11"/>
      <c r="C1457" s="11"/>
      <c r="D1457" s="11"/>
      <c r="E1457" s="11"/>
      <c r="F1457" s="11"/>
      <c r="G1457" s="11"/>
      <c r="I1457" s="58"/>
      <c r="J1457" s="43"/>
      <c r="K1457" s="98"/>
      <c r="M1457" s="58"/>
      <c r="N1457" s="102"/>
      <c r="P1457" s="58"/>
      <c r="Q1457" s="43"/>
      <c r="S1457" s="58"/>
      <c r="T1457" s="43"/>
      <c r="V1457" s="130"/>
      <c r="W1457" s="160"/>
      <c r="X1457" s="159"/>
      <c r="Y1457" s="76"/>
      <c r="Z1457" s="76"/>
      <c r="AA1457" s="60"/>
      <c r="AB1457" s="5"/>
      <c r="AC1457" s="5"/>
      <c r="AD1457" s="5"/>
      <c r="AE1457" s="5"/>
      <c r="AF1457" s="5"/>
      <c r="AG1457" s="5"/>
      <c r="AH1457" s="5"/>
      <c r="AI1457" s="5"/>
      <c r="AJ1457" s="5"/>
      <c r="AK1457" s="5"/>
      <c r="AL1457" s="5"/>
      <c r="AM1457" s="5"/>
    </row>
    <row r="1458" spans="1:39" s="4" customFormat="1" ht="15" x14ac:dyDescent="0.25">
      <c r="A1458" s="11"/>
      <c r="B1458" s="11"/>
      <c r="C1458" s="11"/>
      <c r="D1458" s="11"/>
      <c r="E1458" s="11"/>
      <c r="F1458" s="11"/>
      <c r="G1458" s="11"/>
      <c r="I1458" s="58"/>
      <c r="J1458" s="43"/>
      <c r="K1458" s="98"/>
      <c r="M1458" s="58"/>
      <c r="N1458" s="102"/>
      <c r="P1458" s="58"/>
      <c r="Q1458" s="43"/>
      <c r="S1458" s="58"/>
      <c r="T1458" s="43"/>
      <c r="V1458" s="130"/>
      <c r="W1458" s="160"/>
      <c r="X1458" s="159"/>
      <c r="Y1458" s="76"/>
      <c r="Z1458" s="76"/>
      <c r="AA1458" s="60"/>
      <c r="AB1458" s="5"/>
      <c r="AC1458" s="5"/>
      <c r="AD1458" s="5"/>
      <c r="AE1458" s="5"/>
      <c r="AF1458" s="5"/>
      <c r="AG1458" s="5"/>
      <c r="AH1458" s="5"/>
      <c r="AI1458" s="5"/>
      <c r="AJ1458" s="5"/>
      <c r="AK1458" s="5"/>
      <c r="AL1458" s="5"/>
      <c r="AM1458" s="5"/>
    </row>
    <row r="1459" spans="1:39" s="4" customFormat="1" ht="15" x14ac:dyDescent="0.25">
      <c r="A1459" s="11"/>
      <c r="B1459" s="11"/>
      <c r="C1459" s="11"/>
      <c r="D1459" s="11"/>
      <c r="E1459" s="11"/>
      <c r="F1459" s="11"/>
      <c r="G1459" s="11"/>
      <c r="I1459" s="58"/>
      <c r="J1459" s="43"/>
      <c r="K1459" s="98"/>
      <c r="M1459" s="58"/>
      <c r="N1459" s="102"/>
      <c r="P1459" s="58"/>
      <c r="Q1459" s="43"/>
      <c r="S1459" s="58"/>
      <c r="T1459" s="43"/>
      <c r="V1459" s="130"/>
      <c r="W1459" s="160"/>
      <c r="X1459" s="159"/>
      <c r="Y1459" s="76"/>
      <c r="Z1459" s="76"/>
      <c r="AA1459" s="60"/>
      <c r="AB1459" s="5"/>
      <c r="AC1459" s="5"/>
      <c r="AD1459" s="5"/>
      <c r="AE1459" s="5"/>
      <c r="AF1459" s="5"/>
      <c r="AG1459" s="5"/>
      <c r="AH1459" s="5"/>
      <c r="AI1459" s="5"/>
      <c r="AJ1459" s="5"/>
      <c r="AK1459" s="5"/>
      <c r="AL1459" s="5"/>
      <c r="AM1459" s="5"/>
    </row>
    <row r="1460" spans="1:39" s="4" customFormat="1" ht="15" x14ac:dyDescent="0.25">
      <c r="A1460" s="11"/>
      <c r="B1460" s="11"/>
      <c r="C1460" s="11"/>
      <c r="D1460" s="11"/>
      <c r="E1460" s="11"/>
      <c r="F1460" s="11"/>
      <c r="G1460" s="11"/>
      <c r="I1460" s="58"/>
      <c r="J1460" s="43"/>
      <c r="K1460" s="98"/>
      <c r="M1460" s="58"/>
      <c r="N1460" s="102"/>
      <c r="P1460" s="58"/>
      <c r="Q1460" s="43"/>
      <c r="S1460" s="58"/>
      <c r="T1460" s="43"/>
      <c r="V1460" s="130"/>
      <c r="W1460" s="160"/>
      <c r="X1460" s="159"/>
      <c r="Y1460" s="76"/>
      <c r="Z1460" s="76"/>
      <c r="AA1460" s="60"/>
      <c r="AB1460" s="5"/>
      <c r="AC1460" s="5"/>
      <c r="AD1460" s="5"/>
      <c r="AE1460" s="5"/>
      <c r="AF1460" s="5"/>
      <c r="AG1460" s="5"/>
      <c r="AH1460" s="5"/>
      <c r="AI1460" s="5"/>
      <c r="AJ1460" s="5"/>
      <c r="AK1460" s="5"/>
      <c r="AL1460" s="5"/>
      <c r="AM1460" s="5"/>
    </row>
    <row r="1461" spans="1:39" s="4" customFormat="1" ht="15" x14ac:dyDescent="0.25">
      <c r="A1461" s="11"/>
      <c r="B1461" s="11"/>
      <c r="C1461" s="11"/>
      <c r="D1461" s="11"/>
      <c r="E1461" s="11"/>
      <c r="F1461" s="11"/>
      <c r="G1461" s="11"/>
      <c r="I1461" s="58"/>
      <c r="J1461" s="43"/>
      <c r="K1461" s="98"/>
      <c r="M1461" s="58"/>
      <c r="N1461" s="102"/>
      <c r="P1461" s="58"/>
      <c r="Q1461" s="43"/>
      <c r="S1461" s="58"/>
      <c r="T1461" s="43"/>
      <c r="V1461" s="130"/>
      <c r="W1461" s="160"/>
      <c r="X1461" s="159"/>
      <c r="Y1461" s="76"/>
      <c r="Z1461" s="76"/>
      <c r="AA1461" s="60"/>
      <c r="AB1461" s="5"/>
      <c r="AC1461" s="5"/>
      <c r="AD1461" s="5"/>
      <c r="AE1461" s="5"/>
      <c r="AF1461" s="5"/>
      <c r="AG1461" s="5"/>
      <c r="AH1461" s="5"/>
      <c r="AI1461" s="5"/>
      <c r="AJ1461" s="5"/>
      <c r="AK1461" s="5"/>
      <c r="AL1461" s="5"/>
      <c r="AM1461" s="5"/>
    </row>
    <row r="1462" spans="1:39" s="4" customFormat="1" ht="15" x14ac:dyDescent="0.25">
      <c r="A1462" s="11"/>
      <c r="B1462" s="11"/>
      <c r="C1462" s="11"/>
      <c r="D1462" s="11"/>
      <c r="E1462" s="11"/>
      <c r="F1462" s="11"/>
      <c r="G1462" s="11"/>
      <c r="I1462" s="58"/>
      <c r="J1462" s="43"/>
      <c r="K1462" s="98"/>
      <c r="M1462" s="58"/>
      <c r="N1462" s="102"/>
      <c r="P1462" s="58"/>
      <c r="Q1462" s="43"/>
      <c r="S1462" s="58"/>
      <c r="T1462" s="43"/>
      <c r="V1462" s="130"/>
      <c r="W1462" s="160"/>
      <c r="X1462" s="159"/>
      <c r="Y1462" s="76"/>
      <c r="Z1462" s="76"/>
      <c r="AA1462" s="60"/>
      <c r="AB1462" s="5"/>
      <c r="AC1462" s="5"/>
      <c r="AD1462" s="5"/>
      <c r="AE1462" s="5"/>
      <c r="AF1462" s="5"/>
      <c r="AG1462" s="5"/>
      <c r="AH1462" s="5"/>
      <c r="AI1462" s="5"/>
      <c r="AJ1462" s="5"/>
      <c r="AK1462" s="5"/>
      <c r="AL1462" s="5"/>
      <c r="AM1462" s="5"/>
    </row>
    <row r="1463" spans="1:39" s="4" customFormat="1" ht="15" x14ac:dyDescent="0.25">
      <c r="A1463" s="11"/>
      <c r="B1463" s="11"/>
      <c r="C1463" s="11"/>
      <c r="D1463" s="11"/>
      <c r="E1463" s="11"/>
      <c r="F1463" s="11"/>
      <c r="G1463" s="11"/>
      <c r="I1463" s="58"/>
      <c r="J1463" s="43"/>
      <c r="K1463" s="98"/>
      <c r="M1463" s="58"/>
      <c r="N1463" s="102"/>
      <c r="P1463" s="58"/>
      <c r="Q1463" s="43"/>
      <c r="S1463" s="58"/>
      <c r="T1463" s="43"/>
      <c r="V1463" s="130"/>
      <c r="W1463" s="160"/>
      <c r="X1463" s="159"/>
      <c r="Y1463" s="76"/>
      <c r="Z1463" s="76"/>
      <c r="AA1463" s="60"/>
      <c r="AB1463" s="5"/>
      <c r="AC1463" s="5"/>
      <c r="AD1463" s="5"/>
      <c r="AE1463" s="5"/>
      <c r="AF1463" s="5"/>
      <c r="AG1463" s="5"/>
      <c r="AH1463" s="5"/>
      <c r="AI1463" s="5"/>
      <c r="AJ1463" s="5"/>
      <c r="AK1463" s="5"/>
      <c r="AL1463" s="5"/>
      <c r="AM1463" s="5"/>
    </row>
    <row r="1464" spans="1:39" s="4" customFormat="1" ht="15" x14ac:dyDescent="0.25">
      <c r="A1464" s="11"/>
      <c r="B1464" s="11"/>
      <c r="C1464" s="11"/>
      <c r="D1464" s="11"/>
      <c r="E1464" s="11"/>
      <c r="F1464" s="11"/>
      <c r="G1464" s="11"/>
      <c r="I1464" s="58"/>
      <c r="J1464" s="43"/>
      <c r="K1464" s="98"/>
      <c r="M1464" s="58"/>
      <c r="N1464" s="102"/>
      <c r="P1464" s="58"/>
      <c r="Q1464" s="43"/>
      <c r="S1464" s="58"/>
      <c r="T1464" s="43"/>
      <c r="V1464" s="130"/>
      <c r="W1464" s="160"/>
      <c r="X1464" s="159"/>
      <c r="Y1464" s="76"/>
      <c r="Z1464" s="76"/>
      <c r="AA1464" s="60"/>
      <c r="AB1464" s="5"/>
      <c r="AC1464" s="5"/>
      <c r="AD1464" s="5"/>
      <c r="AE1464" s="5"/>
      <c r="AF1464" s="5"/>
      <c r="AG1464" s="5"/>
      <c r="AH1464" s="5"/>
      <c r="AI1464" s="5"/>
      <c r="AJ1464" s="5"/>
      <c r="AK1464" s="5"/>
      <c r="AL1464" s="5"/>
      <c r="AM1464" s="5"/>
    </row>
    <row r="1465" spans="1:39" s="4" customFormat="1" ht="15" x14ac:dyDescent="0.25">
      <c r="A1465" s="11"/>
      <c r="B1465" s="11"/>
      <c r="C1465" s="11"/>
      <c r="D1465" s="11"/>
      <c r="E1465" s="11"/>
      <c r="F1465" s="11"/>
      <c r="G1465" s="11"/>
      <c r="I1465" s="58"/>
      <c r="J1465" s="43"/>
      <c r="K1465" s="98"/>
      <c r="M1465" s="58"/>
      <c r="N1465" s="102"/>
      <c r="P1465" s="58"/>
      <c r="Q1465" s="43"/>
      <c r="S1465" s="58"/>
      <c r="T1465" s="43"/>
      <c r="V1465" s="130"/>
      <c r="W1465" s="160"/>
      <c r="X1465" s="159"/>
      <c r="Y1465" s="76"/>
      <c r="Z1465" s="76"/>
      <c r="AA1465" s="60"/>
      <c r="AB1465" s="5"/>
      <c r="AC1465" s="5"/>
      <c r="AD1465" s="5"/>
      <c r="AE1465" s="5"/>
      <c r="AF1465" s="5"/>
      <c r="AG1465" s="5"/>
      <c r="AH1465" s="5"/>
      <c r="AI1465" s="5"/>
      <c r="AJ1465" s="5"/>
      <c r="AK1465" s="5"/>
      <c r="AL1465" s="5"/>
      <c r="AM1465" s="5"/>
    </row>
    <row r="1466" spans="1:39" s="4" customFormat="1" ht="15" x14ac:dyDescent="0.25">
      <c r="A1466" s="11"/>
      <c r="B1466" s="11"/>
      <c r="C1466" s="11"/>
      <c r="D1466" s="11"/>
      <c r="E1466" s="11"/>
      <c r="F1466" s="11"/>
      <c r="G1466" s="11"/>
      <c r="I1466" s="58"/>
      <c r="J1466" s="43"/>
      <c r="K1466" s="98"/>
      <c r="M1466" s="58"/>
      <c r="N1466" s="102"/>
      <c r="P1466" s="58"/>
      <c r="Q1466" s="43"/>
      <c r="S1466" s="58"/>
      <c r="T1466" s="43"/>
      <c r="V1466" s="130"/>
      <c r="W1466" s="160"/>
      <c r="X1466" s="159"/>
      <c r="Y1466" s="76"/>
      <c r="Z1466" s="76"/>
      <c r="AA1466" s="60"/>
      <c r="AB1466" s="5"/>
      <c r="AC1466" s="5"/>
      <c r="AD1466" s="5"/>
      <c r="AE1466" s="5"/>
      <c r="AF1466" s="5"/>
      <c r="AG1466" s="5"/>
      <c r="AH1466" s="5"/>
      <c r="AI1466" s="5"/>
      <c r="AJ1466" s="5"/>
      <c r="AK1466" s="5"/>
      <c r="AL1466" s="5"/>
      <c r="AM1466" s="5"/>
    </row>
    <row r="1467" spans="1:39" s="4" customFormat="1" ht="15" x14ac:dyDescent="0.25">
      <c r="A1467" s="11"/>
      <c r="B1467" s="11"/>
      <c r="C1467" s="11"/>
      <c r="D1467" s="11"/>
      <c r="E1467" s="11"/>
      <c r="F1467" s="11"/>
      <c r="G1467" s="11"/>
      <c r="I1467" s="58"/>
      <c r="J1467" s="43"/>
      <c r="K1467" s="98"/>
      <c r="M1467" s="58"/>
      <c r="N1467" s="102"/>
      <c r="P1467" s="58"/>
      <c r="Q1467" s="43"/>
      <c r="S1467" s="58"/>
      <c r="T1467" s="43"/>
      <c r="V1467" s="130"/>
      <c r="W1467" s="160"/>
      <c r="X1467" s="159"/>
      <c r="Y1467" s="76"/>
      <c r="Z1467" s="76"/>
      <c r="AA1467" s="60"/>
      <c r="AB1467" s="5"/>
      <c r="AC1467" s="5"/>
      <c r="AD1467" s="5"/>
      <c r="AE1467" s="5"/>
      <c r="AF1467" s="5"/>
      <c r="AG1467" s="5"/>
      <c r="AH1467" s="5"/>
      <c r="AI1467" s="5"/>
      <c r="AJ1467" s="5"/>
      <c r="AK1467" s="5"/>
      <c r="AL1467" s="5"/>
      <c r="AM1467" s="5"/>
    </row>
    <row r="1468" spans="1:39" s="4" customFormat="1" ht="15" x14ac:dyDescent="0.25">
      <c r="A1468" s="11"/>
      <c r="B1468" s="11"/>
      <c r="C1468" s="11"/>
      <c r="D1468" s="11"/>
      <c r="E1468" s="11"/>
      <c r="F1468" s="11"/>
      <c r="G1468" s="11"/>
      <c r="I1468" s="58"/>
      <c r="J1468" s="43"/>
      <c r="K1468" s="98"/>
      <c r="M1468" s="58"/>
      <c r="N1468" s="102"/>
      <c r="P1468" s="58"/>
      <c r="Q1468" s="43"/>
      <c r="S1468" s="58"/>
      <c r="T1468" s="43"/>
      <c r="V1468" s="130"/>
      <c r="W1468" s="160"/>
      <c r="X1468" s="159"/>
      <c r="Y1468" s="76"/>
      <c r="Z1468" s="76"/>
      <c r="AA1468" s="60"/>
      <c r="AB1468" s="5"/>
      <c r="AC1468" s="5"/>
      <c r="AD1468" s="5"/>
      <c r="AE1468" s="5"/>
      <c r="AF1468" s="5"/>
      <c r="AG1468" s="5"/>
      <c r="AH1468" s="5"/>
      <c r="AI1468" s="5"/>
      <c r="AJ1468" s="5"/>
      <c r="AK1468" s="5"/>
      <c r="AL1468" s="5"/>
      <c r="AM1468" s="5"/>
    </row>
    <row r="1469" spans="1:39" s="4" customFormat="1" ht="15" x14ac:dyDescent="0.25">
      <c r="A1469" s="11"/>
      <c r="B1469" s="11"/>
      <c r="C1469" s="11"/>
      <c r="D1469" s="11"/>
      <c r="E1469" s="11"/>
      <c r="F1469" s="11"/>
      <c r="G1469" s="11"/>
      <c r="I1469" s="58"/>
      <c r="J1469" s="43"/>
      <c r="K1469" s="98"/>
      <c r="M1469" s="58"/>
      <c r="N1469" s="102"/>
      <c r="P1469" s="58"/>
      <c r="Q1469" s="43"/>
      <c r="S1469" s="58"/>
      <c r="T1469" s="43"/>
      <c r="V1469" s="130"/>
      <c r="W1469" s="160"/>
      <c r="X1469" s="159"/>
      <c r="Y1469" s="76"/>
      <c r="Z1469" s="76"/>
      <c r="AA1469" s="60"/>
      <c r="AB1469" s="5"/>
      <c r="AC1469" s="5"/>
      <c r="AD1469" s="5"/>
      <c r="AE1469" s="5"/>
      <c r="AF1469" s="5"/>
      <c r="AG1469" s="5"/>
      <c r="AH1469" s="5"/>
      <c r="AI1469" s="5"/>
      <c r="AJ1469" s="5"/>
      <c r="AK1469" s="5"/>
      <c r="AL1469" s="5"/>
      <c r="AM1469" s="5"/>
    </row>
    <row r="1470" spans="1:39" s="4" customFormat="1" ht="15" x14ac:dyDescent="0.25">
      <c r="A1470" s="11"/>
      <c r="B1470" s="11"/>
      <c r="C1470" s="11"/>
      <c r="D1470" s="11"/>
      <c r="E1470" s="11"/>
      <c r="F1470" s="11"/>
      <c r="G1470" s="11"/>
      <c r="I1470" s="58"/>
      <c r="J1470" s="43"/>
      <c r="K1470" s="98"/>
      <c r="M1470" s="58"/>
      <c r="N1470" s="102"/>
      <c r="P1470" s="58"/>
      <c r="Q1470" s="43"/>
      <c r="S1470" s="58"/>
      <c r="T1470" s="43"/>
      <c r="V1470" s="130"/>
      <c r="W1470" s="160"/>
      <c r="X1470" s="159"/>
      <c r="Y1470" s="76"/>
      <c r="Z1470" s="76"/>
      <c r="AA1470" s="60"/>
      <c r="AB1470" s="5"/>
      <c r="AC1470" s="5"/>
      <c r="AD1470" s="5"/>
      <c r="AE1470" s="5"/>
      <c r="AF1470" s="5"/>
      <c r="AG1470" s="5"/>
      <c r="AH1470" s="5"/>
      <c r="AI1470" s="5"/>
      <c r="AJ1470" s="5"/>
      <c r="AK1470" s="5"/>
      <c r="AL1470" s="5"/>
      <c r="AM1470" s="5"/>
    </row>
    <row r="1471" spans="1:39" s="4" customFormat="1" ht="15" x14ac:dyDescent="0.25">
      <c r="A1471" s="11"/>
      <c r="B1471" s="11"/>
      <c r="C1471" s="11"/>
      <c r="D1471" s="11"/>
      <c r="E1471" s="11"/>
      <c r="F1471" s="11"/>
      <c r="G1471" s="11"/>
      <c r="I1471" s="58"/>
      <c r="J1471" s="43"/>
      <c r="K1471" s="98"/>
      <c r="M1471" s="58"/>
      <c r="N1471" s="102"/>
      <c r="P1471" s="58"/>
      <c r="Q1471" s="43"/>
      <c r="S1471" s="58"/>
      <c r="T1471" s="43"/>
      <c r="V1471" s="130"/>
      <c r="W1471" s="160"/>
      <c r="X1471" s="159"/>
      <c r="Y1471" s="76"/>
      <c r="Z1471" s="76"/>
      <c r="AA1471" s="60"/>
      <c r="AB1471" s="5"/>
      <c r="AC1471" s="5"/>
      <c r="AD1471" s="5"/>
      <c r="AE1471" s="5"/>
      <c r="AF1471" s="5"/>
      <c r="AG1471" s="5"/>
      <c r="AH1471" s="5"/>
      <c r="AI1471" s="5"/>
      <c r="AJ1471" s="5"/>
      <c r="AK1471" s="5"/>
      <c r="AL1471" s="5"/>
      <c r="AM1471" s="5"/>
    </row>
    <row r="1472" spans="1:39" s="4" customFormat="1" ht="15" x14ac:dyDescent="0.25">
      <c r="A1472" s="11"/>
      <c r="B1472" s="11"/>
      <c r="C1472" s="11"/>
      <c r="D1472" s="11"/>
      <c r="E1472" s="11"/>
      <c r="F1472" s="11"/>
      <c r="G1472" s="11"/>
      <c r="I1472" s="58"/>
      <c r="J1472" s="43"/>
      <c r="K1472" s="98"/>
      <c r="M1472" s="58"/>
      <c r="N1472" s="102"/>
      <c r="P1472" s="58"/>
      <c r="Q1472" s="43"/>
      <c r="S1472" s="58"/>
      <c r="T1472" s="43"/>
      <c r="V1472" s="130"/>
      <c r="W1472" s="160"/>
      <c r="X1472" s="159"/>
      <c r="Y1472" s="76"/>
      <c r="Z1472" s="76"/>
      <c r="AA1472" s="60"/>
      <c r="AB1472" s="5"/>
      <c r="AC1472" s="5"/>
      <c r="AD1472" s="5"/>
      <c r="AE1472" s="5"/>
      <c r="AF1472" s="5"/>
      <c r="AG1472" s="5"/>
      <c r="AH1472" s="5"/>
      <c r="AI1472" s="5"/>
      <c r="AJ1472" s="5"/>
      <c r="AK1472" s="5"/>
      <c r="AL1472" s="5"/>
      <c r="AM1472" s="5"/>
    </row>
    <row r="1473" spans="1:39" s="4" customFormat="1" ht="15" x14ac:dyDescent="0.25">
      <c r="A1473" s="11"/>
      <c r="B1473" s="11"/>
      <c r="C1473" s="11"/>
      <c r="D1473" s="11"/>
      <c r="E1473" s="11"/>
      <c r="F1473" s="11"/>
      <c r="G1473" s="11"/>
      <c r="I1473" s="58"/>
      <c r="J1473" s="43"/>
      <c r="K1473" s="98"/>
      <c r="M1473" s="58"/>
      <c r="N1473" s="102"/>
      <c r="P1473" s="58"/>
      <c r="Q1473" s="43"/>
      <c r="S1473" s="58"/>
      <c r="T1473" s="43"/>
      <c r="V1473" s="130"/>
      <c r="W1473" s="160"/>
      <c r="X1473" s="159"/>
      <c r="Y1473" s="76"/>
      <c r="Z1473" s="76"/>
      <c r="AA1473" s="60"/>
      <c r="AB1473" s="5"/>
      <c r="AC1473" s="5"/>
      <c r="AD1473" s="5"/>
      <c r="AE1473" s="5"/>
      <c r="AF1473" s="5"/>
      <c r="AG1473" s="5"/>
      <c r="AH1473" s="5"/>
      <c r="AI1473" s="5"/>
      <c r="AJ1473" s="5"/>
      <c r="AK1473" s="5"/>
      <c r="AL1473" s="5"/>
      <c r="AM1473" s="5"/>
    </row>
    <row r="1474" spans="1:39" s="4" customFormat="1" ht="15" x14ac:dyDescent="0.25">
      <c r="A1474" s="11"/>
      <c r="B1474" s="11"/>
      <c r="C1474" s="11"/>
      <c r="D1474" s="11"/>
      <c r="E1474" s="11"/>
      <c r="F1474" s="11"/>
      <c r="G1474" s="11"/>
      <c r="I1474" s="58"/>
      <c r="J1474" s="43"/>
      <c r="K1474" s="98"/>
      <c r="M1474" s="58"/>
      <c r="N1474" s="102"/>
      <c r="P1474" s="58"/>
      <c r="Q1474" s="43"/>
      <c r="S1474" s="58"/>
      <c r="T1474" s="43"/>
      <c r="V1474" s="130"/>
      <c r="W1474" s="160"/>
      <c r="X1474" s="159"/>
      <c r="Y1474" s="76"/>
      <c r="Z1474" s="76"/>
      <c r="AA1474" s="60"/>
      <c r="AB1474" s="5"/>
      <c r="AC1474" s="5"/>
      <c r="AD1474" s="5"/>
      <c r="AE1474" s="5"/>
      <c r="AF1474" s="5"/>
      <c r="AG1474" s="5"/>
      <c r="AH1474" s="5"/>
      <c r="AI1474" s="5"/>
      <c r="AJ1474" s="5"/>
      <c r="AK1474" s="5"/>
      <c r="AL1474" s="5"/>
      <c r="AM1474" s="5"/>
    </row>
    <row r="1475" spans="1:39" s="4" customFormat="1" ht="15" x14ac:dyDescent="0.25">
      <c r="A1475" s="11"/>
      <c r="B1475" s="11"/>
      <c r="C1475" s="11"/>
      <c r="D1475" s="11"/>
      <c r="E1475" s="11"/>
      <c r="F1475" s="11"/>
      <c r="G1475" s="11"/>
      <c r="I1475" s="58"/>
      <c r="J1475" s="43"/>
      <c r="K1475" s="98"/>
      <c r="M1475" s="58"/>
      <c r="N1475" s="102"/>
      <c r="P1475" s="58"/>
      <c r="Q1475" s="43"/>
      <c r="S1475" s="58"/>
      <c r="T1475" s="43"/>
      <c r="V1475" s="130"/>
      <c r="W1475" s="160"/>
      <c r="X1475" s="159"/>
      <c r="Y1475" s="76"/>
      <c r="Z1475" s="76"/>
      <c r="AA1475" s="60"/>
      <c r="AB1475" s="5"/>
      <c r="AC1475" s="5"/>
      <c r="AD1475" s="5"/>
      <c r="AE1475" s="5"/>
      <c r="AF1475" s="5"/>
      <c r="AG1475" s="5"/>
      <c r="AH1475" s="5"/>
      <c r="AI1475" s="5"/>
      <c r="AJ1475" s="5"/>
      <c r="AK1475" s="5"/>
      <c r="AL1475" s="5"/>
      <c r="AM1475" s="5"/>
    </row>
    <row r="1476" spans="1:39" s="4" customFormat="1" ht="15" x14ac:dyDescent="0.25">
      <c r="A1476" s="11"/>
      <c r="B1476" s="11"/>
      <c r="C1476" s="11"/>
      <c r="D1476" s="11"/>
      <c r="E1476" s="11"/>
      <c r="F1476" s="11"/>
      <c r="G1476" s="11"/>
      <c r="I1476" s="58"/>
      <c r="J1476" s="43"/>
      <c r="K1476" s="98"/>
      <c r="M1476" s="58"/>
      <c r="N1476" s="102"/>
      <c r="P1476" s="58"/>
      <c r="Q1476" s="43"/>
      <c r="S1476" s="58"/>
      <c r="T1476" s="43"/>
      <c r="V1476" s="130"/>
      <c r="W1476" s="160"/>
      <c r="X1476" s="159"/>
      <c r="Y1476" s="76"/>
      <c r="Z1476" s="76"/>
      <c r="AA1476" s="60"/>
      <c r="AB1476" s="5"/>
      <c r="AC1476" s="5"/>
      <c r="AD1476" s="5"/>
      <c r="AE1476" s="5"/>
      <c r="AF1476" s="5"/>
      <c r="AG1476" s="5"/>
      <c r="AH1476" s="5"/>
      <c r="AI1476" s="5"/>
      <c r="AJ1476" s="5"/>
      <c r="AK1476" s="5"/>
      <c r="AL1476" s="5"/>
      <c r="AM1476" s="5"/>
    </row>
    <row r="1477" spans="1:39" s="4" customFormat="1" ht="15" x14ac:dyDescent="0.25">
      <c r="A1477" s="11"/>
      <c r="B1477" s="11"/>
      <c r="C1477" s="11"/>
      <c r="D1477" s="11"/>
      <c r="E1477" s="11"/>
      <c r="F1477" s="11"/>
      <c r="G1477" s="11"/>
      <c r="I1477" s="58"/>
      <c r="J1477" s="43"/>
      <c r="K1477" s="98"/>
      <c r="M1477" s="58"/>
      <c r="N1477" s="102"/>
      <c r="P1477" s="58"/>
      <c r="Q1477" s="43"/>
      <c r="S1477" s="58"/>
      <c r="T1477" s="43"/>
      <c r="V1477" s="130"/>
      <c r="W1477" s="160"/>
      <c r="X1477" s="159"/>
      <c r="Y1477" s="76"/>
      <c r="Z1477" s="76"/>
      <c r="AA1477" s="60"/>
      <c r="AB1477" s="5"/>
      <c r="AC1477" s="5"/>
      <c r="AD1477" s="5"/>
      <c r="AE1477" s="5"/>
      <c r="AF1477" s="5"/>
      <c r="AG1477" s="5"/>
      <c r="AH1477" s="5"/>
      <c r="AI1477" s="5"/>
      <c r="AJ1477" s="5"/>
      <c r="AK1477" s="5"/>
      <c r="AL1477" s="5"/>
      <c r="AM1477" s="5"/>
    </row>
    <row r="1478" spans="1:39" s="4" customFormat="1" ht="15" x14ac:dyDescent="0.25">
      <c r="A1478" s="11"/>
      <c r="B1478" s="11"/>
      <c r="C1478" s="11"/>
      <c r="D1478" s="11"/>
      <c r="E1478" s="11"/>
      <c r="F1478" s="11"/>
      <c r="G1478" s="11"/>
      <c r="I1478" s="58"/>
      <c r="J1478" s="43"/>
      <c r="K1478" s="98"/>
      <c r="M1478" s="58"/>
      <c r="N1478" s="102"/>
      <c r="P1478" s="58"/>
      <c r="Q1478" s="43"/>
      <c r="S1478" s="58"/>
      <c r="T1478" s="43"/>
      <c r="V1478" s="130"/>
      <c r="W1478" s="160"/>
      <c r="X1478" s="159"/>
      <c r="Y1478" s="76"/>
      <c r="Z1478" s="76"/>
      <c r="AA1478" s="60"/>
      <c r="AB1478" s="5"/>
      <c r="AC1478" s="5"/>
      <c r="AD1478" s="5"/>
      <c r="AE1478" s="5"/>
      <c r="AF1478" s="5"/>
      <c r="AG1478" s="5"/>
      <c r="AH1478" s="5"/>
      <c r="AI1478" s="5"/>
      <c r="AJ1478" s="5"/>
      <c r="AK1478" s="5"/>
      <c r="AL1478" s="5"/>
      <c r="AM1478" s="5"/>
    </row>
    <row r="1479" spans="1:39" s="4" customFormat="1" ht="15" x14ac:dyDescent="0.25">
      <c r="A1479" s="11"/>
      <c r="B1479" s="11"/>
      <c r="C1479" s="11"/>
      <c r="D1479" s="11"/>
      <c r="E1479" s="11"/>
      <c r="F1479" s="11"/>
      <c r="G1479" s="11"/>
      <c r="I1479" s="58"/>
      <c r="J1479" s="43"/>
      <c r="K1479" s="98"/>
      <c r="M1479" s="58"/>
      <c r="N1479" s="102"/>
      <c r="P1479" s="58"/>
      <c r="Q1479" s="43"/>
      <c r="S1479" s="58"/>
      <c r="T1479" s="43"/>
      <c r="V1479" s="130"/>
      <c r="W1479" s="160"/>
      <c r="X1479" s="159"/>
      <c r="Y1479" s="76"/>
      <c r="Z1479" s="76"/>
      <c r="AA1479" s="60"/>
      <c r="AB1479" s="5"/>
      <c r="AC1479" s="5"/>
      <c r="AD1479" s="5"/>
      <c r="AE1479" s="5"/>
      <c r="AF1479" s="5"/>
      <c r="AG1479" s="5"/>
      <c r="AH1479" s="5"/>
      <c r="AI1479" s="5"/>
      <c r="AJ1479" s="5"/>
      <c r="AK1479" s="5"/>
      <c r="AL1479" s="5"/>
      <c r="AM1479" s="5"/>
    </row>
    <row r="1480" spans="1:39" s="4" customFormat="1" ht="15" x14ac:dyDescent="0.25">
      <c r="A1480" s="11"/>
      <c r="B1480" s="11"/>
      <c r="C1480" s="11"/>
      <c r="D1480" s="11"/>
      <c r="E1480" s="11"/>
      <c r="F1480" s="11"/>
      <c r="G1480" s="11"/>
      <c r="I1480" s="58"/>
      <c r="J1480" s="43"/>
      <c r="K1480" s="98"/>
      <c r="M1480" s="58"/>
      <c r="N1480" s="102"/>
      <c r="P1480" s="58"/>
      <c r="Q1480" s="43"/>
      <c r="S1480" s="58"/>
      <c r="T1480" s="43"/>
      <c r="V1480" s="130"/>
      <c r="W1480" s="160"/>
      <c r="X1480" s="159"/>
      <c r="Y1480" s="76"/>
      <c r="Z1480" s="76"/>
      <c r="AA1480" s="60"/>
      <c r="AB1480" s="5"/>
      <c r="AC1480" s="5"/>
      <c r="AD1480" s="5"/>
      <c r="AE1480" s="5"/>
      <c r="AF1480" s="5"/>
      <c r="AG1480" s="5"/>
      <c r="AH1480" s="5"/>
      <c r="AI1480" s="5"/>
      <c r="AJ1480" s="5"/>
      <c r="AK1480" s="5"/>
      <c r="AL1480" s="5"/>
      <c r="AM1480" s="5"/>
    </row>
    <row r="1481" spans="1:39" s="4" customFormat="1" ht="15" x14ac:dyDescent="0.25">
      <c r="A1481" s="11"/>
      <c r="B1481" s="11"/>
      <c r="C1481" s="11"/>
      <c r="D1481" s="11"/>
      <c r="E1481" s="11"/>
      <c r="F1481" s="11"/>
      <c r="G1481" s="11"/>
      <c r="I1481" s="58"/>
      <c r="J1481" s="43"/>
      <c r="K1481" s="98"/>
      <c r="M1481" s="58"/>
      <c r="N1481" s="102"/>
      <c r="P1481" s="58"/>
      <c r="Q1481" s="43"/>
      <c r="S1481" s="58"/>
      <c r="T1481" s="43"/>
      <c r="V1481" s="130"/>
      <c r="W1481" s="160"/>
      <c r="X1481" s="159"/>
      <c r="Y1481" s="76"/>
      <c r="Z1481" s="76"/>
      <c r="AA1481" s="60"/>
      <c r="AB1481" s="5"/>
      <c r="AC1481" s="5"/>
      <c r="AD1481" s="5"/>
      <c r="AE1481" s="5"/>
      <c r="AF1481" s="5"/>
      <c r="AG1481" s="5"/>
      <c r="AH1481" s="5"/>
      <c r="AI1481" s="5"/>
      <c r="AJ1481" s="5"/>
      <c r="AK1481" s="5"/>
      <c r="AL1481" s="5"/>
      <c r="AM1481" s="5"/>
    </row>
    <row r="1482" spans="1:39" s="4" customFormat="1" ht="15" x14ac:dyDescent="0.25">
      <c r="A1482" s="11"/>
      <c r="B1482" s="11"/>
      <c r="C1482" s="11"/>
      <c r="D1482" s="11"/>
      <c r="E1482" s="11"/>
      <c r="F1482" s="11"/>
      <c r="G1482" s="11"/>
      <c r="I1482" s="58"/>
      <c r="J1482" s="43"/>
      <c r="K1482" s="98"/>
      <c r="M1482" s="58"/>
      <c r="N1482" s="102"/>
      <c r="P1482" s="58"/>
      <c r="Q1482" s="43"/>
      <c r="S1482" s="58"/>
      <c r="T1482" s="43"/>
      <c r="V1482" s="130"/>
      <c r="W1482" s="160"/>
      <c r="X1482" s="159"/>
      <c r="Y1482" s="76"/>
      <c r="Z1482" s="76"/>
      <c r="AA1482" s="60"/>
      <c r="AB1482" s="5"/>
      <c r="AC1482" s="5"/>
      <c r="AD1482" s="5"/>
      <c r="AE1482" s="5"/>
      <c r="AF1482" s="5"/>
      <c r="AG1482" s="5"/>
      <c r="AH1482" s="5"/>
      <c r="AI1482" s="5"/>
      <c r="AJ1482" s="5"/>
      <c r="AK1482" s="5"/>
      <c r="AL1482" s="5"/>
      <c r="AM1482" s="5"/>
    </row>
    <row r="1483" spans="1:39" s="4" customFormat="1" ht="15" x14ac:dyDescent="0.25">
      <c r="A1483" s="11"/>
      <c r="B1483" s="11"/>
      <c r="C1483" s="11"/>
      <c r="D1483" s="11"/>
      <c r="E1483" s="11"/>
      <c r="F1483" s="11"/>
      <c r="G1483" s="11"/>
      <c r="I1483" s="58"/>
      <c r="J1483" s="43"/>
      <c r="K1483" s="98"/>
      <c r="M1483" s="58"/>
      <c r="N1483" s="102"/>
      <c r="P1483" s="58"/>
      <c r="Q1483" s="43"/>
      <c r="S1483" s="58"/>
      <c r="T1483" s="43"/>
      <c r="V1483" s="130"/>
      <c r="W1483" s="160"/>
      <c r="X1483" s="159"/>
      <c r="Y1483" s="76"/>
      <c r="Z1483" s="76"/>
      <c r="AA1483" s="60"/>
      <c r="AB1483" s="5"/>
      <c r="AC1483" s="5"/>
      <c r="AD1483" s="5"/>
      <c r="AE1483" s="5"/>
      <c r="AF1483" s="5"/>
      <c r="AG1483" s="5"/>
      <c r="AH1483" s="5"/>
      <c r="AI1483" s="5"/>
      <c r="AJ1483" s="5"/>
      <c r="AK1483" s="5"/>
      <c r="AL1483" s="5"/>
      <c r="AM1483" s="5"/>
    </row>
    <row r="1484" spans="1:39" s="4" customFormat="1" ht="15" x14ac:dyDescent="0.25">
      <c r="A1484" s="11"/>
      <c r="B1484" s="11"/>
      <c r="C1484" s="11"/>
      <c r="D1484" s="11"/>
      <c r="E1484" s="11"/>
      <c r="F1484" s="11"/>
      <c r="G1484" s="11"/>
      <c r="I1484" s="58"/>
      <c r="J1484" s="43"/>
      <c r="K1484" s="98"/>
      <c r="M1484" s="58"/>
      <c r="N1484" s="102"/>
      <c r="P1484" s="58"/>
      <c r="Q1484" s="43"/>
      <c r="S1484" s="58"/>
      <c r="T1484" s="43"/>
      <c r="V1484" s="130"/>
      <c r="W1484" s="160"/>
      <c r="X1484" s="159"/>
      <c r="Y1484" s="76"/>
      <c r="Z1484" s="76"/>
      <c r="AA1484" s="60"/>
      <c r="AB1484" s="5"/>
      <c r="AC1484" s="5"/>
      <c r="AD1484" s="5"/>
      <c r="AE1484" s="5"/>
      <c r="AF1484" s="5"/>
      <c r="AG1484" s="5"/>
      <c r="AH1484" s="5"/>
      <c r="AI1484" s="5"/>
      <c r="AJ1484" s="5"/>
      <c r="AK1484" s="5"/>
      <c r="AL1484" s="5"/>
      <c r="AM1484" s="5"/>
    </row>
    <row r="1485" spans="1:39" s="4" customFormat="1" ht="15" x14ac:dyDescent="0.25">
      <c r="A1485" s="11"/>
      <c r="B1485" s="11"/>
      <c r="C1485" s="11"/>
      <c r="D1485" s="11"/>
      <c r="E1485" s="11"/>
      <c r="F1485" s="11"/>
      <c r="G1485" s="11"/>
      <c r="I1485" s="58"/>
      <c r="J1485" s="43"/>
      <c r="K1485" s="98"/>
      <c r="M1485" s="58"/>
      <c r="N1485" s="102"/>
      <c r="P1485" s="58"/>
      <c r="Q1485" s="43"/>
      <c r="S1485" s="58"/>
      <c r="T1485" s="43"/>
      <c r="V1485" s="130"/>
      <c r="W1485" s="160"/>
      <c r="X1485" s="159"/>
      <c r="Y1485" s="76"/>
      <c r="Z1485" s="76"/>
      <c r="AA1485" s="60"/>
      <c r="AB1485" s="5"/>
      <c r="AC1485" s="5"/>
      <c r="AD1485" s="5"/>
      <c r="AE1485" s="5"/>
      <c r="AF1485" s="5"/>
      <c r="AG1485" s="5"/>
      <c r="AH1485" s="5"/>
      <c r="AI1485" s="5"/>
      <c r="AJ1485" s="5"/>
      <c r="AK1485" s="5"/>
      <c r="AL1485" s="5"/>
      <c r="AM1485" s="5"/>
    </row>
    <row r="1486" spans="1:39" s="4" customFormat="1" ht="15" x14ac:dyDescent="0.25">
      <c r="A1486" s="11"/>
      <c r="B1486" s="11"/>
      <c r="C1486" s="11"/>
      <c r="D1486" s="11"/>
      <c r="E1486" s="11"/>
      <c r="F1486" s="11"/>
      <c r="G1486" s="11"/>
      <c r="I1486" s="58"/>
      <c r="J1486" s="43"/>
      <c r="K1486" s="98"/>
      <c r="M1486" s="58"/>
      <c r="N1486" s="102"/>
      <c r="P1486" s="58"/>
      <c r="Q1486" s="43"/>
      <c r="S1486" s="58"/>
      <c r="T1486" s="43"/>
      <c r="V1486" s="130"/>
      <c r="W1486" s="160"/>
      <c r="X1486" s="159"/>
      <c r="Y1486" s="76"/>
      <c r="Z1486" s="76"/>
      <c r="AA1486" s="60"/>
      <c r="AB1486" s="5"/>
      <c r="AC1486" s="5"/>
      <c r="AD1486" s="5"/>
      <c r="AE1486" s="5"/>
      <c r="AF1486" s="5"/>
      <c r="AG1486" s="5"/>
      <c r="AH1486" s="5"/>
      <c r="AI1486" s="5"/>
      <c r="AJ1486" s="5"/>
      <c r="AK1486" s="5"/>
      <c r="AL1486" s="5"/>
      <c r="AM1486" s="5"/>
    </row>
    <row r="1487" spans="1:39" s="4" customFormat="1" ht="15" x14ac:dyDescent="0.25">
      <c r="A1487" s="11"/>
      <c r="B1487" s="11"/>
      <c r="C1487" s="11"/>
      <c r="D1487" s="11"/>
      <c r="E1487" s="11"/>
      <c r="F1487" s="11"/>
      <c r="G1487" s="11"/>
      <c r="I1487" s="58"/>
      <c r="J1487" s="43"/>
      <c r="K1487" s="98"/>
      <c r="M1487" s="58"/>
      <c r="N1487" s="102"/>
      <c r="P1487" s="58"/>
      <c r="Q1487" s="43"/>
      <c r="S1487" s="58"/>
      <c r="T1487" s="43"/>
      <c r="V1487" s="130"/>
      <c r="W1487" s="160"/>
      <c r="X1487" s="159"/>
      <c r="Y1487" s="76"/>
      <c r="Z1487" s="76"/>
      <c r="AA1487" s="60"/>
      <c r="AB1487" s="5"/>
      <c r="AC1487" s="5"/>
      <c r="AD1487" s="5"/>
      <c r="AE1487" s="5"/>
      <c r="AF1487" s="5"/>
      <c r="AG1487" s="5"/>
      <c r="AH1487" s="5"/>
      <c r="AI1487" s="5"/>
      <c r="AJ1487" s="5"/>
      <c r="AK1487" s="5"/>
      <c r="AL1487" s="5"/>
      <c r="AM1487" s="5"/>
    </row>
    <row r="1488" spans="1:39" s="4" customFormat="1" ht="15" x14ac:dyDescent="0.25">
      <c r="A1488" s="11"/>
      <c r="B1488" s="11"/>
      <c r="C1488" s="11"/>
      <c r="D1488" s="11"/>
      <c r="E1488" s="11"/>
      <c r="F1488" s="11"/>
      <c r="G1488" s="11"/>
      <c r="I1488" s="58"/>
      <c r="J1488" s="43"/>
      <c r="K1488" s="98"/>
      <c r="M1488" s="58"/>
      <c r="N1488" s="102"/>
      <c r="P1488" s="58"/>
      <c r="Q1488" s="43"/>
      <c r="S1488" s="58"/>
      <c r="T1488" s="43"/>
      <c r="V1488" s="130"/>
      <c r="W1488" s="160"/>
      <c r="X1488" s="159"/>
      <c r="Y1488" s="76"/>
      <c r="Z1488" s="76"/>
      <c r="AA1488" s="60"/>
      <c r="AB1488" s="5"/>
      <c r="AC1488" s="5"/>
      <c r="AD1488" s="5"/>
      <c r="AE1488" s="5"/>
      <c r="AF1488" s="5"/>
      <c r="AG1488" s="5"/>
      <c r="AH1488" s="5"/>
      <c r="AI1488" s="5"/>
      <c r="AJ1488" s="5"/>
      <c r="AK1488" s="5"/>
      <c r="AL1488" s="5"/>
      <c r="AM1488" s="5"/>
    </row>
    <row r="1489" spans="1:39" s="4" customFormat="1" ht="15" x14ac:dyDescent="0.25">
      <c r="A1489" s="11"/>
      <c r="B1489" s="11"/>
      <c r="C1489" s="11"/>
      <c r="D1489" s="11"/>
      <c r="E1489" s="11"/>
      <c r="F1489" s="11"/>
      <c r="G1489" s="11"/>
      <c r="I1489" s="58"/>
      <c r="J1489" s="43"/>
      <c r="K1489" s="98"/>
      <c r="M1489" s="58"/>
      <c r="N1489" s="102"/>
      <c r="P1489" s="58"/>
      <c r="Q1489" s="43"/>
      <c r="S1489" s="58"/>
      <c r="T1489" s="43"/>
      <c r="V1489" s="130"/>
      <c r="W1489" s="160"/>
      <c r="X1489" s="159"/>
      <c r="Y1489" s="76"/>
      <c r="Z1489" s="76"/>
      <c r="AA1489" s="60"/>
      <c r="AB1489" s="5"/>
      <c r="AC1489" s="5"/>
      <c r="AD1489" s="5"/>
      <c r="AE1489" s="5"/>
      <c r="AF1489" s="5"/>
      <c r="AG1489" s="5"/>
      <c r="AH1489" s="5"/>
      <c r="AI1489" s="5"/>
      <c r="AJ1489" s="5"/>
      <c r="AK1489" s="5"/>
      <c r="AL1489" s="5"/>
      <c r="AM1489" s="5"/>
    </row>
    <row r="1490" spans="1:39" s="4" customFormat="1" ht="15" x14ac:dyDescent="0.25">
      <c r="A1490" s="11"/>
      <c r="B1490" s="11"/>
      <c r="C1490" s="11"/>
      <c r="D1490" s="11"/>
      <c r="E1490" s="11"/>
      <c r="F1490" s="11"/>
      <c r="G1490" s="11"/>
      <c r="I1490" s="58"/>
      <c r="J1490" s="43"/>
      <c r="K1490" s="98"/>
      <c r="M1490" s="58"/>
      <c r="N1490" s="102"/>
      <c r="P1490" s="58"/>
      <c r="Q1490" s="43"/>
      <c r="S1490" s="58"/>
      <c r="T1490" s="43"/>
      <c r="V1490" s="130"/>
      <c r="W1490" s="160"/>
      <c r="X1490" s="159"/>
      <c r="Y1490" s="76"/>
      <c r="Z1490" s="76"/>
      <c r="AA1490" s="60"/>
      <c r="AB1490" s="5"/>
      <c r="AC1490" s="5"/>
      <c r="AD1490" s="5"/>
      <c r="AE1490" s="5"/>
      <c r="AF1490" s="5"/>
      <c r="AG1490" s="5"/>
      <c r="AH1490" s="5"/>
      <c r="AI1490" s="5"/>
      <c r="AJ1490" s="5"/>
      <c r="AK1490" s="5"/>
      <c r="AL1490" s="5"/>
      <c r="AM1490" s="5"/>
    </row>
    <row r="1491" spans="1:39" s="4" customFormat="1" ht="15" x14ac:dyDescent="0.25">
      <c r="A1491" s="11"/>
      <c r="B1491" s="11"/>
      <c r="C1491" s="11"/>
      <c r="D1491" s="11"/>
      <c r="E1491" s="11"/>
      <c r="F1491" s="11"/>
      <c r="G1491" s="11"/>
      <c r="I1491" s="58"/>
      <c r="J1491" s="43"/>
      <c r="K1491" s="98"/>
      <c r="M1491" s="58"/>
      <c r="N1491" s="102"/>
      <c r="P1491" s="58"/>
      <c r="Q1491" s="43"/>
      <c r="S1491" s="58"/>
      <c r="T1491" s="43"/>
      <c r="V1491" s="130"/>
      <c r="W1491" s="160"/>
      <c r="X1491" s="159"/>
      <c r="Y1491" s="76"/>
      <c r="Z1491" s="76"/>
      <c r="AA1491" s="60"/>
      <c r="AB1491" s="5"/>
      <c r="AC1491" s="5"/>
      <c r="AD1491" s="5"/>
      <c r="AE1491" s="5"/>
      <c r="AF1491" s="5"/>
      <c r="AG1491" s="5"/>
      <c r="AH1491" s="5"/>
      <c r="AI1491" s="5"/>
      <c r="AJ1491" s="5"/>
      <c r="AK1491" s="5"/>
      <c r="AL1491" s="5"/>
      <c r="AM1491" s="5"/>
    </row>
    <row r="1492" spans="1:39" s="4" customFormat="1" ht="15" x14ac:dyDescent="0.25">
      <c r="A1492" s="11"/>
      <c r="B1492" s="11"/>
      <c r="C1492" s="11"/>
      <c r="D1492" s="11"/>
      <c r="E1492" s="11"/>
      <c r="F1492" s="11"/>
      <c r="G1492" s="11"/>
      <c r="I1492" s="58"/>
      <c r="J1492" s="43"/>
      <c r="K1492" s="98"/>
      <c r="M1492" s="58"/>
      <c r="N1492" s="102"/>
      <c r="P1492" s="58"/>
      <c r="Q1492" s="43"/>
      <c r="S1492" s="58"/>
      <c r="T1492" s="43"/>
      <c r="V1492" s="130"/>
      <c r="W1492" s="160"/>
      <c r="X1492" s="159"/>
      <c r="Y1492" s="76"/>
      <c r="Z1492" s="76"/>
      <c r="AA1492" s="60"/>
      <c r="AB1492" s="5"/>
      <c r="AC1492" s="5"/>
      <c r="AD1492" s="5"/>
      <c r="AE1492" s="5"/>
      <c r="AF1492" s="5"/>
      <c r="AG1492" s="5"/>
      <c r="AH1492" s="5"/>
      <c r="AI1492" s="5"/>
      <c r="AJ1492" s="5"/>
      <c r="AK1492" s="5"/>
      <c r="AL1492" s="5"/>
      <c r="AM1492" s="5"/>
    </row>
    <row r="1493" spans="1:39" s="4" customFormat="1" ht="15" x14ac:dyDescent="0.25">
      <c r="A1493" s="11"/>
      <c r="B1493" s="11"/>
      <c r="C1493" s="11"/>
      <c r="D1493" s="11"/>
      <c r="E1493" s="11"/>
      <c r="F1493" s="11"/>
      <c r="G1493" s="11"/>
      <c r="I1493" s="58"/>
      <c r="J1493" s="43"/>
      <c r="K1493" s="98"/>
      <c r="M1493" s="58"/>
      <c r="N1493" s="102"/>
      <c r="P1493" s="58"/>
      <c r="Q1493" s="43"/>
      <c r="S1493" s="58"/>
      <c r="T1493" s="43"/>
      <c r="V1493" s="130"/>
      <c r="W1493" s="160"/>
      <c r="X1493" s="159"/>
      <c r="Y1493" s="76"/>
      <c r="Z1493" s="76"/>
      <c r="AA1493" s="60"/>
      <c r="AB1493" s="5"/>
      <c r="AC1493" s="5"/>
      <c r="AD1493" s="5"/>
      <c r="AE1493" s="5"/>
      <c r="AF1493" s="5"/>
      <c r="AG1493" s="5"/>
      <c r="AH1493" s="5"/>
      <c r="AI1493" s="5"/>
      <c r="AJ1493" s="5"/>
      <c r="AK1493" s="5"/>
      <c r="AL1493" s="5"/>
      <c r="AM1493" s="5"/>
    </row>
    <row r="1494" spans="1:39" s="4" customFormat="1" ht="15" x14ac:dyDescent="0.25">
      <c r="A1494" s="11"/>
      <c r="B1494" s="11"/>
      <c r="C1494" s="11"/>
      <c r="D1494" s="11"/>
      <c r="E1494" s="11"/>
      <c r="F1494" s="11"/>
      <c r="G1494" s="11"/>
      <c r="I1494" s="58"/>
      <c r="J1494" s="43"/>
      <c r="K1494" s="98"/>
      <c r="M1494" s="58"/>
      <c r="N1494" s="102"/>
      <c r="P1494" s="58"/>
      <c r="Q1494" s="43"/>
      <c r="S1494" s="58"/>
      <c r="T1494" s="43"/>
      <c r="V1494" s="130"/>
      <c r="W1494" s="160"/>
      <c r="X1494" s="159"/>
      <c r="Y1494" s="76"/>
      <c r="Z1494" s="76"/>
      <c r="AA1494" s="60"/>
      <c r="AB1494" s="5"/>
      <c r="AC1494" s="5"/>
      <c r="AD1494" s="5"/>
      <c r="AE1494" s="5"/>
      <c r="AF1494" s="5"/>
      <c r="AG1494" s="5"/>
      <c r="AH1494" s="5"/>
      <c r="AI1494" s="5"/>
      <c r="AJ1494" s="5"/>
      <c r="AK1494" s="5"/>
      <c r="AL1494" s="5"/>
      <c r="AM1494" s="5"/>
    </row>
    <row r="1495" spans="1:39" s="4" customFormat="1" ht="15" x14ac:dyDescent="0.25">
      <c r="A1495" s="11"/>
      <c r="B1495" s="11"/>
      <c r="C1495" s="11"/>
      <c r="D1495" s="11"/>
      <c r="E1495" s="11"/>
      <c r="F1495" s="11"/>
      <c r="G1495" s="11"/>
      <c r="I1495" s="58"/>
      <c r="J1495" s="43"/>
      <c r="K1495" s="98"/>
      <c r="M1495" s="58"/>
      <c r="N1495" s="102"/>
      <c r="P1495" s="58"/>
      <c r="Q1495" s="43"/>
      <c r="S1495" s="58"/>
      <c r="T1495" s="43"/>
      <c r="V1495" s="130"/>
      <c r="W1495" s="160"/>
      <c r="X1495" s="159"/>
      <c r="Y1495" s="76"/>
      <c r="Z1495" s="76"/>
      <c r="AA1495" s="60"/>
      <c r="AB1495" s="5"/>
      <c r="AC1495" s="5"/>
      <c r="AD1495" s="5"/>
      <c r="AE1495" s="5"/>
      <c r="AF1495" s="5"/>
      <c r="AG1495" s="5"/>
      <c r="AH1495" s="5"/>
      <c r="AI1495" s="5"/>
      <c r="AJ1495" s="5"/>
      <c r="AK1495" s="5"/>
      <c r="AL1495" s="5"/>
      <c r="AM1495" s="5"/>
    </row>
    <row r="1496" spans="1:39" s="4" customFormat="1" ht="15" x14ac:dyDescent="0.25">
      <c r="A1496" s="11"/>
      <c r="B1496" s="11"/>
      <c r="C1496" s="11"/>
      <c r="D1496" s="11"/>
      <c r="E1496" s="11"/>
      <c r="F1496" s="11"/>
      <c r="G1496" s="11"/>
      <c r="I1496" s="58"/>
      <c r="J1496" s="43"/>
      <c r="K1496" s="98"/>
      <c r="M1496" s="58"/>
      <c r="N1496" s="102"/>
      <c r="P1496" s="58"/>
      <c r="Q1496" s="43"/>
      <c r="S1496" s="58"/>
      <c r="T1496" s="43"/>
      <c r="V1496" s="130"/>
      <c r="W1496" s="160"/>
      <c r="X1496" s="159"/>
      <c r="Y1496" s="76"/>
      <c r="Z1496" s="76"/>
      <c r="AA1496" s="60"/>
      <c r="AB1496" s="5"/>
      <c r="AC1496" s="5"/>
      <c r="AD1496" s="5"/>
      <c r="AE1496" s="5"/>
      <c r="AF1496" s="5"/>
      <c r="AG1496" s="5"/>
      <c r="AH1496" s="5"/>
      <c r="AI1496" s="5"/>
      <c r="AJ1496" s="5"/>
      <c r="AK1496" s="5"/>
      <c r="AL1496" s="5"/>
      <c r="AM1496" s="5"/>
    </row>
    <row r="1497" spans="1:39" s="4" customFormat="1" ht="15" x14ac:dyDescent="0.25">
      <c r="A1497" s="11"/>
      <c r="B1497" s="11"/>
      <c r="C1497" s="11"/>
      <c r="D1497" s="11"/>
      <c r="E1497" s="11"/>
      <c r="F1497" s="11"/>
      <c r="G1497" s="11"/>
      <c r="I1497" s="58"/>
      <c r="J1497" s="43"/>
      <c r="K1497" s="98"/>
      <c r="M1497" s="58"/>
      <c r="N1497" s="102"/>
      <c r="P1497" s="58"/>
      <c r="Q1497" s="43"/>
      <c r="S1497" s="58"/>
      <c r="T1497" s="43"/>
      <c r="V1497" s="130"/>
      <c r="W1497" s="160"/>
      <c r="X1497" s="159"/>
      <c r="Y1497" s="76"/>
      <c r="Z1497" s="76"/>
      <c r="AA1497" s="60"/>
      <c r="AB1497" s="5"/>
      <c r="AC1497" s="5"/>
      <c r="AD1497" s="5"/>
      <c r="AE1497" s="5"/>
      <c r="AF1497" s="5"/>
      <c r="AG1497" s="5"/>
      <c r="AH1497" s="5"/>
      <c r="AI1497" s="5"/>
      <c r="AJ1497" s="5"/>
      <c r="AK1497" s="5"/>
      <c r="AL1497" s="5"/>
      <c r="AM1497" s="5"/>
    </row>
    <row r="1498" spans="1:39" s="4" customFormat="1" ht="15" x14ac:dyDescent="0.25">
      <c r="A1498" s="11"/>
      <c r="B1498" s="11"/>
      <c r="C1498" s="11"/>
      <c r="D1498" s="11"/>
      <c r="E1498" s="11"/>
      <c r="F1498" s="11"/>
      <c r="G1498" s="11"/>
      <c r="I1498" s="58"/>
      <c r="J1498" s="43"/>
      <c r="K1498" s="98"/>
      <c r="M1498" s="58"/>
      <c r="N1498" s="102"/>
      <c r="P1498" s="58"/>
      <c r="Q1498" s="43"/>
      <c r="S1498" s="58"/>
      <c r="T1498" s="43"/>
      <c r="V1498" s="130"/>
      <c r="W1498" s="160"/>
      <c r="X1498" s="159"/>
      <c r="Y1498" s="76"/>
      <c r="Z1498" s="76"/>
      <c r="AA1498" s="60"/>
      <c r="AB1498" s="5"/>
      <c r="AC1498" s="5"/>
      <c r="AD1498" s="5"/>
      <c r="AE1498" s="5"/>
      <c r="AF1498" s="5"/>
      <c r="AG1498" s="5"/>
      <c r="AH1498" s="5"/>
      <c r="AI1498" s="5"/>
      <c r="AJ1498" s="5"/>
      <c r="AK1498" s="5"/>
      <c r="AL1498" s="5"/>
      <c r="AM1498" s="5"/>
    </row>
    <row r="1499" spans="1:39" s="4" customFormat="1" ht="15" x14ac:dyDescent="0.25">
      <c r="A1499" s="11"/>
      <c r="B1499" s="11"/>
      <c r="C1499" s="11"/>
      <c r="D1499" s="11"/>
      <c r="E1499" s="11"/>
      <c r="F1499" s="11"/>
      <c r="G1499" s="11"/>
      <c r="I1499" s="58"/>
      <c r="J1499" s="43"/>
      <c r="K1499" s="98"/>
      <c r="M1499" s="58"/>
      <c r="N1499" s="102"/>
      <c r="P1499" s="58"/>
      <c r="Q1499" s="43"/>
      <c r="S1499" s="58"/>
      <c r="T1499" s="43"/>
      <c r="V1499" s="130"/>
      <c r="W1499" s="160"/>
      <c r="X1499" s="159"/>
      <c r="Y1499" s="76"/>
      <c r="Z1499" s="76"/>
      <c r="AA1499" s="60"/>
      <c r="AB1499" s="5"/>
      <c r="AC1499" s="5"/>
      <c r="AD1499" s="5"/>
      <c r="AE1499" s="5"/>
      <c r="AF1499" s="5"/>
      <c r="AG1499" s="5"/>
      <c r="AH1499" s="5"/>
      <c r="AI1499" s="5"/>
      <c r="AJ1499" s="5"/>
      <c r="AK1499" s="5"/>
      <c r="AL1499" s="5"/>
      <c r="AM1499" s="5"/>
    </row>
    <row r="1500" spans="1:39" s="4" customFormat="1" ht="15" x14ac:dyDescent="0.25">
      <c r="A1500" s="11"/>
      <c r="B1500" s="11"/>
      <c r="C1500" s="11"/>
      <c r="D1500" s="11"/>
      <c r="E1500" s="11"/>
      <c r="F1500" s="11"/>
      <c r="G1500" s="11"/>
      <c r="I1500" s="58"/>
      <c r="J1500" s="43"/>
      <c r="K1500" s="98"/>
      <c r="M1500" s="58"/>
      <c r="N1500" s="102"/>
      <c r="P1500" s="58"/>
      <c r="Q1500" s="43"/>
      <c r="S1500" s="58"/>
      <c r="T1500" s="43"/>
      <c r="V1500" s="130"/>
      <c r="W1500" s="160"/>
      <c r="X1500" s="159"/>
      <c r="Y1500" s="76"/>
      <c r="Z1500" s="76"/>
      <c r="AA1500" s="60"/>
      <c r="AB1500" s="5"/>
      <c r="AC1500" s="5"/>
      <c r="AD1500" s="5"/>
      <c r="AE1500" s="5"/>
      <c r="AF1500" s="5"/>
      <c r="AG1500" s="5"/>
      <c r="AH1500" s="5"/>
      <c r="AI1500" s="5"/>
      <c r="AJ1500" s="5"/>
      <c r="AK1500" s="5"/>
      <c r="AL1500" s="5"/>
      <c r="AM1500" s="5"/>
    </row>
    <row r="1501" spans="1:39" s="4" customFormat="1" ht="15" x14ac:dyDescent="0.25">
      <c r="A1501" s="11"/>
      <c r="B1501" s="11"/>
      <c r="C1501" s="11"/>
      <c r="D1501" s="11"/>
      <c r="E1501" s="11"/>
      <c r="F1501" s="11"/>
      <c r="G1501" s="11"/>
      <c r="I1501" s="58"/>
      <c r="J1501" s="43"/>
      <c r="K1501" s="98"/>
      <c r="M1501" s="58"/>
      <c r="N1501" s="102"/>
      <c r="P1501" s="58"/>
      <c r="Q1501" s="43"/>
      <c r="S1501" s="58"/>
      <c r="T1501" s="43"/>
      <c r="V1501" s="130"/>
      <c r="W1501" s="160"/>
      <c r="X1501" s="159"/>
      <c r="Y1501" s="76"/>
      <c r="Z1501" s="76"/>
      <c r="AA1501" s="60"/>
      <c r="AB1501" s="5"/>
      <c r="AC1501" s="5"/>
      <c r="AD1501" s="5"/>
      <c r="AE1501" s="5"/>
      <c r="AF1501" s="5"/>
      <c r="AG1501" s="5"/>
      <c r="AH1501" s="5"/>
      <c r="AI1501" s="5"/>
      <c r="AJ1501" s="5"/>
      <c r="AK1501" s="5"/>
      <c r="AL1501" s="5"/>
      <c r="AM1501" s="5"/>
    </row>
    <row r="1502" spans="1:39" s="4" customFormat="1" ht="15" x14ac:dyDescent="0.25">
      <c r="A1502" s="11"/>
      <c r="B1502" s="11"/>
      <c r="C1502" s="11"/>
      <c r="D1502" s="11"/>
      <c r="E1502" s="11"/>
      <c r="F1502" s="11"/>
      <c r="G1502" s="11"/>
      <c r="I1502" s="58"/>
      <c r="J1502" s="43"/>
      <c r="K1502" s="98"/>
      <c r="M1502" s="58"/>
      <c r="N1502" s="102"/>
      <c r="P1502" s="58"/>
      <c r="Q1502" s="43"/>
      <c r="S1502" s="58"/>
      <c r="T1502" s="43"/>
      <c r="V1502" s="130"/>
      <c r="W1502" s="160"/>
      <c r="X1502" s="159"/>
      <c r="Y1502" s="76"/>
      <c r="Z1502" s="76"/>
      <c r="AA1502" s="60"/>
      <c r="AB1502" s="5"/>
      <c r="AC1502" s="5"/>
      <c r="AD1502" s="5"/>
      <c r="AE1502" s="5"/>
      <c r="AF1502" s="5"/>
      <c r="AG1502" s="5"/>
      <c r="AH1502" s="5"/>
      <c r="AI1502" s="5"/>
      <c r="AJ1502" s="5"/>
      <c r="AK1502" s="5"/>
      <c r="AL1502" s="5"/>
      <c r="AM1502" s="5"/>
    </row>
    <row r="1503" spans="1:39" s="4" customFormat="1" ht="15" x14ac:dyDescent="0.25">
      <c r="A1503" s="11"/>
      <c r="B1503" s="11"/>
      <c r="C1503" s="11"/>
      <c r="D1503" s="11"/>
      <c r="E1503" s="11"/>
      <c r="F1503" s="11"/>
      <c r="G1503" s="11"/>
      <c r="I1503" s="58"/>
      <c r="J1503" s="43"/>
      <c r="K1503" s="98"/>
      <c r="M1503" s="58"/>
      <c r="N1503" s="102"/>
      <c r="P1503" s="58"/>
      <c r="Q1503" s="43"/>
      <c r="S1503" s="58"/>
      <c r="T1503" s="43"/>
      <c r="V1503" s="130"/>
      <c r="W1503" s="160"/>
      <c r="X1503" s="159"/>
      <c r="Y1503" s="76"/>
      <c r="Z1503" s="76"/>
      <c r="AA1503" s="60"/>
      <c r="AB1503" s="5"/>
      <c r="AC1503" s="5"/>
      <c r="AD1503" s="5"/>
      <c r="AE1503" s="5"/>
      <c r="AF1503" s="5"/>
      <c r="AG1503" s="5"/>
      <c r="AH1503" s="5"/>
      <c r="AI1503" s="5"/>
      <c r="AJ1503" s="5"/>
      <c r="AK1503" s="5"/>
      <c r="AL1503" s="5"/>
      <c r="AM1503" s="5"/>
    </row>
    <row r="1504" spans="1:39" s="4" customFormat="1" ht="15" x14ac:dyDescent="0.25">
      <c r="A1504" s="11"/>
      <c r="B1504" s="11"/>
      <c r="C1504" s="11"/>
      <c r="D1504" s="11"/>
      <c r="E1504" s="11"/>
      <c r="F1504" s="11"/>
      <c r="G1504" s="11"/>
      <c r="I1504" s="58"/>
      <c r="J1504" s="43"/>
      <c r="K1504" s="98"/>
      <c r="M1504" s="58"/>
      <c r="N1504" s="102"/>
      <c r="P1504" s="58"/>
      <c r="Q1504" s="43"/>
      <c r="S1504" s="58"/>
      <c r="T1504" s="43"/>
      <c r="V1504" s="130"/>
      <c r="W1504" s="160"/>
      <c r="X1504" s="159"/>
      <c r="Y1504" s="76"/>
      <c r="Z1504" s="76"/>
      <c r="AA1504" s="60"/>
      <c r="AB1504" s="5"/>
      <c r="AC1504" s="5"/>
      <c r="AD1504" s="5"/>
      <c r="AE1504" s="5"/>
      <c r="AF1504" s="5"/>
      <c r="AG1504" s="5"/>
      <c r="AH1504" s="5"/>
      <c r="AI1504" s="5"/>
      <c r="AJ1504" s="5"/>
      <c r="AK1504" s="5"/>
      <c r="AL1504" s="5"/>
      <c r="AM1504" s="5"/>
    </row>
    <row r="1505" spans="1:39" s="4" customFormat="1" ht="15" x14ac:dyDescent="0.25">
      <c r="A1505" s="11"/>
      <c r="B1505" s="11"/>
      <c r="C1505" s="11"/>
      <c r="D1505" s="11"/>
      <c r="E1505" s="11"/>
      <c r="F1505" s="11"/>
      <c r="G1505" s="11"/>
      <c r="I1505" s="58"/>
      <c r="J1505" s="43"/>
      <c r="K1505" s="98"/>
      <c r="M1505" s="58"/>
      <c r="N1505" s="102"/>
      <c r="P1505" s="58"/>
      <c r="Q1505" s="43"/>
      <c r="S1505" s="58"/>
      <c r="T1505" s="43"/>
      <c r="V1505" s="130"/>
      <c r="W1505" s="160"/>
      <c r="X1505" s="159"/>
      <c r="Y1505" s="76"/>
      <c r="Z1505" s="76"/>
      <c r="AA1505" s="60"/>
      <c r="AB1505" s="5"/>
      <c r="AC1505" s="5"/>
      <c r="AD1505" s="5"/>
      <c r="AE1505" s="5"/>
      <c r="AF1505" s="5"/>
      <c r="AG1505" s="5"/>
      <c r="AH1505" s="5"/>
      <c r="AI1505" s="5"/>
      <c r="AJ1505" s="5"/>
      <c r="AK1505" s="5"/>
      <c r="AL1505" s="5"/>
      <c r="AM1505" s="5"/>
    </row>
    <row r="1506" spans="1:39" s="4" customFormat="1" ht="15" x14ac:dyDescent="0.25">
      <c r="A1506" s="11"/>
      <c r="B1506" s="11"/>
      <c r="C1506" s="11"/>
      <c r="D1506" s="11"/>
      <c r="E1506" s="11"/>
      <c r="F1506" s="11"/>
      <c r="G1506" s="11"/>
      <c r="I1506" s="58"/>
      <c r="J1506" s="43"/>
      <c r="K1506" s="98"/>
      <c r="M1506" s="58"/>
      <c r="N1506" s="102"/>
      <c r="P1506" s="58"/>
      <c r="Q1506" s="43"/>
      <c r="S1506" s="58"/>
      <c r="T1506" s="43"/>
      <c r="V1506" s="130"/>
      <c r="W1506" s="160"/>
      <c r="X1506" s="159"/>
      <c r="Y1506" s="76"/>
      <c r="Z1506" s="76"/>
      <c r="AA1506" s="60"/>
      <c r="AB1506" s="5"/>
      <c r="AC1506" s="5"/>
      <c r="AD1506" s="5"/>
      <c r="AE1506" s="5"/>
      <c r="AF1506" s="5"/>
      <c r="AG1506" s="5"/>
      <c r="AH1506" s="5"/>
      <c r="AI1506" s="5"/>
      <c r="AJ1506" s="5"/>
      <c r="AK1506" s="5"/>
      <c r="AL1506" s="5"/>
      <c r="AM1506" s="5"/>
    </row>
    <row r="1507" spans="1:39" s="4" customFormat="1" ht="15" x14ac:dyDescent="0.25">
      <c r="A1507" s="11"/>
      <c r="B1507" s="11"/>
      <c r="C1507" s="11"/>
      <c r="D1507" s="11"/>
      <c r="E1507" s="11"/>
      <c r="F1507" s="11"/>
      <c r="G1507" s="11"/>
      <c r="I1507" s="58"/>
      <c r="J1507" s="43"/>
      <c r="K1507" s="98"/>
      <c r="M1507" s="58"/>
      <c r="N1507" s="102"/>
      <c r="P1507" s="58"/>
      <c r="Q1507" s="43"/>
      <c r="S1507" s="58"/>
      <c r="T1507" s="43"/>
      <c r="V1507" s="130"/>
      <c r="W1507" s="160"/>
      <c r="X1507" s="159"/>
      <c r="Y1507" s="76"/>
      <c r="Z1507" s="76"/>
      <c r="AA1507" s="60"/>
      <c r="AB1507" s="5"/>
      <c r="AC1507" s="5"/>
      <c r="AD1507" s="5"/>
      <c r="AE1507" s="5"/>
      <c r="AF1507" s="5"/>
      <c r="AG1507" s="5"/>
      <c r="AH1507" s="5"/>
      <c r="AI1507" s="5"/>
      <c r="AJ1507" s="5"/>
      <c r="AK1507" s="5"/>
      <c r="AL1507" s="5"/>
      <c r="AM1507" s="5"/>
    </row>
    <row r="1508" spans="1:39" s="4" customFormat="1" ht="15" x14ac:dyDescent="0.25">
      <c r="A1508" s="11"/>
      <c r="B1508" s="11"/>
      <c r="C1508" s="11"/>
      <c r="D1508" s="11"/>
      <c r="E1508" s="11"/>
      <c r="F1508" s="11"/>
      <c r="G1508" s="11"/>
      <c r="I1508" s="58"/>
      <c r="J1508" s="43"/>
      <c r="K1508" s="98"/>
      <c r="M1508" s="58"/>
      <c r="N1508" s="102"/>
      <c r="P1508" s="58"/>
      <c r="Q1508" s="43"/>
      <c r="S1508" s="58"/>
      <c r="T1508" s="43"/>
      <c r="V1508" s="130"/>
      <c r="W1508" s="160"/>
      <c r="X1508" s="159"/>
      <c r="Y1508" s="76"/>
      <c r="Z1508" s="76"/>
      <c r="AA1508" s="60"/>
      <c r="AB1508" s="5"/>
      <c r="AC1508" s="5"/>
      <c r="AD1508" s="5"/>
      <c r="AE1508" s="5"/>
      <c r="AF1508" s="5"/>
      <c r="AG1508" s="5"/>
      <c r="AH1508" s="5"/>
      <c r="AI1508" s="5"/>
      <c r="AJ1508" s="5"/>
      <c r="AK1508" s="5"/>
      <c r="AL1508" s="5"/>
      <c r="AM1508" s="5"/>
    </row>
    <row r="1509" spans="1:39" s="4" customFormat="1" ht="15" x14ac:dyDescent="0.25">
      <c r="A1509" s="11"/>
      <c r="B1509" s="11"/>
      <c r="C1509" s="11"/>
      <c r="D1509" s="11"/>
      <c r="E1509" s="11"/>
      <c r="F1509" s="11"/>
      <c r="G1509" s="11"/>
      <c r="I1509" s="58"/>
      <c r="J1509" s="43"/>
      <c r="K1509" s="98"/>
      <c r="M1509" s="58"/>
      <c r="N1509" s="102"/>
      <c r="P1509" s="58"/>
      <c r="Q1509" s="43"/>
      <c r="S1509" s="58"/>
      <c r="T1509" s="43"/>
      <c r="V1509" s="130"/>
      <c r="W1509" s="160"/>
      <c r="X1509" s="159"/>
      <c r="Y1509" s="76"/>
      <c r="Z1509" s="76"/>
      <c r="AA1509" s="60"/>
      <c r="AB1509" s="5"/>
      <c r="AC1509" s="5"/>
      <c r="AD1509" s="5"/>
      <c r="AE1509" s="5"/>
      <c r="AF1509" s="5"/>
      <c r="AG1509" s="5"/>
      <c r="AH1509" s="5"/>
      <c r="AI1509" s="5"/>
      <c r="AJ1509" s="5"/>
      <c r="AK1509" s="5"/>
      <c r="AL1509" s="5"/>
      <c r="AM1509" s="5"/>
    </row>
    <row r="1510" spans="1:39" s="4" customFormat="1" ht="15" x14ac:dyDescent="0.25">
      <c r="A1510" s="11"/>
      <c r="B1510" s="11"/>
      <c r="C1510" s="11"/>
      <c r="D1510" s="11"/>
      <c r="E1510" s="11"/>
      <c r="F1510" s="11"/>
      <c r="G1510" s="11"/>
      <c r="I1510" s="58"/>
      <c r="J1510" s="43"/>
      <c r="K1510" s="98"/>
      <c r="M1510" s="58"/>
      <c r="N1510" s="102"/>
      <c r="P1510" s="58"/>
      <c r="Q1510" s="43"/>
      <c r="S1510" s="58"/>
      <c r="T1510" s="43"/>
      <c r="V1510" s="130"/>
      <c r="W1510" s="160"/>
      <c r="X1510" s="159"/>
      <c r="Y1510" s="76"/>
      <c r="Z1510" s="76"/>
      <c r="AA1510" s="60"/>
      <c r="AB1510" s="5"/>
      <c r="AC1510" s="5"/>
      <c r="AD1510" s="5"/>
      <c r="AE1510" s="5"/>
      <c r="AF1510" s="5"/>
      <c r="AG1510" s="5"/>
      <c r="AH1510" s="5"/>
      <c r="AI1510" s="5"/>
      <c r="AJ1510" s="5"/>
      <c r="AK1510" s="5"/>
      <c r="AL1510" s="5"/>
      <c r="AM1510" s="5"/>
    </row>
    <row r="1511" spans="1:39" s="4" customFormat="1" ht="15" x14ac:dyDescent="0.25">
      <c r="A1511" s="11"/>
      <c r="B1511" s="11"/>
      <c r="C1511" s="11"/>
      <c r="D1511" s="11"/>
      <c r="E1511" s="11"/>
      <c r="F1511" s="11"/>
      <c r="G1511" s="11"/>
      <c r="I1511" s="58"/>
      <c r="J1511" s="43"/>
      <c r="K1511" s="98"/>
      <c r="M1511" s="58"/>
      <c r="N1511" s="102"/>
      <c r="P1511" s="58"/>
      <c r="Q1511" s="43"/>
      <c r="S1511" s="58"/>
      <c r="T1511" s="43"/>
      <c r="V1511" s="130"/>
      <c r="W1511" s="160"/>
      <c r="X1511" s="159"/>
      <c r="Y1511" s="76"/>
      <c r="Z1511" s="76"/>
      <c r="AA1511" s="60"/>
      <c r="AB1511" s="5"/>
      <c r="AC1511" s="5"/>
      <c r="AD1511" s="5"/>
      <c r="AE1511" s="5"/>
      <c r="AF1511" s="5"/>
      <c r="AG1511" s="5"/>
      <c r="AH1511" s="5"/>
      <c r="AI1511" s="5"/>
      <c r="AJ1511" s="5"/>
      <c r="AK1511" s="5"/>
      <c r="AL1511" s="5"/>
      <c r="AM1511" s="5"/>
    </row>
    <row r="1512" spans="1:39" s="4" customFormat="1" ht="15" x14ac:dyDescent="0.25">
      <c r="A1512" s="11"/>
      <c r="B1512" s="11"/>
      <c r="C1512" s="11"/>
      <c r="D1512" s="11"/>
      <c r="E1512" s="11"/>
      <c r="F1512" s="11"/>
      <c r="G1512" s="11"/>
      <c r="I1512" s="58"/>
      <c r="J1512" s="43"/>
      <c r="K1512" s="98"/>
      <c r="M1512" s="58"/>
      <c r="N1512" s="102"/>
      <c r="P1512" s="58"/>
      <c r="Q1512" s="43"/>
      <c r="S1512" s="58"/>
      <c r="T1512" s="43"/>
      <c r="V1512" s="130"/>
      <c r="W1512" s="160"/>
      <c r="X1512" s="159"/>
      <c r="Y1512" s="76"/>
      <c r="Z1512" s="76"/>
      <c r="AA1512" s="60"/>
      <c r="AB1512" s="5"/>
      <c r="AC1512" s="5"/>
      <c r="AD1512" s="5"/>
      <c r="AE1512" s="5"/>
      <c r="AF1512" s="5"/>
      <c r="AG1512" s="5"/>
      <c r="AH1512" s="5"/>
      <c r="AI1512" s="5"/>
      <c r="AJ1512" s="5"/>
      <c r="AK1512" s="5"/>
      <c r="AL1512" s="5"/>
      <c r="AM1512" s="5"/>
    </row>
    <row r="1513" spans="1:39" s="4" customFormat="1" ht="15" x14ac:dyDescent="0.25">
      <c r="A1513" s="11"/>
      <c r="B1513" s="11"/>
      <c r="C1513" s="11"/>
      <c r="D1513" s="11"/>
      <c r="E1513" s="11"/>
      <c r="F1513" s="11"/>
      <c r="G1513" s="11"/>
      <c r="I1513" s="58"/>
      <c r="J1513" s="43"/>
      <c r="K1513" s="98"/>
      <c r="M1513" s="58"/>
      <c r="N1513" s="102"/>
      <c r="P1513" s="58"/>
      <c r="Q1513" s="43"/>
      <c r="S1513" s="58"/>
      <c r="T1513" s="43"/>
      <c r="V1513" s="130"/>
      <c r="W1513" s="160"/>
      <c r="X1513" s="159"/>
      <c r="Y1513" s="76"/>
      <c r="Z1513" s="76"/>
      <c r="AA1513" s="60"/>
      <c r="AB1513" s="5"/>
      <c r="AC1513" s="5"/>
      <c r="AD1513" s="5"/>
      <c r="AE1513" s="5"/>
      <c r="AF1513" s="5"/>
      <c r="AG1513" s="5"/>
      <c r="AH1513" s="5"/>
      <c r="AI1513" s="5"/>
      <c r="AJ1513" s="5"/>
      <c r="AK1513" s="5"/>
      <c r="AL1513" s="5"/>
      <c r="AM1513" s="5"/>
    </row>
    <row r="1514" spans="1:39" s="4" customFormat="1" ht="15" x14ac:dyDescent="0.25">
      <c r="A1514" s="11"/>
      <c r="B1514" s="11"/>
      <c r="C1514" s="11"/>
      <c r="D1514" s="11"/>
      <c r="E1514" s="11"/>
      <c r="F1514" s="11"/>
      <c r="G1514" s="11"/>
      <c r="I1514" s="58"/>
      <c r="J1514" s="43"/>
      <c r="K1514" s="98"/>
      <c r="M1514" s="58"/>
      <c r="N1514" s="102"/>
      <c r="P1514" s="58"/>
      <c r="Q1514" s="43"/>
      <c r="S1514" s="58"/>
      <c r="T1514" s="43"/>
      <c r="V1514" s="130"/>
      <c r="W1514" s="160"/>
      <c r="X1514" s="159"/>
      <c r="Y1514" s="76"/>
      <c r="Z1514" s="76"/>
      <c r="AA1514" s="60"/>
      <c r="AB1514" s="5"/>
      <c r="AC1514" s="5"/>
      <c r="AD1514" s="5"/>
      <c r="AE1514" s="5"/>
      <c r="AF1514" s="5"/>
      <c r="AG1514" s="5"/>
      <c r="AH1514" s="5"/>
      <c r="AI1514" s="5"/>
      <c r="AJ1514" s="5"/>
      <c r="AK1514" s="5"/>
      <c r="AL1514" s="5"/>
      <c r="AM1514" s="5"/>
    </row>
    <row r="1515" spans="1:39" s="4" customFormat="1" ht="15" x14ac:dyDescent="0.25">
      <c r="A1515" s="11"/>
      <c r="B1515" s="11"/>
      <c r="C1515" s="11"/>
      <c r="D1515" s="11"/>
      <c r="E1515" s="11"/>
      <c r="F1515" s="11"/>
      <c r="G1515" s="11"/>
      <c r="I1515" s="58"/>
      <c r="J1515" s="43"/>
      <c r="K1515" s="98"/>
      <c r="M1515" s="58"/>
      <c r="N1515" s="102"/>
      <c r="P1515" s="58"/>
      <c r="Q1515" s="43"/>
      <c r="S1515" s="58"/>
      <c r="T1515" s="43"/>
      <c r="V1515" s="130"/>
      <c r="W1515" s="160"/>
      <c r="X1515" s="159"/>
      <c r="Y1515" s="76"/>
      <c r="Z1515" s="76"/>
      <c r="AA1515" s="60"/>
      <c r="AB1515" s="5"/>
      <c r="AC1515" s="5"/>
      <c r="AD1515" s="5"/>
      <c r="AE1515" s="5"/>
      <c r="AF1515" s="5"/>
      <c r="AG1515" s="5"/>
      <c r="AH1515" s="5"/>
      <c r="AI1515" s="5"/>
      <c r="AJ1515" s="5"/>
      <c r="AK1515" s="5"/>
      <c r="AL1515" s="5"/>
      <c r="AM1515" s="5"/>
    </row>
    <row r="1516" spans="1:39" s="4" customFormat="1" ht="15" x14ac:dyDescent="0.25">
      <c r="A1516" s="11"/>
      <c r="B1516" s="11"/>
      <c r="C1516" s="11"/>
      <c r="D1516" s="11"/>
      <c r="E1516" s="11"/>
      <c r="F1516" s="11"/>
      <c r="G1516" s="11"/>
      <c r="I1516" s="58"/>
      <c r="J1516" s="43"/>
      <c r="K1516" s="98"/>
      <c r="M1516" s="58"/>
      <c r="N1516" s="102"/>
      <c r="P1516" s="58"/>
      <c r="Q1516" s="43"/>
      <c r="S1516" s="58"/>
      <c r="T1516" s="43"/>
      <c r="V1516" s="130"/>
      <c r="W1516" s="160"/>
      <c r="X1516" s="159"/>
      <c r="Y1516" s="76"/>
      <c r="Z1516" s="76"/>
      <c r="AA1516" s="60"/>
      <c r="AB1516" s="5"/>
      <c r="AC1516" s="5"/>
      <c r="AD1516" s="5"/>
      <c r="AE1516" s="5"/>
      <c r="AF1516" s="5"/>
      <c r="AG1516" s="5"/>
      <c r="AH1516" s="5"/>
      <c r="AI1516" s="5"/>
      <c r="AJ1516" s="5"/>
      <c r="AK1516" s="5"/>
      <c r="AL1516" s="5"/>
      <c r="AM1516" s="5"/>
    </row>
    <row r="1517" spans="1:39" s="4" customFormat="1" ht="15" x14ac:dyDescent="0.25">
      <c r="A1517" s="11"/>
      <c r="B1517" s="11"/>
      <c r="C1517" s="11"/>
      <c r="D1517" s="11"/>
      <c r="E1517" s="11"/>
      <c r="F1517" s="11"/>
      <c r="G1517" s="11"/>
      <c r="I1517" s="58"/>
      <c r="J1517" s="43"/>
      <c r="K1517" s="98"/>
      <c r="M1517" s="58"/>
      <c r="N1517" s="102"/>
      <c r="P1517" s="58"/>
      <c r="Q1517" s="43"/>
      <c r="S1517" s="58"/>
      <c r="T1517" s="43"/>
      <c r="V1517" s="130"/>
      <c r="W1517" s="160"/>
      <c r="X1517" s="159"/>
      <c r="Y1517" s="76"/>
      <c r="Z1517" s="76"/>
      <c r="AA1517" s="60"/>
      <c r="AB1517" s="5"/>
      <c r="AC1517" s="5"/>
      <c r="AD1517" s="5"/>
      <c r="AE1517" s="5"/>
      <c r="AF1517" s="5"/>
      <c r="AG1517" s="5"/>
      <c r="AH1517" s="5"/>
      <c r="AI1517" s="5"/>
      <c r="AJ1517" s="5"/>
      <c r="AK1517" s="5"/>
      <c r="AL1517" s="5"/>
      <c r="AM1517" s="5"/>
    </row>
    <row r="1518" spans="1:39" s="4" customFormat="1" ht="15" x14ac:dyDescent="0.25">
      <c r="A1518" s="11"/>
      <c r="B1518" s="11"/>
      <c r="C1518" s="11"/>
      <c r="D1518" s="11"/>
      <c r="E1518" s="11"/>
      <c r="F1518" s="11"/>
      <c r="G1518" s="11"/>
      <c r="I1518" s="58"/>
      <c r="J1518" s="43"/>
      <c r="K1518" s="98"/>
      <c r="M1518" s="58"/>
      <c r="N1518" s="102"/>
      <c r="P1518" s="58"/>
      <c r="Q1518" s="43"/>
      <c r="S1518" s="58"/>
      <c r="T1518" s="43"/>
      <c r="V1518" s="130"/>
      <c r="W1518" s="160"/>
      <c r="X1518" s="159"/>
      <c r="Y1518" s="76"/>
      <c r="Z1518" s="76"/>
      <c r="AA1518" s="60"/>
      <c r="AB1518" s="5"/>
      <c r="AC1518" s="5"/>
      <c r="AD1518" s="5"/>
      <c r="AE1518" s="5"/>
      <c r="AF1518" s="5"/>
      <c r="AG1518" s="5"/>
      <c r="AH1518" s="5"/>
      <c r="AI1518" s="5"/>
      <c r="AJ1518" s="5"/>
      <c r="AK1518" s="5"/>
      <c r="AL1518" s="5"/>
      <c r="AM1518" s="5"/>
    </row>
    <row r="1519" spans="1:39" s="4" customFormat="1" ht="15" x14ac:dyDescent="0.25">
      <c r="A1519" s="11"/>
      <c r="B1519" s="11"/>
      <c r="C1519" s="11"/>
      <c r="D1519" s="11"/>
      <c r="E1519" s="11"/>
      <c r="F1519" s="11"/>
      <c r="G1519" s="11"/>
      <c r="I1519" s="58"/>
      <c r="J1519" s="43"/>
      <c r="K1519" s="98"/>
      <c r="M1519" s="58"/>
      <c r="N1519" s="102"/>
      <c r="P1519" s="58"/>
      <c r="Q1519" s="43"/>
      <c r="S1519" s="58"/>
      <c r="T1519" s="43"/>
      <c r="V1519" s="130"/>
      <c r="W1519" s="160"/>
      <c r="X1519" s="159"/>
      <c r="Y1519" s="76"/>
      <c r="Z1519" s="76"/>
      <c r="AA1519" s="60"/>
      <c r="AB1519" s="5"/>
      <c r="AC1519" s="5"/>
      <c r="AD1519" s="5"/>
      <c r="AE1519" s="5"/>
      <c r="AF1519" s="5"/>
      <c r="AG1519" s="5"/>
      <c r="AH1519" s="5"/>
      <c r="AI1519" s="5"/>
      <c r="AJ1519" s="5"/>
      <c r="AK1519" s="5"/>
      <c r="AL1519" s="5"/>
      <c r="AM1519" s="5"/>
    </row>
    <row r="1520" spans="1:39" s="4" customFormat="1" ht="15" x14ac:dyDescent="0.25">
      <c r="A1520" s="11"/>
      <c r="B1520" s="11"/>
      <c r="C1520" s="11"/>
      <c r="D1520" s="11"/>
      <c r="E1520" s="11"/>
      <c r="F1520" s="11"/>
      <c r="G1520" s="11"/>
      <c r="I1520" s="58"/>
      <c r="J1520" s="43"/>
      <c r="K1520" s="98"/>
      <c r="M1520" s="58"/>
      <c r="N1520" s="102"/>
      <c r="P1520" s="58"/>
      <c r="Q1520" s="43"/>
      <c r="S1520" s="58"/>
      <c r="T1520" s="43"/>
      <c r="V1520" s="130"/>
      <c r="W1520" s="160"/>
      <c r="X1520" s="159"/>
      <c r="Y1520" s="76"/>
      <c r="Z1520" s="76"/>
      <c r="AA1520" s="60"/>
      <c r="AB1520" s="5"/>
      <c r="AC1520" s="5"/>
      <c r="AD1520" s="5"/>
      <c r="AE1520" s="5"/>
      <c r="AF1520" s="5"/>
      <c r="AG1520" s="5"/>
      <c r="AH1520" s="5"/>
      <c r="AI1520" s="5"/>
      <c r="AJ1520" s="5"/>
      <c r="AK1520" s="5"/>
      <c r="AL1520" s="5"/>
      <c r="AM1520" s="5"/>
    </row>
    <row r="1521" spans="1:39" s="4" customFormat="1" ht="15" x14ac:dyDescent="0.25">
      <c r="A1521" s="11"/>
      <c r="B1521" s="11"/>
      <c r="C1521" s="11"/>
      <c r="D1521" s="11"/>
      <c r="E1521" s="11"/>
      <c r="F1521" s="11"/>
      <c r="G1521" s="11"/>
      <c r="I1521" s="58"/>
      <c r="J1521" s="43"/>
      <c r="K1521" s="98"/>
      <c r="M1521" s="58"/>
      <c r="N1521" s="102"/>
      <c r="P1521" s="58"/>
      <c r="Q1521" s="43"/>
      <c r="S1521" s="58"/>
      <c r="T1521" s="43"/>
      <c r="V1521" s="130"/>
      <c r="W1521" s="160"/>
      <c r="X1521" s="159"/>
      <c r="Y1521" s="76"/>
      <c r="Z1521" s="76"/>
      <c r="AA1521" s="60"/>
      <c r="AB1521" s="5"/>
      <c r="AC1521" s="5"/>
      <c r="AD1521" s="5"/>
      <c r="AE1521" s="5"/>
      <c r="AF1521" s="5"/>
      <c r="AG1521" s="5"/>
      <c r="AH1521" s="5"/>
      <c r="AI1521" s="5"/>
      <c r="AJ1521" s="5"/>
      <c r="AK1521" s="5"/>
      <c r="AL1521" s="5"/>
      <c r="AM1521" s="5"/>
    </row>
    <row r="1522" spans="1:39" s="4" customFormat="1" ht="15" x14ac:dyDescent="0.25">
      <c r="A1522" s="11"/>
      <c r="B1522" s="11"/>
      <c r="C1522" s="11"/>
      <c r="D1522" s="11"/>
      <c r="E1522" s="11"/>
      <c r="F1522" s="11"/>
      <c r="G1522" s="11"/>
      <c r="I1522" s="58"/>
      <c r="J1522" s="43"/>
      <c r="K1522" s="98"/>
      <c r="M1522" s="58"/>
      <c r="N1522" s="102"/>
      <c r="P1522" s="58"/>
      <c r="Q1522" s="43"/>
      <c r="S1522" s="58"/>
      <c r="T1522" s="43"/>
      <c r="V1522" s="130"/>
      <c r="W1522" s="160"/>
      <c r="X1522" s="159"/>
      <c r="Y1522" s="76"/>
      <c r="Z1522" s="76"/>
      <c r="AA1522" s="60"/>
      <c r="AB1522" s="5"/>
      <c r="AC1522" s="5"/>
      <c r="AD1522" s="5"/>
      <c r="AE1522" s="5"/>
      <c r="AF1522" s="5"/>
      <c r="AG1522" s="5"/>
      <c r="AH1522" s="5"/>
      <c r="AI1522" s="5"/>
      <c r="AJ1522" s="5"/>
      <c r="AK1522" s="5"/>
      <c r="AL1522" s="5"/>
      <c r="AM1522" s="5"/>
    </row>
    <row r="1523" spans="1:39" s="4" customFormat="1" ht="15" x14ac:dyDescent="0.25">
      <c r="A1523" s="11"/>
      <c r="B1523" s="11"/>
      <c r="C1523" s="11"/>
      <c r="D1523" s="11"/>
      <c r="E1523" s="11"/>
      <c r="F1523" s="11"/>
      <c r="G1523" s="11"/>
      <c r="I1523" s="58"/>
      <c r="J1523" s="43"/>
      <c r="K1523" s="98"/>
      <c r="M1523" s="58"/>
      <c r="N1523" s="102"/>
      <c r="P1523" s="58"/>
      <c r="Q1523" s="43"/>
      <c r="S1523" s="58"/>
      <c r="T1523" s="43"/>
      <c r="V1523" s="130"/>
      <c r="W1523" s="160"/>
      <c r="X1523" s="159"/>
      <c r="Y1523" s="76"/>
      <c r="Z1523" s="76"/>
      <c r="AA1523" s="60"/>
      <c r="AB1523" s="5"/>
      <c r="AC1523" s="5"/>
      <c r="AD1523" s="5"/>
      <c r="AE1523" s="5"/>
      <c r="AF1523" s="5"/>
      <c r="AG1523" s="5"/>
      <c r="AH1523" s="5"/>
      <c r="AI1523" s="5"/>
      <c r="AJ1523" s="5"/>
      <c r="AK1523" s="5"/>
      <c r="AL1523" s="5"/>
      <c r="AM1523" s="5"/>
    </row>
    <row r="1524" spans="1:39" s="4" customFormat="1" ht="15" x14ac:dyDescent="0.25">
      <c r="A1524" s="11"/>
      <c r="B1524" s="11"/>
      <c r="C1524" s="11"/>
      <c r="D1524" s="11"/>
      <c r="E1524" s="11"/>
      <c r="F1524" s="11"/>
      <c r="G1524" s="11"/>
      <c r="I1524" s="58"/>
      <c r="J1524" s="43"/>
      <c r="K1524" s="98"/>
      <c r="M1524" s="58"/>
      <c r="N1524" s="102"/>
      <c r="P1524" s="58"/>
      <c r="Q1524" s="43"/>
      <c r="S1524" s="58"/>
      <c r="T1524" s="43"/>
      <c r="V1524" s="130"/>
      <c r="W1524" s="160"/>
      <c r="X1524" s="159"/>
      <c r="Y1524" s="76"/>
      <c r="Z1524" s="76"/>
      <c r="AA1524" s="60"/>
      <c r="AB1524" s="5"/>
      <c r="AC1524" s="5"/>
      <c r="AD1524" s="5"/>
      <c r="AE1524" s="5"/>
      <c r="AF1524" s="5"/>
      <c r="AG1524" s="5"/>
      <c r="AH1524" s="5"/>
      <c r="AI1524" s="5"/>
      <c r="AJ1524" s="5"/>
      <c r="AK1524" s="5"/>
      <c r="AL1524" s="5"/>
      <c r="AM1524" s="5"/>
    </row>
    <row r="1525" spans="1:39" s="4" customFormat="1" ht="15" x14ac:dyDescent="0.25">
      <c r="A1525" s="11"/>
      <c r="B1525" s="11"/>
      <c r="C1525" s="11"/>
      <c r="D1525" s="11"/>
      <c r="E1525" s="11"/>
      <c r="F1525" s="11"/>
      <c r="G1525" s="11"/>
      <c r="I1525" s="58"/>
      <c r="J1525" s="43"/>
      <c r="K1525" s="98"/>
      <c r="M1525" s="58"/>
      <c r="N1525" s="102"/>
      <c r="P1525" s="58"/>
      <c r="Q1525" s="43"/>
      <c r="S1525" s="58"/>
      <c r="T1525" s="43"/>
      <c r="V1525" s="130"/>
      <c r="W1525" s="160"/>
      <c r="X1525" s="159"/>
      <c r="Y1525" s="76"/>
      <c r="Z1525" s="76"/>
      <c r="AA1525" s="60"/>
      <c r="AB1525" s="5"/>
      <c r="AC1525" s="5"/>
      <c r="AD1525" s="5"/>
      <c r="AE1525" s="5"/>
      <c r="AF1525" s="5"/>
      <c r="AG1525" s="5"/>
      <c r="AH1525" s="5"/>
      <c r="AI1525" s="5"/>
      <c r="AJ1525" s="5"/>
      <c r="AK1525" s="5"/>
      <c r="AL1525" s="5"/>
      <c r="AM1525" s="5"/>
    </row>
    <row r="1526" spans="1:39" s="4" customFormat="1" ht="15" x14ac:dyDescent="0.25">
      <c r="A1526" s="11"/>
      <c r="B1526" s="11"/>
      <c r="C1526" s="11"/>
      <c r="D1526" s="11"/>
      <c r="E1526" s="11"/>
      <c r="F1526" s="11"/>
      <c r="G1526" s="11"/>
      <c r="I1526" s="58"/>
      <c r="J1526" s="43"/>
      <c r="K1526" s="98"/>
      <c r="M1526" s="58"/>
      <c r="N1526" s="102"/>
      <c r="P1526" s="58"/>
      <c r="Q1526" s="43"/>
      <c r="S1526" s="58"/>
      <c r="T1526" s="43"/>
      <c r="V1526" s="130"/>
      <c r="W1526" s="160"/>
      <c r="X1526" s="159"/>
      <c r="Y1526" s="76"/>
      <c r="Z1526" s="76"/>
      <c r="AA1526" s="60"/>
      <c r="AB1526" s="5"/>
      <c r="AC1526" s="5"/>
      <c r="AD1526" s="5"/>
      <c r="AE1526" s="5"/>
      <c r="AF1526" s="5"/>
      <c r="AG1526" s="5"/>
      <c r="AH1526" s="5"/>
      <c r="AI1526" s="5"/>
      <c r="AJ1526" s="5"/>
      <c r="AK1526" s="5"/>
      <c r="AL1526" s="5"/>
      <c r="AM1526" s="5"/>
    </row>
    <row r="1527" spans="1:39" s="4" customFormat="1" ht="15" x14ac:dyDescent="0.25">
      <c r="A1527" s="11"/>
      <c r="B1527" s="11"/>
      <c r="C1527" s="11"/>
      <c r="D1527" s="11"/>
      <c r="E1527" s="11"/>
      <c r="F1527" s="11"/>
      <c r="G1527" s="11"/>
      <c r="I1527" s="58"/>
      <c r="J1527" s="43"/>
      <c r="K1527" s="98"/>
      <c r="M1527" s="58"/>
      <c r="N1527" s="102"/>
      <c r="P1527" s="58"/>
      <c r="Q1527" s="43"/>
      <c r="S1527" s="58"/>
      <c r="T1527" s="43"/>
      <c r="V1527" s="130"/>
      <c r="W1527" s="160"/>
      <c r="X1527" s="159"/>
      <c r="Y1527" s="76"/>
      <c r="Z1527" s="76"/>
      <c r="AA1527" s="60"/>
      <c r="AB1527" s="5"/>
      <c r="AC1527" s="5"/>
      <c r="AD1527" s="5"/>
      <c r="AE1527" s="5"/>
      <c r="AF1527" s="5"/>
      <c r="AG1527" s="5"/>
      <c r="AH1527" s="5"/>
      <c r="AI1527" s="5"/>
      <c r="AJ1527" s="5"/>
      <c r="AK1527" s="5"/>
      <c r="AL1527" s="5"/>
      <c r="AM1527" s="5"/>
    </row>
    <row r="1528" spans="1:39" s="4" customFormat="1" ht="15" x14ac:dyDescent="0.25">
      <c r="A1528" s="11"/>
      <c r="B1528" s="11"/>
      <c r="C1528" s="11"/>
      <c r="D1528" s="11"/>
      <c r="E1528" s="11"/>
      <c r="F1528" s="11"/>
      <c r="G1528" s="11"/>
      <c r="I1528" s="58"/>
      <c r="J1528" s="43"/>
      <c r="K1528" s="98"/>
      <c r="M1528" s="58"/>
      <c r="N1528" s="102"/>
      <c r="P1528" s="58"/>
      <c r="Q1528" s="43"/>
      <c r="S1528" s="58"/>
      <c r="T1528" s="43"/>
      <c r="V1528" s="130"/>
      <c r="W1528" s="160"/>
      <c r="X1528" s="159"/>
      <c r="Y1528" s="76"/>
      <c r="Z1528" s="76"/>
      <c r="AA1528" s="60"/>
      <c r="AB1528" s="5"/>
      <c r="AC1528" s="5"/>
      <c r="AD1528" s="5"/>
      <c r="AE1528" s="5"/>
      <c r="AF1528" s="5"/>
      <c r="AG1528" s="5"/>
      <c r="AH1528" s="5"/>
      <c r="AI1528" s="5"/>
      <c r="AJ1528" s="5"/>
      <c r="AK1528" s="5"/>
      <c r="AL1528" s="5"/>
      <c r="AM1528" s="5"/>
    </row>
    <row r="1529" spans="1:39" s="4" customFormat="1" ht="15" x14ac:dyDescent="0.25">
      <c r="A1529" s="11"/>
      <c r="B1529" s="11"/>
      <c r="C1529" s="11"/>
      <c r="D1529" s="11"/>
      <c r="E1529" s="11"/>
      <c r="F1529" s="11"/>
      <c r="G1529" s="11"/>
      <c r="I1529" s="58"/>
      <c r="J1529" s="43"/>
      <c r="K1529" s="98"/>
      <c r="M1529" s="58"/>
      <c r="N1529" s="102"/>
      <c r="P1529" s="58"/>
      <c r="Q1529" s="43"/>
      <c r="S1529" s="58"/>
      <c r="T1529" s="43"/>
      <c r="V1529" s="130"/>
      <c r="W1529" s="160"/>
      <c r="X1529" s="159"/>
      <c r="Y1529" s="76"/>
      <c r="Z1529" s="76"/>
      <c r="AA1529" s="60"/>
      <c r="AB1529" s="5"/>
      <c r="AC1529" s="5"/>
      <c r="AD1529" s="5"/>
      <c r="AE1529" s="5"/>
      <c r="AF1529" s="5"/>
      <c r="AG1529" s="5"/>
      <c r="AH1529" s="5"/>
      <c r="AI1529" s="5"/>
      <c r="AJ1529" s="5"/>
      <c r="AK1529" s="5"/>
      <c r="AL1529" s="5"/>
      <c r="AM1529" s="5"/>
    </row>
    <row r="1530" spans="1:39" s="4" customFormat="1" ht="15" x14ac:dyDescent="0.25">
      <c r="A1530" s="11"/>
      <c r="B1530" s="11"/>
      <c r="C1530" s="11"/>
      <c r="D1530" s="11"/>
      <c r="E1530" s="11"/>
      <c r="F1530" s="11"/>
      <c r="G1530" s="11"/>
      <c r="I1530" s="58"/>
      <c r="J1530" s="43"/>
      <c r="K1530" s="98"/>
      <c r="M1530" s="58"/>
      <c r="N1530" s="102"/>
      <c r="P1530" s="58"/>
      <c r="Q1530" s="43"/>
      <c r="S1530" s="58"/>
      <c r="T1530" s="43"/>
      <c r="V1530" s="130"/>
      <c r="W1530" s="160"/>
      <c r="X1530" s="159"/>
      <c r="Y1530" s="76"/>
      <c r="Z1530" s="76"/>
      <c r="AA1530" s="60"/>
      <c r="AB1530" s="5"/>
      <c r="AC1530" s="5"/>
      <c r="AD1530" s="5"/>
      <c r="AE1530" s="5"/>
      <c r="AF1530" s="5"/>
      <c r="AG1530" s="5"/>
      <c r="AH1530" s="5"/>
      <c r="AI1530" s="5"/>
      <c r="AJ1530" s="5"/>
      <c r="AK1530" s="5"/>
      <c r="AL1530" s="5"/>
      <c r="AM1530" s="5"/>
    </row>
    <row r="1531" spans="1:39" s="4" customFormat="1" ht="15" x14ac:dyDescent="0.25">
      <c r="A1531" s="11"/>
      <c r="B1531" s="11"/>
      <c r="C1531" s="11"/>
      <c r="D1531" s="11"/>
      <c r="E1531" s="11"/>
      <c r="F1531" s="11"/>
      <c r="G1531" s="11"/>
      <c r="I1531" s="58"/>
      <c r="J1531" s="43"/>
      <c r="K1531" s="98"/>
      <c r="M1531" s="58"/>
      <c r="N1531" s="102"/>
      <c r="P1531" s="58"/>
      <c r="Q1531" s="43"/>
      <c r="S1531" s="58"/>
      <c r="T1531" s="43"/>
      <c r="V1531" s="130"/>
      <c r="W1531" s="160"/>
      <c r="X1531" s="159"/>
      <c r="Y1531" s="76"/>
      <c r="Z1531" s="76"/>
      <c r="AA1531" s="60"/>
      <c r="AB1531" s="5"/>
      <c r="AC1531" s="5"/>
      <c r="AD1531" s="5"/>
      <c r="AE1531" s="5"/>
      <c r="AF1531" s="5"/>
      <c r="AG1531" s="5"/>
      <c r="AH1531" s="5"/>
      <c r="AI1531" s="5"/>
      <c r="AJ1531" s="5"/>
      <c r="AK1531" s="5"/>
      <c r="AL1531" s="5"/>
      <c r="AM1531" s="5"/>
    </row>
    <row r="1532" spans="1:39" s="4" customFormat="1" ht="15" x14ac:dyDescent="0.25">
      <c r="A1532" s="11"/>
      <c r="B1532" s="11"/>
      <c r="C1532" s="11"/>
      <c r="D1532" s="11"/>
      <c r="E1532" s="11"/>
      <c r="F1532" s="11"/>
      <c r="G1532" s="11"/>
      <c r="I1532" s="58"/>
      <c r="J1532" s="43"/>
      <c r="K1532" s="98"/>
      <c r="M1532" s="58"/>
      <c r="N1532" s="102"/>
      <c r="P1532" s="58"/>
      <c r="Q1532" s="43"/>
      <c r="S1532" s="58"/>
      <c r="T1532" s="43"/>
      <c r="V1532" s="130"/>
      <c r="W1532" s="160"/>
      <c r="X1532" s="159"/>
      <c r="Y1532" s="76"/>
      <c r="Z1532" s="76"/>
      <c r="AA1532" s="60"/>
      <c r="AB1532" s="5"/>
      <c r="AC1532" s="5"/>
      <c r="AD1532" s="5"/>
      <c r="AE1532" s="5"/>
      <c r="AF1532" s="5"/>
      <c r="AG1532" s="5"/>
      <c r="AH1532" s="5"/>
      <c r="AI1532" s="5"/>
      <c r="AJ1532" s="5"/>
      <c r="AK1532" s="5"/>
      <c r="AL1532" s="5"/>
      <c r="AM1532" s="5"/>
    </row>
    <row r="1533" spans="1:39" s="4" customFormat="1" ht="15" x14ac:dyDescent="0.25">
      <c r="A1533" s="11"/>
      <c r="B1533" s="11"/>
      <c r="C1533" s="11"/>
      <c r="D1533" s="11"/>
      <c r="E1533" s="11"/>
      <c r="F1533" s="11"/>
      <c r="G1533" s="11"/>
      <c r="I1533" s="58"/>
      <c r="J1533" s="43"/>
      <c r="K1533" s="98"/>
      <c r="M1533" s="58"/>
      <c r="N1533" s="102"/>
      <c r="P1533" s="58"/>
      <c r="Q1533" s="43"/>
      <c r="S1533" s="58"/>
      <c r="T1533" s="43"/>
      <c r="V1533" s="130"/>
      <c r="W1533" s="160"/>
      <c r="X1533" s="159"/>
      <c r="Y1533" s="76"/>
      <c r="Z1533" s="76"/>
      <c r="AA1533" s="60"/>
      <c r="AB1533" s="5"/>
      <c r="AC1533" s="5"/>
      <c r="AD1533" s="5"/>
      <c r="AE1533" s="5"/>
      <c r="AF1533" s="5"/>
      <c r="AG1533" s="5"/>
      <c r="AH1533" s="5"/>
      <c r="AI1533" s="5"/>
      <c r="AJ1533" s="5"/>
      <c r="AK1533" s="5"/>
      <c r="AL1533" s="5"/>
      <c r="AM1533" s="5"/>
    </row>
    <row r="1534" spans="1:39" s="4" customFormat="1" ht="15" x14ac:dyDescent="0.25">
      <c r="A1534" s="11"/>
      <c r="B1534" s="11"/>
      <c r="C1534" s="11"/>
      <c r="D1534" s="11"/>
      <c r="E1534" s="11"/>
      <c r="F1534" s="11"/>
      <c r="G1534" s="11"/>
      <c r="I1534" s="58"/>
      <c r="J1534" s="43"/>
      <c r="K1534" s="98"/>
      <c r="M1534" s="58"/>
      <c r="N1534" s="102"/>
      <c r="P1534" s="58"/>
      <c r="Q1534" s="43"/>
      <c r="S1534" s="58"/>
      <c r="T1534" s="43"/>
      <c r="V1534" s="130"/>
      <c r="W1534" s="160"/>
      <c r="X1534" s="159"/>
      <c r="Y1534" s="76"/>
      <c r="Z1534" s="76"/>
      <c r="AA1534" s="60"/>
      <c r="AB1534" s="5"/>
      <c r="AC1534" s="5"/>
      <c r="AD1534" s="5"/>
      <c r="AE1534" s="5"/>
      <c r="AF1534" s="5"/>
      <c r="AG1534" s="5"/>
      <c r="AH1534" s="5"/>
      <c r="AI1534" s="5"/>
      <c r="AJ1534" s="5"/>
      <c r="AK1534" s="5"/>
      <c r="AL1534" s="5"/>
      <c r="AM1534" s="5"/>
    </row>
    <row r="1535" spans="1:39" s="4" customFormat="1" ht="15" x14ac:dyDescent="0.25">
      <c r="A1535" s="11"/>
      <c r="B1535" s="11"/>
      <c r="C1535" s="11"/>
      <c r="D1535" s="11"/>
      <c r="E1535" s="11"/>
      <c r="F1535" s="11"/>
      <c r="G1535" s="11"/>
      <c r="I1535" s="58"/>
      <c r="J1535" s="43"/>
      <c r="K1535" s="98"/>
      <c r="M1535" s="58"/>
      <c r="N1535" s="102"/>
      <c r="P1535" s="58"/>
      <c r="Q1535" s="43"/>
      <c r="S1535" s="58"/>
      <c r="T1535" s="43"/>
      <c r="V1535" s="130"/>
      <c r="W1535" s="160"/>
      <c r="X1535" s="159"/>
      <c r="Y1535" s="76"/>
      <c r="Z1535" s="76"/>
      <c r="AA1535" s="60"/>
      <c r="AB1535" s="5"/>
      <c r="AC1535" s="5"/>
      <c r="AD1535" s="5"/>
      <c r="AE1535" s="5"/>
      <c r="AF1535" s="5"/>
      <c r="AG1535" s="5"/>
      <c r="AH1535" s="5"/>
      <c r="AI1535" s="5"/>
      <c r="AJ1535" s="5"/>
      <c r="AK1535" s="5"/>
      <c r="AL1535" s="5"/>
      <c r="AM1535" s="5"/>
    </row>
    <row r="1536" spans="1:39" s="4" customFormat="1" ht="15" x14ac:dyDescent="0.25">
      <c r="A1536" s="11"/>
      <c r="B1536" s="11"/>
      <c r="C1536" s="11"/>
      <c r="D1536" s="11"/>
      <c r="E1536" s="11"/>
      <c r="F1536" s="11"/>
      <c r="G1536" s="11"/>
      <c r="I1536" s="58"/>
      <c r="J1536" s="43"/>
      <c r="K1536" s="98"/>
      <c r="M1536" s="58"/>
      <c r="N1536" s="102"/>
      <c r="P1536" s="58"/>
      <c r="Q1536" s="43"/>
      <c r="S1536" s="58"/>
      <c r="T1536" s="43"/>
      <c r="V1536" s="130"/>
      <c r="W1536" s="160"/>
      <c r="X1536" s="159"/>
      <c r="Y1536" s="76"/>
      <c r="Z1536" s="76"/>
      <c r="AA1536" s="60"/>
      <c r="AB1536" s="5"/>
      <c r="AC1536" s="5"/>
      <c r="AD1536" s="5"/>
      <c r="AE1536" s="5"/>
      <c r="AF1536" s="5"/>
      <c r="AG1536" s="5"/>
      <c r="AH1536" s="5"/>
      <c r="AI1536" s="5"/>
      <c r="AJ1536" s="5"/>
      <c r="AK1536" s="5"/>
      <c r="AL1536" s="5"/>
      <c r="AM1536" s="5"/>
    </row>
    <row r="1537" spans="1:39" s="4" customFormat="1" ht="15" x14ac:dyDescent="0.25">
      <c r="A1537" s="11"/>
      <c r="B1537" s="11"/>
      <c r="C1537" s="11"/>
      <c r="D1537" s="11"/>
      <c r="E1537" s="11"/>
      <c r="F1537" s="11"/>
      <c r="G1537" s="11"/>
      <c r="I1537" s="58"/>
      <c r="J1537" s="43"/>
      <c r="K1537" s="98"/>
      <c r="M1537" s="58"/>
      <c r="N1537" s="102"/>
      <c r="P1537" s="58"/>
      <c r="Q1537" s="43"/>
      <c r="S1537" s="58"/>
      <c r="T1537" s="43"/>
      <c r="V1537" s="130"/>
      <c r="W1537" s="160"/>
      <c r="X1537" s="159"/>
      <c r="Y1537" s="76"/>
      <c r="Z1537" s="76"/>
      <c r="AA1537" s="60"/>
      <c r="AB1537" s="5"/>
      <c r="AC1537" s="5"/>
      <c r="AD1537" s="5"/>
      <c r="AE1537" s="5"/>
      <c r="AF1537" s="5"/>
      <c r="AG1537" s="5"/>
      <c r="AH1537" s="5"/>
      <c r="AI1537" s="5"/>
      <c r="AJ1537" s="5"/>
      <c r="AK1537" s="5"/>
      <c r="AL1537" s="5"/>
      <c r="AM1537" s="5"/>
    </row>
    <row r="1538" spans="1:39" s="4" customFormat="1" ht="15" x14ac:dyDescent="0.25">
      <c r="A1538" s="11"/>
      <c r="B1538" s="11"/>
      <c r="C1538" s="11"/>
      <c r="D1538" s="11"/>
      <c r="E1538" s="11"/>
      <c r="F1538" s="11"/>
      <c r="G1538" s="11"/>
      <c r="I1538" s="58"/>
      <c r="J1538" s="43"/>
      <c r="K1538" s="98"/>
      <c r="M1538" s="58"/>
      <c r="N1538" s="102"/>
      <c r="P1538" s="58"/>
      <c r="Q1538" s="43"/>
      <c r="S1538" s="58"/>
      <c r="T1538" s="43"/>
      <c r="V1538" s="130"/>
      <c r="W1538" s="160"/>
      <c r="X1538" s="159"/>
      <c r="Y1538" s="76"/>
      <c r="Z1538" s="76"/>
      <c r="AA1538" s="60"/>
      <c r="AB1538" s="5"/>
      <c r="AC1538" s="5"/>
      <c r="AD1538" s="5"/>
      <c r="AE1538" s="5"/>
      <c r="AF1538" s="5"/>
      <c r="AG1538" s="5"/>
      <c r="AH1538" s="5"/>
      <c r="AI1538" s="5"/>
      <c r="AJ1538" s="5"/>
      <c r="AK1538" s="5"/>
      <c r="AL1538" s="5"/>
      <c r="AM1538" s="5"/>
    </row>
    <row r="1539" spans="1:39" s="4" customFormat="1" ht="15" x14ac:dyDescent="0.25">
      <c r="A1539" s="11"/>
      <c r="B1539" s="11"/>
      <c r="C1539" s="11"/>
      <c r="D1539" s="11"/>
      <c r="E1539" s="11"/>
      <c r="F1539" s="11"/>
      <c r="G1539" s="11"/>
      <c r="I1539" s="58"/>
      <c r="J1539" s="43"/>
      <c r="K1539" s="98"/>
      <c r="M1539" s="58"/>
      <c r="N1539" s="102"/>
      <c r="P1539" s="58"/>
      <c r="Q1539" s="43"/>
      <c r="S1539" s="58"/>
      <c r="T1539" s="43"/>
      <c r="V1539" s="130"/>
      <c r="W1539" s="160"/>
      <c r="X1539" s="159"/>
      <c r="Y1539" s="76"/>
      <c r="Z1539" s="76"/>
      <c r="AA1539" s="60"/>
      <c r="AB1539" s="5"/>
      <c r="AC1539" s="5"/>
      <c r="AD1539" s="5"/>
      <c r="AE1539" s="5"/>
      <c r="AF1539" s="5"/>
      <c r="AG1539" s="5"/>
      <c r="AH1539" s="5"/>
      <c r="AI1539" s="5"/>
      <c r="AJ1539" s="5"/>
      <c r="AK1539" s="5"/>
      <c r="AL1539" s="5"/>
      <c r="AM1539" s="5"/>
    </row>
    <row r="1540" spans="1:39" s="4" customFormat="1" ht="15" x14ac:dyDescent="0.25">
      <c r="A1540" s="11"/>
      <c r="B1540" s="11"/>
      <c r="C1540" s="11"/>
      <c r="D1540" s="11"/>
      <c r="E1540" s="11"/>
      <c r="F1540" s="11"/>
      <c r="G1540" s="11"/>
      <c r="I1540" s="58"/>
      <c r="J1540" s="43"/>
      <c r="K1540" s="98"/>
      <c r="M1540" s="58"/>
      <c r="N1540" s="102"/>
      <c r="P1540" s="58"/>
      <c r="Q1540" s="43"/>
      <c r="S1540" s="58"/>
      <c r="T1540" s="43"/>
      <c r="V1540" s="130"/>
      <c r="W1540" s="160"/>
      <c r="X1540" s="159"/>
      <c r="Y1540" s="76"/>
      <c r="Z1540" s="76"/>
      <c r="AA1540" s="60"/>
      <c r="AB1540" s="5"/>
      <c r="AC1540" s="5"/>
      <c r="AD1540" s="5"/>
      <c r="AE1540" s="5"/>
      <c r="AF1540" s="5"/>
      <c r="AG1540" s="5"/>
      <c r="AH1540" s="5"/>
      <c r="AI1540" s="5"/>
      <c r="AJ1540" s="5"/>
      <c r="AK1540" s="5"/>
      <c r="AL1540" s="5"/>
      <c r="AM1540" s="5"/>
    </row>
    <row r="1541" spans="1:39" s="4" customFormat="1" ht="15" x14ac:dyDescent="0.25">
      <c r="A1541" s="11"/>
      <c r="B1541" s="11"/>
      <c r="C1541" s="11"/>
      <c r="D1541" s="11"/>
      <c r="E1541" s="11"/>
      <c r="F1541" s="11"/>
      <c r="G1541" s="11"/>
      <c r="I1541" s="58"/>
      <c r="J1541" s="43"/>
      <c r="K1541" s="98"/>
      <c r="M1541" s="58"/>
      <c r="N1541" s="102"/>
      <c r="P1541" s="58"/>
      <c r="Q1541" s="43"/>
      <c r="S1541" s="58"/>
      <c r="T1541" s="43"/>
      <c r="V1541" s="130"/>
      <c r="W1541" s="160"/>
      <c r="X1541" s="159"/>
      <c r="Y1541" s="76"/>
      <c r="Z1541" s="76"/>
      <c r="AA1541" s="60"/>
      <c r="AB1541" s="5"/>
      <c r="AC1541" s="5"/>
      <c r="AD1541" s="5"/>
      <c r="AE1541" s="5"/>
      <c r="AF1541" s="5"/>
      <c r="AG1541" s="5"/>
      <c r="AH1541" s="5"/>
      <c r="AI1541" s="5"/>
      <c r="AJ1541" s="5"/>
      <c r="AK1541" s="5"/>
      <c r="AL1541" s="5"/>
      <c r="AM1541" s="5"/>
    </row>
    <row r="1542" spans="1:39" s="4" customFormat="1" ht="15" x14ac:dyDescent="0.25">
      <c r="A1542" s="11"/>
      <c r="B1542" s="11"/>
      <c r="C1542" s="11"/>
      <c r="D1542" s="11"/>
      <c r="E1542" s="11"/>
      <c r="F1542" s="11"/>
      <c r="G1542" s="11"/>
      <c r="I1542" s="58"/>
      <c r="J1542" s="43"/>
      <c r="K1542" s="98"/>
      <c r="M1542" s="58"/>
      <c r="N1542" s="102"/>
      <c r="P1542" s="58"/>
      <c r="Q1542" s="43"/>
      <c r="S1542" s="58"/>
      <c r="T1542" s="43"/>
      <c r="V1542" s="130"/>
      <c r="W1542" s="160"/>
      <c r="X1542" s="159"/>
      <c r="Y1542" s="76"/>
      <c r="Z1542" s="76"/>
      <c r="AA1542" s="60"/>
      <c r="AB1542" s="5"/>
      <c r="AC1542" s="5"/>
      <c r="AD1542" s="5"/>
      <c r="AE1542" s="5"/>
      <c r="AF1542" s="5"/>
      <c r="AG1542" s="5"/>
      <c r="AH1542" s="5"/>
      <c r="AI1542" s="5"/>
      <c r="AJ1542" s="5"/>
      <c r="AK1542" s="5"/>
      <c r="AL1542" s="5"/>
      <c r="AM1542" s="5"/>
    </row>
    <row r="1543" spans="1:39" s="4" customFormat="1" ht="15" x14ac:dyDescent="0.25">
      <c r="A1543" s="11"/>
      <c r="B1543" s="11"/>
      <c r="C1543" s="11"/>
      <c r="D1543" s="11"/>
      <c r="E1543" s="11"/>
      <c r="F1543" s="11"/>
      <c r="G1543" s="11"/>
      <c r="I1543" s="58"/>
      <c r="J1543" s="43"/>
      <c r="K1543" s="98"/>
      <c r="M1543" s="58"/>
      <c r="N1543" s="102"/>
      <c r="P1543" s="58"/>
      <c r="Q1543" s="43"/>
      <c r="S1543" s="58"/>
      <c r="T1543" s="43"/>
      <c r="V1543" s="130"/>
      <c r="W1543" s="160"/>
      <c r="X1543" s="159"/>
      <c r="Y1543" s="76"/>
      <c r="Z1543" s="76"/>
      <c r="AA1543" s="60"/>
      <c r="AB1543" s="5"/>
      <c r="AC1543" s="5"/>
      <c r="AD1543" s="5"/>
      <c r="AE1543" s="5"/>
      <c r="AF1543" s="5"/>
      <c r="AG1543" s="5"/>
      <c r="AH1543" s="5"/>
      <c r="AI1543" s="5"/>
      <c r="AJ1543" s="5"/>
      <c r="AK1543" s="5"/>
      <c r="AL1543" s="5"/>
      <c r="AM1543" s="5"/>
    </row>
    <row r="1544" spans="1:39" s="4" customFormat="1" ht="15" x14ac:dyDescent="0.25">
      <c r="A1544" s="11"/>
      <c r="B1544" s="11"/>
      <c r="C1544" s="11"/>
      <c r="D1544" s="11"/>
      <c r="E1544" s="11"/>
      <c r="F1544" s="11"/>
      <c r="G1544" s="11"/>
      <c r="I1544" s="58"/>
      <c r="J1544" s="43"/>
      <c r="K1544" s="98"/>
      <c r="M1544" s="58"/>
      <c r="N1544" s="102"/>
      <c r="P1544" s="58"/>
      <c r="Q1544" s="43"/>
      <c r="S1544" s="58"/>
      <c r="T1544" s="43"/>
      <c r="V1544" s="130"/>
      <c r="W1544" s="160"/>
      <c r="X1544" s="159"/>
      <c r="Y1544" s="76"/>
      <c r="Z1544" s="76"/>
      <c r="AA1544" s="60"/>
      <c r="AB1544" s="5"/>
      <c r="AC1544" s="5"/>
      <c r="AD1544" s="5"/>
      <c r="AE1544" s="5"/>
      <c r="AF1544" s="5"/>
      <c r="AG1544" s="5"/>
      <c r="AH1544" s="5"/>
      <c r="AI1544" s="5"/>
      <c r="AJ1544" s="5"/>
      <c r="AK1544" s="5"/>
      <c r="AL1544" s="5"/>
      <c r="AM1544" s="5"/>
    </row>
    <row r="1545" spans="1:39" s="4" customFormat="1" ht="15" x14ac:dyDescent="0.25">
      <c r="A1545" s="11"/>
      <c r="B1545" s="11"/>
      <c r="C1545" s="11"/>
      <c r="D1545" s="11"/>
      <c r="E1545" s="11"/>
      <c r="F1545" s="11"/>
      <c r="G1545" s="11"/>
      <c r="I1545" s="58"/>
      <c r="J1545" s="43"/>
      <c r="K1545" s="98"/>
      <c r="M1545" s="58"/>
      <c r="N1545" s="102"/>
      <c r="P1545" s="58"/>
      <c r="Q1545" s="43"/>
      <c r="S1545" s="58"/>
      <c r="T1545" s="43"/>
      <c r="V1545" s="130"/>
      <c r="W1545" s="160"/>
      <c r="X1545" s="159"/>
      <c r="Y1545" s="76"/>
      <c r="Z1545" s="76"/>
      <c r="AA1545" s="60"/>
      <c r="AB1545" s="5"/>
      <c r="AC1545" s="5"/>
      <c r="AD1545" s="5"/>
      <c r="AE1545" s="5"/>
      <c r="AF1545" s="5"/>
      <c r="AG1545" s="5"/>
      <c r="AH1545" s="5"/>
      <c r="AI1545" s="5"/>
      <c r="AJ1545" s="5"/>
      <c r="AK1545" s="5"/>
      <c r="AL1545" s="5"/>
      <c r="AM1545" s="5"/>
    </row>
    <row r="1546" spans="1:39" s="4" customFormat="1" ht="15" x14ac:dyDescent="0.25">
      <c r="A1546" s="11"/>
      <c r="B1546" s="11"/>
      <c r="C1546" s="11"/>
      <c r="D1546" s="11"/>
      <c r="E1546" s="11"/>
      <c r="F1546" s="11"/>
      <c r="G1546" s="11"/>
      <c r="I1546" s="58"/>
      <c r="J1546" s="43"/>
      <c r="K1546" s="98"/>
      <c r="M1546" s="58"/>
      <c r="N1546" s="102"/>
      <c r="P1546" s="58"/>
      <c r="Q1546" s="43"/>
      <c r="S1546" s="58"/>
      <c r="T1546" s="43"/>
      <c r="V1546" s="130"/>
      <c r="W1546" s="160"/>
      <c r="X1546" s="159"/>
      <c r="Y1546" s="76"/>
      <c r="Z1546" s="76"/>
      <c r="AA1546" s="60"/>
      <c r="AB1546" s="5"/>
      <c r="AC1546" s="5"/>
      <c r="AD1546" s="5"/>
      <c r="AE1546" s="5"/>
      <c r="AF1546" s="5"/>
      <c r="AG1546" s="5"/>
      <c r="AH1546" s="5"/>
      <c r="AI1546" s="5"/>
      <c r="AJ1546" s="5"/>
      <c r="AK1546" s="5"/>
      <c r="AL1546" s="5"/>
      <c r="AM1546" s="5"/>
    </row>
    <row r="1547" spans="1:39" s="4" customFormat="1" ht="15" x14ac:dyDescent="0.25">
      <c r="A1547" s="11"/>
      <c r="B1547" s="11"/>
      <c r="C1547" s="11"/>
      <c r="D1547" s="11"/>
      <c r="E1547" s="11"/>
      <c r="F1547" s="11"/>
      <c r="G1547" s="11"/>
      <c r="I1547" s="58"/>
      <c r="J1547" s="43"/>
      <c r="K1547" s="98"/>
      <c r="M1547" s="58"/>
      <c r="N1547" s="102"/>
      <c r="P1547" s="58"/>
      <c r="Q1547" s="43"/>
      <c r="S1547" s="58"/>
      <c r="T1547" s="43"/>
      <c r="V1547" s="130"/>
      <c r="W1547" s="160"/>
      <c r="X1547" s="159"/>
      <c r="Y1547" s="76"/>
      <c r="Z1547" s="76"/>
      <c r="AA1547" s="60"/>
      <c r="AB1547" s="5"/>
      <c r="AC1547" s="5"/>
      <c r="AD1547" s="5"/>
      <c r="AE1547" s="5"/>
      <c r="AF1547" s="5"/>
      <c r="AG1547" s="5"/>
      <c r="AH1547" s="5"/>
      <c r="AI1547" s="5"/>
      <c r="AJ1547" s="5"/>
      <c r="AK1547" s="5"/>
      <c r="AL1547" s="5"/>
      <c r="AM1547" s="5"/>
    </row>
    <row r="1548" spans="1:39" s="4" customFormat="1" ht="15" x14ac:dyDescent="0.25">
      <c r="A1548" s="11"/>
      <c r="B1548" s="11"/>
      <c r="C1548" s="11"/>
      <c r="D1548" s="11"/>
      <c r="E1548" s="11"/>
      <c r="F1548" s="11"/>
      <c r="G1548" s="11"/>
      <c r="I1548" s="58"/>
      <c r="J1548" s="43"/>
      <c r="K1548" s="98"/>
      <c r="M1548" s="58"/>
      <c r="N1548" s="102"/>
      <c r="P1548" s="58"/>
      <c r="Q1548" s="43"/>
      <c r="S1548" s="58"/>
      <c r="T1548" s="43"/>
      <c r="V1548" s="130"/>
      <c r="W1548" s="160"/>
      <c r="X1548" s="159"/>
      <c r="Y1548" s="76"/>
      <c r="Z1548" s="76"/>
      <c r="AA1548" s="60"/>
      <c r="AB1548" s="5"/>
      <c r="AC1548" s="5"/>
      <c r="AD1548" s="5"/>
      <c r="AE1548" s="5"/>
      <c r="AF1548" s="5"/>
      <c r="AG1548" s="5"/>
      <c r="AH1548" s="5"/>
      <c r="AI1548" s="5"/>
      <c r="AJ1548" s="5"/>
      <c r="AK1548" s="5"/>
      <c r="AL1548" s="5"/>
      <c r="AM1548" s="5"/>
    </row>
    <row r="1549" spans="1:39" s="4" customFormat="1" ht="15" x14ac:dyDescent="0.25">
      <c r="A1549" s="11"/>
      <c r="B1549" s="11"/>
      <c r="C1549" s="11"/>
      <c r="D1549" s="11"/>
      <c r="E1549" s="11"/>
      <c r="F1549" s="11"/>
      <c r="G1549" s="11"/>
      <c r="I1549" s="58"/>
      <c r="J1549" s="43"/>
      <c r="K1549" s="98"/>
      <c r="M1549" s="58"/>
      <c r="N1549" s="102"/>
      <c r="P1549" s="58"/>
      <c r="Q1549" s="43"/>
      <c r="S1549" s="58"/>
      <c r="T1549" s="43"/>
      <c r="V1549" s="130"/>
      <c r="W1549" s="160"/>
      <c r="X1549" s="159"/>
      <c r="Y1549" s="76"/>
      <c r="Z1549" s="76"/>
      <c r="AA1549" s="60"/>
      <c r="AB1549" s="5"/>
      <c r="AC1549" s="5"/>
      <c r="AD1549" s="5"/>
      <c r="AE1549" s="5"/>
      <c r="AF1549" s="5"/>
      <c r="AG1549" s="5"/>
      <c r="AH1549" s="5"/>
      <c r="AI1549" s="5"/>
      <c r="AJ1549" s="5"/>
      <c r="AK1549" s="5"/>
      <c r="AL1549" s="5"/>
      <c r="AM1549" s="5"/>
    </row>
    <row r="1550" spans="1:39" s="4" customFormat="1" ht="15" x14ac:dyDescent="0.25">
      <c r="A1550" s="11"/>
      <c r="B1550" s="11"/>
      <c r="C1550" s="11"/>
      <c r="D1550" s="11"/>
      <c r="E1550" s="11"/>
      <c r="F1550" s="11"/>
      <c r="G1550" s="11"/>
      <c r="I1550" s="58"/>
      <c r="J1550" s="43"/>
      <c r="K1550" s="98"/>
      <c r="M1550" s="58"/>
      <c r="N1550" s="102"/>
      <c r="P1550" s="58"/>
      <c r="Q1550" s="43"/>
      <c r="S1550" s="58"/>
      <c r="T1550" s="43"/>
      <c r="V1550" s="130"/>
      <c r="W1550" s="160"/>
      <c r="X1550" s="159"/>
      <c r="Y1550" s="76"/>
      <c r="Z1550" s="76"/>
      <c r="AA1550" s="60"/>
      <c r="AB1550" s="5"/>
      <c r="AC1550" s="5"/>
      <c r="AD1550" s="5"/>
      <c r="AE1550" s="5"/>
      <c r="AF1550" s="5"/>
      <c r="AG1550" s="5"/>
      <c r="AH1550" s="5"/>
      <c r="AI1550" s="5"/>
      <c r="AJ1550" s="5"/>
      <c r="AK1550" s="5"/>
      <c r="AL1550" s="5"/>
      <c r="AM1550" s="5"/>
    </row>
    <row r="1551" spans="1:39" s="4" customFormat="1" ht="15" x14ac:dyDescent="0.25">
      <c r="A1551" s="11"/>
      <c r="B1551" s="11"/>
      <c r="C1551" s="11"/>
      <c r="D1551" s="11"/>
      <c r="E1551" s="11"/>
      <c r="F1551" s="11"/>
      <c r="G1551" s="11"/>
      <c r="I1551" s="58"/>
      <c r="J1551" s="43"/>
      <c r="K1551" s="98"/>
      <c r="M1551" s="58"/>
      <c r="N1551" s="102"/>
      <c r="P1551" s="58"/>
      <c r="Q1551" s="43"/>
      <c r="S1551" s="58"/>
      <c r="T1551" s="43"/>
      <c r="V1551" s="130"/>
      <c r="W1551" s="160"/>
      <c r="X1551" s="159"/>
      <c r="Y1551" s="76"/>
      <c r="Z1551" s="76"/>
      <c r="AA1551" s="60"/>
      <c r="AB1551" s="5"/>
      <c r="AC1551" s="5"/>
      <c r="AD1551" s="5"/>
      <c r="AE1551" s="5"/>
      <c r="AF1551" s="5"/>
      <c r="AG1551" s="5"/>
      <c r="AH1551" s="5"/>
      <c r="AI1551" s="5"/>
      <c r="AJ1551" s="5"/>
      <c r="AK1551" s="5"/>
      <c r="AL1551" s="5"/>
      <c r="AM1551" s="5"/>
    </row>
    <row r="1552" spans="1:39" s="4" customFormat="1" ht="15" x14ac:dyDescent="0.25">
      <c r="A1552" s="11"/>
      <c r="B1552" s="11"/>
      <c r="C1552" s="11"/>
      <c r="D1552" s="11"/>
      <c r="E1552" s="11"/>
      <c r="F1552" s="11"/>
      <c r="G1552" s="11"/>
      <c r="I1552" s="58"/>
      <c r="J1552" s="43"/>
      <c r="K1552" s="98"/>
      <c r="M1552" s="58"/>
      <c r="N1552" s="102"/>
      <c r="P1552" s="58"/>
      <c r="Q1552" s="43"/>
      <c r="S1552" s="58"/>
      <c r="T1552" s="43"/>
      <c r="V1552" s="130"/>
      <c r="W1552" s="160"/>
      <c r="X1552" s="159"/>
      <c r="Y1552" s="76"/>
      <c r="Z1552" s="76"/>
      <c r="AA1552" s="60"/>
      <c r="AB1552" s="5"/>
      <c r="AC1552" s="5"/>
      <c r="AD1552" s="5"/>
      <c r="AE1552" s="5"/>
      <c r="AF1552" s="5"/>
      <c r="AG1552" s="5"/>
      <c r="AH1552" s="5"/>
      <c r="AI1552" s="5"/>
      <c r="AJ1552" s="5"/>
      <c r="AK1552" s="5"/>
      <c r="AL1552" s="5"/>
      <c r="AM1552" s="5"/>
    </row>
    <row r="1553" spans="1:39" s="4" customFormat="1" ht="15" x14ac:dyDescent="0.25">
      <c r="A1553" s="11"/>
      <c r="B1553" s="11"/>
      <c r="C1553" s="11"/>
      <c r="D1553" s="11"/>
      <c r="E1553" s="11"/>
      <c r="F1553" s="11"/>
      <c r="G1553" s="11"/>
      <c r="I1553" s="58"/>
      <c r="J1553" s="43"/>
      <c r="K1553" s="98"/>
      <c r="M1553" s="58"/>
      <c r="N1553" s="102"/>
      <c r="P1553" s="58"/>
      <c r="Q1553" s="43"/>
      <c r="S1553" s="58"/>
      <c r="T1553" s="43"/>
      <c r="V1553" s="130"/>
      <c r="W1553" s="160"/>
      <c r="X1553" s="159"/>
      <c r="Y1553" s="76"/>
      <c r="Z1553" s="76"/>
      <c r="AA1553" s="60"/>
      <c r="AB1553" s="5"/>
      <c r="AC1553" s="5"/>
      <c r="AD1553" s="5"/>
      <c r="AE1553" s="5"/>
      <c r="AF1553" s="5"/>
      <c r="AG1553" s="5"/>
      <c r="AH1553" s="5"/>
      <c r="AI1553" s="5"/>
      <c r="AJ1553" s="5"/>
      <c r="AK1553" s="5"/>
      <c r="AL1553" s="5"/>
      <c r="AM1553" s="5"/>
    </row>
    <row r="1554" spans="1:39" s="4" customFormat="1" ht="15" x14ac:dyDescent="0.25">
      <c r="A1554" s="11"/>
      <c r="B1554" s="11"/>
      <c r="C1554" s="11"/>
      <c r="D1554" s="11"/>
      <c r="E1554" s="11"/>
      <c r="F1554" s="11"/>
      <c r="G1554" s="11"/>
      <c r="I1554" s="58"/>
      <c r="J1554" s="43"/>
      <c r="K1554" s="98"/>
      <c r="M1554" s="58"/>
      <c r="N1554" s="102"/>
      <c r="P1554" s="58"/>
      <c r="Q1554" s="43"/>
      <c r="S1554" s="58"/>
      <c r="T1554" s="43"/>
      <c r="V1554" s="130"/>
      <c r="W1554" s="160"/>
      <c r="X1554" s="159"/>
      <c r="Y1554" s="76"/>
      <c r="Z1554" s="76"/>
      <c r="AA1554" s="60"/>
      <c r="AB1554" s="5"/>
      <c r="AC1554" s="5"/>
      <c r="AD1554" s="5"/>
      <c r="AE1554" s="5"/>
      <c r="AF1554" s="5"/>
      <c r="AG1554" s="5"/>
      <c r="AH1554" s="5"/>
      <c r="AI1554" s="5"/>
      <c r="AJ1554" s="5"/>
      <c r="AK1554" s="5"/>
      <c r="AL1554" s="5"/>
      <c r="AM1554" s="5"/>
    </row>
    <row r="1555" spans="1:39" s="4" customFormat="1" ht="15" x14ac:dyDescent="0.25">
      <c r="A1555" s="11"/>
      <c r="B1555" s="11"/>
      <c r="C1555" s="11"/>
      <c r="D1555" s="11"/>
      <c r="E1555" s="11"/>
      <c r="F1555" s="11"/>
      <c r="G1555" s="11"/>
      <c r="I1555" s="58"/>
      <c r="J1555" s="43"/>
      <c r="K1555" s="98"/>
      <c r="M1555" s="58"/>
      <c r="N1555" s="102"/>
      <c r="P1555" s="58"/>
      <c r="Q1555" s="43"/>
      <c r="S1555" s="58"/>
      <c r="T1555" s="43"/>
      <c r="V1555" s="130"/>
      <c r="W1555" s="160"/>
      <c r="X1555" s="159"/>
      <c r="Y1555" s="76"/>
      <c r="Z1555" s="76"/>
      <c r="AA1555" s="60"/>
      <c r="AB1555" s="5"/>
      <c r="AC1555" s="5"/>
      <c r="AD1555" s="5"/>
      <c r="AE1555" s="5"/>
      <c r="AF1555" s="5"/>
      <c r="AG1555" s="5"/>
      <c r="AH1555" s="5"/>
      <c r="AI1555" s="5"/>
      <c r="AJ1555" s="5"/>
      <c r="AK1555" s="5"/>
      <c r="AL1555" s="5"/>
      <c r="AM1555" s="5"/>
    </row>
    <row r="1556" spans="1:39" s="4" customFormat="1" ht="15" x14ac:dyDescent="0.25">
      <c r="A1556" s="11"/>
      <c r="B1556" s="11"/>
      <c r="C1556" s="11"/>
      <c r="D1556" s="11"/>
      <c r="E1556" s="11"/>
      <c r="F1556" s="11"/>
      <c r="G1556" s="11"/>
      <c r="I1556" s="58"/>
      <c r="J1556" s="43"/>
      <c r="K1556" s="98"/>
      <c r="M1556" s="58"/>
      <c r="N1556" s="102"/>
      <c r="P1556" s="58"/>
      <c r="Q1556" s="43"/>
      <c r="S1556" s="58"/>
      <c r="T1556" s="43"/>
      <c r="V1556" s="130"/>
      <c r="W1556" s="160"/>
      <c r="X1556" s="159"/>
      <c r="Y1556" s="76"/>
      <c r="Z1556" s="76"/>
      <c r="AA1556" s="60"/>
      <c r="AB1556" s="5"/>
      <c r="AC1556" s="5"/>
      <c r="AD1556" s="5"/>
      <c r="AE1556" s="5"/>
      <c r="AF1556" s="5"/>
      <c r="AG1556" s="5"/>
      <c r="AH1556" s="5"/>
      <c r="AI1556" s="5"/>
      <c r="AJ1556" s="5"/>
      <c r="AK1556" s="5"/>
      <c r="AL1556" s="5"/>
      <c r="AM1556" s="5"/>
    </row>
    <row r="1557" spans="1:39" s="4" customFormat="1" ht="15" x14ac:dyDescent="0.25">
      <c r="A1557" s="11"/>
      <c r="B1557" s="11"/>
      <c r="C1557" s="11"/>
      <c r="D1557" s="11"/>
      <c r="E1557" s="11"/>
      <c r="F1557" s="11"/>
      <c r="G1557" s="11"/>
      <c r="I1557" s="58"/>
      <c r="J1557" s="43"/>
      <c r="K1557" s="98"/>
      <c r="M1557" s="58"/>
      <c r="N1557" s="102"/>
      <c r="P1557" s="58"/>
      <c r="Q1557" s="43"/>
      <c r="S1557" s="58"/>
      <c r="T1557" s="43"/>
      <c r="V1557" s="130"/>
      <c r="W1557" s="160"/>
      <c r="X1557" s="159"/>
      <c r="Y1557" s="76"/>
      <c r="Z1557" s="76"/>
      <c r="AA1557" s="60"/>
      <c r="AB1557" s="5"/>
      <c r="AC1557" s="5"/>
      <c r="AD1557" s="5"/>
      <c r="AE1557" s="5"/>
      <c r="AF1557" s="5"/>
      <c r="AG1557" s="5"/>
      <c r="AH1557" s="5"/>
      <c r="AI1557" s="5"/>
      <c r="AJ1557" s="5"/>
      <c r="AK1557" s="5"/>
      <c r="AL1557" s="5"/>
      <c r="AM1557" s="5"/>
    </row>
    <row r="1558" spans="1:39" s="4" customFormat="1" ht="15" x14ac:dyDescent="0.25">
      <c r="A1558" s="11"/>
      <c r="B1558" s="11"/>
      <c r="C1558" s="11"/>
      <c r="D1558" s="11"/>
      <c r="E1558" s="11"/>
      <c r="F1558" s="11"/>
      <c r="G1558" s="11"/>
      <c r="I1558" s="58"/>
      <c r="J1558" s="43"/>
      <c r="K1558" s="98"/>
      <c r="M1558" s="58"/>
      <c r="N1558" s="102"/>
      <c r="P1558" s="58"/>
      <c r="Q1558" s="43"/>
      <c r="S1558" s="58"/>
      <c r="T1558" s="43"/>
      <c r="V1558" s="130"/>
      <c r="W1558" s="160"/>
      <c r="X1558" s="159"/>
      <c r="Y1558" s="76"/>
      <c r="Z1558" s="76"/>
      <c r="AA1558" s="60"/>
      <c r="AB1558" s="5"/>
      <c r="AC1558" s="5"/>
      <c r="AD1558" s="5"/>
      <c r="AE1558" s="5"/>
      <c r="AF1558" s="5"/>
      <c r="AG1558" s="5"/>
      <c r="AH1558" s="5"/>
      <c r="AI1558" s="5"/>
      <c r="AJ1558" s="5"/>
      <c r="AK1558" s="5"/>
      <c r="AL1558" s="5"/>
      <c r="AM1558" s="5"/>
    </row>
    <row r="1559" spans="1:39" s="4" customFormat="1" ht="15" x14ac:dyDescent="0.25">
      <c r="A1559" s="11"/>
      <c r="B1559" s="11"/>
      <c r="C1559" s="11"/>
      <c r="D1559" s="11"/>
      <c r="E1559" s="11"/>
      <c r="F1559" s="11"/>
      <c r="G1559" s="11"/>
      <c r="I1559" s="58"/>
      <c r="J1559" s="43"/>
      <c r="K1559" s="98"/>
      <c r="M1559" s="58"/>
      <c r="N1559" s="102"/>
      <c r="P1559" s="58"/>
      <c r="Q1559" s="43"/>
      <c r="S1559" s="58"/>
      <c r="T1559" s="43"/>
      <c r="V1559" s="130"/>
      <c r="W1559" s="160"/>
      <c r="X1559" s="159"/>
      <c r="Y1559" s="76"/>
      <c r="Z1559" s="76"/>
      <c r="AA1559" s="60"/>
      <c r="AB1559" s="5"/>
      <c r="AC1559" s="5"/>
      <c r="AD1559" s="5"/>
      <c r="AE1559" s="5"/>
      <c r="AF1559" s="5"/>
      <c r="AG1559" s="5"/>
      <c r="AH1559" s="5"/>
      <c r="AI1559" s="5"/>
      <c r="AJ1559" s="5"/>
      <c r="AK1559" s="5"/>
      <c r="AL1559" s="5"/>
      <c r="AM1559" s="5"/>
    </row>
    <row r="1560" spans="1:39" s="4" customFormat="1" ht="15" x14ac:dyDescent="0.25">
      <c r="A1560" s="11"/>
      <c r="B1560" s="11"/>
      <c r="C1560" s="11"/>
      <c r="D1560" s="11"/>
      <c r="E1560" s="11"/>
      <c r="F1560" s="11"/>
      <c r="G1560" s="11"/>
      <c r="I1560" s="58"/>
      <c r="J1560" s="43"/>
      <c r="K1560" s="98"/>
      <c r="M1560" s="58"/>
      <c r="N1560" s="102"/>
      <c r="P1560" s="58"/>
      <c r="Q1560" s="43"/>
      <c r="S1560" s="58"/>
      <c r="T1560" s="43"/>
      <c r="V1560" s="130"/>
      <c r="W1560" s="160"/>
      <c r="X1560" s="159"/>
      <c r="Y1560" s="76"/>
      <c r="Z1560" s="76"/>
      <c r="AA1560" s="60"/>
      <c r="AB1560" s="5"/>
      <c r="AC1560" s="5"/>
      <c r="AD1560" s="5"/>
      <c r="AE1560" s="5"/>
      <c r="AF1560" s="5"/>
      <c r="AG1560" s="5"/>
      <c r="AH1560" s="5"/>
      <c r="AI1560" s="5"/>
      <c r="AJ1560" s="5"/>
      <c r="AK1560" s="5"/>
      <c r="AL1560" s="5"/>
      <c r="AM1560" s="5"/>
    </row>
    <row r="1561" spans="1:39" s="4" customFormat="1" ht="15" x14ac:dyDescent="0.25">
      <c r="A1561" s="11"/>
      <c r="B1561" s="11"/>
      <c r="C1561" s="11"/>
      <c r="D1561" s="11"/>
      <c r="E1561" s="11"/>
      <c r="F1561" s="11"/>
      <c r="G1561" s="11"/>
      <c r="I1561" s="58"/>
      <c r="J1561" s="43"/>
      <c r="K1561" s="98"/>
      <c r="M1561" s="58"/>
      <c r="N1561" s="102"/>
      <c r="P1561" s="58"/>
      <c r="Q1561" s="43"/>
      <c r="S1561" s="58"/>
      <c r="T1561" s="43"/>
      <c r="V1561" s="130"/>
      <c r="W1561" s="160"/>
      <c r="X1561" s="159"/>
      <c r="Y1561" s="76"/>
      <c r="Z1561" s="76"/>
      <c r="AA1561" s="60"/>
      <c r="AB1561" s="5"/>
      <c r="AC1561" s="5"/>
      <c r="AD1561" s="5"/>
      <c r="AE1561" s="5"/>
      <c r="AF1561" s="5"/>
      <c r="AG1561" s="5"/>
      <c r="AH1561" s="5"/>
      <c r="AI1561" s="5"/>
      <c r="AJ1561" s="5"/>
      <c r="AK1561" s="5"/>
      <c r="AL1561" s="5"/>
      <c r="AM1561" s="5"/>
    </row>
    <row r="1562" spans="1:39" s="4" customFormat="1" ht="15" x14ac:dyDescent="0.25">
      <c r="A1562" s="11"/>
      <c r="B1562" s="11"/>
      <c r="C1562" s="11"/>
      <c r="D1562" s="11"/>
      <c r="E1562" s="11"/>
      <c r="F1562" s="11"/>
      <c r="G1562" s="11"/>
      <c r="I1562" s="58"/>
      <c r="J1562" s="43"/>
      <c r="K1562" s="98"/>
      <c r="M1562" s="58"/>
      <c r="N1562" s="102"/>
      <c r="P1562" s="58"/>
      <c r="Q1562" s="43"/>
      <c r="S1562" s="58"/>
      <c r="T1562" s="43"/>
      <c r="V1562" s="130"/>
      <c r="W1562" s="160"/>
      <c r="X1562" s="159"/>
      <c r="Y1562" s="76"/>
      <c r="Z1562" s="76"/>
      <c r="AA1562" s="60"/>
      <c r="AB1562" s="5"/>
      <c r="AC1562" s="5"/>
      <c r="AD1562" s="5"/>
      <c r="AE1562" s="5"/>
      <c r="AF1562" s="5"/>
      <c r="AG1562" s="5"/>
      <c r="AH1562" s="5"/>
      <c r="AI1562" s="5"/>
      <c r="AJ1562" s="5"/>
      <c r="AK1562" s="5"/>
      <c r="AL1562" s="5"/>
      <c r="AM1562" s="5"/>
    </row>
    <row r="1563" spans="1:39" s="4" customFormat="1" ht="15" x14ac:dyDescent="0.25">
      <c r="A1563" s="11"/>
      <c r="B1563" s="11"/>
      <c r="C1563" s="11"/>
      <c r="D1563" s="11"/>
      <c r="E1563" s="11"/>
      <c r="F1563" s="11"/>
      <c r="G1563" s="11"/>
      <c r="I1563" s="58"/>
      <c r="J1563" s="43"/>
      <c r="K1563" s="98"/>
      <c r="M1563" s="58"/>
      <c r="N1563" s="102"/>
      <c r="P1563" s="58"/>
      <c r="Q1563" s="43"/>
      <c r="S1563" s="58"/>
      <c r="T1563" s="43"/>
      <c r="V1563" s="130"/>
      <c r="W1563" s="160"/>
      <c r="X1563" s="159"/>
      <c r="Y1563" s="76"/>
      <c r="Z1563" s="76"/>
      <c r="AA1563" s="60"/>
      <c r="AB1563" s="5"/>
      <c r="AC1563" s="5"/>
      <c r="AD1563" s="5"/>
      <c r="AE1563" s="5"/>
      <c r="AF1563" s="5"/>
      <c r="AG1563" s="5"/>
      <c r="AH1563" s="5"/>
      <c r="AI1563" s="5"/>
      <c r="AJ1563" s="5"/>
      <c r="AK1563" s="5"/>
      <c r="AL1563" s="5"/>
      <c r="AM1563" s="5"/>
    </row>
    <row r="1564" spans="1:39" s="4" customFormat="1" ht="15" x14ac:dyDescent="0.25">
      <c r="A1564" s="11"/>
      <c r="B1564" s="11"/>
      <c r="C1564" s="11"/>
      <c r="D1564" s="11"/>
      <c r="E1564" s="11"/>
      <c r="F1564" s="11"/>
      <c r="G1564" s="11"/>
      <c r="I1564" s="58"/>
      <c r="J1564" s="43"/>
      <c r="K1564" s="98"/>
      <c r="M1564" s="58"/>
      <c r="N1564" s="102"/>
      <c r="P1564" s="58"/>
      <c r="Q1564" s="43"/>
      <c r="S1564" s="58"/>
      <c r="T1564" s="43"/>
      <c r="V1564" s="130"/>
      <c r="W1564" s="160"/>
      <c r="X1564" s="159"/>
      <c r="Y1564" s="76"/>
      <c r="Z1564" s="76"/>
      <c r="AA1564" s="60"/>
      <c r="AB1564" s="5"/>
      <c r="AC1564" s="5"/>
      <c r="AD1564" s="5"/>
      <c r="AE1564" s="5"/>
      <c r="AF1564" s="5"/>
      <c r="AG1564" s="5"/>
      <c r="AH1564" s="5"/>
      <c r="AI1564" s="5"/>
      <c r="AJ1564" s="5"/>
      <c r="AK1564" s="5"/>
      <c r="AL1564" s="5"/>
      <c r="AM1564" s="5"/>
    </row>
    <row r="1565" spans="1:39" s="4" customFormat="1" ht="15" x14ac:dyDescent="0.25">
      <c r="A1565" s="11"/>
      <c r="B1565" s="11"/>
      <c r="C1565" s="11"/>
      <c r="D1565" s="11"/>
      <c r="E1565" s="11"/>
      <c r="F1565" s="11"/>
      <c r="G1565" s="11"/>
      <c r="I1565" s="58"/>
      <c r="J1565" s="43"/>
      <c r="K1565" s="98"/>
      <c r="M1565" s="58"/>
      <c r="N1565" s="102"/>
      <c r="P1565" s="58"/>
      <c r="Q1565" s="43"/>
      <c r="S1565" s="58"/>
      <c r="T1565" s="43"/>
      <c r="V1565" s="130"/>
      <c r="W1565" s="160"/>
      <c r="X1565" s="159"/>
      <c r="Y1565" s="76"/>
      <c r="Z1565" s="76"/>
      <c r="AA1565" s="60"/>
      <c r="AB1565" s="5"/>
      <c r="AC1565" s="5"/>
      <c r="AD1565" s="5"/>
      <c r="AE1565" s="5"/>
      <c r="AF1565" s="5"/>
      <c r="AG1565" s="5"/>
      <c r="AH1565" s="5"/>
      <c r="AI1565" s="5"/>
      <c r="AJ1565" s="5"/>
      <c r="AK1565" s="5"/>
      <c r="AL1565" s="5"/>
      <c r="AM1565" s="5"/>
    </row>
    <row r="1566" spans="1:39" s="4" customFormat="1" ht="15" x14ac:dyDescent="0.25">
      <c r="A1566" s="11"/>
      <c r="B1566" s="11"/>
      <c r="C1566" s="11"/>
      <c r="D1566" s="11"/>
      <c r="E1566" s="11"/>
      <c r="F1566" s="11"/>
      <c r="G1566" s="11"/>
      <c r="I1566" s="58"/>
      <c r="J1566" s="43"/>
      <c r="K1566" s="98"/>
      <c r="M1566" s="58"/>
      <c r="N1566" s="102"/>
      <c r="P1566" s="58"/>
      <c r="Q1566" s="43"/>
      <c r="S1566" s="58"/>
      <c r="T1566" s="43"/>
      <c r="V1566" s="130"/>
      <c r="W1566" s="160"/>
      <c r="X1566" s="159"/>
      <c r="Y1566" s="76"/>
      <c r="Z1566" s="76"/>
      <c r="AA1566" s="60"/>
      <c r="AB1566" s="5"/>
      <c r="AC1566" s="5"/>
      <c r="AD1566" s="5"/>
      <c r="AE1566" s="5"/>
      <c r="AF1566" s="5"/>
      <c r="AG1566" s="5"/>
      <c r="AH1566" s="5"/>
      <c r="AI1566" s="5"/>
      <c r="AJ1566" s="5"/>
      <c r="AK1566" s="5"/>
      <c r="AL1566" s="5"/>
      <c r="AM1566" s="5"/>
    </row>
    <row r="1567" spans="1:39" s="4" customFormat="1" ht="15" x14ac:dyDescent="0.25">
      <c r="A1567" s="11"/>
      <c r="B1567" s="11"/>
      <c r="C1567" s="11"/>
      <c r="D1567" s="11"/>
      <c r="E1567" s="11"/>
      <c r="F1567" s="11"/>
      <c r="G1567" s="11"/>
      <c r="I1567" s="58"/>
      <c r="J1567" s="43"/>
      <c r="K1567" s="98"/>
      <c r="M1567" s="58"/>
      <c r="N1567" s="102"/>
      <c r="P1567" s="58"/>
      <c r="Q1567" s="43"/>
      <c r="S1567" s="58"/>
      <c r="T1567" s="43"/>
      <c r="V1567" s="130"/>
      <c r="W1567" s="160"/>
      <c r="X1567" s="159"/>
      <c r="Y1567" s="76"/>
      <c r="Z1567" s="76"/>
      <c r="AA1567" s="60"/>
      <c r="AB1567" s="5"/>
      <c r="AC1567" s="5"/>
      <c r="AD1567" s="5"/>
      <c r="AE1567" s="5"/>
      <c r="AF1567" s="5"/>
      <c r="AG1567" s="5"/>
      <c r="AH1567" s="5"/>
      <c r="AI1567" s="5"/>
      <c r="AJ1567" s="5"/>
      <c r="AK1567" s="5"/>
      <c r="AL1567" s="5"/>
      <c r="AM1567" s="5"/>
    </row>
    <row r="1568" spans="1:39" s="4" customFormat="1" ht="15" x14ac:dyDescent="0.25">
      <c r="A1568" s="11"/>
      <c r="B1568" s="11"/>
      <c r="C1568" s="11"/>
      <c r="D1568" s="11"/>
      <c r="E1568" s="11"/>
      <c r="F1568" s="11"/>
      <c r="G1568" s="11"/>
      <c r="I1568" s="58"/>
      <c r="J1568" s="43"/>
      <c r="K1568" s="98"/>
      <c r="M1568" s="58"/>
      <c r="N1568" s="102"/>
      <c r="P1568" s="58"/>
      <c r="Q1568" s="43"/>
      <c r="S1568" s="58"/>
      <c r="T1568" s="43"/>
      <c r="V1568" s="130"/>
      <c r="W1568" s="160"/>
      <c r="X1568" s="159"/>
      <c r="Y1568" s="76"/>
      <c r="Z1568" s="76"/>
      <c r="AA1568" s="60"/>
      <c r="AB1568" s="5"/>
      <c r="AC1568" s="5"/>
      <c r="AD1568" s="5"/>
      <c r="AE1568" s="5"/>
      <c r="AF1568" s="5"/>
      <c r="AG1568" s="5"/>
      <c r="AH1568" s="5"/>
      <c r="AI1568" s="5"/>
      <c r="AJ1568" s="5"/>
      <c r="AK1568" s="5"/>
      <c r="AL1568" s="5"/>
      <c r="AM1568" s="5"/>
    </row>
    <row r="1569" spans="1:39" s="4" customFormat="1" ht="15" x14ac:dyDescent="0.25">
      <c r="A1569" s="11"/>
      <c r="B1569" s="11"/>
      <c r="C1569" s="11"/>
      <c r="D1569" s="11"/>
      <c r="E1569" s="11"/>
      <c r="F1569" s="11"/>
      <c r="G1569" s="11"/>
      <c r="I1569" s="58"/>
      <c r="J1569" s="43"/>
      <c r="K1569" s="98"/>
      <c r="M1569" s="58"/>
      <c r="N1569" s="102"/>
      <c r="P1569" s="58"/>
      <c r="Q1569" s="43"/>
      <c r="S1569" s="58"/>
      <c r="T1569" s="43"/>
      <c r="V1569" s="130"/>
      <c r="W1569" s="160"/>
      <c r="X1569" s="159"/>
      <c r="Y1569" s="76"/>
      <c r="Z1569" s="76"/>
      <c r="AA1569" s="60"/>
      <c r="AB1569" s="5"/>
      <c r="AC1569" s="5"/>
      <c r="AD1569" s="5"/>
      <c r="AE1569" s="5"/>
      <c r="AF1569" s="5"/>
      <c r="AG1569" s="5"/>
      <c r="AH1569" s="5"/>
      <c r="AI1569" s="5"/>
      <c r="AJ1569" s="5"/>
      <c r="AK1569" s="5"/>
      <c r="AL1569" s="5"/>
      <c r="AM1569" s="5"/>
    </row>
    <row r="1570" spans="1:39" s="4" customFormat="1" ht="15" x14ac:dyDescent="0.25">
      <c r="A1570" s="11"/>
      <c r="B1570" s="11"/>
      <c r="C1570" s="11"/>
      <c r="D1570" s="11"/>
      <c r="E1570" s="11"/>
      <c r="F1570" s="11"/>
      <c r="G1570" s="11"/>
      <c r="I1570" s="58"/>
      <c r="J1570" s="43"/>
      <c r="K1570" s="98"/>
      <c r="M1570" s="58"/>
      <c r="N1570" s="102"/>
      <c r="P1570" s="58"/>
      <c r="Q1570" s="43"/>
      <c r="S1570" s="58"/>
      <c r="T1570" s="43"/>
      <c r="V1570" s="130"/>
      <c r="W1570" s="160"/>
      <c r="X1570" s="159"/>
      <c r="Y1570" s="76"/>
      <c r="Z1570" s="76"/>
      <c r="AA1570" s="60"/>
      <c r="AB1570" s="5"/>
      <c r="AC1570" s="5"/>
      <c r="AD1570" s="5"/>
      <c r="AE1570" s="5"/>
      <c r="AF1570" s="5"/>
      <c r="AG1570" s="5"/>
      <c r="AH1570" s="5"/>
      <c r="AI1570" s="5"/>
      <c r="AJ1570" s="5"/>
      <c r="AK1570" s="5"/>
      <c r="AL1570" s="5"/>
      <c r="AM1570" s="5"/>
    </row>
    <row r="1571" spans="1:39" s="4" customFormat="1" ht="15" x14ac:dyDescent="0.25">
      <c r="A1571" s="11"/>
      <c r="B1571" s="11"/>
      <c r="C1571" s="11"/>
      <c r="D1571" s="11"/>
      <c r="E1571" s="11"/>
      <c r="F1571" s="11"/>
      <c r="G1571" s="11"/>
      <c r="I1571" s="58"/>
      <c r="J1571" s="43"/>
      <c r="K1571" s="98"/>
      <c r="M1571" s="58"/>
      <c r="N1571" s="102"/>
      <c r="P1571" s="58"/>
      <c r="Q1571" s="43"/>
      <c r="S1571" s="58"/>
      <c r="T1571" s="43"/>
      <c r="V1571" s="130"/>
      <c r="W1571" s="160"/>
      <c r="X1571" s="159"/>
      <c r="Y1571" s="76"/>
      <c r="Z1571" s="76"/>
      <c r="AA1571" s="60"/>
      <c r="AB1571" s="5"/>
      <c r="AC1571" s="5"/>
      <c r="AD1571" s="5"/>
      <c r="AE1571" s="5"/>
      <c r="AF1571" s="5"/>
      <c r="AG1571" s="5"/>
      <c r="AH1571" s="5"/>
      <c r="AI1571" s="5"/>
      <c r="AJ1571" s="5"/>
      <c r="AK1571" s="5"/>
      <c r="AL1571" s="5"/>
      <c r="AM1571" s="5"/>
    </row>
    <row r="1572" spans="1:39" s="4" customFormat="1" ht="15" x14ac:dyDescent="0.25">
      <c r="A1572" s="11"/>
      <c r="B1572" s="11"/>
      <c r="C1572" s="11"/>
      <c r="D1572" s="11"/>
      <c r="E1572" s="11"/>
      <c r="F1572" s="11"/>
      <c r="G1572" s="11"/>
      <c r="I1572" s="58"/>
      <c r="J1572" s="43"/>
      <c r="K1572" s="98"/>
      <c r="M1572" s="58"/>
      <c r="N1572" s="102"/>
      <c r="P1572" s="58"/>
      <c r="Q1572" s="43"/>
      <c r="S1572" s="58"/>
      <c r="T1572" s="43"/>
      <c r="V1572" s="130"/>
      <c r="W1572" s="160"/>
      <c r="X1572" s="159"/>
      <c r="Y1572" s="76"/>
      <c r="Z1572" s="76"/>
      <c r="AA1572" s="60"/>
      <c r="AB1572" s="5"/>
      <c r="AC1572" s="5"/>
      <c r="AD1572" s="5"/>
      <c r="AE1572" s="5"/>
      <c r="AF1572" s="5"/>
      <c r="AG1572" s="5"/>
      <c r="AH1572" s="5"/>
      <c r="AI1572" s="5"/>
      <c r="AJ1572" s="5"/>
      <c r="AK1572" s="5"/>
      <c r="AL1572" s="5"/>
      <c r="AM1572" s="5"/>
    </row>
    <row r="1573" spans="1:39" s="4" customFormat="1" ht="15" x14ac:dyDescent="0.25">
      <c r="A1573" s="11"/>
      <c r="B1573" s="11"/>
      <c r="C1573" s="11"/>
      <c r="D1573" s="11"/>
      <c r="E1573" s="11"/>
      <c r="F1573" s="11"/>
      <c r="G1573" s="11"/>
      <c r="I1573" s="58"/>
      <c r="J1573" s="43"/>
      <c r="K1573" s="98"/>
      <c r="M1573" s="58"/>
      <c r="N1573" s="102"/>
      <c r="P1573" s="58"/>
      <c r="Q1573" s="43"/>
      <c r="S1573" s="58"/>
      <c r="T1573" s="43"/>
      <c r="V1573" s="130"/>
      <c r="W1573" s="160"/>
      <c r="X1573" s="159"/>
      <c r="Y1573" s="76"/>
      <c r="Z1573" s="76"/>
      <c r="AA1573" s="60"/>
      <c r="AB1573" s="5"/>
      <c r="AC1573" s="5"/>
      <c r="AD1573" s="5"/>
      <c r="AE1573" s="5"/>
      <c r="AF1573" s="5"/>
      <c r="AG1573" s="5"/>
      <c r="AH1573" s="5"/>
      <c r="AI1573" s="5"/>
      <c r="AJ1573" s="5"/>
      <c r="AK1573" s="5"/>
      <c r="AL1573" s="5"/>
      <c r="AM1573" s="5"/>
    </row>
    <row r="1574" spans="1:39" s="4" customFormat="1" ht="15" x14ac:dyDescent="0.25">
      <c r="A1574" s="11"/>
      <c r="B1574" s="11"/>
      <c r="C1574" s="11"/>
      <c r="D1574" s="11"/>
      <c r="E1574" s="11"/>
      <c r="F1574" s="11"/>
      <c r="G1574" s="11"/>
      <c r="I1574" s="58"/>
      <c r="J1574" s="43"/>
      <c r="K1574" s="98"/>
      <c r="M1574" s="58"/>
      <c r="N1574" s="102"/>
      <c r="P1574" s="58"/>
      <c r="Q1574" s="43"/>
      <c r="S1574" s="58"/>
      <c r="T1574" s="43"/>
      <c r="V1574" s="130"/>
      <c r="W1574" s="160"/>
      <c r="X1574" s="159"/>
      <c r="Y1574" s="76"/>
      <c r="Z1574" s="76"/>
      <c r="AA1574" s="60"/>
      <c r="AB1574" s="5"/>
      <c r="AC1574" s="5"/>
      <c r="AD1574" s="5"/>
      <c r="AE1574" s="5"/>
      <c r="AF1574" s="5"/>
      <c r="AG1574" s="5"/>
      <c r="AH1574" s="5"/>
      <c r="AI1574" s="5"/>
      <c r="AJ1574" s="5"/>
      <c r="AK1574" s="5"/>
      <c r="AL1574" s="5"/>
      <c r="AM1574" s="5"/>
    </row>
    <row r="1575" spans="1:39" s="4" customFormat="1" ht="15" x14ac:dyDescent="0.25">
      <c r="A1575" s="11"/>
      <c r="B1575" s="11"/>
      <c r="C1575" s="11"/>
      <c r="D1575" s="11"/>
      <c r="E1575" s="11"/>
      <c r="F1575" s="11"/>
      <c r="G1575" s="11"/>
      <c r="I1575" s="58"/>
      <c r="J1575" s="43"/>
      <c r="K1575" s="98"/>
      <c r="M1575" s="58"/>
      <c r="N1575" s="102"/>
      <c r="P1575" s="58"/>
      <c r="Q1575" s="43"/>
      <c r="S1575" s="58"/>
      <c r="T1575" s="43"/>
      <c r="V1575" s="130"/>
      <c r="W1575" s="160"/>
      <c r="X1575" s="159"/>
      <c r="Y1575" s="76"/>
      <c r="Z1575" s="76"/>
      <c r="AA1575" s="60"/>
      <c r="AB1575" s="5"/>
      <c r="AC1575" s="5"/>
      <c r="AD1575" s="5"/>
      <c r="AE1575" s="5"/>
      <c r="AF1575" s="5"/>
      <c r="AG1575" s="5"/>
      <c r="AH1575" s="5"/>
      <c r="AI1575" s="5"/>
      <c r="AJ1575" s="5"/>
      <c r="AK1575" s="5"/>
      <c r="AL1575" s="5"/>
      <c r="AM1575" s="5"/>
    </row>
    <row r="1576" spans="1:39" s="4" customFormat="1" ht="15" x14ac:dyDescent="0.25">
      <c r="A1576" s="11"/>
      <c r="B1576" s="11"/>
      <c r="C1576" s="11"/>
      <c r="D1576" s="11"/>
      <c r="E1576" s="11"/>
      <c r="F1576" s="11"/>
      <c r="G1576" s="11"/>
      <c r="I1576" s="58"/>
      <c r="J1576" s="43"/>
      <c r="K1576" s="98"/>
      <c r="M1576" s="58"/>
      <c r="N1576" s="102"/>
      <c r="P1576" s="58"/>
      <c r="Q1576" s="43"/>
      <c r="S1576" s="58"/>
      <c r="T1576" s="43"/>
      <c r="V1576" s="130"/>
      <c r="W1576" s="160"/>
      <c r="X1576" s="159"/>
      <c r="Y1576" s="76"/>
      <c r="Z1576" s="76"/>
      <c r="AA1576" s="60"/>
      <c r="AB1576" s="5"/>
      <c r="AC1576" s="5"/>
      <c r="AD1576" s="5"/>
      <c r="AE1576" s="5"/>
      <c r="AF1576" s="5"/>
      <c r="AG1576" s="5"/>
      <c r="AH1576" s="5"/>
      <c r="AI1576" s="5"/>
      <c r="AJ1576" s="5"/>
      <c r="AK1576" s="5"/>
      <c r="AL1576" s="5"/>
      <c r="AM1576" s="5"/>
    </row>
    <row r="1577" spans="1:39" s="4" customFormat="1" ht="15" x14ac:dyDescent="0.25">
      <c r="A1577" s="11"/>
      <c r="B1577" s="11"/>
      <c r="C1577" s="11"/>
      <c r="D1577" s="11"/>
      <c r="E1577" s="11"/>
      <c r="F1577" s="11"/>
      <c r="G1577" s="11"/>
      <c r="I1577" s="58"/>
      <c r="J1577" s="43"/>
      <c r="K1577" s="98"/>
      <c r="M1577" s="58"/>
      <c r="N1577" s="102"/>
      <c r="P1577" s="58"/>
      <c r="Q1577" s="43"/>
      <c r="S1577" s="58"/>
      <c r="T1577" s="43"/>
      <c r="V1577" s="130"/>
      <c r="W1577" s="160"/>
      <c r="X1577" s="159"/>
      <c r="Y1577" s="76"/>
      <c r="Z1577" s="76"/>
      <c r="AA1577" s="60"/>
      <c r="AB1577" s="5"/>
      <c r="AC1577" s="5"/>
      <c r="AD1577" s="5"/>
      <c r="AE1577" s="5"/>
      <c r="AF1577" s="5"/>
      <c r="AG1577" s="5"/>
      <c r="AH1577" s="5"/>
      <c r="AI1577" s="5"/>
      <c r="AJ1577" s="5"/>
      <c r="AK1577" s="5"/>
      <c r="AL1577" s="5"/>
      <c r="AM1577" s="5"/>
    </row>
    <row r="1578" spans="1:39" s="4" customFormat="1" ht="15" x14ac:dyDescent="0.25">
      <c r="A1578" s="11"/>
      <c r="B1578" s="11"/>
      <c r="C1578" s="11"/>
      <c r="D1578" s="11"/>
      <c r="E1578" s="11"/>
      <c r="F1578" s="11"/>
      <c r="G1578" s="11"/>
      <c r="I1578" s="58"/>
      <c r="J1578" s="43"/>
      <c r="K1578" s="98"/>
      <c r="M1578" s="58"/>
      <c r="N1578" s="102"/>
      <c r="P1578" s="58"/>
      <c r="Q1578" s="43"/>
      <c r="S1578" s="58"/>
      <c r="T1578" s="43"/>
      <c r="V1578" s="130"/>
      <c r="W1578" s="160"/>
      <c r="X1578" s="159"/>
      <c r="Y1578" s="76"/>
      <c r="Z1578" s="76"/>
      <c r="AA1578" s="60"/>
      <c r="AB1578" s="5"/>
      <c r="AC1578" s="5"/>
      <c r="AD1578" s="5"/>
      <c r="AE1578" s="5"/>
      <c r="AF1578" s="5"/>
      <c r="AG1578" s="5"/>
      <c r="AH1578" s="5"/>
      <c r="AI1578" s="5"/>
      <c r="AJ1578" s="5"/>
      <c r="AK1578" s="5"/>
      <c r="AL1578" s="5"/>
      <c r="AM1578" s="5"/>
    </row>
    <row r="1579" spans="1:39" s="4" customFormat="1" ht="15" x14ac:dyDescent="0.25">
      <c r="A1579" s="11"/>
      <c r="B1579" s="11"/>
      <c r="C1579" s="11"/>
      <c r="D1579" s="11"/>
      <c r="E1579" s="11"/>
      <c r="F1579" s="11"/>
      <c r="G1579" s="11"/>
      <c r="I1579" s="58"/>
      <c r="J1579" s="43"/>
      <c r="K1579" s="98"/>
      <c r="M1579" s="58"/>
      <c r="N1579" s="102"/>
      <c r="P1579" s="58"/>
      <c r="Q1579" s="43"/>
      <c r="S1579" s="58"/>
      <c r="T1579" s="43"/>
      <c r="V1579" s="130"/>
      <c r="W1579" s="160"/>
      <c r="X1579" s="159"/>
      <c r="Y1579" s="76"/>
      <c r="Z1579" s="76"/>
      <c r="AA1579" s="60"/>
      <c r="AB1579" s="5"/>
      <c r="AC1579" s="5"/>
      <c r="AD1579" s="5"/>
      <c r="AE1579" s="5"/>
      <c r="AF1579" s="5"/>
      <c r="AG1579" s="5"/>
      <c r="AH1579" s="5"/>
      <c r="AI1579" s="5"/>
      <c r="AJ1579" s="5"/>
      <c r="AK1579" s="5"/>
      <c r="AL1579" s="5"/>
      <c r="AM1579" s="5"/>
    </row>
    <row r="1580" spans="1:39" s="4" customFormat="1" ht="15" x14ac:dyDescent="0.25">
      <c r="A1580" s="11"/>
      <c r="B1580" s="11"/>
      <c r="C1580" s="11"/>
      <c r="D1580" s="11"/>
      <c r="E1580" s="11"/>
      <c r="F1580" s="11"/>
      <c r="G1580" s="11"/>
      <c r="I1580" s="58"/>
      <c r="J1580" s="43"/>
      <c r="K1580" s="98"/>
      <c r="M1580" s="58"/>
      <c r="N1580" s="102"/>
      <c r="P1580" s="58"/>
      <c r="Q1580" s="43"/>
      <c r="S1580" s="58"/>
      <c r="T1580" s="43"/>
      <c r="V1580" s="130"/>
      <c r="W1580" s="160"/>
      <c r="X1580" s="159"/>
      <c r="Y1580" s="76"/>
      <c r="Z1580" s="76"/>
      <c r="AA1580" s="60"/>
      <c r="AB1580" s="5"/>
      <c r="AC1580" s="5"/>
      <c r="AD1580" s="5"/>
      <c r="AE1580" s="5"/>
      <c r="AF1580" s="5"/>
      <c r="AG1580" s="5"/>
      <c r="AH1580" s="5"/>
      <c r="AI1580" s="5"/>
      <c r="AJ1580" s="5"/>
      <c r="AK1580" s="5"/>
      <c r="AL1580" s="5"/>
      <c r="AM1580" s="5"/>
    </row>
    <row r="1581" spans="1:39" s="4" customFormat="1" ht="15" x14ac:dyDescent="0.25">
      <c r="A1581" s="11"/>
      <c r="B1581" s="11"/>
      <c r="C1581" s="11"/>
      <c r="D1581" s="11"/>
      <c r="E1581" s="11"/>
      <c r="F1581" s="11"/>
      <c r="G1581" s="11"/>
      <c r="I1581" s="58"/>
      <c r="J1581" s="43"/>
      <c r="K1581" s="98"/>
      <c r="M1581" s="58"/>
      <c r="N1581" s="102"/>
      <c r="P1581" s="58"/>
      <c r="Q1581" s="43"/>
      <c r="S1581" s="58"/>
      <c r="T1581" s="43"/>
      <c r="V1581" s="130"/>
      <c r="W1581" s="160"/>
      <c r="X1581" s="159"/>
      <c r="Y1581" s="76"/>
      <c r="Z1581" s="76"/>
      <c r="AA1581" s="60"/>
      <c r="AB1581" s="5"/>
      <c r="AC1581" s="5"/>
      <c r="AD1581" s="5"/>
      <c r="AE1581" s="5"/>
      <c r="AF1581" s="5"/>
      <c r="AG1581" s="5"/>
      <c r="AH1581" s="5"/>
      <c r="AI1581" s="5"/>
      <c r="AJ1581" s="5"/>
      <c r="AK1581" s="5"/>
      <c r="AL1581" s="5"/>
      <c r="AM1581" s="5"/>
    </row>
    <row r="1582" spans="1:39" s="4" customFormat="1" ht="15" x14ac:dyDescent="0.25">
      <c r="A1582" s="11"/>
      <c r="B1582" s="11"/>
      <c r="C1582" s="11"/>
      <c r="D1582" s="11"/>
      <c r="E1582" s="11"/>
      <c r="F1582" s="11"/>
      <c r="G1582" s="11"/>
      <c r="I1582" s="58"/>
      <c r="J1582" s="43"/>
      <c r="K1582" s="98"/>
      <c r="M1582" s="58"/>
      <c r="N1582" s="102"/>
      <c r="P1582" s="58"/>
      <c r="Q1582" s="43"/>
      <c r="S1582" s="58"/>
      <c r="T1582" s="43"/>
      <c r="V1582" s="130"/>
      <c r="W1582" s="160"/>
      <c r="X1582" s="159"/>
      <c r="Y1582" s="76"/>
      <c r="Z1582" s="76"/>
      <c r="AA1582" s="60"/>
      <c r="AB1582" s="5"/>
      <c r="AC1582" s="5"/>
      <c r="AD1582" s="5"/>
      <c r="AE1582" s="5"/>
      <c r="AF1582" s="5"/>
      <c r="AG1582" s="5"/>
      <c r="AH1582" s="5"/>
      <c r="AI1582" s="5"/>
      <c r="AJ1582" s="5"/>
      <c r="AK1582" s="5"/>
      <c r="AL1582" s="5"/>
      <c r="AM1582" s="5"/>
    </row>
    <row r="1583" spans="1:39" s="4" customFormat="1" ht="15" x14ac:dyDescent="0.25">
      <c r="A1583" s="11"/>
      <c r="B1583" s="11"/>
      <c r="C1583" s="11"/>
      <c r="D1583" s="11"/>
      <c r="E1583" s="11"/>
      <c r="F1583" s="11"/>
      <c r="G1583" s="11"/>
      <c r="I1583" s="58"/>
      <c r="J1583" s="43"/>
      <c r="K1583" s="98"/>
      <c r="M1583" s="58"/>
      <c r="N1583" s="102"/>
      <c r="P1583" s="58"/>
      <c r="Q1583" s="43"/>
      <c r="S1583" s="58"/>
      <c r="T1583" s="43"/>
      <c r="V1583" s="130"/>
      <c r="W1583" s="160"/>
      <c r="X1583" s="159"/>
      <c r="Y1583" s="76"/>
      <c r="Z1583" s="76"/>
      <c r="AA1583" s="60"/>
      <c r="AB1583" s="5"/>
      <c r="AC1583" s="5"/>
      <c r="AD1583" s="5"/>
      <c r="AE1583" s="5"/>
      <c r="AF1583" s="5"/>
      <c r="AG1583" s="5"/>
      <c r="AH1583" s="5"/>
      <c r="AI1583" s="5"/>
      <c r="AJ1583" s="5"/>
      <c r="AK1583" s="5"/>
      <c r="AL1583" s="5"/>
      <c r="AM1583" s="5"/>
    </row>
    <row r="1584" spans="1:39" s="4" customFormat="1" ht="15" x14ac:dyDescent="0.25">
      <c r="A1584" s="11"/>
      <c r="B1584" s="11"/>
      <c r="C1584" s="11"/>
      <c r="D1584" s="11"/>
      <c r="E1584" s="11"/>
      <c r="F1584" s="11"/>
      <c r="G1584" s="11"/>
      <c r="I1584" s="58"/>
      <c r="J1584" s="43"/>
      <c r="K1584" s="98"/>
      <c r="M1584" s="58"/>
      <c r="N1584" s="102"/>
      <c r="P1584" s="58"/>
      <c r="Q1584" s="43"/>
      <c r="S1584" s="58"/>
      <c r="T1584" s="43"/>
      <c r="V1584" s="130"/>
      <c r="W1584" s="160"/>
      <c r="X1584" s="159"/>
      <c r="Y1584" s="76"/>
      <c r="Z1584" s="76"/>
      <c r="AA1584" s="60"/>
      <c r="AB1584" s="5"/>
      <c r="AC1584" s="5"/>
      <c r="AD1584" s="5"/>
      <c r="AE1584" s="5"/>
      <c r="AF1584" s="5"/>
      <c r="AG1584" s="5"/>
      <c r="AH1584" s="5"/>
      <c r="AI1584" s="5"/>
      <c r="AJ1584" s="5"/>
      <c r="AK1584" s="5"/>
      <c r="AL1584" s="5"/>
      <c r="AM1584" s="5"/>
    </row>
    <row r="1585" spans="1:39" s="4" customFormat="1" ht="15" x14ac:dyDescent="0.25">
      <c r="A1585" s="11"/>
      <c r="B1585" s="11"/>
      <c r="C1585" s="11"/>
      <c r="D1585" s="11"/>
      <c r="E1585" s="11"/>
      <c r="F1585" s="11"/>
      <c r="G1585" s="11"/>
      <c r="I1585" s="58"/>
      <c r="J1585" s="43"/>
      <c r="K1585" s="98"/>
      <c r="M1585" s="58"/>
      <c r="N1585" s="102"/>
      <c r="P1585" s="58"/>
      <c r="Q1585" s="43"/>
      <c r="S1585" s="58"/>
      <c r="T1585" s="43"/>
      <c r="V1585" s="130"/>
      <c r="W1585" s="160"/>
      <c r="X1585" s="159"/>
      <c r="Y1585" s="76"/>
      <c r="Z1585" s="76"/>
      <c r="AA1585" s="60"/>
      <c r="AB1585" s="5"/>
      <c r="AC1585" s="5"/>
      <c r="AD1585" s="5"/>
      <c r="AE1585" s="5"/>
      <c r="AF1585" s="5"/>
      <c r="AG1585" s="5"/>
      <c r="AH1585" s="5"/>
      <c r="AI1585" s="5"/>
      <c r="AJ1585" s="5"/>
      <c r="AK1585" s="5"/>
      <c r="AL1585" s="5"/>
      <c r="AM1585" s="5"/>
    </row>
    <row r="1586" spans="1:39" s="4" customFormat="1" ht="15" x14ac:dyDescent="0.25">
      <c r="A1586" s="11"/>
      <c r="B1586" s="11"/>
      <c r="C1586" s="11"/>
      <c r="D1586" s="11"/>
      <c r="E1586" s="11"/>
      <c r="F1586" s="11"/>
      <c r="G1586" s="11"/>
      <c r="I1586" s="58"/>
      <c r="J1586" s="43"/>
      <c r="K1586" s="98"/>
      <c r="M1586" s="58"/>
      <c r="N1586" s="102"/>
      <c r="P1586" s="58"/>
      <c r="Q1586" s="43"/>
      <c r="S1586" s="58"/>
      <c r="T1586" s="43"/>
      <c r="V1586" s="130"/>
      <c r="W1586" s="160"/>
      <c r="X1586" s="159"/>
      <c r="Y1586" s="76"/>
      <c r="Z1586" s="76"/>
      <c r="AA1586" s="60"/>
      <c r="AB1586" s="5"/>
      <c r="AC1586" s="5"/>
      <c r="AD1586" s="5"/>
      <c r="AE1586" s="5"/>
      <c r="AF1586" s="5"/>
      <c r="AG1586" s="5"/>
      <c r="AH1586" s="5"/>
      <c r="AI1586" s="5"/>
      <c r="AJ1586" s="5"/>
      <c r="AK1586" s="5"/>
      <c r="AL1586" s="5"/>
      <c r="AM1586" s="5"/>
    </row>
    <row r="1587" spans="1:39" s="4" customFormat="1" ht="15" x14ac:dyDescent="0.25">
      <c r="A1587" s="11"/>
      <c r="B1587" s="11"/>
      <c r="C1587" s="11"/>
      <c r="D1587" s="11"/>
      <c r="E1587" s="11"/>
      <c r="F1587" s="11"/>
      <c r="G1587" s="11"/>
      <c r="I1587" s="58"/>
      <c r="J1587" s="43"/>
      <c r="K1587" s="98"/>
      <c r="M1587" s="58"/>
      <c r="N1587" s="102"/>
      <c r="P1587" s="58"/>
      <c r="Q1587" s="43"/>
      <c r="S1587" s="58"/>
      <c r="T1587" s="43"/>
      <c r="V1587" s="130"/>
      <c r="W1587" s="160"/>
      <c r="X1587" s="159"/>
      <c r="Y1587" s="76"/>
      <c r="Z1587" s="76"/>
      <c r="AA1587" s="60"/>
      <c r="AB1587" s="5"/>
      <c r="AC1587" s="5"/>
      <c r="AD1587" s="5"/>
      <c r="AE1587" s="5"/>
      <c r="AF1587" s="5"/>
      <c r="AG1587" s="5"/>
      <c r="AH1587" s="5"/>
      <c r="AI1587" s="5"/>
      <c r="AJ1587" s="5"/>
      <c r="AK1587" s="5"/>
      <c r="AL1587" s="5"/>
      <c r="AM1587" s="5"/>
    </row>
    <row r="1588" spans="1:39" s="4" customFormat="1" ht="15" x14ac:dyDescent="0.25">
      <c r="A1588" s="11"/>
      <c r="B1588" s="11"/>
      <c r="C1588" s="11"/>
      <c r="D1588" s="11"/>
      <c r="E1588" s="11"/>
      <c r="F1588" s="11"/>
      <c r="G1588" s="11"/>
      <c r="I1588" s="58"/>
      <c r="J1588" s="43"/>
      <c r="K1588" s="98"/>
      <c r="M1588" s="58"/>
      <c r="N1588" s="102"/>
      <c r="P1588" s="58"/>
      <c r="Q1588" s="43"/>
      <c r="S1588" s="58"/>
      <c r="T1588" s="43"/>
      <c r="V1588" s="130"/>
      <c r="W1588" s="160"/>
      <c r="X1588" s="159"/>
      <c r="Y1588" s="76"/>
      <c r="Z1588" s="76"/>
      <c r="AA1588" s="60"/>
      <c r="AB1588" s="5"/>
      <c r="AC1588" s="5"/>
      <c r="AD1588" s="5"/>
      <c r="AE1588" s="5"/>
      <c r="AF1588" s="5"/>
      <c r="AG1588" s="5"/>
      <c r="AH1588" s="5"/>
      <c r="AI1588" s="5"/>
      <c r="AJ1588" s="5"/>
      <c r="AK1588" s="5"/>
      <c r="AL1588" s="5"/>
      <c r="AM1588" s="5"/>
    </row>
    <row r="1589" spans="1:39" s="4" customFormat="1" ht="15" x14ac:dyDescent="0.25">
      <c r="A1589" s="11"/>
      <c r="B1589" s="11"/>
      <c r="C1589" s="11"/>
      <c r="D1589" s="11"/>
      <c r="E1589" s="11"/>
      <c r="F1589" s="11"/>
      <c r="G1589" s="11"/>
      <c r="I1589" s="58"/>
      <c r="J1589" s="43"/>
      <c r="K1589" s="98"/>
      <c r="M1589" s="58"/>
      <c r="N1589" s="102"/>
      <c r="P1589" s="58"/>
      <c r="Q1589" s="43"/>
      <c r="S1589" s="58"/>
      <c r="T1589" s="43"/>
      <c r="V1589" s="130"/>
      <c r="W1589" s="160"/>
      <c r="X1589" s="159"/>
      <c r="Y1589" s="76"/>
      <c r="Z1589" s="76"/>
      <c r="AA1589" s="60"/>
      <c r="AB1589" s="5"/>
      <c r="AC1589" s="5"/>
      <c r="AD1589" s="5"/>
      <c r="AE1589" s="5"/>
      <c r="AF1589" s="5"/>
      <c r="AG1589" s="5"/>
      <c r="AH1589" s="5"/>
      <c r="AI1589" s="5"/>
      <c r="AJ1589" s="5"/>
      <c r="AK1589" s="5"/>
      <c r="AL1589" s="5"/>
      <c r="AM1589" s="5"/>
    </row>
    <row r="1590" spans="1:39" s="4" customFormat="1" ht="15" x14ac:dyDescent="0.25">
      <c r="A1590" s="11"/>
      <c r="B1590" s="11"/>
      <c r="C1590" s="11"/>
      <c r="D1590" s="11"/>
      <c r="E1590" s="11"/>
      <c r="F1590" s="11"/>
      <c r="G1590" s="11"/>
      <c r="I1590" s="58"/>
      <c r="J1590" s="43"/>
      <c r="K1590" s="98"/>
      <c r="M1590" s="58"/>
      <c r="N1590" s="102"/>
      <c r="P1590" s="58"/>
      <c r="Q1590" s="43"/>
      <c r="S1590" s="58"/>
      <c r="T1590" s="43"/>
      <c r="V1590" s="130"/>
      <c r="W1590" s="160"/>
      <c r="X1590" s="159"/>
      <c r="Y1590" s="76"/>
      <c r="Z1590" s="76"/>
      <c r="AA1590" s="60"/>
      <c r="AB1590" s="5"/>
      <c r="AC1590" s="5"/>
      <c r="AD1590" s="5"/>
      <c r="AE1590" s="5"/>
      <c r="AF1590" s="5"/>
      <c r="AG1590" s="5"/>
      <c r="AH1590" s="5"/>
      <c r="AI1590" s="5"/>
      <c r="AJ1590" s="5"/>
      <c r="AK1590" s="5"/>
      <c r="AL1590" s="5"/>
      <c r="AM1590" s="5"/>
    </row>
    <row r="1591" spans="1:39" s="4" customFormat="1" ht="15" x14ac:dyDescent="0.25">
      <c r="A1591" s="11"/>
      <c r="B1591" s="11"/>
      <c r="C1591" s="11"/>
      <c r="D1591" s="11"/>
      <c r="E1591" s="11"/>
      <c r="F1591" s="11"/>
      <c r="G1591" s="11"/>
      <c r="I1591" s="58"/>
      <c r="J1591" s="43"/>
      <c r="K1591" s="98"/>
      <c r="M1591" s="58"/>
      <c r="N1591" s="102"/>
      <c r="P1591" s="58"/>
      <c r="Q1591" s="43"/>
      <c r="S1591" s="58"/>
      <c r="T1591" s="43"/>
      <c r="V1591" s="130"/>
      <c r="W1591" s="160"/>
      <c r="X1591" s="159"/>
      <c r="Y1591" s="76"/>
      <c r="Z1591" s="76"/>
      <c r="AA1591" s="60"/>
      <c r="AB1591" s="5"/>
      <c r="AC1591" s="5"/>
      <c r="AD1591" s="5"/>
      <c r="AE1591" s="5"/>
      <c r="AF1591" s="5"/>
      <c r="AG1591" s="5"/>
      <c r="AH1591" s="5"/>
      <c r="AI1591" s="5"/>
      <c r="AJ1591" s="5"/>
      <c r="AK1591" s="5"/>
      <c r="AL1591" s="5"/>
      <c r="AM1591" s="5"/>
    </row>
    <row r="1592" spans="1:39" s="4" customFormat="1" ht="15" x14ac:dyDescent="0.25">
      <c r="A1592" s="11"/>
      <c r="B1592" s="11"/>
      <c r="C1592" s="11"/>
      <c r="D1592" s="11"/>
      <c r="E1592" s="11"/>
      <c r="F1592" s="11"/>
      <c r="G1592" s="11"/>
      <c r="I1592" s="58"/>
      <c r="J1592" s="43"/>
      <c r="K1592" s="98"/>
      <c r="M1592" s="58"/>
      <c r="N1592" s="102"/>
      <c r="P1592" s="58"/>
      <c r="Q1592" s="43"/>
      <c r="S1592" s="58"/>
      <c r="T1592" s="43"/>
      <c r="V1592" s="130"/>
      <c r="W1592" s="160"/>
      <c r="X1592" s="159"/>
      <c r="Y1592" s="76"/>
      <c r="Z1592" s="76"/>
      <c r="AA1592" s="60"/>
      <c r="AB1592" s="5"/>
      <c r="AC1592" s="5"/>
      <c r="AD1592" s="5"/>
      <c r="AE1592" s="5"/>
      <c r="AF1592" s="5"/>
      <c r="AG1592" s="5"/>
      <c r="AH1592" s="5"/>
      <c r="AI1592" s="5"/>
      <c r="AJ1592" s="5"/>
      <c r="AK1592" s="5"/>
      <c r="AL1592" s="5"/>
      <c r="AM1592" s="5"/>
    </row>
    <row r="1593" spans="1:39" s="4" customFormat="1" ht="15" x14ac:dyDescent="0.25">
      <c r="A1593" s="11"/>
      <c r="B1593" s="11"/>
      <c r="C1593" s="11"/>
      <c r="D1593" s="11"/>
      <c r="E1593" s="11"/>
      <c r="F1593" s="11"/>
      <c r="G1593" s="11"/>
      <c r="I1593" s="58"/>
      <c r="J1593" s="43"/>
      <c r="K1593" s="98"/>
      <c r="M1593" s="58"/>
      <c r="N1593" s="102"/>
      <c r="P1593" s="58"/>
      <c r="Q1593" s="43"/>
      <c r="S1593" s="58"/>
      <c r="T1593" s="43"/>
      <c r="V1593" s="130"/>
      <c r="W1593" s="160"/>
      <c r="X1593" s="159"/>
      <c r="Y1593" s="76"/>
      <c r="Z1593" s="76"/>
      <c r="AA1593" s="60"/>
      <c r="AB1593" s="5"/>
      <c r="AC1593" s="5"/>
      <c r="AD1593" s="5"/>
      <c r="AE1593" s="5"/>
      <c r="AF1593" s="5"/>
      <c r="AG1593" s="5"/>
      <c r="AH1593" s="5"/>
      <c r="AI1593" s="5"/>
      <c r="AJ1593" s="5"/>
      <c r="AK1593" s="5"/>
      <c r="AL1593" s="5"/>
      <c r="AM1593" s="5"/>
    </row>
    <row r="1594" spans="1:39" s="4" customFormat="1" ht="15" x14ac:dyDescent="0.25">
      <c r="A1594" s="11"/>
      <c r="B1594" s="11"/>
      <c r="C1594" s="11"/>
      <c r="D1594" s="11"/>
      <c r="E1594" s="11"/>
      <c r="F1594" s="11"/>
      <c r="G1594" s="11"/>
      <c r="I1594" s="58"/>
      <c r="J1594" s="43"/>
      <c r="K1594" s="98"/>
      <c r="M1594" s="58"/>
      <c r="N1594" s="102"/>
      <c r="P1594" s="58"/>
      <c r="Q1594" s="43"/>
      <c r="S1594" s="58"/>
      <c r="T1594" s="43"/>
      <c r="V1594" s="130"/>
      <c r="W1594" s="160"/>
      <c r="X1594" s="159"/>
      <c r="Y1594" s="76"/>
      <c r="Z1594" s="76"/>
      <c r="AA1594" s="60"/>
      <c r="AB1594" s="5"/>
      <c r="AC1594" s="5"/>
      <c r="AD1594" s="5"/>
      <c r="AE1594" s="5"/>
      <c r="AF1594" s="5"/>
      <c r="AG1594" s="5"/>
      <c r="AH1594" s="5"/>
      <c r="AI1594" s="5"/>
      <c r="AJ1594" s="5"/>
      <c r="AK1594" s="5"/>
      <c r="AL1594" s="5"/>
      <c r="AM1594" s="5"/>
    </row>
    <row r="1595" spans="1:39" s="4" customFormat="1" ht="15" x14ac:dyDescent="0.25">
      <c r="A1595" s="11"/>
      <c r="B1595" s="11"/>
      <c r="C1595" s="11"/>
      <c r="D1595" s="11"/>
      <c r="E1595" s="11"/>
      <c r="F1595" s="11"/>
      <c r="G1595" s="11"/>
      <c r="I1595" s="58"/>
      <c r="J1595" s="43"/>
      <c r="K1595" s="98"/>
      <c r="M1595" s="58"/>
      <c r="N1595" s="102"/>
      <c r="P1595" s="58"/>
      <c r="Q1595" s="43"/>
      <c r="S1595" s="58"/>
      <c r="T1595" s="43"/>
      <c r="V1595" s="130"/>
      <c r="W1595" s="160"/>
      <c r="X1595" s="159"/>
      <c r="Y1595" s="76"/>
      <c r="Z1595" s="76"/>
      <c r="AA1595" s="60"/>
      <c r="AB1595" s="5"/>
      <c r="AC1595" s="5"/>
      <c r="AD1595" s="5"/>
      <c r="AE1595" s="5"/>
      <c r="AF1595" s="5"/>
      <c r="AG1595" s="5"/>
      <c r="AH1595" s="5"/>
      <c r="AI1595" s="5"/>
      <c r="AJ1595" s="5"/>
      <c r="AK1595" s="5"/>
      <c r="AL1595" s="5"/>
      <c r="AM1595" s="5"/>
    </row>
    <row r="1596" spans="1:39" s="4" customFormat="1" ht="15" x14ac:dyDescent="0.25">
      <c r="A1596" s="11"/>
      <c r="B1596" s="11"/>
      <c r="C1596" s="11"/>
      <c r="D1596" s="11"/>
      <c r="E1596" s="11"/>
      <c r="F1596" s="11"/>
      <c r="G1596" s="11"/>
      <c r="I1596" s="58"/>
      <c r="J1596" s="43"/>
      <c r="K1596" s="98"/>
      <c r="M1596" s="58"/>
      <c r="N1596" s="102"/>
      <c r="P1596" s="58"/>
      <c r="Q1596" s="43"/>
      <c r="S1596" s="58"/>
      <c r="T1596" s="43"/>
      <c r="V1596" s="130"/>
      <c r="W1596" s="160"/>
      <c r="X1596" s="159"/>
      <c r="Y1596" s="76"/>
      <c r="Z1596" s="76"/>
      <c r="AA1596" s="60"/>
      <c r="AB1596" s="5"/>
      <c r="AC1596" s="5"/>
      <c r="AD1596" s="5"/>
      <c r="AE1596" s="5"/>
      <c r="AF1596" s="5"/>
      <c r="AG1596" s="5"/>
      <c r="AH1596" s="5"/>
      <c r="AI1596" s="5"/>
      <c r="AJ1596" s="5"/>
      <c r="AK1596" s="5"/>
      <c r="AL1596" s="5"/>
      <c r="AM1596" s="5"/>
    </row>
    <row r="1597" spans="1:39" s="4" customFormat="1" ht="15" x14ac:dyDescent="0.25">
      <c r="A1597" s="11"/>
      <c r="B1597" s="11"/>
      <c r="C1597" s="11"/>
      <c r="D1597" s="11"/>
      <c r="E1597" s="11"/>
      <c r="F1597" s="11"/>
      <c r="G1597" s="11"/>
      <c r="I1597" s="58"/>
      <c r="J1597" s="43"/>
      <c r="K1597" s="98"/>
      <c r="M1597" s="58"/>
      <c r="N1597" s="102"/>
      <c r="P1597" s="58"/>
      <c r="Q1597" s="43"/>
      <c r="S1597" s="58"/>
      <c r="T1597" s="43"/>
      <c r="V1597" s="130"/>
      <c r="W1597" s="160"/>
      <c r="X1597" s="159"/>
      <c r="Y1597" s="76"/>
      <c r="Z1597" s="76"/>
      <c r="AA1597" s="60"/>
      <c r="AB1597" s="5"/>
      <c r="AC1597" s="5"/>
      <c r="AD1597" s="5"/>
      <c r="AE1597" s="5"/>
      <c r="AF1597" s="5"/>
      <c r="AG1597" s="5"/>
      <c r="AH1597" s="5"/>
      <c r="AI1597" s="5"/>
      <c r="AJ1597" s="5"/>
      <c r="AK1597" s="5"/>
      <c r="AL1597" s="5"/>
      <c r="AM1597" s="5"/>
    </row>
    <row r="1598" spans="1:39" s="4" customFormat="1" ht="15" x14ac:dyDescent="0.25">
      <c r="A1598" s="11"/>
      <c r="B1598" s="11"/>
      <c r="C1598" s="11"/>
      <c r="D1598" s="11"/>
      <c r="E1598" s="11"/>
      <c r="F1598" s="11"/>
      <c r="G1598" s="11"/>
      <c r="I1598" s="58"/>
      <c r="J1598" s="43"/>
      <c r="K1598" s="98"/>
      <c r="M1598" s="58"/>
      <c r="N1598" s="102"/>
      <c r="P1598" s="58"/>
      <c r="Q1598" s="43"/>
      <c r="S1598" s="58"/>
      <c r="T1598" s="43"/>
      <c r="V1598" s="130"/>
      <c r="W1598" s="160"/>
      <c r="X1598" s="159"/>
      <c r="Y1598" s="76"/>
      <c r="Z1598" s="76"/>
      <c r="AA1598" s="60"/>
      <c r="AB1598" s="5"/>
      <c r="AC1598" s="5"/>
      <c r="AD1598" s="5"/>
      <c r="AE1598" s="5"/>
      <c r="AF1598" s="5"/>
      <c r="AG1598" s="5"/>
      <c r="AH1598" s="5"/>
      <c r="AI1598" s="5"/>
      <c r="AJ1598" s="5"/>
      <c r="AK1598" s="5"/>
      <c r="AL1598" s="5"/>
      <c r="AM1598" s="5"/>
    </row>
    <row r="1599" spans="1:39" s="4" customFormat="1" ht="15" x14ac:dyDescent="0.25">
      <c r="A1599" s="11"/>
      <c r="B1599" s="11"/>
      <c r="C1599" s="11"/>
      <c r="D1599" s="11"/>
      <c r="E1599" s="11"/>
      <c r="F1599" s="11"/>
      <c r="G1599" s="11"/>
      <c r="I1599" s="58"/>
      <c r="J1599" s="43"/>
      <c r="K1599" s="98"/>
      <c r="M1599" s="58"/>
      <c r="N1599" s="102"/>
      <c r="P1599" s="58"/>
      <c r="Q1599" s="43"/>
      <c r="S1599" s="58"/>
      <c r="T1599" s="43"/>
      <c r="V1599" s="130"/>
      <c r="W1599" s="160"/>
      <c r="X1599" s="159"/>
      <c r="Y1599" s="76"/>
      <c r="Z1599" s="76"/>
      <c r="AA1599" s="60"/>
      <c r="AB1599" s="5"/>
      <c r="AC1599" s="5"/>
      <c r="AD1599" s="5"/>
      <c r="AE1599" s="5"/>
      <c r="AF1599" s="5"/>
      <c r="AG1599" s="5"/>
      <c r="AH1599" s="5"/>
      <c r="AI1599" s="5"/>
      <c r="AJ1599" s="5"/>
      <c r="AK1599" s="5"/>
      <c r="AL1599" s="5"/>
      <c r="AM1599" s="5"/>
    </row>
    <row r="1600" spans="1:39" s="4" customFormat="1" ht="15" x14ac:dyDescent="0.25">
      <c r="A1600" s="11"/>
      <c r="B1600" s="11"/>
      <c r="C1600" s="11"/>
      <c r="D1600" s="11"/>
      <c r="E1600" s="11"/>
      <c r="F1600" s="11"/>
      <c r="G1600" s="11"/>
      <c r="I1600" s="58"/>
      <c r="J1600" s="43"/>
      <c r="K1600" s="98"/>
      <c r="M1600" s="58"/>
      <c r="N1600" s="102"/>
      <c r="P1600" s="58"/>
      <c r="Q1600" s="43"/>
      <c r="S1600" s="58"/>
      <c r="T1600" s="43"/>
      <c r="V1600" s="130"/>
      <c r="W1600" s="160"/>
      <c r="X1600" s="159"/>
      <c r="Y1600" s="76"/>
      <c r="Z1600" s="76"/>
      <c r="AA1600" s="60"/>
      <c r="AB1600" s="5"/>
      <c r="AC1600" s="5"/>
      <c r="AD1600" s="5"/>
      <c r="AE1600" s="5"/>
      <c r="AF1600" s="5"/>
      <c r="AG1600" s="5"/>
      <c r="AH1600" s="5"/>
      <c r="AI1600" s="5"/>
      <c r="AJ1600" s="5"/>
      <c r="AK1600" s="5"/>
      <c r="AL1600" s="5"/>
      <c r="AM1600" s="5"/>
    </row>
    <row r="1601" spans="1:39" s="4" customFormat="1" ht="15" x14ac:dyDescent="0.25">
      <c r="A1601" s="11"/>
      <c r="B1601" s="11"/>
      <c r="C1601" s="11"/>
      <c r="D1601" s="11"/>
      <c r="E1601" s="11"/>
      <c r="F1601" s="11"/>
      <c r="G1601" s="11"/>
      <c r="I1601" s="58"/>
      <c r="J1601" s="43"/>
      <c r="K1601" s="98"/>
      <c r="M1601" s="58"/>
      <c r="N1601" s="102"/>
      <c r="P1601" s="58"/>
      <c r="Q1601" s="43"/>
      <c r="S1601" s="58"/>
      <c r="T1601" s="43"/>
      <c r="V1601" s="130"/>
      <c r="W1601" s="160"/>
      <c r="X1601" s="159"/>
      <c r="Y1601" s="76"/>
      <c r="Z1601" s="76"/>
      <c r="AA1601" s="60"/>
      <c r="AB1601" s="5"/>
      <c r="AC1601" s="5"/>
      <c r="AD1601" s="5"/>
      <c r="AE1601" s="5"/>
      <c r="AF1601" s="5"/>
      <c r="AG1601" s="5"/>
      <c r="AH1601" s="5"/>
      <c r="AI1601" s="5"/>
      <c r="AJ1601" s="5"/>
      <c r="AK1601" s="5"/>
      <c r="AL1601" s="5"/>
      <c r="AM1601" s="5"/>
    </row>
    <row r="1602" spans="1:39" s="4" customFormat="1" ht="15" x14ac:dyDescent="0.25">
      <c r="A1602" s="11"/>
      <c r="B1602" s="11"/>
      <c r="C1602" s="11"/>
      <c r="D1602" s="11"/>
      <c r="E1602" s="11"/>
      <c r="F1602" s="11"/>
      <c r="G1602" s="11"/>
      <c r="I1602" s="58"/>
      <c r="J1602" s="43"/>
      <c r="K1602" s="98"/>
      <c r="M1602" s="58"/>
      <c r="N1602" s="102"/>
      <c r="P1602" s="58"/>
      <c r="Q1602" s="43"/>
      <c r="S1602" s="58"/>
      <c r="T1602" s="43"/>
      <c r="V1602" s="130"/>
      <c r="W1602" s="160"/>
      <c r="X1602" s="159"/>
      <c r="Y1602" s="76"/>
      <c r="Z1602" s="76"/>
      <c r="AA1602" s="60"/>
      <c r="AB1602" s="5"/>
      <c r="AC1602" s="5"/>
      <c r="AD1602" s="5"/>
      <c r="AE1602" s="5"/>
      <c r="AF1602" s="5"/>
      <c r="AG1602" s="5"/>
      <c r="AH1602" s="5"/>
      <c r="AI1602" s="5"/>
      <c r="AJ1602" s="5"/>
      <c r="AK1602" s="5"/>
      <c r="AL1602" s="5"/>
      <c r="AM1602" s="5"/>
    </row>
    <row r="1603" spans="1:39" s="4" customFormat="1" ht="15" x14ac:dyDescent="0.25">
      <c r="A1603" s="11"/>
      <c r="B1603" s="11"/>
      <c r="C1603" s="11"/>
      <c r="D1603" s="11"/>
      <c r="E1603" s="11"/>
      <c r="F1603" s="11"/>
      <c r="G1603" s="11"/>
      <c r="I1603" s="58"/>
      <c r="J1603" s="43"/>
      <c r="K1603" s="98"/>
      <c r="M1603" s="58"/>
      <c r="N1603" s="102"/>
      <c r="P1603" s="58"/>
      <c r="Q1603" s="43"/>
      <c r="S1603" s="58"/>
      <c r="T1603" s="43"/>
      <c r="V1603" s="130"/>
      <c r="W1603" s="160"/>
      <c r="X1603" s="159"/>
      <c r="Y1603" s="76"/>
      <c r="Z1603" s="76"/>
      <c r="AA1603" s="60"/>
      <c r="AB1603" s="5"/>
      <c r="AC1603" s="5"/>
      <c r="AD1603" s="5"/>
      <c r="AE1603" s="5"/>
      <c r="AF1603" s="5"/>
      <c r="AG1603" s="5"/>
      <c r="AH1603" s="5"/>
      <c r="AI1603" s="5"/>
      <c r="AJ1603" s="5"/>
      <c r="AK1603" s="5"/>
      <c r="AL1603" s="5"/>
      <c r="AM1603" s="5"/>
    </row>
    <row r="1604" spans="1:39" s="4" customFormat="1" ht="15" x14ac:dyDescent="0.25">
      <c r="A1604" s="11"/>
      <c r="B1604" s="11"/>
      <c r="C1604" s="11"/>
      <c r="D1604" s="11"/>
      <c r="E1604" s="11"/>
      <c r="F1604" s="11"/>
      <c r="G1604" s="11"/>
      <c r="I1604" s="58"/>
      <c r="J1604" s="43"/>
      <c r="K1604" s="98"/>
      <c r="M1604" s="58"/>
      <c r="N1604" s="102"/>
      <c r="P1604" s="58"/>
      <c r="Q1604" s="43"/>
      <c r="S1604" s="58"/>
      <c r="T1604" s="43"/>
      <c r="V1604" s="130"/>
      <c r="W1604" s="160"/>
      <c r="X1604" s="159"/>
      <c r="Y1604" s="76"/>
      <c r="Z1604" s="76"/>
      <c r="AA1604" s="60"/>
      <c r="AB1604" s="5"/>
      <c r="AC1604" s="5"/>
      <c r="AD1604" s="5"/>
      <c r="AE1604" s="5"/>
      <c r="AF1604" s="5"/>
      <c r="AG1604" s="5"/>
      <c r="AH1604" s="5"/>
      <c r="AI1604" s="5"/>
      <c r="AJ1604" s="5"/>
      <c r="AK1604" s="5"/>
      <c r="AL1604" s="5"/>
      <c r="AM1604" s="5"/>
    </row>
    <row r="1605" spans="1:39" s="4" customFormat="1" ht="15" x14ac:dyDescent="0.25">
      <c r="A1605" s="11"/>
      <c r="B1605" s="11"/>
      <c r="C1605" s="11"/>
      <c r="D1605" s="11"/>
      <c r="E1605" s="11"/>
      <c r="F1605" s="11"/>
      <c r="G1605" s="11"/>
      <c r="I1605" s="58"/>
      <c r="J1605" s="43"/>
      <c r="K1605" s="98"/>
      <c r="M1605" s="58"/>
      <c r="N1605" s="102"/>
      <c r="P1605" s="58"/>
      <c r="Q1605" s="43"/>
      <c r="S1605" s="58"/>
      <c r="T1605" s="43"/>
      <c r="V1605" s="130"/>
      <c r="W1605" s="160"/>
      <c r="X1605" s="159"/>
      <c r="Y1605" s="76"/>
      <c r="Z1605" s="76"/>
      <c r="AA1605" s="60"/>
      <c r="AB1605" s="5"/>
      <c r="AC1605" s="5"/>
      <c r="AD1605" s="5"/>
      <c r="AE1605" s="5"/>
      <c r="AF1605" s="5"/>
      <c r="AG1605" s="5"/>
      <c r="AH1605" s="5"/>
      <c r="AI1605" s="5"/>
      <c r="AJ1605" s="5"/>
      <c r="AK1605" s="5"/>
      <c r="AL1605" s="5"/>
      <c r="AM1605" s="5"/>
    </row>
    <row r="1606" spans="1:39" s="4" customFormat="1" ht="15" x14ac:dyDescent="0.25">
      <c r="A1606" s="11"/>
      <c r="B1606" s="11"/>
      <c r="C1606" s="11"/>
      <c r="D1606" s="11"/>
      <c r="E1606" s="11"/>
      <c r="F1606" s="11"/>
      <c r="G1606" s="11"/>
      <c r="I1606" s="58"/>
      <c r="J1606" s="43"/>
      <c r="K1606" s="98"/>
      <c r="M1606" s="58"/>
      <c r="N1606" s="102"/>
      <c r="P1606" s="58"/>
      <c r="Q1606" s="43"/>
      <c r="S1606" s="58"/>
      <c r="T1606" s="43"/>
      <c r="V1606" s="130"/>
      <c r="W1606" s="160"/>
      <c r="X1606" s="159"/>
      <c r="Y1606" s="76"/>
      <c r="Z1606" s="76"/>
      <c r="AA1606" s="60"/>
      <c r="AB1606" s="5"/>
      <c r="AC1606" s="5"/>
      <c r="AD1606" s="5"/>
      <c r="AE1606" s="5"/>
      <c r="AF1606" s="5"/>
      <c r="AG1606" s="5"/>
      <c r="AH1606" s="5"/>
      <c r="AI1606" s="5"/>
      <c r="AJ1606" s="5"/>
      <c r="AK1606" s="5"/>
      <c r="AL1606" s="5"/>
      <c r="AM1606" s="5"/>
    </row>
    <row r="1607" spans="1:39" s="4" customFormat="1" ht="15" x14ac:dyDescent="0.25">
      <c r="A1607" s="11"/>
      <c r="B1607" s="11"/>
      <c r="C1607" s="11"/>
      <c r="D1607" s="11"/>
      <c r="E1607" s="11"/>
      <c r="F1607" s="11"/>
      <c r="G1607" s="11"/>
      <c r="I1607" s="58"/>
      <c r="J1607" s="43"/>
      <c r="K1607" s="98"/>
      <c r="M1607" s="58"/>
      <c r="N1607" s="102"/>
      <c r="P1607" s="58"/>
      <c r="Q1607" s="43"/>
      <c r="S1607" s="58"/>
      <c r="T1607" s="43"/>
      <c r="V1607" s="130"/>
      <c r="W1607" s="160"/>
      <c r="X1607" s="159"/>
      <c r="Y1607" s="76"/>
      <c r="Z1607" s="76"/>
      <c r="AA1607" s="60"/>
      <c r="AB1607" s="5"/>
      <c r="AC1607" s="5"/>
      <c r="AD1607" s="5"/>
      <c r="AE1607" s="5"/>
      <c r="AF1607" s="5"/>
      <c r="AG1607" s="5"/>
      <c r="AH1607" s="5"/>
      <c r="AI1607" s="5"/>
      <c r="AJ1607" s="5"/>
      <c r="AK1607" s="5"/>
      <c r="AL1607" s="5"/>
      <c r="AM1607" s="5"/>
    </row>
    <row r="1608" spans="1:39" s="4" customFormat="1" ht="15" x14ac:dyDescent="0.25">
      <c r="A1608" s="11"/>
      <c r="B1608" s="11"/>
      <c r="C1608" s="11"/>
      <c r="D1608" s="11"/>
      <c r="E1608" s="11"/>
      <c r="F1608" s="11"/>
      <c r="G1608" s="11"/>
      <c r="I1608" s="58"/>
      <c r="J1608" s="43"/>
      <c r="K1608" s="98"/>
      <c r="M1608" s="58"/>
      <c r="N1608" s="102"/>
      <c r="P1608" s="58"/>
      <c r="Q1608" s="43"/>
      <c r="S1608" s="58"/>
      <c r="T1608" s="43"/>
      <c r="V1608" s="130"/>
      <c r="W1608" s="160"/>
      <c r="X1608" s="159"/>
      <c r="Y1608" s="76"/>
      <c r="Z1608" s="76"/>
      <c r="AA1608" s="60"/>
      <c r="AB1608" s="5"/>
      <c r="AC1608" s="5"/>
      <c r="AD1608" s="5"/>
      <c r="AE1608" s="5"/>
      <c r="AF1608" s="5"/>
      <c r="AG1608" s="5"/>
      <c r="AH1608" s="5"/>
      <c r="AI1608" s="5"/>
      <c r="AJ1608" s="5"/>
      <c r="AK1608" s="5"/>
      <c r="AL1608" s="5"/>
      <c r="AM1608" s="5"/>
    </row>
    <row r="1609" spans="1:39" s="4" customFormat="1" ht="15" x14ac:dyDescent="0.25">
      <c r="A1609" s="11"/>
      <c r="B1609" s="11"/>
      <c r="C1609" s="11"/>
      <c r="D1609" s="11"/>
      <c r="E1609" s="11"/>
      <c r="F1609" s="11"/>
      <c r="G1609" s="11"/>
      <c r="I1609" s="58"/>
      <c r="J1609" s="43"/>
      <c r="K1609" s="98"/>
      <c r="M1609" s="58"/>
      <c r="N1609" s="102"/>
      <c r="P1609" s="58"/>
      <c r="Q1609" s="43"/>
      <c r="S1609" s="58"/>
      <c r="T1609" s="43"/>
      <c r="V1609" s="130"/>
      <c r="W1609" s="160"/>
      <c r="X1609" s="159"/>
      <c r="Y1609" s="76"/>
      <c r="Z1609" s="76"/>
      <c r="AA1609" s="60"/>
      <c r="AB1609" s="5"/>
      <c r="AC1609" s="5"/>
      <c r="AD1609" s="5"/>
      <c r="AE1609" s="5"/>
      <c r="AF1609" s="5"/>
      <c r="AG1609" s="5"/>
      <c r="AH1609" s="5"/>
      <c r="AI1609" s="5"/>
      <c r="AJ1609" s="5"/>
      <c r="AK1609" s="5"/>
      <c r="AL1609" s="5"/>
      <c r="AM1609" s="5"/>
    </row>
    <row r="1610" spans="1:39" s="4" customFormat="1" ht="15" x14ac:dyDescent="0.25">
      <c r="A1610" s="11"/>
      <c r="B1610" s="11"/>
      <c r="C1610" s="11"/>
      <c r="D1610" s="11"/>
      <c r="E1610" s="11"/>
      <c r="F1610" s="11"/>
      <c r="G1610" s="11"/>
      <c r="I1610" s="58"/>
      <c r="J1610" s="43"/>
      <c r="K1610" s="98"/>
      <c r="M1610" s="58"/>
      <c r="N1610" s="102"/>
      <c r="P1610" s="58"/>
      <c r="Q1610" s="43"/>
      <c r="S1610" s="58"/>
      <c r="T1610" s="43"/>
      <c r="V1610" s="130"/>
      <c r="W1610" s="160"/>
      <c r="X1610" s="159"/>
      <c r="Y1610" s="76"/>
      <c r="Z1610" s="76"/>
      <c r="AA1610" s="60"/>
      <c r="AB1610" s="5"/>
      <c r="AC1610" s="5"/>
      <c r="AD1610" s="5"/>
      <c r="AE1610" s="5"/>
      <c r="AF1610" s="5"/>
      <c r="AG1610" s="5"/>
      <c r="AH1610" s="5"/>
      <c r="AI1610" s="5"/>
      <c r="AJ1610" s="5"/>
      <c r="AK1610" s="5"/>
      <c r="AL1610" s="5"/>
      <c r="AM1610" s="5"/>
    </row>
    <row r="1611" spans="1:39" s="4" customFormat="1" ht="15" x14ac:dyDescent="0.25">
      <c r="A1611" s="11"/>
      <c r="B1611" s="11"/>
      <c r="C1611" s="11"/>
      <c r="D1611" s="11"/>
      <c r="E1611" s="11"/>
      <c r="F1611" s="11"/>
      <c r="G1611" s="11"/>
      <c r="I1611" s="58"/>
      <c r="J1611" s="43"/>
      <c r="K1611" s="98"/>
      <c r="M1611" s="58"/>
      <c r="N1611" s="102"/>
      <c r="P1611" s="58"/>
      <c r="Q1611" s="43"/>
      <c r="S1611" s="58"/>
      <c r="T1611" s="43"/>
      <c r="V1611" s="130"/>
      <c r="W1611" s="160"/>
      <c r="X1611" s="159"/>
      <c r="Y1611" s="76"/>
      <c r="Z1611" s="76"/>
      <c r="AA1611" s="60"/>
      <c r="AB1611" s="5"/>
      <c r="AC1611" s="5"/>
      <c r="AD1611" s="5"/>
      <c r="AE1611" s="5"/>
      <c r="AF1611" s="5"/>
      <c r="AG1611" s="5"/>
      <c r="AH1611" s="5"/>
      <c r="AI1611" s="5"/>
      <c r="AJ1611" s="5"/>
      <c r="AK1611" s="5"/>
      <c r="AL1611" s="5"/>
      <c r="AM1611" s="5"/>
    </row>
    <row r="1612" spans="1:39" s="4" customFormat="1" ht="15" x14ac:dyDescent="0.25">
      <c r="A1612" s="11"/>
      <c r="B1612" s="11"/>
      <c r="C1612" s="11"/>
      <c r="D1612" s="11"/>
      <c r="E1612" s="11"/>
      <c r="F1612" s="11"/>
      <c r="G1612" s="11"/>
      <c r="I1612" s="58"/>
      <c r="J1612" s="43"/>
      <c r="K1612" s="98"/>
      <c r="M1612" s="58"/>
      <c r="N1612" s="102"/>
      <c r="P1612" s="58"/>
      <c r="Q1612" s="43"/>
      <c r="S1612" s="58"/>
      <c r="T1612" s="43"/>
      <c r="V1612" s="130"/>
      <c r="W1612" s="160"/>
      <c r="X1612" s="159"/>
      <c r="Y1612" s="76"/>
      <c r="Z1612" s="76"/>
      <c r="AA1612" s="60"/>
      <c r="AB1612" s="5"/>
      <c r="AC1612" s="5"/>
      <c r="AD1612" s="5"/>
      <c r="AE1612" s="5"/>
      <c r="AF1612" s="5"/>
      <c r="AG1612" s="5"/>
      <c r="AH1612" s="5"/>
      <c r="AI1612" s="5"/>
      <c r="AJ1612" s="5"/>
      <c r="AK1612" s="5"/>
      <c r="AL1612" s="5"/>
      <c r="AM1612" s="5"/>
    </row>
    <row r="1613" spans="1:39" s="4" customFormat="1" ht="15" x14ac:dyDescent="0.25">
      <c r="A1613" s="11"/>
      <c r="B1613" s="11"/>
      <c r="C1613" s="11"/>
      <c r="D1613" s="11"/>
      <c r="E1613" s="11"/>
      <c r="F1613" s="11"/>
      <c r="G1613" s="11"/>
      <c r="I1613" s="58"/>
      <c r="J1613" s="43"/>
      <c r="K1613" s="98"/>
      <c r="M1613" s="58"/>
      <c r="N1613" s="102"/>
      <c r="P1613" s="58"/>
      <c r="Q1613" s="43"/>
      <c r="S1613" s="58"/>
      <c r="T1613" s="43"/>
      <c r="V1613" s="130"/>
      <c r="W1613" s="160"/>
      <c r="X1613" s="159"/>
      <c r="Y1613" s="76"/>
      <c r="Z1613" s="76"/>
      <c r="AA1613" s="60"/>
      <c r="AB1613" s="5"/>
      <c r="AC1613" s="5"/>
      <c r="AD1613" s="5"/>
      <c r="AE1613" s="5"/>
      <c r="AF1613" s="5"/>
      <c r="AG1613" s="5"/>
      <c r="AH1613" s="5"/>
      <c r="AI1613" s="5"/>
      <c r="AJ1613" s="5"/>
      <c r="AK1613" s="5"/>
      <c r="AL1613" s="5"/>
      <c r="AM1613" s="5"/>
    </row>
    <row r="1614" spans="1:39" s="4" customFormat="1" ht="15" x14ac:dyDescent="0.25">
      <c r="A1614" s="11"/>
      <c r="B1614" s="11"/>
      <c r="C1614" s="11"/>
      <c r="D1614" s="11"/>
      <c r="E1614" s="11"/>
      <c r="F1614" s="11"/>
      <c r="G1614" s="11"/>
      <c r="I1614" s="58"/>
      <c r="J1614" s="43"/>
      <c r="K1614" s="98"/>
      <c r="M1614" s="58"/>
      <c r="N1614" s="102"/>
      <c r="P1614" s="58"/>
      <c r="Q1614" s="43"/>
      <c r="S1614" s="58"/>
      <c r="T1614" s="43"/>
      <c r="V1614" s="130"/>
      <c r="W1614" s="160"/>
      <c r="X1614" s="159"/>
      <c r="Y1614" s="76"/>
      <c r="Z1614" s="76"/>
      <c r="AA1614" s="60"/>
      <c r="AB1614" s="5"/>
      <c r="AC1614" s="5"/>
      <c r="AD1614" s="5"/>
      <c r="AE1614" s="5"/>
      <c r="AF1614" s="5"/>
      <c r="AG1614" s="5"/>
      <c r="AH1614" s="5"/>
      <c r="AI1614" s="5"/>
      <c r="AJ1614" s="5"/>
      <c r="AK1614" s="5"/>
      <c r="AL1614" s="5"/>
      <c r="AM1614" s="5"/>
    </row>
    <row r="1615" spans="1:39" s="4" customFormat="1" ht="15" x14ac:dyDescent="0.25">
      <c r="A1615" s="11"/>
      <c r="B1615" s="11"/>
      <c r="C1615" s="11"/>
      <c r="D1615" s="11"/>
      <c r="E1615" s="11"/>
      <c r="F1615" s="11"/>
      <c r="G1615" s="11"/>
      <c r="I1615" s="58"/>
      <c r="J1615" s="43"/>
      <c r="K1615" s="98"/>
      <c r="M1615" s="58"/>
      <c r="N1615" s="102"/>
      <c r="P1615" s="58"/>
      <c r="Q1615" s="43"/>
      <c r="S1615" s="58"/>
      <c r="T1615" s="43"/>
      <c r="V1615" s="130"/>
      <c r="W1615" s="160"/>
      <c r="X1615" s="159"/>
      <c r="Y1615" s="76"/>
      <c r="Z1615" s="76"/>
      <c r="AA1615" s="60"/>
      <c r="AB1615" s="5"/>
      <c r="AC1615" s="5"/>
      <c r="AD1615" s="5"/>
      <c r="AE1615" s="5"/>
      <c r="AF1615" s="5"/>
      <c r="AG1615" s="5"/>
      <c r="AH1615" s="5"/>
      <c r="AI1615" s="5"/>
      <c r="AJ1615" s="5"/>
      <c r="AK1615" s="5"/>
      <c r="AL1615" s="5"/>
      <c r="AM1615" s="5"/>
    </row>
    <row r="1616" spans="1:39" s="4" customFormat="1" ht="15" x14ac:dyDescent="0.25">
      <c r="A1616" s="11"/>
      <c r="B1616" s="11"/>
      <c r="C1616" s="11"/>
      <c r="D1616" s="11"/>
      <c r="E1616" s="11"/>
      <c r="F1616" s="11"/>
      <c r="G1616" s="11"/>
      <c r="I1616" s="58"/>
      <c r="J1616" s="43"/>
      <c r="K1616" s="98"/>
      <c r="M1616" s="58"/>
      <c r="N1616" s="102"/>
      <c r="P1616" s="58"/>
      <c r="Q1616" s="43"/>
      <c r="S1616" s="58"/>
      <c r="T1616" s="43"/>
      <c r="V1616" s="130"/>
      <c r="W1616" s="160"/>
      <c r="X1616" s="159"/>
      <c r="Y1616" s="76"/>
      <c r="Z1616" s="76"/>
      <c r="AA1616" s="60"/>
      <c r="AB1616" s="5"/>
      <c r="AC1616" s="5"/>
      <c r="AD1616" s="5"/>
      <c r="AE1616" s="5"/>
      <c r="AF1616" s="5"/>
      <c r="AG1616" s="5"/>
      <c r="AH1616" s="5"/>
      <c r="AI1616" s="5"/>
      <c r="AJ1616" s="5"/>
      <c r="AK1616" s="5"/>
      <c r="AL1616" s="5"/>
      <c r="AM1616" s="5"/>
    </row>
    <row r="1617" spans="1:39" s="4" customFormat="1" ht="15" x14ac:dyDescent="0.25">
      <c r="A1617" s="11"/>
      <c r="B1617" s="11"/>
      <c r="C1617" s="11"/>
      <c r="D1617" s="11"/>
      <c r="E1617" s="11"/>
      <c r="F1617" s="11"/>
      <c r="G1617" s="11"/>
      <c r="I1617" s="58"/>
      <c r="J1617" s="43"/>
      <c r="K1617" s="98"/>
      <c r="M1617" s="58"/>
      <c r="N1617" s="102"/>
      <c r="P1617" s="58"/>
      <c r="Q1617" s="43"/>
      <c r="S1617" s="58"/>
      <c r="T1617" s="43"/>
      <c r="V1617" s="130"/>
      <c r="W1617" s="160"/>
      <c r="X1617" s="159"/>
      <c r="Y1617" s="76"/>
      <c r="Z1617" s="76"/>
      <c r="AA1617" s="60"/>
      <c r="AB1617" s="5"/>
      <c r="AC1617" s="5"/>
      <c r="AD1617" s="5"/>
      <c r="AE1617" s="5"/>
      <c r="AF1617" s="5"/>
      <c r="AG1617" s="5"/>
      <c r="AH1617" s="5"/>
      <c r="AI1617" s="5"/>
      <c r="AJ1617" s="5"/>
      <c r="AK1617" s="5"/>
      <c r="AL1617" s="5"/>
      <c r="AM1617" s="5"/>
    </row>
    <row r="1618" spans="1:39" s="4" customFormat="1" ht="15" x14ac:dyDescent="0.25">
      <c r="A1618" s="11"/>
      <c r="B1618" s="11"/>
      <c r="C1618" s="11"/>
      <c r="D1618" s="11"/>
      <c r="E1618" s="11"/>
      <c r="F1618" s="11"/>
      <c r="G1618" s="11"/>
      <c r="I1618" s="58"/>
      <c r="J1618" s="43"/>
      <c r="K1618" s="98"/>
      <c r="M1618" s="58"/>
      <c r="N1618" s="102"/>
      <c r="P1618" s="58"/>
      <c r="Q1618" s="43"/>
      <c r="S1618" s="58"/>
      <c r="T1618" s="43"/>
      <c r="V1618" s="130"/>
      <c r="W1618" s="160"/>
      <c r="X1618" s="159"/>
      <c r="Y1618" s="76"/>
      <c r="Z1618" s="76"/>
      <c r="AA1618" s="60"/>
      <c r="AB1618" s="5"/>
      <c r="AC1618" s="5"/>
      <c r="AD1618" s="5"/>
      <c r="AE1618" s="5"/>
      <c r="AF1618" s="5"/>
      <c r="AG1618" s="5"/>
      <c r="AH1618" s="5"/>
      <c r="AI1618" s="5"/>
      <c r="AJ1618" s="5"/>
      <c r="AK1618" s="5"/>
      <c r="AL1618" s="5"/>
      <c r="AM1618" s="5"/>
    </row>
    <row r="1619" spans="1:39" s="4" customFormat="1" ht="15" x14ac:dyDescent="0.25">
      <c r="A1619" s="11"/>
      <c r="B1619" s="11"/>
      <c r="C1619" s="11"/>
      <c r="D1619" s="11"/>
      <c r="E1619" s="11"/>
      <c r="F1619" s="11"/>
      <c r="G1619" s="11"/>
      <c r="I1619" s="58"/>
      <c r="J1619" s="43"/>
      <c r="K1619" s="98"/>
      <c r="M1619" s="58"/>
      <c r="N1619" s="102"/>
      <c r="P1619" s="58"/>
      <c r="Q1619" s="43"/>
      <c r="S1619" s="58"/>
      <c r="T1619" s="43"/>
      <c r="V1619" s="130"/>
      <c r="W1619" s="160"/>
      <c r="X1619" s="159"/>
      <c r="Y1619" s="76"/>
      <c r="Z1619" s="76"/>
      <c r="AA1619" s="60"/>
      <c r="AB1619" s="5"/>
      <c r="AC1619" s="5"/>
      <c r="AD1619" s="5"/>
      <c r="AE1619" s="5"/>
      <c r="AF1619" s="5"/>
      <c r="AG1619" s="5"/>
      <c r="AH1619" s="5"/>
      <c r="AI1619" s="5"/>
      <c r="AJ1619" s="5"/>
      <c r="AK1619" s="5"/>
      <c r="AL1619" s="5"/>
      <c r="AM1619" s="5"/>
    </row>
    <row r="1620" spans="1:39" s="4" customFormat="1" ht="15" x14ac:dyDescent="0.25">
      <c r="A1620" s="11"/>
      <c r="B1620" s="11"/>
      <c r="C1620" s="11"/>
      <c r="D1620" s="11"/>
      <c r="E1620" s="11"/>
      <c r="F1620" s="11"/>
      <c r="G1620" s="11"/>
      <c r="I1620" s="58"/>
      <c r="J1620" s="43"/>
      <c r="K1620" s="98"/>
      <c r="M1620" s="58"/>
      <c r="N1620" s="102"/>
      <c r="P1620" s="58"/>
      <c r="Q1620" s="43"/>
      <c r="S1620" s="58"/>
      <c r="T1620" s="43"/>
      <c r="V1620" s="130"/>
      <c r="W1620" s="160"/>
      <c r="X1620" s="159"/>
      <c r="Y1620" s="76"/>
      <c r="Z1620" s="76"/>
      <c r="AA1620" s="60"/>
      <c r="AB1620" s="5"/>
      <c r="AC1620" s="5"/>
      <c r="AD1620" s="5"/>
      <c r="AE1620" s="5"/>
      <c r="AF1620" s="5"/>
      <c r="AG1620" s="5"/>
      <c r="AH1620" s="5"/>
      <c r="AI1620" s="5"/>
      <c r="AJ1620" s="5"/>
      <c r="AK1620" s="5"/>
      <c r="AL1620" s="5"/>
      <c r="AM1620" s="5"/>
    </row>
    <row r="1621" spans="1:39" s="4" customFormat="1" ht="15" x14ac:dyDescent="0.25">
      <c r="A1621" s="11"/>
      <c r="B1621" s="11"/>
      <c r="C1621" s="11"/>
      <c r="D1621" s="11"/>
      <c r="E1621" s="11"/>
      <c r="F1621" s="11"/>
      <c r="G1621" s="11"/>
      <c r="I1621" s="58"/>
      <c r="J1621" s="43"/>
      <c r="K1621" s="98"/>
      <c r="M1621" s="58"/>
      <c r="N1621" s="102"/>
      <c r="P1621" s="58"/>
      <c r="Q1621" s="43"/>
      <c r="S1621" s="58"/>
      <c r="T1621" s="43"/>
      <c r="V1621" s="130"/>
      <c r="W1621" s="160"/>
      <c r="X1621" s="159"/>
      <c r="Y1621" s="76"/>
      <c r="Z1621" s="76"/>
      <c r="AA1621" s="60"/>
      <c r="AB1621" s="5"/>
      <c r="AC1621" s="5"/>
      <c r="AD1621" s="5"/>
      <c r="AE1621" s="5"/>
      <c r="AF1621" s="5"/>
      <c r="AG1621" s="5"/>
      <c r="AH1621" s="5"/>
      <c r="AI1621" s="5"/>
      <c r="AJ1621" s="5"/>
      <c r="AK1621" s="5"/>
      <c r="AL1621" s="5"/>
      <c r="AM1621" s="5"/>
    </row>
    <row r="1622" spans="1:39" s="4" customFormat="1" ht="15" x14ac:dyDescent="0.25">
      <c r="A1622" s="11"/>
      <c r="B1622" s="11"/>
      <c r="C1622" s="11"/>
      <c r="D1622" s="11"/>
      <c r="E1622" s="11"/>
      <c r="F1622" s="11"/>
      <c r="G1622" s="11"/>
      <c r="I1622" s="58"/>
      <c r="J1622" s="43"/>
      <c r="K1622" s="98"/>
      <c r="M1622" s="58"/>
      <c r="N1622" s="102"/>
      <c r="P1622" s="58"/>
      <c r="Q1622" s="43"/>
      <c r="S1622" s="58"/>
      <c r="T1622" s="43"/>
      <c r="V1622" s="130"/>
      <c r="W1622" s="160"/>
      <c r="X1622" s="159"/>
      <c r="Y1622" s="76"/>
      <c r="Z1622" s="76"/>
      <c r="AA1622" s="60"/>
      <c r="AB1622" s="5"/>
      <c r="AC1622" s="5"/>
      <c r="AD1622" s="5"/>
      <c r="AE1622" s="5"/>
      <c r="AF1622" s="5"/>
      <c r="AG1622" s="5"/>
      <c r="AH1622" s="5"/>
      <c r="AI1622" s="5"/>
      <c r="AJ1622" s="5"/>
      <c r="AK1622" s="5"/>
      <c r="AL1622" s="5"/>
      <c r="AM1622" s="5"/>
    </row>
    <row r="1623" spans="1:39" s="4" customFormat="1" ht="15" x14ac:dyDescent="0.25">
      <c r="A1623" s="11"/>
      <c r="B1623" s="11"/>
      <c r="C1623" s="11"/>
      <c r="D1623" s="11"/>
      <c r="E1623" s="11"/>
      <c r="F1623" s="11"/>
      <c r="G1623" s="11"/>
      <c r="I1623" s="58"/>
      <c r="J1623" s="43"/>
      <c r="K1623" s="98"/>
      <c r="M1623" s="58"/>
      <c r="N1623" s="102"/>
      <c r="P1623" s="58"/>
      <c r="Q1623" s="43"/>
      <c r="S1623" s="58"/>
      <c r="T1623" s="43"/>
      <c r="V1623" s="130"/>
      <c r="W1623" s="160"/>
      <c r="X1623" s="159"/>
      <c r="Y1623" s="76"/>
      <c r="Z1623" s="76"/>
      <c r="AA1623" s="60"/>
      <c r="AB1623" s="5"/>
      <c r="AC1623" s="5"/>
      <c r="AD1623" s="5"/>
      <c r="AE1623" s="5"/>
      <c r="AF1623" s="5"/>
      <c r="AG1623" s="5"/>
      <c r="AH1623" s="5"/>
      <c r="AI1623" s="5"/>
      <c r="AJ1623" s="5"/>
      <c r="AK1623" s="5"/>
      <c r="AL1623" s="5"/>
      <c r="AM1623" s="5"/>
    </row>
    <row r="1624" spans="1:39" s="4" customFormat="1" ht="15" x14ac:dyDescent="0.25">
      <c r="A1624" s="11"/>
      <c r="B1624" s="11"/>
      <c r="C1624" s="11"/>
      <c r="D1624" s="11"/>
      <c r="E1624" s="11"/>
      <c r="F1624" s="11"/>
      <c r="G1624" s="11"/>
      <c r="I1624" s="58"/>
      <c r="J1624" s="43"/>
      <c r="K1624" s="98"/>
      <c r="M1624" s="58"/>
      <c r="N1624" s="102"/>
      <c r="P1624" s="58"/>
      <c r="Q1624" s="43"/>
      <c r="S1624" s="58"/>
      <c r="T1624" s="43"/>
      <c r="V1624" s="130"/>
      <c r="W1624" s="160"/>
      <c r="X1624" s="159"/>
      <c r="Y1624" s="76"/>
      <c r="Z1624" s="76"/>
      <c r="AA1624" s="60"/>
      <c r="AB1624" s="5"/>
      <c r="AC1624" s="5"/>
      <c r="AD1624" s="5"/>
      <c r="AE1624" s="5"/>
      <c r="AF1624" s="5"/>
      <c r="AG1624" s="5"/>
      <c r="AH1624" s="5"/>
      <c r="AI1624" s="5"/>
      <c r="AJ1624" s="5"/>
      <c r="AK1624" s="5"/>
      <c r="AL1624" s="5"/>
      <c r="AM1624" s="5"/>
    </row>
    <row r="1625" spans="1:39" s="4" customFormat="1" ht="15" x14ac:dyDescent="0.25">
      <c r="A1625" s="11"/>
      <c r="B1625" s="11"/>
      <c r="C1625" s="11"/>
      <c r="D1625" s="11"/>
      <c r="E1625" s="11"/>
      <c r="F1625" s="11"/>
      <c r="G1625" s="11"/>
      <c r="I1625" s="58"/>
      <c r="J1625" s="43"/>
      <c r="K1625" s="98"/>
      <c r="M1625" s="58"/>
      <c r="N1625" s="102"/>
      <c r="P1625" s="58"/>
      <c r="Q1625" s="43"/>
      <c r="S1625" s="58"/>
      <c r="T1625" s="43"/>
      <c r="V1625" s="130"/>
      <c r="W1625" s="160"/>
      <c r="X1625" s="159"/>
      <c r="Y1625" s="76"/>
      <c r="Z1625" s="76"/>
      <c r="AA1625" s="60"/>
      <c r="AB1625" s="5"/>
      <c r="AC1625" s="5"/>
      <c r="AD1625" s="5"/>
      <c r="AE1625" s="5"/>
      <c r="AF1625" s="5"/>
      <c r="AG1625" s="5"/>
      <c r="AH1625" s="5"/>
      <c r="AI1625" s="5"/>
      <c r="AJ1625" s="5"/>
      <c r="AK1625" s="5"/>
      <c r="AL1625" s="5"/>
      <c r="AM1625" s="5"/>
    </row>
    <row r="1626" spans="1:39" s="4" customFormat="1" ht="15" x14ac:dyDescent="0.25">
      <c r="A1626" s="11"/>
      <c r="B1626" s="11"/>
      <c r="C1626" s="11"/>
      <c r="D1626" s="11"/>
      <c r="E1626" s="11"/>
      <c r="F1626" s="11"/>
      <c r="G1626" s="11"/>
      <c r="I1626" s="58"/>
      <c r="J1626" s="43"/>
      <c r="K1626" s="98"/>
      <c r="M1626" s="58"/>
      <c r="N1626" s="102"/>
      <c r="P1626" s="58"/>
      <c r="Q1626" s="43"/>
      <c r="S1626" s="58"/>
      <c r="T1626" s="43"/>
      <c r="V1626" s="130"/>
      <c r="W1626" s="160"/>
      <c r="X1626" s="159"/>
      <c r="Y1626" s="76"/>
      <c r="Z1626" s="76"/>
      <c r="AA1626" s="60"/>
      <c r="AB1626" s="5"/>
      <c r="AC1626" s="5"/>
      <c r="AD1626" s="5"/>
      <c r="AE1626" s="5"/>
      <c r="AF1626" s="5"/>
      <c r="AG1626" s="5"/>
      <c r="AH1626" s="5"/>
      <c r="AI1626" s="5"/>
      <c r="AJ1626" s="5"/>
      <c r="AK1626" s="5"/>
      <c r="AL1626" s="5"/>
      <c r="AM1626" s="5"/>
    </row>
    <row r="1627" spans="1:39" s="4" customFormat="1" ht="15" x14ac:dyDescent="0.25">
      <c r="A1627" s="11"/>
      <c r="B1627" s="11"/>
      <c r="C1627" s="11"/>
      <c r="D1627" s="11"/>
      <c r="E1627" s="11"/>
      <c r="F1627" s="11"/>
      <c r="G1627" s="11"/>
      <c r="I1627" s="58"/>
      <c r="J1627" s="43"/>
      <c r="K1627" s="98"/>
      <c r="M1627" s="58"/>
      <c r="N1627" s="102"/>
      <c r="P1627" s="58"/>
      <c r="Q1627" s="43"/>
      <c r="S1627" s="58"/>
      <c r="T1627" s="43"/>
      <c r="V1627" s="130"/>
      <c r="W1627" s="160"/>
      <c r="X1627" s="159"/>
      <c r="Y1627" s="76"/>
      <c r="Z1627" s="76"/>
      <c r="AA1627" s="60"/>
      <c r="AB1627" s="5"/>
      <c r="AC1627" s="5"/>
      <c r="AD1627" s="5"/>
      <c r="AE1627" s="5"/>
      <c r="AF1627" s="5"/>
      <c r="AG1627" s="5"/>
      <c r="AH1627" s="5"/>
      <c r="AI1627" s="5"/>
      <c r="AJ1627" s="5"/>
      <c r="AK1627" s="5"/>
      <c r="AL1627" s="5"/>
      <c r="AM1627" s="5"/>
    </row>
    <row r="1628" spans="1:39" s="4" customFormat="1" ht="15" x14ac:dyDescent="0.25">
      <c r="A1628" s="11"/>
      <c r="B1628" s="11"/>
      <c r="C1628" s="11"/>
      <c r="D1628" s="11"/>
      <c r="E1628" s="11"/>
      <c r="F1628" s="11"/>
      <c r="G1628" s="11"/>
      <c r="I1628" s="58"/>
      <c r="J1628" s="43"/>
      <c r="K1628" s="98"/>
      <c r="M1628" s="58"/>
      <c r="N1628" s="102"/>
      <c r="P1628" s="58"/>
      <c r="Q1628" s="43"/>
      <c r="S1628" s="58"/>
      <c r="T1628" s="43"/>
      <c r="V1628" s="130"/>
      <c r="W1628" s="160"/>
      <c r="X1628" s="159"/>
      <c r="Y1628" s="76"/>
      <c r="Z1628" s="76"/>
      <c r="AA1628" s="60"/>
      <c r="AB1628" s="5"/>
      <c r="AC1628" s="5"/>
      <c r="AD1628" s="5"/>
      <c r="AE1628" s="5"/>
      <c r="AF1628" s="5"/>
      <c r="AG1628" s="5"/>
      <c r="AH1628" s="5"/>
      <c r="AI1628" s="5"/>
      <c r="AJ1628" s="5"/>
      <c r="AK1628" s="5"/>
      <c r="AL1628" s="5"/>
      <c r="AM1628" s="5"/>
    </row>
    <row r="1629" spans="1:39" s="4" customFormat="1" ht="15" x14ac:dyDescent="0.25">
      <c r="A1629" s="11"/>
      <c r="B1629" s="11"/>
      <c r="C1629" s="11"/>
      <c r="D1629" s="11"/>
      <c r="E1629" s="11"/>
      <c r="F1629" s="11"/>
      <c r="G1629" s="11"/>
      <c r="I1629" s="58"/>
      <c r="J1629" s="43"/>
      <c r="K1629" s="98"/>
      <c r="M1629" s="58"/>
      <c r="N1629" s="102"/>
      <c r="P1629" s="58"/>
      <c r="Q1629" s="43"/>
      <c r="S1629" s="58"/>
      <c r="T1629" s="43"/>
      <c r="V1629" s="130"/>
      <c r="W1629" s="160"/>
      <c r="X1629" s="159"/>
      <c r="Y1629" s="76"/>
      <c r="Z1629" s="76"/>
      <c r="AA1629" s="60"/>
      <c r="AB1629" s="5"/>
      <c r="AC1629" s="5"/>
      <c r="AD1629" s="5"/>
      <c r="AE1629" s="5"/>
      <c r="AF1629" s="5"/>
      <c r="AG1629" s="5"/>
      <c r="AH1629" s="5"/>
      <c r="AI1629" s="5"/>
      <c r="AJ1629" s="5"/>
      <c r="AK1629" s="5"/>
      <c r="AL1629" s="5"/>
      <c r="AM1629" s="5"/>
    </row>
    <row r="1630" spans="1:39" s="4" customFormat="1" ht="15" x14ac:dyDescent="0.25">
      <c r="A1630" s="11"/>
      <c r="B1630" s="11"/>
      <c r="C1630" s="11"/>
      <c r="D1630" s="11"/>
      <c r="E1630" s="11"/>
      <c r="F1630" s="11"/>
      <c r="G1630" s="11"/>
      <c r="I1630" s="58"/>
      <c r="J1630" s="43"/>
      <c r="K1630" s="98"/>
      <c r="M1630" s="58"/>
      <c r="N1630" s="102"/>
      <c r="P1630" s="58"/>
      <c r="Q1630" s="43"/>
      <c r="S1630" s="58"/>
      <c r="T1630" s="43"/>
      <c r="V1630" s="130"/>
      <c r="W1630" s="160"/>
      <c r="X1630" s="159"/>
      <c r="Y1630" s="76"/>
      <c r="Z1630" s="76"/>
      <c r="AA1630" s="60"/>
      <c r="AB1630" s="5"/>
      <c r="AC1630" s="5"/>
      <c r="AD1630" s="5"/>
      <c r="AE1630" s="5"/>
      <c r="AF1630" s="5"/>
      <c r="AG1630" s="5"/>
      <c r="AH1630" s="5"/>
      <c r="AI1630" s="5"/>
      <c r="AJ1630" s="5"/>
      <c r="AK1630" s="5"/>
      <c r="AL1630" s="5"/>
      <c r="AM1630" s="5"/>
    </row>
    <row r="1631" spans="1:39" s="4" customFormat="1" ht="15" x14ac:dyDescent="0.25">
      <c r="A1631" s="11"/>
      <c r="B1631" s="11"/>
      <c r="C1631" s="11"/>
      <c r="D1631" s="11"/>
      <c r="E1631" s="11"/>
      <c r="F1631" s="11"/>
      <c r="G1631" s="11"/>
      <c r="I1631" s="58"/>
      <c r="J1631" s="43"/>
      <c r="K1631" s="98"/>
      <c r="M1631" s="58"/>
      <c r="N1631" s="102"/>
      <c r="P1631" s="58"/>
      <c r="Q1631" s="43"/>
      <c r="S1631" s="58"/>
      <c r="T1631" s="43"/>
      <c r="V1631" s="130"/>
      <c r="W1631" s="160"/>
      <c r="X1631" s="159"/>
      <c r="Y1631" s="76"/>
      <c r="Z1631" s="76"/>
      <c r="AA1631" s="60"/>
      <c r="AB1631" s="5"/>
      <c r="AC1631" s="5"/>
      <c r="AD1631" s="5"/>
      <c r="AE1631" s="5"/>
      <c r="AF1631" s="5"/>
      <c r="AG1631" s="5"/>
      <c r="AH1631" s="5"/>
      <c r="AI1631" s="5"/>
      <c r="AJ1631" s="5"/>
      <c r="AK1631" s="5"/>
      <c r="AL1631" s="5"/>
      <c r="AM1631" s="5"/>
    </row>
    <row r="1632" spans="1:39" s="4" customFormat="1" ht="15" x14ac:dyDescent="0.25">
      <c r="A1632" s="11"/>
      <c r="B1632" s="11"/>
      <c r="C1632" s="11"/>
      <c r="D1632" s="11"/>
      <c r="E1632" s="11"/>
      <c r="F1632" s="11"/>
      <c r="G1632" s="11"/>
      <c r="I1632" s="58"/>
      <c r="J1632" s="43"/>
      <c r="K1632" s="98"/>
      <c r="M1632" s="58"/>
      <c r="N1632" s="102"/>
      <c r="P1632" s="58"/>
      <c r="Q1632" s="43"/>
      <c r="S1632" s="58"/>
      <c r="T1632" s="43"/>
      <c r="V1632" s="130"/>
      <c r="W1632" s="160"/>
      <c r="X1632" s="159"/>
      <c r="Y1632" s="76"/>
      <c r="Z1632" s="76"/>
      <c r="AA1632" s="60"/>
      <c r="AB1632" s="5"/>
      <c r="AC1632" s="5"/>
      <c r="AD1632" s="5"/>
      <c r="AE1632" s="5"/>
      <c r="AF1632" s="5"/>
      <c r="AG1632" s="5"/>
      <c r="AH1632" s="5"/>
      <c r="AI1632" s="5"/>
      <c r="AJ1632" s="5"/>
      <c r="AK1632" s="5"/>
      <c r="AL1632" s="5"/>
      <c r="AM1632" s="5"/>
    </row>
    <row r="1633" spans="1:39" s="4" customFormat="1" ht="15" x14ac:dyDescent="0.25">
      <c r="A1633" s="11"/>
      <c r="B1633" s="11"/>
      <c r="C1633" s="11"/>
      <c r="D1633" s="11"/>
      <c r="E1633" s="11"/>
      <c r="F1633" s="11"/>
      <c r="G1633" s="11"/>
      <c r="I1633" s="58"/>
      <c r="J1633" s="43"/>
      <c r="K1633" s="98"/>
      <c r="M1633" s="58"/>
      <c r="N1633" s="102"/>
      <c r="P1633" s="58"/>
      <c r="Q1633" s="43"/>
      <c r="S1633" s="58"/>
      <c r="T1633" s="43"/>
      <c r="V1633" s="130"/>
      <c r="W1633" s="160"/>
      <c r="X1633" s="159"/>
      <c r="Y1633" s="76"/>
      <c r="Z1633" s="76"/>
      <c r="AA1633" s="60"/>
      <c r="AB1633" s="5"/>
      <c r="AC1633" s="5"/>
      <c r="AD1633" s="5"/>
      <c r="AE1633" s="5"/>
      <c r="AF1633" s="5"/>
      <c r="AG1633" s="5"/>
      <c r="AH1633" s="5"/>
      <c r="AI1633" s="5"/>
      <c r="AJ1633" s="5"/>
      <c r="AK1633" s="5"/>
      <c r="AL1633" s="5"/>
      <c r="AM1633" s="5"/>
    </row>
    <row r="1634" spans="1:39" s="4" customFormat="1" ht="15" x14ac:dyDescent="0.25">
      <c r="A1634" s="11"/>
      <c r="B1634" s="11"/>
      <c r="C1634" s="11"/>
      <c r="D1634" s="11"/>
      <c r="E1634" s="11"/>
      <c r="F1634" s="11"/>
      <c r="G1634" s="11"/>
      <c r="I1634" s="58"/>
      <c r="J1634" s="43"/>
      <c r="K1634" s="98"/>
      <c r="M1634" s="58"/>
      <c r="N1634" s="102"/>
      <c r="P1634" s="58"/>
      <c r="Q1634" s="43"/>
      <c r="S1634" s="58"/>
      <c r="T1634" s="43"/>
      <c r="V1634" s="130"/>
      <c r="W1634" s="160"/>
      <c r="X1634" s="159"/>
      <c r="Y1634" s="76"/>
      <c r="Z1634" s="76"/>
      <c r="AA1634" s="60"/>
      <c r="AB1634" s="5"/>
      <c r="AC1634" s="5"/>
      <c r="AD1634" s="5"/>
      <c r="AE1634" s="5"/>
      <c r="AF1634" s="5"/>
      <c r="AG1634" s="5"/>
      <c r="AH1634" s="5"/>
      <c r="AI1634" s="5"/>
      <c r="AJ1634" s="5"/>
      <c r="AK1634" s="5"/>
      <c r="AL1634" s="5"/>
      <c r="AM1634" s="5"/>
    </row>
    <row r="1635" spans="1:39" s="4" customFormat="1" ht="15" x14ac:dyDescent="0.25">
      <c r="A1635" s="11"/>
      <c r="B1635" s="11"/>
      <c r="C1635" s="11"/>
      <c r="D1635" s="11"/>
      <c r="E1635" s="11"/>
      <c r="F1635" s="11"/>
      <c r="G1635" s="11"/>
      <c r="I1635" s="58"/>
      <c r="J1635" s="43"/>
      <c r="K1635" s="98"/>
      <c r="M1635" s="58"/>
      <c r="N1635" s="102"/>
      <c r="P1635" s="58"/>
      <c r="Q1635" s="43"/>
      <c r="S1635" s="58"/>
      <c r="T1635" s="43"/>
      <c r="V1635" s="130"/>
      <c r="W1635" s="160"/>
      <c r="X1635" s="159"/>
      <c r="Y1635" s="76"/>
      <c r="Z1635" s="76"/>
      <c r="AA1635" s="60"/>
      <c r="AB1635" s="5"/>
      <c r="AC1635" s="5"/>
      <c r="AD1635" s="5"/>
      <c r="AE1635" s="5"/>
      <c r="AF1635" s="5"/>
      <c r="AG1635" s="5"/>
      <c r="AH1635" s="5"/>
      <c r="AI1635" s="5"/>
      <c r="AJ1635" s="5"/>
      <c r="AK1635" s="5"/>
      <c r="AL1635" s="5"/>
      <c r="AM1635" s="5"/>
    </row>
    <row r="1636" spans="1:39" s="4" customFormat="1" ht="15" x14ac:dyDescent="0.25">
      <c r="A1636" s="11"/>
      <c r="B1636" s="11"/>
      <c r="C1636" s="11"/>
      <c r="D1636" s="11"/>
      <c r="E1636" s="11"/>
      <c r="F1636" s="11"/>
      <c r="G1636" s="11"/>
      <c r="I1636" s="58"/>
      <c r="J1636" s="43"/>
      <c r="K1636" s="98"/>
      <c r="M1636" s="58"/>
      <c r="N1636" s="102"/>
      <c r="P1636" s="58"/>
      <c r="Q1636" s="43"/>
      <c r="S1636" s="58"/>
      <c r="T1636" s="43"/>
      <c r="V1636" s="130"/>
      <c r="W1636" s="160"/>
      <c r="X1636" s="159"/>
      <c r="Y1636" s="76"/>
      <c r="Z1636" s="76"/>
      <c r="AA1636" s="60"/>
      <c r="AB1636" s="5"/>
      <c r="AC1636" s="5"/>
      <c r="AD1636" s="5"/>
      <c r="AE1636" s="5"/>
      <c r="AF1636" s="5"/>
      <c r="AG1636" s="5"/>
      <c r="AH1636" s="5"/>
      <c r="AI1636" s="5"/>
      <c r="AJ1636" s="5"/>
      <c r="AK1636" s="5"/>
      <c r="AL1636" s="5"/>
      <c r="AM1636" s="5"/>
    </row>
    <row r="1637" spans="1:39" s="4" customFormat="1" ht="15" x14ac:dyDescent="0.25">
      <c r="A1637" s="11"/>
      <c r="B1637" s="11"/>
      <c r="C1637" s="11"/>
      <c r="D1637" s="11"/>
      <c r="E1637" s="11"/>
      <c r="F1637" s="11"/>
      <c r="G1637" s="11"/>
      <c r="I1637" s="58"/>
      <c r="J1637" s="43"/>
      <c r="K1637" s="98"/>
      <c r="M1637" s="58"/>
      <c r="N1637" s="102"/>
      <c r="P1637" s="58"/>
      <c r="Q1637" s="43"/>
      <c r="S1637" s="58"/>
      <c r="T1637" s="43"/>
      <c r="V1637" s="130"/>
      <c r="W1637" s="160"/>
      <c r="X1637" s="159"/>
      <c r="Y1637" s="76"/>
      <c r="Z1637" s="76"/>
      <c r="AA1637" s="60"/>
      <c r="AB1637" s="5"/>
      <c r="AC1637" s="5"/>
      <c r="AD1637" s="5"/>
      <c r="AE1637" s="5"/>
      <c r="AF1637" s="5"/>
      <c r="AG1637" s="5"/>
      <c r="AH1637" s="5"/>
      <c r="AI1637" s="5"/>
      <c r="AJ1637" s="5"/>
      <c r="AK1637" s="5"/>
      <c r="AL1637" s="5"/>
      <c r="AM1637" s="5"/>
    </row>
    <row r="1638" spans="1:39" s="4" customFormat="1" ht="15" x14ac:dyDescent="0.25">
      <c r="A1638" s="11"/>
      <c r="B1638" s="11"/>
      <c r="C1638" s="11"/>
      <c r="D1638" s="11"/>
      <c r="E1638" s="11"/>
      <c r="F1638" s="11"/>
      <c r="G1638" s="11"/>
      <c r="I1638" s="58"/>
      <c r="J1638" s="43"/>
      <c r="K1638" s="98"/>
      <c r="M1638" s="58"/>
      <c r="N1638" s="102"/>
      <c r="P1638" s="58"/>
      <c r="Q1638" s="43"/>
      <c r="S1638" s="58"/>
      <c r="T1638" s="43"/>
      <c r="V1638" s="130"/>
      <c r="W1638" s="160"/>
      <c r="X1638" s="159"/>
      <c r="Y1638" s="76"/>
      <c r="Z1638" s="76"/>
      <c r="AA1638" s="60"/>
      <c r="AB1638" s="5"/>
      <c r="AC1638" s="5"/>
      <c r="AD1638" s="5"/>
      <c r="AE1638" s="5"/>
      <c r="AF1638" s="5"/>
      <c r="AG1638" s="5"/>
      <c r="AH1638" s="5"/>
      <c r="AI1638" s="5"/>
      <c r="AJ1638" s="5"/>
      <c r="AK1638" s="5"/>
      <c r="AL1638" s="5"/>
      <c r="AM1638" s="5"/>
    </row>
    <row r="1639" spans="1:39" s="4" customFormat="1" ht="15" x14ac:dyDescent="0.25">
      <c r="A1639" s="11"/>
      <c r="B1639" s="11"/>
      <c r="C1639" s="11"/>
      <c r="D1639" s="11"/>
      <c r="E1639" s="11"/>
      <c r="F1639" s="11"/>
      <c r="G1639" s="11"/>
      <c r="I1639" s="58"/>
      <c r="J1639" s="43"/>
      <c r="K1639" s="98"/>
      <c r="M1639" s="58"/>
      <c r="N1639" s="102"/>
      <c r="P1639" s="58"/>
      <c r="Q1639" s="43"/>
      <c r="S1639" s="58"/>
      <c r="T1639" s="43"/>
      <c r="V1639" s="130"/>
      <c r="W1639" s="160"/>
      <c r="X1639" s="159"/>
      <c r="Y1639" s="76"/>
      <c r="Z1639" s="76"/>
      <c r="AA1639" s="60"/>
      <c r="AB1639" s="5"/>
      <c r="AC1639" s="5"/>
      <c r="AD1639" s="5"/>
      <c r="AE1639" s="5"/>
      <c r="AF1639" s="5"/>
      <c r="AG1639" s="5"/>
      <c r="AH1639" s="5"/>
      <c r="AI1639" s="5"/>
      <c r="AJ1639" s="5"/>
      <c r="AK1639" s="5"/>
      <c r="AL1639" s="5"/>
      <c r="AM1639" s="5"/>
    </row>
    <row r="1640" spans="1:39" s="4" customFormat="1" ht="15" x14ac:dyDescent="0.25">
      <c r="A1640" s="11"/>
      <c r="B1640" s="11"/>
      <c r="C1640" s="11"/>
      <c r="D1640" s="11"/>
      <c r="E1640" s="11"/>
      <c r="F1640" s="11"/>
      <c r="G1640" s="11"/>
      <c r="I1640" s="58"/>
      <c r="J1640" s="43"/>
      <c r="K1640" s="98"/>
      <c r="M1640" s="58"/>
      <c r="N1640" s="102"/>
      <c r="P1640" s="58"/>
      <c r="Q1640" s="43"/>
      <c r="S1640" s="58"/>
      <c r="T1640" s="43"/>
      <c r="V1640" s="130"/>
      <c r="W1640" s="160"/>
      <c r="X1640" s="159"/>
      <c r="Y1640" s="76"/>
      <c r="Z1640" s="76"/>
      <c r="AA1640" s="60"/>
      <c r="AB1640" s="5"/>
      <c r="AC1640" s="5"/>
      <c r="AD1640" s="5"/>
      <c r="AE1640" s="5"/>
      <c r="AF1640" s="5"/>
      <c r="AG1640" s="5"/>
      <c r="AH1640" s="5"/>
      <c r="AI1640" s="5"/>
      <c r="AJ1640" s="5"/>
      <c r="AK1640" s="5"/>
      <c r="AL1640" s="5"/>
      <c r="AM1640" s="5"/>
    </row>
    <row r="1641" spans="1:39" s="4" customFormat="1" ht="15" x14ac:dyDescent="0.25">
      <c r="A1641" s="11"/>
      <c r="B1641" s="11"/>
      <c r="C1641" s="11"/>
      <c r="D1641" s="11"/>
      <c r="E1641" s="11"/>
      <c r="F1641" s="11"/>
      <c r="G1641" s="11"/>
      <c r="I1641" s="58"/>
      <c r="J1641" s="43"/>
      <c r="K1641" s="98"/>
      <c r="M1641" s="58"/>
      <c r="N1641" s="102"/>
      <c r="P1641" s="58"/>
      <c r="Q1641" s="43"/>
      <c r="S1641" s="58"/>
      <c r="T1641" s="43"/>
      <c r="V1641" s="130"/>
      <c r="W1641" s="160"/>
      <c r="X1641" s="159"/>
      <c r="Y1641" s="76"/>
      <c r="Z1641" s="76"/>
      <c r="AA1641" s="60"/>
      <c r="AB1641" s="5"/>
      <c r="AC1641" s="5"/>
      <c r="AD1641" s="5"/>
      <c r="AE1641" s="5"/>
      <c r="AF1641" s="5"/>
      <c r="AG1641" s="5"/>
      <c r="AH1641" s="5"/>
      <c r="AI1641" s="5"/>
      <c r="AJ1641" s="5"/>
      <c r="AK1641" s="5"/>
      <c r="AL1641" s="5"/>
      <c r="AM1641" s="5"/>
    </row>
    <row r="1642" spans="1:39" s="4" customFormat="1" ht="15" x14ac:dyDescent="0.25">
      <c r="A1642" s="11"/>
      <c r="B1642" s="11"/>
      <c r="C1642" s="11"/>
      <c r="D1642" s="11"/>
      <c r="E1642" s="11"/>
      <c r="F1642" s="11"/>
      <c r="G1642" s="11"/>
      <c r="I1642" s="58"/>
      <c r="J1642" s="43"/>
      <c r="K1642" s="98"/>
      <c r="M1642" s="58"/>
      <c r="N1642" s="102"/>
      <c r="P1642" s="58"/>
      <c r="Q1642" s="43"/>
      <c r="S1642" s="58"/>
      <c r="T1642" s="43"/>
      <c r="V1642" s="130"/>
      <c r="W1642" s="160"/>
      <c r="X1642" s="159"/>
      <c r="Y1642" s="76"/>
      <c r="Z1642" s="76"/>
      <c r="AA1642" s="60"/>
      <c r="AB1642" s="5"/>
      <c r="AC1642" s="5"/>
      <c r="AD1642" s="5"/>
      <c r="AE1642" s="5"/>
      <c r="AF1642" s="5"/>
      <c r="AG1642" s="5"/>
      <c r="AH1642" s="5"/>
      <c r="AI1642" s="5"/>
      <c r="AJ1642" s="5"/>
      <c r="AK1642" s="5"/>
      <c r="AL1642" s="5"/>
      <c r="AM1642" s="5"/>
    </row>
    <row r="1643" spans="1:39" s="4" customFormat="1" ht="15" x14ac:dyDescent="0.25">
      <c r="A1643" s="11"/>
      <c r="B1643" s="11"/>
      <c r="C1643" s="11"/>
      <c r="D1643" s="11"/>
      <c r="E1643" s="11"/>
      <c r="F1643" s="11"/>
      <c r="G1643" s="11"/>
      <c r="I1643" s="58"/>
      <c r="J1643" s="43"/>
      <c r="K1643" s="98"/>
      <c r="M1643" s="58"/>
      <c r="N1643" s="102"/>
      <c r="P1643" s="58"/>
      <c r="Q1643" s="43"/>
      <c r="S1643" s="58"/>
      <c r="T1643" s="43"/>
      <c r="V1643" s="130"/>
      <c r="W1643" s="160"/>
      <c r="X1643" s="159"/>
      <c r="Y1643" s="76"/>
      <c r="Z1643" s="76"/>
      <c r="AA1643" s="60"/>
      <c r="AB1643" s="5"/>
      <c r="AC1643" s="5"/>
      <c r="AD1643" s="5"/>
      <c r="AE1643" s="5"/>
      <c r="AF1643" s="5"/>
      <c r="AG1643" s="5"/>
      <c r="AH1643" s="5"/>
      <c r="AI1643" s="5"/>
      <c r="AJ1643" s="5"/>
      <c r="AK1643" s="5"/>
      <c r="AL1643" s="5"/>
      <c r="AM1643" s="5"/>
    </row>
    <row r="1644" spans="1:39" s="4" customFormat="1" ht="15" x14ac:dyDescent="0.25">
      <c r="A1644" s="11"/>
      <c r="B1644" s="11"/>
      <c r="C1644" s="11"/>
      <c r="D1644" s="11"/>
      <c r="E1644" s="11"/>
      <c r="F1644" s="11"/>
      <c r="G1644" s="11"/>
      <c r="I1644" s="58"/>
      <c r="J1644" s="43"/>
      <c r="K1644" s="98"/>
      <c r="M1644" s="58"/>
      <c r="N1644" s="102"/>
      <c r="P1644" s="58"/>
      <c r="Q1644" s="43"/>
      <c r="S1644" s="58"/>
      <c r="T1644" s="43"/>
      <c r="V1644" s="130"/>
      <c r="W1644" s="160"/>
      <c r="X1644" s="159"/>
      <c r="Y1644" s="76"/>
      <c r="Z1644" s="76"/>
      <c r="AA1644" s="60"/>
      <c r="AB1644" s="5"/>
      <c r="AC1644" s="5"/>
      <c r="AD1644" s="5"/>
      <c r="AE1644" s="5"/>
      <c r="AF1644" s="5"/>
      <c r="AG1644" s="5"/>
      <c r="AH1644" s="5"/>
      <c r="AI1644" s="5"/>
      <c r="AJ1644" s="5"/>
      <c r="AK1644" s="5"/>
      <c r="AL1644" s="5"/>
      <c r="AM1644" s="5"/>
    </row>
    <row r="1645" spans="1:39" s="4" customFormat="1" ht="15" x14ac:dyDescent="0.25">
      <c r="A1645" s="11"/>
      <c r="B1645" s="11"/>
      <c r="C1645" s="11"/>
      <c r="D1645" s="11"/>
      <c r="E1645" s="11"/>
      <c r="F1645" s="11"/>
      <c r="G1645" s="11"/>
      <c r="I1645" s="58"/>
      <c r="J1645" s="43"/>
      <c r="K1645" s="98"/>
      <c r="M1645" s="58"/>
      <c r="N1645" s="102"/>
      <c r="P1645" s="58"/>
      <c r="Q1645" s="43"/>
      <c r="S1645" s="58"/>
      <c r="T1645" s="43"/>
      <c r="V1645" s="130"/>
      <c r="W1645" s="160"/>
      <c r="X1645" s="159"/>
      <c r="Y1645" s="76"/>
      <c r="Z1645" s="76"/>
      <c r="AA1645" s="60"/>
      <c r="AB1645" s="5"/>
      <c r="AC1645" s="5"/>
      <c r="AD1645" s="5"/>
      <c r="AE1645" s="5"/>
      <c r="AF1645" s="5"/>
      <c r="AG1645" s="5"/>
      <c r="AH1645" s="5"/>
      <c r="AI1645" s="5"/>
      <c r="AJ1645" s="5"/>
      <c r="AK1645" s="5"/>
      <c r="AL1645" s="5"/>
      <c r="AM1645" s="5"/>
    </row>
    <row r="1646" spans="1:39" s="4" customFormat="1" ht="15" x14ac:dyDescent="0.25">
      <c r="A1646" s="11"/>
      <c r="B1646" s="11"/>
      <c r="C1646" s="11"/>
      <c r="D1646" s="11"/>
      <c r="E1646" s="11"/>
      <c r="F1646" s="11"/>
      <c r="G1646" s="11"/>
      <c r="I1646" s="58"/>
      <c r="J1646" s="43"/>
      <c r="K1646" s="98"/>
      <c r="M1646" s="58"/>
      <c r="N1646" s="102"/>
      <c r="P1646" s="58"/>
      <c r="Q1646" s="43"/>
      <c r="S1646" s="58"/>
      <c r="T1646" s="43"/>
      <c r="V1646" s="130"/>
      <c r="W1646" s="160"/>
      <c r="X1646" s="159"/>
      <c r="Y1646" s="76"/>
      <c r="Z1646" s="76"/>
      <c r="AA1646" s="60"/>
      <c r="AB1646" s="5"/>
      <c r="AC1646" s="5"/>
      <c r="AD1646" s="5"/>
      <c r="AE1646" s="5"/>
      <c r="AF1646" s="5"/>
      <c r="AG1646" s="5"/>
      <c r="AH1646" s="5"/>
      <c r="AI1646" s="5"/>
      <c r="AJ1646" s="5"/>
      <c r="AK1646" s="5"/>
      <c r="AL1646" s="5"/>
      <c r="AM1646" s="5"/>
    </row>
    <row r="1647" spans="1:39" s="4" customFormat="1" ht="15" x14ac:dyDescent="0.25">
      <c r="A1647" s="11"/>
      <c r="B1647" s="11"/>
      <c r="C1647" s="11"/>
      <c r="D1647" s="11"/>
      <c r="E1647" s="11"/>
      <c r="F1647" s="11"/>
      <c r="G1647" s="11"/>
      <c r="I1647" s="58"/>
      <c r="J1647" s="43"/>
      <c r="K1647" s="98"/>
      <c r="M1647" s="58"/>
      <c r="N1647" s="102"/>
      <c r="P1647" s="58"/>
      <c r="Q1647" s="43"/>
      <c r="S1647" s="58"/>
      <c r="T1647" s="43"/>
      <c r="V1647" s="130"/>
      <c r="W1647" s="160"/>
      <c r="X1647" s="159"/>
      <c r="Y1647" s="76"/>
      <c r="Z1647" s="76"/>
      <c r="AA1647" s="60"/>
      <c r="AB1647" s="5"/>
      <c r="AC1647" s="5"/>
      <c r="AD1647" s="5"/>
      <c r="AE1647" s="5"/>
      <c r="AF1647" s="5"/>
      <c r="AG1647" s="5"/>
      <c r="AH1647" s="5"/>
      <c r="AI1647" s="5"/>
      <c r="AJ1647" s="5"/>
      <c r="AK1647" s="5"/>
      <c r="AL1647" s="5"/>
      <c r="AM1647" s="5"/>
    </row>
    <row r="1648" spans="1:39" s="4" customFormat="1" ht="15" x14ac:dyDescent="0.25">
      <c r="A1648" s="11"/>
      <c r="B1648" s="11"/>
      <c r="C1648" s="11"/>
      <c r="D1648" s="11"/>
      <c r="E1648" s="11"/>
      <c r="F1648" s="11"/>
      <c r="G1648" s="11"/>
      <c r="I1648" s="58"/>
      <c r="J1648" s="43"/>
      <c r="K1648" s="98"/>
      <c r="M1648" s="58"/>
      <c r="N1648" s="102"/>
      <c r="P1648" s="58"/>
      <c r="Q1648" s="43"/>
      <c r="S1648" s="58"/>
      <c r="T1648" s="43"/>
      <c r="V1648" s="130"/>
      <c r="W1648" s="160"/>
      <c r="X1648" s="159"/>
      <c r="Y1648" s="76"/>
      <c r="Z1648" s="76"/>
      <c r="AA1648" s="60"/>
      <c r="AB1648" s="5"/>
      <c r="AC1648" s="5"/>
      <c r="AD1648" s="5"/>
      <c r="AE1648" s="5"/>
      <c r="AF1648" s="5"/>
      <c r="AG1648" s="5"/>
      <c r="AH1648" s="5"/>
      <c r="AI1648" s="5"/>
      <c r="AJ1648" s="5"/>
      <c r="AK1648" s="5"/>
      <c r="AL1648" s="5"/>
      <c r="AM1648" s="5"/>
    </row>
    <row r="1649" spans="1:39" s="4" customFormat="1" ht="15" x14ac:dyDescent="0.25">
      <c r="A1649" s="11"/>
      <c r="B1649" s="11"/>
      <c r="C1649" s="11"/>
      <c r="D1649" s="11"/>
      <c r="E1649" s="11"/>
      <c r="F1649" s="11"/>
      <c r="G1649" s="11"/>
      <c r="I1649" s="58"/>
      <c r="J1649" s="43"/>
      <c r="K1649" s="98"/>
      <c r="M1649" s="58"/>
      <c r="N1649" s="102"/>
      <c r="P1649" s="58"/>
      <c r="Q1649" s="43"/>
      <c r="S1649" s="58"/>
      <c r="T1649" s="43"/>
      <c r="V1649" s="130"/>
      <c r="W1649" s="160"/>
      <c r="X1649" s="159"/>
      <c r="Y1649" s="76"/>
      <c r="Z1649" s="76"/>
      <c r="AA1649" s="60"/>
      <c r="AB1649" s="5"/>
      <c r="AC1649" s="5"/>
      <c r="AD1649" s="5"/>
      <c r="AE1649" s="5"/>
      <c r="AF1649" s="5"/>
      <c r="AG1649" s="5"/>
      <c r="AH1649" s="5"/>
      <c r="AI1649" s="5"/>
      <c r="AJ1649" s="5"/>
      <c r="AK1649" s="5"/>
      <c r="AL1649" s="5"/>
      <c r="AM1649" s="5"/>
    </row>
    <row r="1650" spans="1:39" s="4" customFormat="1" ht="15" x14ac:dyDescent="0.25">
      <c r="A1650" s="11"/>
      <c r="B1650" s="11"/>
      <c r="C1650" s="11"/>
      <c r="D1650" s="11"/>
      <c r="E1650" s="11"/>
      <c r="F1650" s="11"/>
      <c r="G1650" s="11"/>
      <c r="I1650" s="58"/>
      <c r="J1650" s="43"/>
      <c r="K1650" s="98"/>
      <c r="M1650" s="58"/>
      <c r="N1650" s="102"/>
      <c r="P1650" s="58"/>
      <c r="Q1650" s="43"/>
      <c r="S1650" s="58"/>
      <c r="T1650" s="43"/>
      <c r="V1650" s="130"/>
      <c r="W1650" s="160"/>
      <c r="X1650" s="159"/>
      <c r="Y1650" s="76"/>
      <c r="Z1650" s="76"/>
      <c r="AA1650" s="60"/>
      <c r="AB1650" s="5"/>
      <c r="AC1650" s="5"/>
      <c r="AD1650" s="5"/>
      <c r="AE1650" s="5"/>
      <c r="AF1650" s="5"/>
      <c r="AG1650" s="5"/>
      <c r="AH1650" s="5"/>
      <c r="AI1650" s="5"/>
      <c r="AJ1650" s="5"/>
      <c r="AK1650" s="5"/>
      <c r="AL1650" s="5"/>
      <c r="AM1650" s="5"/>
    </row>
    <row r="1651" spans="1:39" s="4" customFormat="1" ht="15" x14ac:dyDescent="0.25">
      <c r="A1651" s="11"/>
      <c r="B1651" s="11"/>
      <c r="C1651" s="11"/>
      <c r="D1651" s="11"/>
      <c r="E1651" s="11"/>
      <c r="F1651" s="11"/>
      <c r="G1651" s="11"/>
      <c r="I1651" s="58"/>
      <c r="J1651" s="43"/>
      <c r="K1651" s="98"/>
      <c r="M1651" s="58"/>
      <c r="N1651" s="102"/>
      <c r="P1651" s="58"/>
      <c r="Q1651" s="43"/>
      <c r="S1651" s="58"/>
      <c r="T1651" s="43"/>
      <c r="V1651" s="130"/>
      <c r="W1651" s="160"/>
      <c r="X1651" s="159"/>
      <c r="Y1651" s="76"/>
      <c r="Z1651" s="76"/>
      <c r="AA1651" s="60"/>
      <c r="AB1651" s="5"/>
      <c r="AC1651" s="5"/>
      <c r="AD1651" s="5"/>
      <c r="AE1651" s="5"/>
      <c r="AF1651" s="5"/>
      <c r="AG1651" s="5"/>
      <c r="AH1651" s="5"/>
      <c r="AI1651" s="5"/>
      <c r="AJ1651" s="5"/>
      <c r="AK1651" s="5"/>
      <c r="AL1651" s="5"/>
      <c r="AM1651" s="5"/>
    </row>
    <row r="1652" spans="1:39" s="4" customFormat="1" ht="15" x14ac:dyDescent="0.25">
      <c r="A1652" s="11"/>
      <c r="B1652" s="11"/>
      <c r="C1652" s="11"/>
      <c r="D1652" s="11"/>
      <c r="E1652" s="11"/>
      <c r="F1652" s="11"/>
      <c r="G1652" s="11"/>
      <c r="I1652" s="58"/>
      <c r="J1652" s="43"/>
      <c r="K1652" s="98"/>
      <c r="M1652" s="58"/>
      <c r="N1652" s="102"/>
      <c r="P1652" s="58"/>
      <c r="Q1652" s="43"/>
      <c r="S1652" s="58"/>
      <c r="T1652" s="43"/>
      <c r="V1652" s="130"/>
      <c r="W1652" s="160"/>
      <c r="X1652" s="159"/>
      <c r="Y1652" s="76"/>
      <c r="Z1652" s="76"/>
      <c r="AA1652" s="60"/>
      <c r="AB1652" s="5"/>
      <c r="AC1652" s="5"/>
      <c r="AD1652" s="5"/>
      <c r="AE1652" s="5"/>
      <c r="AF1652" s="5"/>
      <c r="AG1652" s="5"/>
      <c r="AH1652" s="5"/>
      <c r="AI1652" s="5"/>
      <c r="AJ1652" s="5"/>
      <c r="AK1652" s="5"/>
      <c r="AL1652" s="5"/>
      <c r="AM1652" s="5"/>
    </row>
    <row r="1653" spans="1:39" s="4" customFormat="1" ht="15" x14ac:dyDescent="0.25">
      <c r="A1653" s="11"/>
      <c r="B1653" s="11"/>
      <c r="C1653" s="11"/>
      <c r="D1653" s="11"/>
      <c r="E1653" s="11"/>
      <c r="F1653" s="11"/>
      <c r="G1653" s="11"/>
      <c r="I1653" s="58"/>
      <c r="J1653" s="43"/>
      <c r="K1653" s="98"/>
      <c r="M1653" s="58"/>
      <c r="N1653" s="102"/>
      <c r="P1653" s="58"/>
      <c r="Q1653" s="43"/>
      <c r="S1653" s="58"/>
      <c r="T1653" s="43"/>
      <c r="V1653" s="130"/>
      <c r="W1653" s="160"/>
      <c r="X1653" s="159"/>
      <c r="Y1653" s="76"/>
      <c r="Z1653" s="76"/>
      <c r="AA1653" s="60"/>
      <c r="AB1653" s="5"/>
      <c r="AC1653" s="5"/>
      <c r="AD1653" s="5"/>
      <c r="AE1653" s="5"/>
      <c r="AF1653" s="5"/>
      <c r="AG1653" s="5"/>
      <c r="AH1653" s="5"/>
      <c r="AI1653" s="5"/>
      <c r="AJ1653" s="5"/>
      <c r="AK1653" s="5"/>
      <c r="AL1653" s="5"/>
      <c r="AM1653" s="5"/>
    </row>
    <row r="1654" spans="1:39" s="4" customFormat="1" ht="15" x14ac:dyDescent="0.25">
      <c r="A1654" s="11"/>
      <c r="B1654" s="11"/>
      <c r="C1654" s="11"/>
      <c r="D1654" s="11"/>
      <c r="E1654" s="11"/>
      <c r="F1654" s="11"/>
      <c r="G1654" s="11"/>
      <c r="I1654" s="58"/>
      <c r="J1654" s="43"/>
      <c r="K1654" s="98"/>
      <c r="M1654" s="58"/>
      <c r="N1654" s="102"/>
      <c r="P1654" s="58"/>
      <c r="Q1654" s="43"/>
      <c r="S1654" s="58"/>
      <c r="T1654" s="43"/>
      <c r="V1654" s="130"/>
      <c r="W1654" s="160"/>
      <c r="X1654" s="159"/>
      <c r="Y1654" s="76"/>
      <c r="Z1654" s="76"/>
      <c r="AA1654" s="60"/>
      <c r="AB1654" s="5"/>
      <c r="AC1654" s="5"/>
      <c r="AD1654" s="5"/>
      <c r="AE1654" s="5"/>
      <c r="AF1654" s="5"/>
      <c r="AG1654" s="5"/>
      <c r="AH1654" s="5"/>
      <c r="AI1654" s="5"/>
      <c r="AJ1654" s="5"/>
      <c r="AK1654" s="5"/>
      <c r="AL1654" s="5"/>
      <c r="AM1654" s="5"/>
    </row>
    <row r="1655" spans="1:39" s="4" customFormat="1" ht="15" x14ac:dyDescent="0.25">
      <c r="A1655" s="11"/>
      <c r="B1655" s="11"/>
      <c r="C1655" s="11"/>
      <c r="D1655" s="11"/>
      <c r="E1655" s="11"/>
      <c r="F1655" s="11"/>
      <c r="G1655" s="11"/>
      <c r="I1655" s="58"/>
      <c r="J1655" s="43"/>
      <c r="K1655" s="98"/>
      <c r="M1655" s="58"/>
      <c r="N1655" s="102"/>
      <c r="P1655" s="58"/>
      <c r="Q1655" s="43"/>
      <c r="S1655" s="58"/>
      <c r="T1655" s="43"/>
      <c r="V1655" s="130"/>
      <c r="W1655" s="160"/>
      <c r="X1655" s="159"/>
      <c r="Y1655" s="76"/>
      <c r="Z1655" s="76"/>
      <c r="AA1655" s="60"/>
      <c r="AB1655" s="5"/>
      <c r="AC1655" s="5"/>
      <c r="AD1655" s="5"/>
      <c r="AE1655" s="5"/>
      <c r="AF1655" s="5"/>
      <c r="AG1655" s="5"/>
      <c r="AH1655" s="5"/>
      <c r="AI1655" s="5"/>
      <c r="AJ1655" s="5"/>
      <c r="AK1655" s="5"/>
      <c r="AL1655" s="5"/>
      <c r="AM1655" s="5"/>
    </row>
    <row r="1656" spans="1:39" s="4" customFormat="1" ht="15" x14ac:dyDescent="0.25">
      <c r="A1656" s="11"/>
      <c r="B1656" s="11"/>
      <c r="C1656" s="11"/>
      <c r="D1656" s="11"/>
      <c r="E1656" s="11"/>
      <c r="F1656" s="11"/>
      <c r="G1656" s="11"/>
      <c r="I1656" s="58"/>
      <c r="J1656" s="43"/>
      <c r="K1656" s="98"/>
      <c r="M1656" s="58"/>
      <c r="N1656" s="102"/>
      <c r="P1656" s="58"/>
      <c r="Q1656" s="43"/>
      <c r="S1656" s="58"/>
      <c r="T1656" s="43"/>
      <c r="V1656" s="130"/>
      <c r="W1656" s="160"/>
      <c r="X1656" s="159"/>
      <c r="Y1656" s="76"/>
      <c r="Z1656" s="76"/>
      <c r="AA1656" s="60"/>
      <c r="AB1656" s="5"/>
      <c r="AC1656" s="5"/>
      <c r="AD1656" s="5"/>
      <c r="AE1656" s="5"/>
      <c r="AF1656" s="5"/>
      <c r="AG1656" s="5"/>
      <c r="AH1656" s="5"/>
      <c r="AI1656" s="5"/>
      <c r="AJ1656" s="5"/>
      <c r="AK1656" s="5"/>
      <c r="AL1656" s="5"/>
      <c r="AM1656" s="5"/>
    </row>
    <row r="1657" spans="1:39" s="4" customFormat="1" ht="15" x14ac:dyDescent="0.25">
      <c r="A1657" s="11"/>
      <c r="B1657" s="11"/>
      <c r="C1657" s="11"/>
      <c r="D1657" s="11"/>
      <c r="E1657" s="11"/>
      <c r="F1657" s="11"/>
      <c r="G1657" s="11"/>
      <c r="I1657" s="58"/>
      <c r="J1657" s="43"/>
      <c r="K1657" s="98"/>
      <c r="M1657" s="58"/>
      <c r="N1657" s="102"/>
      <c r="P1657" s="58"/>
      <c r="Q1657" s="43"/>
      <c r="S1657" s="58"/>
      <c r="T1657" s="43"/>
      <c r="V1657" s="130"/>
      <c r="W1657" s="160"/>
      <c r="X1657" s="159"/>
      <c r="Y1657" s="76"/>
      <c r="Z1657" s="76"/>
      <c r="AA1657" s="60"/>
      <c r="AB1657" s="5"/>
      <c r="AC1657" s="5"/>
      <c r="AD1657" s="5"/>
      <c r="AE1657" s="5"/>
      <c r="AF1657" s="5"/>
      <c r="AG1657" s="5"/>
      <c r="AH1657" s="5"/>
      <c r="AI1657" s="5"/>
      <c r="AJ1657" s="5"/>
      <c r="AK1657" s="5"/>
      <c r="AL1657" s="5"/>
      <c r="AM1657" s="5"/>
    </row>
    <row r="1658" spans="1:39" s="4" customFormat="1" ht="15" x14ac:dyDescent="0.25">
      <c r="A1658" s="11"/>
      <c r="B1658" s="11"/>
      <c r="C1658" s="11"/>
      <c r="D1658" s="11"/>
      <c r="E1658" s="11"/>
      <c r="F1658" s="11"/>
      <c r="G1658" s="11"/>
      <c r="I1658" s="58"/>
      <c r="J1658" s="43"/>
      <c r="K1658" s="98"/>
      <c r="M1658" s="58"/>
      <c r="N1658" s="102"/>
      <c r="P1658" s="58"/>
      <c r="Q1658" s="43"/>
      <c r="S1658" s="58"/>
      <c r="T1658" s="43"/>
      <c r="V1658" s="130"/>
      <c r="W1658" s="160"/>
      <c r="X1658" s="159"/>
      <c r="Y1658" s="76"/>
      <c r="Z1658" s="76"/>
      <c r="AA1658" s="60"/>
      <c r="AB1658" s="5"/>
      <c r="AC1658" s="5"/>
      <c r="AD1658" s="5"/>
      <c r="AE1658" s="5"/>
      <c r="AF1658" s="5"/>
      <c r="AG1658" s="5"/>
      <c r="AH1658" s="5"/>
      <c r="AI1658" s="5"/>
      <c r="AJ1658" s="5"/>
      <c r="AK1658" s="5"/>
      <c r="AL1658" s="5"/>
      <c r="AM1658" s="5"/>
    </row>
    <row r="1659" spans="1:39" s="4" customFormat="1" ht="15" x14ac:dyDescent="0.25">
      <c r="A1659" s="11"/>
      <c r="B1659" s="11"/>
      <c r="C1659" s="11"/>
      <c r="D1659" s="11"/>
      <c r="E1659" s="11"/>
      <c r="F1659" s="11"/>
      <c r="G1659" s="11"/>
      <c r="I1659" s="58"/>
      <c r="J1659" s="43"/>
      <c r="K1659" s="98"/>
      <c r="M1659" s="58"/>
      <c r="N1659" s="102"/>
      <c r="P1659" s="58"/>
      <c r="Q1659" s="43"/>
      <c r="S1659" s="58"/>
      <c r="T1659" s="43"/>
      <c r="V1659" s="130"/>
      <c r="W1659" s="160"/>
      <c r="X1659" s="159"/>
      <c r="Y1659" s="76"/>
      <c r="Z1659" s="76"/>
      <c r="AA1659" s="60"/>
      <c r="AB1659" s="5"/>
      <c r="AC1659" s="5"/>
      <c r="AD1659" s="5"/>
      <c r="AE1659" s="5"/>
      <c r="AF1659" s="5"/>
      <c r="AG1659" s="5"/>
      <c r="AH1659" s="5"/>
      <c r="AI1659" s="5"/>
      <c r="AJ1659" s="5"/>
      <c r="AK1659" s="5"/>
      <c r="AL1659" s="5"/>
      <c r="AM1659" s="5"/>
    </row>
    <row r="1660" spans="1:39" s="4" customFormat="1" ht="15" x14ac:dyDescent="0.25">
      <c r="A1660" s="11"/>
      <c r="B1660" s="11"/>
      <c r="C1660" s="11"/>
      <c r="D1660" s="11"/>
      <c r="E1660" s="11"/>
      <c r="F1660" s="11"/>
      <c r="G1660" s="11"/>
      <c r="I1660" s="58"/>
      <c r="J1660" s="43"/>
      <c r="K1660" s="98"/>
      <c r="M1660" s="58"/>
      <c r="N1660" s="102"/>
      <c r="P1660" s="58"/>
      <c r="Q1660" s="43"/>
      <c r="S1660" s="58"/>
      <c r="T1660" s="43"/>
      <c r="V1660" s="130"/>
      <c r="W1660" s="160"/>
      <c r="X1660" s="159"/>
      <c r="Y1660" s="76"/>
      <c r="Z1660" s="76"/>
      <c r="AA1660" s="60"/>
      <c r="AB1660" s="5"/>
      <c r="AC1660" s="5"/>
      <c r="AD1660" s="5"/>
      <c r="AE1660" s="5"/>
      <c r="AF1660" s="5"/>
      <c r="AG1660" s="5"/>
      <c r="AH1660" s="5"/>
      <c r="AI1660" s="5"/>
      <c r="AJ1660" s="5"/>
      <c r="AK1660" s="5"/>
      <c r="AL1660" s="5"/>
      <c r="AM1660" s="5"/>
    </row>
    <row r="1661" spans="1:39" s="4" customFormat="1" ht="15" x14ac:dyDescent="0.25">
      <c r="A1661" s="11"/>
      <c r="B1661" s="11"/>
      <c r="C1661" s="11"/>
      <c r="D1661" s="11"/>
      <c r="E1661" s="11"/>
      <c r="F1661" s="11"/>
      <c r="G1661" s="11"/>
      <c r="I1661" s="58"/>
      <c r="J1661" s="43"/>
      <c r="K1661" s="98"/>
      <c r="M1661" s="58"/>
      <c r="N1661" s="102"/>
      <c r="P1661" s="58"/>
      <c r="Q1661" s="43"/>
      <c r="S1661" s="58"/>
      <c r="T1661" s="43"/>
      <c r="V1661" s="130"/>
      <c r="W1661" s="160"/>
      <c r="X1661" s="159"/>
      <c r="Y1661" s="76"/>
      <c r="Z1661" s="76"/>
      <c r="AA1661" s="60"/>
      <c r="AB1661" s="5"/>
      <c r="AC1661" s="5"/>
      <c r="AD1661" s="5"/>
      <c r="AE1661" s="5"/>
      <c r="AF1661" s="5"/>
      <c r="AG1661" s="5"/>
      <c r="AH1661" s="5"/>
      <c r="AI1661" s="5"/>
      <c r="AJ1661" s="5"/>
      <c r="AK1661" s="5"/>
      <c r="AL1661" s="5"/>
      <c r="AM1661" s="5"/>
    </row>
    <row r="1662" spans="1:39" s="4" customFormat="1" ht="15" x14ac:dyDescent="0.25">
      <c r="A1662" s="11"/>
      <c r="B1662" s="11"/>
      <c r="C1662" s="11"/>
      <c r="D1662" s="11"/>
      <c r="E1662" s="11"/>
      <c r="F1662" s="11"/>
      <c r="G1662" s="11"/>
      <c r="I1662" s="58"/>
      <c r="J1662" s="43"/>
      <c r="K1662" s="98"/>
      <c r="M1662" s="58"/>
      <c r="N1662" s="102"/>
      <c r="P1662" s="58"/>
      <c r="Q1662" s="43"/>
      <c r="S1662" s="58"/>
      <c r="T1662" s="43"/>
      <c r="V1662" s="130"/>
      <c r="W1662" s="160"/>
      <c r="X1662" s="159"/>
      <c r="Y1662" s="76"/>
      <c r="Z1662" s="76"/>
      <c r="AA1662" s="60"/>
      <c r="AB1662" s="5"/>
      <c r="AC1662" s="5"/>
      <c r="AD1662" s="5"/>
      <c r="AE1662" s="5"/>
      <c r="AF1662" s="5"/>
      <c r="AG1662" s="5"/>
      <c r="AH1662" s="5"/>
      <c r="AI1662" s="5"/>
      <c r="AJ1662" s="5"/>
      <c r="AK1662" s="5"/>
      <c r="AL1662" s="5"/>
      <c r="AM1662" s="5"/>
    </row>
    <row r="1663" spans="1:39" s="4" customFormat="1" ht="15" x14ac:dyDescent="0.25">
      <c r="A1663" s="11"/>
      <c r="B1663" s="11"/>
      <c r="C1663" s="11"/>
      <c r="D1663" s="11"/>
      <c r="E1663" s="11"/>
      <c r="F1663" s="11"/>
      <c r="G1663" s="11"/>
      <c r="I1663" s="58"/>
      <c r="J1663" s="43"/>
      <c r="K1663" s="98"/>
      <c r="M1663" s="58"/>
      <c r="N1663" s="102"/>
      <c r="P1663" s="58"/>
      <c r="Q1663" s="43"/>
      <c r="S1663" s="58"/>
      <c r="T1663" s="43"/>
      <c r="V1663" s="130"/>
      <c r="W1663" s="160"/>
      <c r="X1663" s="159"/>
      <c r="Y1663" s="76"/>
      <c r="Z1663" s="76"/>
      <c r="AA1663" s="60"/>
      <c r="AB1663" s="5"/>
      <c r="AC1663" s="5"/>
      <c r="AD1663" s="5"/>
      <c r="AE1663" s="5"/>
      <c r="AF1663" s="5"/>
      <c r="AG1663" s="5"/>
      <c r="AH1663" s="5"/>
      <c r="AI1663" s="5"/>
      <c r="AJ1663" s="5"/>
      <c r="AK1663" s="5"/>
      <c r="AL1663" s="5"/>
      <c r="AM1663" s="5"/>
    </row>
    <row r="1664" spans="1:39" s="4" customFormat="1" ht="15" x14ac:dyDescent="0.25">
      <c r="A1664" s="11"/>
      <c r="B1664" s="11"/>
      <c r="C1664" s="11"/>
      <c r="D1664" s="11"/>
      <c r="E1664" s="11"/>
      <c r="F1664" s="11"/>
      <c r="G1664" s="11"/>
      <c r="I1664" s="58"/>
      <c r="J1664" s="43"/>
      <c r="K1664" s="98"/>
      <c r="M1664" s="58"/>
      <c r="N1664" s="102"/>
      <c r="P1664" s="58"/>
      <c r="Q1664" s="43"/>
      <c r="S1664" s="58"/>
      <c r="T1664" s="43"/>
      <c r="V1664" s="130"/>
      <c r="W1664" s="160"/>
      <c r="X1664" s="159"/>
      <c r="Y1664" s="76"/>
      <c r="Z1664" s="76"/>
      <c r="AA1664" s="60"/>
      <c r="AB1664" s="5"/>
      <c r="AC1664" s="5"/>
      <c r="AD1664" s="5"/>
      <c r="AE1664" s="5"/>
      <c r="AF1664" s="5"/>
      <c r="AG1664" s="5"/>
      <c r="AH1664" s="5"/>
      <c r="AI1664" s="5"/>
      <c r="AJ1664" s="5"/>
      <c r="AK1664" s="5"/>
      <c r="AL1664" s="5"/>
      <c r="AM1664" s="5"/>
    </row>
    <row r="1665" spans="1:39" s="4" customFormat="1" ht="15" x14ac:dyDescent="0.25">
      <c r="A1665" s="11"/>
      <c r="B1665" s="11"/>
      <c r="C1665" s="11"/>
      <c r="D1665" s="11"/>
      <c r="E1665" s="11"/>
      <c r="F1665" s="11"/>
      <c r="G1665" s="11"/>
      <c r="I1665" s="58"/>
      <c r="J1665" s="43"/>
      <c r="K1665" s="98"/>
      <c r="M1665" s="58"/>
      <c r="N1665" s="102"/>
      <c r="P1665" s="58"/>
      <c r="Q1665" s="43"/>
      <c r="S1665" s="58"/>
      <c r="T1665" s="43"/>
      <c r="V1665" s="130"/>
      <c r="W1665" s="160"/>
      <c r="X1665" s="159"/>
      <c r="Y1665" s="76"/>
      <c r="Z1665" s="76"/>
      <c r="AA1665" s="60"/>
      <c r="AB1665" s="5"/>
      <c r="AC1665" s="5"/>
      <c r="AD1665" s="5"/>
      <c r="AE1665" s="5"/>
      <c r="AF1665" s="5"/>
      <c r="AG1665" s="5"/>
      <c r="AH1665" s="5"/>
      <c r="AI1665" s="5"/>
      <c r="AJ1665" s="5"/>
      <c r="AK1665" s="5"/>
      <c r="AL1665" s="5"/>
      <c r="AM1665" s="5"/>
    </row>
    <row r="1666" spans="1:39" s="4" customFormat="1" ht="15" x14ac:dyDescent="0.25">
      <c r="A1666" s="11"/>
      <c r="B1666" s="11"/>
      <c r="C1666" s="11"/>
      <c r="D1666" s="11"/>
      <c r="E1666" s="11"/>
      <c r="F1666" s="11"/>
      <c r="G1666" s="11"/>
      <c r="I1666" s="58"/>
      <c r="J1666" s="43"/>
      <c r="K1666" s="98"/>
      <c r="M1666" s="58"/>
      <c r="N1666" s="102"/>
      <c r="P1666" s="58"/>
      <c r="Q1666" s="43"/>
      <c r="S1666" s="58"/>
      <c r="T1666" s="43"/>
      <c r="V1666" s="130"/>
      <c r="W1666" s="160"/>
      <c r="X1666" s="159"/>
      <c r="Y1666" s="76"/>
      <c r="Z1666" s="76"/>
      <c r="AA1666" s="60"/>
      <c r="AB1666" s="5"/>
      <c r="AC1666" s="5"/>
      <c r="AD1666" s="5"/>
      <c r="AE1666" s="5"/>
      <c r="AF1666" s="5"/>
      <c r="AG1666" s="5"/>
      <c r="AH1666" s="5"/>
      <c r="AI1666" s="5"/>
      <c r="AJ1666" s="5"/>
      <c r="AK1666" s="5"/>
      <c r="AL1666" s="5"/>
      <c r="AM1666" s="5"/>
    </row>
    <row r="1667" spans="1:39" s="4" customFormat="1" ht="15" x14ac:dyDescent="0.25">
      <c r="A1667" s="11"/>
      <c r="B1667" s="11"/>
      <c r="C1667" s="11"/>
      <c r="D1667" s="11"/>
      <c r="E1667" s="11"/>
      <c r="F1667" s="11"/>
      <c r="G1667" s="11"/>
      <c r="I1667" s="58"/>
      <c r="J1667" s="43"/>
      <c r="K1667" s="98"/>
      <c r="M1667" s="58"/>
      <c r="N1667" s="102"/>
      <c r="P1667" s="58"/>
      <c r="Q1667" s="43"/>
      <c r="S1667" s="58"/>
      <c r="T1667" s="43"/>
      <c r="V1667" s="130"/>
      <c r="W1667" s="160"/>
      <c r="X1667" s="159"/>
      <c r="Y1667" s="76"/>
      <c r="Z1667" s="76"/>
      <c r="AA1667" s="60"/>
      <c r="AB1667" s="5"/>
      <c r="AC1667" s="5"/>
      <c r="AD1667" s="5"/>
      <c r="AE1667" s="5"/>
      <c r="AF1667" s="5"/>
      <c r="AG1667" s="5"/>
      <c r="AH1667" s="5"/>
      <c r="AI1667" s="5"/>
      <c r="AJ1667" s="5"/>
      <c r="AK1667" s="5"/>
      <c r="AL1667" s="5"/>
      <c r="AM1667" s="5"/>
    </row>
    <row r="1668" spans="1:39" s="4" customFormat="1" ht="15" x14ac:dyDescent="0.25">
      <c r="A1668" s="11"/>
      <c r="B1668" s="11"/>
      <c r="C1668" s="11"/>
      <c r="D1668" s="11"/>
      <c r="E1668" s="11"/>
      <c r="F1668" s="11"/>
      <c r="G1668" s="11"/>
      <c r="I1668" s="58"/>
      <c r="J1668" s="43"/>
      <c r="K1668" s="98"/>
      <c r="M1668" s="58"/>
      <c r="N1668" s="102"/>
      <c r="P1668" s="58"/>
      <c r="Q1668" s="43"/>
      <c r="S1668" s="58"/>
      <c r="T1668" s="43"/>
      <c r="V1668" s="130"/>
      <c r="W1668" s="160"/>
      <c r="X1668" s="159"/>
      <c r="Y1668" s="76"/>
      <c r="Z1668" s="76"/>
      <c r="AA1668" s="60"/>
      <c r="AB1668" s="5"/>
      <c r="AC1668" s="5"/>
      <c r="AD1668" s="5"/>
      <c r="AE1668" s="5"/>
      <c r="AF1668" s="5"/>
      <c r="AG1668" s="5"/>
      <c r="AH1668" s="5"/>
      <c r="AI1668" s="5"/>
      <c r="AJ1668" s="5"/>
      <c r="AK1668" s="5"/>
      <c r="AL1668" s="5"/>
      <c r="AM1668" s="5"/>
    </row>
    <row r="1669" spans="1:39" s="4" customFormat="1" ht="15" x14ac:dyDescent="0.25">
      <c r="A1669" s="11"/>
      <c r="B1669" s="11"/>
      <c r="C1669" s="11"/>
      <c r="D1669" s="11"/>
      <c r="E1669" s="11"/>
      <c r="F1669" s="11"/>
      <c r="G1669" s="11"/>
      <c r="I1669" s="58"/>
      <c r="J1669" s="43"/>
      <c r="K1669" s="98"/>
      <c r="M1669" s="58"/>
      <c r="N1669" s="102"/>
      <c r="P1669" s="58"/>
      <c r="Q1669" s="43"/>
      <c r="S1669" s="58"/>
      <c r="T1669" s="43"/>
      <c r="V1669" s="130"/>
      <c r="W1669" s="160"/>
      <c r="X1669" s="159"/>
      <c r="Y1669" s="76"/>
      <c r="Z1669" s="76"/>
      <c r="AA1669" s="60"/>
      <c r="AB1669" s="5"/>
      <c r="AC1669" s="5"/>
      <c r="AD1669" s="5"/>
      <c r="AE1669" s="5"/>
      <c r="AF1669" s="5"/>
      <c r="AG1669" s="5"/>
      <c r="AH1669" s="5"/>
      <c r="AI1669" s="5"/>
      <c r="AJ1669" s="5"/>
      <c r="AK1669" s="5"/>
      <c r="AL1669" s="5"/>
      <c r="AM1669" s="5"/>
    </row>
    <row r="1670" spans="1:39" s="4" customFormat="1" ht="15" x14ac:dyDescent="0.25">
      <c r="A1670" s="11"/>
      <c r="B1670" s="11"/>
      <c r="C1670" s="11"/>
      <c r="D1670" s="11"/>
      <c r="E1670" s="11"/>
      <c r="F1670" s="11"/>
      <c r="G1670" s="11"/>
      <c r="I1670" s="58"/>
      <c r="J1670" s="43"/>
      <c r="K1670" s="98"/>
      <c r="M1670" s="58"/>
      <c r="N1670" s="102"/>
      <c r="P1670" s="58"/>
      <c r="Q1670" s="43"/>
      <c r="S1670" s="58"/>
      <c r="T1670" s="43"/>
      <c r="V1670" s="130"/>
      <c r="W1670" s="160"/>
      <c r="X1670" s="159"/>
      <c r="Y1670" s="76"/>
      <c r="Z1670" s="76"/>
      <c r="AA1670" s="60"/>
      <c r="AB1670" s="5"/>
      <c r="AC1670" s="5"/>
      <c r="AD1670" s="5"/>
      <c r="AE1670" s="5"/>
      <c r="AF1670" s="5"/>
      <c r="AG1670" s="5"/>
      <c r="AH1670" s="5"/>
      <c r="AI1670" s="5"/>
      <c r="AJ1670" s="5"/>
      <c r="AK1670" s="5"/>
      <c r="AL1670" s="5"/>
      <c r="AM1670" s="5"/>
    </row>
    <row r="1671" spans="1:39" s="4" customFormat="1" ht="15" x14ac:dyDescent="0.25">
      <c r="A1671" s="11"/>
      <c r="B1671" s="11"/>
      <c r="C1671" s="11"/>
      <c r="D1671" s="11"/>
      <c r="E1671" s="11"/>
      <c r="F1671" s="11"/>
      <c r="G1671" s="11"/>
      <c r="I1671" s="58"/>
      <c r="J1671" s="43"/>
      <c r="K1671" s="98"/>
      <c r="M1671" s="58"/>
      <c r="N1671" s="102"/>
      <c r="P1671" s="58"/>
      <c r="Q1671" s="43"/>
      <c r="S1671" s="58"/>
      <c r="T1671" s="43"/>
      <c r="V1671" s="130"/>
      <c r="W1671" s="160"/>
      <c r="X1671" s="159"/>
      <c r="Y1671" s="76"/>
      <c r="Z1671" s="76"/>
      <c r="AA1671" s="60"/>
      <c r="AB1671" s="5"/>
      <c r="AC1671" s="5"/>
      <c r="AD1671" s="5"/>
      <c r="AE1671" s="5"/>
      <c r="AF1671" s="5"/>
      <c r="AG1671" s="5"/>
      <c r="AH1671" s="5"/>
      <c r="AI1671" s="5"/>
      <c r="AJ1671" s="5"/>
      <c r="AK1671" s="5"/>
      <c r="AL1671" s="5"/>
      <c r="AM1671" s="5"/>
    </row>
    <row r="1672" spans="1:39" s="4" customFormat="1" ht="15" x14ac:dyDescent="0.25">
      <c r="A1672" s="11"/>
      <c r="B1672" s="11"/>
      <c r="C1672" s="11"/>
      <c r="D1672" s="11"/>
      <c r="E1672" s="11"/>
      <c r="F1672" s="11"/>
      <c r="G1672" s="11"/>
      <c r="I1672" s="58"/>
      <c r="J1672" s="43"/>
      <c r="K1672" s="98"/>
      <c r="M1672" s="58"/>
      <c r="N1672" s="102"/>
      <c r="P1672" s="58"/>
      <c r="Q1672" s="43"/>
      <c r="S1672" s="58"/>
      <c r="T1672" s="43"/>
      <c r="V1672" s="130"/>
      <c r="W1672" s="160"/>
      <c r="X1672" s="159"/>
      <c r="Y1672" s="76"/>
      <c r="Z1672" s="76"/>
      <c r="AA1672" s="60"/>
      <c r="AB1672" s="5"/>
      <c r="AC1672" s="5"/>
      <c r="AD1672" s="5"/>
      <c r="AE1672" s="5"/>
      <c r="AF1672" s="5"/>
      <c r="AG1672" s="5"/>
      <c r="AH1672" s="5"/>
      <c r="AI1672" s="5"/>
      <c r="AJ1672" s="5"/>
      <c r="AK1672" s="5"/>
      <c r="AL1672" s="5"/>
      <c r="AM1672" s="5"/>
    </row>
    <row r="1673" spans="1:39" s="4" customFormat="1" ht="15" x14ac:dyDescent="0.25">
      <c r="A1673" s="11"/>
      <c r="B1673" s="11"/>
      <c r="C1673" s="11"/>
      <c r="D1673" s="11"/>
      <c r="E1673" s="11"/>
      <c r="F1673" s="11"/>
      <c r="G1673" s="11"/>
      <c r="I1673" s="58"/>
      <c r="J1673" s="43"/>
      <c r="K1673" s="98"/>
      <c r="M1673" s="58"/>
      <c r="N1673" s="102"/>
      <c r="P1673" s="58"/>
      <c r="Q1673" s="43"/>
      <c r="S1673" s="58"/>
      <c r="T1673" s="43"/>
      <c r="V1673" s="130"/>
      <c r="W1673" s="160"/>
      <c r="X1673" s="159"/>
      <c r="Y1673" s="76"/>
      <c r="Z1673" s="76"/>
      <c r="AA1673" s="60"/>
      <c r="AB1673" s="5"/>
      <c r="AC1673" s="5"/>
      <c r="AD1673" s="5"/>
      <c r="AE1673" s="5"/>
      <c r="AF1673" s="5"/>
      <c r="AG1673" s="5"/>
      <c r="AH1673" s="5"/>
      <c r="AI1673" s="5"/>
      <c r="AJ1673" s="5"/>
      <c r="AK1673" s="5"/>
      <c r="AL1673" s="5"/>
      <c r="AM1673" s="5"/>
    </row>
    <row r="1674" spans="1:39" s="4" customFormat="1" ht="15" x14ac:dyDescent="0.25">
      <c r="A1674" s="11"/>
      <c r="B1674" s="11"/>
      <c r="C1674" s="11"/>
      <c r="D1674" s="11"/>
      <c r="E1674" s="11"/>
      <c r="F1674" s="11"/>
      <c r="G1674" s="11"/>
      <c r="I1674" s="58"/>
      <c r="J1674" s="43"/>
      <c r="K1674" s="98"/>
      <c r="M1674" s="58"/>
      <c r="N1674" s="102"/>
      <c r="P1674" s="58"/>
      <c r="Q1674" s="43"/>
      <c r="S1674" s="58"/>
      <c r="T1674" s="43"/>
      <c r="V1674" s="130"/>
      <c r="W1674" s="160"/>
      <c r="X1674" s="159"/>
      <c r="Y1674" s="76"/>
      <c r="Z1674" s="76"/>
      <c r="AA1674" s="60"/>
      <c r="AB1674" s="5"/>
      <c r="AC1674" s="5"/>
      <c r="AD1674" s="5"/>
      <c r="AE1674" s="5"/>
      <c r="AF1674" s="5"/>
      <c r="AG1674" s="5"/>
      <c r="AH1674" s="5"/>
      <c r="AI1674" s="5"/>
      <c r="AJ1674" s="5"/>
      <c r="AK1674" s="5"/>
      <c r="AL1674" s="5"/>
      <c r="AM1674" s="5"/>
    </row>
    <row r="1675" spans="1:39" s="4" customFormat="1" ht="15" x14ac:dyDescent="0.25">
      <c r="A1675" s="11"/>
      <c r="B1675" s="11"/>
      <c r="C1675" s="11"/>
      <c r="D1675" s="11"/>
      <c r="E1675" s="11"/>
      <c r="F1675" s="11"/>
      <c r="G1675" s="11"/>
      <c r="I1675" s="58"/>
      <c r="J1675" s="43"/>
      <c r="K1675" s="98"/>
      <c r="M1675" s="58"/>
      <c r="N1675" s="102"/>
      <c r="P1675" s="58"/>
      <c r="Q1675" s="43"/>
      <c r="S1675" s="58"/>
      <c r="T1675" s="43"/>
      <c r="V1675" s="130"/>
      <c r="W1675" s="160"/>
      <c r="X1675" s="159"/>
      <c r="Y1675" s="76"/>
      <c r="Z1675" s="76"/>
      <c r="AA1675" s="60"/>
      <c r="AB1675" s="5"/>
      <c r="AC1675" s="5"/>
      <c r="AD1675" s="5"/>
      <c r="AE1675" s="5"/>
      <c r="AF1675" s="5"/>
      <c r="AG1675" s="5"/>
      <c r="AH1675" s="5"/>
      <c r="AI1675" s="5"/>
      <c r="AJ1675" s="5"/>
      <c r="AK1675" s="5"/>
      <c r="AL1675" s="5"/>
      <c r="AM1675" s="5"/>
    </row>
    <row r="1676" spans="1:39" s="4" customFormat="1" ht="15" x14ac:dyDescent="0.25">
      <c r="A1676" s="11"/>
      <c r="B1676" s="11"/>
      <c r="C1676" s="11"/>
      <c r="D1676" s="11"/>
      <c r="E1676" s="11"/>
      <c r="F1676" s="11"/>
      <c r="G1676" s="11"/>
      <c r="I1676" s="58"/>
      <c r="J1676" s="43"/>
      <c r="K1676" s="98"/>
      <c r="M1676" s="58"/>
      <c r="N1676" s="102"/>
      <c r="P1676" s="58"/>
      <c r="Q1676" s="43"/>
      <c r="S1676" s="58"/>
      <c r="T1676" s="43"/>
      <c r="V1676" s="130"/>
      <c r="W1676" s="160"/>
      <c r="X1676" s="159"/>
      <c r="Y1676" s="76"/>
      <c r="Z1676" s="76"/>
      <c r="AA1676" s="60"/>
      <c r="AB1676" s="5"/>
      <c r="AC1676" s="5"/>
      <c r="AD1676" s="5"/>
      <c r="AE1676" s="5"/>
      <c r="AF1676" s="5"/>
      <c r="AG1676" s="5"/>
      <c r="AH1676" s="5"/>
      <c r="AI1676" s="5"/>
      <c r="AJ1676" s="5"/>
      <c r="AK1676" s="5"/>
      <c r="AL1676" s="5"/>
      <c r="AM1676" s="5"/>
    </row>
    <row r="1677" spans="1:39" s="4" customFormat="1" ht="15" x14ac:dyDescent="0.25">
      <c r="A1677" s="11"/>
      <c r="B1677" s="11"/>
      <c r="C1677" s="11"/>
      <c r="D1677" s="11"/>
      <c r="E1677" s="11"/>
      <c r="F1677" s="11"/>
      <c r="G1677" s="11"/>
      <c r="I1677" s="58"/>
      <c r="J1677" s="43"/>
      <c r="K1677" s="98"/>
      <c r="M1677" s="58"/>
      <c r="N1677" s="102"/>
      <c r="P1677" s="58"/>
      <c r="Q1677" s="43"/>
      <c r="S1677" s="58"/>
      <c r="T1677" s="43"/>
      <c r="V1677" s="130"/>
      <c r="W1677" s="160"/>
      <c r="X1677" s="159"/>
      <c r="Y1677" s="76"/>
      <c r="Z1677" s="76"/>
      <c r="AA1677" s="60"/>
      <c r="AB1677" s="5"/>
      <c r="AC1677" s="5"/>
      <c r="AD1677" s="5"/>
      <c r="AE1677" s="5"/>
      <c r="AF1677" s="5"/>
      <c r="AG1677" s="5"/>
      <c r="AH1677" s="5"/>
      <c r="AI1677" s="5"/>
      <c r="AJ1677" s="5"/>
      <c r="AK1677" s="5"/>
      <c r="AL1677" s="5"/>
      <c r="AM1677" s="5"/>
    </row>
    <row r="1678" spans="1:39" s="4" customFormat="1" ht="15" x14ac:dyDescent="0.25">
      <c r="A1678" s="11"/>
      <c r="B1678" s="11"/>
      <c r="C1678" s="11"/>
      <c r="D1678" s="11"/>
      <c r="E1678" s="11"/>
      <c r="F1678" s="11"/>
      <c r="G1678" s="11"/>
      <c r="I1678" s="58"/>
      <c r="J1678" s="43"/>
      <c r="K1678" s="98"/>
      <c r="M1678" s="58"/>
      <c r="N1678" s="102"/>
      <c r="P1678" s="58"/>
      <c r="Q1678" s="43"/>
      <c r="S1678" s="58"/>
      <c r="T1678" s="43"/>
      <c r="V1678" s="130"/>
      <c r="W1678" s="160"/>
      <c r="X1678" s="159"/>
      <c r="Y1678" s="76"/>
      <c r="Z1678" s="76"/>
      <c r="AA1678" s="60"/>
      <c r="AB1678" s="5"/>
      <c r="AC1678" s="5"/>
      <c r="AD1678" s="5"/>
      <c r="AE1678" s="5"/>
      <c r="AF1678" s="5"/>
      <c r="AG1678" s="5"/>
      <c r="AH1678" s="5"/>
      <c r="AI1678" s="5"/>
      <c r="AJ1678" s="5"/>
      <c r="AK1678" s="5"/>
      <c r="AL1678" s="5"/>
      <c r="AM1678" s="5"/>
    </row>
    <row r="1679" spans="1:39" s="4" customFormat="1" ht="15" x14ac:dyDescent="0.25">
      <c r="A1679" s="11"/>
      <c r="B1679" s="11"/>
      <c r="C1679" s="11"/>
      <c r="D1679" s="11"/>
      <c r="E1679" s="11"/>
      <c r="F1679" s="11"/>
      <c r="G1679" s="11"/>
      <c r="I1679" s="58"/>
      <c r="J1679" s="43"/>
      <c r="K1679" s="98"/>
      <c r="M1679" s="58"/>
      <c r="N1679" s="102"/>
      <c r="P1679" s="58"/>
      <c r="Q1679" s="43"/>
      <c r="S1679" s="58"/>
      <c r="T1679" s="43"/>
      <c r="V1679" s="130"/>
      <c r="W1679" s="160"/>
      <c r="X1679" s="159"/>
      <c r="Y1679" s="76"/>
      <c r="Z1679" s="76"/>
      <c r="AA1679" s="60"/>
      <c r="AB1679" s="5"/>
      <c r="AC1679" s="5"/>
      <c r="AD1679" s="5"/>
      <c r="AE1679" s="5"/>
      <c r="AF1679" s="5"/>
      <c r="AG1679" s="5"/>
      <c r="AH1679" s="5"/>
      <c r="AI1679" s="5"/>
      <c r="AJ1679" s="5"/>
      <c r="AK1679" s="5"/>
      <c r="AL1679" s="5"/>
      <c r="AM1679" s="5"/>
    </row>
    <row r="1680" spans="1:39" s="4" customFormat="1" ht="15" x14ac:dyDescent="0.25">
      <c r="A1680" s="11"/>
      <c r="B1680" s="11"/>
      <c r="C1680" s="11"/>
      <c r="D1680" s="11"/>
      <c r="E1680" s="11"/>
      <c r="F1680" s="11"/>
      <c r="G1680" s="11"/>
      <c r="I1680" s="58"/>
      <c r="J1680" s="43"/>
      <c r="K1680" s="98"/>
      <c r="M1680" s="58"/>
      <c r="N1680" s="102"/>
      <c r="P1680" s="58"/>
      <c r="Q1680" s="43"/>
      <c r="S1680" s="58"/>
      <c r="T1680" s="43"/>
      <c r="V1680" s="130"/>
      <c r="W1680" s="160"/>
      <c r="X1680" s="159"/>
      <c r="Y1680" s="76"/>
      <c r="Z1680" s="76"/>
      <c r="AA1680" s="60"/>
      <c r="AB1680" s="5"/>
      <c r="AC1680" s="5"/>
      <c r="AD1680" s="5"/>
      <c r="AE1680" s="5"/>
      <c r="AF1680" s="5"/>
      <c r="AG1680" s="5"/>
      <c r="AH1680" s="5"/>
      <c r="AI1680" s="5"/>
      <c r="AJ1680" s="5"/>
      <c r="AK1680" s="5"/>
      <c r="AL1680" s="5"/>
      <c r="AM1680" s="5"/>
    </row>
    <row r="1681" spans="1:39" s="4" customFormat="1" ht="15" x14ac:dyDescent="0.25">
      <c r="A1681" s="11"/>
      <c r="B1681" s="11"/>
      <c r="C1681" s="11"/>
      <c r="D1681" s="11"/>
      <c r="E1681" s="11"/>
      <c r="F1681" s="11"/>
      <c r="G1681" s="11"/>
      <c r="I1681" s="58"/>
      <c r="J1681" s="43"/>
      <c r="K1681" s="98"/>
      <c r="M1681" s="58"/>
      <c r="N1681" s="102"/>
      <c r="P1681" s="58"/>
      <c r="Q1681" s="43"/>
      <c r="S1681" s="58"/>
      <c r="T1681" s="43"/>
      <c r="V1681" s="130"/>
      <c r="W1681" s="160"/>
      <c r="X1681" s="159"/>
      <c r="Y1681" s="76"/>
      <c r="Z1681" s="76"/>
      <c r="AA1681" s="60"/>
      <c r="AB1681" s="5"/>
      <c r="AC1681" s="5"/>
      <c r="AD1681" s="5"/>
      <c r="AE1681" s="5"/>
      <c r="AF1681" s="5"/>
      <c r="AG1681" s="5"/>
      <c r="AH1681" s="5"/>
      <c r="AI1681" s="5"/>
      <c r="AJ1681" s="5"/>
      <c r="AK1681" s="5"/>
      <c r="AL1681" s="5"/>
      <c r="AM1681" s="5"/>
    </row>
    <row r="1682" spans="1:39" s="4" customFormat="1" ht="15" x14ac:dyDescent="0.25">
      <c r="A1682" s="11"/>
      <c r="B1682" s="11"/>
      <c r="C1682" s="11"/>
      <c r="D1682" s="11"/>
      <c r="E1682" s="11"/>
      <c r="F1682" s="11"/>
      <c r="G1682" s="11"/>
      <c r="I1682" s="58"/>
      <c r="J1682" s="43"/>
      <c r="K1682" s="98"/>
      <c r="M1682" s="58"/>
      <c r="N1682" s="102"/>
      <c r="P1682" s="58"/>
      <c r="Q1682" s="43"/>
      <c r="S1682" s="58"/>
      <c r="T1682" s="43"/>
      <c r="V1682" s="130"/>
      <c r="W1682" s="160"/>
      <c r="X1682" s="159"/>
      <c r="Y1682" s="76"/>
      <c r="Z1682" s="76"/>
      <c r="AA1682" s="60"/>
      <c r="AB1682" s="5"/>
      <c r="AC1682" s="5"/>
      <c r="AD1682" s="5"/>
      <c r="AE1682" s="5"/>
      <c r="AF1682" s="5"/>
      <c r="AG1682" s="5"/>
      <c r="AH1682" s="5"/>
      <c r="AI1682" s="5"/>
      <c r="AJ1682" s="5"/>
      <c r="AK1682" s="5"/>
      <c r="AL1682" s="5"/>
      <c r="AM1682" s="5"/>
    </row>
    <row r="1683" spans="1:39" s="4" customFormat="1" ht="15" x14ac:dyDescent="0.25">
      <c r="A1683" s="11"/>
      <c r="B1683" s="11"/>
      <c r="C1683" s="11"/>
      <c r="D1683" s="11"/>
      <c r="E1683" s="11"/>
      <c r="F1683" s="11"/>
      <c r="G1683" s="11"/>
      <c r="I1683" s="58"/>
      <c r="J1683" s="43"/>
      <c r="K1683" s="98"/>
      <c r="M1683" s="58"/>
      <c r="N1683" s="102"/>
      <c r="P1683" s="58"/>
      <c r="Q1683" s="43"/>
      <c r="S1683" s="58"/>
      <c r="T1683" s="43"/>
      <c r="V1683" s="130"/>
      <c r="W1683" s="160"/>
      <c r="X1683" s="159"/>
      <c r="Y1683" s="76"/>
      <c r="Z1683" s="76"/>
      <c r="AA1683" s="60"/>
      <c r="AB1683" s="5"/>
      <c r="AC1683" s="5"/>
      <c r="AD1683" s="5"/>
      <c r="AE1683" s="5"/>
      <c r="AF1683" s="5"/>
      <c r="AG1683" s="5"/>
      <c r="AH1683" s="5"/>
      <c r="AI1683" s="5"/>
      <c r="AJ1683" s="5"/>
      <c r="AK1683" s="5"/>
      <c r="AL1683" s="5"/>
      <c r="AM1683" s="5"/>
    </row>
    <row r="1684" spans="1:39" s="4" customFormat="1" ht="15" x14ac:dyDescent="0.25">
      <c r="A1684" s="11"/>
      <c r="B1684" s="11"/>
      <c r="C1684" s="11"/>
      <c r="D1684" s="11"/>
      <c r="E1684" s="11"/>
      <c r="F1684" s="11"/>
      <c r="G1684" s="11"/>
      <c r="I1684" s="58"/>
      <c r="J1684" s="43"/>
      <c r="K1684" s="98"/>
      <c r="M1684" s="58"/>
      <c r="N1684" s="102"/>
      <c r="P1684" s="58"/>
      <c r="Q1684" s="43"/>
      <c r="S1684" s="58"/>
      <c r="T1684" s="43"/>
      <c r="V1684" s="130"/>
      <c r="W1684" s="160"/>
      <c r="X1684" s="159"/>
      <c r="Y1684" s="76"/>
      <c r="Z1684" s="76"/>
      <c r="AA1684" s="60"/>
      <c r="AB1684" s="5"/>
      <c r="AC1684" s="5"/>
      <c r="AD1684" s="5"/>
      <c r="AE1684" s="5"/>
      <c r="AF1684" s="5"/>
      <c r="AG1684" s="5"/>
      <c r="AH1684" s="5"/>
      <c r="AI1684" s="5"/>
      <c r="AJ1684" s="5"/>
      <c r="AK1684" s="5"/>
      <c r="AL1684" s="5"/>
      <c r="AM1684" s="5"/>
    </row>
    <row r="1685" spans="1:39" s="4" customFormat="1" ht="15" x14ac:dyDescent="0.25">
      <c r="A1685" s="11"/>
      <c r="B1685" s="11"/>
      <c r="C1685" s="11"/>
      <c r="D1685" s="11"/>
      <c r="E1685" s="11"/>
      <c r="F1685" s="11"/>
      <c r="G1685" s="11"/>
      <c r="I1685" s="58"/>
      <c r="J1685" s="43"/>
      <c r="K1685" s="98"/>
      <c r="M1685" s="58"/>
      <c r="N1685" s="102"/>
      <c r="P1685" s="58"/>
      <c r="Q1685" s="43"/>
      <c r="S1685" s="58"/>
      <c r="T1685" s="43"/>
      <c r="V1685" s="130"/>
      <c r="W1685" s="160"/>
      <c r="X1685" s="159"/>
      <c r="Y1685" s="76"/>
      <c r="Z1685" s="76"/>
      <c r="AA1685" s="60"/>
      <c r="AB1685" s="5"/>
      <c r="AC1685" s="5"/>
      <c r="AD1685" s="5"/>
      <c r="AE1685" s="5"/>
      <c r="AF1685" s="5"/>
      <c r="AG1685" s="5"/>
      <c r="AH1685" s="5"/>
      <c r="AI1685" s="5"/>
      <c r="AJ1685" s="5"/>
      <c r="AK1685" s="5"/>
      <c r="AL1685" s="5"/>
      <c r="AM1685" s="5"/>
    </row>
    <row r="1686" spans="1:39" s="4" customFormat="1" ht="15" x14ac:dyDescent="0.25">
      <c r="A1686" s="11"/>
      <c r="B1686" s="11"/>
      <c r="C1686" s="11"/>
      <c r="D1686" s="11"/>
      <c r="E1686" s="11"/>
      <c r="F1686" s="11"/>
      <c r="G1686" s="11"/>
      <c r="I1686" s="58"/>
      <c r="J1686" s="43"/>
      <c r="K1686" s="98"/>
      <c r="M1686" s="58"/>
      <c r="N1686" s="102"/>
      <c r="P1686" s="58"/>
      <c r="Q1686" s="43"/>
      <c r="S1686" s="58"/>
      <c r="T1686" s="43"/>
      <c r="V1686" s="130"/>
      <c r="W1686" s="160"/>
      <c r="X1686" s="159"/>
      <c r="Y1686" s="76"/>
      <c r="Z1686" s="76"/>
      <c r="AA1686" s="60"/>
      <c r="AB1686" s="5"/>
      <c r="AC1686" s="5"/>
      <c r="AD1686" s="5"/>
      <c r="AE1686" s="5"/>
      <c r="AF1686" s="5"/>
      <c r="AG1686" s="5"/>
      <c r="AH1686" s="5"/>
      <c r="AI1686" s="5"/>
      <c r="AJ1686" s="5"/>
      <c r="AK1686" s="5"/>
      <c r="AL1686" s="5"/>
      <c r="AM1686" s="5"/>
    </row>
    <row r="1687" spans="1:39" s="4" customFormat="1" ht="15" x14ac:dyDescent="0.25">
      <c r="A1687" s="11"/>
      <c r="B1687" s="11"/>
      <c r="C1687" s="11"/>
      <c r="D1687" s="11"/>
      <c r="E1687" s="11"/>
      <c r="F1687" s="11"/>
      <c r="G1687" s="11"/>
      <c r="I1687" s="58"/>
      <c r="J1687" s="43"/>
      <c r="K1687" s="98"/>
      <c r="M1687" s="58"/>
      <c r="N1687" s="102"/>
      <c r="P1687" s="58"/>
      <c r="Q1687" s="43"/>
      <c r="S1687" s="58"/>
      <c r="T1687" s="43"/>
      <c r="V1687" s="130"/>
      <c r="W1687" s="160"/>
      <c r="X1687" s="159"/>
      <c r="Y1687" s="76"/>
      <c r="Z1687" s="76"/>
      <c r="AA1687" s="60"/>
      <c r="AB1687" s="5"/>
      <c r="AC1687" s="5"/>
      <c r="AD1687" s="5"/>
      <c r="AE1687" s="5"/>
      <c r="AF1687" s="5"/>
      <c r="AG1687" s="5"/>
      <c r="AH1687" s="5"/>
      <c r="AI1687" s="5"/>
      <c r="AJ1687" s="5"/>
      <c r="AK1687" s="5"/>
      <c r="AL1687" s="5"/>
      <c r="AM1687" s="5"/>
    </row>
    <row r="1688" spans="1:39" s="4" customFormat="1" ht="15" x14ac:dyDescent="0.25">
      <c r="A1688" s="11"/>
      <c r="B1688" s="11"/>
      <c r="C1688" s="11"/>
      <c r="D1688" s="11"/>
      <c r="E1688" s="11"/>
      <c r="F1688" s="11"/>
      <c r="G1688" s="11"/>
      <c r="I1688" s="58"/>
      <c r="J1688" s="43"/>
      <c r="K1688" s="98"/>
      <c r="M1688" s="58"/>
      <c r="N1688" s="102"/>
      <c r="P1688" s="58"/>
      <c r="Q1688" s="43"/>
      <c r="S1688" s="58"/>
      <c r="T1688" s="43"/>
      <c r="V1688" s="130"/>
      <c r="W1688" s="160"/>
      <c r="X1688" s="159"/>
      <c r="Y1688" s="76"/>
      <c r="Z1688" s="76"/>
      <c r="AA1688" s="60"/>
      <c r="AB1688" s="5"/>
      <c r="AC1688" s="5"/>
      <c r="AD1688" s="5"/>
      <c r="AE1688" s="5"/>
      <c r="AF1688" s="5"/>
      <c r="AG1688" s="5"/>
      <c r="AH1688" s="5"/>
      <c r="AI1688" s="5"/>
      <c r="AJ1688" s="5"/>
      <c r="AK1688" s="5"/>
      <c r="AL1688" s="5"/>
      <c r="AM1688" s="5"/>
    </row>
    <row r="1689" spans="1:39" s="4" customFormat="1" ht="15" x14ac:dyDescent="0.25">
      <c r="A1689" s="11"/>
      <c r="B1689" s="11"/>
      <c r="C1689" s="11"/>
      <c r="D1689" s="11"/>
      <c r="E1689" s="11"/>
      <c r="F1689" s="11"/>
      <c r="G1689" s="11"/>
      <c r="I1689" s="58"/>
      <c r="J1689" s="43"/>
      <c r="K1689" s="98"/>
      <c r="M1689" s="58"/>
      <c r="N1689" s="102"/>
      <c r="P1689" s="58"/>
      <c r="Q1689" s="43"/>
      <c r="S1689" s="58"/>
      <c r="T1689" s="43"/>
      <c r="V1689" s="130"/>
      <c r="W1689" s="160"/>
      <c r="X1689" s="159"/>
      <c r="Y1689" s="76"/>
      <c r="Z1689" s="76"/>
      <c r="AA1689" s="60"/>
      <c r="AB1689" s="5"/>
      <c r="AC1689" s="5"/>
      <c r="AD1689" s="5"/>
      <c r="AE1689" s="5"/>
      <c r="AF1689" s="5"/>
      <c r="AG1689" s="5"/>
      <c r="AH1689" s="5"/>
      <c r="AI1689" s="5"/>
      <c r="AJ1689" s="5"/>
      <c r="AK1689" s="5"/>
      <c r="AL1689" s="5"/>
      <c r="AM1689" s="5"/>
    </row>
    <row r="1690" spans="1:39" s="4" customFormat="1" ht="15" x14ac:dyDescent="0.25">
      <c r="A1690" s="11"/>
      <c r="B1690" s="11"/>
      <c r="C1690" s="11"/>
      <c r="D1690" s="11"/>
      <c r="E1690" s="11"/>
      <c r="F1690" s="11"/>
      <c r="G1690" s="11"/>
      <c r="I1690" s="58"/>
      <c r="J1690" s="43"/>
      <c r="K1690" s="98"/>
      <c r="M1690" s="58"/>
      <c r="N1690" s="102"/>
      <c r="P1690" s="58"/>
      <c r="Q1690" s="43"/>
      <c r="S1690" s="58"/>
      <c r="T1690" s="43"/>
      <c r="V1690" s="130"/>
      <c r="W1690" s="160"/>
      <c r="X1690" s="159"/>
      <c r="Y1690" s="76"/>
      <c r="Z1690" s="76"/>
      <c r="AA1690" s="60"/>
      <c r="AB1690" s="5"/>
      <c r="AC1690" s="5"/>
      <c r="AD1690" s="5"/>
      <c r="AE1690" s="5"/>
      <c r="AF1690" s="5"/>
      <c r="AG1690" s="5"/>
      <c r="AH1690" s="5"/>
      <c r="AI1690" s="5"/>
      <c r="AJ1690" s="5"/>
      <c r="AK1690" s="5"/>
      <c r="AL1690" s="5"/>
      <c r="AM1690" s="5"/>
    </row>
    <row r="1691" spans="1:39" s="4" customFormat="1" ht="15" x14ac:dyDescent="0.25">
      <c r="A1691" s="11"/>
      <c r="B1691" s="11"/>
      <c r="C1691" s="11"/>
      <c r="D1691" s="11"/>
      <c r="E1691" s="11"/>
      <c r="F1691" s="11"/>
      <c r="G1691" s="11"/>
      <c r="I1691" s="58"/>
      <c r="J1691" s="43"/>
      <c r="K1691" s="98"/>
      <c r="M1691" s="58"/>
      <c r="N1691" s="102"/>
      <c r="P1691" s="58"/>
      <c r="Q1691" s="43"/>
      <c r="S1691" s="58"/>
      <c r="T1691" s="43"/>
      <c r="V1691" s="130"/>
      <c r="W1691" s="160"/>
      <c r="X1691" s="159"/>
      <c r="Y1691" s="76"/>
      <c r="Z1691" s="76"/>
      <c r="AA1691" s="60"/>
      <c r="AB1691" s="5"/>
      <c r="AC1691" s="5"/>
      <c r="AD1691" s="5"/>
      <c r="AE1691" s="5"/>
      <c r="AF1691" s="5"/>
      <c r="AG1691" s="5"/>
      <c r="AH1691" s="5"/>
      <c r="AI1691" s="5"/>
      <c r="AJ1691" s="5"/>
      <c r="AK1691" s="5"/>
      <c r="AL1691" s="5"/>
      <c r="AM1691" s="5"/>
    </row>
    <row r="1692" spans="1:39" s="4" customFormat="1" ht="15" x14ac:dyDescent="0.25">
      <c r="A1692" s="11"/>
      <c r="B1692" s="11"/>
      <c r="C1692" s="11"/>
      <c r="D1692" s="11"/>
      <c r="E1692" s="11"/>
      <c r="F1692" s="11"/>
      <c r="G1692" s="11"/>
      <c r="I1692" s="58"/>
      <c r="J1692" s="43"/>
      <c r="K1692" s="98"/>
      <c r="M1692" s="58"/>
      <c r="N1692" s="102"/>
      <c r="P1692" s="58"/>
      <c r="Q1692" s="43"/>
      <c r="S1692" s="58"/>
      <c r="T1692" s="43"/>
      <c r="V1692" s="130"/>
      <c r="W1692" s="160"/>
      <c r="X1692" s="159"/>
      <c r="Y1692" s="76"/>
      <c r="Z1692" s="76"/>
      <c r="AA1692" s="60"/>
      <c r="AB1692" s="5"/>
      <c r="AC1692" s="5"/>
      <c r="AD1692" s="5"/>
      <c r="AE1692" s="5"/>
      <c r="AF1692" s="5"/>
      <c r="AG1692" s="5"/>
      <c r="AH1692" s="5"/>
      <c r="AI1692" s="5"/>
      <c r="AJ1692" s="5"/>
      <c r="AK1692" s="5"/>
      <c r="AL1692" s="5"/>
      <c r="AM1692" s="5"/>
    </row>
    <row r="1693" spans="1:39" s="4" customFormat="1" ht="15" x14ac:dyDescent="0.25">
      <c r="A1693" s="11"/>
      <c r="B1693" s="11"/>
      <c r="C1693" s="11"/>
      <c r="D1693" s="11"/>
      <c r="E1693" s="11"/>
      <c r="F1693" s="11"/>
      <c r="G1693" s="11"/>
      <c r="I1693" s="58"/>
      <c r="J1693" s="43"/>
      <c r="K1693" s="98"/>
      <c r="M1693" s="58"/>
      <c r="N1693" s="102"/>
      <c r="P1693" s="58"/>
      <c r="Q1693" s="43"/>
      <c r="S1693" s="58"/>
      <c r="T1693" s="43"/>
      <c r="V1693" s="130"/>
      <c r="W1693" s="160"/>
      <c r="X1693" s="159"/>
      <c r="Y1693" s="76"/>
      <c r="Z1693" s="76"/>
      <c r="AA1693" s="60"/>
      <c r="AB1693" s="5"/>
      <c r="AC1693" s="5"/>
      <c r="AD1693" s="5"/>
      <c r="AE1693" s="5"/>
      <c r="AF1693" s="5"/>
      <c r="AG1693" s="5"/>
      <c r="AH1693" s="5"/>
      <c r="AI1693" s="5"/>
      <c r="AJ1693" s="5"/>
      <c r="AK1693" s="5"/>
      <c r="AL1693" s="5"/>
      <c r="AM1693" s="5"/>
    </row>
    <row r="1694" spans="1:39" s="4" customFormat="1" ht="15" x14ac:dyDescent="0.25">
      <c r="A1694" s="11"/>
      <c r="B1694" s="11"/>
      <c r="C1694" s="11"/>
      <c r="D1694" s="11"/>
      <c r="E1694" s="11"/>
      <c r="F1694" s="11"/>
      <c r="G1694" s="11"/>
      <c r="I1694" s="58"/>
      <c r="J1694" s="43"/>
      <c r="K1694" s="98"/>
      <c r="M1694" s="58"/>
      <c r="N1694" s="102"/>
      <c r="P1694" s="58"/>
      <c r="Q1694" s="43"/>
      <c r="S1694" s="58"/>
      <c r="T1694" s="43"/>
      <c r="V1694" s="130"/>
      <c r="W1694" s="160"/>
      <c r="X1694" s="159"/>
      <c r="Y1694" s="76"/>
      <c r="Z1694" s="76"/>
      <c r="AA1694" s="60"/>
      <c r="AB1694" s="5"/>
      <c r="AC1694" s="5"/>
      <c r="AD1694" s="5"/>
      <c r="AE1694" s="5"/>
      <c r="AF1694" s="5"/>
      <c r="AG1694" s="5"/>
      <c r="AH1694" s="5"/>
      <c r="AI1694" s="5"/>
      <c r="AJ1694" s="5"/>
      <c r="AK1694" s="5"/>
      <c r="AL1694" s="5"/>
      <c r="AM1694" s="5"/>
    </row>
    <row r="1695" spans="1:39" s="4" customFormat="1" ht="15" x14ac:dyDescent="0.25">
      <c r="A1695" s="11"/>
      <c r="B1695" s="11"/>
      <c r="C1695" s="11"/>
      <c r="D1695" s="11"/>
      <c r="E1695" s="11"/>
      <c r="F1695" s="11"/>
      <c r="G1695" s="11"/>
      <c r="I1695" s="58"/>
      <c r="J1695" s="43"/>
      <c r="K1695" s="98"/>
      <c r="M1695" s="58"/>
      <c r="N1695" s="102"/>
      <c r="P1695" s="58"/>
      <c r="Q1695" s="43"/>
      <c r="S1695" s="58"/>
      <c r="T1695" s="43"/>
      <c r="V1695" s="130"/>
      <c r="W1695" s="160"/>
      <c r="X1695" s="159"/>
      <c r="Y1695" s="76"/>
      <c r="Z1695" s="76"/>
      <c r="AA1695" s="60"/>
      <c r="AB1695" s="5"/>
      <c r="AC1695" s="5"/>
      <c r="AD1695" s="5"/>
      <c r="AE1695" s="5"/>
      <c r="AF1695" s="5"/>
      <c r="AG1695" s="5"/>
      <c r="AH1695" s="5"/>
      <c r="AI1695" s="5"/>
      <c r="AJ1695" s="5"/>
      <c r="AK1695" s="5"/>
      <c r="AL1695" s="5"/>
      <c r="AM1695" s="5"/>
    </row>
    <row r="1696" spans="1:39" s="4" customFormat="1" ht="15" x14ac:dyDescent="0.25">
      <c r="A1696" s="11"/>
      <c r="B1696" s="11"/>
      <c r="C1696" s="11"/>
      <c r="D1696" s="11"/>
      <c r="E1696" s="11"/>
      <c r="F1696" s="11"/>
      <c r="G1696" s="11"/>
      <c r="I1696" s="58"/>
      <c r="J1696" s="43"/>
      <c r="K1696" s="98"/>
      <c r="M1696" s="58"/>
      <c r="N1696" s="102"/>
      <c r="P1696" s="58"/>
      <c r="Q1696" s="43"/>
      <c r="S1696" s="58"/>
      <c r="T1696" s="43"/>
      <c r="V1696" s="130"/>
      <c r="W1696" s="160"/>
      <c r="X1696" s="159"/>
      <c r="Y1696" s="76"/>
      <c r="Z1696" s="76"/>
      <c r="AA1696" s="60"/>
      <c r="AB1696" s="5"/>
      <c r="AC1696" s="5"/>
      <c r="AD1696" s="5"/>
      <c r="AE1696" s="5"/>
      <c r="AF1696" s="5"/>
      <c r="AG1696" s="5"/>
      <c r="AH1696" s="5"/>
      <c r="AI1696" s="5"/>
      <c r="AJ1696" s="5"/>
      <c r="AK1696" s="5"/>
      <c r="AL1696" s="5"/>
      <c r="AM1696" s="5"/>
    </row>
    <row r="1697" spans="1:39" s="4" customFormat="1" ht="15" x14ac:dyDescent="0.25">
      <c r="A1697" s="11"/>
      <c r="B1697" s="11"/>
      <c r="C1697" s="11"/>
      <c r="D1697" s="11"/>
      <c r="E1697" s="11"/>
      <c r="F1697" s="11"/>
      <c r="G1697" s="11"/>
      <c r="I1697" s="58"/>
      <c r="J1697" s="43"/>
      <c r="K1697" s="98"/>
      <c r="M1697" s="58"/>
      <c r="N1697" s="102"/>
      <c r="P1697" s="58"/>
      <c r="Q1697" s="43"/>
      <c r="S1697" s="58"/>
      <c r="T1697" s="43"/>
      <c r="V1697" s="130"/>
      <c r="W1697" s="160"/>
      <c r="X1697" s="159"/>
      <c r="Y1697" s="76"/>
      <c r="Z1697" s="76"/>
      <c r="AA1697" s="60"/>
      <c r="AB1697" s="5"/>
      <c r="AC1697" s="5"/>
      <c r="AD1697" s="5"/>
      <c r="AE1697" s="5"/>
      <c r="AF1697" s="5"/>
      <c r="AG1697" s="5"/>
      <c r="AH1697" s="5"/>
      <c r="AI1697" s="5"/>
      <c r="AJ1697" s="5"/>
      <c r="AK1697" s="5"/>
      <c r="AL1697" s="5"/>
      <c r="AM1697" s="5"/>
    </row>
    <row r="1698" spans="1:39" s="4" customFormat="1" ht="15" x14ac:dyDescent="0.25">
      <c r="A1698" s="11"/>
      <c r="B1698" s="11"/>
      <c r="C1698" s="11"/>
      <c r="D1698" s="11"/>
      <c r="E1698" s="11"/>
      <c r="F1698" s="11"/>
      <c r="G1698" s="11"/>
      <c r="I1698" s="58"/>
      <c r="J1698" s="43"/>
      <c r="K1698" s="98"/>
      <c r="M1698" s="58"/>
      <c r="N1698" s="102"/>
      <c r="P1698" s="58"/>
      <c r="Q1698" s="43"/>
      <c r="S1698" s="58"/>
      <c r="T1698" s="43"/>
      <c r="V1698" s="130"/>
      <c r="W1698" s="160"/>
      <c r="X1698" s="159"/>
      <c r="Y1698" s="76"/>
      <c r="Z1698" s="76"/>
      <c r="AA1698" s="60"/>
      <c r="AB1698" s="5"/>
      <c r="AC1698" s="5"/>
      <c r="AD1698" s="5"/>
      <c r="AE1698" s="5"/>
      <c r="AF1698" s="5"/>
      <c r="AG1698" s="5"/>
      <c r="AH1698" s="5"/>
      <c r="AI1698" s="5"/>
      <c r="AJ1698" s="5"/>
      <c r="AK1698" s="5"/>
      <c r="AL1698" s="5"/>
      <c r="AM1698" s="5"/>
    </row>
    <row r="1699" spans="1:39" s="4" customFormat="1" ht="15" x14ac:dyDescent="0.25">
      <c r="A1699" s="11"/>
      <c r="B1699" s="11"/>
      <c r="C1699" s="11"/>
      <c r="D1699" s="11"/>
      <c r="E1699" s="11"/>
      <c r="F1699" s="11"/>
      <c r="G1699" s="11"/>
      <c r="I1699" s="58"/>
      <c r="J1699" s="43"/>
      <c r="K1699" s="98"/>
      <c r="M1699" s="58"/>
      <c r="N1699" s="102"/>
      <c r="P1699" s="58"/>
      <c r="Q1699" s="43"/>
      <c r="S1699" s="58"/>
      <c r="T1699" s="43"/>
      <c r="V1699" s="130"/>
      <c r="W1699" s="160"/>
      <c r="X1699" s="159"/>
      <c r="Y1699" s="76"/>
      <c r="Z1699" s="76"/>
      <c r="AA1699" s="60"/>
      <c r="AB1699" s="5"/>
      <c r="AC1699" s="5"/>
      <c r="AD1699" s="5"/>
      <c r="AE1699" s="5"/>
      <c r="AF1699" s="5"/>
      <c r="AG1699" s="5"/>
      <c r="AH1699" s="5"/>
      <c r="AI1699" s="5"/>
      <c r="AJ1699" s="5"/>
      <c r="AK1699" s="5"/>
      <c r="AL1699" s="5"/>
      <c r="AM1699" s="5"/>
    </row>
    <row r="1700" spans="1:39" s="4" customFormat="1" ht="15" x14ac:dyDescent="0.25">
      <c r="A1700" s="11"/>
      <c r="B1700" s="11"/>
      <c r="C1700" s="11"/>
      <c r="D1700" s="11"/>
      <c r="E1700" s="11"/>
      <c r="F1700" s="11"/>
      <c r="G1700" s="11"/>
      <c r="I1700" s="58"/>
      <c r="J1700" s="43"/>
      <c r="K1700" s="98"/>
      <c r="M1700" s="58"/>
      <c r="N1700" s="102"/>
      <c r="P1700" s="58"/>
      <c r="Q1700" s="43"/>
      <c r="S1700" s="58"/>
      <c r="T1700" s="43"/>
      <c r="V1700" s="130"/>
      <c r="W1700" s="160"/>
      <c r="X1700" s="159"/>
      <c r="Y1700" s="76"/>
      <c r="Z1700" s="76"/>
      <c r="AA1700" s="60"/>
      <c r="AB1700" s="5"/>
      <c r="AC1700" s="5"/>
      <c r="AD1700" s="5"/>
      <c r="AE1700" s="5"/>
      <c r="AF1700" s="5"/>
      <c r="AG1700" s="5"/>
      <c r="AH1700" s="5"/>
      <c r="AI1700" s="5"/>
      <c r="AJ1700" s="5"/>
      <c r="AK1700" s="5"/>
      <c r="AL1700" s="5"/>
      <c r="AM1700" s="5"/>
    </row>
    <row r="1701" spans="1:39" s="4" customFormat="1" ht="15" x14ac:dyDescent="0.25">
      <c r="A1701" s="11"/>
      <c r="B1701" s="11"/>
      <c r="C1701" s="11"/>
      <c r="D1701" s="11"/>
      <c r="E1701" s="11"/>
      <c r="F1701" s="11"/>
      <c r="G1701" s="11"/>
      <c r="I1701" s="58"/>
      <c r="J1701" s="43"/>
      <c r="K1701" s="98"/>
      <c r="M1701" s="58"/>
      <c r="N1701" s="102"/>
      <c r="P1701" s="58"/>
      <c r="Q1701" s="43"/>
      <c r="S1701" s="58"/>
      <c r="T1701" s="43"/>
      <c r="V1701" s="130"/>
      <c r="W1701" s="160"/>
      <c r="X1701" s="159"/>
      <c r="Y1701" s="76"/>
      <c r="Z1701" s="76"/>
      <c r="AA1701" s="60"/>
      <c r="AB1701" s="5"/>
      <c r="AC1701" s="5"/>
      <c r="AD1701" s="5"/>
      <c r="AE1701" s="5"/>
      <c r="AF1701" s="5"/>
      <c r="AG1701" s="5"/>
      <c r="AH1701" s="5"/>
      <c r="AI1701" s="5"/>
      <c r="AJ1701" s="5"/>
      <c r="AK1701" s="5"/>
      <c r="AL1701" s="5"/>
      <c r="AM1701" s="5"/>
    </row>
    <row r="1702" spans="1:39" s="4" customFormat="1" ht="15" x14ac:dyDescent="0.25">
      <c r="A1702" s="11"/>
      <c r="B1702" s="11"/>
      <c r="C1702" s="11"/>
      <c r="D1702" s="11"/>
      <c r="E1702" s="11"/>
      <c r="F1702" s="11"/>
      <c r="G1702" s="11"/>
      <c r="I1702" s="58"/>
      <c r="J1702" s="43"/>
      <c r="K1702" s="98"/>
      <c r="M1702" s="58"/>
      <c r="N1702" s="102"/>
      <c r="P1702" s="58"/>
      <c r="Q1702" s="43"/>
      <c r="S1702" s="58"/>
      <c r="T1702" s="43"/>
      <c r="V1702" s="130"/>
      <c r="W1702" s="160"/>
      <c r="X1702" s="159"/>
      <c r="Y1702" s="76"/>
      <c r="Z1702" s="76"/>
      <c r="AA1702" s="60"/>
      <c r="AB1702" s="5"/>
      <c r="AC1702" s="5"/>
      <c r="AD1702" s="5"/>
      <c r="AE1702" s="5"/>
      <c r="AF1702" s="5"/>
      <c r="AG1702" s="5"/>
      <c r="AH1702" s="5"/>
      <c r="AI1702" s="5"/>
      <c r="AJ1702" s="5"/>
      <c r="AK1702" s="5"/>
      <c r="AL1702" s="5"/>
      <c r="AM1702" s="5"/>
    </row>
    <row r="1703" spans="1:39" s="4" customFormat="1" ht="15" x14ac:dyDescent="0.25">
      <c r="A1703" s="11"/>
      <c r="B1703" s="11"/>
      <c r="C1703" s="11"/>
      <c r="D1703" s="11"/>
      <c r="E1703" s="11"/>
      <c r="F1703" s="11"/>
      <c r="G1703" s="11"/>
      <c r="I1703" s="58"/>
      <c r="J1703" s="43"/>
      <c r="K1703" s="98"/>
      <c r="M1703" s="58"/>
      <c r="N1703" s="102"/>
      <c r="P1703" s="58"/>
      <c r="Q1703" s="43"/>
      <c r="S1703" s="58"/>
      <c r="T1703" s="43"/>
      <c r="V1703" s="130"/>
      <c r="W1703" s="160"/>
      <c r="X1703" s="159"/>
      <c r="Y1703" s="76"/>
      <c r="Z1703" s="76"/>
      <c r="AA1703" s="60"/>
      <c r="AB1703" s="5"/>
      <c r="AC1703" s="5"/>
      <c r="AD1703" s="5"/>
      <c r="AE1703" s="5"/>
      <c r="AF1703" s="5"/>
      <c r="AG1703" s="5"/>
      <c r="AH1703" s="5"/>
      <c r="AI1703" s="5"/>
      <c r="AJ1703" s="5"/>
      <c r="AK1703" s="5"/>
      <c r="AL1703" s="5"/>
      <c r="AM1703" s="5"/>
    </row>
    <row r="1704" spans="1:39" s="4" customFormat="1" ht="15" x14ac:dyDescent="0.25">
      <c r="A1704" s="11"/>
      <c r="B1704" s="11"/>
      <c r="C1704" s="11"/>
      <c r="D1704" s="11"/>
      <c r="E1704" s="11"/>
      <c r="F1704" s="11"/>
      <c r="G1704" s="11"/>
      <c r="I1704" s="58"/>
      <c r="J1704" s="43"/>
      <c r="K1704" s="98"/>
      <c r="M1704" s="58"/>
      <c r="N1704" s="102"/>
      <c r="P1704" s="58"/>
      <c r="Q1704" s="43"/>
      <c r="S1704" s="58"/>
      <c r="T1704" s="43"/>
      <c r="V1704" s="130"/>
      <c r="W1704" s="160"/>
      <c r="X1704" s="159"/>
      <c r="Y1704" s="76"/>
      <c r="Z1704" s="76"/>
      <c r="AA1704" s="60"/>
      <c r="AB1704" s="5"/>
      <c r="AC1704" s="5"/>
      <c r="AD1704" s="5"/>
      <c r="AE1704" s="5"/>
      <c r="AF1704" s="5"/>
      <c r="AG1704" s="5"/>
      <c r="AH1704" s="5"/>
      <c r="AI1704" s="5"/>
      <c r="AJ1704" s="5"/>
      <c r="AK1704" s="5"/>
      <c r="AL1704" s="5"/>
      <c r="AM1704" s="5"/>
    </row>
    <row r="1705" spans="1:39" s="4" customFormat="1" ht="15" x14ac:dyDescent="0.25">
      <c r="A1705" s="11"/>
      <c r="B1705" s="11"/>
      <c r="C1705" s="11"/>
      <c r="D1705" s="11"/>
      <c r="E1705" s="11"/>
      <c r="F1705" s="11"/>
      <c r="G1705" s="11"/>
      <c r="I1705" s="58"/>
      <c r="J1705" s="43"/>
      <c r="K1705" s="98"/>
      <c r="M1705" s="58"/>
      <c r="N1705" s="102"/>
      <c r="P1705" s="58"/>
      <c r="Q1705" s="43"/>
      <c r="S1705" s="58"/>
      <c r="T1705" s="43"/>
      <c r="V1705" s="130"/>
      <c r="W1705" s="160"/>
      <c r="X1705" s="159"/>
      <c r="Y1705" s="76"/>
      <c r="Z1705" s="76"/>
      <c r="AA1705" s="60"/>
      <c r="AB1705" s="5"/>
      <c r="AC1705" s="5"/>
      <c r="AD1705" s="5"/>
      <c r="AE1705" s="5"/>
      <c r="AF1705" s="5"/>
      <c r="AG1705" s="5"/>
      <c r="AH1705" s="5"/>
      <c r="AI1705" s="5"/>
      <c r="AJ1705" s="5"/>
      <c r="AK1705" s="5"/>
      <c r="AL1705" s="5"/>
      <c r="AM1705" s="5"/>
    </row>
    <row r="1706" spans="1:39" s="4" customFormat="1" ht="15" x14ac:dyDescent="0.25">
      <c r="A1706" s="11"/>
      <c r="B1706" s="11"/>
      <c r="C1706" s="11"/>
      <c r="D1706" s="11"/>
      <c r="E1706" s="11"/>
      <c r="F1706" s="11"/>
      <c r="G1706" s="11"/>
      <c r="I1706" s="58"/>
      <c r="J1706" s="43"/>
      <c r="K1706" s="98"/>
      <c r="M1706" s="58"/>
      <c r="N1706" s="102"/>
      <c r="P1706" s="58"/>
      <c r="Q1706" s="43"/>
      <c r="S1706" s="58"/>
      <c r="T1706" s="43"/>
      <c r="V1706" s="130"/>
      <c r="W1706" s="160"/>
      <c r="X1706" s="159"/>
      <c r="Y1706" s="76"/>
      <c r="Z1706" s="76"/>
      <c r="AA1706" s="60"/>
      <c r="AB1706" s="5"/>
      <c r="AC1706" s="5"/>
      <c r="AD1706" s="5"/>
      <c r="AE1706" s="5"/>
      <c r="AF1706" s="5"/>
      <c r="AG1706" s="5"/>
      <c r="AH1706" s="5"/>
      <c r="AI1706" s="5"/>
      <c r="AJ1706" s="5"/>
      <c r="AK1706" s="5"/>
      <c r="AL1706" s="5"/>
      <c r="AM1706" s="5"/>
    </row>
    <row r="1707" spans="1:39" s="4" customFormat="1" ht="15" x14ac:dyDescent="0.25">
      <c r="A1707" s="11"/>
      <c r="B1707" s="11"/>
      <c r="C1707" s="11"/>
      <c r="D1707" s="11"/>
      <c r="E1707" s="11"/>
      <c r="F1707" s="11"/>
      <c r="G1707" s="11"/>
      <c r="I1707" s="58"/>
      <c r="J1707" s="43"/>
      <c r="K1707" s="98"/>
      <c r="M1707" s="58"/>
      <c r="N1707" s="102"/>
      <c r="P1707" s="58"/>
      <c r="Q1707" s="43"/>
      <c r="S1707" s="58"/>
      <c r="T1707" s="43"/>
      <c r="V1707" s="130"/>
      <c r="W1707" s="160"/>
      <c r="X1707" s="159"/>
      <c r="Y1707" s="76"/>
      <c r="Z1707" s="76"/>
      <c r="AA1707" s="60"/>
      <c r="AB1707" s="5"/>
      <c r="AC1707" s="5"/>
      <c r="AD1707" s="5"/>
      <c r="AE1707" s="5"/>
      <c r="AF1707" s="5"/>
      <c r="AG1707" s="5"/>
      <c r="AH1707" s="5"/>
      <c r="AI1707" s="5"/>
      <c r="AJ1707" s="5"/>
      <c r="AK1707" s="5"/>
      <c r="AL1707" s="5"/>
      <c r="AM1707" s="5"/>
    </row>
    <row r="1708" spans="1:39" s="4" customFormat="1" ht="15" x14ac:dyDescent="0.25">
      <c r="A1708" s="11"/>
      <c r="B1708" s="11"/>
      <c r="C1708" s="11"/>
      <c r="D1708" s="11"/>
      <c r="E1708" s="11"/>
      <c r="F1708" s="11"/>
      <c r="G1708" s="11"/>
      <c r="I1708" s="58"/>
      <c r="J1708" s="43"/>
      <c r="K1708" s="98"/>
      <c r="M1708" s="58"/>
      <c r="N1708" s="102"/>
      <c r="P1708" s="58"/>
      <c r="Q1708" s="43"/>
      <c r="S1708" s="58"/>
      <c r="T1708" s="43"/>
      <c r="V1708" s="130"/>
      <c r="W1708" s="160"/>
      <c r="X1708" s="159"/>
      <c r="Y1708" s="76"/>
      <c r="Z1708" s="76"/>
      <c r="AA1708" s="60"/>
      <c r="AB1708" s="5"/>
      <c r="AC1708" s="5"/>
      <c r="AD1708" s="5"/>
      <c r="AE1708" s="5"/>
      <c r="AF1708" s="5"/>
      <c r="AG1708" s="5"/>
      <c r="AH1708" s="5"/>
      <c r="AI1708" s="5"/>
      <c r="AJ1708" s="5"/>
      <c r="AK1708" s="5"/>
      <c r="AL1708" s="5"/>
      <c r="AM1708" s="5"/>
    </row>
    <row r="1709" spans="1:39" s="4" customFormat="1" ht="15" x14ac:dyDescent="0.25">
      <c r="A1709" s="11"/>
      <c r="B1709" s="11"/>
      <c r="C1709" s="11"/>
      <c r="D1709" s="11"/>
      <c r="E1709" s="11"/>
      <c r="F1709" s="11"/>
      <c r="G1709" s="11"/>
      <c r="I1709" s="58"/>
      <c r="J1709" s="43"/>
      <c r="K1709" s="98"/>
      <c r="M1709" s="58"/>
      <c r="N1709" s="102"/>
      <c r="P1709" s="58"/>
      <c r="Q1709" s="43"/>
      <c r="S1709" s="58"/>
      <c r="T1709" s="43"/>
      <c r="V1709" s="130"/>
      <c r="W1709" s="160"/>
      <c r="X1709" s="159"/>
      <c r="Y1709" s="76"/>
      <c r="Z1709" s="76"/>
      <c r="AA1709" s="60"/>
      <c r="AB1709" s="5"/>
      <c r="AC1709" s="5"/>
      <c r="AD1709" s="5"/>
      <c r="AE1709" s="5"/>
      <c r="AF1709" s="5"/>
      <c r="AG1709" s="5"/>
      <c r="AH1709" s="5"/>
      <c r="AI1709" s="5"/>
      <c r="AJ1709" s="5"/>
      <c r="AK1709" s="5"/>
      <c r="AL1709" s="5"/>
      <c r="AM1709" s="5"/>
    </row>
    <row r="1710" spans="1:39" s="4" customFormat="1" ht="15" x14ac:dyDescent="0.25">
      <c r="A1710" s="11"/>
      <c r="B1710" s="11"/>
      <c r="C1710" s="11"/>
      <c r="D1710" s="11"/>
      <c r="E1710" s="11"/>
      <c r="F1710" s="11"/>
      <c r="G1710" s="11"/>
      <c r="I1710" s="58"/>
      <c r="J1710" s="43"/>
      <c r="K1710" s="98"/>
      <c r="M1710" s="58"/>
      <c r="N1710" s="102"/>
      <c r="P1710" s="58"/>
      <c r="Q1710" s="43"/>
      <c r="S1710" s="58"/>
      <c r="T1710" s="43"/>
      <c r="V1710" s="130"/>
      <c r="W1710" s="160"/>
      <c r="X1710" s="159"/>
      <c r="Y1710" s="76"/>
      <c r="Z1710" s="76"/>
      <c r="AA1710" s="60"/>
      <c r="AB1710" s="5"/>
      <c r="AC1710" s="5"/>
      <c r="AD1710" s="5"/>
      <c r="AE1710" s="5"/>
      <c r="AF1710" s="5"/>
      <c r="AG1710" s="5"/>
      <c r="AH1710" s="5"/>
      <c r="AI1710" s="5"/>
      <c r="AJ1710" s="5"/>
      <c r="AK1710" s="5"/>
      <c r="AL1710" s="5"/>
      <c r="AM1710" s="5"/>
    </row>
    <row r="1711" spans="1:39" s="4" customFormat="1" ht="15" x14ac:dyDescent="0.25">
      <c r="A1711" s="11"/>
      <c r="B1711" s="11"/>
      <c r="C1711" s="11"/>
      <c r="D1711" s="11"/>
      <c r="E1711" s="11"/>
      <c r="F1711" s="11"/>
      <c r="G1711" s="11"/>
      <c r="I1711" s="58"/>
      <c r="J1711" s="43"/>
      <c r="K1711" s="98"/>
      <c r="M1711" s="58"/>
      <c r="N1711" s="102"/>
      <c r="P1711" s="58"/>
      <c r="Q1711" s="43"/>
      <c r="S1711" s="58"/>
      <c r="T1711" s="43"/>
      <c r="V1711" s="130"/>
      <c r="W1711" s="160"/>
      <c r="X1711" s="159"/>
      <c r="Y1711" s="76"/>
      <c r="Z1711" s="76"/>
      <c r="AA1711" s="60"/>
      <c r="AB1711" s="5"/>
      <c r="AC1711" s="5"/>
      <c r="AD1711" s="5"/>
      <c r="AE1711" s="5"/>
      <c r="AF1711" s="5"/>
      <c r="AG1711" s="5"/>
      <c r="AH1711" s="5"/>
      <c r="AI1711" s="5"/>
      <c r="AJ1711" s="5"/>
      <c r="AK1711" s="5"/>
      <c r="AL1711" s="5"/>
      <c r="AM1711" s="5"/>
    </row>
    <row r="1712" spans="1:39" s="4" customFormat="1" ht="15" x14ac:dyDescent="0.25">
      <c r="A1712" s="11"/>
      <c r="B1712" s="11"/>
      <c r="C1712" s="11"/>
      <c r="D1712" s="11"/>
      <c r="E1712" s="11"/>
      <c r="F1712" s="11"/>
      <c r="G1712" s="11"/>
      <c r="I1712" s="58"/>
      <c r="J1712" s="43"/>
      <c r="K1712" s="98"/>
      <c r="M1712" s="58"/>
      <c r="N1712" s="102"/>
      <c r="P1712" s="58"/>
      <c r="Q1712" s="43"/>
      <c r="S1712" s="58"/>
      <c r="T1712" s="43"/>
      <c r="V1712" s="130"/>
      <c r="W1712" s="160"/>
      <c r="X1712" s="159"/>
      <c r="Y1712" s="76"/>
      <c r="Z1712" s="76"/>
      <c r="AA1712" s="60"/>
      <c r="AB1712" s="5"/>
      <c r="AC1712" s="5"/>
      <c r="AD1712" s="5"/>
      <c r="AE1712" s="5"/>
      <c r="AF1712" s="5"/>
      <c r="AG1712" s="5"/>
      <c r="AH1712" s="5"/>
      <c r="AI1712" s="5"/>
      <c r="AJ1712" s="5"/>
      <c r="AK1712" s="5"/>
      <c r="AL1712" s="5"/>
      <c r="AM1712" s="5"/>
    </row>
    <row r="1713" spans="1:39" s="4" customFormat="1" ht="15" x14ac:dyDescent="0.25">
      <c r="A1713" s="11"/>
      <c r="B1713" s="11"/>
      <c r="C1713" s="11"/>
      <c r="D1713" s="11"/>
      <c r="E1713" s="11"/>
      <c r="F1713" s="11"/>
      <c r="G1713" s="11"/>
      <c r="I1713" s="58"/>
      <c r="J1713" s="43"/>
      <c r="K1713" s="98"/>
      <c r="M1713" s="58"/>
      <c r="N1713" s="102"/>
      <c r="P1713" s="58"/>
      <c r="Q1713" s="43"/>
      <c r="S1713" s="58"/>
      <c r="T1713" s="43"/>
      <c r="V1713" s="130"/>
      <c r="W1713" s="160"/>
      <c r="X1713" s="159"/>
      <c r="Y1713" s="76"/>
      <c r="Z1713" s="76"/>
      <c r="AA1713" s="60"/>
      <c r="AB1713" s="5"/>
      <c r="AC1713" s="5"/>
      <c r="AD1713" s="5"/>
      <c r="AE1713" s="5"/>
      <c r="AF1713" s="5"/>
      <c r="AG1713" s="5"/>
      <c r="AH1713" s="5"/>
      <c r="AI1713" s="5"/>
      <c r="AJ1713" s="5"/>
      <c r="AK1713" s="5"/>
      <c r="AL1713" s="5"/>
      <c r="AM1713" s="5"/>
    </row>
    <row r="1714" spans="1:39" s="4" customFormat="1" ht="15" x14ac:dyDescent="0.25">
      <c r="A1714" s="11"/>
      <c r="B1714" s="11"/>
      <c r="C1714" s="11"/>
      <c r="D1714" s="11"/>
      <c r="E1714" s="11"/>
      <c r="F1714" s="11"/>
      <c r="G1714" s="11"/>
      <c r="I1714" s="58"/>
      <c r="J1714" s="43"/>
      <c r="K1714" s="98"/>
      <c r="M1714" s="58"/>
      <c r="N1714" s="102"/>
      <c r="P1714" s="58"/>
      <c r="Q1714" s="43"/>
      <c r="S1714" s="58"/>
      <c r="T1714" s="43"/>
      <c r="V1714" s="130"/>
      <c r="W1714" s="160"/>
      <c r="X1714" s="159"/>
      <c r="Y1714" s="76"/>
      <c r="Z1714" s="76"/>
      <c r="AA1714" s="60"/>
      <c r="AB1714" s="5"/>
      <c r="AC1714" s="5"/>
      <c r="AD1714" s="5"/>
      <c r="AE1714" s="5"/>
      <c r="AF1714" s="5"/>
      <c r="AG1714" s="5"/>
      <c r="AH1714" s="5"/>
      <c r="AI1714" s="5"/>
      <c r="AJ1714" s="5"/>
      <c r="AK1714" s="5"/>
      <c r="AL1714" s="5"/>
      <c r="AM1714" s="5"/>
    </row>
    <row r="1715" spans="1:39" s="4" customFormat="1" ht="15" x14ac:dyDescent="0.25">
      <c r="A1715" s="11"/>
      <c r="B1715" s="11"/>
      <c r="C1715" s="11"/>
      <c r="D1715" s="11"/>
      <c r="E1715" s="11"/>
      <c r="F1715" s="11"/>
      <c r="G1715" s="11"/>
      <c r="I1715" s="58"/>
      <c r="J1715" s="43"/>
      <c r="K1715" s="98"/>
      <c r="M1715" s="58"/>
      <c r="N1715" s="102"/>
      <c r="P1715" s="58"/>
      <c r="Q1715" s="43"/>
      <c r="S1715" s="58"/>
      <c r="T1715" s="43"/>
      <c r="V1715" s="130"/>
      <c r="W1715" s="160"/>
      <c r="X1715" s="159"/>
      <c r="Y1715" s="76"/>
      <c r="Z1715" s="76"/>
      <c r="AA1715" s="60"/>
      <c r="AB1715" s="5"/>
      <c r="AC1715" s="5"/>
      <c r="AD1715" s="5"/>
      <c r="AE1715" s="5"/>
      <c r="AF1715" s="5"/>
      <c r="AG1715" s="5"/>
      <c r="AH1715" s="5"/>
      <c r="AI1715" s="5"/>
      <c r="AJ1715" s="5"/>
      <c r="AK1715" s="5"/>
      <c r="AL1715" s="5"/>
      <c r="AM1715" s="5"/>
    </row>
    <row r="1716" spans="1:39" s="4" customFormat="1" ht="15" x14ac:dyDescent="0.25">
      <c r="A1716" s="11"/>
      <c r="B1716" s="11"/>
      <c r="C1716" s="11"/>
      <c r="D1716" s="11"/>
      <c r="E1716" s="11"/>
      <c r="F1716" s="11"/>
      <c r="G1716" s="11"/>
      <c r="I1716" s="58"/>
      <c r="J1716" s="43"/>
      <c r="K1716" s="98"/>
      <c r="M1716" s="58"/>
      <c r="N1716" s="102"/>
      <c r="P1716" s="58"/>
      <c r="Q1716" s="43"/>
      <c r="S1716" s="58"/>
      <c r="T1716" s="43"/>
      <c r="V1716" s="130"/>
      <c r="W1716" s="160"/>
      <c r="X1716" s="159"/>
      <c r="Y1716" s="76"/>
      <c r="Z1716" s="76"/>
      <c r="AA1716" s="60"/>
      <c r="AB1716" s="5"/>
      <c r="AC1716" s="5"/>
      <c r="AD1716" s="5"/>
      <c r="AE1716" s="5"/>
      <c r="AF1716" s="5"/>
      <c r="AG1716" s="5"/>
      <c r="AH1716" s="5"/>
      <c r="AI1716" s="5"/>
      <c r="AJ1716" s="5"/>
      <c r="AK1716" s="5"/>
      <c r="AL1716" s="5"/>
      <c r="AM1716" s="5"/>
    </row>
    <row r="1717" spans="1:39" s="4" customFormat="1" ht="15" x14ac:dyDescent="0.25">
      <c r="A1717" s="11"/>
      <c r="B1717" s="11"/>
      <c r="C1717" s="11"/>
      <c r="D1717" s="11"/>
      <c r="E1717" s="11"/>
      <c r="F1717" s="11"/>
      <c r="G1717" s="11"/>
      <c r="I1717" s="58"/>
      <c r="J1717" s="43"/>
      <c r="K1717" s="98"/>
      <c r="M1717" s="58"/>
      <c r="N1717" s="102"/>
      <c r="P1717" s="58"/>
      <c r="Q1717" s="43"/>
      <c r="S1717" s="58"/>
      <c r="T1717" s="43"/>
      <c r="V1717" s="130"/>
      <c r="W1717" s="160"/>
      <c r="X1717" s="159"/>
      <c r="Y1717" s="76"/>
      <c r="Z1717" s="76"/>
      <c r="AA1717" s="60"/>
      <c r="AB1717" s="5"/>
      <c r="AC1717" s="5"/>
      <c r="AD1717" s="5"/>
      <c r="AE1717" s="5"/>
      <c r="AF1717" s="5"/>
      <c r="AG1717" s="5"/>
      <c r="AH1717" s="5"/>
      <c r="AI1717" s="5"/>
      <c r="AJ1717" s="5"/>
      <c r="AK1717" s="5"/>
      <c r="AL1717" s="5"/>
      <c r="AM1717" s="5"/>
    </row>
    <row r="1718" spans="1:39" s="4" customFormat="1" ht="15" x14ac:dyDescent="0.25">
      <c r="A1718" s="11"/>
      <c r="B1718" s="11"/>
      <c r="C1718" s="11"/>
      <c r="D1718" s="11"/>
      <c r="E1718" s="11"/>
      <c r="F1718" s="11"/>
      <c r="G1718" s="11"/>
      <c r="I1718" s="58"/>
      <c r="J1718" s="43"/>
      <c r="K1718" s="98"/>
      <c r="M1718" s="58"/>
      <c r="N1718" s="102"/>
      <c r="P1718" s="58"/>
      <c r="Q1718" s="43"/>
      <c r="S1718" s="58"/>
      <c r="T1718" s="43"/>
      <c r="V1718" s="130"/>
      <c r="W1718" s="160"/>
      <c r="X1718" s="159"/>
      <c r="Y1718" s="76"/>
      <c r="Z1718" s="76"/>
      <c r="AA1718" s="60"/>
      <c r="AB1718" s="5"/>
      <c r="AC1718" s="5"/>
      <c r="AD1718" s="5"/>
      <c r="AE1718" s="5"/>
      <c r="AF1718" s="5"/>
      <c r="AG1718" s="5"/>
      <c r="AH1718" s="5"/>
      <c r="AI1718" s="5"/>
      <c r="AJ1718" s="5"/>
      <c r="AK1718" s="5"/>
      <c r="AL1718" s="5"/>
      <c r="AM1718" s="5"/>
    </row>
    <row r="1719" spans="1:39" s="4" customFormat="1" ht="15" x14ac:dyDescent="0.25">
      <c r="A1719" s="11"/>
      <c r="B1719" s="11"/>
      <c r="C1719" s="11"/>
      <c r="D1719" s="11"/>
      <c r="E1719" s="11"/>
      <c r="F1719" s="11"/>
      <c r="G1719" s="11"/>
      <c r="I1719" s="58"/>
      <c r="J1719" s="43"/>
      <c r="K1719" s="98"/>
      <c r="M1719" s="58"/>
      <c r="N1719" s="102"/>
      <c r="P1719" s="58"/>
      <c r="Q1719" s="43"/>
      <c r="S1719" s="58"/>
      <c r="T1719" s="43"/>
      <c r="V1719" s="130"/>
      <c r="W1719" s="160"/>
      <c r="X1719" s="159"/>
      <c r="Y1719" s="76"/>
      <c r="Z1719" s="76"/>
      <c r="AA1719" s="60"/>
      <c r="AB1719" s="5"/>
      <c r="AC1719" s="5"/>
      <c r="AD1719" s="5"/>
      <c r="AE1719" s="5"/>
      <c r="AF1719" s="5"/>
      <c r="AG1719" s="5"/>
      <c r="AH1719" s="5"/>
      <c r="AI1719" s="5"/>
      <c r="AJ1719" s="5"/>
      <c r="AK1719" s="5"/>
      <c r="AL1719" s="5"/>
      <c r="AM1719" s="5"/>
    </row>
    <row r="1720" spans="1:39" s="4" customFormat="1" ht="15" x14ac:dyDescent="0.25">
      <c r="A1720" s="11"/>
      <c r="B1720" s="11"/>
      <c r="C1720" s="11"/>
      <c r="D1720" s="11"/>
      <c r="E1720" s="11"/>
      <c r="F1720" s="11"/>
      <c r="G1720" s="11"/>
      <c r="I1720" s="58"/>
      <c r="J1720" s="43"/>
      <c r="K1720" s="98"/>
      <c r="M1720" s="58"/>
      <c r="N1720" s="102"/>
      <c r="P1720" s="58"/>
      <c r="Q1720" s="43"/>
      <c r="S1720" s="58"/>
      <c r="T1720" s="43"/>
      <c r="V1720" s="130"/>
      <c r="W1720" s="160"/>
      <c r="X1720" s="159"/>
      <c r="Y1720" s="76"/>
      <c r="Z1720" s="76"/>
      <c r="AA1720" s="60"/>
      <c r="AB1720" s="5"/>
      <c r="AC1720" s="5"/>
      <c r="AD1720" s="5"/>
      <c r="AE1720" s="5"/>
      <c r="AF1720" s="5"/>
      <c r="AG1720" s="5"/>
      <c r="AH1720" s="5"/>
      <c r="AI1720" s="5"/>
      <c r="AJ1720" s="5"/>
      <c r="AK1720" s="5"/>
      <c r="AL1720" s="5"/>
      <c r="AM1720" s="5"/>
    </row>
    <row r="1721" spans="1:39" s="4" customFormat="1" ht="15" x14ac:dyDescent="0.25">
      <c r="A1721" s="11"/>
      <c r="B1721" s="11"/>
      <c r="C1721" s="11"/>
      <c r="D1721" s="11"/>
      <c r="E1721" s="11"/>
      <c r="F1721" s="11"/>
      <c r="G1721" s="11"/>
      <c r="I1721" s="58"/>
      <c r="J1721" s="43"/>
      <c r="K1721" s="98"/>
      <c r="M1721" s="58"/>
      <c r="N1721" s="102"/>
      <c r="P1721" s="58"/>
      <c r="Q1721" s="43"/>
      <c r="S1721" s="58"/>
      <c r="T1721" s="43"/>
      <c r="V1721" s="130"/>
      <c r="W1721" s="160"/>
      <c r="X1721" s="159"/>
      <c r="Y1721" s="76"/>
      <c r="Z1721" s="76"/>
      <c r="AA1721" s="60"/>
      <c r="AB1721" s="5"/>
      <c r="AC1721" s="5"/>
      <c r="AD1721" s="5"/>
      <c r="AE1721" s="5"/>
      <c r="AF1721" s="5"/>
      <c r="AG1721" s="5"/>
      <c r="AH1721" s="5"/>
      <c r="AI1721" s="5"/>
      <c r="AJ1721" s="5"/>
      <c r="AK1721" s="5"/>
      <c r="AL1721" s="5"/>
      <c r="AM1721" s="5"/>
    </row>
    <row r="1722" spans="1:39" s="4" customFormat="1" ht="15" x14ac:dyDescent="0.25">
      <c r="A1722" s="11"/>
      <c r="B1722" s="11"/>
      <c r="C1722" s="11"/>
      <c r="D1722" s="11"/>
      <c r="E1722" s="11"/>
      <c r="F1722" s="11"/>
      <c r="G1722" s="11"/>
      <c r="I1722" s="58"/>
      <c r="J1722" s="43"/>
      <c r="K1722" s="98"/>
      <c r="M1722" s="58"/>
      <c r="N1722" s="102"/>
      <c r="P1722" s="58"/>
      <c r="Q1722" s="43"/>
      <c r="S1722" s="58"/>
      <c r="T1722" s="43"/>
      <c r="V1722" s="130"/>
      <c r="W1722" s="160"/>
      <c r="X1722" s="159"/>
      <c r="Y1722" s="76"/>
      <c r="Z1722" s="76"/>
      <c r="AA1722" s="60"/>
      <c r="AB1722" s="5"/>
      <c r="AC1722" s="5"/>
      <c r="AD1722" s="5"/>
      <c r="AE1722" s="5"/>
      <c r="AF1722" s="5"/>
      <c r="AG1722" s="5"/>
      <c r="AH1722" s="5"/>
      <c r="AI1722" s="5"/>
      <c r="AJ1722" s="5"/>
      <c r="AK1722" s="5"/>
      <c r="AL1722" s="5"/>
      <c r="AM1722" s="5"/>
    </row>
    <row r="1723" spans="1:39" s="4" customFormat="1" ht="15" x14ac:dyDescent="0.25">
      <c r="A1723" s="11"/>
      <c r="B1723" s="11"/>
      <c r="C1723" s="11"/>
      <c r="D1723" s="11"/>
      <c r="E1723" s="11"/>
      <c r="F1723" s="11"/>
      <c r="G1723" s="11"/>
      <c r="I1723" s="58"/>
      <c r="J1723" s="43"/>
      <c r="K1723" s="98"/>
      <c r="M1723" s="58"/>
      <c r="N1723" s="102"/>
      <c r="P1723" s="58"/>
      <c r="Q1723" s="43"/>
      <c r="S1723" s="58"/>
      <c r="T1723" s="43"/>
      <c r="V1723" s="130"/>
      <c r="W1723" s="160"/>
      <c r="X1723" s="159"/>
      <c r="Y1723" s="76"/>
      <c r="Z1723" s="76"/>
      <c r="AA1723" s="60"/>
      <c r="AB1723" s="5"/>
      <c r="AC1723" s="5"/>
      <c r="AD1723" s="5"/>
      <c r="AE1723" s="5"/>
      <c r="AF1723" s="5"/>
      <c r="AG1723" s="5"/>
      <c r="AH1723" s="5"/>
      <c r="AI1723" s="5"/>
      <c r="AJ1723" s="5"/>
      <c r="AK1723" s="5"/>
      <c r="AL1723" s="5"/>
      <c r="AM1723" s="5"/>
    </row>
    <row r="1724" spans="1:39" s="4" customFormat="1" ht="15" x14ac:dyDescent="0.25">
      <c r="A1724" s="11"/>
      <c r="B1724" s="11"/>
      <c r="C1724" s="11"/>
      <c r="D1724" s="11"/>
      <c r="E1724" s="11"/>
      <c r="F1724" s="11"/>
      <c r="G1724" s="11"/>
      <c r="I1724" s="58"/>
      <c r="J1724" s="43"/>
      <c r="K1724" s="98"/>
      <c r="M1724" s="58"/>
      <c r="N1724" s="102"/>
      <c r="P1724" s="58"/>
      <c r="Q1724" s="43"/>
      <c r="S1724" s="58"/>
      <c r="T1724" s="43"/>
      <c r="V1724" s="130"/>
      <c r="W1724" s="160"/>
      <c r="X1724" s="159"/>
      <c r="Y1724" s="76"/>
      <c r="Z1724" s="76"/>
      <c r="AA1724" s="60"/>
      <c r="AB1724" s="5"/>
      <c r="AC1724" s="5"/>
      <c r="AD1724" s="5"/>
      <c r="AE1724" s="5"/>
      <c r="AF1724" s="5"/>
      <c r="AG1724" s="5"/>
      <c r="AH1724" s="5"/>
      <c r="AI1724" s="5"/>
      <c r="AJ1724" s="5"/>
      <c r="AK1724" s="5"/>
      <c r="AL1724" s="5"/>
      <c r="AM1724" s="5"/>
    </row>
    <row r="1725" spans="1:39" s="4" customFormat="1" ht="15" x14ac:dyDescent="0.25">
      <c r="A1725" s="11"/>
      <c r="B1725" s="11"/>
      <c r="C1725" s="11"/>
      <c r="D1725" s="11"/>
      <c r="E1725" s="11"/>
      <c r="F1725" s="11"/>
      <c r="G1725" s="11"/>
      <c r="I1725" s="58"/>
      <c r="J1725" s="43"/>
      <c r="K1725" s="98"/>
      <c r="M1725" s="58"/>
      <c r="N1725" s="102"/>
      <c r="P1725" s="58"/>
      <c r="Q1725" s="43"/>
      <c r="S1725" s="58"/>
      <c r="T1725" s="43"/>
      <c r="V1725" s="130"/>
      <c r="W1725" s="160"/>
      <c r="X1725" s="159"/>
      <c r="Y1725" s="76"/>
      <c r="Z1725" s="76"/>
      <c r="AA1725" s="60"/>
      <c r="AB1725" s="5"/>
      <c r="AC1725" s="5"/>
      <c r="AD1725" s="5"/>
      <c r="AE1725" s="5"/>
      <c r="AF1725" s="5"/>
      <c r="AG1725" s="5"/>
      <c r="AH1725" s="5"/>
      <c r="AI1725" s="5"/>
      <c r="AJ1725" s="5"/>
      <c r="AK1725" s="5"/>
      <c r="AL1725" s="5"/>
      <c r="AM1725" s="5"/>
    </row>
    <row r="1726" spans="1:39" s="4" customFormat="1" ht="15" x14ac:dyDescent="0.25">
      <c r="A1726" s="11"/>
      <c r="B1726" s="11"/>
      <c r="C1726" s="11"/>
      <c r="D1726" s="11"/>
      <c r="E1726" s="11"/>
      <c r="F1726" s="11"/>
      <c r="G1726" s="11"/>
      <c r="I1726" s="58"/>
      <c r="J1726" s="43"/>
      <c r="K1726" s="98"/>
      <c r="M1726" s="58"/>
      <c r="N1726" s="102"/>
      <c r="P1726" s="58"/>
      <c r="Q1726" s="43"/>
      <c r="S1726" s="58"/>
      <c r="T1726" s="43"/>
      <c r="V1726" s="130"/>
      <c r="W1726" s="160"/>
      <c r="X1726" s="159"/>
      <c r="Y1726" s="76"/>
      <c r="Z1726" s="76"/>
      <c r="AA1726" s="60"/>
      <c r="AB1726" s="5"/>
      <c r="AC1726" s="5"/>
      <c r="AD1726" s="5"/>
      <c r="AE1726" s="5"/>
      <c r="AF1726" s="5"/>
      <c r="AG1726" s="5"/>
      <c r="AH1726" s="5"/>
      <c r="AI1726" s="5"/>
      <c r="AJ1726" s="5"/>
      <c r="AK1726" s="5"/>
      <c r="AL1726" s="5"/>
      <c r="AM1726" s="5"/>
    </row>
    <row r="1727" spans="1:39" s="4" customFormat="1" ht="15" x14ac:dyDescent="0.25">
      <c r="A1727" s="11"/>
      <c r="B1727" s="11"/>
      <c r="C1727" s="11"/>
      <c r="D1727" s="11"/>
      <c r="E1727" s="11"/>
      <c r="F1727" s="11"/>
      <c r="G1727" s="11"/>
      <c r="I1727" s="58"/>
      <c r="J1727" s="43"/>
      <c r="K1727" s="98"/>
      <c r="M1727" s="58"/>
      <c r="N1727" s="102"/>
      <c r="P1727" s="58"/>
      <c r="Q1727" s="43"/>
      <c r="S1727" s="58"/>
      <c r="T1727" s="43"/>
      <c r="V1727" s="130"/>
      <c r="W1727" s="160"/>
      <c r="X1727" s="159"/>
      <c r="Y1727" s="76"/>
      <c r="Z1727" s="76"/>
      <c r="AA1727" s="60"/>
      <c r="AB1727" s="5"/>
      <c r="AC1727" s="5"/>
      <c r="AD1727" s="5"/>
      <c r="AE1727" s="5"/>
      <c r="AF1727" s="5"/>
      <c r="AG1727" s="5"/>
      <c r="AH1727" s="5"/>
      <c r="AI1727" s="5"/>
      <c r="AJ1727" s="5"/>
      <c r="AK1727" s="5"/>
      <c r="AL1727" s="5"/>
      <c r="AM1727" s="5"/>
    </row>
    <row r="1728" spans="1:39" s="4" customFormat="1" ht="15" x14ac:dyDescent="0.25">
      <c r="A1728" s="11"/>
      <c r="B1728" s="11"/>
      <c r="C1728" s="11"/>
      <c r="D1728" s="11"/>
      <c r="E1728" s="11"/>
      <c r="F1728" s="11"/>
      <c r="G1728" s="11"/>
      <c r="I1728" s="58"/>
      <c r="J1728" s="43"/>
      <c r="K1728" s="98"/>
      <c r="M1728" s="58"/>
      <c r="N1728" s="102"/>
      <c r="P1728" s="58"/>
      <c r="Q1728" s="43"/>
      <c r="S1728" s="58"/>
      <c r="T1728" s="43"/>
      <c r="V1728" s="130"/>
      <c r="W1728" s="160"/>
      <c r="X1728" s="159"/>
      <c r="Y1728" s="76"/>
      <c r="Z1728" s="76"/>
      <c r="AA1728" s="60"/>
      <c r="AB1728" s="5"/>
      <c r="AC1728" s="5"/>
      <c r="AD1728" s="5"/>
      <c r="AE1728" s="5"/>
      <c r="AF1728" s="5"/>
      <c r="AG1728" s="5"/>
      <c r="AH1728" s="5"/>
      <c r="AI1728" s="5"/>
      <c r="AJ1728" s="5"/>
      <c r="AK1728" s="5"/>
      <c r="AL1728" s="5"/>
      <c r="AM1728" s="5"/>
    </row>
    <row r="1729" spans="1:39" s="4" customFormat="1" ht="15" x14ac:dyDescent="0.25">
      <c r="A1729" s="11"/>
      <c r="B1729" s="11"/>
      <c r="C1729" s="11"/>
      <c r="D1729" s="11"/>
      <c r="E1729" s="11"/>
      <c r="F1729" s="11"/>
      <c r="G1729" s="11"/>
      <c r="I1729" s="58"/>
      <c r="J1729" s="43"/>
      <c r="K1729" s="98"/>
      <c r="M1729" s="58"/>
      <c r="N1729" s="102"/>
      <c r="P1729" s="58"/>
      <c r="Q1729" s="43"/>
      <c r="S1729" s="58"/>
      <c r="T1729" s="43"/>
      <c r="V1729" s="130"/>
      <c r="W1729" s="160"/>
      <c r="X1729" s="159"/>
      <c r="Y1729" s="76"/>
      <c r="Z1729" s="76"/>
      <c r="AA1729" s="60"/>
      <c r="AB1729" s="5"/>
      <c r="AC1729" s="5"/>
      <c r="AD1729" s="5"/>
      <c r="AE1729" s="5"/>
      <c r="AF1729" s="5"/>
      <c r="AG1729" s="5"/>
      <c r="AH1729" s="5"/>
      <c r="AI1729" s="5"/>
      <c r="AJ1729" s="5"/>
      <c r="AK1729" s="5"/>
      <c r="AL1729" s="5"/>
      <c r="AM1729" s="5"/>
    </row>
    <row r="1730" spans="1:39" s="4" customFormat="1" ht="15" x14ac:dyDescent="0.25">
      <c r="A1730" s="11"/>
      <c r="B1730" s="11"/>
      <c r="C1730" s="11"/>
      <c r="D1730" s="11"/>
      <c r="E1730" s="11"/>
      <c r="F1730" s="11"/>
      <c r="G1730" s="11"/>
      <c r="I1730" s="58"/>
      <c r="J1730" s="43"/>
      <c r="K1730" s="98"/>
      <c r="M1730" s="58"/>
      <c r="N1730" s="102"/>
      <c r="P1730" s="58"/>
      <c r="Q1730" s="43"/>
      <c r="S1730" s="58"/>
      <c r="T1730" s="43"/>
      <c r="V1730" s="130"/>
      <c r="W1730" s="160"/>
      <c r="X1730" s="159"/>
      <c r="Y1730" s="76"/>
      <c r="Z1730" s="76"/>
      <c r="AA1730" s="60"/>
      <c r="AB1730" s="5"/>
      <c r="AC1730" s="5"/>
      <c r="AD1730" s="5"/>
      <c r="AE1730" s="5"/>
      <c r="AF1730" s="5"/>
      <c r="AG1730" s="5"/>
      <c r="AH1730" s="5"/>
      <c r="AI1730" s="5"/>
      <c r="AJ1730" s="5"/>
      <c r="AK1730" s="5"/>
      <c r="AL1730" s="5"/>
      <c r="AM1730" s="5"/>
    </row>
    <row r="1731" spans="1:39" s="4" customFormat="1" ht="15" x14ac:dyDescent="0.25">
      <c r="A1731" s="11"/>
      <c r="B1731" s="11"/>
      <c r="C1731" s="11"/>
      <c r="D1731" s="11"/>
      <c r="E1731" s="11"/>
      <c r="F1731" s="11"/>
      <c r="G1731" s="11"/>
      <c r="I1731" s="58"/>
      <c r="J1731" s="43"/>
      <c r="K1731" s="98"/>
      <c r="M1731" s="58"/>
      <c r="N1731" s="102"/>
      <c r="P1731" s="58"/>
      <c r="Q1731" s="43"/>
      <c r="S1731" s="58"/>
      <c r="T1731" s="43"/>
      <c r="V1731" s="130"/>
      <c r="W1731" s="160"/>
      <c r="X1731" s="159"/>
      <c r="Y1731" s="76"/>
      <c r="Z1731" s="76"/>
      <c r="AA1731" s="60"/>
      <c r="AB1731" s="5"/>
      <c r="AC1731" s="5"/>
      <c r="AD1731" s="5"/>
      <c r="AE1731" s="5"/>
      <c r="AF1731" s="5"/>
      <c r="AG1731" s="5"/>
      <c r="AH1731" s="5"/>
      <c r="AI1731" s="5"/>
      <c r="AJ1731" s="5"/>
      <c r="AK1731" s="5"/>
      <c r="AL1731" s="5"/>
      <c r="AM1731" s="5"/>
    </row>
    <row r="1732" spans="1:39" s="4" customFormat="1" ht="15" x14ac:dyDescent="0.25">
      <c r="A1732" s="11"/>
      <c r="B1732" s="11"/>
      <c r="C1732" s="11"/>
      <c r="D1732" s="11"/>
      <c r="E1732" s="11"/>
      <c r="F1732" s="11"/>
      <c r="G1732" s="11"/>
      <c r="I1732" s="58"/>
      <c r="J1732" s="43"/>
      <c r="K1732" s="98"/>
      <c r="M1732" s="58"/>
      <c r="N1732" s="102"/>
      <c r="P1732" s="58"/>
      <c r="Q1732" s="43"/>
      <c r="S1732" s="58"/>
      <c r="T1732" s="43"/>
      <c r="V1732" s="130"/>
      <c r="W1732" s="160"/>
      <c r="X1732" s="159"/>
      <c r="Y1732" s="76"/>
      <c r="Z1732" s="76"/>
      <c r="AA1732" s="60"/>
      <c r="AB1732" s="5"/>
      <c r="AC1732" s="5"/>
      <c r="AD1732" s="5"/>
      <c r="AE1732" s="5"/>
      <c r="AF1732" s="5"/>
      <c r="AG1732" s="5"/>
      <c r="AH1732" s="5"/>
      <c r="AI1732" s="5"/>
      <c r="AJ1732" s="5"/>
      <c r="AK1732" s="5"/>
      <c r="AL1732" s="5"/>
      <c r="AM1732" s="5"/>
    </row>
    <row r="1733" spans="1:39" s="4" customFormat="1" ht="15" x14ac:dyDescent="0.25">
      <c r="A1733" s="11"/>
      <c r="B1733" s="11"/>
      <c r="C1733" s="11"/>
      <c r="D1733" s="11"/>
      <c r="E1733" s="11"/>
      <c r="F1733" s="11"/>
      <c r="G1733" s="11"/>
      <c r="I1733" s="58"/>
      <c r="J1733" s="43"/>
      <c r="K1733" s="98"/>
      <c r="M1733" s="58"/>
      <c r="N1733" s="102"/>
      <c r="P1733" s="58"/>
      <c r="Q1733" s="43"/>
      <c r="S1733" s="58"/>
      <c r="T1733" s="43"/>
      <c r="V1733" s="130"/>
      <c r="W1733" s="160"/>
      <c r="X1733" s="159"/>
      <c r="Y1733" s="76"/>
      <c r="Z1733" s="76"/>
      <c r="AA1733" s="60"/>
      <c r="AB1733" s="5"/>
      <c r="AC1733" s="5"/>
      <c r="AD1733" s="5"/>
      <c r="AE1733" s="5"/>
      <c r="AF1733" s="5"/>
      <c r="AG1733" s="5"/>
      <c r="AH1733" s="5"/>
      <c r="AI1733" s="5"/>
      <c r="AJ1733" s="5"/>
      <c r="AK1733" s="5"/>
      <c r="AL1733" s="5"/>
      <c r="AM1733" s="5"/>
    </row>
    <row r="1734" spans="1:39" s="4" customFormat="1" ht="15" x14ac:dyDescent="0.25">
      <c r="A1734" s="11"/>
      <c r="B1734" s="11"/>
      <c r="C1734" s="11"/>
      <c r="D1734" s="11"/>
      <c r="E1734" s="11"/>
      <c r="F1734" s="11"/>
      <c r="G1734" s="11"/>
      <c r="I1734" s="58"/>
      <c r="J1734" s="43"/>
      <c r="K1734" s="98"/>
      <c r="M1734" s="58"/>
      <c r="N1734" s="102"/>
      <c r="P1734" s="58"/>
      <c r="Q1734" s="43"/>
      <c r="S1734" s="58"/>
      <c r="T1734" s="43"/>
      <c r="V1734" s="130"/>
      <c r="W1734" s="160"/>
      <c r="X1734" s="159"/>
      <c r="Y1734" s="76"/>
      <c r="Z1734" s="76"/>
      <c r="AA1734" s="60"/>
      <c r="AB1734" s="5"/>
      <c r="AC1734" s="5"/>
      <c r="AD1734" s="5"/>
      <c r="AE1734" s="5"/>
      <c r="AF1734" s="5"/>
      <c r="AG1734" s="5"/>
      <c r="AH1734" s="5"/>
      <c r="AI1734" s="5"/>
      <c r="AJ1734" s="5"/>
      <c r="AK1734" s="5"/>
      <c r="AL1734" s="5"/>
      <c r="AM1734" s="5"/>
    </row>
    <row r="1735" spans="1:39" s="4" customFormat="1" ht="15" x14ac:dyDescent="0.25">
      <c r="A1735" s="11"/>
      <c r="B1735" s="11"/>
      <c r="C1735" s="11"/>
      <c r="D1735" s="11"/>
      <c r="E1735" s="11"/>
      <c r="F1735" s="11"/>
      <c r="G1735" s="11"/>
      <c r="I1735" s="58"/>
      <c r="J1735" s="43"/>
      <c r="K1735" s="98"/>
      <c r="M1735" s="58"/>
      <c r="N1735" s="102"/>
      <c r="P1735" s="58"/>
      <c r="Q1735" s="43"/>
      <c r="S1735" s="58"/>
      <c r="T1735" s="43"/>
      <c r="V1735" s="130"/>
      <c r="W1735" s="160"/>
      <c r="X1735" s="159"/>
      <c r="Y1735" s="76"/>
      <c r="Z1735" s="76"/>
      <c r="AA1735" s="60"/>
      <c r="AB1735" s="5"/>
      <c r="AC1735" s="5"/>
      <c r="AD1735" s="5"/>
      <c r="AE1735" s="5"/>
      <c r="AF1735" s="5"/>
      <c r="AG1735" s="5"/>
      <c r="AH1735" s="5"/>
      <c r="AI1735" s="5"/>
      <c r="AJ1735" s="5"/>
      <c r="AK1735" s="5"/>
      <c r="AL1735" s="5"/>
      <c r="AM1735" s="5"/>
    </row>
    <row r="1736" spans="1:39" s="4" customFormat="1" ht="15" x14ac:dyDescent="0.25">
      <c r="A1736" s="11"/>
      <c r="B1736" s="11"/>
      <c r="C1736" s="11"/>
      <c r="D1736" s="11"/>
      <c r="E1736" s="11"/>
      <c r="F1736" s="11"/>
      <c r="G1736" s="11"/>
      <c r="I1736" s="58"/>
      <c r="J1736" s="43"/>
      <c r="K1736" s="98"/>
      <c r="M1736" s="58"/>
      <c r="N1736" s="102"/>
      <c r="P1736" s="58"/>
      <c r="Q1736" s="43"/>
      <c r="S1736" s="58"/>
      <c r="T1736" s="43"/>
      <c r="V1736" s="130"/>
      <c r="W1736" s="160"/>
      <c r="X1736" s="159"/>
      <c r="Y1736" s="76"/>
      <c r="Z1736" s="76"/>
      <c r="AA1736" s="60"/>
      <c r="AB1736" s="5"/>
      <c r="AC1736" s="5"/>
      <c r="AD1736" s="5"/>
      <c r="AE1736" s="5"/>
      <c r="AF1736" s="5"/>
      <c r="AG1736" s="5"/>
      <c r="AH1736" s="5"/>
      <c r="AI1736" s="5"/>
      <c r="AJ1736" s="5"/>
      <c r="AK1736" s="5"/>
      <c r="AL1736" s="5"/>
      <c r="AM1736" s="5"/>
    </row>
    <row r="1737" spans="1:39" s="4" customFormat="1" ht="15" x14ac:dyDescent="0.25">
      <c r="A1737" s="11"/>
      <c r="B1737" s="11"/>
      <c r="C1737" s="11"/>
      <c r="D1737" s="11"/>
      <c r="E1737" s="11"/>
      <c r="F1737" s="11"/>
      <c r="G1737" s="11"/>
      <c r="I1737" s="58"/>
      <c r="J1737" s="43"/>
      <c r="K1737" s="98"/>
      <c r="M1737" s="58"/>
      <c r="N1737" s="102"/>
      <c r="P1737" s="58"/>
      <c r="Q1737" s="43"/>
      <c r="S1737" s="58"/>
      <c r="T1737" s="43"/>
      <c r="V1737" s="130"/>
      <c r="W1737" s="160"/>
      <c r="X1737" s="159"/>
      <c r="Y1737" s="76"/>
      <c r="Z1737" s="76"/>
      <c r="AA1737" s="60"/>
      <c r="AB1737" s="5"/>
      <c r="AC1737" s="5"/>
      <c r="AD1737" s="5"/>
      <c r="AE1737" s="5"/>
      <c r="AF1737" s="5"/>
      <c r="AG1737" s="5"/>
      <c r="AH1737" s="5"/>
      <c r="AI1737" s="5"/>
      <c r="AJ1737" s="5"/>
      <c r="AK1737" s="5"/>
      <c r="AL1737" s="5"/>
      <c r="AM1737" s="5"/>
    </row>
    <row r="1738" spans="1:39" s="4" customFormat="1" ht="15" x14ac:dyDescent="0.25">
      <c r="A1738" s="11"/>
      <c r="B1738" s="11"/>
      <c r="C1738" s="11"/>
      <c r="D1738" s="11"/>
      <c r="E1738" s="11"/>
      <c r="F1738" s="11"/>
      <c r="G1738" s="11"/>
      <c r="I1738" s="58"/>
      <c r="J1738" s="43"/>
      <c r="K1738" s="98"/>
      <c r="M1738" s="58"/>
      <c r="N1738" s="102"/>
      <c r="P1738" s="58"/>
      <c r="Q1738" s="43"/>
      <c r="S1738" s="58"/>
      <c r="T1738" s="43"/>
      <c r="V1738" s="130"/>
      <c r="W1738" s="160"/>
      <c r="X1738" s="159"/>
      <c r="Y1738" s="76"/>
      <c r="Z1738" s="76"/>
      <c r="AA1738" s="60"/>
      <c r="AB1738" s="5"/>
      <c r="AC1738" s="5"/>
      <c r="AD1738" s="5"/>
      <c r="AE1738" s="5"/>
      <c r="AF1738" s="5"/>
      <c r="AG1738" s="5"/>
      <c r="AH1738" s="5"/>
      <c r="AI1738" s="5"/>
      <c r="AJ1738" s="5"/>
      <c r="AK1738" s="5"/>
      <c r="AL1738" s="5"/>
      <c r="AM1738" s="5"/>
    </row>
    <row r="1739" spans="1:39" s="4" customFormat="1" ht="15" x14ac:dyDescent="0.25">
      <c r="A1739" s="11"/>
      <c r="B1739" s="11"/>
      <c r="C1739" s="11"/>
      <c r="D1739" s="11"/>
      <c r="E1739" s="11"/>
      <c r="F1739" s="11"/>
      <c r="G1739" s="11"/>
      <c r="I1739" s="58"/>
      <c r="J1739" s="43"/>
      <c r="K1739" s="98"/>
      <c r="M1739" s="58"/>
      <c r="N1739" s="102"/>
      <c r="P1739" s="58"/>
      <c r="Q1739" s="43"/>
      <c r="S1739" s="58"/>
      <c r="T1739" s="43"/>
      <c r="V1739" s="130"/>
      <c r="W1739" s="160"/>
      <c r="X1739" s="159"/>
      <c r="Y1739" s="76"/>
      <c r="Z1739" s="76"/>
      <c r="AA1739" s="60"/>
      <c r="AB1739" s="5"/>
      <c r="AC1739" s="5"/>
      <c r="AD1739" s="5"/>
      <c r="AE1739" s="5"/>
      <c r="AF1739" s="5"/>
      <c r="AG1739" s="5"/>
      <c r="AH1739" s="5"/>
      <c r="AI1739" s="5"/>
      <c r="AJ1739" s="5"/>
      <c r="AK1739" s="5"/>
      <c r="AL1739" s="5"/>
      <c r="AM1739" s="5"/>
    </row>
    <row r="1740" spans="1:39" s="4" customFormat="1" ht="15" x14ac:dyDescent="0.25">
      <c r="A1740" s="11"/>
      <c r="B1740" s="11"/>
      <c r="C1740" s="11"/>
      <c r="D1740" s="11"/>
      <c r="E1740" s="11"/>
      <c r="F1740" s="11"/>
      <c r="G1740" s="11"/>
      <c r="I1740" s="58"/>
      <c r="J1740" s="43"/>
      <c r="K1740" s="98"/>
      <c r="M1740" s="58"/>
      <c r="N1740" s="102"/>
      <c r="P1740" s="58"/>
      <c r="Q1740" s="43"/>
      <c r="S1740" s="58"/>
      <c r="T1740" s="43"/>
      <c r="V1740" s="130"/>
      <c r="W1740" s="160"/>
      <c r="X1740" s="159"/>
      <c r="Y1740" s="76"/>
      <c r="Z1740" s="76"/>
      <c r="AA1740" s="60"/>
      <c r="AB1740" s="5"/>
      <c r="AC1740" s="5"/>
      <c r="AD1740" s="5"/>
      <c r="AE1740" s="5"/>
      <c r="AF1740" s="5"/>
      <c r="AG1740" s="5"/>
      <c r="AH1740" s="5"/>
      <c r="AI1740" s="5"/>
      <c r="AJ1740" s="5"/>
      <c r="AK1740" s="5"/>
      <c r="AL1740" s="5"/>
      <c r="AM1740" s="5"/>
    </row>
    <row r="1741" spans="1:39" s="4" customFormat="1" ht="15" x14ac:dyDescent="0.25">
      <c r="A1741" s="11"/>
      <c r="B1741" s="11"/>
      <c r="C1741" s="11"/>
      <c r="D1741" s="11"/>
      <c r="E1741" s="11"/>
      <c r="F1741" s="11"/>
      <c r="G1741" s="11"/>
      <c r="I1741" s="58"/>
      <c r="J1741" s="43"/>
      <c r="K1741" s="98"/>
      <c r="M1741" s="58"/>
      <c r="N1741" s="102"/>
      <c r="P1741" s="58"/>
      <c r="Q1741" s="43"/>
      <c r="S1741" s="58"/>
      <c r="T1741" s="43"/>
      <c r="V1741" s="130"/>
      <c r="W1741" s="160"/>
      <c r="X1741" s="159"/>
      <c r="Y1741" s="76"/>
      <c r="Z1741" s="76"/>
      <c r="AA1741" s="60"/>
      <c r="AB1741" s="5"/>
      <c r="AC1741" s="5"/>
      <c r="AD1741" s="5"/>
      <c r="AE1741" s="5"/>
      <c r="AF1741" s="5"/>
      <c r="AG1741" s="5"/>
      <c r="AH1741" s="5"/>
      <c r="AI1741" s="5"/>
      <c r="AJ1741" s="5"/>
      <c r="AK1741" s="5"/>
      <c r="AL1741" s="5"/>
      <c r="AM1741" s="5"/>
    </row>
    <row r="1742" spans="1:39" s="4" customFormat="1" ht="15" x14ac:dyDescent="0.25">
      <c r="A1742" s="11"/>
      <c r="B1742" s="11"/>
      <c r="C1742" s="11"/>
      <c r="D1742" s="11"/>
      <c r="E1742" s="11"/>
      <c r="F1742" s="11"/>
      <c r="G1742" s="11"/>
      <c r="I1742" s="58"/>
      <c r="J1742" s="43"/>
      <c r="K1742" s="98"/>
      <c r="M1742" s="58"/>
      <c r="N1742" s="102"/>
      <c r="P1742" s="58"/>
      <c r="Q1742" s="43"/>
      <c r="S1742" s="58"/>
      <c r="T1742" s="43"/>
      <c r="V1742" s="130"/>
      <c r="W1742" s="160"/>
      <c r="X1742" s="159"/>
      <c r="Y1742" s="76"/>
      <c r="Z1742" s="76"/>
      <c r="AA1742" s="60"/>
      <c r="AB1742" s="5"/>
      <c r="AC1742" s="5"/>
      <c r="AD1742" s="5"/>
      <c r="AE1742" s="5"/>
      <c r="AF1742" s="5"/>
      <c r="AG1742" s="5"/>
      <c r="AH1742" s="5"/>
      <c r="AI1742" s="5"/>
      <c r="AJ1742" s="5"/>
      <c r="AK1742" s="5"/>
      <c r="AL1742" s="5"/>
      <c r="AM1742" s="5"/>
    </row>
    <row r="1743" spans="1:39" s="4" customFormat="1" ht="15" x14ac:dyDescent="0.25">
      <c r="A1743" s="11"/>
      <c r="B1743" s="11"/>
      <c r="C1743" s="11"/>
      <c r="D1743" s="11"/>
      <c r="E1743" s="11"/>
      <c r="F1743" s="11"/>
      <c r="G1743" s="11"/>
      <c r="I1743" s="58"/>
      <c r="J1743" s="43"/>
      <c r="K1743" s="98"/>
      <c r="M1743" s="58"/>
      <c r="N1743" s="102"/>
      <c r="P1743" s="58"/>
      <c r="Q1743" s="43"/>
      <c r="S1743" s="58"/>
      <c r="T1743" s="43"/>
      <c r="V1743" s="130"/>
      <c r="W1743" s="160"/>
      <c r="X1743" s="159"/>
      <c r="Y1743" s="76"/>
      <c r="Z1743" s="76"/>
      <c r="AA1743" s="60"/>
      <c r="AB1743" s="5"/>
      <c r="AC1743" s="5"/>
      <c r="AD1743" s="5"/>
      <c r="AE1743" s="5"/>
      <c r="AF1743" s="5"/>
      <c r="AG1743" s="5"/>
      <c r="AH1743" s="5"/>
      <c r="AI1743" s="5"/>
      <c r="AJ1743" s="5"/>
      <c r="AK1743" s="5"/>
      <c r="AL1743" s="5"/>
      <c r="AM1743" s="5"/>
    </row>
    <row r="1744" spans="1:39" s="4" customFormat="1" ht="15" x14ac:dyDescent="0.25">
      <c r="A1744" s="11"/>
      <c r="B1744" s="11"/>
      <c r="C1744" s="11"/>
      <c r="D1744" s="11"/>
      <c r="E1744" s="11"/>
      <c r="F1744" s="11"/>
      <c r="G1744" s="11"/>
      <c r="I1744" s="58"/>
      <c r="J1744" s="43"/>
      <c r="K1744" s="98"/>
      <c r="M1744" s="58"/>
      <c r="N1744" s="102"/>
      <c r="P1744" s="58"/>
      <c r="Q1744" s="43"/>
      <c r="S1744" s="58"/>
      <c r="T1744" s="43"/>
      <c r="V1744" s="130"/>
      <c r="W1744" s="160"/>
      <c r="X1744" s="159"/>
      <c r="Y1744" s="76"/>
      <c r="Z1744" s="76"/>
      <c r="AA1744" s="60"/>
      <c r="AB1744" s="5"/>
      <c r="AC1744" s="5"/>
      <c r="AD1744" s="5"/>
      <c r="AE1744" s="5"/>
      <c r="AF1744" s="5"/>
      <c r="AG1744" s="5"/>
      <c r="AH1744" s="5"/>
      <c r="AI1744" s="5"/>
      <c r="AJ1744" s="5"/>
      <c r="AK1744" s="5"/>
      <c r="AL1744" s="5"/>
      <c r="AM1744" s="5"/>
    </row>
    <row r="1745" spans="1:39" s="4" customFormat="1" ht="15" x14ac:dyDescent="0.25">
      <c r="A1745" s="11"/>
      <c r="B1745" s="11"/>
      <c r="C1745" s="11"/>
      <c r="D1745" s="11"/>
      <c r="E1745" s="11"/>
      <c r="F1745" s="11"/>
      <c r="G1745" s="11"/>
      <c r="I1745" s="58"/>
      <c r="J1745" s="43"/>
      <c r="K1745" s="98"/>
      <c r="M1745" s="58"/>
      <c r="N1745" s="102"/>
      <c r="P1745" s="58"/>
      <c r="Q1745" s="43"/>
      <c r="S1745" s="58"/>
      <c r="T1745" s="43"/>
      <c r="V1745" s="130"/>
      <c r="W1745" s="160"/>
      <c r="X1745" s="159"/>
      <c r="Y1745" s="76"/>
      <c r="Z1745" s="76"/>
      <c r="AA1745" s="60"/>
      <c r="AB1745" s="5"/>
      <c r="AC1745" s="5"/>
      <c r="AD1745" s="5"/>
      <c r="AE1745" s="5"/>
      <c r="AF1745" s="5"/>
      <c r="AG1745" s="5"/>
      <c r="AH1745" s="5"/>
      <c r="AI1745" s="5"/>
      <c r="AJ1745" s="5"/>
      <c r="AK1745" s="5"/>
      <c r="AL1745" s="5"/>
      <c r="AM1745" s="5"/>
    </row>
    <row r="1746" spans="1:39" s="4" customFormat="1" ht="15" x14ac:dyDescent="0.25">
      <c r="A1746" s="11"/>
      <c r="B1746" s="11"/>
      <c r="C1746" s="11"/>
      <c r="D1746" s="11"/>
      <c r="E1746" s="11"/>
      <c r="F1746" s="11"/>
      <c r="G1746" s="11"/>
      <c r="I1746" s="58"/>
      <c r="J1746" s="43"/>
      <c r="K1746" s="98"/>
      <c r="M1746" s="58"/>
      <c r="N1746" s="102"/>
      <c r="P1746" s="58"/>
      <c r="Q1746" s="43"/>
      <c r="S1746" s="58"/>
      <c r="T1746" s="43"/>
      <c r="V1746" s="130"/>
      <c r="W1746" s="160"/>
      <c r="X1746" s="159"/>
      <c r="Y1746" s="76"/>
      <c r="Z1746" s="76"/>
      <c r="AA1746" s="60"/>
      <c r="AB1746" s="5"/>
      <c r="AC1746" s="5"/>
      <c r="AD1746" s="5"/>
      <c r="AE1746" s="5"/>
      <c r="AF1746" s="5"/>
      <c r="AG1746" s="5"/>
      <c r="AH1746" s="5"/>
      <c r="AI1746" s="5"/>
      <c r="AJ1746" s="5"/>
      <c r="AK1746" s="5"/>
      <c r="AL1746" s="5"/>
      <c r="AM1746" s="5"/>
    </row>
    <row r="1747" spans="1:39" s="4" customFormat="1" ht="15" x14ac:dyDescent="0.25">
      <c r="A1747" s="11"/>
      <c r="B1747" s="11"/>
      <c r="C1747" s="11"/>
      <c r="D1747" s="11"/>
      <c r="E1747" s="11"/>
      <c r="F1747" s="11"/>
      <c r="G1747" s="11"/>
      <c r="I1747" s="58"/>
      <c r="J1747" s="43"/>
      <c r="K1747" s="98"/>
      <c r="M1747" s="58"/>
      <c r="N1747" s="102"/>
      <c r="P1747" s="58"/>
      <c r="Q1747" s="43"/>
      <c r="S1747" s="58"/>
      <c r="T1747" s="43"/>
      <c r="V1747" s="130"/>
      <c r="W1747" s="160"/>
      <c r="X1747" s="159"/>
      <c r="Y1747" s="76"/>
      <c r="Z1747" s="76"/>
      <c r="AA1747" s="60"/>
      <c r="AB1747" s="5"/>
      <c r="AC1747" s="5"/>
      <c r="AD1747" s="5"/>
      <c r="AE1747" s="5"/>
      <c r="AF1747" s="5"/>
      <c r="AG1747" s="5"/>
      <c r="AH1747" s="5"/>
      <c r="AI1747" s="5"/>
      <c r="AJ1747" s="5"/>
      <c r="AK1747" s="5"/>
      <c r="AL1747" s="5"/>
      <c r="AM1747" s="5"/>
    </row>
    <row r="1748" spans="1:39" s="4" customFormat="1" ht="15" x14ac:dyDescent="0.25">
      <c r="A1748" s="11"/>
      <c r="B1748" s="11"/>
      <c r="C1748" s="11"/>
      <c r="D1748" s="11"/>
      <c r="E1748" s="11"/>
      <c r="F1748" s="11"/>
      <c r="G1748" s="11"/>
      <c r="I1748" s="58"/>
      <c r="J1748" s="43"/>
      <c r="K1748" s="98"/>
      <c r="M1748" s="58"/>
      <c r="N1748" s="102"/>
      <c r="P1748" s="58"/>
      <c r="Q1748" s="43"/>
      <c r="S1748" s="58"/>
      <c r="T1748" s="43"/>
      <c r="V1748" s="130"/>
      <c r="W1748" s="160"/>
      <c r="X1748" s="159"/>
      <c r="Y1748" s="76"/>
      <c r="Z1748" s="76"/>
      <c r="AA1748" s="60"/>
      <c r="AB1748" s="5"/>
      <c r="AC1748" s="5"/>
      <c r="AD1748" s="5"/>
      <c r="AE1748" s="5"/>
      <c r="AF1748" s="5"/>
      <c r="AG1748" s="5"/>
      <c r="AH1748" s="5"/>
      <c r="AI1748" s="5"/>
      <c r="AJ1748" s="5"/>
      <c r="AK1748" s="5"/>
      <c r="AL1748" s="5"/>
      <c r="AM1748" s="5"/>
    </row>
    <row r="1749" spans="1:39" s="4" customFormat="1" ht="15" x14ac:dyDescent="0.25">
      <c r="A1749" s="11"/>
      <c r="B1749" s="11"/>
      <c r="C1749" s="11"/>
      <c r="D1749" s="11"/>
      <c r="E1749" s="11"/>
      <c r="F1749" s="11"/>
      <c r="G1749" s="11"/>
      <c r="I1749" s="58"/>
      <c r="J1749" s="43"/>
      <c r="K1749" s="98"/>
      <c r="M1749" s="58"/>
      <c r="N1749" s="102"/>
      <c r="P1749" s="58"/>
      <c r="Q1749" s="43"/>
      <c r="S1749" s="58"/>
      <c r="T1749" s="43"/>
      <c r="V1749" s="130"/>
      <c r="W1749" s="160"/>
      <c r="X1749" s="159"/>
      <c r="Y1749" s="76"/>
      <c r="Z1749" s="76"/>
      <c r="AA1749" s="60"/>
      <c r="AB1749" s="5"/>
      <c r="AC1749" s="5"/>
      <c r="AD1749" s="5"/>
      <c r="AE1749" s="5"/>
      <c r="AF1749" s="5"/>
      <c r="AG1749" s="5"/>
      <c r="AH1749" s="5"/>
      <c r="AI1749" s="5"/>
      <c r="AJ1749" s="5"/>
      <c r="AK1749" s="5"/>
      <c r="AL1749" s="5"/>
      <c r="AM1749" s="5"/>
    </row>
    <row r="1750" spans="1:39" s="4" customFormat="1" ht="15" x14ac:dyDescent="0.25">
      <c r="A1750" s="11"/>
      <c r="B1750" s="11"/>
      <c r="C1750" s="11"/>
      <c r="D1750" s="11"/>
      <c r="E1750" s="11"/>
      <c r="F1750" s="11"/>
      <c r="G1750" s="11"/>
      <c r="I1750" s="58"/>
      <c r="J1750" s="43"/>
      <c r="K1750" s="98"/>
      <c r="M1750" s="58"/>
      <c r="N1750" s="102"/>
      <c r="P1750" s="58"/>
      <c r="Q1750" s="43"/>
      <c r="S1750" s="58"/>
      <c r="T1750" s="43"/>
      <c r="V1750" s="130"/>
      <c r="W1750" s="160"/>
      <c r="X1750" s="159"/>
      <c r="Y1750" s="76"/>
      <c r="Z1750" s="76"/>
      <c r="AA1750" s="60"/>
      <c r="AB1750" s="5"/>
      <c r="AC1750" s="5"/>
      <c r="AD1750" s="5"/>
      <c r="AE1750" s="5"/>
      <c r="AF1750" s="5"/>
      <c r="AG1750" s="5"/>
      <c r="AH1750" s="5"/>
      <c r="AI1750" s="5"/>
      <c r="AJ1750" s="5"/>
      <c r="AK1750" s="5"/>
      <c r="AL1750" s="5"/>
      <c r="AM1750" s="5"/>
    </row>
    <row r="1751" spans="1:39" s="4" customFormat="1" ht="15" x14ac:dyDescent="0.25">
      <c r="A1751" s="11"/>
      <c r="B1751" s="11"/>
      <c r="C1751" s="11"/>
      <c r="D1751" s="11"/>
      <c r="E1751" s="11"/>
      <c r="F1751" s="11"/>
      <c r="G1751" s="11"/>
      <c r="I1751" s="58"/>
      <c r="J1751" s="43"/>
      <c r="K1751" s="98"/>
      <c r="M1751" s="58"/>
      <c r="N1751" s="102"/>
      <c r="P1751" s="58"/>
      <c r="Q1751" s="43"/>
      <c r="S1751" s="58"/>
      <c r="T1751" s="43"/>
      <c r="V1751" s="130"/>
      <c r="W1751" s="160"/>
      <c r="X1751" s="159"/>
      <c r="Y1751" s="76"/>
      <c r="Z1751" s="76"/>
      <c r="AA1751" s="60"/>
      <c r="AB1751" s="5"/>
      <c r="AC1751" s="5"/>
      <c r="AD1751" s="5"/>
      <c r="AE1751" s="5"/>
      <c r="AF1751" s="5"/>
      <c r="AG1751" s="5"/>
      <c r="AH1751" s="5"/>
      <c r="AI1751" s="5"/>
      <c r="AJ1751" s="5"/>
      <c r="AK1751" s="5"/>
      <c r="AL1751" s="5"/>
      <c r="AM1751" s="5"/>
    </row>
    <row r="1752" spans="1:39" s="4" customFormat="1" ht="15" x14ac:dyDescent="0.25">
      <c r="A1752" s="11"/>
      <c r="B1752" s="11"/>
      <c r="C1752" s="11"/>
      <c r="D1752" s="11"/>
      <c r="E1752" s="11"/>
      <c r="F1752" s="11"/>
      <c r="G1752" s="11"/>
      <c r="I1752" s="58"/>
      <c r="J1752" s="43"/>
      <c r="K1752" s="98"/>
      <c r="M1752" s="58"/>
      <c r="N1752" s="102"/>
      <c r="P1752" s="58"/>
      <c r="Q1752" s="43"/>
      <c r="S1752" s="58"/>
      <c r="T1752" s="43"/>
      <c r="V1752" s="130"/>
      <c r="W1752" s="160"/>
      <c r="X1752" s="159"/>
      <c r="Y1752" s="76"/>
      <c r="Z1752" s="76"/>
      <c r="AA1752" s="60"/>
      <c r="AB1752" s="5"/>
      <c r="AC1752" s="5"/>
      <c r="AD1752" s="5"/>
      <c r="AE1752" s="5"/>
      <c r="AF1752" s="5"/>
      <c r="AG1752" s="5"/>
      <c r="AH1752" s="5"/>
      <c r="AI1752" s="5"/>
      <c r="AJ1752" s="5"/>
      <c r="AK1752" s="5"/>
      <c r="AL1752" s="5"/>
      <c r="AM1752" s="5"/>
    </row>
    <row r="1753" spans="1:39" s="4" customFormat="1" ht="15" x14ac:dyDescent="0.25">
      <c r="A1753" s="11"/>
      <c r="B1753" s="11"/>
      <c r="C1753" s="11"/>
      <c r="D1753" s="11"/>
      <c r="E1753" s="11"/>
      <c r="F1753" s="11"/>
      <c r="G1753" s="11"/>
      <c r="I1753" s="58"/>
      <c r="J1753" s="43"/>
      <c r="K1753" s="98"/>
      <c r="M1753" s="58"/>
      <c r="N1753" s="102"/>
      <c r="P1753" s="58"/>
      <c r="Q1753" s="43"/>
      <c r="S1753" s="58"/>
      <c r="T1753" s="43"/>
      <c r="V1753" s="130"/>
      <c r="W1753" s="160"/>
      <c r="X1753" s="159"/>
      <c r="Y1753" s="76"/>
      <c r="Z1753" s="76"/>
      <c r="AA1753" s="60"/>
      <c r="AB1753" s="5"/>
      <c r="AC1753" s="5"/>
      <c r="AD1753" s="5"/>
      <c r="AE1753" s="5"/>
      <c r="AF1753" s="5"/>
      <c r="AG1753" s="5"/>
      <c r="AH1753" s="5"/>
      <c r="AI1753" s="5"/>
      <c r="AJ1753" s="5"/>
      <c r="AK1753" s="5"/>
      <c r="AL1753" s="5"/>
      <c r="AM1753" s="5"/>
    </row>
    <row r="1754" spans="1:39" s="4" customFormat="1" ht="15" x14ac:dyDescent="0.25">
      <c r="A1754" s="11"/>
      <c r="B1754" s="11"/>
      <c r="C1754" s="11"/>
      <c r="D1754" s="11"/>
      <c r="E1754" s="11"/>
      <c r="F1754" s="11"/>
      <c r="G1754" s="11"/>
      <c r="I1754" s="58"/>
      <c r="J1754" s="43"/>
      <c r="K1754" s="98"/>
      <c r="M1754" s="58"/>
      <c r="N1754" s="102"/>
      <c r="P1754" s="58"/>
      <c r="Q1754" s="43"/>
      <c r="S1754" s="58"/>
      <c r="T1754" s="43"/>
      <c r="V1754" s="130"/>
      <c r="W1754" s="160"/>
      <c r="X1754" s="159"/>
      <c r="Y1754" s="76"/>
      <c r="Z1754" s="76"/>
      <c r="AA1754" s="60"/>
      <c r="AB1754" s="5"/>
      <c r="AC1754" s="5"/>
      <c r="AD1754" s="5"/>
      <c r="AE1754" s="5"/>
      <c r="AF1754" s="5"/>
      <c r="AG1754" s="5"/>
      <c r="AH1754" s="5"/>
      <c r="AI1754" s="5"/>
      <c r="AJ1754" s="5"/>
      <c r="AK1754" s="5"/>
      <c r="AL1754" s="5"/>
      <c r="AM1754" s="5"/>
    </row>
    <row r="1755" spans="1:39" s="4" customFormat="1" ht="15" x14ac:dyDescent="0.25">
      <c r="A1755" s="11"/>
      <c r="B1755" s="11"/>
      <c r="C1755" s="11"/>
      <c r="D1755" s="11"/>
      <c r="E1755" s="11"/>
      <c r="F1755" s="11"/>
      <c r="G1755" s="11"/>
      <c r="I1755" s="58"/>
      <c r="J1755" s="43"/>
      <c r="K1755" s="98"/>
      <c r="M1755" s="58"/>
      <c r="N1755" s="102"/>
      <c r="P1755" s="58"/>
      <c r="Q1755" s="43"/>
      <c r="S1755" s="58"/>
      <c r="T1755" s="43"/>
      <c r="V1755" s="130"/>
      <c r="W1755" s="160"/>
      <c r="X1755" s="159"/>
      <c r="Y1755" s="76"/>
      <c r="Z1755" s="76"/>
      <c r="AA1755" s="60"/>
      <c r="AB1755" s="5"/>
      <c r="AC1755" s="5"/>
      <c r="AD1755" s="5"/>
      <c r="AE1755" s="5"/>
      <c r="AF1755" s="5"/>
      <c r="AG1755" s="5"/>
      <c r="AH1755" s="5"/>
      <c r="AI1755" s="5"/>
      <c r="AJ1755" s="5"/>
      <c r="AK1755" s="5"/>
      <c r="AL1755" s="5"/>
      <c r="AM1755" s="5"/>
    </row>
    <row r="1756" spans="1:39" s="4" customFormat="1" ht="15" x14ac:dyDescent="0.25">
      <c r="A1756" s="11"/>
      <c r="B1756" s="11"/>
      <c r="C1756" s="11"/>
      <c r="D1756" s="11"/>
      <c r="E1756" s="11"/>
      <c r="F1756" s="11"/>
      <c r="G1756" s="11"/>
      <c r="I1756" s="58"/>
      <c r="J1756" s="43"/>
      <c r="K1756" s="98"/>
      <c r="M1756" s="58"/>
      <c r="N1756" s="102"/>
      <c r="P1756" s="58"/>
      <c r="Q1756" s="43"/>
      <c r="S1756" s="58"/>
      <c r="T1756" s="43"/>
      <c r="V1756" s="130"/>
      <c r="W1756" s="160"/>
      <c r="X1756" s="159"/>
      <c r="Y1756" s="76"/>
      <c r="Z1756" s="76"/>
      <c r="AA1756" s="60"/>
      <c r="AB1756" s="5"/>
      <c r="AC1756" s="5"/>
      <c r="AD1756" s="5"/>
      <c r="AE1756" s="5"/>
      <c r="AF1756" s="5"/>
      <c r="AG1756" s="5"/>
      <c r="AH1756" s="5"/>
      <c r="AI1756" s="5"/>
      <c r="AJ1756" s="5"/>
      <c r="AK1756" s="5"/>
      <c r="AL1756" s="5"/>
      <c r="AM1756" s="5"/>
    </row>
    <row r="1757" spans="1:39" s="4" customFormat="1" ht="15" x14ac:dyDescent="0.25">
      <c r="A1757" s="11"/>
      <c r="B1757" s="11"/>
      <c r="C1757" s="11"/>
      <c r="D1757" s="11"/>
      <c r="E1757" s="11"/>
      <c r="F1757" s="11"/>
      <c r="G1757" s="11"/>
      <c r="I1757" s="58"/>
      <c r="J1757" s="43"/>
      <c r="K1757" s="98"/>
      <c r="M1757" s="58"/>
      <c r="N1757" s="102"/>
      <c r="P1757" s="58"/>
      <c r="Q1757" s="43"/>
      <c r="S1757" s="58"/>
      <c r="T1757" s="43"/>
      <c r="V1757" s="130"/>
      <c r="W1757" s="160"/>
      <c r="X1757" s="159"/>
      <c r="Y1757" s="76"/>
      <c r="Z1757" s="76"/>
      <c r="AA1757" s="60"/>
      <c r="AB1757" s="5"/>
      <c r="AC1757" s="5"/>
      <c r="AD1757" s="5"/>
      <c r="AE1757" s="5"/>
      <c r="AF1757" s="5"/>
      <c r="AG1757" s="5"/>
      <c r="AH1757" s="5"/>
      <c r="AI1757" s="5"/>
      <c r="AJ1757" s="5"/>
      <c r="AK1757" s="5"/>
      <c r="AL1757" s="5"/>
      <c r="AM1757" s="5"/>
    </row>
    <row r="1758" spans="1:39" s="4" customFormat="1" ht="15" x14ac:dyDescent="0.25">
      <c r="A1758" s="11"/>
      <c r="B1758" s="11"/>
      <c r="C1758" s="11"/>
      <c r="D1758" s="11"/>
      <c r="E1758" s="11"/>
      <c r="F1758" s="11"/>
      <c r="G1758" s="11"/>
      <c r="I1758" s="58"/>
      <c r="J1758" s="43"/>
      <c r="K1758" s="98"/>
      <c r="M1758" s="58"/>
      <c r="N1758" s="102"/>
      <c r="P1758" s="58"/>
      <c r="Q1758" s="43"/>
      <c r="S1758" s="58"/>
      <c r="T1758" s="43"/>
      <c r="V1758" s="130"/>
      <c r="W1758" s="160"/>
      <c r="X1758" s="159"/>
      <c r="Y1758" s="76"/>
      <c r="Z1758" s="76"/>
      <c r="AA1758" s="60"/>
      <c r="AB1758" s="5"/>
      <c r="AC1758" s="5"/>
      <c r="AD1758" s="5"/>
      <c r="AE1758" s="5"/>
      <c r="AF1758" s="5"/>
      <c r="AG1758" s="5"/>
      <c r="AH1758" s="5"/>
      <c r="AI1758" s="5"/>
      <c r="AJ1758" s="5"/>
      <c r="AK1758" s="5"/>
      <c r="AL1758" s="5"/>
      <c r="AM1758" s="5"/>
    </row>
    <row r="1759" spans="1:39" s="4" customFormat="1" ht="15" x14ac:dyDescent="0.25">
      <c r="A1759" s="11"/>
      <c r="B1759" s="11"/>
      <c r="C1759" s="11"/>
      <c r="D1759" s="11"/>
      <c r="E1759" s="11"/>
      <c r="F1759" s="11"/>
      <c r="G1759" s="11"/>
      <c r="I1759" s="58"/>
      <c r="J1759" s="43"/>
      <c r="K1759" s="98"/>
      <c r="M1759" s="58"/>
      <c r="N1759" s="102"/>
      <c r="P1759" s="58"/>
      <c r="Q1759" s="43"/>
      <c r="S1759" s="58"/>
      <c r="T1759" s="43"/>
      <c r="V1759" s="130"/>
      <c r="W1759" s="160"/>
      <c r="X1759" s="159"/>
      <c r="Y1759" s="76"/>
      <c r="Z1759" s="76"/>
      <c r="AA1759" s="60"/>
      <c r="AB1759" s="5"/>
      <c r="AC1759" s="5"/>
      <c r="AD1759" s="5"/>
      <c r="AE1759" s="5"/>
      <c r="AF1759" s="5"/>
      <c r="AG1759" s="5"/>
      <c r="AH1759" s="5"/>
      <c r="AI1759" s="5"/>
      <c r="AJ1759" s="5"/>
      <c r="AK1759" s="5"/>
      <c r="AL1759" s="5"/>
      <c r="AM1759" s="5"/>
    </row>
    <row r="1760" spans="1:39" s="4" customFormat="1" ht="15" x14ac:dyDescent="0.25">
      <c r="A1760" s="11"/>
      <c r="B1760" s="11"/>
      <c r="C1760" s="11"/>
      <c r="D1760" s="11"/>
      <c r="E1760" s="11"/>
      <c r="F1760" s="11"/>
      <c r="G1760" s="11"/>
      <c r="I1760" s="58"/>
      <c r="J1760" s="43"/>
      <c r="K1760" s="98"/>
      <c r="M1760" s="58"/>
      <c r="N1760" s="102"/>
      <c r="P1760" s="58"/>
      <c r="Q1760" s="43"/>
      <c r="S1760" s="58"/>
      <c r="T1760" s="43"/>
      <c r="V1760" s="130"/>
      <c r="W1760" s="160"/>
      <c r="X1760" s="159"/>
      <c r="Y1760" s="76"/>
      <c r="Z1760" s="76"/>
      <c r="AA1760" s="60"/>
      <c r="AB1760" s="5"/>
      <c r="AC1760" s="5"/>
      <c r="AD1760" s="5"/>
      <c r="AE1760" s="5"/>
      <c r="AF1760" s="5"/>
      <c r="AG1760" s="5"/>
      <c r="AH1760" s="5"/>
      <c r="AI1760" s="5"/>
      <c r="AJ1760" s="5"/>
      <c r="AK1760" s="5"/>
      <c r="AL1760" s="5"/>
      <c r="AM1760" s="5"/>
    </row>
    <row r="1761" spans="1:39" s="4" customFormat="1" ht="15" x14ac:dyDescent="0.25">
      <c r="A1761" s="11"/>
      <c r="B1761" s="11"/>
      <c r="C1761" s="11"/>
      <c r="D1761" s="11"/>
      <c r="E1761" s="11"/>
      <c r="F1761" s="11"/>
      <c r="G1761" s="11"/>
      <c r="I1761" s="58"/>
      <c r="J1761" s="43"/>
      <c r="K1761" s="98"/>
      <c r="M1761" s="58"/>
      <c r="N1761" s="102"/>
      <c r="P1761" s="58"/>
      <c r="Q1761" s="43"/>
      <c r="S1761" s="58"/>
      <c r="T1761" s="43"/>
      <c r="V1761" s="130"/>
      <c r="W1761" s="160"/>
      <c r="X1761" s="159"/>
      <c r="Y1761" s="76"/>
      <c r="Z1761" s="76"/>
      <c r="AA1761" s="60"/>
      <c r="AB1761" s="5"/>
      <c r="AC1761" s="5"/>
      <c r="AD1761" s="5"/>
      <c r="AE1761" s="5"/>
      <c r="AF1761" s="5"/>
      <c r="AG1761" s="5"/>
      <c r="AH1761" s="5"/>
      <c r="AI1761" s="5"/>
      <c r="AJ1761" s="5"/>
      <c r="AK1761" s="5"/>
      <c r="AL1761" s="5"/>
      <c r="AM1761" s="5"/>
    </row>
    <row r="1762" spans="1:39" s="4" customFormat="1" ht="15" x14ac:dyDescent="0.25">
      <c r="A1762" s="11"/>
      <c r="B1762" s="11"/>
      <c r="C1762" s="11"/>
      <c r="D1762" s="11"/>
      <c r="E1762" s="11"/>
      <c r="F1762" s="11"/>
      <c r="G1762" s="11"/>
      <c r="I1762" s="58"/>
      <c r="J1762" s="43"/>
      <c r="K1762" s="98"/>
      <c r="M1762" s="58"/>
      <c r="N1762" s="102"/>
      <c r="P1762" s="58"/>
      <c r="Q1762" s="43"/>
      <c r="S1762" s="58"/>
      <c r="T1762" s="43"/>
      <c r="V1762" s="130"/>
      <c r="W1762" s="160"/>
      <c r="X1762" s="159"/>
      <c r="Y1762" s="76"/>
      <c r="Z1762" s="76"/>
      <c r="AA1762" s="60"/>
      <c r="AB1762" s="5"/>
      <c r="AC1762" s="5"/>
      <c r="AD1762" s="5"/>
      <c r="AE1762" s="5"/>
      <c r="AF1762" s="5"/>
      <c r="AG1762" s="5"/>
      <c r="AH1762" s="5"/>
      <c r="AI1762" s="5"/>
      <c r="AJ1762" s="5"/>
      <c r="AK1762" s="5"/>
      <c r="AL1762" s="5"/>
      <c r="AM1762" s="5"/>
    </row>
    <row r="1763" spans="1:39" s="4" customFormat="1" ht="15" x14ac:dyDescent="0.25">
      <c r="A1763" s="11"/>
      <c r="B1763" s="11"/>
      <c r="C1763" s="11"/>
      <c r="D1763" s="11"/>
      <c r="E1763" s="11"/>
      <c r="F1763" s="11"/>
      <c r="G1763" s="11"/>
      <c r="I1763" s="58"/>
      <c r="J1763" s="43"/>
      <c r="K1763" s="98"/>
      <c r="M1763" s="58"/>
      <c r="N1763" s="102"/>
      <c r="P1763" s="58"/>
      <c r="Q1763" s="43"/>
      <c r="S1763" s="58"/>
      <c r="T1763" s="43"/>
      <c r="V1763" s="130"/>
      <c r="W1763" s="160"/>
      <c r="X1763" s="159"/>
      <c r="Y1763" s="76"/>
      <c r="Z1763" s="76"/>
      <c r="AA1763" s="60"/>
      <c r="AB1763" s="5"/>
      <c r="AC1763" s="5"/>
      <c r="AD1763" s="5"/>
      <c r="AE1763" s="5"/>
      <c r="AF1763" s="5"/>
      <c r="AG1763" s="5"/>
      <c r="AH1763" s="5"/>
      <c r="AI1763" s="5"/>
      <c r="AJ1763" s="5"/>
      <c r="AK1763" s="5"/>
      <c r="AL1763" s="5"/>
      <c r="AM1763" s="5"/>
    </row>
    <row r="1764" spans="1:39" s="4" customFormat="1" ht="15" x14ac:dyDescent="0.25">
      <c r="A1764" s="11"/>
      <c r="B1764" s="11"/>
      <c r="C1764" s="11"/>
      <c r="D1764" s="11"/>
      <c r="E1764" s="11"/>
      <c r="F1764" s="11"/>
      <c r="G1764" s="11"/>
      <c r="I1764" s="58"/>
      <c r="J1764" s="43"/>
      <c r="K1764" s="98"/>
      <c r="M1764" s="58"/>
      <c r="N1764" s="102"/>
      <c r="P1764" s="58"/>
      <c r="Q1764" s="43"/>
      <c r="S1764" s="58"/>
      <c r="T1764" s="43"/>
      <c r="V1764" s="130"/>
      <c r="W1764" s="160"/>
      <c r="X1764" s="159"/>
      <c r="Y1764" s="76"/>
      <c r="Z1764" s="76"/>
      <c r="AA1764" s="60"/>
      <c r="AB1764" s="5"/>
      <c r="AC1764" s="5"/>
      <c r="AD1764" s="5"/>
      <c r="AE1764" s="5"/>
      <c r="AF1764" s="5"/>
      <c r="AG1764" s="5"/>
      <c r="AH1764" s="5"/>
      <c r="AI1764" s="5"/>
      <c r="AJ1764" s="5"/>
      <c r="AK1764" s="5"/>
      <c r="AL1764" s="5"/>
      <c r="AM1764" s="5"/>
    </row>
    <row r="1765" spans="1:39" s="4" customFormat="1" ht="15" x14ac:dyDescent="0.25">
      <c r="A1765" s="11"/>
      <c r="B1765" s="11"/>
      <c r="C1765" s="11"/>
      <c r="D1765" s="11"/>
      <c r="E1765" s="11"/>
      <c r="F1765" s="11"/>
      <c r="G1765" s="11"/>
      <c r="I1765" s="58"/>
      <c r="J1765" s="43"/>
      <c r="K1765" s="98"/>
      <c r="M1765" s="58"/>
      <c r="N1765" s="102"/>
      <c r="P1765" s="58"/>
      <c r="Q1765" s="43"/>
      <c r="S1765" s="58"/>
      <c r="T1765" s="43"/>
      <c r="V1765" s="130"/>
      <c r="W1765" s="160"/>
      <c r="X1765" s="159"/>
      <c r="Y1765" s="76"/>
      <c r="Z1765" s="76"/>
      <c r="AA1765" s="60"/>
      <c r="AB1765" s="5"/>
      <c r="AC1765" s="5"/>
      <c r="AD1765" s="5"/>
      <c r="AE1765" s="5"/>
      <c r="AF1765" s="5"/>
      <c r="AG1765" s="5"/>
      <c r="AH1765" s="5"/>
      <c r="AI1765" s="5"/>
      <c r="AJ1765" s="5"/>
      <c r="AK1765" s="5"/>
      <c r="AL1765" s="5"/>
      <c r="AM1765" s="5"/>
    </row>
    <row r="1766" spans="1:39" s="4" customFormat="1" ht="15" x14ac:dyDescent="0.25">
      <c r="A1766" s="11"/>
      <c r="B1766" s="11"/>
      <c r="C1766" s="11"/>
      <c r="D1766" s="11"/>
      <c r="E1766" s="11"/>
      <c r="F1766" s="11"/>
      <c r="G1766" s="11"/>
      <c r="I1766" s="58"/>
      <c r="J1766" s="43"/>
      <c r="K1766" s="98"/>
      <c r="M1766" s="58"/>
      <c r="N1766" s="102"/>
      <c r="P1766" s="58"/>
      <c r="Q1766" s="43"/>
      <c r="S1766" s="58"/>
      <c r="T1766" s="43"/>
      <c r="V1766" s="130"/>
      <c r="W1766" s="160"/>
      <c r="X1766" s="159"/>
      <c r="Y1766" s="76"/>
      <c r="Z1766" s="76"/>
      <c r="AA1766" s="60"/>
      <c r="AB1766" s="5"/>
      <c r="AC1766" s="5"/>
      <c r="AD1766" s="5"/>
      <c r="AE1766" s="5"/>
      <c r="AF1766" s="5"/>
      <c r="AG1766" s="5"/>
      <c r="AH1766" s="5"/>
      <c r="AI1766" s="5"/>
      <c r="AJ1766" s="5"/>
      <c r="AK1766" s="5"/>
      <c r="AL1766" s="5"/>
      <c r="AM1766" s="5"/>
    </row>
    <row r="1767" spans="1:39" s="4" customFormat="1" ht="15" x14ac:dyDescent="0.25">
      <c r="A1767" s="11"/>
      <c r="B1767" s="11"/>
      <c r="C1767" s="11"/>
      <c r="D1767" s="11"/>
      <c r="E1767" s="11"/>
      <c r="F1767" s="11"/>
      <c r="G1767" s="11"/>
      <c r="I1767" s="58"/>
      <c r="J1767" s="43"/>
      <c r="K1767" s="98"/>
      <c r="M1767" s="58"/>
      <c r="N1767" s="102"/>
      <c r="P1767" s="58"/>
      <c r="Q1767" s="43"/>
      <c r="S1767" s="58"/>
      <c r="T1767" s="43"/>
      <c r="V1767" s="130"/>
      <c r="W1767" s="160"/>
      <c r="X1767" s="159"/>
      <c r="Y1767" s="76"/>
      <c r="Z1767" s="76"/>
      <c r="AA1767" s="60"/>
      <c r="AB1767" s="5"/>
      <c r="AC1767" s="5"/>
      <c r="AD1767" s="5"/>
      <c r="AE1767" s="5"/>
      <c r="AF1767" s="5"/>
      <c r="AG1767" s="5"/>
      <c r="AH1767" s="5"/>
      <c r="AI1767" s="5"/>
      <c r="AJ1767" s="5"/>
      <c r="AK1767" s="5"/>
      <c r="AL1767" s="5"/>
      <c r="AM1767" s="5"/>
    </row>
    <row r="1768" spans="1:39" s="4" customFormat="1" ht="15" x14ac:dyDescent="0.25">
      <c r="A1768" s="11"/>
      <c r="B1768" s="11"/>
      <c r="C1768" s="11"/>
      <c r="D1768" s="11"/>
      <c r="E1768" s="11"/>
      <c r="F1768" s="11"/>
      <c r="G1768" s="11"/>
      <c r="I1768" s="58"/>
      <c r="J1768" s="43"/>
      <c r="K1768" s="98"/>
      <c r="M1768" s="58"/>
      <c r="N1768" s="102"/>
      <c r="P1768" s="58"/>
      <c r="Q1768" s="43"/>
      <c r="S1768" s="58"/>
      <c r="T1768" s="43"/>
      <c r="V1768" s="130"/>
      <c r="W1768" s="160"/>
      <c r="X1768" s="159"/>
      <c r="Y1768" s="76"/>
      <c r="Z1768" s="76"/>
      <c r="AA1768" s="60"/>
      <c r="AB1768" s="5"/>
      <c r="AC1768" s="5"/>
      <c r="AD1768" s="5"/>
      <c r="AE1768" s="5"/>
      <c r="AF1768" s="5"/>
      <c r="AG1768" s="5"/>
      <c r="AH1768" s="5"/>
      <c r="AI1768" s="5"/>
      <c r="AJ1768" s="5"/>
      <c r="AK1768" s="5"/>
      <c r="AL1768" s="5"/>
      <c r="AM1768" s="5"/>
    </row>
    <row r="1769" spans="1:39" s="4" customFormat="1" ht="15" x14ac:dyDescent="0.25">
      <c r="A1769" s="11"/>
      <c r="B1769" s="11"/>
      <c r="C1769" s="11"/>
      <c r="D1769" s="11"/>
      <c r="E1769" s="11"/>
      <c r="F1769" s="11"/>
      <c r="G1769" s="11"/>
      <c r="I1769" s="58"/>
      <c r="J1769" s="43"/>
      <c r="K1769" s="98"/>
      <c r="M1769" s="58"/>
      <c r="N1769" s="102"/>
      <c r="P1769" s="58"/>
      <c r="Q1769" s="43"/>
      <c r="S1769" s="58"/>
      <c r="T1769" s="43"/>
      <c r="V1769" s="130"/>
      <c r="W1769" s="160"/>
      <c r="X1769" s="159"/>
      <c r="Y1769" s="76"/>
      <c r="Z1769" s="76"/>
      <c r="AA1769" s="60"/>
      <c r="AB1769" s="5"/>
      <c r="AC1769" s="5"/>
      <c r="AD1769" s="5"/>
      <c r="AE1769" s="5"/>
      <c r="AF1769" s="5"/>
      <c r="AG1769" s="5"/>
      <c r="AH1769" s="5"/>
      <c r="AI1769" s="5"/>
      <c r="AJ1769" s="5"/>
      <c r="AK1769" s="5"/>
      <c r="AL1769" s="5"/>
      <c r="AM1769" s="5"/>
    </row>
    <row r="1770" spans="1:39" s="4" customFormat="1" ht="15" x14ac:dyDescent="0.25">
      <c r="A1770" s="11"/>
      <c r="B1770" s="11"/>
      <c r="C1770" s="11"/>
      <c r="D1770" s="11"/>
      <c r="E1770" s="11"/>
      <c r="F1770" s="11"/>
      <c r="G1770" s="11"/>
      <c r="I1770" s="58"/>
      <c r="J1770" s="43"/>
      <c r="K1770" s="98"/>
      <c r="M1770" s="58"/>
      <c r="N1770" s="102"/>
      <c r="P1770" s="58"/>
      <c r="Q1770" s="43"/>
      <c r="S1770" s="58"/>
      <c r="T1770" s="43"/>
      <c r="V1770" s="130"/>
      <c r="W1770" s="160"/>
      <c r="X1770" s="159"/>
      <c r="Y1770" s="76"/>
      <c r="Z1770" s="76"/>
      <c r="AA1770" s="60"/>
      <c r="AB1770" s="5"/>
      <c r="AC1770" s="5"/>
      <c r="AD1770" s="5"/>
      <c r="AE1770" s="5"/>
      <c r="AF1770" s="5"/>
      <c r="AG1770" s="5"/>
      <c r="AH1770" s="5"/>
      <c r="AI1770" s="5"/>
      <c r="AJ1770" s="5"/>
      <c r="AK1770" s="5"/>
      <c r="AL1770" s="5"/>
      <c r="AM1770" s="5"/>
    </row>
    <row r="1771" spans="1:39" s="4" customFormat="1" ht="15" x14ac:dyDescent="0.25">
      <c r="A1771" s="11"/>
      <c r="B1771" s="11"/>
      <c r="C1771" s="11"/>
      <c r="D1771" s="11"/>
      <c r="E1771" s="11"/>
      <c r="F1771" s="11"/>
      <c r="G1771" s="11"/>
      <c r="I1771" s="58"/>
      <c r="J1771" s="43"/>
      <c r="K1771" s="98"/>
      <c r="M1771" s="58"/>
      <c r="N1771" s="102"/>
      <c r="P1771" s="58"/>
      <c r="Q1771" s="43"/>
      <c r="S1771" s="58"/>
      <c r="T1771" s="43"/>
      <c r="V1771" s="130"/>
      <c r="W1771" s="160"/>
      <c r="X1771" s="159"/>
      <c r="Y1771" s="76"/>
      <c r="Z1771" s="76"/>
      <c r="AA1771" s="60"/>
      <c r="AB1771" s="5"/>
      <c r="AC1771" s="5"/>
      <c r="AD1771" s="5"/>
      <c r="AE1771" s="5"/>
      <c r="AF1771" s="5"/>
      <c r="AG1771" s="5"/>
      <c r="AH1771" s="5"/>
      <c r="AI1771" s="5"/>
      <c r="AJ1771" s="5"/>
      <c r="AK1771" s="5"/>
      <c r="AL1771" s="5"/>
      <c r="AM1771" s="5"/>
    </row>
    <row r="1772" spans="1:39" s="4" customFormat="1" ht="15" x14ac:dyDescent="0.25">
      <c r="A1772" s="11"/>
      <c r="B1772" s="11"/>
      <c r="C1772" s="11"/>
      <c r="D1772" s="11"/>
      <c r="E1772" s="11"/>
      <c r="F1772" s="11"/>
      <c r="G1772" s="11"/>
      <c r="I1772" s="58"/>
      <c r="J1772" s="43"/>
      <c r="K1772" s="98"/>
      <c r="M1772" s="58"/>
      <c r="N1772" s="102"/>
      <c r="P1772" s="58"/>
      <c r="Q1772" s="43"/>
      <c r="S1772" s="58"/>
      <c r="T1772" s="43"/>
      <c r="V1772" s="130"/>
      <c r="W1772" s="160"/>
      <c r="X1772" s="159"/>
      <c r="Y1772" s="76"/>
      <c r="Z1772" s="76"/>
      <c r="AA1772" s="60"/>
      <c r="AB1772" s="5"/>
      <c r="AC1772" s="5"/>
      <c r="AD1772" s="5"/>
      <c r="AE1772" s="5"/>
      <c r="AF1772" s="5"/>
      <c r="AG1772" s="5"/>
      <c r="AH1772" s="5"/>
      <c r="AI1772" s="5"/>
      <c r="AJ1772" s="5"/>
      <c r="AK1772" s="5"/>
      <c r="AL1772" s="5"/>
      <c r="AM1772" s="5"/>
    </row>
    <row r="1773" spans="1:39" s="4" customFormat="1" ht="15" x14ac:dyDescent="0.25">
      <c r="A1773" s="11"/>
      <c r="B1773" s="11"/>
      <c r="C1773" s="11"/>
      <c r="D1773" s="11"/>
      <c r="E1773" s="11"/>
      <c r="F1773" s="11"/>
      <c r="G1773" s="11"/>
      <c r="I1773" s="58"/>
      <c r="J1773" s="43"/>
      <c r="K1773" s="98"/>
      <c r="M1773" s="58"/>
      <c r="N1773" s="102"/>
      <c r="P1773" s="58"/>
      <c r="Q1773" s="43"/>
      <c r="S1773" s="58"/>
      <c r="T1773" s="43"/>
      <c r="V1773" s="130"/>
      <c r="W1773" s="160"/>
      <c r="X1773" s="159"/>
      <c r="Y1773" s="76"/>
      <c r="Z1773" s="76"/>
      <c r="AA1773" s="60"/>
      <c r="AB1773" s="5"/>
      <c r="AC1773" s="5"/>
      <c r="AD1773" s="5"/>
      <c r="AE1773" s="5"/>
      <c r="AF1773" s="5"/>
      <c r="AG1773" s="5"/>
      <c r="AH1773" s="5"/>
      <c r="AI1773" s="5"/>
      <c r="AJ1773" s="5"/>
      <c r="AK1773" s="5"/>
      <c r="AL1773" s="5"/>
      <c r="AM1773" s="5"/>
    </row>
    <row r="1774" spans="1:39" s="4" customFormat="1" ht="15" x14ac:dyDescent="0.25">
      <c r="A1774" s="11"/>
      <c r="B1774" s="11"/>
      <c r="C1774" s="11"/>
      <c r="D1774" s="11"/>
      <c r="E1774" s="11"/>
      <c r="F1774" s="11"/>
      <c r="G1774" s="11"/>
      <c r="I1774" s="58"/>
      <c r="J1774" s="43"/>
      <c r="K1774" s="98"/>
      <c r="M1774" s="58"/>
      <c r="N1774" s="102"/>
      <c r="P1774" s="58"/>
      <c r="Q1774" s="43"/>
      <c r="S1774" s="58"/>
      <c r="T1774" s="43"/>
      <c r="V1774" s="130"/>
      <c r="W1774" s="160"/>
      <c r="X1774" s="159"/>
      <c r="Y1774" s="76"/>
      <c r="Z1774" s="76"/>
      <c r="AA1774" s="60"/>
      <c r="AB1774" s="5"/>
      <c r="AC1774" s="5"/>
      <c r="AD1774" s="5"/>
      <c r="AE1774" s="5"/>
      <c r="AF1774" s="5"/>
      <c r="AG1774" s="5"/>
      <c r="AH1774" s="5"/>
      <c r="AI1774" s="5"/>
      <c r="AJ1774" s="5"/>
      <c r="AK1774" s="5"/>
      <c r="AL1774" s="5"/>
      <c r="AM1774" s="5"/>
    </row>
    <row r="1775" spans="1:39" s="4" customFormat="1" ht="15" x14ac:dyDescent="0.25">
      <c r="A1775" s="11"/>
      <c r="B1775" s="11"/>
      <c r="C1775" s="11"/>
      <c r="D1775" s="11"/>
      <c r="E1775" s="11"/>
      <c r="F1775" s="11"/>
      <c r="G1775" s="11"/>
      <c r="I1775" s="58"/>
      <c r="J1775" s="43"/>
      <c r="K1775" s="98"/>
      <c r="M1775" s="58"/>
      <c r="N1775" s="102"/>
      <c r="P1775" s="58"/>
      <c r="Q1775" s="43"/>
      <c r="S1775" s="58"/>
      <c r="T1775" s="43"/>
      <c r="V1775" s="130"/>
      <c r="W1775" s="160"/>
      <c r="X1775" s="159"/>
      <c r="Y1775" s="76"/>
      <c r="Z1775" s="76"/>
      <c r="AA1775" s="60"/>
      <c r="AB1775" s="5"/>
      <c r="AC1775" s="5"/>
      <c r="AD1775" s="5"/>
      <c r="AE1775" s="5"/>
      <c r="AF1775" s="5"/>
      <c r="AG1775" s="5"/>
      <c r="AH1775" s="5"/>
      <c r="AI1775" s="5"/>
      <c r="AJ1775" s="5"/>
      <c r="AK1775" s="5"/>
      <c r="AL1775" s="5"/>
      <c r="AM1775" s="5"/>
    </row>
    <row r="1776" spans="1:39" s="4" customFormat="1" ht="15" x14ac:dyDescent="0.25">
      <c r="A1776" s="11"/>
      <c r="B1776" s="11"/>
      <c r="C1776" s="11"/>
      <c r="D1776" s="11"/>
      <c r="E1776" s="11"/>
      <c r="F1776" s="11"/>
      <c r="G1776" s="11"/>
      <c r="I1776" s="58"/>
      <c r="J1776" s="43"/>
      <c r="K1776" s="98"/>
      <c r="M1776" s="58"/>
      <c r="N1776" s="102"/>
      <c r="P1776" s="58"/>
      <c r="Q1776" s="43"/>
      <c r="S1776" s="58"/>
      <c r="T1776" s="43"/>
      <c r="V1776" s="130"/>
      <c r="W1776" s="160"/>
      <c r="X1776" s="159"/>
      <c r="Y1776" s="76"/>
      <c r="Z1776" s="76"/>
      <c r="AA1776" s="60"/>
      <c r="AB1776" s="5"/>
      <c r="AC1776" s="5"/>
      <c r="AD1776" s="5"/>
      <c r="AE1776" s="5"/>
      <c r="AF1776" s="5"/>
      <c r="AG1776" s="5"/>
      <c r="AH1776" s="5"/>
      <c r="AI1776" s="5"/>
      <c r="AJ1776" s="5"/>
      <c r="AK1776" s="5"/>
      <c r="AL1776" s="5"/>
      <c r="AM1776" s="5"/>
    </row>
    <row r="1777" spans="1:39" s="4" customFormat="1" ht="15" x14ac:dyDescent="0.25">
      <c r="A1777" s="11"/>
      <c r="B1777" s="11"/>
      <c r="C1777" s="11"/>
      <c r="D1777" s="11"/>
      <c r="E1777" s="11"/>
      <c r="F1777" s="11"/>
      <c r="G1777" s="11"/>
      <c r="I1777" s="58"/>
      <c r="J1777" s="43"/>
      <c r="K1777" s="98"/>
      <c r="M1777" s="58"/>
      <c r="N1777" s="102"/>
      <c r="P1777" s="58"/>
      <c r="Q1777" s="43"/>
      <c r="S1777" s="58"/>
      <c r="T1777" s="43"/>
      <c r="V1777" s="130"/>
      <c r="W1777" s="160"/>
      <c r="X1777" s="159"/>
      <c r="Y1777" s="76"/>
      <c r="Z1777" s="76"/>
      <c r="AA1777" s="60"/>
      <c r="AB1777" s="5"/>
      <c r="AC1777" s="5"/>
      <c r="AD1777" s="5"/>
      <c r="AE1777" s="5"/>
      <c r="AF1777" s="5"/>
      <c r="AG1777" s="5"/>
      <c r="AH1777" s="5"/>
      <c r="AI1777" s="5"/>
      <c r="AJ1777" s="5"/>
      <c r="AK1777" s="5"/>
      <c r="AL1777" s="5"/>
      <c r="AM1777" s="5"/>
    </row>
    <row r="1778" spans="1:39" s="4" customFormat="1" ht="15" x14ac:dyDescent="0.25">
      <c r="A1778" s="11"/>
      <c r="B1778" s="11"/>
      <c r="C1778" s="11"/>
      <c r="D1778" s="11"/>
      <c r="E1778" s="11"/>
      <c r="F1778" s="11"/>
      <c r="G1778" s="11"/>
      <c r="I1778" s="58"/>
      <c r="J1778" s="43"/>
      <c r="K1778" s="98"/>
      <c r="M1778" s="58"/>
      <c r="N1778" s="102"/>
      <c r="P1778" s="58"/>
      <c r="Q1778" s="43"/>
      <c r="S1778" s="58"/>
      <c r="T1778" s="43"/>
      <c r="V1778" s="130"/>
      <c r="W1778" s="160"/>
      <c r="X1778" s="159"/>
      <c r="Y1778" s="76"/>
      <c r="Z1778" s="76"/>
      <c r="AA1778" s="60"/>
      <c r="AB1778" s="5"/>
      <c r="AC1778" s="5"/>
      <c r="AD1778" s="5"/>
      <c r="AE1778" s="5"/>
      <c r="AF1778" s="5"/>
      <c r="AG1778" s="5"/>
      <c r="AH1778" s="5"/>
      <c r="AI1778" s="5"/>
      <c r="AJ1778" s="5"/>
      <c r="AK1778" s="5"/>
      <c r="AL1778" s="5"/>
      <c r="AM1778" s="5"/>
    </row>
    <row r="1779" spans="1:39" s="4" customFormat="1" ht="15" x14ac:dyDescent="0.25">
      <c r="A1779" s="11"/>
      <c r="B1779" s="11"/>
      <c r="C1779" s="11"/>
      <c r="D1779" s="11"/>
      <c r="E1779" s="11"/>
      <c r="F1779" s="11"/>
      <c r="G1779" s="11"/>
      <c r="I1779" s="58"/>
      <c r="J1779" s="43"/>
      <c r="K1779" s="98"/>
      <c r="M1779" s="58"/>
      <c r="N1779" s="102"/>
      <c r="P1779" s="58"/>
      <c r="Q1779" s="43"/>
      <c r="S1779" s="58"/>
      <c r="T1779" s="43"/>
      <c r="V1779" s="130"/>
      <c r="W1779" s="160"/>
      <c r="X1779" s="159"/>
      <c r="Y1779" s="76"/>
      <c r="Z1779" s="76"/>
      <c r="AA1779" s="60"/>
      <c r="AB1779" s="5"/>
      <c r="AC1779" s="5"/>
      <c r="AD1779" s="5"/>
      <c r="AE1779" s="5"/>
      <c r="AF1779" s="5"/>
      <c r="AG1779" s="5"/>
      <c r="AH1779" s="5"/>
      <c r="AI1779" s="5"/>
      <c r="AJ1779" s="5"/>
      <c r="AK1779" s="5"/>
      <c r="AL1779" s="5"/>
      <c r="AM1779" s="5"/>
    </row>
    <row r="1780" spans="1:39" s="4" customFormat="1" ht="15" x14ac:dyDescent="0.25">
      <c r="A1780" s="11"/>
      <c r="B1780" s="11"/>
      <c r="C1780" s="11"/>
      <c r="D1780" s="11"/>
      <c r="E1780" s="11"/>
      <c r="F1780" s="11"/>
      <c r="G1780" s="11"/>
      <c r="I1780" s="58"/>
      <c r="J1780" s="43"/>
      <c r="K1780" s="98"/>
      <c r="M1780" s="58"/>
      <c r="N1780" s="102"/>
      <c r="P1780" s="58"/>
      <c r="Q1780" s="43"/>
      <c r="S1780" s="58"/>
      <c r="T1780" s="43"/>
      <c r="V1780" s="130"/>
      <c r="W1780" s="160"/>
      <c r="X1780" s="159"/>
      <c r="Y1780" s="76"/>
      <c r="Z1780" s="76"/>
      <c r="AA1780" s="60"/>
      <c r="AB1780" s="5"/>
      <c r="AC1780" s="5"/>
      <c r="AD1780" s="5"/>
      <c r="AE1780" s="5"/>
      <c r="AF1780" s="5"/>
      <c r="AG1780" s="5"/>
      <c r="AH1780" s="5"/>
      <c r="AI1780" s="5"/>
      <c r="AJ1780" s="5"/>
      <c r="AK1780" s="5"/>
      <c r="AL1780" s="5"/>
      <c r="AM1780" s="5"/>
    </row>
    <row r="1781" spans="1:39" s="4" customFormat="1" ht="15" x14ac:dyDescent="0.25">
      <c r="A1781" s="11"/>
      <c r="B1781" s="11"/>
      <c r="C1781" s="11"/>
      <c r="D1781" s="11"/>
      <c r="E1781" s="11"/>
      <c r="F1781" s="11"/>
      <c r="G1781" s="11"/>
      <c r="I1781" s="58"/>
      <c r="J1781" s="43"/>
      <c r="K1781" s="98"/>
      <c r="M1781" s="58"/>
      <c r="N1781" s="102"/>
      <c r="P1781" s="58"/>
      <c r="Q1781" s="43"/>
      <c r="S1781" s="58"/>
      <c r="T1781" s="43"/>
      <c r="V1781" s="130"/>
      <c r="W1781" s="160"/>
      <c r="X1781" s="159"/>
      <c r="Y1781" s="76"/>
      <c r="Z1781" s="76"/>
      <c r="AA1781" s="60"/>
      <c r="AB1781" s="5"/>
      <c r="AC1781" s="5"/>
      <c r="AD1781" s="5"/>
      <c r="AE1781" s="5"/>
      <c r="AF1781" s="5"/>
      <c r="AG1781" s="5"/>
      <c r="AH1781" s="5"/>
      <c r="AI1781" s="5"/>
      <c r="AJ1781" s="5"/>
      <c r="AK1781" s="5"/>
      <c r="AL1781" s="5"/>
      <c r="AM1781" s="5"/>
    </row>
    <row r="1782" spans="1:39" s="4" customFormat="1" ht="15" x14ac:dyDescent="0.25">
      <c r="A1782" s="11"/>
      <c r="B1782" s="11"/>
      <c r="C1782" s="11"/>
      <c r="D1782" s="11"/>
      <c r="E1782" s="11"/>
      <c r="F1782" s="11"/>
      <c r="G1782" s="11"/>
      <c r="I1782" s="58"/>
      <c r="J1782" s="43"/>
      <c r="K1782" s="98"/>
      <c r="M1782" s="58"/>
      <c r="N1782" s="102"/>
      <c r="P1782" s="58"/>
      <c r="Q1782" s="43"/>
      <c r="S1782" s="58"/>
      <c r="T1782" s="43"/>
      <c r="V1782" s="130"/>
      <c r="W1782" s="160"/>
      <c r="X1782" s="159"/>
      <c r="Y1782" s="76"/>
      <c r="Z1782" s="76"/>
      <c r="AA1782" s="60"/>
      <c r="AB1782" s="5"/>
      <c r="AC1782" s="5"/>
      <c r="AD1782" s="5"/>
      <c r="AE1782" s="5"/>
      <c r="AF1782" s="5"/>
      <c r="AG1782" s="5"/>
      <c r="AH1782" s="5"/>
      <c r="AI1782" s="5"/>
      <c r="AJ1782" s="5"/>
      <c r="AK1782" s="5"/>
      <c r="AL1782" s="5"/>
      <c r="AM1782" s="5"/>
    </row>
    <row r="1783" spans="1:39" s="4" customFormat="1" ht="15" x14ac:dyDescent="0.25">
      <c r="A1783" s="11"/>
      <c r="B1783" s="11"/>
      <c r="C1783" s="11"/>
      <c r="D1783" s="11"/>
      <c r="E1783" s="11"/>
      <c r="F1783" s="11"/>
      <c r="G1783" s="11"/>
      <c r="I1783" s="58"/>
      <c r="J1783" s="43"/>
      <c r="K1783" s="98"/>
      <c r="M1783" s="58"/>
      <c r="N1783" s="102"/>
      <c r="P1783" s="58"/>
      <c r="Q1783" s="43"/>
      <c r="S1783" s="58"/>
      <c r="T1783" s="43"/>
      <c r="V1783" s="130"/>
      <c r="W1783" s="160"/>
      <c r="X1783" s="159"/>
      <c r="Y1783" s="76"/>
      <c r="Z1783" s="76"/>
      <c r="AA1783" s="60"/>
      <c r="AB1783" s="5"/>
      <c r="AC1783" s="5"/>
      <c r="AD1783" s="5"/>
      <c r="AE1783" s="5"/>
      <c r="AF1783" s="5"/>
      <c r="AG1783" s="5"/>
      <c r="AH1783" s="5"/>
      <c r="AI1783" s="5"/>
      <c r="AJ1783" s="5"/>
      <c r="AK1783" s="5"/>
      <c r="AL1783" s="5"/>
      <c r="AM1783" s="5"/>
    </row>
    <row r="1784" spans="1:39" s="4" customFormat="1" ht="15" x14ac:dyDescent="0.25">
      <c r="A1784" s="11"/>
      <c r="B1784" s="11"/>
      <c r="C1784" s="11"/>
      <c r="D1784" s="11"/>
      <c r="E1784" s="11"/>
      <c r="F1784" s="11"/>
      <c r="G1784" s="11"/>
      <c r="I1784" s="58"/>
      <c r="J1784" s="43"/>
      <c r="K1784" s="98"/>
      <c r="M1784" s="58"/>
      <c r="N1784" s="102"/>
      <c r="P1784" s="58"/>
      <c r="Q1784" s="43"/>
      <c r="S1784" s="58"/>
      <c r="T1784" s="43"/>
      <c r="V1784" s="130"/>
      <c r="W1784" s="160"/>
      <c r="X1784" s="159"/>
      <c r="Y1784" s="76"/>
      <c r="Z1784" s="76"/>
      <c r="AA1784" s="60"/>
      <c r="AB1784" s="5"/>
      <c r="AC1784" s="5"/>
      <c r="AD1784" s="5"/>
      <c r="AE1784" s="5"/>
      <c r="AF1784" s="5"/>
      <c r="AG1784" s="5"/>
      <c r="AH1784" s="5"/>
      <c r="AI1784" s="5"/>
      <c r="AJ1784" s="5"/>
      <c r="AK1784" s="5"/>
      <c r="AL1784" s="5"/>
      <c r="AM1784" s="5"/>
    </row>
    <row r="1785" spans="1:39" s="4" customFormat="1" ht="15" x14ac:dyDescent="0.25">
      <c r="A1785" s="11"/>
      <c r="B1785" s="11"/>
      <c r="C1785" s="11"/>
      <c r="D1785" s="11"/>
      <c r="E1785" s="11"/>
      <c r="F1785" s="11"/>
      <c r="G1785" s="11"/>
      <c r="I1785" s="58"/>
      <c r="J1785" s="43"/>
      <c r="K1785" s="98"/>
      <c r="M1785" s="58"/>
      <c r="N1785" s="102"/>
      <c r="P1785" s="58"/>
      <c r="Q1785" s="43"/>
      <c r="S1785" s="58"/>
      <c r="T1785" s="43"/>
      <c r="V1785" s="130"/>
      <c r="W1785" s="160"/>
      <c r="X1785" s="159"/>
      <c r="Y1785" s="76"/>
      <c r="Z1785" s="76"/>
      <c r="AA1785" s="60"/>
      <c r="AB1785" s="5"/>
      <c r="AC1785" s="5"/>
      <c r="AD1785" s="5"/>
      <c r="AE1785" s="5"/>
      <c r="AF1785" s="5"/>
      <c r="AG1785" s="5"/>
      <c r="AH1785" s="5"/>
      <c r="AI1785" s="5"/>
      <c r="AJ1785" s="5"/>
      <c r="AK1785" s="5"/>
      <c r="AL1785" s="5"/>
      <c r="AM1785" s="5"/>
    </row>
    <row r="1786" spans="1:39" s="4" customFormat="1" ht="15" x14ac:dyDescent="0.25">
      <c r="A1786" s="11"/>
      <c r="B1786" s="11"/>
      <c r="C1786" s="11"/>
      <c r="D1786" s="11"/>
      <c r="E1786" s="11"/>
      <c r="F1786" s="11"/>
      <c r="G1786" s="11"/>
      <c r="I1786" s="58"/>
      <c r="J1786" s="43"/>
      <c r="K1786" s="98"/>
      <c r="M1786" s="58"/>
      <c r="N1786" s="102"/>
      <c r="P1786" s="58"/>
      <c r="Q1786" s="43"/>
      <c r="S1786" s="58"/>
      <c r="T1786" s="43"/>
      <c r="V1786" s="130"/>
      <c r="W1786" s="160"/>
      <c r="X1786" s="159"/>
      <c r="Y1786" s="76"/>
      <c r="Z1786" s="76"/>
      <c r="AA1786" s="60"/>
      <c r="AB1786" s="5"/>
      <c r="AC1786" s="5"/>
      <c r="AD1786" s="5"/>
      <c r="AE1786" s="5"/>
      <c r="AF1786" s="5"/>
      <c r="AG1786" s="5"/>
      <c r="AH1786" s="5"/>
      <c r="AI1786" s="5"/>
      <c r="AJ1786" s="5"/>
      <c r="AK1786" s="5"/>
      <c r="AL1786" s="5"/>
      <c r="AM1786" s="5"/>
    </row>
    <row r="1787" spans="1:39" s="4" customFormat="1" ht="15" x14ac:dyDescent="0.25">
      <c r="A1787" s="11"/>
      <c r="B1787" s="11"/>
      <c r="C1787" s="11"/>
      <c r="D1787" s="11"/>
      <c r="E1787" s="11"/>
      <c r="F1787" s="11"/>
      <c r="G1787" s="11"/>
      <c r="I1787" s="58"/>
      <c r="J1787" s="43"/>
      <c r="K1787" s="98"/>
      <c r="M1787" s="58"/>
      <c r="N1787" s="102"/>
      <c r="P1787" s="58"/>
      <c r="Q1787" s="43"/>
      <c r="S1787" s="58"/>
      <c r="T1787" s="43"/>
      <c r="V1787" s="76"/>
      <c r="W1787" s="158"/>
      <c r="X1787" s="159"/>
      <c r="Y1787" s="76"/>
      <c r="Z1787" s="76"/>
      <c r="AA1787" s="60"/>
      <c r="AB1787" s="5"/>
      <c r="AC1787" s="5"/>
      <c r="AD1787" s="5"/>
      <c r="AE1787" s="5"/>
      <c r="AF1787" s="5"/>
      <c r="AG1787" s="5"/>
      <c r="AH1787" s="5"/>
      <c r="AI1787" s="5"/>
      <c r="AJ1787" s="5"/>
      <c r="AK1787" s="5"/>
      <c r="AL1787" s="5"/>
      <c r="AM1787" s="5"/>
    </row>
    <row r="1788" spans="1:39" s="4" customFormat="1" ht="15" x14ac:dyDescent="0.25">
      <c r="A1788" s="11"/>
      <c r="B1788" s="11"/>
      <c r="C1788" s="11"/>
      <c r="D1788" s="11"/>
      <c r="E1788" s="11"/>
      <c r="F1788" s="11"/>
      <c r="G1788" s="11"/>
      <c r="I1788" s="58"/>
      <c r="J1788" s="43"/>
      <c r="K1788" s="98"/>
      <c r="M1788" s="58"/>
      <c r="N1788" s="102"/>
      <c r="P1788" s="58"/>
      <c r="Q1788" s="43"/>
      <c r="S1788" s="58"/>
      <c r="T1788" s="43"/>
      <c r="V1788" s="76"/>
      <c r="W1788" s="158"/>
      <c r="X1788" s="159"/>
      <c r="Y1788" s="76"/>
      <c r="Z1788" s="76"/>
      <c r="AA1788" s="60"/>
      <c r="AB1788" s="5"/>
      <c r="AC1788" s="5"/>
      <c r="AD1788" s="5"/>
      <c r="AE1788" s="5"/>
      <c r="AF1788" s="5"/>
      <c r="AG1788" s="5"/>
      <c r="AH1788" s="5"/>
      <c r="AI1788" s="5"/>
      <c r="AJ1788" s="5"/>
      <c r="AK1788" s="5"/>
      <c r="AL1788" s="5"/>
      <c r="AM1788" s="5"/>
    </row>
    <row r="1789" spans="1:39" s="4" customFormat="1" ht="15" x14ac:dyDescent="0.25">
      <c r="A1789" s="11"/>
      <c r="B1789" s="11"/>
      <c r="C1789" s="11"/>
      <c r="D1789" s="11"/>
      <c r="E1789" s="11"/>
      <c r="F1789" s="11"/>
      <c r="G1789" s="11"/>
      <c r="I1789" s="58"/>
      <c r="J1789" s="43"/>
      <c r="K1789" s="98"/>
      <c r="M1789" s="58"/>
      <c r="N1789" s="102"/>
      <c r="P1789" s="58"/>
      <c r="Q1789" s="43"/>
      <c r="S1789" s="58"/>
      <c r="T1789" s="43"/>
      <c r="V1789" s="76"/>
      <c r="W1789" s="158"/>
      <c r="X1789" s="159"/>
      <c r="Y1789" s="76"/>
      <c r="Z1789" s="76"/>
      <c r="AA1789" s="60"/>
      <c r="AB1789" s="5"/>
      <c r="AC1789" s="5"/>
      <c r="AD1789" s="5"/>
      <c r="AE1789" s="5"/>
      <c r="AF1789" s="5"/>
      <c r="AG1789" s="5"/>
      <c r="AH1789" s="5"/>
      <c r="AI1789" s="5"/>
      <c r="AJ1789" s="5"/>
      <c r="AK1789" s="5"/>
      <c r="AL1789" s="5"/>
      <c r="AM1789" s="5"/>
    </row>
    <row r="1790" spans="1:39" s="4" customFormat="1" ht="15" x14ac:dyDescent="0.25">
      <c r="A1790" s="11"/>
      <c r="B1790" s="11"/>
      <c r="C1790" s="11"/>
      <c r="D1790" s="11"/>
      <c r="E1790" s="11"/>
      <c r="F1790" s="11"/>
      <c r="G1790" s="11"/>
      <c r="I1790" s="58"/>
      <c r="J1790" s="43"/>
      <c r="K1790" s="98"/>
      <c r="M1790" s="58"/>
      <c r="N1790" s="102"/>
      <c r="P1790" s="58"/>
      <c r="Q1790" s="43"/>
      <c r="S1790" s="58"/>
      <c r="T1790" s="43"/>
      <c r="V1790" s="76"/>
      <c r="W1790" s="158"/>
      <c r="X1790" s="159"/>
      <c r="Y1790" s="76"/>
      <c r="Z1790" s="76"/>
      <c r="AA1790" s="60"/>
      <c r="AB1790" s="5"/>
      <c r="AC1790" s="5"/>
      <c r="AD1790" s="5"/>
      <c r="AE1790" s="5"/>
      <c r="AF1790" s="5"/>
      <c r="AG1790" s="5"/>
      <c r="AH1790" s="5"/>
      <c r="AI1790" s="5"/>
      <c r="AJ1790" s="5"/>
      <c r="AK1790" s="5"/>
      <c r="AL1790" s="5"/>
      <c r="AM1790" s="5"/>
    </row>
    <row r="1791" spans="1:39" s="4" customFormat="1" ht="15" x14ac:dyDescent="0.25">
      <c r="A1791" s="11"/>
      <c r="B1791" s="11"/>
      <c r="C1791" s="11"/>
      <c r="D1791" s="11"/>
      <c r="E1791" s="11"/>
      <c r="F1791" s="11"/>
      <c r="G1791" s="11"/>
      <c r="I1791" s="58"/>
      <c r="J1791" s="43"/>
      <c r="K1791" s="98"/>
      <c r="M1791" s="58"/>
      <c r="N1791" s="102"/>
      <c r="P1791" s="58"/>
      <c r="Q1791" s="43"/>
      <c r="S1791" s="58"/>
      <c r="T1791" s="43"/>
      <c r="V1791" s="76"/>
      <c r="W1791" s="158"/>
      <c r="X1791" s="159"/>
      <c r="Y1791" s="76"/>
      <c r="Z1791" s="76"/>
      <c r="AA1791" s="60"/>
      <c r="AB1791" s="5"/>
      <c r="AC1791" s="5"/>
      <c r="AD1791" s="5"/>
      <c r="AE1791" s="5"/>
      <c r="AF1791" s="5"/>
      <c r="AG1791" s="5"/>
      <c r="AH1791" s="5"/>
      <c r="AI1791" s="5"/>
      <c r="AJ1791" s="5"/>
      <c r="AK1791" s="5"/>
      <c r="AL1791" s="5"/>
      <c r="AM1791" s="5"/>
    </row>
    <row r="1792" spans="1:39" s="4" customFormat="1" ht="15" x14ac:dyDescent="0.25">
      <c r="A1792" s="11"/>
      <c r="B1792" s="11"/>
      <c r="C1792" s="11"/>
      <c r="D1792" s="11"/>
      <c r="E1792" s="11"/>
      <c r="F1792" s="11"/>
      <c r="G1792" s="11"/>
      <c r="I1792" s="58"/>
      <c r="J1792" s="43"/>
      <c r="K1792" s="98"/>
      <c r="M1792" s="58"/>
      <c r="N1792" s="102"/>
      <c r="P1792" s="58"/>
      <c r="Q1792" s="43"/>
      <c r="S1792" s="58"/>
      <c r="T1792" s="43"/>
      <c r="V1792" s="76"/>
      <c r="W1792" s="158"/>
      <c r="X1792" s="159"/>
      <c r="Y1792" s="76"/>
      <c r="Z1792" s="76"/>
      <c r="AA1792" s="60"/>
      <c r="AB1792" s="5"/>
      <c r="AC1792" s="5"/>
      <c r="AD1792" s="5"/>
      <c r="AE1792" s="5"/>
      <c r="AF1792" s="5"/>
      <c r="AG1792" s="5"/>
      <c r="AH1792" s="5"/>
      <c r="AI1792" s="5"/>
      <c r="AJ1792" s="5"/>
      <c r="AK1792" s="5"/>
      <c r="AL1792" s="5"/>
      <c r="AM1792" s="5"/>
    </row>
    <row r="1793" spans="1:39" s="4" customFormat="1" ht="15" x14ac:dyDescent="0.25">
      <c r="A1793" s="11"/>
      <c r="B1793" s="11"/>
      <c r="C1793" s="11"/>
      <c r="D1793" s="11"/>
      <c r="E1793" s="11"/>
      <c r="F1793" s="11"/>
      <c r="G1793" s="11"/>
      <c r="I1793" s="58"/>
      <c r="J1793" s="43"/>
      <c r="K1793" s="98"/>
      <c r="M1793" s="58"/>
      <c r="N1793" s="102"/>
      <c r="P1793" s="58"/>
      <c r="Q1793" s="43"/>
      <c r="S1793" s="58"/>
      <c r="T1793" s="43"/>
      <c r="V1793" s="76"/>
      <c r="W1793" s="158"/>
      <c r="X1793" s="159"/>
      <c r="Y1793" s="76"/>
      <c r="Z1793" s="76"/>
      <c r="AA1793" s="60"/>
      <c r="AB1793" s="5"/>
      <c r="AC1793" s="5"/>
      <c r="AD1793" s="5"/>
      <c r="AE1793" s="5"/>
      <c r="AF1793" s="5"/>
      <c r="AG1793" s="5"/>
      <c r="AH1793" s="5"/>
      <c r="AI1793" s="5"/>
      <c r="AJ1793" s="5"/>
      <c r="AK1793" s="5"/>
      <c r="AL1793" s="5"/>
      <c r="AM1793" s="5"/>
    </row>
    <row r="1794" spans="1:39" s="4" customFormat="1" ht="15" x14ac:dyDescent="0.25">
      <c r="A1794" s="11"/>
      <c r="B1794" s="11"/>
      <c r="C1794" s="11"/>
      <c r="D1794" s="11"/>
      <c r="E1794" s="11"/>
      <c r="F1794" s="11"/>
      <c r="G1794" s="11"/>
      <c r="I1794" s="58"/>
      <c r="J1794" s="43"/>
      <c r="K1794" s="98"/>
      <c r="M1794" s="58"/>
      <c r="N1794" s="102"/>
      <c r="P1794" s="58"/>
      <c r="Q1794" s="43"/>
      <c r="S1794" s="58"/>
      <c r="T1794" s="43"/>
      <c r="V1794" s="76"/>
      <c r="W1794" s="158"/>
      <c r="X1794" s="159"/>
      <c r="Y1794" s="76"/>
      <c r="Z1794" s="76"/>
      <c r="AA1794" s="60"/>
      <c r="AB1794" s="5"/>
      <c r="AC1794" s="5"/>
      <c r="AD1794" s="5"/>
      <c r="AE1794" s="5"/>
      <c r="AF1794" s="5"/>
      <c r="AG1794" s="5"/>
      <c r="AH1794" s="5"/>
      <c r="AI1794" s="5"/>
      <c r="AJ1794" s="5"/>
      <c r="AK1794" s="5"/>
      <c r="AL1794" s="5"/>
      <c r="AM1794" s="5"/>
    </row>
    <row r="1795" spans="1:39" s="4" customFormat="1" ht="15" x14ac:dyDescent="0.25">
      <c r="A1795" s="11"/>
      <c r="B1795" s="11"/>
      <c r="C1795" s="11"/>
      <c r="D1795" s="11"/>
      <c r="E1795" s="11"/>
      <c r="F1795" s="11"/>
      <c r="G1795" s="11"/>
      <c r="I1795" s="58"/>
      <c r="J1795" s="43"/>
      <c r="K1795" s="98"/>
      <c r="M1795" s="58"/>
      <c r="N1795" s="102"/>
      <c r="P1795" s="58"/>
      <c r="Q1795" s="43"/>
      <c r="S1795" s="58"/>
      <c r="T1795" s="43"/>
      <c r="V1795" s="76"/>
      <c r="W1795" s="158"/>
      <c r="X1795" s="159"/>
      <c r="Y1795" s="76"/>
      <c r="Z1795" s="76"/>
      <c r="AA1795" s="60"/>
      <c r="AB1795" s="5"/>
      <c r="AC1795" s="5"/>
      <c r="AD1795" s="5"/>
      <c r="AE1795" s="5"/>
      <c r="AF1795" s="5"/>
      <c r="AG1795" s="5"/>
      <c r="AH1795" s="5"/>
      <c r="AI1795" s="5"/>
      <c r="AJ1795" s="5"/>
      <c r="AK1795" s="5"/>
      <c r="AL1795" s="5"/>
      <c r="AM1795" s="5"/>
    </row>
    <row r="1796" spans="1:39" s="4" customFormat="1" ht="15" x14ac:dyDescent="0.25">
      <c r="A1796" s="11"/>
      <c r="B1796" s="11"/>
      <c r="C1796" s="11"/>
      <c r="D1796" s="11"/>
      <c r="E1796" s="11"/>
      <c r="F1796" s="11"/>
      <c r="G1796" s="11"/>
      <c r="I1796" s="58"/>
      <c r="J1796" s="43"/>
      <c r="K1796" s="98"/>
      <c r="M1796" s="58"/>
      <c r="N1796" s="102"/>
      <c r="P1796" s="58"/>
      <c r="Q1796" s="43"/>
      <c r="S1796" s="58"/>
      <c r="T1796" s="43"/>
      <c r="V1796" s="76"/>
      <c r="W1796" s="158"/>
      <c r="X1796" s="159"/>
      <c r="Y1796" s="76"/>
      <c r="Z1796" s="76"/>
      <c r="AA1796" s="60"/>
      <c r="AB1796" s="5"/>
      <c r="AC1796" s="5"/>
      <c r="AD1796" s="5"/>
      <c r="AE1796" s="5"/>
      <c r="AF1796" s="5"/>
      <c r="AG1796" s="5"/>
      <c r="AH1796" s="5"/>
      <c r="AI1796" s="5"/>
      <c r="AJ1796" s="5"/>
      <c r="AK1796" s="5"/>
      <c r="AL1796" s="5"/>
      <c r="AM1796" s="5"/>
    </row>
    <row r="1797" spans="1:39" s="4" customFormat="1" ht="15" x14ac:dyDescent="0.25">
      <c r="A1797" s="11"/>
      <c r="B1797" s="11"/>
      <c r="C1797" s="11"/>
      <c r="D1797" s="11"/>
      <c r="E1797" s="11"/>
      <c r="F1797" s="11"/>
      <c r="G1797" s="11"/>
      <c r="I1797" s="58"/>
      <c r="J1797" s="43"/>
      <c r="K1797" s="98"/>
      <c r="M1797" s="58"/>
      <c r="N1797" s="102"/>
      <c r="P1797" s="58"/>
      <c r="Q1797" s="43"/>
      <c r="S1797" s="58"/>
      <c r="T1797" s="43"/>
      <c r="V1797" s="76"/>
      <c r="W1797" s="158"/>
      <c r="X1797" s="159"/>
      <c r="Y1797" s="76"/>
      <c r="Z1797" s="76"/>
      <c r="AA1797" s="60"/>
      <c r="AB1797" s="5"/>
      <c r="AC1797" s="5"/>
      <c r="AD1797" s="5"/>
      <c r="AE1797" s="5"/>
      <c r="AF1797" s="5"/>
      <c r="AG1797" s="5"/>
      <c r="AH1797" s="5"/>
      <c r="AI1797" s="5"/>
      <c r="AJ1797" s="5"/>
      <c r="AK1797" s="5"/>
      <c r="AL1797" s="5"/>
      <c r="AM1797" s="5"/>
    </row>
    <row r="1798" spans="1:39" s="4" customFormat="1" ht="15" x14ac:dyDescent="0.25">
      <c r="A1798" s="11"/>
      <c r="B1798" s="11"/>
      <c r="C1798" s="11"/>
      <c r="D1798" s="11"/>
      <c r="E1798" s="11"/>
      <c r="F1798" s="11"/>
      <c r="G1798" s="11"/>
      <c r="I1798" s="58"/>
      <c r="J1798" s="43"/>
      <c r="K1798" s="98"/>
      <c r="M1798" s="58"/>
      <c r="N1798" s="102"/>
      <c r="P1798" s="58"/>
      <c r="Q1798" s="43"/>
      <c r="S1798" s="58"/>
      <c r="T1798" s="43"/>
      <c r="V1798" s="76"/>
      <c r="W1798" s="158"/>
      <c r="X1798" s="159"/>
      <c r="Y1798" s="76"/>
      <c r="Z1798" s="76"/>
      <c r="AA1798" s="60"/>
      <c r="AB1798" s="5"/>
      <c r="AC1798" s="5"/>
      <c r="AD1798" s="5"/>
      <c r="AE1798" s="5"/>
      <c r="AF1798" s="5"/>
      <c r="AG1798" s="5"/>
      <c r="AH1798" s="5"/>
      <c r="AI1798" s="5"/>
      <c r="AJ1798" s="5"/>
      <c r="AK1798" s="5"/>
      <c r="AL1798" s="5"/>
      <c r="AM1798" s="5"/>
    </row>
    <row r="1799" spans="1:39" s="4" customFormat="1" ht="15" x14ac:dyDescent="0.25">
      <c r="A1799" s="11"/>
      <c r="B1799" s="11"/>
      <c r="C1799" s="11"/>
      <c r="D1799" s="11"/>
      <c r="E1799" s="11"/>
      <c r="F1799" s="11"/>
      <c r="G1799" s="11"/>
      <c r="I1799" s="58"/>
      <c r="J1799" s="43"/>
      <c r="K1799" s="98"/>
      <c r="M1799" s="58"/>
      <c r="N1799" s="102"/>
      <c r="P1799" s="58"/>
      <c r="Q1799" s="43"/>
      <c r="S1799" s="58"/>
      <c r="T1799" s="43"/>
      <c r="V1799" s="76"/>
      <c r="W1799" s="158"/>
      <c r="X1799" s="159"/>
      <c r="Y1799" s="76"/>
      <c r="Z1799" s="76"/>
      <c r="AA1799" s="60"/>
      <c r="AB1799" s="5"/>
      <c r="AC1799" s="5"/>
      <c r="AD1799" s="5"/>
      <c r="AE1799" s="5"/>
      <c r="AF1799" s="5"/>
      <c r="AG1799" s="5"/>
      <c r="AH1799" s="5"/>
      <c r="AI1799" s="5"/>
      <c r="AJ1799" s="5"/>
      <c r="AK1799" s="5"/>
      <c r="AL1799" s="5"/>
      <c r="AM1799" s="5"/>
    </row>
    <row r="1800" spans="1:39" s="4" customFormat="1" ht="15" x14ac:dyDescent="0.25">
      <c r="A1800" s="11"/>
      <c r="B1800" s="11"/>
      <c r="C1800" s="11"/>
      <c r="D1800" s="11"/>
      <c r="E1800" s="11"/>
      <c r="F1800" s="11"/>
      <c r="G1800" s="11"/>
      <c r="I1800" s="58"/>
      <c r="J1800" s="43"/>
      <c r="K1800" s="98"/>
      <c r="M1800" s="58"/>
      <c r="N1800" s="102"/>
      <c r="P1800" s="58"/>
      <c r="Q1800" s="43"/>
      <c r="S1800" s="58"/>
      <c r="T1800" s="43"/>
      <c r="V1800" s="76"/>
      <c r="W1800" s="158"/>
      <c r="X1800" s="159"/>
      <c r="Y1800" s="76"/>
      <c r="Z1800" s="76"/>
      <c r="AA1800" s="60"/>
      <c r="AB1800" s="5"/>
      <c r="AC1800" s="5"/>
      <c r="AD1800" s="5"/>
      <c r="AE1800" s="5"/>
      <c r="AF1800" s="5"/>
      <c r="AG1800" s="5"/>
      <c r="AH1800" s="5"/>
      <c r="AI1800" s="5"/>
      <c r="AJ1800" s="5"/>
      <c r="AK1800" s="5"/>
      <c r="AL1800" s="5"/>
      <c r="AM1800" s="5"/>
    </row>
    <row r="1801" spans="1:39" s="4" customFormat="1" ht="15" x14ac:dyDescent="0.25">
      <c r="A1801" s="11"/>
      <c r="B1801" s="11"/>
      <c r="C1801" s="11"/>
      <c r="D1801" s="11"/>
      <c r="E1801" s="11"/>
      <c r="F1801" s="11"/>
      <c r="G1801" s="11"/>
      <c r="I1801" s="58"/>
      <c r="J1801" s="43"/>
      <c r="K1801" s="98"/>
      <c r="M1801" s="58"/>
      <c r="N1801" s="102"/>
      <c r="P1801" s="58"/>
      <c r="Q1801" s="43"/>
      <c r="S1801" s="58"/>
      <c r="T1801" s="43"/>
      <c r="V1801" s="76"/>
      <c r="W1801" s="158"/>
      <c r="X1801" s="159"/>
      <c r="Y1801" s="76"/>
      <c r="Z1801" s="76"/>
      <c r="AA1801" s="60"/>
      <c r="AB1801" s="5"/>
      <c r="AC1801" s="5"/>
      <c r="AD1801" s="5"/>
      <c r="AE1801" s="5"/>
      <c r="AF1801" s="5"/>
      <c r="AG1801" s="5"/>
      <c r="AH1801" s="5"/>
      <c r="AI1801" s="5"/>
      <c r="AJ1801" s="5"/>
      <c r="AK1801" s="5"/>
      <c r="AL1801" s="5"/>
      <c r="AM1801" s="5"/>
    </row>
    <row r="1802" spans="1:39" s="4" customFormat="1" ht="15" x14ac:dyDescent="0.25">
      <c r="A1802" s="11"/>
      <c r="B1802" s="11"/>
      <c r="C1802" s="11"/>
      <c r="D1802" s="11"/>
      <c r="E1802" s="11"/>
      <c r="F1802" s="11"/>
      <c r="G1802" s="11"/>
      <c r="I1802" s="58"/>
      <c r="J1802" s="43"/>
      <c r="K1802" s="98"/>
      <c r="M1802" s="58"/>
      <c r="N1802" s="102"/>
      <c r="P1802" s="58"/>
      <c r="Q1802" s="43"/>
      <c r="S1802" s="58"/>
      <c r="T1802" s="43"/>
      <c r="V1802" s="76"/>
      <c r="W1802" s="158"/>
      <c r="X1802" s="159"/>
      <c r="Y1802" s="76"/>
      <c r="Z1802" s="76"/>
      <c r="AA1802" s="60"/>
      <c r="AB1802" s="5"/>
      <c r="AC1802" s="5"/>
      <c r="AD1802" s="5"/>
      <c r="AE1802" s="5"/>
      <c r="AF1802" s="5"/>
      <c r="AG1802" s="5"/>
      <c r="AH1802" s="5"/>
      <c r="AI1802" s="5"/>
      <c r="AJ1802" s="5"/>
      <c r="AK1802" s="5"/>
      <c r="AL1802" s="5"/>
      <c r="AM1802" s="5"/>
    </row>
    <row r="1803" spans="1:39" s="4" customFormat="1" ht="15" x14ac:dyDescent="0.25">
      <c r="A1803" s="11"/>
      <c r="B1803" s="11"/>
      <c r="C1803" s="11"/>
      <c r="D1803" s="11"/>
      <c r="E1803" s="11"/>
      <c r="F1803" s="11"/>
      <c r="G1803" s="11"/>
      <c r="I1803" s="58"/>
      <c r="J1803" s="43"/>
      <c r="K1803" s="98"/>
      <c r="M1803" s="58"/>
      <c r="N1803" s="102"/>
      <c r="P1803" s="58"/>
      <c r="Q1803" s="43"/>
      <c r="S1803" s="58"/>
      <c r="T1803" s="43"/>
      <c r="V1803" s="76"/>
      <c r="W1803" s="158"/>
      <c r="X1803" s="159"/>
      <c r="Y1803" s="76"/>
      <c r="Z1803" s="76"/>
      <c r="AA1803" s="60"/>
      <c r="AB1803" s="5"/>
      <c r="AC1803" s="5"/>
      <c r="AD1803" s="5"/>
      <c r="AE1803" s="5"/>
      <c r="AF1803" s="5"/>
      <c r="AG1803" s="5"/>
      <c r="AH1803" s="5"/>
      <c r="AI1803" s="5"/>
      <c r="AJ1803" s="5"/>
      <c r="AK1803" s="5"/>
      <c r="AL1803" s="5"/>
      <c r="AM1803" s="5"/>
    </row>
    <row r="1804" spans="1:39" s="4" customFormat="1" ht="15" x14ac:dyDescent="0.25">
      <c r="A1804" s="11"/>
      <c r="B1804" s="11"/>
      <c r="C1804" s="11"/>
      <c r="D1804" s="11"/>
      <c r="E1804" s="11"/>
      <c r="F1804" s="11"/>
      <c r="G1804" s="11"/>
      <c r="I1804" s="58"/>
      <c r="J1804" s="43"/>
      <c r="K1804" s="98"/>
      <c r="M1804" s="58"/>
      <c r="N1804" s="102"/>
      <c r="P1804" s="58"/>
      <c r="Q1804" s="43"/>
      <c r="S1804" s="58"/>
      <c r="T1804" s="43"/>
      <c r="V1804" s="76"/>
      <c r="W1804" s="158"/>
      <c r="X1804" s="159"/>
      <c r="Y1804" s="76"/>
      <c r="Z1804" s="76"/>
      <c r="AA1804" s="60"/>
      <c r="AB1804" s="5"/>
      <c r="AC1804" s="5"/>
      <c r="AD1804" s="5"/>
      <c r="AE1804" s="5"/>
      <c r="AF1804" s="5"/>
      <c r="AG1804" s="5"/>
      <c r="AH1804" s="5"/>
      <c r="AI1804" s="5"/>
      <c r="AJ1804" s="5"/>
      <c r="AK1804" s="5"/>
      <c r="AL1804" s="5"/>
      <c r="AM1804" s="5"/>
    </row>
    <row r="1805" spans="1:39" s="4" customFormat="1" ht="15" x14ac:dyDescent="0.25">
      <c r="A1805" s="11"/>
      <c r="B1805" s="11"/>
      <c r="C1805" s="11"/>
      <c r="D1805" s="11"/>
      <c r="E1805" s="11"/>
      <c r="F1805" s="11"/>
      <c r="G1805" s="11"/>
      <c r="I1805" s="58"/>
      <c r="J1805" s="43"/>
      <c r="K1805" s="98"/>
      <c r="M1805" s="58"/>
      <c r="N1805" s="102"/>
      <c r="P1805" s="58"/>
      <c r="Q1805" s="43"/>
      <c r="S1805" s="58"/>
      <c r="T1805" s="43"/>
      <c r="V1805" s="76"/>
      <c r="W1805" s="158"/>
      <c r="X1805" s="159"/>
      <c r="Y1805" s="76"/>
      <c r="Z1805" s="76"/>
      <c r="AA1805" s="60"/>
      <c r="AB1805" s="5"/>
      <c r="AC1805" s="5"/>
      <c r="AD1805" s="5"/>
      <c r="AE1805" s="5"/>
      <c r="AF1805" s="5"/>
      <c r="AG1805" s="5"/>
      <c r="AH1805" s="5"/>
      <c r="AI1805" s="5"/>
      <c r="AJ1805" s="5"/>
      <c r="AK1805" s="5"/>
      <c r="AL1805" s="5"/>
      <c r="AM1805" s="5"/>
    </row>
    <row r="1806" spans="1:39" s="4" customFormat="1" ht="15" x14ac:dyDescent="0.25">
      <c r="A1806" s="11"/>
      <c r="B1806" s="11"/>
      <c r="C1806" s="11"/>
      <c r="D1806" s="11"/>
      <c r="E1806" s="11"/>
      <c r="F1806" s="11"/>
      <c r="G1806" s="11"/>
      <c r="I1806" s="58"/>
      <c r="J1806" s="43"/>
      <c r="K1806" s="98"/>
      <c r="M1806" s="58"/>
      <c r="N1806" s="102"/>
      <c r="P1806" s="58"/>
      <c r="Q1806" s="43"/>
      <c r="S1806" s="58"/>
      <c r="T1806" s="43"/>
      <c r="V1806" s="76"/>
      <c r="W1806" s="158"/>
      <c r="X1806" s="159"/>
      <c r="Y1806" s="76"/>
      <c r="Z1806" s="76"/>
      <c r="AA1806" s="60"/>
      <c r="AB1806" s="5"/>
      <c r="AC1806" s="5"/>
      <c r="AD1806" s="5"/>
      <c r="AE1806" s="5"/>
      <c r="AF1806" s="5"/>
      <c r="AG1806" s="5"/>
      <c r="AH1806" s="5"/>
      <c r="AI1806" s="5"/>
      <c r="AJ1806" s="5"/>
      <c r="AK1806" s="5"/>
      <c r="AL1806" s="5"/>
      <c r="AM1806" s="5"/>
    </row>
    <row r="1807" spans="1:39" s="4" customFormat="1" ht="15" x14ac:dyDescent="0.25">
      <c r="A1807" s="11"/>
      <c r="B1807" s="11"/>
      <c r="C1807" s="11"/>
      <c r="D1807" s="11"/>
      <c r="E1807" s="11"/>
      <c r="F1807" s="11"/>
      <c r="G1807" s="11"/>
      <c r="I1807" s="58"/>
      <c r="J1807" s="43"/>
      <c r="K1807" s="98"/>
      <c r="M1807" s="58"/>
      <c r="N1807" s="102"/>
      <c r="P1807" s="58"/>
      <c r="Q1807" s="43"/>
      <c r="S1807" s="58"/>
      <c r="T1807" s="43"/>
      <c r="V1807" s="76"/>
      <c r="W1807" s="158"/>
      <c r="X1807" s="159"/>
      <c r="Y1807" s="76"/>
      <c r="Z1807" s="76"/>
      <c r="AA1807" s="60"/>
      <c r="AB1807" s="5"/>
      <c r="AC1807" s="5"/>
      <c r="AD1807" s="5"/>
      <c r="AE1807" s="5"/>
      <c r="AF1807" s="5"/>
      <c r="AG1807" s="5"/>
      <c r="AH1807" s="5"/>
      <c r="AI1807" s="5"/>
      <c r="AJ1807" s="5"/>
      <c r="AK1807" s="5"/>
      <c r="AL1807" s="5"/>
      <c r="AM1807" s="5"/>
    </row>
    <row r="1808" spans="1:39" s="4" customFormat="1" ht="15" x14ac:dyDescent="0.25">
      <c r="A1808" s="11"/>
      <c r="B1808" s="11"/>
      <c r="C1808" s="11"/>
      <c r="D1808" s="11"/>
      <c r="E1808" s="11"/>
      <c r="F1808" s="11"/>
      <c r="G1808" s="11"/>
      <c r="I1808" s="58"/>
      <c r="J1808" s="43"/>
      <c r="K1808" s="98"/>
      <c r="M1808" s="58"/>
      <c r="N1808" s="102"/>
      <c r="P1808" s="58"/>
      <c r="Q1808" s="43"/>
      <c r="S1808" s="58"/>
      <c r="T1808" s="43"/>
      <c r="V1808" s="179"/>
      <c r="W1808" s="179"/>
      <c r="X1808" s="159"/>
      <c r="Y1808" s="76"/>
      <c r="Z1808" s="76"/>
      <c r="AA1808" s="60"/>
      <c r="AB1808" s="5"/>
      <c r="AC1808" s="5"/>
      <c r="AD1808" s="5"/>
      <c r="AE1808" s="5"/>
      <c r="AF1808" s="5"/>
      <c r="AG1808" s="5"/>
      <c r="AH1808" s="5"/>
      <c r="AI1808" s="5"/>
      <c r="AJ1808" s="5"/>
      <c r="AK1808" s="5"/>
      <c r="AL1808" s="5"/>
      <c r="AM1808" s="5"/>
    </row>
    <row r="1809" spans="1:39" s="4" customFormat="1" ht="15" x14ac:dyDescent="0.25">
      <c r="A1809" s="11"/>
      <c r="B1809" s="11"/>
      <c r="C1809" s="11"/>
      <c r="D1809" s="11"/>
      <c r="E1809" s="11"/>
      <c r="F1809" s="11"/>
      <c r="G1809" s="11"/>
      <c r="I1809" s="58"/>
      <c r="J1809" s="43"/>
      <c r="K1809" s="98"/>
      <c r="M1809" s="58"/>
      <c r="N1809" s="102"/>
      <c r="P1809" s="58"/>
      <c r="Q1809" s="43"/>
      <c r="S1809" s="58"/>
      <c r="T1809" s="43"/>
      <c r="V1809" s="161"/>
      <c r="W1809" s="161"/>
      <c r="X1809" s="76"/>
      <c r="Y1809" s="76"/>
      <c r="Z1809" s="76"/>
      <c r="AA1809" s="60"/>
      <c r="AB1809" s="5"/>
      <c r="AC1809" s="5"/>
      <c r="AD1809" s="5"/>
      <c r="AE1809" s="5"/>
      <c r="AF1809" s="5"/>
      <c r="AG1809" s="5"/>
      <c r="AH1809" s="5"/>
      <c r="AI1809" s="5"/>
      <c r="AJ1809" s="5"/>
      <c r="AK1809" s="5"/>
      <c r="AL1809" s="5"/>
      <c r="AM1809" s="5"/>
    </row>
    <row r="1810" spans="1:39" s="4" customFormat="1" ht="15" x14ac:dyDescent="0.25">
      <c r="A1810" s="11"/>
      <c r="B1810" s="11"/>
      <c r="C1810" s="11"/>
      <c r="D1810" s="11"/>
      <c r="E1810" s="11"/>
      <c r="F1810" s="11"/>
      <c r="G1810" s="11"/>
      <c r="I1810" s="58"/>
      <c r="J1810" s="74"/>
      <c r="K1810" s="98"/>
      <c r="M1810" s="58"/>
      <c r="N1810" s="102"/>
      <c r="P1810" s="58"/>
      <c r="Q1810" s="43"/>
      <c r="S1810" s="58"/>
      <c r="T1810" s="43"/>
      <c r="V1810" s="76"/>
      <c r="W1810" s="76"/>
      <c r="X1810" s="76"/>
      <c r="Y1810" s="76"/>
      <c r="Z1810" s="76"/>
      <c r="AA1810" s="60"/>
      <c r="AB1810" s="5"/>
      <c r="AC1810" s="5"/>
      <c r="AD1810" s="5"/>
      <c r="AE1810" s="5"/>
      <c r="AF1810" s="5"/>
      <c r="AG1810" s="5"/>
      <c r="AH1810" s="5"/>
      <c r="AI1810" s="5"/>
      <c r="AJ1810" s="5"/>
      <c r="AK1810" s="5"/>
      <c r="AL1810" s="5"/>
      <c r="AM1810" s="5"/>
    </row>
    <row r="1811" spans="1:39" s="4" customFormat="1" ht="15" x14ac:dyDescent="0.25">
      <c r="A1811" s="11"/>
      <c r="B1811" s="11"/>
      <c r="C1811" s="11"/>
      <c r="D1811" s="11"/>
      <c r="E1811" s="11"/>
      <c r="F1811" s="11"/>
      <c r="G1811" s="11"/>
      <c r="I1811" s="58"/>
      <c r="J1811" s="43"/>
      <c r="K1811" s="98"/>
      <c r="M1811" s="58"/>
      <c r="N1811" s="102"/>
      <c r="P1811" s="58"/>
      <c r="Q1811" s="43"/>
      <c r="S1811" s="58"/>
      <c r="T1811" s="43"/>
      <c r="V1811" s="76"/>
      <c r="W1811" s="76"/>
      <c r="X1811" s="76"/>
      <c r="Y1811" s="76"/>
      <c r="Z1811" s="76"/>
      <c r="AA1811" s="60"/>
      <c r="AB1811" s="5"/>
      <c r="AC1811" s="5"/>
      <c r="AD1811" s="5"/>
      <c r="AE1811" s="5"/>
      <c r="AF1811" s="5"/>
      <c r="AG1811" s="5"/>
      <c r="AH1811" s="5"/>
      <c r="AI1811" s="5"/>
      <c r="AJ1811" s="5"/>
      <c r="AK1811" s="5"/>
      <c r="AL1811" s="5"/>
      <c r="AM1811" s="5"/>
    </row>
    <row r="1812" spans="1:39" s="4" customFormat="1" ht="15" x14ac:dyDescent="0.25">
      <c r="A1812" s="11"/>
      <c r="B1812" s="11"/>
      <c r="C1812" s="11"/>
      <c r="D1812" s="11"/>
      <c r="E1812" s="11"/>
      <c r="F1812" s="11"/>
      <c r="G1812" s="11"/>
      <c r="I1812" s="58"/>
      <c r="J1812" s="43"/>
      <c r="K1812" s="98"/>
      <c r="M1812" s="58"/>
      <c r="N1812" s="102"/>
      <c r="P1812" s="58"/>
      <c r="Q1812" s="43"/>
      <c r="S1812" s="58"/>
      <c r="T1812" s="43"/>
      <c r="V1812" s="76"/>
      <c r="W1812" s="76"/>
      <c r="X1812" s="76"/>
      <c r="Y1812" s="76"/>
      <c r="Z1812" s="76"/>
      <c r="AA1812" s="60"/>
      <c r="AB1812" s="5"/>
      <c r="AC1812" s="5"/>
      <c r="AD1812" s="5"/>
      <c r="AE1812" s="5"/>
      <c r="AF1812" s="5"/>
      <c r="AG1812" s="5"/>
      <c r="AH1812" s="5"/>
      <c r="AI1812" s="5"/>
      <c r="AJ1812" s="5"/>
      <c r="AK1812" s="5"/>
      <c r="AL1812" s="5"/>
      <c r="AM1812" s="5"/>
    </row>
    <row r="1813" spans="1:39" s="4" customFormat="1" ht="15" x14ac:dyDescent="0.25">
      <c r="A1813" s="11"/>
      <c r="B1813" s="11"/>
      <c r="C1813" s="11"/>
      <c r="D1813" s="11"/>
      <c r="E1813" s="11"/>
      <c r="F1813" s="11"/>
      <c r="G1813" s="11"/>
      <c r="I1813" s="58"/>
      <c r="J1813" s="43"/>
      <c r="K1813" s="98"/>
      <c r="M1813" s="58"/>
      <c r="N1813" s="102"/>
      <c r="P1813" s="58"/>
      <c r="Q1813" s="43"/>
      <c r="S1813" s="58"/>
      <c r="T1813" s="43"/>
      <c r="V1813" s="76"/>
      <c r="W1813" s="76"/>
      <c r="X1813" s="76"/>
      <c r="Y1813" s="76"/>
      <c r="Z1813" s="76"/>
      <c r="AA1813" s="60"/>
      <c r="AB1813" s="5"/>
      <c r="AC1813" s="5"/>
      <c r="AD1813" s="5"/>
      <c r="AE1813" s="5"/>
      <c r="AF1813" s="5"/>
      <c r="AG1813" s="5"/>
      <c r="AH1813" s="5"/>
      <c r="AI1813" s="5"/>
      <c r="AJ1813" s="5"/>
      <c r="AK1813" s="5"/>
      <c r="AL1813" s="5"/>
      <c r="AM1813" s="5"/>
    </row>
    <row r="1814" spans="1:39" s="4" customFormat="1" ht="15.75" thickBot="1" x14ac:dyDescent="0.3">
      <c r="A1814" s="181"/>
      <c r="B1814" s="181"/>
      <c r="C1814" s="181"/>
      <c r="D1814" s="181"/>
      <c r="E1814" s="182"/>
      <c r="F1814" s="167"/>
      <c r="G1814" s="183"/>
      <c r="I1814" s="104"/>
      <c r="J1814" s="104"/>
      <c r="K1814" s="105"/>
      <c r="M1814" s="104"/>
      <c r="N1814" s="107"/>
      <c r="P1814" s="104"/>
      <c r="Q1814" s="108"/>
      <c r="S1814" s="104"/>
      <c r="T1814" s="108"/>
      <c r="V1814" s="130"/>
      <c r="W1814" s="130"/>
      <c r="X1814" s="130"/>
      <c r="Y1814" s="130"/>
      <c r="Z1814" s="130"/>
      <c r="AA1814" s="60"/>
      <c r="AB1814" s="5"/>
      <c r="AC1814" s="5"/>
      <c r="AD1814" s="5"/>
      <c r="AE1814" s="5"/>
      <c r="AF1814" s="5"/>
      <c r="AG1814" s="5"/>
      <c r="AH1814" s="5"/>
      <c r="AI1814" s="5"/>
      <c r="AJ1814" s="5"/>
      <c r="AK1814" s="5"/>
      <c r="AL1814" s="5"/>
      <c r="AM1814" s="5"/>
    </row>
    <row r="1815" spans="1:39" s="4" customFormat="1" ht="15.75" thickBot="1" x14ac:dyDescent="0.3">
      <c r="A1815" s="149" t="s">
        <v>582</v>
      </c>
      <c r="B1815" s="150"/>
      <c r="C1815" s="97"/>
      <c r="D1815" s="97"/>
      <c r="E1815" s="129"/>
      <c r="F1815" s="128"/>
      <c r="G1815" s="127"/>
      <c r="I1815" s="149"/>
      <c r="J1815" s="151"/>
      <c r="K1815" s="106"/>
      <c r="M1815" s="149"/>
      <c r="N1815" s="145"/>
      <c r="P1815" s="109"/>
      <c r="Q1815" s="110"/>
      <c r="S1815" s="109"/>
      <c r="T1815" s="110"/>
      <c r="V1815" s="148"/>
      <c r="W1815" s="126"/>
      <c r="X1815" s="126"/>
      <c r="Y1815" s="126"/>
      <c r="Z1815" s="125"/>
      <c r="AA1815" s="60"/>
      <c r="AB1815" s="5"/>
      <c r="AC1815" s="5"/>
      <c r="AD1815" s="5"/>
      <c r="AE1815" s="5"/>
      <c r="AF1815" s="5"/>
      <c r="AG1815" s="5"/>
      <c r="AH1815" s="5"/>
      <c r="AI1815" s="5"/>
      <c r="AJ1815" s="5"/>
      <c r="AK1815" s="5"/>
      <c r="AL1815" s="5"/>
      <c r="AM1815" s="5"/>
    </row>
    <row r="1816" spans="1:39" s="4" customFormat="1" ht="12.75" x14ac:dyDescent="0.2">
      <c r="A1816" s="70"/>
      <c r="B1816" s="70"/>
      <c r="C1816" s="70"/>
      <c r="D1816" s="70"/>
      <c r="V1816" s="60"/>
      <c r="W1816" s="60"/>
      <c r="X1816" s="60"/>
      <c r="Y1816" s="60"/>
      <c r="Z1816" s="60"/>
      <c r="AA1816" s="60"/>
      <c r="AB1816" s="5"/>
      <c r="AC1816" s="5"/>
      <c r="AD1816" s="5"/>
      <c r="AE1816" s="5"/>
      <c r="AF1816" s="5"/>
      <c r="AG1816" s="5"/>
      <c r="AH1816" s="5"/>
      <c r="AI1816" s="5"/>
      <c r="AJ1816" s="5"/>
      <c r="AK1816" s="5"/>
      <c r="AL1816" s="5"/>
      <c r="AM1816" s="5"/>
    </row>
    <row r="1817" spans="1:39" s="4" customFormat="1" ht="12.75" x14ac:dyDescent="0.2">
      <c r="V1817" s="60"/>
      <c r="W1817" s="60"/>
      <c r="X1817" s="60"/>
      <c r="Y1817" s="60"/>
      <c r="Z1817" s="60"/>
      <c r="AA1817" s="60"/>
      <c r="AB1817" s="5"/>
      <c r="AC1817" s="5"/>
      <c r="AD1817" s="5"/>
      <c r="AE1817" s="5"/>
      <c r="AF1817" s="5"/>
      <c r="AG1817" s="5"/>
      <c r="AH1817" s="5"/>
      <c r="AI1817" s="5"/>
      <c r="AJ1817" s="5"/>
      <c r="AK1817" s="5"/>
      <c r="AL1817" s="5"/>
      <c r="AM1817" s="5"/>
    </row>
  </sheetData>
  <mergeCells count="7">
    <mergeCell ref="I2:K2"/>
    <mergeCell ref="M2:N2"/>
    <mergeCell ref="V2:W2"/>
    <mergeCell ref="A2:B2"/>
    <mergeCell ref="A4:G5"/>
    <mergeCell ref="I4:K10"/>
    <mergeCell ref="M4:T10"/>
  </mergeCells>
  <hyperlinks>
    <hyperlink ref="Z12" r:id="rId1" display="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xr:uid="{C5F652EB-9A61-4848-98AC-3F51AAA35C04}"/>
    <hyperlink ref="Z13:Z14" r:id="rId2" display="View Bill Inserts | Atlantic City Electric - An Exelon Company" xr:uid="{954625CF-82EE-4882-9B8C-2022FB74DD63}"/>
    <hyperlink ref="Z15" r:id="rId3" display="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xr:uid="{4F204CC7-393A-4DAD-B769-091AF1E00E46}"/>
    <hyperlink ref="Z19" r:id="rId4" display="https://www.atlanticcityelectric.com/news/news-releases/atlantic-city-electric-advocates-for-continued-energy-assistance-funding-and-reminds-customers-to-act-now-to-secure-support" xr:uid="{51AFD4DD-C63F-4D48-A6FC-8E4F9108AA76}"/>
    <hyperlink ref="Z20" r:id="rId5" display="https://www.facebook.com/photo/?fbid=800620068771605&amp;set=a.647836720716608" xr:uid="{C4FBAB5A-5DE8-49B9-9DE0-438F3C75E812}"/>
    <hyperlink ref="Z21" r:id="rId6" display="https://www.facebook.com/AtlanticCityElectric" xr:uid="{9001A22B-7109-4F15-82C8-34A0327CCB19}"/>
    <hyperlink ref="Z22" r:id="rId7" display="https://www.facebook.com/AtlanticCityElectric" xr:uid="{D0782222-38D2-468E-8193-D8BA1BBE1EDE}"/>
    <hyperlink ref="Z23" r:id="rId8" display="https://www.facebook.com/AtlanticCityElectric" xr:uid="{AAB77F9C-EC85-45B6-AC81-B303DEB1E8AD}"/>
    <hyperlink ref="Z24" r:id="rId9" display="https://www.facebook.com/AtlanticCityElectric" xr:uid="{FE5735DC-2D50-4D88-9225-7487FF53CC88}"/>
  </hyperlinks>
  <pageMargins left="0.7" right="0.7" top="0.75" bottom="0.75" header="0.3" footer="0.3"/>
  <pageSetup scale="39" orientation="portrait" r:id="rId10"/>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B10"/>
    </sheetView>
  </sheetViews>
  <sheetFormatPr defaultColWidth="0" defaultRowHeight="12.75" zeroHeight="1" x14ac:dyDescent="0.2"/>
  <cols>
    <col min="1" max="1" width="35.5703125" style="5" customWidth="1"/>
    <col min="2" max="2" width="27.42578125" style="5" bestFit="1" customWidth="1"/>
    <col min="3" max="3" width="24.42578125" style="5" bestFit="1" customWidth="1"/>
    <col min="4" max="4" width="33.42578125" style="5" bestFit="1" customWidth="1"/>
    <col min="5" max="5" width="62" style="4" customWidth="1"/>
    <col min="6" max="10" width="0" style="5" hidden="1" customWidth="1"/>
    <col min="11" max="16383" width="8.5703125" style="5" hidden="1"/>
    <col min="16384" max="16384" width="65.42578125" style="5" hidden="1" customWidth="1"/>
  </cols>
  <sheetData>
    <row r="1" spans="1:16384" ht="13.5" thickBot="1" x14ac:dyDescent="0.25">
      <c r="A1" s="56" t="s">
        <v>924</v>
      </c>
      <c r="B1" s="4"/>
      <c r="C1" s="4"/>
      <c r="D1" s="4"/>
    </row>
    <row r="2" spans="1:16384" ht="65.849999999999994" customHeight="1" thickBot="1" x14ac:dyDescent="0.25">
      <c r="A2" s="392" t="s">
        <v>925</v>
      </c>
      <c r="B2" s="394"/>
      <c r="C2" s="18"/>
      <c r="D2" s="18"/>
      <c r="E2" s="16"/>
      <c r="F2" s="22"/>
      <c r="G2" s="22"/>
      <c r="H2" s="22"/>
      <c r="I2" s="22"/>
      <c r="J2" s="22"/>
    </row>
    <row r="3" spans="1:16384" s="4" customFormat="1" x14ac:dyDescent="0.2">
      <c r="F3" s="4" t="s">
        <v>926</v>
      </c>
      <c r="G3" s="4" t="s">
        <v>926</v>
      </c>
      <c r="H3" s="4" t="s">
        <v>926</v>
      </c>
      <c r="I3" s="4" t="s">
        <v>926</v>
      </c>
      <c r="J3" s="4" t="s">
        <v>926</v>
      </c>
      <c r="K3" s="4" t="s">
        <v>926</v>
      </c>
      <c r="L3" s="4" t="s">
        <v>926</v>
      </c>
      <c r="M3" s="4" t="s">
        <v>926</v>
      </c>
      <c r="N3" s="4" t="s">
        <v>926</v>
      </c>
      <c r="O3" s="4" t="s">
        <v>926</v>
      </c>
      <c r="P3" s="4" t="s">
        <v>926</v>
      </c>
      <c r="Q3" s="4" t="s">
        <v>926</v>
      </c>
      <c r="R3" s="4" t="s">
        <v>926</v>
      </c>
      <c r="S3" s="4" t="s">
        <v>926</v>
      </c>
      <c r="T3" s="4" t="s">
        <v>926</v>
      </c>
      <c r="U3" s="4" t="s">
        <v>926</v>
      </c>
      <c r="V3" s="4" t="s">
        <v>926</v>
      </c>
      <c r="W3" s="4" t="s">
        <v>926</v>
      </c>
      <c r="X3" s="4" t="s">
        <v>926</v>
      </c>
      <c r="Y3" s="4" t="s">
        <v>926</v>
      </c>
      <c r="Z3" s="4" t="s">
        <v>926</v>
      </c>
      <c r="AA3" s="4" t="s">
        <v>926</v>
      </c>
      <c r="AB3" s="4" t="s">
        <v>926</v>
      </c>
      <c r="AC3" s="4" t="s">
        <v>926</v>
      </c>
      <c r="AD3" s="4" t="s">
        <v>926</v>
      </c>
      <c r="AE3" s="4" t="s">
        <v>926</v>
      </c>
      <c r="AF3" s="4" t="s">
        <v>926</v>
      </c>
      <c r="AG3" s="4" t="s">
        <v>926</v>
      </c>
      <c r="AH3" s="4" t="s">
        <v>926</v>
      </c>
      <c r="AI3" s="4" t="s">
        <v>926</v>
      </c>
      <c r="AJ3" s="4" t="s">
        <v>926</v>
      </c>
      <c r="AK3" s="4" t="s">
        <v>926</v>
      </c>
      <c r="AL3" s="4" t="s">
        <v>926</v>
      </c>
      <c r="AM3" s="4" t="s">
        <v>926</v>
      </c>
      <c r="AN3" s="4" t="s">
        <v>926</v>
      </c>
      <c r="AO3" s="4" t="s">
        <v>926</v>
      </c>
      <c r="AP3" s="4" t="s">
        <v>926</v>
      </c>
      <c r="AQ3" s="4" t="s">
        <v>926</v>
      </c>
      <c r="AR3" s="4" t="s">
        <v>926</v>
      </c>
      <c r="AS3" s="4" t="s">
        <v>926</v>
      </c>
      <c r="AT3" s="4" t="s">
        <v>926</v>
      </c>
      <c r="AU3" s="4" t="s">
        <v>926</v>
      </c>
      <c r="AV3" s="4" t="s">
        <v>926</v>
      </c>
      <c r="AW3" s="4" t="s">
        <v>926</v>
      </c>
      <c r="AX3" s="4" t="s">
        <v>926</v>
      </c>
      <c r="AY3" s="4" t="s">
        <v>926</v>
      </c>
      <c r="AZ3" s="4" t="s">
        <v>926</v>
      </c>
      <c r="BA3" s="4" t="s">
        <v>926</v>
      </c>
      <c r="BB3" s="4" t="s">
        <v>926</v>
      </c>
      <c r="BC3" s="4" t="s">
        <v>926</v>
      </c>
      <c r="BD3" s="4" t="s">
        <v>926</v>
      </c>
      <c r="BE3" s="4" t="s">
        <v>926</v>
      </c>
      <c r="BF3" s="4" t="s">
        <v>926</v>
      </c>
      <c r="BG3" s="4" t="s">
        <v>926</v>
      </c>
      <c r="BH3" s="4" t="s">
        <v>926</v>
      </c>
      <c r="BI3" s="4" t="s">
        <v>926</v>
      </c>
      <c r="BJ3" s="4" t="s">
        <v>926</v>
      </c>
      <c r="BK3" s="4" t="s">
        <v>926</v>
      </c>
      <c r="BL3" s="4" t="s">
        <v>926</v>
      </c>
      <c r="BM3" s="4" t="s">
        <v>926</v>
      </c>
      <c r="BN3" s="4" t="s">
        <v>926</v>
      </c>
      <c r="BO3" s="4" t="s">
        <v>926</v>
      </c>
      <c r="BP3" s="4" t="s">
        <v>926</v>
      </c>
      <c r="BQ3" s="4" t="s">
        <v>926</v>
      </c>
      <c r="BR3" s="4" t="s">
        <v>926</v>
      </c>
      <c r="BS3" s="4" t="s">
        <v>926</v>
      </c>
      <c r="BT3" s="4" t="s">
        <v>926</v>
      </c>
      <c r="BU3" s="4" t="s">
        <v>926</v>
      </c>
      <c r="BV3" s="4" t="s">
        <v>926</v>
      </c>
      <c r="BW3" s="4" t="s">
        <v>926</v>
      </c>
      <c r="BX3" s="4" t="s">
        <v>926</v>
      </c>
      <c r="BY3" s="4" t="s">
        <v>926</v>
      </c>
      <c r="BZ3" s="4" t="s">
        <v>926</v>
      </c>
      <c r="CA3" s="4" t="s">
        <v>926</v>
      </c>
      <c r="CB3" s="4" t="s">
        <v>926</v>
      </c>
      <c r="CC3" s="4" t="s">
        <v>926</v>
      </c>
      <c r="CD3" s="4" t="s">
        <v>926</v>
      </c>
      <c r="CE3" s="4" t="s">
        <v>926</v>
      </c>
      <c r="CF3" s="4" t="s">
        <v>926</v>
      </c>
      <c r="CG3" s="4" t="s">
        <v>926</v>
      </c>
      <c r="CH3" s="4" t="s">
        <v>926</v>
      </c>
      <c r="CI3" s="4" t="s">
        <v>926</v>
      </c>
      <c r="CJ3" s="4" t="s">
        <v>926</v>
      </c>
      <c r="CK3" s="4" t="s">
        <v>926</v>
      </c>
      <c r="CL3" s="4" t="s">
        <v>926</v>
      </c>
      <c r="CM3" s="4" t="s">
        <v>926</v>
      </c>
      <c r="CN3" s="4" t="s">
        <v>926</v>
      </c>
      <c r="CO3" s="4" t="s">
        <v>926</v>
      </c>
      <c r="CP3" s="4" t="s">
        <v>926</v>
      </c>
      <c r="CQ3" s="4" t="s">
        <v>926</v>
      </c>
      <c r="CR3" s="4" t="s">
        <v>926</v>
      </c>
      <c r="CS3" s="4" t="s">
        <v>926</v>
      </c>
      <c r="CT3" s="4" t="s">
        <v>926</v>
      </c>
      <c r="CU3" s="4" t="s">
        <v>926</v>
      </c>
      <c r="CV3" s="4" t="s">
        <v>926</v>
      </c>
      <c r="CW3" s="4" t="s">
        <v>926</v>
      </c>
      <c r="CX3" s="4" t="s">
        <v>926</v>
      </c>
      <c r="CY3" s="4" t="s">
        <v>926</v>
      </c>
      <c r="CZ3" s="4" t="s">
        <v>926</v>
      </c>
      <c r="DA3" s="4" t="s">
        <v>926</v>
      </c>
      <c r="DB3" s="4" t="s">
        <v>926</v>
      </c>
      <c r="DC3" s="4" t="s">
        <v>926</v>
      </c>
      <c r="DD3" s="4" t="s">
        <v>926</v>
      </c>
      <c r="DE3" s="4" t="s">
        <v>926</v>
      </c>
      <c r="DF3" s="4" t="s">
        <v>926</v>
      </c>
      <c r="DG3" s="4" t="s">
        <v>926</v>
      </c>
      <c r="DH3" s="4" t="s">
        <v>926</v>
      </c>
      <c r="DI3" s="4" t="s">
        <v>926</v>
      </c>
      <c r="DJ3" s="4" t="s">
        <v>926</v>
      </c>
      <c r="DK3" s="4" t="s">
        <v>926</v>
      </c>
      <c r="DL3" s="4" t="s">
        <v>926</v>
      </c>
      <c r="DM3" s="4" t="s">
        <v>926</v>
      </c>
      <c r="DN3" s="4" t="s">
        <v>926</v>
      </c>
      <c r="DO3" s="4" t="s">
        <v>926</v>
      </c>
      <c r="DP3" s="4" t="s">
        <v>926</v>
      </c>
      <c r="DQ3" s="4" t="s">
        <v>926</v>
      </c>
      <c r="DR3" s="4" t="s">
        <v>926</v>
      </c>
      <c r="DS3" s="4" t="s">
        <v>926</v>
      </c>
      <c r="DT3" s="4" t="s">
        <v>926</v>
      </c>
      <c r="DU3" s="4" t="s">
        <v>926</v>
      </c>
      <c r="DV3" s="4" t="s">
        <v>926</v>
      </c>
      <c r="DW3" s="4" t="s">
        <v>926</v>
      </c>
      <c r="DX3" s="4" t="s">
        <v>926</v>
      </c>
      <c r="DY3" s="4" t="s">
        <v>926</v>
      </c>
      <c r="DZ3" s="4" t="s">
        <v>926</v>
      </c>
      <c r="EA3" s="4" t="s">
        <v>926</v>
      </c>
      <c r="EB3" s="4" t="s">
        <v>926</v>
      </c>
      <c r="EC3" s="4" t="s">
        <v>926</v>
      </c>
      <c r="ED3" s="4" t="s">
        <v>926</v>
      </c>
      <c r="EE3" s="4" t="s">
        <v>926</v>
      </c>
      <c r="EF3" s="4" t="s">
        <v>926</v>
      </c>
      <c r="EG3" s="4" t="s">
        <v>926</v>
      </c>
      <c r="EH3" s="4" t="s">
        <v>926</v>
      </c>
      <c r="EI3" s="4" t="s">
        <v>926</v>
      </c>
      <c r="EJ3" s="4" t="s">
        <v>926</v>
      </c>
      <c r="EK3" s="4" t="s">
        <v>926</v>
      </c>
      <c r="EL3" s="4" t="s">
        <v>926</v>
      </c>
      <c r="EM3" s="4" t="s">
        <v>926</v>
      </c>
      <c r="EN3" s="4" t="s">
        <v>926</v>
      </c>
      <c r="EO3" s="4" t="s">
        <v>926</v>
      </c>
      <c r="EP3" s="4" t="s">
        <v>926</v>
      </c>
      <c r="EQ3" s="4" t="s">
        <v>926</v>
      </c>
      <c r="ER3" s="4" t="s">
        <v>926</v>
      </c>
      <c r="ES3" s="4" t="s">
        <v>926</v>
      </c>
      <c r="ET3" s="4" t="s">
        <v>926</v>
      </c>
      <c r="EU3" s="4" t="s">
        <v>926</v>
      </c>
      <c r="EV3" s="4" t="s">
        <v>926</v>
      </c>
      <c r="EW3" s="4" t="s">
        <v>926</v>
      </c>
      <c r="EX3" s="4" t="s">
        <v>926</v>
      </c>
      <c r="EY3" s="4" t="s">
        <v>926</v>
      </c>
      <c r="EZ3" s="4" t="s">
        <v>926</v>
      </c>
      <c r="FA3" s="4" t="s">
        <v>926</v>
      </c>
      <c r="FB3" s="4" t="s">
        <v>926</v>
      </c>
      <c r="FC3" s="4" t="s">
        <v>926</v>
      </c>
      <c r="FD3" s="4" t="s">
        <v>926</v>
      </c>
      <c r="FE3" s="4" t="s">
        <v>926</v>
      </c>
      <c r="FF3" s="4" t="s">
        <v>926</v>
      </c>
      <c r="FG3" s="4" t="s">
        <v>926</v>
      </c>
      <c r="FH3" s="4" t="s">
        <v>926</v>
      </c>
      <c r="FI3" s="4" t="s">
        <v>926</v>
      </c>
      <c r="FJ3" s="4" t="s">
        <v>926</v>
      </c>
      <c r="FK3" s="4" t="s">
        <v>926</v>
      </c>
      <c r="FL3" s="4" t="s">
        <v>926</v>
      </c>
      <c r="FM3" s="4" t="s">
        <v>926</v>
      </c>
      <c r="FN3" s="4" t="s">
        <v>926</v>
      </c>
      <c r="FO3" s="4" t="s">
        <v>926</v>
      </c>
      <c r="FP3" s="4" t="s">
        <v>926</v>
      </c>
      <c r="FQ3" s="4" t="s">
        <v>926</v>
      </c>
      <c r="FR3" s="4" t="s">
        <v>926</v>
      </c>
      <c r="FS3" s="4" t="s">
        <v>926</v>
      </c>
      <c r="FT3" s="4" t="s">
        <v>926</v>
      </c>
      <c r="FU3" s="4" t="s">
        <v>926</v>
      </c>
      <c r="FV3" s="4" t="s">
        <v>926</v>
      </c>
      <c r="FW3" s="4" t="s">
        <v>926</v>
      </c>
      <c r="FX3" s="4" t="s">
        <v>926</v>
      </c>
      <c r="FY3" s="4" t="s">
        <v>926</v>
      </c>
      <c r="FZ3" s="4" t="s">
        <v>926</v>
      </c>
      <c r="GA3" s="4" t="s">
        <v>926</v>
      </c>
      <c r="GB3" s="4" t="s">
        <v>926</v>
      </c>
      <c r="GC3" s="4" t="s">
        <v>926</v>
      </c>
      <c r="GD3" s="4" t="s">
        <v>926</v>
      </c>
      <c r="GE3" s="4" t="s">
        <v>926</v>
      </c>
      <c r="GF3" s="4" t="s">
        <v>926</v>
      </c>
      <c r="GG3" s="4" t="s">
        <v>926</v>
      </c>
      <c r="GH3" s="4" t="s">
        <v>926</v>
      </c>
      <c r="GI3" s="4" t="s">
        <v>926</v>
      </c>
      <c r="GJ3" s="4" t="s">
        <v>926</v>
      </c>
      <c r="GK3" s="4" t="s">
        <v>926</v>
      </c>
      <c r="GL3" s="4" t="s">
        <v>926</v>
      </c>
      <c r="GM3" s="4" t="s">
        <v>926</v>
      </c>
      <c r="GN3" s="4" t="s">
        <v>926</v>
      </c>
      <c r="GO3" s="4" t="s">
        <v>926</v>
      </c>
      <c r="GP3" s="4" t="s">
        <v>926</v>
      </c>
      <c r="GQ3" s="4" t="s">
        <v>926</v>
      </c>
      <c r="GR3" s="4" t="s">
        <v>926</v>
      </c>
      <c r="GS3" s="4" t="s">
        <v>926</v>
      </c>
      <c r="GT3" s="4" t="s">
        <v>926</v>
      </c>
      <c r="GU3" s="4" t="s">
        <v>926</v>
      </c>
      <c r="GV3" s="4" t="s">
        <v>926</v>
      </c>
      <c r="GW3" s="4" t="s">
        <v>926</v>
      </c>
      <c r="GX3" s="4" t="s">
        <v>926</v>
      </c>
      <c r="GY3" s="4" t="s">
        <v>926</v>
      </c>
      <c r="GZ3" s="4" t="s">
        <v>926</v>
      </c>
      <c r="HA3" s="4" t="s">
        <v>926</v>
      </c>
      <c r="HB3" s="4" t="s">
        <v>926</v>
      </c>
      <c r="HC3" s="4" t="s">
        <v>926</v>
      </c>
      <c r="HD3" s="4" t="s">
        <v>926</v>
      </c>
      <c r="HE3" s="4" t="s">
        <v>926</v>
      </c>
      <c r="HF3" s="4" t="s">
        <v>926</v>
      </c>
      <c r="HG3" s="4" t="s">
        <v>926</v>
      </c>
      <c r="HH3" s="4" t="s">
        <v>926</v>
      </c>
      <c r="HI3" s="4" t="s">
        <v>926</v>
      </c>
      <c r="HJ3" s="4" t="s">
        <v>926</v>
      </c>
      <c r="HK3" s="4" t="s">
        <v>926</v>
      </c>
      <c r="HL3" s="4" t="s">
        <v>926</v>
      </c>
      <c r="HM3" s="4" t="s">
        <v>926</v>
      </c>
      <c r="HN3" s="4" t="s">
        <v>926</v>
      </c>
      <c r="HO3" s="4" t="s">
        <v>926</v>
      </c>
      <c r="HP3" s="4" t="s">
        <v>926</v>
      </c>
      <c r="HQ3" s="4" t="s">
        <v>926</v>
      </c>
      <c r="HR3" s="4" t="s">
        <v>926</v>
      </c>
      <c r="HS3" s="4" t="s">
        <v>926</v>
      </c>
      <c r="HT3" s="4" t="s">
        <v>926</v>
      </c>
      <c r="HU3" s="4" t="s">
        <v>926</v>
      </c>
      <c r="HV3" s="4" t="s">
        <v>926</v>
      </c>
      <c r="HW3" s="4" t="s">
        <v>926</v>
      </c>
      <c r="HX3" s="4" t="s">
        <v>926</v>
      </c>
      <c r="HY3" s="4" t="s">
        <v>926</v>
      </c>
      <c r="HZ3" s="4" t="s">
        <v>926</v>
      </c>
      <c r="IA3" s="4" t="s">
        <v>926</v>
      </c>
      <c r="IB3" s="4" t="s">
        <v>926</v>
      </c>
      <c r="IC3" s="4" t="s">
        <v>926</v>
      </c>
      <c r="ID3" s="4" t="s">
        <v>926</v>
      </c>
      <c r="IE3" s="4" t="s">
        <v>926</v>
      </c>
      <c r="IF3" s="4" t="s">
        <v>926</v>
      </c>
      <c r="IG3" s="4" t="s">
        <v>926</v>
      </c>
      <c r="IH3" s="4" t="s">
        <v>926</v>
      </c>
      <c r="II3" s="4" t="s">
        <v>926</v>
      </c>
      <c r="IJ3" s="4" t="s">
        <v>926</v>
      </c>
      <c r="IK3" s="4" t="s">
        <v>926</v>
      </c>
      <c r="IL3" s="4" t="s">
        <v>926</v>
      </c>
      <c r="IM3" s="4" t="s">
        <v>926</v>
      </c>
      <c r="IN3" s="4" t="s">
        <v>926</v>
      </c>
      <c r="IO3" s="4" t="s">
        <v>926</v>
      </c>
      <c r="IP3" s="4" t="s">
        <v>926</v>
      </c>
      <c r="IQ3" s="4" t="s">
        <v>926</v>
      </c>
      <c r="IR3" s="4" t="s">
        <v>926</v>
      </c>
      <c r="IS3" s="4" t="s">
        <v>926</v>
      </c>
      <c r="IT3" s="4" t="s">
        <v>926</v>
      </c>
      <c r="IU3" s="4" t="s">
        <v>926</v>
      </c>
      <c r="IV3" s="4" t="s">
        <v>926</v>
      </c>
      <c r="IW3" s="4" t="s">
        <v>926</v>
      </c>
      <c r="IX3" s="4" t="s">
        <v>926</v>
      </c>
      <c r="IY3" s="4" t="s">
        <v>926</v>
      </c>
      <c r="IZ3" s="4" t="s">
        <v>926</v>
      </c>
      <c r="JA3" s="4" t="s">
        <v>926</v>
      </c>
      <c r="JB3" s="4" t="s">
        <v>926</v>
      </c>
      <c r="JC3" s="4" t="s">
        <v>926</v>
      </c>
      <c r="JD3" s="4" t="s">
        <v>926</v>
      </c>
      <c r="JE3" s="4" t="s">
        <v>926</v>
      </c>
      <c r="JF3" s="4" t="s">
        <v>926</v>
      </c>
      <c r="JG3" s="4" t="s">
        <v>926</v>
      </c>
      <c r="JH3" s="4" t="s">
        <v>926</v>
      </c>
      <c r="JI3" s="4" t="s">
        <v>926</v>
      </c>
      <c r="JJ3" s="4" t="s">
        <v>926</v>
      </c>
      <c r="JK3" s="4" t="s">
        <v>926</v>
      </c>
      <c r="JL3" s="4" t="s">
        <v>926</v>
      </c>
      <c r="JM3" s="4" t="s">
        <v>926</v>
      </c>
      <c r="JN3" s="4" t="s">
        <v>926</v>
      </c>
      <c r="JO3" s="4" t="s">
        <v>926</v>
      </c>
      <c r="JP3" s="4" t="s">
        <v>926</v>
      </c>
      <c r="JQ3" s="4" t="s">
        <v>926</v>
      </c>
      <c r="JR3" s="4" t="s">
        <v>926</v>
      </c>
      <c r="JS3" s="4" t="s">
        <v>926</v>
      </c>
      <c r="JT3" s="4" t="s">
        <v>926</v>
      </c>
      <c r="JU3" s="4" t="s">
        <v>926</v>
      </c>
      <c r="JV3" s="4" t="s">
        <v>926</v>
      </c>
      <c r="JW3" s="4" t="s">
        <v>926</v>
      </c>
      <c r="JX3" s="4" t="s">
        <v>926</v>
      </c>
      <c r="JY3" s="4" t="s">
        <v>926</v>
      </c>
      <c r="JZ3" s="4" t="s">
        <v>926</v>
      </c>
      <c r="KA3" s="4" t="s">
        <v>926</v>
      </c>
      <c r="KB3" s="4" t="s">
        <v>926</v>
      </c>
      <c r="KC3" s="4" t="s">
        <v>926</v>
      </c>
      <c r="KD3" s="4" t="s">
        <v>926</v>
      </c>
      <c r="KE3" s="4" t="s">
        <v>926</v>
      </c>
      <c r="KF3" s="4" t="s">
        <v>926</v>
      </c>
      <c r="KG3" s="4" t="s">
        <v>926</v>
      </c>
      <c r="KH3" s="4" t="s">
        <v>926</v>
      </c>
      <c r="KI3" s="4" t="s">
        <v>926</v>
      </c>
      <c r="KJ3" s="4" t="s">
        <v>926</v>
      </c>
      <c r="KK3" s="4" t="s">
        <v>926</v>
      </c>
      <c r="KL3" s="4" t="s">
        <v>926</v>
      </c>
      <c r="KM3" s="4" t="s">
        <v>926</v>
      </c>
      <c r="KN3" s="4" t="s">
        <v>926</v>
      </c>
      <c r="KO3" s="4" t="s">
        <v>926</v>
      </c>
      <c r="KP3" s="4" t="s">
        <v>926</v>
      </c>
      <c r="KQ3" s="4" t="s">
        <v>926</v>
      </c>
      <c r="KR3" s="4" t="s">
        <v>926</v>
      </c>
      <c r="KS3" s="4" t="s">
        <v>926</v>
      </c>
      <c r="KT3" s="4" t="s">
        <v>926</v>
      </c>
      <c r="KU3" s="4" t="s">
        <v>926</v>
      </c>
      <c r="KV3" s="4" t="s">
        <v>926</v>
      </c>
      <c r="KW3" s="4" t="s">
        <v>926</v>
      </c>
      <c r="KX3" s="4" t="s">
        <v>926</v>
      </c>
      <c r="KY3" s="4" t="s">
        <v>926</v>
      </c>
      <c r="KZ3" s="4" t="s">
        <v>926</v>
      </c>
      <c r="LA3" s="4" t="s">
        <v>926</v>
      </c>
      <c r="LB3" s="4" t="s">
        <v>926</v>
      </c>
      <c r="LC3" s="4" t="s">
        <v>926</v>
      </c>
      <c r="LD3" s="4" t="s">
        <v>926</v>
      </c>
      <c r="LE3" s="4" t="s">
        <v>926</v>
      </c>
      <c r="LF3" s="4" t="s">
        <v>926</v>
      </c>
      <c r="LG3" s="4" t="s">
        <v>926</v>
      </c>
      <c r="LH3" s="4" t="s">
        <v>926</v>
      </c>
      <c r="LI3" s="4" t="s">
        <v>926</v>
      </c>
      <c r="LJ3" s="4" t="s">
        <v>926</v>
      </c>
      <c r="LK3" s="4" t="s">
        <v>926</v>
      </c>
      <c r="LL3" s="4" t="s">
        <v>926</v>
      </c>
      <c r="LM3" s="4" t="s">
        <v>926</v>
      </c>
      <c r="LN3" s="4" t="s">
        <v>926</v>
      </c>
      <c r="LO3" s="4" t="s">
        <v>926</v>
      </c>
      <c r="LP3" s="4" t="s">
        <v>926</v>
      </c>
      <c r="LQ3" s="4" t="s">
        <v>926</v>
      </c>
      <c r="LR3" s="4" t="s">
        <v>926</v>
      </c>
      <c r="LS3" s="4" t="s">
        <v>926</v>
      </c>
      <c r="LT3" s="4" t="s">
        <v>926</v>
      </c>
      <c r="LU3" s="4" t="s">
        <v>926</v>
      </c>
      <c r="LV3" s="4" t="s">
        <v>926</v>
      </c>
      <c r="LW3" s="4" t="s">
        <v>926</v>
      </c>
      <c r="LX3" s="4" t="s">
        <v>926</v>
      </c>
      <c r="LY3" s="4" t="s">
        <v>926</v>
      </c>
      <c r="LZ3" s="4" t="s">
        <v>926</v>
      </c>
      <c r="MA3" s="4" t="s">
        <v>926</v>
      </c>
      <c r="MB3" s="4" t="s">
        <v>926</v>
      </c>
      <c r="MC3" s="4" t="s">
        <v>926</v>
      </c>
      <c r="MD3" s="4" t="s">
        <v>926</v>
      </c>
      <c r="ME3" s="4" t="s">
        <v>926</v>
      </c>
      <c r="MF3" s="4" t="s">
        <v>926</v>
      </c>
      <c r="MG3" s="4" t="s">
        <v>926</v>
      </c>
      <c r="MH3" s="4" t="s">
        <v>926</v>
      </c>
      <c r="MI3" s="4" t="s">
        <v>926</v>
      </c>
      <c r="MJ3" s="4" t="s">
        <v>926</v>
      </c>
      <c r="MK3" s="4" t="s">
        <v>926</v>
      </c>
      <c r="ML3" s="4" t="s">
        <v>926</v>
      </c>
      <c r="MM3" s="4" t="s">
        <v>926</v>
      </c>
      <c r="MN3" s="4" t="s">
        <v>926</v>
      </c>
      <c r="MO3" s="4" t="s">
        <v>926</v>
      </c>
      <c r="MP3" s="4" t="s">
        <v>926</v>
      </c>
      <c r="MQ3" s="4" t="s">
        <v>926</v>
      </c>
      <c r="MR3" s="4" t="s">
        <v>926</v>
      </c>
      <c r="MS3" s="4" t="s">
        <v>926</v>
      </c>
      <c r="MT3" s="4" t="s">
        <v>926</v>
      </c>
      <c r="MU3" s="4" t="s">
        <v>926</v>
      </c>
      <c r="MV3" s="4" t="s">
        <v>926</v>
      </c>
      <c r="MW3" s="4" t="s">
        <v>926</v>
      </c>
      <c r="MX3" s="4" t="s">
        <v>926</v>
      </c>
      <c r="MY3" s="4" t="s">
        <v>926</v>
      </c>
      <c r="MZ3" s="4" t="s">
        <v>926</v>
      </c>
      <c r="NA3" s="4" t="s">
        <v>926</v>
      </c>
      <c r="NB3" s="4" t="s">
        <v>926</v>
      </c>
      <c r="NC3" s="4" t="s">
        <v>926</v>
      </c>
      <c r="ND3" s="4" t="s">
        <v>926</v>
      </c>
      <c r="NE3" s="4" t="s">
        <v>926</v>
      </c>
      <c r="NF3" s="4" t="s">
        <v>926</v>
      </c>
      <c r="NG3" s="4" t="s">
        <v>926</v>
      </c>
      <c r="NH3" s="4" t="s">
        <v>926</v>
      </c>
      <c r="NI3" s="4" t="s">
        <v>926</v>
      </c>
      <c r="NJ3" s="4" t="s">
        <v>926</v>
      </c>
      <c r="NK3" s="4" t="s">
        <v>926</v>
      </c>
      <c r="NL3" s="4" t="s">
        <v>926</v>
      </c>
      <c r="NM3" s="4" t="s">
        <v>926</v>
      </c>
      <c r="NN3" s="4" t="s">
        <v>926</v>
      </c>
      <c r="NO3" s="4" t="s">
        <v>926</v>
      </c>
      <c r="NP3" s="4" t="s">
        <v>926</v>
      </c>
      <c r="NQ3" s="4" t="s">
        <v>926</v>
      </c>
      <c r="NR3" s="4" t="s">
        <v>926</v>
      </c>
      <c r="NS3" s="4" t="s">
        <v>926</v>
      </c>
      <c r="NT3" s="4" t="s">
        <v>926</v>
      </c>
      <c r="NU3" s="4" t="s">
        <v>926</v>
      </c>
      <c r="NV3" s="4" t="s">
        <v>926</v>
      </c>
      <c r="NW3" s="4" t="s">
        <v>926</v>
      </c>
      <c r="NX3" s="4" t="s">
        <v>926</v>
      </c>
      <c r="NY3" s="4" t="s">
        <v>926</v>
      </c>
      <c r="NZ3" s="4" t="s">
        <v>926</v>
      </c>
      <c r="OA3" s="4" t="s">
        <v>926</v>
      </c>
      <c r="OB3" s="4" t="s">
        <v>926</v>
      </c>
      <c r="OC3" s="4" t="s">
        <v>926</v>
      </c>
      <c r="OD3" s="4" t="s">
        <v>926</v>
      </c>
      <c r="OE3" s="4" t="s">
        <v>926</v>
      </c>
      <c r="OF3" s="4" t="s">
        <v>926</v>
      </c>
      <c r="OG3" s="4" t="s">
        <v>926</v>
      </c>
      <c r="OH3" s="4" t="s">
        <v>926</v>
      </c>
      <c r="OI3" s="4" t="s">
        <v>926</v>
      </c>
      <c r="OJ3" s="4" t="s">
        <v>926</v>
      </c>
      <c r="OK3" s="4" t="s">
        <v>926</v>
      </c>
      <c r="OL3" s="4" t="s">
        <v>926</v>
      </c>
      <c r="OM3" s="4" t="s">
        <v>926</v>
      </c>
      <c r="ON3" s="4" t="s">
        <v>926</v>
      </c>
      <c r="OO3" s="4" t="s">
        <v>926</v>
      </c>
      <c r="OP3" s="4" t="s">
        <v>926</v>
      </c>
      <c r="OQ3" s="4" t="s">
        <v>926</v>
      </c>
      <c r="OR3" s="4" t="s">
        <v>926</v>
      </c>
      <c r="OS3" s="4" t="s">
        <v>926</v>
      </c>
      <c r="OT3" s="4" t="s">
        <v>926</v>
      </c>
      <c r="OU3" s="4" t="s">
        <v>926</v>
      </c>
      <c r="OV3" s="4" t="s">
        <v>926</v>
      </c>
      <c r="OW3" s="4" t="s">
        <v>926</v>
      </c>
      <c r="OX3" s="4" t="s">
        <v>926</v>
      </c>
      <c r="OY3" s="4" t="s">
        <v>926</v>
      </c>
      <c r="OZ3" s="4" t="s">
        <v>926</v>
      </c>
      <c r="PA3" s="4" t="s">
        <v>926</v>
      </c>
      <c r="PB3" s="4" t="s">
        <v>926</v>
      </c>
      <c r="PC3" s="4" t="s">
        <v>926</v>
      </c>
      <c r="PD3" s="4" t="s">
        <v>926</v>
      </c>
      <c r="PE3" s="4" t="s">
        <v>926</v>
      </c>
      <c r="PF3" s="4" t="s">
        <v>926</v>
      </c>
      <c r="PG3" s="4" t="s">
        <v>926</v>
      </c>
      <c r="PH3" s="4" t="s">
        <v>926</v>
      </c>
      <c r="PI3" s="4" t="s">
        <v>926</v>
      </c>
      <c r="PJ3" s="4" t="s">
        <v>926</v>
      </c>
      <c r="PK3" s="4" t="s">
        <v>926</v>
      </c>
      <c r="PL3" s="4" t="s">
        <v>926</v>
      </c>
      <c r="PM3" s="4" t="s">
        <v>926</v>
      </c>
      <c r="PN3" s="4" t="s">
        <v>926</v>
      </c>
      <c r="PO3" s="4" t="s">
        <v>926</v>
      </c>
      <c r="PP3" s="4" t="s">
        <v>926</v>
      </c>
      <c r="PQ3" s="4" t="s">
        <v>926</v>
      </c>
      <c r="PR3" s="4" t="s">
        <v>926</v>
      </c>
      <c r="PS3" s="4" t="s">
        <v>926</v>
      </c>
      <c r="PT3" s="4" t="s">
        <v>926</v>
      </c>
      <c r="PU3" s="4" t="s">
        <v>926</v>
      </c>
      <c r="PV3" s="4" t="s">
        <v>926</v>
      </c>
      <c r="PW3" s="4" t="s">
        <v>926</v>
      </c>
      <c r="PX3" s="4" t="s">
        <v>926</v>
      </c>
      <c r="PY3" s="4" t="s">
        <v>926</v>
      </c>
      <c r="PZ3" s="4" t="s">
        <v>926</v>
      </c>
      <c r="QA3" s="4" t="s">
        <v>926</v>
      </c>
      <c r="QB3" s="4" t="s">
        <v>926</v>
      </c>
      <c r="QC3" s="4" t="s">
        <v>926</v>
      </c>
      <c r="QD3" s="4" t="s">
        <v>926</v>
      </c>
      <c r="QE3" s="4" t="s">
        <v>926</v>
      </c>
      <c r="QF3" s="4" t="s">
        <v>926</v>
      </c>
      <c r="QG3" s="4" t="s">
        <v>926</v>
      </c>
      <c r="QH3" s="4" t="s">
        <v>926</v>
      </c>
      <c r="QI3" s="4" t="s">
        <v>926</v>
      </c>
      <c r="QJ3" s="4" t="s">
        <v>926</v>
      </c>
      <c r="QK3" s="4" t="s">
        <v>926</v>
      </c>
      <c r="QL3" s="4" t="s">
        <v>926</v>
      </c>
      <c r="QM3" s="4" t="s">
        <v>926</v>
      </c>
      <c r="QN3" s="4" t="s">
        <v>926</v>
      </c>
      <c r="QO3" s="4" t="s">
        <v>926</v>
      </c>
      <c r="QP3" s="4" t="s">
        <v>926</v>
      </c>
      <c r="QQ3" s="4" t="s">
        <v>926</v>
      </c>
      <c r="QR3" s="4" t="s">
        <v>926</v>
      </c>
      <c r="QS3" s="4" t="s">
        <v>926</v>
      </c>
      <c r="QT3" s="4" t="s">
        <v>926</v>
      </c>
      <c r="QU3" s="4" t="s">
        <v>926</v>
      </c>
      <c r="QV3" s="4" t="s">
        <v>926</v>
      </c>
      <c r="QW3" s="4" t="s">
        <v>926</v>
      </c>
      <c r="QX3" s="4" t="s">
        <v>926</v>
      </c>
      <c r="QY3" s="4" t="s">
        <v>926</v>
      </c>
      <c r="QZ3" s="4" t="s">
        <v>926</v>
      </c>
      <c r="RA3" s="4" t="s">
        <v>926</v>
      </c>
      <c r="RB3" s="4" t="s">
        <v>926</v>
      </c>
      <c r="RC3" s="4" t="s">
        <v>926</v>
      </c>
      <c r="RD3" s="4" t="s">
        <v>926</v>
      </c>
      <c r="RE3" s="4" t="s">
        <v>926</v>
      </c>
      <c r="RF3" s="4" t="s">
        <v>926</v>
      </c>
      <c r="RG3" s="4" t="s">
        <v>926</v>
      </c>
      <c r="RH3" s="4" t="s">
        <v>926</v>
      </c>
      <c r="RI3" s="4" t="s">
        <v>926</v>
      </c>
      <c r="RJ3" s="4" t="s">
        <v>926</v>
      </c>
      <c r="RK3" s="4" t="s">
        <v>926</v>
      </c>
      <c r="RL3" s="4" t="s">
        <v>926</v>
      </c>
      <c r="RM3" s="4" t="s">
        <v>926</v>
      </c>
      <c r="RN3" s="4" t="s">
        <v>926</v>
      </c>
      <c r="RO3" s="4" t="s">
        <v>926</v>
      </c>
      <c r="RP3" s="4" t="s">
        <v>926</v>
      </c>
      <c r="RQ3" s="4" t="s">
        <v>926</v>
      </c>
      <c r="RR3" s="4" t="s">
        <v>926</v>
      </c>
      <c r="RS3" s="4" t="s">
        <v>926</v>
      </c>
      <c r="RT3" s="4" t="s">
        <v>926</v>
      </c>
      <c r="RU3" s="4" t="s">
        <v>926</v>
      </c>
      <c r="RV3" s="4" t="s">
        <v>926</v>
      </c>
      <c r="RW3" s="4" t="s">
        <v>926</v>
      </c>
      <c r="RX3" s="4" t="s">
        <v>926</v>
      </c>
      <c r="RY3" s="4" t="s">
        <v>926</v>
      </c>
      <c r="RZ3" s="4" t="s">
        <v>926</v>
      </c>
      <c r="SA3" s="4" t="s">
        <v>926</v>
      </c>
      <c r="SB3" s="4" t="s">
        <v>926</v>
      </c>
      <c r="SC3" s="4" t="s">
        <v>926</v>
      </c>
      <c r="SD3" s="4" t="s">
        <v>926</v>
      </c>
      <c r="SE3" s="4" t="s">
        <v>926</v>
      </c>
      <c r="SF3" s="4" t="s">
        <v>926</v>
      </c>
      <c r="SG3" s="4" t="s">
        <v>926</v>
      </c>
      <c r="SH3" s="4" t="s">
        <v>926</v>
      </c>
      <c r="SI3" s="4" t="s">
        <v>926</v>
      </c>
      <c r="SJ3" s="4" t="s">
        <v>926</v>
      </c>
      <c r="SK3" s="4" t="s">
        <v>926</v>
      </c>
      <c r="SL3" s="4" t="s">
        <v>926</v>
      </c>
      <c r="SM3" s="4" t="s">
        <v>926</v>
      </c>
      <c r="SN3" s="4" t="s">
        <v>926</v>
      </c>
      <c r="SO3" s="4" t="s">
        <v>926</v>
      </c>
      <c r="SP3" s="4" t="s">
        <v>926</v>
      </c>
      <c r="SQ3" s="4" t="s">
        <v>926</v>
      </c>
      <c r="SR3" s="4" t="s">
        <v>926</v>
      </c>
      <c r="SS3" s="4" t="s">
        <v>926</v>
      </c>
      <c r="ST3" s="4" t="s">
        <v>926</v>
      </c>
      <c r="SU3" s="4" t="s">
        <v>926</v>
      </c>
      <c r="SV3" s="4" t="s">
        <v>926</v>
      </c>
      <c r="SW3" s="4" t="s">
        <v>926</v>
      </c>
      <c r="SX3" s="4" t="s">
        <v>926</v>
      </c>
      <c r="SY3" s="4" t="s">
        <v>926</v>
      </c>
      <c r="SZ3" s="4" t="s">
        <v>926</v>
      </c>
      <c r="TA3" s="4" t="s">
        <v>926</v>
      </c>
      <c r="TB3" s="4" t="s">
        <v>926</v>
      </c>
      <c r="TC3" s="4" t="s">
        <v>926</v>
      </c>
      <c r="TD3" s="4" t="s">
        <v>926</v>
      </c>
      <c r="TE3" s="4" t="s">
        <v>926</v>
      </c>
      <c r="TF3" s="4" t="s">
        <v>926</v>
      </c>
      <c r="TG3" s="4" t="s">
        <v>926</v>
      </c>
      <c r="TH3" s="4" t="s">
        <v>926</v>
      </c>
      <c r="TI3" s="4" t="s">
        <v>926</v>
      </c>
      <c r="TJ3" s="4" t="s">
        <v>926</v>
      </c>
      <c r="TK3" s="4" t="s">
        <v>926</v>
      </c>
      <c r="TL3" s="4" t="s">
        <v>926</v>
      </c>
      <c r="TM3" s="4" t="s">
        <v>926</v>
      </c>
      <c r="TN3" s="4" t="s">
        <v>926</v>
      </c>
      <c r="TO3" s="4" t="s">
        <v>926</v>
      </c>
      <c r="TP3" s="4" t="s">
        <v>926</v>
      </c>
      <c r="TQ3" s="4" t="s">
        <v>926</v>
      </c>
      <c r="TR3" s="4" t="s">
        <v>926</v>
      </c>
      <c r="TS3" s="4" t="s">
        <v>926</v>
      </c>
      <c r="TT3" s="4" t="s">
        <v>926</v>
      </c>
      <c r="TU3" s="4" t="s">
        <v>926</v>
      </c>
      <c r="TV3" s="4" t="s">
        <v>926</v>
      </c>
      <c r="TW3" s="4" t="s">
        <v>926</v>
      </c>
      <c r="TX3" s="4" t="s">
        <v>926</v>
      </c>
      <c r="TY3" s="4" t="s">
        <v>926</v>
      </c>
      <c r="TZ3" s="4" t="s">
        <v>926</v>
      </c>
      <c r="UA3" s="4" t="s">
        <v>926</v>
      </c>
      <c r="UB3" s="4" t="s">
        <v>926</v>
      </c>
      <c r="UC3" s="4" t="s">
        <v>926</v>
      </c>
      <c r="UD3" s="4" t="s">
        <v>926</v>
      </c>
      <c r="UE3" s="4" t="s">
        <v>926</v>
      </c>
      <c r="UF3" s="4" t="s">
        <v>926</v>
      </c>
      <c r="UG3" s="4" t="s">
        <v>926</v>
      </c>
      <c r="UH3" s="4" t="s">
        <v>926</v>
      </c>
      <c r="UI3" s="4" t="s">
        <v>926</v>
      </c>
      <c r="UJ3" s="4" t="s">
        <v>926</v>
      </c>
      <c r="UK3" s="4" t="s">
        <v>926</v>
      </c>
      <c r="UL3" s="4" t="s">
        <v>926</v>
      </c>
      <c r="UM3" s="4" t="s">
        <v>926</v>
      </c>
      <c r="UN3" s="4" t="s">
        <v>926</v>
      </c>
      <c r="UO3" s="4" t="s">
        <v>926</v>
      </c>
      <c r="UP3" s="4" t="s">
        <v>926</v>
      </c>
      <c r="UQ3" s="4" t="s">
        <v>926</v>
      </c>
      <c r="UR3" s="4" t="s">
        <v>926</v>
      </c>
      <c r="US3" s="4" t="s">
        <v>926</v>
      </c>
      <c r="UT3" s="4" t="s">
        <v>926</v>
      </c>
      <c r="UU3" s="4" t="s">
        <v>926</v>
      </c>
      <c r="UV3" s="4" t="s">
        <v>926</v>
      </c>
      <c r="UW3" s="4" t="s">
        <v>926</v>
      </c>
      <c r="UX3" s="4" t="s">
        <v>926</v>
      </c>
      <c r="UY3" s="4" t="s">
        <v>926</v>
      </c>
      <c r="UZ3" s="4" t="s">
        <v>926</v>
      </c>
      <c r="VA3" s="4" t="s">
        <v>926</v>
      </c>
      <c r="VB3" s="4" t="s">
        <v>926</v>
      </c>
      <c r="VC3" s="4" t="s">
        <v>926</v>
      </c>
      <c r="VD3" s="4" t="s">
        <v>926</v>
      </c>
      <c r="VE3" s="4" t="s">
        <v>926</v>
      </c>
      <c r="VF3" s="4" t="s">
        <v>926</v>
      </c>
      <c r="VG3" s="4" t="s">
        <v>926</v>
      </c>
      <c r="VH3" s="4" t="s">
        <v>926</v>
      </c>
      <c r="VI3" s="4" t="s">
        <v>926</v>
      </c>
      <c r="VJ3" s="4" t="s">
        <v>926</v>
      </c>
      <c r="VK3" s="4" t="s">
        <v>926</v>
      </c>
      <c r="VL3" s="4" t="s">
        <v>926</v>
      </c>
      <c r="VM3" s="4" t="s">
        <v>926</v>
      </c>
      <c r="VN3" s="4" t="s">
        <v>926</v>
      </c>
      <c r="VO3" s="4" t="s">
        <v>926</v>
      </c>
      <c r="VP3" s="4" t="s">
        <v>926</v>
      </c>
      <c r="VQ3" s="4" t="s">
        <v>926</v>
      </c>
      <c r="VR3" s="4" t="s">
        <v>926</v>
      </c>
      <c r="VS3" s="4" t="s">
        <v>926</v>
      </c>
      <c r="VT3" s="4" t="s">
        <v>926</v>
      </c>
      <c r="VU3" s="4" t="s">
        <v>926</v>
      </c>
      <c r="VV3" s="4" t="s">
        <v>926</v>
      </c>
      <c r="VW3" s="4" t="s">
        <v>926</v>
      </c>
      <c r="VX3" s="4" t="s">
        <v>926</v>
      </c>
      <c r="VY3" s="4" t="s">
        <v>926</v>
      </c>
      <c r="VZ3" s="4" t="s">
        <v>926</v>
      </c>
      <c r="WA3" s="4" t="s">
        <v>926</v>
      </c>
      <c r="WB3" s="4" t="s">
        <v>926</v>
      </c>
      <c r="WC3" s="4" t="s">
        <v>926</v>
      </c>
      <c r="WD3" s="4" t="s">
        <v>926</v>
      </c>
      <c r="WE3" s="4" t="s">
        <v>926</v>
      </c>
      <c r="WF3" s="4" t="s">
        <v>926</v>
      </c>
      <c r="WG3" s="4" t="s">
        <v>926</v>
      </c>
      <c r="WH3" s="4" t="s">
        <v>926</v>
      </c>
      <c r="WI3" s="4" t="s">
        <v>926</v>
      </c>
      <c r="WJ3" s="4" t="s">
        <v>926</v>
      </c>
      <c r="WK3" s="4" t="s">
        <v>926</v>
      </c>
      <c r="WL3" s="4" t="s">
        <v>926</v>
      </c>
      <c r="WM3" s="4" t="s">
        <v>926</v>
      </c>
      <c r="WN3" s="4" t="s">
        <v>926</v>
      </c>
      <c r="WO3" s="4" t="s">
        <v>926</v>
      </c>
      <c r="WP3" s="4" t="s">
        <v>926</v>
      </c>
      <c r="WQ3" s="4" t="s">
        <v>926</v>
      </c>
      <c r="WR3" s="4" t="s">
        <v>926</v>
      </c>
      <c r="WS3" s="4" t="s">
        <v>926</v>
      </c>
      <c r="WT3" s="4" t="s">
        <v>926</v>
      </c>
      <c r="WU3" s="4" t="s">
        <v>926</v>
      </c>
      <c r="WV3" s="4" t="s">
        <v>926</v>
      </c>
      <c r="WW3" s="4" t="s">
        <v>926</v>
      </c>
      <c r="WX3" s="4" t="s">
        <v>926</v>
      </c>
      <c r="WY3" s="4" t="s">
        <v>926</v>
      </c>
      <c r="WZ3" s="4" t="s">
        <v>926</v>
      </c>
      <c r="XA3" s="4" t="s">
        <v>926</v>
      </c>
      <c r="XB3" s="4" t="s">
        <v>926</v>
      </c>
      <c r="XC3" s="4" t="s">
        <v>926</v>
      </c>
      <c r="XD3" s="4" t="s">
        <v>926</v>
      </c>
      <c r="XE3" s="4" t="s">
        <v>926</v>
      </c>
      <c r="XF3" s="4" t="s">
        <v>926</v>
      </c>
      <c r="XG3" s="4" t="s">
        <v>926</v>
      </c>
      <c r="XH3" s="4" t="s">
        <v>926</v>
      </c>
      <c r="XI3" s="4" t="s">
        <v>926</v>
      </c>
      <c r="XJ3" s="4" t="s">
        <v>926</v>
      </c>
      <c r="XK3" s="4" t="s">
        <v>926</v>
      </c>
      <c r="XL3" s="4" t="s">
        <v>926</v>
      </c>
      <c r="XM3" s="4" t="s">
        <v>926</v>
      </c>
      <c r="XN3" s="4" t="s">
        <v>926</v>
      </c>
      <c r="XO3" s="4" t="s">
        <v>926</v>
      </c>
      <c r="XP3" s="4" t="s">
        <v>926</v>
      </c>
      <c r="XQ3" s="4" t="s">
        <v>926</v>
      </c>
      <c r="XR3" s="4" t="s">
        <v>926</v>
      </c>
      <c r="XS3" s="4" t="s">
        <v>926</v>
      </c>
      <c r="XT3" s="4" t="s">
        <v>926</v>
      </c>
      <c r="XU3" s="4" t="s">
        <v>926</v>
      </c>
      <c r="XV3" s="4" t="s">
        <v>926</v>
      </c>
      <c r="XW3" s="4" t="s">
        <v>926</v>
      </c>
      <c r="XX3" s="4" t="s">
        <v>926</v>
      </c>
      <c r="XY3" s="4" t="s">
        <v>926</v>
      </c>
      <c r="XZ3" s="4" t="s">
        <v>926</v>
      </c>
      <c r="YA3" s="4" t="s">
        <v>926</v>
      </c>
      <c r="YB3" s="4" t="s">
        <v>926</v>
      </c>
      <c r="YC3" s="4" t="s">
        <v>926</v>
      </c>
      <c r="YD3" s="4" t="s">
        <v>926</v>
      </c>
      <c r="YE3" s="4" t="s">
        <v>926</v>
      </c>
      <c r="YF3" s="4" t="s">
        <v>926</v>
      </c>
      <c r="YG3" s="4" t="s">
        <v>926</v>
      </c>
      <c r="YH3" s="4" t="s">
        <v>926</v>
      </c>
      <c r="YI3" s="4" t="s">
        <v>926</v>
      </c>
      <c r="YJ3" s="4" t="s">
        <v>926</v>
      </c>
      <c r="YK3" s="4" t="s">
        <v>926</v>
      </c>
      <c r="YL3" s="4" t="s">
        <v>926</v>
      </c>
      <c r="YM3" s="4" t="s">
        <v>926</v>
      </c>
      <c r="YN3" s="4" t="s">
        <v>926</v>
      </c>
      <c r="YO3" s="4" t="s">
        <v>926</v>
      </c>
      <c r="YP3" s="4" t="s">
        <v>926</v>
      </c>
      <c r="YQ3" s="4" t="s">
        <v>926</v>
      </c>
      <c r="YR3" s="4" t="s">
        <v>926</v>
      </c>
      <c r="YS3" s="4" t="s">
        <v>926</v>
      </c>
      <c r="YT3" s="4" t="s">
        <v>926</v>
      </c>
      <c r="YU3" s="4" t="s">
        <v>926</v>
      </c>
      <c r="YV3" s="4" t="s">
        <v>926</v>
      </c>
      <c r="YW3" s="4" t="s">
        <v>926</v>
      </c>
      <c r="YX3" s="4" t="s">
        <v>926</v>
      </c>
      <c r="YY3" s="4" t="s">
        <v>926</v>
      </c>
      <c r="YZ3" s="4" t="s">
        <v>926</v>
      </c>
      <c r="ZA3" s="4" t="s">
        <v>926</v>
      </c>
      <c r="ZB3" s="4" t="s">
        <v>926</v>
      </c>
      <c r="ZC3" s="4" t="s">
        <v>926</v>
      </c>
      <c r="ZD3" s="4" t="s">
        <v>926</v>
      </c>
      <c r="ZE3" s="4" t="s">
        <v>926</v>
      </c>
      <c r="ZF3" s="4" t="s">
        <v>926</v>
      </c>
      <c r="ZG3" s="4" t="s">
        <v>926</v>
      </c>
      <c r="ZH3" s="4" t="s">
        <v>926</v>
      </c>
      <c r="ZI3" s="4" t="s">
        <v>926</v>
      </c>
      <c r="ZJ3" s="4" t="s">
        <v>926</v>
      </c>
      <c r="ZK3" s="4" t="s">
        <v>926</v>
      </c>
      <c r="ZL3" s="4" t="s">
        <v>926</v>
      </c>
      <c r="ZM3" s="4" t="s">
        <v>926</v>
      </c>
      <c r="ZN3" s="4" t="s">
        <v>926</v>
      </c>
      <c r="ZO3" s="4" t="s">
        <v>926</v>
      </c>
      <c r="ZP3" s="4" t="s">
        <v>926</v>
      </c>
      <c r="ZQ3" s="4" t="s">
        <v>926</v>
      </c>
      <c r="ZR3" s="4" t="s">
        <v>926</v>
      </c>
      <c r="ZS3" s="4" t="s">
        <v>926</v>
      </c>
      <c r="ZT3" s="4" t="s">
        <v>926</v>
      </c>
      <c r="ZU3" s="4" t="s">
        <v>926</v>
      </c>
      <c r="ZV3" s="4" t="s">
        <v>926</v>
      </c>
      <c r="ZW3" s="4" t="s">
        <v>926</v>
      </c>
      <c r="ZX3" s="4" t="s">
        <v>926</v>
      </c>
      <c r="ZY3" s="4" t="s">
        <v>926</v>
      </c>
      <c r="ZZ3" s="4" t="s">
        <v>926</v>
      </c>
      <c r="AAA3" s="4" t="s">
        <v>926</v>
      </c>
      <c r="AAB3" s="4" t="s">
        <v>926</v>
      </c>
      <c r="AAC3" s="4" t="s">
        <v>926</v>
      </c>
      <c r="AAD3" s="4" t="s">
        <v>926</v>
      </c>
      <c r="AAE3" s="4" t="s">
        <v>926</v>
      </c>
      <c r="AAF3" s="4" t="s">
        <v>926</v>
      </c>
      <c r="AAG3" s="4" t="s">
        <v>926</v>
      </c>
      <c r="AAH3" s="4" t="s">
        <v>926</v>
      </c>
      <c r="AAI3" s="4" t="s">
        <v>926</v>
      </c>
      <c r="AAJ3" s="4" t="s">
        <v>926</v>
      </c>
      <c r="AAK3" s="4" t="s">
        <v>926</v>
      </c>
      <c r="AAL3" s="4" t="s">
        <v>926</v>
      </c>
      <c r="AAM3" s="4" t="s">
        <v>926</v>
      </c>
      <c r="AAN3" s="4" t="s">
        <v>926</v>
      </c>
      <c r="AAO3" s="4" t="s">
        <v>926</v>
      </c>
      <c r="AAP3" s="4" t="s">
        <v>926</v>
      </c>
      <c r="AAQ3" s="4" t="s">
        <v>926</v>
      </c>
      <c r="AAR3" s="4" t="s">
        <v>926</v>
      </c>
      <c r="AAS3" s="4" t="s">
        <v>926</v>
      </c>
      <c r="AAT3" s="4" t="s">
        <v>926</v>
      </c>
      <c r="AAU3" s="4" t="s">
        <v>926</v>
      </c>
      <c r="AAV3" s="4" t="s">
        <v>926</v>
      </c>
      <c r="AAW3" s="4" t="s">
        <v>926</v>
      </c>
      <c r="AAX3" s="4" t="s">
        <v>926</v>
      </c>
      <c r="AAY3" s="4" t="s">
        <v>926</v>
      </c>
      <c r="AAZ3" s="4" t="s">
        <v>926</v>
      </c>
      <c r="ABA3" s="4" t="s">
        <v>926</v>
      </c>
      <c r="ABB3" s="4" t="s">
        <v>926</v>
      </c>
      <c r="ABC3" s="4" t="s">
        <v>926</v>
      </c>
      <c r="ABD3" s="4" t="s">
        <v>926</v>
      </c>
      <c r="ABE3" s="4" t="s">
        <v>926</v>
      </c>
      <c r="ABF3" s="4" t="s">
        <v>926</v>
      </c>
      <c r="ABG3" s="4" t="s">
        <v>926</v>
      </c>
      <c r="ABH3" s="4" t="s">
        <v>926</v>
      </c>
      <c r="ABI3" s="4" t="s">
        <v>926</v>
      </c>
      <c r="ABJ3" s="4" t="s">
        <v>926</v>
      </c>
      <c r="ABK3" s="4" t="s">
        <v>926</v>
      </c>
      <c r="ABL3" s="4" t="s">
        <v>926</v>
      </c>
      <c r="ABM3" s="4" t="s">
        <v>926</v>
      </c>
      <c r="ABN3" s="4" t="s">
        <v>926</v>
      </c>
      <c r="ABO3" s="4" t="s">
        <v>926</v>
      </c>
      <c r="ABP3" s="4" t="s">
        <v>926</v>
      </c>
      <c r="ABQ3" s="4" t="s">
        <v>926</v>
      </c>
      <c r="ABR3" s="4" t="s">
        <v>926</v>
      </c>
      <c r="ABS3" s="4" t="s">
        <v>926</v>
      </c>
      <c r="ABT3" s="4" t="s">
        <v>926</v>
      </c>
      <c r="ABU3" s="4" t="s">
        <v>926</v>
      </c>
      <c r="ABV3" s="4" t="s">
        <v>926</v>
      </c>
      <c r="ABW3" s="4" t="s">
        <v>926</v>
      </c>
      <c r="ABX3" s="4" t="s">
        <v>926</v>
      </c>
      <c r="ABY3" s="4" t="s">
        <v>926</v>
      </c>
      <c r="ABZ3" s="4" t="s">
        <v>926</v>
      </c>
      <c r="ACA3" s="4" t="s">
        <v>926</v>
      </c>
      <c r="ACB3" s="4" t="s">
        <v>926</v>
      </c>
      <c r="ACC3" s="4" t="s">
        <v>926</v>
      </c>
      <c r="ACD3" s="4" t="s">
        <v>926</v>
      </c>
      <c r="ACE3" s="4" t="s">
        <v>926</v>
      </c>
      <c r="ACF3" s="4" t="s">
        <v>926</v>
      </c>
      <c r="ACG3" s="4" t="s">
        <v>926</v>
      </c>
      <c r="ACH3" s="4" t="s">
        <v>926</v>
      </c>
      <c r="ACI3" s="4" t="s">
        <v>926</v>
      </c>
      <c r="ACJ3" s="4" t="s">
        <v>926</v>
      </c>
      <c r="ACK3" s="4" t="s">
        <v>926</v>
      </c>
      <c r="ACL3" s="4" t="s">
        <v>926</v>
      </c>
      <c r="ACM3" s="4" t="s">
        <v>926</v>
      </c>
      <c r="ACN3" s="4" t="s">
        <v>926</v>
      </c>
      <c r="ACO3" s="4" t="s">
        <v>926</v>
      </c>
      <c r="ACP3" s="4" t="s">
        <v>926</v>
      </c>
      <c r="ACQ3" s="4" t="s">
        <v>926</v>
      </c>
      <c r="ACR3" s="4" t="s">
        <v>926</v>
      </c>
      <c r="ACS3" s="4" t="s">
        <v>926</v>
      </c>
      <c r="ACT3" s="4" t="s">
        <v>926</v>
      </c>
      <c r="ACU3" s="4" t="s">
        <v>926</v>
      </c>
      <c r="ACV3" s="4" t="s">
        <v>926</v>
      </c>
      <c r="ACW3" s="4" t="s">
        <v>926</v>
      </c>
      <c r="ACX3" s="4" t="s">
        <v>926</v>
      </c>
      <c r="ACY3" s="4" t="s">
        <v>926</v>
      </c>
      <c r="ACZ3" s="4" t="s">
        <v>926</v>
      </c>
      <c r="ADA3" s="4" t="s">
        <v>926</v>
      </c>
      <c r="ADB3" s="4" t="s">
        <v>926</v>
      </c>
      <c r="ADC3" s="4" t="s">
        <v>926</v>
      </c>
      <c r="ADD3" s="4" t="s">
        <v>926</v>
      </c>
      <c r="ADE3" s="4" t="s">
        <v>926</v>
      </c>
      <c r="ADF3" s="4" t="s">
        <v>926</v>
      </c>
      <c r="ADG3" s="4" t="s">
        <v>926</v>
      </c>
      <c r="ADH3" s="4" t="s">
        <v>926</v>
      </c>
      <c r="ADI3" s="4" t="s">
        <v>926</v>
      </c>
      <c r="ADJ3" s="4" t="s">
        <v>926</v>
      </c>
      <c r="ADK3" s="4" t="s">
        <v>926</v>
      </c>
      <c r="ADL3" s="4" t="s">
        <v>926</v>
      </c>
      <c r="ADM3" s="4" t="s">
        <v>926</v>
      </c>
      <c r="ADN3" s="4" t="s">
        <v>926</v>
      </c>
      <c r="ADO3" s="4" t="s">
        <v>926</v>
      </c>
      <c r="ADP3" s="4" t="s">
        <v>926</v>
      </c>
      <c r="ADQ3" s="4" t="s">
        <v>926</v>
      </c>
      <c r="ADR3" s="4" t="s">
        <v>926</v>
      </c>
      <c r="ADS3" s="4" t="s">
        <v>926</v>
      </c>
      <c r="ADT3" s="4" t="s">
        <v>926</v>
      </c>
      <c r="ADU3" s="4" t="s">
        <v>926</v>
      </c>
      <c r="ADV3" s="4" t="s">
        <v>926</v>
      </c>
      <c r="ADW3" s="4" t="s">
        <v>926</v>
      </c>
      <c r="ADX3" s="4" t="s">
        <v>926</v>
      </c>
      <c r="ADY3" s="4" t="s">
        <v>926</v>
      </c>
      <c r="ADZ3" s="4" t="s">
        <v>926</v>
      </c>
      <c r="AEA3" s="4" t="s">
        <v>926</v>
      </c>
      <c r="AEB3" s="4" t="s">
        <v>926</v>
      </c>
      <c r="AEC3" s="4" t="s">
        <v>926</v>
      </c>
      <c r="AED3" s="4" t="s">
        <v>926</v>
      </c>
      <c r="AEE3" s="4" t="s">
        <v>926</v>
      </c>
      <c r="AEF3" s="4" t="s">
        <v>926</v>
      </c>
      <c r="AEG3" s="4" t="s">
        <v>926</v>
      </c>
      <c r="AEH3" s="4" t="s">
        <v>926</v>
      </c>
      <c r="AEI3" s="4" t="s">
        <v>926</v>
      </c>
      <c r="AEJ3" s="4" t="s">
        <v>926</v>
      </c>
      <c r="AEK3" s="4" t="s">
        <v>926</v>
      </c>
      <c r="AEL3" s="4" t="s">
        <v>926</v>
      </c>
      <c r="AEM3" s="4" t="s">
        <v>926</v>
      </c>
      <c r="AEN3" s="4" t="s">
        <v>926</v>
      </c>
      <c r="AEO3" s="4" t="s">
        <v>926</v>
      </c>
      <c r="AEP3" s="4" t="s">
        <v>926</v>
      </c>
      <c r="AEQ3" s="4" t="s">
        <v>926</v>
      </c>
      <c r="AER3" s="4" t="s">
        <v>926</v>
      </c>
      <c r="AES3" s="4" t="s">
        <v>926</v>
      </c>
      <c r="AET3" s="4" t="s">
        <v>926</v>
      </c>
      <c r="AEU3" s="4" t="s">
        <v>926</v>
      </c>
      <c r="AEV3" s="4" t="s">
        <v>926</v>
      </c>
      <c r="AEW3" s="4" t="s">
        <v>926</v>
      </c>
      <c r="AEX3" s="4" t="s">
        <v>926</v>
      </c>
      <c r="AEY3" s="4" t="s">
        <v>926</v>
      </c>
      <c r="AEZ3" s="4" t="s">
        <v>926</v>
      </c>
      <c r="AFA3" s="4" t="s">
        <v>926</v>
      </c>
      <c r="AFB3" s="4" t="s">
        <v>926</v>
      </c>
      <c r="AFC3" s="4" t="s">
        <v>926</v>
      </c>
      <c r="AFD3" s="4" t="s">
        <v>926</v>
      </c>
      <c r="AFE3" s="4" t="s">
        <v>926</v>
      </c>
      <c r="AFF3" s="4" t="s">
        <v>926</v>
      </c>
      <c r="AFG3" s="4" t="s">
        <v>926</v>
      </c>
      <c r="AFH3" s="4" t="s">
        <v>926</v>
      </c>
      <c r="AFI3" s="4" t="s">
        <v>926</v>
      </c>
      <c r="AFJ3" s="4" t="s">
        <v>926</v>
      </c>
      <c r="AFK3" s="4" t="s">
        <v>926</v>
      </c>
      <c r="AFL3" s="4" t="s">
        <v>926</v>
      </c>
      <c r="AFM3" s="4" t="s">
        <v>926</v>
      </c>
      <c r="AFN3" s="4" t="s">
        <v>926</v>
      </c>
      <c r="AFO3" s="4" t="s">
        <v>926</v>
      </c>
      <c r="AFP3" s="4" t="s">
        <v>926</v>
      </c>
      <c r="AFQ3" s="4" t="s">
        <v>926</v>
      </c>
      <c r="AFR3" s="4" t="s">
        <v>926</v>
      </c>
      <c r="AFS3" s="4" t="s">
        <v>926</v>
      </c>
      <c r="AFT3" s="4" t="s">
        <v>926</v>
      </c>
      <c r="AFU3" s="4" t="s">
        <v>926</v>
      </c>
      <c r="AFV3" s="4" t="s">
        <v>926</v>
      </c>
      <c r="AFW3" s="4" t="s">
        <v>926</v>
      </c>
      <c r="AFX3" s="4" t="s">
        <v>926</v>
      </c>
      <c r="AFY3" s="4" t="s">
        <v>926</v>
      </c>
      <c r="AFZ3" s="4" t="s">
        <v>926</v>
      </c>
      <c r="AGA3" s="4" t="s">
        <v>926</v>
      </c>
      <c r="AGB3" s="4" t="s">
        <v>926</v>
      </c>
      <c r="AGC3" s="4" t="s">
        <v>926</v>
      </c>
      <c r="AGD3" s="4" t="s">
        <v>926</v>
      </c>
      <c r="AGE3" s="4" t="s">
        <v>926</v>
      </c>
      <c r="AGF3" s="4" t="s">
        <v>926</v>
      </c>
      <c r="AGG3" s="4" t="s">
        <v>926</v>
      </c>
      <c r="AGH3" s="4" t="s">
        <v>926</v>
      </c>
      <c r="AGI3" s="4" t="s">
        <v>926</v>
      </c>
      <c r="AGJ3" s="4" t="s">
        <v>926</v>
      </c>
      <c r="AGK3" s="4" t="s">
        <v>926</v>
      </c>
      <c r="AGL3" s="4" t="s">
        <v>926</v>
      </c>
      <c r="AGM3" s="4" t="s">
        <v>926</v>
      </c>
      <c r="AGN3" s="4" t="s">
        <v>926</v>
      </c>
      <c r="AGO3" s="4" t="s">
        <v>926</v>
      </c>
      <c r="AGP3" s="4" t="s">
        <v>926</v>
      </c>
      <c r="AGQ3" s="4" t="s">
        <v>926</v>
      </c>
      <c r="AGR3" s="4" t="s">
        <v>926</v>
      </c>
      <c r="AGS3" s="4" t="s">
        <v>926</v>
      </c>
      <c r="AGT3" s="4" t="s">
        <v>926</v>
      </c>
      <c r="AGU3" s="4" t="s">
        <v>926</v>
      </c>
      <c r="AGV3" s="4" t="s">
        <v>926</v>
      </c>
      <c r="AGW3" s="4" t="s">
        <v>926</v>
      </c>
      <c r="AGX3" s="4" t="s">
        <v>926</v>
      </c>
      <c r="AGY3" s="4" t="s">
        <v>926</v>
      </c>
      <c r="AGZ3" s="4" t="s">
        <v>926</v>
      </c>
      <c r="AHA3" s="4" t="s">
        <v>926</v>
      </c>
      <c r="AHB3" s="4" t="s">
        <v>926</v>
      </c>
      <c r="AHC3" s="4" t="s">
        <v>926</v>
      </c>
      <c r="AHD3" s="4" t="s">
        <v>926</v>
      </c>
      <c r="AHE3" s="4" t="s">
        <v>926</v>
      </c>
      <c r="AHF3" s="4" t="s">
        <v>926</v>
      </c>
      <c r="AHG3" s="4" t="s">
        <v>926</v>
      </c>
      <c r="AHH3" s="4" t="s">
        <v>926</v>
      </c>
      <c r="AHI3" s="4" t="s">
        <v>926</v>
      </c>
      <c r="AHJ3" s="4" t="s">
        <v>926</v>
      </c>
      <c r="AHK3" s="4" t="s">
        <v>926</v>
      </c>
      <c r="AHL3" s="4" t="s">
        <v>926</v>
      </c>
      <c r="AHM3" s="4" t="s">
        <v>926</v>
      </c>
      <c r="AHN3" s="4" t="s">
        <v>926</v>
      </c>
      <c r="AHO3" s="4" t="s">
        <v>926</v>
      </c>
      <c r="AHP3" s="4" t="s">
        <v>926</v>
      </c>
      <c r="AHQ3" s="4" t="s">
        <v>926</v>
      </c>
      <c r="AHR3" s="4" t="s">
        <v>926</v>
      </c>
      <c r="AHS3" s="4" t="s">
        <v>926</v>
      </c>
      <c r="AHT3" s="4" t="s">
        <v>926</v>
      </c>
      <c r="AHU3" s="4" t="s">
        <v>926</v>
      </c>
      <c r="AHV3" s="4" t="s">
        <v>926</v>
      </c>
      <c r="AHW3" s="4" t="s">
        <v>926</v>
      </c>
      <c r="AHX3" s="4" t="s">
        <v>926</v>
      </c>
      <c r="AHY3" s="4" t="s">
        <v>926</v>
      </c>
      <c r="AHZ3" s="4" t="s">
        <v>926</v>
      </c>
      <c r="AIA3" s="4" t="s">
        <v>926</v>
      </c>
      <c r="AIB3" s="4" t="s">
        <v>926</v>
      </c>
      <c r="AIC3" s="4" t="s">
        <v>926</v>
      </c>
      <c r="AID3" s="4" t="s">
        <v>926</v>
      </c>
      <c r="AIE3" s="4" t="s">
        <v>926</v>
      </c>
      <c r="AIF3" s="4" t="s">
        <v>926</v>
      </c>
      <c r="AIG3" s="4" t="s">
        <v>926</v>
      </c>
      <c r="AIH3" s="4" t="s">
        <v>926</v>
      </c>
      <c r="AII3" s="4" t="s">
        <v>926</v>
      </c>
      <c r="AIJ3" s="4" t="s">
        <v>926</v>
      </c>
      <c r="AIK3" s="4" t="s">
        <v>926</v>
      </c>
      <c r="AIL3" s="4" t="s">
        <v>926</v>
      </c>
      <c r="AIM3" s="4" t="s">
        <v>926</v>
      </c>
      <c r="AIN3" s="4" t="s">
        <v>926</v>
      </c>
      <c r="AIO3" s="4" t="s">
        <v>926</v>
      </c>
      <c r="AIP3" s="4" t="s">
        <v>926</v>
      </c>
      <c r="AIQ3" s="4" t="s">
        <v>926</v>
      </c>
      <c r="AIR3" s="4" t="s">
        <v>926</v>
      </c>
      <c r="AIS3" s="4" t="s">
        <v>926</v>
      </c>
      <c r="AIT3" s="4" t="s">
        <v>926</v>
      </c>
      <c r="AIU3" s="4" t="s">
        <v>926</v>
      </c>
      <c r="AIV3" s="4" t="s">
        <v>926</v>
      </c>
      <c r="AIW3" s="4" t="s">
        <v>926</v>
      </c>
      <c r="AIX3" s="4" t="s">
        <v>926</v>
      </c>
      <c r="AIY3" s="4" t="s">
        <v>926</v>
      </c>
      <c r="AIZ3" s="4" t="s">
        <v>926</v>
      </c>
      <c r="AJA3" s="4" t="s">
        <v>926</v>
      </c>
      <c r="AJB3" s="4" t="s">
        <v>926</v>
      </c>
      <c r="AJC3" s="4" t="s">
        <v>926</v>
      </c>
      <c r="AJD3" s="4" t="s">
        <v>926</v>
      </c>
      <c r="AJE3" s="4" t="s">
        <v>926</v>
      </c>
      <c r="AJF3" s="4" t="s">
        <v>926</v>
      </c>
      <c r="AJG3" s="4" t="s">
        <v>926</v>
      </c>
      <c r="AJH3" s="4" t="s">
        <v>926</v>
      </c>
      <c r="AJI3" s="4" t="s">
        <v>926</v>
      </c>
      <c r="AJJ3" s="4" t="s">
        <v>926</v>
      </c>
      <c r="AJK3" s="4" t="s">
        <v>926</v>
      </c>
      <c r="AJL3" s="4" t="s">
        <v>926</v>
      </c>
      <c r="AJM3" s="4" t="s">
        <v>926</v>
      </c>
      <c r="AJN3" s="4" t="s">
        <v>926</v>
      </c>
      <c r="AJO3" s="4" t="s">
        <v>926</v>
      </c>
      <c r="AJP3" s="4" t="s">
        <v>926</v>
      </c>
      <c r="AJQ3" s="4" t="s">
        <v>926</v>
      </c>
      <c r="AJR3" s="4" t="s">
        <v>926</v>
      </c>
      <c r="AJS3" s="4" t="s">
        <v>926</v>
      </c>
      <c r="AJT3" s="4" t="s">
        <v>926</v>
      </c>
      <c r="AJU3" s="4" t="s">
        <v>926</v>
      </c>
      <c r="AJV3" s="4" t="s">
        <v>926</v>
      </c>
      <c r="AJW3" s="4" t="s">
        <v>926</v>
      </c>
      <c r="AJX3" s="4" t="s">
        <v>926</v>
      </c>
      <c r="AJY3" s="4" t="s">
        <v>926</v>
      </c>
      <c r="AJZ3" s="4" t="s">
        <v>926</v>
      </c>
      <c r="AKA3" s="4" t="s">
        <v>926</v>
      </c>
      <c r="AKB3" s="4" t="s">
        <v>926</v>
      </c>
      <c r="AKC3" s="4" t="s">
        <v>926</v>
      </c>
      <c r="AKD3" s="4" t="s">
        <v>926</v>
      </c>
      <c r="AKE3" s="4" t="s">
        <v>926</v>
      </c>
      <c r="AKF3" s="4" t="s">
        <v>926</v>
      </c>
      <c r="AKG3" s="4" t="s">
        <v>926</v>
      </c>
      <c r="AKH3" s="4" t="s">
        <v>926</v>
      </c>
      <c r="AKI3" s="4" t="s">
        <v>926</v>
      </c>
      <c r="AKJ3" s="4" t="s">
        <v>926</v>
      </c>
      <c r="AKK3" s="4" t="s">
        <v>926</v>
      </c>
      <c r="AKL3" s="4" t="s">
        <v>926</v>
      </c>
      <c r="AKM3" s="4" t="s">
        <v>926</v>
      </c>
      <c r="AKN3" s="4" t="s">
        <v>926</v>
      </c>
      <c r="AKO3" s="4" t="s">
        <v>926</v>
      </c>
      <c r="AKP3" s="4" t="s">
        <v>926</v>
      </c>
      <c r="AKQ3" s="4" t="s">
        <v>926</v>
      </c>
      <c r="AKR3" s="4" t="s">
        <v>926</v>
      </c>
      <c r="AKS3" s="4" t="s">
        <v>926</v>
      </c>
      <c r="AKT3" s="4" t="s">
        <v>926</v>
      </c>
      <c r="AKU3" s="4" t="s">
        <v>926</v>
      </c>
      <c r="AKV3" s="4" t="s">
        <v>926</v>
      </c>
      <c r="AKW3" s="4" t="s">
        <v>926</v>
      </c>
      <c r="AKX3" s="4" t="s">
        <v>926</v>
      </c>
      <c r="AKY3" s="4" t="s">
        <v>926</v>
      </c>
      <c r="AKZ3" s="4" t="s">
        <v>926</v>
      </c>
      <c r="ALA3" s="4" t="s">
        <v>926</v>
      </c>
      <c r="ALB3" s="4" t="s">
        <v>926</v>
      </c>
      <c r="ALC3" s="4" t="s">
        <v>926</v>
      </c>
      <c r="ALD3" s="4" t="s">
        <v>926</v>
      </c>
      <c r="ALE3" s="4" t="s">
        <v>926</v>
      </c>
      <c r="ALF3" s="4" t="s">
        <v>926</v>
      </c>
      <c r="ALG3" s="4" t="s">
        <v>926</v>
      </c>
      <c r="ALH3" s="4" t="s">
        <v>926</v>
      </c>
      <c r="ALI3" s="4" t="s">
        <v>926</v>
      </c>
      <c r="ALJ3" s="4" t="s">
        <v>926</v>
      </c>
      <c r="ALK3" s="4" t="s">
        <v>926</v>
      </c>
      <c r="ALL3" s="4" t="s">
        <v>926</v>
      </c>
      <c r="ALM3" s="4" t="s">
        <v>926</v>
      </c>
      <c r="ALN3" s="4" t="s">
        <v>926</v>
      </c>
      <c r="ALO3" s="4" t="s">
        <v>926</v>
      </c>
      <c r="ALP3" s="4" t="s">
        <v>926</v>
      </c>
      <c r="ALQ3" s="4" t="s">
        <v>926</v>
      </c>
      <c r="ALR3" s="4" t="s">
        <v>926</v>
      </c>
      <c r="ALS3" s="4" t="s">
        <v>926</v>
      </c>
      <c r="ALT3" s="4" t="s">
        <v>926</v>
      </c>
      <c r="ALU3" s="4" t="s">
        <v>926</v>
      </c>
      <c r="ALV3" s="4" t="s">
        <v>926</v>
      </c>
      <c r="ALW3" s="4" t="s">
        <v>926</v>
      </c>
      <c r="ALX3" s="4" t="s">
        <v>926</v>
      </c>
      <c r="ALY3" s="4" t="s">
        <v>926</v>
      </c>
      <c r="ALZ3" s="4" t="s">
        <v>926</v>
      </c>
      <c r="AMA3" s="4" t="s">
        <v>926</v>
      </c>
      <c r="AMB3" s="4" t="s">
        <v>926</v>
      </c>
      <c r="AMC3" s="4" t="s">
        <v>926</v>
      </c>
      <c r="AMD3" s="4" t="s">
        <v>926</v>
      </c>
      <c r="AME3" s="4" t="s">
        <v>926</v>
      </c>
      <c r="AMF3" s="4" t="s">
        <v>926</v>
      </c>
      <c r="AMG3" s="4" t="s">
        <v>926</v>
      </c>
      <c r="AMH3" s="4" t="s">
        <v>926</v>
      </c>
      <c r="AMI3" s="4" t="s">
        <v>926</v>
      </c>
      <c r="AMJ3" s="4" t="s">
        <v>926</v>
      </c>
      <c r="AMK3" s="4" t="s">
        <v>926</v>
      </c>
      <c r="AML3" s="4" t="s">
        <v>926</v>
      </c>
      <c r="AMM3" s="4" t="s">
        <v>926</v>
      </c>
      <c r="AMN3" s="4" t="s">
        <v>926</v>
      </c>
      <c r="AMO3" s="4" t="s">
        <v>926</v>
      </c>
      <c r="AMP3" s="4" t="s">
        <v>926</v>
      </c>
      <c r="AMQ3" s="4" t="s">
        <v>926</v>
      </c>
      <c r="AMR3" s="4" t="s">
        <v>926</v>
      </c>
      <c r="AMS3" s="4" t="s">
        <v>926</v>
      </c>
      <c r="AMT3" s="4" t="s">
        <v>926</v>
      </c>
      <c r="AMU3" s="4" t="s">
        <v>926</v>
      </c>
      <c r="AMV3" s="4" t="s">
        <v>926</v>
      </c>
      <c r="AMW3" s="4" t="s">
        <v>926</v>
      </c>
      <c r="AMX3" s="4" t="s">
        <v>926</v>
      </c>
      <c r="AMY3" s="4" t="s">
        <v>926</v>
      </c>
      <c r="AMZ3" s="4" t="s">
        <v>926</v>
      </c>
      <c r="ANA3" s="4" t="s">
        <v>926</v>
      </c>
      <c r="ANB3" s="4" t="s">
        <v>926</v>
      </c>
      <c r="ANC3" s="4" t="s">
        <v>926</v>
      </c>
      <c r="AND3" s="4" t="s">
        <v>926</v>
      </c>
      <c r="ANE3" s="4" t="s">
        <v>926</v>
      </c>
      <c r="ANF3" s="4" t="s">
        <v>926</v>
      </c>
      <c r="ANG3" s="4" t="s">
        <v>926</v>
      </c>
      <c r="ANH3" s="4" t="s">
        <v>926</v>
      </c>
      <c r="ANI3" s="4" t="s">
        <v>926</v>
      </c>
      <c r="ANJ3" s="4" t="s">
        <v>926</v>
      </c>
      <c r="ANK3" s="4" t="s">
        <v>926</v>
      </c>
      <c r="ANL3" s="4" t="s">
        <v>926</v>
      </c>
      <c r="ANM3" s="4" t="s">
        <v>926</v>
      </c>
      <c r="ANN3" s="4" t="s">
        <v>926</v>
      </c>
      <c r="ANO3" s="4" t="s">
        <v>926</v>
      </c>
      <c r="ANP3" s="4" t="s">
        <v>926</v>
      </c>
      <c r="ANQ3" s="4" t="s">
        <v>926</v>
      </c>
      <c r="ANR3" s="4" t="s">
        <v>926</v>
      </c>
      <c r="ANS3" s="4" t="s">
        <v>926</v>
      </c>
      <c r="ANT3" s="4" t="s">
        <v>926</v>
      </c>
      <c r="ANU3" s="4" t="s">
        <v>926</v>
      </c>
      <c r="ANV3" s="4" t="s">
        <v>926</v>
      </c>
      <c r="ANW3" s="4" t="s">
        <v>926</v>
      </c>
      <c r="ANX3" s="4" t="s">
        <v>926</v>
      </c>
      <c r="ANY3" s="4" t="s">
        <v>926</v>
      </c>
      <c r="ANZ3" s="4" t="s">
        <v>926</v>
      </c>
      <c r="AOA3" s="4" t="s">
        <v>926</v>
      </c>
      <c r="AOB3" s="4" t="s">
        <v>926</v>
      </c>
      <c r="AOC3" s="4" t="s">
        <v>926</v>
      </c>
      <c r="AOD3" s="4" t="s">
        <v>926</v>
      </c>
      <c r="AOE3" s="4" t="s">
        <v>926</v>
      </c>
      <c r="AOF3" s="4" t="s">
        <v>926</v>
      </c>
      <c r="AOG3" s="4" t="s">
        <v>926</v>
      </c>
      <c r="AOH3" s="4" t="s">
        <v>926</v>
      </c>
      <c r="AOI3" s="4" t="s">
        <v>926</v>
      </c>
      <c r="AOJ3" s="4" t="s">
        <v>926</v>
      </c>
      <c r="AOK3" s="4" t="s">
        <v>926</v>
      </c>
      <c r="AOL3" s="4" t="s">
        <v>926</v>
      </c>
      <c r="AOM3" s="4" t="s">
        <v>926</v>
      </c>
      <c r="AON3" s="4" t="s">
        <v>926</v>
      </c>
      <c r="AOO3" s="4" t="s">
        <v>926</v>
      </c>
      <c r="AOP3" s="4" t="s">
        <v>926</v>
      </c>
      <c r="AOQ3" s="4" t="s">
        <v>926</v>
      </c>
      <c r="AOR3" s="4" t="s">
        <v>926</v>
      </c>
      <c r="AOS3" s="4" t="s">
        <v>926</v>
      </c>
      <c r="AOT3" s="4" t="s">
        <v>926</v>
      </c>
      <c r="AOU3" s="4" t="s">
        <v>926</v>
      </c>
      <c r="AOV3" s="4" t="s">
        <v>926</v>
      </c>
      <c r="AOW3" s="4" t="s">
        <v>926</v>
      </c>
      <c r="AOX3" s="4" t="s">
        <v>926</v>
      </c>
      <c r="AOY3" s="4" t="s">
        <v>926</v>
      </c>
      <c r="AOZ3" s="4" t="s">
        <v>926</v>
      </c>
      <c r="APA3" s="4" t="s">
        <v>926</v>
      </c>
      <c r="APB3" s="4" t="s">
        <v>926</v>
      </c>
      <c r="APC3" s="4" t="s">
        <v>926</v>
      </c>
      <c r="APD3" s="4" t="s">
        <v>926</v>
      </c>
      <c r="APE3" s="4" t="s">
        <v>926</v>
      </c>
      <c r="APF3" s="4" t="s">
        <v>926</v>
      </c>
      <c r="APG3" s="4" t="s">
        <v>926</v>
      </c>
      <c r="APH3" s="4" t="s">
        <v>926</v>
      </c>
      <c r="API3" s="4" t="s">
        <v>926</v>
      </c>
      <c r="APJ3" s="4" t="s">
        <v>926</v>
      </c>
      <c r="APK3" s="4" t="s">
        <v>926</v>
      </c>
      <c r="APL3" s="4" t="s">
        <v>926</v>
      </c>
      <c r="APM3" s="4" t="s">
        <v>926</v>
      </c>
      <c r="APN3" s="4" t="s">
        <v>926</v>
      </c>
      <c r="APO3" s="4" t="s">
        <v>926</v>
      </c>
      <c r="APP3" s="4" t="s">
        <v>926</v>
      </c>
      <c r="APQ3" s="4" t="s">
        <v>926</v>
      </c>
      <c r="APR3" s="4" t="s">
        <v>926</v>
      </c>
      <c r="APS3" s="4" t="s">
        <v>926</v>
      </c>
      <c r="APT3" s="4" t="s">
        <v>926</v>
      </c>
      <c r="APU3" s="4" t="s">
        <v>926</v>
      </c>
      <c r="APV3" s="4" t="s">
        <v>926</v>
      </c>
      <c r="APW3" s="4" t="s">
        <v>926</v>
      </c>
      <c r="APX3" s="4" t="s">
        <v>926</v>
      </c>
      <c r="APY3" s="4" t="s">
        <v>926</v>
      </c>
      <c r="APZ3" s="4" t="s">
        <v>926</v>
      </c>
      <c r="AQA3" s="4" t="s">
        <v>926</v>
      </c>
      <c r="AQB3" s="4" t="s">
        <v>926</v>
      </c>
      <c r="AQC3" s="4" t="s">
        <v>926</v>
      </c>
      <c r="AQD3" s="4" t="s">
        <v>926</v>
      </c>
      <c r="AQE3" s="4" t="s">
        <v>926</v>
      </c>
      <c r="AQF3" s="4" t="s">
        <v>926</v>
      </c>
      <c r="AQG3" s="4" t="s">
        <v>926</v>
      </c>
      <c r="AQH3" s="4" t="s">
        <v>926</v>
      </c>
      <c r="AQI3" s="4" t="s">
        <v>926</v>
      </c>
      <c r="AQJ3" s="4" t="s">
        <v>926</v>
      </c>
      <c r="AQK3" s="4" t="s">
        <v>926</v>
      </c>
      <c r="AQL3" s="4" t="s">
        <v>926</v>
      </c>
      <c r="AQM3" s="4" t="s">
        <v>926</v>
      </c>
      <c r="AQN3" s="4" t="s">
        <v>926</v>
      </c>
      <c r="AQO3" s="4" t="s">
        <v>926</v>
      </c>
      <c r="AQP3" s="4" t="s">
        <v>926</v>
      </c>
      <c r="AQQ3" s="4" t="s">
        <v>926</v>
      </c>
      <c r="AQR3" s="4" t="s">
        <v>926</v>
      </c>
      <c r="AQS3" s="4" t="s">
        <v>926</v>
      </c>
      <c r="AQT3" s="4" t="s">
        <v>926</v>
      </c>
      <c r="AQU3" s="4" t="s">
        <v>926</v>
      </c>
      <c r="AQV3" s="4" t="s">
        <v>926</v>
      </c>
      <c r="AQW3" s="4" t="s">
        <v>926</v>
      </c>
      <c r="AQX3" s="4" t="s">
        <v>926</v>
      </c>
      <c r="AQY3" s="4" t="s">
        <v>926</v>
      </c>
      <c r="AQZ3" s="4" t="s">
        <v>926</v>
      </c>
      <c r="ARA3" s="4" t="s">
        <v>926</v>
      </c>
      <c r="ARB3" s="4" t="s">
        <v>926</v>
      </c>
      <c r="ARC3" s="4" t="s">
        <v>926</v>
      </c>
      <c r="ARD3" s="4" t="s">
        <v>926</v>
      </c>
      <c r="ARE3" s="4" t="s">
        <v>926</v>
      </c>
      <c r="ARF3" s="4" t="s">
        <v>926</v>
      </c>
      <c r="ARG3" s="4" t="s">
        <v>926</v>
      </c>
      <c r="ARH3" s="4" t="s">
        <v>926</v>
      </c>
      <c r="ARI3" s="4" t="s">
        <v>926</v>
      </c>
      <c r="ARJ3" s="4" t="s">
        <v>926</v>
      </c>
      <c r="ARK3" s="4" t="s">
        <v>926</v>
      </c>
      <c r="ARL3" s="4" t="s">
        <v>926</v>
      </c>
      <c r="ARM3" s="4" t="s">
        <v>926</v>
      </c>
      <c r="ARN3" s="4" t="s">
        <v>926</v>
      </c>
      <c r="ARO3" s="4" t="s">
        <v>926</v>
      </c>
      <c r="ARP3" s="4" t="s">
        <v>926</v>
      </c>
      <c r="ARQ3" s="4" t="s">
        <v>926</v>
      </c>
      <c r="ARR3" s="4" t="s">
        <v>926</v>
      </c>
      <c r="ARS3" s="4" t="s">
        <v>926</v>
      </c>
      <c r="ART3" s="4" t="s">
        <v>926</v>
      </c>
      <c r="ARU3" s="4" t="s">
        <v>926</v>
      </c>
      <c r="ARV3" s="4" t="s">
        <v>926</v>
      </c>
      <c r="ARW3" s="4" t="s">
        <v>926</v>
      </c>
      <c r="ARX3" s="4" t="s">
        <v>926</v>
      </c>
      <c r="ARY3" s="4" t="s">
        <v>926</v>
      </c>
      <c r="ARZ3" s="4" t="s">
        <v>926</v>
      </c>
      <c r="ASA3" s="4" t="s">
        <v>926</v>
      </c>
      <c r="ASB3" s="4" t="s">
        <v>926</v>
      </c>
      <c r="ASC3" s="4" t="s">
        <v>926</v>
      </c>
      <c r="ASD3" s="4" t="s">
        <v>926</v>
      </c>
      <c r="ASE3" s="4" t="s">
        <v>926</v>
      </c>
      <c r="ASF3" s="4" t="s">
        <v>926</v>
      </c>
      <c r="ASG3" s="4" t="s">
        <v>926</v>
      </c>
      <c r="ASH3" s="4" t="s">
        <v>926</v>
      </c>
      <c r="ASI3" s="4" t="s">
        <v>926</v>
      </c>
      <c r="ASJ3" s="4" t="s">
        <v>926</v>
      </c>
      <c r="ASK3" s="4" t="s">
        <v>926</v>
      </c>
      <c r="ASL3" s="4" t="s">
        <v>926</v>
      </c>
      <c r="ASM3" s="4" t="s">
        <v>926</v>
      </c>
      <c r="ASN3" s="4" t="s">
        <v>926</v>
      </c>
      <c r="ASO3" s="4" t="s">
        <v>926</v>
      </c>
      <c r="ASP3" s="4" t="s">
        <v>926</v>
      </c>
      <c r="ASQ3" s="4" t="s">
        <v>926</v>
      </c>
      <c r="ASR3" s="4" t="s">
        <v>926</v>
      </c>
      <c r="ASS3" s="4" t="s">
        <v>926</v>
      </c>
      <c r="AST3" s="4" t="s">
        <v>926</v>
      </c>
      <c r="ASU3" s="4" t="s">
        <v>926</v>
      </c>
      <c r="ASV3" s="4" t="s">
        <v>926</v>
      </c>
      <c r="ASW3" s="4" t="s">
        <v>926</v>
      </c>
      <c r="ASX3" s="4" t="s">
        <v>926</v>
      </c>
      <c r="ASY3" s="4" t="s">
        <v>926</v>
      </c>
      <c r="ASZ3" s="4" t="s">
        <v>926</v>
      </c>
      <c r="ATA3" s="4" t="s">
        <v>926</v>
      </c>
      <c r="ATB3" s="4" t="s">
        <v>926</v>
      </c>
      <c r="ATC3" s="4" t="s">
        <v>926</v>
      </c>
      <c r="ATD3" s="4" t="s">
        <v>926</v>
      </c>
      <c r="ATE3" s="4" t="s">
        <v>926</v>
      </c>
      <c r="ATF3" s="4" t="s">
        <v>926</v>
      </c>
      <c r="ATG3" s="4" t="s">
        <v>926</v>
      </c>
      <c r="ATH3" s="4" t="s">
        <v>926</v>
      </c>
      <c r="ATI3" s="4" t="s">
        <v>926</v>
      </c>
      <c r="ATJ3" s="4" t="s">
        <v>926</v>
      </c>
      <c r="ATK3" s="4" t="s">
        <v>926</v>
      </c>
      <c r="ATL3" s="4" t="s">
        <v>926</v>
      </c>
      <c r="ATM3" s="4" t="s">
        <v>926</v>
      </c>
      <c r="ATN3" s="4" t="s">
        <v>926</v>
      </c>
      <c r="ATO3" s="4" t="s">
        <v>926</v>
      </c>
      <c r="ATP3" s="4" t="s">
        <v>926</v>
      </c>
      <c r="ATQ3" s="4" t="s">
        <v>926</v>
      </c>
      <c r="ATR3" s="4" t="s">
        <v>926</v>
      </c>
      <c r="ATS3" s="4" t="s">
        <v>926</v>
      </c>
      <c r="ATT3" s="4" t="s">
        <v>926</v>
      </c>
      <c r="ATU3" s="4" t="s">
        <v>926</v>
      </c>
      <c r="ATV3" s="4" t="s">
        <v>926</v>
      </c>
      <c r="ATW3" s="4" t="s">
        <v>926</v>
      </c>
      <c r="ATX3" s="4" t="s">
        <v>926</v>
      </c>
      <c r="ATY3" s="4" t="s">
        <v>926</v>
      </c>
      <c r="ATZ3" s="4" t="s">
        <v>926</v>
      </c>
      <c r="AUA3" s="4" t="s">
        <v>926</v>
      </c>
      <c r="AUB3" s="4" t="s">
        <v>926</v>
      </c>
      <c r="AUC3" s="4" t="s">
        <v>926</v>
      </c>
      <c r="AUD3" s="4" t="s">
        <v>926</v>
      </c>
      <c r="AUE3" s="4" t="s">
        <v>926</v>
      </c>
      <c r="AUF3" s="4" t="s">
        <v>926</v>
      </c>
      <c r="AUG3" s="4" t="s">
        <v>926</v>
      </c>
      <c r="AUH3" s="4" t="s">
        <v>926</v>
      </c>
      <c r="AUI3" s="4" t="s">
        <v>926</v>
      </c>
      <c r="AUJ3" s="4" t="s">
        <v>926</v>
      </c>
      <c r="AUK3" s="4" t="s">
        <v>926</v>
      </c>
      <c r="AUL3" s="4" t="s">
        <v>926</v>
      </c>
      <c r="AUM3" s="4" t="s">
        <v>926</v>
      </c>
      <c r="AUN3" s="4" t="s">
        <v>926</v>
      </c>
      <c r="AUO3" s="4" t="s">
        <v>926</v>
      </c>
      <c r="AUP3" s="4" t="s">
        <v>926</v>
      </c>
      <c r="AUQ3" s="4" t="s">
        <v>926</v>
      </c>
      <c r="AUR3" s="4" t="s">
        <v>926</v>
      </c>
      <c r="AUS3" s="4" t="s">
        <v>926</v>
      </c>
      <c r="AUT3" s="4" t="s">
        <v>926</v>
      </c>
      <c r="AUU3" s="4" t="s">
        <v>926</v>
      </c>
      <c r="AUV3" s="4" t="s">
        <v>926</v>
      </c>
      <c r="AUW3" s="4" t="s">
        <v>926</v>
      </c>
      <c r="AUX3" s="4" t="s">
        <v>926</v>
      </c>
      <c r="AUY3" s="4" t="s">
        <v>926</v>
      </c>
      <c r="AUZ3" s="4" t="s">
        <v>926</v>
      </c>
      <c r="AVA3" s="4" t="s">
        <v>926</v>
      </c>
      <c r="AVB3" s="4" t="s">
        <v>926</v>
      </c>
      <c r="AVC3" s="4" t="s">
        <v>926</v>
      </c>
      <c r="AVD3" s="4" t="s">
        <v>926</v>
      </c>
      <c r="AVE3" s="4" t="s">
        <v>926</v>
      </c>
      <c r="AVF3" s="4" t="s">
        <v>926</v>
      </c>
      <c r="AVG3" s="4" t="s">
        <v>926</v>
      </c>
      <c r="AVH3" s="4" t="s">
        <v>926</v>
      </c>
      <c r="AVI3" s="4" t="s">
        <v>926</v>
      </c>
      <c r="AVJ3" s="4" t="s">
        <v>926</v>
      </c>
      <c r="AVK3" s="4" t="s">
        <v>926</v>
      </c>
      <c r="AVL3" s="4" t="s">
        <v>926</v>
      </c>
      <c r="AVM3" s="4" t="s">
        <v>926</v>
      </c>
      <c r="AVN3" s="4" t="s">
        <v>926</v>
      </c>
      <c r="AVO3" s="4" t="s">
        <v>926</v>
      </c>
      <c r="AVP3" s="4" t="s">
        <v>926</v>
      </c>
      <c r="AVQ3" s="4" t="s">
        <v>926</v>
      </c>
      <c r="AVR3" s="4" t="s">
        <v>926</v>
      </c>
      <c r="AVS3" s="4" t="s">
        <v>926</v>
      </c>
      <c r="AVT3" s="4" t="s">
        <v>926</v>
      </c>
      <c r="AVU3" s="4" t="s">
        <v>926</v>
      </c>
      <c r="AVV3" s="4" t="s">
        <v>926</v>
      </c>
      <c r="AVW3" s="4" t="s">
        <v>926</v>
      </c>
      <c r="AVX3" s="4" t="s">
        <v>926</v>
      </c>
      <c r="AVY3" s="4" t="s">
        <v>926</v>
      </c>
      <c r="AVZ3" s="4" t="s">
        <v>926</v>
      </c>
      <c r="AWA3" s="4" t="s">
        <v>926</v>
      </c>
      <c r="AWB3" s="4" t="s">
        <v>926</v>
      </c>
      <c r="AWC3" s="4" t="s">
        <v>926</v>
      </c>
      <c r="AWD3" s="4" t="s">
        <v>926</v>
      </c>
      <c r="AWE3" s="4" t="s">
        <v>926</v>
      </c>
      <c r="AWF3" s="4" t="s">
        <v>926</v>
      </c>
      <c r="AWG3" s="4" t="s">
        <v>926</v>
      </c>
      <c r="AWH3" s="4" t="s">
        <v>926</v>
      </c>
      <c r="AWI3" s="4" t="s">
        <v>926</v>
      </c>
      <c r="AWJ3" s="4" t="s">
        <v>926</v>
      </c>
      <c r="AWK3" s="4" t="s">
        <v>926</v>
      </c>
      <c r="AWL3" s="4" t="s">
        <v>926</v>
      </c>
      <c r="AWM3" s="4" t="s">
        <v>926</v>
      </c>
      <c r="AWN3" s="4" t="s">
        <v>926</v>
      </c>
      <c r="AWO3" s="4" t="s">
        <v>926</v>
      </c>
      <c r="AWP3" s="4" t="s">
        <v>926</v>
      </c>
      <c r="AWQ3" s="4" t="s">
        <v>926</v>
      </c>
      <c r="AWR3" s="4" t="s">
        <v>926</v>
      </c>
      <c r="AWS3" s="4" t="s">
        <v>926</v>
      </c>
      <c r="AWT3" s="4" t="s">
        <v>926</v>
      </c>
      <c r="AWU3" s="4" t="s">
        <v>926</v>
      </c>
      <c r="AWV3" s="4" t="s">
        <v>926</v>
      </c>
      <c r="AWW3" s="4" t="s">
        <v>926</v>
      </c>
      <c r="AWX3" s="4" t="s">
        <v>926</v>
      </c>
      <c r="AWY3" s="4" t="s">
        <v>926</v>
      </c>
      <c r="AWZ3" s="4" t="s">
        <v>926</v>
      </c>
      <c r="AXA3" s="4" t="s">
        <v>926</v>
      </c>
      <c r="AXB3" s="4" t="s">
        <v>926</v>
      </c>
      <c r="AXC3" s="4" t="s">
        <v>926</v>
      </c>
      <c r="AXD3" s="4" t="s">
        <v>926</v>
      </c>
      <c r="AXE3" s="4" t="s">
        <v>926</v>
      </c>
      <c r="AXF3" s="4" t="s">
        <v>926</v>
      </c>
      <c r="AXG3" s="4" t="s">
        <v>926</v>
      </c>
      <c r="AXH3" s="4" t="s">
        <v>926</v>
      </c>
      <c r="AXI3" s="4" t="s">
        <v>926</v>
      </c>
      <c r="AXJ3" s="4" t="s">
        <v>926</v>
      </c>
      <c r="AXK3" s="4" t="s">
        <v>926</v>
      </c>
      <c r="AXL3" s="4" t="s">
        <v>926</v>
      </c>
      <c r="AXM3" s="4" t="s">
        <v>926</v>
      </c>
      <c r="AXN3" s="4" t="s">
        <v>926</v>
      </c>
      <c r="AXO3" s="4" t="s">
        <v>926</v>
      </c>
      <c r="AXP3" s="4" t="s">
        <v>926</v>
      </c>
      <c r="AXQ3" s="4" t="s">
        <v>926</v>
      </c>
      <c r="AXR3" s="4" t="s">
        <v>926</v>
      </c>
      <c r="AXS3" s="4" t="s">
        <v>926</v>
      </c>
      <c r="AXT3" s="4" t="s">
        <v>926</v>
      </c>
      <c r="AXU3" s="4" t="s">
        <v>926</v>
      </c>
      <c r="AXV3" s="4" t="s">
        <v>926</v>
      </c>
      <c r="AXW3" s="4" t="s">
        <v>926</v>
      </c>
      <c r="AXX3" s="4" t="s">
        <v>926</v>
      </c>
      <c r="AXY3" s="4" t="s">
        <v>926</v>
      </c>
      <c r="AXZ3" s="4" t="s">
        <v>926</v>
      </c>
      <c r="AYA3" s="4" t="s">
        <v>926</v>
      </c>
      <c r="AYB3" s="4" t="s">
        <v>926</v>
      </c>
      <c r="AYC3" s="4" t="s">
        <v>926</v>
      </c>
      <c r="AYD3" s="4" t="s">
        <v>926</v>
      </c>
      <c r="AYE3" s="4" t="s">
        <v>926</v>
      </c>
      <c r="AYF3" s="4" t="s">
        <v>926</v>
      </c>
      <c r="AYG3" s="4" t="s">
        <v>926</v>
      </c>
      <c r="AYH3" s="4" t="s">
        <v>926</v>
      </c>
      <c r="AYI3" s="4" t="s">
        <v>926</v>
      </c>
      <c r="AYJ3" s="4" t="s">
        <v>926</v>
      </c>
      <c r="AYK3" s="4" t="s">
        <v>926</v>
      </c>
      <c r="AYL3" s="4" t="s">
        <v>926</v>
      </c>
      <c r="AYM3" s="4" t="s">
        <v>926</v>
      </c>
      <c r="AYN3" s="4" t="s">
        <v>926</v>
      </c>
      <c r="AYO3" s="4" t="s">
        <v>926</v>
      </c>
      <c r="AYP3" s="4" t="s">
        <v>926</v>
      </c>
      <c r="AYQ3" s="4" t="s">
        <v>926</v>
      </c>
      <c r="AYR3" s="4" t="s">
        <v>926</v>
      </c>
      <c r="AYS3" s="4" t="s">
        <v>926</v>
      </c>
      <c r="AYT3" s="4" t="s">
        <v>926</v>
      </c>
      <c r="AYU3" s="4" t="s">
        <v>926</v>
      </c>
      <c r="AYV3" s="4" t="s">
        <v>926</v>
      </c>
      <c r="AYW3" s="4" t="s">
        <v>926</v>
      </c>
      <c r="AYX3" s="4" t="s">
        <v>926</v>
      </c>
      <c r="AYY3" s="4" t="s">
        <v>926</v>
      </c>
      <c r="AYZ3" s="4" t="s">
        <v>926</v>
      </c>
      <c r="AZA3" s="4" t="s">
        <v>926</v>
      </c>
      <c r="AZB3" s="4" t="s">
        <v>926</v>
      </c>
      <c r="AZC3" s="4" t="s">
        <v>926</v>
      </c>
      <c r="AZD3" s="4" t="s">
        <v>926</v>
      </c>
      <c r="AZE3" s="4" t="s">
        <v>926</v>
      </c>
      <c r="AZF3" s="4" t="s">
        <v>926</v>
      </c>
      <c r="AZG3" s="4" t="s">
        <v>926</v>
      </c>
      <c r="AZH3" s="4" t="s">
        <v>926</v>
      </c>
      <c r="AZI3" s="4" t="s">
        <v>926</v>
      </c>
      <c r="AZJ3" s="4" t="s">
        <v>926</v>
      </c>
      <c r="AZK3" s="4" t="s">
        <v>926</v>
      </c>
      <c r="AZL3" s="4" t="s">
        <v>926</v>
      </c>
      <c r="AZM3" s="4" t="s">
        <v>926</v>
      </c>
      <c r="AZN3" s="4" t="s">
        <v>926</v>
      </c>
      <c r="AZO3" s="4" t="s">
        <v>926</v>
      </c>
      <c r="AZP3" s="4" t="s">
        <v>926</v>
      </c>
      <c r="AZQ3" s="4" t="s">
        <v>926</v>
      </c>
      <c r="AZR3" s="4" t="s">
        <v>926</v>
      </c>
      <c r="AZS3" s="4" t="s">
        <v>926</v>
      </c>
      <c r="AZT3" s="4" t="s">
        <v>926</v>
      </c>
      <c r="AZU3" s="4" t="s">
        <v>926</v>
      </c>
      <c r="AZV3" s="4" t="s">
        <v>926</v>
      </c>
      <c r="AZW3" s="4" t="s">
        <v>926</v>
      </c>
      <c r="AZX3" s="4" t="s">
        <v>926</v>
      </c>
      <c r="AZY3" s="4" t="s">
        <v>926</v>
      </c>
      <c r="AZZ3" s="4" t="s">
        <v>926</v>
      </c>
      <c r="BAA3" s="4" t="s">
        <v>926</v>
      </c>
      <c r="BAB3" s="4" t="s">
        <v>926</v>
      </c>
      <c r="BAC3" s="4" t="s">
        <v>926</v>
      </c>
      <c r="BAD3" s="4" t="s">
        <v>926</v>
      </c>
      <c r="BAE3" s="4" t="s">
        <v>926</v>
      </c>
      <c r="BAF3" s="4" t="s">
        <v>926</v>
      </c>
      <c r="BAG3" s="4" t="s">
        <v>926</v>
      </c>
      <c r="BAH3" s="4" t="s">
        <v>926</v>
      </c>
      <c r="BAI3" s="4" t="s">
        <v>926</v>
      </c>
      <c r="BAJ3" s="4" t="s">
        <v>926</v>
      </c>
      <c r="BAK3" s="4" t="s">
        <v>926</v>
      </c>
      <c r="BAL3" s="4" t="s">
        <v>926</v>
      </c>
      <c r="BAM3" s="4" t="s">
        <v>926</v>
      </c>
      <c r="BAN3" s="4" t="s">
        <v>926</v>
      </c>
      <c r="BAO3" s="4" t="s">
        <v>926</v>
      </c>
      <c r="BAP3" s="4" t="s">
        <v>926</v>
      </c>
      <c r="BAQ3" s="4" t="s">
        <v>926</v>
      </c>
      <c r="BAR3" s="4" t="s">
        <v>926</v>
      </c>
      <c r="BAS3" s="4" t="s">
        <v>926</v>
      </c>
      <c r="BAT3" s="4" t="s">
        <v>926</v>
      </c>
      <c r="BAU3" s="4" t="s">
        <v>926</v>
      </c>
      <c r="BAV3" s="4" t="s">
        <v>926</v>
      </c>
      <c r="BAW3" s="4" t="s">
        <v>926</v>
      </c>
      <c r="BAX3" s="4" t="s">
        <v>926</v>
      </c>
      <c r="BAY3" s="4" t="s">
        <v>926</v>
      </c>
      <c r="BAZ3" s="4" t="s">
        <v>926</v>
      </c>
      <c r="BBA3" s="4" t="s">
        <v>926</v>
      </c>
      <c r="BBB3" s="4" t="s">
        <v>926</v>
      </c>
      <c r="BBC3" s="4" t="s">
        <v>926</v>
      </c>
      <c r="BBD3" s="4" t="s">
        <v>926</v>
      </c>
      <c r="BBE3" s="4" t="s">
        <v>926</v>
      </c>
      <c r="BBF3" s="4" t="s">
        <v>926</v>
      </c>
      <c r="BBG3" s="4" t="s">
        <v>926</v>
      </c>
      <c r="BBH3" s="4" t="s">
        <v>926</v>
      </c>
      <c r="BBI3" s="4" t="s">
        <v>926</v>
      </c>
      <c r="BBJ3" s="4" t="s">
        <v>926</v>
      </c>
      <c r="BBK3" s="4" t="s">
        <v>926</v>
      </c>
      <c r="BBL3" s="4" t="s">
        <v>926</v>
      </c>
      <c r="BBM3" s="4" t="s">
        <v>926</v>
      </c>
      <c r="BBN3" s="4" t="s">
        <v>926</v>
      </c>
      <c r="BBO3" s="4" t="s">
        <v>926</v>
      </c>
      <c r="BBP3" s="4" t="s">
        <v>926</v>
      </c>
      <c r="BBQ3" s="4" t="s">
        <v>926</v>
      </c>
      <c r="BBR3" s="4" t="s">
        <v>926</v>
      </c>
      <c r="BBS3" s="4" t="s">
        <v>926</v>
      </c>
      <c r="BBT3" s="4" t="s">
        <v>926</v>
      </c>
      <c r="BBU3" s="4" t="s">
        <v>926</v>
      </c>
      <c r="BBV3" s="4" t="s">
        <v>926</v>
      </c>
      <c r="BBW3" s="4" t="s">
        <v>926</v>
      </c>
      <c r="BBX3" s="4" t="s">
        <v>926</v>
      </c>
      <c r="BBY3" s="4" t="s">
        <v>926</v>
      </c>
      <c r="BBZ3" s="4" t="s">
        <v>926</v>
      </c>
      <c r="BCA3" s="4" t="s">
        <v>926</v>
      </c>
      <c r="BCB3" s="4" t="s">
        <v>926</v>
      </c>
      <c r="BCC3" s="4" t="s">
        <v>926</v>
      </c>
      <c r="BCD3" s="4" t="s">
        <v>926</v>
      </c>
      <c r="BCE3" s="4" t="s">
        <v>926</v>
      </c>
      <c r="BCF3" s="4" t="s">
        <v>926</v>
      </c>
      <c r="BCG3" s="4" t="s">
        <v>926</v>
      </c>
      <c r="BCH3" s="4" t="s">
        <v>926</v>
      </c>
      <c r="BCI3" s="4" t="s">
        <v>926</v>
      </c>
      <c r="BCJ3" s="4" t="s">
        <v>926</v>
      </c>
      <c r="BCK3" s="4" t="s">
        <v>926</v>
      </c>
      <c r="BCL3" s="4" t="s">
        <v>926</v>
      </c>
      <c r="BCM3" s="4" t="s">
        <v>926</v>
      </c>
      <c r="BCN3" s="4" t="s">
        <v>926</v>
      </c>
      <c r="BCO3" s="4" t="s">
        <v>926</v>
      </c>
      <c r="BCP3" s="4" t="s">
        <v>926</v>
      </c>
      <c r="BCQ3" s="4" t="s">
        <v>926</v>
      </c>
      <c r="BCR3" s="4" t="s">
        <v>926</v>
      </c>
      <c r="BCS3" s="4" t="s">
        <v>926</v>
      </c>
      <c r="BCT3" s="4" t="s">
        <v>926</v>
      </c>
      <c r="BCU3" s="4" t="s">
        <v>926</v>
      </c>
      <c r="BCV3" s="4" t="s">
        <v>926</v>
      </c>
      <c r="BCW3" s="4" t="s">
        <v>926</v>
      </c>
      <c r="BCX3" s="4" t="s">
        <v>926</v>
      </c>
      <c r="BCY3" s="4" t="s">
        <v>926</v>
      </c>
      <c r="BCZ3" s="4" t="s">
        <v>926</v>
      </c>
      <c r="BDA3" s="4" t="s">
        <v>926</v>
      </c>
      <c r="BDB3" s="4" t="s">
        <v>926</v>
      </c>
      <c r="BDC3" s="4" t="s">
        <v>926</v>
      </c>
      <c r="BDD3" s="4" t="s">
        <v>926</v>
      </c>
      <c r="BDE3" s="4" t="s">
        <v>926</v>
      </c>
      <c r="BDF3" s="4" t="s">
        <v>926</v>
      </c>
      <c r="BDG3" s="4" t="s">
        <v>926</v>
      </c>
      <c r="BDH3" s="4" t="s">
        <v>926</v>
      </c>
      <c r="BDI3" s="4" t="s">
        <v>926</v>
      </c>
      <c r="BDJ3" s="4" t="s">
        <v>926</v>
      </c>
      <c r="BDK3" s="4" t="s">
        <v>926</v>
      </c>
      <c r="BDL3" s="4" t="s">
        <v>926</v>
      </c>
      <c r="BDM3" s="4" t="s">
        <v>926</v>
      </c>
      <c r="BDN3" s="4" t="s">
        <v>926</v>
      </c>
      <c r="BDO3" s="4" t="s">
        <v>926</v>
      </c>
      <c r="BDP3" s="4" t="s">
        <v>926</v>
      </c>
      <c r="BDQ3" s="4" t="s">
        <v>926</v>
      </c>
      <c r="BDR3" s="4" t="s">
        <v>926</v>
      </c>
      <c r="BDS3" s="4" t="s">
        <v>926</v>
      </c>
      <c r="BDT3" s="4" t="s">
        <v>926</v>
      </c>
      <c r="BDU3" s="4" t="s">
        <v>926</v>
      </c>
      <c r="BDV3" s="4" t="s">
        <v>926</v>
      </c>
      <c r="BDW3" s="4" t="s">
        <v>926</v>
      </c>
      <c r="BDX3" s="4" t="s">
        <v>926</v>
      </c>
      <c r="BDY3" s="4" t="s">
        <v>926</v>
      </c>
      <c r="BDZ3" s="4" t="s">
        <v>926</v>
      </c>
      <c r="BEA3" s="4" t="s">
        <v>926</v>
      </c>
      <c r="BEB3" s="4" t="s">
        <v>926</v>
      </c>
      <c r="BEC3" s="4" t="s">
        <v>926</v>
      </c>
      <c r="BED3" s="4" t="s">
        <v>926</v>
      </c>
      <c r="BEE3" s="4" t="s">
        <v>926</v>
      </c>
      <c r="BEF3" s="4" t="s">
        <v>926</v>
      </c>
      <c r="BEG3" s="4" t="s">
        <v>926</v>
      </c>
      <c r="BEH3" s="4" t="s">
        <v>926</v>
      </c>
      <c r="BEI3" s="4" t="s">
        <v>926</v>
      </c>
      <c r="BEJ3" s="4" t="s">
        <v>926</v>
      </c>
      <c r="BEK3" s="4" t="s">
        <v>926</v>
      </c>
      <c r="BEL3" s="4" t="s">
        <v>926</v>
      </c>
      <c r="BEM3" s="4" t="s">
        <v>926</v>
      </c>
      <c r="BEN3" s="4" t="s">
        <v>926</v>
      </c>
      <c r="BEO3" s="4" t="s">
        <v>926</v>
      </c>
      <c r="BEP3" s="4" t="s">
        <v>926</v>
      </c>
      <c r="BEQ3" s="4" t="s">
        <v>926</v>
      </c>
      <c r="BER3" s="4" t="s">
        <v>926</v>
      </c>
      <c r="BES3" s="4" t="s">
        <v>926</v>
      </c>
      <c r="BET3" s="4" t="s">
        <v>926</v>
      </c>
      <c r="BEU3" s="4" t="s">
        <v>926</v>
      </c>
      <c r="BEV3" s="4" t="s">
        <v>926</v>
      </c>
      <c r="BEW3" s="4" t="s">
        <v>926</v>
      </c>
      <c r="BEX3" s="4" t="s">
        <v>926</v>
      </c>
      <c r="BEY3" s="4" t="s">
        <v>926</v>
      </c>
      <c r="BEZ3" s="4" t="s">
        <v>926</v>
      </c>
      <c r="BFA3" s="4" t="s">
        <v>926</v>
      </c>
      <c r="BFB3" s="4" t="s">
        <v>926</v>
      </c>
      <c r="BFC3" s="4" t="s">
        <v>926</v>
      </c>
      <c r="BFD3" s="4" t="s">
        <v>926</v>
      </c>
      <c r="BFE3" s="4" t="s">
        <v>926</v>
      </c>
      <c r="BFF3" s="4" t="s">
        <v>926</v>
      </c>
      <c r="BFG3" s="4" t="s">
        <v>926</v>
      </c>
      <c r="BFH3" s="4" t="s">
        <v>926</v>
      </c>
      <c r="BFI3" s="4" t="s">
        <v>926</v>
      </c>
      <c r="BFJ3" s="4" t="s">
        <v>926</v>
      </c>
      <c r="BFK3" s="4" t="s">
        <v>926</v>
      </c>
      <c r="BFL3" s="4" t="s">
        <v>926</v>
      </c>
      <c r="BFM3" s="4" t="s">
        <v>926</v>
      </c>
      <c r="BFN3" s="4" t="s">
        <v>926</v>
      </c>
      <c r="BFO3" s="4" t="s">
        <v>926</v>
      </c>
      <c r="BFP3" s="4" t="s">
        <v>926</v>
      </c>
      <c r="BFQ3" s="4" t="s">
        <v>926</v>
      </c>
      <c r="BFR3" s="4" t="s">
        <v>926</v>
      </c>
      <c r="BFS3" s="4" t="s">
        <v>926</v>
      </c>
      <c r="BFT3" s="4" t="s">
        <v>926</v>
      </c>
      <c r="BFU3" s="4" t="s">
        <v>926</v>
      </c>
      <c r="BFV3" s="4" t="s">
        <v>926</v>
      </c>
      <c r="BFW3" s="4" t="s">
        <v>926</v>
      </c>
      <c r="BFX3" s="4" t="s">
        <v>926</v>
      </c>
      <c r="BFY3" s="4" t="s">
        <v>926</v>
      </c>
      <c r="BFZ3" s="4" t="s">
        <v>926</v>
      </c>
      <c r="BGA3" s="4" t="s">
        <v>926</v>
      </c>
      <c r="BGB3" s="4" t="s">
        <v>926</v>
      </c>
      <c r="BGC3" s="4" t="s">
        <v>926</v>
      </c>
      <c r="BGD3" s="4" t="s">
        <v>926</v>
      </c>
      <c r="BGE3" s="4" t="s">
        <v>926</v>
      </c>
      <c r="BGF3" s="4" t="s">
        <v>926</v>
      </c>
      <c r="BGG3" s="4" t="s">
        <v>926</v>
      </c>
      <c r="BGH3" s="4" t="s">
        <v>926</v>
      </c>
      <c r="BGI3" s="4" t="s">
        <v>926</v>
      </c>
      <c r="BGJ3" s="4" t="s">
        <v>926</v>
      </c>
      <c r="BGK3" s="4" t="s">
        <v>926</v>
      </c>
      <c r="BGL3" s="4" t="s">
        <v>926</v>
      </c>
      <c r="BGM3" s="4" t="s">
        <v>926</v>
      </c>
      <c r="BGN3" s="4" t="s">
        <v>926</v>
      </c>
      <c r="BGO3" s="4" t="s">
        <v>926</v>
      </c>
      <c r="BGP3" s="4" t="s">
        <v>926</v>
      </c>
      <c r="BGQ3" s="4" t="s">
        <v>926</v>
      </c>
      <c r="BGR3" s="4" t="s">
        <v>926</v>
      </c>
      <c r="BGS3" s="4" t="s">
        <v>926</v>
      </c>
      <c r="BGT3" s="4" t="s">
        <v>926</v>
      </c>
      <c r="BGU3" s="4" t="s">
        <v>926</v>
      </c>
      <c r="BGV3" s="4" t="s">
        <v>926</v>
      </c>
      <c r="BGW3" s="4" t="s">
        <v>926</v>
      </c>
      <c r="BGX3" s="4" t="s">
        <v>926</v>
      </c>
      <c r="BGY3" s="4" t="s">
        <v>926</v>
      </c>
      <c r="BGZ3" s="4" t="s">
        <v>926</v>
      </c>
      <c r="BHA3" s="4" t="s">
        <v>926</v>
      </c>
      <c r="BHB3" s="4" t="s">
        <v>926</v>
      </c>
      <c r="BHC3" s="4" t="s">
        <v>926</v>
      </c>
      <c r="BHD3" s="4" t="s">
        <v>926</v>
      </c>
      <c r="BHE3" s="4" t="s">
        <v>926</v>
      </c>
      <c r="BHF3" s="4" t="s">
        <v>926</v>
      </c>
      <c r="BHG3" s="4" t="s">
        <v>926</v>
      </c>
      <c r="BHH3" s="4" t="s">
        <v>926</v>
      </c>
      <c r="BHI3" s="4" t="s">
        <v>926</v>
      </c>
      <c r="BHJ3" s="4" t="s">
        <v>926</v>
      </c>
      <c r="BHK3" s="4" t="s">
        <v>926</v>
      </c>
      <c r="BHL3" s="4" t="s">
        <v>926</v>
      </c>
      <c r="BHM3" s="4" t="s">
        <v>926</v>
      </c>
      <c r="BHN3" s="4" t="s">
        <v>926</v>
      </c>
      <c r="BHO3" s="4" t="s">
        <v>926</v>
      </c>
      <c r="BHP3" s="4" t="s">
        <v>926</v>
      </c>
      <c r="BHQ3" s="4" t="s">
        <v>926</v>
      </c>
      <c r="BHR3" s="4" t="s">
        <v>926</v>
      </c>
      <c r="BHS3" s="4" t="s">
        <v>926</v>
      </c>
      <c r="BHT3" s="4" t="s">
        <v>926</v>
      </c>
      <c r="BHU3" s="4" t="s">
        <v>926</v>
      </c>
      <c r="BHV3" s="4" t="s">
        <v>926</v>
      </c>
      <c r="BHW3" s="4" t="s">
        <v>926</v>
      </c>
      <c r="BHX3" s="4" t="s">
        <v>926</v>
      </c>
      <c r="BHY3" s="4" t="s">
        <v>926</v>
      </c>
      <c r="BHZ3" s="4" t="s">
        <v>926</v>
      </c>
      <c r="BIA3" s="4" t="s">
        <v>926</v>
      </c>
      <c r="BIB3" s="4" t="s">
        <v>926</v>
      </c>
      <c r="BIC3" s="4" t="s">
        <v>926</v>
      </c>
      <c r="BID3" s="4" t="s">
        <v>926</v>
      </c>
      <c r="BIE3" s="4" t="s">
        <v>926</v>
      </c>
      <c r="BIF3" s="4" t="s">
        <v>926</v>
      </c>
      <c r="BIG3" s="4" t="s">
        <v>926</v>
      </c>
      <c r="BIH3" s="4" t="s">
        <v>926</v>
      </c>
      <c r="BII3" s="4" t="s">
        <v>926</v>
      </c>
      <c r="BIJ3" s="4" t="s">
        <v>926</v>
      </c>
      <c r="BIK3" s="4" t="s">
        <v>926</v>
      </c>
      <c r="BIL3" s="4" t="s">
        <v>926</v>
      </c>
      <c r="BIM3" s="4" t="s">
        <v>926</v>
      </c>
      <c r="BIN3" s="4" t="s">
        <v>926</v>
      </c>
      <c r="BIO3" s="4" t="s">
        <v>926</v>
      </c>
      <c r="BIP3" s="4" t="s">
        <v>926</v>
      </c>
      <c r="BIQ3" s="4" t="s">
        <v>926</v>
      </c>
      <c r="BIR3" s="4" t="s">
        <v>926</v>
      </c>
      <c r="BIS3" s="4" t="s">
        <v>926</v>
      </c>
      <c r="BIT3" s="4" t="s">
        <v>926</v>
      </c>
      <c r="BIU3" s="4" t="s">
        <v>926</v>
      </c>
      <c r="BIV3" s="4" t="s">
        <v>926</v>
      </c>
      <c r="BIW3" s="4" t="s">
        <v>926</v>
      </c>
      <c r="BIX3" s="4" t="s">
        <v>926</v>
      </c>
      <c r="BIY3" s="4" t="s">
        <v>926</v>
      </c>
      <c r="BIZ3" s="4" t="s">
        <v>926</v>
      </c>
      <c r="BJA3" s="4" t="s">
        <v>926</v>
      </c>
      <c r="BJB3" s="4" t="s">
        <v>926</v>
      </c>
      <c r="BJC3" s="4" t="s">
        <v>926</v>
      </c>
      <c r="BJD3" s="4" t="s">
        <v>926</v>
      </c>
      <c r="BJE3" s="4" t="s">
        <v>926</v>
      </c>
      <c r="BJF3" s="4" t="s">
        <v>926</v>
      </c>
      <c r="BJG3" s="4" t="s">
        <v>926</v>
      </c>
      <c r="BJH3" s="4" t="s">
        <v>926</v>
      </c>
      <c r="BJI3" s="4" t="s">
        <v>926</v>
      </c>
      <c r="BJJ3" s="4" t="s">
        <v>926</v>
      </c>
      <c r="BJK3" s="4" t="s">
        <v>926</v>
      </c>
      <c r="BJL3" s="4" t="s">
        <v>926</v>
      </c>
      <c r="BJM3" s="4" t="s">
        <v>926</v>
      </c>
      <c r="BJN3" s="4" t="s">
        <v>926</v>
      </c>
      <c r="BJO3" s="4" t="s">
        <v>926</v>
      </c>
      <c r="BJP3" s="4" t="s">
        <v>926</v>
      </c>
      <c r="BJQ3" s="4" t="s">
        <v>926</v>
      </c>
      <c r="BJR3" s="4" t="s">
        <v>926</v>
      </c>
      <c r="BJS3" s="4" t="s">
        <v>926</v>
      </c>
      <c r="BJT3" s="4" t="s">
        <v>926</v>
      </c>
      <c r="BJU3" s="4" t="s">
        <v>926</v>
      </c>
      <c r="BJV3" s="4" t="s">
        <v>926</v>
      </c>
      <c r="BJW3" s="4" t="s">
        <v>926</v>
      </c>
      <c r="BJX3" s="4" t="s">
        <v>926</v>
      </c>
      <c r="BJY3" s="4" t="s">
        <v>926</v>
      </c>
      <c r="BJZ3" s="4" t="s">
        <v>926</v>
      </c>
      <c r="BKA3" s="4" t="s">
        <v>926</v>
      </c>
      <c r="BKB3" s="4" t="s">
        <v>926</v>
      </c>
      <c r="BKC3" s="4" t="s">
        <v>926</v>
      </c>
      <c r="BKD3" s="4" t="s">
        <v>926</v>
      </c>
      <c r="BKE3" s="4" t="s">
        <v>926</v>
      </c>
      <c r="BKF3" s="4" t="s">
        <v>926</v>
      </c>
      <c r="BKG3" s="4" t="s">
        <v>926</v>
      </c>
      <c r="BKH3" s="4" t="s">
        <v>926</v>
      </c>
      <c r="BKI3" s="4" t="s">
        <v>926</v>
      </c>
      <c r="BKJ3" s="4" t="s">
        <v>926</v>
      </c>
      <c r="BKK3" s="4" t="s">
        <v>926</v>
      </c>
      <c r="BKL3" s="4" t="s">
        <v>926</v>
      </c>
      <c r="BKM3" s="4" t="s">
        <v>926</v>
      </c>
      <c r="BKN3" s="4" t="s">
        <v>926</v>
      </c>
      <c r="BKO3" s="4" t="s">
        <v>926</v>
      </c>
      <c r="BKP3" s="4" t="s">
        <v>926</v>
      </c>
      <c r="BKQ3" s="4" t="s">
        <v>926</v>
      </c>
      <c r="BKR3" s="4" t="s">
        <v>926</v>
      </c>
      <c r="BKS3" s="4" t="s">
        <v>926</v>
      </c>
      <c r="BKT3" s="4" t="s">
        <v>926</v>
      </c>
      <c r="BKU3" s="4" t="s">
        <v>926</v>
      </c>
      <c r="BKV3" s="4" t="s">
        <v>926</v>
      </c>
      <c r="BKW3" s="4" t="s">
        <v>926</v>
      </c>
      <c r="BKX3" s="4" t="s">
        <v>926</v>
      </c>
      <c r="BKY3" s="4" t="s">
        <v>926</v>
      </c>
      <c r="BKZ3" s="4" t="s">
        <v>926</v>
      </c>
      <c r="BLA3" s="4" t="s">
        <v>926</v>
      </c>
      <c r="BLB3" s="4" t="s">
        <v>926</v>
      </c>
      <c r="BLC3" s="4" t="s">
        <v>926</v>
      </c>
      <c r="BLD3" s="4" t="s">
        <v>926</v>
      </c>
      <c r="BLE3" s="4" t="s">
        <v>926</v>
      </c>
      <c r="BLF3" s="4" t="s">
        <v>926</v>
      </c>
      <c r="BLG3" s="4" t="s">
        <v>926</v>
      </c>
      <c r="BLH3" s="4" t="s">
        <v>926</v>
      </c>
      <c r="BLI3" s="4" t="s">
        <v>926</v>
      </c>
      <c r="BLJ3" s="4" t="s">
        <v>926</v>
      </c>
      <c r="BLK3" s="4" t="s">
        <v>926</v>
      </c>
      <c r="BLL3" s="4" t="s">
        <v>926</v>
      </c>
      <c r="BLM3" s="4" t="s">
        <v>926</v>
      </c>
      <c r="BLN3" s="4" t="s">
        <v>926</v>
      </c>
      <c r="BLO3" s="4" t="s">
        <v>926</v>
      </c>
      <c r="BLP3" s="4" t="s">
        <v>926</v>
      </c>
      <c r="BLQ3" s="4" t="s">
        <v>926</v>
      </c>
      <c r="BLR3" s="4" t="s">
        <v>926</v>
      </c>
      <c r="BLS3" s="4" t="s">
        <v>926</v>
      </c>
      <c r="BLT3" s="4" t="s">
        <v>926</v>
      </c>
      <c r="BLU3" s="4" t="s">
        <v>926</v>
      </c>
      <c r="BLV3" s="4" t="s">
        <v>926</v>
      </c>
      <c r="BLW3" s="4" t="s">
        <v>926</v>
      </c>
      <c r="BLX3" s="4" t="s">
        <v>926</v>
      </c>
      <c r="BLY3" s="4" t="s">
        <v>926</v>
      </c>
      <c r="BLZ3" s="4" t="s">
        <v>926</v>
      </c>
      <c r="BMA3" s="4" t="s">
        <v>926</v>
      </c>
      <c r="BMB3" s="4" t="s">
        <v>926</v>
      </c>
      <c r="BMC3" s="4" t="s">
        <v>926</v>
      </c>
      <c r="BMD3" s="4" t="s">
        <v>926</v>
      </c>
      <c r="BME3" s="4" t="s">
        <v>926</v>
      </c>
      <c r="BMF3" s="4" t="s">
        <v>926</v>
      </c>
      <c r="BMG3" s="4" t="s">
        <v>926</v>
      </c>
      <c r="BMH3" s="4" t="s">
        <v>926</v>
      </c>
      <c r="BMI3" s="4" t="s">
        <v>926</v>
      </c>
      <c r="BMJ3" s="4" t="s">
        <v>926</v>
      </c>
      <c r="BMK3" s="4" t="s">
        <v>926</v>
      </c>
      <c r="BML3" s="4" t="s">
        <v>926</v>
      </c>
      <c r="BMM3" s="4" t="s">
        <v>926</v>
      </c>
      <c r="BMN3" s="4" t="s">
        <v>926</v>
      </c>
      <c r="BMO3" s="4" t="s">
        <v>926</v>
      </c>
      <c r="BMP3" s="4" t="s">
        <v>926</v>
      </c>
      <c r="BMQ3" s="4" t="s">
        <v>926</v>
      </c>
      <c r="BMR3" s="4" t="s">
        <v>926</v>
      </c>
      <c r="BMS3" s="4" t="s">
        <v>926</v>
      </c>
      <c r="BMT3" s="4" t="s">
        <v>926</v>
      </c>
      <c r="BMU3" s="4" t="s">
        <v>926</v>
      </c>
      <c r="BMV3" s="4" t="s">
        <v>926</v>
      </c>
      <c r="BMW3" s="4" t="s">
        <v>926</v>
      </c>
      <c r="BMX3" s="4" t="s">
        <v>926</v>
      </c>
      <c r="BMY3" s="4" t="s">
        <v>926</v>
      </c>
      <c r="BMZ3" s="4" t="s">
        <v>926</v>
      </c>
      <c r="BNA3" s="4" t="s">
        <v>926</v>
      </c>
      <c r="BNB3" s="4" t="s">
        <v>926</v>
      </c>
      <c r="BNC3" s="4" t="s">
        <v>926</v>
      </c>
      <c r="BND3" s="4" t="s">
        <v>926</v>
      </c>
      <c r="BNE3" s="4" t="s">
        <v>926</v>
      </c>
      <c r="BNF3" s="4" t="s">
        <v>926</v>
      </c>
      <c r="BNG3" s="4" t="s">
        <v>926</v>
      </c>
      <c r="BNH3" s="4" t="s">
        <v>926</v>
      </c>
      <c r="BNI3" s="4" t="s">
        <v>926</v>
      </c>
      <c r="BNJ3" s="4" t="s">
        <v>926</v>
      </c>
      <c r="BNK3" s="4" t="s">
        <v>926</v>
      </c>
      <c r="BNL3" s="4" t="s">
        <v>926</v>
      </c>
      <c r="BNM3" s="4" t="s">
        <v>926</v>
      </c>
      <c r="BNN3" s="4" t="s">
        <v>926</v>
      </c>
      <c r="BNO3" s="4" t="s">
        <v>926</v>
      </c>
      <c r="BNP3" s="4" t="s">
        <v>926</v>
      </c>
      <c r="BNQ3" s="4" t="s">
        <v>926</v>
      </c>
      <c r="BNR3" s="4" t="s">
        <v>926</v>
      </c>
      <c r="BNS3" s="4" t="s">
        <v>926</v>
      </c>
      <c r="BNT3" s="4" t="s">
        <v>926</v>
      </c>
      <c r="BNU3" s="4" t="s">
        <v>926</v>
      </c>
      <c r="BNV3" s="4" t="s">
        <v>926</v>
      </c>
      <c r="BNW3" s="4" t="s">
        <v>926</v>
      </c>
      <c r="BNX3" s="4" t="s">
        <v>926</v>
      </c>
      <c r="BNY3" s="4" t="s">
        <v>926</v>
      </c>
      <c r="BNZ3" s="4" t="s">
        <v>926</v>
      </c>
      <c r="BOA3" s="4" t="s">
        <v>926</v>
      </c>
      <c r="BOB3" s="4" t="s">
        <v>926</v>
      </c>
      <c r="BOC3" s="4" t="s">
        <v>926</v>
      </c>
      <c r="BOD3" s="4" t="s">
        <v>926</v>
      </c>
      <c r="BOE3" s="4" t="s">
        <v>926</v>
      </c>
      <c r="BOF3" s="4" t="s">
        <v>926</v>
      </c>
      <c r="BOG3" s="4" t="s">
        <v>926</v>
      </c>
      <c r="BOH3" s="4" t="s">
        <v>926</v>
      </c>
      <c r="BOI3" s="4" t="s">
        <v>926</v>
      </c>
      <c r="BOJ3" s="4" t="s">
        <v>926</v>
      </c>
      <c r="BOK3" s="4" t="s">
        <v>926</v>
      </c>
      <c r="BOL3" s="4" t="s">
        <v>926</v>
      </c>
      <c r="BOM3" s="4" t="s">
        <v>926</v>
      </c>
      <c r="BON3" s="4" t="s">
        <v>926</v>
      </c>
      <c r="BOO3" s="4" t="s">
        <v>926</v>
      </c>
      <c r="BOP3" s="4" t="s">
        <v>926</v>
      </c>
      <c r="BOQ3" s="4" t="s">
        <v>926</v>
      </c>
      <c r="BOR3" s="4" t="s">
        <v>926</v>
      </c>
      <c r="BOS3" s="4" t="s">
        <v>926</v>
      </c>
      <c r="BOT3" s="4" t="s">
        <v>926</v>
      </c>
      <c r="BOU3" s="4" t="s">
        <v>926</v>
      </c>
      <c r="BOV3" s="4" t="s">
        <v>926</v>
      </c>
      <c r="BOW3" s="4" t="s">
        <v>926</v>
      </c>
      <c r="BOX3" s="4" t="s">
        <v>926</v>
      </c>
      <c r="BOY3" s="4" t="s">
        <v>926</v>
      </c>
      <c r="BOZ3" s="4" t="s">
        <v>926</v>
      </c>
      <c r="BPA3" s="4" t="s">
        <v>926</v>
      </c>
      <c r="BPB3" s="4" t="s">
        <v>926</v>
      </c>
      <c r="BPC3" s="4" t="s">
        <v>926</v>
      </c>
      <c r="BPD3" s="4" t="s">
        <v>926</v>
      </c>
      <c r="BPE3" s="4" t="s">
        <v>926</v>
      </c>
      <c r="BPF3" s="4" t="s">
        <v>926</v>
      </c>
      <c r="BPG3" s="4" t="s">
        <v>926</v>
      </c>
      <c r="BPH3" s="4" t="s">
        <v>926</v>
      </c>
      <c r="BPI3" s="4" t="s">
        <v>926</v>
      </c>
      <c r="BPJ3" s="4" t="s">
        <v>926</v>
      </c>
      <c r="BPK3" s="4" t="s">
        <v>926</v>
      </c>
      <c r="BPL3" s="4" t="s">
        <v>926</v>
      </c>
      <c r="BPM3" s="4" t="s">
        <v>926</v>
      </c>
      <c r="BPN3" s="4" t="s">
        <v>926</v>
      </c>
      <c r="BPO3" s="4" t="s">
        <v>926</v>
      </c>
      <c r="BPP3" s="4" t="s">
        <v>926</v>
      </c>
      <c r="BPQ3" s="4" t="s">
        <v>926</v>
      </c>
      <c r="BPR3" s="4" t="s">
        <v>926</v>
      </c>
      <c r="BPS3" s="4" t="s">
        <v>926</v>
      </c>
      <c r="BPT3" s="4" t="s">
        <v>926</v>
      </c>
      <c r="BPU3" s="4" t="s">
        <v>926</v>
      </c>
      <c r="BPV3" s="4" t="s">
        <v>926</v>
      </c>
      <c r="BPW3" s="4" t="s">
        <v>926</v>
      </c>
      <c r="BPX3" s="4" t="s">
        <v>926</v>
      </c>
      <c r="BPY3" s="4" t="s">
        <v>926</v>
      </c>
      <c r="BPZ3" s="4" t="s">
        <v>926</v>
      </c>
      <c r="BQA3" s="4" t="s">
        <v>926</v>
      </c>
      <c r="BQB3" s="4" t="s">
        <v>926</v>
      </c>
      <c r="BQC3" s="4" t="s">
        <v>926</v>
      </c>
      <c r="BQD3" s="4" t="s">
        <v>926</v>
      </c>
      <c r="BQE3" s="4" t="s">
        <v>926</v>
      </c>
      <c r="BQF3" s="4" t="s">
        <v>926</v>
      </c>
      <c r="BQG3" s="4" t="s">
        <v>926</v>
      </c>
      <c r="BQH3" s="4" t="s">
        <v>926</v>
      </c>
      <c r="BQI3" s="4" t="s">
        <v>926</v>
      </c>
      <c r="BQJ3" s="4" t="s">
        <v>926</v>
      </c>
      <c r="BQK3" s="4" t="s">
        <v>926</v>
      </c>
      <c r="BQL3" s="4" t="s">
        <v>926</v>
      </c>
      <c r="BQM3" s="4" t="s">
        <v>926</v>
      </c>
      <c r="BQN3" s="4" t="s">
        <v>926</v>
      </c>
      <c r="BQO3" s="4" t="s">
        <v>926</v>
      </c>
      <c r="BQP3" s="4" t="s">
        <v>926</v>
      </c>
      <c r="BQQ3" s="4" t="s">
        <v>926</v>
      </c>
      <c r="BQR3" s="4" t="s">
        <v>926</v>
      </c>
      <c r="BQS3" s="4" t="s">
        <v>926</v>
      </c>
      <c r="BQT3" s="4" t="s">
        <v>926</v>
      </c>
      <c r="BQU3" s="4" t="s">
        <v>926</v>
      </c>
      <c r="BQV3" s="4" t="s">
        <v>926</v>
      </c>
      <c r="BQW3" s="4" t="s">
        <v>926</v>
      </c>
      <c r="BQX3" s="4" t="s">
        <v>926</v>
      </c>
      <c r="BQY3" s="4" t="s">
        <v>926</v>
      </c>
      <c r="BQZ3" s="4" t="s">
        <v>926</v>
      </c>
      <c r="BRA3" s="4" t="s">
        <v>926</v>
      </c>
      <c r="BRB3" s="4" t="s">
        <v>926</v>
      </c>
      <c r="BRC3" s="4" t="s">
        <v>926</v>
      </c>
      <c r="BRD3" s="4" t="s">
        <v>926</v>
      </c>
      <c r="BRE3" s="4" t="s">
        <v>926</v>
      </c>
      <c r="BRF3" s="4" t="s">
        <v>926</v>
      </c>
      <c r="BRG3" s="4" t="s">
        <v>926</v>
      </c>
      <c r="BRH3" s="4" t="s">
        <v>926</v>
      </c>
      <c r="BRI3" s="4" t="s">
        <v>926</v>
      </c>
      <c r="BRJ3" s="4" t="s">
        <v>926</v>
      </c>
      <c r="BRK3" s="4" t="s">
        <v>926</v>
      </c>
      <c r="BRL3" s="4" t="s">
        <v>926</v>
      </c>
      <c r="BRM3" s="4" t="s">
        <v>926</v>
      </c>
      <c r="BRN3" s="4" t="s">
        <v>926</v>
      </c>
      <c r="BRO3" s="4" t="s">
        <v>926</v>
      </c>
      <c r="BRP3" s="4" t="s">
        <v>926</v>
      </c>
      <c r="BRQ3" s="4" t="s">
        <v>926</v>
      </c>
      <c r="BRR3" s="4" t="s">
        <v>926</v>
      </c>
      <c r="BRS3" s="4" t="s">
        <v>926</v>
      </c>
      <c r="BRT3" s="4" t="s">
        <v>926</v>
      </c>
      <c r="BRU3" s="4" t="s">
        <v>926</v>
      </c>
      <c r="BRV3" s="4" t="s">
        <v>926</v>
      </c>
      <c r="BRW3" s="4" t="s">
        <v>926</v>
      </c>
      <c r="BRX3" s="4" t="s">
        <v>926</v>
      </c>
      <c r="BRY3" s="4" t="s">
        <v>926</v>
      </c>
      <c r="BRZ3" s="4" t="s">
        <v>926</v>
      </c>
      <c r="BSA3" s="4" t="s">
        <v>926</v>
      </c>
      <c r="BSB3" s="4" t="s">
        <v>926</v>
      </c>
      <c r="BSC3" s="4" t="s">
        <v>926</v>
      </c>
      <c r="BSD3" s="4" t="s">
        <v>926</v>
      </c>
      <c r="BSE3" s="4" t="s">
        <v>926</v>
      </c>
      <c r="BSF3" s="4" t="s">
        <v>926</v>
      </c>
      <c r="BSG3" s="4" t="s">
        <v>926</v>
      </c>
      <c r="BSH3" s="4" t="s">
        <v>926</v>
      </c>
      <c r="BSI3" s="4" t="s">
        <v>926</v>
      </c>
      <c r="BSJ3" s="4" t="s">
        <v>926</v>
      </c>
      <c r="BSK3" s="4" t="s">
        <v>926</v>
      </c>
      <c r="BSL3" s="4" t="s">
        <v>926</v>
      </c>
      <c r="BSM3" s="4" t="s">
        <v>926</v>
      </c>
      <c r="BSN3" s="4" t="s">
        <v>926</v>
      </c>
      <c r="BSO3" s="4" t="s">
        <v>926</v>
      </c>
      <c r="BSP3" s="4" t="s">
        <v>926</v>
      </c>
      <c r="BSQ3" s="4" t="s">
        <v>926</v>
      </c>
      <c r="BSR3" s="4" t="s">
        <v>926</v>
      </c>
      <c r="BSS3" s="4" t="s">
        <v>926</v>
      </c>
      <c r="BST3" s="4" t="s">
        <v>926</v>
      </c>
      <c r="BSU3" s="4" t="s">
        <v>926</v>
      </c>
      <c r="BSV3" s="4" t="s">
        <v>926</v>
      </c>
      <c r="BSW3" s="4" t="s">
        <v>926</v>
      </c>
      <c r="BSX3" s="4" t="s">
        <v>926</v>
      </c>
      <c r="BSY3" s="4" t="s">
        <v>926</v>
      </c>
      <c r="BSZ3" s="4" t="s">
        <v>926</v>
      </c>
      <c r="BTA3" s="4" t="s">
        <v>926</v>
      </c>
      <c r="BTB3" s="4" t="s">
        <v>926</v>
      </c>
      <c r="BTC3" s="4" t="s">
        <v>926</v>
      </c>
      <c r="BTD3" s="4" t="s">
        <v>926</v>
      </c>
      <c r="BTE3" s="4" t="s">
        <v>926</v>
      </c>
      <c r="BTF3" s="4" t="s">
        <v>926</v>
      </c>
      <c r="BTG3" s="4" t="s">
        <v>926</v>
      </c>
      <c r="BTH3" s="4" t="s">
        <v>926</v>
      </c>
      <c r="BTI3" s="4" t="s">
        <v>926</v>
      </c>
      <c r="BTJ3" s="4" t="s">
        <v>926</v>
      </c>
      <c r="BTK3" s="4" t="s">
        <v>926</v>
      </c>
      <c r="BTL3" s="4" t="s">
        <v>926</v>
      </c>
      <c r="BTM3" s="4" t="s">
        <v>926</v>
      </c>
      <c r="BTN3" s="4" t="s">
        <v>926</v>
      </c>
      <c r="BTO3" s="4" t="s">
        <v>926</v>
      </c>
      <c r="BTP3" s="4" t="s">
        <v>926</v>
      </c>
      <c r="BTQ3" s="4" t="s">
        <v>926</v>
      </c>
      <c r="BTR3" s="4" t="s">
        <v>926</v>
      </c>
      <c r="BTS3" s="4" t="s">
        <v>926</v>
      </c>
      <c r="BTT3" s="4" t="s">
        <v>926</v>
      </c>
      <c r="BTU3" s="4" t="s">
        <v>926</v>
      </c>
      <c r="BTV3" s="4" t="s">
        <v>926</v>
      </c>
      <c r="BTW3" s="4" t="s">
        <v>926</v>
      </c>
      <c r="BTX3" s="4" t="s">
        <v>926</v>
      </c>
      <c r="BTY3" s="4" t="s">
        <v>926</v>
      </c>
      <c r="BTZ3" s="4" t="s">
        <v>926</v>
      </c>
      <c r="BUA3" s="4" t="s">
        <v>926</v>
      </c>
      <c r="BUB3" s="4" t="s">
        <v>926</v>
      </c>
      <c r="BUC3" s="4" t="s">
        <v>926</v>
      </c>
      <c r="BUD3" s="4" t="s">
        <v>926</v>
      </c>
      <c r="BUE3" s="4" t="s">
        <v>926</v>
      </c>
      <c r="BUF3" s="4" t="s">
        <v>926</v>
      </c>
      <c r="BUG3" s="4" t="s">
        <v>926</v>
      </c>
      <c r="BUH3" s="4" t="s">
        <v>926</v>
      </c>
      <c r="BUI3" s="4" t="s">
        <v>926</v>
      </c>
      <c r="BUJ3" s="4" t="s">
        <v>926</v>
      </c>
      <c r="BUK3" s="4" t="s">
        <v>926</v>
      </c>
      <c r="BUL3" s="4" t="s">
        <v>926</v>
      </c>
      <c r="BUM3" s="4" t="s">
        <v>926</v>
      </c>
      <c r="BUN3" s="4" t="s">
        <v>926</v>
      </c>
      <c r="BUO3" s="4" t="s">
        <v>926</v>
      </c>
      <c r="BUP3" s="4" t="s">
        <v>926</v>
      </c>
      <c r="BUQ3" s="4" t="s">
        <v>926</v>
      </c>
      <c r="BUR3" s="4" t="s">
        <v>926</v>
      </c>
      <c r="BUS3" s="4" t="s">
        <v>926</v>
      </c>
      <c r="BUT3" s="4" t="s">
        <v>926</v>
      </c>
      <c r="BUU3" s="4" t="s">
        <v>926</v>
      </c>
      <c r="BUV3" s="4" t="s">
        <v>926</v>
      </c>
      <c r="BUW3" s="4" t="s">
        <v>926</v>
      </c>
      <c r="BUX3" s="4" t="s">
        <v>926</v>
      </c>
      <c r="BUY3" s="4" t="s">
        <v>926</v>
      </c>
      <c r="BUZ3" s="4" t="s">
        <v>926</v>
      </c>
      <c r="BVA3" s="4" t="s">
        <v>926</v>
      </c>
      <c r="BVB3" s="4" t="s">
        <v>926</v>
      </c>
      <c r="BVC3" s="4" t="s">
        <v>926</v>
      </c>
      <c r="BVD3" s="4" t="s">
        <v>926</v>
      </c>
      <c r="BVE3" s="4" t="s">
        <v>926</v>
      </c>
      <c r="BVF3" s="4" t="s">
        <v>926</v>
      </c>
      <c r="BVG3" s="4" t="s">
        <v>926</v>
      </c>
      <c r="BVH3" s="4" t="s">
        <v>926</v>
      </c>
      <c r="BVI3" s="4" t="s">
        <v>926</v>
      </c>
      <c r="BVJ3" s="4" t="s">
        <v>926</v>
      </c>
      <c r="BVK3" s="4" t="s">
        <v>926</v>
      </c>
      <c r="BVL3" s="4" t="s">
        <v>926</v>
      </c>
      <c r="BVM3" s="4" t="s">
        <v>926</v>
      </c>
      <c r="BVN3" s="4" t="s">
        <v>926</v>
      </c>
      <c r="BVO3" s="4" t="s">
        <v>926</v>
      </c>
      <c r="BVP3" s="4" t="s">
        <v>926</v>
      </c>
      <c r="BVQ3" s="4" t="s">
        <v>926</v>
      </c>
      <c r="BVR3" s="4" t="s">
        <v>926</v>
      </c>
      <c r="BVS3" s="4" t="s">
        <v>926</v>
      </c>
      <c r="BVT3" s="4" t="s">
        <v>926</v>
      </c>
      <c r="BVU3" s="4" t="s">
        <v>926</v>
      </c>
      <c r="BVV3" s="4" t="s">
        <v>926</v>
      </c>
      <c r="BVW3" s="4" t="s">
        <v>926</v>
      </c>
      <c r="BVX3" s="4" t="s">
        <v>926</v>
      </c>
      <c r="BVY3" s="4" t="s">
        <v>926</v>
      </c>
      <c r="BVZ3" s="4" t="s">
        <v>926</v>
      </c>
      <c r="BWA3" s="4" t="s">
        <v>926</v>
      </c>
      <c r="BWB3" s="4" t="s">
        <v>926</v>
      </c>
      <c r="BWC3" s="4" t="s">
        <v>926</v>
      </c>
      <c r="BWD3" s="4" t="s">
        <v>926</v>
      </c>
      <c r="BWE3" s="4" t="s">
        <v>926</v>
      </c>
      <c r="BWF3" s="4" t="s">
        <v>926</v>
      </c>
      <c r="BWG3" s="4" t="s">
        <v>926</v>
      </c>
      <c r="BWH3" s="4" t="s">
        <v>926</v>
      </c>
      <c r="BWI3" s="4" t="s">
        <v>926</v>
      </c>
      <c r="BWJ3" s="4" t="s">
        <v>926</v>
      </c>
      <c r="BWK3" s="4" t="s">
        <v>926</v>
      </c>
      <c r="BWL3" s="4" t="s">
        <v>926</v>
      </c>
      <c r="BWM3" s="4" t="s">
        <v>926</v>
      </c>
      <c r="BWN3" s="4" t="s">
        <v>926</v>
      </c>
      <c r="BWO3" s="4" t="s">
        <v>926</v>
      </c>
      <c r="BWP3" s="4" t="s">
        <v>926</v>
      </c>
      <c r="BWQ3" s="4" t="s">
        <v>926</v>
      </c>
      <c r="BWR3" s="4" t="s">
        <v>926</v>
      </c>
      <c r="BWS3" s="4" t="s">
        <v>926</v>
      </c>
      <c r="BWT3" s="4" t="s">
        <v>926</v>
      </c>
      <c r="BWU3" s="4" t="s">
        <v>926</v>
      </c>
      <c r="BWV3" s="4" t="s">
        <v>926</v>
      </c>
      <c r="BWW3" s="4" t="s">
        <v>926</v>
      </c>
      <c r="BWX3" s="4" t="s">
        <v>926</v>
      </c>
      <c r="BWY3" s="4" t="s">
        <v>926</v>
      </c>
      <c r="BWZ3" s="4" t="s">
        <v>926</v>
      </c>
      <c r="BXA3" s="4" t="s">
        <v>926</v>
      </c>
      <c r="BXB3" s="4" t="s">
        <v>926</v>
      </c>
      <c r="BXC3" s="4" t="s">
        <v>926</v>
      </c>
      <c r="BXD3" s="4" t="s">
        <v>926</v>
      </c>
      <c r="BXE3" s="4" t="s">
        <v>926</v>
      </c>
      <c r="BXF3" s="4" t="s">
        <v>926</v>
      </c>
      <c r="BXG3" s="4" t="s">
        <v>926</v>
      </c>
      <c r="BXH3" s="4" t="s">
        <v>926</v>
      </c>
      <c r="BXI3" s="4" t="s">
        <v>926</v>
      </c>
      <c r="BXJ3" s="4" t="s">
        <v>926</v>
      </c>
      <c r="BXK3" s="4" t="s">
        <v>926</v>
      </c>
      <c r="BXL3" s="4" t="s">
        <v>926</v>
      </c>
      <c r="BXM3" s="4" t="s">
        <v>926</v>
      </c>
      <c r="BXN3" s="4" t="s">
        <v>926</v>
      </c>
      <c r="BXO3" s="4" t="s">
        <v>926</v>
      </c>
      <c r="BXP3" s="4" t="s">
        <v>926</v>
      </c>
      <c r="BXQ3" s="4" t="s">
        <v>926</v>
      </c>
      <c r="BXR3" s="4" t="s">
        <v>926</v>
      </c>
      <c r="BXS3" s="4" t="s">
        <v>926</v>
      </c>
      <c r="BXT3" s="4" t="s">
        <v>926</v>
      </c>
      <c r="BXU3" s="4" t="s">
        <v>926</v>
      </c>
      <c r="BXV3" s="4" t="s">
        <v>926</v>
      </c>
      <c r="BXW3" s="4" t="s">
        <v>926</v>
      </c>
      <c r="BXX3" s="4" t="s">
        <v>926</v>
      </c>
      <c r="BXY3" s="4" t="s">
        <v>926</v>
      </c>
      <c r="BXZ3" s="4" t="s">
        <v>926</v>
      </c>
      <c r="BYA3" s="4" t="s">
        <v>926</v>
      </c>
      <c r="BYB3" s="4" t="s">
        <v>926</v>
      </c>
      <c r="BYC3" s="4" t="s">
        <v>926</v>
      </c>
      <c r="BYD3" s="4" t="s">
        <v>926</v>
      </c>
      <c r="BYE3" s="4" t="s">
        <v>926</v>
      </c>
      <c r="BYF3" s="4" t="s">
        <v>926</v>
      </c>
      <c r="BYG3" s="4" t="s">
        <v>926</v>
      </c>
      <c r="BYH3" s="4" t="s">
        <v>926</v>
      </c>
      <c r="BYI3" s="4" t="s">
        <v>926</v>
      </c>
      <c r="BYJ3" s="4" t="s">
        <v>926</v>
      </c>
      <c r="BYK3" s="4" t="s">
        <v>926</v>
      </c>
      <c r="BYL3" s="4" t="s">
        <v>926</v>
      </c>
      <c r="BYM3" s="4" t="s">
        <v>926</v>
      </c>
      <c r="BYN3" s="4" t="s">
        <v>926</v>
      </c>
      <c r="BYO3" s="4" t="s">
        <v>926</v>
      </c>
      <c r="BYP3" s="4" t="s">
        <v>926</v>
      </c>
      <c r="BYQ3" s="4" t="s">
        <v>926</v>
      </c>
      <c r="BYR3" s="4" t="s">
        <v>926</v>
      </c>
      <c r="BYS3" s="4" t="s">
        <v>926</v>
      </c>
      <c r="BYT3" s="4" t="s">
        <v>926</v>
      </c>
      <c r="BYU3" s="4" t="s">
        <v>926</v>
      </c>
      <c r="BYV3" s="4" t="s">
        <v>926</v>
      </c>
      <c r="BYW3" s="4" t="s">
        <v>926</v>
      </c>
      <c r="BYX3" s="4" t="s">
        <v>926</v>
      </c>
      <c r="BYY3" s="4" t="s">
        <v>926</v>
      </c>
      <c r="BYZ3" s="4" t="s">
        <v>926</v>
      </c>
      <c r="BZA3" s="4" t="s">
        <v>926</v>
      </c>
      <c r="BZB3" s="4" t="s">
        <v>926</v>
      </c>
      <c r="BZC3" s="4" t="s">
        <v>926</v>
      </c>
      <c r="BZD3" s="4" t="s">
        <v>926</v>
      </c>
      <c r="BZE3" s="4" t="s">
        <v>926</v>
      </c>
      <c r="BZF3" s="4" t="s">
        <v>926</v>
      </c>
      <c r="BZG3" s="4" t="s">
        <v>926</v>
      </c>
      <c r="BZH3" s="4" t="s">
        <v>926</v>
      </c>
      <c r="BZI3" s="4" t="s">
        <v>926</v>
      </c>
      <c r="BZJ3" s="4" t="s">
        <v>926</v>
      </c>
      <c r="BZK3" s="4" t="s">
        <v>926</v>
      </c>
      <c r="BZL3" s="4" t="s">
        <v>926</v>
      </c>
      <c r="BZM3" s="4" t="s">
        <v>926</v>
      </c>
      <c r="BZN3" s="4" t="s">
        <v>926</v>
      </c>
      <c r="BZO3" s="4" t="s">
        <v>926</v>
      </c>
      <c r="BZP3" s="4" t="s">
        <v>926</v>
      </c>
      <c r="BZQ3" s="4" t="s">
        <v>926</v>
      </c>
      <c r="BZR3" s="4" t="s">
        <v>926</v>
      </c>
      <c r="BZS3" s="4" t="s">
        <v>926</v>
      </c>
      <c r="BZT3" s="4" t="s">
        <v>926</v>
      </c>
      <c r="BZU3" s="4" t="s">
        <v>926</v>
      </c>
      <c r="BZV3" s="4" t="s">
        <v>926</v>
      </c>
      <c r="BZW3" s="4" t="s">
        <v>926</v>
      </c>
      <c r="BZX3" s="4" t="s">
        <v>926</v>
      </c>
      <c r="BZY3" s="4" t="s">
        <v>926</v>
      </c>
      <c r="BZZ3" s="4" t="s">
        <v>926</v>
      </c>
      <c r="CAA3" s="4" t="s">
        <v>926</v>
      </c>
      <c r="CAB3" s="4" t="s">
        <v>926</v>
      </c>
      <c r="CAC3" s="4" t="s">
        <v>926</v>
      </c>
      <c r="CAD3" s="4" t="s">
        <v>926</v>
      </c>
      <c r="CAE3" s="4" t="s">
        <v>926</v>
      </c>
      <c r="CAF3" s="4" t="s">
        <v>926</v>
      </c>
      <c r="CAG3" s="4" t="s">
        <v>926</v>
      </c>
      <c r="CAH3" s="4" t="s">
        <v>926</v>
      </c>
      <c r="CAI3" s="4" t="s">
        <v>926</v>
      </c>
      <c r="CAJ3" s="4" t="s">
        <v>926</v>
      </c>
      <c r="CAK3" s="4" t="s">
        <v>926</v>
      </c>
      <c r="CAL3" s="4" t="s">
        <v>926</v>
      </c>
      <c r="CAM3" s="4" t="s">
        <v>926</v>
      </c>
      <c r="CAN3" s="4" t="s">
        <v>926</v>
      </c>
      <c r="CAO3" s="4" t="s">
        <v>926</v>
      </c>
      <c r="CAP3" s="4" t="s">
        <v>926</v>
      </c>
      <c r="CAQ3" s="4" t="s">
        <v>926</v>
      </c>
      <c r="CAR3" s="4" t="s">
        <v>926</v>
      </c>
      <c r="CAS3" s="4" t="s">
        <v>926</v>
      </c>
      <c r="CAT3" s="4" t="s">
        <v>926</v>
      </c>
      <c r="CAU3" s="4" t="s">
        <v>926</v>
      </c>
      <c r="CAV3" s="4" t="s">
        <v>926</v>
      </c>
      <c r="CAW3" s="4" t="s">
        <v>926</v>
      </c>
      <c r="CAX3" s="4" t="s">
        <v>926</v>
      </c>
      <c r="CAY3" s="4" t="s">
        <v>926</v>
      </c>
      <c r="CAZ3" s="4" t="s">
        <v>926</v>
      </c>
      <c r="CBA3" s="4" t="s">
        <v>926</v>
      </c>
      <c r="CBB3" s="4" t="s">
        <v>926</v>
      </c>
      <c r="CBC3" s="4" t="s">
        <v>926</v>
      </c>
      <c r="CBD3" s="4" t="s">
        <v>926</v>
      </c>
      <c r="CBE3" s="4" t="s">
        <v>926</v>
      </c>
      <c r="CBF3" s="4" t="s">
        <v>926</v>
      </c>
      <c r="CBG3" s="4" t="s">
        <v>926</v>
      </c>
      <c r="CBH3" s="4" t="s">
        <v>926</v>
      </c>
      <c r="CBI3" s="4" t="s">
        <v>926</v>
      </c>
      <c r="CBJ3" s="4" t="s">
        <v>926</v>
      </c>
      <c r="CBK3" s="4" t="s">
        <v>926</v>
      </c>
      <c r="CBL3" s="4" t="s">
        <v>926</v>
      </c>
      <c r="CBM3" s="4" t="s">
        <v>926</v>
      </c>
      <c r="CBN3" s="4" t="s">
        <v>926</v>
      </c>
      <c r="CBO3" s="4" t="s">
        <v>926</v>
      </c>
      <c r="CBP3" s="4" t="s">
        <v>926</v>
      </c>
      <c r="CBQ3" s="4" t="s">
        <v>926</v>
      </c>
      <c r="CBR3" s="4" t="s">
        <v>926</v>
      </c>
      <c r="CBS3" s="4" t="s">
        <v>926</v>
      </c>
      <c r="CBT3" s="4" t="s">
        <v>926</v>
      </c>
      <c r="CBU3" s="4" t="s">
        <v>926</v>
      </c>
      <c r="CBV3" s="4" t="s">
        <v>926</v>
      </c>
      <c r="CBW3" s="4" t="s">
        <v>926</v>
      </c>
      <c r="CBX3" s="4" t="s">
        <v>926</v>
      </c>
      <c r="CBY3" s="4" t="s">
        <v>926</v>
      </c>
      <c r="CBZ3" s="4" t="s">
        <v>926</v>
      </c>
      <c r="CCA3" s="4" t="s">
        <v>926</v>
      </c>
      <c r="CCB3" s="4" t="s">
        <v>926</v>
      </c>
      <c r="CCC3" s="4" t="s">
        <v>926</v>
      </c>
      <c r="CCD3" s="4" t="s">
        <v>926</v>
      </c>
      <c r="CCE3" s="4" t="s">
        <v>926</v>
      </c>
      <c r="CCF3" s="4" t="s">
        <v>926</v>
      </c>
      <c r="CCG3" s="4" t="s">
        <v>926</v>
      </c>
      <c r="CCH3" s="4" t="s">
        <v>926</v>
      </c>
      <c r="CCI3" s="4" t="s">
        <v>926</v>
      </c>
      <c r="CCJ3" s="4" t="s">
        <v>926</v>
      </c>
      <c r="CCK3" s="4" t="s">
        <v>926</v>
      </c>
      <c r="CCL3" s="4" t="s">
        <v>926</v>
      </c>
      <c r="CCM3" s="4" t="s">
        <v>926</v>
      </c>
      <c r="CCN3" s="4" t="s">
        <v>926</v>
      </c>
      <c r="CCO3" s="4" t="s">
        <v>926</v>
      </c>
      <c r="CCP3" s="4" t="s">
        <v>926</v>
      </c>
      <c r="CCQ3" s="4" t="s">
        <v>926</v>
      </c>
      <c r="CCR3" s="4" t="s">
        <v>926</v>
      </c>
      <c r="CCS3" s="4" t="s">
        <v>926</v>
      </c>
      <c r="CCT3" s="4" t="s">
        <v>926</v>
      </c>
      <c r="CCU3" s="4" t="s">
        <v>926</v>
      </c>
      <c r="CCV3" s="4" t="s">
        <v>926</v>
      </c>
      <c r="CCW3" s="4" t="s">
        <v>926</v>
      </c>
      <c r="CCX3" s="4" t="s">
        <v>926</v>
      </c>
      <c r="CCY3" s="4" t="s">
        <v>926</v>
      </c>
      <c r="CCZ3" s="4" t="s">
        <v>926</v>
      </c>
      <c r="CDA3" s="4" t="s">
        <v>926</v>
      </c>
      <c r="CDB3" s="4" t="s">
        <v>926</v>
      </c>
      <c r="CDC3" s="4" t="s">
        <v>926</v>
      </c>
      <c r="CDD3" s="4" t="s">
        <v>926</v>
      </c>
      <c r="CDE3" s="4" t="s">
        <v>926</v>
      </c>
      <c r="CDF3" s="4" t="s">
        <v>926</v>
      </c>
      <c r="CDG3" s="4" t="s">
        <v>926</v>
      </c>
      <c r="CDH3" s="4" t="s">
        <v>926</v>
      </c>
      <c r="CDI3" s="4" t="s">
        <v>926</v>
      </c>
      <c r="CDJ3" s="4" t="s">
        <v>926</v>
      </c>
      <c r="CDK3" s="4" t="s">
        <v>926</v>
      </c>
      <c r="CDL3" s="4" t="s">
        <v>926</v>
      </c>
      <c r="CDM3" s="4" t="s">
        <v>926</v>
      </c>
      <c r="CDN3" s="4" t="s">
        <v>926</v>
      </c>
      <c r="CDO3" s="4" t="s">
        <v>926</v>
      </c>
      <c r="CDP3" s="4" t="s">
        <v>926</v>
      </c>
      <c r="CDQ3" s="4" t="s">
        <v>926</v>
      </c>
      <c r="CDR3" s="4" t="s">
        <v>926</v>
      </c>
      <c r="CDS3" s="4" t="s">
        <v>926</v>
      </c>
      <c r="CDT3" s="4" t="s">
        <v>926</v>
      </c>
      <c r="CDU3" s="4" t="s">
        <v>926</v>
      </c>
      <c r="CDV3" s="4" t="s">
        <v>926</v>
      </c>
      <c r="CDW3" s="4" t="s">
        <v>926</v>
      </c>
      <c r="CDX3" s="4" t="s">
        <v>926</v>
      </c>
      <c r="CDY3" s="4" t="s">
        <v>926</v>
      </c>
      <c r="CDZ3" s="4" t="s">
        <v>926</v>
      </c>
      <c r="CEA3" s="4" t="s">
        <v>926</v>
      </c>
      <c r="CEB3" s="4" t="s">
        <v>926</v>
      </c>
      <c r="CEC3" s="4" t="s">
        <v>926</v>
      </c>
      <c r="CED3" s="4" t="s">
        <v>926</v>
      </c>
      <c r="CEE3" s="4" t="s">
        <v>926</v>
      </c>
      <c r="CEF3" s="4" t="s">
        <v>926</v>
      </c>
      <c r="CEG3" s="4" t="s">
        <v>926</v>
      </c>
      <c r="CEH3" s="4" t="s">
        <v>926</v>
      </c>
      <c r="CEI3" s="4" t="s">
        <v>926</v>
      </c>
      <c r="CEJ3" s="4" t="s">
        <v>926</v>
      </c>
      <c r="CEK3" s="4" t="s">
        <v>926</v>
      </c>
      <c r="CEL3" s="4" t="s">
        <v>926</v>
      </c>
      <c r="CEM3" s="4" t="s">
        <v>926</v>
      </c>
      <c r="CEN3" s="4" t="s">
        <v>926</v>
      </c>
      <c r="CEO3" s="4" t="s">
        <v>926</v>
      </c>
      <c r="CEP3" s="4" t="s">
        <v>926</v>
      </c>
      <c r="CEQ3" s="4" t="s">
        <v>926</v>
      </c>
      <c r="CER3" s="4" t="s">
        <v>926</v>
      </c>
      <c r="CES3" s="4" t="s">
        <v>926</v>
      </c>
      <c r="CET3" s="4" t="s">
        <v>926</v>
      </c>
      <c r="CEU3" s="4" t="s">
        <v>926</v>
      </c>
      <c r="CEV3" s="4" t="s">
        <v>926</v>
      </c>
      <c r="CEW3" s="4" t="s">
        <v>926</v>
      </c>
      <c r="CEX3" s="4" t="s">
        <v>926</v>
      </c>
      <c r="CEY3" s="4" t="s">
        <v>926</v>
      </c>
      <c r="CEZ3" s="4" t="s">
        <v>926</v>
      </c>
      <c r="CFA3" s="4" t="s">
        <v>926</v>
      </c>
      <c r="CFB3" s="4" t="s">
        <v>926</v>
      </c>
      <c r="CFC3" s="4" t="s">
        <v>926</v>
      </c>
      <c r="CFD3" s="4" t="s">
        <v>926</v>
      </c>
      <c r="CFE3" s="4" t="s">
        <v>926</v>
      </c>
      <c r="CFF3" s="4" t="s">
        <v>926</v>
      </c>
      <c r="CFG3" s="4" t="s">
        <v>926</v>
      </c>
      <c r="CFH3" s="4" t="s">
        <v>926</v>
      </c>
      <c r="CFI3" s="4" t="s">
        <v>926</v>
      </c>
      <c r="CFJ3" s="4" t="s">
        <v>926</v>
      </c>
      <c r="CFK3" s="4" t="s">
        <v>926</v>
      </c>
      <c r="CFL3" s="4" t="s">
        <v>926</v>
      </c>
      <c r="CFM3" s="4" t="s">
        <v>926</v>
      </c>
      <c r="CFN3" s="4" t="s">
        <v>926</v>
      </c>
      <c r="CFO3" s="4" t="s">
        <v>926</v>
      </c>
      <c r="CFP3" s="4" t="s">
        <v>926</v>
      </c>
      <c r="CFQ3" s="4" t="s">
        <v>926</v>
      </c>
      <c r="CFR3" s="4" t="s">
        <v>926</v>
      </c>
      <c r="CFS3" s="4" t="s">
        <v>926</v>
      </c>
      <c r="CFT3" s="4" t="s">
        <v>926</v>
      </c>
      <c r="CFU3" s="4" t="s">
        <v>926</v>
      </c>
      <c r="CFV3" s="4" t="s">
        <v>926</v>
      </c>
      <c r="CFW3" s="4" t="s">
        <v>926</v>
      </c>
      <c r="CFX3" s="4" t="s">
        <v>926</v>
      </c>
      <c r="CFY3" s="4" t="s">
        <v>926</v>
      </c>
      <c r="CFZ3" s="4" t="s">
        <v>926</v>
      </c>
      <c r="CGA3" s="4" t="s">
        <v>926</v>
      </c>
      <c r="CGB3" s="4" t="s">
        <v>926</v>
      </c>
      <c r="CGC3" s="4" t="s">
        <v>926</v>
      </c>
      <c r="CGD3" s="4" t="s">
        <v>926</v>
      </c>
      <c r="CGE3" s="4" t="s">
        <v>926</v>
      </c>
      <c r="CGF3" s="4" t="s">
        <v>926</v>
      </c>
      <c r="CGG3" s="4" t="s">
        <v>926</v>
      </c>
      <c r="CGH3" s="4" t="s">
        <v>926</v>
      </c>
      <c r="CGI3" s="4" t="s">
        <v>926</v>
      </c>
      <c r="CGJ3" s="4" t="s">
        <v>926</v>
      </c>
      <c r="CGK3" s="4" t="s">
        <v>926</v>
      </c>
      <c r="CGL3" s="4" t="s">
        <v>926</v>
      </c>
      <c r="CGM3" s="4" t="s">
        <v>926</v>
      </c>
      <c r="CGN3" s="4" t="s">
        <v>926</v>
      </c>
      <c r="CGO3" s="4" t="s">
        <v>926</v>
      </c>
      <c r="CGP3" s="4" t="s">
        <v>926</v>
      </c>
      <c r="CGQ3" s="4" t="s">
        <v>926</v>
      </c>
      <c r="CGR3" s="4" t="s">
        <v>926</v>
      </c>
      <c r="CGS3" s="4" t="s">
        <v>926</v>
      </c>
      <c r="CGT3" s="4" t="s">
        <v>926</v>
      </c>
      <c r="CGU3" s="4" t="s">
        <v>926</v>
      </c>
      <c r="CGV3" s="4" t="s">
        <v>926</v>
      </c>
      <c r="CGW3" s="4" t="s">
        <v>926</v>
      </c>
      <c r="CGX3" s="4" t="s">
        <v>926</v>
      </c>
      <c r="CGY3" s="4" t="s">
        <v>926</v>
      </c>
      <c r="CGZ3" s="4" t="s">
        <v>926</v>
      </c>
      <c r="CHA3" s="4" t="s">
        <v>926</v>
      </c>
      <c r="CHB3" s="4" t="s">
        <v>926</v>
      </c>
      <c r="CHC3" s="4" t="s">
        <v>926</v>
      </c>
      <c r="CHD3" s="4" t="s">
        <v>926</v>
      </c>
      <c r="CHE3" s="4" t="s">
        <v>926</v>
      </c>
      <c r="CHF3" s="4" t="s">
        <v>926</v>
      </c>
      <c r="CHG3" s="4" t="s">
        <v>926</v>
      </c>
      <c r="CHH3" s="4" t="s">
        <v>926</v>
      </c>
      <c r="CHI3" s="4" t="s">
        <v>926</v>
      </c>
      <c r="CHJ3" s="4" t="s">
        <v>926</v>
      </c>
      <c r="CHK3" s="4" t="s">
        <v>926</v>
      </c>
      <c r="CHL3" s="4" t="s">
        <v>926</v>
      </c>
      <c r="CHM3" s="4" t="s">
        <v>926</v>
      </c>
      <c r="CHN3" s="4" t="s">
        <v>926</v>
      </c>
      <c r="CHO3" s="4" t="s">
        <v>926</v>
      </c>
      <c r="CHP3" s="4" t="s">
        <v>926</v>
      </c>
      <c r="CHQ3" s="4" t="s">
        <v>926</v>
      </c>
      <c r="CHR3" s="4" t="s">
        <v>926</v>
      </c>
      <c r="CHS3" s="4" t="s">
        <v>926</v>
      </c>
      <c r="CHT3" s="4" t="s">
        <v>926</v>
      </c>
      <c r="CHU3" s="4" t="s">
        <v>926</v>
      </c>
      <c r="CHV3" s="4" t="s">
        <v>926</v>
      </c>
      <c r="CHW3" s="4" t="s">
        <v>926</v>
      </c>
      <c r="CHX3" s="4" t="s">
        <v>926</v>
      </c>
      <c r="CHY3" s="4" t="s">
        <v>926</v>
      </c>
      <c r="CHZ3" s="4" t="s">
        <v>926</v>
      </c>
      <c r="CIA3" s="4" t="s">
        <v>926</v>
      </c>
      <c r="CIB3" s="4" t="s">
        <v>926</v>
      </c>
      <c r="CIC3" s="4" t="s">
        <v>926</v>
      </c>
      <c r="CID3" s="4" t="s">
        <v>926</v>
      </c>
      <c r="CIE3" s="4" t="s">
        <v>926</v>
      </c>
      <c r="CIF3" s="4" t="s">
        <v>926</v>
      </c>
      <c r="CIG3" s="4" t="s">
        <v>926</v>
      </c>
      <c r="CIH3" s="4" t="s">
        <v>926</v>
      </c>
      <c r="CII3" s="4" t="s">
        <v>926</v>
      </c>
      <c r="CIJ3" s="4" t="s">
        <v>926</v>
      </c>
      <c r="CIK3" s="4" t="s">
        <v>926</v>
      </c>
      <c r="CIL3" s="4" t="s">
        <v>926</v>
      </c>
      <c r="CIM3" s="4" t="s">
        <v>926</v>
      </c>
      <c r="CIN3" s="4" t="s">
        <v>926</v>
      </c>
      <c r="CIO3" s="4" t="s">
        <v>926</v>
      </c>
      <c r="CIP3" s="4" t="s">
        <v>926</v>
      </c>
      <c r="CIQ3" s="4" t="s">
        <v>926</v>
      </c>
      <c r="CIR3" s="4" t="s">
        <v>926</v>
      </c>
      <c r="CIS3" s="4" t="s">
        <v>926</v>
      </c>
      <c r="CIT3" s="4" t="s">
        <v>926</v>
      </c>
      <c r="CIU3" s="4" t="s">
        <v>926</v>
      </c>
      <c r="CIV3" s="4" t="s">
        <v>926</v>
      </c>
      <c r="CIW3" s="4" t="s">
        <v>926</v>
      </c>
      <c r="CIX3" s="4" t="s">
        <v>926</v>
      </c>
      <c r="CIY3" s="4" t="s">
        <v>926</v>
      </c>
      <c r="CIZ3" s="4" t="s">
        <v>926</v>
      </c>
      <c r="CJA3" s="4" t="s">
        <v>926</v>
      </c>
      <c r="CJB3" s="4" t="s">
        <v>926</v>
      </c>
      <c r="CJC3" s="4" t="s">
        <v>926</v>
      </c>
      <c r="CJD3" s="4" t="s">
        <v>926</v>
      </c>
      <c r="CJE3" s="4" t="s">
        <v>926</v>
      </c>
      <c r="CJF3" s="4" t="s">
        <v>926</v>
      </c>
      <c r="CJG3" s="4" t="s">
        <v>926</v>
      </c>
      <c r="CJH3" s="4" t="s">
        <v>926</v>
      </c>
      <c r="CJI3" s="4" t="s">
        <v>926</v>
      </c>
      <c r="CJJ3" s="4" t="s">
        <v>926</v>
      </c>
      <c r="CJK3" s="4" t="s">
        <v>926</v>
      </c>
      <c r="CJL3" s="4" t="s">
        <v>926</v>
      </c>
      <c r="CJM3" s="4" t="s">
        <v>926</v>
      </c>
      <c r="CJN3" s="4" t="s">
        <v>926</v>
      </c>
      <c r="CJO3" s="4" t="s">
        <v>926</v>
      </c>
      <c r="CJP3" s="4" t="s">
        <v>926</v>
      </c>
      <c r="CJQ3" s="4" t="s">
        <v>926</v>
      </c>
      <c r="CJR3" s="4" t="s">
        <v>926</v>
      </c>
      <c r="CJS3" s="4" t="s">
        <v>926</v>
      </c>
      <c r="CJT3" s="4" t="s">
        <v>926</v>
      </c>
      <c r="CJU3" s="4" t="s">
        <v>926</v>
      </c>
      <c r="CJV3" s="4" t="s">
        <v>926</v>
      </c>
      <c r="CJW3" s="4" t="s">
        <v>926</v>
      </c>
      <c r="CJX3" s="4" t="s">
        <v>926</v>
      </c>
      <c r="CJY3" s="4" t="s">
        <v>926</v>
      </c>
      <c r="CJZ3" s="4" t="s">
        <v>926</v>
      </c>
      <c r="CKA3" s="4" t="s">
        <v>926</v>
      </c>
      <c r="CKB3" s="4" t="s">
        <v>926</v>
      </c>
      <c r="CKC3" s="4" t="s">
        <v>926</v>
      </c>
      <c r="CKD3" s="4" t="s">
        <v>926</v>
      </c>
      <c r="CKE3" s="4" t="s">
        <v>926</v>
      </c>
      <c r="CKF3" s="4" t="s">
        <v>926</v>
      </c>
      <c r="CKG3" s="4" t="s">
        <v>926</v>
      </c>
      <c r="CKH3" s="4" t="s">
        <v>926</v>
      </c>
      <c r="CKI3" s="4" t="s">
        <v>926</v>
      </c>
      <c r="CKJ3" s="4" t="s">
        <v>926</v>
      </c>
      <c r="CKK3" s="4" t="s">
        <v>926</v>
      </c>
      <c r="CKL3" s="4" t="s">
        <v>926</v>
      </c>
      <c r="CKM3" s="4" t="s">
        <v>926</v>
      </c>
      <c r="CKN3" s="4" t="s">
        <v>926</v>
      </c>
      <c r="CKO3" s="4" t="s">
        <v>926</v>
      </c>
      <c r="CKP3" s="4" t="s">
        <v>926</v>
      </c>
      <c r="CKQ3" s="4" t="s">
        <v>926</v>
      </c>
      <c r="CKR3" s="4" t="s">
        <v>926</v>
      </c>
      <c r="CKS3" s="4" t="s">
        <v>926</v>
      </c>
      <c r="CKT3" s="4" t="s">
        <v>926</v>
      </c>
      <c r="CKU3" s="4" t="s">
        <v>926</v>
      </c>
      <c r="CKV3" s="4" t="s">
        <v>926</v>
      </c>
      <c r="CKW3" s="4" t="s">
        <v>926</v>
      </c>
      <c r="CKX3" s="4" t="s">
        <v>926</v>
      </c>
      <c r="CKY3" s="4" t="s">
        <v>926</v>
      </c>
      <c r="CKZ3" s="4" t="s">
        <v>926</v>
      </c>
      <c r="CLA3" s="4" t="s">
        <v>926</v>
      </c>
      <c r="CLB3" s="4" t="s">
        <v>926</v>
      </c>
      <c r="CLC3" s="4" t="s">
        <v>926</v>
      </c>
      <c r="CLD3" s="4" t="s">
        <v>926</v>
      </c>
      <c r="CLE3" s="4" t="s">
        <v>926</v>
      </c>
      <c r="CLF3" s="4" t="s">
        <v>926</v>
      </c>
      <c r="CLG3" s="4" t="s">
        <v>926</v>
      </c>
      <c r="CLH3" s="4" t="s">
        <v>926</v>
      </c>
      <c r="CLI3" s="4" t="s">
        <v>926</v>
      </c>
      <c r="CLJ3" s="4" t="s">
        <v>926</v>
      </c>
      <c r="CLK3" s="4" t="s">
        <v>926</v>
      </c>
      <c r="CLL3" s="4" t="s">
        <v>926</v>
      </c>
      <c r="CLM3" s="4" t="s">
        <v>926</v>
      </c>
      <c r="CLN3" s="4" t="s">
        <v>926</v>
      </c>
      <c r="CLO3" s="4" t="s">
        <v>926</v>
      </c>
      <c r="CLP3" s="4" t="s">
        <v>926</v>
      </c>
      <c r="CLQ3" s="4" t="s">
        <v>926</v>
      </c>
      <c r="CLR3" s="4" t="s">
        <v>926</v>
      </c>
      <c r="CLS3" s="4" t="s">
        <v>926</v>
      </c>
      <c r="CLT3" s="4" t="s">
        <v>926</v>
      </c>
      <c r="CLU3" s="4" t="s">
        <v>926</v>
      </c>
      <c r="CLV3" s="4" t="s">
        <v>926</v>
      </c>
      <c r="CLW3" s="4" t="s">
        <v>926</v>
      </c>
      <c r="CLX3" s="4" t="s">
        <v>926</v>
      </c>
      <c r="CLY3" s="4" t="s">
        <v>926</v>
      </c>
      <c r="CLZ3" s="4" t="s">
        <v>926</v>
      </c>
      <c r="CMA3" s="4" t="s">
        <v>926</v>
      </c>
      <c r="CMB3" s="4" t="s">
        <v>926</v>
      </c>
      <c r="CMC3" s="4" t="s">
        <v>926</v>
      </c>
      <c r="CMD3" s="4" t="s">
        <v>926</v>
      </c>
      <c r="CME3" s="4" t="s">
        <v>926</v>
      </c>
      <c r="CMF3" s="4" t="s">
        <v>926</v>
      </c>
      <c r="CMG3" s="4" t="s">
        <v>926</v>
      </c>
      <c r="CMH3" s="4" t="s">
        <v>926</v>
      </c>
      <c r="CMI3" s="4" t="s">
        <v>926</v>
      </c>
      <c r="CMJ3" s="4" t="s">
        <v>926</v>
      </c>
      <c r="CMK3" s="4" t="s">
        <v>926</v>
      </c>
      <c r="CML3" s="4" t="s">
        <v>926</v>
      </c>
      <c r="CMM3" s="4" t="s">
        <v>926</v>
      </c>
      <c r="CMN3" s="4" t="s">
        <v>926</v>
      </c>
      <c r="CMO3" s="4" t="s">
        <v>926</v>
      </c>
      <c r="CMP3" s="4" t="s">
        <v>926</v>
      </c>
      <c r="CMQ3" s="4" t="s">
        <v>926</v>
      </c>
      <c r="CMR3" s="4" t="s">
        <v>926</v>
      </c>
      <c r="CMS3" s="4" t="s">
        <v>926</v>
      </c>
      <c r="CMT3" s="4" t="s">
        <v>926</v>
      </c>
      <c r="CMU3" s="4" t="s">
        <v>926</v>
      </c>
      <c r="CMV3" s="4" t="s">
        <v>926</v>
      </c>
      <c r="CMW3" s="4" t="s">
        <v>926</v>
      </c>
      <c r="CMX3" s="4" t="s">
        <v>926</v>
      </c>
      <c r="CMY3" s="4" t="s">
        <v>926</v>
      </c>
      <c r="CMZ3" s="4" t="s">
        <v>926</v>
      </c>
      <c r="CNA3" s="4" t="s">
        <v>926</v>
      </c>
      <c r="CNB3" s="4" t="s">
        <v>926</v>
      </c>
      <c r="CNC3" s="4" t="s">
        <v>926</v>
      </c>
      <c r="CND3" s="4" t="s">
        <v>926</v>
      </c>
      <c r="CNE3" s="4" t="s">
        <v>926</v>
      </c>
      <c r="CNF3" s="4" t="s">
        <v>926</v>
      </c>
      <c r="CNG3" s="4" t="s">
        <v>926</v>
      </c>
      <c r="CNH3" s="4" t="s">
        <v>926</v>
      </c>
      <c r="CNI3" s="4" t="s">
        <v>926</v>
      </c>
      <c r="CNJ3" s="4" t="s">
        <v>926</v>
      </c>
      <c r="CNK3" s="4" t="s">
        <v>926</v>
      </c>
      <c r="CNL3" s="4" t="s">
        <v>926</v>
      </c>
      <c r="CNM3" s="4" t="s">
        <v>926</v>
      </c>
      <c r="CNN3" s="4" t="s">
        <v>926</v>
      </c>
      <c r="CNO3" s="4" t="s">
        <v>926</v>
      </c>
      <c r="CNP3" s="4" t="s">
        <v>926</v>
      </c>
      <c r="CNQ3" s="4" t="s">
        <v>926</v>
      </c>
      <c r="CNR3" s="4" t="s">
        <v>926</v>
      </c>
      <c r="CNS3" s="4" t="s">
        <v>926</v>
      </c>
      <c r="CNT3" s="4" t="s">
        <v>926</v>
      </c>
      <c r="CNU3" s="4" t="s">
        <v>926</v>
      </c>
      <c r="CNV3" s="4" t="s">
        <v>926</v>
      </c>
      <c r="CNW3" s="4" t="s">
        <v>926</v>
      </c>
      <c r="CNX3" s="4" t="s">
        <v>926</v>
      </c>
      <c r="CNY3" s="4" t="s">
        <v>926</v>
      </c>
      <c r="CNZ3" s="4" t="s">
        <v>926</v>
      </c>
      <c r="COA3" s="4" t="s">
        <v>926</v>
      </c>
      <c r="COB3" s="4" t="s">
        <v>926</v>
      </c>
      <c r="COC3" s="4" t="s">
        <v>926</v>
      </c>
      <c r="COD3" s="4" t="s">
        <v>926</v>
      </c>
      <c r="COE3" s="4" t="s">
        <v>926</v>
      </c>
      <c r="COF3" s="4" t="s">
        <v>926</v>
      </c>
      <c r="COG3" s="4" t="s">
        <v>926</v>
      </c>
      <c r="COH3" s="4" t="s">
        <v>926</v>
      </c>
      <c r="COI3" s="4" t="s">
        <v>926</v>
      </c>
      <c r="COJ3" s="4" t="s">
        <v>926</v>
      </c>
      <c r="COK3" s="4" t="s">
        <v>926</v>
      </c>
      <c r="COL3" s="4" t="s">
        <v>926</v>
      </c>
      <c r="COM3" s="4" t="s">
        <v>926</v>
      </c>
      <c r="CON3" s="4" t="s">
        <v>926</v>
      </c>
      <c r="COO3" s="4" t="s">
        <v>926</v>
      </c>
      <c r="COP3" s="4" t="s">
        <v>926</v>
      </c>
      <c r="COQ3" s="4" t="s">
        <v>926</v>
      </c>
      <c r="COR3" s="4" t="s">
        <v>926</v>
      </c>
      <c r="COS3" s="4" t="s">
        <v>926</v>
      </c>
      <c r="COT3" s="4" t="s">
        <v>926</v>
      </c>
      <c r="COU3" s="4" t="s">
        <v>926</v>
      </c>
      <c r="COV3" s="4" t="s">
        <v>926</v>
      </c>
      <c r="COW3" s="4" t="s">
        <v>926</v>
      </c>
      <c r="COX3" s="4" t="s">
        <v>926</v>
      </c>
      <c r="COY3" s="4" t="s">
        <v>926</v>
      </c>
      <c r="COZ3" s="4" t="s">
        <v>926</v>
      </c>
      <c r="CPA3" s="4" t="s">
        <v>926</v>
      </c>
      <c r="CPB3" s="4" t="s">
        <v>926</v>
      </c>
      <c r="CPC3" s="4" t="s">
        <v>926</v>
      </c>
      <c r="CPD3" s="4" t="s">
        <v>926</v>
      </c>
      <c r="CPE3" s="4" t="s">
        <v>926</v>
      </c>
      <c r="CPF3" s="4" t="s">
        <v>926</v>
      </c>
      <c r="CPG3" s="4" t="s">
        <v>926</v>
      </c>
      <c r="CPH3" s="4" t="s">
        <v>926</v>
      </c>
      <c r="CPI3" s="4" t="s">
        <v>926</v>
      </c>
      <c r="CPJ3" s="4" t="s">
        <v>926</v>
      </c>
      <c r="CPK3" s="4" t="s">
        <v>926</v>
      </c>
      <c r="CPL3" s="4" t="s">
        <v>926</v>
      </c>
      <c r="CPM3" s="4" t="s">
        <v>926</v>
      </c>
      <c r="CPN3" s="4" t="s">
        <v>926</v>
      </c>
      <c r="CPO3" s="4" t="s">
        <v>926</v>
      </c>
      <c r="CPP3" s="4" t="s">
        <v>926</v>
      </c>
      <c r="CPQ3" s="4" t="s">
        <v>926</v>
      </c>
      <c r="CPR3" s="4" t="s">
        <v>926</v>
      </c>
      <c r="CPS3" s="4" t="s">
        <v>926</v>
      </c>
      <c r="CPT3" s="4" t="s">
        <v>926</v>
      </c>
      <c r="CPU3" s="4" t="s">
        <v>926</v>
      </c>
      <c r="CPV3" s="4" t="s">
        <v>926</v>
      </c>
      <c r="CPW3" s="4" t="s">
        <v>926</v>
      </c>
      <c r="CPX3" s="4" t="s">
        <v>926</v>
      </c>
      <c r="CPY3" s="4" t="s">
        <v>926</v>
      </c>
      <c r="CPZ3" s="4" t="s">
        <v>926</v>
      </c>
      <c r="CQA3" s="4" t="s">
        <v>926</v>
      </c>
      <c r="CQB3" s="4" t="s">
        <v>926</v>
      </c>
      <c r="CQC3" s="4" t="s">
        <v>926</v>
      </c>
      <c r="CQD3" s="4" t="s">
        <v>926</v>
      </c>
      <c r="CQE3" s="4" t="s">
        <v>926</v>
      </c>
      <c r="CQF3" s="4" t="s">
        <v>926</v>
      </c>
      <c r="CQG3" s="4" t="s">
        <v>926</v>
      </c>
      <c r="CQH3" s="4" t="s">
        <v>926</v>
      </c>
      <c r="CQI3" s="4" t="s">
        <v>926</v>
      </c>
      <c r="CQJ3" s="4" t="s">
        <v>926</v>
      </c>
      <c r="CQK3" s="4" t="s">
        <v>926</v>
      </c>
      <c r="CQL3" s="4" t="s">
        <v>926</v>
      </c>
      <c r="CQM3" s="4" t="s">
        <v>926</v>
      </c>
      <c r="CQN3" s="4" t="s">
        <v>926</v>
      </c>
      <c r="CQO3" s="4" t="s">
        <v>926</v>
      </c>
      <c r="CQP3" s="4" t="s">
        <v>926</v>
      </c>
      <c r="CQQ3" s="4" t="s">
        <v>926</v>
      </c>
      <c r="CQR3" s="4" t="s">
        <v>926</v>
      </c>
      <c r="CQS3" s="4" t="s">
        <v>926</v>
      </c>
      <c r="CQT3" s="4" t="s">
        <v>926</v>
      </c>
      <c r="CQU3" s="4" t="s">
        <v>926</v>
      </c>
      <c r="CQV3" s="4" t="s">
        <v>926</v>
      </c>
      <c r="CQW3" s="4" t="s">
        <v>926</v>
      </c>
      <c r="CQX3" s="4" t="s">
        <v>926</v>
      </c>
      <c r="CQY3" s="4" t="s">
        <v>926</v>
      </c>
      <c r="CQZ3" s="4" t="s">
        <v>926</v>
      </c>
      <c r="CRA3" s="4" t="s">
        <v>926</v>
      </c>
      <c r="CRB3" s="4" t="s">
        <v>926</v>
      </c>
      <c r="CRC3" s="4" t="s">
        <v>926</v>
      </c>
      <c r="CRD3" s="4" t="s">
        <v>926</v>
      </c>
      <c r="CRE3" s="4" t="s">
        <v>926</v>
      </c>
      <c r="CRF3" s="4" t="s">
        <v>926</v>
      </c>
      <c r="CRG3" s="4" t="s">
        <v>926</v>
      </c>
      <c r="CRH3" s="4" t="s">
        <v>926</v>
      </c>
      <c r="CRI3" s="4" t="s">
        <v>926</v>
      </c>
      <c r="CRJ3" s="4" t="s">
        <v>926</v>
      </c>
      <c r="CRK3" s="4" t="s">
        <v>926</v>
      </c>
      <c r="CRL3" s="4" t="s">
        <v>926</v>
      </c>
      <c r="CRM3" s="4" t="s">
        <v>926</v>
      </c>
      <c r="CRN3" s="4" t="s">
        <v>926</v>
      </c>
      <c r="CRO3" s="4" t="s">
        <v>926</v>
      </c>
      <c r="CRP3" s="4" t="s">
        <v>926</v>
      </c>
      <c r="CRQ3" s="4" t="s">
        <v>926</v>
      </c>
      <c r="CRR3" s="4" t="s">
        <v>926</v>
      </c>
      <c r="CRS3" s="4" t="s">
        <v>926</v>
      </c>
      <c r="CRT3" s="4" t="s">
        <v>926</v>
      </c>
      <c r="CRU3" s="4" t="s">
        <v>926</v>
      </c>
      <c r="CRV3" s="4" t="s">
        <v>926</v>
      </c>
      <c r="CRW3" s="4" t="s">
        <v>926</v>
      </c>
      <c r="CRX3" s="4" t="s">
        <v>926</v>
      </c>
      <c r="CRY3" s="4" t="s">
        <v>926</v>
      </c>
      <c r="CRZ3" s="4" t="s">
        <v>926</v>
      </c>
      <c r="CSA3" s="4" t="s">
        <v>926</v>
      </c>
      <c r="CSB3" s="4" t="s">
        <v>926</v>
      </c>
      <c r="CSC3" s="4" t="s">
        <v>926</v>
      </c>
      <c r="CSD3" s="4" t="s">
        <v>926</v>
      </c>
      <c r="CSE3" s="4" t="s">
        <v>926</v>
      </c>
      <c r="CSF3" s="4" t="s">
        <v>926</v>
      </c>
      <c r="CSG3" s="4" t="s">
        <v>926</v>
      </c>
      <c r="CSH3" s="4" t="s">
        <v>926</v>
      </c>
      <c r="CSI3" s="4" t="s">
        <v>926</v>
      </c>
      <c r="CSJ3" s="4" t="s">
        <v>926</v>
      </c>
      <c r="CSK3" s="4" t="s">
        <v>926</v>
      </c>
      <c r="CSL3" s="4" t="s">
        <v>926</v>
      </c>
      <c r="CSM3" s="4" t="s">
        <v>926</v>
      </c>
      <c r="CSN3" s="4" t="s">
        <v>926</v>
      </c>
      <c r="CSO3" s="4" t="s">
        <v>926</v>
      </c>
      <c r="CSP3" s="4" t="s">
        <v>926</v>
      </c>
      <c r="CSQ3" s="4" t="s">
        <v>926</v>
      </c>
      <c r="CSR3" s="4" t="s">
        <v>926</v>
      </c>
      <c r="CSS3" s="4" t="s">
        <v>926</v>
      </c>
      <c r="CST3" s="4" t="s">
        <v>926</v>
      </c>
      <c r="CSU3" s="4" t="s">
        <v>926</v>
      </c>
      <c r="CSV3" s="4" t="s">
        <v>926</v>
      </c>
      <c r="CSW3" s="4" t="s">
        <v>926</v>
      </c>
      <c r="CSX3" s="4" t="s">
        <v>926</v>
      </c>
      <c r="CSY3" s="4" t="s">
        <v>926</v>
      </c>
      <c r="CSZ3" s="4" t="s">
        <v>926</v>
      </c>
      <c r="CTA3" s="4" t="s">
        <v>926</v>
      </c>
      <c r="CTB3" s="4" t="s">
        <v>926</v>
      </c>
      <c r="CTC3" s="4" t="s">
        <v>926</v>
      </c>
      <c r="CTD3" s="4" t="s">
        <v>926</v>
      </c>
      <c r="CTE3" s="4" t="s">
        <v>926</v>
      </c>
      <c r="CTF3" s="4" t="s">
        <v>926</v>
      </c>
      <c r="CTG3" s="4" t="s">
        <v>926</v>
      </c>
      <c r="CTH3" s="4" t="s">
        <v>926</v>
      </c>
      <c r="CTI3" s="4" t="s">
        <v>926</v>
      </c>
      <c r="CTJ3" s="4" t="s">
        <v>926</v>
      </c>
      <c r="CTK3" s="4" t="s">
        <v>926</v>
      </c>
      <c r="CTL3" s="4" t="s">
        <v>926</v>
      </c>
      <c r="CTM3" s="4" t="s">
        <v>926</v>
      </c>
      <c r="CTN3" s="4" t="s">
        <v>926</v>
      </c>
      <c r="CTO3" s="4" t="s">
        <v>926</v>
      </c>
      <c r="CTP3" s="4" t="s">
        <v>926</v>
      </c>
      <c r="CTQ3" s="4" t="s">
        <v>926</v>
      </c>
      <c r="CTR3" s="4" t="s">
        <v>926</v>
      </c>
      <c r="CTS3" s="4" t="s">
        <v>926</v>
      </c>
      <c r="CTT3" s="4" t="s">
        <v>926</v>
      </c>
      <c r="CTU3" s="4" t="s">
        <v>926</v>
      </c>
      <c r="CTV3" s="4" t="s">
        <v>926</v>
      </c>
      <c r="CTW3" s="4" t="s">
        <v>926</v>
      </c>
      <c r="CTX3" s="4" t="s">
        <v>926</v>
      </c>
      <c r="CTY3" s="4" t="s">
        <v>926</v>
      </c>
      <c r="CTZ3" s="4" t="s">
        <v>926</v>
      </c>
      <c r="CUA3" s="4" t="s">
        <v>926</v>
      </c>
      <c r="CUB3" s="4" t="s">
        <v>926</v>
      </c>
      <c r="CUC3" s="4" t="s">
        <v>926</v>
      </c>
      <c r="CUD3" s="4" t="s">
        <v>926</v>
      </c>
      <c r="CUE3" s="4" t="s">
        <v>926</v>
      </c>
      <c r="CUF3" s="4" t="s">
        <v>926</v>
      </c>
      <c r="CUG3" s="4" t="s">
        <v>926</v>
      </c>
      <c r="CUH3" s="4" t="s">
        <v>926</v>
      </c>
      <c r="CUI3" s="4" t="s">
        <v>926</v>
      </c>
      <c r="CUJ3" s="4" t="s">
        <v>926</v>
      </c>
      <c r="CUK3" s="4" t="s">
        <v>926</v>
      </c>
      <c r="CUL3" s="4" t="s">
        <v>926</v>
      </c>
      <c r="CUM3" s="4" t="s">
        <v>926</v>
      </c>
      <c r="CUN3" s="4" t="s">
        <v>926</v>
      </c>
      <c r="CUO3" s="4" t="s">
        <v>926</v>
      </c>
      <c r="CUP3" s="4" t="s">
        <v>926</v>
      </c>
      <c r="CUQ3" s="4" t="s">
        <v>926</v>
      </c>
      <c r="CUR3" s="4" t="s">
        <v>926</v>
      </c>
      <c r="CUS3" s="4" t="s">
        <v>926</v>
      </c>
      <c r="CUT3" s="4" t="s">
        <v>926</v>
      </c>
      <c r="CUU3" s="4" t="s">
        <v>926</v>
      </c>
      <c r="CUV3" s="4" t="s">
        <v>926</v>
      </c>
      <c r="CUW3" s="4" t="s">
        <v>926</v>
      </c>
      <c r="CUX3" s="4" t="s">
        <v>926</v>
      </c>
      <c r="CUY3" s="4" t="s">
        <v>926</v>
      </c>
      <c r="CUZ3" s="4" t="s">
        <v>926</v>
      </c>
      <c r="CVA3" s="4" t="s">
        <v>926</v>
      </c>
      <c r="CVB3" s="4" t="s">
        <v>926</v>
      </c>
      <c r="CVC3" s="4" t="s">
        <v>926</v>
      </c>
      <c r="CVD3" s="4" t="s">
        <v>926</v>
      </c>
      <c r="CVE3" s="4" t="s">
        <v>926</v>
      </c>
      <c r="CVF3" s="4" t="s">
        <v>926</v>
      </c>
      <c r="CVG3" s="4" t="s">
        <v>926</v>
      </c>
      <c r="CVH3" s="4" t="s">
        <v>926</v>
      </c>
      <c r="CVI3" s="4" t="s">
        <v>926</v>
      </c>
      <c r="CVJ3" s="4" t="s">
        <v>926</v>
      </c>
      <c r="CVK3" s="4" t="s">
        <v>926</v>
      </c>
      <c r="CVL3" s="4" t="s">
        <v>926</v>
      </c>
      <c r="CVM3" s="4" t="s">
        <v>926</v>
      </c>
      <c r="CVN3" s="4" t="s">
        <v>926</v>
      </c>
      <c r="CVO3" s="4" t="s">
        <v>926</v>
      </c>
      <c r="CVP3" s="4" t="s">
        <v>926</v>
      </c>
      <c r="CVQ3" s="4" t="s">
        <v>926</v>
      </c>
      <c r="CVR3" s="4" t="s">
        <v>926</v>
      </c>
      <c r="CVS3" s="4" t="s">
        <v>926</v>
      </c>
      <c r="CVT3" s="4" t="s">
        <v>926</v>
      </c>
      <c r="CVU3" s="4" t="s">
        <v>926</v>
      </c>
      <c r="CVV3" s="4" t="s">
        <v>926</v>
      </c>
      <c r="CVW3" s="4" t="s">
        <v>926</v>
      </c>
      <c r="CVX3" s="4" t="s">
        <v>926</v>
      </c>
      <c r="CVY3" s="4" t="s">
        <v>926</v>
      </c>
      <c r="CVZ3" s="4" t="s">
        <v>926</v>
      </c>
      <c r="CWA3" s="4" t="s">
        <v>926</v>
      </c>
      <c r="CWB3" s="4" t="s">
        <v>926</v>
      </c>
      <c r="CWC3" s="4" t="s">
        <v>926</v>
      </c>
      <c r="CWD3" s="4" t="s">
        <v>926</v>
      </c>
      <c r="CWE3" s="4" t="s">
        <v>926</v>
      </c>
      <c r="CWF3" s="4" t="s">
        <v>926</v>
      </c>
      <c r="CWG3" s="4" t="s">
        <v>926</v>
      </c>
      <c r="CWH3" s="4" t="s">
        <v>926</v>
      </c>
      <c r="CWI3" s="4" t="s">
        <v>926</v>
      </c>
      <c r="CWJ3" s="4" t="s">
        <v>926</v>
      </c>
      <c r="CWK3" s="4" t="s">
        <v>926</v>
      </c>
      <c r="CWL3" s="4" t="s">
        <v>926</v>
      </c>
      <c r="CWM3" s="4" t="s">
        <v>926</v>
      </c>
      <c r="CWN3" s="4" t="s">
        <v>926</v>
      </c>
      <c r="CWO3" s="4" t="s">
        <v>926</v>
      </c>
      <c r="CWP3" s="4" t="s">
        <v>926</v>
      </c>
      <c r="CWQ3" s="4" t="s">
        <v>926</v>
      </c>
      <c r="CWR3" s="4" t="s">
        <v>926</v>
      </c>
      <c r="CWS3" s="4" t="s">
        <v>926</v>
      </c>
      <c r="CWT3" s="4" t="s">
        <v>926</v>
      </c>
      <c r="CWU3" s="4" t="s">
        <v>926</v>
      </c>
      <c r="CWV3" s="4" t="s">
        <v>926</v>
      </c>
      <c r="CWW3" s="4" t="s">
        <v>926</v>
      </c>
      <c r="CWX3" s="4" t="s">
        <v>926</v>
      </c>
      <c r="CWY3" s="4" t="s">
        <v>926</v>
      </c>
      <c r="CWZ3" s="4" t="s">
        <v>926</v>
      </c>
      <c r="CXA3" s="4" t="s">
        <v>926</v>
      </c>
      <c r="CXB3" s="4" t="s">
        <v>926</v>
      </c>
      <c r="CXC3" s="4" t="s">
        <v>926</v>
      </c>
      <c r="CXD3" s="4" t="s">
        <v>926</v>
      </c>
      <c r="CXE3" s="4" t="s">
        <v>926</v>
      </c>
      <c r="CXF3" s="4" t="s">
        <v>926</v>
      </c>
      <c r="CXG3" s="4" t="s">
        <v>926</v>
      </c>
      <c r="CXH3" s="4" t="s">
        <v>926</v>
      </c>
      <c r="CXI3" s="4" t="s">
        <v>926</v>
      </c>
      <c r="CXJ3" s="4" t="s">
        <v>926</v>
      </c>
      <c r="CXK3" s="4" t="s">
        <v>926</v>
      </c>
      <c r="CXL3" s="4" t="s">
        <v>926</v>
      </c>
      <c r="CXM3" s="4" t="s">
        <v>926</v>
      </c>
      <c r="CXN3" s="4" t="s">
        <v>926</v>
      </c>
      <c r="CXO3" s="4" t="s">
        <v>926</v>
      </c>
      <c r="CXP3" s="4" t="s">
        <v>926</v>
      </c>
      <c r="CXQ3" s="4" t="s">
        <v>926</v>
      </c>
      <c r="CXR3" s="4" t="s">
        <v>926</v>
      </c>
      <c r="CXS3" s="4" t="s">
        <v>926</v>
      </c>
      <c r="CXT3" s="4" t="s">
        <v>926</v>
      </c>
      <c r="CXU3" s="4" t="s">
        <v>926</v>
      </c>
      <c r="CXV3" s="4" t="s">
        <v>926</v>
      </c>
      <c r="CXW3" s="4" t="s">
        <v>926</v>
      </c>
      <c r="CXX3" s="4" t="s">
        <v>926</v>
      </c>
      <c r="CXY3" s="4" t="s">
        <v>926</v>
      </c>
      <c r="CXZ3" s="4" t="s">
        <v>926</v>
      </c>
      <c r="CYA3" s="4" t="s">
        <v>926</v>
      </c>
      <c r="CYB3" s="4" t="s">
        <v>926</v>
      </c>
      <c r="CYC3" s="4" t="s">
        <v>926</v>
      </c>
      <c r="CYD3" s="4" t="s">
        <v>926</v>
      </c>
      <c r="CYE3" s="4" t="s">
        <v>926</v>
      </c>
      <c r="CYF3" s="4" t="s">
        <v>926</v>
      </c>
      <c r="CYG3" s="4" t="s">
        <v>926</v>
      </c>
      <c r="CYH3" s="4" t="s">
        <v>926</v>
      </c>
      <c r="CYI3" s="4" t="s">
        <v>926</v>
      </c>
      <c r="CYJ3" s="4" t="s">
        <v>926</v>
      </c>
      <c r="CYK3" s="4" t="s">
        <v>926</v>
      </c>
      <c r="CYL3" s="4" t="s">
        <v>926</v>
      </c>
      <c r="CYM3" s="4" t="s">
        <v>926</v>
      </c>
      <c r="CYN3" s="4" t="s">
        <v>926</v>
      </c>
      <c r="CYO3" s="4" t="s">
        <v>926</v>
      </c>
      <c r="CYP3" s="4" t="s">
        <v>926</v>
      </c>
      <c r="CYQ3" s="4" t="s">
        <v>926</v>
      </c>
      <c r="CYR3" s="4" t="s">
        <v>926</v>
      </c>
      <c r="CYS3" s="4" t="s">
        <v>926</v>
      </c>
      <c r="CYT3" s="4" t="s">
        <v>926</v>
      </c>
      <c r="CYU3" s="4" t="s">
        <v>926</v>
      </c>
      <c r="CYV3" s="4" t="s">
        <v>926</v>
      </c>
      <c r="CYW3" s="4" t="s">
        <v>926</v>
      </c>
      <c r="CYX3" s="4" t="s">
        <v>926</v>
      </c>
      <c r="CYY3" s="4" t="s">
        <v>926</v>
      </c>
      <c r="CYZ3" s="4" t="s">
        <v>926</v>
      </c>
      <c r="CZA3" s="4" t="s">
        <v>926</v>
      </c>
      <c r="CZB3" s="4" t="s">
        <v>926</v>
      </c>
      <c r="CZC3" s="4" t="s">
        <v>926</v>
      </c>
      <c r="CZD3" s="4" t="s">
        <v>926</v>
      </c>
      <c r="CZE3" s="4" t="s">
        <v>926</v>
      </c>
      <c r="CZF3" s="4" t="s">
        <v>926</v>
      </c>
      <c r="CZG3" s="4" t="s">
        <v>926</v>
      </c>
      <c r="CZH3" s="4" t="s">
        <v>926</v>
      </c>
      <c r="CZI3" s="4" t="s">
        <v>926</v>
      </c>
      <c r="CZJ3" s="4" t="s">
        <v>926</v>
      </c>
      <c r="CZK3" s="4" t="s">
        <v>926</v>
      </c>
      <c r="CZL3" s="4" t="s">
        <v>926</v>
      </c>
      <c r="CZM3" s="4" t="s">
        <v>926</v>
      </c>
      <c r="CZN3" s="4" t="s">
        <v>926</v>
      </c>
      <c r="CZO3" s="4" t="s">
        <v>926</v>
      </c>
      <c r="CZP3" s="4" t="s">
        <v>926</v>
      </c>
      <c r="CZQ3" s="4" t="s">
        <v>926</v>
      </c>
      <c r="CZR3" s="4" t="s">
        <v>926</v>
      </c>
      <c r="CZS3" s="4" t="s">
        <v>926</v>
      </c>
      <c r="CZT3" s="4" t="s">
        <v>926</v>
      </c>
      <c r="CZU3" s="4" t="s">
        <v>926</v>
      </c>
      <c r="CZV3" s="4" t="s">
        <v>926</v>
      </c>
      <c r="CZW3" s="4" t="s">
        <v>926</v>
      </c>
      <c r="CZX3" s="4" t="s">
        <v>926</v>
      </c>
      <c r="CZY3" s="4" t="s">
        <v>926</v>
      </c>
      <c r="CZZ3" s="4" t="s">
        <v>926</v>
      </c>
      <c r="DAA3" s="4" t="s">
        <v>926</v>
      </c>
      <c r="DAB3" s="4" t="s">
        <v>926</v>
      </c>
      <c r="DAC3" s="4" t="s">
        <v>926</v>
      </c>
      <c r="DAD3" s="4" t="s">
        <v>926</v>
      </c>
      <c r="DAE3" s="4" t="s">
        <v>926</v>
      </c>
      <c r="DAF3" s="4" t="s">
        <v>926</v>
      </c>
      <c r="DAG3" s="4" t="s">
        <v>926</v>
      </c>
      <c r="DAH3" s="4" t="s">
        <v>926</v>
      </c>
      <c r="DAI3" s="4" t="s">
        <v>926</v>
      </c>
      <c r="DAJ3" s="4" t="s">
        <v>926</v>
      </c>
      <c r="DAK3" s="4" t="s">
        <v>926</v>
      </c>
      <c r="DAL3" s="4" t="s">
        <v>926</v>
      </c>
      <c r="DAM3" s="4" t="s">
        <v>926</v>
      </c>
      <c r="DAN3" s="4" t="s">
        <v>926</v>
      </c>
      <c r="DAO3" s="4" t="s">
        <v>926</v>
      </c>
      <c r="DAP3" s="4" t="s">
        <v>926</v>
      </c>
      <c r="DAQ3" s="4" t="s">
        <v>926</v>
      </c>
      <c r="DAR3" s="4" t="s">
        <v>926</v>
      </c>
      <c r="DAS3" s="4" t="s">
        <v>926</v>
      </c>
      <c r="DAT3" s="4" t="s">
        <v>926</v>
      </c>
      <c r="DAU3" s="4" t="s">
        <v>926</v>
      </c>
      <c r="DAV3" s="4" t="s">
        <v>926</v>
      </c>
      <c r="DAW3" s="4" t="s">
        <v>926</v>
      </c>
      <c r="DAX3" s="4" t="s">
        <v>926</v>
      </c>
      <c r="DAY3" s="4" t="s">
        <v>926</v>
      </c>
      <c r="DAZ3" s="4" t="s">
        <v>926</v>
      </c>
      <c r="DBA3" s="4" t="s">
        <v>926</v>
      </c>
      <c r="DBB3" s="4" t="s">
        <v>926</v>
      </c>
      <c r="DBC3" s="4" t="s">
        <v>926</v>
      </c>
      <c r="DBD3" s="4" t="s">
        <v>926</v>
      </c>
      <c r="DBE3" s="4" t="s">
        <v>926</v>
      </c>
      <c r="DBF3" s="4" t="s">
        <v>926</v>
      </c>
      <c r="DBG3" s="4" t="s">
        <v>926</v>
      </c>
      <c r="DBH3" s="4" t="s">
        <v>926</v>
      </c>
      <c r="DBI3" s="4" t="s">
        <v>926</v>
      </c>
      <c r="DBJ3" s="4" t="s">
        <v>926</v>
      </c>
      <c r="DBK3" s="4" t="s">
        <v>926</v>
      </c>
      <c r="DBL3" s="4" t="s">
        <v>926</v>
      </c>
      <c r="DBM3" s="4" t="s">
        <v>926</v>
      </c>
      <c r="DBN3" s="4" t="s">
        <v>926</v>
      </c>
      <c r="DBO3" s="4" t="s">
        <v>926</v>
      </c>
      <c r="DBP3" s="4" t="s">
        <v>926</v>
      </c>
      <c r="DBQ3" s="4" t="s">
        <v>926</v>
      </c>
      <c r="DBR3" s="4" t="s">
        <v>926</v>
      </c>
      <c r="DBS3" s="4" t="s">
        <v>926</v>
      </c>
      <c r="DBT3" s="4" t="s">
        <v>926</v>
      </c>
      <c r="DBU3" s="4" t="s">
        <v>926</v>
      </c>
      <c r="DBV3" s="4" t="s">
        <v>926</v>
      </c>
      <c r="DBW3" s="4" t="s">
        <v>926</v>
      </c>
      <c r="DBX3" s="4" t="s">
        <v>926</v>
      </c>
      <c r="DBY3" s="4" t="s">
        <v>926</v>
      </c>
      <c r="DBZ3" s="4" t="s">
        <v>926</v>
      </c>
      <c r="DCA3" s="4" t="s">
        <v>926</v>
      </c>
      <c r="DCB3" s="4" t="s">
        <v>926</v>
      </c>
      <c r="DCC3" s="4" t="s">
        <v>926</v>
      </c>
      <c r="DCD3" s="4" t="s">
        <v>926</v>
      </c>
      <c r="DCE3" s="4" t="s">
        <v>926</v>
      </c>
      <c r="DCF3" s="4" t="s">
        <v>926</v>
      </c>
      <c r="DCG3" s="4" t="s">
        <v>926</v>
      </c>
      <c r="DCH3" s="4" t="s">
        <v>926</v>
      </c>
      <c r="DCI3" s="4" t="s">
        <v>926</v>
      </c>
      <c r="DCJ3" s="4" t="s">
        <v>926</v>
      </c>
      <c r="DCK3" s="4" t="s">
        <v>926</v>
      </c>
      <c r="DCL3" s="4" t="s">
        <v>926</v>
      </c>
      <c r="DCM3" s="4" t="s">
        <v>926</v>
      </c>
      <c r="DCN3" s="4" t="s">
        <v>926</v>
      </c>
      <c r="DCO3" s="4" t="s">
        <v>926</v>
      </c>
      <c r="DCP3" s="4" t="s">
        <v>926</v>
      </c>
      <c r="DCQ3" s="4" t="s">
        <v>926</v>
      </c>
      <c r="DCR3" s="4" t="s">
        <v>926</v>
      </c>
      <c r="DCS3" s="4" t="s">
        <v>926</v>
      </c>
      <c r="DCT3" s="4" t="s">
        <v>926</v>
      </c>
      <c r="DCU3" s="4" t="s">
        <v>926</v>
      </c>
      <c r="DCV3" s="4" t="s">
        <v>926</v>
      </c>
      <c r="DCW3" s="4" t="s">
        <v>926</v>
      </c>
      <c r="DCX3" s="4" t="s">
        <v>926</v>
      </c>
      <c r="DCY3" s="4" t="s">
        <v>926</v>
      </c>
      <c r="DCZ3" s="4" t="s">
        <v>926</v>
      </c>
      <c r="DDA3" s="4" t="s">
        <v>926</v>
      </c>
      <c r="DDB3" s="4" t="s">
        <v>926</v>
      </c>
      <c r="DDC3" s="4" t="s">
        <v>926</v>
      </c>
      <c r="DDD3" s="4" t="s">
        <v>926</v>
      </c>
      <c r="DDE3" s="4" t="s">
        <v>926</v>
      </c>
      <c r="DDF3" s="4" t="s">
        <v>926</v>
      </c>
      <c r="DDG3" s="4" t="s">
        <v>926</v>
      </c>
      <c r="DDH3" s="4" t="s">
        <v>926</v>
      </c>
      <c r="DDI3" s="4" t="s">
        <v>926</v>
      </c>
      <c r="DDJ3" s="4" t="s">
        <v>926</v>
      </c>
      <c r="DDK3" s="4" t="s">
        <v>926</v>
      </c>
      <c r="DDL3" s="4" t="s">
        <v>926</v>
      </c>
      <c r="DDM3" s="4" t="s">
        <v>926</v>
      </c>
      <c r="DDN3" s="4" t="s">
        <v>926</v>
      </c>
      <c r="DDO3" s="4" t="s">
        <v>926</v>
      </c>
      <c r="DDP3" s="4" t="s">
        <v>926</v>
      </c>
      <c r="DDQ3" s="4" t="s">
        <v>926</v>
      </c>
      <c r="DDR3" s="4" t="s">
        <v>926</v>
      </c>
      <c r="DDS3" s="4" t="s">
        <v>926</v>
      </c>
      <c r="DDT3" s="4" t="s">
        <v>926</v>
      </c>
      <c r="DDU3" s="4" t="s">
        <v>926</v>
      </c>
      <c r="DDV3" s="4" t="s">
        <v>926</v>
      </c>
      <c r="DDW3" s="4" t="s">
        <v>926</v>
      </c>
      <c r="DDX3" s="4" t="s">
        <v>926</v>
      </c>
      <c r="DDY3" s="4" t="s">
        <v>926</v>
      </c>
      <c r="DDZ3" s="4" t="s">
        <v>926</v>
      </c>
      <c r="DEA3" s="4" t="s">
        <v>926</v>
      </c>
      <c r="DEB3" s="4" t="s">
        <v>926</v>
      </c>
      <c r="DEC3" s="4" t="s">
        <v>926</v>
      </c>
      <c r="DED3" s="4" t="s">
        <v>926</v>
      </c>
      <c r="DEE3" s="4" t="s">
        <v>926</v>
      </c>
      <c r="DEF3" s="4" t="s">
        <v>926</v>
      </c>
      <c r="DEG3" s="4" t="s">
        <v>926</v>
      </c>
      <c r="DEH3" s="4" t="s">
        <v>926</v>
      </c>
      <c r="DEI3" s="4" t="s">
        <v>926</v>
      </c>
      <c r="DEJ3" s="4" t="s">
        <v>926</v>
      </c>
      <c r="DEK3" s="4" t="s">
        <v>926</v>
      </c>
      <c r="DEL3" s="4" t="s">
        <v>926</v>
      </c>
      <c r="DEM3" s="4" t="s">
        <v>926</v>
      </c>
      <c r="DEN3" s="4" t="s">
        <v>926</v>
      </c>
      <c r="DEO3" s="4" t="s">
        <v>926</v>
      </c>
      <c r="DEP3" s="4" t="s">
        <v>926</v>
      </c>
      <c r="DEQ3" s="4" t="s">
        <v>926</v>
      </c>
      <c r="DER3" s="4" t="s">
        <v>926</v>
      </c>
      <c r="DES3" s="4" t="s">
        <v>926</v>
      </c>
      <c r="DET3" s="4" t="s">
        <v>926</v>
      </c>
      <c r="DEU3" s="4" t="s">
        <v>926</v>
      </c>
      <c r="DEV3" s="4" t="s">
        <v>926</v>
      </c>
      <c r="DEW3" s="4" t="s">
        <v>926</v>
      </c>
      <c r="DEX3" s="4" t="s">
        <v>926</v>
      </c>
      <c r="DEY3" s="4" t="s">
        <v>926</v>
      </c>
      <c r="DEZ3" s="4" t="s">
        <v>926</v>
      </c>
      <c r="DFA3" s="4" t="s">
        <v>926</v>
      </c>
      <c r="DFB3" s="4" t="s">
        <v>926</v>
      </c>
      <c r="DFC3" s="4" t="s">
        <v>926</v>
      </c>
      <c r="DFD3" s="4" t="s">
        <v>926</v>
      </c>
      <c r="DFE3" s="4" t="s">
        <v>926</v>
      </c>
      <c r="DFF3" s="4" t="s">
        <v>926</v>
      </c>
      <c r="DFG3" s="4" t="s">
        <v>926</v>
      </c>
      <c r="DFH3" s="4" t="s">
        <v>926</v>
      </c>
      <c r="DFI3" s="4" t="s">
        <v>926</v>
      </c>
      <c r="DFJ3" s="4" t="s">
        <v>926</v>
      </c>
      <c r="DFK3" s="4" t="s">
        <v>926</v>
      </c>
      <c r="DFL3" s="4" t="s">
        <v>926</v>
      </c>
      <c r="DFM3" s="4" t="s">
        <v>926</v>
      </c>
      <c r="DFN3" s="4" t="s">
        <v>926</v>
      </c>
      <c r="DFO3" s="4" t="s">
        <v>926</v>
      </c>
      <c r="DFP3" s="4" t="s">
        <v>926</v>
      </c>
      <c r="DFQ3" s="4" t="s">
        <v>926</v>
      </c>
      <c r="DFR3" s="4" t="s">
        <v>926</v>
      </c>
      <c r="DFS3" s="4" t="s">
        <v>926</v>
      </c>
      <c r="DFT3" s="4" t="s">
        <v>926</v>
      </c>
      <c r="DFU3" s="4" t="s">
        <v>926</v>
      </c>
      <c r="DFV3" s="4" t="s">
        <v>926</v>
      </c>
      <c r="DFW3" s="4" t="s">
        <v>926</v>
      </c>
      <c r="DFX3" s="4" t="s">
        <v>926</v>
      </c>
      <c r="DFY3" s="4" t="s">
        <v>926</v>
      </c>
      <c r="DFZ3" s="4" t="s">
        <v>926</v>
      </c>
      <c r="DGA3" s="4" t="s">
        <v>926</v>
      </c>
      <c r="DGB3" s="4" t="s">
        <v>926</v>
      </c>
      <c r="DGC3" s="4" t="s">
        <v>926</v>
      </c>
      <c r="DGD3" s="4" t="s">
        <v>926</v>
      </c>
      <c r="DGE3" s="4" t="s">
        <v>926</v>
      </c>
      <c r="DGF3" s="4" t="s">
        <v>926</v>
      </c>
      <c r="DGG3" s="4" t="s">
        <v>926</v>
      </c>
      <c r="DGH3" s="4" t="s">
        <v>926</v>
      </c>
      <c r="DGI3" s="4" t="s">
        <v>926</v>
      </c>
      <c r="DGJ3" s="4" t="s">
        <v>926</v>
      </c>
      <c r="DGK3" s="4" t="s">
        <v>926</v>
      </c>
      <c r="DGL3" s="4" t="s">
        <v>926</v>
      </c>
      <c r="DGM3" s="4" t="s">
        <v>926</v>
      </c>
      <c r="DGN3" s="4" t="s">
        <v>926</v>
      </c>
      <c r="DGO3" s="4" t="s">
        <v>926</v>
      </c>
      <c r="DGP3" s="4" t="s">
        <v>926</v>
      </c>
      <c r="DGQ3" s="4" t="s">
        <v>926</v>
      </c>
      <c r="DGR3" s="4" t="s">
        <v>926</v>
      </c>
      <c r="DGS3" s="4" t="s">
        <v>926</v>
      </c>
      <c r="DGT3" s="4" t="s">
        <v>926</v>
      </c>
      <c r="DGU3" s="4" t="s">
        <v>926</v>
      </c>
      <c r="DGV3" s="4" t="s">
        <v>926</v>
      </c>
      <c r="DGW3" s="4" t="s">
        <v>926</v>
      </c>
      <c r="DGX3" s="4" t="s">
        <v>926</v>
      </c>
      <c r="DGY3" s="4" t="s">
        <v>926</v>
      </c>
      <c r="DGZ3" s="4" t="s">
        <v>926</v>
      </c>
      <c r="DHA3" s="4" t="s">
        <v>926</v>
      </c>
      <c r="DHB3" s="4" t="s">
        <v>926</v>
      </c>
      <c r="DHC3" s="4" t="s">
        <v>926</v>
      </c>
      <c r="DHD3" s="4" t="s">
        <v>926</v>
      </c>
      <c r="DHE3" s="4" t="s">
        <v>926</v>
      </c>
      <c r="DHF3" s="4" t="s">
        <v>926</v>
      </c>
      <c r="DHG3" s="4" t="s">
        <v>926</v>
      </c>
      <c r="DHH3" s="4" t="s">
        <v>926</v>
      </c>
      <c r="DHI3" s="4" t="s">
        <v>926</v>
      </c>
      <c r="DHJ3" s="4" t="s">
        <v>926</v>
      </c>
      <c r="DHK3" s="4" t="s">
        <v>926</v>
      </c>
      <c r="DHL3" s="4" t="s">
        <v>926</v>
      </c>
      <c r="DHM3" s="4" t="s">
        <v>926</v>
      </c>
      <c r="DHN3" s="4" t="s">
        <v>926</v>
      </c>
      <c r="DHO3" s="4" t="s">
        <v>926</v>
      </c>
      <c r="DHP3" s="4" t="s">
        <v>926</v>
      </c>
      <c r="DHQ3" s="4" t="s">
        <v>926</v>
      </c>
      <c r="DHR3" s="4" t="s">
        <v>926</v>
      </c>
      <c r="DHS3" s="4" t="s">
        <v>926</v>
      </c>
      <c r="DHT3" s="4" t="s">
        <v>926</v>
      </c>
      <c r="DHU3" s="4" t="s">
        <v>926</v>
      </c>
      <c r="DHV3" s="4" t="s">
        <v>926</v>
      </c>
      <c r="DHW3" s="4" t="s">
        <v>926</v>
      </c>
      <c r="DHX3" s="4" t="s">
        <v>926</v>
      </c>
      <c r="DHY3" s="4" t="s">
        <v>926</v>
      </c>
      <c r="DHZ3" s="4" t="s">
        <v>926</v>
      </c>
      <c r="DIA3" s="4" t="s">
        <v>926</v>
      </c>
      <c r="DIB3" s="4" t="s">
        <v>926</v>
      </c>
      <c r="DIC3" s="4" t="s">
        <v>926</v>
      </c>
      <c r="DID3" s="4" t="s">
        <v>926</v>
      </c>
      <c r="DIE3" s="4" t="s">
        <v>926</v>
      </c>
      <c r="DIF3" s="4" t="s">
        <v>926</v>
      </c>
      <c r="DIG3" s="4" t="s">
        <v>926</v>
      </c>
      <c r="DIH3" s="4" t="s">
        <v>926</v>
      </c>
      <c r="DII3" s="4" t="s">
        <v>926</v>
      </c>
      <c r="DIJ3" s="4" t="s">
        <v>926</v>
      </c>
      <c r="DIK3" s="4" t="s">
        <v>926</v>
      </c>
      <c r="DIL3" s="4" t="s">
        <v>926</v>
      </c>
      <c r="DIM3" s="4" t="s">
        <v>926</v>
      </c>
      <c r="DIN3" s="4" t="s">
        <v>926</v>
      </c>
      <c r="DIO3" s="4" t="s">
        <v>926</v>
      </c>
      <c r="DIP3" s="4" t="s">
        <v>926</v>
      </c>
      <c r="DIQ3" s="4" t="s">
        <v>926</v>
      </c>
      <c r="DIR3" s="4" t="s">
        <v>926</v>
      </c>
      <c r="DIS3" s="4" t="s">
        <v>926</v>
      </c>
      <c r="DIT3" s="4" t="s">
        <v>926</v>
      </c>
      <c r="DIU3" s="4" t="s">
        <v>926</v>
      </c>
      <c r="DIV3" s="4" t="s">
        <v>926</v>
      </c>
      <c r="DIW3" s="4" t="s">
        <v>926</v>
      </c>
      <c r="DIX3" s="4" t="s">
        <v>926</v>
      </c>
      <c r="DIY3" s="4" t="s">
        <v>926</v>
      </c>
      <c r="DIZ3" s="4" t="s">
        <v>926</v>
      </c>
      <c r="DJA3" s="4" t="s">
        <v>926</v>
      </c>
      <c r="DJB3" s="4" t="s">
        <v>926</v>
      </c>
      <c r="DJC3" s="4" t="s">
        <v>926</v>
      </c>
      <c r="DJD3" s="4" t="s">
        <v>926</v>
      </c>
      <c r="DJE3" s="4" t="s">
        <v>926</v>
      </c>
      <c r="DJF3" s="4" t="s">
        <v>926</v>
      </c>
      <c r="DJG3" s="4" t="s">
        <v>926</v>
      </c>
      <c r="DJH3" s="4" t="s">
        <v>926</v>
      </c>
      <c r="DJI3" s="4" t="s">
        <v>926</v>
      </c>
      <c r="DJJ3" s="4" t="s">
        <v>926</v>
      </c>
      <c r="DJK3" s="4" t="s">
        <v>926</v>
      </c>
      <c r="DJL3" s="4" t="s">
        <v>926</v>
      </c>
      <c r="DJM3" s="4" t="s">
        <v>926</v>
      </c>
      <c r="DJN3" s="4" t="s">
        <v>926</v>
      </c>
      <c r="DJO3" s="4" t="s">
        <v>926</v>
      </c>
      <c r="DJP3" s="4" t="s">
        <v>926</v>
      </c>
      <c r="DJQ3" s="4" t="s">
        <v>926</v>
      </c>
      <c r="DJR3" s="4" t="s">
        <v>926</v>
      </c>
      <c r="DJS3" s="4" t="s">
        <v>926</v>
      </c>
      <c r="DJT3" s="4" t="s">
        <v>926</v>
      </c>
      <c r="DJU3" s="4" t="s">
        <v>926</v>
      </c>
      <c r="DJV3" s="4" t="s">
        <v>926</v>
      </c>
      <c r="DJW3" s="4" t="s">
        <v>926</v>
      </c>
      <c r="DJX3" s="4" t="s">
        <v>926</v>
      </c>
      <c r="DJY3" s="4" t="s">
        <v>926</v>
      </c>
      <c r="DJZ3" s="4" t="s">
        <v>926</v>
      </c>
      <c r="DKA3" s="4" t="s">
        <v>926</v>
      </c>
      <c r="DKB3" s="4" t="s">
        <v>926</v>
      </c>
      <c r="DKC3" s="4" t="s">
        <v>926</v>
      </c>
      <c r="DKD3" s="4" t="s">
        <v>926</v>
      </c>
      <c r="DKE3" s="4" t="s">
        <v>926</v>
      </c>
      <c r="DKF3" s="4" t="s">
        <v>926</v>
      </c>
      <c r="DKG3" s="4" t="s">
        <v>926</v>
      </c>
      <c r="DKH3" s="4" t="s">
        <v>926</v>
      </c>
      <c r="DKI3" s="4" t="s">
        <v>926</v>
      </c>
      <c r="DKJ3" s="4" t="s">
        <v>926</v>
      </c>
      <c r="DKK3" s="4" t="s">
        <v>926</v>
      </c>
      <c r="DKL3" s="4" t="s">
        <v>926</v>
      </c>
      <c r="DKM3" s="4" t="s">
        <v>926</v>
      </c>
      <c r="DKN3" s="4" t="s">
        <v>926</v>
      </c>
      <c r="DKO3" s="4" t="s">
        <v>926</v>
      </c>
      <c r="DKP3" s="4" t="s">
        <v>926</v>
      </c>
      <c r="DKQ3" s="4" t="s">
        <v>926</v>
      </c>
      <c r="DKR3" s="4" t="s">
        <v>926</v>
      </c>
      <c r="DKS3" s="4" t="s">
        <v>926</v>
      </c>
      <c r="DKT3" s="4" t="s">
        <v>926</v>
      </c>
      <c r="DKU3" s="4" t="s">
        <v>926</v>
      </c>
      <c r="DKV3" s="4" t="s">
        <v>926</v>
      </c>
      <c r="DKW3" s="4" t="s">
        <v>926</v>
      </c>
      <c r="DKX3" s="4" t="s">
        <v>926</v>
      </c>
      <c r="DKY3" s="4" t="s">
        <v>926</v>
      </c>
      <c r="DKZ3" s="4" t="s">
        <v>926</v>
      </c>
      <c r="DLA3" s="4" t="s">
        <v>926</v>
      </c>
      <c r="DLB3" s="4" t="s">
        <v>926</v>
      </c>
      <c r="DLC3" s="4" t="s">
        <v>926</v>
      </c>
      <c r="DLD3" s="4" t="s">
        <v>926</v>
      </c>
      <c r="DLE3" s="4" t="s">
        <v>926</v>
      </c>
      <c r="DLF3" s="4" t="s">
        <v>926</v>
      </c>
      <c r="DLG3" s="4" t="s">
        <v>926</v>
      </c>
      <c r="DLH3" s="4" t="s">
        <v>926</v>
      </c>
      <c r="DLI3" s="4" t="s">
        <v>926</v>
      </c>
      <c r="DLJ3" s="4" t="s">
        <v>926</v>
      </c>
      <c r="DLK3" s="4" t="s">
        <v>926</v>
      </c>
      <c r="DLL3" s="4" t="s">
        <v>926</v>
      </c>
      <c r="DLM3" s="4" t="s">
        <v>926</v>
      </c>
      <c r="DLN3" s="4" t="s">
        <v>926</v>
      </c>
      <c r="DLO3" s="4" t="s">
        <v>926</v>
      </c>
      <c r="DLP3" s="4" t="s">
        <v>926</v>
      </c>
      <c r="DLQ3" s="4" t="s">
        <v>926</v>
      </c>
      <c r="DLR3" s="4" t="s">
        <v>926</v>
      </c>
      <c r="DLS3" s="4" t="s">
        <v>926</v>
      </c>
      <c r="DLT3" s="4" t="s">
        <v>926</v>
      </c>
      <c r="DLU3" s="4" t="s">
        <v>926</v>
      </c>
      <c r="DLV3" s="4" t="s">
        <v>926</v>
      </c>
      <c r="DLW3" s="4" t="s">
        <v>926</v>
      </c>
      <c r="DLX3" s="4" t="s">
        <v>926</v>
      </c>
      <c r="DLY3" s="4" t="s">
        <v>926</v>
      </c>
      <c r="DLZ3" s="4" t="s">
        <v>926</v>
      </c>
      <c r="DMA3" s="4" t="s">
        <v>926</v>
      </c>
      <c r="DMB3" s="4" t="s">
        <v>926</v>
      </c>
      <c r="DMC3" s="4" t="s">
        <v>926</v>
      </c>
      <c r="DMD3" s="4" t="s">
        <v>926</v>
      </c>
      <c r="DME3" s="4" t="s">
        <v>926</v>
      </c>
      <c r="DMF3" s="4" t="s">
        <v>926</v>
      </c>
      <c r="DMG3" s="4" t="s">
        <v>926</v>
      </c>
      <c r="DMH3" s="4" t="s">
        <v>926</v>
      </c>
      <c r="DMI3" s="4" t="s">
        <v>926</v>
      </c>
      <c r="DMJ3" s="4" t="s">
        <v>926</v>
      </c>
      <c r="DMK3" s="4" t="s">
        <v>926</v>
      </c>
      <c r="DML3" s="4" t="s">
        <v>926</v>
      </c>
      <c r="DMM3" s="4" t="s">
        <v>926</v>
      </c>
      <c r="DMN3" s="4" t="s">
        <v>926</v>
      </c>
      <c r="DMO3" s="4" t="s">
        <v>926</v>
      </c>
      <c r="DMP3" s="4" t="s">
        <v>926</v>
      </c>
      <c r="DMQ3" s="4" t="s">
        <v>926</v>
      </c>
      <c r="DMR3" s="4" t="s">
        <v>926</v>
      </c>
      <c r="DMS3" s="4" t="s">
        <v>926</v>
      </c>
      <c r="DMT3" s="4" t="s">
        <v>926</v>
      </c>
      <c r="DMU3" s="4" t="s">
        <v>926</v>
      </c>
      <c r="DMV3" s="4" t="s">
        <v>926</v>
      </c>
      <c r="DMW3" s="4" t="s">
        <v>926</v>
      </c>
      <c r="DMX3" s="4" t="s">
        <v>926</v>
      </c>
      <c r="DMY3" s="4" t="s">
        <v>926</v>
      </c>
      <c r="DMZ3" s="4" t="s">
        <v>926</v>
      </c>
      <c r="DNA3" s="4" t="s">
        <v>926</v>
      </c>
      <c r="DNB3" s="4" t="s">
        <v>926</v>
      </c>
      <c r="DNC3" s="4" t="s">
        <v>926</v>
      </c>
      <c r="DND3" s="4" t="s">
        <v>926</v>
      </c>
      <c r="DNE3" s="4" t="s">
        <v>926</v>
      </c>
      <c r="DNF3" s="4" t="s">
        <v>926</v>
      </c>
      <c r="DNG3" s="4" t="s">
        <v>926</v>
      </c>
      <c r="DNH3" s="4" t="s">
        <v>926</v>
      </c>
      <c r="DNI3" s="4" t="s">
        <v>926</v>
      </c>
      <c r="DNJ3" s="4" t="s">
        <v>926</v>
      </c>
      <c r="DNK3" s="4" t="s">
        <v>926</v>
      </c>
      <c r="DNL3" s="4" t="s">
        <v>926</v>
      </c>
      <c r="DNM3" s="4" t="s">
        <v>926</v>
      </c>
      <c r="DNN3" s="4" t="s">
        <v>926</v>
      </c>
      <c r="DNO3" s="4" t="s">
        <v>926</v>
      </c>
      <c r="DNP3" s="4" t="s">
        <v>926</v>
      </c>
      <c r="DNQ3" s="4" t="s">
        <v>926</v>
      </c>
      <c r="DNR3" s="4" t="s">
        <v>926</v>
      </c>
      <c r="DNS3" s="4" t="s">
        <v>926</v>
      </c>
      <c r="DNT3" s="4" t="s">
        <v>926</v>
      </c>
      <c r="DNU3" s="4" t="s">
        <v>926</v>
      </c>
      <c r="DNV3" s="4" t="s">
        <v>926</v>
      </c>
      <c r="DNW3" s="4" t="s">
        <v>926</v>
      </c>
      <c r="DNX3" s="4" t="s">
        <v>926</v>
      </c>
      <c r="DNY3" s="4" t="s">
        <v>926</v>
      </c>
      <c r="DNZ3" s="4" t="s">
        <v>926</v>
      </c>
      <c r="DOA3" s="4" t="s">
        <v>926</v>
      </c>
      <c r="DOB3" s="4" t="s">
        <v>926</v>
      </c>
      <c r="DOC3" s="4" t="s">
        <v>926</v>
      </c>
      <c r="DOD3" s="4" t="s">
        <v>926</v>
      </c>
      <c r="DOE3" s="4" t="s">
        <v>926</v>
      </c>
      <c r="DOF3" s="4" t="s">
        <v>926</v>
      </c>
      <c r="DOG3" s="4" t="s">
        <v>926</v>
      </c>
      <c r="DOH3" s="4" t="s">
        <v>926</v>
      </c>
      <c r="DOI3" s="4" t="s">
        <v>926</v>
      </c>
      <c r="DOJ3" s="4" t="s">
        <v>926</v>
      </c>
      <c r="DOK3" s="4" t="s">
        <v>926</v>
      </c>
      <c r="DOL3" s="4" t="s">
        <v>926</v>
      </c>
      <c r="DOM3" s="4" t="s">
        <v>926</v>
      </c>
      <c r="DON3" s="4" t="s">
        <v>926</v>
      </c>
      <c r="DOO3" s="4" t="s">
        <v>926</v>
      </c>
      <c r="DOP3" s="4" t="s">
        <v>926</v>
      </c>
      <c r="DOQ3" s="4" t="s">
        <v>926</v>
      </c>
      <c r="DOR3" s="4" t="s">
        <v>926</v>
      </c>
      <c r="DOS3" s="4" t="s">
        <v>926</v>
      </c>
      <c r="DOT3" s="4" t="s">
        <v>926</v>
      </c>
      <c r="DOU3" s="4" t="s">
        <v>926</v>
      </c>
      <c r="DOV3" s="4" t="s">
        <v>926</v>
      </c>
      <c r="DOW3" s="4" t="s">
        <v>926</v>
      </c>
      <c r="DOX3" s="4" t="s">
        <v>926</v>
      </c>
      <c r="DOY3" s="4" t="s">
        <v>926</v>
      </c>
      <c r="DOZ3" s="4" t="s">
        <v>926</v>
      </c>
      <c r="DPA3" s="4" t="s">
        <v>926</v>
      </c>
      <c r="DPB3" s="4" t="s">
        <v>926</v>
      </c>
      <c r="DPC3" s="4" t="s">
        <v>926</v>
      </c>
      <c r="DPD3" s="4" t="s">
        <v>926</v>
      </c>
      <c r="DPE3" s="4" t="s">
        <v>926</v>
      </c>
      <c r="DPF3" s="4" t="s">
        <v>926</v>
      </c>
      <c r="DPG3" s="4" t="s">
        <v>926</v>
      </c>
      <c r="DPH3" s="4" t="s">
        <v>926</v>
      </c>
      <c r="DPI3" s="4" t="s">
        <v>926</v>
      </c>
      <c r="DPJ3" s="4" t="s">
        <v>926</v>
      </c>
      <c r="DPK3" s="4" t="s">
        <v>926</v>
      </c>
      <c r="DPL3" s="4" t="s">
        <v>926</v>
      </c>
      <c r="DPM3" s="4" t="s">
        <v>926</v>
      </c>
      <c r="DPN3" s="4" t="s">
        <v>926</v>
      </c>
      <c r="DPO3" s="4" t="s">
        <v>926</v>
      </c>
      <c r="DPP3" s="4" t="s">
        <v>926</v>
      </c>
      <c r="DPQ3" s="4" t="s">
        <v>926</v>
      </c>
      <c r="DPR3" s="4" t="s">
        <v>926</v>
      </c>
      <c r="DPS3" s="4" t="s">
        <v>926</v>
      </c>
      <c r="DPT3" s="4" t="s">
        <v>926</v>
      </c>
      <c r="DPU3" s="4" t="s">
        <v>926</v>
      </c>
      <c r="DPV3" s="4" t="s">
        <v>926</v>
      </c>
      <c r="DPW3" s="4" t="s">
        <v>926</v>
      </c>
      <c r="DPX3" s="4" t="s">
        <v>926</v>
      </c>
      <c r="DPY3" s="4" t="s">
        <v>926</v>
      </c>
      <c r="DPZ3" s="4" t="s">
        <v>926</v>
      </c>
      <c r="DQA3" s="4" t="s">
        <v>926</v>
      </c>
      <c r="DQB3" s="4" t="s">
        <v>926</v>
      </c>
      <c r="DQC3" s="4" t="s">
        <v>926</v>
      </c>
      <c r="DQD3" s="4" t="s">
        <v>926</v>
      </c>
      <c r="DQE3" s="4" t="s">
        <v>926</v>
      </c>
      <c r="DQF3" s="4" t="s">
        <v>926</v>
      </c>
      <c r="DQG3" s="4" t="s">
        <v>926</v>
      </c>
      <c r="DQH3" s="4" t="s">
        <v>926</v>
      </c>
      <c r="DQI3" s="4" t="s">
        <v>926</v>
      </c>
      <c r="DQJ3" s="4" t="s">
        <v>926</v>
      </c>
      <c r="DQK3" s="4" t="s">
        <v>926</v>
      </c>
      <c r="DQL3" s="4" t="s">
        <v>926</v>
      </c>
      <c r="DQM3" s="4" t="s">
        <v>926</v>
      </c>
      <c r="DQN3" s="4" t="s">
        <v>926</v>
      </c>
      <c r="DQO3" s="4" t="s">
        <v>926</v>
      </c>
      <c r="DQP3" s="4" t="s">
        <v>926</v>
      </c>
      <c r="DQQ3" s="4" t="s">
        <v>926</v>
      </c>
      <c r="DQR3" s="4" t="s">
        <v>926</v>
      </c>
      <c r="DQS3" s="4" t="s">
        <v>926</v>
      </c>
      <c r="DQT3" s="4" t="s">
        <v>926</v>
      </c>
      <c r="DQU3" s="4" t="s">
        <v>926</v>
      </c>
      <c r="DQV3" s="4" t="s">
        <v>926</v>
      </c>
      <c r="DQW3" s="4" t="s">
        <v>926</v>
      </c>
      <c r="DQX3" s="4" t="s">
        <v>926</v>
      </c>
      <c r="DQY3" s="4" t="s">
        <v>926</v>
      </c>
      <c r="DQZ3" s="4" t="s">
        <v>926</v>
      </c>
      <c r="DRA3" s="4" t="s">
        <v>926</v>
      </c>
      <c r="DRB3" s="4" t="s">
        <v>926</v>
      </c>
      <c r="DRC3" s="4" t="s">
        <v>926</v>
      </c>
      <c r="DRD3" s="4" t="s">
        <v>926</v>
      </c>
      <c r="DRE3" s="4" t="s">
        <v>926</v>
      </c>
      <c r="DRF3" s="4" t="s">
        <v>926</v>
      </c>
      <c r="DRG3" s="4" t="s">
        <v>926</v>
      </c>
      <c r="DRH3" s="4" t="s">
        <v>926</v>
      </c>
      <c r="DRI3" s="4" t="s">
        <v>926</v>
      </c>
      <c r="DRJ3" s="4" t="s">
        <v>926</v>
      </c>
      <c r="DRK3" s="4" t="s">
        <v>926</v>
      </c>
      <c r="DRL3" s="4" t="s">
        <v>926</v>
      </c>
      <c r="DRM3" s="4" t="s">
        <v>926</v>
      </c>
      <c r="DRN3" s="4" t="s">
        <v>926</v>
      </c>
      <c r="DRO3" s="4" t="s">
        <v>926</v>
      </c>
      <c r="DRP3" s="4" t="s">
        <v>926</v>
      </c>
      <c r="DRQ3" s="4" t="s">
        <v>926</v>
      </c>
      <c r="DRR3" s="4" t="s">
        <v>926</v>
      </c>
      <c r="DRS3" s="4" t="s">
        <v>926</v>
      </c>
      <c r="DRT3" s="4" t="s">
        <v>926</v>
      </c>
      <c r="DRU3" s="4" t="s">
        <v>926</v>
      </c>
      <c r="DRV3" s="4" t="s">
        <v>926</v>
      </c>
      <c r="DRW3" s="4" t="s">
        <v>926</v>
      </c>
      <c r="DRX3" s="4" t="s">
        <v>926</v>
      </c>
      <c r="DRY3" s="4" t="s">
        <v>926</v>
      </c>
      <c r="DRZ3" s="4" t="s">
        <v>926</v>
      </c>
      <c r="DSA3" s="4" t="s">
        <v>926</v>
      </c>
      <c r="DSB3" s="4" t="s">
        <v>926</v>
      </c>
      <c r="DSC3" s="4" t="s">
        <v>926</v>
      </c>
      <c r="DSD3" s="4" t="s">
        <v>926</v>
      </c>
      <c r="DSE3" s="4" t="s">
        <v>926</v>
      </c>
      <c r="DSF3" s="4" t="s">
        <v>926</v>
      </c>
      <c r="DSG3" s="4" t="s">
        <v>926</v>
      </c>
      <c r="DSH3" s="4" t="s">
        <v>926</v>
      </c>
      <c r="DSI3" s="4" t="s">
        <v>926</v>
      </c>
      <c r="DSJ3" s="4" t="s">
        <v>926</v>
      </c>
      <c r="DSK3" s="4" t="s">
        <v>926</v>
      </c>
      <c r="DSL3" s="4" t="s">
        <v>926</v>
      </c>
      <c r="DSM3" s="4" t="s">
        <v>926</v>
      </c>
      <c r="DSN3" s="4" t="s">
        <v>926</v>
      </c>
      <c r="DSO3" s="4" t="s">
        <v>926</v>
      </c>
      <c r="DSP3" s="4" t="s">
        <v>926</v>
      </c>
      <c r="DSQ3" s="4" t="s">
        <v>926</v>
      </c>
      <c r="DSR3" s="4" t="s">
        <v>926</v>
      </c>
      <c r="DSS3" s="4" t="s">
        <v>926</v>
      </c>
      <c r="DST3" s="4" t="s">
        <v>926</v>
      </c>
      <c r="DSU3" s="4" t="s">
        <v>926</v>
      </c>
      <c r="DSV3" s="4" t="s">
        <v>926</v>
      </c>
      <c r="DSW3" s="4" t="s">
        <v>926</v>
      </c>
      <c r="DSX3" s="4" t="s">
        <v>926</v>
      </c>
      <c r="DSY3" s="4" t="s">
        <v>926</v>
      </c>
      <c r="DSZ3" s="4" t="s">
        <v>926</v>
      </c>
      <c r="DTA3" s="4" t="s">
        <v>926</v>
      </c>
      <c r="DTB3" s="4" t="s">
        <v>926</v>
      </c>
      <c r="DTC3" s="4" t="s">
        <v>926</v>
      </c>
      <c r="DTD3" s="4" t="s">
        <v>926</v>
      </c>
      <c r="DTE3" s="4" t="s">
        <v>926</v>
      </c>
      <c r="DTF3" s="4" t="s">
        <v>926</v>
      </c>
      <c r="DTG3" s="4" t="s">
        <v>926</v>
      </c>
      <c r="DTH3" s="4" t="s">
        <v>926</v>
      </c>
      <c r="DTI3" s="4" t="s">
        <v>926</v>
      </c>
      <c r="DTJ3" s="4" t="s">
        <v>926</v>
      </c>
      <c r="DTK3" s="4" t="s">
        <v>926</v>
      </c>
      <c r="DTL3" s="4" t="s">
        <v>926</v>
      </c>
      <c r="DTM3" s="4" t="s">
        <v>926</v>
      </c>
      <c r="DTN3" s="4" t="s">
        <v>926</v>
      </c>
      <c r="DTO3" s="4" t="s">
        <v>926</v>
      </c>
      <c r="DTP3" s="4" t="s">
        <v>926</v>
      </c>
      <c r="DTQ3" s="4" t="s">
        <v>926</v>
      </c>
      <c r="DTR3" s="4" t="s">
        <v>926</v>
      </c>
      <c r="DTS3" s="4" t="s">
        <v>926</v>
      </c>
      <c r="DTT3" s="4" t="s">
        <v>926</v>
      </c>
      <c r="DTU3" s="4" t="s">
        <v>926</v>
      </c>
      <c r="DTV3" s="4" t="s">
        <v>926</v>
      </c>
      <c r="DTW3" s="4" t="s">
        <v>926</v>
      </c>
      <c r="DTX3" s="4" t="s">
        <v>926</v>
      </c>
      <c r="DTY3" s="4" t="s">
        <v>926</v>
      </c>
      <c r="DTZ3" s="4" t="s">
        <v>926</v>
      </c>
      <c r="DUA3" s="4" t="s">
        <v>926</v>
      </c>
      <c r="DUB3" s="4" t="s">
        <v>926</v>
      </c>
      <c r="DUC3" s="4" t="s">
        <v>926</v>
      </c>
      <c r="DUD3" s="4" t="s">
        <v>926</v>
      </c>
      <c r="DUE3" s="4" t="s">
        <v>926</v>
      </c>
      <c r="DUF3" s="4" t="s">
        <v>926</v>
      </c>
      <c r="DUG3" s="4" t="s">
        <v>926</v>
      </c>
      <c r="DUH3" s="4" t="s">
        <v>926</v>
      </c>
      <c r="DUI3" s="4" t="s">
        <v>926</v>
      </c>
      <c r="DUJ3" s="4" t="s">
        <v>926</v>
      </c>
      <c r="DUK3" s="4" t="s">
        <v>926</v>
      </c>
      <c r="DUL3" s="4" t="s">
        <v>926</v>
      </c>
      <c r="DUM3" s="4" t="s">
        <v>926</v>
      </c>
      <c r="DUN3" s="4" t="s">
        <v>926</v>
      </c>
      <c r="DUO3" s="4" t="s">
        <v>926</v>
      </c>
      <c r="DUP3" s="4" t="s">
        <v>926</v>
      </c>
      <c r="DUQ3" s="4" t="s">
        <v>926</v>
      </c>
      <c r="DUR3" s="4" t="s">
        <v>926</v>
      </c>
      <c r="DUS3" s="4" t="s">
        <v>926</v>
      </c>
      <c r="DUT3" s="4" t="s">
        <v>926</v>
      </c>
      <c r="DUU3" s="4" t="s">
        <v>926</v>
      </c>
      <c r="DUV3" s="4" t="s">
        <v>926</v>
      </c>
      <c r="DUW3" s="4" t="s">
        <v>926</v>
      </c>
      <c r="DUX3" s="4" t="s">
        <v>926</v>
      </c>
      <c r="DUY3" s="4" t="s">
        <v>926</v>
      </c>
      <c r="DUZ3" s="4" t="s">
        <v>926</v>
      </c>
      <c r="DVA3" s="4" t="s">
        <v>926</v>
      </c>
      <c r="DVB3" s="4" t="s">
        <v>926</v>
      </c>
      <c r="DVC3" s="4" t="s">
        <v>926</v>
      </c>
      <c r="DVD3" s="4" t="s">
        <v>926</v>
      </c>
      <c r="DVE3" s="4" t="s">
        <v>926</v>
      </c>
      <c r="DVF3" s="4" t="s">
        <v>926</v>
      </c>
      <c r="DVG3" s="4" t="s">
        <v>926</v>
      </c>
      <c r="DVH3" s="4" t="s">
        <v>926</v>
      </c>
      <c r="DVI3" s="4" t="s">
        <v>926</v>
      </c>
      <c r="DVJ3" s="4" t="s">
        <v>926</v>
      </c>
      <c r="DVK3" s="4" t="s">
        <v>926</v>
      </c>
      <c r="DVL3" s="4" t="s">
        <v>926</v>
      </c>
      <c r="DVM3" s="4" t="s">
        <v>926</v>
      </c>
      <c r="DVN3" s="4" t="s">
        <v>926</v>
      </c>
      <c r="DVO3" s="4" t="s">
        <v>926</v>
      </c>
      <c r="DVP3" s="4" t="s">
        <v>926</v>
      </c>
      <c r="DVQ3" s="4" t="s">
        <v>926</v>
      </c>
      <c r="DVR3" s="4" t="s">
        <v>926</v>
      </c>
      <c r="DVS3" s="4" t="s">
        <v>926</v>
      </c>
      <c r="DVT3" s="4" t="s">
        <v>926</v>
      </c>
      <c r="DVU3" s="4" t="s">
        <v>926</v>
      </c>
      <c r="DVV3" s="4" t="s">
        <v>926</v>
      </c>
      <c r="DVW3" s="4" t="s">
        <v>926</v>
      </c>
      <c r="DVX3" s="4" t="s">
        <v>926</v>
      </c>
      <c r="DVY3" s="4" t="s">
        <v>926</v>
      </c>
      <c r="DVZ3" s="4" t="s">
        <v>926</v>
      </c>
      <c r="DWA3" s="4" t="s">
        <v>926</v>
      </c>
      <c r="DWB3" s="4" t="s">
        <v>926</v>
      </c>
      <c r="DWC3" s="4" t="s">
        <v>926</v>
      </c>
      <c r="DWD3" s="4" t="s">
        <v>926</v>
      </c>
      <c r="DWE3" s="4" t="s">
        <v>926</v>
      </c>
      <c r="DWF3" s="4" t="s">
        <v>926</v>
      </c>
      <c r="DWG3" s="4" t="s">
        <v>926</v>
      </c>
      <c r="DWH3" s="4" t="s">
        <v>926</v>
      </c>
      <c r="DWI3" s="4" t="s">
        <v>926</v>
      </c>
      <c r="DWJ3" s="4" t="s">
        <v>926</v>
      </c>
      <c r="DWK3" s="4" t="s">
        <v>926</v>
      </c>
      <c r="DWL3" s="4" t="s">
        <v>926</v>
      </c>
      <c r="DWM3" s="4" t="s">
        <v>926</v>
      </c>
      <c r="DWN3" s="4" t="s">
        <v>926</v>
      </c>
      <c r="DWO3" s="4" t="s">
        <v>926</v>
      </c>
      <c r="DWP3" s="4" t="s">
        <v>926</v>
      </c>
      <c r="DWQ3" s="4" t="s">
        <v>926</v>
      </c>
      <c r="DWR3" s="4" t="s">
        <v>926</v>
      </c>
      <c r="DWS3" s="4" t="s">
        <v>926</v>
      </c>
      <c r="DWT3" s="4" t="s">
        <v>926</v>
      </c>
      <c r="DWU3" s="4" t="s">
        <v>926</v>
      </c>
      <c r="DWV3" s="4" t="s">
        <v>926</v>
      </c>
      <c r="DWW3" s="4" t="s">
        <v>926</v>
      </c>
      <c r="DWX3" s="4" t="s">
        <v>926</v>
      </c>
      <c r="DWY3" s="4" t="s">
        <v>926</v>
      </c>
      <c r="DWZ3" s="4" t="s">
        <v>926</v>
      </c>
      <c r="DXA3" s="4" t="s">
        <v>926</v>
      </c>
      <c r="DXB3" s="4" t="s">
        <v>926</v>
      </c>
      <c r="DXC3" s="4" t="s">
        <v>926</v>
      </c>
      <c r="DXD3" s="4" t="s">
        <v>926</v>
      </c>
      <c r="DXE3" s="4" t="s">
        <v>926</v>
      </c>
      <c r="DXF3" s="4" t="s">
        <v>926</v>
      </c>
      <c r="DXG3" s="4" t="s">
        <v>926</v>
      </c>
      <c r="DXH3" s="4" t="s">
        <v>926</v>
      </c>
      <c r="DXI3" s="4" t="s">
        <v>926</v>
      </c>
      <c r="DXJ3" s="4" t="s">
        <v>926</v>
      </c>
      <c r="DXK3" s="4" t="s">
        <v>926</v>
      </c>
      <c r="DXL3" s="4" t="s">
        <v>926</v>
      </c>
      <c r="DXM3" s="4" t="s">
        <v>926</v>
      </c>
      <c r="DXN3" s="4" t="s">
        <v>926</v>
      </c>
      <c r="DXO3" s="4" t="s">
        <v>926</v>
      </c>
      <c r="DXP3" s="4" t="s">
        <v>926</v>
      </c>
      <c r="DXQ3" s="4" t="s">
        <v>926</v>
      </c>
      <c r="DXR3" s="4" t="s">
        <v>926</v>
      </c>
      <c r="DXS3" s="4" t="s">
        <v>926</v>
      </c>
      <c r="DXT3" s="4" t="s">
        <v>926</v>
      </c>
      <c r="DXU3" s="4" t="s">
        <v>926</v>
      </c>
      <c r="DXV3" s="4" t="s">
        <v>926</v>
      </c>
      <c r="DXW3" s="4" t="s">
        <v>926</v>
      </c>
      <c r="DXX3" s="4" t="s">
        <v>926</v>
      </c>
      <c r="DXY3" s="4" t="s">
        <v>926</v>
      </c>
      <c r="DXZ3" s="4" t="s">
        <v>926</v>
      </c>
      <c r="DYA3" s="4" t="s">
        <v>926</v>
      </c>
      <c r="DYB3" s="4" t="s">
        <v>926</v>
      </c>
      <c r="DYC3" s="4" t="s">
        <v>926</v>
      </c>
      <c r="DYD3" s="4" t="s">
        <v>926</v>
      </c>
      <c r="DYE3" s="4" t="s">
        <v>926</v>
      </c>
      <c r="DYF3" s="4" t="s">
        <v>926</v>
      </c>
      <c r="DYG3" s="4" t="s">
        <v>926</v>
      </c>
      <c r="DYH3" s="4" t="s">
        <v>926</v>
      </c>
      <c r="DYI3" s="4" t="s">
        <v>926</v>
      </c>
      <c r="DYJ3" s="4" t="s">
        <v>926</v>
      </c>
      <c r="DYK3" s="4" t="s">
        <v>926</v>
      </c>
      <c r="DYL3" s="4" t="s">
        <v>926</v>
      </c>
      <c r="DYM3" s="4" t="s">
        <v>926</v>
      </c>
      <c r="DYN3" s="4" t="s">
        <v>926</v>
      </c>
      <c r="DYO3" s="4" t="s">
        <v>926</v>
      </c>
      <c r="DYP3" s="4" t="s">
        <v>926</v>
      </c>
      <c r="DYQ3" s="4" t="s">
        <v>926</v>
      </c>
      <c r="DYR3" s="4" t="s">
        <v>926</v>
      </c>
      <c r="DYS3" s="4" t="s">
        <v>926</v>
      </c>
      <c r="DYT3" s="4" t="s">
        <v>926</v>
      </c>
      <c r="DYU3" s="4" t="s">
        <v>926</v>
      </c>
      <c r="DYV3" s="4" t="s">
        <v>926</v>
      </c>
      <c r="DYW3" s="4" t="s">
        <v>926</v>
      </c>
      <c r="DYX3" s="4" t="s">
        <v>926</v>
      </c>
      <c r="DYY3" s="4" t="s">
        <v>926</v>
      </c>
      <c r="DYZ3" s="4" t="s">
        <v>926</v>
      </c>
      <c r="DZA3" s="4" t="s">
        <v>926</v>
      </c>
      <c r="DZB3" s="4" t="s">
        <v>926</v>
      </c>
      <c r="DZC3" s="4" t="s">
        <v>926</v>
      </c>
      <c r="DZD3" s="4" t="s">
        <v>926</v>
      </c>
      <c r="DZE3" s="4" t="s">
        <v>926</v>
      </c>
      <c r="DZF3" s="4" t="s">
        <v>926</v>
      </c>
      <c r="DZG3" s="4" t="s">
        <v>926</v>
      </c>
      <c r="DZH3" s="4" t="s">
        <v>926</v>
      </c>
      <c r="DZI3" s="4" t="s">
        <v>926</v>
      </c>
      <c r="DZJ3" s="4" t="s">
        <v>926</v>
      </c>
      <c r="DZK3" s="4" t="s">
        <v>926</v>
      </c>
      <c r="DZL3" s="4" t="s">
        <v>926</v>
      </c>
      <c r="DZM3" s="4" t="s">
        <v>926</v>
      </c>
      <c r="DZN3" s="4" t="s">
        <v>926</v>
      </c>
      <c r="DZO3" s="4" t="s">
        <v>926</v>
      </c>
      <c r="DZP3" s="4" t="s">
        <v>926</v>
      </c>
      <c r="DZQ3" s="4" t="s">
        <v>926</v>
      </c>
      <c r="DZR3" s="4" t="s">
        <v>926</v>
      </c>
      <c r="DZS3" s="4" t="s">
        <v>926</v>
      </c>
      <c r="DZT3" s="4" t="s">
        <v>926</v>
      </c>
      <c r="DZU3" s="4" t="s">
        <v>926</v>
      </c>
      <c r="DZV3" s="4" t="s">
        <v>926</v>
      </c>
      <c r="DZW3" s="4" t="s">
        <v>926</v>
      </c>
      <c r="DZX3" s="4" t="s">
        <v>926</v>
      </c>
      <c r="DZY3" s="4" t="s">
        <v>926</v>
      </c>
      <c r="DZZ3" s="4" t="s">
        <v>926</v>
      </c>
      <c r="EAA3" s="4" t="s">
        <v>926</v>
      </c>
      <c r="EAB3" s="4" t="s">
        <v>926</v>
      </c>
      <c r="EAC3" s="4" t="s">
        <v>926</v>
      </c>
      <c r="EAD3" s="4" t="s">
        <v>926</v>
      </c>
      <c r="EAE3" s="4" t="s">
        <v>926</v>
      </c>
      <c r="EAF3" s="4" t="s">
        <v>926</v>
      </c>
      <c r="EAG3" s="4" t="s">
        <v>926</v>
      </c>
      <c r="EAH3" s="4" t="s">
        <v>926</v>
      </c>
      <c r="EAI3" s="4" t="s">
        <v>926</v>
      </c>
      <c r="EAJ3" s="4" t="s">
        <v>926</v>
      </c>
      <c r="EAK3" s="4" t="s">
        <v>926</v>
      </c>
      <c r="EAL3" s="4" t="s">
        <v>926</v>
      </c>
      <c r="EAM3" s="4" t="s">
        <v>926</v>
      </c>
      <c r="EAN3" s="4" t="s">
        <v>926</v>
      </c>
      <c r="EAO3" s="4" t="s">
        <v>926</v>
      </c>
      <c r="EAP3" s="4" t="s">
        <v>926</v>
      </c>
      <c r="EAQ3" s="4" t="s">
        <v>926</v>
      </c>
      <c r="EAR3" s="4" t="s">
        <v>926</v>
      </c>
      <c r="EAS3" s="4" t="s">
        <v>926</v>
      </c>
      <c r="EAT3" s="4" t="s">
        <v>926</v>
      </c>
      <c r="EAU3" s="4" t="s">
        <v>926</v>
      </c>
      <c r="EAV3" s="4" t="s">
        <v>926</v>
      </c>
      <c r="EAW3" s="4" t="s">
        <v>926</v>
      </c>
      <c r="EAX3" s="4" t="s">
        <v>926</v>
      </c>
      <c r="EAY3" s="4" t="s">
        <v>926</v>
      </c>
      <c r="EAZ3" s="4" t="s">
        <v>926</v>
      </c>
      <c r="EBA3" s="4" t="s">
        <v>926</v>
      </c>
      <c r="EBB3" s="4" t="s">
        <v>926</v>
      </c>
      <c r="EBC3" s="4" t="s">
        <v>926</v>
      </c>
      <c r="EBD3" s="4" t="s">
        <v>926</v>
      </c>
      <c r="EBE3" s="4" t="s">
        <v>926</v>
      </c>
      <c r="EBF3" s="4" t="s">
        <v>926</v>
      </c>
      <c r="EBG3" s="4" t="s">
        <v>926</v>
      </c>
      <c r="EBH3" s="4" t="s">
        <v>926</v>
      </c>
      <c r="EBI3" s="4" t="s">
        <v>926</v>
      </c>
      <c r="EBJ3" s="4" t="s">
        <v>926</v>
      </c>
      <c r="EBK3" s="4" t="s">
        <v>926</v>
      </c>
      <c r="EBL3" s="4" t="s">
        <v>926</v>
      </c>
      <c r="EBM3" s="4" t="s">
        <v>926</v>
      </c>
      <c r="EBN3" s="4" t="s">
        <v>926</v>
      </c>
      <c r="EBO3" s="4" t="s">
        <v>926</v>
      </c>
      <c r="EBP3" s="4" t="s">
        <v>926</v>
      </c>
      <c r="EBQ3" s="4" t="s">
        <v>926</v>
      </c>
      <c r="EBR3" s="4" t="s">
        <v>926</v>
      </c>
      <c r="EBS3" s="4" t="s">
        <v>926</v>
      </c>
      <c r="EBT3" s="4" t="s">
        <v>926</v>
      </c>
      <c r="EBU3" s="4" t="s">
        <v>926</v>
      </c>
      <c r="EBV3" s="4" t="s">
        <v>926</v>
      </c>
      <c r="EBW3" s="4" t="s">
        <v>926</v>
      </c>
      <c r="EBX3" s="4" t="s">
        <v>926</v>
      </c>
      <c r="EBY3" s="4" t="s">
        <v>926</v>
      </c>
      <c r="EBZ3" s="4" t="s">
        <v>926</v>
      </c>
      <c r="ECA3" s="4" t="s">
        <v>926</v>
      </c>
      <c r="ECB3" s="4" t="s">
        <v>926</v>
      </c>
      <c r="ECC3" s="4" t="s">
        <v>926</v>
      </c>
      <c r="ECD3" s="4" t="s">
        <v>926</v>
      </c>
      <c r="ECE3" s="4" t="s">
        <v>926</v>
      </c>
      <c r="ECF3" s="4" t="s">
        <v>926</v>
      </c>
      <c r="ECG3" s="4" t="s">
        <v>926</v>
      </c>
      <c r="ECH3" s="4" t="s">
        <v>926</v>
      </c>
      <c r="ECI3" s="4" t="s">
        <v>926</v>
      </c>
      <c r="ECJ3" s="4" t="s">
        <v>926</v>
      </c>
      <c r="ECK3" s="4" t="s">
        <v>926</v>
      </c>
      <c r="ECL3" s="4" t="s">
        <v>926</v>
      </c>
      <c r="ECM3" s="4" t="s">
        <v>926</v>
      </c>
      <c r="ECN3" s="4" t="s">
        <v>926</v>
      </c>
      <c r="ECO3" s="4" t="s">
        <v>926</v>
      </c>
      <c r="ECP3" s="4" t="s">
        <v>926</v>
      </c>
      <c r="ECQ3" s="4" t="s">
        <v>926</v>
      </c>
      <c r="ECR3" s="4" t="s">
        <v>926</v>
      </c>
      <c r="ECS3" s="4" t="s">
        <v>926</v>
      </c>
      <c r="ECT3" s="4" t="s">
        <v>926</v>
      </c>
      <c r="ECU3" s="4" t="s">
        <v>926</v>
      </c>
      <c r="ECV3" s="4" t="s">
        <v>926</v>
      </c>
      <c r="ECW3" s="4" t="s">
        <v>926</v>
      </c>
      <c r="ECX3" s="4" t="s">
        <v>926</v>
      </c>
      <c r="ECY3" s="4" t="s">
        <v>926</v>
      </c>
      <c r="ECZ3" s="4" t="s">
        <v>926</v>
      </c>
      <c r="EDA3" s="4" t="s">
        <v>926</v>
      </c>
      <c r="EDB3" s="4" t="s">
        <v>926</v>
      </c>
      <c r="EDC3" s="4" t="s">
        <v>926</v>
      </c>
      <c r="EDD3" s="4" t="s">
        <v>926</v>
      </c>
      <c r="EDE3" s="4" t="s">
        <v>926</v>
      </c>
      <c r="EDF3" s="4" t="s">
        <v>926</v>
      </c>
      <c r="EDG3" s="4" t="s">
        <v>926</v>
      </c>
      <c r="EDH3" s="4" t="s">
        <v>926</v>
      </c>
      <c r="EDI3" s="4" t="s">
        <v>926</v>
      </c>
      <c r="EDJ3" s="4" t="s">
        <v>926</v>
      </c>
      <c r="EDK3" s="4" t="s">
        <v>926</v>
      </c>
      <c r="EDL3" s="4" t="s">
        <v>926</v>
      </c>
      <c r="EDM3" s="4" t="s">
        <v>926</v>
      </c>
      <c r="EDN3" s="4" t="s">
        <v>926</v>
      </c>
      <c r="EDO3" s="4" t="s">
        <v>926</v>
      </c>
      <c r="EDP3" s="4" t="s">
        <v>926</v>
      </c>
      <c r="EDQ3" s="4" t="s">
        <v>926</v>
      </c>
      <c r="EDR3" s="4" t="s">
        <v>926</v>
      </c>
      <c r="EDS3" s="4" t="s">
        <v>926</v>
      </c>
      <c r="EDT3" s="4" t="s">
        <v>926</v>
      </c>
      <c r="EDU3" s="4" t="s">
        <v>926</v>
      </c>
      <c r="EDV3" s="4" t="s">
        <v>926</v>
      </c>
      <c r="EDW3" s="4" t="s">
        <v>926</v>
      </c>
      <c r="EDX3" s="4" t="s">
        <v>926</v>
      </c>
      <c r="EDY3" s="4" t="s">
        <v>926</v>
      </c>
      <c r="EDZ3" s="4" t="s">
        <v>926</v>
      </c>
      <c r="EEA3" s="4" t="s">
        <v>926</v>
      </c>
      <c r="EEB3" s="4" t="s">
        <v>926</v>
      </c>
      <c r="EEC3" s="4" t="s">
        <v>926</v>
      </c>
      <c r="EED3" s="4" t="s">
        <v>926</v>
      </c>
      <c r="EEE3" s="4" t="s">
        <v>926</v>
      </c>
      <c r="EEF3" s="4" t="s">
        <v>926</v>
      </c>
      <c r="EEG3" s="4" t="s">
        <v>926</v>
      </c>
      <c r="EEH3" s="4" t="s">
        <v>926</v>
      </c>
      <c r="EEI3" s="4" t="s">
        <v>926</v>
      </c>
      <c r="EEJ3" s="4" t="s">
        <v>926</v>
      </c>
      <c r="EEK3" s="4" t="s">
        <v>926</v>
      </c>
      <c r="EEL3" s="4" t="s">
        <v>926</v>
      </c>
      <c r="EEM3" s="4" t="s">
        <v>926</v>
      </c>
      <c r="EEN3" s="4" t="s">
        <v>926</v>
      </c>
      <c r="EEO3" s="4" t="s">
        <v>926</v>
      </c>
      <c r="EEP3" s="4" t="s">
        <v>926</v>
      </c>
      <c r="EEQ3" s="4" t="s">
        <v>926</v>
      </c>
      <c r="EER3" s="4" t="s">
        <v>926</v>
      </c>
      <c r="EES3" s="4" t="s">
        <v>926</v>
      </c>
      <c r="EET3" s="4" t="s">
        <v>926</v>
      </c>
      <c r="EEU3" s="4" t="s">
        <v>926</v>
      </c>
      <c r="EEV3" s="4" t="s">
        <v>926</v>
      </c>
      <c r="EEW3" s="4" t="s">
        <v>926</v>
      </c>
      <c r="EEX3" s="4" t="s">
        <v>926</v>
      </c>
      <c r="EEY3" s="4" t="s">
        <v>926</v>
      </c>
      <c r="EEZ3" s="4" t="s">
        <v>926</v>
      </c>
      <c r="EFA3" s="4" t="s">
        <v>926</v>
      </c>
      <c r="EFB3" s="4" t="s">
        <v>926</v>
      </c>
      <c r="EFC3" s="4" t="s">
        <v>926</v>
      </c>
      <c r="EFD3" s="4" t="s">
        <v>926</v>
      </c>
      <c r="EFE3" s="4" t="s">
        <v>926</v>
      </c>
      <c r="EFF3" s="4" t="s">
        <v>926</v>
      </c>
      <c r="EFG3" s="4" t="s">
        <v>926</v>
      </c>
      <c r="EFH3" s="4" t="s">
        <v>926</v>
      </c>
      <c r="EFI3" s="4" t="s">
        <v>926</v>
      </c>
      <c r="EFJ3" s="4" t="s">
        <v>926</v>
      </c>
      <c r="EFK3" s="4" t="s">
        <v>926</v>
      </c>
      <c r="EFL3" s="4" t="s">
        <v>926</v>
      </c>
      <c r="EFM3" s="4" t="s">
        <v>926</v>
      </c>
      <c r="EFN3" s="4" t="s">
        <v>926</v>
      </c>
      <c r="EFO3" s="4" t="s">
        <v>926</v>
      </c>
      <c r="EFP3" s="4" t="s">
        <v>926</v>
      </c>
      <c r="EFQ3" s="4" t="s">
        <v>926</v>
      </c>
      <c r="EFR3" s="4" t="s">
        <v>926</v>
      </c>
      <c r="EFS3" s="4" t="s">
        <v>926</v>
      </c>
      <c r="EFT3" s="4" t="s">
        <v>926</v>
      </c>
      <c r="EFU3" s="4" t="s">
        <v>926</v>
      </c>
      <c r="EFV3" s="4" t="s">
        <v>926</v>
      </c>
      <c r="EFW3" s="4" t="s">
        <v>926</v>
      </c>
      <c r="EFX3" s="4" t="s">
        <v>926</v>
      </c>
      <c r="EFY3" s="4" t="s">
        <v>926</v>
      </c>
      <c r="EFZ3" s="4" t="s">
        <v>926</v>
      </c>
      <c r="EGA3" s="4" t="s">
        <v>926</v>
      </c>
      <c r="EGB3" s="4" t="s">
        <v>926</v>
      </c>
      <c r="EGC3" s="4" t="s">
        <v>926</v>
      </c>
      <c r="EGD3" s="4" t="s">
        <v>926</v>
      </c>
      <c r="EGE3" s="4" t="s">
        <v>926</v>
      </c>
      <c r="EGF3" s="4" t="s">
        <v>926</v>
      </c>
      <c r="EGG3" s="4" t="s">
        <v>926</v>
      </c>
      <c r="EGH3" s="4" t="s">
        <v>926</v>
      </c>
      <c r="EGI3" s="4" t="s">
        <v>926</v>
      </c>
      <c r="EGJ3" s="4" t="s">
        <v>926</v>
      </c>
      <c r="EGK3" s="4" t="s">
        <v>926</v>
      </c>
      <c r="EGL3" s="4" t="s">
        <v>926</v>
      </c>
      <c r="EGM3" s="4" t="s">
        <v>926</v>
      </c>
      <c r="EGN3" s="4" t="s">
        <v>926</v>
      </c>
      <c r="EGO3" s="4" t="s">
        <v>926</v>
      </c>
      <c r="EGP3" s="4" t="s">
        <v>926</v>
      </c>
      <c r="EGQ3" s="4" t="s">
        <v>926</v>
      </c>
      <c r="EGR3" s="4" t="s">
        <v>926</v>
      </c>
      <c r="EGS3" s="4" t="s">
        <v>926</v>
      </c>
      <c r="EGT3" s="4" t="s">
        <v>926</v>
      </c>
      <c r="EGU3" s="4" t="s">
        <v>926</v>
      </c>
      <c r="EGV3" s="4" t="s">
        <v>926</v>
      </c>
      <c r="EGW3" s="4" t="s">
        <v>926</v>
      </c>
      <c r="EGX3" s="4" t="s">
        <v>926</v>
      </c>
      <c r="EGY3" s="4" t="s">
        <v>926</v>
      </c>
      <c r="EGZ3" s="4" t="s">
        <v>926</v>
      </c>
      <c r="EHA3" s="4" t="s">
        <v>926</v>
      </c>
      <c r="EHB3" s="4" t="s">
        <v>926</v>
      </c>
      <c r="EHC3" s="4" t="s">
        <v>926</v>
      </c>
      <c r="EHD3" s="4" t="s">
        <v>926</v>
      </c>
      <c r="EHE3" s="4" t="s">
        <v>926</v>
      </c>
      <c r="EHF3" s="4" t="s">
        <v>926</v>
      </c>
      <c r="EHG3" s="4" t="s">
        <v>926</v>
      </c>
      <c r="EHH3" s="4" t="s">
        <v>926</v>
      </c>
      <c r="EHI3" s="4" t="s">
        <v>926</v>
      </c>
      <c r="EHJ3" s="4" t="s">
        <v>926</v>
      </c>
      <c r="EHK3" s="4" t="s">
        <v>926</v>
      </c>
      <c r="EHL3" s="4" t="s">
        <v>926</v>
      </c>
      <c r="EHM3" s="4" t="s">
        <v>926</v>
      </c>
      <c r="EHN3" s="4" t="s">
        <v>926</v>
      </c>
      <c r="EHO3" s="4" t="s">
        <v>926</v>
      </c>
      <c r="EHP3" s="4" t="s">
        <v>926</v>
      </c>
      <c r="EHQ3" s="4" t="s">
        <v>926</v>
      </c>
      <c r="EHR3" s="4" t="s">
        <v>926</v>
      </c>
      <c r="EHS3" s="4" t="s">
        <v>926</v>
      </c>
      <c r="EHT3" s="4" t="s">
        <v>926</v>
      </c>
      <c r="EHU3" s="4" t="s">
        <v>926</v>
      </c>
      <c r="EHV3" s="4" t="s">
        <v>926</v>
      </c>
      <c r="EHW3" s="4" t="s">
        <v>926</v>
      </c>
      <c r="EHX3" s="4" t="s">
        <v>926</v>
      </c>
      <c r="EHY3" s="4" t="s">
        <v>926</v>
      </c>
      <c r="EHZ3" s="4" t="s">
        <v>926</v>
      </c>
      <c r="EIA3" s="4" t="s">
        <v>926</v>
      </c>
      <c r="EIB3" s="4" t="s">
        <v>926</v>
      </c>
      <c r="EIC3" s="4" t="s">
        <v>926</v>
      </c>
      <c r="EID3" s="4" t="s">
        <v>926</v>
      </c>
      <c r="EIE3" s="4" t="s">
        <v>926</v>
      </c>
      <c r="EIF3" s="4" t="s">
        <v>926</v>
      </c>
      <c r="EIG3" s="4" t="s">
        <v>926</v>
      </c>
      <c r="EIH3" s="4" t="s">
        <v>926</v>
      </c>
      <c r="EII3" s="4" t="s">
        <v>926</v>
      </c>
      <c r="EIJ3" s="4" t="s">
        <v>926</v>
      </c>
      <c r="EIK3" s="4" t="s">
        <v>926</v>
      </c>
      <c r="EIL3" s="4" t="s">
        <v>926</v>
      </c>
      <c r="EIM3" s="4" t="s">
        <v>926</v>
      </c>
      <c r="EIN3" s="4" t="s">
        <v>926</v>
      </c>
      <c r="EIO3" s="4" t="s">
        <v>926</v>
      </c>
      <c r="EIP3" s="4" t="s">
        <v>926</v>
      </c>
      <c r="EIQ3" s="4" t="s">
        <v>926</v>
      </c>
      <c r="EIR3" s="4" t="s">
        <v>926</v>
      </c>
      <c r="EIS3" s="4" t="s">
        <v>926</v>
      </c>
      <c r="EIT3" s="4" t="s">
        <v>926</v>
      </c>
      <c r="EIU3" s="4" t="s">
        <v>926</v>
      </c>
      <c r="EIV3" s="4" t="s">
        <v>926</v>
      </c>
      <c r="EIW3" s="4" t="s">
        <v>926</v>
      </c>
      <c r="EIX3" s="4" t="s">
        <v>926</v>
      </c>
      <c r="EIY3" s="4" t="s">
        <v>926</v>
      </c>
      <c r="EIZ3" s="4" t="s">
        <v>926</v>
      </c>
      <c r="EJA3" s="4" t="s">
        <v>926</v>
      </c>
      <c r="EJB3" s="4" t="s">
        <v>926</v>
      </c>
      <c r="EJC3" s="4" t="s">
        <v>926</v>
      </c>
      <c r="EJD3" s="4" t="s">
        <v>926</v>
      </c>
      <c r="EJE3" s="4" t="s">
        <v>926</v>
      </c>
      <c r="EJF3" s="4" t="s">
        <v>926</v>
      </c>
      <c r="EJG3" s="4" t="s">
        <v>926</v>
      </c>
      <c r="EJH3" s="4" t="s">
        <v>926</v>
      </c>
      <c r="EJI3" s="4" t="s">
        <v>926</v>
      </c>
      <c r="EJJ3" s="4" t="s">
        <v>926</v>
      </c>
      <c r="EJK3" s="4" t="s">
        <v>926</v>
      </c>
      <c r="EJL3" s="4" t="s">
        <v>926</v>
      </c>
      <c r="EJM3" s="4" t="s">
        <v>926</v>
      </c>
      <c r="EJN3" s="4" t="s">
        <v>926</v>
      </c>
      <c r="EJO3" s="4" t="s">
        <v>926</v>
      </c>
      <c r="EJP3" s="4" t="s">
        <v>926</v>
      </c>
      <c r="EJQ3" s="4" t="s">
        <v>926</v>
      </c>
      <c r="EJR3" s="4" t="s">
        <v>926</v>
      </c>
      <c r="EJS3" s="4" t="s">
        <v>926</v>
      </c>
      <c r="EJT3" s="4" t="s">
        <v>926</v>
      </c>
      <c r="EJU3" s="4" t="s">
        <v>926</v>
      </c>
      <c r="EJV3" s="4" t="s">
        <v>926</v>
      </c>
      <c r="EJW3" s="4" t="s">
        <v>926</v>
      </c>
      <c r="EJX3" s="4" t="s">
        <v>926</v>
      </c>
      <c r="EJY3" s="4" t="s">
        <v>926</v>
      </c>
      <c r="EJZ3" s="4" t="s">
        <v>926</v>
      </c>
      <c r="EKA3" s="4" t="s">
        <v>926</v>
      </c>
      <c r="EKB3" s="4" t="s">
        <v>926</v>
      </c>
      <c r="EKC3" s="4" t="s">
        <v>926</v>
      </c>
      <c r="EKD3" s="4" t="s">
        <v>926</v>
      </c>
      <c r="EKE3" s="4" t="s">
        <v>926</v>
      </c>
      <c r="EKF3" s="4" t="s">
        <v>926</v>
      </c>
      <c r="EKG3" s="4" t="s">
        <v>926</v>
      </c>
      <c r="EKH3" s="4" t="s">
        <v>926</v>
      </c>
      <c r="EKI3" s="4" t="s">
        <v>926</v>
      </c>
      <c r="EKJ3" s="4" t="s">
        <v>926</v>
      </c>
      <c r="EKK3" s="4" t="s">
        <v>926</v>
      </c>
      <c r="EKL3" s="4" t="s">
        <v>926</v>
      </c>
      <c r="EKM3" s="4" t="s">
        <v>926</v>
      </c>
      <c r="EKN3" s="4" t="s">
        <v>926</v>
      </c>
      <c r="EKO3" s="4" t="s">
        <v>926</v>
      </c>
      <c r="EKP3" s="4" t="s">
        <v>926</v>
      </c>
      <c r="EKQ3" s="4" t="s">
        <v>926</v>
      </c>
      <c r="EKR3" s="4" t="s">
        <v>926</v>
      </c>
      <c r="EKS3" s="4" t="s">
        <v>926</v>
      </c>
      <c r="EKT3" s="4" t="s">
        <v>926</v>
      </c>
      <c r="EKU3" s="4" t="s">
        <v>926</v>
      </c>
      <c r="EKV3" s="4" t="s">
        <v>926</v>
      </c>
      <c r="EKW3" s="4" t="s">
        <v>926</v>
      </c>
      <c r="EKX3" s="4" t="s">
        <v>926</v>
      </c>
      <c r="EKY3" s="4" t="s">
        <v>926</v>
      </c>
      <c r="EKZ3" s="4" t="s">
        <v>926</v>
      </c>
      <c r="ELA3" s="4" t="s">
        <v>926</v>
      </c>
      <c r="ELB3" s="4" t="s">
        <v>926</v>
      </c>
      <c r="ELC3" s="4" t="s">
        <v>926</v>
      </c>
      <c r="ELD3" s="4" t="s">
        <v>926</v>
      </c>
      <c r="ELE3" s="4" t="s">
        <v>926</v>
      </c>
      <c r="ELF3" s="4" t="s">
        <v>926</v>
      </c>
      <c r="ELG3" s="4" t="s">
        <v>926</v>
      </c>
      <c r="ELH3" s="4" t="s">
        <v>926</v>
      </c>
      <c r="ELI3" s="4" t="s">
        <v>926</v>
      </c>
      <c r="ELJ3" s="4" t="s">
        <v>926</v>
      </c>
      <c r="ELK3" s="4" t="s">
        <v>926</v>
      </c>
      <c r="ELL3" s="4" t="s">
        <v>926</v>
      </c>
      <c r="ELM3" s="4" t="s">
        <v>926</v>
      </c>
      <c r="ELN3" s="4" t="s">
        <v>926</v>
      </c>
      <c r="ELO3" s="4" t="s">
        <v>926</v>
      </c>
      <c r="ELP3" s="4" t="s">
        <v>926</v>
      </c>
      <c r="ELQ3" s="4" t="s">
        <v>926</v>
      </c>
      <c r="ELR3" s="4" t="s">
        <v>926</v>
      </c>
      <c r="ELS3" s="4" t="s">
        <v>926</v>
      </c>
      <c r="ELT3" s="4" t="s">
        <v>926</v>
      </c>
      <c r="ELU3" s="4" t="s">
        <v>926</v>
      </c>
      <c r="ELV3" s="4" t="s">
        <v>926</v>
      </c>
      <c r="ELW3" s="4" t="s">
        <v>926</v>
      </c>
      <c r="ELX3" s="4" t="s">
        <v>926</v>
      </c>
      <c r="ELY3" s="4" t="s">
        <v>926</v>
      </c>
      <c r="ELZ3" s="4" t="s">
        <v>926</v>
      </c>
      <c r="EMA3" s="4" t="s">
        <v>926</v>
      </c>
      <c r="EMB3" s="4" t="s">
        <v>926</v>
      </c>
      <c r="EMC3" s="4" t="s">
        <v>926</v>
      </c>
      <c r="EMD3" s="4" t="s">
        <v>926</v>
      </c>
      <c r="EME3" s="4" t="s">
        <v>926</v>
      </c>
      <c r="EMF3" s="4" t="s">
        <v>926</v>
      </c>
      <c r="EMG3" s="4" t="s">
        <v>926</v>
      </c>
      <c r="EMH3" s="4" t="s">
        <v>926</v>
      </c>
      <c r="EMI3" s="4" t="s">
        <v>926</v>
      </c>
      <c r="EMJ3" s="4" t="s">
        <v>926</v>
      </c>
      <c r="EMK3" s="4" t="s">
        <v>926</v>
      </c>
      <c r="EML3" s="4" t="s">
        <v>926</v>
      </c>
      <c r="EMM3" s="4" t="s">
        <v>926</v>
      </c>
      <c r="EMN3" s="4" t="s">
        <v>926</v>
      </c>
      <c r="EMO3" s="4" t="s">
        <v>926</v>
      </c>
      <c r="EMP3" s="4" t="s">
        <v>926</v>
      </c>
      <c r="EMQ3" s="4" t="s">
        <v>926</v>
      </c>
      <c r="EMR3" s="4" t="s">
        <v>926</v>
      </c>
      <c r="EMS3" s="4" t="s">
        <v>926</v>
      </c>
      <c r="EMT3" s="4" t="s">
        <v>926</v>
      </c>
      <c r="EMU3" s="4" t="s">
        <v>926</v>
      </c>
      <c r="EMV3" s="4" t="s">
        <v>926</v>
      </c>
      <c r="EMW3" s="4" t="s">
        <v>926</v>
      </c>
      <c r="EMX3" s="4" t="s">
        <v>926</v>
      </c>
      <c r="EMY3" s="4" t="s">
        <v>926</v>
      </c>
      <c r="EMZ3" s="4" t="s">
        <v>926</v>
      </c>
      <c r="ENA3" s="4" t="s">
        <v>926</v>
      </c>
      <c r="ENB3" s="4" t="s">
        <v>926</v>
      </c>
      <c r="ENC3" s="4" t="s">
        <v>926</v>
      </c>
      <c r="END3" s="4" t="s">
        <v>926</v>
      </c>
      <c r="ENE3" s="4" t="s">
        <v>926</v>
      </c>
      <c r="ENF3" s="4" t="s">
        <v>926</v>
      </c>
      <c r="ENG3" s="4" t="s">
        <v>926</v>
      </c>
      <c r="ENH3" s="4" t="s">
        <v>926</v>
      </c>
      <c r="ENI3" s="4" t="s">
        <v>926</v>
      </c>
      <c r="ENJ3" s="4" t="s">
        <v>926</v>
      </c>
      <c r="ENK3" s="4" t="s">
        <v>926</v>
      </c>
      <c r="ENL3" s="4" t="s">
        <v>926</v>
      </c>
      <c r="ENM3" s="4" t="s">
        <v>926</v>
      </c>
      <c r="ENN3" s="4" t="s">
        <v>926</v>
      </c>
      <c r="ENO3" s="4" t="s">
        <v>926</v>
      </c>
      <c r="ENP3" s="4" t="s">
        <v>926</v>
      </c>
      <c r="ENQ3" s="4" t="s">
        <v>926</v>
      </c>
      <c r="ENR3" s="4" t="s">
        <v>926</v>
      </c>
      <c r="ENS3" s="4" t="s">
        <v>926</v>
      </c>
      <c r="ENT3" s="4" t="s">
        <v>926</v>
      </c>
      <c r="ENU3" s="4" t="s">
        <v>926</v>
      </c>
      <c r="ENV3" s="4" t="s">
        <v>926</v>
      </c>
      <c r="ENW3" s="4" t="s">
        <v>926</v>
      </c>
      <c r="ENX3" s="4" t="s">
        <v>926</v>
      </c>
      <c r="ENY3" s="4" t="s">
        <v>926</v>
      </c>
      <c r="ENZ3" s="4" t="s">
        <v>926</v>
      </c>
      <c r="EOA3" s="4" t="s">
        <v>926</v>
      </c>
      <c r="EOB3" s="4" t="s">
        <v>926</v>
      </c>
      <c r="EOC3" s="4" t="s">
        <v>926</v>
      </c>
      <c r="EOD3" s="4" t="s">
        <v>926</v>
      </c>
      <c r="EOE3" s="4" t="s">
        <v>926</v>
      </c>
      <c r="EOF3" s="4" t="s">
        <v>926</v>
      </c>
      <c r="EOG3" s="4" t="s">
        <v>926</v>
      </c>
      <c r="EOH3" s="4" t="s">
        <v>926</v>
      </c>
      <c r="EOI3" s="4" t="s">
        <v>926</v>
      </c>
      <c r="EOJ3" s="4" t="s">
        <v>926</v>
      </c>
      <c r="EOK3" s="4" t="s">
        <v>926</v>
      </c>
      <c r="EOL3" s="4" t="s">
        <v>926</v>
      </c>
      <c r="EOM3" s="4" t="s">
        <v>926</v>
      </c>
      <c r="EON3" s="4" t="s">
        <v>926</v>
      </c>
      <c r="EOO3" s="4" t="s">
        <v>926</v>
      </c>
      <c r="EOP3" s="4" t="s">
        <v>926</v>
      </c>
      <c r="EOQ3" s="4" t="s">
        <v>926</v>
      </c>
      <c r="EOR3" s="4" t="s">
        <v>926</v>
      </c>
      <c r="EOS3" s="4" t="s">
        <v>926</v>
      </c>
      <c r="EOT3" s="4" t="s">
        <v>926</v>
      </c>
      <c r="EOU3" s="4" t="s">
        <v>926</v>
      </c>
      <c r="EOV3" s="4" t="s">
        <v>926</v>
      </c>
      <c r="EOW3" s="4" t="s">
        <v>926</v>
      </c>
      <c r="EOX3" s="4" t="s">
        <v>926</v>
      </c>
      <c r="EOY3" s="4" t="s">
        <v>926</v>
      </c>
      <c r="EOZ3" s="4" t="s">
        <v>926</v>
      </c>
      <c r="EPA3" s="4" t="s">
        <v>926</v>
      </c>
      <c r="EPB3" s="4" t="s">
        <v>926</v>
      </c>
      <c r="EPC3" s="4" t="s">
        <v>926</v>
      </c>
      <c r="EPD3" s="4" t="s">
        <v>926</v>
      </c>
      <c r="EPE3" s="4" t="s">
        <v>926</v>
      </c>
      <c r="EPF3" s="4" t="s">
        <v>926</v>
      </c>
      <c r="EPG3" s="4" t="s">
        <v>926</v>
      </c>
      <c r="EPH3" s="4" t="s">
        <v>926</v>
      </c>
      <c r="EPI3" s="4" t="s">
        <v>926</v>
      </c>
      <c r="EPJ3" s="4" t="s">
        <v>926</v>
      </c>
      <c r="EPK3" s="4" t="s">
        <v>926</v>
      </c>
      <c r="EPL3" s="4" t="s">
        <v>926</v>
      </c>
      <c r="EPM3" s="4" t="s">
        <v>926</v>
      </c>
      <c r="EPN3" s="4" t="s">
        <v>926</v>
      </c>
      <c r="EPO3" s="4" t="s">
        <v>926</v>
      </c>
      <c r="EPP3" s="4" t="s">
        <v>926</v>
      </c>
      <c r="EPQ3" s="4" t="s">
        <v>926</v>
      </c>
      <c r="EPR3" s="4" t="s">
        <v>926</v>
      </c>
      <c r="EPS3" s="4" t="s">
        <v>926</v>
      </c>
      <c r="EPT3" s="4" t="s">
        <v>926</v>
      </c>
      <c r="EPU3" s="4" t="s">
        <v>926</v>
      </c>
      <c r="EPV3" s="4" t="s">
        <v>926</v>
      </c>
      <c r="EPW3" s="4" t="s">
        <v>926</v>
      </c>
      <c r="EPX3" s="4" t="s">
        <v>926</v>
      </c>
      <c r="EPY3" s="4" t="s">
        <v>926</v>
      </c>
      <c r="EPZ3" s="4" t="s">
        <v>926</v>
      </c>
      <c r="EQA3" s="4" t="s">
        <v>926</v>
      </c>
      <c r="EQB3" s="4" t="s">
        <v>926</v>
      </c>
      <c r="EQC3" s="4" t="s">
        <v>926</v>
      </c>
      <c r="EQD3" s="4" t="s">
        <v>926</v>
      </c>
      <c r="EQE3" s="4" t="s">
        <v>926</v>
      </c>
      <c r="EQF3" s="4" t="s">
        <v>926</v>
      </c>
      <c r="EQG3" s="4" t="s">
        <v>926</v>
      </c>
      <c r="EQH3" s="4" t="s">
        <v>926</v>
      </c>
      <c r="EQI3" s="4" t="s">
        <v>926</v>
      </c>
      <c r="EQJ3" s="4" t="s">
        <v>926</v>
      </c>
      <c r="EQK3" s="4" t="s">
        <v>926</v>
      </c>
      <c r="EQL3" s="4" t="s">
        <v>926</v>
      </c>
      <c r="EQM3" s="4" t="s">
        <v>926</v>
      </c>
      <c r="EQN3" s="4" t="s">
        <v>926</v>
      </c>
      <c r="EQO3" s="4" t="s">
        <v>926</v>
      </c>
      <c r="EQP3" s="4" t="s">
        <v>926</v>
      </c>
      <c r="EQQ3" s="4" t="s">
        <v>926</v>
      </c>
      <c r="EQR3" s="4" t="s">
        <v>926</v>
      </c>
      <c r="EQS3" s="4" t="s">
        <v>926</v>
      </c>
      <c r="EQT3" s="4" t="s">
        <v>926</v>
      </c>
      <c r="EQU3" s="4" t="s">
        <v>926</v>
      </c>
      <c r="EQV3" s="4" t="s">
        <v>926</v>
      </c>
      <c r="EQW3" s="4" t="s">
        <v>926</v>
      </c>
      <c r="EQX3" s="4" t="s">
        <v>926</v>
      </c>
      <c r="EQY3" s="4" t="s">
        <v>926</v>
      </c>
      <c r="EQZ3" s="4" t="s">
        <v>926</v>
      </c>
      <c r="ERA3" s="4" t="s">
        <v>926</v>
      </c>
      <c r="ERB3" s="4" t="s">
        <v>926</v>
      </c>
      <c r="ERC3" s="4" t="s">
        <v>926</v>
      </c>
      <c r="ERD3" s="4" t="s">
        <v>926</v>
      </c>
      <c r="ERE3" s="4" t="s">
        <v>926</v>
      </c>
      <c r="ERF3" s="4" t="s">
        <v>926</v>
      </c>
      <c r="ERG3" s="4" t="s">
        <v>926</v>
      </c>
      <c r="ERH3" s="4" t="s">
        <v>926</v>
      </c>
      <c r="ERI3" s="4" t="s">
        <v>926</v>
      </c>
      <c r="ERJ3" s="4" t="s">
        <v>926</v>
      </c>
      <c r="ERK3" s="4" t="s">
        <v>926</v>
      </c>
      <c r="ERL3" s="4" t="s">
        <v>926</v>
      </c>
      <c r="ERM3" s="4" t="s">
        <v>926</v>
      </c>
      <c r="ERN3" s="4" t="s">
        <v>926</v>
      </c>
      <c r="ERO3" s="4" t="s">
        <v>926</v>
      </c>
      <c r="ERP3" s="4" t="s">
        <v>926</v>
      </c>
      <c r="ERQ3" s="4" t="s">
        <v>926</v>
      </c>
      <c r="ERR3" s="4" t="s">
        <v>926</v>
      </c>
      <c r="ERS3" s="4" t="s">
        <v>926</v>
      </c>
      <c r="ERT3" s="4" t="s">
        <v>926</v>
      </c>
      <c r="ERU3" s="4" t="s">
        <v>926</v>
      </c>
      <c r="ERV3" s="4" t="s">
        <v>926</v>
      </c>
      <c r="ERW3" s="4" t="s">
        <v>926</v>
      </c>
      <c r="ERX3" s="4" t="s">
        <v>926</v>
      </c>
      <c r="ERY3" s="4" t="s">
        <v>926</v>
      </c>
      <c r="ERZ3" s="4" t="s">
        <v>926</v>
      </c>
      <c r="ESA3" s="4" t="s">
        <v>926</v>
      </c>
      <c r="ESB3" s="4" t="s">
        <v>926</v>
      </c>
      <c r="ESC3" s="4" t="s">
        <v>926</v>
      </c>
      <c r="ESD3" s="4" t="s">
        <v>926</v>
      </c>
      <c r="ESE3" s="4" t="s">
        <v>926</v>
      </c>
      <c r="ESF3" s="4" t="s">
        <v>926</v>
      </c>
      <c r="ESG3" s="4" t="s">
        <v>926</v>
      </c>
      <c r="ESH3" s="4" t="s">
        <v>926</v>
      </c>
      <c r="ESI3" s="4" t="s">
        <v>926</v>
      </c>
      <c r="ESJ3" s="4" t="s">
        <v>926</v>
      </c>
      <c r="ESK3" s="4" t="s">
        <v>926</v>
      </c>
      <c r="ESL3" s="4" t="s">
        <v>926</v>
      </c>
      <c r="ESM3" s="4" t="s">
        <v>926</v>
      </c>
      <c r="ESN3" s="4" t="s">
        <v>926</v>
      </c>
      <c r="ESO3" s="4" t="s">
        <v>926</v>
      </c>
      <c r="ESP3" s="4" t="s">
        <v>926</v>
      </c>
      <c r="ESQ3" s="4" t="s">
        <v>926</v>
      </c>
      <c r="ESR3" s="4" t="s">
        <v>926</v>
      </c>
      <c r="ESS3" s="4" t="s">
        <v>926</v>
      </c>
      <c r="EST3" s="4" t="s">
        <v>926</v>
      </c>
      <c r="ESU3" s="4" t="s">
        <v>926</v>
      </c>
      <c r="ESV3" s="4" t="s">
        <v>926</v>
      </c>
      <c r="ESW3" s="4" t="s">
        <v>926</v>
      </c>
      <c r="ESX3" s="4" t="s">
        <v>926</v>
      </c>
      <c r="ESY3" s="4" t="s">
        <v>926</v>
      </c>
      <c r="ESZ3" s="4" t="s">
        <v>926</v>
      </c>
      <c r="ETA3" s="4" t="s">
        <v>926</v>
      </c>
      <c r="ETB3" s="4" t="s">
        <v>926</v>
      </c>
      <c r="ETC3" s="4" t="s">
        <v>926</v>
      </c>
      <c r="ETD3" s="4" t="s">
        <v>926</v>
      </c>
      <c r="ETE3" s="4" t="s">
        <v>926</v>
      </c>
      <c r="ETF3" s="4" t="s">
        <v>926</v>
      </c>
      <c r="ETG3" s="4" t="s">
        <v>926</v>
      </c>
      <c r="ETH3" s="4" t="s">
        <v>926</v>
      </c>
      <c r="ETI3" s="4" t="s">
        <v>926</v>
      </c>
      <c r="ETJ3" s="4" t="s">
        <v>926</v>
      </c>
      <c r="ETK3" s="4" t="s">
        <v>926</v>
      </c>
      <c r="ETL3" s="4" t="s">
        <v>926</v>
      </c>
      <c r="ETM3" s="4" t="s">
        <v>926</v>
      </c>
      <c r="ETN3" s="4" t="s">
        <v>926</v>
      </c>
      <c r="ETO3" s="4" t="s">
        <v>926</v>
      </c>
      <c r="ETP3" s="4" t="s">
        <v>926</v>
      </c>
      <c r="ETQ3" s="4" t="s">
        <v>926</v>
      </c>
      <c r="ETR3" s="4" t="s">
        <v>926</v>
      </c>
      <c r="ETS3" s="4" t="s">
        <v>926</v>
      </c>
      <c r="ETT3" s="4" t="s">
        <v>926</v>
      </c>
      <c r="ETU3" s="4" t="s">
        <v>926</v>
      </c>
      <c r="ETV3" s="4" t="s">
        <v>926</v>
      </c>
      <c r="ETW3" s="4" t="s">
        <v>926</v>
      </c>
      <c r="ETX3" s="4" t="s">
        <v>926</v>
      </c>
      <c r="ETY3" s="4" t="s">
        <v>926</v>
      </c>
      <c r="ETZ3" s="4" t="s">
        <v>926</v>
      </c>
      <c r="EUA3" s="4" t="s">
        <v>926</v>
      </c>
      <c r="EUB3" s="4" t="s">
        <v>926</v>
      </c>
      <c r="EUC3" s="4" t="s">
        <v>926</v>
      </c>
      <c r="EUD3" s="4" t="s">
        <v>926</v>
      </c>
      <c r="EUE3" s="4" t="s">
        <v>926</v>
      </c>
      <c r="EUF3" s="4" t="s">
        <v>926</v>
      </c>
      <c r="EUG3" s="4" t="s">
        <v>926</v>
      </c>
      <c r="EUH3" s="4" t="s">
        <v>926</v>
      </c>
      <c r="EUI3" s="4" t="s">
        <v>926</v>
      </c>
      <c r="EUJ3" s="4" t="s">
        <v>926</v>
      </c>
      <c r="EUK3" s="4" t="s">
        <v>926</v>
      </c>
      <c r="EUL3" s="4" t="s">
        <v>926</v>
      </c>
      <c r="EUM3" s="4" t="s">
        <v>926</v>
      </c>
      <c r="EUN3" s="4" t="s">
        <v>926</v>
      </c>
      <c r="EUO3" s="4" t="s">
        <v>926</v>
      </c>
      <c r="EUP3" s="4" t="s">
        <v>926</v>
      </c>
      <c r="EUQ3" s="4" t="s">
        <v>926</v>
      </c>
      <c r="EUR3" s="4" t="s">
        <v>926</v>
      </c>
      <c r="EUS3" s="4" t="s">
        <v>926</v>
      </c>
      <c r="EUT3" s="4" t="s">
        <v>926</v>
      </c>
      <c r="EUU3" s="4" t="s">
        <v>926</v>
      </c>
      <c r="EUV3" s="4" t="s">
        <v>926</v>
      </c>
      <c r="EUW3" s="4" t="s">
        <v>926</v>
      </c>
      <c r="EUX3" s="4" t="s">
        <v>926</v>
      </c>
      <c r="EUY3" s="4" t="s">
        <v>926</v>
      </c>
      <c r="EUZ3" s="4" t="s">
        <v>926</v>
      </c>
      <c r="EVA3" s="4" t="s">
        <v>926</v>
      </c>
      <c r="EVB3" s="4" t="s">
        <v>926</v>
      </c>
      <c r="EVC3" s="4" t="s">
        <v>926</v>
      </c>
      <c r="EVD3" s="4" t="s">
        <v>926</v>
      </c>
      <c r="EVE3" s="4" t="s">
        <v>926</v>
      </c>
      <c r="EVF3" s="4" t="s">
        <v>926</v>
      </c>
      <c r="EVG3" s="4" t="s">
        <v>926</v>
      </c>
      <c r="EVH3" s="4" t="s">
        <v>926</v>
      </c>
      <c r="EVI3" s="4" t="s">
        <v>926</v>
      </c>
      <c r="EVJ3" s="4" t="s">
        <v>926</v>
      </c>
      <c r="EVK3" s="4" t="s">
        <v>926</v>
      </c>
      <c r="EVL3" s="4" t="s">
        <v>926</v>
      </c>
      <c r="EVM3" s="4" t="s">
        <v>926</v>
      </c>
      <c r="EVN3" s="4" t="s">
        <v>926</v>
      </c>
      <c r="EVO3" s="4" t="s">
        <v>926</v>
      </c>
      <c r="EVP3" s="4" t="s">
        <v>926</v>
      </c>
      <c r="EVQ3" s="4" t="s">
        <v>926</v>
      </c>
      <c r="EVR3" s="4" t="s">
        <v>926</v>
      </c>
      <c r="EVS3" s="4" t="s">
        <v>926</v>
      </c>
      <c r="EVT3" s="4" t="s">
        <v>926</v>
      </c>
      <c r="EVU3" s="4" t="s">
        <v>926</v>
      </c>
      <c r="EVV3" s="4" t="s">
        <v>926</v>
      </c>
      <c r="EVW3" s="4" t="s">
        <v>926</v>
      </c>
      <c r="EVX3" s="4" t="s">
        <v>926</v>
      </c>
      <c r="EVY3" s="4" t="s">
        <v>926</v>
      </c>
      <c r="EVZ3" s="4" t="s">
        <v>926</v>
      </c>
      <c r="EWA3" s="4" t="s">
        <v>926</v>
      </c>
      <c r="EWB3" s="4" t="s">
        <v>926</v>
      </c>
      <c r="EWC3" s="4" t="s">
        <v>926</v>
      </c>
      <c r="EWD3" s="4" t="s">
        <v>926</v>
      </c>
      <c r="EWE3" s="4" t="s">
        <v>926</v>
      </c>
      <c r="EWF3" s="4" t="s">
        <v>926</v>
      </c>
      <c r="EWG3" s="4" t="s">
        <v>926</v>
      </c>
      <c r="EWH3" s="4" t="s">
        <v>926</v>
      </c>
      <c r="EWI3" s="4" t="s">
        <v>926</v>
      </c>
      <c r="EWJ3" s="4" t="s">
        <v>926</v>
      </c>
      <c r="EWK3" s="4" t="s">
        <v>926</v>
      </c>
      <c r="EWL3" s="4" t="s">
        <v>926</v>
      </c>
      <c r="EWM3" s="4" t="s">
        <v>926</v>
      </c>
      <c r="EWN3" s="4" t="s">
        <v>926</v>
      </c>
      <c r="EWO3" s="4" t="s">
        <v>926</v>
      </c>
      <c r="EWP3" s="4" t="s">
        <v>926</v>
      </c>
      <c r="EWQ3" s="4" t="s">
        <v>926</v>
      </c>
      <c r="EWR3" s="4" t="s">
        <v>926</v>
      </c>
      <c r="EWS3" s="4" t="s">
        <v>926</v>
      </c>
      <c r="EWT3" s="4" t="s">
        <v>926</v>
      </c>
      <c r="EWU3" s="4" t="s">
        <v>926</v>
      </c>
      <c r="EWV3" s="4" t="s">
        <v>926</v>
      </c>
      <c r="EWW3" s="4" t="s">
        <v>926</v>
      </c>
      <c r="EWX3" s="4" t="s">
        <v>926</v>
      </c>
      <c r="EWY3" s="4" t="s">
        <v>926</v>
      </c>
      <c r="EWZ3" s="4" t="s">
        <v>926</v>
      </c>
      <c r="EXA3" s="4" t="s">
        <v>926</v>
      </c>
      <c r="EXB3" s="4" t="s">
        <v>926</v>
      </c>
      <c r="EXC3" s="4" t="s">
        <v>926</v>
      </c>
      <c r="EXD3" s="4" t="s">
        <v>926</v>
      </c>
      <c r="EXE3" s="4" t="s">
        <v>926</v>
      </c>
      <c r="EXF3" s="4" t="s">
        <v>926</v>
      </c>
      <c r="EXG3" s="4" t="s">
        <v>926</v>
      </c>
      <c r="EXH3" s="4" t="s">
        <v>926</v>
      </c>
      <c r="EXI3" s="4" t="s">
        <v>926</v>
      </c>
      <c r="EXJ3" s="4" t="s">
        <v>926</v>
      </c>
      <c r="EXK3" s="4" t="s">
        <v>926</v>
      </c>
      <c r="EXL3" s="4" t="s">
        <v>926</v>
      </c>
      <c r="EXM3" s="4" t="s">
        <v>926</v>
      </c>
      <c r="EXN3" s="4" t="s">
        <v>926</v>
      </c>
      <c r="EXO3" s="4" t="s">
        <v>926</v>
      </c>
      <c r="EXP3" s="4" t="s">
        <v>926</v>
      </c>
      <c r="EXQ3" s="4" t="s">
        <v>926</v>
      </c>
      <c r="EXR3" s="4" t="s">
        <v>926</v>
      </c>
      <c r="EXS3" s="4" t="s">
        <v>926</v>
      </c>
      <c r="EXT3" s="4" t="s">
        <v>926</v>
      </c>
      <c r="EXU3" s="4" t="s">
        <v>926</v>
      </c>
      <c r="EXV3" s="4" t="s">
        <v>926</v>
      </c>
      <c r="EXW3" s="4" t="s">
        <v>926</v>
      </c>
      <c r="EXX3" s="4" t="s">
        <v>926</v>
      </c>
      <c r="EXY3" s="4" t="s">
        <v>926</v>
      </c>
      <c r="EXZ3" s="4" t="s">
        <v>926</v>
      </c>
      <c r="EYA3" s="4" t="s">
        <v>926</v>
      </c>
      <c r="EYB3" s="4" t="s">
        <v>926</v>
      </c>
      <c r="EYC3" s="4" t="s">
        <v>926</v>
      </c>
      <c r="EYD3" s="4" t="s">
        <v>926</v>
      </c>
      <c r="EYE3" s="4" t="s">
        <v>926</v>
      </c>
      <c r="EYF3" s="4" t="s">
        <v>926</v>
      </c>
      <c r="EYG3" s="4" t="s">
        <v>926</v>
      </c>
      <c r="EYH3" s="4" t="s">
        <v>926</v>
      </c>
      <c r="EYI3" s="4" t="s">
        <v>926</v>
      </c>
      <c r="EYJ3" s="4" t="s">
        <v>926</v>
      </c>
      <c r="EYK3" s="4" t="s">
        <v>926</v>
      </c>
      <c r="EYL3" s="4" t="s">
        <v>926</v>
      </c>
      <c r="EYM3" s="4" t="s">
        <v>926</v>
      </c>
      <c r="EYN3" s="4" t="s">
        <v>926</v>
      </c>
      <c r="EYO3" s="4" t="s">
        <v>926</v>
      </c>
      <c r="EYP3" s="4" t="s">
        <v>926</v>
      </c>
      <c r="EYQ3" s="4" t="s">
        <v>926</v>
      </c>
      <c r="EYR3" s="4" t="s">
        <v>926</v>
      </c>
      <c r="EYS3" s="4" t="s">
        <v>926</v>
      </c>
      <c r="EYT3" s="4" t="s">
        <v>926</v>
      </c>
      <c r="EYU3" s="4" t="s">
        <v>926</v>
      </c>
      <c r="EYV3" s="4" t="s">
        <v>926</v>
      </c>
      <c r="EYW3" s="4" t="s">
        <v>926</v>
      </c>
      <c r="EYX3" s="4" t="s">
        <v>926</v>
      </c>
      <c r="EYY3" s="4" t="s">
        <v>926</v>
      </c>
      <c r="EYZ3" s="4" t="s">
        <v>926</v>
      </c>
      <c r="EZA3" s="4" t="s">
        <v>926</v>
      </c>
      <c r="EZB3" s="4" t="s">
        <v>926</v>
      </c>
      <c r="EZC3" s="4" t="s">
        <v>926</v>
      </c>
      <c r="EZD3" s="4" t="s">
        <v>926</v>
      </c>
      <c r="EZE3" s="4" t="s">
        <v>926</v>
      </c>
      <c r="EZF3" s="4" t="s">
        <v>926</v>
      </c>
      <c r="EZG3" s="4" t="s">
        <v>926</v>
      </c>
      <c r="EZH3" s="4" t="s">
        <v>926</v>
      </c>
      <c r="EZI3" s="4" t="s">
        <v>926</v>
      </c>
      <c r="EZJ3" s="4" t="s">
        <v>926</v>
      </c>
      <c r="EZK3" s="4" t="s">
        <v>926</v>
      </c>
      <c r="EZL3" s="4" t="s">
        <v>926</v>
      </c>
      <c r="EZM3" s="4" t="s">
        <v>926</v>
      </c>
      <c r="EZN3" s="4" t="s">
        <v>926</v>
      </c>
      <c r="EZO3" s="4" t="s">
        <v>926</v>
      </c>
      <c r="EZP3" s="4" t="s">
        <v>926</v>
      </c>
      <c r="EZQ3" s="4" t="s">
        <v>926</v>
      </c>
      <c r="EZR3" s="4" t="s">
        <v>926</v>
      </c>
      <c r="EZS3" s="4" t="s">
        <v>926</v>
      </c>
      <c r="EZT3" s="4" t="s">
        <v>926</v>
      </c>
      <c r="EZU3" s="4" t="s">
        <v>926</v>
      </c>
      <c r="EZV3" s="4" t="s">
        <v>926</v>
      </c>
      <c r="EZW3" s="4" t="s">
        <v>926</v>
      </c>
      <c r="EZX3" s="4" t="s">
        <v>926</v>
      </c>
      <c r="EZY3" s="4" t="s">
        <v>926</v>
      </c>
      <c r="EZZ3" s="4" t="s">
        <v>926</v>
      </c>
      <c r="FAA3" s="4" t="s">
        <v>926</v>
      </c>
      <c r="FAB3" s="4" t="s">
        <v>926</v>
      </c>
      <c r="FAC3" s="4" t="s">
        <v>926</v>
      </c>
      <c r="FAD3" s="4" t="s">
        <v>926</v>
      </c>
      <c r="FAE3" s="4" t="s">
        <v>926</v>
      </c>
      <c r="FAF3" s="4" t="s">
        <v>926</v>
      </c>
      <c r="FAG3" s="4" t="s">
        <v>926</v>
      </c>
      <c r="FAH3" s="4" t="s">
        <v>926</v>
      </c>
      <c r="FAI3" s="4" t="s">
        <v>926</v>
      </c>
      <c r="FAJ3" s="4" t="s">
        <v>926</v>
      </c>
      <c r="FAK3" s="4" t="s">
        <v>926</v>
      </c>
      <c r="FAL3" s="4" t="s">
        <v>926</v>
      </c>
      <c r="FAM3" s="4" t="s">
        <v>926</v>
      </c>
      <c r="FAN3" s="4" t="s">
        <v>926</v>
      </c>
      <c r="FAO3" s="4" t="s">
        <v>926</v>
      </c>
      <c r="FAP3" s="4" t="s">
        <v>926</v>
      </c>
      <c r="FAQ3" s="4" t="s">
        <v>926</v>
      </c>
      <c r="FAR3" s="4" t="s">
        <v>926</v>
      </c>
      <c r="FAS3" s="4" t="s">
        <v>926</v>
      </c>
      <c r="FAT3" s="4" t="s">
        <v>926</v>
      </c>
      <c r="FAU3" s="4" t="s">
        <v>926</v>
      </c>
      <c r="FAV3" s="4" t="s">
        <v>926</v>
      </c>
      <c r="FAW3" s="4" t="s">
        <v>926</v>
      </c>
      <c r="FAX3" s="4" t="s">
        <v>926</v>
      </c>
      <c r="FAY3" s="4" t="s">
        <v>926</v>
      </c>
      <c r="FAZ3" s="4" t="s">
        <v>926</v>
      </c>
      <c r="FBA3" s="4" t="s">
        <v>926</v>
      </c>
      <c r="FBB3" s="4" t="s">
        <v>926</v>
      </c>
      <c r="FBC3" s="4" t="s">
        <v>926</v>
      </c>
      <c r="FBD3" s="4" t="s">
        <v>926</v>
      </c>
      <c r="FBE3" s="4" t="s">
        <v>926</v>
      </c>
      <c r="FBF3" s="4" t="s">
        <v>926</v>
      </c>
      <c r="FBG3" s="4" t="s">
        <v>926</v>
      </c>
      <c r="FBH3" s="4" t="s">
        <v>926</v>
      </c>
      <c r="FBI3" s="4" t="s">
        <v>926</v>
      </c>
      <c r="FBJ3" s="4" t="s">
        <v>926</v>
      </c>
      <c r="FBK3" s="4" t="s">
        <v>926</v>
      </c>
      <c r="FBL3" s="4" t="s">
        <v>926</v>
      </c>
      <c r="FBM3" s="4" t="s">
        <v>926</v>
      </c>
      <c r="FBN3" s="4" t="s">
        <v>926</v>
      </c>
      <c r="FBO3" s="4" t="s">
        <v>926</v>
      </c>
      <c r="FBP3" s="4" t="s">
        <v>926</v>
      </c>
      <c r="FBQ3" s="4" t="s">
        <v>926</v>
      </c>
      <c r="FBR3" s="4" t="s">
        <v>926</v>
      </c>
      <c r="FBS3" s="4" t="s">
        <v>926</v>
      </c>
      <c r="FBT3" s="4" t="s">
        <v>926</v>
      </c>
      <c r="FBU3" s="4" t="s">
        <v>926</v>
      </c>
      <c r="FBV3" s="4" t="s">
        <v>926</v>
      </c>
      <c r="FBW3" s="4" t="s">
        <v>926</v>
      </c>
      <c r="FBX3" s="4" t="s">
        <v>926</v>
      </c>
      <c r="FBY3" s="4" t="s">
        <v>926</v>
      </c>
      <c r="FBZ3" s="4" t="s">
        <v>926</v>
      </c>
      <c r="FCA3" s="4" t="s">
        <v>926</v>
      </c>
      <c r="FCB3" s="4" t="s">
        <v>926</v>
      </c>
      <c r="FCC3" s="4" t="s">
        <v>926</v>
      </c>
      <c r="FCD3" s="4" t="s">
        <v>926</v>
      </c>
      <c r="FCE3" s="4" t="s">
        <v>926</v>
      </c>
      <c r="FCF3" s="4" t="s">
        <v>926</v>
      </c>
      <c r="FCG3" s="4" t="s">
        <v>926</v>
      </c>
      <c r="FCH3" s="4" t="s">
        <v>926</v>
      </c>
      <c r="FCI3" s="4" t="s">
        <v>926</v>
      </c>
      <c r="FCJ3" s="4" t="s">
        <v>926</v>
      </c>
      <c r="FCK3" s="4" t="s">
        <v>926</v>
      </c>
      <c r="FCL3" s="4" t="s">
        <v>926</v>
      </c>
      <c r="FCM3" s="4" t="s">
        <v>926</v>
      </c>
      <c r="FCN3" s="4" t="s">
        <v>926</v>
      </c>
      <c r="FCO3" s="4" t="s">
        <v>926</v>
      </c>
      <c r="FCP3" s="4" t="s">
        <v>926</v>
      </c>
      <c r="FCQ3" s="4" t="s">
        <v>926</v>
      </c>
      <c r="FCR3" s="4" t="s">
        <v>926</v>
      </c>
      <c r="FCS3" s="4" t="s">
        <v>926</v>
      </c>
      <c r="FCT3" s="4" t="s">
        <v>926</v>
      </c>
      <c r="FCU3" s="4" t="s">
        <v>926</v>
      </c>
      <c r="FCV3" s="4" t="s">
        <v>926</v>
      </c>
      <c r="FCW3" s="4" t="s">
        <v>926</v>
      </c>
      <c r="FCX3" s="4" t="s">
        <v>926</v>
      </c>
      <c r="FCY3" s="4" t="s">
        <v>926</v>
      </c>
      <c r="FCZ3" s="4" t="s">
        <v>926</v>
      </c>
      <c r="FDA3" s="4" t="s">
        <v>926</v>
      </c>
      <c r="FDB3" s="4" t="s">
        <v>926</v>
      </c>
      <c r="FDC3" s="4" t="s">
        <v>926</v>
      </c>
      <c r="FDD3" s="4" t="s">
        <v>926</v>
      </c>
      <c r="FDE3" s="4" t="s">
        <v>926</v>
      </c>
      <c r="FDF3" s="4" t="s">
        <v>926</v>
      </c>
      <c r="FDG3" s="4" t="s">
        <v>926</v>
      </c>
      <c r="FDH3" s="4" t="s">
        <v>926</v>
      </c>
      <c r="FDI3" s="4" t="s">
        <v>926</v>
      </c>
      <c r="FDJ3" s="4" t="s">
        <v>926</v>
      </c>
      <c r="FDK3" s="4" t="s">
        <v>926</v>
      </c>
      <c r="FDL3" s="4" t="s">
        <v>926</v>
      </c>
      <c r="FDM3" s="4" t="s">
        <v>926</v>
      </c>
      <c r="FDN3" s="4" t="s">
        <v>926</v>
      </c>
      <c r="FDO3" s="4" t="s">
        <v>926</v>
      </c>
      <c r="FDP3" s="4" t="s">
        <v>926</v>
      </c>
      <c r="FDQ3" s="4" t="s">
        <v>926</v>
      </c>
      <c r="FDR3" s="4" t="s">
        <v>926</v>
      </c>
      <c r="FDS3" s="4" t="s">
        <v>926</v>
      </c>
      <c r="FDT3" s="4" t="s">
        <v>926</v>
      </c>
      <c r="FDU3" s="4" t="s">
        <v>926</v>
      </c>
      <c r="FDV3" s="4" t="s">
        <v>926</v>
      </c>
      <c r="FDW3" s="4" t="s">
        <v>926</v>
      </c>
      <c r="FDX3" s="4" t="s">
        <v>926</v>
      </c>
      <c r="FDY3" s="4" t="s">
        <v>926</v>
      </c>
      <c r="FDZ3" s="4" t="s">
        <v>926</v>
      </c>
      <c r="FEA3" s="4" t="s">
        <v>926</v>
      </c>
      <c r="FEB3" s="4" t="s">
        <v>926</v>
      </c>
      <c r="FEC3" s="4" t="s">
        <v>926</v>
      </c>
      <c r="FED3" s="4" t="s">
        <v>926</v>
      </c>
      <c r="FEE3" s="4" t="s">
        <v>926</v>
      </c>
      <c r="FEF3" s="4" t="s">
        <v>926</v>
      </c>
      <c r="FEG3" s="4" t="s">
        <v>926</v>
      </c>
      <c r="FEH3" s="4" t="s">
        <v>926</v>
      </c>
      <c r="FEI3" s="4" t="s">
        <v>926</v>
      </c>
      <c r="FEJ3" s="4" t="s">
        <v>926</v>
      </c>
      <c r="FEK3" s="4" t="s">
        <v>926</v>
      </c>
      <c r="FEL3" s="4" t="s">
        <v>926</v>
      </c>
      <c r="FEM3" s="4" t="s">
        <v>926</v>
      </c>
      <c r="FEN3" s="4" t="s">
        <v>926</v>
      </c>
      <c r="FEO3" s="4" t="s">
        <v>926</v>
      </c>
      <c r="FEP3" s="4" t="s">
        <v>926</v>
      </c>
      <c r="FEQ3" s="4" t="s">
        <v>926</v>
      </c>
      <c r="FER3" s="4" t="s">
        <v>926</v>
      </c>
      <c r="FES3" s="4" t="s">
        <v>926</v>
      </c>
      <c r="FET3" s="4" t="s">
        <v>926</v>
      </c>
      <c r="FEU3" s="4" t="s">
        <v>926</v>
      </c>
      <c r="FEV3" s="4" t="s">
        <v>926</v>
      </c>
      <c r="FEW3" s="4" t="s">
        <v>926</v>
      </c>
      <c r="FEX3" s="4" t="s">
        <v>926</v>
      </c>
      <c r="FEY3" s="4" t="s">
        <v>926</v>
      </c>
      <c r="FEZ3" s="4" t="s">
        <v>926</v>
      </c>
      <c r="FFA3" s="4" t="s">
        <v>926</v>
      </c>
      <c r="FFB3" s="4" t="s">
        <v>926</v>
      </c>
      <c r="FFC3" s="4" t="s">
        <v>926</v>
      </c>
      <c r="FFD3" s="4" t="s">
        <v>926</v>
      </c>
      <c r="FFE3" s="4" t="s">
        <v>926</v>
      </c>
      <c r="FFF3" s="4" t="s">
        <v>926</v>
      </c>
      <c r="FFG3" s="4" t="s">
        <v>926</v>
      </c>
      <c r="FFH3" s="4" t="s">
        <v>926</v>
      </c>
      <c r="FFI3" s="4" t="s">
        <v>926</v>
      </c>
      <c r="FFJ3" s="4" t="s">
        <v>926</v>
      </c>
      <c r="FFK3" s="4" t="s">
        <v>926</v>
      </c>
      <c r="FFL3" s="4" t="s">
        <v>926</v>
      </c>
      <c r="FFM3" s="4" t="s">
        <v>926</v>
      </c>
      <c r="FFN3" s="4" t="s">
        <v>926</v>
      </c>
      <c r="FFO3" s="4" t="s">
        <v>926</v>
      </c>
      <c r="FFP3" s="4" t="s">
        <v>926</v>
      </c>
      <c r="FFQ3" s="4" t="s">
        <v>926</v>
      </c>
      <c r="FFR3" s="4" t="s">
        <v>926</v>
      </c>
      <c r="FFS3" s="4" t="s">
        <v>926</v>
      </c>
      <c r="FFT3" s="4" t="s">
        <v>926</v>
      </c>
      <c r="FFU3" s="4" t="s">
        <v>926</v>
      </c>
      <c r="FFV3" s="4" t="s">
        <v>926</v>
      </c>
      <c r="FFW3" s="4" t="s">
        <v>926</v>
      </c>
      <c r="FFX3" s="4" t="s">
        <v>926</v>
      </c>
      <c r="FFY3" s="4" t="s">
        <v>926</v>
      </c>
      <c r="FFZ3" s="4" t="s">
        <v>926</v>
      </c>
      <c r="FGA3" s="4" t="s">
        <v>926</v>
      </c>
      <c r="FGB3" s="4" t="s">
        <v>926</v>
      </c>
      <c r="FGC3" s="4" t="s">
        <v>926</v>
      </c>
      <c r="FGD3" s="4" t="s">
        <v>926</v>
      </c>
      <c r="FGE3" s="4" t="s">
        <v>926</v>
      </c>
      <c r="FGF3" s="4" t="s">
        <v>926</v>
      </c>
      <c r="FGG3" s="4" t="s">
        <v>926</v>
      </c>
      <c r="FGH3" s="4" t="s">
        <v>926</v>
      </c>
      <c r="FGI3" s="4" t="s">
        <v>926</v>
      </c>
      <c r="FGJ3" s="4" t="s">
        <v>926</v>
      </c>
      <c r="FGK3" s="4" t="s">
        <v>926</v>
      </c>
      <c r="FGL3" s="4" t="s">
        <v>926</v>
      </c>
      <c r="FGM3" s="4" t="s">
        <v>926</v>
      </c>
      <c r="FGN3" s="4" t="s">
        <v>926</v>
      </c>
      <c r="FGO3" s="4" t="s">
        <v>926</v>
      </c>
      <c r="FGP3" s="4" t="s">
        <v>926</v>
      </c>
      <c r="FGQ3" s="4" t="s">
        <v>926</v>
      </c>
      <c r="FGR3" s="4" t="s">
        <v>926</v>
      </c>
      <c r="FGS3" s="4" t="s">
        <v>926</v>
      </c>
      <c r="FGT3" s="4" t="s">
        <v>926</v>
      </c>
      <c r="FGU3" s="4" t="s">
        <v>926</v>
      </c>
      <c r="FGV3" s="4" t="s">
        <v>926</v>
      </c>
      <c r="FGW3" s="4" t="s">
        <v>926</v>
      </c>
      <c r="FGX3" s="4" t="s">
        <v>926</v>
      </c>
      <c r="FGY3" s="4" t="s">
        <v>926</v>
      </c>
      <c r="FGZ3" s="4" t="s">
        <v>926</v>
      </c>
      <c r="FHA3" s="4" t="s">
        <v>926</v>
      </c>
      <c r="FHB3" s="4" t="s">
        <v>926</v>
      </c>
      <c r="FHC3" s="4" t="s">
        <v>926</v>
      </c>
      <c r="FHD3" s="4" t="s">
        <v>926</v>
      </c>
      <c r="FHE3" s="4" t="s">
        <v>926</v>
      </c>
      <c r="FHF3" s="4" t="s">
        <v>926</v>
      </c>
      <c r="FHG3" s="4" t="s">
        <v>926</v>
      </c>
      <c r="FHH3" s="4" t="s">
        <v>926</v>
      </c>
      <c r="FHI3" s="4" t="s">
        <v>926</v>
      </c>
      <c r="FHJ3" s="4" t="s">
        <v>926</v>
      </c>
      <c r="FHK3" s="4" t="s">
        <v>926</v>
      </c>
      <c r="FHL3" s="4" t="s">
        <v>926</v>
      </c>
      <c r="FHM3" s="4" t="s">
        <v>926</v>
      </c>
      <c r="FHN3" s="4" t="s">
        <v>926</v>
      </c>
      <c r="FHO3" s="4" t="s">
        <v>926</v>
      </c>
      <c r="FHP3" s="4" t="s">
        <v>926</v>
      </c>
      <c r="FHQ3" s="4" t="s">
        <v>926</v>
      </c>
      <c r="FHR3" s="4" t="s">
        <v>926</v>
      </c>
      <c r="FHS3" s="4" t="s">
        <v>926</v>
      </c>
      <c r="FHT3" s="4" t="s">
        <v>926</v>
      </c>
      <c r="FHU3" s="4" t="s">
        <v>926</v>
      </c>
      <c r="FHV3" s="4" t="s">
        <v>926</v>
      </c>
      <c r="FHW3" s="4" t="s">
        <v>926</v>
      </c>
      <c r="FHX3" s="4" t="s">
        <v>926</v>
      </c>
      <c r="FHY3" s="4" t="s">
        <v>926</v>
      </c>
      <c r="FHZ3" s="4" t="s">
        <v>926</v>
      </c>
      <c r="FIA3" s="4" t="s">
        <v>926</v>
      </c>
      <c r="FIB3" s="4" t="s">
        <v>926</v>
      </c>
      <c r="FIC3" s="4" t="s">
        <v>926</v>
      </c>
      <c r="FID3" s="4" t="s">
        <v>926</v>
      </c>
      <c r="FIE3" s="4" t="s">
        <v>926</v>
      </c>
      <c r="FIF3" s="4" t="s">
        <v>926</v>
      </c>
      <c r="FIG3" s="4" t="s">
        <v>926</v>
      </c>
      <c r="FIH3" s="4" t="s">
        <v>926</v>
      </c>
      <c r="FII3" s="4" t="s">
        <v>926</v>
      </c>
      <c r="FIJ3" s="4" t="s">
        <v>926</v>
      </c>
      <c r="FIK3" s="4" t="s">
        <v>926</v>
      </c>
      <c r="FIL3" s="4" t="s">
        <v>926</v>
      </c>
      <c r="FIM3" s="4" t="s">
        <v>926</v>
      </c>
      <c r="FIN3" s="4" t="s">
        <v>926</v>
      </c>
      <c r="FIO3" s="4" t="s">
        <v>926</v>
      </c>
      <c r="FIP3" s="4" t="s">
        <v>926</v>
      </c>
      <c r="FIQ3" s="4" t="s">
        <v>926</v>
      </c>
      <c r="FIR3" s="4" t="s">
        <v>926</v>
      </c>
      <c r="FIS3" s="4" t="s">
        <v>926</v>
      </c>
      <c r="FIT3" s="4" t="s">
        <v>926</v>
      </c>
      <c r="FIU3" s="4" t="s">
        <v>926</v>
      </c>
      <c r="FIV3" s="4" t="s">
        <v>926</v>
      </c>
      <c r="FIW3" s="4" t="s">
        <v>926</v>
      </c>
      <c r="FIX3" s="4" t="s">
        <v>926</v>
      </c>
      <c r="FIY3" s="4" t="s">
        <v>926</v>
      </c>
      <c r="FIZ3" s="4" t="s">
        <v>926</v>
      </c>
      <c r="FJA3" s="4" t="s">
        <v>926</v>
      </c>
      <c r="FJB3" s="4" t="s">
        <v>926</v>
      </c>
      <c r="FJC3" s="4" t="s">
        <v>926</v>
      </c>
      <c r="FJD3" s="4" t="s">
        <v>926</v>
      </c>
      <c r="FJE3" s="4" t="s">
        <v>926</v>
      </c>
      <c r="FJF3" s="4" t="s">
        <v>926</v>
      </c>
      <c r="FJG3" s="4" t="s">
        <v>926</v>
      </c>
      <c r="FJH3" s="4" t="s">
        <v>926</v>
      </c>
      <c r="FJI3" s="4" t="s">
        <v>926</v>
      </c>
      <c r="FJJ3" s="4" t="s">
        <v>926</v>
      </c>
      <c r="FJK3" s="4" t="s">
        <v>926</v>
      </c>
      <c r="FJL3" s="4" t="s">
        <v>926</v>
      </c>
      <c r="FJM3" s="4" t="s">
        <v>926</v>
      </c>
      <c r="FJN3" s="4" t="s">
        <v>926</v>
      </c>
      <c r="FJO3" s="4" t="s">
        <v>926</v>
      </c>
      <c r="FJP3" s="4" t="s">
        <v>926</v>
      </c>
      <c r="FJQ3" s="4" t="s">
        <v>926</v>
      </c>
      <c r="FJR3" s="4" t="s">
        <v>926</v>
      </c>
      <c r="FJS3" s="4" t="s">
        <v>926</v>
      </c>
      <c r="FJT3" s="4" t="s">
        <v>926</v>
      </c>
      <c r="FJU3" s="4" t="s">
        <v>926</v>
      </c>
      <c r="FJV3" s="4" t="s">
        <v>926</v>
      </c>
      <c r="FJW3" s="4" t="s">
        <v>926</v>
      </c>
      <c r="FJX3" s="4" t="s">
        <v>926</v>
      </c>
      <c r="FJY3" s="4" t="s">
        <v>926</v>
      </c>
      <c r="FJZ3" s="4" t="s">
        <v>926</v>
      </c>
      <c r="FKA3" s="4" t="s">
        <v>926</v>
      </c>
      <c r="FKB3" s="4" t="s">
        <v>926</v>
      </c>
      <c r="FKC3" s="4" t="s">
        <v>926</v>
      </c>
      <c r="FKD3" s="4" t="s">
        <v>926</v>
      </c>
      <c r="FKE3" s="4" t="s">
        <v>926</v>
      </c>
      <c r="FKF3" s="4" t="s">
        <v>926</v>
      </c>
      <c r="FKG3" s="4" t="s">
        <v>926</v>
      </c>
      <c r="FKH3" s="4" t="s">
        <v>926</v>
      </c>
      <c r="FKI3" s="4" t="s">
        <v>926</v>
      </c>
      <c r="FKJ3" s="4" t="s">
        <v>926</v>
      </c>
      <c r="FKK3" s="4" t="s">
        <v>926</v>
      </c>
      <c r="FKL3" s="4" t="s">
        <v>926</v>
      </c>
      <c r="FKM3" s="4" t="s">
        <v>926</v>
      </c>
      <c r="FKN3" s="4" t="s">
        <v>926</v>
      </c>
      <c r="FKO3" s="4" t="s">
        <v>926</v>
      </c>
      <c r="FKP3" s="4" t="s">
        <v>926</v>
      </c>
      <c r="FKQ3" s="4" t="s">
        <v>926</v>
      </c>
      <c r="FKR3" s="4" t="s">
        <v>926</v>
      </c>
      <c r="FKS3" s="4" t="s">
        <v>926</v>
      </c>
      <c r="FKT3" s="4" t="s">
        <v>926</v>
      </c>
      <c r="FKU3" s="4" t="s">
        <v>926</v>
      </c>
      <c r="FKV3" s="4" t="s">
        <v>926</v>
      </c>
      <c r="FKW3" s="4" t="s">
        <v>926</v>
      </c>
      <c r="FKX3" s="4" t="s">
        <v>926</v>
      </c>
      <c r="FKY3" s="4" t="s">
        <v>926</v>
      </c>
      <c r="FKZ3" s="4" t="s">
        <v>926</v>
      </c>
      <c r="FLA3" s="4" t="s">
        <v>926</v>
      </c>
      <c r="FLB3" s="4" t="s">
        <v>926</v>
      </c>
      <c r="FLC3" s="4" t="s">
        <v>926</v>
      </c>
      <c r="FLD3" s="4" t="s">
        <v>926</v>
      </c>
      <c r="FLE3" s="4" t="s">
        <v>926</v>
      </c>
      <c r="FLF3" s="4" t="s">
        <v>926</v>
      </c>
      <c r="FLG3" s="4" t="s">
        <v>926</v>
      </c>
      <c r="FLH3" s="4" t="s">
        <v>926</v>
      </c>
      <c r="FLI3" s="4" t="s">
        <v>926</v>
      </c>
      <c r="FLJ3" s="4" t="s">
        <v>926</v>
      </c>
      <c r="FLK3" s="4" t="s">
        <v>926</v>
      </c>
      <c r="FLL3" s="4" t="s">
        <v>926</v>
      </c>
      <c r="FLM3" s="4" t="s">
        <v>926</v>
      </c>
      <c r="FLN3" s="4" t="s">
        <v>926</v>
      </c>
      <c r="FLO3" s="4" t="s">
        <v>926</v>
      </c>
      <c r="FLP3" s="4" t="s">
        <v>926</v>
      </c>
      <c r="FLQ3" s="4" t="s">
        <v>926</v>
      </c>
      <c r="FLR3" s="4" t="s">
        <v>926</v>
      </c>
      <c r="FLS3" s="4" t="s">
        <v>926</v>
      </c>
      <c r="FLT3" s="4" t="s">
        <v>926</v>
      </c>
      <c r="FLU3" s="4" t="s">
        <v>926</v>
      </c>
      <c r="FLV3" s="4" t="s">
        <v>926</v>
      </c>
      <c r="FLW3" s="4" t="s">
        <v>926</v>
      </c>
      <c r="FLX3" s="4" t="s">
        <v>926</v>
      </c>
      <c r="FLY3" s="4" t="s">
        <v>926</v>
      </c>
      <c r="FLZ3" s="4" t="s">
        <v>926</v>
      </c>
      <c r="FMA3" s="4" t="s">
        <v>926</v>
      </c>
      <c r="FMB3" s="4" t="s">
        <v>926</v>
      </c>
      <c r="FMC3" s="4" t="s">
        <v>926</v>
      </c>
      <c r="FMD3" s="4" t="s">
        <v>926</v>
      </c>
      <c r="FME3" s="4" t="s">
        <v>926</v>
      </c>
      <c r="FMF3" s="4" t="s">
        <v>926</v>
      </c>
      <c r="FMG3" s="4" t="s">
        <v>926</v>
      </c>
      <c r="FMH3" s="4" t="s">
        <v>926</v>
      </c>
      <c r="FMI3" s="4" t="s">
        <v>926</v>
      </c>
      <c r="FMJ3" s="4" t="s">
        <v>926</v>
      </c>
      <c r="FMK3" s="4" t="s">
        <v>926</v>
      </c>
      <c r="FML3" s="4" t="s">
        <v>926</v>
      </c>
      <c r="FMM3" s="4" t="s">
        <v>926</v>
      </c>
      <c r="FMN3" s="4" t="s">
        <v>926</v>
      </c>
      <c r="FMO3" s="4" t="s">
        <v>926</v>
      </c>
      <c r="FMP3" s="4" t="s">
        <v>926</v>
      </c>
      <c r="FMQ3" s="4" t="s">
        <v>926</v>
      </c>
      <c r="FMR3" s="4" t="s">
        <v>926</v>
      </c>
      <c r="FMS3" s="4" t="s">
        <v>926</v>
      </c>
      <c r="FMT3" s="4" t="s">
        <v>926</v>
      </c>
      <c r="FMU3" s="4" t="s">
        <v>926</v>
      </c>
      <c r="FMV3" s="4" t="s">
        <v>926</v>
      </c>
      <c r="FMW3" s="4" t="s">
        <v>926</v>
      </c>
      <c r="FMX3" s="4" t="s">
        <v>926</v>
      </c>
      <c r="FMY3" s="4" t="s">
        <v>926</v>
      </c>
      <c r="FMZ3" s="4" t="s">
        <v>926</v>
      </c>
      <c r="FNA3" s="4" t="s">
        <v>926</v>
      </c>
      <c r="FNB3" s="4" t="s">
        <v>926</v>
      </c>
      <c r="FNC3" s="4" t="s">
        <v>926</v>
      </c>
      <c r="FND3" s="4" t="s">
        <v>926</v>
      </c>
      <c r="FNE3" s="4" t="s">
        <v>926</v>
      </c>
      <c r="FNF3" s="4" t="s">
        <v>926</v>
      </c>
      <c r="FNG3" s="4" t="s">
        <v>926</v>
      </c>
      <c r="FNH3" s="4" t="s">
        <v>926</v>
      </c>
      <c r="FNI3" s="4" t="s">
        <v>926</v>
      </c>
      <c r="FNJ3" s="4" t="s">
        <v>926</v>
      </c>
      <c r="FNK3" s="4" t="s">
        <v>926</v>
      </c>
      <c r="FNL3" s="4" t="s">
        <v>926</v>
      </c>
      <c r="FNM3" s="4" t="s">
        <v>926</v>
      </c>
      <c r="FNN3" s="4" t="s">
        <v>926</v>
      </c>
      <c r="FNO3" s="4" t="s">
        <v>926</v>
      </c>
      <c r="FNP3" s="4" t="s">
        <v>926</v>
      </c>
      <c r="FNQ3" s="4" t="s">
        <v>926</v>
      </c>
      <c r="FNR3" s="4" t="s">
        <v>926</v>
      </c>
      <c r="FNS3" s="4" t="s">
        <v>926</v>
      </c>
      <c r="FNT3" s="4" t="s">
        <v>926</v>
      </c>
      <c r="FNU3" s="4" t="s">
        <v>926</v>
      </c>
      <c r="FNV3" s="4" t="s">
        <v>926</v>
      </c>
      <c r="FNW3" s="4" t="s">
        <v>926</v>
      </c>
      <c r="FNX3" s="4" t="s">
        <v>926</v>
      </c>
      <c r="FNY3" s="4" t="s">
        <v>926</v>
      </c>
      <c r="FNZ3" s="4" t="s">
        <v>926</v>
      </c>
      <c r="FOA3" s="4" t="s">
        <v>926</v>
      </c>
      <c r="FOB3" s="4" t="s">
        <v>926</v>
      </c>
      <c r="FOC3" s="4" t="s">
        <v>926</v>
      </c>
      <c r="FOD3" s="4" t="s">
        <v>926</v>
      </c>
      <c r="FOE3" s="4" t="s">
        <v>926</v>
      </c>
      <c r="FOF3" s="4" t="s">
        <v>926</v>
      </c>
      <c r="FOG3" s="4" t="s">
        <v>926</v>
      </c>
      <c r="FOH3" s="4" t="s">
        <v>926</v>
      </c>
      <c r="FOI3" s="4" t="s">
        <v>926</v>
      </c>
      <c r="FOJ3" s="4" t="s">
        <v>926</v>
      </c>
      <c r="FOK3" s="4" t="s">
        <v>926</v>
      </c>
      <c r="FOL3" s="4" t="s">
        <v>926</v>
      </c>
      <c r="FOM3" s="4" t="s">
        <v>926</v>
      </c>
      <c r="FON3" s="4" t="s">
        <v>926</v>
      </c>
      <c r="FOO3" s="4" t="s">
        <v>926</v>
      </c>
      <c r="FOP3" s="4" t="s">
        <v>926</v>
      </c>
      <c r="FOQ3" s="4" t="s">
        <v>926</v>
      </c>
      <c r="FOR3" s="4" t="s">
        <v>926</v>
      </c>
      <c r="FOS3" s="4" t="s">
        <v>926</v>
      </c>
      <c r="FOT3" s="4" t="s">
        <v>926</v>
      </c>
      <c r="FOU3" s="4" t="s">
        <v>926</v>
      </c>
      <c r="FOV3" s="4" t="s">
        <v>926</v>
      </c>
      <c r="FOW3" s="4" t="s">
        <v>926</v>
      </c>
      <c r="FOX3" s="4" t="s">
        <v>926</v>
      </c>
      <c r="FOY3" s="4" t="s">
        <v>926</v>
      </c>
      <c r="FOZ3" s="4" t="s">
        <v>926</v>
      </c>
      <c r="FPA3" s="4" t="s">
        <v>926</v>
      </c>
      <c r="FPB3" s="4" t="s">
        <v>926</v>
      </c>
      <c r="FPC3" s="4" t="s">
        <v>926</v>
      </c>
      <c r="FPD3" s="4" t="s">
        <v>926</v>
      </c>
      <c r="FPE3" s="4" t="s">
        <v>926</v>
      </c>
      <c r="FPF3" s="4" t="s">
        <v>926</v>
      </c>
      <c r="FPG3" s="4" t="s">
        <v>926</v>
      </c>
      <c r="FPH3" s="4" t="s">
        <v>926</v>
      </c>
      <c r="FPI3" s="4" t="s">
        <v>926</v>
      </c>
      <c r="FPJ3" s="4" t="s">
        <v>926</v>
      </c>
      <c r="FPK3" s="4" t="s">
        <v>926</v>
      </c>
      <c r="FPL3" s="4" t="s">
        <v>926</v>
      </c>
      <c r="FPM3" s="4" t="s">
        <v>926</v>
      </c>
      <c r="FPN3" s="4" t="s">
        <v>926</v>
      </c>
      <c r="FPO3" s="4" t="s">
        <v>926</v>
      </c>
      <c r="FPP3" s="4" t="s">
        <v>926</v>
      </c>
      <c r="FPQ3" s="4" t="s">
        <v>926</v>
      </c>
      <c r="FPR3" s="4" t="s">
        <v>926</v>
      </c>
      <c r="FPS3" s="4" t="s">
        <v>926</v>
      </c>
      <c r="FPT3" s="4" t="s">
        <v>926</v>
      </c>
      <c r="FPU3" s="4" t="s">
        <v>926</v>
      </c>
      <c r="FPV3" s="4" t="s">
        <v>926</v>
      </c>
      <c r="FPW3" s="4" t="s">
        <v>926</v>
      </c>
      <c r="FPX3" s="4" t="s">
        <v>926</v>
      </c>
      <c r="FPY3" s="4" t="s">
        <v>926</v>
      </c>
      <c r="FPZ3" s="4" t="s">
        <v>926</v>
      </c>
      <c r="FQA3" s="4" t="s">
        <v>926</v>
      </c>
      <c r="FQB3" s="4" t="s">
        <v>926</v>
      </c>
      <c r="FQC3" s="4" t="s">
        <v>926</v>
      </c>
      <c r="FQD3" s="4" t="s">
        <v>926</v>
      </c>
      <c r="FQE3" s="4" t="s">
        <v>926</v>
      </c>
      <c r="FQF3" s="4" t="s">
        <v>926</v>
      </c>
      <c r="FQG3" s="4" t="s">
        <v>926</v>
      </c>
      <c r="FQH3" s="4" t="s">
        <v>926</v>
      </c>
      <c r="FQI3" s="4" t="s">
        <v>926</v>
      </c>
      <c r="FQJ3" s="4" t="s">
        <v>926</v>
      </c>
      <c r="FQK3" s="4" t="s">
        <v>926</v>
      </c>
      <c r="FQL3" s="4" t="s">
        <v>926</v>
      </c>
      <c r="FQM3" s="4" t="s">
        <v>926</v>
      </c>
      <c r="FQN3" s="4" t="s">
        <v>926</v>
      </c>
      <c r="FQO3" s="4" t="s">
        <v>926</v>
      </c>
      <c r="FQP3" s="4" t="s">
        <v>926</v>
      </c>
      <c r="FQQ3" s="4" t="s">
        <v>926</v>
      </c>
      <c r="FQR3" s="4" t="s">
        <v>926</v>
      </c>
      <c r="FQS3" s="4" t="s">
        <v>926</v>
      </c>
      <c r="FQT3" s="4" t="s">
        <v>926</v>
      </c>
      <c r="FQU3" s="4" t="s">
        <v>926</v>
      </c>
      <c r="FQV3" s="4" t="s">
        <v>926</v>
      </c>
      <c r="FQW3" s="4" t="s">
        <v>926</v>
      </c>
      <c r="FQX3" s="4" t="s">
        <v>926</v>
      </c>
      <c r="FQY3" s="4" t="s">
        <v>926</v>
      </c>
      <c r="FQZ3" s="4" t="s">
        <v>926</v>
      </c>
      <c r="FRA3" s="4" t="s">
        <v>926</v>
      </c>
      <c r="FRB3" s="4" t="s">
        <v>926</v>
      </c>
      <c r="FRC3" s="4" t="s">
        <v>926</v>
      </c>
      <c r="FRD3" s="4" t="s">
        <v>926</v>
      </c>
      <c r="FRE3" s="4" t="s">
        <v>926</v>
      </c>
      <c r="FRF3" s="4" t="s">
        <v>926</v>
      </c>
      <c r="FRG3" s="4" t="s">
        <v>926</v>
      </c>
      <c r="FRH3" s="4" t="s">
        <v>926</v>
      </c>
      <c r="FRI3" s="4" t="s">
        <v>926</v>
      </c>
      <c r="FRJ3" s="4" t="s">
        <v>926</v>
      </c>
      <c r="FRK3" s="4" t="s">
        <v>926</v>
      </c>
      <c r="FRL3" s="4" t="s">
        <v>926</v>
      </c>
      <c r="FRM3" s="4" t="s">
        <v>926</v>
      </c>
      <c r="FRN3" s="4" t="s">
        <v>926</v>
      </c>
      <c r="FRO3" s="4" t="s">
        <v>926</v>
      </c>
      <c r="FRP3" s="4" t="s">
        <v>926</v>
      </c>
      <c r="FRQ3" s="4" t="s">
        <v>926</v>
      </c>
      <c r="FRR3" s="4" t="s">
        <v>926</v>
      </c>
      <c r="FRS3" s="4" t="s">
        <v>926</v>
      </c>
      <c r="FRT3" s="4" t="s">
        <v>926</v>
      </c>
      <c r="FRU3" s="4" t="s">
        <v>926</v>
      </c>
      <c r="FRV3" s="4" t="s">
        <v>926</v>
      </c>
      <c r="FRW3" s="4" t="s">
        <v>926</v>
      </c>
      <c r="FRX3" s="4" t="s">
        <v>926</v>
      </c>
      <c r="FRY3" s="4" t="s">
        <v>926</v>
      </c>
      <c r="FRZ3" s="4" t="s">
        <v>926</v>
      </c>
      <c r="FSA3" s="4" t="s">
        <v>926</v>
      </c>
      <c r="FSB3" s="4" t="s">
        <v>926</v>
      </c>
      <c r="FSC3" s="4" t="s">
        <v>926</v>
      </c>
      <c r="FSD3" s="4" t="s">
        <v>926</v>
      </c>
      <c r="FSE3" s="4" t="s">
        <v>926</v>
      </c>
      <c r="FSF3" s="4" t="s">
        <v>926</v>
      </c>
      <c r="FSG3" s="4" t="s">
        <v>926</v>
      </c>
      <c r="FSH3" s="4" t="s">
        <v>926</v>
      </c>
      <c r="FSI3" s="4" t="s">
        <v>926</v>
      </c>
      <c r="FSJ3" s="4" t="s">
        <v>926</v>
      </c>
      <c r="FSK3" s="4" t="s">
        <v>926</v>
      </c>
      <c r="FSL3" s="4" t="s">
        <v>926</v>
      </c>
      <c r="FSM3" s="4" t="s">
        <v>926</v>
      </c>
      <c r="FSN3" s="4" t="s">
        <v>926</v>
      </c>
      <c r="FSO3" s="4" t="s">
        <v>926</v>
      </c>
      <c r="FSP3" s="4" t="s">
        <v>926</v>
      </c>
      <c r="FSQ3" s="4" t="s">
        <v>926</v>
      </c>
      <c r="FSR3" s="4" t="s">
        <v>926</v>
      </c>
      <c r="FSS3" s="4" t="s">
        <v>926</v>
      </c>
      <c r="FST3" s="4" t="s">
        <v>926</v>
      </c>
      <c r="FSU3" s="4" t="s">
        <v>926</v>
      </c>
      <c r="FSV3" s="4" t="s">
        <v>926</v>
      </c>
      <c r="FSW3" s="4" t="s">
        <v>926</v>
      </c>
      <c r="FSX3" s="4" t="s">
        <v>926</v>
      </c>
      <c r="FSY3" s="4" t="s">
        <v>926</v>
      </c>
      <c r="FSZ3" s="4" t="s">
        <v>926</v>
      </c>
      <c r="FTA3" s="4" t="s">
        <v>926</v>
      </c>
      <c r="FTB3" s="4" t="s">
        <v>926</v>
      </c>
      <c r="FTC3" s="4" t="s">
        <v>926</v>
      </c>
      <c r="FTD3" s="4" t="s">
        <v>926</v>
      </c>
      <c r="FTE3" s="4" t="s">
        <v>926</v>
      </c>
      <c r="FTF3" s="4" t="s">
        <v>926</v>
      </c>
      <c r="FTG3" s="4" t="s">
        <v>926</v>
      </c>
      <c r="FTH3" s="4" t="s">
        <v>926</v>
      </c>
      <c r="FTI3" s="4" t="s">
        <v>926</v>
      </c>
      <c r="FTJ3" s="4" t="s">
        <v>926</v>
      </c>
      <c r="FTK3" s="4" t="s">
        <v>926</v>
      </c>
      <c r="FTL3" s="4" t="s">
        <v>926</v>
      </c>
      <c r="FTM3" s="4" t="s">
        <v>926</v>
      </c>
      <c r="FTN3" s="4" t="s">
        <v>926</v>
      </c>
      <c r="FTO3" s="4" t="s">
        <v>926</v>
      </c>
      <c r="FTP3" s="4" t="s">
        <v>926</v>
      </c>
      <c r="FTQ3" s="4" t="s">
        <v>926</v>
      </c>
      <c r="FTR3" s="4" t="s">
        <v>926</v>
      </c>
      <c r="FTS3" s="4" t="s">
        <v>926</v>
      </c>
      <c r="FTT3" s="4" t="s">
        <v>926</v>
      </c>
      <c r="FTU3" s="4" t="s">
        <v>926</v>
      </c>
      <c r="FTV3" s="4" t="s">
        <v>926</v>
      </c>
      <c r="FTW3" s="4" t="s">
        <v>926</v>
      </c>
      <c r="FTX3" s="4" t="s">
        <v>926</v>
      </c>
      <c r="FTY3" s="4" t="s">
        <v>926</v>
      </c>
      <c r="FTZ3" s="4" t="s">
        <v>926</v>
      </c>
      <c r="FUA3" s="4" t="s">
        <v>926</v>
      </c>
      <c r="FUB3" s="4" t="s">
        <v>926</v>
      </c>
      <c r="FUC3" s="4" t="s">
        <v>926</v>
      </c>
      <c r="FUD3" s="4" t="s">
        <v>926</v>
      </c>
      <c r="FUE3" s="4" t="s">
        <v>926</v>
      </c>
      <c r="FUF3" s="4" t="s">
        <v>926</v>
      </c>
      <c r="FUG3" s="4" t="s">
        <v>926</v>
      </c>
      <c r="FUH3" s="4" t="s">
        <v>926</v>
      </c>
      <c r="FUI3" s="4" t="s">
        <v>926</v>
      </c>
      <c r="FUJ3" s="4" t="s">
        <v>926</v>
      </c>
      <c r="FUK3" s="4" t="s">
        <v>926</v>
      </c>
      <c r="FUL3" s="4" t="s">
        <v>926</v>
      </c>
      <c r="FUM3" s="4" t="s">
        <v>926</v>
      </c>
      <c r="FUN3" s="4" t="s">
        <v>926</v>
      </c>
      <c r="FUO3" s="4" t="s">
        <v>926</v>
      </c>
      <c r="FUP3" s="4" t="s">
        <v>926</v>
      </c>
      <c r="FUQ3" s="4" t="s">
        <v>926</v>
      </c>
      <c r="FUR3" s="4" t="s">
        <v>926</v>
      </c>
      <c r="FUS3" s="4" t="s">
        <v>926</v>
      </c>
      <c r="FUT3" s="4" t="s">
        <v>926</v>
      </c>
      <c r="FUU3" s="4" t="s">
        <v>926</v>
      </c>
      <c r="FUV3" s="4" t="s">
        <v>926</v>
      </c>
      <c r="FUW3" s="4" t="s">
        <v>926</v>
      </c>
      <c r="FUX3" s="4" t="s">
        <v>926</v>
      </c>
      <c r="FUY3" s="4" t="s">
        <v>926</v>
      </c>
      <c r="FUZ3" s="4" t="s">
        <v>926</v>
      </c>
      <c r="FVA3" s="4" t="s">
        <v>926</v>
      </c>
      <c r="FVB3" s="4" t="s">
        <v>926</v>
      </c>
      <c r="FVC3" s="4" t="s">
        <v>926</v>
      </c>
      <c r="FVD3" s="4" t="s">
        <v>926</v>
      </c>
      <c r="FVE3" s="4" t="s">
        <v>926</v>
      </c>
      <c r="FVF3" s="4" t="s">
        <v>926</v>
      </c>
      <c r="FVG3" s="4" t="s">
        <v>926</v>
      </c>
      <c r="FVH3" s="4" t="s">
        <v>926</v>
      </c>
      <c r="FVI3" s="4" t="s">
        <v>926</v>
      </c>
      <c r="FVJ3" s="4" t="s">
        <v>926</v>
      </c>
      <c r="FVK3" s="4" t="s">
        <v>926</v>
      </c>
      <c r="FVL3" s="4" t="s">
        <v>926</v>
      </c>
      <c r="FVM3" s="4" t="s">
        <v>926</v>
      </c>
      <c r="FVN3" s="4" t="s">
        <v>926</v>
      </c>
      <c r="FVO3" s="4" t="s">
        <v>926</v>
      </c>
      <c r="FVP3" s="4" t="s">
        <v>926</v>
      </c>
      <c r="FVQ3" s="4" t="s">
        <v>926</v>
      </c>
      <c r="FVR3" s="4" t="s">
        <v>926</v>
      </c>
      <c r="FVS3" s="4" t="s">
        <v>926</v>
      </c>
      <c r="FVT3" s="4" t="s">
        <v>926</v>
      </c>
      <c r="FVU3" s="4" t="s">
        <v>926</v>
      </c>
      <c r="FVV3" s="4" t="s">
        <v>926</v>
      </c>
      <c r="FVW3" s="4" t="s">
        <v>926</v>
      </c>
      <c r="FVX3" s="4" t="s">
        <v>926</v>
      </c>
      <c r="FVY3" s="4" t="s">
        <v>926</v>
      </c>
      <c r="FVZ3" s="4" t="s">
        <v>926</v>
      </c>
      <c r="FWA3" s="4" t="s">
        <v>926</v>
      </c>
      <c r="FWB3" s="4" t="s">
        <v>926</v>
      </c>
      <c r="FWC3" s="4" t="s">
        <v>926</v>
      </c>
      <c r="FWD3" s="4" t="s">
        <v>926</v>
      </c>
      <c r="FWE3" s="4" t="s">
        <v>926</v>
      </c>
      <c r="FWF3" s="4" t="s">
        <v>926</v>
      </c>
      <c r="FWG3" s="4" t="s">
        <v>926</v>
      </c>
      <c r="FWH3" s="4" t="s">
        <v>926</v>
      </c>
      <c r="FWI3" s="4" t="s">
        <v>926</v>
      </c>
      <c r="FWJ3" s="4" t="s">
        <v>926</v>
      </c>
      <c r="FWK3" s="4" t="s">
        <v>926</v>
      </c>
      <c r="FWL3" s="4" t="s">
        <v>926</v>
      </c>
      <c r="FWM3" s="4" t="s">
        <v>926</v>
      </c>
      <c r="FWN3" s="4" t="s">
        <v>926</v>
      </c>
      <c r="FWO3" s="4" t="s">
        <v>926</v>
      </c>
      <c r="FWP3" s="4" t="s">
        <v>926</v>
      </c>
      <c r="FWQ3" s="4" t="s">
        <v>926</v>
      </c>
      <c r="FWR3" s="4" t="s">
        <v>926</v>
      </c>
      <c r="FWS3" s="4" t="s">
        <v>926</v>
      </c>
      <c r="FWT3" s="4" t="s">
        <v>926</v>
      </c>
      <c r="FWU3" s="4" t="s">
        <v>926</v>
      </c>
      <c r="FWV3" s="4" t="s">
        <v>926</v>
      </c>
      <c r="FWW3" s="4" t="s">
        <v>926</v>
      </c>
      <c r="FWX3" s="4" t="s">
        <v>926</v>
      </c>
      <c r="FWY3" s="4" t="s">
        <v>926</v>
      </c>
      <c r="FWZ3" s="4" t="s">
        <v>926</v>
      </c>
      <c r="FXA3" s="4" t="s">
        <v>926</v>
      </c>
      <c r="FXB3" s="4" t="s">
        <v>926</v>
      </c>
      <c r="FXC3" s="4" t="s">
        <v>926</v>
      </c>
      <c r="FXD3" s="4" t="s">
        <v>926</v>
      </c>
      <c r="FXE3" s="4" t="s">
        <v>926</v>
      </c>
      <c r="FXF3" s="4" t="s">
        <v>926</v>
      </c>
      <c r="FXG3" s="4" t="s">
        <v>926</v>
      </c>
      <c r="FXH3" s="4" t="s">
        <v>926</v>
      </c>
      <c r="FXI3" s="4" t="s">
        <v>926</v>
      </c>
      <c r="FXJ3" s="4" t="s">
        <v>926</v>
      </c>
      <c r="FXK3" s="4" t="s">
        <v>926</v>
      </c>
      <c r="FXL3" s="4" t="s">
        <v>926</v>
      </c>
      <c r="FXM3" s="4" t="s">
        <v>926</v>
      </c>
      <c r="FXN3" s="4" t="s">
        <v>926</v>
      </c>
      <c r="FXO3" s="4" t="s">
        <v>926</v>
      </c>
      <c r="FXP3" s="4" t="s">
        <v>926</v>
      </c>
      <c r="FXQ3" s="4" t="s">
        <v>926</v>
      </c>
      <c r="FXR3" s="4" t="s">
        <v>926</v>
      </c>
      <c r="FXS3" s="4" t="s">
        <v>926</v>
      </c>
      <c r="FXT3" s="4" t="s">
        <v>926</v>
      </c>
      <c r="FXU3" s="4" t="s">
        <v>926</v>
      </c>
      <c r="FXV3" s="4" t="s">
        <v>926</v>
      </c>
      <c r="FXW3" s="4" t="s">
        <v>926</v>
      </c>
      <c r="FXX3" s="4" t="s">
        <v>926</v>
      </c>
      <c r="FXY3" s="4" t="s">
        <v>926</v>
      </c>
      <c r="FXZ3" s="4" t="s">
        <v>926</v>
      </c>
      <c r="FYA3" s="4" t="s">
        <v>926</v>
      </c>
      <c r="FYB3" s="4" t="s">
        <v>926</v>
      </c>
      <c r="FYC3" s="4" t="s">
        <v>926</v>
      </c>
      <c r="FYD3" s="4" t="s">
        <v>926</v>
      </c>
      <c r="FYE3" s="4" t="s">
        <v>926</v>
      </c>
      <c r="FYF3" s="4" t="s">
        <v>926</v>
      </c>
      <c r="FYG3" s="4" t="s">
        <v>926</v>
      </c>
      <c r="FYH3" s="4" t="s">
        <v>926</v>
      </c>
      <c r="FYI3" s="4" t="s">
        <v>926</v>
      </c>
      <c r="FYJ3" s="4" t="s">
        <v>926</v>
      </c>
      <c r="FYK3" s="4" t="s">
        <v>926</v>
      </c>
      <c r="FYL3" s="4" t="s">
        <v>926</v>
      </c>
      <c r="FYM3" s="4" t="s">
        <v>926</v>
      </c>
      <c r="FYN3" s="4" t="s">
        <v>926</v>
      </c>
      <c r="FYO3" s="4" t="s">
        <v>926</v>
      </c>
      <c r="FYP3" s="4" t="s">
        <v>926</v>
      </c>
      <c r="FYQ3" s="4" t="s">
        <v>926</v>
      </c>
      <c r="FYR3" s="4" t="s">
        <v>926</v>
      </c>
      <c r="FYS3" s="4" t="s">
        <v>926</v>
      </c>
      <c r="FYT3" s="4" t="s">
        <v>926</v>
      </c>
      <c r="FYU3" s="4" t="s">
        <v>926</v>
      </c>
      <c r="FYV3" s="4" t="s">
        <v>926</v>
      </c>
      <c r="FYW3" s="4" t="s">
        <v>926</v>
      </c>
      <c r="FYX3" s="4" t="s">
        <v>926</v>
      </c>
      <c r="FYY3" s="4" t="s">
        <v>926</v>
      </c>
      <c r="FYZ3" s="4" t="s">
        <v>926</v>
      </c>
      <c r="FZA3" s="4" t="s">
        <v>926</v>
      </c>
      <c r="FZB3" s="4" t="s">
        <v>926</v>
      </c>
      <c r="FZC3" s="4" t="s">
        <v>926</v>
      </c>
      <c r="FZD3" s="4" t="s">
        <v>926</v>
      </c>
      <c r="FZE3" s="4" t="s">
        <v>926</v>
      </c>
      <c r="FZF3" s="4" t="s">
        <v>926</v>
      </c>
      <c r="FZG3" s="4" t="s">
        <v>926</v>
      </c>
      <c r="FZH3" s="4" t="s">
        <v>926</v>
      </c>
      <c r="FZI3" s="4" t="s">
        <v>926</v>
      </c>
      <c r="FZJ3" s="4" t="s">
        <v>926</v>
      </c>
      <c r="FZK3" s="4" t="s">
        <v>926</v>
      </c>
      <c r="FZL3" s="4" t="s">
        <v>926</v>
      </c>
      <c r="FZM3" s="4" t="s">
        <v>926</v>
      </c>
      <c r="FZN3" s="4" t="s">
        <v>926</v>
      </c>
      <c r="FZO3" s="4" t="s">
        <v>926</v>
      </c>
      <c r="FZP3" s="4" t="s">
        <v>926</v>
      </c>
      <c r="FZQ3" s="4" t="s">
        <v>926</v>
      </c>
      <c r="FZR3" s="4" t="s">
        <v>926</v>
      </c>
      <c r="FZS3" s="4" t="s">
        <v>926</v>
      </c>
      <c r="FZT3" s="4" t="s">
        <v>926</v>
      </c>
      <c r="FZU3" s="4" t="s">
        <v>926</v>
      </c>
      <c r="FZV3" s="4" t="s">
        <v>926</v>
      </c>
      <c r="FZW3" s="4" t="s">
        <v>926</v>
      </c>
      <c r="FZX3" s="4" t="s">
        <v>926</v>
      </c>
      <c r="FZY3" s="4" t="s">
        <v>926</v>
      </c>
      <c r="FZZ3" s="4" t="s">
        <v>926</v>
      </c>
      <c r="GAA3" s="4" t="s">
        <v>926</v>
      </c>
      <c r="GAB3" s="4" t="s">
        <v>926</v>
      </c>
      <c r="GAC3" s="4" t="s">
        <v>926</v>
      </c>
      <c r="GAD3" s="4" t="s">
        <v>926</v>
      </c>
      <c r="GAE3" s="4" t="s">
        <v>926</v>
      </c>
      <c r="GAF3" s="4" t="s">
        <v>926</v>
      </c>
      <c r="GAG3" s="4" t="s">
        <v>926</v>
      </c>
      <c r="GAH3" s="4" t="s">
        <v>926</v>
      </c>
      <c r="GAI3" s="4" t="s">
        <v>926</v>
      </c>
      <c r="GAJ3" s="4" t="s">
        <v>926</v>
      </c>
      <c r="GAK3" s="4" t="s">
        <v>926</v>
      </c>
      <c r="GAL3" s="4" t="s">
        <v>926</v>
      </c>
      <c r="GAM3" s="4" t="s">
        <v>926</v>
      </c>
      <c r="GAN3" s="4" t="s">
        <v>926</v>
      </c>
      <c r="GAO3" s="4" t="s">
        <v>926</v>
      </c>
      <c r="GAP3" s="4" t="s">
        <v>926</v>
      </c>
      <c r="GAQ3" s="4" t="s">
        <v>926</v>
      </c>
      <c r="GAR3" s="4" t="s">
        <v>926</v>
      </c>
      <c r="GAS3" s="4" t="s">
        <v>926</v>
      </c>
      <c r="GAT3" s="4" t="s">
        <v>926</v>
      </c>
      <c r="GAU3" s="4" t="s">
        <v>926</v>
      </c>
      <c r="GAV3" s="4" t="s">
        <v>926</v>
      </c>
      <c r="GAW3" s="4" t="s">
        <v>926</v>
      </c>
      <c r="GAX3" s="4" t="s">
        <v>926</v>
      </c>
      <c r="GAY3" s="4" t="s">
        <v>926</v>
      </c>
      <c r="GAZ3" s="4" t="s">
        <v>926</v>
      </c>
      <c r="GBA3" s="4" t="s">
        <v>926</v>
      </c>
      <c r="GBB3" s="4" t="s">
        <v>926</v>
      </c>
      <c r="GBC3" s="4" t="s">
        <v>926</v>
      </c>
      <c r="GBD3" s="4" t="s">
        <v>926</v>
      </c>
      <c r="GBE3" s="4" t="s">
        <v>926</v>
      </c>
      <c r="GBF3" s="4" t="s">
        <v>926</v>
      </c>
      <c r="GBG3" s="4" t="s">
        <v>926</v>
      </c>
      <c r="GBH3" s="4" t="s">
        <v>926</v>
      </c>
      <c r="GBI3" s="4" t="s">
        <v>926</v>
      </c>
      <c r="GBJ3" s="4" t="s">
        <v>926</v>
      </c>
      <c r="GBK3" s="4" t="s">
        <v>926</v>
      </c>
      <c r="GBL3" s="4" t="s">
        <v>926</v>
      </c>
      <c r="GBM3" s="4" t="s">
        <v>926</v>
      </c>
      <c r="GBN3" s="4" t="s">
        <v>926</v>
      </c>
      <c r="GBO3" s="4" t="s">
        <v>926</v>
      </c>
      <c r="GBP3" s="4" t="s">
        <v>926</v>
      </c>
      <c r="GBQ3" s="4" t="s">
        <v>926</v>
      </c>
      <c r="GBR3" s="4" t="s">
        <v>926</v>
      </c>
      <c r="GBS3" s="4" t="s">
        <v>926</v>
      </c>
      <c r="GBT3" s="4" t="s">
        <v>926</v>
      </c>
      <c r="GBU3" s="4" t="s">
        <v>926</v>
      </c>
      <c r="GBV3" s="4" t="s">
        <v>926</v>
      </c>
      <c r="GBW3" s="4" t="s">
        <v>926</v>
      </c>
      <c r="GBX3" s="4" t="s">
        <v>926</v>
      </c>
      <c r="GBY3" s="4" t="s">
        <v>926</v>
      </c>
      <c r="GBZ3" s="4" t="s">
        <v>926</v>
      </c>
      <c r="GCA3" s="4" t="s">
        <v>926</v>
      </c>
      <c r="GCB3" s="4" t="s">
        <v>926</v>
      </c>
      <c r="GCC3" s="4" t="s">
        <v>926</v>
      </c>
      <c r="GCD3" s="4" t="s">
        <v>926</v>
      </c>
      <c r="GCE3" s="4" t="s">
        <v>926</v>
      </c>
      <c r="GCF3" s="4" t="s">
        <v>926</v>
      </c>
      <c r="GCG3" s="4" t="s">
        <v>926</v>
      </c>
      <c r="GCH3" s="4" t="s">
        <v>926</v>
      </c>
      <c r="GCI3" s="4" t="s">
        <v>926</v>
      </c>
      <c r="GCJ3" s="4" t="s">
        <v>926</v>
      </c>
      <c r="GCK3" s="4" t="s">
        <v>926</v>
      </c>
      <c r="GCL3" s="4" t="s">
        <v>926</v>
      </c>
      <c r="GCM3" s="4" t="s">
        <v>926</v>
      </c>
      <c r="GCN3" s="4" t="s">
        <v>926</v>
      </c>
      <c r="GCO3" s="4" t="s">
        <v>926</v>
      </c>
      <c r="GCP3" s="4" t="s">
        <v>926</v>
      </c>
      <c r="GCQ3" s="4" t="s">
        <v>926</v>
      </c>
      <c r="GCR3" s="4" t="s">
        <v>926</v>
      </c>
      <c r="GCS3" s="4" t="s">
        <v>926</v>
      </c>
      <c r="GCT3" s="4" t="s">
        <v>926</v>
      </c>
      <c r="GCU3" s="4" t="s">
        <v>926</v>
      </c>
      <c r="GCV3" s="4" t="s">
        <v>926</v>
      </c>
      <c r="GCW3" s="4" t="s">
        <v>926</v>
      </c>
      <c r="GCX3" s="4" t="s">
        <v>926</v>
      </c>
      <c r="GCY3" s="4" t="s">
        <v>926</v>
      </c>
      <c r="GCZ3" s="4" t="s">
        <v>926</v>
      </c>
      <c r="GDA3" s="4" t="s">
        <v>926</v>
      </c>
      <c r="GDB3" s="4" t="s">
        <v>926</v>
      </c>
      <c r="GDC3" s="4" t="s">
        <v>926</v>
      </c>
      <c r="GDD3" s="4" t="s">
        <v>926</v>
      </c>
      <c r="GDE3" s="4" t="s">
        <v>926</v>
      </c>
      <c r="GDF3" s="4" t="s">
        <v>926</v>
      </c>
      <c r="GDG3" s="4" t="s">
        <v>926</v>
      </c>
      <c r="GDH3" s="4" t="s">
        <v>926</v>
      </c>
      <c r="GDI3" s="4" t="s">
        <v>926</v>
      </c>
      <c r="GDJ3" s="4" t="s">
        <v>926</v>
      </c>
      <c r="GDK3" s="4" t="s">
        <v>926</v>
      </c>
      <c r="GDL3" s="4" t="s">
        <v>926</v>
      </c>
      <c r="GDM3" s="4" t="s">
        <v>926</v>
      </c>
      <c r="GDN3" s="4" t="s">
        <v>926</v>
      </c>
      <c r="GDO3" s="4" t="s">
        <v>926</v>
      </c>
      <c r="GDP3" s="4" t="s">
        <v>926</v>
      </c>
      <c r="GDQ3" s="4" t="s">
        <v>926</v>
      </c>
      <c r="GDR3" s="4" t="s">
        <v>926</v>
      </c>
      <c r="GDS3" s="4" t="s">
        <v>926</v>
      </c>
      <c r="GDT3" s="4" t="s">
        <v>926</v>
      </c>
      <c r="GDU3" s="4" t="s">
        <v>926</v>
      </c>
      <c r="GDV3" s="4" t="s">
        <v>926</v>
      </c>
      <c r="GDW3" s="4" t="s">
        <v>926</v>
      </c>
      <c r="GDX3" s="4" t="s">
        <v>926</v>
      </c>
      <c r="GDY3" s="4" t="s">
        <v>926</v>
      </c>
      <c r="GDZ3" s="4" t="s">
        <v>926</v>
      </c>
      <c r="GEA3" s="4" t="s">
        <v>926</v>
      </c>
      <c r="GEB3" s="4" t="s">
        <v>926</v>
      </c>
      <c r="GEC3" s="4" t="s">
        <v>926</v>
      </c>
      <c r="GED3" s="4" t="s">
        <v>926</v>
      </c>
      <c r="GEE3" s="4" t="s">
        <v>926</v>
      </c>
      <c r="GEF3" s="4" t="s">
        <v>926</v>
      </c>
      <c r="GEG3" s="4" t="s">
        <v>926</v>
      </c>
      <c r="GEH3" s="4" t="s">
        <v>926</v>
      </c>
      <c r="GEI3" s="4" t="s">
        <v>926</v>
      </c>
      <c r="GEJ3" s="4" t="s">
        <v>926</v>
      </c>
      <c r="GEK3" s="4" t="s">
        <v>926</v>
      </c>
      <c r="GEL3" s="4" t="s">
        <v>926</v>
      </c>
      <c r="GEM3" s="4" t="s">
        <v>926</v>
      </c>
      <c r="GEN3" s="4" t="s">
        <v>926</v>
      </c>
      <c r="GEO3" s="4" t="s">
        <v>926</v>
      </c>
      <c r="GEP3" s="4" t="s">
        <v>926</v>
      </c>
      <c r="GEQ3" s="4" t="s">
        <v>926</v>
      </c>
      <c r="GER3" s="4" t="s">
        <v>926</v>
      </c>
      <c r="GES3" s="4" t="s">
        <v>926</v>
      </c>
      <c r="GET3" s="4" t="s">
        <v>926</v>
      </c>
      <c r="GEU3" s="4" t="s">
        <v>926</v>
      </c>
      <c r="GEV3" s="4" t="s">
        <v>926</v>
      </c>
      <c r="GEW3" s="4" t="s">
        <v>926</v>
      </c>
      <c r="GEX3" s="4" t="s">
        <v>926</v>
      </c>
      <c r="GEY3" s="4" t="s">
        <v>926</v>
      </c>
      <c r="GEZ3" s="4" t="s">
        <v>926</v>
      </c>
      <c r="GFA3" s="4" t="s">
        <v>926</v>
      </c>
      <c r="GFB3" s="4" t="s">
        <v>926</v>
      </c>
      <c r="GFC3" s="4" t="s">
        <v>926</v>
      </c>
      <c r="GFD3" s="4" t="s">
        <v>926</v>
      </c>
      <c r="GFE3" s="4" t="s">
        <v>926</v>
      </c>
      <c r="GFF3" s="4" t="s">
        <v>926</v>
      </c>
      <c r="GFG3" s="4" t="s">
        <v>926</v>
      </c>
      <c r="GFH3" s="4" t="s">
        <v>926</v>
      </c>
      <c r="GFI3" s="4" t="s">
        <v>926</v>
      </c>
      <c r="GFJ3" s="4" t="s">
        <v>926</v>
      </c>
      <c r="GFK3" s="4" t="s">
        <v>926</v>
      </c>
      <c r="GFL3" s="4" t="s">
        <v>926</v>
      </c>
      <c r="GFM3" s="4" t="s">
        <v>926</v>
      </c>
      <c r="GFN3" s="4" t="s">
        <v>926</v>
      </c>
      <c r="GFO3" s="4" t="s">
        <v>926</v>
      </c>
      <c r="GFP3" s="4" t="s">
        <v>926</v>
      </c>
      <c r="GFQ3" s="4" t="s">
        <v>926</v>
      </c>
      <c r="GFR3" s="4" t="s">
        <v>926</v>
      </c>
      <c r="GFS3" s="4" t="s">
        <v>926</v>
      </c>
      <c r="GFT3" s="4" t="s">
        <v>926</v>
      </c>
      <c r="GFU3" s="4" t="s">
        <v>926</v>
      </c>
      <c r="GFV3" s="4" t="s">
        <v>926</v>
      </c>
      <c r="GFW3" s="4" t="s">
        <v>926</v>
      </c>
      <c r="GFX3" s="4" t="s">
        <v>926</v>
      </c>
      <c r="GFY3" s="4" t="s">
        <v>926</v>
      </c>
      <c r="GFZ3" s="4" t="s">
        <v>926</v>
      </c>
      <c r="GGA3" s="4" t="s">
        <v>926</v>
      </c>
      <c r="GGB3" s="4" t="s">
        <v>926</v>
      </c>
      <c r="GGC3" s="4" t="s">
        <v>926</v>
      </c>
      <c r="GGD3" s="4" t="s">
        <v>926</v>
      </c>
      <c r="GGE3" s="4" t="s">
        <v>926</v>
      </c>
      <c r="GGF3" s="4" t="s">
        <v>926</v>
      </c>
      <c r="GGG3" s="4" t="s">
        <v>926</v>
      </c>
      <c r="GGH3" s="4" t="s">
        <v>926</v>
      </c>
      <c r="GGI3" s="4" t="s">
        <v>926</v>
      </c>
      <c r="GGJ3" s="4" t="s">
        <v>926</v>
      </c>
      <c r="GGK3" s="4" t="s">
        <v>926</v>
      </c>
      <c r="GGL3" s="4" t="s">
        <v>926</v>
      </c>
      <c r="GGM3" s="4" t="s">
        <v>926</v>
      </c>
      <c r="GGN3" s="4" t="s">
        <v>926</v>
      </c>
      <c r="GGO3" s="4" t="s">
        <v>926</v>
      </c>
      <c r="GGP3" s="4" t="s">
        <v>926</v>
      </c>
      <c r="GGQ3" s="4" t="s">
        <v>926</v>
      </c>
      <c r="GGR3" s="4" t="s">
        <v>926</v>
      </c>
      <c r="GGS3" s="4" t="s">
        <v>926</v>
      </c>
      <c r="GGT3" s="4" t="s">
        <v>926</v>
      </c>
      <c r="GGU3" s="4" t="s">
        <v>926</v>
      </c>
      <c r="GGV3" s="4" t="s">
        <v>926</v>
      </c>
      <c r="GGW3" s="4" t="s">
        <v>926</v>
      </c>
      <c r="GGX3" s="4" t="s">
        <v>926</v>
      </c>
      <c r="GGY3" s="4" t="s">
        <v>926</v>
      </c>
      <c r="GGZ3" s="4" t="s">
        <v>926</v>
      </c>
      <c r="GHA3" s="4" t="s">
        <v>926</v>
      </c>
      <c r="GHB3" s="4" t="s">
        <v>926</v>
      </c>
      <c r="GHC3" s="4" t="s">
        <v>926</v>
      </c>
      <c r="GHD3" s="4" t="s">
        <v>926</v>
      </c>
      <c r="GHE3" s="4" t="s">
        <v>926</v>
      </c>
      <c r="GHF3" s="4" t="s">
        <v>926</v>
      </c>
      <c r="GHG3" s="4" t="s">
        <v>926</v>
      </c>
      <c r="GHH3" s="4" t="s">
        <v>926</v>
      </c>
      <c r="GHI3" s="4" t="s">
        <v>926</v>
      </c>
      <c r="GHJ3" s="4" t="s">
        <v>926</v>
      </c>
      <c r="GHK3" s="4" t="s">
        <v>926</v>
      </c>
      <c r="GHL3" s="4" t="s">
        <v>926</v>
      </c>
      <c r="GHM3" s="4" t="s">
        <v>926</v>
      </c>
      <c r="GHN3" s="4" t="s">
        <v>926</v>
      </c>
      <c r="GHO3" s="4" t="s">
        <v>926</v>
      </c>
      <c r="GHP3" s="4" t="s">
        <v>926</v>
      </c>
      <c r="GHQ3" s="4" t="s">
        <v>926</v>
      </c>
      <c r="GHR3" s="4" t="s">
        <v>926</v>
      </c>
      <c r="GHS3" s="4" t="s">
        <v>926</v>
      </c>
      <c r="GHT3" s="4" t="s">
        <v>926</v>
      </c>
      <c r="GHU3" s="4" t="s">
        <v>926</v>
      </c>
      <c r="GHV3" s="4" t="s">
        <v>926</v>
      </c>
      <c r="GHW3" s="4" t="s">
        <v>926</v>
      </c>
      <c r="GHX3" s="4" t="s">
        <v>926</v>
      </c>
      <c r="GHY3" s="4" t="s">
        <v>926</v>
      </c>
      <c r="GHZ3" s="4" t="s">
        <v>926</v>
      </c>
      <c r="GIA3" s="4" t="s">
        <v>926</v>
      </c>
      <c r="GIB3" s="4" t="s">
        <v>926</v>
      </c>
      <c r="GIC3" s="4" t="s">
        <v>926</v>
      </c>
      <c r="GID3" s="4" t="s">
        <v>926</v>
      </c>
      <c r="GIE3" s="4" t="s">
        <v>926</v>
      </c>
      <c r="GIF3" s="4" t="s">
        <v>926</v>
      </c>
      <c r="GIG3" s="4" t="s">
        <v>926</v>
      </c>
      <c r="GIH3" s="4" t="s">
        <v>926</v>
      </c>
      <c r="GII3" s="4" t="s">
        <v>926</v>
      </c>
      <c r="GIJ3" s="4" t="s">
        <v>926</v>
      </c>
      <c r="GIK3" s="4" t="s">
        <v>926</v>
      </c>
      <c r="GIL3" s="4" t="s">
        <v>926</v>
      </c>
      <c r="GIM3" s="4" t="s">
        <v>926</v>
      </c>
      <c r="GIN3" s="4" t="s">
        <v>926</v>
      </c>
      <c r="GIO3" s="4" t="s">
        <v>926</v>
      </c>
      <c r="GIP3" s="4" t="s">
        <v>926</v>
      </c>
      <c r="GIQ3" s="4" t="s">
        <v>926</v>
      </c>
      <c r="GIR3" s="4" t="s">
        <v>926</v>
      </c>
      <c r="GIS3" s="4" t="s">
        <v>926</v>
      </c>
      <c r="GIT3" s="4" t="s">
        <v>926</v>
      </c>
      <c r="GIU3" s="4" t="s">
        <v>926</v>
      </c>
      <c r="GIV3" s="4" t="s">
        <v>926</v>
      </c>
      <c r="GIW3" s="4" t="s">
        <v>926</v>
      </c>
      <c r="GIX3" s="4" t="s">
        <v>926</v>
      </c>
      <c r="GIY3" s="4" t="s">
        <v>926</v>
      </c>
      <c r="GIZ3" s="4" t="s">
        <v>926</v>
      </c>
      <c r="GJA3" s="4" t="s">
        <v>926</v>
      </c>
      <c r="GJB3" s="4" t="s">
        <v>926</v>
      </c>
      <c r="GJC3" s="4" t="s">
        <v>926</v>
      </c>
      <c r="GJD3" s="4" t="s">
        <v>926</v>
      </c>
      <c r="GJE3" s="4" t="s">
        <v>926</v>
      </c>
      <c r="GJF3" s="4" t="s">
        <v>926</v>
      </c>
      <c r="GJG3" s="4" t="s">
        <v>926</v>
      </c>
      <c r="GJH3" s="4" t="s">
        <v>926</v>
      </c>
      <c r="GJI3" s="4" t="s">
        <v>926</v>
      </c>
      <c r="GJJ3" s="4" t="s">
        <v>926</v>
      </c>
      <c r="GJK3" s="4" t="s">
        <v>926</v>
      </c>
      <c r="GJL3" s="4" t="s">
        <v>926</v>
      </c>
      <c r="GJM3" s="4" t="s">
        <v>926</v>
      </c>
      <c r="GJN3" s="4" t="s">
        <v>926</v>
      </c>
      <c r="GJO3" s="4" t="s">
        <v>926</v>
      </c>
      <c r="GJP3" s="4" t="s">
        <v>926</v>
      </c>
      <c r="GJQ3" s="4" t="s">
        <v>926</v>
      </c>
      <c r="GJR3" s="4" t="s">
        <v>926</v>
      </c>
      <c r="GJS3" s="4" t="s">
        <v>926</v>
      </c>
      <c r="GJT3" s="4" t="s">
        <v>926</v>
      </c>
      <c r="GJU3" s="4" t="s">
        <v>926</v>
      </c>
      <c r="GJV3" s="4" t="s">
        <v>926</v>
      </c>
      <c r="GJW3" s="4" t="s">
        <v>926</v>
      </c>
      <c r="GJX3" s="4" t="s">
        <v>926</v>
      </c>
      <c r="GJY3" s="4" t="s">
        <v>926</v>
      </c>
      <c r="GJZ3" s="4" t="s">
        <v>926</v>
      </c>
      <c r="GKA3" s="4" t="s">
        <v>926</v>
      </c>
      <c r="GKB3" s="4" t="s">
        <v>926</v>
      </c>
      <c r="GKC3" s="4" t="s">
        <v>926</v>
      </c>
      <c r="GKD3" s="4" t="s">
        <v>926</v>
      </c>
      <c r="GKE3" s="4" t="s">
        <v>926</v>
      </c>
      <c r="GKF3" s="4" t="s">
        <v>926</v>
      </c>
      <c r="GKG3" s="4" t="s">
        <v>926</v>
      </c>
      <c r="GKH3" s="4" t="s">
        <v>926</v>
      </c>
      <c r="GKI3" s="4" t="s">
        <v>926</v>
      </c>
      <c r="GKJ3" s="4" t="s">
        <v>926</v>
      </c>
      <c r="GKK3" s="4" t="s">
        <v>926</v>
      </c>
      <c r="GKL3" s="4" t="s">
        <v>926</v>
      </c>
      <c r="GKM3" s="4" t="s">
        <v>926</v>
      </c>
      <c r="GKN3" s="4" t="s">
        <v>926</v>
      </c>
      <c r="GKO3" s="4" t="s">
        <v>926</v>
      </c>
      <c r="GKP3" s="4" t="s">
        <v>926</v>
      </c>
      <c r="GKQ3" s="4" t="s">
        <v>926</v>
      </c>
      <c r="GKR3" s="4" t="s">
        <v>926</v>
      </c>
      <c r="GKS3" s="4" t="s">
        <v>926</v>
      </c>
      <c r="GKT3" s="4" t="s">
        <v>926</v>
      </c>
      <c r="GKU3" s="4" t="s">
        <v>926</v>
      </c>
      <c r="GKV3" s="4" t="s">
        <v>926</v>
      </c>
      <c r="GKW3" s="4" t="s">
        <v>926</v>
      </c>
      <c r="GKX3" s="4" t="s">
        <v>926</v>
      </c>
      <c r="GKY3" s="4" t="s">
        <v>926</v>
      </c>
      <c r="GKZ3" s="4" t="s">
        <v>926</v>
      </c>
      <c r="GLA3" s="4" t="s">
        <v>926</v>
      </c>
      <c r="GLB3" s="4" t="s">
        <v>926</v>
      </c>
      <c r="GLC3" s="4" t="s">
        <v>926</v>
      </c>
      <c r="GLD3" s="4" t="s">
        <v>926</v>
      </c>
      <c r="GLE3" s="4" t="s">
        <v>926</v>
      </c>
      <c r="GLF3" s="4" t="s">
        <v>926</v>
      </c>
      <c r="GLG3" s="4" t="s">
        <v>926</v>
      </c>
      <c r="GLH3" s="4" t="s">
        <v>926</v>
      </c>
      <c r="GLI3" s="4" t="s">
        <v>926</v>
      </c>
      <c r="GLJ3" s="4" t="s">
        <v>926</v>
      </c>
      <c r="GLK3" s="4" t="s">
        <v>926</v>
      </c>
      <c r="GLL3" s="4" t="s">
        <v>926</v>
      </c>
      <c r="GLM3" s="4" t="s">
        <v>926</v>
      </c>
      <c r="GLN3" s="4" t="s">
        <v>926</v>
      </c>
      <c r="GLO3" s="4" t="s">
        <v>926</v>
      </c>
      <c r="GLP3" s="4" t="s">
        <v>926</v>
      </c>
      <c r="GLQ3" s="4" t="s">
        <v>926</v>
      </c>
      <c r="GLR3" s="4" t="s">
        <v>926</v>
      </c>
      <c r="GLS3" s="4" t="s">
        <v>926</v>
      </c>
      <c r="GLT3" s="4" t="s">
        <v>926</v>
      </c>
      <c r="GLU3" s="4" t="s">
        <v>926</v>
      </c>
      <c r="GLV3" s="4" t="s">
        <v>926</v>
      </c>
      <c r="GLW3" s="4" t="s">
        <v>926</v>
      </c>
      <c r="GLX3" s="4" t="s">
        <v>926</v>
      </c>
      <c r="GLY3" s="4" t="s">
        <v>926</v>
      </c>
      <c r="GLZ3" s="4" t="s">
        <v>926</v>
      </c>
      <c r="GMA3" s="4" t="s">
        <v>926</v>
      </c>
      <c r="GMB3" s="4" t="s">
        <v>926</v>
      </c>
      <c r="GMC3" s="4" t="s">
        <v>926</v>
      </c>
      <c r="GMD3" s="4" t="s">
        <v>926</v>
      </c>
      <c r="GME3" s="4" t="s">
        <v>926</v>
      </c>
      <c r="GMF3" s="4" t="s">
        <v>926</v>
      </c>
      <c r="GMG3" s="4" t="s">
        <v>926</v>
      </c>
      <c r="GMH3" s="4" t="s">
        <v>926</v>
      </c>
      <c r="GMI3" s="4" t="s">
        <v>926</v>
      </c>
      <c r="GMJ3" s="4" t="s">
        <v>926</v>
      </c>
      <c r="GMK3" s="4" t="s">
        <v>926</v>
      </c>
      <c r="GML3" s="4" t="s">
        <v>926</v>
      </c>
      <c r="GMM3" s="4" t="s">
        <v>926</v>
      </c>
      <c r="GMN3" s="4" t="s">
        <v>926</v>
      </c>
      <c r="GMO3" s="4" t="s">
        <v>926</v>
      </c>
      <c r="GMP3" s="4" t="s">
        <v>926</v>
      </c>
      <c r="GMQ3" s="4" t="s">
        <v>926</v>
      </c>
      <c r="GMR3" s="4" t="s">
        <v>926</v>
      </c>
      <c r="GMS3" s="4" t="s">
        <v>926</v>
      </c>
      <c r="GMT3" s="4" t="s">
        <v>926</v>
      </c>
      <c r="GMU3" s="4" t="s">
        <v>926</v>
      </c>
      <c r="GMV3" s="4" t="s">
        <v>926</v>
      </c>
      <c r="GMW3" s="4" t="s">
        <v>926</v>
      </c>
      <c r="GMX3" s="4" t="s">
        <v>926</v>
      </c>
      <c r="GMY3" s="4" t="s">
        <v>926</v>
      </c>
      <c r="GMZ3" s="4" t="s">
        <v>926</v>
      </c>
      <c r="GNA3" s="4" t="s">
        <v>926</v>
      </c>
      <c r="GNB3" s="4" t="s">
        <v>926</v>
      </c>
      <c r="GNC3" s="4" t="s">
        <v>926</v>
      </c>
      <c r="GND3" s="4" t="s">
        <v>926</v>
      </c>
      <c r="GNE3" s="4" t="s">
        <v>926</v>
      </c>
      <c r="GNF3" s="4" t="s">
        <v>926</v>
      </c>
      <c r="GNG3" s="4" t="s">
        <v>926</v>
      </c>
      <c r="GNH3" s="4" t="s">
        <v>926</v>
      </c>
      <c r="GNI3" s="4" t="s">
        <v>926</v>
      </c>
      <c r="GNJ3" s="4" t="s">
        <v>926</v>
      </c>
      <c r="GNK3" s="4" t="s">
        <v>926</v>
      </c>
      <c r="GNL3" s="4" t="s">
        <v>926</v>
      </c>
      <c r="GNM3" s="4" t="s">
        <v>926</v>
      </c>
      <c r="GNN3" s="4" t="s">
        <v>926</v>
      </c>
      <c r="GNO3" s="4" t="s">
        <v>926</v>
      </c>
      <c r="GNP3" s="4" t="s">
        <v>926</v>
      </c>
      <c r="GNQ3" s="4" t="s">
        <v>926</v>
      </c>
      <c r="GNR3" s="4" t="s">
        <v>926</v>
      </c>
      <c r="GNS3" s="4" t="s">
        <v>926</v>
      </c>
      <c r="GNT3" s="4" t="s">
        <v>926</v>
      </c>
      <c r="GNU3" s="4" t="s">
        <v>926</v>
      </c>
      <c r="GNV3" s="4" t="s">
        <v>926</v>
      </c>
      <c r="GNW3" s="4" t="s">
        <v>926</v>
      </c>
      <c r="GNX3" s="4" t="s">
        <v>926</v>
      </c>
      <c r="GNY3" s="4" t="s">
        <v>926</v>
      </c>
      <c r="GNZ3" s="4" t="s">
        <v>926</v>
      </c>
      <c r="GOA3" s="4" t="s">
        <v>926</v>
      </c>
      <c r="GOB3" s="4" t="s">
        <v>926</v>
      </c>
      <c r="GOC3" s="4" t="s">
        <v>926</v>
      </c>
      <c r="GOD3" s="4" t="s">
        <v>926</v>
      </c>
      <c r="GOE3" s="4" t="s">
        <v>926</v>
      </c>
      <c r="GOF3" s="4" t="s">
        <v>926</v>
      </c>
      <c r="GOG3" s="4" t="s">
        <v>926</v>
      </c>
      <c r="GOH3" s="4" t="s">
        <v>926</v>
      </c>
      <c r="GOI3" s="4" t="s">
        <v>926</v>
      </c>
      <c r="GOJ3" s="4" t="s">
        <v>926</v>
      </c>
      <c r="GOK3" s="4" t="s">
        <v>926</v>
      </c>
      <c r="GOL3" s="4" t="s">
        <v>926</v>
      </c>
      <c r="GOM3" s="4" t="s">
        <v>926</v>
      </c>
      <c r="GON3" s="4" t="s">
        <v>926</v>
      </c>
      <c r="GOO3" s="4" t="s">
        <v>926</v>
      </c>
      <c r="GOP3" s="4" t="s">
        <v>926</v>
      </c>
      <c r="GOQ3" s="4" t="s">
        <v>926</v>
      </c>
      <c r="GOR3" s="4" t="s">
        <v>926</v>
      </c>
      <c r="GOS3" s="4" t="s">
        <v>926</v>
      </c>
      <c r="GOT3" s="4" t="s">
        <v>926</v>
      </c>
      <c r="GOU3" s="4" t="s">
        <v>926</v>
      </c>
      <c r="GOV3" s="4" t="s">
        <v>926</v>
      </c>
      <c r="GOW3" s="4" t="s">
        <v>926</v>
      </c>
      <c r="GOX3" s="4" t="s">
        <v>926</v>
      </c>
      <c r="GOY3" s="4" t="s">
        <v>926</v>
      </c>
      <c r="GOZ3" s="4" t="s">
        <v>926</v>
      </c>
      <c r="GPA3" s="4" t="s">
        <v>926</v>
      </c>
      <c r="GPB3" s="4" t="s">
        <v>926</v>
      </c>
      <c r="GPC3" s="4" t="s">
        <v>926</v>
      </c>
      <c r="GPD3" s="4" t="s">
        <v>926</v>
      </c>
      <c r="GPE3" s="4" t="s">
        <v>926</v>
      </c>
      <c r="GPF3" s="4" t="s">
        <v>926</v>
      </c>
      <c r="GPG3" s="4" t="s">
        <v>926</v>
      </c>
      <c r="GPH3" s="4" t="s">
        <v>926</v>
      </c>
      <c r="GPI3" s="4" t="s">
        <v>926</v>
      </c>
      <c r="GPJ3" s="4" t="s">
        <v>926</v>
      </c>
      <c r="GPK3" s="4" t="s">
        <v>926</v>
      </c>
      <c r="GPL3" s="4" t="s">
        <v>926</v>
      </c>
      <c r="GPM3" s="4" t="s">
        <v>926</v>
      </c>
      <c r="GPN3" s="4" t="s">
        <v>926</v>
      </c>
      <c r="GPO3" s="4" t="s">
        <v>926</v>
      </c>
      <c r="GPP3" s="4" t="s">
        <v>926</v>
      </c>
      <c r="GPQ3" s="4" t="s">
        <v>926</v>
      </c>
      <c r="GPR3" s="4" t="s">
        <v>926</v>
      </c>
      <c r="GPS3" s="4" t="s">
        <v>926</v>
      </c>
      <c r="GPT3" s="4" t="s">
        <v>926</v>
      </c>
      <c r="GPU3" s="4" t="s">
        <v>926</v>
      </c>
      <c r="GPV3" s="4" t="s">
        <v>926</v>
      </c>
      <c r="GPW3" s="4" t="s">
        <v>926</v>
      </c>
      <c r="GPX3" s="4" t="s">
        <v>926</v>
      </c>
      <c r="GPY3" s="4" t="s">
        <v>926</v>
      </c>
      <c r="GPZ3" s="4" t="s">
        <v>926</v>
      </c>
      <c r="GQA3" s="4" t="s">
        <v>926</v>
      </c>
      <c r="GQB3" s="4" t="s">
        <v>926</v>
      </c>
      <c r="GQC3" s="4" t="s">
        <v>926</v>
      </c>
      <c r="GQD3" s="4" t="s">
        <v>926</v>
      </c>
      <c r="GQE3" s="4" t="s">
        <v>926</v>
      </c>
      <c r="GQF3" s="4" t="s">
        <v>926</v>
      </c>
      <c r="GQG3" s="4" t="s">
        <v>926</v>
      </c>
      <c r="GQH3" s="4" t="s">
        <v>926</v>
      </c>
      <c r="GQI3" s="4" t="s">
        <v>926</v>
      </c>
      <c r="GQJ3" s="4" t="s">
        <v>926</v>
      </c>
      <c r="GQK3" s="4" t="s">
        <v>926</v>
      </c>
      <c r="GQL3" s="4" t="s">
        <v>926</v>
      </c>
      <c r="GQM3" s="4" t="s">
        <v>926</v>
      </c>
      <c r="GQN3" s="4" t="s">
        <v>926</v>
      </c>
      <c r="GQO3" s="4" t="s">
        <v>926</v>
      </c>
      <c r="GQP3" s="4" t="s">
        <v>926</v>
      </c>
      <c r="GQQ3" s="4" t="s">
        <v>926</v>
      </c>
      <c r="GQR3" s="4" t="s">
        <v>926</v>
      </c>
      <c r="GQS3" s="4" t="s">
        <v>926</v>
      </c>
      <c r="GQT3" s="4" t="s">
        <v>926</v>
      </c>
      <c r="GQU3" s="4" t="s">
        <v>926</v>
      </c>
      <c r="GQV3" s="4" t="s">
        <v>926</v>
      </c>
      <c r="GQW3" s="4" t="s">
        <v>926</v>
      </c>
      <c r="GQX3" s="4" t="s">
        <v>926</v>
      </c>
      <c r="GQY3" s="4" t="s">
        <v>926</v>
      </c>
      <c r="GQZ3" s="4" t="s">
        <v>926</v>
      </c>
      <c r="GRA3" s="4" t="s">
        <v>926</v>
      </c>
      <c r="GRB3" s="4" t="s">
        <v>926</v>
      </c>
      <c r="GRC3" s="4" t="s">
        <v>926</v>
      </c>
      <c r="GRD3" s="4" t="s">
        <v>926</v>
      </c>
      <c r="GRE3" s="4" t="s">
        <v>926</v>
      </c>
      <c r="GRF3" s="4" t="s">
        <v>926</v>
      </c>
      <c r="GRG3" s="4" t="s">
        <v>926</v>
      </c>
      <c r="GRH3" s="4" t="s">
        <v>926</v>
      </c>
      <c r="GRI3" s="4" t="s">
        <v>926</v>
      </c>
      <c r="GRJ3" s="4" t="s">
        <v>926</v>
      </c>
      <c r="GRK3" s="4" t="s">
        <v>926</v>
      </c>
      <c r="GRL3" s="4" t="s">
        <v>926</v>
      </c>
      <c r="GRM3" s="4" t="s">
        <v>926</v>
      </c>
      <c r="GRN3" s="4" t="s">
        <v>926</v>
      </c>
      <c r="GRO3" s="4" t="s">
        <v>926</v>
      </c>
      <c r="GRP3" s="4" t="s">
        <v>926</v>
      </c>
      <c r="GRQ3" s="4" t="s">
        <v>926</v>
      </c>
      <c r="GRR3" s="4" t="s">
        <v>926</v>
      </c>
      <c r="GRS3" s="4" t="s">
        <v>926</v>
      </c>
      <c r="GRT3" s="4" t="s">
        <v>926</v>
      </c>
      <c r="GRU3" s="4" t="s">
        <v>926</v>
      </c>
      <c r="GRV3" s="4" t="s">
        <v>926</v>
      </c>
      <c r="GRW3" s="4" t="s">
        <v>926</v>
      </c>
      <c r="GRX3" s="4" t="s">
        <v>926</v>
      </c>
      <c r="GRY3" s="4" t="s">
        <v>926</v>
      </c>
      <c r="GRZ3" s="4" t="s">
        <v>926</v>
      </c>
      <c r="GSA3" s="4" t="s">
        <v>926</v>
      </c>
      <c r="GSB3" s="4" t="s">
        <v>926</v>
      </c>
      <c r="GSC3" s="4" t="s">
        <v>926</v>
      </c>
      <c r="GSD3" s="4" t="s">
        <v>926</v>
      </c>
      <c r="GSE3" s="4" t="s">
        <v>926</v>
      </c>
      <c r="GSF3" s="4" t="s">
        <v>926</v>
      </c>
      <c r="GSG3" s="4" t="s">
        <v>926</v>
      </c>
      <c r="GSH3" s="4" t="s">
        <v>926</v>
      </c>
      <c r="GSI3" s="4" t="s">
        <v>926</v>
      </c>
      <c r="GSJ3" s="4" t="s">
        <v>926</v>
      </c>
      <c r="GSK3" s="4" t="s">
        <v>926</v>
      </c>
      <c r="GSL3" s="4" t="s">
        <v>926</v>
      </c>
      <c r="GSM3" s="4" t="s">
        <v>926</v>
      </c>
      <c r="GSN3" s="4" t="s">
        <v>926</v>
      </c>
      <c r="GSO3" s="4" t="s">
        <v>926</v>
      </c>
      <c r="GSP3" s="4" t="s">
        <v>926</v>
      </c>
      <c r="GSQ3" s="4" t="s">
        <v>926</v>
      </c>
      <c r="GSR3" s="4" t="s">
        <v>926</v>
      </c>
      <c r="GSS3" s="4" t="s">
        <v>926</v>
      </c>
      <c r="GST3" s="4" t="s">
        <v>926</v>
      </c>
      <c r="GSU3" s="4" t="s">
        <v>926</v>
      </c>
      <c r="GSV3" s="4" t="s">
        <v>926</v>
      </c>
      <c r="GSW3" s="4" t="s">
        <v>926</v>
      </c>
      <c r="GSX3" s="4" t="s">
        <v>926</v>
      </c>
      <c r="GSY3" s="4" t="s">
        <v>926</v>
      </c>
      <c r="GSZ3" s="4" t="s">
        <v>926</v>
      </c>
      <c r="GTA3" s="4" t="s">
        <v>926</v>
      </c>
      <c r="GTB3" s="4" t="s">
        <v>926</v>
      </c>
      <c r="GTC3" s="4" t="s">
        <v>926</v>
      </c>
      <c r="GTD3" s="4" t="s">
        <v>926</v>
      </c>
      <c r="GTE3" s="4" t="s">
        <v>926</v>
      </c>
      <c r="GTF3" s="4" t="s">
        <v>926</v>
      </c>
      <c r="GTG3" s="4" t="s">
        <v>926</v>
      </c>
      <c r="GTH3" s="4" t="s">
        <v>926</v>
      </c>
      <c r="GTI3" s="4" t="s">
        <v>926</v>
      </c>
      <c r="GTJ3" s="4" t="s">
        <v>926</v>
      </c>
      <c r="GTK3" s="4" t="s">
        <v>926</v>
      </c>
      <c r="GTL3" s="4" t="s">
        <v>926</v>
      </c>
      <c r="GTM3" s="4" t="s">
        <v>926</v>
      </c>
      <c r="GTN3" s="4" t="s">
        <v>926</v>
      </c>
      <c r="GTO3" s="4" t="s">
        <v>926</v>
      </c>
      <c r="GTP3" s="4" t="s">
        <v>926</v>
      </c>
      <c r="GTQ3" s="4" t="s">
        <v>926</v>
      </c>
      <c r="GTR3" s="4" t="s">
        <v>926</v>
      </c>
      <c r="GTS3" s="4" t="s">
        <v>926</v>
      </c>
      <c r="GTT3" s="4" t="s">
        <v>926</v>
      </c>
      <c r="GTU3" s="4" t="s">
        <v>926</v>
      </c>
      <c r="GTV3" s="4" t="s">
        <v>926</v>
      </c>
      <c r="GTW3" s="4" t="s">
        <v>926</v>
      </c>
      <c r="GTX3" s="4" t="s">
        <v>926</v>
      </c>
      <c r="GTY3" s="4" t="s">
        <v>926</v>
      </c>
      <c r="GTZ3" s="4" t="s">
        <v>926</v>
      </c>
      <c r="GUA3" s="4" t="s">
        <v>926</v>
      </c>
      <c r="GUB3" s="4" t="s">
        <v>926</v>
      </c>
      <c r="GUC3" s="4" t="s">
        <v>926</v>
      </c>
      <c r="GUD3" s="4" t="s">
        <v>926</v>
      </c>
      <c r="GUE3" s="4" t="s">
        <v>926</v>
      </c>
      <c r="GUF3" s="4" t="s">
        <v>926</v>
      </c>
      <c r="GUG3" s="4" t="s">
        <v>926</v>
      </c>
      <c r="GUH3" s="4" t="s">
        <v>926</v>
      </c>
      <c r="GUI3" s="4" t="s">
        <v>926</v>
      </c>
      <c r="GUJ3" s="4" t="s">
        <v>926</v>
      </c>
      <c r="GUK3" s="4" t="s">
        <v>926</v>
      </c>
      <c r="GUL3" s="4" t="s">
        <v>926</v>
      </c>
      <c r="GUM3" s="4" t="s">
        <v>926</v>
      </c>
      <c r="GUN3" s="4" t="s">
        <v>926</v>
      </c>
      <c r="GUO3" s="4" t="s">
        <v>926</v>
      </c>
      <c r="GUP3" s="4" t="s">
        <v>926</v>
      </c>
      <c r="GUQ3" s="4" t="s">
        <v>926</v>
      </c>
      <c r="GUR3" s="4" t="s">
        <v>926</v>
      </c>
      <c r="GUS3" s="4" t="s">
        <v>926</v>
      </c>
      <c r="GUT3" s="4" t="s">
        <v>926</v>
      </c>
      <c r="GUU3" s="4" t="s">
        <v>926</v>
      </c>
      <c r="GUV3" s="4" t="s">
        <v>926</v>
      </c>
      <c r="GUW3" s="4" t="s">
        <v>926</v>
      </c>
      <c r="GUX3" s="4" t="s">
        <v>926</v>
      </c>
      <c r="GUY3" s="4" t="s">
        <v>926</v>
      </c>
      <c r="GUZ3" s="4" t="s">
        <v>926</v>
      </c>
      <c r="GVA3" s="4" t="s">
        <v>926</v>
      </c>
      <c r="GVB3" s="4" t="s">
        <v>926</v>
      </c>
      <c r="GVC3" s="4" t="s">
        <v>926</v>
      </c>
      <c r="GVD3" s="4" t="s">
        <v>926</v>
      </c>
      <c r="GVE3" s="4" t="s">
        <v>926</v>
      </c>
      <c r="GVF3" s="4" t="s">
        <v>926</v>
      </c>
      <c r="GVG3" s="4" t="s">
        <v>926</v>
      </c>
      <c r="GVH3" s="4" t="s">
        <v>926</v>
      </c>
      <c r="GVI3" s="4" t="s">
        <v>926</v>
      </c>
      <c r="GVJ3" s="4" t="s">
        <v>926</v>
      </c>
      <c r="GVK3" s="4" t="s">
        <v>926</v>
      </c>
      <c r="GVL3" s="4" t="s">
        <v>926</v>
      </c>
      <c r="GVM3" s="4" t="s">
        <v>926</v>
      </c>
      <c r="GVN3" s="4" t="s">
        <v>926</v>
      </c>
      <c r="GVO3" s="4" t="s">
        <v>926</v>
      </c>
      <c r="GVP3" s="4" t="s">
        <v>926</v>
      </c>
      <c r="GVQ3" s="4" t="s">
        <v>926</v>
      </c>
      <c r="GVR3" s="4" t="s">
        <v>926</v>
      </c>
      <c r="GVS3" s="4" t="s">
        <v>926</v>
      </c>
      <c r="GVT3" s="4" t="s">
        <v>926</v>
      </c>
      <c r="GVU3" s="4" t="s">
        <v>926</v>
      </c>
      <c r="GVV3" s="4" t="s">
        <v>926</v>
      </c>
      <c r="GVW3" s="4" t="s">
        <v>926</v>
      </c>
      <c r="GVX3" s="4" t="s">
        <v>926</v>
      </c>
      <c r="GVY3" s="4" t="s">
        <v>926</v>
      </c>
      <c r="GVZ3" s="4" t="s">
        <v>926</v>
      </c>
      <c r="GWA3" s="4" t="s">
        <v>926</v>
      </c>
      <c r="GWB3" s="4" t="s">
        <v>926</v>
      </c>
      <c r="GWC3" s="4" t="s">
        <v>926</v>
      </c>
      <c r="GWD3" s="4" t="s">
        <v>926</v>
      </c>
      <c r="GWE3" s="4" t="s">
        <v>926</v>
      </c>
      <c r="GWF3" s="4" t="s">
        <v>926</v>
      </c>
      <c r="GWG3" s="4" t="s">
        <v>926</v>
      </c>
      <c r="GWH3" s="4" t="s">
        <v>926</v>
      </c>
      <c r="GWI3" s="4" t="s">
        <v>926</v>
      </c>
      <c r="GWJ3" s="4" t="s">
        <v>926</v>
      </c>
      <c r="GWK3" s="4" t="s">
        <v>926</v>
      </c>
      <c r="GWL3" s="4" t="s">
        <v>926</v>
      </c>
      <c r="GWM3" s="4" t="s">
        <v>926</v>
      </c>
      <c r="GWN3" s="4" t="s">
        <v>926</v>
      </c>
      <c r="GWO3" s="4" t="s">
        <v>926</v>
      </c>
      <c r="GWP3" s="4" t="s">
        <v>926</v>
      </c>
      <c r="GWQ3" s="4" t="s">
        <v>926</v>
      </c>
      <c r="GWR3" s="4" t="s">
        <v>926</v>
      </c>
      <c r="GWS3" s="4" t="s">
        <v>926</v>
      </c>
      <c r="GWT3" s="4" t="s">
        <v>926</v>
      </c>
      <c r="GWU3" s="4" t="s">
        <v>926</v>
      </c>
      <c r="GWV3" s="4" t="s">
        <v>926</v>
      </c>
      <c r="GWW3" s="4" t="s">
        <v>926</v>
      </c>
      <c r="GWX3" s="4" t="s">
        <v>926</v>
      </c>
      <c r="GWY3" s="4" t="s">
        <v>926</v>
      </c>
      <c r="GWZ3" s="4" t="s">
        <v>926</v>
      </c>
      <c r="GXA3" s="4" t="s">
        <v>926</v>
      </c>
      <c r="GXB3" s="4" t="s">
        <v>926</v>
      </c>
      <c r="GXC3" s="4" t="s">
        <v>926</v>
      </c>
      <c r="GXD3" s="4" t="s">
        <v>926</v>
      </c>
      <c r="GXE3" s="4" t="s">
        <v>926</v>
      </c>
      <c r="GXF3" s="4" t="s">
        <v>926</v>
      </c>
      <c r="GXG3" s="4" t="s">
        <v>926</v>
      </c>
      <c r="GXH3" s="4" t="s">
        <v>926</v>
      </c>
      <c r="GXI3" s="4" t="s">
        <v>926</v>
      </c>
      <c r="GXJ3" s="4" t="s">
        <v>926</v>
      </c>
      <c r="GXK3" s="4" t="s">
        <v>926</v>
      </c>
      <c r="GXL3" s="4" t="s">
        <v>926</v>
      </c>
      <c r="GXM3" s="4" t="s">
        <v>926</v>
      </c>
      <c r="GXN3" s="4" t="s">
        <v>926</v>
      </c>
      <c r="GXO3" s="4" t="s">
        <v>926</v>
      </c>
      <c r="GXP3" s="4" t="s">
        <v>926</v>
      </c>
      <c r="GXQ3" s="4" t="s">
        <v>926</v>
      </c>
      <c r="GXR3" s="4" t="s">
        <v>926</v>
      </c>
      <c r="GXS3" s="4" t="s">
        <v>926</v>
      </c>
      <c r="GXT3" s="4" t="s">
        <v>926</v>
      </c>
      <c r="GXU3" s="4" t="s">
        <v>926</v>
      </c>
      <c r="GXV3" s="4" t="s">
        <v>926</v>
      </c>
      <c r="GXW3" s="4" t="s">
        <v>926</v>
      </c>
      <c r="GXX3" s="4" t="s">
        <v>926</v>
      </c>
      <c r="GXY3" s="4" t="s">
        <v>926</v>
      </c>
      <c r="GXZ3" s="4" t="s">
        <v>926</v>
      </c>
      <c r="GYA3" s="4" t="s">
        <v>926</v>
      </c>
      <c r="GYB3" s="4" t="s">
        <v>926</v>
      </c>
      <c r="GYC3" s="4" t="s">
        <v>926</v>
      </c>
      <c r="GYD3" s="4" t="s">
        <v>926</v>
      </c>
      <c r="GYE3" s="4" t="s">
        <v>926</v>
      </c>
      <c r="GYF3" s="4" t="s">
        <v>926</v>
      </c>
      <c r="GYG3" s="4" t="s">
        <v>926</v>
      </c>
      <c r="GYH3" s="4" t="s">
        <v>926</v>
      </c>
      <c r="GYI3" s="4" t="s">
        <v>926</v>
      </c>
      <c r="GYJ3" s="4" t="s">
        <v>926</v>
      </c>
      <c r="GYK3" s="4" t="s">
        <v>926</v>
      </c>
      <c r="GYL3" s="4" t="s">
        <v>926</v>
      </c>
      <c r="GYM3" s="4" t="s">
        <v>926</v>
      </c>
      <c r="GYN3" s="4" t="s">
        <v>926</v>
      </c>
      <c r="GYO3" s="4" t="s">
        <v>926</v>
      </c>
      <c r="GYP3" s="4" t="s">
        <v>926</v>
      </c>
      <c r="GYQ3" s="4" t="s">
        <v>926</v>
      </c>
      <c r="GYR3" s="4" t="s">
        <v>926</v>
      </c>
      <c r="GYS3" s="4" t="s">
        <v>926</v>
      </c>
      <c r="GYT3" s="4" t="s">
        <v>926</v>
      </c>
      <c r="GYU3" s="4" t="s">
        <v>926</v>
      </c>
      <c r="GYV3" s="4" t="s">
        <v>926</v>
      </c>
      <c r="GYW3" s="4" t="s">
        <v>926</v>
      </c>
      <c r="GYX3" s="4" t="s">
        <v>926</v>
      </c>
      <c r="GYY3" s="4" t="s">
        <v>926</v>
      </c>
      <c r="GYZ3" s="4" t="s">
        <v>926</v>
      </c>
      <c r="GZA3" s="4" t="s">
        <v>926</v>
      </c>
      <c r="GZB3" s="4" t="s">
        <v>926</v>
      </c>
      <c r="GZC3" s="4" t="s">
        <v>926</v>
      </c>
      <c r="GZD3" s="4" t="s">
        <v>926</v>
      </c>
      <c r="GZE3" s="4" t="s">
        <v>926</v>
      </c>
      <c r="GZF3" s="4" t="s">
        <v>926</v>
      </c>
      <c r="GZG3" s="4" t="s">
        <v>926</v>
      </c>
      <c r="GZH3" s="4" t="s">
        <v>926</v>
      </c>
      <c r="GZI3" s="4" t="s">
        <v>926</v>
      </c>
      <c r="GZJ3" s="4" t="s">
        <v>926</v>
      </c>
      <c r="GZK3" s="4" t="s">
        <v>926</v>
      </c>
      <c r="GZL3" s="4" t="s">
        <v>926</v>
      </c>
      <c r="GZM3" s="4" t="s">
        <v>926</v>
      </c>
      <c r="GZN3" s="4" t="s">
        <v>926</v>
      </c>
      <c r="GZO3" s="4" t="s">
        <v>926</v>
      </c>
      <c r="GZP3" s="4" t="s">
        <v>926</v>
      </c>
      <c r="GZQ3" s="4" t="s">
        <v>926</v>
      </c>
      <c r="GZR3" s="4" t="s">
        <v>926</v>
      </c>
      <c r="GZS3" s="4" t="s">
        <v>926</v>
      </c>
      <c r="GZT3" s="4" t="s">
        <v>926</v>
      </c>
      <c r="GZU3" s="4" t="s">
        <v>926</v>
      </c>
      <c r="GZV3" s="4" t="s">
        <v>926</v>
      </c>
      <c r="GZW3" s="4" t="s">
        <v>926</v>
      </c>
      <c r="GZX3" s="4" t="s">
        <v>926</v>
      </c>
      <c r="GZY3" s="4" t="s">
        <v>926</v>
      </c>
      <c r="GZZ3" s="4" t="s">
        <v>926</v>
      </c>
      <c r="HAA3" s="4" t="s">
        <v>926</v>
      </c>
      <c r="HAB3" s="4" t="s">
        <v>926</v>
      </c>
      <c r="HAC3" s="4" t="s">
        <v>926</v>
      </c>
      <c r="HAD3" s="4" t="s">
        <v>926</v>
      </c>
      <c r="HAE3" s="4" t="s">
        <v>926</v>
      </c>
      <c r="HAF3" s="4" t="s">
        <v>926</v>
      </c>
      <c r="HAG3" s="4" t="s">
        <v>926</v>
      </c>
      <c r="HAH3" s="4" t="s">
        <v>926</v>
      </c>
      <c r="HAI3" s="4" t="s">
        <v>926</v>
      </c>
      <c r="HAJ3" s="4" t="s">
        <v>926</v>
      </c>
      <c r="HAK3" s="4" t="s">
        <v>926</v>
      </c>
      <c r="HAL3" s="4" t="s">
        <v>926</v>
      </c>
      <c r="HAM3" s="4" t="s">
        <v>926</v>
      </c>
      <c r="HAN3" s="4" t="s">
        <v>926</v>
      </c>
      <c r="HAO3" s="4" t="s">
        <v>926</v>
      </c>
      <c r="HAP3" s="4" t="s">
        <v>926</v>
      </c>
      <c r="HAQ3" s="4" t="s">
        <v>926</v>
      </c>
      <c r="HAR3" s="4" t="s">
        <v>926</v>
      </c>
      <c r="HAS3" s="4" t="s">
        <v>926</v>
      </c>
      <c r="HAT3" s="4" t="s">
        <v>926</v>
      </c>
      <c r="HAU3" s="4" t="s">
        <v>926</v>
      </c>
      <c r="HAV3" s="4" t="s">
        <v>926</v>
      </c>
      <c r="HAW3" s="4" t="s">
        <v>926</v>
      </c>
      <c r="HAX3" s="4" t="s">
        <v>926</v>
      </c>
      <c r="HAY3" s="4" t="s">
        <v>926</v>
      </c>
      <c r="HAZ3" s="4" t="s">
        <v>926</v>
      </c>
      <c r="HBA3" s="4" t="s">
        <v>926</v>
      </c>
      <c r="HBB3" s="4" t="s">
        <v>926</v>
      </c>
      <c r="HBC3" s="4" t="s">
        <v>926</v>
      </c>
      <c r="HBD3" s="4" t="s">
        <v>926</v>
      </c>
      <c r="HBE3" s="4" t="s">
        <v>926</v>
      </c>
      <c r="HBF3" s="4" t="s">
        <v>926</v>
      </c>
      <c r="HBG3" s="4" t="s">
        <v>926</v>
      </c>
      <c r="HBH3" s="4" t="s">
        <v>926</v>
      </c>
      <c r="HBI3" s="4" t="s">
        <v>926</v>
      </c>
      <c r="HBJ3" s="4" t="s">
        <v>926</v>
      </c>
      <c r="HBK3" s="4" t="s">
        <v>926</v>
      </c>
      <c r="HBL3" s="4" t="s">
        <v>926</v>
      </c>
      <c r="HBM3" s="4" t="s">
        <v>926</v>
      </c>
      <c r="HBN3" s="4" t="s">
        <v>926</v>
      </c>
      <c r="HBO3" s="4" t="s">
        <v>926</v>
      </c>
      <c r="HBP3" s="4" t="s">
        <v>926</v>
      </c>
      <c r="HBQ3" s="4" t="s">
        <v>926</v>
      </c>
      <c r="HBR3" s="4" t="s">
        <v>926</v>
      </c>
      <c r="HBS3" s="4" t="s">
        <v>926</v>
      </c>
      <c r="HBT3" s="4" t="s">
        <v>926</v>
      </c>
      <c r="HBU3" s="4" t="s">
        <v>926</v>
      </c>
      <c r="HBV3" s="4" t="s">
        <v>926</v>
      </c>
      <c r="HBW3" s="4" t="s">
        <v>926</v>
      </c>
      <c r="HBX3" s="4" t="s">
        <v>926</v>
      </c>
      <c r="HBY3" s="4" t="s">
        <v>926</v>
      </c>
      <c r="HBZ3" s="4" t="s">
        <v>926</v>
      </c>
      <c r="HCA3" s="4" t="s">
        <v>926</v>
      </c>
      <c r="HCB3" s="4" t="s">
        <v>926</v>
      </c>
      <c r="HCC3" s="4" t="s">
        <v>926</v>
      </c>
      <c r="HCD3" s="4" t="s">
        <v>926</v>
      </c>
      <c r="HCE3" s="4" t="s">
        <v>926</v>
      </c>
      <c r="HCF3" s="4" t="s">
        <v>926</v>
      </c>
      <c r="HCG3" s="4" t="s">
        <v>926</v>
      </c>
      <c r="HCH3" s="4" t="s">
        <v>926</v>
      </c>
      <c r="HCI3" s="4" t="s">
        <v>926</v>
      </c>
      <c r="HCJ3" s="4" t="s">
        <v>926</v>
      </c>
      <c r="HCK3" s="4" t="s">
        <v>926</v>
      </c>
      <c r="HCL3" s="4" t="s">
        <v>926</v>
      </c>
      <c r="HCM3" s="4" t="s">
        <v>926</v>
      </c>
      <c r="HCN3" s="4" t="s">
        <v>926</v>
      </c>
      <c r="HCO3" s="4" t="s">
        <v>926</v>
      </c>
      <c r="HCP3" s="4" t="s">
        <v>926</v>
      </c>
      <c r="HCQ3" s="4" t="s">
        <v>926</v>
      </c>
      <c r="HCR3" s="4" t="s">
        <v>926</v>
      </c>
      <c r="HCS3" s="4" t="s">
        <v>926</v>
      </c>
      <c r="HCT3" s="4" t="s">
        <v>926</v>
      </c>
      <c r="HCU3" s="4" t="s">
        <v>926</v>
      </c>
      <c r="HCV3" s="4" t="s">
        <v>926</v>
      </c>
      <c r="HCW3" s="4" t="s">
        <v>926</v>
      </c>
      <c r="HCX3" s="4" t="s">
        <v>926</v>
      </c>
      <c r="HCY3" s="4" t="s">
        <v>926</v>
      </c>
      <c r="HCZ3" s="4" t="s">
        <v>926</v>
      </c>
      <c r="HDA3" s="4" t="s">
        <v>926</v>
      </c>
      <c r="HDB3" s="4" t="s">
        <v>926</v>
      </c>
      <c r="HDC3" s="4" t="s">
        <v>926</v>
      </c>
      <c r="HDD3" s="4" t="s">
        <v>926</v>
      </c>
      <c r="HDE3" s="4" t="s">
        <v>926</v>
      </c>
      <c r="HDF3" s="4" t="s">
        <v>926</v>
      </c>
      <c r="HDG3" s="4" t="s">
        <v>926</v>
      </c>
      <c r="HDH3" s="4" t="s">
        <v>926</v>
      </c>
      <c r="HDI3" s="4" t="s">
        <v>926</v>
      </c>
      <c r="HDJ3" s="4" t="s">
        <v>926</v>
      </c>
      <c r="HDK3" s="4" t="s">
        <v>926</v>
      </c>
      <c r="HDL3" s="4" t="s">
        <v>926</v>
      </c>
      <c r="HDM3" s="4" t="s">
        <v>926</v>
      </c>
      <c r="HDN3" s="4" t="s">
        <v>926</v>
      </c>
      <c r="HDO3" s="4" t="s">
        <v>926</v>
      </c>
      <c r="HDP3" s="4" t="s">
        <v>926</v>
      </c>
      <c r="HDQ3" s="4" t="s">
        <v>926</v>
      </c>
      <c r="HDR3" s="4" t="s">
        <v>926</v>
      </c>
      <c r="HDS3" s="4" t="s">
        <v>926</v>
      </c>
      <c r="HDT3" s="4" t="s">
        <v>926</v>
      </c>
      <c r="HDU3" s="4" t="s">
        <v>926</v>
      </c>
      <c r="HDV3" s="4" t="s">
        <v>926</v>
      </c>
      <c r="HDW3" s="4" t="s">
        <v>926</v>
      </c>
      <c r="HDX3" s="4" t="s">
        <v>926</v>
      </c>
      <c r="HDY3" s="4" t="s">
        <v>926</v>
      </c>
      <c r="HDZ3" s="4" t="s">
        <v>926</v>
      </c>
      <c r="HEA3" s="4" t="s">
        <v>926</v>
      </c>
      <c r="HEB3" s="4" t="s">
        <v>926</v>
      </c>
      <c r="HEC3" s="4" t="s">
        <v>926</v>
      </c>
      <c r="HED3" s="4" t="s">
        <v>926</v>
      </c>
      <c r="HEE3" s="4" t="s">
        <v>926</v>
      </c>
      <c r="HEF3" s="4" t="s">
        <v>926</v>
      </c>
      <c r="HEG3" s="4" t="s">
        <v>926</v>
      </c>
      <c r="HEH3" s="4" t="s">
        <v>926</v>
      </c>
      <c r="HEI3" s="4" t="s">
        <v>926</v>
      </c>
      <c r="HEJ3" s="4" t="s">
        <v>926</v>
      </c>
      <c r="HEK3" s="4" t="s">
        <v>926</v>
      </c>
      <c r="HEL3" s="4" t="s">
        <v>926</v>
      </c>
      <c r="HEM3" s="4" t="s">
        <v>926</v>
      </c>
      <c r="HEN3" s="4" t="s">
        <v>926</v>
      </c>
      <c r="HEO3" s="4" t="s">
        <v>926</v>
      </c>
      <c r="HEP3" s="4" t="s">
        <v>926</v>
      </c>
      <c r="HEQ3" s="4" t="s">
        <v>926</v>
      </c>
      <c r="HER3" s="4" t="s">
        <v>926</v>
      </c>
      <c r="HES3" s="4" t="s">
        <v>926</v>
      </c>
      <c r="HET3" s="4" t="s">
        <v>926</v>
      </c>
      <c r="HEU3" s="4" t="s">
        <v>926</v>
      </c>
      <c r="HEV3" s="4" t="s">
        <v>926</v>
      </c>
      <c r="HEW3" s="4" t="s">
        <v>926</v>
      </c>
      <c r="HEX3" s="4" t="s">
        <v>926</v>
      </c>
      <c r="HEY3" s="4" t="s">
        <v>926</v>
      </c>
      <c r="HEZ3" s="4" t="s">
        <v>926</v>
      </c>
      <c r="HFA3" s="4" t="s">
        <v>926</v>
      </c>
      <c r="HFB3" s="4" t="s">
        <v>926</v>
      </c>
      <c r="HFC3" s="4" t="s">
        <v>926</v>
      </c>
      <c r="HFD3" s="4" t="s">
        <v>926</v>
      </c>
      <c r="HFE3" s="4" t="s">
        <v>926</v>
      </c>
      <c r="HFF3" s="4" t="s">
        <v>926</v>
      </c>
      <c r="HFG3" s="4" t="s">
        <v>926</v>
      </c>
      <c r="HFH3" s="4" t="s">
        <v>926</v>
      </c>
      <c r="HFI3" s="4" t="s">
        <v>926</v>
      </c>
      <c r="HFJ3" s="4" t="s">
        <v>926</v>
      </c>
      <c r="HFK3" s="4" t="s">
        <v>926</v>
      </c>
      <c r="HFL3" s="4" t="s">
        <v>926</v>
      </c>
      <c r="HFM3" s="4" t="s">
        <v>926</v>
      </c>
      <c r="HFN3" s="4" t="s">
        <v>926</v>
      </c>
      <c r="HFO3" s="4" t="s">
        <v>926</v>
      </c>
      <c r="HFP3" s="4" t="s">
        <v>926</v>
      </c>
      <c r="HFQ3" s="4" t="s">
        <v>926</v>
      </c>
      <c r="HFR3" s="4" t="s">
        <v>926</v>
      </c>
      <c r="HFS3" s="4" t="s">
        <v>926</v>
      </c>
      <c r="HFT3" s="4" t="s">
        <v>926</v>
      </c>
      <c r="HFU3" s="4" t="s">
        <v>926</v>
      </c>
      <c r="HFV3" s="4" t="s">
        <v>926</v>
      </c>
      <c r="HFW3" s="4" t="s">
        <v>926</v>
      </c>
      <c r="HFX3" s="4" t="s">
        <v>926</v>
      </c>
      <c r="HFY3" s="4" t="s">
        <v>926</v>
      </c>
      <c r="HFZ3" s="4" t="s">
        <v>926</v>
      </c>
      <c r="HGA3" s="4" t="s">
        <v>926</v>
      </c>
      <c r="HGB3" s="4" t="s">
        <v>926</v>
      </c>
      <c r="HGC3" s="4" t="s">
        <v>926</v>
      </c>
      <c r="HGD3" s="4" t="s">
        <v>926</v>
      </c>
      <c r="HGE3" s="4" t="s">
        <v>926</v>
      </c>
      <c r="HGF3" s="4" t="s">
        <v>926</v>
      </c>
      <c r="HGG3" s="4" t="s">
        <v>926</v>
      </c>
      <c r="HGH3" s="4" t="s">
        <v>926</v>
      </c>
      <c r="HGI3" s="4" t="s">
        <v>926</v>
      </c>
      <c r="HGJ3" s="4" t="s">
        <v>926</v>
      </c>
      <c r="HGK3" s="4" t="s">
        <v>926</v>
      </c>
      <c r="HGL3" s="4" t="s">
        <v>926</v>
      </c>
      <c r="HGM3" s="4" t="s">
        <v>926</v>
      </c>
      <c r="HGN3" s="4" t="s">
        <v>926</v>
      </c>
      <c r="HGO3" s="4" t="s">
        <v>926</v>
      </c>
      <c r="HGP3" s="4" t="s">
        <v>926</v>
      </c>
      <c r="HGQ3" s="4" t="s">
        <v>926</v>
      </c>
      <c r="HGR3" s="4" t="s">
        <v>926</v>
      </c>
      <c r="HGS3" s="4" t="s">
        <v>926</v>
      </c>
      <c r="HGT3" s="4" t="s">
        <v>926</v>
      </c>
      <c r="HGU3" s="4" t="s">
        <v>926</v>
      </c>
      <c r="HGV3" s="4" t="s">
        <v>926</v>
      </c>
      <c r="HGW3" s="4" t="s">
        <v>926</v>
      </c>
      <c r="HGX3" s="4" t="s">
        <v>926</v>
      </c>
      <c r="HGY3" s="4" t="s">
        <v>926</v>
      </c>
      <c r="HGZ3" s="4" t="s">
        <v>926</v>
      </c>
      <c r="HHA3" s="4" t="s">
        <v>926</v>
      </c>
      <c r="HHB3" s="4" t="s">
        <v>926</v>
      </c>
      <c r="HHC3" s="4" t="s">
        <v>926</v>
      </c>
      <c r="HHD3" s="4" t="s">
        <v>926</v>
      </c>
      <c r="HHE3" s="4" t="s">
        <v>926</v>
      </c>
      <c r="HHF3" s="4" t="s">
        <v>926</v>
      </c>
      <c r="HHG3" s="4" t="s">
        <v>926</v>
      </c>
      <c r="HHH3" s="4" t="s">
        <v>926</v>
      </c>
      <c r="HHI3" s="4" t="s">
        <v>926</v>
      </c>
      <c r="HHJ3" s="4" t="s">
        <v>926</v>
      </c>
      <c r="HHK3" s="4" t="s">
        <v>926</v>
      </c>
      <c r="HHL3" s="4" t="s">
        <v>926</v>
      </c>
      <c r="HHM3" s="4" t="s">
        <v>926</v>
      </c>
      <c r="HHN3" s="4" t="s">
        <v>926</v>
      </c>
      <c r="HHO3" s="4" t="s">
        <v>926</v>
      </c>
      <c r="HHP3" s="4" t="s">
        <v>926</v>
      </c>
      <c r="HHQ3" s="4" t="s">
        <v>926</v>
      </c>
      <c r="HHR3" s="4" t="s">
        <v>926</v>
      </c>
      <c r="HHS3" s="4" t="s">
        <v>926</v>
      </c>
      <c r="HHT3" s="4" t="s">
        <v>926</v>
      </c>
      <c r="HHU3" s="4" t="s">
        <v>926</v>
      </c>
      <c r="HHV3" s="4" t="s">
        <v>926</v>
      </c>
      <c r="HHW3" s="4" t="s">
        <v>926</v>
      </c>
      <c r="HHX3" s="4" t="s">
        <v>926</v>
      </c>
      <c r="HHY3" s="4" t="s">
        <v>926</v>
      </c>
      <c r="HHZ3" s="4" t="s">
        <v>926</v>
      </c>
      <c r="HIA3" s="4" t="s">
        <v>926</v>
      </c>
      <c r="HIB3" s="4" t="s">
        <v>926</v>
      </c>
      <c r="HIC3" s="4" t="s">
        <v>926</v>
      </c>
      <c r="HID3" s="4" t="s">
        <v>926</v>
      </c>
      <c r="HIE3" s="4" t="s">
        <v>926</v>
      </c>
      <c r="HIF3" s="4" t="s">
        <v>926</v>
      </c>
      <c r="HIG3" s="4" t="s">
        <v>926</v>
      </c>
      <c r="HIH3" s="4" t="s">
        <v>926</v>
      </c>
      <c r="HII3" s="4" t="s">
        <v>926</v>
      </c>
      <c r="HIJ3" s="4" t="s">
        <v>926</v>
      </c>
      <c r="HIK3" s="4" t="s">
        <v>926</v>
      </c>
      <c r="HIL3" s="4" t="s">
        <v>926</v>
      </c>
      <c r="HIM3" s="4" t="s">
        <v>926</v>
      </c>
      <c r="HIN3" s="4" t="s">
        <v>926</v>
      </c>
      <c r="HIO3" s="4" t="s">
        <v>926</v>
      </c>
      <c r="HIP3" s="4" t="s">
        <v>926</v>
      </c>
      <c r="HIQ3" s="4" t="s">
        <v>926</v>
      </c>
      <c r="HIR3" s="4" t="s">
        <v>926</v>
      </c>
      <c r="HIS3" s="4" t="s">
        <v>926</v>
      </c>
      <c r="HIT3" s="4" t="s">
        <v>926</v>
      </c>
      <c r="HIU3" s="4" t="s">
        <v>926</v>
      </c>
      <c r="HIV3" s="4" t="s">
        <v>926</v>
      </c>
      <c r="HIW3" s="4" t="s">
        <v>926</v>
      </c>
      <c r="HIX3" s="4" t="s">
        <v>926</v>
      </c>
      <c r="HIY3" s="4" t="s">
        <v>926</v>
      </c>
      <c r="HIZ3" s="4" t="s">
        <v>926</v>
      </c>
      <c r="HJA3" s="4" t="s">
        <v>926</v>
      </c>
      <c r="HJB3" s="4" t="s">
        <v>926</v>
      </c>
      <c r="HJC3" s="4" t="s">
        <v>926</v>
      </c>
      <c r="HJD3" s="4" t="s">
        <v>926</v>
      </c>
      <c r="HJE3" s="4" t="s">
        <v>926</v>
      </c>
      <c r="HJF3" s="4" t="s">
        <v>926</v>
      </c>
      <c r="HJG3" s="4" t="s">
        <v>926</v>
      </c>
      <c r="HJH3" s="4" t="s">
        <v>926</v>
      </c>
      <c r="HJI3" s="4" t="s">
        <v>926</v>
      </c>
      <c r="HJJ3" s="4" t="s">
        <v>926</v>
      </c>
      <c r="HJK3" s="4" t="s">
        <v>926</v>
      </c>
      <c r="HJL3" s="4" t="s">
        <v>926</v>
      </c>
      <c r="HJM3" s="4" t="s">
        <v>926</v>
      </c>
      <c r="HJN3" s="4" t="s">
        <v>926</v>
      </c>
      <c r="HJO3" s="4" t="s">
        <v>926</v>
      </c>
      <c r="HJP3" s="4" t="s">
        <v>926</v>
      </c>
      <c r="HJQ3" s="4" t="s">
        <v>926</v>
      </c>
      <c r="HJR3" s="4" t="s">
        <v>926</v>
      </c>
      <c r="HJS3" s="4" t="s">
        <v>926</v>
      </c>
      <c r="HJT3" s="4" t="s">
        <v>926</v>
      </c>
      <c r="HJU3" s="4" t="s">
        <v>926</v>
      </c>
      <c r="HJV3" s="4" t="s">
        <v>926</v>
      </c>
      <c r="HJW3" s="4" t="s">
        <v>926</v>
      </c>
      <c r="HJX3" s="4" t="s">
        <v>926</v>
      </c>
      <c r="HJY3" s="4" t="s">
        <v>926</v>
      </c>
      <c r="HJZ3" s="4" t="s">
        <v>926</v>
      </c>
      <c r="HKA3" s="4" t="s">
        <v>926</v>
      </c>
      <c r="HKB3" s="4" t="s">
        <v>926</v>
      </c>
      <c r="HKC3" s="4" t="s">
        <v>926</v>
      </c>
      <c r="HKD3" s="4" t="s">
        <v>926</v>
      </c>
      <c r="HKE3" s="4" t="s">
        <v>926</v>
      </c>
      <c r="HKF3" s="4" t="s">
        <v>926</v>
      </c>
      <c r="HKG3" s="4" t="s">
        <v>926</v>
      </c>
      <c r="HKH3" s="4" t="s">
        <v>926</v>
      </c>
      <c r="HKI3" s="4" t="s">
        <v>926</v>
      </c>
      <c r="HKJ3" s="4" t="s">
        <v>926</v>
      </c>
      <c r="HKK3" s="4" t="s">
        <v>926</v>
      </c>
      <c r="HKL3" s="4" t="s">
        <v>926</v>
      </c>
      <c r="HKM3" s="4" t="s">
        <v>926</v>
      </c>
      <c r="HKN3" s="4" t="s">
        <v>926</v>
      </c>
      <c r="HKO3" s="4" t="s">
        <v>926</v>
      </c>
      <c r="HKP3" s="4" t="s">
        <v>926</v>
      </c>
      <c r="HKQ3" s="4" t="s">
        <v>926</v>
      </c>
      <c r="HKR3" s="4" t="s">
        <v>926</v>
      </c>
      <c r="HKS3" s="4" t="s">
        <v>926</v>
      </c>
      <c r="HKT3" s="4" t="s">
        <v>926</v>
      </c>
      <c r="HKU3" s="4" t="s">
        <v>926</v>
      </c>
      <c r="HKV3" s="4" t="s">
        <v>926</v>
      </c>
      <c r="HKW3" s="4" t="s">
        <v>926</v>
      </c>
      <c r="HKX3" s="4" t="s">
        <v>926</v>
      </c>
      <c r="HKY3" s="4" t="s">
        <v>926</v>
      </c>
      <c r="HKZ3" s="4" t="s">
        <v>926</v>
      </c>
      <c r="HLA3" s="4" t="s">
        <v>926</v>
      </c>
      <c r="HLB3" s="4" t="s">
        <v>926</v>
      </c>
      <c r="HLC3" s="4" t="s">
        <v>926</v>
      </c>
      <c r="HLD3" s="4" t="s">
        <v>926</v>
      </c>
      <c r="HLE3" s="4" t="s">
        <v>926</v>
      </c>
      <c r="HLF3" s="4" t="s">
        <v>926</v>
      </c>
      <c r="HLG3" s="4" t="s">
        <v>926</v>
      </c>
      <c r="HLH3" s="4" t="s">
        <v>926</v>
      </c>
      <c r="HLI3" s="4" t="s">
        <v>926</v>
      </c>
      <c r="HLJ3" s="4" t="s">
        <v>926</v>
      </c>
      <c r="HLK3" s="4" t="s">
        <v>926</v>
      </c>
      <c r="HLL3" s="4" t="s">
        <v>926</v>
      </c>
      <c r="HLM3" s="4" t="s">
        <v>926</v>
      </c>
      <c r="HLN3" s="4" t="s">
        <v>926</v>
      </c>
      <c r="HLO3" s="4" t="s">
        <v>926</v>
      </c>
      <c r="HLP3" s="4" t="s">
        <v>926</v>
      </c>
      <c r="HLQ3" s="4" t="s">
        <v>926</v>
      </c>
      <c r="HLR3" s="4" t="s">
        <v>926</v>
      </c>
      <c r="HLS3" s="4" t="s">
        <v>926</v>
      </c>
      <c r="HLT3" s="4" t="s">
        <v>926</v>
      </c>
      <c r="HLU3" s="4" t="s">
        <v>926</v>
      </c>
      <c r="HLV3" s="4" t="s">
        <v>926</v>
      </c>
      <c r="HLW3" s="4" t="s">
        <v>926</v>
      </c>
      <c r="HLX3" s="4" t="s">
        <v>926</v>
      </c>
      <c r="HLY3" s="4" t="s">
        <v>926</v>
      </c>
      <c r="HLZ3" s="4" t="s">
        <v>926</v>
      </c>
      <c r="HMA3" s="4" t="s">
        <v>926</v>
      </c>
      <c r="HMB3" s="4" t="s">
        <v>926</v>
      </c>
      <c r="HMC3" s="4" t="s">
        <v>926</v>
      </c>
      <c r="HMD3" s="4" t="s">
        <v>926</v>
      </c>
      <c r="HME3" s="4" t="s">
        <v>926</v>
      </c>
      <c r="HMF3" s="4" t="s">
        <v>926</v>
      </c>
      <c r="HMG3" s="4" t="s">
        <v>926</v>
      </c>
      <c r="HMH3" s="4" t="s">
        <v>926</v>
      </c>
      <c r="HMI3" s="4" t="s">
        <v>926</v>
      </c>
      <c r="HMJ3" s="4" t="s">
        <v>926</v>
      </c>
      <c r="HMK3" s="4" t="s">
        <v>926</v>
      </c>
      <c r="HML3" s="4" t="s">
        <v>926</v>
      </c>
      <c r="HMM3" s="4" t="s">
        <v>926</v>
      </c>
      <c r="HMN3" s="4" t="s">
        <v>926</v>
      </c>
      <c r="HMO3" s="4" t="s">
        <v>926</v>
      </c>
      <c r="HMP3" s="4" t="s">
        <v>926</v>
      </c>
      <c r="HMQ3" s="4" t="s">
        <v>926</v>
      </c>
      <c r="HMR3" s="4" t="s">
        <v>926</v>
      </c>
      <c r="HMS3" s="4" t="s">
        <v>926</v>
      </c>
      <c r="HMT3" s="4" t="s">
        <v>926</v>
      </c>
      <c r="HMU3" s="4" t="s">
        <v>926</v>
      </c>
      <c r="HMV3" s="4" t="s">
        <v>926</v>
      </c>
      <c r="HMW3" s="4" t="s">
        <v>926</v>
      </c>
      <c r="HMX3" s="4" t="s">
        <v>926</v>
      </c>
      <c r="HMY3" s="4" t="s">
        <v>926</v>
      </c>
      <c r="HMZ3" s="4" t="s">
        <v>926</v>
      </c>
      <c r="HNA3" s="4" t="s">
        <v>926</v>
      </c>
      <c r="HNB3" s="4" t="s">
        <v>926</v>
      </c>
      <c r="HNC3" s="4" t="s">
        <v>926</v>
      </c>
      <c r="HND3" s="4" t="s">
        <v>926</v>
      </c>
      <c r="HNE3" s="4" t="s">
        <v>926</v>
      </c>
      <c r="HNF3" s="4" t="s">
        <v>926</v>
      </c>
      <c r="HNG3" s="4" t="s">
        <v>926</v>
      </c>
      <c r="HNH3" s="4" t="s">
        <v>926</v>
      </c>
      <c r="HNI3" s="4" t="s">
        <v>926</v>
      </c>
      <c r="HNJ3" s="4" t="s">
        <v>926</v>
      </c>
      <c r="HNK3" s="4" t="s">
        <v>926</v>
      </c>
      <c r="HNL3" s="4" t="s">
        <v>926</v>
      </c>
      <c r="HNM3" s="4" t="s">
        <v>926</v>
      </c>
      <c r="HNN3" s="4" t="s">
        <v>926</v>
      </c>
      <c r="HNO3" s="4" t="s">
        <v>926</v>
      </c>
      <c r="HNP3" s="4" t="s">
        <v>926</v>
      </c>
      <c r="HNQ3" s="4" t="s">
        <v>926</v>
      </c>
      <c r="HNR3" s="4" t="s">
        <v>926</v>
      </c>
      <c r="HNS3" s="4" t="s">
        <v>926</v>
      </c>
      <c r="HNT3" s="4" t="s">
        <v>926</v>
      </c>
      <c r="HNU3" s="4" t="s">
        <v>926</v>
      </c>
      <c r="HNV3" s="4" t="s">
        <v>926</v>
      </c>
      <c r="HNW3" s="4" t="s">
        <v>926</v>
      </c>
      <c r="HNX3" s="4" t="s">
        <v>926</v>
      </c>
      <c r="HNY3" s="4" t="s">
        <v>926</v>
      </c>
      <c r="HNZ3" s="4" t="s">
        <v>926</v>
      </c>
      <c r="HOA3" s="4" t="s">
        <v>926</v>
      </c>
      <c r="HOB3" s="4" t="s">
        <v>926</v>
      </c>
      <c r="HOC3" s="4" t="s">
        <v>926</v>
      </c>
      <c r="HOD3" s="4" t="s">
        <v>926</v>
      </c>
      <c r="HOE3" s="4" t="s">
        <v>926</v>
      </c>
      <c r="HOF3" s="4" t="s">
        <v>926</v>
      </c>
      <c r="HOG3" s="4" t="s">
        <v>926</v>
      </c>
      <c r="HOH3" s="4" t="s">
        <v>926</v>
      </c>
      <c r="HOI3" s="4" t="s">
        <v>926</v>
      </c>
      <c r="HOJ3" s="4" t="s">
        <v>926</v>
      </c>
      <c r="HOK3" s="4" t="s">
        <v>926</v>
      </c>
      <c r="HOL3" s="4" t="s">
        <v>926</v>
      </c>
      <c r="HOM3" s="4" t="s">
        <v>926</v>
      </c>
      <c r="HON3" s="4" t="s">
        <v>926</v>
      </c>
      <c r="HOO3" s="4" t="s">
        <v>926</v>
      </c>
      <c r="HOP3" s="4" t="s">
        <v>926</v>
      </c>
      <c r="HOQ3" s="4" t="s">
        <v>926</v>
      </c>
      <c r="HOR3" s="4" t="s">
        <v>926</v>
      </c>
      <c r="HOS3" s="4" t="s">
        <v>926</v>
      </c>
      <c r="HOT3" s="4" t="s">
        <v>926</v>
      </c>
      <c r="HOU3" s="4" t="s">
        <v>926</v>
      </c>
      <c r="HOV3" s="4" t="s">
        <v>926</v>
      </c>
      <c r="HOW3" s="4" t="s">
        <v>926</v>
      </c>
      <c r="HOX3" s="4" t="s">
        <v>926</v>
      </c>
      <c r="HOY3" s="4" t="s">
        <v>926</v>
      </c>
      <c r="HOZ3" s="4" t="s">
        <v>926</v>
      </c>
      <c r="HPA3" s="4" t="s">
        <v>926</v>
      </c>
      <c r="HPB3" s="4" t="s">
        <v>926</v>
      </c>
      <c r="HPC3" s="4" t="s">
        <v>926</v>
      </c>
      <c r="HPD3" s="4" t="s">
        <v>926</v>
      </c>
      <c r="HPE3" s="4" t="s">
        <v>926</v>
      </c>
      <c r="HPF3" s="4" t="s">
        <v>926</v>
      </c>
      <c r="HPG3" s="4" t="s">
        <v>926</v>
      </c>
      <c r="HPH3" s="4" t="s">
        <v>926</v>
      </c>
      <c r="HPI3" s="4" t="s">
        <v>926</v>
      </c>
      <c r="HPJ3" s="4" t="s">
        <v>926</v>
      </c>
      <c r="HPK3" s="4" t="s">
        <v>926</v>
      </c>
      <c r="HPL3" s="4" t="s">
        <v>926</v>
      </c>
      <c r="HPM3" s="4" t="s">
        <v>926</v>
      </c>
      <c r="HPN3" s="4" t="s">
        <v>926</v>
      </c>
      <c r="HPO3" s="4" t="s">
        <v>926</v>
      </c>
      <c r="HPP3" s="4" t="s">
        <v>926</v>
      </c>
      <c r="HPQ3" s="4" t="s">
        <v>926</v>
      </c>
      <c r="HPR3" s="4" t="s">
        <v>926</v>
      </c>
      <c r="HPS3" s="4" t="s">
        <v>926</v>
      </c>
      <c r="HPT3" s="4" t="s">
        <v>926</v>
      </c>
      <c r="HPU3" s="4" t="s">
        <v>926</v>
      </c>
      <c r="HPV3" s="4" t="s">
        <v>926</v>
      </c>
      <c r="HPW3" s="4" t="s">
        <v>926</v>
      </c>
      <c r="HPX3" s="4" t="s">
        <v>926</v>
      </c>
      <c r="HPY3" s="4" t="s">
        <v>926</v>
      </c>
      <c r="HPZ3" s="4" t="s">
        <v>926</v>
      </c>
      <c r="HQA3" s="4" t="s">
        <v>926</v>
      </c>
      <c r="HQB3" s="4" t="s">
        <v>926</v>
      </c>
      <c r="HQC3" s="4" t="s">
        <v>926</v>
      </c>
      <c r="HQD3" s="4" t="s">
        <v>926</v>
      </c>
      <c r="HQE3" s="4" t="s">
        <v>926</v>
      </c>
      <c r="HQF3" s="4" t="s">
        <v>926</v>
      </c>
      <c r="HQG3" s="4" t="s">
        <v>926</v>
      </c>
      <c r="HQH3" s="4" t="s">
        <v>926</v>
      </c>
      <c r="HQI3" s="4" t="s">
        <v>926</v>
      </c>
      <c r="HQJ3" s="4" t="s">
        <v>926</v>
      </c>
      <c r="HQK3" s="4" t="s">
        <v>926</v>
      </c>
      <c r="HQL3" s="4" t="s">
        <v>926</v>
      </c>
      <c r="HQM3" s="4" t="s">
        <v>926</v>
      </c>
      <c r="HQN3" s="4" t="s">
        <v>926</v>
      </c>
      <c r="HQO3" s="4" t="s">
        <v>926</v>
      </c>
      <c r="HQP3" s="4" t="s">
        <v>926</v>
      </c>
      <c r="HQQ3" s="4" t="s">
        <v>926</v>
      </c>
      <c r="HQR3" s="4" t="s">
        <v>926</v>
      </c>
      <c r="HQS3" s="4" t="s">
        <v>926</v>
      </c>
      <c r="HQT3" s="4" t="s">
        <v>926</v>
      </c>
      <c r="HQU3" s="4" t="s">
        <v>926</v>
      </c>
      <c r="HQV3" s="4" t="s">
        <v>926</v>
      </c>
      <c r="HQW3" s="4" t="s">
        <v>926</v>
      </c>
      <c r="HQX3" s="4" t="s">
        <v>926</v>
      </c>
      <c r="HQY3" s="4" t="s">
        <v>926</v>
      </c>
      <c r="HQZ3" s="4" t="s">
        <v>926</v>
      </c>
      <c r="HRA3" s="4" t="s">
        <v>926</v>
      </c>
      <c r="HRB3" s="4" t="s">
        <v>926</v>
      </c>
      <c r="HRC3" s="4" t="s">
        <v>926</v>
      </c>
      <c r="HRD3" s="4" t="s">
        <v>926</v>
      </c>
      <c r="HRE3" s="4" t="s">
        <v>926</v>
      </c>
      <c r="HRF3" s="4" t="s">
        <v>926</v>
      </c>
      <c r="HRG3" s="4" t="s">
        <v>926</v>
      </c>
      <c r="HRH3" s="4" t="s">
        <v>926</v>
      </c>
      <c r="HRI3" s="4" t="s">
        <v>926</v>
      </c>
      <c r="HRJ3" s="4" t="s">
        <v>926</v>
      </c>
      <c r="HRK3" s="4" t="s">
        <v>926</v>
      </c>
      <c r="HRL3" s="4" t="s">
        <v>926</v>
      </c>
      <c r="HRM3" s="4" t="s">
        <v>926</v>
      </c>
      <c r="HRN3" s="4" t="s">
        <v>926</v>
      </c>
      <c r="HRO3" s="4" t="s">
        <v>926</v>
      </c>
      <c r="HRP3" s="4" t="s">
        <v>926</v>
      </c>
      <c r="HRQ3" s="4" t="s">
        <v>926</v>
      </c>
      <c r="HRR3" s="4" t="s">
        <v>926</v>
      </c>
      <c r="HRS3" s="4" t="s">
        <v>926</v>
      </c>
      <c r="HRT3" s="4" t="s">
        <v>926</v>
      </c>
      <c r="HRU3" s="4" t="s">
        <v>926</v>
      </c>
      <c r="HRV3" s="4" t="s">
        <v>926</v>
      </c>
      <c r="HRW3" s="4" t="s">
        <v>926</v>
      </c>
      <c r="HRX3" s="4" t="s">
        <v>926</v>
      </c>
      <c r="HRY3" s="4" t="s">
        <v>926</v>
      </c>
      <c r="HRZ3" s="4" t="s">
        <v>926</v>
      </c>
      <c r="HSA3" s="4" t="s">
        <v>926</v>
      </c>
      <c r="HSB3" s="4" t="s">
        <v>926</v>
      </c>
      <c r="HSC3" s="4" t="s">
        <v>926</v>
      </c>
      <c r="HSD3" s="4" t="s">
        <v>926</v>
      </c>
      <c r="HSE3" s="4" t="s">
        <v>926</v>
      </c>
      <c r="HSF3" s="4" t="s">
        <v>926</v>
      </c>
      <c r="HSG3" s="4" t="s">
        <v>926</v>
      </c>
      <c r="HSH3" s="4" t="s">
        <v>926</v>
      </c>
      <c r="HSI3" s="4" t="s">
        <v>926</v>
      </c>
      <c r="HSJ3" s="4" t="s">
        <v>926</v>
      </c>
      <c r="HSK3" s="4" t="s">
        <v>926</v>
      </c>
      <c r="HSL3" s="4" t="s">
        <v>926</v>
      </c>
      <c r="HSM3" s="4" t="s">
        <v>926</v>
      </c>
      <c r="HSN3" s="4" t="s">
        <v>926</v>
      </c>
      <c r="HSO3" s="4" t="s">
        <v>926</v>
      </c>
      <c r="HSP3" s="4" t="s">
        <v>926</v>
      </c>
      <c r="HSQ3" s="4" t="s">
        <v>926</v>
      </c>
      <c r="HSR3" s="4" t="s">
        <v>926</v>
      </c>
      <c r="HSS3" s="4" t="s">
        <v>926</v>
      </c>
      <c r="HST3" s="4" t="s">
        <v>926</v>
      </c>
      <c r="HSU3" s="4" t="s">
        <v>926</v>
      </c>
      <c r="HSV3" s="4" t="s">
        <v>926</v>
      </c>
      <c r="HSW3" s="4" t="s">
        <v>926</v>
      </c>
      <c r="HSX3" s="4" t="s">
        <v>926</v>
      </c>
      <c r="HSY3" s="4" t="s">
        <v>926</v>
      </c>
      <c r="HSZ3" s="4" t="s">
        <v>926</v>
      </c>
      <c r="HTA3" s="4" t="s">
        <v>926</v>
      </c>
      <c r="HTB3" s="4" t="s">
        <v>926</v>
      </c>
      <c r="HTC3" s="4" t="s">
        <v>926</v>
      </c>
      <c r="HTD3" s="4" t="s">
        <v>926</v>
      </c>
      <c r="HTE3" s="4" t="s">
        <v>926</v>
      </c>
      <c r="HTF3" s="4" t="s">
        <v>926</v>
      </c>
      <c r="HTG3" s="4" t="s">
        <v>926</v>
      </c>
      <c r="HTH3" s="4" t="s">
        <v>926</v>
      </c>
      <c r="HTI3" s="4" t="s">
        <v>926</v>
      </c>
      <c r="HTJ3" s="4" t="s">
        <v>926</v>
      </c>
      <c r="HTK3" s="4" t="s">
        <v>926</v>
      </c>
      <c r="HTL3" s="4" t="s">
        <v>926</v>
      </c>
      <c r="HTM3" s="4" t="s">
        <v>926</v>
      </c>
      <c r="HTN3" s="4" t="s">
        <v>926</v>
      </c>
      <c r="HTO3" s="4" t="s">
        <v>926</v>
      </c>
      <c r="HTP3" s="4" t="s">
        <v>926</v>
      </c>
      <c r="HTQ3" s="4" t="s">
        <v>926</v>
      </c>
      <c r="HTR3" s="4" t="s">
        <v>926</v>
      </c>
      <c r="HTS3" s="4" t="s">
        <v>926</v>
      </c>
      <c r="HTT3" s="4" t="s">
        <v>926</v>
      </c>
      <c r="HTU3" s="4" t="s">
        <v>926</v>
      </c>
      <c r="HTV3" s="4" t="s">
        <v>926</v>
      </c>
      <c r="HTW3" s="4" t="s">
        <v>926</v>
      </c>
      <c r="HTX3" s="4" t="s">
        <v>926</v>
      </c>
      <c r="HTY3" s="4" t="s">
        <v>926</v>
      </c>
      <c r="HTZ3" s="4" t="s">
        <v>926</v>
      </c>
      <c r="HUA3" s="4" t="s">
        <v>926</v>
      </c>
      <c r="HUB3" s="4" t="s">
        <v>926</v>
      </c>
      <c r="HUC3" s="4" t="s">
        <v>926</v>
      </c>
      <c r="HUD3" s="4" t="s">
        <v>926</v>
      </c>
      <c r="HUE3" s="4" t="s">
        <v>926</v>
      </c>
      <c r="HUF3" s="4" t="s">
        <v>926</v>
      </c>
      <c r="HUG3" s="4" t="s">
        <v>926</v>
      </c>
      <c r="HUH3" s="4" t="s">
        <v>926</v>
      </c>
      <c r="HUI3" s="4" t="s">
        <v>926</v>
      </c>
      <c r="HUJ3" s="4" t="s">
        <v>926</v>
      </c>
      <c r="HUK3" s="4" t="s">
        <v>926</v>
      </c>
      <c r="HUL3" s="4" t="s">
        <v>926</v>
      </c>
      <c r="HUM3" s="4" t="s">
        <v>926</v>
      </c>
      <c r="HUN3" s="4" t="s">
        <v>926</v>
      </c>
      <c r="HUO3" s="4" t="s">
        <v>926</v>
      </c>
      <c r="HUP3" s="4" t="s">
        <v>926</v>
      </c>
      <c r="HUQ3" s="4" t="s">
        <v>926</v>
      </c>
      <c r="HUR3" s="4" t="s">
        <v>926</v>
      </c>
      <c r="HUS3" s="4" t="s">
        <v>926</v>
      </c>
      <c r="HUT3" s="4" t="s">
        <v>926</v>
      </c>
      <c r="HUU3" s="4" t="s">
        <v>926</v>
      </c>
      <c r="HUV3" s="4" t="s">
        <v>926</v>
      </c>
      <c r="HUW3" s="4" t="s">
        <v>926</v>
      </c>
      <c r="HUX3" s="4" t="s">
        <v>926</v>
      </c>
      <c r="HUY3" s="4" t="s">
        <v>926</v>
      </c>
      <c r="HUZ3" s="4" t="s">
        <v>926</v>
      </c>
      <c r="HVA3" s="4" t="s">
        <v>926</v>
      </c>
      <c r="HVB3" s="4" t="s">
        <v>926</v>
      </c>
      <c r="HVC3" s="4" t="s">
        <v>926</v>
      </c>
      <c r="HVD3" s="4" t="s">
        <v>926</v>
      </c>
      <c r="HVE3" s="4" t="s">
        <v>926</v>
      </c>
      <c r="HVF3" s="4" t="s">
        <v>926</v>
      </c>
      <c r="HVG3" s="4" t="s">
        <v>926</v>
      </c>
      <c r="HVH3" s="4" t="s">
        <v>926</v>
      </c>
      <c r="HVI3" s="4" t="s">
        <v>926</v>
      </c>
      <c r="HVJ3" s="4" t="s">
        <v>926</v>
      </c>
      <c r="HVK3" s="4" t="s">
        <v>926</v>
      </c>
      <c r="HVL3" s="4" t="s">
        <v>926</v>
      </c>
      <c r="HVM3" s="4" t="s">
        <v>926</v>
      </c>
      <c r="HVN3" s="4" t="s">
        <v>926</v>
      </c>
      <c r="HVO3" s="4" t="s">
        <v>926</v>
      </c>
      <c r="HVP3" s="4" t="s">
        <v>926</v>
      </c>
      <c r="HVQ3" s="4" t="s">
        <v>926</v>
      </c>
      <c r="HVR3" s="4" t="s">
        <v>926</v>
      </c>
      <c r="HVS3" s="4" t="s">
        <v>926</v>
      </c>
      <c r="HVT3" s="4" t="s">
        <v>926</v>
      </c>
      <c r="HVU3" s="4" t="s">
        <v>926</v>
      </c>
      <c r="HVV3" s="4" t="s">
        <v>926</v>
      </c>
      <c r="HVW3" s="4" t="s">
        <v>926</v>
      </c>
      <c r="HVX3" s="4" t="s">
        <v>926</v>
      </c>
      <c r="HVY3" s="4" t="s">
        <v>926</v>
      </c>
      <c r="HVZ3" s="4" t="s">
        <v>926</v>
      </c>
      <c r="HWA3" s="4" t="s">
        <v>926</v>
      </c>
      <c r="HWB3" s="4" t="s">
        <v>926</v>
      </c>
      <c r="HWC3" s="4" t="s">
        <v>926</v>
      </c>
      <c r="HWD3" s="4" t="s">
        <v>926</v>
      </c>
      <c r="HWE3" s="4" t="s">
        <v>926</v>
      </c>
      <c r="HWF3" s="4" t="s">
        <v>926</v>
      </c>
      <c r="HWG3" s="4" t="s">
        <v>926</v>
      </c>
      <c r="HWH3" s="4" t="s">
        <v>926</v>
      </c>
      <c r="HWI3" s="4" t="s">
        <v>926</v>
      </c>
      <c r="HWJ3" s="4" t="s">
        <v>926</v>
      </c>
      <c r="HWK3" s="4" t="s">
        <v>926</v>
      </c>
      <c r="HWL3" s="4" t="s">
        <v>926</v>
      </c>
      <c r="HWM3" s="4" t="s">
        <v>926</v>
      </c>
      <c r="HWN3" s="4" t="s">
        <v>926</v>
      </c>
      <c r="HWO3" s="4" t="s">
        <v>926</v>
      </c>
      <c r="HWP3" s="4" t="s">
        <v>926</v>
      </c>
      <c r="HWQ3" s="4" t="s">
        <v>926</v>
      </c>
      <c r="HWR3" s="4" t="s">
        <v>926</v>
      </c>
      <c r="HWS3" s="4" t="s">
        <v>926</v>
      </c>
      <c r="HWT3" s="4" t="s">
        <v>926</v>
      </c>
      <c r="HWU3" s="4" t="s">
        <v>926</v>
      </c>
      <c r="HWV3" s="4" t="s">
        <v>926</v>
      </c>
      <c r="HWW3" s="4" t="s">
        <v>926</v>
      </c>
      <c r="HWX3" s="4" t="s">
        <v>926</v>
      </c>
      <c r="HWY3" s="4" t="s">
        <v>926</v>
      </c>
      <c r="HWZ3" s="4" t="s">
        <v>926</v>
      </c>
      <c r="HXA3" s="4" t="s">
        <v>926</v>
      </c>
      <c r="HXB3" s="4" t="s">
        <v>926</v>
      </c>
      <c r="HXC3" s="4" t="s">
        <v>926</v>
      </c>
      <c r="HXD3" s="4" t="s">
        <v>926</v>
      </c>
      <c r="HXE3" s="4" t="s">
        <v>926</v>
      </c>
      <c r="HXF3" s="4" t="s">
        <v>926</v>
      </c>
      <c r="HXG3" s="4" t="s">
        <v>926</v>
      </c>
      <c r="HXH3" s="4" t="s">
        <v>926</v>
      </c>
      <c r="HXI3" s="4" t="s">
        <v>926</v>
      </c>
      <c r="HXJ3" s="4" t="s">
        <v>926</v>
      </c>
      <c r="HXK3" s="4" t="s">
        <v>926</v>
      </c>
      <c r="HXL3" s="4" t="s">
        <v>926</v>
      </c>
      <c r="HXM3" s="4" t="s">
        <v>926</v>
      </c>
      <c r="HXN3" s="4" t="s">
        <v>926</v>
      </c>
      <c r="HXO3" s="4" t="s">
        <v>926</v>
      </c>
      <c r="HXP3" s="4" t="s">
        <v>926</v>
      </c>
      <c r="HXQ3" s="4" t="s">
        <v>926</v>
      </c>
      <c r="HXR3" s="4" t="s">
        <v>926</v>
      </c>
      <c r="HXS3" s="4" t="s">
        <v>926</v>
      </c>
      <c r="HXT3" s="4" t="s">
        <v>926</v>
      </c>
      <c r="HXU3" s="4" t="s">
        <v>926</v>
      </c>
      <c r="HXV3" s="4" t="s">
        <v>926</v>
      </c>
      <c r="HXW3" s="4" t="s">
        <v>926</v>
      </c>
      <c r="HXX3" s="4" t="s">
        <v>926</v>
      </c>
      <c r="HXY3" s="4" t="s">
        <v>926</v>
      </c>
      <c r="HXZ3" s="4" t="s">
        <v>926</v>
      </c>
      <c r="HYA3" s="4" t="s">
        <v>926</v>
      </c>
      <c r="HYB3" s="4" t="s">
        <v>926</v>
      </c>
      <c r="HYC3" s="4" t="s">
        <v>926</v>
      </c>
      <c r="HYD3" s="4" t="s">
        <v>926</v>
      </c>
      <c r="HYE3" s="4" t="s">
        <v>926</v>
      </c>
      <c r="HYF3" s="4" t="s">
        <v>926</v>
      </c>
      <c r="HYG3" s="4" t="s">
        <v>926</v>
      </c>
      <c r="HYH3" s="4" t="s">
        <v>926</v>
      </c>
      <c r="HYI3" s="4" t="s">
        <v>926</v>
      </c>
      <c r="HYJ3" s="4" t="s">
        <v>926</v>
      </c>
      <c r="HYK3" s="4" t="s">
        <v>926</v>
      </c>
      <c r="HYL3" s="4" t="s">
        <v>926</v>
      </c>
      <c r="HYM3" s="4" t="s">
        <v>926</v>
      </c>
      <c r="HYN3" s="4" t="s">
        <v>926</v>
      </c>
      <c r="HYO3" s="4" t="s">
        <v>926</v>
      </c>
      <c r="HYP3" s="4" t="s">
        <v>926</v>
      </c>
      <c r="HYQ3" s="4" t="s">
        <v>926</v>
      </c>
      <c r="HYR3" s="4" t="s">
        <v>926</v>
      </c>
      <c r="HYS3" s="4" t="s">
        <v>926</v>
      </c>
      <c r="HYT3" s="4" t="s">
        <v>926</v>
      </c>
      <c r="HYU3" s="4" t="s">
        <v>926</v>
      </c>
      <c r="HYV3" s="4" t="s">
        <v>926</v>
      </c>
      <c r="HYW3" s="4" t="s">
        <v>926</v>
      </c>
      <c r="HYX3" s="4" t="s">
        <v>926</v>
      </c>
      <c r="HYY3" s="4" t="s">
        <v>926</v>
      </c>
      <c r="HYZ3" s="4" t="s">
        <v>926</v>
      </c>
      <c r="HZA3" s="4" t="s">
        <v>926</v>
      </c>
      <c r="HZB3" s="4" t="s">
        <v>926</v>
      </c>
      <c r="HZC3" s="4" t="s">
        <v>926</v>
      </c>
      <c r="HZD3" s="4" t="s">
        <v>926</v>
      </c>
      <c r="HZE3" s="4" t="s">
        <v>926</v>
      </c>
      <c r="HZF3" s="4" t="s">
        <v>926</v>
      </c>
      <c r="HZG3" s="4" t="s">
        <v>926</v>
      </c>
      <c r="HZH3" s="4" t="s">
        <v>926</v>
      </c>
      <c r="HZI3" s="4" t="s">
        <v>926</v>
      </c>
      <c r="HZJ3" s="4" t="s">
        <v>926</v>
      </c>
      <c r="HZK3" s="4" t="s">
        <v>926</v>
      </c>
      <c r="HZL3" s="4" t="s">
        <v>926</v>
      </c>
      <c r="HZM3" s="4" t="s">
        <v>926</v>
      </c>
      <c r="HZN3" s="4" t="s">
        <v>926</v>
      </c>
      <c r="HZO3" s="4" t="s">
        <v>926</v>
      </c>
      <c r="HZP3" s="4" t="s">
        <v>926</v>
      </c>
      <c r="HZQ3" s="4" t="s">
        <v>926</v>
      </c>
      <c r="HZR3" s="4" t="s">
        <v>926</v>
      </c>
      <c r="HZS3" s="4" t="s">
        <v>926</v>
      </c>
      <c r="HZT3" s="4" t="s">
        <v>926</v>
      </c>
      <c r="HZU3" s="4" t="s">
        <v>926</v>
      </c>
      <c r="HZV3" s="4" t="s">
        <v>926</v>
      </c>
      <c r="HZW3" s="4" t="s">
        <v>926</v>
      </c>
      <c r="HZX3" s="4" t="s">
        <v>926</v>
      </c>
      <c r="HZY3" s="4" t="s">
        <v>926</v>
      </c>
      <c r="HZZ3" s="4" t="s">
        <v>926</v>
      </c>
      <c r="IAA3" s="4" t="s">
        <v>926</v>
      </c>
      <c r="IAB3" s="4" t="s">
        <v>926</v>
      </c>
      <c r="IAC3" s="4" t="s">
        <v>926</v>
      </c>
      <c r="IAD3" s="4" t="s">
        <v>926</v>
      </c>
      <c r="IAE3" s="4" t="s">
        <v>926</v>
      </c>
      <c r="IAF3" s="4" t="s">
        <v>926</v>
      </c>
      <c r="IAG3" s="4" t="s">
        <v>926</v>
      </c>
      <c r="IAH3" s="4" t="s">
        <v>926</v>
      </c>
      <c r="IAI3" s="4" t="s">
        <v>926</v>
      </c>
      <c r="IAJ3" s="4" t="s">
        <v>926</v>
      </c>
      <c r="IAK3" s="4" t="s">
        <v>926</v>
      </c>
      <c r="IAL3" s="4" t="s">
        <v>926</v>
      </c>
      <c r="IAM3" s="4" t="s">
        <v>926</v>
      </c>
      <c r="IAN3" s="4" t="s">
        <v>926</v>
      </c>
      <c r="IAO3" s="4" t="s">
        <v>926</v>
      </c>
      <c r="IAP3" s="4" t="s">
        <v>926</v>
      </c>
      <c r="IAQ3" s="4" t="s">
        <v>926</v>
      </c>
      <c r="IAR3" s="4" t="s">
        <v>926</v>
      </c>
      <c r="IAS3" s="4" t="s">
        <v>926</v>
      </c>
      <c r="IAT3" s="4" t="s">
        <v>926</v>
      </c>
      <c r="IAU3" s="4" t="s">
        <v>926</v>
      </c>
      <c r="IAV3" s="4" t="s">
        <v>926</v>
      </c>
      <c r="IAW3" s="4" t="s">
        <v>926</v>
      </c>
      <c r="IAX3" s="4" t="s">
        <v>926</v>
      </c>
      <c r="IAY3" s="4" t="s">
        <v>926</v>
      </c>
      <c r="IAZ3" s="4" t="s">
        <v>926</v>
      </c>
      <c r="IBA3" s="4" t="s">
        <v>926</v>
      </c>
      <c r="IBB3" s="4" t="s">
        <v>926</v>
      </c>
      <c r="IBC3" s="4" t="s">
        <v>926</v>
      </c>
      <c r="IBD3" s="4" t="s">
        <v>926</v>
      </c>
      <c r="IBE3" s="4" t="s">
        <v>926</v>
      </c>
      <c r="IBF3" s="4" t="s">
        <v>926</v>
      </c>
      <c r="IBG3" s="4" t="s">
        <v>926</v>
      </c>
      <c r="IBH3" s="4" t="s">
        <v>926</v>
      </c>
      <c r="IBI3" s="4" t="s">
        <v>926</v>
      </c>
      <c r="IBJ3" s="4" t="s">
        <v>926</v>
      </c>
      <c r="IBK3" s="4" t="s">
        <v>926</v>
      </c>
      <c r="IBL3" s="4" t="s">
        <v>926</v>
      </c>
      <c r="IBM3" s="4" t="s">
        <v>926</v>
      </c>
      <c r="IBN3" s="4" t="s">
        <v>926</v>
      </c>
      <c r="IBO3" s="4" t="s">
        <v>926</v>
      </c>
      <c r="IBP3" s="4" t="s">
        <v>926</v>
      </c>
      <c r="IBQ3" s="4" t="s">
        <v>926</v>
      </c>
      <c r="IBR3" s="4" t="s">
        <v>926</v>
      </c>
      <c r="IBS3" s="4" t="s">
        <v>926</v>
      </c>
      <c r="IBT3" s="4" t="s">
        <v>926</v>
      </c>
      <c r="IBU3" s="4" t="s">
        <v>926</v>
      </c>
      <c r="IBV3" s="4" t="s">
        <v>926</v>
      </c>
      <c r="IBW3" s="4" t="s">
        <v>926</v>
      </c>
      <c r="IBX3" s="4" t="s">
        <v>926</v>
      </c>
      <c r="IBY3" s="4" t="s">
        <v>926</v>
      </c>
      <c r="IBZ3" s="4" t="s">
        <v>926</v>
      </c>
      <c r="ICA3" s="4" t="s">
        <v>926</v>
      </c>
      <c r="ICB3" s="4" t="s">
        <v>926</v>
      </c>
      <c r="ICC3" s="4" t="s">
        <v>926</v>
      </c>
      <c r="ICD3" s="4" t="s">
        <v>926</v>
      </c>
      <c r="ICE3" s="4" t="s">
        <v>926</v>
      </c>
      <c r="ICF3" s="4" t="s">
        <v>926</v>
      </c>
      <c r="ICG3" s="4" t="s">
        <v>926</v>
      </c>
      <c r="ICH3" s="4" t="s">
        <v>926</v>
      </c>
      <c r="ICI3" s="4" t="s">
        <v>926</v>
      </c>
      <c r="ICJ3" s="4" t="s">
        <v>926</v>
      </c>
      <c r="ICK3" s="4" t="s">
        <v>926</v>
      </c>
      <c r="ICL3" s="4" t="s">
        <v>926</v>
      </c>
      <c r="ICM3" s="4" t="s">
        <v>926</v>
      </c>
      <c r="ICN3" s="4" t="s">
        <v>926</v>
      </c>
      <c r="ICO3" s="4" t="s">
        <v>926</v>
      </c>
      <c r="ICP3" s="4" t="s">
        <v>926</v>
      </c>
      <c r="ICQ3" s="4" t="s">
        <v>926</v>
      </c>
      <c r="ICR3" s="4" t="s">
        <v>926</v>
      </c>
      <c r="ICS3" s="4" t="s">
        <v>926</v>
      </c>
      <c r="ICT3" s="4" t="s">
        <v>926</v>
      </c>
      <c r="ICU3" s="4" t="s">
        <v>926</v>
      </c>
      <c r="ICV3" s="4" t="s">
        <v>926</v>
      </c>
      <c r="ICW3" s="4" t="s">
        <v>926</v>
      </c>
      <c r="ICX3" s="4" t="s">
        <v>926</v>
      </c>
      <c r="ICY3" s="4" t="s">
        <v>926</v>
      </c>
      <c r="ICZ3" s="4" t="s">
        <v>926</v>
      </c>
      <c r="IDA3" s="4" t="s">
        <v>926</v>
      </c>
      <c r="IDB3" s="4" t="s">
        <v>926</v>
      </c>
      <c r="IDC3" s="4" t="s">
        <v>926</v>
      </c>
      <c r="IDD3" s="4" t="s">
        <v>926</v>
      </c>
      <c r="IDE3" s="4" t="s">
        <v>926</v>
      </c>
      <c r="IDF3" s="4" t="s">
        <v>926</v>
      </c>
      <c r="IDG3" s="4" t="s">
        <v>926</v>
      </c>
      <c r="IDH3" s="4" t="s">
        <v>926</v>
      </c>
      <c r="IDI3" s="4" t="s">
        <v>926</v>
      </c>
      <c r="IDJ3" s="4" t="s">
        <v>926</v>
      </c>
      <c r="IDK3" s="4" t="s">
        <v>926</v>
      </c>
      <c r="IDL3" s="4" t="s">
        <v>926</v>
      </c>
      <c r="IDM3" s="4" t="s">
        <v>926</v>
      </c>
      <c r="IDN3" s="4" t="s">
        <v>926</v>
      </c>
      <c r="IDO3" s="4" t="s">
        <v>926</v>
      </c>
      <c r="IDP3" s="4" t="s">
        <v>926</v>
      </c>
      <c r="IDQ3" s="4" t="s">
        <v>926</v>
      </c>
      <c r="IDR3" s="4" t="s">
        <v>926</v>
      </c>
      <c r="IDS3" s="4" t="s">
        <v>926</v>
      </c>
      <c r="IDT3" s="4" t="s">
        <v>926</v>
      </c>
      <c r="IDU3" s="4" t="s">
        <v>926</v>
      </c>
      <c r="IDV3" s="4" t="s">
        <v>926</v>
      </c>
      <c r="IDW3" s="4" t="s">
        <v>926</v>
      </c>
      <c r="IDX3" s="4" t="s">
        <v>926</v>
      </c>
      <c r="IDY3" s="4" t="s">
        <v>926</v>
      </c>
      <c r="IDZ3" s="4" t="s">
        <v>926</v>
      </c>
      <c r="IEA3" s="4" t="s">
        <v>926</v>
      </c>
      <c r="IEB3" s="4" t="s">
        <v>926</v>
      </c>
      <c r="IEC3" s="4" t="s">
        <v>926</v>
      </c>
      <c r="IED3" s="4" t="s">
        <v>926</v>
      </c>
      <c r="IEE3" s="4" t="s">
        <v>926</v>
      </c>
      <c r="IEF3" s="4" t="s">
        <v>926</v>
      </c>
      <c r="IEG3" s="4" t="s">
        <v>926</v>
      </c>
      <c r="IEH3" s="4" t="s">
        <v>926</v>
      </c>
      <c r="IEI3" s="4" t="s">
        <v>926</v>
      </c>
      <c r="IEJ3" s="4" t="s">
        <v>926</v>
      </c>
      <c r="IEK3" s="4" t="s">
        <v>926</v>
      </c>
      <c r="IEL3" s="4" t="s">
        <v>926</v>
      </c>
      <c r="IEM3" s="4" t="s">
        <v>926</v>
      </c>
      <c r="IEN3" s="4" t="s">
        <v>926</v>
      </c>
      <c r="IEO3" s="4" t="s">
        <v>926</v>
      </c>
      <c r="IEP3" s="4" t="s">
        <v>926</v>
      </c>
      <c r="IEQ3" s="4" t="s">
        <v>926</v>
      </c>
      <c r="IER3" s="4" t="s">
        <v>926</v>
      </c>
      <c r="IES3" s="4" t="s">
        <v>926</v>
      </c>
      <c r="IET3" s="4" t="s">
        <v>926</v>
      </c>
      <c r="IEU3" s="4" t="s">
        <v>926</v>
      </c>
      <c r="IEV3" s="4" t="s">
        <v>926</v>
      </c>
      <c r="IEW3" s="4" t="s">
        <v>926</v>
      </c>
      <c r="IEX3" s="4" t="s">
        <v>926</v>
      </c>
      <c r="IEY3" s="4" t="s">
        <v>926</v>
      </c>
      <c r="IEZ3" s="4" t="s">
        <v>926</v>
      </c>
      <c r="IFA3" s="4" t="s">
        <v>926</v>
      </c>
      <c r="IFB3" s="4" t="s">
        <v>926</v>
      </c>
      <c r="IFC3" s="4" t="s">
        <v>926</v>
      </c>
      <c r="IFD3" s="4" t="s">
        <v>926</v>
      </c>
      <c r="IFE3" s="4" t="s">
        <v>926</v>
      </c>
      <c r="IFF3" s="4" t="s">
        <v>926</v>
      </c>
      <c r="IFG3" s="4" t="s">
        <v>926</v>
      </c>
      <c r="IFH3" s="4" t="s">
        <v>926</v>
      </c>
      <c r="IFI3" s="4" t="s">
        <v>926</v>
      </c>
      <c r="IFJ3" s="4" t="s">
        <v>926</v>
      </c>
      <c r="IFK3" s="4" t="s">
        <v>926</v>
      </c>
      <c r="IFL3" s="4" t="s">
        <v>926</v>
      </c>
      <c r="IFM3" s="4" t="s">
        <v>926</v>
      </c>
      <c r="IFN3" s="4" t="s">
        <v>926</v>
      </c>
      <c r="IFO3" s="4" t="s">
        <v>926</v>
      </c>
      <c r="IFP3" s="4" t="s">
        <v>926</v>
      </c>
      <c r="IFQ3" s="4" t="s">
        <v>926</v>
      </c>
      <c r="IFR3" s="4" t="s">
        <v>926</v>
      </c>
      <c r="IFS3" s="4" t="s">
        <v>926</v>
      </c>
      <c r="IFT3" s="4" t="s">
        <v>926</v>
      </c>
      <c r="IFU3" s="4" t="s">
        <v>926</v>
      </c>
      <c r="IFV3" s="4" t="s">
        <v>926</v>
      </c>
      <c r="IFW3" s="4" t="s">
        <v>926</v>
      </c>
      <c r="IFX3" s="4" t="s">
        <v>926</v>
      </c>
      <c r="IFY3" s="4" t="s">
        <v>926</v>
      </c>
      <c r="IFZ3" s="4" t="s">
        <v>926</v>
      </c>
      <c r="IGA3" s="4" t="s">
        <v>926</v>
      </c>
      <c r="IGB3" s="4" t="s">
        <v>926</v>
      </c>
      <c r="IGC3" s="4" t="s">
        <v>926</v>
      </c>
      <c r="IGD3" s="4" t="s">
        <v>926</v>
      </c>
      <c r="IGE3" s="4" t="s">
        <v>926</v>
      </c>
      <c r="IGF3" s="4" t="s">
        <v>926</v>
      </c>
      <c r="IGG3" s="4" t="s">
        <v>926</v>
      </c>
      <c r="IGH3" s="4" t="s">
        <v>926</v>
      </c>
      <c r="IGI3" s="4" t="s">
        <v>926</v>
      </c>
      <c r="IGJ3" s="4" t="s">
        <v>926</v>
      </c>
      <c r="IGK3" s="4" t="s">
        <v>926</v>
      </c>
      <c r="IGL3" s="4" t="s">
        <v>926</v>
      </c>
      <c r="IGM3" s="4" t="s">
        <v>926</v>
      </c>
      <c r="IGN3" s="4" t="s">
        <v>926</v>
      </c>
      <c r="IGO3" s="4" t="s">
        <v>926</v>
      </c>
      <c r="IGP3" s="4" t="s">
        <v>926</v>
      </c>
      <c r="IGQ3" s="4" t="s">
        <v>926</v>
      </c>
      <c r="IGR3" s="4" t="s">
        <v>926</v>
      </c>
      <c r="IGS3" s="4" t="s">
        <v>926</v>
      </c>
      <c r="IGT3" s="4" t="s">
        <v>926</v>
      </c>
      <c r="IGU3" s="4" t="s">
        <v>926</v>
      </c>
      <c r="IGV3" s="4" t="s">
        <v>926</v>
      </c>
      <c r="IGW3" s="4" t="s">
        <v>926</v>
      </c>
      <c r="IGX3" s="4" t="s">
        <v>926</v>
      </c>
      <c r="IGY3" s="4" t="s">
        <v>926</v>
      </c>
      <c r="IGZ3" s="4" t="s">
        <v>926</v>
      </c>
      <c r="IHA3" s="4" t="s">
        <v>926</v>
      </c>
      <c r="IHB3" s="4" t="s">
        <v>926</v>
      </c>
      <c r="IHC3" s="4" t="s">
        <v>926</v>
      </c>
      <c r="IHD3" s="4" t="s">
        <v>926</v>
      </c>
      <c r="IHE3" s="4" t="s">
        <v>926</v>
      </c>
      <c r="IHF3" s="4" t="s">
        <v>926</v>
      </c>
      <c r="IHG3" s="4" t="s">
        <v>926</v>
      </c>
      <c r="IHH3" s="4" t="s">
        <v>926</v>
      </c>
      <c r="IHI3" s="4" t="s">
        <v>926</v>
      </c>
      <c r="IHJ3" s="4" t="s">
        <v>926</v>
      </c>
      <c r="IHK3" s="4" t="s">
        <v>926</v>
      </c>
      <c r="IHL3" s="4" t="s">
        <v>926</v>
      </c>
      <c r="IHM3" s="4" t="s">
        <v>926</v>
      </c>
      <c r="IHN3" s="4" t="s">
        <v>926</v>
      </c>
      <c r="IHO3" s="4" t="s">
        <v>926</v>
      </c>
      <c r="IHP3" s="4" t="s">
        <v>926</v>
      </c>
      <c r="IHQ3" s="4" t="s">
        <v>926</v>
      </c>
      <c r="IHR3" s="4" t="s">
        <v>926</v>
      </c>
      <c r="IHS3" s="4" t="s">
        <v>926</v>
      </c>
      <c r="IHT3" s="4" t="s">
        <v>926</v>
      </c>
      <c r="IHU3" s="4" t="s">
        <v>926</v>
      </c>
      <c r="IHV3" s="4" t="s">
        <v>926</v>
      </c>
      <c r="IHW3" s="4" t="s">
        <v>926</v>
      </c>
      <c r="IHX3" s="4" t="s">
        <v>926</v>
      </c>
      <c r="IHY3" s="4" t="s">
        <v>926</v>
      </c>
      <c r="IHZ3" s="4" t="s">
        <v>926</v>
      </c>
      <c r="IIA3" s="4" t="s">
        <v>926</v>
      </c>
      <c r="IIB3" s="4" t="s">
        <v>926</v>
      </c>
      <c r="IIC3" s="4" t="s">
        <v>926</v>
      </c>
      <c r="IID3" s="4" t="s">
        <v>926</v>
      </c>
      <c r="IIE3" s="4" t="s">
        <v>926</v>
      </c>
      <c r="IIF3" s="4" t="s">
        <v>926</v>
      </c>
      <c r="IIG3" s="4" t="s">
        <v>926</v>
      </c>
      <c r="IIH3" s="4" t="s">
        <v>926</v>
      </c>
      <c r="III3" s="4" t="s">
        <v>926</v>
      </c>
      <c r="IIJ3" s="4" t="s">
        <v>926</v>
      </c>
      <c r="IIK3" s="4" t="s">
        <v>926</v>
      </c>
      <c r="IIL3" s="4" t="s">
        <v>926</v>
      </c>
      <c r="IIM3" s="4" t="s">
        <v>926</v>
      </c>
      <c r="IIN3" s="4" t="s">
        <v>926</v>
      </c>
      <c r="IIO3" s="4" t="s">
        <v>926</v>
      </c>
      <c r="IIP3" s="4" t="s">
        <v>926</v>
      </c>
      <c r="IIQ3" s="4" t="s">
        <v>926</v>
      </c>
      <c r="IIR3" s="4" t="s">
        <v>926</v>
      </c>
      <c r="IIS3" s="4" t="s">
        <v>926</v>
      </c>
      <c r="IIT3" s="4" t="s">
        <v>926</v>
      </c>
      <c r="IIU3" s="4" t="s">
        <v>926</v>
      </c>
      <c r="IIV3" s="4" t="s">
        <v>926</v>
      </c>
      <c r="IIW3" s="4" t="s">
        <v>926</v>
      </c>
      <c r="IIX3" s="4" t="s">
        <v>926</v>
      </c>
      <c r="IIY3" s="4" t="s">
        <v>926</v>
      </c>
      <c r="IIZ3" s="4" t="s">
        <v>926</v>
      </c>
      <c r="IJA3" s="4" t="s">
        <v>926</v>
      </c>
      <c r="IJB3" s="4" t="s">
        <v>926</v>
      </c>
      <c r="IJC3" s="4" t="s">
        <v>926</v>
      </c>
      <c r="IJD3" s="4" t="s">
        <v>926</v>
      </c>
      <c r="IJE3" s="4" t="s">
        <v>926</v>
      </c>
      <c r="IJF3" s="4" t="s">
        <v>926</v>
      </c>
      <c r="IJG3" s="4" t="s">
        <v>926</v>
      </c>
      <c r="IJH3" s="4" t="s">
        <v>926</v>
      </c>
      <c r="IJI3" s="4" t="s">
        <v>926</v>
      </c>
      <c r="IJJ3" s="4" t="s">
        <v>926</v>
      </c>
      <c r="IJK3" s="4" t="s">
        <v>926</v>
      </c>
      <c r="IJL3" s="4" t="s">
        <v>926</v>
      </c>
      <c r="IJM3" s="4" t="s">
        <v>926</v>
      </c>
      <c r="IJN3" s="4" t="s">
        <v>926</v>
      </c>
      <c r="IJO3" s="4" t="s">
        <v>926</v>
      </c>
      <c r="IJP3" s="4" t="s">
        <v>926</v>
      </c>
      <c r="IJQ3" s="4" t="s">
        <v>926</v>
      </c>
      <c r="IJR3" s="4" t="s">
        <v>926</v>
      </c>
      <c r="IJS3" s="4" t="s">
        <v>926</v>
      </c>
      <c r="IJT3" s="4" t="s">
        <v>926</v>
      </c>
      <c r="IJU3" s="4" t="s">
        <v>926</v>
      </c>
      <c r="IJV3" s="4" t="s">
        <v>926</v>
      </c>
      <c r="IJW3" s="4" t="s">
        <v>926</v>
      </c>
      <c r="IJX3" s="4" t="s">
        <v>926</v>
      </c>
      <c r="IJY3" s="4" t="s">
        <v>926</v>
      </c>
      <c r="IJZ3" s="4" t="s">
        <v>926</v>
      </c>
      <c r="IKA3" s="4" t="s">
        <v>926</v>
      </c>
      <c r="IKB3" s="4" t="s">
        <v>926</v>
      </c>
      <c r="IKC3" s="4" t="s">
        <v>926</v>
      </c>
      <c r="IKD3" s="4" t="s">
        <v>926</v>
      </c>
      <c r="IKE3" s="4" t="s">
        <v>926</v>
      </c>
      <c r="IKF3" s="4" t="s">
        <v>926</v>
      </c>
      <c r="IKG3" s="4" t="s">
        <v>926</v>
      </c>
      <c r="IKH3" s="4" t="s">
        <v>926</v>
      </c>
      <c r="IKI3" s="4" t="s">
        <v>926</v>
      </c>
      <c r="IKJ3" s="4" t="s">
        <v>926</v>
      </c>
      <c r="IKK3" s="4" t="s">
        <v>926</v>
      </c>
      <c r="IKL3" s="4" t="s">
        <v>926</v>
      </c>
      <c r="IKM3" s="4" t="s">
        <v>926</v>
      </c>
      <c r="IKN3" s="4" t="s">
        <v>926</v>
      </c>
      <c r="IKO3" s="4" t="s">
        <v>926</v>
      </c>
      <c r="IKP3" s="4" t="s">
        <v>926</v>
      </c>
      <c r="IKQ3" s="4" t="s">
        <v>926</v>
      </c>
      <c r="IKR3" s="4" t="s">
        <v>926</v>
      </c>
      <c r="IKS3" s="4" t="s">
        <v>926</v>
      </c>
      <c r="IKT3" s="4" t="s">
        <v>926</v>
      </c>
      <c r="IKU3" s="4" t="s">
        <v>926</v>
      </c>
      <c r="IKV3" s="4" t="s">
        <v>926</v>
      </c>
      <c r="IKW3" s="4" t="s">
        <v>926</v>
      </c>
      <c r="IKX3" s="4" t="s">
        <v>926</v>
      </c>
      <c r="IKY3" s="4" t="s">
        <v>926</v>
      </c>
      <c r="IKZ3" s="4" t="s">
        <v>926</v>
      </c>
      <c r="ILA3" s="4" t="s">
        <v>926</v>
      </c>
      <c r="ILB3" s="4" t="s">
        <v>926</v>
      </c>
      <c r="ILC3" s="4" t="s">
        <v>926</v>
      </c>
      <c r="ILD3" s="4" t="s">
        <v>926</v>
      </c>
      <c r="ILE3" s="4" t="s">
        <v>926</v>
      </c>
      <c r="ILF3" s="4" t="s">
        <v>926</v>
      </c>
      <c r="ILG3" s="4" t="s">
        <v>926</v>
      </c>
      <c r="ILH3" s="4" t="s">
        <v>926</v>
      </c>
      <c r="ILI3" s="4" t="s">
        <v>926</v>
      </c>
      <c r="ILJ3" s="4" t="s">
        <v>926</v>
      </c>
      <c r="ILK3" s="4" t="s">
        <v>926</v>
      </c>
      <c r="ILL3" s="4" t="s">
        <v>926</v>
      </c>
      <c r="ILM3" s="4" t="s">
        <v>926</v>
      </c>
      <c r="ILN3" s="4" t="s">
        <v>926</v>
      </c>
      <c r="ILO3" s="4" t="s">
        <v>926</v>
      </c>
      <c r="ILP3" s="4" t="s">
        <v>926</v>
      </c>
      <c r="ILQ3" s="4" t="s">
        <v>926</v>
      </c>
      <c r="ILR3" s="4" t="s">
        <v>926</v>
      </c>
      <c r="ILS3" s="4" t="s">
        <v>926</v>
      </c>
      <c r="ILT3" s="4" t="s">
        <v>926</v>
      </c>
      <c r="ILU3" s="4" t="s">
        <v>926</v>
      </c>
      <c r="ILV3" s="4" t="s">
        <v>926</v>
      </c>
      <c r="ILW3" s="4" t="s">
        <v>926</v>
      </c>
      <c r="ILX3" s="4" t="s">
        <v>926</v>
      </c>
      <c r="ILY3" s="4" t="s">
        <v>926</v>
      </c>
      <c r="ILZ3" s="4" t="s">
        <v>926</v>
      </c>
      <c r="IMA3" s="4" t="s">
        <v>926</v>
      </c>
      <c r="IMB3" s="4" t="s">
        <v>926</v>
      </c>
      <c r="IMC3" s="4" t="s">
        <v>926</v>
      </c>
      <c r="IMD3" s="4" t="s">
        <v>926</v>
      </c>
      <c r="IME3" s="4" t="s">
        <v>926</v>
      </c>
      <c r="IMF3" s="4" t="s">
        <v>926</v>
      </c>
      <c r="IMG3" s="4" t="s">
        <v>926</v>
      </c>
      <c r="IMH3" s="4" t="s">
        <v>926</v>
      </c>
      <c r="IMI3" s="4" t="s">
        <v>926</v>
      </c>
      <c r="IMJ3" s="4" t="s">
        <v>926</v>
      </c>
      <c r="IMK3" s="4" t="s">
        <v>926</v>
      </c>
      <c r="IML3" s="4" t="s">
        <v>926</v>
      </c>
      <c r="IMM3" s="4" t="s">
        <v>926</v>
      </c>
      <c r="IMN3" s="4" t="s">
        <v>926</v>
      </c>
      <c r="IMO3" s="4" t="s">
        <v>926</v>
      </c>
      <c r="IMP3" s="4" t="s">
        <v>926</v>
      </c>
      <c r="IMQ3" s="4" t="s">
        <v>926</v>
      </c>
      <c r="IMR3" s="4" t="s">
        <v>926</v>
      </c>
      <c r="IMS3" s="4" t="s">
        <v>926</v>
      </c>
      <c r="IMT3" s="4" t="s">
        <v>926</v>
      </c>
      <c r="IMU3" s="4" t="s">
        <v>926</v>
      </c>
      <c r="IMV3" s="4" t="s">
        <v>926</v>
      </c>
      <c r="IMW3" s="4" t="s">
        <v>926</v>
      </c>
      <c r="IMX3" s="4" t="s">
        <v>926</v>
      </c>
      <c r="IMY3" s="4" t="s">
        <v>926</v>
      </c>
      <c r="IMZ3" s="4" t="s">
        <v>926</v>
      </c>
      <c r="INA3" s="4" t="s">
        <v>926</v>
      </c>
      <c r="INB3" s="4" t="s">
        <v>926</v>
      </c>
      <c r="INC3" s="4" t="s">
        <v>926</v>
      </c>
      <c r="IND3" s="4" t="s">
        <v>926</v>
      </c>
      <c r="INE3" s="4" t="s">
        <v>926</v>
      </c>
      <c r="INF3" s="4" t="s">
        <v>926</v>
      </c>
      <c r="ING3" s="4" t="s">
        <v>926</v>
      </c>
      <c r="INH3" s="4" t="s">
        <v>926</v>
      </c>
      <c r="INI3" s="4" t="s">
        <v>926</v>
      </c>
      <c r="INJ3" s="4" t="s">
        <v>926</v>
      </c>
      <c r="INK3" s="4" t="s">
        <v>926</v>
      </c>
      <c r="INL3" s="4" t="s">
        <v>926</v>
      </c>
      <c r="INM3" s="4" t="s">
        <v>926</v>
      </c>
      <c r="INN3" s="4" t="s">
        <v>926</v>
      </c>
      <c r="INO3" s="4" t="s">
        <v>926</v>
      </c>
      <c r="INP3" s="4" t="s">
        <v>926</v>
      </c>
      <c r="INQ3" s="4" t="s">
        <v>926</v>
      </c>
      <c r="INR3" s="4" t="s">
        <v>926</v>
      </c>
      <c r="INS3" s="4" t="s">
        <v>926</v>
      </c>
      <c r="INT3" s="4" t="s">
        <v>926</v>
      </c>
      <c r="INU3" s="4" t="s">
        <v>926</v>
      </c>
      <c r="INV3" s="4" t="s">
        <v>926</v>
      </c>
      <c r="INW3" s="4" t="s">
        <v>926</v>
      </c>
      <c r="INX3" s="4" t="s">
        <v>926</v>
      </c>
      <c r="INY3" s="4" t="s">
        <v>926</v>
      </c>
      <c r="INZ3" s="4" t="s">
        <v>926</v>
      </c>
      <c r="IOA3" s="4" t="s">
        <v>926</v>
      </c>
      <c r="IOB3" s="4" t="s">
        <v>926</v>
      </c>
      <c r="IOC3" s="4" t="s">
        <v>926</v>
      </c>
      <c r="IOD3" s="4" t="s">
        <v>926</v>
      </c>
      <c r="IOE3" s="4" t="s">
        <v>926</v>
      </c>
      <c r="IOF3" s="4" t="s">
        <v>926</v>
      </c>
      <c r="IOG3" s="4" t="s">
        <v>926</v>
      </c>
      <c r="IOH3" s="4" t="s">
        <v>926</v>
      </c>
      <c r="IOI3" s="4" t="s">
        <v>926</v>
      </c>
      <c r="IOJ3" s="4" t="s">
        <v>926</v>
      </c>
      <c r="IOK3" s="4" t="s">
        <v>926</v>
      </c>
      <c r="IOL3" s="4" t="s">
        <v>926</v>
      </c>
      <c r="IOM3" s="4" t="s">
        <v>926</v>
      </c>
      <c r="ION3" s="4" t="s">
        <v>926</v>
      </c>
      <c r="IOO3" s="4" t="s">
        <v>926</v>
      </c>
      <c r="IOP3" s="4" t="s">
        <v>926</v>
      </c>
      <c r="IOQ3" s="4" t="s">
        <v>926</v>
      </c>
      <c r="IOR3" s="4" t="s">
        <v>926</v>
      </c>
      <c r="IOS3" s="4" t="s">
        <v>926</v>
      </c>
      <c r="IOT3" s="4" t="s">
        <v>926</v>
      </c>
      <c r="IOU3" s="4" t="s">
        <v>926</v>
      </c>
      <c r="IOV3" s="4" t="s">
        <v>926</v>
      </c>
      <c r="IOW3" s="4" t="s">
        <v>926</v>
      </c>
      <c r="IOX3" s="4" t="s">
        <v>926</v>
      </c>
      <c r="IOY3" s="4" t="s">
        <v>926</v>
      </c>
      <c r="IOZ3" s="4" t="s">
        <v>926</v>
      </c>
      <c r="IPA3" s="4" t="s">
        <v>926</v>
      </c>
      <c r="IPB3" s="4" t="s">
        <v>926</v>
      </c>
      <c r="IPC3" s="4" t="s">
        <v>926</v>
      </c>
      <c r="IPD3" s="4" t="s">
        <v>926</v>
      </c>
      <c r="IPE3" s="4" t="s">
        <v>926</v>
      </c>
      <c r="IPF3" s="4" t="s">
        <v>926</v>
      </c>
      <c r="IPG3" s="4" t="s">
        <v>926</v>
      </c>
      <c r="IPH3" s="4" t="s">
        <v>926</v>
      </c>
      <c r="IPI3" s="4" t="s">
        <v>926</v>
      </c>
      <c r="IPJ3" s="4" t="s">
        <v>926</v>
      </c>
      <c r="IPK3" s="4" t="s">
        <v>926</v>
      </c>
      <c r="IPL3" s="4" t="s">
        <v>926</v>
      </c>
      <c r="IPM3" s="4" t="s">
        <v>926</v>
      </c>
      <c r="IPN3" s="4" t="s">
        <v>926</v>
      </c>
      <c r="IPO3" s="4" t="s">
        <v>926</v>
      </c>
      <c r="IPP3" s="4" t="s">
        <v>926</v>
      </c>
      <c r="IPQ3" s="4" t="s">
        <v>926</v>
      </c>
      <c r="IPR3" s="4" t="s">
        <v>926</v>
      </c>
      <c r="IPS3" s="4" t="s">
        <v>926</v>
      </c>
      <c r="IPT3" s="4" t="s">
        <v>926</v>
      </c>
      <c r="IPU3" s="4" t="s">
        <v>926</v>
      </c>
      <c r="IPV3" s="4" t="s">
        <v>926</v>
      </c>
      <c r="IPW3" s="4" t="s">
        <v>926</v>
      </c>
      <c r="IPX3" s="4" t="s">
        <v>926</v>
      </c>
      <c r="IPY3" s="4" t="s">
        <v>926</v>
      </c>
      <c r="IPZ3" s="4" t="s">
        <v>926</v>
      </c>
      <c r="IQA3" s="4" t="s">
        <v>926</v>
      </c>
      <c r="IQB3" s="4" t="s">
        <v>926</v>
      </c>
      <c r="IQC3" s="4" t="s">
        <v>926</v>
      </c>
      <c r="IQD3" s="4" t="s">
        <v>926</v>
      </c>
      <c r="IQE3" s="4" t="s">
        <v>926</v>
      </c>
      <c r="IQF3" s="4" t="s">
        <v>926</v>
      </c>
      <c r="IQG3" s="4" t="s">
        <v>926</v>
      </c>
      <c r="IQH3" s="4" t="s">
        <v>926</v>
      </c>
      <c r="IQI3" s="4" t="s">
        <v>926</v>
      </c>
      <c r="IQJ3" s="4" t="s">
        <v>926</v>
      </c>
      <c r="IQK3" s="4" t="s">
        <v>926</v>
      </c>
      <c r="IQL3" s="4" t="s">
        <v>926</v>
      </c>
      <c r="IQM3" s="4" t="s">
        <v>926</v>
      </c>
      <c r="IQN3" s="4" t="s">
        <v>926</v>
      </c>
      <c r="IQO3" s="4" t="s">
        <v>926</v>
      </c>
      <c r="IQP3" s="4" t="s">
        <v>926</v>
      </c>
      <c r="IQQ3" s="4" t="s">
        <v>926</v>
      </c>
      <c r="IQR3" s="4" t="s">
        <v>926</v>
      </c>
      <c r="IQS3" s="4" t="s">
        <v>926</v>
      </c>
      <c r="IQT3" s="4" t="s">
        <v>926</v>
      </c>
      <c r="IQU3" s="4" t="s">
        <v>926</v>
      </c>
      <c r="IQV3" s="4" t="s">
        <v>926</v>
      </c>
      <c r="IQW3" s="4" t="s">
        <v>926</v>
      </c>
      <c r="IQX3" s="4" t="s">
        <v>926</v>
      </c>
      <c r="IQY3" s="4" t="s">
        <v>926</v>
      </c>
      <c r="IQZ3" s="4" t="s">
        <v>926</v>
      </c>
      <c r="IRA3" s="4" t="s">
        <v>926</v>
      </c>
      <c r="IRB3" s="4" t="s">
        <v>926</v>
      </c>
      <c r="IRC3" s="4" t="s">
        <v>926</v>
      </c>
      <c r="IRD3" s="4" t="s">
        <v>926</v>
      </c>
      <c r="IRE3" s="4" t="s">
        <v>926</v>
      </c>
      <c r="IRF3" s="4" t="s">
        <v>926</v>
      </c>
      <c r="IRG3" s="4" t="s">
        <v>926</v>
      </c>
      <c r="IRH3" s="4" t="s">
        <v>926</v>
      </c>
      <c r="IRI3" s="4" t="s">
        <v>926</v>
      </c>
      <c r="IRJ3" s="4" t="s">
        <v>926</v>
      </c>
      <c r="IRK3" s="4" t="s">
        <v>926</v>
      </c>
      <c r="IRL3" s="4" t="s">
        <v>926</v>
      </c>
      <c r="IRM3" s="4" t="s">
        <v>926</v>
      </c>
      <c r="IRN3" s="4" t="s">
        <v>926</v>
      </c>
      <c r="IRO3" s="4" t="s">
        <v>926</v>
      </c>
      <c r="IRP3" s="4" t="s">
        <v>926</v>
      </c>
      <c r="IRQ3" s="4" t="s">
        <v>926</v>
      </c>
      <c r="IRR3" s="4" t="s">
        <v>926</v>
      </c>
      <c r="IRS3" s="4" t="s">
        <v>926</v>
      </c>
      <c r="IRT3" s="4" t="s">
        <v>926</v>
      </c>
      <c r="IRU3" s="4" t="s">
        <v>926</v>
      </c>
      <c r="IRV3" s="4" t="s">
        <v>926</v>
      </c>
      <c r="IRW3" s="4" t="s">
        <v>926</v>
      </c>
      <c r="IRX3" s="4" t="s">
        <v>926</v>
      </c>
      <c r="IRY3" s="4" t="s">
        <v>926</v>
      </c>
      <c r="IRZ3" s="4" t="s">
        <v>926</v>
      </c>
      <c r="ISA3" s="4" t="s">
        <v>926</v>
      </c>
      <c r="ISB3" s="4" t="s">
        <v>926</v>
      </c>
      <c r="ISC3" s="4" t="s">
        <v>926</v>
      </c>
      <c r="ISD3" s="4" t="s">
        <v>926</v>
      </c>
      <c r="ISE3" s="4" t="s">
        <v>926</v>
      </c>
      <c r="ISF3" s="4" t="s">
        <v>926</v>
      </c>
      <c r="ISG3" s="4" t="s">
        <v>926</v>
      </c>
      <c r="ISH3" s="4" t="s">
        <v>926</v>
      </c>
      <c r="ISI3" s="4" t="s">
        <v>926</v>
      </c>
      <c r="ISJ3" s="4" t="s">
        <v>926</v>
      </c>
      <c r="ISK3" s="4" t="s">
        <v>926</v>
      </c>
      <c r="ISL3" s="4" t="s">
        <v>926</v>
      </c>
      <c r="ISM3" s="4" t="s">
        <v>926</v>
      </c>
      <c r="ISN3" s="4" t="s">
        <v>926</v>
      </c>
      <c r="ISO3" s="4" t="s">
        <v>926</v>
      </c>
      <c r="ISP3" s="4" t="s">
        <v>926</v>
      </c>
      <c r="ISQ3" s="4" t="s">
        <v>926</v>
      </c>
      <c r="ISR3" s="4" t="s">
        <v>926</v>
      </c>
      <c r="ISS3" s="4" t="s">
        <v>926</v>
      </c>
      <c r="IST3" s="4" t="s">
        <v>926</v>
      </c>
      <c r="ISU3" s="4" t="s">
        <v>926</v>
      </c>
      <c r="ISV3" s="4" t="s">
        <v>926</v>
      </c>
      <c r="ISW3" s="4" t="s">
        <v>926</v>
      </c>
      <c r="ISX3" s="4" t="s">
        <v>926</v>
      </c>
      <c r="ISY3" s="4" t="s">
        <v>926</v>
      </c>
      <c r="ISZ3" s="4" t="s">
        <v>926</v>
      </c>
      <c r="ITA3" s="4" t="s">
        <v>926</v>
      </c>
      <c r="ITB3" s="4" t="s">
        <v>926</v>
      </c>
      <c r="ITC3" s="4" t="s">
        <v>926</v>
      </c>
      <c r="ITD3" s="4" t="s">
        <v>926</v>
      </c>
      <c r="ITE3" s="4" t="s">
        <v>926</v>
      </c>
      <c r="ITF3" s="4" t="s">
        <v>926</v>
      </c>
      <c r="ITG3" s="4" t="s">
        <v>926</v>
      </c>
      <c r="ITH3" s="4" t="s">
        <v>926</v>
      </c>
      <c r="ITI3" s="4" t="s">
        <v>926</v>
      </c>
      <c r="ITJ3" s="4" t="s">
        <v>926</v>
      </c>
      <c r="ITK3" s="4" t="s">
        <v>926</v>
      </c>
      <c r="ITL3" s="4" t="s">
        <v>926</v>
      </c>
      <c r="ITM3" s="4" t="s">
        <v>926</v>
      </c>
      <c r="ITN3" s="4" t="s">
        <v>926</v>
      </c>
      <c r="ITO3" s="4" t="s">
        <v>926</v>
      </c>
      <c r="ITP3" s="4" t="s">
        <v>926</v>
      </c>
      <c r="ITQ3" s="4" t="s">
        <v>926</v>
      </c>
      <c r="ITR3" s="4" t="s">
        <v>926</v>
      </c>
      <c r="ITS3" s="4" t="s">
        <v>926</v>
      </c>
      <c r="ITT3" s="4" t="s">
        <v>926</v>
      </c>
      <c r="ITU3" s="4" t="s">
        <v>926</v>
      </c>
      <c r="ITV3" s="4" t="s">
        <v>926</v>
      </c>
      <c r="ITW3" s="4" t="s">
        <v>926</v>
      </c>
      <c r="ITX3" s="4" t="s">
        <v>926</v>
      </c>
      <c r="ITY3" s="4" t="s">
        <v>926</v>
      </c>
      <c r="ITZ3" s="4" t="s">
        <v>926</v>
      </c>
      <c r="IUA3" s="4" t="s">
        <v>926</v>
      </c>
      <c r="IUB3" s="4" t="s">
        <v>926</v>
      </c>
      <c r="IUC3" s="4" t="s">
        <v>926</v>
      </c>
      <c r="IUD3" s="4" t="s">
        <v>926</v>
      </c>
      <c r="IUE3" s="4" t="s">
        <v>926</v>
      </c>
      <c r="IUF3" s="4" t="s">
        <v>926</v>
      </c>
      <c r="IUG3" s="4" t="s">
        <v>926</v>
      </c>
      <c r="IUH3" s="4" t="s">
        <v>926</v>
      </c>
      <c r="IUI3" s="4" t="s">
        <v>926</v>
      </c>
      <c r="IUJ3" s="4" t="s">
        <v>926</v>
      </c>
      <c r="IUK3" s="4" t="s">
        <v>926</v>
      </c>
      <c r="IUL3" s="4" t="s">
        <v>926</v>
      </c>
      <c r="IUM3" s="4" t="s">
        <v>926</v>
      </c>
      <c r="IUN3" s="4" t="s">
        <v>926</v>
      </c>
      <c r="IUO3" s="4" t="s">
        <v>926</v>
      </c>
      <c r="IUP3" s="4" t="s">
        <v>926</v>
      </c>
      <c r="IUQ3" s="4" t="s">
        <v>926</v>
      </c>
      <c r="IUR3" s="4" t="s">
        <v>926</v>
      </c>
      <c r="IUS3" s="4" t="s">
        <v>926</v>
      </c>
      <c r="IUT3" s="4" t="s">
        <v>926</v>
      </c>
      <c r="IUU3" s="4" t="s">
        <v>926</v>
      </c>
      <c r="IUV3" s="4" t="s">
        <v>926</v>
      </c>
      <c r="IUW3" s="4" t="s">
        <v>926</v>
      </c>
      <c r="IUX3" s="4" t="s">
        <v>926</v>
      </c>
      <c r="IUY3" s="4" t="s">
        <v>926</v>
      </c>
      <c r="IUZ3" s="4" t="s">
        <v>926</v>
      </c>
      <c r="IVA3" s="4" t="s">
        <v>926</v>
      </c>
      <c r="IVB3" s="4" t="s">
        <v>926</v>
      </c>
      <c r="IVC3" s="4" t="s">
        <v>926</v>
      </c>
      <c r="IVD3" s="4" t="s">
        <v>926</v>
      </c>
      <c r="IVE3" s="4" t="s">
        <v>926</v>
      </c>
      <c r="IVF3" s="4" t="s">
        <v>926</v>
      </c>
      <c r="IVG3" s="4" t="s">
        <v>926</v>
      </c>
      <c r="IVH3" s="4" t="s">
        <v>926</v>
      </c>
      <c r="IVI3" s="4" t="s">
        <v>926</v>
      </c>
      <c r="IVJ3" s="4" t="s">
        <v>926</v>
      </c>
      <c r="IVK3" s="4" t="s">
        <v>926</v>
      </c>
      <c r="IVL3" s="4" t="s">
        <v>926</v>
      </c>
      <c r="IVM3" s="4" t="s">
        <v>926</v>
      </c>
      <c r="IVN3" s="4" t="s">
        <v>926</v>
      </c>
      <c r="IVO3" s="4" t="s">
        <v>926</v>
      </c>
      <c r="IVP3" s="4" t="s">
        <v>926</v>
      </c>
      <c r="IVQ3" s="4" t="s">
        <v>926</v>
      </c>
      <c r="IVR3" s="4" t="s">
        <v>926</v>
      </c>
      <c r="IVS3" s="4" t="s">
        <v>926</v>
      </c>
      <c r="IVT3" s="4" t="s">
        <v>926</v>
      </c>
      <c r="IVU3" s="4" t="s">
        <v>926</v>
      </c>
      <c r="IVV3" s="4" t="s">
        <v>926</v>
      </c>
      <c r="IVW3" s="4" t="s">
        <v>926</v>
      </c>
      <c r="IVX3" s="4" t="s">
        <v>926</v>
      </c>
      <c r="IVY3" s="4" t="s">
        <v>926</v>
      </c>
      <c r="IVZ3" s="4" t="s">
        <v>926</v>
      </c>
      <c r="IWA3" s="4" t="s">
        <v>926</v>
      </c>
      <c r="IWB3" s="4" t="s">
        <v>926</v>
      </c>
      <c r="IWC3" s="4" t="s">
        <v>926</v>
      </c>
      <c r="IWD3" s="4" t="s">
        <v>926</v>
      </c>
      <c r="IWE3" s="4" t="s">
        <v>926</v>
      </c>
      <c r="IWF3" s="4" t="s">
        <v>926</v>
      </c>
      <c r="IWG3" s="4" t="s">
        <v>926</v>
      </c>
      <c r="IWH3" s="4" t="s">
        <v>926</v>
      </c>
      <c r="IWI3" s="4" t="s">
        <v>926</v>
      </c>
      <c r="IWJ3" s="4" t="s">
        <v>926</v>
      </c>
      <c r="IWK3" s="4" t="s">
        <v>926</v>
      </c>
      <c r="IWL3" s="4" t="s">
        <v>926</v>
      </c>
      <c r="IWM3" s="4" t="s">
        <v>926</v>
      </c>
      <c r="IWN3" s="4" t="s">
        <v>926</v>
      </c>
      <c r="IWO3" s="4" t="s">
        <v>926</v>
      </c>
      <c r="IWP3" s="4" t="s">
        <v>926</v>
      </c>
      <c r="IWQ3" s="4" t="s">
        <v>926</v>
      </c>
      <c r="IWR3" s="4" t="s">
        <v>926</v>
      </c>
      <c r="IWS3" s="4" t="s">
        <v>926</v>
      </c>
      <c r="IWT3" s="4" t="s">
        <v>926</v>
      </c>
      <c r="IWU3" s="4" t="s">
        <v>926</v>
      </c>
      <c r="IWV3" s="4" t="s">
        <v>926</v>
      </c>
      <c r="IWW3" s="4" t="s">
        <v>926</v>
      </c>
      <c r="IWX3" s="4" t="s">
        <v>926</v>
      </c>
      <c r="IWY3" s="4" t="s">
        <v>926</v>
      </c>
      <c r="IWZ3" s="4" t="s">
        <v>926</v>
      </c>
      <c r="IXA3" s="4" t="s">
        <v>926</v>
      </c>
      <c r="IXB3" s="4" t="s">
        <v>926</v>
      </c>
      <c r="IXC3" s="4" t="s">
        <v>926</v>
      </c>
      <c r="IXD3" s="4" t="s">
        <v>926</v>
      </c>
      <c r="IXE3" s="4" t="s">
        <v>926</v>
      </c>
      <c r="IXF3" s="4" t="s">
        <v>926</v>
      </c>
      <c r="IXG3" s="4" t="s">
        <v>926</v>
      </c>
      <c r="IXH3" s="4" t="s">
        <v>926</v>
      </c>
      <c r="IXI3" s="4" t="s">
        <v>926</v>
      </c>
      <c r="IXJ3" s="4" t="s">
        <v>926</v>
      </c>
      <c r="IXK3" s="4" t="s">
        <v>926</v>
      </c>
      <c r="IXL3" s="4" t="s">
        <v>926</v>
      </c>
      <c r="IXM3" s="4" t="s">
        <v>926</v>
      </c>
      <c r="IXN3" s="4" t="s">
        <v>926</v>
      </c>
      <c r="IXO3" s="4" t="s">
        <v>926</v>
      </c>
      <c r="IXP3" s="4" t="s">
        <v>926</v>
      </c>
      <c r="IXQ3" s="4" t="s">
        <v>926</v>
      </c>
      <c r="IXR3" s="4" t="s">
        <v>926</v>
      </c>
      <c r="IXS3" s="4" t="s">
        <v>926</v>
      </c>
      <c r="IXT3" s="4" t="s">
        <v>926</v>
      </c>
      <c r="IXU3" s="4" t="s">
        <v>926</v>
      </c>
      <c r="IXV3" s="4" t="s">
        <v>926</v>
      </c>
      <c r="IXW3" s="4" t="s">
        <v>926</v>
      </c>
      <c r="IXX3" s="4" t="s">
        <v>926</v>
      </c>
      <c r="IXY3" s="4" t="s">
        <v>926</v>
      </c>
      <c r="IXZ3" s="4" t="s">
        <v>926</v>
      </c>
      <c r="IYA3" s="4" t="s">
        <v>926</v>
      </c>
      <c r="IYB3" s="4" t="s">
        <v>926</v>
      </c>
      <c r="IYC3" s="4" t="s">
        <v>926</v>
      </c>
      <c r="IYD3" s="4" t="s">
        <v>926</v>
      </c>
      <c r="IYE3" s="4" t="s">
        <v>926</v>
      </c>
      <c r="IYF3" s="4" t="s">
        <v>926</v>
      </c>
      <c r="IYG3" s="4" t="s">
        <v>926</v>
      </c>
      <c r="IYH3" s="4" t="s">
        <v>926</v>
      </c>
      <c r="IYI3" s="4" t="s">
        <v>926</v>
      </c>
      <c r="IYJ3" s="4" t="s">
        <v>926</v>
      </c>
      <c r="IYK3" s="4" t="s">
        <v>926</v>
      </c>
      <c r="IYL3" s="4" t="s">
        <v>926</v>
      </c>
      <c r="IYM3" s="4" t="s">
        <v>926</v>
      </c>
      <c r="IYN3" s="4" t="s">
        <v>926</v>
      </c>
      <c r="IYO3" s="4" t="s">
        <v>926</v>
      </c>
      <c r="IYP3" s="4" t="s">
        <v>926</v>
      </c>
      <c r="IYQ3" s="4" t="s">
        <v>926</v>
      </c>
      <c r="IYR3" s="4" t="s">
        <v>926</v>
      </c>
      <c r="IYS3" s="4" t="s">
        <v>926</v>
      </c>
      <c r="IYT3" s="4" t="s">
        <v>926</v>
      </c>
      <c r="IYU3" s="4" t="s">
        <v>926</v>
      </c>
      <c r="IYV3" s="4" t="s">
        <v>926</v>
      </c>
      <c r="IYW3" s="4" t="s">
        <v>926</v>
      </c>
      <c r="IYX3" s="4" t="s">
        <v>926</v>
      </c>
      <c r="IYY3" s="4" t="s">
        <v>926</v>
      </c>
      <c r="IYZ3" s="4" t="s">
        <v>926</v>
      </c>
      <c r="IZA3" s="4" t="s">
        <v>926</v>
      </c>
      <c r="IZB3" s="4" t="s">
        <v>926</v>
      </c>
      <c r="IZC3" s="4" t="s">
        <v>926</v>
      </c>
      <c r="IZD3" s="4" t="s">
        <v>926</v>
      </c>
      <c r="IZE3" s="4" t="s">
        <v>926</v>
      </c>
      <c r="IZF3" s="4" t="s">
        <v>926</v>
      </c>
      <c r="IZG3" s="4" t="s">
        <v>926</v>
      </c>
      <c r="IZH3" s="4" t="s">
        <v>926</v>
      </c>
      <c r="IZI3" s="4" t="s">
        <v>926</v>
      </c>
      <c r="IZJ3" s="4" t="s">
        <v>926</v>
      </c>
      <c r="IZK3" s="4" t="s">
        <v>926</v>
      </c>
      <c r="IZL3" s="4" t="s">
        <v>926</v>
      </c>
      <c r="IZM3" s="4" t="s">
        <v>926</v>
      </c>
      <c r="IZN3" s="4" t="s">
        <v>926</v>
      </c>
      <c r="IZO3" s="4" t="s">
        <v>926</v>
      </c>
      <c r="IZP3" s="4" t="s">
        <v>926</v>
      </c>
      <c r="IZQ3" s="4" t="s">
        <v>926</v>
      </c>
      <c r="IZR3" s="4" t="s">
        <v>926</v>
      </c>
      <c r="IZS3" s="4" t="s">
        <v>926</v>
      </c>
      <c r="IZT3" s="4" t="s">
        <v>926</v>
      </c>
      <c r="IZU3" s="4" t="s">
        <v>926</v>
      </c>
      <c r="IZV3" s="4" t="s">
        <v>926</v>
      </c>
      <c r="IZW3" s="4" t="s">
        <v>926</v>
      </c>
      <c r="IZX3" s="4" t="s">
        <v>926</v>
      </c>
      <c r="IZY3" s="4" t="s">
        <v>926</v>
      </c>
      <c r="IZZ3" s="4" t="s">
        <v>926</v>
      </c>
      <c r="JAA3" s="4" t="s">
        <v>926</v>
      </c>
      <c r="JAB3" s="4" t="s">
        <v>926</v>
      </c>
      <c r="JAC3" s="4" t="s">
        <v>926</v>
      </c>
      <c r="JAD3" s="4" t="s">
        <v>926</v>
      </c>
      <c r="JAE3" s="4" t="s">
        <v>926</v>
      </c>
      <c r="JAF3" s="4" t="s">
        <v>926</v>
      </c>
      <c r="JAG3" s="4" t="s">
        <v>926</v>
      </c>
      <c r="JAH3" s="4" t="s">
        <v>926</v>
      </c>
      <c r="JAI3" s="4" t="s">
        <v>926</v>
      </c>
      <c r="JAJ3" s="4" t="s">
        <v>926</v>
      </c>
      <c r="JAK3" s="4" t="s">
        <v>926</v>
      </c>
      <c r="JAL3" s="4" t="s">
        <v>926</v>
      </c>
      <c r="JAM3" s="4" t="s">
        <v>926</v>
      </c>
      <c r="JAN3" s="4" t="s">
        <v>926</v>
      </c>
      <c r="JAO3" s="4" t="s">
        <v>926</v>
      </c>
      <c r="JAP3" s="4" t="s">
        <v>926</v>
      </c>
      <c r="JAQ3" s="4" t="s">
        <v>926</v>
      </c>
      <c r="JAR3" s="4" t="s">
        <v>926</v>
      </c>
      <c r="JAS3" s="4" t="s">
        <v>926</v>
      </c>
      <c r="JAT3" s="4" t="s">
        <v>926</v>
      </c>
      <c r="JAU3" s="4" t="s">
        <v>926</v>
      </c>
      <c r="JAV3" s="4" t="s">
        <v>926</v>
      </c>
      <c r="JAW3" s="4" t="s">
        <v>926</v>
      </c>
      <c r="JAX3" s="4" t="s">
        <v>926</v>
      </c>
      <c r="JAY3" s="4" t="s">
        <v>926</v>
      </c>
      <c r="JAZ3" s="4" t="s">
        <v>926</v>
      </c>
      <c r="JBA3" s="4" t="s">
        <v>926</v>
      </c>
      <c r="JBB3" s="4" t="s">
        <v>926</v>
      </c>
      <c r="JBC3" s="4" t="s">
        <v>926</v>
      </c>
      <c r="JBD3" s="4" t="s">
        <v>926</v>
      </c>
      <c r="JBE3" s="4" t="s">
        <v>926</v>
      </c>
      <c r="JBF3" s="4" t="s">
        <v>926</v>
      </c>
      <c r="JBG3" s="4" t="s">
        <v>926</v>
      </c>
      <c r="JBH3" s="4" t="s">
        <v>926</v>
      </c>
      <c r="JBI3" s="4" t="s">
        <v>926</v>
      </c>
      <c r="JBJ3" s="4" t="s">
        <v>926</v>
      </c>
      <c r="JBK3" s="4" t="s">
        <v>926</v>
      </c>
      <c r="JBL3" s="4" t="s">
        <v>926</v>
      </c>
      <c r="JBM3" s="4" t="s">
        <v>926</v>
      </c>
      <c r="JBN3" s="4" t="s">
        <v>926</v>
      </c>
      <c r="JBO3" s="4" t="s">
        <v>926</v>
      </c>
      <c r="JBP3" s="4" t="s">
        <v>926</v>
      </c>
      <c r="JBQ3" s="4" t="s">
        <v>926</v>
      </c>
      <c r="JBR3" s="4" t="s">
        <v>926</v>
      </c>
      <c r="JBS3" s="4" t="s">
        <v>926</v>
      </c>
      <c r="JBT3" s="4" t="s">
        <v>926</v>
      </c>
      <c r="JBU3" s="4" t="s">
        <v>926</v>
      </c>
      <c r="JBV3" s="4" t="s">
        <v>926</v>
      </c>
      <c r="JBW3" s="4" t="s">
        <v>926</v>
      </c>
      <c r="JBX3" s="4" t="s">
        <v>926</v>
      </c>
      <c r="JBY3" s="4" t="s">
        <v>926</v>
      </c>
      <c r="JBZ3" s="4" t="s">
        <v>926</v>
      </c>
      <c r="JCA3" s="4" t="s">
        <v>926</v>
      </c>
      <c r="JCB3" s="4" t="s">
        <v>926</v>
      </c>
      <c r="JCC3" s="4" t="s">
        <v>926</v>
      </c>
      <c r="JCD3" s="4" t="s">
        <v>926</v>
      </c>
      <c r="JCE3" s="4" t="s">
        <v>926</v>
      </c>
      <c r="JCF3" s="4" t="s">
        <v>926</v>
      </c>
      <c r="JCG3" s="4" t="s">
        <v>926</v>
      </c>
      <c r="JCH3" s="4" t="s">
        <v>926</v>
      </c>
      <c r="JCI3" s="4" t="s">
        <v>926</v>
      </c>
      <c r="JCJ3" s="4" t="s">
        <v>926</v>
      </c>
      <c r="JCK3" s="4" t="s">
        <v>926</v>
      </c>
      <c r="JCL3" s="4" t="s">
        <v>926</v>
      </c>
      <c r="JCM3" s="4" t="s">
        <v>926</v>
      </c>
      <c r="JCN3" s="4" t="s">
        <v>926</v>
      </c>
      <c r="JCO3" s="4" t="s">
        <v>926</v>
      </c>
      <c r="JCP3" s="4" t="s">
        <v>926</v>
      </c>
      <c r="JCQ3" s="4" t="s">
        <v>926</v>
      </c>
      <c r="JCR3" s="4" t="s">
        <v>926</v>
      </c>
      <c r="JCS3" s="4" t="s">
        <v>926</v>
      </c>
      <c r="JCT3" s="4" t="s">
        <v>926</v>
      </c>
      <c r="JCU3" s="4" t="s">
        <v>926</v>
      </c>
      <c r="JCV3" s="4" t="s">
        <v>926</v>
      </c>
      <c r="JCW3" s="4" t="s">
        <v>926</v>
      </c>
      <c r="JCX3" s="4" t="s">
        <v>926</v>
      </c>
      <c r="JCY3" s="4" t="s">
        <v>926</v>
      </c>
      <c r="JCZ3" s="4" t="s">
        <v>926</v>
      </c>
      <c r="JDA3" s="4" t="s">
        <v>926</v>
      </c>
      <c r="JDB3" s="4" t="s">
        <v>926</v>
      </c>
      <c r="JDC3" s="4" t="s">
        <v>926</v>
      </c>
      <c r="JDD3" s="4" t="s">
        <v>926</v>
      </c>
      <c r="JDE3" s="4" t="s">
        <v>926</v>
      </c>
      <c r="JDF3" s="4" t="s">
        <v>926</v>
      </c>
      <c r="JDG3" s="4" t="s">
        <v>926</v>
      </c>
      <c r="JDH3" s="4" t="s">
        <v>926</v>
      </c>
      <c r="JDI3" s="4" t="s">
        <v>926</v>
      </c>
      <c r="JDJ3" s="4" t="s">
        <v>926</v>
      </c>
      <c r="JDK3" s="4" t="s">
        <v>926</v>
      </c>
      <c r="JDL3" s="4" t="s">
        <v>926</v>
      </c>
      <c r="JDM3" s="4" t="s">
        <v>926</v>
      </c>
      <c r="JDN3" s="4" t="s">
        <v>926</v>
      </c>
      <c r="JDO3" s="4" t="s">
        <v>926</v>
      </c>
      <c r="JDP3" s="4" t="s">
        <v>926</v>
      </c>
      <c r="JDQ3" s="4" t="s">
        <v>926</v>
      </c>
      <c r="JDR3" s="4" t="s">
        <v>926</v>
      </c>
      <c r="JDS3" s="4" t="s">
        <v>926</v>
      </c>
      <c r="JDT3" s="4" t="s">
        <v>926</v>
      </c>
      <c r="JDU3" s="4" t="s">
        <v>926</v>
      </c>
      <c r="JDV3" s="4" t="s">
        <v>926</v>
      </c>
      <c r="JDW3" s="4" t="s">
        <v>926</v>
      </c>
      <c r="JDX3" s="4" t="s">
        <v>926</v>
      </c>
      <c r="JDY3" s="4" t="s">
        <v>926</v>
      </c>
      <c r="JDZ3" s="4" t="s">
        <v>926</v>
      </c>
      <c r="JEA3" s="4" t="s">
        <v>926</v>
      </c>
      <c r="JEB3" s="4" t="s">
        <v>926</v>
      </c>
      <c r="JEC3" s="4" t="s">
        <v>926</v>
      </c>
      <c r="JED3" s="4" t="s">
        <v>926</v>
      </c>
      <c r="JEE3" s="4" t="s">
        <v>926</v>
      </c>
      <c r="JEF3" s="4" t="s">
        <v>926</v>
      </c>
      <c r="JEG3" s="4" t="s">
        <v>926</v>
      </c>
      <c r="JEH3" s="4" t="s">
        <v>926</v>
      </c>
      <c r="JEI3" s="4" t="s">
        <v>926</v>
      </c>
      <c r="JEJ3" s="4" t="s">
        <v>926</v>
      </c>
      <c r="JEK3" s="4" t="s">
        <v>926</v>
      </c>
      <c r="JEL3" s="4" t="s">
        <v>926</v>
      </c>
      <c r="JEM3" s="4" t="s">
        <v>926</v>
      </c>
      <c r="JEN3" s="4" t="s">
        <v>926</v>
      </c>
      <c r="JEO3" s="4" t="s">
        <v>926</v>
      </c>
      <c r="JEP3" s="4" t="s">
        <v>926</v>
      </c>
      <c r="JEQ3" s="4" t="s">
        <v>926</v>
      </c>
      <c r="JER3" s="4" t="s">
        <v>926</v>
      </c>
      <c r="JES3" s="4" t="s">
        <v>926</v>
      </c>
      <c r="JET3" s="4" t="s">
        <v>926</v>
      </c>
      <c r="JEU3" s="4" t="s">
        <v>926</v>
      </c>
      <c r="JEV3" s="4" t="s">
        <v>926</v>
      </c>
      <c r="JEW3" s="4" t="s">
        <v>926</v>
      </c>
      <c r="JEX3" s="4" t="s">
        <v>926</v>
      </c>
      <c r="JEY3" s="4" t="s">
        <v>926</v>
      </c>
      <c r="JEZ3" s="4" t="s">
        <v>926</v>
      </c>
      <c r="JFA3" s="4" t="s">
        <v>926</v>
      </c>
      <c r="JFB3" s="4" t="s">
        <v>926</v>
      </c>
      <c r="JFC3" s="4" t="s">
        <v>926</v>
      </c>
      <c r="JFD3" s="4" t="s">
        <v>926</v>
      </c>
      <c r="JFE3" s="4" t="s">
        <v>926</v>
      </c>
      <c r="JFF3" s="4" t="s">
        <v>926</v>
      </c>
      <c r="JFG3" s="4" t="s">
        <v>926</v>
      </c>
      <c r="JFH3" s="4" t="s">
        <v>926</v>
      </c>
      <c r="JFI3" s="4" t="s">
        <v>926</v>
      </c>
      <c r="JFJ3" s="4" t="s">
        <v>926</v>
      </c>
      <c r="JFK3" s="4" t="s">
        <v>926</v>
      </c>
      <c r="JFL3" s="4" t="s">
        <v>926</v>
      </c>
      <c r="JFM3" s="4" t="s">
        <v>926</v>
      </c>
      <c r="JFN3" s="4" t="s">
        <v>926</v>
      </c>
      <c r="JFO3" s="4" t="s">
        <v>926</v>
      </c>
      <c r="JFP3" s="4" t="s">
        <v>926</v>
      </c>
      <c r="JFQ3" s="4" t="s">
        <v>926</v>
      </c>
      <c r="JFR3" s="4" t="s">
        <v>926</v>
      </c>
      <c r="JFS3" s="4" t="s">
        <v>926</v>
      </c>
      <c r="JFT3" s="4" t="s">
        <v>926</v>
      </c>
      <c r="JFU3" s="4" t="s">
        <v>926</v>
      </c>
      <c r="JFV3" s="4" t="s">
        <v>926</v>
      </c>
      <c r="JFW3" s="4" t="s">
        <v>926</v>
      </c>
      <c r="JFX3" s="4" t="s">
        <v>926</v>
      </c>
      <c r="JFY3" s="4" t="s">
        <v>926</v>
      </c>
      <c r="JFZ3" s="4" t="s">
        <v>926</v>
      </c>
      <c r="JGA3" s="4" t="s">
        <v>926</v>
      </c>
      <c r="JGB3" s="4" t="s">
        <v>926</v>
      </c>
      <c r="JGC3" s="4" t="s">
        <v>926</v>
      </c>
      <c r="JGD3" s="4" t="s">
        <v>926</v>
      </c>
      <c r="JGE3" s="4" t="s">
        <v>926</v>
      </c>
      <c r="JGF3" s="4" t="s">
        <v>926</v>
      </c>
      <c r="JGG3" s="4" t="s">
        <v>926</v>
      </c>
      <c r="JGH3" s="4" t="s">
        <v>926</v>
      </c>
      <c r="JGI3" s="4" t="s">
        <v>926</v>
      </c>
      <c r="JGJ3" s="4" t="s">
        <v>926</v>
      </c>
      <c r="JGK3" s="4" t="s">
        <v>926</v>
      </c>
      <c r="JGL3" s="4" t="s">
        <v>926</v>
      </c>
      <c r="JGM3" s="4" t="s">
        <v>926</v>
      </c>
      <c r="JGN3" s="4" t="s">
        <v>926</v>
      </c>
      <c r="JGO3" s="4" t="s">
        <v>926</v>
      </c>
      <c r="JGP3" s="4" t="s">
        <v>926</v>
      </c>
      <c r="JGQ3" s="4" t="s">
        <v>926</v>
      </c>
      <c r="JGR3" s="4" t="s">
        <v>926</v>
      </c>
      <c r="JGS3" s="4" t="s">
        <v>926</v>
      </c>
      <c r="JGT3" s="4" t="s">
        <v>926</v>
      </c>
      <c r="JGU3" s="4" t="s">
        <v>926</v>
      </c>
      <c r="JGV3" s="4" t="s">
        <v>926</v>
      </c>
      <c r="JGW3" s="4" t="s">
        <v>926</v>
      </c>
      <c r="JGX3" s="4" t="s">
        <v>926</v>
      </c>
      <c r="JGY3" s="4" t="s">
        <v>926</v>
      </c>
      <c r="JGZ3" s="4" t="s">
        <v>926</v>
      </c>
      <c r="JHA3" s="4" t="s">
        <v>926</v>
      </c>
      <c r="JHB3" s="4" t="s">
        <v>926</v>
      </c>
      <c r="JHC3" s="4" t="s">
        <v>926</v>
      </c>
      <c r="JHD3" s="4" t="s">
        <v>926</v>
      </c>
      <c r="JHE3" s="4" t="s">
        <v>926</v>
      </c>
      <c r="JHF3" s="4" t="s">
        <v>926</v>
      </c>
      <c r="JHG3" s="4" t="s">
        <v>926</v>
      </c>
      <c r="JHH3" s="4" t="s">
        <v>926</v>
      </c>
      <c r="JHI3" s="4" t="s">
        <v>926</v>
      </c>
      <c r="JHJ3" s="4" t="s">
        <v>926</v>
      </c>
      <c r="JHK3" s="4" t="s">
        <v>926</v>
      </c>
      <c r="JHL3" s="4" t="s">
        <v>926</v>
      </c>
      <c r="JHM3" s="4" t="s">
        <v>926</v>
      </c>
      <c r="JHN3" s="4" t="s">
        <v>926</v>
      </c>
      <c r="JHO3" s="4" t="s">
        <v>926</v>
      </c>
      <c r="JHP3" s="4" t="s">
        <v>926</v>
      </c>
      <c r="JHQ3" s="4" t="s">
        <v>926</v>
      </c>
      <c r="JHR3" s="4" t="s">
        <v>926</v>
      </c>
      <c r="JHS3" s="4" t="s">
        <v>926</v>
      </c>
      <c r="JHT3" s="4" t="s">
        <v>926</v>
      </c>
      <c r="JHU3" s="4" t="s">
        <v>926</v>
      </c>
      <c r="JHV3" s="4" t="s">
        <v>926</v>
      </c>
      <c r="JHW3" s="4" t="s">
        <v>926</v>
      </c>
      <c r="JHX3" s="4" t="s">
        <v>926</v>
      </c>
      <c r="JHY3" s="4" t="s">
        <v>926</v>
      </c>
      <c r="JHZ3" s="4" t="s">
        <v>926</v>
      </c>
      <c r="JIA3" s="4" t="s">
        <v>926</v>
      </c>
      <c r="JIB3" s="4" t="s">
        <v>926</v>
      </c>
      <c r="JIC3" s="4" t="s">
        <v>926</v>
      </c>
      <c r="JID3" s="4" t="s">
        <v>926</v>
      </c>
      <c r="JIE3" s="4" t="s">
        <v>926</v>
      </c>
      <c r="JIF3" s="4" t="s">
        <v>926</v>
      </c>
      <c r="JIG3" s="4" t="s">
        <v>926</v>
      </c>
      <c r="JIH3" s="4" t="s">
        <v>926</v>
      </c>
      <c r="JII3" s="4" t="s">
        <v>926</v>
      </c>
      <c r="JIJ3" s="4" t="s">
        <v>926</v>
      </c>
      <c r="JIK3" s="4" t="s">
        <v>926</v>
      </c>
      <c r="JIL3" s="4" t="s">
        <v>926</v>
      </c>
      <c r="JIM3" s="4" t="s">
        <v>926</v>
      </c>
      <c r="JIN3" s="4" t="s">
        <v>926</v>
      </c>
      <c r="JIO3" s="4" t="s">
        <v>926</v>
      </c>
      <c r="JIP3" s="4" t="s">
        <v>926</v>
      </c>
      <c r="JIQ3" s="4" t="s">
        <v>926</v>
      </c>
      <c r="JIR3" s="4" t="s">
        <v>926</v>
      </c>
      <c r="JIS3" s="4" t="s">
        <v>926</v>
      </c>
      <c r="JIT3" s="4" t="s">
        <v>926</v>
      </c>
      <c r="JIU3" s="4" t="s">
        <v>926</v>
      </c>
      <c r="JIV3" s="4" t="s">
        <v>926</v>
      </c>
      <c r="JIW3" s="4" t="s">
        <v>926</v>
      </c>
      <c r="JIX3" s="4" t="s">
        <v>926</v>
      </c>
      <c r="JIY3" s="4" t="s">
        <v>926</v>
      </c>
      <c r="JIZ3" s="4" t="s">
        <v>926</v>
      </c>
      <c r="JJA3" s="4" t="s">
        <v>926</v>
      </c>
      <c r="JJB3" s="4" t="s">
        <v>926</v>
      </c>
      <c r="JJC3" s="4" t="s">
        <v>926</v>
      </c>
      <c r="JJD3" s="4" t="s">
        <v>926</v>
      </c>
      <c r="JJE3" s="4" t="s">
        <v>926</v>
      </c>
      <c r="JJF3" s="4" t="s">
        <v>926</v>
      </c>
      <c r="JJG3" s="4" t="s">
        <v>926</v>
      </c>
      <c r="JJH3" s="4" t="s">
        <v>926</v>
      </c>
      <c r="JJI3" s="4" t="s">
        <v>926</v>
      </c>
      <c r="JJJ3" s="4" t="s">
        <v>926</v>
      </c>
      <c r="JJK3" s="4" t="s">
        <v>926</v>
      </c>
      <c r="JJL3" s="4" t="s">
        <v>926</v>
      </c>
      <c r="JJM3" s="4" t="s">
        <v>926</v>
      </c>
      <c r="JJN3" s="4" t="s">
        <v>926</v>
      </c>
      <c r="JJO3" s="4" t="s">
        <v>926</v>
      </c>
      <c r="JJP3" s="4" t="s">
        <v>926</v>
      </c>
      <c r="JJQ3" s="4" t="s">
        <v>926</v>
      </c>
      <c r="JJR3" s="4" t="s">
        <v>926</v>
      </c>
      <c r="JJS3" s="4" t="s">
        <v>926</v>
      </c>
      <c r="JJT3" s="4" t="s">
        <v>926</v>
      </c>
      <c r="JJU3" s="4" t="s">
        <v>926</v>
      </c>
      <c r="JJV3" s="4" t="s">
        <v>926</v>
      </c>
      <c r="JJW3" s="4" t="s">
        <v>926</v>
      </c>
      <c r="JJX3" s="4" t="s">
        <v>926</v>
      </c>
      <c r="JJY3" s="4" t="s">
        <v>926</v>
      </c>
      <c r="JJZ3" s="4" t="s">
        <v>926</v>
      </c>
      <c r="JKA3" s="4" t="s">
        <v>926</v>
      </c>
      <c r="JKB3" s="4" t="s">
        <v>926</v>
      </c>
      <c r="JKC3" s="4" t="s">
        <v>926</v>
      </c>
      <c r="JKD3" s="4" t="s">
        <v>926</v>
      </c>
      <c r="JKE3" s="4" t="s">
        <v>926</v>
      </c>
      <c r="JKF3" s="4" t="s">
        <v>926</v>
      </c>
      <c r="JKG3" s="4" t="s">
        <v>926</v>
      </c>
      <c r="JKH3" s="4" t="s">
        <v>926</v>
      </c>
      <c r="JKI3" s="4" t="s">
        <v>926</v>
      </c>
      <c r="JKJ3" s="4" t="s">
        <v>926</v>
      </c>
      <c r="JKK3" s="4" t="s">
        <v>926</v>
      </c>
      <c r="JKL3" s="4" t="s">
        <v>926</v>
      </c>
      <c r="JKM3" s="4" t="s">
        <v>926</v>
      </c>
      <c r="JKN3" s="4" t="s">
        <v>926</v>
      </c>
      <c r="JKO3" s="4" t="s">
        <v>926</v>
      </c>
      <c r="JKP3" s="4" t="s">
        <v>926</v>
      </c>
      <c r="JKQ3" s="4" t="s">
        <v>926</v>
      </c>
      <c r="JKR3" s="4" t="s">
        <v>926</v>
      </c>
      <c r="JKS3" s="4" t="s">
        <v>926</v>
      </c>
      <c r="JKT3" s="4" t="s">
        <v>926</v>
      </c>
      <c r="JKU3" s="4" t="s">
        <v>926</v>
      </c>
      <c r="JKV3" s="4" t="s">
        <v>926</v>
      </c>
      <c r="JKW3" s="4" t="s">
        <v>926</v>
      </c>
      <c r="JKX3" s="4" t="s">
        <v>926</v>
      </c>
      <c r="JKY3" s="4" t="s">
        <v>926</v>
      </c>
      <c r="JKZ3" s="4" t="s">
        <v>926</v>
      </c>
      <c r="JLA3" s="4" t="s">
        <v>926</v>
      </c>
      <c r="JLB3" s="4" t="s">
        <v>926</v>
      </c>
      <c r="JLC3" s="4" t="s">
        <v>926</v>
      </c>
      <c r="JLD3" s="4" t="s">
        <v>926</v>
      </c>
      <c r="JLE3" s="4" t="s">
        <v>926</v>
      </c>
      <c r="JLF3" s="4" t="s">
        <v>926</v>
      </c>
      <c r="JLG3" s="4" t="s">
        <v>926</v>
      </c>
      <c r="JLH3" s="4" t="s">
        <v>926</v>
      </c>
      <c r="JLI3" s="4" t="s">
        <v>926</v>
      </c>
      <c r="JLJ3" s="4" t="s">
        <v>926</v>
      </c>
      <c r="JLK3" s="4" t="s">
        <v>926</v>
      </c>
      <c r="JLL3" s="4" t="s">
        <v>926</v>
      </c>
      <c r="JLM3" s="4" t="s">
        <v>926</v>
      </c>
      <c r="JLN3" s="4" t="s">
        <v>926</v>
      </c>
      <c r="JLO3" s="4" t="s">
        <v>926</v>
      </c>
      <c r="JLP3" s="4" t="s">
        <v>926</v>
      </c>
      <c r="JLQ3" s="4" t="s">
        <v>926</v>
      </c>
      <c r="JLR3" s="4" t="s">
        <v>926</v>
      </c>
      <c r="JLS3" s="4" t="s">
        <v>926</v>
      </c>
      <c r="JLT3" s="4" t="s">
        <v>926</v>
      </c>
      <c r="JLU3" s="4" t="s">
        <v>926</v>
      </c>
      <c r="JLV3" s="4" t="s">
        <v>926</v>
      </c>
      <c r="JLW3" s="4" t="s">
        <v>926</v>
      </c>
      <c r="JLX3" s="4" t="s">
        <v>926</v>
      </c>
      <c r="JLY3" s="4" t="s">
        <v>926</v>
      </c>
      <c r="JLZ3" s="4" t="s">
        <v>926</v>
      </c>
      <c r="JMA3" s="4" t="s">
        <v>926</v>
      </c>
      <c r="JMB3" s="4" t="s">
        <v>926</v>
      </c>
      <c r="JMC3" s="4" t="s">
        <v>926</v>
      </c>
      <c r="JMD3" s="4" t="s">
        <v>926</v>
      </c>
      <c r="JME3" s="4" t="s">
        <v>926</v>
      </c>
      <c r="JMF3" s="4" t="s">
        <v>926</v>
      </c>
      <c r="JMG3" s="4" t="s">
        <v>926</v>
      </c>
      <c r="JMH3" s="4" t="s">
        <v>926</v>
      </c>
      <c r="JMI3" s="4" t="s">
        <v>926</v>
      </c>
      <c r="JMJ3" s="4" t="s">
        <v>926</v>
      </c>
      <c r="JMK3" s="4" t="s">
        <v>926</v>
      </c>
      <c r="JML3" s="4" t="s">
        <v>926</v>
      </c>
      <c r="JMM3" s="4" t="s">
        <v>926</v>
      </c>
      <c r="JMN3" s="4" t="s">
        <v>926</v>
      </c>
      <c r="JMO3" s="4" t="s">
        <v>926</v>
      </c>
      <c r="JMP3" s="4" t="s">
        <v>926</v>
      </c>
      <c r="JMQ3" s="4" t="s">
        <v>926</v>
      </c>
      <c r="JMR3" s="4" t="s">
        <v>926</v>
      </c>
      <c r="JMS3" s="4" t="s">
        <v>926</v>
      </c>
      <c r="JMT3" s="4" t="s">
        <v>926</v>
      </c>
      <c r="JMU3" s="4" t="s">
        <v>926</v>
      </c>
      <c r="JMV3" s="4" t="s">
        <v>926</v>
      </c>
      <c r="JMW3" s="4" t="s">
        <v>926</v>
      </c>
      <c r="JMX3" s="4" t="s">
        <v>926</v>
      </c>
      <c r="JMY3" s="4" t="s">
        <v>926</v>
      </c>
      <c r="JMZ3" s="4" t="s">
        <v>926</v>
      </c>
      <c r="JNA3" s="4" t="s">
        <v>926</v>
      </c>
      <c r="JNB3" s="4" t="s">
        <v>926</v>
      </c>
      <c r="JNC3" s="4" t="s">
        <v>926</v>
      </c>
      <c r="JND3" s="4" t="s">
        <v>926</v>
      </c>
      <c r="JNE3" s="4" t="s">
        <v>926</v>
      </c>
      <c r="JNF3" s="4" t="s">
        <v>926</v>
      </c>
      <c r="JNG3" s="4" t="s">
        <v>926</v>
      </c>
      <c r="JNH3" s="4" t="s">
        <v>926</v>
      </c>
      <c r="JNI3" s="4" t="s">
        <v>926</v>
      </c>
      <c r="JNJ3" s="4" t="s">
        <v>926</v>
      </c>
      <c r="JNK3" s="4" t="s">
        <v>926</v>
      </c>
      <c r="JNL3" s="4" t="s">
        <v>926</v>
      </c>
      <c r="JNM3" s="4" t="s">
        <v>926</v>
      </c>
      <c r="JNN3" s="4" t="s">
        <v>926</v>
      </c>
      <c r="JNO3" s="4" t="s">
        <v>926</v>
      </c>
      <c r="JNP3" s="4" t="s">
        <v>926</v>
      </c>
      <c r="JNQ3" s="4" t="s">
        <v>926</v>
      </c>
      <c r="JNR3" s="4" t="s">
        <v>926</v>
      </c>
      <c r="JNS3" s="4" t="s">
        <v>926</v>
      </c>
      <c r="JNT3" s="4" t="s">
        <v>926</v>
      </c>
      <c r="JNU3" s="4" t="s">
        <v>926</v>
      </c>
      <c r="JNV3" s="4" t="s">
        <v>926</v>
      </c>
      <c r="JNW3" s="4" t="s">
        <v>926</v>
      </c>
      <c r="JNX3" s="4" t="s">
        <v>926</v>
      </c>
      <c r="JNY3" s="4" t="s">
        <v>926</v>
      </c>
      <c r="JNZ3" s="4" t="s">
        <v>926</v>
      </c>
      <c r="JOA3" s="4" t="s">
        <v>926</v>
      </c>
      <c r="JOB3" s="4" t="s">
        <v>926</v>
      </c>
      <c r="JOC3" s="4" t="s">
        <v>926</v>
      </c>
      <c r="JOD3" s="4" t="s">
        <v>926</v>
      </c>
      <c r="JOE3" s="4" t="s">
        <v>926</v>
      </c>
      <c r="JOF3" s="4" t="s">
        <v>926</v>
      </c>
      <c r="JOG3" s="4" t="s">
        <v>926</v>
      </c>
      <c r="JOH3" s="4" t="s">
        <v>926</v>
      </c>
      <c r="JOI3" s="4" t="s">
        <v>926</v>
      </c>
      <c r="JOJ3" s="4" t="s">
        <v>926</v>
      </c>
      <c r="JOK3" s="4" t="s">
        <v>926</v>
      </c>
      <c r="JOL3" s="4" t="s">
        <v>926</v>
      </c>
      <c r="JOM3" s="4" t="s">
        <v>926</v>
      </c>
      <c r="JON3" s="4" t="s">
        <v>926</v>
      </c>
      <c r="JOO3" s="4" t="s">
        <v>926</v>
      </c>
      <c r="JOP3" s="4" t="s">
        <v>926</v>
      </c>
      <c r="JOQ3" s="4" t="s">
        <v>926</v>
      </c>
      <c r="JOR3" s="4" t="s">
        <v>926</v>
      </c>
      <c r="JOS3" s="4" t="s">
        <v>926</v>
      </c>
      <c r="JOT3" s="4" t="s">
        <v>926</v>
      </c>
      <c r="JOU3" s="4" t="s">
        <v>926</v>
      </c>
      <c r="JOV3" s="4" t="s">
        <v>926</v>
      </c>
      <c r="JOW3" s="4" t="s">
        <v>926</v>
      </c>
      <c r="JOX3" s="4" t="s">
        <v>926</v>
      </c>
      <c r="JOY3" s="4" t="s">
        <v>926</v>
      </c>
      <c r="JOZ3" s="4" t="s">
        <v>926</v>
      </c>
      <c r="JPA3" s="4" t="s">
        <v>926</v>
      </c>
      <c r="JPB3" s="4" t="s">
        <v>926</v>
      </c>
      <c r="JPC3" s="4" t="s">
        <v>926</v>
      </c>
      <c r="JPD3" s="4" t="s">
        <v>926</v>
      </c>
      <c r="JPE3" s="4" t="s">
        <v>926</v>
      </c>
      <c r="JPF3" s="4" t="s">
        <v>926</v>
      </c>
      <c r="JPG3" s="4" t="s">
        <v>926</v>
      </c>
      <c r="JPH3" s="4" t="s">
        <v>926</v>
      </c>
      <c r="JPI3" s="4" t="s">
        <v>926</v>
      </c>
      <c r="JPJ3" s="4" t="s">
        <v>926</v>
      </c>
      <c r="JPK3" s="4" t="s">
        <v>926</v>
      </c>
      <c r="JPL3" s="4" t="s">
        <v>926</v>
      </c>
      <c r="JPM3" s="4" t="s">
        <v>926</v>
      </c>
      <c r="JPN3" s="4" t="s">
        <v>926</v>
      </c>
      <c r="JPO3" s="4" t="s">
        <v>926</v>
      </c>
      <c r="JPP3" s="4" t="s">
        <v>926</v>
      </c>
      <c r="JPQ3" s="4" t="s">
        <v>926</v>
      </c>
      <c r="JPR3" s="4" t="s">
        <v>926</v>
      </c>
      <c r="JPS3" s="4" t="s">
        <v>926</v>
      </c>
      <c r="JPT3" s="4" t="s">
        <v>926</v>
      </c>
      <c r="JPU3" s="4" t="s">
        <v>926</v>
      </c>
      <c r="JPV3" s="4" t="s">
        <v>926</v>
      </c>
      <c r="JPW3" s="4" t="s">
        <v>926</v>
      </c>
      <c r="JPX3" s="4" t="s">
        <v>926</v>
      </c>
      <c r="JPY3" s="4" t="s">
        <v>926</v>
      </c>
      <c r="JPZ3" s="4" t="s">
        <v>926</v>
      </c>
      <c r="JQA3" s="4" t="s">
        <v>926</v>
      </c>
      <c r="JQB3" s="4" t="s">
        <v>926</v>
      </c>
      <c r="JQC3" s="4" t="s">
        <v>926</v>
      </c>
      <c r="JQD3" s="4" t="s">
        <v>926</v>
      </c>
      <c r="JQE3" s="4" t="s">
        <v>926</v>
      </c>
      <c r="JQF3" s="4" t="s">
        <v>926</v>
      </c>
      <c r="JQG3" s="4" t="s">
        <v>926</v>
      </c>
      <c r="JQH3" s="4" t="s">
        <v>926</v>
      </c>
      <c r="JQI3" s="4" t="s">
        <v>926</v>
      </c>
      <c r="JQJ3" s="4" t="s">
        <v>926</v>
      </c>
      <c r="JQK3" s="4" t="s">
        <v>926</v>
      </c>
      <c r="JQL3" s="4" t="s">
        <v>926</v>
      </c>
      <c r="JQM3" s="4" t="s">
        <v>926</v>
      </c>
      <c r="JQN3" s="4" t="s">
        <v>926</v>
      </c>
      <c r="JQO3" s="4" t="s">
        <v>926</v>
      </c>
      <c r="JQP3" s="4" t="s">
        <v>926</v>
      </c>
      <c r="JQQ3" s="4" t="s">
        <v>926</v>
      </c>
      <c r="JQR3" s="4" t="s">
        <v>926</v>
      </c>
      <c r="JQS3" s="4" t="s">
        <v>926</v>
      </c>
      <c r="JQT3" s="4" t="s">
        <v>926</v>
      </c>
      <c r="JQU3" s="4" t="s">
        <v>926</v>
      </c>
      <c r="JQV3" s="4" t="s">
        <v>926</v>
      </c>
      <c r="JQW3" s="4" t="s">
        <v>926</v>
      </c>
      <c r="JQX3" s="4" t="s">
        <v>926</v>
      </c>
      <c r="JQY3" s="4" t="s">
        <v>926</v>
      </c>
      <c r="JQZ3" s="4" t="s">
        <v>926</v>
      </c>
      <c r="JRA3" s="4" t="s">
        <v>926</v>
      </c>
      <c r="JRB3" s="4" t="s">
        <v>926</v>
      </c>
      <c r="JRC3" s="4" t="s">
        <v>926</v>
      </c>
      <c r="JRD3" s="4" t="s">
        <v>926</v>
      </c>
      <c r="JRE3" s="4" t="s">
        <v>926</v>
      </c>
      <c r="JRF3" s="4" t="s">
        <v>926</v>
      </c>
      <c r="JRG3" s="4" t="s">
        <v>926</v>
      </c>
      <c r="JRH3" s="4" t="s">
        <v>926</v>
      </c>
      <c r="JRI3" s="4" t="s">
        <v>926</v>
      </c>
      <c r="JRJ3" s="4" t="s">
        <v>926</v>
      </c>
      <c r="JRK3" s="4" t="s">
        <v>926</v>
      </c>
      <c r="JRL3" s="4" t="s">
        <v>926</v>
      </c>
      <c r="JRM3" s="4" t="s">
        <v>926</v>
      </c>
      <c r="JRN3" s="4" t="s">
        <v>926</v>
      </c>
      <c r="JRO3" s="4" t="s">
        <v>926</v>
      </c>
      <c r="JRP3" s="4" t="s">
        <v>926</v>
      </c>
      <c r="JRQ3" s="4" t="s">
        <v>926</v>
      </c>
      <c r="JRR3" s="4" t="s">
        <v>926</v>
      </c>
      <c r="JRS3" s="4" t="s">
        <v>926</v>
      </c>
      <c r="JRT3" s="4" t="s">
        <v>926</v>
      </c>
      <c r="JRU3" s="4" t="s">
        <v>926</v>
      </c>
      <c r="JRV3" s="4" t="s">
        <v>926</v>
      </c>
      <c r="JRW3" s="4" t="s">
        <v>926</v>
      </c>
      <c r="JRX3" s="4" t="s">
        <v>926</v>
      </c>
      <c r="JRY3" s="4" t="s">
        <v>926</v>
      </c>
      <c r="JRZ3" s="4" t="s">
        <v>926</v>
      </c>
      <c r="JSA3" s="4" t="s">
        <v>926</v>
      </c>
      <c r="JSB3" s="4" t="s">
        <v>926</v>
      </c>
      <c r="JSC3" s="4" t="s">
        <v>926</v>
      </c>
      <c r="JSD3" s="4" t="s">
        <v>926</v>
      </c>
      <c r="JSE3" s="4" t="s">
        <v>926</v>
      </c>
      <c r="JSF3" s="4" t="s">
        <v>926</v>
      </c>
      <c r="JSG3" s="4" t="s">
        <v>926</v>
      </c>
      <c r="JSH3" s="4" t="s">
        <v>926</v>
      </c>
      <c r="JSI3" s="4" t="s">
        <v>926</v>
      </c>
      <c r="JSJ3" s="4" t="s">
        <v>926</v>
      </c>
      <c r="JSK3" s="4" t="s">
        <v>926</v>
      </c>
      <c r="JSL3" s="4" t="s">
        <v>926</v>
      </c>
      <c r="JSM3" s="4" t="s">
        <v>926</v>
      </c>
      <c r="JSN3" s="4" t="s">
        <v>926</v>
      </c>
      <c r="JSO3" s="4" t="s">
        <v>926</v>
      </c>
      <c r="JSP3" s="4" t="s">
        <v>926</v>
      </c>
      <c r="JSQ3" s="4" t="s">
        <v>926</v>
      </c>
      <c r="JSR3" s="4" t="s">
        <v>926</v>
      </c>
      <c r="JSS3" s="4" t="s">
        <v>926</v>
      </c>
      <c r="JST3" s="4" t="s">
        <v>926</v>
      </c>
      <c r="JSU3" s="4" t="s">
        <v>926</v>
      </c>
      <c r="JSV3" s="4" t="s">
        <v>926</v>
      </c>
      <c r="JSW3" s="4" t="s">
        <v>926</v>
      </c>
      <c r="JSX3" s="4" t="s">
        <v>926</v>
      </c>
      <c r="JSY3" s="4" t="s">
        <v>926</v>
      </c>
      <c r="JSZ3" s="4" t="s">
        <v>926</v>
      </c>
      <c r="JTA3" s="4" t="s">
        <v>926</v>
      </c>
      <c r="JTB3" s="4" t="s">
        <v>926</v>
      </c>
      <c r="JTC3" s="4" t="s">
        <v>926</v>
      </c>
      <c r="JTD3" s="4" t="s">
        <v>926</v>
      </c>
      <c r="JTE3" s="4" t="s">
        <v>926</v>
      </c>
      <c r="JTF3" s="4" t="s">
        <v>926</v>
      </c>
      <c r="JTG3" s="4" t="s">
        <v>926</v>
      </c>
      <c r="JTH3" s="4" t="s">
        <v>926</v>
      </c>
      <c r="JTI3" s="4" t="s">
        <v>926</v>
      </c>
      <c r="JTJ3" s="4" t="s">
        <v>926</v>
      </c>
      <c r="JTK3" s="4" t="s">
        <v>926</v>
      </c>
      <c r="JTL3" s="4" t="s">
        <v>926</v>
      </c>
      <c r="JTM3" s="4" t="s">
        <v>926</v>
      </c>
      <c r="JTN3" s="4" t="s">
        <v>926</v>
      </c>
      <c r="JTO3" s="4" t="s">
        <v>926</v>
      </c>
      <c r="JTP3" s="4" t="s">
        <v>926</v>
      </c>
      <c r="JTQ3" s="4" t="s">
        <v>926</v>
      </c>
      <c r="JTR3" s="4" t="s">
        <v>926</v>
      </c>
      <c r="JTS3" s="4" t="s">
        <v>926</v>
      </c>
      <c r="JTT3" s="4" t="s">
        <v>926</v>
      </c>
      <c r="JTU3" s="4" t="s">
        <v>926</v>
      </c>
      <c r="JTV3" s="4" t="s">
        <v>926</v>
      </c>
      <c r="JTW3" s="4" t="s">
        <v>926</v>
      </c>
      <c r="JTX3" s="4" t="s">
        <v>926</v>
      </c>
      <c r="JTY3" s="4" t="s">
        <v>926</v>
      </c>
      <c r="JTZ3" s="4" t="s">
        <v>926</v>
      </c>
      <c r="JUA3" s="4" t="s">
        <v>926</v>
      </c>
      <c r="JUB3" s="4" t="s">
        <v>926</v>
      </c>
      <c r="JUC3" s="4" t="s">
        <v>926</v>
      </c>
      <c r="JUD3" s="4" t="s">
        <v>926</v>
      </c>
      <c r="JUE3" s="4" t="s">
        <v>926</v>
      </c>
      <c r="JUF3" s="4" t="s">
        <v>926</v>
      </c>
      <c r="JUG3" s="4" t="s">
        <v>926</v>
      </c>
      <c r="JUH3" s="4" t="s">
        <v>926</v>
      </c>
      <c r="JUI3" s="4" t="s">
        <v>926</v>
      </c>
      <c r="JUJ3" s="4" t="s">
        <v>926</v>
      </c>
      <c r="JUK3" s="4" t="s">
        <v>926</v>
      </c>
      <c r="JUL3" s="4" t="s">
        <v>926</v>
      </c>
      <c r="JUM3" s="4" t="s">
        <v>926</v>
      </c>
      <c r="JUN3" s="4" t="s">
        <v>926</v>
      </c>
      <c r="JUO3" s="4" t="s">
        <v>926</v>
      </c>
      <c r="JUP3" s="4" t="s">
        <v>926</v>
      </c>
      <c r="JUQ3" s="4" t="s">
        <v>926</v>
      </c>
      <c r="JUR3" s="4" t="s">
        <v>926</v>
      </c>
      <c r="JUS3" s="4" t="s">
        <v>926</v>
      </c>
      <c r="JUT3" s="4" t="s">
        <v>926</v>
      </c>
      <c r="JUU3" s="4" t="s">
        <v>926</v>
      </c>
      <c r="JUV3" s="4" t="s">
        <v>926</v>
      </c>
      <c r="JUW3" s="4" t="s">
        <v>926</v>
      </c>
      <c r="JUX3" s="4" t="s">
        <v>926</v>
      </c>
      <c r="JUY3" s="4" t="s">
        <v>926</v>
      </c>
      <c r="JUZ3" s="4" t="s">
        <v>926</v>
      </c>
      <c r="JVA3" s="4" t="s">
        <v>926</v>
      </c>
      <c r="JVB3" s="4" t="s">
        <v>926</v>
      </c>
      <c r="JVC3" s="4" t="s">
        <v>926</v>
      </c>
      <c r="JVD3" s="4" t="s">
        <v>926</v>
      </c>
      <c r="JVE3" s="4" t="s">
        <v>926</v>
      </c>
      <c r="JVF3" s="4" t="s">
        <v>926</v>
      </c>
      <c r="JVG3" s="4" t="s">
        <v>926</v>
      </c>
      <c r="JVH3" s="4" t="s">
        <v>926</v>
      </c>
      <c r="JVI3" s="4" t="s">
        <v>926</v>
      </c>
      <c r="JVJ3" s="4" t="s">
        <v>926</v>
      </c>
      <c r="JVK3" s="4" t="s">
        <v>926</v>
      </c>
      <c r="JVL3" s="4" t="s">
        <v>926</v>
      </c>
      <c r="JVM3" s="4" t="s">
        <v>926</v>
      </c>
      <c r="JVN3" s="4" t="s">
        <v>926</v>
      </c>
      <c r="JVO3" s="4" t="s">
        <v>926</v>
      </c>
      <c r="JVP3" s="4" t="s">
        <v>926</v>
      </c>
      <c r="JVQ3" s="4" t="s">
        <v>926</v>
      </c>
      <c r="JVR3" s="4" t="s">
        <v>926</v>
      </c>
      <c r="JVS3" s="4" t="s">
        <v>926</v>
      </c>
      <c r="JVT3" s="4" t="s">
        <v>926</v>
      </c>
      <c r="JVU3" s="4" t="s">
        <v>926</v>
      </c>
      <c r="JVV3" s="4" t="s">
        <v>926</v>
      </c>
      <c r="JVW3" s="4" t="s">
        <v>926</v>
      </c>
      <c r="JVX3" s="4" t="s">
        <v>926</v>
      </c>
      <c r="JVY3" s="4" t="s">
        <v>926</v>
      </c>
      <c r="JVZ3" s="4" t="s">
        <v>926</v>
      </c>
      <c r="JWA3" s="4" t="s">
        <v>926</v>
      </c>
      <c r="JWB3" s="4" t="s">
        <v>926</v>
      </c>
      <c r="JWC3" s="4" t="s">
        <v>926</v>
      </c>
      <c r="JWD3" s="4" t="s">
        <v>926</v>
      </c>
      <c r="JWE3" s="4" t="s">
        <v>926</v>
      </c>
      <c r="JWF3" s="4" t="s">
        <v>926</v>
      </c>
      <c r="JWG3" s="4" t="s">
        <v>926</v>
      </c>
      <c r="JWH3" s="4" t="s">
        <v>926</v>
      </c>
      <c r="JWI3" s="4" t="s">
        <v>926</v>
      </c>
      <c r="JWJ3" s="4" t="s">
        <v>926</v>
      </c>
      <c r="JWK3" s="4" t="s">
        <v>926</v>
      </c>
      <c r="JWL3" s="4" t="s">
        <v>926</v>
      </c>
      <c r="JWM3" s="4" t="s">
        <v>926</v>
      </c>
      <c r="JWN3" s="4" t="s">
        <v>926</v>
      </c>
      <c r="JWO3" s="4" t="s">
        <v>926</v>
      </c>
      <c r="JWP3" s="4" t="s">
        <v>926</v>
      </c>
      <c r="JWQ3" s="4" t="s">
        <v>926</v>
      </c>
      <c r="JWR3" s="4" t="s">
        <v>926</v>
      </c>
      <c r="JWS3" s="4" t="s">
        <v>926</v>
      </c>
      <c r="JWT3" s="4" t="s">
        <v>926</v>
      </c>
      <c r="JWU3" s="4" t="s">
        <v>926</v>
      </c>
      <c r="JWV3" s="4" t="s">
        <v>926</v>
      </c>
      <c r="JWW3" s="4" t="s">
        <v>926</v>
      </c>
      <c r="JWX3" s="4" t="s">
        <v>926</v>
      </c>
      <c r="JWY3" s="4" t="s">
        <v>926</v>
      </c>
      <c r="JWZ3" s="4" t="s">
        <v>926</v>
      </c>
      <c r="JXA3" s="4" t="s">
        <v>926</v>
      </c>
      <c r="JXB3" s="4" t="s">
        <v>926</v>
      </c>
      <c r="JXC3" s="4" t="s">
        <v>926</v>
      </c>
      <c r="JXD3" s="4" t="s">
        <v>926</v>
      </c>
      <c r="JXE3" s="4" t="s">
        <v>926</v>
      </c>
      <c r="JXF3" s="4" t="s">
        <v>926</v>
      </c>
      <c r="JXG3" s="4" t="s">
        <v>926</v>
      </c>
      <c r="JXH3" s="4" t="s">
        <v>926</v>
      </c>
      <c r="JXI3" s="4" t="s">
        <v>926</v>
      </c>
      <c r="JXJ3" s="4" t="s">
        <v>926</v>
      </c>
      <c r="JXK3" s="4" t="s">
        <v>926</v>
      </c>
      <c r="JXL3" s="4" t="s">
        <v>926</v>
      </c>
      <c r="JXM3" s="4" t="s">
        <v>926</v>
      </c>
      <c r="JXN3" s="4" t="s">
        <v>926</v>
      </c>
      <c r="JXO3" s="4" t="s">
        <v>926</v>
      </c>
      <c r="JXP3" s="4" t="s">
        <v>926</v>
      </c>
      <c r="JXQ3" s="4" t="s">
        <v>926</v>
      </c>
      <c r="JXR3" s="4" t="s">
        <v>926</v>
      </c>
      <c r="JXS3" s="4" t="s">
        <v>926</v>
      </c>
      <c r="JXT3" s="4" t="s">
        <v>926</v>
      </c>
      <c r="JXU3" s="4" t="s">
        <v>926</v>
      </c>
      <c r="JXV3" s="4" t="s">
        <v>926</v>
      </c>
      <c r="JXW3" s="4" t="s">
        <v>926</v>
      </c>
      <c r="JXX3" s="4" t="s">
        <v>926</v>
      </c>
      <c r="JXY3" s="4" t="s">
        <v>926</v>
      </c>
      <c r="JXZ3" s="4" t="s">
        <v>926</v>
      </c>
      <c r="JYA3" s="4" t="s">
        <v>926</v>
      </c>
      <c r="JYB3" s="4" t="s">
        <v>926</v>
      </c>
      <c r="JYC3" s="4" t="s">
        <v>926</v>
      </c>
      <c r="JYD3" s="4" t="s">
        <v>926</v>
      </c>
      <c r="JYE3" s="4" t="s">
        <v>926</v>
      </c>
      <c r="JYF3" s="4" t="s">
        <v>926</v>
      </c>
      <c r="JYG3" s="4" t="s">
        <v>926</v>
      </c>
      <c r="JYH3" s="4" t="s">
        <v>926</v>
      </c>
      <c r="JYI3" s="4" t="s">
        <v>926</v>
      </c>
      <c r="JYJ3" s="4" t="s">
        <v>926</v>
      </c>
      <c r="JYK3" s="4" t="s">
        <v>926</v>
      </c>
      <c r="JYL3" s="4" t="s">
        <v>926</v>
      </c>
      <c r="JYM3" s="4" t="s">
        <v>926</v>
      </c>
      <c r="JYN3" s="4" t="s">
        <v>926</v>
      </c>
      <c r="JYO3" s="4" t="s">
        <v>926</v>
      </c>
      <c r="JYP3" s="4" t="s">
        <v>926</v>
      </c>
      <c r="JYQ3" s="4" t="s">
        <v>926</v>
      </c>
      <c r="JYR3" s="4" t="s">
        <v>926</v>
      </c>
      <c r="JYS3" s="4" t="s">
        <v>926</v>
      </c>
      <c r="JYT3" s="4" t="s">
        <v>926</v>
      </c>
      <c r="JYU3" s="4" t="s">
        <v>926</v>
      </c>
      <c r="JYV3" s="4" t="s">
        <v>926</v>
      </c>
      <c r="JYW3" s="4" t="s">
        <v>926</v>
      </c>
      <c r="JYX3" s="4" t="s">
        <v>926</v>
      </c>
      <c r="JYY3" s="4" t="s">
        <v>926</v>
      </c>
      <c r="JYZ3" s="4" t="s">
        <v>926</v>
      </c>
      <c r="JZA3" s="4" t="s">
        <v>926</v>
      </c>
      <c r="JZB3" s="4" t="s">
        <v>926</v>
      </c>
      <c r="JZC3" s="4" t="s">
        <v>926</v>
      </c>
      <c r="JZD3" s="4" t="s">
        <v>926</v>
      </c>
      <c r="JZE3" s="4" t="s">
        <v>926</v>
      </c>
      <c r="JZF3" s="4" t="s">
        <v>926</v>
      </c>
      <c r="JZG3" s="4" t="s">
        <v>926</v>
      </c>
      <c r="JZH3" s="4" t="s">
        <v>926</v>
      </c>
      <c r="JZI3" s="4" t="s">
        <v>926</v>
      </c>
      <c r="JZJ3" s="4" t="s">
        <v>926</v>
      </c>
      <c r="JZK3" s="4" t="s">
        <v>926</v>
      </c>
      <c r="JZL3" s="4" t="s">
        <v>926</v>
      </c>
      <c r="JZM3" s="4" t="s">
        <v>926</v>
      </c>
      <c r="JZN3" s="4" t="s">
        <v>926</v>
      </c>
      <c r="JZO3" s="4" t="s">
        <v>926</v>
      </c>
      <c r="JZP3" s="4" t="s">
        <v>926</v>
      </c>
      <c r="JZQ3" s="4" t="s">
        <v>926</v>
      </c>
      <c r="JZR3" s="4" t="s">
        <v>926</v>
      </c>
      <c r="JZS3" s="4" t="s">
        <v>926</v>
      </c>
      <c r="JZT3" s="4" t="s">
        <v>926</v>
      </c>
      <c r="JZU3" s="4" t="s">
        <v>926</v>
      </c>
      <c r="JZV3" s="4" t="s">
        <v>926</v>
      </c>
      <c r="JZW3" s="4" t="s">
        <v>926</v>
      </c>
      <c r="JZX3" s="4" t="s">
        <v>926</v>
      </c>
      <c r="JZY3" s="4" t="s">
        <v>926</v>
      </c>
      <c r="JZZ3" s="4" t="s">
        <v>926</v>
      </c>
      <c r="KAA3" s="4" t="s">
        <v>926</v>
      </c>
      <c r="KAB3" s="4" t="s">
        <v>926</v>
      </c>
      <c r="KAC3" s="4" t="s">
        <v>926</v>
      </c>
      <c r="KAD3" s="4" t="s">
        <v>926</v>
      </c>
      <c r="KAE3" s="4" t="s">
        <v>926</v>
      </c>
      <c r="KAF3" s="4" t="s">
        <v>926</v>
      </c>
      <c r="KAG3" s="4" t="s">
        <v>926</v>
      </c>
      <c r="KAH3" s="4" t="s">
        <v>926</v>
      </c>
      <c r="KAI3" s="4" t="s">
        <v>926</v>
      </c>
      <c r="KAJ3" s="4" t="s">
        <v>926</v>
      </c>
      <c r="KAK3" s="4" t="s">
        <v>926</v>
      </c>
      <c r="KAL3" s="4" t="s">
        <v>926</v>
      </c>
      <c r="KAM3" s="4" t="s">
        <v>926</v>
      </c>
      <c r="KAN3" s="4" t="s">
        <v>926</v>
      </c>
      <c r="KAO3" s="4" t="s">
        <v>926</v>
      </c>
      <c r="KAP3" s="4" t="s">
        <v>926</v>
      </c>
      <c r="KAQ3" s="4" t="s">
        <v>926</v>
      </c>
      <c r="KAR3" s="4" t="s">
        <v>926</v>
      </c>
      <c r="KAS3" s="4" t="s">
        <v>926</v>
      </c>
      <c r="KAT3" s="4" t="s">
        <v>926</v>
      </c>
      <c r="KAU3" s="4" t="s">
        <v>926</v>
      </c>
      <c r="KAV3" s="4" t="s">
        <v>926</v>
      </c>
      <c r="KAW3" s="4" t="s">
        <v>926</v>
      </c>
      <c r="KAX3" s="4" t="s">
        <v>926</v>
      </c>
      <c r="KAY3" s="4" t="s">
        <v>926</v>
      </c>
      <c r="KAZ3" s="4" t="s">
        <v>926</v>
      </c>
      <c r="KBA3" s="4" t="s">
        <v>926</v>
      </c>
      <c r="KBB3" s="4" t="s">
        <v>926</v>
      </c>
      <c r="KBC3" s="4" t="s">
        <v>926</v>
      </c>
      <c r="KBD3" s="4" t="s">
        <v>926</v>
      </c>
      <c r="KBE3" s="4" t="s">
        <v>926</v>
      </c>
      <c r="KBF3" s="4" t="s">
        <v>926</v>
      </c>
      <c r="KBG3" s="4" t="s">
        <v>926</v>
      </c>
      <c r="KBH3" s="4" t="s">
        <v>926</v>
      </c>
      <c r="KBI3" s="4" t="s">
        <v>926</v>
      </c>
      <c r="KBJ3" s="4" t="s">
        <v>926</v>
      </c>
      <c r="KBK3" s="4" t="s">
        <v>926</v>
      </c>
      <c r="KBL3" s="4" t="s">
        <v>926</v>
      </c>
      <c r="KBM3" s="4" t="s">
        <v>926</v>
      </c>
      <c r="KBN3" s="4" t="s">
        <v>926</v>
      </c>
      <c r="KBO3" s="4" t="s">
        <v>926</v>
      </c>
      <c r="KBP3" s="4" t="s">
        <v>926</v>
      </c>
      <c r="KBQ3" s="4" t="s">
        <v>926</v>
      </c>
      <c r="KBR3" s="4" t="s">
        <v>926</v>
      </c>
      <c r="KBS3" s="4" t="s">
        <v>926</v>
      </c>
      <c r="KBT3" s="4" t="s">
        <v>926</v>
      </c>
      <c r="KBU3" s="4" t="s">
        <v>926</v>
      </c>
      <c r="KBV3" s="4" t="s">
        <v>926</v>
      </c>
      <c r="KBW3" s="4" t="s">
        <v>926</v>
      </c>
      <c r="KBX3" s="4" t="s">
        <v>926</v>
      </c>
      <c r="KBY3" s="4" t="s">
        <v>926</v>
      </c>
      <c r="KBZ3" s="4" t="s">
        <v>926</v>
      </c>
      <c r="KCA3" s="4" t="s">
        <v>926</v>
      </c>
      <c r="KCB3" s="4" t="s">
        <v>926</v>
      </c>
      <c r="KCC3" s="4" t="s">
        <v>926</v>
      </c>
      <c r="KCD3" s="4" t="s">
        <v>926</v>
      </c>
      <c r="KCE3" s="4" t="s">
        <v>926</v>
      </c>
      <c r="KCF3" s="4" t="s">
        <v>926</v>
      </c>
      <c r="KCG3" s="4" t="s">
        <v>926</v>
      </c>
      <c r="KCH3" s="4" t="s">
        <v>926</v>
      </c>
      <c r="KCI3" s="4" t="s">
        <v>926</v>
      </c>
      <c r="KCJ3" s="4" t="s">
        <v>926</v>
      </c>
      <c r="KCK3" s="4" t="s">
        <v>926</v>
      </c>
      <c r="KCL3" s="4" t="s">
        <v>926</v>
      </c>
      <c r="KCM3" s="4" t="s">
        <v>926</v>
      </c>
      <c r="KCN3" s="4" t="s">
        <v>926</v>
      </c>
      <c r="KCO3" s="4" t="s">
        <v>926</v>
      </c>
      <c r="KCP3" s="4" t="s">
        <v>926</v>
      </c>
      <c r="KCQ3" s="4" t="s">
        <v>926</v>
      </c>
      <c r="KCR3" s="4" t="s">
        <v>926</v>
      </c>
      <c r="KCS3" s="4" t="s">
        <v>926</v>
      </c>
      <c r="KCT3" s="4" t="s">
        <v>926</v>
      </c>
      <c r="KCU3" s="4" t="s">
        <v>926</v>
      </c>
      <c r="KCV3" s="4" t="s">
        <v>926</v>
      </c>
      <c r="KCW3" s="4" t="s">
        <v>926</v>
      </c>
      <c r="KCX3" s="4" t="s">
        <v>926</v>
      </c>
      <c r="KCY3" s="4" t="s">
        <v>926</v>
      </c>
      <c r="KCZ3" s="4" t="s">
        <v>926</v>
      </c>
      <c r="KDA3" s="4" t="s">
        <v>926</v>
      </c>
      <c r="KDB3" s="4" t="s">
        <v>926</v>
      </c>
      <c r="KDC3" s="4" t="s">
        <v>926</v>
      </c>
      <c r="KDD3" s="4" t="s">
        <v>926</v>
      </c>
      <c r="KDE3" s="4" t="s">
        <v>926</v>
      </c>
      <c r="KDF3" s="4" t="s">
        <v>926</v>
      </c>
      <c r="KDG3" s="4" t="s">
        <v>926</v>
      </c>
      <c r="KDH3" s="4" t="s">
        <v>926</v>
      </c>
      <c r="KDI3" s="4" t="s">
        <v>926</v>
      </c>
      <c r="KDJ3" s="4" t="s">
        <v>926</v>
      </c>
      <c r="KDK3" s="4" t="s">
        <v>926</v>
      </c>
      <c r="KDL3" s="4" t="s">
        <v>926</v>
      </c>
      <c r="KDM3" s="4" t="s">
        <v>926</v>
      </c>
      <c r="KDN3" s="4" t="s">
        <v>926</v>
      </c>
      <c r="KDO3" s="4" t="s">
        <v>926</v>
      </c>
      <c r="KDP3" s="4" t="s">
        <v>926</v>
      </c>
      <c r="KDQ3" s="4" t="s">
        <v>926</v>
      </c>
      <c r="KDR3" s="4" t="s">
        <v>926</v>
      </c>
      <c r="KDS3" s="4" t="s">
        <v>926</v>
      </c>
      <c r="KDT3" s="4" t="s">
        <v>926</v>
      </c>
      <c r="KDU3" s="4" t="s">
        <v>926</v>
      </c>
      <c r="KDV3" s="4" t="s">
        <v>926</v>
      </c>
      <c r="KDW3" s="4" t="s">
        <v>926</v>
      </c>
      <c r="KDX3" s="4" t="s">
        <v>926</v>
      </c>
      <c r="KDY3" s="4" t="s">
        <v>926</v>
      </c>
      <c r="KDZ3" s="4" t="s">
        <v>926</v>
      </c>
      <c r="KEA3" s="4" t="s">
        <v>926</v>
      </c>
      <c r="KEB3" s="4" t="s">
        <v>926</v>
      </c>
      <c r="KEC3" s="4" t="s">
        <v>926</v>
      </c>
      <c r="KED3" s="4" t="s">
        <v>926</v>
      </c>
      <c r="KEE3" s="4" t="s">
        <v>926</v>
      </c>
      <c r="KEF3" s="4" t="s">
        <v>926</v>
      </c>
      <c r="KEG3" s="4" t="s">
        <v>926</v>
      </c>
      <c r="KEH3" s="4" t="s">
        <v>926</v>
      </c>
      <c r="KEI3" s="4" t="s">
        <v>926</v>
      </c>
      <c r="KEJ3" s="4" t="s">
        <v>926</v>
      </c>
      <c r="KEK3" s="4" t="s">
        <v>926</v>
      </c>
      <c r="KEL3" s="4" t="s">
        <v>926</v>
      </c>
      <c r="KEM3" s="4" t="s">
        <v>926</v>
      </c>
      <c r="KEN3" s="4" t="s">
        <v>926</v>
      </c>
      <c r="KEO3" s="4" t="s">
        <v>926</v>
      </c>
      <c r="KEP3" s="4" t="s">
        <v>926</v>
      </c>
      <c r="KEQ3" s="4" t="s">
        <v>926</v>
      </c>
      <c r="KER3" s="4" t="s">
        <v>926</v>
      </c>
      <c r="KES3" s="4" t="s">
        <v>926</v>
      </c>
      <c r="KET3" s="4" t="s">
        <v>926</v>
      </c>
      <c r="KEU3" s="4" t="s">
        <v>926</v>
      </c>
      <c r="KEV3" s="4" t="s">
        <v>926</v>
      </c>
      <c r="KEW3" s="4" t="s">
        <v>926</v>
      </c>
      <c r="KEX3" s="4" t="s">
        <v>926</v>
      </c>
      <c r="KEY3" s="4" t="s">
        <v>926</v>
      </c>
      <c r="KEZ3" s="4" t="s">
        <v>926</v>
      </c>
      <c r="KFA3" s="4" t="s">
        <v>926</v>
      </c>
      <c r="KFB3" s="4" t="s">
        <v>926</v>
      </c>
      <c r="KFC3" s="4" t="s">
        <v>926</v>
      </c>
      <c r="KFD3" s="4" t="s">
        <v>926</v>
      </c>
      <c r="KFE3" s="4" t="s">
        <v>926</v>
      </c>
      <c r="KFF3" s="4" t="s">
        <v>926</v>
      </c>
      <c r="KFG3" s="4" t="s">
        <v>926</v>
      </c>
      <c r="KFH3" s="4" t="s">
        <v>926</v>
      </c>
      <c r="KFI3" s="4" t="s">
        <v>926</v>
      </c>
      <c r="KFJ3" s="4" t="s">
        <v>926</v>
      </c>
      <c r="KFK3" s="4" t="s">
        <v>926</v>
      </c>
      <c r="KFL3" s="4" t="s">
        <v>926</v>
      </c>
      <c r="KFM3" s="4" t="s">
        <v>926</v>
      </c>
      <c r="KFN3" s="4" t="s">
        <v>926</v>
      </c>
      <c r="KFO3" s="4" t="s">
        <v>926</v>
      </c>
      <c r="KFP3" s="4" t="s">
        <v>926</v>
      </c>
      <c r="KFQ3" s="4" t="s">
        <v>926</v>
      </c>
      <c r="KFR3" s="4" t="s">
        <v>926</v>
      </c>
      <c r="KFS3" s="4" t="s">
        <v>926</v>
      </c>
      <c r="KFT3" s="4" t="s">
        <v>926</v>
      </c>
      <c r="KFU3" s="4" t="s">
        <v>926</v>
      </c>
      <c r="KFV3" s="4" t="s">
        <v>926</v>
      </c>
      <c r="KFW3" s="4" t="s">
        <v>926</v>
      </c>
      <c r="KFX3" s="4" t="s">
        <v>926</v>
      </c>
      <c r="KFY3" s="4" t="s">
        <v>926</v>
      </c>
      <c r="KFZ3" s="4" t="s">
        <v>926</v>
      </c>
      <c r="KGA3" s="4" t="s">
        <v>926</v>
      </c>
      <c r="KGB3" s="4" t="s">
        <v>926</v>
      </c>
      <c r="KGC3" s="4" t="s">
        <v>926</v>
      </c>
      <c r="KGD3" s="4" t="s">
        <v>926</v>
      </c>
      <c r="KGE3" s="4" t="s">
        <v>926</v>
      </c>
      <c r="KGF3" s="4" t="s">
        <v>926</v>
      </c>
      <c r="KGG3" s="4" t="s">
        <v>926</v>
      </c>
      <c r="KGH3" s="4" t="s">
        <v>926</v>
      </c>
      <c r="KGI3" s="4" t="s">
        <v>926</v>
      </c>
      <c r="KGJ3" s="4" t="s">
        <v>926</v>
      </c>
      <c r="KGK3" s="4" t="s">
        <v>926</v>
      </c>
      <c r="KGL3" s="4" t="s">
        <v>926</v>
      </c>
      <c r="KGM3" s="4" t="s">
        <v>926</v>
      </c>
      <c r="KGN3" s="4" t="s">
        <v>926</v>
      </c>
      <c r="KGO3" s="4" t="s">
        <v>926</v>
      </c>
      <c r="KGP3" s="4" t="s">
        <v>926</v>
      </c>
      <c r="KGQ3" s="4" t="s">
        <v>926</v>
      </c>
      <c r="KGR3" s="4" t="s">
        <v>926</v>
      </c>
      <c r="KGS3" s="4" t="s">
        <v>926</v>
      </c>
      <c r="KGT3" s="4" t="s">
        <v>926</v>
      </c>
      <c r="KGU3" s="4" t="s">
        <v>926</v>
      </c>
      <c r="KGV3" s="4" t="s">
        <v>926</v>
      </c>
      <c r="KGW3" s="4" t="s">
        <v>926</v>
      </c>
      <c r="KGX3" s="4" t="s">
        <v>926</v>
      </c>
      <c r="KGY3" s="4" t="s">
        <v>926</v>
      </c>
      <c r="KGZ3" s="4" t="s">
        <v>926</v>
      </c>
      <c r="KHA3" s="4" t="s">
        <v>926</v>
      </c>
      <c r="KHB3" s="4" t="s">
        <v>926</v>
      </c>
      <c r="KHC3" s="4" t="s">
        <v>926</v>
      </c>
      <c r="KHD3" s="4" t="s">
        <v>926</v>
      </c>
      <c r="KHE3" s="4" t="s">
        <v>926</v>
      </c>
      <c r="KHF3" s="4" t="s">
        <v>926</v>
      </c>
      <c r="KHG3" s="4" t="s">
        <v>926</v>
      </c>
      <c r="KHH3" s="4" t="s">
        <v>926</v>
      </c>
      <c r="KHI3" s="4" t="s">
        <v>926</v>
      </c>
      <c r="KHJ3" s="4" t="s">
        <v>926</v>
      </c>
      <c r="KHK3" s="4" t="s">
        <v>926</v>
      </c>
      <c r="KHL3" s="4" t="s">
        <v>926</v>
      </c>
      <c r="KHM3" s="4" t="s">
        <v>926</v>
      </c>
      <c r="KHN3" s="4" t="s">
        <v>926</v>
      </c>
      <c r="KHO3" s="4" t="s">
        <v>926</v>
      </c>
      <c r="KHP3" s="4" t="s">
        <v>926</v>
      </c>
      <c r="KHQ3" s="4" t="s">
        <v>926</v>
      </c>
      <c r="KHR3" s="4" t="s">
        <v>926</v>
      </c>
      <c r="KHS3" s="4" t="s">
        <v>926</v>
      </c>
      <c r="KHT3" s="4" t="s">
        <v>926</v>
      </c>
      <c r="KHU3" s="4" t="s">
        <v>926</v>
      </c>
      <c r="KHV3" s="4" t="s">
        <v>926</v>
      </c>
      <c r="KHW3" s="4" t="s">
        <v>926</v>
      </c>
      <c r="KHX3" s="4" t="s">
        <v>926</v>
      </c>
      <c r="KHY3" s="4" t="s">
        <v>926</v>
      </c>
      <c r="KHZ3" s="4" t="s">
        <v>926</v>
      </c>
      <c r="KIA3" s="4" t="s">
        <v>926</v>
      </c>
      <c r="KIB3" s="4" t="s">
        <v>926</v>
      </c>
      <c r="KIC3" s="4" t="s">
        <v>926</v>
      </c>
      <c r="KID3" s="4" t="s">
        <v>926</v>
      </c>
      <c r="KIE3" s="4" t="s">
        <v>926</v>
      </c>
      <c r="KIF3" s="4" t="s">
        <v>926</v>
      </c>
      <c r="KIG3" s="4" t="s">
        <v>926</v>
      </c>
      <c r="KIH3" s="4" t="s">
        <v>926</v>
      </c>
      <c r="KII3" s="4" t="s">
        <v>926</v>
      </c>
      <c r="KIJ3" s="4" t="s">
        <v>926</v>
      </c>
      <c r="KIK3" s="4" t="s">
        <v>926</v>
      </c>
      <c r="KIL3" s="4" t="s">
        <v>926</v>
      </c>
      <c r="KIM3" s="4" t="s">
        <v>926</v>
      </c>
      <c r="KIN3" s="4" t="s">
        <v>926</v>
      </c>
      <c r="KIO3" s="4" t="s">
        <v>926</v>
      </c>
      <c r="KIP3" s="4" t="s">
        <v>926</v>
      </c>
      <c r="KIQ3" s="4" t="s">
        <v>926</v>
      </c>
      <c r="KIR3" s="4" t="s">
        <v>926</v>
      </c>
      <c r="KIS3" s="4" t="s">
        <v>926</v>
      </c>
      <c r="KIT3" s="4" t="s">
        <v>926</v>
      </c>
      <c r="KIU3" s="4" t="s">
        <v>926</v>
      </c>
      <c r="KIV3" s="4" t="s">
        <v>926</v>
      </c>
      <c r="KIW3" s="4" t="s">
        <v>926</v>
      </c>
      <c r="KIX3" s="4" t="s">
        <v>926</v>
      </c>
      <c r="KIY3" s="4" t="s">
        <v>926</v>
      </c>
      <c r="KIZ3" s="4" t="s">
        <v>926</v>
      </c>
      <c r="KJA3" s="4" t="s">
        <v>926</v>
      </c>
      <c r="KJB3" s="4" t="s">
        <v>926</v>
      </c>
      <c r="KJC3" s="4" t="s">
        <v>926</v>
      </c>
      <c r="KJD3" s="4" t="s">
        <v>926</v>
      </c>
      <c r="KJE3" s="4" t="s">
        <v>926</v>
      </c>
      <c r="KJF3" s="4" t="s">
        <v>926</v>
      </c>
      <c r="KJG3" s="4" t="s">
        <v>926</v>
      </c>
      <c r="KJH3" s="4" t="s">
        <v>926</v>
      </c>
      <c r="KJI3" s="4" t="s">
        <v>926</v>
      </c>
      <c r="KJJ3" s="4" t="s">
        <v>926</v>
      </c>
      <c r="KJK3" s="4" t="s">
        <v>926</v>
      </c>
      <c r="KJL3" s="4" t="s">
        <v>926</v>
      </c>
      <c r="KJM3" s="4" t="s">
        <v>926</v>
      </c>
      <c r="KJN3" s="4" t="s">
        <v>926</v>
      </c>
      <c r="KJO3" s="4" t="s">
        <v>926</v>
      </c>
      <c r="KJP3" s="4" t="s">
        <v>926</v>
      </c>
      <c r="KJQ3" s="4" t="s">
        <v>926</v>
      </c>
      <c r="KJR3" s="4" t="s">
        <v>926</v>
      </c>
      <c r="KJS3" s="4" t="s">
        <v>926</v>
      </c>
      <c r="KJT3" s="4" t="s">
        <v>926</v>
      </c>
      <c r="KJU3" s="4" t="s">
        <v>926</v>
      </c>
      <c r="KJV3" s="4" t="s">
        <v>926</v>
      </c>
      <c r="KJW3" s="4" t="s">
        <v>926</v>
      </c>
      <c r="KJX3" s="4" t="s">
        <v>926</v>
      </c>
      <c r="KJY3" s="4" t="s">
        <v>926</v>
      </c>
      <c r="KJZ3" s="4" t="s">
        <v>926</v>
      </c>
      <c r="KKA3" s="4" t="s">
        <v>926</v>
      </c>
      <c r="KKB3" s="4" t="s">
        <v>926</v>
      </c>
      <c r="KKC3" s="4" t="s">
        <v>926</v>
      </c>
      <c r="KKD3" s="4" t="s">
        <v>926</v>
      </c>
      <c r="KKE3" s="4" t="s">
        <v>926</v>
      </c>
      <c r="KKF3" s="4" t="s">
        <v>926</v>
      </c>
      <c r="KKG3" s="4" t="s">
        <v>926</v>
      </c>
      <c r="KKH3" s="4" t="s">
        <v>926</v>
      </c>
      <c r="KKI3" s="4" t="s">
        <v>926</v>
      </c>
      <c r="KKJ3" s="4" t="s">
        <v>926</v>
      </c>
      <c r="KKK3" s="4" t="s">
        <v>926</v>
      </c>
      <c r="KKL3" s="4" t="s">
        <v>926</v>
      </c>
      <c r="KKM3" s="4" t="s">
        <v>926</v>
      </c>
      <c r="KKN3" s="4" t="s">
        <v>926</v>
      </c>
      <c r="KKO3" s="4" t="s">
        <v>926</v>
      </c>
      <c r="KKP3" s="4" t="s">
        <v>926</v>
      </c>
      <c r="KKQ3" s="4" t="s">
        <v>926</v>
      </c>
      <c r="KKR3" s="4" t="s">
        <v>926</v>
      </c>
      <c r="KKS3" s="4" t="s">
        <v>926</v>
      </c>
      <c r="KKT3" s="4" t="s">
        <v>926</v>
      </c>
      <c r="KKU3" s="4" t="s">
        <v>926</v>
      </c>
      <c r="KKV3" s="4" t="s">
        <v>926</v>
      </c>
      <c r="KKW3" s="4" t="s">
        <v>926</v>
      </c>
      <c r="KKX3" s="4" t="s">
        <v>926</v>
      </c>
      <c r="KKY3" s="4" t="s">
        <v>926</v>
      </c>
      <c r="KKZ3" s="4" t="s">
        <v>926</v>
      </c>
      <c r="KLA3" s="4" t="s">
        <v>926</v>
      </c>
      <c r="KLB3" s="4" t="s">
        <v>926</v>
      </c>
      <c r="KLC3" s="4" t="s">
        <v>926</v>
      </c>
      <c r="KLD3" s="4" t="s">
        <v>926</v>
      </c>
      <c r="KLE3" s="4" t="s">
        <v>926</v>
      </c>
      <c r="KLF3" s="4" t="s">
        <v>926</v>
      </c>
      <c r="KLG3" s="4" t="s">
        <v>926</v>
      </c>
      <c r="KLH3" s="4" t="s">
        <v>926</v>
      </c>
      <c r="KLI3" s="4" t="s">
        <v>926</v>
      </c>
      <c r="KLJ3" s="4" t="s">
        <v>926</v>
      </c>
      <c r="KLK3" s="4" t="s">
        <v>926</v>
      </c>
      <c r="KLL3" s="4" t="s">
        <v>926</v>
      </c>
      <c r="KLM3" s="4" t="s">
        <v>926</v>
      </c>
      <c r="KLN3" s="4" t="s">
        <v>926</v>
      </c>
      <c r="KLO3" s="4" t="s">
        <v>926</v>
      </c>
      <c r="KLP3" s="4" t="s">
        <v>926</v>
      </c>
      <c r="KLQ3" s="4" t="s">
        <v>926</v>
      </c>
      <c r="KLR3" s="4" t="s">
        <v>926</v>
      </c>
      <c r="KLS3" s="4" t="s">
        <v>926</v>
      </c>
      <c r="KLT3" s="4" t="s">
        <v>926</v>
      </c>
      <c r="KLU3" s="4" t="s">
        <v>926</v>
      </c>
      <c r="KLV3" s="4" t="s">
        <v>926</v>
      </c>
      <c r="KLW3" s="4" t="s">
        <v>926</v>
      </c>
      <c r="KLX3" s="4" t="s">
        <v>926</v>
      </c>
      <c r="KLY3" s="4" t="s">
        <v>926</v>
      </c>
      <c r="KLZ3" s="4" t="s">
        <v>926</v>
      </c>
      <c r="KMA3" s="4" t="s">
        <v>926</v>
      </c>
      <c r="KMB3" s="4" t="s">
        <v>926</v>
      </c>
      <c r="KMC3" s="4" t="s">
        <v>926</v>
      </c>
      <c r="KMD3" s="4" t="s">
        <v>926</v>
      </c>
      <c r="KME3" s="4" t="s">
        <v>926</v>
      </c>
      <c r="KMF3" s="4" t="s">
        <v>926</v>
      </c>
      <c r="KMG3" s="4" t="s">
        <v>926</v>
      </c>
      <c r="KMH3" s="4" t="s">
        <v>926</v>
      </c>
      <c r="KMI3" s="4" t="s">
        <v>926</v>
      </c>
      <c r="KMJ3" s="4" t="s">
        <v>926</v>
      </c>
      <c r="KMK3" s="4" t="s">
        <v>926</v>
      </c>
      <c r="KML3" s="4" t="s">
        <v>926</v>
      </c>
      <c r="KMM3" s="4" t="s">
        <v>926</v>
      </c>
      <c r="KMN3" s="4" t="s">
        <v>926</v>
      </c>
      <c r="KMO3" s="4" t="s">
        <v>926</v>
      </c>
      <c r="KMP3" s="4" t="s">
        <v>926</v>
      </c>
      <c r="KMQ3" s="4" t="s">
        <v>926</v>
      </c>
      <c r="KMR3" s="4" t="s">
        <v>926</v>
      </c>
      <c r="KMS3" s="4" t="s">
        <v>926</v>
      </c>
      <c r="KMT3" s="4" t="s">
        <v>926</v>
      </c>
      <c r="KMU3" s="4" t="s">
        <v>926</v>
      </c>
      <c r="KMV3" s="4" t="s">
        <v>926</v>
      </c>
      <c r="KMW3" s="4" t="s">
        <v>926</v>
      </c>
      <c r="KMX3" s="4" t="s">
        <v>926</v>
      </c>
      <c r="KMY3" s="4" t="s">
        <v>926</v>
      </c>
      <c r="KMZ3" s="4" t="s">
        <v>926</v>
      </c>
      <c r="KNA3" s="4" t="s">
        <v>926</v>
      </c>
      <c r="KNB3" s="4" t="s">
        <v>926</v>
      </c>
      <c r="KNC3" s="4" t="s">
        <v>926</v>
      </c>
      <c r="KND3" s="4" t="s">
        <v>926</v>
      </c>
      <c r="KNE3" s="4" t="s">
        <v>926</v>
      </c>
      <c r="KNF3" s="4" t="s">
        <v>926</v>
      </c>
      <c r="KNG3" s="4" t="s">
        <v>926</v>
      </c>
      <c r="KNH3" s="4" t="s">
        <v>926</v>
      </c>
      <c r="KNI3" s="4" t="s">
        <v>926</v>
      </c>
      <c r="KNJ3" s="4" t="s">
        <v>926</v>
      </c>
      <c r="KNK3" s="4" t="s">
        <v>926</v>
      </c>
      <c r="KNL3" s="4" t="s">
        <v>926</v>
      </c>
      <c r="KNM3" s="4" t="s">
        <v>926</v>
      </c>
      <c r="KNN3" s="4" t="s">
        <v>926</v>
      </c>
      <c r="KNO3" s="4" t="s">
        <v>926</v>
      </c>
      <c r="KNP3" s="4" t="s">
        <v>926</v>
      </c>
      <c r="KNQ3" s="4" t="s">
        <v>926</v>
      </c>
      <c r="KNR3" s="4" t="s">
        <v>926</v>
      </c>
      <c r="KNS3" s="4" t="s">
        <v>926</v>
      </c>
      <c r="KNT3" s="4" t="s">
        <v>926</v>
      </c>
      <c r="KNU3" s="4" t="s">
        <v>926</v>
      </c>
      <c r="KNV3" s="4" t="s">
        <v>926</v>
      </c>
      <c r="KNW3" s="4" t="s">
        <v>926</v>
      </c>
      <c r="KNX3" s="4" t="s">
        <v>926</v>
      </c>
      <c r="KNY3" s="4" t="s">
        <v>926</v>
      </c>
      <c r="KNZ3" s="4" t="s">
        <v>926</v>
      </c>
      <c r="KOA3" s="4" t="s">
        <v>926</v>
      </c>
      <c r="KOB3" s="4" t="s">
        <v>926</v>
      </c>
      <c r="KOC3" s="4" t="s">
        <v>926</v>
      </c>
      <c r="KOD3" s="4" t="s">
        <v>926</v>
      </c>
      <c r="KOE3" s="4" t="s">
        <v>926</v>
      </c>
      <c r="KOF3" s="4" t="s">
        <v>926</v>
      </c>
      <c r="KOG3" s="4" t="s">
        <v>926</v>
      </c>
      <c r="KOH3" s="4" t="s">
        <v>926</v>
      </c>
      <c r="KOI3" s="4" t="s">
        <v>926</v>
      </c>
      <c r="KOJ3" s="4" t="s">
        <v>926</v>
      </c>
      <c r="KOK3" s="4" t="s">
        <v>926</v>
      </c>
      <c r="KOL3" s="4" t="s">
        <v>926</v>
      </c>
      <c r="KOM3" s="4" t="s">
        <v>926</v>
      </c>
      <c r="KON3" s="4" t="s">
        <v>926</v>
      </c>
      <c r="KOO3" s="4" t="s">
        <v>926</v>
      </c>
      <c r="KOP3" s="4" t="s">
        <v>926</v>
      </c>
      <c r="KOQ3" s="4" t="s">
        <v>926</v>
      </c>
      <c r="KOR3" s="4" t="s">
        <v>926</v>
      </c>
      <c r="KOS3" s="4" t="s">
        <v>926</v>
      </c>
      <c r="KOT3" s="4" t="s">
        <v>926</v>
      </c>
      <c r="KOU3" s="4" t="s">
        <v>926</v>
      </c>
      <c r="KOV3" s="4" t="s">
        <v>926</v>
      </c>
      <c r="KOW3" s="4" t="s">
        <v>926</v>
      </c>
      <c r="KOX3" s="4" t="s">
        <v>926</v>
      </c>
      <c r="KOY3" s="4" t="s">
        <v>926</v>
      </c>
      <c r="KOZ3" s="4" t="s">
        <v>926</v>
      </c>
      <c r="KPA3" s="4" t="s">
        <v>926</v>
      </c>
      <c r="KPB3" s="4" t="s">
        <v>926</v>
      </c>
      <c r="KPC3" s="4" t="s">
        <v>926</v>
      </c>
      <c r="KPD3" s="4" t="s">
        <v>926</v>
      </c>
      <c r="KPE3" s="4" t="s">
        <v>926</v>
      </c>
      <c r="KPF3" s="4" t="s">
        <v>926</v>
      </c>
      <c r="KPG3" s="4" t="s">
        <v>926</v>
      </c>
      <c r="KPH3" s="4" t="s">
        <v>926</v>
      </c>
      <c r="KPI3" s="4" t="s">
        <v>926</v>
      </c>
      <c r="KPJ3" s="4" t="s">
        <v>926</v>
      </c>
      <c r="KPK3" s="4" t="s">
        <v>926</v>
      </c>
      <c r="KPL3" s="4" t="s">
        <v>926</v>
      </c>
      <c r="KPM3" s="4" t="s">
        <v>926</v>
      </c>
      <c r="KPN3" s="4" t="s">
        <v>926</v>
      </c>
      <c r="KPO3" s="4" t="s">
        <v>926</v>
      </c>
      <c r="KPP3" s="4" t="s">
        <v>926</v>
      </c>
      <c r="KPQ3" s="4" t="s">
        <v>926</v>
      </c>
      <c r="KPR3" s="4" t="s">
        <v>926</v>
      </c>
      <c r="KPS3" s="4" t="s">
        <v>926</v>
      </c>
      <c r="KPT3" s="4" t="s">
        <v>926</v>
      </c>
      <c r="KPU3" s="4" t="s">
        <v>926</v>
      </c>
      <c r="KPV3" s="4" t="s">
        <v>926</v>
      </c>
      <c r="KPW3" s="4" t="s">
        <v>926</v>
      </c>
      <c r="KPX3" s="4" t="s">
        <v>926</v>
      </c>
      <c r="KPY3" s="4" t="s">
        <v>926</v>
      </c>
      <c r="KPZ3" s="4" t="s">
        <v>926</v>
      </c>
      <c r="KQA3" s="4" t="s">
        <v>926</v>
      </c>
      <c r="KQB3" s="4" t="s">
        <v>926</v>
      </c>
      <c r="KQC3" s="4" t="s">
        <v>926</v>
      </c>
      <c r="KQD3" s="4" t="s">
        <v>926</v>
      </c>
      <c r="KQE3" s="4" t="s">
        <v>926</v>
      </c>
      <c r="KQF3" s="4" t="s">
        <v>926</v>
      </c>
      <c r="KQG3" s="4" t="s">
        <v>926</v>
      </c>
      <c r="KQH3" s="4" t="s">
        <v>926</v>
      </c>
      <c r="KQI3" s="4" t="s">
        <v>926</v>
      </c>
      <c r="KQJ3" s="4" t="s">
        <v>926</v>
      </c>
      <c r="KQK3" s="4" t="s">
        <v>926</v>
      </c>
      <c r="KQL3" s="4" t="s">
        <v>926</v>
      </c>
      <c r="KQM3" s="4" t="s">
        <v>926</v>
      </c>
      <c r="KQN3" s="4" t="s">
        <v>926</v>
      </c>
      <c r="KQO3" s="4" t="s">
        <v>926</v>
      </c>
      <c r="KQP3" s="4" t="s">
        <v>926</v>
      </c>
      <c r="KQQ3" s="4" t="s">
        <v>926</v>
      </c>
      <c r="KQR3" s="4" t="s">
        <v>926</v>
      </c>
      <c r="KQS3" s="4" t="s">
        <v>926</v>
      </c>
      <c r="KQT3" s="4" t="s">
        <v>926</v>
      </c>
      <c r="KQU3" s="4" t="s">
        <v>926</v>
      </c>
      <c r="KQV3" s="4" t="s">
        <v>926</v>
      </c>
      <c r="KQW3" s="4" t="s">
        <v>926</v>
      </c>
      <c r="KQX3" s="4" t="s">
        <v>926</v>
      </c>
      <c r="KQY3" s="4" t="s">
        <v>926</v>
      </c>
      <c r="KQZ3" s="4" t="s">
        <v>926</v>
      </c>
      <c r="KRA3" s="4" t="s">
        <v>926</v>
      </c>
      <c r="KRB3" s="4" t="s">
        <v>926</v>
      </c>
      <c r="KRC3" s="4" t="s">
        <v>926</v>
      </c>
      <c r="KRD3" s="4" t="s">
        <v>926</v>
      </c>
      <c r="KRE3" s="4" t="s">
        <v>926</v>
      </c>
      <c r="KRF3" s="4" t="s">
        <v>926</v>
      </c>
      <c r="KRG3" s="4" t="s">
        <v>926</v>
      </c>
      <c r="KRH3" s="4" t="s">
        <v>926</v>
      </c>
      <c r="KRI3" s="4" t="s">
        <v>926</v>
      </c>
      <c r="KRJ3" s="4" t="s">
        <v>926</v>
      </c>
      <c r="KRK3" s="4" t="s">
        <v>926</v>
      </c>
      <c r="KRL3" s="4" t="s">
        <v>926</v>
      </c>
      <c r="KRM3" s="4" t="s">
        <v>926</v>
      </c>
      <c r="KRN3" s="4" t="s">
        <v>926</v>
      </c>
      <c r="KRO3" s="4" t="s">
        <v>926</v>
      </c>
      <c r="KRP3" s="4" t="s">
        <v>926</v>
      </c>
      <c r="KRQ3" s="4" t="s">
        <v>926</v>
      </c>
      <c r="KRR3" s="4" t="s">
        <v>926</v>
      </c>
      <c r="KRS3" s="4" t="s">
        <v>926</v>
      </c>
      <c r="KRT3" s="4" t="s">
        <v>926</v>
      </c>
      <c r="KRU3" s="4" t="s">
        <v>926</v>
      </c>
      <c r="KRV3" s="4" t="s">
        <v>926</v>
      </c>
      <c r="KRW3" s="4" t="s">
        <v>926</v>
      </c>
      <c r="KRX3" s="4" t="s">
        <v>926</v>
      </c>
      <c r="KRY3" s="4" t="s">
        <v>926</v>
      </c>
      <c r="KRZ3" s="4" t="s">
        <v>926</v>
      </c>
      <c r="KSA3" s="4" t="s">
        <v>926</v>
      </c>
      <c r="KSB3" s="4" t="s">
        <v>926</v>
      </c>
      <c r="KSC3" s="4" t="s">
        <v>926</v>
      </c>
      <c r="KSD3" s="4" t="s">
        <v>926</v>
      </c>
      <c r="KSE3" s="4" t="s">
        <v>926</v>
      </c>
      <c r="KSF3" s="4" t="s">
        <v>926</v>
      </c>
      <c r="KSG3" s="4" t="s">
        <v>926</v>
      </c>
      <c r="KSH3" s="4" t="s">
        <v>926</v>
      </c>
      <c r="KSI3" s="4" t="s">
        <v>926</v>
      </c>
      <c r="KSJ3" s="4" t="s">
        <v>926</v>
      </c>
      <c r="KSK3" s="4" t="s">
        <v>926</v>
      </c>
      <c r="KSL3" s="4" t="s">
        <v>926</v>
      </c>
      <c r="KSM3" s="4" t="s">
        <v>926</v>
      </c>
      <c r="KSN3" s="4" t="s">
        <v>926</v>
      </c>
      <c r="KSO3" s="4" t="s">
        <v>926</v>
      </c>
      <c r="KSP3" s="4" t="s">
        <v>926</v>
      </c>
      <c r="KSQ3" s="4" t="s">
        <v>926</v>
      </c>
      <c r="KSR3" s="4" t="s">
        <v>926</v>
      </c>
      <c r="KSS3" s="4" t="s">
        <v>926</v>
      </c>
      <c r="KST3" s="4" t="s">
        <v>926</v>
      </c>
      <c r="KSU3" s="4" t="s">
        <v>926</v>
      </c>
      <c r="KSV3" s="4" t="s">
        <v>926</v>
      </c>
      <c r="KSW3" s="4" t="s">
        <v>926</v>
      </c>
      <c r="KSX3" s="4" t="s">
        <v>926</v>
      </c>
      <c r="KSY3" s="4" t="s">
        <v>926</v>
      </c>
      <c r="KSZ3" s="4" t="s">
        <v>926</v>
      </c>
      <c r="KTA3" s="4" t="s">
        <v>926</v>
      </c>
      <c r="KTB3" s="4" t="s">
        <v>926</v>
      </c>
      <c r="KTC3" s="4" t="s">
        <v>926</v>
      </c>
      <c r="KTD3" s="4" t="s">
        <v>926</v>
      </c>
      <c r="KTE3" s="4" t="s">
        <v>926</v>
      </c>
      <c r="KTF3" s="4" t="s">
        <v>926</v>
      </c>
      <c r="KTG3" s="4" t="s">
        <v>926</v>
      </c>
      <c r="KTH3" s="4" t="s">
        <v>926</v>
      </c>
      <c r="KTI3" s="4" t="s">
        <v>926</v>
      </c>
      <c r="KTJ3" s="4" t="s">
        <v>926</v>
      </c>
      <c r="KTK3" s="4" t="s">
        <v>926</v>
      </c>
      <c r="KTL3" s="4" t="s">
        <v>926</v>
      </c>
      <c r="KTM3" s="4" t="s">
        <v>926</v>
      </c>
      <c r="KTN3" s="4" t="s">
        <v>926</v>
      </c>
      <c r="KTO3" s="4" t="s">
        <v>926</v>
      </c>
      <c r="KTP3" s="4" t="s">
        <v>926</v>
      </c>
      <c r="KTQ3" s="4" t="s">
        <v>926</v>
      </c>
      <c r="KTR3" s="4" t="s">
        <v>926</v>
      </c>
      <c r="KTS3" s="4" t="s">
        <v>926</v>
      </c>
      <c r="KTT3" s="4" t="s">
        <v>926</v>
      </c>
      <c r="KTU3" s="4" t="s">
        <v>926</v>
      </c>
      <c r="KTV3" s="4" t="s">
        <v>926</v>
      </c>
      <c r="KTW3" s="4" t="s">
        <v>926</v>
      </c>
      <c r="KTX3" s="4" t="s">
        <v>926</v>
      </c>
      <c r="KTY3" s="4" t="s">
        <v>926</v>
      </c>
      <c r="KTZ3" s="4" t="s">
        <v>926</v>
      </c>
      <c r="KUA3" s="4" t="s">
        <v>926</v>
      </c>
      <c r="KUB3" s="4" t="s">
        <v>926</v>
      </c>
      <c r="KUC3" s="4" t="s">
        <v>926</v>
      </c>
      <c r="KUD3" s="4" t="s">
        <v>926</v>
      </c>
      <c r="KUE3" s="4" t="s">
        <v>926</v>
      </c>
      <c r="KUF3" s="4" t="s">
        <v>926</v>
      </c>
      <c r="KUG3" s="4" t="s">
        <v>926</v>
      </c>
      <c r="KUH3" s="4" t="s">
        <v>926</v>
      </c>
      <c r="KUI3" s="4" t="s">
        <v>926</v>
      </c>
      <c r="KUJ3" s="4" t="s">
        <v>926</v>
      </c>
      <c r="KUK3" s="4" t="s">
        <v>926</v>
      </c>
      <c r="KUL3" s="4" t="s">
        <v>926</v>
      </c>
      <c r="KUM3" s="4" t="s">
        <v>926</v>
      </c>
      <c r="KUN3" s="4" t="s">
        <v>926</v>
      </c>
      <c r="KUO3" s="4" t="s">
        <v>926</v>
      </c>
      <c r="KUP3" s="4" t="s">
        <v>926</v>
      </c>
      <c r="KUQ3" s="4" t="s">
        <v>926</v>
      </c>
      <c r="KUR3" s="4" t="s">
        <v>926</v>
      </c>
      <c r="KUS3" s="4" t="s">
        <v>926</v>
      </c>
      <c r="KUT3" s="4" t="s">
        <v>926</v>
      </c>
      <c r="KUU3" s="4" t="s">
        <v>926</v>
      </c>
      <c r="KUV3" s="4" t="s">
        <v>926</v>
      </c>
      <c r="KUW3" s="4" t="s">
        <v>926</v>
      </c>
      <c r="KUX3" s="4" t="s">
        <v>926</v>
      </c>
      <c r="KUY3" s="4" t="s">
        <v>926</v>
      </c>
      <c r="KUZ3" s="4" t="s">
        <v>926</v>
      </c>
      <c r="KVA3" s="4" t="s">
        <v>926</v>
      </c>
      <c r="KVB3" s="4" t="s">
        <v>926</v>
      </c>
      <c r="KVC3" s="4" t="s">
        <v>926</v>
      </c>
      <c r="KVD3" s="4" t="s">
        <v>926</v>
      </c>
      <c r="KVE3" s="4" t="s">
        <v>926</v>
      </c>
      <c r="KVF3" s="4" t="s">
        <v>926</v>
      </c>
      <c r="KVG3" s="4" t="s">
        <v>926</v>
      </c>
      <c r="KVH3" s="4" t="s">
        <v>926</v>
      </c>
      <c r="KVI3" s="4" t="s">
        <v>926</v>
      </c>
      <c r="KVJ3" s="4" t="s">
        <v>926</v>
      </c>
      <c r="KVK3" s="4" t="s">
        <v>926</v>
      </c>
      <c r="KVL3" s="4" t="s">
        <v>926</v>
      </c>
      <c r="KVM3" s="4" t="s">
        <v>926</v>
      </c>
      <c r="KVN3" s="4" t="s">
        <v>926</v>
      </c>
      <c r="KVO3" s="4" t="s">
        <v>926</v>
      </c>
      <c r="KVP3" s="4" t="s">
        <v>926</v>
      </c>
      <c r="KVQ3" s="4" t="s">
        <v>926</v>
      </c>
      <c r="KVR3" s="4" t="s">
        <v>926</v>
      </c>
      <c r="KVS3" s="4" t="s">
        <v>926</v>
      </c>
      <c r="KVT3" s="4" t="s">
        <v>926</v>
      </c>
      <c r="KVU3" s="4" t="s">
        <v>926</v>
      </c>
      <c r="KVV3" s="4" t="s">
        <v>926</v>
      </c>
      <c r="KVW3" s="4" t="s">
        <v>926</v>
      </c>
      <c r="KVX3" s="4" t="s">
        <v>926</v>
      </c>
      <c r="KVY3" s="4" t="s">
        <v>926</v>
      </c>
      <c r="KVZ3" s="4" t="s">
        <v>926</v>
      </c>
      <c r="KWA3" s="4" t="s">
        <v>926</v>
      </c>
      <c r="KWB3" s="4" t="s">
        <v>926</v>
      </c>
      <c r="KWC3" s="4" t="s">
        <v>926</v>
      </c>
      <c r="KWD3" s="4" t="s">
        <v>926</v>
      </c>
      <c r="KWE3" s="4" t="s">
        <v>926</v>
      </c>
      <c r="KWF3" s="4" t="s">
        <v>926</v>
      </c>
      <c r="KWG3" s="4" t="s">
        <v>926</v>
      </c>
      <c r="KWH3" s="4" t="s">
        <v>926</v>
      </c>
      <c r="KWI3" s="4" t="s">
        <v>926</v>
      </c>
      <c r="KWJ3" s="4" t="s">
        <v>926</v>
      </c>
      <c r="KWK3" s="4" t="s">
        <v>926</v>
      </c>
      <c r="KWL3" s="4" t="s">
        <v>926</v>
      </c>
      <c r="KWM3" s="4" t="s">
        <v>926</v>
      </c>
      <c r="KWN3" s="4" t="s">
        <v>926</v>
      </c>
      <c r="KWO3" s="4" t="s">
        <v>926</v>
      </c>
      <c r="KWP3" s="4" t="s">
        <v>926</v>
      </c>
      <c r="KWQ3" s="4" t="s">
        <v>926</v>
      </c>
      <c r="KWR3" s="4" t="s">
        <v>926</v>
      </c>
      <c r="KWS3" s="4" t="s">
        <v>926</v>
      </c>
      <c r="KWT3" s="4" t="s">
        <v>926</v>
      </c>
      <c r="KWU3" s="4" t="s">
        <v>926</v>
      </c>
      <c r="KWV3" s="4" t="s">
        <v>926</v>
      </c>
      <c r="KWW3" s="4" t="s">
        <v>926</v>
      </c>
      <c r="KWX3" s="4" t="s">
        <v>926</v>
      </c>
      <c r="KWY3" s="4" t="s">
        <v>926</v>
      </c>
      <c r="KWZ3" s="4" t="s">
        <v>926</v>
      </c>
      <c r="KXA3" s="4" t="s">
        <v>926</v>
      </c>
      <c r="KXB3" s="4" t="s">
        <v>926</v>
      </c>
      <c r="KXC3" s="4" t="s">
        <v>926</v>
      </c>
      <c r="KXD3" s="4" t="s">
        <v>926</v>
      </c>
      <c r="KXE3" s="4" t="s">
        <v>926</v>
      </c>
      <c r="KXF3" s="4" t="s">
        <v>926</v>
      </c>
      <c r="KXG3" s="4" t="s">
        <v>926</v>
      </c>
      <c r="KXH3" s="4" t="s">
        <v>926</v>
      </c>
      <c r="KXI3" s="4" t="s">
        <v>926</v>
      </c>
      <c r="KXJ3" s="4" t="s">
        <v>926</v>
      </c>
      <c r="KXK3" s="4" t="s">
        <v>926</v>
      </c>
      <c r="KXL3" s="4" t="s">
        <v>926</v>
      </c>
      <c r="KXM3" s="4" t="s">
        <v>926</v>
      </c>
      <c r="KXN3" s="4" t="s">
        <v>926</v>
      </c>
      <c r="KXO3" s="4" t="s">
        <v>926</v>
      </c>
      <c r="KXP3" s="4" t="s">
        <v>926</v>
      </c>
      <c r="KXQ3" s="4" t="s">
        <v>926</v>
      </c>
      <c r="KXR3" s="4" t="s">
        <v>926</v>
      </c>
      <c r="KXS3" s="4" t="s">
        <v>926</v>
      </c>
      <c r="KXT3" s="4" t="s">
        <v>926</v>
      </c>
      <c r="KXU3" s="4" t="s">
        <v>926</v>
      </c>
      <c r="KXV3" s="4" t="s">
        <v>926</v>
      </c>
      <c r="KXW3" s="4" t="s">
        <v>926</v>
      </c>
      <c r="KXX3" s="4" t="s">
        <v>926</v>
      </c>
      <c r="KXY3" s="4" t="s">
        <v>926</v>
      </c>
      <c r="KXZ3" s="4" t="s">
        <v>926</v>
      </c>
      <c r="KYA3" s="4" t="s">
        <v>926</v>
      </c>
      <c r="KYB3" s="4" t="s">
        <v>926</v>
      </c>
      <c r="KYC3" s="4" t="s">
        <v>926</v>
      </c>
      <c r="KYD3" s="4" t="s">
        <v>926</v>
      </c>
      <c r="KYE3" s="4" t="s">
        <v>926</v>
      </c>
      <c r="KYF3" s="4" t="s">
        <v>926</v>
      </c>
      <c r="KYG3" s="4" t="s">
        <v>926</v>
      </c>
      <c r="KYH3" s="4" t="s">
        <v>926</v>
      </c>
      <c r="KYI3" s="4" t="s">
        <v>926</v>
      </c>
      <c r="KYJ3" s="4" t="s">
        <v>926</v>
      </c>
      <c r="KYK3" s="4" t="s">
        <v>926</v>
      </c>
      <c r="KYL3" s="4" t="s">
        <v>926</v>
      </c>
      <c r="KYM3" s="4" t="s">
        <v>926</v>
      </c>
      <c r="KYN3" s="4" t="s">
        <v>926</v>
      </c>
      <c r="KYO3" s="4" t="s">
        <v>926</v>
      </c>
      <c r="KYP3" s="4" t="s">
        <v>926</v>
      </c>
      <c r="KYQ3" s="4" t="s">
        <v>926</v>
      </c>
      <c r="KYR3" s="4" t="s">
        <v>926</v>
      </c>
      <c r="KYS3" s="4" t="s">
        <v>926</v>
      </c>
      <c r="KYT3" s="4" t="s">
        <v>926</v>
      </c>
      <c r="KYU3" s="4" t="s">
        <v>926</v>
      </c>
      <c r="KYV3" s="4" t="s">
        <v>926</v>
      </c>
      <c r="KYW3" s="4" t="s">
        <v>926</v>
      </c>
      <c r="KYX3" s="4" t="s">
        <v>926</v>
      </c>
      <c r="KYY3" s="4" t="s">
        <v>926</v>
      </c>
      <c r="KYZ3" s="4" t="s">
        <v>926</v>
      </c>
      <c r="KZA3" s="4" t="s">
        <v>926</v>
      </c>
      <c r="KZB3" s="4" t="s">
        <v>926</v>
      </c>
      <c r="KZC3" s="4" t="s">
        <v>926</v>
      </c>
      <c r="KZD3" s="4" t="s">
        <v>926</v>
      </c>
      <c r="KZE3" s="4" t="s">
        <v>926</v>
      </c>
      <c r="KZF3" s="4" t="s">
        <v>926</v>
      </c>
      <c r="KZG3" s="4" t="s">
        <v>926</v>
      </c>
      <c r="KZH3" s="4" t="s">
        <v>926</v>
      </c>
      <c r="KZI3" s="4" t="s">
        <v>926</v>
      </c>
      <c r="KZJ3" s="4" t="s">
        <v>926</v>
      </c>
      <c r="KZK3" s="4" t="s">
        <v>926</v>
      </c>
      <c r="KZL3" s="4" t="s">
        <v>926</v>
      </c>
      <c r="KZM3" s="4" t="s">
        <v>926</v>
      </c>
      <c r="KZN3" s="4" t="s">
        <v>926</v>
      </c>
      <c r="KZO3" s="4" t="s">
        <v>926</v>
      </c>
      <c r="KZP3" s="4" t="s">
        <v>926</v>
      </c>
      <c r="KZQ3" s="4" t="s">
        <v>926</v>
      </c>
      <c r="KZR3" s="4" t="s">
        <v>926</v>
      </c>
      <c r="KZS3" s="4" t="s">
        <v>926</v>
      </c>
      <c r="KZT3" s="4" t="s">
        <v>926</v>
      </c>
      <c r="KZU3" s="4" t="s">
        <v>926</v>
      </c>
      <c r="KZV3" s="4" t="s">
        <v>926</v>
      </c>
      <c r="KZW3" s="4" t="s">
        <v>926</v>
      </c>
      <c r="KZX3" s="4" t="s">
        <v>926</v>
      </c>
      <c r="KZY3" s="4" t="s">
        <v>926</v>
      </c>
      <c r="KZZ3" s="4" t="s">
        <v>926</v>
      </c>
      <c r="LAA3" s="4" t="s">
        <v>926</v>
      </c>
      <c r="LAB3" s="4" t="s">
        <v>926</v>
      </c>
      <c r="LAC3" s="4" t="s">
        <v>926</v>
      </c>
      <c r="LAD3" s="4" t="s">
        <v>926</v>
      </c>
      <c r="LAE3" s="4" t="s">
        <v>926</v>
      </c>
      <c r="LAF3" s="4" t="s">
        <v>926</v>
      </c>
      <c r="LAG3" s="4" t="s">
        <v>926</v>
      </c>
      <c r="LAH3" s="4" t="s">
        <v>926</v>
      </c>
      <c r="LAI3" s="4" t="s">
        <v>926</v>
      </c>
      <c r="LAJ3" s="4" t="s">
        <v>926</v>
      </c>
      <c r="LAK3" s="4" t="s">
        <v>926</v>
      </c>
      <c r="LAL3" s="4" t="s">
        <v>926</v>
      </c>
      <c r="LAM3" s="4" t="s">
        <v>926</v>
      </c>
      <c r="LAN3" s="4" t="s">
        <v>926</v>
      </c>
      <c r="LAO3" s="4" t="s">
        <v>926</v>
      </c>
      <c r="LAP3" s="4" t="s">
        <v>926</v>
      </c>
      <c r="LAQ3" s="4" t="s">
        <v>926</v>
      </c>
      <c r="LAR3" s="4" t="s">
        <v>926</v>
      </c>
      <c r="LAS3" s="4" t="s">
        <v>926</v>
      </c>
      <c r="LAT3" s="4" t="s">
        <v>926</v>
      </c>
      <c r="LAU3" s="4" t="s">
        <v>926</v>
      </c>
      <c r="LAV3" s="4" t="s">
        <v>926</v>
      </c>
      <c r="LAW3" s="4" t="s">
        <v>926</v>
      </c>
      <c r="LAX3" s="4" t="s">
        <v>926</v>
      </c>
      <c r="LAY3" s="4" t="s">
        <v>926</v>
      </c>
      <c r="LAZ3" s="4" t="s">
        <v>926</v>
      </c>
      <c r="LBA3" s="4" t="s">
        <v>926</v>
      </c>
      <c r="LBB3" s="4" t="s">
        <v>926</v>
      </c>
      <c r="LBC3" s="4" t="s">
        <v>926</v>
      </c>
      <c r="LBD3" s="4" t="s">
        <v>926</v>
      </c>
      <c r="LBE3" s="4" t="s">
        <v>926</v>
      </c>
      <c r="LBF3" s="4" t="s">
        <v>926</v>
      </c>
      <c r="LBG3" s="4" t="s">
        <v>926</v>
      </c>
      <c r="LBH3" s="4" t="s">
        <v>926</v>
      </c>
      <c r="LBI3" s="4" t="s">
        <v>926</v>
      </c>
      <c r="LBJ3" s="4" t="s">
        <v>926</v>
      </c>
      <c r="LBK3" s="4" t="s">
        <v>926</v>
      </c>
      <c r="LBL3" s="4" t="s">
        <v>926</v>
      </c>
      <c r="LBM3" s="4" t="s">
        <v>926</v>
      </c>
      <c r="LBN3" s="4" t="s">
        <v>926</v>
      </c>
      <c r="LBO3" s="4" t="s">
        <v>926</v>
      </c>
      <c r="LBP3" s="4" t="s">
        <v>926</v>
      </c>
      <c r="LBQ3" s="4" t="s">
        <v>926</v>
      </c>
      <c r="LBR3" s="4" t="s">
        <v>926</v>
      </c>
      <c r="LBS3" s="4" t="s">
        <v>926</v>
      </c>
      <c r="LBT3" s="4" t="s">
        <v>926</v>
      </c>
      <c r="LBU3" s="4" t="s">
        <v>926</v>
      </c>
      <c r="LBV3" s="4" t="s">
        <v>926</v>
      </c>
      <c r="LBW3" s="4" t="s">
        <v>926</v>
      </c>
      <c r="LBX3" s="4" t="s">
        <v>926</v>
      </c>
      <c r="LBY3" s="4" t="s">
        <v>926</v>
      </c>
      <c r="LBZ3" s="4" t="s">
        <v>926</v>
      </c>
      <c r="LCA3" s="4" t="s">
        <v>926</v>
      </c>
      <c r="LCB3" s="4" t="s">
        <v>926</v>
      </c>
      <c r="LCC3" s="4" t="s">
        <v>926</v>
      </c>
      <c r="LCD3" s="4" t="s">
        <v>926</v>
      </c>
      <c r="LCE3" s="4" t="s">
        <v>926</v>
      </c>
      <c r="LCF3" s="4" t="s">
        <v>926</v>
      </c>
      <c r="LCG3" s="4" t="s">
        <v>926</v>
      </c>
      <c r="LCH3" s="4" t="s">
        <v>926</v>
      </c>
      <c r="LCI3" s="4" t="s">
        <v>926</v>
      </c>
      <c r="LCJ3" s="4" t="s">
        <v>926</v>
      </c>
      <c r="LCK3" s="4" t="s">
        <v>926</v>
      </c>
      <c r="LCL3" s="4" t="s">
        <v>926</v>
      </c>
      <c r="LCM3" s="4" t="s">
        <v>926</v>
      </c>
      <c r="LCN3" s="4" t="s">
        <v>926</v>
      </c>
      <c r="LCO3" s="4" t="s">
        <v>926</v>
      </c>
      <c r="LCP3" s="4" t="s">
        <v>926</v>
      </c>
      <c r="LCQ3" s="4" t="s">
        <v>926</v>
      </c>
      <c r="LCR3" s="4" t="s">
        <v>926</v>
      </c>
      <c r="LCS3" s="4" t="s">
        <v>926</v>
      </c>
      <c r="LCT3" s="4" t="s">
        <v>926</v>
      </c>
      <c r="LCU3" s="4" t="s">
        <v>926</v>
      </c>
      <c r="LCV3" s="4" t="s">
        <v>926</v>
      </c>
      <c r="LCW3" s="4" t="s">
        <v>926</v>
      </c>
      <c r="LCX3" s="4" t="s">
        <v>926</v>
      </c>
      <c r="LCY3" s="4" t="s">
        <v>926</v>
      </c>
      <c r="LCZ3" s="4" t="s">
        <v>926</v>
      </c>
      <c r="LDA3" s="4" t="s">
        <v>926</v>
      </c>
      <c r="LDB3" s="4" t="s">
        <v>926</v>
      </c>
      <c r="LDC3" s="4" t="s">
        <v>926</v>
      </c>
      <c r="LDD3" s="4" t="s">
        <v>926</v>
      </c>
      <c r="LDE3" s="4" t="s">
        <v>926</v>
      </c>
      <c r="LDF3" s="4" t="s">
        <v>926</v>
      </c>
      <c r="LDG3" s="4" t="s">
        <v>926</v>
      </c>
      <c r="LDH3" s="4" t="s">
        <v>926</v>
      </c>
      <c r="LDI3" s="4" t="s">
        <v>926</v>
      </c>
      <c r="LDJ3" s="4" t="s">
        <v>926</v>
      </c>
      <c r="LDK3" s="4" t="s">
        <v>926</v>
      </c>
      <c r="LDL3" s="4" t="s">
        <v>926</v>
      </c>
      <c r="LDM3" s="4" t="s">
        <v>926</v>
      </c>
      <c r="LDN3" s="4" t="s">
        <v>926</v>
      </c>
      <c r="LDO3" s="4" t="s">
        <v>926</v>
      </c>
      <c r="LDP3" s="4" t="s">
        <v>926</v>
      </c>
      <c r="LDQ3" s="4" t="s">
        <v>926</v>
      </c>
      <c r="LDR3" s="4" t="s">
        <v>926</v>
      </c>
      <c r="LDS3" s="4" t="s">
        <v>926</v>
      </c>
      <c r="LDT3" s="4" t="s">
        <v>926</v>
      </c>
      <c r="LDU3" s="4" t="s">
        <v>926</v>
      </c>
      <c r="LDV3" s="4" t="s">
        <v>926</v>
      </c>
      <c r="LDW3" s="4" t="s">
        <v>926</v>
      </c>
      <c r="LDX3" s="4" t="s">
        <v>926</v>
      </c>
      <c r="LDY3" s="4" t="s">
        <v>926</v>
      </c>
      <c r="LDZ3" s="4" t="s">
        <v>926</v>
      </c>
      <c r="LEA3" s="4" t="s">
        <v>926</v>
      </c>
      <c r="LEB3" s="4" t="s">
        <v>926</v>
      </c>
      <c r="LEC3" s="4" t="s">
        <v>926</v>
      </c>
      <c r="LED3" s="4" t="s">
        <v>926</v>
      </c>
      <c r="LEE3" s="4" t="s">
        <v>926</v>
      </c>
      <c r="LEF3" s="4" t="s">
        <v>926</v>
      </c>
      <c r="LEG3" s="4" t="s">
        <v>926</v>
      </c>
      <c r="LEH3" s="4" t="s">
        <v>926</v>
      </c>
      <c r="LEI3" s="4" t="s">
        <v>926</v>
      </c>
      <c r="LEJ3" s="4" t="s">
        <v>926</v>
      </c>
      <c r="LEK3" s="4" t="s">
        <v>926</v>
      </c>
      <c r="LEL3" s="4" t="s">
        <v>926</v>
      </c>
      <c r="LEM3" s="4" t="s">
        <v>926</v>
      </c>
      <c r="LEN3" s="4" t="s">
        <v>926</v>
      </c>
      <c r="LEO3" s="4" t="s">
        <v>926</v>
      </c>
      <c r="LEP3" s="4" t="s">
        <v>926</v>
      </c>
      <c r="LEQ3" s="4" t="s">
        <v>926</v>
      </c>
      <c r="LER3" s="4" t="s">
        <v>926</v>
      </c>
      <c r="LES3" s="4" t="s">
        <v>926</v>
      </c>
      <c r="LET3" s="4" t="s">
        <v>926</v>
      </c>
      <c r="LEU3" s="4" t="s">
        <v>926</v>
      </c>
      <c r="LEV3" s="4" t="s">
        <v>926</v>
      </c>
      <c r="LEW3" s="4" t="s">
        <v>926</v>
      </c>
      <c r="LEX3" s="4" t="s">
        <v>926</v>
      </c>
      <c r="LEY3" s="4" t="s">
        <v>926</v>
      </c>
      <c r="LEZ3" s="4" t="s">
        <v>926</v>
      </c>
      <c r="LFA3" s="4" t="s">
        <v>926</v>
      </c>
      <c r="LFB3" s="4" t="s">
        <v>926</v>
      </c>
      <c r="LFC3" s="4" t="s">
        <v>926</v>
      </c>
      <c r="LFD3" s="4" t="s">
        <v>926</v>
      </c>
      <c r="LFE3" s="4" t="s">
        <v>926</v>
      </c>
      <c r="LFF3" s="4" t="s">
        <v>926</v>
      </c>
      <c r="LFG3" s="4" t="s">
        <v>926</v>
      </c>
      <c r="LFH3" s="4" t="s">
        <v>926</v>
      </c>
      <c r="LFI3" s="4" t="s">
        <v>926</v>
      </c>
      <c r="LFJ3" s="4" t="s">
        <v>926</v>
      </c>
      <c r="LFK3" s="4" t="s">
        <v>926</v>
      </c>
      <c r="LFL3" s="4" t="s">
        <v>926</v>
      </c>
      <c r="LFM3" s="4" t="s">
        <v>926</v>
      </c>
      <c r="LFN3" s="4" t="s">
        <v>926</v>
      </c>
      <c r="LFO3" s="4" t="s">
        <v>926</v>
      </c>
      <c r="LFP3" s="4" t="s">
        <v>926</v>
      </c>
      <c r="LFQ3" s="4" t="s">
        <v>926</v>
      </c>
      <c r="LFR3" s="4" t="s">
        <v>926</v>
      </c>
      <c r="LFS3" s="4" t="s">
        <v>926</v>
      </c>
      <c r="LFT3" s="4" t="s">
        <v>926</v>
      </c>
      <c r="LFU3" s="4" t="s">
        <v>926</v>
      </c>
      <c r="LFV3" s="4" t="s">
        <v>926</v>
      </c>
      <c r="LFW3" s="4" t="s">
        <v>926</v>
      </c>
      <c r="LFX3" s="4" t="s">
        <v>926</v>
      </c>
      <c r="LFY3" s="4" t="s">
        <v>926</v>
      </c>
      <c r="LFZ3" s="4" t="s">
        <v>926</v>
      </c>
      <c r="LGA3" s="4" t="s">
        <v>926</v>
      </c>
      <c r="LGB3" s="4" t="s">
        <v>926</v>
      </c>
      <c r="LGC3" s="4" t="s">
        <v>926</v>
      </c>
      <c r="LGD3" s="4" t="s">
        <v>926</v>
      </c>
      <c r="LGE3" s="4" t="s">
        <v>926</v>
      </c>
      <c r="LGF3" s="4" t="s">
        <v>926</v>
      </c>
      <c r="LGG3" s="4" t="s">
        <v>926</v>
      </c>
      <c r="LGH3" s="4" t="s">
        <v>926</v>
      </c>
      <c r="LGI3" s="4" t="s">
        <v>926</v>
      </c>
      <c r="LGJ3" s="4" t="s">
        <v>926</v>
      </c>
      <c r="LGK3" s="4" t="s">
        <v>926</v>
      </c>
      <c r="LGL3" s="4" t="s">
        <v>926</v>
      </c>
      <c r="LGM3" s="4" t="s">
        <v>926</v>
      </c>
      <c r="LGN3" s="4" t="s">
        <v>926</v>
      </c>
      <c r="LGO3" s="4" t="s">
        <v>926</v>
      </c>
      <c r="LGP3" s="4" t="s">
        <v>926</v>
      </c>
      <c r="LGQ3" s="4" t="s">
        <v>926</v>
      </c>
      <c r="LGR3" s="4" t="s">
        <v>926</v>
      </c>
      <c r="LGS3" s="4" t="s">
        <v>926</v>
      </c>
      <c r="LGT3" s="4" t="s">
        <v>926</v>
      </c>
      <c r="LGU3" s="4" t="s">
        <v>926</v>
      </c>
      <c r="LGV3" s="4" t="s">
        <v>926</v>
      </c>
      <c r="LGW3" s="4" t="s">
        <v>926</v>
      </c>
      <c r="LGX3" s="4" t="s">
        <v>926</v>
      </c>
      <c r="LGY3" s="4" t="s">
        <v>926</v>
      </c>
      <c r="LGZ3" s="4" t="s">
        <v>926</v>
      </c>
      <c r="LHA3" s="4" t="s">
        <v>926</v>
      </c>
      <c r="LHB3" s="4" t="s">
        <v>926</v>
      </c>
      <c r="LHC3" s="4" t="s">
        <v>926</v>
      </c>
      <c r="LHD3" s="4" t="s">
        <v>926</v>
      </c>
      <c r="LHE3" s="4" t="s">
        <v>926</v>
      </c>
      <c r="LHF3" s="4" t="s">
        <v>926</v>
      </c>
      <c r="LHG3" s="4" t="s">
        <v>926</v>
      </c>
      <c r="LHH3" s="4" t="s">
        <v>926</v>
      </c>
      <c r="LHI3" s="4" t="s">
        <v>926</v>
      </c>
      <c r="LHJ3" s="4" t="s">
        <v>926</v>
      </c>
      <c r="LHK3" s="4" t="s">
        <v>926</v>
      </c>
      <c r="LHL3" s="4" t="s">
        <v>926</v>
      </c>
      <c r="LHM3" s="4" t="s">
        <v>926</v>
      </c>
      <c r="LHN3" s="4" t="s">
        <v>926</v>
      </c>
      <c r="LHO3" s="4" t="s">
        <v>926</v>
      </c>
      <c r="LHP3" s="4" t="s">
        <v>926</v>
      </c>
      <c r="LHQ3" s="4" t="s">
        <v>926</v>
      </c>
      <c r="LHR3" s="4" t="s">
        <v>926</v>
      </c>
      <c r="LHS3" s="4" t="s">
        <v>926</v>
      </c>
      <c r="LHT3" s="4" t="s">
        <v>926</v>
      </c>
      <c r="LHU3" s="4" t="s">
        <v>926</v>
      </c>
      <c r="LHV3" s="4" t="s">
        <v>926</v>
      </c>
      <c r="LHW3" s="4" t="s">
        <v>926</v>
      </c>
      <c r="LHX3" s="4" t="s">
        <v>926</v>
      </c>
      <c r="LHY3" s="4" t="s">
        <v>926</v>
      </c>
      <c r="LHZ3" s="4" t="s">
        <v>926</v>
      </c>
      <c r="LIA3" s="4" t="s">
        <v>926</v>
      </c>
      <c r="LIB3" s="4" t="s">
        <v>926</v>
      </c>
      <c r="LIC3" s="4" t="s">
        <v>926</v>
      </c>
      <c r="LID3" s="4" t="s">
        <v>926</v>
      </c>
      <c r="LIE3" s="4" t="s">
        <v>926</v>
      </c>
      <c r="LIF3" s="4" t="s">
        <v>926</v>
      </c>
      <c r="LIG3" s="4" t="s">
        <v>926</v>
      </c>
      <c r="LIH3" s="4" t="s">
        <v>926</v>
      </c>
      <c r="LII3" s="4" t="s">
        <v>926</v>
      </c>
      <c r="LIJ3" s="4" t="s">
        <v>926</v>
      </c>
      <c r="LIK3" s="4" t="s">
        <v>926</v>
      </c>
      <c r="LIL3" s="4" t="s">
        <v>926</v>
      </c>
      <c r="LIM3" s="4" t="s">
        <v>926</v>
      </c>
      <c r="LIN3" s="4" t="s">
        <v>926</v>
      </c>
      <c r="LIO3" s="4" t="s">
        <v>926</v>
      </c>
      <c r="LIP3" s="4" t="s">
        <v>926</v>
      </c>
      <c r="LIQ3" s="4" t="s">
        <v>926</v>
      </c>
      <c r="LIR3" s="4" t="s">
        <v>926</v>
      </c>
      <c r="LIS3" s="4" t="s">
        <v>926</v>
      </c>
      <c r="LIT3" s="4" t="s">
        <v>926</v>
      </c>
      <c r="LIU3" s="4" t="s">
        <v>926</v>
      </c>
      <c r="LIV3" s="4" t="s">
        <v>926</v>
      </c>
      <c r="LIW3" s="4" t="s">
        <v>926</v>
      </c>
      <c r="LIX3" s="4" t="s">
        <v>926</v>
      </c>
      <c r="LIY3" s="4" t="s">
        <v>926</v>
      </c>
      <c r="LIZ3" s="4" t="s">
        <v>926</v>
      </c>
      <c r="LJA3" s="4" t="s">
        <v>926</v>
      </c>
      <c r="LJB3" s="4" t="s">
        <v>926</v>
      </c>
      <c r="LJC3" s="4" t="s">
        <v>926</v>
      </c>
      <c r="LJD3" s="4" t="s">
        <v>926</v>
      </c>
      <c r="LJE3" s="4" t="s">
        <v>926</v>
      </c>
      <c r="LJF3" s="4" t="s">
        <v>926</v>
      </c>
      <c r="LJG3" s="4" t="s">
        <v>926</v>
      </c>
      <c r="LJH3" s="4" t="s">
        <v>926</v>
      </c>
      <c r="LJI3" s="4" t="s">
        <v>926</v>
      </c>
      <c r="LJJ3" s="4" t="s">
        <v>926</v>
      </c>
      <c r="LJK3" s="4" t="s">
        <v>926</v>
      </c>
      <c r="LJL3" s="4" t="s">
        <v>926</v>
      </c>
      <c r="LJM3" s="4" t="s">
        <v>926</v>
      </c>
      <c r="LJN3" s="4" t="s">
        <v>926</v>
      </c>
      <c r="LJO3" s="4" t="s">
        <v>926</v>
      </c>
      <c r="LJP3" s="4" t="s">
        <v>926</v>
      </c>
      <c r="LJQ3" s="4" t="s">
        <v>926</v>
      </c>
      <c r="LJR3" s="4" t="s">
        <v>926</v>
      </c>
      <c r="LJS3" s="4" t="s">
        <v>926</v>
      </c>
      <c r="LJT3" s="4" t="s">
        <v>926</v>
      </c>
      <c r="LJU3" s="4" t="s">
        <v>926</v>
      </c>
      <c r="LJV3" s="4" t="s">
        <v>926</v>
      </c>
      <c r="LJW3" s="4" t="s">
        <v>926</v>
      </c>
      <c r="LJX3" s="4" t="s">
        <v>926</v>
      </c>
      <c r="LJY3" s="4" t="s">
        <v>926</v>
      </c>
      <c r="LJZ3" s="4" t="s">
        <v>926</v>
      </c>
      <c r="LKA3" s="4" t="s">
        <v>926</v>
      </c>
      <c r="LKB3" s="4" t="s">
        <v>926</v>
      </c>
      <c r="LKC3" s="4" t="s">
        <v>926</v>
      </c>
      <c r="LKD3" s="4" t="s">
        <v>926</v>
      </c>
      <c r="LKE3" s="4" t="s">
        <v>926</v>
      </c>
      <c r="LKF3" s="4" t="s">
        <v>926</v>
      </c>
      <c r="LKG3" s="4" t="s">
        <v>926</v>
      </c>
      <c r="LKH3" s="4" t="s">
        <v>926</v>
      </c>
      <c r="LKI3" s="4" t="s">
        <v>926</v>
      </c>
      <c r="LKJ3" s="4" t="s">
        <v>926</v>
      </c>
      <c r="LKK3" s="4" t="s">
        <v>926</v>
      </c>
      <c r="LKL3" s="4" t="s">
        <v>926</v>
      </c>
      <c r="LKM3" s="4" t="s">
        <v>926</v>
      </c>
      <c r="LKN3" s="4" t="s">
        <v>926</v>
      </c>
      <c r="LKO3" s="4" t="s">
        <v>926</v>
      </c>
      <c r="LKP3" s="4" t="s">
        <v>926</v>
      </c>
      <c r="LKQ3" s="4" t="s">
        <v>926</v>
      </c>
      <c r="LKR3" s="4" t="s">
        <v>926</v>
      </c>
      <c r="LKS3" s="4" t="s">
        <v>926</v>
      </c>
      <c r="LKT3" s="4" t="s">
        <v>926</v>
      </c>
      <c r="LKU3" s="4" t="s">
        <v>926</v>
      </c>
      <c r="LKV3" s="4" t="s">
        <v>926</v>
      </c>
      <c r="LKW3" s="4" t="s">
        <v>926</v>
      </c>
      <c r="LKX3" s="4" t="s">
        <v>926</v>
      </c>
      <c r="LKY3" s="4" t="s">
        <v>926</v>
      </c>
      <c r="LKZ3" s="4" t="s">
        <v>926</v>
      </c>
      <c r="LLA3" s="4" t="s">
        <v>926</v>
      </c>
      <c r="LLB3" s="4" t="s">
        <v>926</v>
      </c>
      <c r="LLC3" s="4" t="s">
        <v>926</v>
      </c>
      <c r="LLD3" s="4" t="s">
        <v>926</v>
      </c>
      <c r="LLE3" s="4" t="s">
        <v>926</v>
      </c>
      <c r="LLF3" s="4" t="s">
        <v>926</v>
      </c>
      <c r="LLG3" s="4" t="s">
        <v>926</v>
      </c>
      <c r="LLH3" s="4" t="s">
        <v>926</v>
      </c>
      <c r="LLI3" s="4" t="s">
        <v>926</v>
      </c>
      <c r="LLJ3" s="4" t="s">
        <v>926</v>
      </c>
      <c r="LLK3" s="4" t="s">
        <v>926</v>
      </c>
      <c r="LLL3" s="4" t="s">
        <v>926</v>
      </c>
      <c r="LLM3" s="4" t="s">
        <v>926</v>
      </c>
      <c r="LLN3" s="4" t="s">
        <v>926</v>
      </c>
      <c r="LLO3" s="4" t="s">
        <v>926</v>
      </c>
      <c r="LLP3" s="4" t="s">
        <v>926</v>
      </c>
      <c r="LLQ3" s="4" t="s">
        <v>926</v>
      </c>
      <c r="LLR3" s="4" t="s">
        <v>926</v>
      </c>
      <c r="LLS3" s="4" t="s">
        <v>926</v>
      </c>
      <c r="LLT3" s="4" t="s">
        <v>926</v>
      </c>
      <c r="LLU3" s="4" t="s">
        <v>926</v>
      </c>
      <c r="LLV3" s="4" t="s">
        <v>926</v>
      </c>
      <c r="LLW3" s="4" t="s">
        <v>926</v>
      </c>
      <c r="LLX3" s="4" t="s">
        <v>926</v>
      </c>
      <c r="LLY3" s="4" t="s">
        <v>926</v>
      </c>
      <c r="LLZ3" s="4" t="s">
        <v>926</v>
      </c>
      <c r="LMA3" s="4" t="s">
        <v>926</v>
      </c>
      <c r="LMB3" s="4" t="s">
        <v>926</v>
      </c>
      <c r="LMC3" s="4" t="s">
        <v>926</v>
      </c>
      <c r="LMD3" s="4" t="s">
        <v>926</v>
      </c>
      <c r="LME3" s="4" t="s">
        <v>926</v>
      </c>
      <c r="LMF3" s="4" t="s">
        <v>926</v>
      </c>
      <c r="LMG3" s="4" t="s">
        <v>926</v>
      </c>
      <c r="LMH3" s="4" t="s">
        <v>926</v>
      </c>
      <c r="LMI3" s="4" t="s">
        <v>926</v>
      </c>
      <c r="LMJ3" s="4" t="s">
        <v>926</v>
      </c>
      <c r="LMK3" s="4" t="s">
        <v>926</v>
      </c>
      <c r="LML3" s="4" t="s">
        <v>926</v>
      </c>
      <c r="LMM3" s="4" t="s">
        <v>926</v>
      </c>
      <c r="LMN3" s="4" t="s">
        <v>926</v>
      </c>
      <c r="LMO3" s="4" t="s">
        <v>926</v>
      </c>
      <c r="LMP3" s="4" t="s">
        <v>926</v>
      </c>
      <c r="LMQ3" s="4" t="s">
        <v>926</v>
      </c>
      <c r="LMR3" s="4" t="s">
        <v>926</v>
      </c>
      <c r="LMS3" s="4" t="s">
        <v>926</v>
      </c>
      <c r="LMT3" s="4" t="s">
        <v>926</v>
      </c>
      <c r="LMU3" s="4" t="s">
        <v>926</v>
      </c>
      <c r="LMV3" s="4" t="s">
        <v>926</v>
      </c>
      <c r="LMW3" s="4" t="s">
        <v>926</v>
      </c>
      <c r="LMX3" s="4" t="s">
        <v>926</v>
      </c>
      <c r="LMY3" s="4" t="s">
        <v>926</v>
      </c>
      <c r="LMZ3" s="4" t="s">
        <v>926</v>
      </c>
      <c r="LNA3" s="4" t="s">
        <v>926</v>
      </c>
      <c r="LNB3" s="4" t="s">
        <v>926</v>
      </c>
      <c r="LNC3" s="4" t="s">
        <v>926</v>
      </c>
      <c r="LND3" s="4" t="s">
        <v>926</v>
      </c>
      <c r="LNE3" s="4" t="s">
        <v>926</v>
      </c>
      <c r="LNF3" s="4" t="s">
        <v>926</v>
      </c>
      <c r="LNG3" s="4" t="s">
        <v>926</v>
      </c>
      <c r="LNH3" s="4" t="s">
        <v>926</v>
      </c>
      <c r="LNI3" s="4" t="s">
        <v>926</v>
      </c>
      <c r="LNJ3" s="4" t="s">
        <v>926</v>
      </c>
      <c r="LNK3" s="4" t="s">
        <v>926</v>
      </c>
      <c r="LNL3" s="4" t="s">
        <v>926</v>
      </c>
      <c r="LNM3" s="4" t="s">
        <v>926</v>
      </c>
      <c r="LNN3" s="4" t="s">
        <v>926</v>
      </c>
      <c r="LNO3" s="4" t="s">
        <v>926</v>
      </c>
      <c r="LNP3" s="4" t="s">
        <v>926</v>
      </c>
      <c r="LNQ3" s="4" t="s">
        <v>926</v>
      </c>
      <c r="LNR3" s="4" t="s">
        <v>926</v>
      </c>
      <c r="LNS3" s="4" t="s">
        <v>926</v>
      </c>
      <c r="LNT3" s="4" t="s">
        <v>926</v>
      </c>
      <c r="LNU3" s="4" t="s">
        <v>926</v>
      </c>
      <c r="LNV3" s="4" t="s">
        <v>926</v>
      </c>
      <c r="LNW3" s="4" t="s">
        <v>926</v>
      </c>
      <c r="LNX3" s="4" t="s">
        <v>926</v>
      </c>
      <c r="LNY3" s="4" t="s">
        <v>926</v>
      </c>
      <c r="LNZ3" s="4" t="s">
        <v>926</v>
      </c>
      <c r="LOA3" s="4" t="s">
        <v>926</v>
      </c>
      <c r="LOB3" s="4" t="s">
        <v>926</v>
      </c>
      <c r="LOC3" s="4" t="s">
        <v>926</v>
      </c>
      <c r="LOD3" s="4" t="s">
        <v>926</v>
      </c>
      <c r="LOE3" s="4" t="s">
        <v>926</v>
      </c>
      <c r="LOF3" s="4" t="s">
        <v>926</v>
      </c>
      <c r="LOG3" s="4" t="s">
        <v>926</v>
      </c>
      <c r="LOH3" s="4" t="s">
        <v>926</v>
      </c>
      <c r="LOI3" s="4" t="s">
        <v>926</v>
      </c>
      <c r="LOJ3" s="4" t="s">
        <v>926</v>
      </c>
      <c r="LOK3" s="4" t="s">
        <v>926</v>
      </c>
      <c r="LOL3" s="4" t="s">
        <v>926</v>
      </c>
      <c r="LOM3" s="4" t="s">
        <v>926</v>
      </c>
      <c r="LON3" s="4" t="s">
        <v>926</v>
      </c>
      <c r="LOO3" s="4" t="s">
        <v>926</v>
      </c>
      <c r="LOP3" s="4" t="s">
        <v>926</v>
      </c>
      <c r="LOQ3" s="4" t="s">
        <v>926</v>
      </c>
      <c r="LOR3" s="4" t="s">
        <v>926</v>
      </c>
      <c r="LOS3" s="4" t="s">
        <v>926</v>
      </c>
      <c r="LOT3" s="4" t="s">
        <v>926</v>
      </c>
      <c r="LOU3" s="4" t="s">
        <v>926</v>
      </c>
      <c r="LOV3" s="4" t="s">
        <v>926</v>
      </c>
      <c r="LOW3" s="4" t="s">
        <v>926</v>
      </c>
      <c r="LOX3" s="4" t="s">
        <v>926</v>
      </c>
      <c r="LOY3" s="4" t="s">
        <v>926</v>
      </c>
      <c r="LOZ3" s="4" t="s">
        <v>926</v>
      </c>
      <c r="LPA3" s="4" t="s">
        <v>926</v>
      </c>
      <c r="LPB3" s="4" t="s">
        <v>926</v>
      </c>
      <c r="LPC3" s="4" t="s">
        <v>926</v>
      </c>
      <c r="LPD3" s="4" t="s">
        <v>926</v>
      </c>
      <c r="LPE3" s="4" t="s">
        <v>926</v>
      </c>
      <c r="LPF3" s="4" t="s">
        <v>926</v>
      </c>
      <c r="LPG3" s="4" t="s">
        <v>926</v>
      </c>
      <c r="LPH3" s="4" t="s">
        <v>926</v>
      </c>
      <c r="LPI3" s="4" t="s">
        <v>926</v>
      </c>
      <c r="LPJ3" s="4" t="s">
        <v>926</v>
      </c>
      <c r="LPK3" s="4" t="s">
        <v>926</v>
      </c>
      <c r="LPL3" s="4" t="s">
        <v>926</v>
      </c>
      <c r="LPM3" s="4" t="s">
        <v>926</v>
      </c>
      <c r="LPN3" s="4" t="s">
        <v>926</v>
      </c>
      <c r="LPO3" s="4" t="s">
        <v>926</v>
      </c>
      <c r="LPP3" s="4" t="s">
        <v>926</v>
      </c>
      <c r="LPQ3" s="4" t="s">
        <v>926</v>
      </c>
      <c r="LPR3" s="4" t="s">
        <v>926</v>
      </c>
      <c r="LPS3" s="4" t="s">
        <v>926</v>
      </c>
      <c r="LPT3" s="4" t="s">
        <v>926</v>
      </c>
      <c r="LPU3" s="4" t="s">
        <v>926</v>
      </c>
      <c r="LPV3" s="4" t="s">
        <v>926</v>
      </c>
      <c r="LPW3" s="4" t="s">
        <v>926</v>
      </c>
      <c r="LPX3" s="4" t="s">
        <v>926</v>
      </c>
      <c r="LPY3" s="4" t="s">
        <v>926</v>
      </c>
      <c r="LPZ3" s="4" t="s">
        <v>926</v>
      </c>
      <c r="LQA3" s="4" t="s">
        <v>926</v>
      </c>
      <c r="LQB3" s="4" t="s">
        <v>926</v>
      </c>
      <c r="LQC3" s="4" t="s">
        <v>926</v>
      </c>
      <c r="LQD3" s="4" t="s">
        <v>926</v>
      </c>
      <c r="LQE3" s="4" t="s">
        <v>926</v>
      </c>
      <c r="LQF3" s="4" t="s">
        <v>926</v>
      </c>
      <c r="LQG3" s="4" t="s">
        <v>926</v>
      </c>
      <c r="LQH3" s="4" t="s">
        <v>926</v>
      </c>
      <c r="LQI3" s="4" t="s">
        <v>926</v>
      </c>
      <c r="LQJ3" s="4" t="s">
        <v>926</v>
      </c>
      <c r="LQK3" s="4" t="s">
        <v>926</v>
      </c>
      <c r="LQL3" s="4" t="s">
        <v>926</v>
      </c>
      <c r="LQM3" s="4" t="s">
        <v>926</v>
      </c>
      <c r="LQN3" s="4" t="s">
        <v>926</v>
      </c>
      <c r="LQO3" s="4" t="s">
        <v>926</v>
      </c>
      <c r="LQP3" s="4" t="s">
        <v>926</v>
      </c>
      <c r="LQQ3" s="4" t="s">
        <v>926</v>
      </c>
      <c r="LQR3" s="4" t="s">
        <v>926</v>
      </c>
      <c r="LQS3" s="4" t="s">
        <v>926</v>
      </c>
      <c r="LQT3" s="4" t="s">
        <v>926</v>
      </c>
      <c r="LQU3" s="4" t="s">
        <v>926</v>
      </c>
      <c r="LQV3" s="4" t="s">
        <v>926</v>
      </c>
      <c r="LQW3" s="4" t="s">
        <v>926</v>
      </c>
      <c r="LQX3" s="4" t="s">
        <v>926</v>
      </c>
      <c r="LQY3" s="4" t="s">
        <v>926</v>
      </c>
      <c r="LQZ3" s="4" t="s">
        <v>926</v>
      </c>
      <c r="LRA3" s="4" t="s">
        <v>926</v>
      </c>
      <c r="LRB3" s="4" t="s">
        <v>926</v>
      </c>
      <c r="LRC3" s="4" t="s">
        <v>926</v>
      </c>
      <c r="LRD3" s="4" t="s">
        <v>926</v>
      </c>
      <c r="LRE3" s="4" t="s">
        <v>926</v>
      </c>
      <c r="LRF3" s="4" t="s">
        <v>926</v>
      </c>
      <c r="LRG3" s="4" t="s">
        <v>926</v>
      </c>
      <c r="LRH3" s="4" t="s">
        <v>926</v>
      </c>
      <c r="LRI3" s="4" t="s">
        <v>926</v>
      </c>
      <c r="LRJ3" s="4" t="s">
        <v>926</v>
      </c>
      <c r="LRK3" s="4" t="s">
        <v>926</v>
      </c>
      <c r="LRL3" s="4" t="s">
        <v>926</v>
      </c>
      <c r="LRM3" s="4" t="s">
        <v>926</v>
      </c>
      <c r="LRN3" s="4" t="s">
        <v>926</v>
      </c>
      <c r="LRO3" s="4" t="s">
        <v>926</v>
      </c>
      <c r="LRP3" s="4" t="s">
        <v>926</v>
      </c>
      <c r="LRQ3" s="4" t="s">
        <v>926</v>
      </c>
      <c r="LRR3" s="4" t="s">
        <v>926</v>
      </c>
      <c r="LRS3" s="4" t="s">
        <v>926</v>
      </c>
      <c r="LRT3" s="4" t="s">
        <v>926</v>
      </c>
      <c r="LRU3" s="4" t="s">
        <v>926</v>
      </c>
      <c r="LRV3" s="4" t="s">
        <v>926</v>
      </c>
      <c r="LRW3" s="4" t="s">
        <v>926</v>
      </c>
      <c r="LRX3" s="4" t="s">
        <v>926</v>
      </c>
      <c r="LRY3" s="4" t="s">
        <v>926</v>
      </c>
      <c r="LRZ3" s="4" t="s">
        <v>926</v>
      </c>
      <c r="LSA3" s="4" t="s">
        <v>926</v>
      </c>
      <c r="LSB3" s="4" t="s">
        <v>926</v>
      </c>
      <c r="LSC3" s="4" t="s">
        <v>926</v>
      </c>
      <c r="LSD3" s="4" t="s">
        <v>926</v>
      </c>
      <c r="LSE3" s="4" t="s">
        <v>926</v>
      </c>
      <c r="LSF3" s="4" t="s">
        <v>926</v>
      </c>
      <c r="LSG3" s="4" t="s">
        <v>926</v>
      </c>
      <c r="LSH3" s="4" t="s">
        <v>926</v>
      </c>
      <c r="LSI3" s="4" t="s">
        <v>926</v>
      </c>
      <c r="LSJ3" s="4" t="s">
        <v>926</v>
      </c>
      <c r="LSK3" s="4" t="s">
        <v>926</v>
      </c>
      <c r="LSL3" s="4" t="s">
        <v>926</v>
      </c>
      <c r="LSM3" s="4" t="s">
        <v>926</v>
      </c>
      <c r="LSN3" s="4" t="s">
        <v>926</v>
      </c>
      <c r="LSO3" s="4" t="s">
        <v>926</v>
      </c>
      <c r="LSP3" s="4" t="s">
        <v>926</v>
      </c>
      <c r="LSQ3" s="4" t="s">
        <v>926</v>
      </c>
      <c r="LSR3" s="4" t="s">
        <v>926</v>
      </c>
      <c r="LSS3" s="4" t="s">
        <v>926</v>
      </c>
      <c r="LST3" s="4" t="s">
        <v>926</v>
      </c>
      <c r="LSU3" s="4" t="s">
        <v>926</v>
      </c>
      <c r="LSV3" s="4" t="s">
        <v>926</v>
      </c>
      <c r="LSW3" s="4" t="s">
        <v>926</v>
      </c>
      <c r="LSX3" s="4" t="s">
        <v>926</v>
      </c>
      <c r="LSY3" s="4" t="s">
        <v>926</v>
      </c>
      <c r="LSZ3" s="4" t="s">
        <v>926</v>
      </c>
      <c r="LTA3" s="4" t="s">
        <v>926</v>
      </c>
      <c r="LTB3" s="4" t="s">
        <v>926</v>
      </c>
      <c r="LTC3" s="4" t="s">
        <v>926</v>
      </c>
      <c r="LTD3" s="4" t="s">
        <v>926</v>
      </c>
      <c r="LTE3" s="4" t="s">
        <v>926</v>
      </c>
      <c r="LTF3" s="4" t="s">
        <v>926</v>
      </c>
      <c r="LTG3" s="4" t="s">
        <v>926</v>
      </c>
      <c r="LTH3" s="4" t="s">
        <v>926</v>
      </c>
      <c r="LTI3" s="4" t="s">
        <v>926</v>
      </c>
      <c r="LTJ3" s="4" t="s">
        <v>926</v>
      </c>
      <c r="LTK3" s="4" t="s">
        <v>926</v>
      </c>
      <c r="LTL3" s="4" t="s">
        <v>926</v>
      </c>
      <c r="LTM3" s="4" t="s">
        <v>926</v>
      </c>
      <c r="LTN3" s="4" t="s">
        <v>926</v>
      </c>
      <c r="LTO3" s="4" t="s">
        <v>926</v>
      </c>
      <c r="LTP3" s="4" t="s">
        <v>926</v>
      </c>
      <c r="LTQ3" s="4" t="s">
        <v>926</v>
      </c>
      <c r="LTR3" s="4" t="s">
        <v>926</v>
      </c>
      <c r="LTS3" s="4" t="s">
        <v>926</v>
      </c>
      <c r="LTT3" s="4" t="s">
        <v>926</v>
      </c>
      <c r="LTU3" s="4" t="s">
        <v>926</v>
      </c>
      <c r="LTV3" s="4" t="s">
        <v>926</v>
      </c>
      <c r="LTW3" s="4" t="s">
        <v>926</v>
      </c>
      <c r="LTX3" s="4" t="s">
        <v>926</v>
      </c>
      <c r="LTY3" s="4" t="s">
        <v>926</v>
      </c>
      <c r="LTZ3" s="4" t="s">
        <v>926</v>
      </c>
      <c r="LUA3" s="4" t="s">
        <v>926</v>
      </c>
      <c r="LUB3" s="4" t="s">
        <v>926</v>
      </c>
      <c r="LUC3" s="4" t="s">
        <v>926</v>
      </c>
      <c r="LUD3" s="4" t="s">
        <v>926</v>
      </c>
      <c r="LUE3" s="4" t="s">
        <v>926</v>
      </c>
      <c r="LUF3" s="4" t="s">
        <v>926</v>
      </c>
      <c r="LUG3" s="4" t="s">
        <v>926</v>
      </c>
      <c r="LUH3" s="4" t="s">
        <v>926</v>
      </c>
      <c r="LUI3" s="4" t="s">
        <v>926</v>
      </c>
      <c r="LUJ3" s="4" t="s">
        <v>926</v>
      </c>
      <c r="LUK3" s="4" t="s">
        <v>926</v>
      </c>
      <c r="LUL3" s="4" t="s">
        <v>926</v>
      </c>
      <c r="LUM3" s="4" t="s">
        <v>926</v>
      </c>
      <c r="LUN3" s="4" t="s">
        <v>926</v>
      </c>
      <c r="LUO3" s="4" t="s">
        <v>926</v>
      </c>
      <c r="LUP3" s="4" t="s">
        <v>926</v>
      </c>
      <c r="LUQ3" s="4" t="s">
        <v>926</v>
      </c>
      <c r="LUR3" s="4" t="s">
        <v>926</v>
      </c>
      <c r="LUS3" s="4" t="s">
        <v>926</v>
      </c>
      <c r="LUT3" s="4" t="s">
        <v>926</v>
      </c>
      <c r="LUU3" s="4" t="s">
        <v>926</v>
      </c>
      <c r="LUV3" s="4" t="s">
        <v>926</v>
      </c>
      <c r="LUW3" s="4" t="s">
        <v>926</v>
      </c>
      <c r="LUX3" s="4" t="s">
        <v>926</v>
      </c>
      <c r="LUY3" s="4" t="s">
        <v>926</v>
      </c>
      <c r="LUZ3" s="4" t="s">
        <v>926</v>
      </c>
      <c r="LVA3" s="4" t="s">
        <v>926</v>
      </c>
      <c r="LVB3" s="4" t="s">
        <v>926</v>
      </c>
      <c r="LVC3" s="4" t="s">
        <v>926</v>
      </c>
      <c r="LVD3" s="4" t="s">
        <v>926</v>
      </c>
      <c r="LVE3" s="4" t="s">
        <v>926</v>
      </c>
      <c r="LVF3" s="4" t="s">
        <v>926</v>
      </c>
      <c r="LVG3" s="4" t="s">
        <v>926</v>
      </c>
      <c r="LVH3" s="4" t="s">
        <v>926</v>
      </c>
      <c r="LVI3" s="4" t="s">
        <v>926</v>
      </c>
      <c r="LVJ3" s="4" t="s">
        <v>926</v>
      </c>
      <c r="LVK3" s="4" t="s">
        <v>926</v>
      </c>
      <c r="LVL3" s="4" t="s">
        <v>926</v>
      </c>
      <c r="LVM3" s="4" t="s">
        <v>926</v>
      </c>
      <c r="LVN3" s="4" t="s">
        <v>926</v>
      </c>
      <c r="LVO3" s="4" t="s">
        <v>926</v>
      </c>
      <c r="LVP3" s="4" t="s">
        <v>926</v>
      </c>
      <c r="LVQ3" s="4" t="s">
        <v>926</v>
      </c>
      <c r="LVR3" s="4" t="s">
        <v>926</v>
      </c>
      <c r="LVS3" s="4" t="s">
        <v>926</v>
      </c>
      <c r="LVT3" s="4" t="s">
        <v>926</v>
      </c>
      <c r="LVU3" s="4" t="s">
        <v>926</v>
      </c>
      <c r="LVV3" s="4" t="s">
        <v>926</v>
      </c>
      <c r="LVW3" s="4" t="s">
        <v>926</v>
      </c>
      <c r="LVX3" s="4" t="s">
        <v>926</v>
      </c>
      <c r="LVY3" s="4" t="s">
        <v>926</v>
      </c>
      <c r="LVZ3" s="4" t="s">
        <v>926</v>
      </c>
      <c r="LWA3" s="4" t="s">
        <v>926</v>
      </c>
      <c r="LWB3" s="4" t="s">
        <v>926</v>
      </c>
      <c r="LWC3" s="4" t="s">
        <v>926</v>
      </c>
      <c r="LWD3" s="4" t="s">
        <v>926</v>
      </c>
      <c r="LWE3" s="4" t="s">
        <v>926</v>
      </c>
      <c r="LWF3" s="4" t="s">
        <v>926</v>
      </c>
      <c r="LWG3" s="4" t="s">
        <v>926</v>
      </c>
      <c r="LWH3" s="4" t="s">
        <v>926</v>
      </c>
      <c r="LWI3" s="4" t="s">
        <v>926</v>
      </c>
      <c r="LWJ3" s="4" t="s">
        <v>926</v>
      </c>
      <c r="LWK3" s="4" t="s">
        <v>926</v>
      </c>
      <c r="LWL3" s="4" t="s">
        <v>926</v>
      </c>
      <c r="LWM3" s="4" t="s">
        <v>926</v>
      </c>
      <c r="LWN3" s="4" t="s">
        <v>926</v>
      </c>
      <c r="LWO3" s="4" t="s">
        <v>926</v>
      </c>
      <c r="LWP3" s="4" t="s">
        <v>926</v>
      </c>
      <c r="LWQ3" s="4" t="s">
        <v>926</v>
      </c>
      <c r="LWR3" s="4" t="s">
        <v>926</v>
      </c>
      <c r="LWS3" s="4" t="s">
        <v>926</v>
      </c>
      <c r="LWT3" s="4" t="s">
        <v>926</v>
      </c>
      <c r="LWU3" s="4" t="s">
        <v>926</v>
      </c>
      <c r="LWV3" s="4" t="s">
        <v>926</v>
      </c>
      <c r="LWW3" s="4" t="s">
        <v>926</v>
      </c>
      <c r="LWX3" s="4" t="s">
        <v>926</v>
      </c>
      <c r="LWY3" s="4" t="s">
        <v>926</v>
      </c>
      <c r="LWZ3" s="4" t="s">
        <v>926</v>
      </c>
      <c r="LXA3" s="4" t="s">
        <v>926</v>
      </c>
      <c r="LXB3" s="4" t="s">
        <v>926</v>
      </c>
      <c r="LXC3" s="4" t="s">
        <v>926</v>
      </c>
      <c r="LXD3" s="4" t="s">
        <v>926</v>
      </c>
      <c r="LXE3" s="4" t="s">
        <v>926</v>
      </c>
      <c r="LXF3" s="4" t="s">
        <v>926</v>
      </c>
      <c r="LXG3" s="4" t="s">
        <v>926</v>
      </c>
      <c r="LXH3" s="4" t="s">
        <v>926</v>
      </c>
      <c r="LXI3" s="4" t="s">
        <v>926</v>
      </c>
      <c r="LXJ3" s="4" t="s">
        <v>926</v>
      </c>
      <c r="LXK3" s="4" t="s">
        <v>926</v>
      </c>
      <c r="LXL3" s="4" t="s">
        <v>926</v>
      </c>
      <c r="LXM3" s="4" t="s">
        <v>926</v>
      </c>
      <c r="LXN3" s="4" t="s">
        <v>926</v>
      </c>
      <c r="LXO3" s="4" t="s">
        <v>926</v>
      </c>
      <c r="LXP3" s="4" t="s">
        <v>926</v>
      </c>
      <c r="LXQ3" s="4" t="s">
        <v>926</v>
      </c>
      <c r="LXR3" s="4" t="s">
        <v>926</v>
      </c>
      <c r="LXS3" s="4" t="s">
        <v>926</v>
      </c>
      <c r="LXT3" s="4" t="s">
        <v>926</v>
      </c>
      <c r="LXU3" s="4" t="s">
        <v>926</v>
      </c>
      <c r="LXV3" s="4" t="s">
        <v>926</v>
      </c>
      <c r="LXW3" s="4" t="s">
        <v>926</v>
      </c>
      <c r="LXX3" s="4" t="s">
        <v>926</v>
      </c>
      <c r="LXY3" s="4" t="s">
        <v>926</v>
      </c>
      <c r="LXZ3" s="4" t="s">
        <v>926</v>
      </c>
      <c r="LYA3" s="4" t="s">
        <v>926</v>
      </c>
      <c r="LYB3" s="4" t="s">
        <v>926</v>
      </c>
      <c r="LYC3" s="4" t="s">
        <v>926</v>
      </c>
      <c r="LYD3" s="4" t="s">
        <v>926</v>
      </c>
      <c r="LYE3" s="4" t="s">
        <v>926</v>
      </c>
      <c r="LYF3" s="4" t="s">
        <v>926</v>
      </c>
      <c r="LYG3" s="4" t="s">
        <v>926</v>
      </c>
      <c r="LYH3" s="4" t="s">
        <v>926</v>
      </c>
      <c r="LYI3" s="4" t="s">
        <v>926</v>
      </c>
      <c r="LYJ3" s="4" t="s">
        <v>926</v>
      </c>
      <c r="LYK3" s="4" t="s">
        <v>926</v>
      </c>
      <c r="LYL3" s="4" t="s">
        <v>926</v>
      </c>
      <c r="LYM3" s="4" t="s">
        <v>926</v>
      </c>
      <c r="LYN3" s="4" t="s">
        <v>926</v>
      </c>
      <c r="LYO3" s="4" t="s">
        <v>926</v>
      </c>
      <c r="LYP3" s="4" t="s">
        <v>926</v>
      </c>
      <c r="LYQ3" s="4" t="s">
        <v>926</v>
      </c>
      <c r="LYR3" s="4" t="s">
        <v>926</v>
      </c>
      <c r="LYS3" s="4" t="s">
        <v>926</v>
      </c>
      <c r="LYT3" s="4" t="s">
        <v>926</v>
      </c>
      <c r="LYU3" s="4" t="s">
        <v>926</v>
      </c>
      <c r="LYV3" s="4" t="s">
        <v>926</v>
      </c>
      <c r="LYW3" s="4" t="s">
        <v>926</v>
      </c>
      <c r="LYX3" s="4" t="s">
        <v>926</v>
      </c>
      <c r="LYY3" s="4" t="s">
        <v>926</v>
      </c>
      <c r="LYZ3" s="4" t="s">
        <v>926</v>
      </c>
      <c r="LZA3" s="4" t="s">
        <v>926</v>
      </c>
      <c r="LZB3" s="4" t="s">
        <v>926</v>
      </c>
      <c r="LZC3" s="4" t="s">
        <v>926</v>
      </c>
      <c r="LZD3" s="4" t="s">
        <v>926</v>
      </c>
      <c r="LZE3" s="4" t="s">
        <v>926</v>
      </c>
      <c r="LZF3" s="4" t="s">
        <v>926</v>
      </c>
      <c r="LZG3" s="4" t="s">
        <v>926</v>
      </c>
      <c r="LZH3" s="4" t="s">
        <v>926</v>
      </c>
      <c r="LZI3" s="4" t="s">
        <v>926</v>
      </c>
      <c r="LZJ3" s="4" t="s">
        <v>926</v>
      </c>
      <c r="LZK3" s="4" t="s">
        <v>926</v>
      </c>
      <c r="LZL3" s="4" t="s">
        <v>926</v>
      </c>
      <c r="LZM3" s="4" t="s">
        <v>926</v>
      </c>
      <c r="LZN3" s="4" t="s">
        <v>926</v>
      </c>
      <c r="LZO3" s="4" t="s">
        <v>926</v>
      </c>
      <c r="LZP3" s="4" t="s">
        <v>926</v>
      </c>
      <c r="LZQ3" s="4" t="s">
        <v>926</v>
      </c>
      <c r="LZR3" s="4" t="s">
        <v>926</v>
      </c>
      <c r="LZS3" s="4" t="s">
        <v>926</v>
      </c>
      <c r="LZT3" s="4" t="s">
        <v>926</v>
      </c>
      <c r="LZU3" s="4" t="s">
        <v>926</v>
      </c>
      <c r="LZV3" s="4" t="s">
        <v>926</v>
      </c>
      <c r="LZW3" s="4" t="s">
        <v>926</v>
      </c>
      <c r="LZX3" s="4" t="s">
        <v>926</v>
      </c>
      <c r="LZY3" s="4" t="s">
        <v>926</v>
      </c>
      <c r="LZZ3" s="4" t="s">
        <v>926</v>
      </c>
      <c r="MAA3" s="4" t="s">
        <v>926</v>
      </c>
      <c r="MAB3" s="4" t="s">
        <v>926</v>
      </c>
      <c r="MAC3" s="4" t="s">
        <v>926</v>
      </c>
      <c r="MAD3" s="4" t="s">
        <v>926</v>
      </c>
      <c r="MAE3" s="4" t="s">
        <v>926</v>
      </c>
      <c r="MAF3" s="4" t="s">
        <v>926</v>
      </c>
      <c r="MAG3" s="4" t="s">
        <v>926</v>
      </c>
      <c r="MAH3" s="4" t="s">
        <v>926</v>
      </c>
      <c r="MAI3" s="4" t="s">
        <v>926</v>
      </c>
      <c r="MAJ3" s="4" t="s">
        <v>926</v>
      </c>
      <c r="MAK3" s="4" t="s">
        <v>926</v>
      </c>
      <c r="MAL3" s="4" t="s">
        <v>926</v>
      </c>
      <c r="MAM3" s="4" t="s">
        <v>926</v>
      </c>
      <c r="MAN3" s="4" t="s">
        <v>926</v>
      </c>
      <c r="MAO3" s="4" t="s">
        <v>926</v>
      </c>
      <c r="MAP3" s="4" t="s">
        <v>926</v>
      </c>
      <c r="MAQ3" s="4" t="s">
        <v>926</v>
      </c>
      <c r="MAR3" s="4" t="s">
        <v>926</v>
      </c>
      <c r="MAS3" s="4" t="s">
        <v>926</v>
      </c>
      <c r="MAT3" s="4" t="s">
        <v>926</v>
      </c>
      <c r="MAU3" s="4" t="s">
        <v>926</v>
      </c>
      <c r="MAV3" s="4" t="s">
        <v>926</v>
      </c>
      <c r="MAW3" s="4" t="s">
        <v>926</v>
      </c>
      <c r="MAX3" s="4" t="s">
        <v>926</v>
      </c>
      <c r="MAY3" s="4" t="s">
        <v>926</v>
      </c>
      <c r="MAZ3" s="4" t="s">
        <v>926</v>
      </c>
      <c r="MBA3" s="4" t="s">
        <v>926</v>
      </c>
      <c r="MBB3" s="4" t="s">
        <v>926</v>
      </c>
      <c r="MBC3" s="4" t="s">
        <v>926</v>
      </c>
      <c r="MBD3" s="4" t="s">
        <v>926</v>
      </c>
      <c r="MBE3" s="4" t="s">
        <v>926</v>
      </c>
      <c r="MBF3" s="4" t="s">
        <v>926</v>
      </c>
      <c r="MBG3" s="4" t="s">
        <v>926</v>
      </c>
      <c r="MBH3" s="4" t="s">
        <v>926</v>
      </c>
      <c r="MBI3" s="4" t="s">
        <v>926</v>
      </c>
      <c r="MBJ3" s="4" t="s">
        <v>926</v>
      </c>
      <c r="MBK3" s="4" t="s">
        <v>926</v>
      </c>
      <c r="MBL3" s="4" t="s">
        <v>926</v>
      </c>
      <c r="MBM3" s="4" t="s">
        <v>926</v>
      </c>
      <c r="MBN3" s="4" t="s">
        <v>926</v>
      </c>
      <c r="MBO3" s="4" t="s">
        <v>926</v>
      </c>
      <c r="MBP3" s="4" t="s">
        <v>926</v>
      </c>
      <c r="MBQ3" s="4" t="s">
        <v>926</v>
      </c>
      <c r="MBR3" s="4" t="s">
        <v>926</v>
      </c>
      <c r="MBS3" s="4" t="s">
        <v>926</v>
      </c>
      <c r="MBT3" s="4" t="s">
        <v>926</v>
      </c>
      <c r="MBU3" s="4" t="s">
        <v>926</v>
      </c>
      <c r="MBV3" s="4" t="s">
        <v>926</v>
      </c>
      <c r="MBW3" s="4" t="s">
        <v>926</v>
      </c>
      <c r="MBX3" s="4" t="s">
        <v>926</v>
      </c>
      <c r="MBY3" s="4" t="s">
        <v>926</v>
      </c>
      <c r="MBZ3" s="4" t="s">
        <v>926</v>
      </c>
      <c r="MCA3" s="4" t="s">
        <v>926</v>
      </c>
      <c r="MCB3" s="4" t="s">
        <v>926</v>
      </c>
      <c r="MCC3" s="4" t="s">
        <v>926</v>
      </c>
      <c r="MCD3" s="4" t="s">
        <v>926</v>
      </c>
      <c r="MCE3" s="4" t="s">
        <v>926</v>
      </c>
      <c r="MCF3" s="4" t="s">
        <v>926</v>
      </c>
      <c r="MCG3" s="4" t="s">
        <v>926</v>
      </c>
      <c r="MCH3" s="4" t="s">
        <v>926</v>
      </c>
      <c r="MCI3" s="4" t="s">
        <v>926</v>
      </c>
      <c r="MCJ3" s="4" t="s">
        <v>926</v>
      </c>
      <c r="MCK3" s="4" t="s">
        <v>926</v>
      </c>
      <c r="MCL3" s="4" t="s">
        <v>926</v>
      </c>
      <c r="MCM3" s="4" t="s">
        <v>926</v>
      </c>
      <c r="MCN3" s="4" t="s">
        <v>926</v>
      </c>
      <c r="MCO3" s="4" t="s">
        <v>926</v>
      </c>
      <c r="MCP3" s="4" t="s">
        <v>926</v>
      </c>
      <c r="MCQ3" s="4" t="s">
        <v>926</v>
      </c>
      <c r="MCR3" s="4" t="s">
        <v>926</v>
      </c>
      <c r="MCS3" s="4" t="s">
        <v>926</v>
      </c>
      <c r="MCT3" s="4" t="s">
        <v>926</v>
      </c>
      <c r="MCU3" s="4" t="s">
        <v>926</v>
      </c>
      <c r="MCV3" s="4" t="s">
        <v>926</v>
      </c>
      <c r="MCW3" s="4" t="s">
        <v>926</v>
      </c>
      <c r="MCX3" s="4" t="s">
        <v>926</v>
      </c>
      <c r="MCY3" s="4" t="s">
        <v>926</v>
      </c>
      <c r="MCZ3" s="4" t="s">
        <v>926</v>
      </c>
      <c r="MDA3" s="4" t="s">
        <v>926</v>
      </c>
      <c r="MDB3" s="4" t="s">
        <v>926</v>
      </c>
      <c r="MDC3" s="4" t="s">
        <v>926</v>
      </c>
      <c r="MDD3" s="4" t="s">
        <v>926</v>
      </c>
      <c r="MDE3" s="4" t="s">
        <v>926</v>
      </c>
      <c r="MDF3" s="4" t="s">
        <v>926</v>
      </c>
      <c r="MDG3" s="4" t="s">
        <v>926</v>
      </c>
      <c r="MDH3" s="4" t="s">
        <v>926</v>
      </c>
      <c r="MDI3" s="4" t="s">
        <v>926</v>
      </c>
      <c r="MDJ3" s="4" t="s">
        <v>926</v>
      </c>
      <c r="MDK3" s="4" t="s">
        <v>926</v>
      </c>
      <c r="MDL3" s="4" t="s">
        <v>926</v>
      </c>
      <c r="MDM3" s="4" t="s">
        <v>926</v>
      </c>
      <c r="MDN3" s="4" t="s">
        <v>926</v>
      </c>
      <c r="MDO3" s="4" t="s">
        <v>926</v>
      </c>
      <c r="MDP3" s="4" t="s">
        <v>926</v>
      </c>
      <c r="MDQ3" s="4" t="s">
        <v>926</v>
      </c>
      <c r="MDR3" s="4" t="s">
        <v>926</v>
      </c>
      <c r="MDS3" s="4" t="s">
        <v>926</v>
      </c>
      <c r="MDT3" s="4" t="s">
        <v>926</v>
      </c>
      <c r="MDU3" s="4" t="s">
        <v>926</v>
      </c>
      <c r="MDV3" s="4" t="s">
        <v>926</v>
      </c>
      <c r="MDW3" s="4" t="s">
        <v>926</v>
      </c>
      <c r="MDX3" s="4" t="s">
        <v>926</v>
      </c>
      <c r="MDY3" s="4" t="s">
        <v>926</v>
      </c>
      <c r="MDZ3" s="4" t="s">
        <v>926</v>
      </c>
      <c r="MEA3" s="4" t="s">
        <v>926</v>
      </c>
      <c r="MEB3" s="4" t="s">
        <v>926</v>
      </c>
      <c r="MEC3" s="4" t="s">
        <v>926</v>
      </c>
      <c r="MED3" s="4" t="s">
        <v>926</v>
      </c>
      <c r="MEE3" s="4" t="s">
        <v>926</v>
      </c>
      <c r="MEF3" s="4" t="s">
        <v>926</v>
      </c>
      <c r="MEG3" s="4" t="s">
        <v>926</v>
      </c>
      <c r="MEH3" s="4" t="s">
        <v>926</v>
      </c>
      <c r="MEI3" s="4" t="s">
        <v>926</v>
      </c>
      <c r="MEJ3" s="4" t="s">
        <v>926</v>
      </c>
      <c r="MEK3" s="4" t="s">
        <v>926</v>
      </c>
      <c r="MEL3" s="4" t="s">
        <v>926</v>
      </c>
      <c r="MEM3" s="4" t="s">
        <v>926</v>
      </c>
      <c r="MEN3" s="4" t="s">
        <v>926</v>
      </c>
      <c r="MEO3" s="4" t="s">
        <v>926</v>
      </c>
      <c r="MEP3" s="4" t="s">
        <v>926</v>
      </c>
      <c r="MEQ3" s="4" t="s">
        <v>926</v>
      </c>
      <c r="MER3" s="4" t="s">
        <v>926</v>
      </c>
      <c r="MES3" s="4" t="s">
        <v>926</v>
      </c>
      <c r="MET3" s="4" t="s">
        <v>926</v>
      </c>
      <c r="MEU3" s="4" t="s">
        <v>926</v>
      </c>
      <c r="MEV3" s="4" t="s">
        <v>926</v>
      </c>
      <c r="MEW3" s="4" t="s">
        <v>926</v>
      </c>
      <c r="MEX3" s="4" t="s">
        <v>926</v>
      </c>
      <c r="MEY3" s="4" t="s">
        <v>926</v>
      </c>
      <c r="MEZ3" s="4" t="s">
        <v>926</v>
      </c>
      <c r="MFA3" s="4" t="s">
        <v>926</v>
      </c>
      <c r="MFB3" s="4" t="s">
        <v>926</v>
      </c>
      <c r="MFC3" s="4" t="s">
        <v>926</v>
      </c>
      <c r="MFD3" s="4" t="s">
        <v>926</v>
      </c>
      <c r="MFE3" s="4" t="s">
        <v>926</v>
      </c>
      <c r="MFF3" s="4" t="s">
        <v>926</v>
      </c>
      <c r="MFG3" s="4" t="s">
        <v>926</v>
      </c>
      <c r="MFH3" s="4" t="s">
        <v>926</v>
      </c>
      <c r="MFI3" s="4" t="s">
        <v>926</v>
      </c>
      <c r="MFJ3" s="4" t="s">
        <v>926</v>
      </c>
      <c r="MFK3" s="4" t="s">
        <v>926</v>
      </c>
      <c r="MFL3" s="4" t="s">
        <v>926</v>
      </c>
      <c r="MFM3" s="4" t="s">
        <v>926</v>
      </c>
      <c r="MFN3" s="4" t="s">
        <v>926</v>
      </c>
      <c r="MFO3" s="4" t="s">
        <v>926</v>
      </c>
      <c r="MFP3" s="4" t="s">
        <v>926</v>
      </c>
      <c r="MFQ3" s="4" t="s">
        <v>926</v>
      </c>
      <c r="MFR3" s="4" t="s">
        <v>926</v>
      </c>
      <c r="MFS3" s="4" t="s">
        <v>926</v>
      </c>
      <c r="MFT3" s="4" t="s">
        <v>926</v>
      </c>
      <c r="MFU3" s="4" t="s">
        <v>926</v>
      </c>
      <c r="MFV3" s="4" t="s">
        <v>926</v>
      </c>
      <c r="MFW3" s="4" t="s">
        <v>926</v>
      </c>
      <c r="MFX3" s="4" t="s">
        <v>926</v>
      </c>
      <c r="MFY3" s="4" t="s">
        <v>926</v>
      </c>
      <c r="MFZ3" s="4" t="s">
        <v>926</v>
      </c>
      <c r="MGA3" s="4" t="s">
        <v>926</v>
      </c>
      <c r="MGB3" s="4" t="s">
        <v>926</v>
      </c>
      <c r="MGC3" s="4" t="s">
        <v>926</v>
      </c>
      <c r="MGD3" s="4" t="s">
        <v>926</v>
      </c>
      <c r="MGE3" s="4" t="s">
        <v>926</v>
      </c>
      <c r="MGF3" s="4" t="s">
        <v>926</v>
      </c>
      <c r="MGG3" s="4" t="s">
        <v>926</v>
      </c>
      <c r="MGH3" s="4" t="s">
        <v>926</v>
      </c>
      <c r="MGI3" s="4" t="s">
        <v>926</v>
      </c>
      <c r="MGJ3" s="4" t="s">
        <v>926</v>
      </c>
      <c r="MGK3" s="4" t="s">
        <v>926</v>
      </c>
      <c r="MGL3" s="4" t="s">
        <v>926</v>
      </c>
      <c r="MGM3" s="4" t="s">
        <v>926</v>
      </c>
      <c r="MGN3" s="4" t="s">
        <v>926</v>
      </c>
      <c r="MGO3" s="4" t="s">
        <v>926</v>
      </c>
      <c r="MGP3" s="4" t="s">
        <v>926</v>
      </c>
      <c r="MGQ3" s="4" t="s">
        <v>926</v>
      </c>
      <c r="MGR3" s="4" t="s">
        <v>926</v>
      </c>
      <c r="MGS3" s="4" t="s">
        <v>926</v>
      </c>
      <c r="MGT3" s="4" t="s">
        <v>926</v>
      </c>
      <c r="MGU3" s="4" t="s">
        <v>926</v>
      </c>
      <c r="MGV3" s="4" t="s">
        <v>926</v>
      </c>
      <c r="MGW3" s="4" t="s">
        <v>926</v>
      </c>
      <c r="MGX3" s="4" t="s">
        <v>926</v>
      </c>
      <c r="MGY3" s="4" t="s">
        <v>926</v>
      </c>
      <c r="MGZ3" s="4" t="s">
        <v>926</v>
      </c>
      <c r="MHA3" s="4" t="s">
        <v>926</v>
      </c>
      <c r="MHB3" s="4" t="s">
        <v>926</v>
      </c>
      <c r="MHC3" s="4" t="s">
        <v>926</v>
      </c>
      <c r="MHD3" s="4" t="s">
        <v>926</v>
      </c>
      <c r="MHE3" s="4" t="s">
        <v>926</v>
      </c>
      <c r="MHF3" s="4" t="s">
        <v>926</v>
      </c>
      <c r="MHG3" s="4" t="s">
        <v>926</v>
      </c>
      <c r="MHH3" s="4" t="s">
        <v>926</v>
      </c>
      <c r="MHI3" s="4" t="s">
        <v>926</v>
      </c>
      <c r="MHJ3" s="4" t="s">
        <v>926</v>
      </c>
      <c r="MHK3" s="4" t="s">
        <v>926</v>
      </c>
      <c r="MHL3" s="4" t="s">
        <v>926</v>
      </c>
      <c r="MHM3" s="4" t="s">
        <v>926</v>
      </c>
      <c r="MHN3" s="4" t="s">
        <v>926</v>
      </c>
      <c r="MHO3" s="4" t="s">
        <v>926</v>
      </c>
      <c r="MHP3" s="4" t="s">
        <v>926</v>
      </c>
      <c r="MHQ3" s="4" t="s">
        <v>926</v>
      </c>
      <c r="MHR3" s="4" t="s">
        <v>926</v>
      </c>
      <c r="MHS3" s="4" t="s">
        <v>926</v>
      </c>
      <c r="MHT3" s="4" t="s">
        <v>926</v>
      </c>
      <c r="MHU3" s="4" t="s">
        <v>926</v>
      </c>
      <c r="MHV3" s="4" t="s">
        <v>926</v>
      </c>
      <c r="MHW3" s="4" t="s">
        <v>926</v>
      </c>
      <c r="MHX3" s="4" t="s">
        <v>926</v>
      </c>
      <c r="MHY3" s="4" t="s">
        <v>926</v>
      </c>
      <c r="MHZ3" s="4" t="s">
        <v>926</v>
      </c>
      <c r="MIA3" s="4" t="s">
        <v>926</v>
      </c>
      <c r="MIB3" s="4" t="s">
        <v>926</v>
      </c>
      <c r="MIC3" s="4" t="s">
        <v>926</v>
      </c>
      <c r="MID3" s="4" t="s">
        <v>926</v>
      </c>
      <c r="MIE3" s="4" t="s">
        <v>926</v>
      </c>
      <c r="MIF3" s="4" t="s">
        <v>926</v>
      </c>
      <c r="MIG3" s="4" t="s">
        <v>926</v>
      </c>
      <c r="MIH3" s="4" t="s">
        <v>926</v>
      </c>
      <c r="MII3" s="4" t="s">
        <v>926</v>
      </c>
      <c r="MIJ3" s="4" t="s">
        <v>926</v>
      </c>
      <c r="MIK3" s="4" t="s">
        <v>926</v>
      </c>
      <c r="MIL3" s="4" t="s">
        <v>926</v>
      </c>
      <c r="MIM3" s="4" t="s">
        <v>926</v>
      </c>
      <c r="MIN3" s="4" t="s">
        <v>926</v>
      </c>
      <c r="MIO3" s="4" t="s">
        <v>926</v>
      </c>
      <c r="MIP3" s="4" t="s">
        <v>926</v>
      </c>
      <c r="MIQ3" s="4" t="s">
        <v>926</v>
      </c>
      <c r="MIR3" s="4" t="s">
        <v>926</v>
      </c>
      <c r="MIS3" s="4" t="s">
        <v>926</v>
      </c>
      <c r="MIT3" s="4" t="s">
        <v>926</v>
      </c>
      <c r="MIU3" s="4" t="s">
        <v>926</v>
      </c>
      <c r="MIV3" s="4" t="s">
        <v>926</v>
      </c>
      <c r="MIW3" s="4" t="s">
        <v>926</v>
      </c>
      <c r="MIX3" s="4" t="s">
        <v>926</v>
      </c>
      <c r="MIY3" s="4" t="s">
        <v>926</v>
      </c>
      <c r="MIZ3" s="4" t="s">
        <v>926</v>
      </c>
      <c r="MJA3" s="4" t="s">
        <v>926</v>
      </c>
      <c r="MJB3" s="4" t="s">
        <v>926</v>
      </c>
      <c r="MJC3" s="4" t="s">
        <v>926</v>
      </c>
      <c r="MJD3" s="4" t="s">
        <v>926</v>
      </c>
      <c r="MJE3" s="4" t="s">
        <v>926</v>
      </c>
      <c r="MJF3" s="4" t="s">
        <v>926</v>
      </c>
      <c r="MJG3" s="4" t="s">
        <v>926</v>
      </c>
      <c r="MJH3" s="4" t="s">
        <v>926</v>
      </c>
      <c r="MJI3" s="4" t="s">
        <v>926</v>
      </c>
      <c r="MJJ3" s="4" t="s">
        <v>926</v>
      </c>
      <c r="MJK3" s="4" t="s">
        <v>926</v>
      </c>
      <c r="MJL3" s="4" t="s">
        <v>926</v>
      </c>
      <c r="MJM3" s="4" t="s">
        <v>926</v>
      </c>
      <c r="MJN3" s="4" t="s">
        <v>926</v>
      </c>
      <c r="MJO3" s="4" t="s">
        <v>926</v>
      </c>
      <c r="MJP3" s="4" t="s">
        <v>926</v>
      </c>
      <c r="MJQ3" s="4" t="s">
        <v>926</v>
      </c>
      <c r="MJR3" s="4" t="s">
        <v>926</v>
      </c>
      <c r="MJS3" s="4" t="s">
        <v>926</v>
      </c>
      <c r="MJT3" s="4" t="s">
        <v>926</v>
      </c>
      <c r="MJU3" s="4" t="s">
        <v>926</v>
      </c>
      <c r="MJV3" s="4" t="s">
        <v>926</v>
      </c>
      <c r="MJW3" s="4" t="s">
        <v>926</v>
      </c>
      <c r="MJX3" s="4" t="s">
        <v>926</v>
      </c>
      <c r="MJY3" s="4" t="s">
        <v>926</v>
      </c>
      <c r="MJZ3" s="4" t="s">
        <v>926</v>
      </c>
      <c r="MKA3" s="4" t="s">
        <v>926</v>
      </c>
      <c r="MKB3" s="4" t="s">
        <v>926</v>
      </c>
      <c r="MKC3" s="4" t="s">
        <v>926</v>
      </c>
      <c r="MKD3" s="4" t="s">
        <v>926</v>
      </c>
      <c r="MKE3" s="4" t="s">
        <v>926</v>
      </c>
      <c r="MKF3" s="4" t="s">
        <v>926</v>
      </c>
      <c r="MKG3" s="4" t="s">
        <v>926</v>
      </c>
      <c r="MKH3" s="4" t="s">
        <v>926</v>
      </c>
      <c r="MKI3" s="4" t="s">
        <v>926</v>
      </c>
      <c r="MKJ3" s="4" t="s">
        <v>926</v>
      </c>
      <c r="MKK3" s="4" t="s">
        <v>926</v>
      </c>
      <c r="MKL3" s="4" t="s">
        <v>926</v>
      </c>
      <c r="MKM3" s="4" t="s">
        <v>926</v>
      </c>
      <c r="MKN3" s="4" t="s">
        <v>926</v>
      </c>
      <c r="MKO3" s="4" t="s">
        <v>926</v>
      </c>
      <c r="MKP3" s="4" t="s">
        <v>926</v>
      </c>
      <c r="MKQ3" s="4" t="s">
        <v>926</v>
      </c>
      <c r="MKR3" s="4" t="s">
        <v>926</v>
      </c>
      <c r="MKS3" s="4" t="s">
        <v>926</v>
      </c>
      <c r="MKT3" s="4" t="s">
        <v>926</v>
      </c>
      <c r="MKU3" s="4" t="s">
        <v>926</v>
      </c>
      <c r="MKV3" s="4" t="s">
        <v>926</v>
      </c>
      <c r="MKW3" s="4" t="s">
        <v>926</v>
      </c>
      <c r="MKX3" s="4" t="s">
        <v>926</v>
      </c>
      <c r="MKY3" s="4" t="s">
        <v>926</v>
      </c>
      <c r="MKZ3" s="4" t="s">
        <v>926</v>
      </c>
      <c r="MLA3" s="4" t="s">
        <v>926</v>
      </c>
      <c r="MLB3" s="4" t="s">
        <v>926</v>
      </c>
      <c r="MLC3" s="4" t="s">
        <v>926</v>
      </c>
      <c r="MLD3" s="4" t="s">
        <v>926</v>
      </c>
      <c r="MLE3" s="4" t="s">
        <v>926</v>
      </c>
      <c r="MLF3" s="4" t="s">
        <v>926</v>
      </c>
      <c r="MLG3" s="4" t="s">
        <v>926</v>
      </c>
      <c r="MLH3" s="4" t="s">
        <v>926</v>
      </c>
      <c r="MLI3" s="4" t="s">
        <v>926</v>
      </c>
      <c r="MLJ3" s="4" t="s">
        <v>926</v>
      </c>
      <c r="MLK3" s="4" t="s">
        <v>926</v>
      </c>
      <c r="MLL3" s="4" t="s">
        <v>926</v>
      </c>
      <c r="MLM3" s="4" t="s">
        <v>926</v>
      </c>
      <c r="MLN3" s="4" t="s">
        <v>926</v>
      </c>
      <c r="MLO3" s="4" t="s">
        <v>926</v>
      </c>
      <c r="MLP3" s="4" t="s">
        <v>926</v>
      </c>
      <c r="MLQ3" s="4" t="s">
        <v>926</v>
      </c>
      <c r="MLR3" s="4" t="s">
        <v>926</v>
      </c>
      <c r="MLS3" s="4" t="s">
        <v>926</v>
      </c>
      <c r="MLT3" s="4" t="s">
        <v>926</v>
      </c>
      <c r="MLU3" s="4" t="s">
        <v>926</v>
      </c>
      <c r="MLV3" s="4" t="s">
        <v>926</v>
      </c>
      <c r="MLW3" s="4" t="s">
        <v>926</v>
      </c>
      <c r="MLX3" s="4" t="s">
        <v>926</v>
      </c>
      <c r="MLY3" s="4" t="s">
        <v>926</v>
      </c>
      <c r="MLZ3" s="4" t="s">
        <v>926</v>
      </c>
      <c r="MMA3" s="4" t="s">
        <v>926</v>
      </c>
      <c r="MMB3" s="4" t="s">
        <v>926</v>
      </c>
      <c r="MMC3" s="4" t="s">
        <v>926</v>
      </c>
      <c r="MMD3" s="4" t="s">
        <v>926</v>
      </c>
      <c r="MME3" s="4" t="s">
        <v>926</v>
      </c>
      <c r="MMF3" s="4" t="s">
        <v>926</v>
      </c>
      <c r="MMG3" s="4" t="s">
        <v>926</v>
      </c>
      <c r="MMH3" s="4" t="s">
        <v>926</v>
      </c>
      <c r="MMI3" s="4" t="s">
        <v>926</v>
      </c>
      <c r="MMJ3" s="4" t="s">
        <v>926</v>
      </c>
      <c r="MMK3" s="4" t="s">
        <v>926</v>
      </c>
      <c r="MML3" s="4" t="s">
        <v>926</v>
      </c>
      <c r="MMM3" s="4" t="s">
        <v>926</v>
      </c>
      <c r="MMN3" s="4" t="s">
        <v>926</v>
      </c>
      <c r="MMO3" s="4" t="s">
        <v>926</v>
      </c>
      <c r="MMP3" s="4" t="s">
        <v>926</v>
      </c>
      <c r="MMQ3" s="4" t="s">
        <v>926</v>
      </c>
      <c r="MMR3" s="4" t="s">
        <v>926</v>
      </c>
      <c r="MMS3" s="4" t="s">
        <v>926</v>
      </c>
      <c r="MMT3" s="4" t="s">
        <v>926</v>
      </c>
      <c r="MMU3" s="4" t="s">
        <v>926</v>
      </c>
      <c r="MMV3" s="4" t="s">
        <v>926</v>
      </c>
      <c r="MMW3" s="4" t="s">
        <v>926</v>
      </c>
      <c r="MMX3" s="4" t="s">
        <v>926</v>
      </c>
      <c r="MMY3" s="4" t="s">
        <v>926</v>
      </c>
      <c r="MMZ3" s="4" t="s">
        <v>926</v>
      </c>
      <c r="MNA3" s="4" t="s">
        <v>926</v>
      </c>
      <c r="MNB3" s="4" t="s">
        <v>926</v>
      </c>
      <c r="MNC3" s="4" t="s">
        <v>926</v>
      </c>
      <c r="MND3" s="4" t="s">
        <v>926</v>
      </c>
      <c r="MNE3" s="4" t="s">
        <v>926</v>
      </c>
      <c r="MNF3" s="4" t="s">
        <v>926</v>
      </c>
      <c r="MNG3" s="4" t="s">
        <v>926</v>
      </c>
      <c r="MNH3" s="4" t="s">
        <v>926</v>
      </c>
      <c r="MNI3" s="4" t="s">
        <v>926</v>
      </c>
      <c r="MNJ3" s="4" t="s">
        <v>926</v>
      </c>
      <c r="MNK3" s="4" t="s">
        <v>926</v>
      </c>
      <c r="MNL3" s="4" t="s">
        <v>926</v>
      </c>
      <c r="MNM3" s="4" t="s">
        <v>926</v>
      </c>
      <c r="MNN3" s="4" t="s">
        <v>926</v>
      </c>
      <c r="MNO3" s="4" t="s">
        <v>926</v>
      </c>
      <c r="MNP3" s="4" t="s">
        <v>926</v>
      </c>
      <c r="MNQ3" s="4" t="s">
        <v>926</v>
      </c>
      <c r="MNR3" s="4" t="s">
        <v>926</v>
      </c>
      <c r="MNS3" s="4" t="s">
        <v>926</v>
      </c>
      <c r="MNT3" s="4" t="s">
        <v>926</v>
      </c>
      <c r="MNU3" s="4" t="s">
        <v>926</v>
      </c>
      <c r="MNV3" s="4" t="s">
        <v>926</v>
      </c>
      <c r="MNW3" s="4" t="s">
        <v>926</v>
      </c>
      <c r="MNX3" s="4" t="s">
        <v>926</v>
      </c>
      <c r="MNY3" s="4" t="s">
        <v>926</v>
      </c>
      <c r="MNZ3" s="4" t="s">
        <v>926</v>
      </c>
      <c r="MOA3" s="4" t="s">
        <v>926</v>
      </c>
      <c r="MOB3" s="4" t="s">
        <v>926</v>
      </c>
      <c r="MOC3" s="4" t="s">
        <v>926</v>
      </c>
      <c r="MOD3" s="4" t="s">
        <v>926</v>
      </c>
      <c r="MOE3" s="4" t="s">
        <v>926</v>
      </c>
      <c r="MOF3" s="4" t="s">
        <v>926</v>
      </c>
      <c r="MOG3" s="4" t="s">
        <v>926</v>
      </c>
      <c r="MOH3" s="4" t="s">
        <v>926</v>
      </c>
      <c r="MOI3" s="4" t="s">
        <v>926</v>
      </c>
      <c r="MOJ3" s="4" t="s">
        <v>926</v>
      </c>
      <c r="MOK3" s="4" t="s">
        <v>926</v>
      </c>
      <c r="MOL3" s="4" t="s">
        <v>926</v>
      </c>
      <c r="MOM3" s="4" t="s">
        <v>926</v>
      </c>
      <c r="MON3" s="4" t="s">
        <v>926</v>
      </c>
      <c r="MOO3" s="4" t="s">
        <v>926</v>
      </c>
      <c r="MOP3" s="4" t="s">
        <v>926</v>
      </c>
      <c r="MOQ3" s="4" t="s">
        <v>926</v>
      </c>
      <c r="MOR3" s="4" t="s">
        <v>926</v>
      </c>
      <c r="MOS3" s="4" t="s">
        <v>926</v>
      </c>
      <c r="MOT3" s="4" t="s">
        <v>926</v>
      </c>
      <c r="MOU3" s="4" t="s">
        <v>926</v>
      </c>
      <c r="MOV3" s="4" t="s">
        <v>926</v>
      </c>
      <c r="MOW3" s="4" t="s">
        <v>926</v>
      </c>
      <c r="MOX3" s="4" t="s">
        <v>926</v>
      </c>
      <c r="MOY3" s="4" t="s">
        <v>926</v>
      </c>
      <c r="MOZ3" s="4" t="s">
        <v>926</v>
      </c>
      <c r="MPA3" s="4" t="s">
        <v>926</v>
      </c>
      <c r="MPB3" s="4" t="s">
        <v>926</v>
      </c>
      <c r="MPC3" s="4" t="s">
        <v>926</v>
      </c>
      <c r="MPD3" s="4" t="s">
        <v>926</v>
      </c>
      <c r="MPE3" s="4" t="s">
        <v>926</v>
      </c>
      <c r="MPF3" s="4" t="s">
        <v>926</v>
      </c>
      <c r="MPG3" s="4" t="s">
        <v>926</v>
      </c>
      <c r="MPH3" s="4" t="s">
        <v>926</v>
      </c>
      <c r="MPI3" s="4" t="s">
        <v>926</v>
      </c>
      <c r="MPJ3" s="4" t="s">
        <v>926</v>
      </c>
      <c r="MPK3" s="4" t="s">
        <v>926</v>
      </c>
      <c r="MPL3" s="4" t="s">
        <v>926</v>
      </c>
      <c r="MPM3" s="4" t="s">
        <v>926</v>
      </c>
      <c r="MPN3" s="4" t="s">
        <v>926</v>
      </c>
      <c r="MPO3" s="4" t="s">
        <v>926</v>
      </c>
      <c r="MPP3" s="4" t="s">
        <v>926</v>
      </c>
      <c r="MPQ3" s="4" t="s">
        <v>926</v>
      </c>
      <c r="MPR3" s="4" t="s">
        <v>926</v>
      </c>
      <c r="MPS3" s="4" t="s">
        <v>926</v>
      </c>
      <c r="MPT3" s="4" t="s">
        <v>926</v>
      </c>
      <c r="MPU3" s="4" t="s">
        <v>926</v>
      </c>
      <c r="MPV3" s="4" t="s">
        <v>926</v>
      </c>
      <c r="MPW3" s="4" t="s">
        <v>926</v>
      </c>
      <c r="MPX3" s="4" t="s">
        <v>926</v>
      </c>
      <c r="MPY3" s="4" t="s">
        <v>926</v>
      </c>
      <c r="MPZ3" s="4" t="s">
        <v>926</v>
      </c>
      <c r="MQA3" s="4" t="s">
        <v>926</v>
      </c>
      <c r="MQB3" s="4" t="s">
        <v>926</v>
      </c>
      <c r="MQC3" s="4" t="s">
        <v>926</v>
      </c>
      <c r="MQD3" s="4" t="s">
        <v>926</v>
      </c>
      <c r="MQE3" s="4" t="s">
        <v>926</v>
      </c>
      <c r="MQF3" s="4" t="s">
        <v>926</v>
      </c>
      <c r="MQG3" s="4" t="s">
        <v>926</v>
      </c>
      <c r="MQH3" s="4" t="s">
        <v>926</v>
      </c>
      <c r="MQI3" s="4" t="s">
        <v>926</v>
      </c>
      <c r="MQJ3" s="4" t="s">
        <v>926</v>
      </c>
      <c r="MQK3" s="4" t="s">
        <v>926</v>
      </c>
      <c r="MQL3" s="4" t="s">
        <v>926</v>
      </c>
      <c r="MQM3" s="4" t="s">
        <v>926</v>
      </c>
      <c r="MQN3" s="4" t="s">
        <v>926</v>
      </c>
      <c r="MQO3" s="4" t="s">
        <v>926</v>
      </c>
      <c r="MQP3" s="4" t="s">
        <v>926</v>
      </c>
      <c r="MQQ3" s="4" t="s">
        <v>926</v>
      </c>
      <c r="MQR3" s="4" t="s">
        <v>926</v>
      </c>
      <c r="MQS3" s="4" t="s">
        <v>926</v>
      </c>
      <c r="MQT3" s="4" t="s">
        <v>926</v>
      </c>
      <c r="MQU3" s="4" t="s">
        <v>926</v>
      </c>
      <c r="MQV3" s="4" t="s">
        <v>926</v>
      </c>
      <c r="MQW3" s="4" t="s">
        <v>926</v>
      </c>
      <c r="MQX3" s="4" t="s">
        <v>926</v>
      </c>
      <c r="MQY3" s="4" t="s">
        <v>926</v>
      </c>
      <c r="MQZ3" s="4" t="s">
        <v>926</v>
      </c>
      <c r="MRA3" s="4" t="s">
        <v>926</v>
      </c>
      <c r="MRB3" s="4" t="s">
        <v>926</v>
      </c>
      <c r="MRC3" s="4" t="s">
        <v>926</v>
      </c>
      <c r="MRD3" s="4" t="s">
        <v>926</v>
      </c>
      <c r="MRE3" s="4" t="s">
        <v>926</v>
      </c>
      <c r="MRF3" s="4" t="s">
        <v>926</v>
      </c>
      <c r="MRG3" s="4" t="s">
        <v>926</v>
      </c>
      <c r="MRH3" s="4" t="s">
        <v>926</v>
      </c>
      <c r="MRI3" s="4" t="s">
        <v>926</v>
      </c>
      <c r="MRJ3" s="4" t="s">
        <v>926</v>
      </c>
      <c r="MRK3" s="4" t="s">
        <v>926</v>
      </c>
      <c r="MRL3" s="4" t="s">
        <v>926</v>
      </c>
      <c r="MRM3" s="4" t="s">
        <v>926</v>
      </c>
      <c r="MRN3" s="4" t="s">
        <v>926</v>
      </c>
      <c r="MRO3" s="4" t="s">
        <v>926</v>
      </c>
      <c r="MRP3" s="4" t="s">
        <v>926</v>
      </c>
      <c r="MRQ3" s="4" t="s">
        <v>926</v>
      </c>
      <c r="MRR3" s="4" t="s">
        <v>926</v>
      </c>
      <c r="MRS3" s="4" t="s">
        <v>926</v>
      </c>
      <c r="MRT3" s="4" t="s">
        <v>926</v>
      </c>
      <c r="MRU3" s="4" t="s">
        <v>926</v>
      </c>
      <c r="MRV3" s="4" t="s">
        <v>926</v>
      </c>
      <c r="MRW3" s="4" t="s">
        <v>926</v>
      </c>
      <c r="MRX3" s="4" t="s">
        <v>926</v>
      </c>
      <c r="MRY3" s="4" t="s">
        <v>926</v>
      </c>
      <c r="MRZ3" s="4" t="s">
        <v>926</v>
      </c>
      <c r="MSA3" s="4" t="s">
        <v>926</v>
      </c>
      <c r="MSB3" s="4" t="s">
        <v>926</v>
      </c>
      <c r="MSC3" s="4" t="s">
        <v>926</v>
      </c>
      <c r="MSD3" s="4" t="s">
        <v>926</v>
      </c>
      <c r="MSE3" s="4" t="s">
        <v>926</v>
      </c>
      <c r="MSF3" s="4" t="s">
        <v>926</v>
      </c>
      <c r="MSG3" s="4" t="s">
        <v>926</v>
      </c>
      <c r="MSH3" s="4" t="s">
        <v>926</v>
      </c>
      <c r="MSI3" s="4" t="s">
        <v>926</v>
      </c>
      <c r="MSJ3" s="4" t="s">
        <v>926</v>
      </c>
      <c r="MSK3" s="4" t="s">
        <v>926</v>
      </c>
      <c r="MSL3" s="4" t="s">
        <v>926</v>
      </c>
      <c r="MSM3" s="4" t="s">
        <v>926</v>
      </c>
      <c r="MSN3" s="4" t="s">
        <v>926</v>
      </c>
      <c r="MSO3" s="4" t="s">
        <v>926</v>
      </c>
      <c r="MSP3" s="4" t="s">
        <v>926</v>
      </c>
      <c r="MSQ3" s="4" t="s">
        <v>926</v>
      </c>
      <c r="MSR3" s="4" t="s">
        <v>926</v>
      </c>
      <c r="MSS3" s="4" t="s">
        <v>926</v>
      </c>
      <c r="MST3" s="4" t="s">
        <v>926</v>
      </c>
      <c r="MSU3" s="4" t="s">
        <v>926</v>
      </c>
      <c r="MSV3" s="4" t="s">
        <v>926</v>
      </c>
      <c r="MSW3" s="4" t="s">
        <v>926</v>
      </c>
      <c r="MSX3" s="4" t="s">
        <v>926</v>
      </c>
      <c r="MSY3" s="4" t="s">
        <v>926</v>
      </c>
      <c r="MSZ3" s="4" t="s">
        <v>926</v>
      </c>
      <c r="MTA3" s="4" t="s">
        <v>926</v>
      </c>
      <c r="MTB3" s="4" t="s">
        <v>926</v>
      </c>
      <c r="MTC3" s="4" t="s">
        <v>926</v>
      </c>
      <c r="MTD3" s="4" t="s">
        <v>926</v>
      </c>
      <c r="MTE3" s="4" t="s">
        <v>926</v>
      </c>
      <c r="MTF3" s="4" t="s">
        <v>926</v>
      </c>
      <c r="MTG3" s="4" t="s">
        <v>926</v>
      </c>
      <c r="MTH3" s="4" t="s">
        <v>926</v>
      </c>
      <c r="MTI3" s="4" t="s">
        <v>926</v>
      </c>
      <c r="MTJ3" s="4" t="s">
        <v>926</v>
      </c>
      <c r="MTK3" s="4" t="s">
        <v>926</v>
      </c>
      <c r="MTL3" s="4" t="s">
        <v>926</v>
      </c>
      <c r="MTM3" s="4" t="s">
        <v>926</v>
      </c>
      <c r="MTN3" s="4" t="s">
        <v>926</v>
      </c>
      <c r="MTO3" s="4" t="s">
        <v>926</v>
      </c>
      <c r="MTP3" s="4" t="s">
        <v>926</v>
      </c>
      <c r="MTQ3" s="4" t="s">
        <v>926</v>
      </c>
      <c r="MTR3" s="4" t="s">
        <v>926</v>
      </c>
      <c r="MTS3" s="4" t="s">
        <v>926</v>
      </c>
      <c r="MTT3" s="4" t="s">
        <v>926</v>
      </c>
      <c r="MTU3" s="4" t="s">
        <v>926</v>
      </c>
      <c r="MTV3" s="4" t="s">
        <v>926</v>
      </c>
      <c r="MTW3" s="4" t="s">
        <v>926</v>
      </c>
      <c r="MTX3" s="4" t="s">
        <v>926</v>
      </c>
      <c r="MTY3" s="4" t="s">
        <v>926</v>
      </c>
      <c r="MTZ3" s="4" t="s">
        <v>926</v>
      </c>
      <c r="MUA3" s="4" t="s">
        <v>926</v>
      </c>
      <c r="MUB3" s="4" t="s">
        <v>926</v>
      </c>
      <c r="MUC3" s="4" t="s">
        <v>926</v>
      </c>
      <c r="MUD3" s="4" t="s">
        <v>926</v>
      </c>
      <c r="MUE3" s="4" t="s">
        <v>926</v>
      </c>
      <c r="MUF3" s="4" t="s">
        <v>926</v>
      </c>
      <c r="MUG3" s="4" t="s">
        <v>926</v>
      </c>
      <c r="MUH3" s="4" t="s">
        <v>926</v>
      </c>
      <c r="MUI3" s="4" t="s">
        <v>926</v>
      </c>
      <c r="MUJ3" s="4" t="s">
        <v>926</v>
      </c>
      <c r="MUK3" s="4" t="s">
        <v>926</v>
      </c>
      <c r="MUL3" s="4" t="s">
        <v>926</v>
      </c>
      <c r="MUM3" s="4" t="s">
        <v>926</v>
      </c>
      <c r="MUN3" s="4" t="s">
        <v>926</v>
      </c>
      <c r="MUO3" s="4" t="s">
        <v>926</v>
      </c>
      <c r="MUP3" s="4" t="s">
        <v>926</v>
      </c>
      <c r="MUQ3" s="4" t="s">
        <v>926</v>
      </c>
      <c r="MUR3" s="4" t="s">
        <v>926</v>
      </c>
      <c r="MUS3" s="4" t="s">
        <v>926</v>
      </c>
      <c r="MUT3" s="4" t="s">
        <v>926</v>
      </c>
      <c r="MUU3" s="4" t="s">
        <v>926</v>
      </c>
      <c r="MUV3" s="4" t="s">
        <v>926</v>
      </c>
      <c r="MUW3" s="4" t="s">
        <v>926</v>
      </c>
      <c r="MUX3" s="4" t="s">
        <v>926</v>
      </c>
      <c r="MUY3" s="4" t="s">
        <v>926</v>
      </c>
      <c r="MUZ3" s="4" t="s">
        <v>926</v>
      </c>
      <c r="MVA3" s="4" t="s">
        <v>926</v>
      </c>
      <c r="MVB3" s="4" t="s">
        <v>926</v>
      </c>
      <c r="MVC3" s="4" t="s">
        <v>926</v>
      </c>
      <c r="MVD3" s="4" t="s">
        <v>926</v>
      </c>
      <c r="MVE3" s="4" t="s">
        <v>926</v>
      </c>
      <c r="MVF3" s="4" t="s">
        <v>926</v>
      </c>
      <c r="MVG3" s="4" t="s">
        <v>926</v>
      </c>
      <c r="MVH3" s="4" t="s">
        <v>926</v>
      </c>
      <c r="MVI3" s="4" t="s">
        <v>926</v>
      </c>
      <c r="MVJ3" s="4" t="s">
        <v>926</v>
      </c>
      <c r="MVK3" s="4" t="s">
        <v>926</v>
      </c>
      <c r="MVL3" s="4" t="s">
        <v>926</v>
      </c>
      <c r="MVM3" s="4" t="s">
        <v>926</v>
      </c>
      <c r="MVN3" s="4" t="s">
        <v>926</v>
      </c>
      <c r="MVO3" s="4" t="s">
        <v>926</v>
      </c>
      <c r="MVP3" s="4" t="s">
        <v>926</v>
      </c>
      <c r="MVQ3" s="4" t="s">
        <v>926</v>
      </c>
      <c r="MVR3" s="4" t="s">
        <v>926</v>
      </c>
      <c r="MVS3" s="4" t="s">
        <v>926</v>
      </c>
      <c r="MVT3" s="4" t="s">
        <v>926</v>
      </c>
      <c r="MVU3" s="4" t="s">
        <v>926</v>
      </c>
      <c r="MVV3" s="4" t="s">
        <v>926</v>
      </c>
      <c r="MVW3" s="4" t="s">
        <v>926</v>
      </c>
      <c r="MVX3" s="4" t="s">
        <v>926</v>
      </c>
      <c r="MVY3" s="4" t="s">
        <v>926</v>
      </c>
      <c r="MVZ3" s="4" t="s">
        <v>926</v>
      </c>
      <c r="MWA3" s="4" t="s">
        <v>926</v>
      </c>
      <c r="MWB3" s="4" t="s">
        <v>926</v>
      </c>
      <c r="MWC3" s="4" t="s">
        <v>926</v>
      </c>
      <c r="MWD3" s="4" t="s">
        <v>926</v>
      </c>
      <c r="MWE3" s="4" t="s">
        <v>926</v>
      </c>
      <c r="MWF3" s="4" t="s">
        <v>926</v>
      </c>
      <c r="MWG3" s="4" t="s">
        <v>926</v>
      </c>
      <c r="MWH3" s="4" t="s">
        <v>926</v>
      </c>
      <c r="MWI3" s="4" t="s">
        <v>926</v>
      </c>
      <c r="MWJ3" s="4" t="s">
        <v>926</v>
      </c>
      <c r="MWK3" s="4" t="s">
        <v>926</v>
      </c>
      <c r="MWL3" s="4" t="s">
        <v>926</v>
      </c>
      <c r="MWM3" s="4" t="s">
        <v>926</v>
      </c>
      <c r="MWN3" s="4" t="s">
        <v>926</v>
      </c>
      <c r="MWO3" s="4" t="s">
        <v>926</v>
      </c>
      <c r="MWP3" s="4" t="s">
        <v>926</v>
      </c>
      <c r="MWQ3" s="4" t="s">
        <v>926</v>
      </c>
      <c r="MWR3" s="4" t="s">
        <v>926</v>
      </c>
      <c r="MWS3" s="4" t="s">
        <v>926</v>
      </c>
      <c r="MWT3" s="4" t="s">
        <v>926</v>
      </c>
      <c r="MWU3" s="4" t="s">
        <v>926</v>
      </c>
      <c r="MWV3" s="4" t="s">
        <v>926</v>
      </c>
      <c r="MWW3" s="4" t="s">
        <v>926</v>
      </c>
      <c r="MWX3" s="4" t="s">
        <v>926</v>
      </c>
      <c r="MWY3" s="4" t="s">
        <v>926</v>
      </c>
      <c r="MWZ3" s="4" t="s">
        <v>926</v>
      </c>
      <c r="MXA3" s="4" t="s">
        <v>926</v>
      </c>
      <c r="MXB3" s="4" t="s">
        <v>926</v>
      </c>
      <c r="MXC3" s="4" t="s">
        <v>926</v>
      </c>
      <c r="MXD3" s="4" t="s">
        <v>926</v>
      </c>
      <c r="MXE3" s="4" t="s">
        <v>926</v>
      </c>
      <c r="MXF3" s="4" t="s">
        <v>926</v>
      </c>
      <c r="MXG3" s="4" t="s">
        <v>926</v>
      </c>
      <c r="MXH3" s="4" t="s">
        <v>926</v>
      </c>
      <c r="MXI3" s="4" t="s">
        <v>926</v>
      </c>
      <c r="MXJ3" s="4" t="s">
        <v>926</v>
      </c>
      <c r="MXK3" s="4" t="s">
        <v>926</v>
      </c>
      <c r="MXL3" s="4" t="s">
        <v>926</v>
      </c>
      <c r="MXM3" s="4" t="s">
        <v>926</v>
      </c>
      <c r="MXN3" s="4" t="s">
        <v>926</v>
      </c>
      <c r="MXO3" s="4" t="s">
        <v>926</v>
      </c>
      <c r="MXP3" s="4" t="s">
        <v>926</v>
      </c>
      <c r="MXQ3" s="4" t="s">
        <v>926</v>
      </c>
      <c r="MXR3" s="4" t="s">
        <v>926</v>
      </c>
      <c r="MXS3" s="4" t="s">
        <v>926</v>
      </c>
      <c r="MXT3" s="4" t="s">
        <v>926</v>
      </c>
      <c r="MXU3" s="4" t="s">
        <v>926</v>
      </c>
      <c r="MXV3" s="4" t="s">
        <v>926</v>
      </c>
      <c r="MXW3" s="4" t="s">
        <v>926</v>
      </c>
      <c r="MXX3" s="4" t="s">
        <v>926</v>
      </c>
      <c r="MXY3" s="4" t="s">
        <v>926</v>
      </c>
      <c r="MXZ3" s="4" t="s">
        <v>926</v>
      </c>
      <c r="MYA3" s="4" t="s">
        <v>926</v>
      </c>
      <c r="MYB3" s="4" t="s">
        <v>926</v>
      </c>
      <c r="MYC3" s="4" t="s">
        <v>926</v>
      </c>
      <c r="MYD3" s="4" t="s">
        <v>926</v>
      </c>
      <c r="MYE3" s="4" t="s">
        <v>926</v>
      </c>
      <c r="MYF3" s="4" t="s">
        <v>926</v>
      </c>
      <c r="MYG3" s="4" t="s">
        <v>926</v>
      </c>
      <c r="MYH3" s="4" t="s">
        <v>926</v>
      </c>
      <c r="MYI3" s="4" t="s">
        <v>926</v>
      </c>
      <c r="MYJ3" s="4" t="s">
        <v>926</v>
      </c>
      <c r="MYK3" s="4" t="s">
        <v>926</v>
      </c>
      <c r="MYL3" s="4" t="s">
        <v>926</v>
      </c>
      <c r="MYM3" s="4" t="s">
        <v>926</v>
      </c>
      <c r="MYN3" s="4" t="s">
        <v>926</v>
      </c>
      <c r="MYO3" s="4" t="s">
        <v>926</v>
      </c>
      <c r="MYP3" s="4" t="s">
        <v>926</v>
      </c>
      <c r="MYQ3" s="4" t="s">
        <v>926</v>
      </c>
      <c r="MYR3" s="4" t="s">
        <v>926</v>
      </c>
      <c r="MYS3" s="4" t="s">
        <v>926</v>
      </c>
      <c r="MYT3" s="4" t="s">
        <v>926</v>
      </c>
      <c r="MYU3" s="4" t="s">
        <v>926</v>
      </c>
      <c r="MYV3" s="4" t="s">
        <v>926</v>
      </c>
      <c r="MYW3" s="4" t="s">
        <v>926</v>
      </c>
      <c r="MYX3" s="4" t="s">
        <v>926</v>
      </c>
      <c r="MYY3" s="4" t="s">
        <v>926</v>
      </c>
      <c r="MYZ3" s="4" t="s">
        <v>926</v>
      </c>
      <c r="MZA3" s="4" t="s">
        <v>926</v>
      </c>
      <c r="MZB3" s="4" t="s">
        <v>926</v>
      </c>
      <c r="MZC3" s="4" t="s">
        <v>926</v>
      </c>
      <c r="MZD3" s="4" t="s">
        <v>926</v>
      </c>
      <c r="MZE3" s="4" t="s">
        <v>926</v>
      </c>
      <c r="MZF3" s="4" t="s">
        <v>926</v>
      </c>
      <c r="MZG3" s="4" t="s">
        <v>926</v>
      </c>
      <c r="MZH3" s="4" t="s">
        <v>926</v>
      </c>
      <c r="MZI3" s="4" t="s">
        <v>926</v>
      </c>
      <c r="MZJ3" s="4" t="s">
        <v>926</v>
      </c>
      <c r="MZK3" s="4" t="s">
        <v>926</v>
      </c>
      <c r="MZL3" s="4" t="s">
        <v>926</v>
      </c>
      <c r="MZM3" s="4" t="s">
        <v>926</v>
      </c>
      <c r="MZN3" s="4" t="s">
        <v>926</v>
      </c>
      <c r="MZO3" s="4" t="s">
        <v>926</v>
      </c>
      <c r="MZP3" s="4" t="s">
        <v>926</v>
      </c>
      <c r="MZQ3" s="4" t="s">
        <v>926</v>
      </c>
      <c r="MZR3" s="4" t="s">
        <v>926</v>
      </c>
      <c r="MZS3" s="4" t="s">
        <v>926</v>
      </c>
      <c r="MZT3" s="4" t="s">
        <v>926</v>
      </c>
      <c r="MZU3" s="4" t="s">
        <v>926</v>
      </c>
      <c r="MZV3" s="4" t="s">
        <v>926</v>
      </c>
      <c r="MZW3" s="4" t="s">
        <v>926</v>
      </c>
      <c r="MZX3" s="4" t="s">
        <v>926</v>
      </c>
      <c r="MZY3" s="4" t="s">
        <v>926</v>
      </c>
      <c r="MZZ3" s="4" t="s">
        <v>926</v>
      </c>
      <c r="NAA3" s="4" t="s">
        <v>926</v>
      </c>
      <c r="NAB3" s="4" t="s">
        <v>926</v>
      </c>
      <c r="NAC3" s="4" t="s">
        <v>926</v>
      </c>
      <c r="NAD3" s="4" t="s">
        <v>926</v>
      </c>
      <c r="NAE3" s="4" t="s">
        <v>926</v>
      </c>
      <c r="NAF3" s="4" t="s">
        <v>926</v>
      </c>
      <c r="NAG3" s="4" t="s">
        <v>926</v>
      </c>
      <c r="NAH3" s="4" t="s">
        <v>926</v>
      </c>
      <c r="NAI3" s="4" t="s">
        <v>926</v>
      </c>
      <c r="NAJ3" s="4" t="s">
        <v>926</v>
      </c>
      <c r="NAK3" s="4" t="s">
        <v>926</v>
      </c>
      <c r="NAL3" s="4" t="s">
        <v>926</v>
      </c>
      <c r="NAM3" s="4" t="s">
        <v>926</v>
      </c>
      <c r="NAN3" s="4" t="s">
        <v>926</v>
      </c>
      <c r="NAO3" s="4" t="s">
        <v>926</v>
      </c>
      <c r="NAP3" s="4" t="s">
        <v>926</v>
      </c>
      <c r="NAQ3" s="4" t="s">
        <v>926</v>
      </c>
      <c r="NAR3" s="4" t="s">
        <v>926</v>
      </c>
      <c r="NAS3" s="4" t="s">
        <v>926</v>
      </c>
      <c r="NAT3" s="4" t="s">
        <v>926</v>
      </c>
      <c r="NAU3" s="4" t="s">
        <v>926</v>
      </c>
      <c r="NAV3" s="4" t="s">
        <v>926</v>
      </c>
      <c r="NAW3" s="4" t="s">
        <v>926</v>
      </c>
      <c r="NAX3" s="4" t="s">
        <v>926</v>
      </c>
      <c r="NAY3" s="4" t="s">
        <v>926</v>
      </c>
      <c r="NAZ3" s="4" t="s">
        <v>926</v>
      </c>
      <c r="NBA3" s="4" t="s">
        <v>926</v>
      </c>
      <c r="NBB3" s="4" t="s">
        <v>926</v>
      </c>
      <c r="NBC3" s="4" t="s">
        <v>926</v>
      </c>
      <c r="NBD3" s="4" t="s">
        <v>926</v>
      </c>
      <c r="NBE3" s="4" t="s">
        <v>926</v>
      </c>
      <c r="NBF3" s="4" t="s">
        <v>926</v>
      </c>
      <c r="NBG3" s="4" t="s">
        <v>926</v>
      </c>
      <c r="NBH3" s="4" t="s">
        <v>926</v>
      </c>
      <c r="NBI3" s="4" t="s">
        <v>926</v>
      </c>
      <c r="NBJ3" s="4" t="s">
        <v>926</v>
      </c>
      <c r="NBK3" s="4" t="s">
        <v>926</v>
      </c>
      <c r="NBL3" s="4" t="s">
        <v>926</v>
      </c>
      <c r="NBM3" s="4" t="s">
        <v>926</v>
      </c>
      <c r="NBN3" s="4" t="s">
        <v>926</v>
      </c>
      <c r="NBO3" s="4" t="s">
        <v>926</v>
      </c>
      <c r="NBP3" s="4" t="s">
        <v>926</v>
      </c>
      <c r="NBQ3" s="4" t="s">
        <v>926</v>
      </c>
      <c r="NBR3" s="4" t="s">
        <v>926</v>
      </c>
      <c r="NBS3" s="4" t="s">
        <v>926</v>
      </c>
      <c r="NBT3" s="4" t="s">
        <v>926</v>
      </c>
      <c r="NBU3" s="4" t="s">
        <v>926</v>
      </c>
      <c r="NBV3" s="4" t="s">
        <v>926</v>
      </c>
      <c r="NBW3" s="4" t="s">
        <v>926</v>
      </c>
      <c r="NBX3" s="4" t="s">
        <v>926</v>
      </c>
      <c r="NBY3" s="4" t="s">
        <v>926</v>
      </c>
      <c r="NBZ3" s="4" t="s">
        <v>926</v>
      </c>
      <c r="NCA3" s="4" t="s">
        <v>926</v>
      </c>
      <c r="NCB3" s="4" t="s">
        <v>926</v>
      </c>
      <c r="NCC3" s="4" t="s">
        <v>926</v>
      </c>
      <c r="NCD3" s="4" t="s">
        <v>926</v>
      </c>
      <c r="NCE3" s="4" t="s">
        <v>926</v>
      </c>
      <c r="NCF3" s="4" t="s">
        <v>926</v>
      </c>
      <c r="NCG3" s="4" t="s">
        <v>926</v>
      </c>
      <c r="NCH3" s="4" t="s">
        <v>926</v>
      </c>
      <c r="NCI3" s="4" t="s">
        <v>926</v>
      </c>
      <c r="NCJ3" s="4" t="s">
        <v>926</v>
      </c>
      <c r="NCK3" s="4" t="s">
        <v>926</v>
      </c>
      <c r="NCL3" s="4" t="s">
        <v>926</v>
      </c>
      <c r="NCM3" s="4" t="s">
        <v>926</v>
      </c>
      <c r="NCN3" s="4" t="s">
        <v>926</v>
      </c>
      <c r="NCO3" s="4" t="s">
        <v>926</v>
      </c>
      <c r="NCP3" s="4" t="s">
        <v>926</v>
      </c>
      <c r="NCQ3" s="4" t="s">
        <v>926</v>
      </c>
      <c r="NCR3" s="4" t="s">
        <v>926</v>
      </c>
      <c r="NCS3" s="4" t="s">
        <v>926</v>
      </c>
      <c r="NCT3" s="4" t="s">
        <v>926</v>
      </c>
      <c r="NCU3" s="4" t="s">
        <v>926</v>
      </c>
      <c r="NCV3" s="4" t="s">
        <v>926</v>
      </c>
      <c r="NCW3" s="4" t="s">
        <v>926</v>
      </c>
      <c r="NCX3" s="4" t="s">
        <v>926</v>
      </c>
      <c r="NCY3" s="4" t="s">
        <v>926</v>
      </c>
      <c r="NCZ3" s="4" t="s">
        <v>926</v>
      </c>
      <c r="NDA3" s="4" t="s">
        <v>926</v>
      </c>
      <c r="NDB3" s="4" t="s">
        <v>926</v>
      </c>
      <c r="NDC3" s="4" t="s">
        <v>926</v>
      </c>
      <c r="NDD3" s="4" t="s">
        <v>926</v>
      </c>
      <c r="NDE3" s="4" t="s">
        <v>926</v>
      </c>
      <c r="NDF3" s="4" t="s">
        <v>926</v>
      </c>
      <c r="NDG3" s="4" t="s">
        <v>926</v>
      </c>
      <c r="NDH3" s="4" t="s">
        <v>926</v>
      </c>
      <c r="NDI3" s="4" t="s">
        <v>926</v>
      </c>
      <c r="NDJ3" s="4" t="s">
        <v>926</v>
      </c>
      <c r="NDK3" s="4" t="s">
        <v>926</v>
      </c>
      <c r="NDL3" s="4" t="s">
        <v>926</v>
      </c>
      <c r="NDM3" s="4" t="s">
        <v>926</v>
      </c>
      <c r="NDN3" s="4" t="s">
        <v>926</v>
      </c>
      <c r="NDO3" s="4" t="s">
        <v>926</v>
      </c>
      <c r="NDP3" s="4" t="s">
        <v>926</v>
      </c>
      <c r="NDQ3" s="4" t="s">
        <v>926</v>
      </c>
      <c r="NDR3" s="4" t="s">
        <v>926</v>
      </c>
      <c r="NDS3" s="4" t="s">
        <v>926</v>
      </c>
      <c r="NDT3" s="4" t="s">
        <v>926</v>
      </c>
      <c r="NDU3" s="4" t="s">
        <v>926</v>
      </c>
      <c r="NDV3" s="4" t="s">
        <v>926</v>
      </c>
      <c r="NDW3" s="4" t="s">
        <v>926</v>
      </c>
      <c r="NDX3" s="4" t="s">
        <v>926</v>
      </c>
      <c r="NDY3" s="4" t="s">
        <v>926</v>
      </c>
      <c r="NDZ3" s="4" t="s">
        <v>926</v>
      </c>
      <c r="NEA3" s="4" t="s">
        <v>926</v>
      </c>
      <c r="NEB3" s="4" t="s">
        <v>926</v>
      </c>
      <c r="NEC3" s="4" t="s">
        <v>926</v>
      </c>
      <c r="NED3" s="4" t="s">
        <v>926</v>
      </c>
      <c r="NEE3" s="4" t="s">
        <v>926</v>
      </c>
      <c r="NEF3" s="4" t="s">
        <v>926</v>
      </c>
      <c r="NEG3" s="4" t="s">
        <v>926</v>
      </c>
      <c r="NEH3" s="4" t="s">
        <v>926</v>
      </c>
      <c r="NEI3" s="4" t="s">
        <v>926</v>
      </c>
      <c r="NEJ3" s="4" t="s">
        <v>926</v>
      </c>
      <c r="NEK3" s="4" t="s">
        <v>926</v>
      </c>
      <c r="NEL3" s="4" t="s">
        <v>926</v>
      </c>
      <c r="NEM3" s="4" t="s">
        <v>926</v>
      </c>
      <c r="NEN3" s="4" t="s">
        <v>926</v>
      </c>
      <c r="NEO3" s="4" t="s">
        <v>926</v>
      </c>
      <c r="NEP3" s="4" t="s">
        <v>926</v>
      </c>
      <c r="NEQ3" s="4" t="s">
        <v>926</v>
      </c>
      <c r="NER3" s="4" t="s">
        <v>926</v>
      </c>
      <c r="NES3" s="4" t="s">
        <v>926</v>
      </c>
      <c r="NET3" s="4" t="s">
        <v>926</v>
      </c>
      <c r="NEU3" s="4" t="s">
        <v>926</v>
      </c>
      <c r="NEV3" s="4" t="s">
        <v>926</v>
      </c>
      <c r="NEW3" s="4" t="s">
        <v>926</v>
      </c>
      <c r="NEX3" s="4" t="s">
        <v>926</v>
      </c>
      <c r="NEY3" s="4" t="s">
        <v>926</v>
      </c>
      <c r="NEZ3" s="4" t="s">
        <v>926</v>
      </c>
      <c r="NFA3" s="4" t="s">
        <v>926</v>
      </c>
      <c r="NFB3" s="4" t="s">
        <v>926</v>
      </c>
      <c r="NFC3" s="4" t="s">
        <v>926</v>
      </c>
      <c r="NFD3" s="4" t="s">
        <v>926</v>
      </c>
      <c r="NFE3" s="4" t="s">
        <v>926</v>
      </c>
      <c r="NFF3" s="4" t="s">
        <v>926</v>
      </c>
      <c r="NFG3" s="4" t="s">
        <v>926</v>
      </c>
      <c r="NFH3" s="4" t="s">
        <v>926</v>
      </c>
      <c r="NFI3" s="4" t="s">
        <v>926</v>
      </c>
      <c r="NFJ3" s="4" t="s">
        <v>926</v>
      </c>
      <c r="NFK3" s="4" t="s">
        <v>926</v>
      </c>
      <c r="NFL3" s="4" t="s">
        <v>926</v>
      </c>
      <c r="NFM3" s="4" t="s">
        <v>926</v>
      </c>
      <c r="NFN3" s="4" t="s">
        <v>926</v>
      </c>
      <c r="NFO3" s="4" t="s">
        <v>926</v>
      </c>
      <c r="NFP3" s="4" t="s">
        <v>926</v>
      </c>
      <c r="NFQ3" s="4" t="s">
        <v>926</v>
      </c>
      <c r="NFR3" s="4" t="s">
        <v>926</v>
      </c>
      <c r="NFS3" s="4" t="s">
        <v>926</v>
      </c>
      <c r="NFT3" s="4" t="s">
        <v>926</v>
      </c>
      <c r="NFU3" s="4" t="s">
        <v>926</v>
      </c>
      <c r="NFV3" s="4" t="s">
        <v>926</v>
      </c>
      <c r="NFW3" s="4" t="s">
        <v>926</v>
      </c>
      <c r="NFX3" s="4" t="s">
        <v>926</v>
      </c>
      <c r="NFY3" s="4" t="s">
        <v>926</v>
      </c>
      <c r="NFZ3" s="4" t="s">
        <v>926</v>
      </c>
      <c r="NGA3" s="4" t="s">
        <v>926</v>
      </c>
      <c r="NGB3" s="4" t="s">
        <v>926</v>
      </c>
      <c r="NGC3" s="4" t="s">
        <v>926</v>
      </c>
      <c r="NGD3" s="4" t="s">
        <v>926</v>
      </c>
      <c r="NGE3" s="4" t="s">
        <v>926</v>
      </c>
      <c r="NGF3" s="4" t="s">
        <v>926</v>
      </c>
      <c r="NGG3" s="4" t="s">
        <v>926</v>
      </c>
      <c r="NGH3" s="4" t="s">
        <v>926</v>
      </c>
      <c r="NGI3" s="4" t="s">
        <v>926</v>
      </c>
      <c r="NGJ3" s="4" t="s">
        <v>926</v>
      </c>
      <c r="NGK3" s="4" t="s">
        <v>926</v>
      </c>
      <c r="NGL3" s="4" t="s">
        <v>926</v>
      </c>
      <c r="NGM3" s="4" t="s">
        <v>926</v>
      </c>
      <c r="NGN3" s="4" t="s">
        <v>926</v>
      </c>
      <c r="NGO3" s="4" t="s">
        <v>926</v>
      </c>
      <c r="NGP3" s="4" t="s">
        <v>926</v>
      </c>
      <c r="NGQ3" s="4" t="s">
        <v>926</v>
      </c>
      <c r="NGR3" s="4" t="s">
        <v>926</v>
      </c>
      <c r="NGS3" s="4" t="s">
        <v>926</v>
      </c>
      <c r="NGT3" s="4" t="s">
        <v>926</v>
      </c>
      <c r="NGU3" s="4" t="s">
        <v>926</v>
      </c>
      <c r="NGV3" s="4" t="s">
        <v>926</v>
      </c>
      <c r="NGW3" s="4" t="s">
        <v>926</v>
      </c>
      <c r="NGX3" s="4" t="s">
        <v>926</v>
      </c>
      <c r="NGY3" s="4" t="s">
        <v>926</v>
      </c>
      <c r="NGZ3" s="4" t="s">
        <v>926</v>
      </c>
      <c r="NHA3" s="4" t="s">
        <v>926</v>
      </c>
      <c r="NHB3" s="4" t="s">
        <v>926</v>
      </c>
      <c r="NHC3" s="4" t="s">
        <v>926</v>
      </c>
      <c r="NHD3" s="4" t="s">
        <v>926</v>
      </c>
      <c r="NHE3" s="4" t="s">
        <v>926</v>
      </c>
      <c r="NHF3" s="4" t="s">
        <v>926</v>
      </c>
      <c r="NHG3" s="4" t="s">
        <v>926</v>
      </c>
      <c r="NHH3" s="4" t="s">
        <v>926</v>
      </c>
      <c r="NHI3" s="4" t="s">
        <v>926</v>
      </c>
      <c r="NHJ3" s="4" t="s">
        <v>926</v>
      </c>
      <c r="NHK3" s="4" t="s">
        <v>926</v>
      </c>
      <c r="NHL3" s="4" t="s">
        <v>926</v>
      </c>
      <c r="NHM3" s="4" t="s">
        <v>926</v>
      </c>
      <c r="NHN3" s="4" t="s">
        <v>926</v>
      </c>
      <c r="NHO3" s="4" t="s">
        <v>926</v>
      </c>
      <c r="NHP3" s="4" t="s">
        <v>926</v>
      </c>
      <c r="NHQ3" s="4" t="s">
        <v>926</v>
      </c>
      <c r="NHR3" s="4" t="s">
        <v>926</v>
      </c>
      <c r="NHS3" s="4" t="s">
        <v>926</v>
      </c>
      <c r="NHT3" s="4" t="s">
        <v>926</v>
      </c>
      <c r="NHU3" s="4" t="s">
        <v>926</v>
      </c>
      <c r="NHV3" s="4" t="s">
        <v>926</v>
      </c>
      <c r="NHW3" s="4" t="s">
        <v>926</v>
      </c>
      <c r="NHX3" s="4" t="s">
        <v>926</v>
      </c>
      <c r="NHY3" s="4" t="s">
        <v>926</v>
      </c>
      <c r="NHZ3" s="4" t="s">
        <v>926</v>
      </c>
      <c r="NIA3" s="4" t="s">
        <v>926</v>
      </c>
      <c r="NIB3" s="4" t="s">
        <v>926</v>
      </c>
      <c r="NIC3" s="4" t="s">
        <v>926</v>
      </c>
      <c r="NID3" s="4" t="s">
        <v>926</v>
      </c>
      <c r="NIE3" s="4" t="s">
        <v>926</v>
      </c>
      <c r="NIF3" s="4" t="s">
        <v>926</v>
      </c>
      <c r="NIG3" s="4" t="s">
        <v>926</v>
      </c>
      <c r="NIH3" s="4" t="s">
        <v>926</v>
      </c>
      <c r="NII3" s="4" t="s">
        <v>926</v>
      </c>
      <c r="NIJ3" s="4" t="s">
        <v>926</v>
      </c>
      <c r="NIK3" s="4" t="s">
        <v>926</v>
      </c>
      <c r="NIL3" s="4" t="s">
        <v>926</v>
      </c>
      <c r="NIM3" s="4" t="s">
        <v>926</v>
      </c>
      <c r="NIN3" s="4" t="s">
        <v>926</v>
      </c>
      <c r="NIO3" s="4" t="s">
        <v>926</v>
      </c>
      <c r="NIP3" s="4" t="s">
        <v>926</v>
      </c>
      <c r="NIQ3" s="4" t="s">
        <v>926</v>
      </c>
      <c r="NIR3" s="4" t="s">
        <v>926</v>
      </c>
      <c r="NIS3" s="4" t="s">
        <v>926</v>
      </c>
      <c r="NIT3" s="4" t="s">
        <v>926</v>
      </c>
      <c r="NIU3" s="4" t="s">
        <v>926</v>
      </c>
      <c r="NIV3" s="4" t="s">
        <v>926</v>
      </c>
      <c r="NIW3" s="4" t="s">
        <v>926</v>
      </c>
      <c r="NIX3" s="4" t="s">
        <v>926</v>
      </c>
      <c r="NIY3" s="4" t="s">
        <v>926</v>
      </c>
      <c r="NIZ3" s="4" t="s">
        <v>926</v>
      </c>
      <c r="NJA3" s="4" t="s">
        <v>926</v>
      </c>
      <c r="NJB3" s="4" t="s">
        <v>926</v>
      </c>
      <c r="NJC3" s="4" t="s">
        <v>926</v>
      </c>
      <c r="NJD3" s="4" t="s">
        <v>926</v>
      </c>
      <c r="NJE3" s="4" t="s">
        <v>926</v>
      </c>
      <c r="NJF3" s="4" t="s">
        <v>926</v>
      </c>
      <c r="NJG3" s="4" t="s">
        <v>926</v>
      </c>
      <c r="NJH3" s="4" t="s">
        <v>926</v>
      </c>
      <c r="NJI3" s="4" t="s">
        <v>926</v>
      </c>
      <c r="NJJ3" s="4" t="s">
        <v>926</v>
      </c>
      <c r="NJK3" s="4" t="s">
        <v>926</v>
      </c>
      <c r="NJL3" s="4" t="s">
        <v>926</v>
      </c>
      <c r="NJM3" s="4" t="s">
        <v>926</v>
      </c>
      <c r="NJN3" s="4" t="s">
        <v>926</v>
      </c>
      <c r="NJO3" s="4" t="s">
        <v>926</v>
      </c>
      <c r="NJP3" s="4" t="s">
        <v>926</v>
      </c>
      <c r="NJQ3" s="4" t="s">
        <v>926</v>
      </c>
      <c r="NJR3" s="4" t="s">
        <v>926</v>
      </c>
      <c r="NJS3" s="4" t="s">
        <v>926</v>
      </c>
      <c r="NJT3" s="4" t="s">
        <v>926</v>
      </c>
      <c r="NJU3" s="4" t="s">
        <v>926</v>
      </c>
      <c r="NJV3" s="4" t="s">
        <v>926</v>
      </c>
      <c r="NJW3" s="4" t="s">
        <v>926</v>
      </c>
      <c r="NJX3" s="4" t="s">
        <v>926</v>
      </c>
      <c r="NJY3" s="4" t="s">
        <v>926</v>
      </c>
      <c r="NJZ3" s="4" t="s">
        <v>926</v>
      </c>
      <c r="NKA3" s="4" t="s">
        <v>926</v>
      </c>
      <c r="NKB3" s="4" t="s">
        <v>926</v>
      </c>
      <c r="NKC3" s="4" t="s">
        <v>926</v>
      </c>
      <c r="NKD3" s="4" t="s">
        <v>926</v>
      </c>
      <c r="NKE3" s="4" t="s">
        <v>926</v>
      </c>
      <c r="NKF3" s="4" t="s">
        <v>926</v>
      </c>
      <c r="NKG3" s="4" t="s">
        <v>926</v>
      </c>
      <c r="NKH3" s="4" t="s">
        <v>926</v>
      </c>
      <c r="NKI3" s="4" t="s">
        <v>926</v>
      </c>
      <c r="NKJ3" s="4" t="s">
        <v>926</v>
      </c>
      <c r="NKK3" s="4" t="s">
        <v>926</v>
      </c>
      <c r="NKL3" s="4" t="s">
        <v>926</v>
      </c>
      <c r="NKM3" s="4" t="s">
        <v>926</v>
      </c>
      <c r="NKN3" s="4" t="s">
        <v>926</v>
      </c>
      <c r="NKO3" s="4" t="s">
        <v>926</v>
      </c>
      <c r="NKP3" s="4" t="s">
        <v>926</v>
      </c>
      <c r="NKQ3" s="4" t="s">
        <v>926</v>
      </c>
      <c r="NKR3" s="4" t="s">
        <v>926</v>
      </c>
      <c r="NKS3" s="4" t="s">
        <v>926</v>
      </c>
      <c r="NKT3" s="4" t="s">
        <v>926</v>
      </c>
      <c r="NKU3" s="4" t="s">
        <v>926</v>
      </c>
      <c r="NKV3" s="4" t="s">
        <v>926</v>
      </c>
      <c r="NKW3" s="4" t="s">
        <v>926</v>
      </c>
      <c r="NKX3" s="4" t="s">
        <v>926</v>
      </c>
      <c r="NKY3" s="4" t="s">
        <v>926</v>
      </c>
      <c r="NKZ3" s="4" t="s">
        <v>926</v>
      </c>
      <c r="NLA3" s="4" t="s">
        <v>926</v>
      </c>
      <c r="NLB3" s="4" t="s">
        <v>926</v>
      </c>
      <c r="NLC3" s="4" t="s">
        <v>926</v>
      </c>
      <c r="NLD3" s="4" t="s">
        <v>926</v>
      </c>
      <c r="NLE3" s="4" t="s">
        <v>926</v>
      </c>
      <c r="NLF3" s="4" t="s">
        <v>926</v>
      </c>
      <c r="NLG3" s="4" t="s">
        <v>926</v>
      </c>
      <c r="NLH3" s="4" t="s">
        <v>926</v>
      </c>
      <c r="NLI3" s="4" t="s">
        <v>926</v>
      </c>
      <c r="NLJ3" s="4" t="s">
        <v>926</v>
      </c>
      <c r="NLK3" s="4" t="s">
        <v>926</v>
      </c>
      <c r="NLL3" s="4" t="s">
        <v>926</v>
      </c>
      <c r="NLM3" s="4" t="s">
        <v>926</v>
      </c>
      <c r="NLN3" s="4" t="s">
        <v>926</v>
      </c>
      <c r="NLO3" s="4" t="s">
        <v>926</v>
      </c>
      <c r="NLP3" s="4" t="s">
        <v>926</v>
      </c>
      <c r="NLQ3" s="4" t="s">
        <v>926</v>
      </c>
      <c r="NLR3" s="4" t="s">
        <v>926</v>
      </c>
      <c r="NLS3" s="4" t="s">
        <v>926</v>
      </c>
      <c r="NLT3" s="4" t="s">
        <v>926</v>
      </c>
      <c r="NLU3" s="4" t="s">
        <v>926</v>
      </c>
      <c r="NLV3" s="4" t="s">
        <v>926</v>
      </c>
      <c r="NLW3" s="4" t="s">
        <v>926</v>
      </c>
      <c r="NLX3" s="4" t="s">
        <v>926</v>
      </c>
      <c r="NLY3" s="4" t="s">
        <v>926</v>
      </c>
      <c r="NLZ3" s="4" t="s">
        <v>926</v>
      </c>
      <c r="NMA3" s="4" t="s">
        <v>926</v>
      </c>
      <c r="NMB3" s="4" t="s">
        <v>926</v>
      </c>
      <c r="NMC3" s="4" t="s">
        <v>926</v>
      </c>
      <c r="NMD3" s="4" t="s">
        <v>926</v>
      </c>
      <c r="NME3" s="4" t="s">
        <v>926</v>
      </c>
      <c r="NMF3" s="4" t="s">
        <v>926</v>
      </c>
      <c r="NMG3" s="4" t="s">
        <v>926</v>
      </c>
      <c r="NMH3" s="4" t="s">
        <v>926</v>
      </c>
      <c r="NMI3" s="4" t="s">
        <v>926</v>
      </c>
      <c r="NMJ3" s="4" t="s">
        <v>926</v>
      </c>
      <c r="NMK3" s="4" t="s">
        <v>926</v>
      </c>
      <c r="NML3" s="4" t="s">
        <v>926</v>
      </c>
      <c r="NMM3" s="4" t="s">
        <v>926</v>
      </c>
      <c r="NMN3" s="4" t="s">
        <v>926</v>
      </c>
      <c r="NMO3" s="4" t="s">
        <v>926</v>
      </c>
      <c r="NMP3" s="4" t="s">
        <v>926</v>
      </c>
      <c r="NMQ3" s="4" t="s">
        <v>926</v>
      </c>
      <c r="NMR3" s="4" t="s">
        <v>926</v>
      </c>
      <c r="NMS3" s="4" t="s">
        <v>926</v>
      </c>
      <c r="NMT3" s="4" t="s">
        <v>926</v>
      </c>
      <c r="NMU3" s="4" t="s">
        <v>926</v>
      </c>
      <c r="NMV3" s="4" t="s">
        <v>926</v>
      </c>
      <c r="NMW3" s="4" t="s">
        <v>926</v>
      </c>
      <c r="NMX3" s="4" t="s">
        <v>926</v>
      </c>
      <c r="NMY3" s="4" t="s">
        <v>926</v>
      </c>
      <c r="NMZ3" s="4" t="s">
        <v>926</v>
      </c>
      <c r="NNA3" s="4" t="s">
        <v>926</v>
      </c>
      <c r="NNB3" s="4" t="s">
        <v>926</v>
      </c>
      <c r="NNC3" s="4" t="s">
        <v>926</v>
      </c>
      <c r="NND3" s="4" t="s">
        <v>926</v>
      </c>
      <c r="NNE3" s="4" t="s">
        <v>926</v>
      </c>
      <c r="NNF3" s="4" t="s">
        <v>926</v>
      </c>
      <c r="NNG3" s="4" t="s">
        <v>926</v>
      </c>
      <c r="NNH3" s="4" t="s">
        <v>926</v>
      </c>
      <c r="NNI3" s="4" t="s">
        <v>926</v>
      </c>
      <c r="NNJ3" s="4" t="s">
        <v>926</v>
      </c>
      <c r="NNK3" s="4" t="s">
        <v>926</v>
      </c>
      <c r="NNL3" s="4" t="s">
        <v>926</v>
      </c>
      <c r="NNM3" s="4" t="s">
        <v>926</v>
      </c>
      <c r="NNN3" s="4" t="s">
        <v>926</v>
      </c>
      <c r="NNO3" s="4" t="s">
        <v>926</v>
      </c>
      <c r="NNP3" s="4" t="s">
        <v>926</v>
      </c>
      <c r="NNQ3" s="4" t="s">
        <v>926</v>
      </c>
      <c r="NNR3" s="4" t="s">
        <v>926</v>
      </c>
      <c r="NNS3" s="4" t="s">
        <v>926</v>
      </c>
      <c r="NNT3" s="4" t="s">
        <v>926</v>
      </c>
      <c r="NNU3" s="4" t="s">
        <v>926</v>
      </c>
      <c r="NNV3" s="4" t="s">
        <v>926</v>
      </c>
      <c r="NNW3" s="4" t="s">
        <v>926</v>
      </c>
      <c r="NNX3" s="4" t="s">
        <v>926</v>
      </c>
      <c r="NNY3" s="4" t="s">
        <v>926</v>
      </c>
      <c r="NNZ3" s="4" t="s">
        <v>926</v>
      </c>
      <c r="NOA3" s="4" t="s">
        <v>926</v>
      </c>
      <c r="NOB3" s="4" t="s">
        <v>926</v>
      </c>
      <c r="NOC3" s="4" t="s">
        <v>926</v>
      </c>
      <c r="NOD3" s="4" t="s">
        <v>926</v>
      </c>
      <c r="NOE3" s="4" t="s">
        <v>926</v>
      </c>
      <c r="NOF3" s="4" t="s">
        <v>926</v>
      </c>
      <c r="NOG3" s="4" t="s">
        <v>926</v>
      </c>
      <c r="NOH3" s="4" t="s">
        <v>926</v>
      </c>
      <c r="NOI3" s="4" t="s">
        <v>926</v>
      </c>
      <c r="NOJ3" s="4" t="s">
        <v>926</v>
      </c>
      <c r="NOK3" s="4" t="s">
        <v>926</v>
      </c>
      <c r="NOL3" s="4" t="s">
        <v>926</v>
      </c>
      <c r="NOM3" s="4" t="s">
        <v>926</v>
      </c>
      <c r="NON3" s="4" t="s">
        <v>926</v>
      </c>
      <c r="NOO3" s="4" t="s">
        <v>926</v>
      </c>
      <c r="NOP3" s="4" t="s">
        <v>926</v>
      </c>
      <c r="NOQ3" s="4" t="s">
        <v>926</v>
      </c>
      <c r="NOR3" s="4" t="s">
        <v>926</v>
      </c>
      <c r="NOS3" s="4" t="s">
        <v>926</v>
      </c>
      <c r="NOT3" s="4" t="s">
        <v>926</v>
      </c>
      <c r="NOU3" s="4" t="s">
        <v>926</v>
      </c>
      <c r="NOV3" s="4" t="s">
        <v>926</v>
      </c>
      <c r="NOW3" s="4" t="s">
        <v>926</v>
      </c>
      <c r="NOX3" s="4" t="s">
        <v>926</v>
      </c>
      <c r="NOY3" s="4" t="s">
        <v>926</v>
      </c>
      <c r="NOZ3" s="4" t="s">
        <v>926</v>
      </c>
      <c r="NPA3" s="4" t="s">
        <v>926</v>
      </c>
      <c r="NPB3" s="4" t="s">
        <v>926</v>
      </c>
      <c r="NPC3" s="4" t="s">
        <v>926</v>
      </c>
      <c r="NPD3" s="4" t="s">
        <v>926</v>
      </c>
      <c r="NPE3" s="4" t="s">
        <v>926</v>
      </c>
      <c r="NPF3" s="4" t="s">
        <v>926</v>
      </c>
      <c r="NPG3" s="4" t="s">
        <v>926</v>
      </c>
      <c r="NPH3" s="4" t="s">
        <v>926</v>
      </c>
      <c r="NPI3" s="4" t="s">
        <v>926</v>
      </c>
      <c r="NPJ3" s="4" t="s">
        <v>926</v>
      </c>
      <c r="NPK3" s="4" t="s">
        <v>926</v>
      </c>
      <c r="NPL3" s="4" t="s">
        <v>926</v>
      </c>
      <c r="NPM3" s="4" t="s">
        <v>926</v>
      </c>
      <c r="NPN3" s="4" t="s">
        <v>926</v>
      </c>
      <c r="NPO3" s="4" t="s">
        <v>926</v>
      </c>
      <c r="NPP3" s="4" t="s">
        <v>926</v>
      </c>
      <c r="NPQ3" s="4" t="s">
        <v>926</v>
      </c>
      <c r="NPR3" s="4" t="s">
        <v>926</v>
      </c>
      <c r="NPS3" s="4" t="s">
        <v>926</v>
      </c>
      <c r="NPT3" s="4" t="s">
        <v>926</v>
      </c>
      <c r="NPU3" s="4" t="s">
        <v>926</v>
      </c>
      <c r="NPV3" s="4" t="s">
        <v>926</v>
      </c>
      <c r="NPW3" s="4" t="s">
        <v>926</v>
      </c>
      <c r="NPX3" s="4" t="s">
        <v>926</v>
      </c>
      <c r="NPY3" s="4" t="s">
        <v>926</v>
      </c>
      <c r="NPZ3" s="4" t="s">
        <v>926</v>
      </c>
      <c r="NQA3" s="4" t="s">
        <v>926</v>
      </c>
      <c r="NQB3" s="4" t="s">
        <v>926</v>
      </c>
      <c r="NQC3" s="4" t="s">
        <v>926</v>
      </c>
      <c r="NQD3" s="4" t="s">
        <v>926</v>
      </c>
      <c r="NQE3" s="4" t="s">
        <v>926</v>
      </c>
      <c r="NQF3" s="4" t="s">
        <v>926</v>
      </c>
      <c r="NQG3" s="4" t="s">
        <v>926</v>
      </c>
      <c r="NQH3" s="4" t="s">
        <v>926</v>
      </c>
      <c r="NQI3" s="4" t="s">
        <v>926</v>
      </c>
      <c r="NQJ3" s="4" t="s">
        <v>926</v>
      </c>
      <c r="NQK3" s="4" t="s">
        <v>926</v>
      </c>
      <c r="NQL3" s="4" t="s">
        <v>926</v>
      </c>
      <c r="NQM3" s="4" t="s">
        <v>926</v>
      </c>
      <c r="NQN3" s="4" t="s">
        <v>926</v>
      </c>
      <c r="NQO3" s="4" t="s">
        <v>926</v>
      </c>
      <c r="NQP3" s="4" t="s">
        <v>926</v>
      </c>
      <c r="NQQ3" s="4" t="s">
        <v>926</v>
      </c>
      <c r="NQR3" s="4" t="s">
        <v>926</v>
      </c>
      <c r="NQS3" s="4" t="s">
        <v>926</v>
      </c>
      <c r="NQT3" s="4" t="s">
        <v>926</v>
      </c>
      <c r="NQU3" s="4" t="s">
        <v>926</v>
      </c>
      <c r="NQV3" s="4" t="s">
        <v>926</v>
      </c>
      <c r="NQW3" s="4" t="s">
        <v>926</v>
      </c>
      <c r="NQX3" s="4" t="s">
        <v>926</v>
      </c>
      <c r="NQY3" s="4" t="s">
        <v>926</v>
      </c>
      <c r="NQZ3" s="4" t="s">
        <v>926</v>
      </c>
      <c r="NRA3" s="4" t="s">
        <v>926</v>
      </c>
      <c r="NRB3" s="4" t="s">
        <v>926</v>
      </c>
      <c r="NRC3" s="4" t="s">
        <v>926</v>
      </c>
      <c r="NRD3" s="4" t="s">
        <v>926</v>
      </c>
      <c r="NRE3" s="4" t="s">
        <v>926</v>
      </c>
      <c r="NRF3" s="4" t="s">
        <v>926</v>
      </c>
      <c r="NRG3" s="4" t="s">
        <v>926</v>
      </c>
      <c r="NRH3" s="4" t="s">
        <v>926</v>
      </c>
      <c r="NRI3" s="4" t="s">
        <v>926</v>
      </c>
      <c r="NRJ3" s="4" t="s">
        <v>926</v>
      </c>
      <c r="NRK3" s="4" t="s">
        <v>926</v>
      </c>
      <c r="NRL3" s="4" t="s">
        <v>926</v>
      </c>
      <c r="NRM3" s="4" t="s">
        <v>926</v>
      </c>
      <c r="NRN3" s="4" t="s">
        <v>926</v>
      </c>
      <c r="NRO3" s="4" t="s">
        <v>926</v>
      </c>
      <c r="NRP3" s="4" t="s">
        <v>926</v>
      </c>
      <c r="NRQ3" s="4" t="s">
        <v>926</v>
      </c>
      <c r="NRR3" s="4" t="s">
        <v>926</v>
      </c>
      <c r="NRS3" s="4" t="s">
        <v>926</v>
      </c>
      <c r="NRT3" s="4" t="s">
        <v>926</v>
      </c>
      <c r="NRU3" s="4" t="s">
        <v>926</v>
      </c>
      <c r="NRV3" s="4" t="s">
        <v>926</v>
      </c>
      <c r="NRW3" s="4" t="s">
        <v>926</v>
      </c>
      <c r="NRX3" s="4" t="s">
        <v>926</v>
      </c>
      <c r="NRY3" s="4" t="s">
        <v>926</v>
      </c>
      <c r="NRZ3" s="4" t="s">
        <v>926</v>
      </c>
      <c r="NSA3" s="4" t="s">
        <v>926</v>
      </c>
      <c r="NSB3" s="4" t="s">
        <v>926</v>
      </c>
      <c r="NSC3" s="4" t="s">
        <v>926</v>
      </c>
      <c r="NSD3" s="4" t="s">
        <v>926</v>
      </c>
      <c r="NSE3" s="4" t="s">
        <v>926</v>
      </c>
      <c r="NSF3" s="4" t="s">
        <v>926</v>
      </c>
      <c r="NSG3" s="4" t="s">
        <v>926</v>
      </c>
      <c r="NSH3" s="4" t="s">
        <v>926</v>
      </c>
      <c r="NSI3" s="4" t="s">
        <v>926</v>
      </c>
      <c r="NSJ3" s="4" t="s">
        <v>926</v>
      </c>
      <c r="NSK3" s="4" t="s">
        <v>926</v>
      </c>
      <c r="NSL3" s="4" t="s">
        <v>926</v>
      </c>
      <c r="NSM3" s="4" t="s">
        <v>926</v>
      </c>
      <c r="NSN3" s="4" t="s">
        <v>926</v>
      </c>
      <c r="NSO3" s="4" t="s">
        <v>926</v>
      </c>
      <c r="NSP3" s="4" t="s">
        <v>926</v>
      </c>
      <c r="NSQ3" s="4" t="s">
        <v>926</v>
      </c>
      <c r="NSR3" s="4" t="s">
        <v>926</v>
      </c>
      <c r="NSS3" s="4" t="s">
        <v>926</v>
      </c>
      <c r="NST3" s="4" t="s">
        <v>926</v>
      </c>
      <c r="NSU3" s="4" t="s">
        <v>926</v>
      </c>
      <c r="NSV3" s="4" t="s">
        <v>926</v>
      </c>
      <c r="NSW3" s="4" t="s">
        <v>926</v>
      </c>
      <c r="NSX3" s="4" t="s">
        <v>926</v>
      </c>
      <c r="NSY3" s="4" t="s">
        <v>926</v>
      </c>
      <c r="NSZ3" s="4" t="s">
        <v>926</v>
      </c>
      <c r="NTA3" s="4" t="s">
        <v>926</v>
      </c>
      <c r="NTB3" s="4" t="s">
        <v>926</v>
      </c>
      <c r="NTC3" s="4" t="s">
        <v>926</v>
      </c>
      <c r="NTD3" s="4" t="s">
        <v>926</v>
      </c>
      <c r="NTE3" s="4" t="s">
        <v>926</v>
      </c>
      <c r="NTF3" s="4" t="s">
        <v>926</v>
      </c>
      <c r="NTG3" s="4" t="s">
        <v>926</v>
      </c>
      <c r="NTH3" s="4" t="s">
        <v>926</v>
      </c>
      <c r="NTI3" s="4" t="s">
        <v>926</v>
      </c>
      <c r="NTJ3" s="4" t="s">
        <v>926</v>
      </c>
      <c r="NTK3" s="4" t="s">
        <v>926</v>
      </c>
      <c r="NTL3" s="4" t="s">
        <v>926</v>
      </c>
      <c r="NTM3" s="4" t="s">
        <v>926</v>
      </c>
      <c r="NTN3" s="4" t="s">
        <v>926</v>
      </c>
      <c r="NTO3" s="4" t="s">
        <v>926</v>
      </c>
      <c r="NTP3" s="4" t="s">
        <v>926</v>
      </c>
      <c r="NTQ3" s="4" t="s">
        <v>926</v>
      </c>
      <c r="NTR3" s="4" t="s">
        <v>926</v>
      </c>
      <c r="NTS3" s="4" t="s">
        <v>926</v>
      </c>
      <c r="NTT3" s="4" t="s">
        <v>926</v>
      </c>
      <c r="NTU3" s="4" t="s">
        <v>926</v>
      </c>
      <c r="NTV3" s="4" t="s">
        <v>926</v>
      </c>
      <c r="NTW3" s="4" t="s">
        <v>926</v>
      </c>
      <c r="NTX3" s="4" t="s">
        <v>926</v>
      </c>
      <c r="NTY3" s="4" t="s">
        <v>926</v>
      </c>
      <c r="NTZ3" s="4" t="s">
        <v>926</v>
      </c>
      <c r="NUA3" s="4" t="s">
        <v>926</v>
      </c>
      <c r="NUB3" s="4" t="s">
        <v>926</v>
      </c>
      <c r="NUC3" s="4" t="s">
        <v>926</v>
      </c>
      <c r="NUD3" s="4" t="s">
        <v>926</v>
      </c>
      <c r="NUE3" s="4" t="s">
        <v>926</v>
      </c>
      <c r="NUF3" s="4" t="s">
        <v>926</v>
      </c>
      <c r="NUG3" s="4" t="s">
        <v>926</v>
      </c>
      <c r="NUH3" s="4" t="s">
        <v>926</v>
      </c>
      <c r="NUI3" s="4" t="s">
        <v>926</v>
      </c>
      <c r="NUJ3" s="4" t="s">
        <v>926</v>
      </c>
      <c r="NUK3" s="4" t="s">
        <v>926</v>
      </c>
      <c r="NUL3" s="4" t="s">
        <v>926</v>
      </c>
      <c r="NUM3" s="4" t="s">
        <v>926</v>
      </c>
      <c r="NUN3" s="4" t="s">
        <v>926</v>
      </c>
      <c r="NUO3" s="4" t="s">
        <v>926</v>
      </c>
      <c r="NUP3" s="4" t="s">
        <v>926</v>
      </c>
      <c r="NUQ3" s="4" t="s">
        <v>926</v>
      </c>
      <c r="NUR3" s="4" t="s">
        <v>926</v>
      </c>
      <c r="NUS3" s="4" t="s">
        <v>926</v>
      </c>
      <c r="NUT3" s="4" t="s">
        <v>926</v>
      </c>
      <c r="NUU3" s="4" t="s">
        <v>926</v>
      </c>
      <c r="NUV3" s="4" t="s">
        <v>926</v>
      </c>
      <c r="NUW3" s="4" t="s">
        <v>926</v>
      </c>
      <c r="NUX3" s="4" t="s">
        <v>926</v>
      </c>
      <c r="NUY3" s="4" t="s">
        <v>926</v>
      </c>
      <c r="NUZ3" s="4" t="s">
        <v>926</v>
      </c>
      <c r="NVA3" s="4" t="s">
        <v>926</v>
      </c>
      <c r="NVB3" s="4" t="s">
        <v>926</v>
      </c>
      <c r="NVC3" s="4" t="s">
        <v>926</v>
      </c>
      <c r="NVD3" s="4" t="s">
        <v>926</v>
      </c>
      <c r="NVE3" s="4" t="s">
        <v>926</v>
      </c>
      <c r="NVF3" s="4" t="s">
        <v>926</v>
      </c>
      <c r="NVG3" s="4" t="s">
        <v>926</v>
      </c>
      <c r="NVH3" s="4" t="s">
        <v>926</v>
      </c>
      <c r="NVI3" s="4" t="s">
        <v>926</v>
      </c>
      <c r="NVJ3" s="4" t="s">
        <v>926</v>
      </c>
      <c r="NVK3" s="4" t="s">
        <v>926</v>
      </c>
      <c r="NVL3" s="4" t="s">
        <v>926</v>
      </c>
      <c r="NVM3" s="4" t="s">
        <v>926</v>
      </c>
      <c r="NVN3" s="4" t="s">
        <v>926</v>
      </c>
      <c r="NVO3" s="4" t="s">
        <v>926</v>
      </c>
      <c r="NVP3" s="4" t="s">
        <v>926</v>
      </c>
      <c r="NVQ3" s="4" t="s">
        <v>926</v>
      </c>
      <c r="NVR3" s="4" t="s">
        <v>926</v>
      </c>
      <c r="NVS3" s="4" t="s">
        <v>926</v>
      </c>
      <c r="NVT3" s="4" t="s">
        <v>926</v>
      </c>
      <c r="NVU3" s="4" t="s">
        <v>926</v>
      </c>
      <c r="NVV3" s="4" t="s">
        <v>926</v>
      </c>
      <c r="NVW3" s="4" t="s">
        <v>926</v>
      </c>
      <c r="NVX3" s="4" t="s">
        <v>926</v>
      </c>
      <c r="NVY3" s="4" t="s">
        <v>926</v>
      </c>
      <c r="NVZ3" s="4" t="s">
        <v>926</v>
      </c>
      <c r="NWA3" s="4" t="s">
        <v>926</v>
      </c>
      <c r="NWB3" s="4" t="s">
        <v>926</v>
      </c>
      <c r="NWC3" s="4" t="s">
        <v>926</v>
      </c>
      <c r="NWD3" s="4" t="s">
        <v>926</v>
      </c>
      <c r="NWE3" s="4" t="s">
        <v>926</v>
      </c>
      <c r="NWF3" s="4" t="s">
        <v>926</v>
      </c>
      <c r="NWG3" s="4" t="s">
        <v>926</v>
      </c>
      <c r="NWH3" s="4" t="s">
        <v>926</v>
      </c>
      <c r="NWI3" s="4" t="s">
        <v>926</v>
      </c>
      <c r="NWJ3" s="4" t="s">
        <v>926</v>
      </c>
      <c r="NWK3" s="4" t="s">
        <v>926</v>
      </c>
      <c r="NWL3" s="4" t="s">
        <v>926</v>
      </c>
      <c r="NWM3" s="4" t="s">
        <v>926</v>
      </c>
      <c r="NWN3" s="4" t="s">
        <v>926</v>
      </c>
      <c r="NWO3" s="4" t="s">
        <v>926</v>
      </c>
      <c r="NWP3" s="4" t="s">
        <v>926</v>
      </c>
      <c r="NWQ3" s="4" t="s">
        <v>926</v>
      </c>
      <c r="NWR3" s="4" t="s">
        <v>926</v>
      </c>
      <c r="NWS3" s="4" t="s">
        <v>926</v>
      </c>
      <c r="NWT3" s="4" t="s">
        <v>926</v>
      </c>
      <c r="NWU3" s="4" t="s">
        <v>926</v>
      </c>
      <c r="NWV3" s="4" t="s">
        <v>926</v>
      </c>
      <c r="NWW3" s="4" t="s">
        <v>926</v>
      </c>
      <c r="NWX3" s="4" t="s">
        <v>926</v>
      </c>
      <c r="NWY3" s="4" t="s">
        <v>926</v>
      </c>
      <c r="NWZ3" s="4" t="s">
        <v>926</v>
      </c>
      <c r="NXA3" s="4" t="s">
        <v>926</v>
      </c>
      <c r="NXB3" s="4" t="s">
        <v>926</v>
      </c>
      <c r="NXC3" s="4" t="s">
        <v>926</v>
      </c>
      <c r="NXD3" s="4" t="s">
        <v>926</v>
      </c>
      <c r="NXE3" s="4" t="s">
        <v>926</v>
      </c>
      <c r="NXF3" s="4" t="s">
        <v>926</v>
      </c>
      <c r="NXG3" s="4" t="s">
        <v>926</v>
      </c>
      <c r="NXH3" s="4" t="s">
        <v>926</v>
      </c>
      <c r="NXI3" s="4" t="s">
        <v>926</v>
      </c>
      <c r="NXJ3" s="4" t="s">
        <v>926</v>
      </c>
      <c r="NXK3" s="4" t="s">
        <v>926</v>
      </c>
      <c r="NXL3" s="4" t="s">
        <v>926</v>
      </c>
      <c r="NXM3" s="4" t="s">
        <v>926</v>
      </c>
      <c r="NXN3" s="4" t="s">
        <v>926</v>
      </c>
      <c r="NXO3" s="4" t="s">
        <v>926</v>
      </c>
      <c r="NXP3" s="4" t="s">
        <v>926</v>
      </c>
      <c r="NXQ3" s="4" t="s">
        <v>926</v>
      </c>
      <c r="NXR3" s="4" t="s">
        <v>926</v>
      </c>
      <c r="NXS3" s="4" t="s">
        <v>926</v>
      </c>
      <c r="NXT3" s="4" t="s">
        <v>926</v>
      </c>
      <c r="NXU3" s="4" t="s">
        <v>926</v>
      </c>
      <c r="NXV3" s="4" t="s">
        <v>926</v>
      </c>
      <c r="NXW3" s="4" t="s">
        <v>926</v>
      </c>
      <c r="NXX3" s="4" t="s">
        <v>926</v>
      </c>
      <c r="NXY3" s="4" t="s">
        <v>926</v>
      </c>
      <c r="NXZ3" s="4" t="s">
        <v>926</v>
      </c>
      <c r="NYA3" s="4" t="s">
        <v>926</v>
      </c>
      <c r="NYB3" s="4" t="s">
        <v>926</v>
      </c>
      <c r="NYC3" s="4" t="s">
        <v>926</v>
      </c>
      <c r="NYD3" s="4" t="s">
        <v>926</v>
      </c>
      <c r="NYE3" s="4" t="s">
        <v>926</v>
      </c>
      <c r="NYF3" s="4" t="s">
        <v>926</v>
      </c>
      <c r="NYG3" s="4" t="s">
        <v>926</v>
      </c>
      <c r="NYH3" s="4" t="s">
        <v>926</v>
      </c>
      <c r="NYI3" s="4" t="s">
        <v>926</v>
      </c>
      <c r="NYJ3" s="4" t="s">
        <v>926</v>
      </c>
      <c r="NYK3" s="4" t="s">
        <v>926</v>
      </c>
      <c r="NYL3" s="4" t="s">
        <v>926</v>
      </c>
      <c r="NYM3" s="4" t="s">
        <v>926</v>
      </c>
      <c r="NYN3" s="4" t="s">
        <v>926</v>
      </c>
      <c r="NYO3" s="4" t="s">
        <v>926</v>
      </c>
      <c r="NYP3" s="4" t="s">
        <v>926</v>
      </c>
      <c r="NYQ3" s="4" t="s">
        <v>926</v>
      </c>
      <c r="NYR3" s="4" t="s">
        <v>926</v>
      </c>
      <c r="NYS3" s="4" t="s">
        <v>926</v>
      </c>
      <c r="NYT3" s="4" t="s">
        <v>926</v>
      </c>
      <c r="NYU3" s="4" t="s">
        <v>926</v>
      </c>
      <c r="NYV3" s="4" t="s">
        <v>926</v>
      </c>
      <c r="NYW3" s="4" t="s">
        <v>926</v>
      </c>
      <c r="NYX3" s="4" t="s">
        <v>926</v>
      </c>
      <c r="NYY3" s="4" t="s">
        <v>926</v>
      </c>
      <c r="NYZ3" s="4" t="s">
        <v>926</v>
      </c>
      <c r="NZA3" s="4" t="s">
        <v>926</v>
      </c>
      <c r="NZB3" s="4" t="s">
        <v>926</v>
      </c>
      <c r="NZC3" s="4" t="s">
        <v>926</v>
      </c>
      <c r="NZD3" s="4" t="s">
        <v>926</v>
      </c>
      <c r="NZE3" s="4" t="s">
        <v>926</v>
      </c>
      <c r="NZF3" s="4" t="s">
        <v>926</v>
      </c>
      <c r="NZG3" s="4" t="s">
        <v>926</v>
      </c>
      <c r="NZH3" s="4" t="s">
        <v>926</v>
      </c>
      <c r="NZI3" s="4" t="s">
        <v>926</v>
      </c>
      <c r="NZJ3" s="4" t="s">
        <v>926</v>
      </c>
      <c r="NZK3" s="4" t="s">
        <v>926</v>
      </c>
      <c r="NZL3" s="4" t="s">
        <v>926</v>
      </c>
      <c r="NZM3" s="4" t="s">
        <v>926</v>
      </c>
      <c r="NZN3" s="4" t="s">
        <v>926</v>
      </c>
      <c r="NZO3" s="4" t="s">
        <v>926</v>
      </c>
      <c r="NZP3" s="4" t="s">
        <v>926</v>
      </c>
      <c r="NZQ3" s="4" t="s">
        <v>926</v>
      </c>
      <c r="NZR3" s="4" t="s">
        <v>926</v>
      </c>
      <c r="NZS3" s="4" t="s">
        <v>926</v>
      </c>
      <c r="NZT3" s="4" t="s">
        <v>926</v>
      </c>
      <c r="NZU3" s="4" t="s">
        <v>926</v>
      </c>
      <c r="NZV3" s="4" t="s">
        <v>926</v>
      </c>
      <c r="NZW3" s="4" t="s">
        <v>926</v>
      </c>
      <c r="NZX3" s="4" t="s">
        <v>926</v>
      </c>
      <c r="NZY3" s="4" t="s">
        <v>926</v>
      </c>
      <c r="NZZ3" s="4" t="s">
        <v>926</v>
      </c>
      <c r="OAA3" s="4" t="s">
        <v>926</v>
      </c>
      <c r="OAB3" s="4" t="s">
        <v>926</v>
      </c>
      <c r="OAC3" s="4" t="s">
        <v>926</v>
      </c>
      <c r="OAD3" s="4" t="s">
        <v>926</v>
      </c>
      <c r="OAE3" s="4" t="s">
        <v>926</v>
      </c>
      <c r="OAF3" s="4" t="s">
        <v>926</v>
      </c>
      <c r="OAG3" s="4" t="s">
        <v>926</v>
      </c>
      <c r="OAH3" s="4" t="s">
        <v>926</v>
      </c>
      <c r="OAI3" s="4" t="s">
        <v>926</v>
      </c>
      <c r="OAJ3" s="4" t="s">
        <v>926</v>
      </c>
      <c r="OAK3" s="4" t="s">
        <v>926</v>
      </c>
      <c r="OAL3" s="4" t="s">
        <v>926</v>
      </c>
      <c r="OAM3" s="4" t="s">
        <v>926</v>
      </c>
      <c r="OAN3" s="4" t="s">
        <v>926</v>
      </c>
      <c r="OAO3" s="4" t="s">
        <v>926</v>
      </c>
      <c r="OAP3" s="4" t="s">
        <v>926</v>
      </c>
      <c r="OAQ3" s="4" t="s">
        <v>926</v>
      </c>
      <c r="OAR3" s="4" t="s">
        <v>926</v>
      </c>
      <c r="OAS3" s="4" t="s">
        <v>926</v>
      </c>
      <c r="OAT3" s="4" t="s">
        <v>926</v>
      </c>
      <c r="OAU3" s="4" t="s">
        <v>926</v>
      </c>
      <c r="OAV3" s="4" t="s">
        <v>926</v>
      </c>
      <c r="OAW3" s="4" t="s">
        <v>926</v>
      </c>
      <c r="OAX3" s="4" t="s">
        <v>926</v>
      </c>
      <c r="OAY3" s="4" t="s">
        <v>926</v>
      </c>
      <c r="OAZ3" s="4" t="s">
        <v>926</v>
      </c>
      <c r="OBA3" s="4" t="s">
        <v>926</v>
      </c>
      <c r="OBB3" s="4" t="s">
        <v>926</v>
      </c>
      <c r="OBC3" s="4" t="s">
        <v>926</v>
      </c>
      <c r="OBD3" s="4" t="s">
        <v>926</v>
      </c>
      <c r="OBE3" s="4" t="s">
        <v>926</v>
      </c>
      <c r="OBF3" s="4" t="s">
        <v>926</v>
      </c>
      <c r="OBG3" s="4" t="s">
        <v>926</v>
      </c>
      <c r="OBH3" s="4" t="s">
        <v>926</v>
      </c>
      <c r="OBI3" s="4" t="s">
        <v>926</v>
      </c>
      <c r="OBJ3" s="4" t="s">
        <v>926</v>
      </c>
      <c r="OBK3" s="4" t="s">
        <v>926</v>
      </c>
      <c r="OBL3" s="4" t="s">
        <v>926</v>
      </c>
      <c r="OBM3" s="4" t="s">
        <v>926</v>
      </c>
      <c r="OBN3" s="4" t="s">
        <v>926</v>
      </c>
      <c r="OBO3" s="4" t="s">
        <v>926</v>
      </c>
      <c r="OBP3" s="4" t="s">
        <v>926</v>
      </c>
      <c r="OBQ3" s="4" t="s">
        <v>926</v>
      </c>
      <c r="OBR3" s="4" t="s">
        <v>926</v>
      </c>
      <c r="OBS3" s="4" t="s">
        <v>926</v>
      </c>
      <c r="OBT3" s="4" t="s">
        <v>926</v>
      </c>
      <c r="OBU3" s="4" t="s">
        <v>926</v>
      </c>
      <c r="OBV3" s="4" t="s">
        <v>926</v>
      </c>
      <c r="OBW3" s="4" t="s">
        <v>926</v>
      </c>
      <c r="OBX3" s="4" t="s">
        <v>926</v>
      </c>
      <c r="OBY3" s="4" t="s">
        <v>926</v>
      </c>
      <c r="OBZ3" s="4" t="s">
        <v>926</v>
      </c>
      <c r="OCA3" s="4" t="s">
        <v>926</v>
      </c>
      <c r="OCB3" s="4" t="s">
        <v>926</v>
      </c>
      <c r="OCC3" s="4" t="s">
        <v>926</v>
      </c>
      <c r="OCD3" s="4" t="s">
        <v>926</v>
      </c>
      <c r="OCE3" s="4" t="s">
        <v>926</v>
      </c>
      <c r="OCF3" s="4" t="s">
        <v>926</v>
      </c>
      <c r="OCG3" s="4" t="s">
        <v>926</v>
      </c>
      <c r="OCH3" s="4" t="s">
        <v>926</v>
      </c>
      <c r="OCI3" s="4" t="s">
        <v>926</v>
      </c>
      <c r="OCJ3" s="4" t="s">
        <v>926</v>
      </c>
      <c r="OCK3" s="4" t="s">
        <v>926</v>
      </c>
      <c r="OCL3" s="4" t="s">
        <v>926</v>
      </c>
      <c r="OCM3" s="4" t="s">
        <v>926</v>
      </c>
      <c r="OCN3" s="4" t="s">
        <v>926</v>
      </c>
      <c r="OCO3" s="4" t="s">
        <v>926</v>
      </c>
      <c r="OCP3" s="4" t="s">
        <v>926</v>
      </c>
      <c r="OCQ3" s="4" t="s">
        <v>926</v>
      </c>
      <c r="OCR3" s="4" t="s">
        <v>926</v>
      </c>
      <c r="OCS3" s="4" t="s">
        <v>926</v>
      </c>
      <c r="OCT3" s="4" t="s">
        <v>926</v>
      </c>
      <c r="OCU3" s="4" t="s">
        <v>926</v>
      </c>
      <c r="OCV3" s="4" t="s">
        <v>926</v>
      </c>
      <c r="OCW3" s="4" t="s">
        <v>926</v>
      </c>
      <c r="OCX3" s="4" t="s">
        <v>926</v>
      </c>
      <c r="OCY3" s="4" t="s">
        <v>926</v>
      </c>
      <c r="OCZ3" s="4" t="s">
        <v>926</v>
      </c>
      <c r="ODA3" s="4" t="s">
        <v>926</v>
      </c>
      <c r="ODB3" s="4" t="s">
        <v>926</v>
      </c>
      <c r="ODC3" s="4" t="s">
        <v>926</v>
      </c>
      <c r="ODD3" s="4" t="s">
        <v>926</v>
      </c>
      <c r="ODE3" s="4" t="s">
        <v>926</v>
      </c>
      <c r="ODF3" s="4" t="s">
        <v>926</v>
      </c>
      <c r="ODG3" s="4" t="s">
        <v>926</v>
      </c>
      <c r="ODH3" s="4" t="s">
        <v>926</v>
      </c>
      <c r="ODI3" s="4" t="s">
        <v>926</v>
      </c>
      <c r="ODJ3" s="4" t="s">
        <v>926</v>
      </c>
      <c r="ODK3" s="4" t="s">
        <v>926</v>
      </c>
      <c r="ODL3" s="4" t="s">
        <v>926</v>
      </c>
      <c r="ODM3" s="4" t="s">
        <v>926</v>
      </c>
      <c r="ODN3" s="4" t="s">
        <v>926</v>
      </c>
      <c r="ODO3" s="4" t="s">
        <v>926</v>
      </c>
      <c r="ODP3" s="4" t="s">
        <v>926</v>
      </c>
      <c r="ODQ3" s="4" t="s">
        <v>926</v>
      </c>
      <c r="ODR3" s="4" t="s">
        <v>926</v>
      </c>
      <c r="ODS3" s="4" t="s">
        <v>926</v>
      </c>
      <c r="ODT3" s="4" t="s">
        <v>926</v>
      </c>
      <c r="ODU3" s="4" t="s">
        <v>926</v>
      </c>
      <c r="ODV3" s="4" t="s">
        <v>926</v>
      </c>
      <c r="ODW3" s="4" t="s">
        <v>926</v>
      </c>
      <c r="ODX3" s="4" t="s">
        <v>926</v>
      </c>
      <c r="ODY3" s="4" t="s">
        <v>926</v>
      </c>
      <c r="ODZ3" s="4" t="s">
        <v>926</v>
      </c>
      <c r="OEA3" s="4" t="s">
        <v>926</v>
      </c>
      <c r="OEB3" s="4" t="s">
        <v>926</v>
      </c>
      <c r="OEC3" s="4" t="s">
        <v>926</v>
      </c>
      <c r="OED3" s="4" t="s">
        <v>926</v>
      </c>
      <c r="OEE3" s="4" t="s">
        <v>926</v>
      </c>
      <c r="OEF3" s="4" t="s">
        <v>926</v>
      </c>
      <c r="OEG3" s="4" t="s">
        <v>926</v>
      </c>
      <c r="OEH3" s="4" t="s">
        <v>926</v>
      </c>
      <c r="OEI3" s="4" t="s">
        <v>926</v>
      </c>
      <c r="OEJ3" s="4" t="s">
        <v>926</v>
      </c>
      <c r="OEK3" s="4" t="s">
        <v>926</v>
      </c>
      <c r="OEL3" s="4" t="s">
        <v>926</v>
      </c>
      <c r="OEM3" s="4" t="s">
        <v>926</v>
      </c>
      <c r="OEN3" s="4" t="s">
        <v>926</v>
      </c>
      <c r="OEO3" s="4" t="s">
        <v>926</v>
      </c>
      <c r="OEP3" s="4" t="s">
        <v>926</v>
      </c>
      <c r="OEQ3" s="4" t="s">
        <v>926</v>
      </c>
      <c r="OER3" s="4" t="s">
        <v>926</v>
      </c>
      <c r="OES3" s="4" t="s">
        <v>926</v>
      </c>
      <c r="OET3" s="4" t="s">
        <v>926</v>
      </c>
      <c r="OEU3" s="4" t="s">
        <v>926</v>
      </c>
      <c r="OEV3" s="4" t="s">
        <v>926</v>
      </c>
      <c r="OEW3" s="4" t="s">
        <v>926</v>
      </c>
      <c r="OEX3" s="4" t="s">
        <v>926</v>
      </c>
      <c r="OEY3" s="4" t="s">
        <v>926</v>
      </c>
      <c r="OEZ3" s="4" t="s">
        <v>926</v>
      </c>
      <c r="OFA3" s="4" t="s">
        <v>926</v>
      </c>
      <c r="OFB3" s="4" t="s">
        <v>926</v>
      </c>
      <c r="OFC3" s="4" t="s">
        <v>926</v>
      </c>
      <c r="OFD3" s="4" t="s">
        <v>926</v>
      </c>
      <c r="OFE3" s="4" t="s">
        <v>926</v>
      </c>
      <c r="OFF3" s="4" t="s">
        <v>926</v>
      </c>
      <c r="OFG3" s="4" t="s">
        <v>926</v>
      </c>
      <c r="OFH3" s="4" t="s">
        <v>926</v>
      </c>
      <c r="OFI3" s="4" t="s">
        <v>926</v>
      </c>
      <c r="OFJ3" s="4" t="s">
        <v>926</v>
      </c>
      <c r="OFK3" s="4" t="s">
        <v>926</v>
      </c>
      <c r="OFL3" s="4" t="s">
        <v>926</v>
      </c>
      <c r="OFM3" s="4" t="s">
        <v>926</v>
      </c>
      <c r="OFN3" s="4" t="s">
        <v>926</v>
      </c>
      <c r="OFO3" s="4" t="s">
        <v>926</v>
      </c>
      <c r="OFP3" s="4" t="s">
        <v>926</v>
      </c>
      <c r="OFQ3" s="4" t="s">
        <v>926</v>
      </c>
      <c r="OFR3" s="4" t="s">
        <v>926</v>
      </c>
      <c r="OFS3" s="4" t="s">
        <v>926</v>
      </c>
      <c r="OFT3" s="4" t="s">
        <v>926</v>
      </c>
      <c r="OFU3" s="4" t="s">
        <v>926</v>
      </c>
      <c r="OFV3" s="4" t="s">
        <v>926</v>
      </c>
      <c r="OFW3" s="4" t="s">
        <v>926</v>
      </c>
      <c r="OFX3" s="4" t="s">
        <v>926</v>
      </c>
      <c r="OFY3" s="4" t="s">
        <v>926</v>
      </c>
      <c r="OFZ3" s="4" t="s">
        <v>926</v>
      </c>
      <c r="OGA3" s="4" t="s">
        <v>926</v>
      </c>
      <c r="OGB3" s="4" t="s">
        <v>926</v>
      </c>
      <c r="OGC3" s="4" t="s">
        <v>926</v>
      </c>
      <c r="OGD3" s="4" t="s">
        <v>926</v>
      </c>
      <c r="OGE3" s="4" t="s">
        <v>926</v>
      </c>
      <c r="OGF3" s="4" t="s">
        <v>926</v>
      </c>
      <c r="OGG3" s="4" t="s">
        <v>926</v>
      </c>
      <c r="OGH3" s="4" t="s">
        <v>926</v>
      </c>
      <c r="OGI3" s="4" t="s">
        <v>926</v>
      </c>
      <c r="OGJ3" s="4" t="s">
        <v>926</v>
      </c>
      <c r="OGK3" s="4" t="s">
        <v>926</v>
      </c>
      <c r="OGL3" s="4" t="s">
        <v>926</v>
      </c>
      <c r="OGM3" s="4" t="s">
        <v>926</v>
      </c>
      <c r="OGN3" s="4" t="s">
        <v>926</v>
      </c>
      <c r="OGO3" s="4" t="s">
        <v>926</v>
      </c>
      <c r="OGP3" s="4" t="s">
        <v>926</v>
      </c>
      <c r="OGQ3" s="4" t="s">
        <v>926</v>
      </c>
      <c r="OGR3" s="4" t="s">
        <v>926</v>
      </c>
      <c r="OGS3" s="4" t="s">
        <v>926</v>
      </c>
      <c r="OGT3" s="4" t="s">
        <v>926</v>
      </c>
      <c r="OGU3" s="4" t="s">
        <v>926</v>
      </c>
      <c r="OGV3" s="4" t="s">
        <v>926</v>
      </c>
      <c r="OGW3" s="4" t="s">
        <v>926</v>
      </c>
      <c r="OGX3" s="4" t="s">
        <v>926</v>
      </c>
      <c r="OGY3" s="4" t="s">
        <v>926</v>
      </c>
      <c r="OGZ3" s="4" t="s">
        <v>926</v>
      </c>
      <c r="OHA3" s="4" t="s">
        <v>926</v>
      </c>
      <c r="OHB3" s="4" t="s">
        <v>926</v>
      </c>
      <c r="OHC3" s="4" t="s">
        <v>926</v>
      </c>
      <c r="OHD3" s="4" t="s">
        <v>926</v>
      </c>
      <c r="OHE3" s="4" t="s">
        <v>926</v>
      </c>
      <c r="OHF3" s="4" t="s">
        <v>926</v>
      </c>
      <c r="OHG3" s="4" t="s">
        <v>926</v>
      </c>
      <c r="OHH3" s="4" t="s">
        <v>926</v>
      </c>
      <c r="OHI3" s="4" t="s">
        <v>926</v>
      </c>
      <c r="OHJ3" s="4" t="s">
        <v>926</v>
      </c>
      <c r="OHK3" s="4" t="s">
        <v>926</v>
      </c>
      <c r="OHL3" s="4" t="s">
        <v>926</v>
      </c>
      <c r="OHM3" s="4" t="s">
        <v>926</v>
      </c>
      <c r="OHN3" s="4" t="s">
        <v>926</v>
      </c>
      <c r="OHO3" s="4" t="s">
        <v>926</v>
      </c>
      <c r="OHP3" s="4" t="s">
        <v>926</v>
      </c>
      <c r="OHQ3" s="4" t="s">
        <v>926</v>
      </c>
      <c r="OHR3" s="4" t="s">
        <v>926</v>
      </c>
      <c r="OHS3" s="4" t="s">
        <v>926</v>
      </c>
      <c r="OHT3" s="4" t="s">
        <v>926</v>
      </c>
      <c r="OHU3" s="4" t="s">
        <v>926</v>
      </c>
      <c r="OHV3" s="4" t="s">
        <v>926</v>
      </c>
      <c r="OHW3" s="4" t="s">
        <v>926</v>
      </c>
      <c r="OHX3" s="4" t="s">
        <v>926</v>
      </c>
      <c r="OHY3" s="4" t="s">
        <v>926</v>
      </c>
      <c r="OHZ3" s="4" t="s">
        <v>926</v>
      </c>
      <c r="OIA3" s="4" t="s">
        <v>926</v>
      </c>
      <c r="OIB3" s="4" t="s">
        <v>926</v>
      </c>
      <c r="OIC3" s="4" t="s">
        <v>926</v>
      </c>
      <c r="OID3" s="4" t="s">
        <v>926</v>
      </c>
      <c r="OIE3" s="4" t="s">
        <v>926</v>
      </c>
      <c r="OIF3" s="4" t="s">
        <v>926</v>
      </c>
      <c r="OIG3" s="4" t="s">
        <v>926</v>
      </c>
      <c r="OIH3" s="4" t="s">
        <v>926</v>
      </c>
      <c r="OII3" s="4" t="s">
        <v>926</v>
      </c>
      <c r="OIJ3" s="4" t="s">
        <v>926</v>
      </c>
      <c r="OIK3" s="4" t="s">
        <v>926</v>
      </c>
      <c r="OIL3" s="4" t="s">
        <v>926</v>
      </c>
      <c r="OIM3" s="4" t="s">
        <v>926</v>
      </c>
      <c r="OIN3" s="4" t="s">
        <v>926</v>
      </c>
      <c r="OIO3" s="4" t="s">
        <v>926</v>
      </c>
      <c r="OIP3" s="4" t="s">
        <v>926</v>
      </c>
      <c r="OIQ3" s="4" t="s">
        <v>926</v>
      </c>
      <c r="OIR3" s="4" t="s">
        <v>926</v>
      </c>
      <c r="OIS3" s="4" t="s">
        <v>926</v>
      </c>
      <c r="OIT3" s="4" t="s">
        <v>926</v>
      </c>
      <c r="OIU3" s="4" t="s">
        <v>926</v>
      </c>
      <c r="OIV3" s="4" t="s">
        <v>926</v>
      </c>
      <c r="OIW3" s="4" t="s">
        <v>926</v>
      </c>
      <c r="OIX3" s="4" t="s">
        <v>926</v>
      </c>
      <c r="OIY3" s="4" t="s">
        <v>926</v>
      </c>
      <c r="OIZ3" s="4" t="s">
        <v>926</v>
      </c>
      <c r="OJA3" s="4" t="s">
        <v>926</v>
      </c>
      <c r="OJB3" s="4" t="s">
        <v>926</v>
      </c>
      <c r="OJC3" s="4" t="s">
        <v>926</v>
      </c>
      <c r="OJD3" s="4" t="s">
        <v>926</v>
      </c>
      <c r="OJE3" s="4" t="s">
        <v>926</v>
      </c>
      <c r="OJF3" s="4" t="s">
        <v>926</v>
      </c>
      <c r="OJG3" s="4" t="s">
        <v>926</v>
      </c>
      <c r="OJH3" s="4" t="s">
        <v>926</v>
      </c>
      <c r="OJI3" s="4" t="s">
        <v>926</v>
      </c>
      <c r="OJJ3" s="4" t="s">
        <v>926</v>
      </c>
      <c r="OJK3" s="4" t="s">
        <v>926</v>
      </c>
      <c r="OJL3" s="4" t="s">
        <v>926</v>
      </c>
      <c r="OJM3" s="4" t="s">
        <v>926</v>
      </c>
      <c r="OJN3" s="4" t="s">
        <v>926</v>
      </c>
      <c r="OJO3" s="4" t="s">
        <v>926</v>
      </c>
      <c r="OJP3" s="4" t="s">
        <v>926</v>
      </c>
      <c r="OJQ3" s="4" t="s">
        <v>926</v>
      </c>
      <c r="OJR3" s="4" t="s">
        <v>926</v>
      </c>
      <c r="OJS3" s="4" t="s">
        <v>926</v>
      </c>
      <c r="OJT3" s="4" t="s">
        <v>926</v>
      </c>
      <c r="OJU3" s="4" t="s">
        <v>926</v>
      </c>
      <c r="OJV3" s="4" t="s">
        <v>926</v>
      </c>
      <c r="OJW3" s="4" t="s">
        <v>926</v>
      </c>
      <c r="OJX3" s="4" t="s">
        <v>926</v>
      </c>
      <c r="OJY3" s="4" t="s">
        <v>926</v>
      </c>
      <c r="OJZ3" s="4" t="s">
        <v>926</v>
      </c>
      <c r="OKA3" s="4" t="s">
        <v>926</v>
      </c>
      <c r="OKB3" s="4" t="s">
        <v>926</v>
      </c>
      <c r="OKC3" s="4" t="s">
        <v>926</v>
      </c>
      <c r="OKD3" s="4" t="s">
        <v>926</v>
      </c>
      <c r="OKE3" s="4" t="s">
        <v>926</v>
      </c>
      <c r="OKF3" s="4" t="s">
        <v>926</v>
      </c>
      <c r="OKG3" s="4" t="s">
        <v>926</v>
      </c>
      <c r="OKH3" s="4" t="s">
        <v>926</v>
      </c>
      <c r="OKI3" s="4" t="s">
        <v>926</v>
      </c>
      <c r="OKJ3" s="4" t="s">
        <v>926</v>
      </c>
      <c r="OKK3" s="4" t="s">
        <v>926</v>
      </c>
      <c r="OKL3" s="4" t="s">
        <v>926</v>
      </c>
      <c r="OKM3" s="4" t="s">
        <v>926</v>
      </c>
      <c r="OKN3" s="4" t="s">
        <v>926</v>
      </c>
      <c r="OKO3" s="4" t="s">
        <v>926</v>
      </c>
      <c r="OKP3" s="4" t="s">
        <v>926</v>
      </c>
      <c r="OKQ3" s="4" t="s">
        <v>926</v>
      </c>
      <c r="OKR3" s="4" t="s">
        <v>926</v>
      </c>
      <c r="OKS3" s="4" t="s">
        <v>926</v>
      </c>
      <c r="OKT3" s="4" t="s">
        <v>926</v>
      </c>
      <c r="OKU3" s="4" t="s">
        <v>926</v>
      </c>
      <c r="OKV3" s="4" t="s">
        <v>926</v>
      </c>
      <c r="OKW3" s="4" t="s">
        <v>926</v>
      </c>
      <c r="OKX3" s="4" t="s">
        <v>926</v>
      </c>
      <c r="OKY3" s="4" t="s">
        <v>926</v>
      </c>
      <c r="OKZ3" s="4" t="s">
        <v>926</v>
      </c>
      <c r="OLA3" s="4" t="s">
        <v>926</v>
      </c>
      <c r="OLB3" s="4" t="s">
        <v>926</v>
      </c>
      <c r="OLC3" s="4" t="s">
        <v>926</v>
      </c>
      <c r="OLD3" s="4" t="s">
        <v>926</v>
      </c>
      <c r="OLE3" s="4" t="s">
        <v>926</v>
      </c>
      <c r="OLF3" s="4" t="s">
        <v>926</v>
      </c>
      <c r="OLG3" s="4" t="s">
        <v>926</v>
      </c>
      <c r="OLH3" s="4" t="s">
        <v>926</v>
      </c>
      <c r="OLI3" s="4" t="s">
        <v>926</v>
      </c>
      <c r="OLJ3" s="4" t="s">
        <v>926</v>
      </c>
      <c r="OLK3" s="4" t="s">
        <v>926</v>
      </c>
      <c r="OLL3" s="4" t="s">
        <v>926</v>
      </c>
      <c r="OLM3" s="4" t="s">
        <v>926</v>
      </c>
      <c r="OLN3" s="4" t="s">
        <v>926</v>
      </c>
      <c r="OLO3" s="4" t="s">
        <v>926</v>
      </c>
      <c r="OLP3" s="4" t="s">
        <v>926</v>
      </c>
      <c r="OLQ3" s="4" t="s">
        <v>926</v>
      </c>
      <c r="OLR3" s="4" t="s">
        <v>926</v>
      </c>
      <c r="OLS3" s="4" t="s">
        <v>926</v>
      </c>
      <c r="OLT3" s="4" t="s">
        <v>926</v>
      </c>
      <c r="OLU3" s="4" t="s">
        <v>926</v>
      </c>
      <c r="OLV3" s="4" t="s">
        <v>926</v>
      </c>
      <c r="OLW3" s="4" t="s">
        <v>926</v>
      </c>
      <c r="OLX3" s="4" t="s">
        <v>926</v>
      </c>
      <c r="OLY3" s="4" t="s">
        <v>926</v>
      </c>
      <c r="OLZ3" s="4" t="s">
        <v>926</v>
      </c>
      <c r="OMA3" s="4" t="s">
        <v>926</v>
      </c>
      <c r="OMB3" s="4" t="s">
        <v>926</v>
      </c>
      <c r="OMC3" s="4" t="s">
        <v>926</v>
      </c>
      <c r="OMD3" s="4" t="s">
        <v>926</v>
      </c>
      <c r="OME3" s="4" t="s">
        <v>926</v>
      </c>
      <c r="OMF3" s="4" t="s">
        <v>926</v>
      </c>
      <c r="OMG3" s="4" t="s">
        <v>926</v>
      </c>
      <c r="OMH3" s="4" t="s">
        <v>926</v>
      </c>
      <c r="OMI3" s="4" t="s">
        <v>926</v>
      </c>
      <c r="OMJ3" s="4" t="s">
        <v>926</v>
      </c>
      <c r="OMK3" s="4" t="s">
        <v>926</v>
      </c>
      <c r="OML3" s="4" t="s">
        <v>926</v>
      </c>
      <c r="OMM3" s="4" t="s">
        <v>926</v>
      </c>
      <c r="OMN3" s="4" t="s">
        <v>926</v>
      </c>
      <c r="OMO3" s="4" t="s">
        <v>926</v>
      </c>
      <c r="OMP3" s="4" t="s">
        <v>926</v>
      </c>
      <c r="OMQ3" s="4" t="s">
        <v>926</v>
      </c>
      <c r="OMR3" s="4" t="s">
        <v>926</v>
      </c>
      <c r="OMS3" s="4" t="s">
        <v>926</v>
      </c>
      <c r="OMT3" s="4" t="s">
        <v>926</v>
      </c>
      <c r="OMU3" s="4" t="s">
        <v>926</v>
      </c>
      <c r="OMV3" s="4" t="s">
        <v>926</v>
      </c>
      <c r="OMW3" s="4" t="s">
        <v>926</v>
      </c>
      <c r="OMX3" s="4" t="s">
        <v>926</v>
      </c>
      <c r="OMY3" s="4" t="s">
        <v>926</v>
      </c>
      <c r="OMZ3" s="4" t="s">
        <v>926</v>
      </c>
      <c r="ONA3" s="4" t="s">
        <v>926</v>
      </c>
      <c r="ONB3" s="4" t="s">
        <v>926</v>
      </c>
      <c r="ONC3" s="4" t="s">
        <v>926</v>
      </c>
      <c r="OND3" s="4" t="s">
        <v>926</v>
      </c>
      <c r="ONE3" s="4" t="s">
        <v>926</v>
      </c>
      <c r="ONF3" s="4" t="s">
        <v>926</v>
      </c>
      <c r="ONG3" s="4" t="s">
        <v>926</v>
      </c>
      <c r="ONH3" s="4" t="s">
        <v>926</v>
      </c>
      <c r="ONI3" s="4" t="s">
        <v>926</v>
      </c>
      <c r="ONJ3" s="4" t="s">
        <v>926</v>
      </c>
      <c r="ONK3" s="4" t="s">
        <v>926</v>
      </c>
      <c r="ONL3" s="4" t="s">
        <v>926</v>
      </c>
      <c r="ONM3" s="4" t="s">
        <v>926</v>
      </c>
      <c r="ONN3" s="4" t="s">
        <v>926</v>
      </c>
      <c r="ONO3" s="4" t="s">
        <v>926</v>
      </c>
      <c r="ONP3" s="4" t="s">
        <v>926</v>
      </c>
      <c r="ONQ3" s="4" t="s">
        <v>926</v>
      </c>
      <c r="ONR3" s="4" t="s">
        <v>926</v>
      </c>
      <c r="ONS3" s="4" t="s">
        <v>926</v>
      </c>
      <c r="ONT3" s="4" t="s">
        <v>926</v>
      </c>
      <c r="ONU3" s="4" t="s">
        <v>926</v>
      </c>
      <c r="ONV3" s="4" t="s">
        <v>926</v>
      </c>
      <c r="ONW3" s="4" t="s">
        <v>926</v>
      </c>
      <c r="ONX3" s="4" t="s">
        <v>926</v>
      </c>
      <c r="ONY3" s="4" t="s">
        <v>926</v>
      </c>
      <c r="ONZ3" s="4" t="s">
        <v>926</v>
      </c>
      <c r="OOA3" s="4" t="s">
        <v>926</v>
      </c>
      <c r="OOB3" s="4" t="s">
        <v>926</v>
      </c>
      <c r="OOC3" s="4" t="s">
        <v>926</v>
      </c>
      <c r="OOD3" s="4" t="s">
        <v>926</v>
      </c>
      <c r="OOE3" s="4" t="s">
        <v>926</v>
      </c>
      <c r="OOF3" s="4" t="s">
        <v>926</v>
      </c>
      <c r="OOG3" s="4" t="s">
        <v>926</v>
      </c>
      <c r="OOH3" s="4" t="s">
        <v>926</v>
      </c>
      <c r="OOI3" s="4" t="s">
        <v>926</v>
      </c>
      <c r="OOJ3" s="4" t="s">
        <v>926</v>
      </c>
      <c r="OOK3" s="4" t="s">
        <v>926</v>
      </c>
      <c r="OOL3" s="4" t="s">
        <v>926</v>
      </c>
      <c r="OOM3" s="4" t="s">
        <v>926</v>
      </c>
      <c r="OON3" s="4" t="s">
        <v>926</v>
      </c>
      <c r="OOO3" s="4" t="s">
        <v>926</v>
      </c>
      <c r="OOP3" s="4" t="s">
        <v>926</v>
      </c>
      <c r="OOQ3" s="4" t="s">
        <v>926</v>
      </c>
      <c r="OOR3" s="4" t="s">
        <v>926</v>
      </c>
      <c r="OOS3" s="4" t="s">
        <v>926</v>
      </c>
      <c r="OOT3" s="4" t="s">
        <v>926</v>
      </c>
      <c r="OOU3" s="4" t="s">
        <v>926</v>
      </c>
      <c r="OOV3" s="4" t="s">
        <v>926</v>
      </c>
      <c r="OOW3" s="4" t="s">
        <v>926</v>
      </c>
      <c r="OOX3" s="4" t="s">
        <v>926</v>
      </c>
      <c r="OOY3" s="4" t="s">
        <v>926</v>
      </c>
      <c r="OOZ3" s="4" t="s">
        <v>926</v>
      </c>
      <c r="OPA3" s="4" t="s">
        <v>926</v>
      </c>
      <c r="OPB3" s="4" t="s">
        <v>926</v>
      </c>
      <c r="OPC3" s="4" t="s">
        <v>926</v>
      </c>
      <c r="OPD3" s="4" t="s">
        <v>926</v>
      </c>
      <c r="OPE3" s="4" t="s">
        <v>926</v>
      </c>
      <c r="OPF3" s="4" t="s">
        <v>926</v>
      </c>
      <c r="OPG3" s="4" t="s">
        <v>926</v>
      </c>
      <c r="OPH3" s="4" t="s">
        <v>926</v>
      </c>
      <c r="OPI3" s="4" t="s">
        <v>926</v>
      </c>
      <c r="OPJ3" s="4" t="s">
        <v>926</v>
      </c>
      <c r="OPK3" s="4" t="s">
        <v>926</v>
      </c>
      <c r="OPL3" s="4" t="s">
        <v>926</v>
      </c>
      <c r="OPM3" s="4" t="s">
        <v>926</v>
      </c>
      <c r="OPN3" s="4" t="s">
        <v>926</v>
      </c>
      <c r="OPO3" s="4" t="s">
        <v>926</v>
      </c>
      <c r="OPP3" s="4" t="s">
        <v>926</v>
      </c>
      <c r="OPQ3" s="4" t="s">
        <v>926</v>
      </c>
      <c r="OPR3" s="4" t="s">
        <v>926</v>
      </c>
      <c r="OPS3" s="4" t="s">
        <v>926</v>
      </c>
      <c r="OPT3" s="4" t="s">
        <v>926</v>
      </c>
      <c r="OPU3" s="4" t="s">
        <v>926</v>
      </c>
      <c r="OPV3" s="4" t="s">
        <v>926</v>
      </c>
      <c r="OPW3" s="4" t="s">
        <v>926</v>
      </c>
      <c r="OPX3" s="4" t="s">
        <v>926</v>
      </c>
      <c r="OPY3" s="4" t="s">
        <v>926</v>
      </c>
      <c r="OPZ3" s="4" t="s">
        <v>926</v>
      </c>
      <c r="OQA3" s="4" t="s">
        <v>926</v>
      </c>
      <c r="OQB3" s="4" t="s">
        <v>926</v>
      </c>
      <c r="OQC3" s="4" t="s">
        <v>926</v>
      </c>
      <c r="OQD3" s="4" t="s">
        <v>926</v>
      </c>
      <c r="OQE3" s="4" t="s">
        <v>926</v>
      </c>
      <c r="OQF3" s="4" t="s">
        <v>926</v>
      </c>
      <c r="OQG3" s="4" t="s">
        <v>926</v>
      </c>
      <c r="OQH3" s="4" t="s">
        <v>926</v>
      </c>
      <c r="OQI3" s="4" t="s">
        <v>926</v>
      </c>
      <c r="OQJ3" s="4" t="s">
        <v>926</v>
      </c>
      <c r="OQK3" s="4" t="s">
        <v>926</v>
      </c>
      <c r="OQL3" s="4" t="s">
        <v>926</v>
      </c>
      <c r="OQM3" s="4" t="s">
        <v>926</v>
      </c>
      <c r="OQN3" s="4" t="s">
        <v>926</v>
      </c>
      <c r="OQO3" s="4" t="s">
        <v>926</v>
      </c>
      <c r="OQP3" s="4" t="s">
        <v>926</v>
      </c>
      <c r="OQQ3" s="4" t="s">
        <v>926</v>
      </c>
      <c r="OQR3" s="4" t="s">
        <v>926</v>
      </c>
      <c r="OQS3" s="4" t="s">
        <v>926</v>
      </c>
      <c r="OQT3" s="4" t="s">
        <v>926</v>
      </c>
      <c r="OQU3" s="4" t="s">
        <v>926</v>
      </c>
      <c r="OQV3" s="4" t="s">
        <v>926</v>
      </c>
      <c r="OQW3" s="4" t="s">
        <v>926</v>
      </c>
      <c r="OQX3" s="4" t="s">
        <v>926</v>
      </c>
      <c r="OQY3" s="4" t="s">
        <v>926</v>
      </c>
      <c r="OQZ3" s="4" t="s">
        <v>926</v>
      </c>
      <c r="ORA3" s="4" t="s">
        <v>926</v>
      </c>
      <c r="ORB3" s="4" t="s">
        <v>926</v>
      </c>
      <c r="ORC3" s="4" t="s">
        <v>926</v>
      </c>
      <c r="ORD3" s="4" t="s">
        <v>926</v>
      </c>
      <c r="ORE3" s="4" t="s">
        <v>926</v>
      </c>
      <c r="ORF3" s="4" t="s">
        <v>926</v>
      </c>
      <c r="ORG3" s="4" t="s">
        <v>926</v>
      </c>
      <c r="ORH3" s="4" t="s">
        <v>926</v>
      </c>
      <c r="ORI3" s="4" t="s">
        <v>926</v>
      </c>
      <c r="ORJ3" s="4" t="s">
        <v>926</v>
      </c>
      <c r="ORK3" s="4" t="s">
        <v>926</v>
      </c>
      <c r="ORL3" s="4" t="s">
        <v>926</v>
      </c>
      <c r="ORM3" s="4" t="s">
        <v>926</v>
      </c>
      <c r="ORN3" s="4" t="s">
        <v>926</v>
      </c>
      <c r="ORO3" s="4" t="s">
        <v>926</v>
      </c>
      <c r="ORP3" s="4" t="s">
        <v>926</v>
      </c>
      <c r="ORQ3" s="4" t="s">
        <v>926</v>
      </c>
      <c r="ORR3" s="4" t="s">
        <v>926</v>
      </c>
      <c r="ORS3" s="4" t="s">
        <v>926</v>
      </c>
      <c r="ORT3" s="4" t="s">
        <v>926</v>
      </c>
      <c r="ORU3" s="4" t="s">
        <v>926</v>
      </c>
      <c r="ORV3" s="4" t="s">
        <v>926</v>
      </c>
      <c r="ORW3" s="4" t="s">
        <v>926</v>
      </c>
      <c r="ORX3" s="4" t="s">
        <v>926</v>
      </c>
      <c r="ORY3" s="4" t="s">
        <v>926</v>
      </c>
      <c r="ORZ3" s="4" t="s">
        <v>926</v>
      </c>
      <c r="OSA3" s="4" t="s">
        <v>926</v>
      </c>
      <c r="OSB3" s="4" t="s">
        <v>926</v>
      </c>
      <c r="OSC3" s="4" t="s">
        <v>926</v>
      </c>
      <c r="OSD3" s="4" t="s">
        <v>926</v>
      </c>
      <c r="OSE3" s="4" t="s">
        <v>926</v>
      </c>
      <c r="OSF3" s="4" t="s">
        <v>926</v>
      </c>
      <c r="OSG3" s="4" t="s">
        <v>926</v>
      </c>
      <c r="OSH3" s="4" t="s">
        <v>926</v>
      </c>
      <c r="OSI3" s="4" t="s">
        <v>926</v>
      </c>
      <c r="OSJ3" s="4" t="s">
        <v>926</v>
      </c>
      <c r="OSK3" s="4" t="s">
        <v>926</v>
      </c>
      <c r="OSL3" s="4" t="s">
        <v>926</v>
      </c>
      <c r="OSM3" s="4" t="s">
        <v>926</v>
      </c>
      <c r="OSN3" s="4" t="s">
        <v>926</v>
      </c>
      <c r="OSO3" s="4" t="s">
        <v>926</v>
      </c>
      <c r="OSP3" s="4" t="s">
        <v>926</v>
      </c>
      <c r="OSQ3" s="4" t="s">
        <v>926</v>
      </c>
      <c r="OSR3" s="4" t="s">
        <v>926</v>
      </c>
      <c r="OSS3" s="4" t="s">
        <v>926</v>
      </c>
      <c r="OST3" s="4" t="s">
        <v>926</v>
      </c>
      <c r="OSU3" s="4" t="s">
        <v>926</v>
      </c>
      <c r="OSV3" s="4" t="s">
        <v>926</v>
      </c>
      <c r="OSW3" s="4" t="s">
        <v>926</v>
      </c>
      <c r="OSX3" s="4" t="s">
        <v>926</v>
      </c>
      <c r="OSY3" s="4" t="s">
        <v>926</v>
      </c>
      <c r="OSZ3" s="4" t="s">
        <v>926</v>
      </c>
      <c r="OTA3" s="4" t="s">
        <v>926</v>
      </c>
      <c r="OTB3" s="4" t="s">
        <v>926</v>
      </c>
      <c r="OTC3" s="4" t="s">
        <v>926</v>
      </c>
      <c r="OTD3" s="4" t="s">
        <v>926</v>
      </c>
      <c r="OTE3" s="4" t="s">
        <v>926</v>
      </c>
      <c r="OTF3" s="4" t="s">
        <v>926</v>
      </c>
      <c r="OTG3" s="4" t="s">
        <v>926</v>
      </c>
      <c r="OTH3" s="4" t="s">
        <v>926</v>
      </c>
      <c r="OTI3" s="4" t="s">
        <v>926</v>
      </c>
      <c r="OTJ3" s="4" t="s">
        <v>926</v>
      </c>
      <c r="OTK3" s="4" t="s">
        <v>926</v>
      </c>
      <c r="OTL3" s="4" t="s">
        <v>926</v>
      </c>
      <c r="OTM3" s="4" t="s">
        <v>926</v>
      </c>
      <c r="OTN3" s="4" t="s">
        <v>926</v>
      </c>
      <c r="OTO3" s="4" t="s">
        <v>926</v>
      </c>
      <c r="OTP3" s="4" t="s">
        <v>926</v>
      </c>
      <c r="OTQ3" s="4" t="s">
        <v>926</v>
      </c>
      <c r="OTR3" s="4" t="s">
        <v>926</v>
      </c>
      <c r="OTS3" s="4" t="s">
        <v>926</v>
      </c>
      <c r="OTT3" s="4" t="s">
        <v>926</v>
      </c>
      <c r="OTU3" s="4" t="s">
        <v>926</v>
      </c>
      <c r="OTV3" s="4" t="s">
        <v>926</v>
      </c>
      <c r="OTW3" s="4" t="s">
        <v>926</v>
      </c>
      <c r="OTX3" s="4" t="s">
        <v>926</v>
      </c>
      <c r="OTY3" s="4" t="s">
        <v>926</v>
      </c>
      <c r="OTZ3" s="4" t="s">
        <v>926</v>
      </c>
      <c r="OUA3" s="4" t="s">
        <v>926</v>
      </c>
      <c r="OUB3" s="4" t="s">
        <v>926</v>
      </c>
      <c r="OUC3" s="4" t="s">
        <v>926</v>
      </c>
      <c r="OUD3" s="4" t="s">
        <v>926</v>
      </c>
      <c r="OUE3" s="4" t="s">
        <v>926</v>
      </c>
      <c r="OUF3" s="4" t="s">
        <v>926</v>
      </c>
      <c r="OUG3" s="4" t="s">
        <v>926</v>
      </c>
      <c r="OUH3" s="4" t="s">
        <v>926</v>
      </c>
      <c r="OUI3" s="4" t="s">
        <v>926</v>
      </c>
      <c r="OUJ3" s="4" t="s">
        <v>926</v>
      </c>
      <c r="OUK3" s="4" t="s">
        <v>926</v>
      </c>
      <c r="OUL3" s="4" t="s">
        <v>926</v>
      </c>
      <c r="OUM3" s="4" t="s">
        <v>926</v>
      </c>
      <c r="OUN3" s="4" t="s">
        <v>926</v>
      </c>
      <c r="OUO3" s="4" t="s">
        <v>926</v>
      </c>
      <c r="OUP3" s="4" t="s">
        <v>926</v>
      </c>
      <c r="OUQ3" s="4" t="s">
        <v>926</v>
      </c>
      <c r="OUR3" s="4" t="s">
        <v>926</v>
      </c>
      <c r="OUS3" s="4" t="s">
        <v>926</v>
      </c>
      <c r="OUT3" s="4" t="s">
        <v>926</v>
      </c>
      <c r="OUU3" s="4" t="s">
        <v>926</v>
      </c>
      <c r="OUV3" s="4" t="s">
        <v>926</v>
      </c>
      <c r="OUW3" s="4" t="s">
        <v>926</v>
      </c>
      <c r="OUX3" s="4" t="s">
        <v>926</v>
      </c>
      <c r="OUY3" s="4" t="s">
        <v>926</v>
      </c>
      <c r="OUZ3" s="4" t="s">
        <v>926</v>
      </c>
      <c r="OVA3" s="4" t="s">
        <v>926</v>
      </c>
      <c r="OVB3" s="4" t="s">
        <v>926</v>
      </c>
      <c r="OVC3" s="4" t="s">
        <v>926</v>
      </c>
      <c r="OVD3" s="4" t="s">
        <v>926</v>
      </c>
      <c r="OVE3" s="4" t="s">
        <v>926</v>
      </c>
      <c r="OVF3" s="4" t="s">
        <v>926</v>
      </c>
      <c r="OVG3" s="4" t="s">
        <v>926</v>
      </c>
      <c r="OVH3" s="4" t="s">
        <v>926</v>
      </c>
      <c r="OVI3" s="4" t="s">
        <v>926</v>
      </c>
      <c r="OVJ3" s="4" t="s">
        <v>926</v>
      </c>
      <c r="OVK3" s="4" t="s">
        <v>926</v>
      </c>
      <c r="OVL3" s="4" t="s">
        <v>926</v>
      </c>
      <c r="OVM3" s="4" t="s">
        <v>926</v>
      </c>
      <c r="OVN3" s="4" t="s">
        <v>926</v>
      </c>
      <c r="OVO3" s="4" t="s">
        <v>926</v>
      </c>
      <c r="OVP3" s="4" t="s">
        <v>926</v>
      </c>
      <c r="OVQ3" s="4" t="s">
        <v>926</v>
      </c>
      <c r="OVR3" s="4" t="s">
        <v>926</v>
      </c>
      <c r="OVS3" s="4" t="s">
        <v>926</v>
      </c>
      <c r="OVT3" s="4" t="s">
        <v>926</v>
      </c>
      <c r="OVU3" s="4" t="s">
        <v>926</v>
      </c>
      <c r="OVV3" s="4" t="s">
        <v>926</v>
      </c>
      <c r="OVW3" s="4" t="s">
        <v>926</v>
      </c>
      <c r="OVX3" s="4" t="s">
        <v>926</v>
      </c>
      <c r="OVY3" s="4" t="s">
        <v>926</v>
      </c>
      <c r="OVZ3" s="4" t="s">
        <v>926</v>
      </c>
      <c r="OWA3" s="4" t="s">
        <v>926</v>
      </c>
      <c r="OWB3" s="4" t="s">
        <v>926</v>
      </c>
      <c r="OWC3" s="4" t="s">
        <v>926</v>
      </c>
      <c r="OWD3" s="4" t="s">
        <v>926</v>
      </c>
      <c r="OWE3" s="4" t="s">
        <v>926</v>
      </c>
      <c r="OWF3" s="4" t="s">
        <v>926</v>
      </c>
      <c r="OWG3" s="4" t="s">
        <v>926</v>
      </c>
      <c r="OWH3" s="4" t="s">
        <v>926</v>
      </c>
      <c r="OWI3" s="4" t="s">
        <v>926</v>
      </c>
      <c r="OWJ3" s="4" t="s">
        <v>926</v>
      </c>
      <c r="OWK3" s="4" t="s">
        <v>926</v>
      </c>
      <c r="OWL3" s="4" t="s">
        <v>926</v>
      </c>
      <c r="OWM3" s="4" t="s">
        <v>926</v>
      </c>
      <c r="OWN3" s="4" t="s">
        <v>926</v>
      </c>
      <c r="OWO3" s="4" t="s">
        <v>926</v>
      </c>
      <c r="OWP3" s="4" t="s">
        <v>926</v>
      </c>
      <c r="OWQ3" s="4" t="s">
        <v>926</v>
      </c>
      <c r="OWR3" s="4" t="s">
        <v>926</v>
      </c>
      <c r="OWS3" s="4" t="s">
        <v>926</v>
      </c>
      <c r="OWT3" s="4" t="s">
        <v>926</v>
      </c>
      <c r="OWU3" s="4" t="s">
        <v>926</v>
      </c>
      <c r="OWV3" s="4" t="s">
        <v>926</v>
      </c>
      <c r="OWW3" s="4" t="s">
        <v>926</v>
      </c>
      <c r="OWX3" s="4" t="s">
        <v>926</v>
      </c>
      <c r="OWY3" s="4" t="s">
        <v>926</v>
      </c>
      <c r="OWZ3" s="4" t="s">
        <v>926</v>
      </c>
      <c r="OXA3" s="4" t="s">
        <v>926</v>
      </c>
      <c r="OXB3" s="4" t="s">
        <v>926</v>
      </c>
      <c r="OXC3" s="4" t="s">
        <v>926</v>
      </c>
      <c r="OXD3" s="4" t="s">
        <v>926</v>
      </c>
      <c r="OXE3" s="4" t="s">
        <v>926</v>
      </c>
      <c r="OXF3" s="4" t="s">
        <v>926</v>
      </c>
      <c r="OXG3" s="4" t="s">
        <v>926</v>
      </c>
      <c r="OXH3" s="4" t="s">
        <v>926</v>
      </c>
      <c r="OXI3" s="4" t="s">
        <v>926</v>
      </c>
      <c r="OXJ3" s="4" t="s">
        <v>926</v>
      </c>
      <c r="OXK3" s="4" t="s">
        <v>926</v>
      </c>
      <c r="OXL3" s="4" t="s">
        <v>926</v>
      </c>
      <c r="OXM3" s="4" t="s">
        <v>926</v>
      </c>
      <c r="OXN3" s="4" t="s">
        <v>926</v>
      </c>
      <c r="OXO3" s="4" t="s">
        <v>926</v>
      </c>
      <c r="OXP3" s="4" t="s">
        <v>926</v>
      </c>
      <c r="OXQ3" s="4" t="s">
        <v>926</v>
      </c>
      <c r="OXR3" s="4" t="s">
        <v>926</v>
      </c>
      <c r="OXS3" s="4" t="s">
        <v>926</v>
      </c>
      <c r="OXT3" s="4" t="s">
        <v>926</v>
      </c>
      <c r="OXU3" s="4" t="s">
        <v>926</v>
      </c>
      <c r="OXV3" s="4" t="s">
        <v>926</v>
      </c>
      <c r="OXW3" s="4" t="s">
        <v>926</v>
      </c>
      <c r="OXX3" s="4" t="s">
        <v>926</v>
      </c>
      <c r="OXY3" s="4" t="s">
        <v>926</v>
      </c>
      <c r="OXZ3" s="4" t="s">
        <v>926</v>
      </c>
      <c r="OYA3" s="4" t="s">
        <v>926</v>
      </c>
      <c r="OYB3" s="4" t="s">
        <v>926</v>
      </c>
      <c r="OYC3" s="4" t="s">
        <v>926</v>
      </c>
      <c r="OYD3" s="4" t="s">
        <v>926</v>
      </c>
      <c r="OYE3" s="4" t="s">
        <v>926</v>
      </c>
      <c r="OYF3" s="4" t="s">
        <v>926</v>
      </c>
      <c r="OYG3" s="4" t="s">
        <v>926</v>
      </c>
      <c r="OYH3" s="4" t="s">
        <v>926</v>
      </c>
      <c r="OYI3" s="4" t="s">
        <v>926</v>
      </c>
      <c r="OYJ3" s="4" t="s">
        <v>926</v>
      </c>
      <c r="OYK3" s="4" t="s">
        <v>926</v>
      </c>
      <c r="OYL3" s="4" t="s">
        <v>926</v>
      </c>
      <c r="OYM3" s="4" t="s">
        <v>926</v>
      </c>
      <c r="OYN3" s="4" t="s">
        <v>926</v>
      </c>
      <c r="OYO3" s="4" t="s">
        <v>926</v>
      </c>
      <c r="OYP3" s="4" t="s">
        <v>926</v>
      </c>
      <c r="OYQ3" s="4" t="s">
        <v>926</v>
      </c>
      <c r="OYR3" s="4" t="s">
        <v>926</v>
      </c>
      <c r="OYS3" s="4" t="s">
        <v>926</v>
      </c>
      <c r="OYT3" s="4" t="s">
        <v>926</v>
      </c>
      <c r="OYU3" s="4" t="s">
        <v>926</v>
      </c>
      <c r="OYV3" s="4" t="s">
        <v>926</v>
      </c>
      <c r="OYW3" s="4" t="s">
        <v>926</v>
      </c>
      <c r="OYX3" s="4" t="s">
        <v>926</v>
      </c>
      <c r="OYY3" s="4" t="s">
        <v>926</v>
      </c>
      <c r="OYZ3" s="4" t="s">
        <v>926</v>
      </c>
      <c r="OZA3" s="4" t="s">
        <v>926</v>
      </c>
      <c r="OZB3" s="4" t="s">
        <v>926</v>
      </c>
      <c r="OZC3" s="4" t="s">
        <v>926</v>
      </c>
      <c r="OZD3" s="4" t="s">
        <v>926</v>
      </c>
      <c r="OZE3" s="4" t="s">
        <v>926</v>
      </c>
      <c r="OZF3" s="4" t="s">
        <v>926</v>
      </c>
      <c r="OZG3" s="4" t="s">
        <v>926</v>
      </c>
      <c r="OZH3" s="4" t="s">
        <v>926</v>
      </c>
      <c r="OZI3" s="4" t="s">
        <v>926</v>
      </c>
      <c r="OZJ3" s="4" t="s">
        <v>926</v>
      </c>
      <c r="OZK3" s="4" t="s">
        <v>926</v>
      </c>
      <c r="OZL3" s="4" t="s">
        <v>926</v>
      </c>
      <c r="OZM3" s="4" t="s">
        <v>926</v>
      </c>
      <c r="OZN3" s="4" t="s">
        <v>926</v>
      </c>
      <c r="OZO3" s="4" t="s">
        <v>926</v>
      </c>
      <c r="OZP3" s="4" t="s">
        <v>926</v>
      </c>
      <c r="OZQ3" s="4" t="s">
        <v>926</v>
      </c>
      <c r="OZR3" s="4" t="s">
        <v>926</v>
      </c>
      <c r="OZS3" s="4" t="s">
        <v>926</v>
      </c>
      <c r="OZT3" s="4" t="s">
        <v>926</v>
      </c>
      <c r="OZU3" s="4" t="s">
        <v>926</v>
      </c>
      <c r="OZV3" s="4" t="s">
        <v>926</v>
      </c>
      <c r="OZW3" s="4" t="s">
        <v>926</v>
      </c>
      <c r="OZX3" s="4" t="s">
        <v>926</v>
      </c>
      <c r="OZY3" s="4" t="s">
        <v>926</v>
      </c>
      <c r="OZZ3" s="4" t="s">
        <v>926</v>
      </c>
      <c r="PAA3" s="4" t="s">
        <v>926</v>
      </c>
      <c r="PAB3" s="4" t="s">
        <v>926</v>
      </c>
      <c r="PAC3" s="4" t="s">
        <v>926</v>
      </c>
      <c r="PAD3" s="4" t="s">
        <v>926</v>
      </c>
      <c r="PAE3" s="4" t="s">
        <v>926</v>
      </c>
      <c r="PAF3" s="4" t="s">
        <v>926</v>
      </c>
      <c r="PAG3" s="4" t="s">
        <v>926</v>
      </c>
      <c r="PAH3" s="4" t="s">
        <v>926</v>
      </c>
      <c r="PAI3" s="4" t="s">
        <v>926</v>
      </c>
      <c r="PAJ3" s="4" t="s">
        <v>926</v>
      </c>
      <c r="PAK3" s="4" t="s">
        <v>926</v>
      </c>
      <c r="PAL3" s="4" t="s">
        <v>926</v>
      </c>
      <c r="PAM3" s="4" t="s">
        <v>926</v>
      </c>
      <c r="PAN3" s="4" t="s">
        <v>926</v>
      </c>
      <c r="PAO3" s="4" t="s">
        <v>926</v>
      </c>
      <c r="PAP3" s="4" t="s">
        <v>926</v>
      </c>
      <c r="PAQ3" s="4" t="s">
        <v>926</v>
      </c>
      <c r="PAR3" s="4" t="s">
        <v>926</v>
      </c>
      <c r="PAS3" s="4" t="s">
        <v>926</v>
      </c>
      <c r="PAT3" s="4" t="s">
        <v>926</v>
      </c>
      <c r="PAU3" s="4" t="s">
        <v>926</v>
      </c>
      <c r="PAV3" s="4" t="s">
        <v>926</v>
      </c>
      <c r="PAW3" s="4" t="s">
        <v>926</v>
      </c>
      <c r="PAX3" s="4" t="s">
        <v>926</v>
      </c>
      <c r="PAY3" s="4" t="s">
        <v>926</v>
      </c>
      <c r="PAZ3" s="4" t="s">
        <v>926</v>
      </c>
      <c r="PBA3" s="4" t="s">
        <v>926</v>
      </c>
      <c r="PBB3" s="4" t="s">
        <v>926</v>
      </c>
      <c r="PBC3" s="4" t="s">
        <v>926</v>
      </c>
      <c r="PBD3" s="4" t="s">
        <v>926</v>
      </c>
      <c r="PBE3" s="4" t="s">
        <v>926</v>
      </c>
      <c r="PBF3" s="4" t="s">
        <v>926</v>
      </c>
      <c r="PBG3" s="4" t="s">
        <v>926</v>
      </c>
      <c r="PBH3" s="4" t="s">
        <v>926</v>
      </c>
      <c r="PBI3" s="4" t="s">
        <v>926</v>
      </c>
      <c r="PBJ3" s="4" t="s">
        <v>926</v>
      </c>
      <c r="PBK3" s="4" t="s">
        <v>926</v>
      </c>
      <c r="PBL3" s="4" t="s">
        <v>926</v>
      </c>
      <c r="PBM3" s="4" t="s">
        <v>926</v>
      </c>
      <c r="PBN3" s="4" t="s">
        <v>926</v>
      </c>
      <c r="PBO3" s="4" t="s">
        <v>926</v>
      </c>
      <c r="PBP3" s="4" t="s">
        <v>926</v>
      </c>
      <c r="PBQ3" s="4" t="s">
        <v>926</v>
      </c>
      <c r="PBR3" s="4" t="s">
        <v>926</v>
      </c>
      <c r="PBS3" s="4" t="s">
        <v>926</v>
      </c>
      <c r="PBT3" s="4" t="s">
        <v>926</v>
      </c>
      <c r="PBU3" s="4" t="s">
        <v>926</v>
      </c>
      <c r="PBV3" s="4" t="s">
        <v>926</v>
      </c>
      <c r="PBW3" s="4" t="s">
        <v>926</v>
      </c>
      <c r="PBX3" s="4" t="s">
        <v>926</v>
      </c>
      <c r="PBY3" s="4" t="s">
        <v>926</v>
      </c>
      <c r="PBZ3" s="4" t="s">
        <v>926</v>
      </c>
      <c r="PCA3" s="4" t="s">
        <v>926</v>
      </c>
      <c r="PCB3" s="4" t="s">
        <v>926</v>
      </c>
      <c r="PCC3" s="4" t="s">
        <v>926</v>
      </c>
      <c r="PCD3" s="4" t="s">
        <v>926</v>
      </c>
      <c r="PCE3" s="4" t="s">
        <v>926</v>
      </c>
      <c r="PCF3" s="4" t="s">
        <v>926</v>
      </c>
      <c r="PCG3" s="4" t="s">
        <v>926</v>
      </c>
      <c r="PCH3" s="4" t="s">
        <v>926</v>
      </c>
      <c r="PCI3" s="4" t="s">
        <v>926</v>
      </c>
      <c r="PCJ3" s="4" t="s">
        <v>926</v>
      </c>
      <c r="PCK3" s="4" t="s">
        <v>926</v>
      </c>
      <c r="PCL3" s="4" t="s">
        <v>926</v>
      </c>
      <c r="PCM3" s="4" t="s">
        <v>926</v>
      </c>
      <c r="PCN3" s="4" t="s">
        <v>926</v>
      </c>
      <c r="PCO3" s="4" t="s">
        <v>926</v>
      </c>
      <c r="PCP3" s="4" t="s">
        <v>926</v>
      </c>
      <c r="PCQ3" s="4" t="s">
        <v>926</v>
      </c>
      <c r="PCR3" s="4" t="s">
        <v>926</v>
      </c>
      <c r="PCS3" s="4" t="s">
        <v>926</v>
      </c>
      <c r="PCT3" s="4" t="s">
        <v>926</v>
      </c>
      <c r="PCU3" s="4" t="s">
        <v>926</v>
      </c>
      <c r="PCV3" s="4" t="s">
        <v>926</v>
      </c>
      <c r="PCW3" s="4" t="s">
        <v>926</v>
      </c>
      <c r="PCX3" s="4" t="s">
        <v>926</v>
      </c>
      <c r="PCY3" s="4" t="s">
        <v>926</v>
      </c>
      <c r="PCZ3" s="4" t="s">
        <v>926</v>
      </c>
      <c r="PDA3" s="4" t="s">
        <v>926</v>
      </c>
      <c r="PDB3" s="4" t="s">
        <v>926</v>
      </c>
      <c r="PDC3" s="4" t="s">
        <v>926</v>
      </c>
      <c r="PDD3" s="4" t="s">
        <v>926</v>
      </c>
      <c r="PDE3" s="4" t="s">
        <v>926</v>
      </c>
      <c r="PDF3" s="4" t="s">
        <v>926</v>
      </c>
      <c r="PDG3" s="4" t="s">
        <v>926</v>
      </c>
      <c r="PDH3" s="4" t="s">
        <v>926</v>
      </c>
      <c r="PDI3" s="4" t="s">
        <v>926</v>
      </c>
      <c r="PDJ3" s="4" t="s">
        <v>926</v>
      </c>
      <c r="PDK3" s="4" t="s">
        <v>926</v>
      </c>
      <c r="PDL3" s="4" t="s">
        <v>926</v>
      </c>
      <c r="PDM3" s="4" t="s">
        <v>926</v>
      </c>
      <c r="PDN3" s="4" t="s">
        <v>926</v>
      </c>
      <c r="PDO3" s="4" t="s">
        <v>926</v>
      </c>
      <c r="PDP3" s="4" t="s">
        <v>926</v>
      </c>
      <c r="PDQ3" s="4" t="s">
        <v>926</v>
      </c>
      <c r="PDR3" s="4" t="s">
        <v>926</v>
      </c>
      <c r="PDS3" s="4" t="s">
        <v>926</v>
      </c>
      <c r="PDT3" s="4" t="s">
        <v>926</v>
      </c>
      <c r="PDU3" s="4" t="s">
        <v>926</v>
      </c>
      <c r="PDV3" s="4" t="s">
        <v>926</v>
      </c>
      <c r="PDW3" s="4" t="s">
        <v>926</v>
      </c>
      <c r="PDX3" s="4" t="s">
        <v>926</v>
      </c>
      <c r="PDY3" s="4" t="s">
        <v>926</v>
      </c>
      <c r="PDZ3" s="4" t="s">
        <v>926</v>
      </c>
      <c r="PEA3" s="4" t="s">
        <v>926</v>
      </c>
      <c r="PEB3" s="4" t="s">
        <v>926</v>
      </c>
      <c r="PEC3" s="4" t="s">
        <v>926</v>
      </c>
      <c r="PED3" s="4" t="s">
        <v>926</v>
      </c>
      <c r="PEE3" s="4" t="s">
        <v>926</v>
      </c>
      <c r="PEF3" s="4" t="s">
        <v>926</v>
      </c>
      <c r="PEG3" s="4" t="s">
        <v>926</v>
      </c>
      <c r="PEH3" s="4" t="s">
        <v>926</v>
      </c>
      <c r="PEI3" s="4" t="s">
        <v>926</v>
      </c>
      <c r="PEJ3" s="4" t="s">
        <v>926</v>
      </c>
      <c r="PEK3" s="4" t="s">
        <v>926</v>
      </c>
      <c r="PEL3" s="4" t="s">
        <v>926</v>
      </c>
      <c r="PEM3" s="4" t="s">
        <v>926</v>
      </c>
      <c r="PEN3" s="4" t="s">
        <v>926</v>
      </c>
      <c r="PEO3" s="4" t="s">
        <v>926</v>
      </c>
      <c r="PEP3" s="4" t="s">
        <v>926</v>
      </c>
      <c r="PEQ3" s="4" t="s">
        <v>926</v>
      </c>
      <c r="PER3" s="4" t="s">
        <v>926</v>
      </c>
      <c r="PES3" s="4" t="s">
        <v>926</v>
      </c>
      <c r="PET3" s="4" t="s">
        <v>926</v>
      </c>
      <c r="PEU3" s="4" t="s">
        <v>926</v>
      </c>
      <c r="PEV3" s="4" t="s">
        <v>926</v>
      </c>
      <c r="PEW3" s="4" t="s">
        <v>926</v>
      </c>
      <c r="PEX3" s="4" t="s">
        <v>926</v>
      </c>
      <c r="PEY3" s="4" t="s">
        <v>926</v>
      </c>
      <c r="PEZ3" s="4" t="s">
        <v>926</v>
      </c>
      <c r="PFA3" s="4" t="s">
        <v>926</v>
      </c>
      <c r="PFB3" s="4" t="s">
        <v>926</v>
      </c>
      <c r="PFC3" s="4" t="s">
        <v>926</v>
      </c>
      <c r="PFD3" s="4" t="s">
        <v>926</v>
      </c>
      <c r="PFE3" s="4" t="s">
        <v>926</v>
      </c>
      <c r="PFF3" s="4" t="s">
        <v>926</v>
      </c>
      <c r="PFG3" s="4" t="s">
        <v>926</v>
      </c>
      <c r="PFH3" s="4" t="s">
        <v>926</v>
      </c>
      <c r="PFI3" s="4" t="s">
        <v>926</v>
      </c>
      <c r="PFJ3" s="4" t="s">
        <v>926</v>
      </c>
      <c r="PFK3" s="4" t="s">
        <v>926</v>
      </c>
      <c r="PFL3" s="4" t="s">
        <v>926</v>
      </c>
      <c r="PFM3" s="4" t="s">
        <v>926</v>
      </c>
      <c r="PFN3" s="4" t="s">
        <v>926</v>
      </c>
      <c r="PFO3" s="4" t="s">
        <v>926</v>
      </c>
      <c r="PFP3" s="4" t="s">
        <v>926</v>
      </c>
      <c r="PFQ3" s="4" t="s">
        <v>926</v>
      </c>
      <c r="PFR3" s="4" t="s">
        <v>926</v>
      </c>
      <c r="PFS3" s="4" t="s">
        <v>926</v>
      </c>
      <c r="PFT3" s="4" t="s">
        <v>926</v>
      </c>
      <c r="PFU3" s="4" t="s">
        <v>926</v>
      </c>
      <c r="PFV3" s="4" t="s">
        <v>926</v>
      </c>
      <c r="PFW3" s="4" t="s">
        <v>926</v>
      </c>
      <c r="PFX3" s="4" t="s">
        <v>926</v>
      </c>
      <c r="PFY3" s="4" t="s">
        <v>926</v>
      </c>
      <c r="PFZ3" s="4" t="s">
        <v>926</v>
      </c>
      <c r="PGA3" s="4" t="s">
        <v>926</v>
      </c>
      <c r="PGB3" s="4" t="s">
        <v>926</v>
      </c>
      <c r="PGC3" s="4" t="s">
        <v>926</v>
      </c>
      <c r="PGD3" s="4" t="s">
        <v>926</v>
      </c>
      <c r="PGE3" s="4" t="s">
        <v>926</v>
      </c>
      <c r="PGF3" s="4" t="s">
        <v>926</v>
      </c>
      <c r="PGG3" s="4" t="s">
        <v>926</v>
      </c>
      <c r="PGH3" s="4" t="s">
        <v>926</v>
      </c>
      <c r="PGI3" s="4" t="s">
        <v>926</v>
      </c>
      <c r="PGJ3" s="4" t="s">
        <v>926</v>
      </c>
      <c r="PGK3" s="4" t="s">
        <v>926</v>
      </c>
      <c r="PGL3" s="4" t="s">
        <v>926</v>
      </c>
      <c r="PGM3" s="4" t="s">
        <v>926</v>
      </c>
      <c r="PGN3" s="4" t="s">
        <v>926</v>
      </c>
      <c r="PGO3" s="4" t="s">
        <v>926</v>
      </c>
      <c r="PGP3" s="4" t="s">
        <v>926</v>
      </c>
      <c r="PGQ3" s="4" t="s">
        <v>926</v>
      </c>
      <c r="PGR3" s="4" t="s">
        <v>926</v>
      </c>
      <c r="PGS3" s="4" t="s">
        <v>926</v>
      </c>
      <c r="PGT3" s="4" t="s">
        <v>926</v>
      </c>
      <c r="PGU3" s="4" t="s">
        <v>926</v>
      </c>
      <c r="PGV3" s="4" t="s">
        <v>926</v>
      </c>
      <c r="PGW3" s="4" t="s">
        <v>926</v>
      </c>
      <c r="PGX3" s="4" t="s">
        <v>926</v>
      </c>
      <c r="PGY3" s="4" t="s">
        <v>926</v>
      </c>
      <c r="PGZ3" s="4" t="s">
        <v>926</v>
      </c>
      <c r="PHA3" s="4" t="s">
        <v>926</v>
      </c>
      <c r="PHB3" s="4" t="s">
        <v>926</v>
      </c>
      <c r="PHC3" s="4" t="s">
        <v>926</v>
      </c>
      <c r="PHD3" s="4" t="s">
        <v>926</v>
      </c>
      <c r="PHE3" s="4" t="s">
        <v>926</v>
      </c>
      <c r="PHF3" s="4" t="s">
        <v>926</v>
      </c>
      <c r="PHG3" s="4" t="s">
        <v>926</v>
      </c>
      <c r="PHH3" s="4" t="s">
        <v>926</v>
      </c>
      <c r="PHI3" s="4" t="s">
        <v>926</v>
      </c>
      <c r="PHJ3" s="4" t="s">
        <v>926</v>
      </c>
      <c r="PHK3" s="4" t="s">
        <v>926</v>
      </c>
      <c r="PHL3" s="4" t="s">
        <v>926</v>
      </c>
      <c r="PHM3" s="4" t="s">
        <v>926</v>
      </c>
      <c r="PHN3" s="4" t="s">
        <v>926</v>
      </c>
      <c r="PHO3" s="4" t="s">
        <v>926</v>
      </c>
      <c r="PHP3" s="4" t="s">
        <v>926</v>
      </c>
      <c r="PHQ3" s="4" t="s">
        <v>926</v>
      </c>
      <c r="PHR3" s="4" t="s">
        <v>926</v>
      </c>
      <c r="PHS3" s="4" t="s">
        <v>926</v>
      </c>
      <c r="PHT3" s="4" t="s">
        <v>926</v>
      </c>
      <c r="PHU3" s="4" t="s">
        <v>926</v>
      </c>
      <c r="PHV3" s="4" t="s">
        <v>926</v>
      </c>
      <c r="PHW3" s="4" t="s">
        <v>926</v>
      </c>
      <c r="PHX3" s="4" t="s">
        <v>926</v>
      </c>
      <c r="PHY3" s="4" t="s">
        <v>926</v>
      </c>
      <c r="PHZ3" s="4" t="s">
        <v>926</v>
      </c>
      <c r="PIA3" s="4" t="s">
        <v>926</v>
      </c>
      <c r="PIB3" s="4" t="s">
        <v>926</v>
      </c>
      <c r="PIC3" s="4" t="s">
        <v>926</v>
      </c>
      <c r="PID3" s="4" t="s">
        <v>926</v>
      </c>
      <c r="PIE3" s="4" t="s">
        <v>926</v>
      </c>
      <c r="PIF3" s="4" t="s">
        <v>926</v>
      </c>
      <c r="PIG3" s="4" t="s">
        <v>926</v>
      </c>
      <c r="PIH3" s="4" t="s">
        <v>926</v>
      </c>
      <c r="PII3" s="4" t="s">
        <v>926</v>
      </c>
      <c r="PIJ3" s="4" t="s">
        <v>926</v>
      </c>
      <c r="PIK3" s="4" t="s">
        <v>926</v>
      </c>
      <c r="PIL3" s="4" t="s">
        <v>926</v>
      </c>
      <c r="PIM3" s="4" t="s">
        <v>926</v>
      </c>
      <c r="PIN3" s="4" t="s">
        <v>926</v>
      </c>
      <c r="PIO3" s="4" t="s">
        <v>926</v>
      </c>
      <c r="PIP3" s="4" t="s">
        <v>926</v>
      </c>
      <c r="PIQ3" s="4" t="s">
        <v>926</v>
      </c>
      <c r="PIR3" s="4" t="s">
        <v>926</v>
      </c>
      <c r="PIS3" s="4" t="s">
        <v>926</v>
      </c>
      <c r="PIT3" s="4" t="s">
        <v>926</v>
      </c>
      <c r="PIU3" s="4" t="s">
        <v>926</v>
      </c>
      <c r="PIV3" s="4" t="s">
        <v>926</v>
      </c>
      <c r="PIW3" s="4" t="s">
        <v>926</v>
      </c>
      <c r="PIX3" s="4" t="s">
        <v>926</v>
      </c>
      <c r="PIY3" s="4" t="s">
        <v>926</v>
      </c>
      <c r="PIZ3" s="4" t="s">
        <v>926</v>
      </c>
      <c r="PJA3" s="4" t="s">
        <v>926</v>
      </c>
      <c r="PJB3" s="4" t="s">
        <v>926</v>
      </c>
      <c r="PJC3" s="4" t="s">
        <v>926</v>
      </c>
      <c r="PJD3" s="4" t="s">
        <v>926</v>
      </c>
      <c r="PJE3" s="4" t="s">
        <v>926</v>
      </c>
      <c r="PJF3" s="4" t="s">
        <v>926</v>
      </c>
      <c r="PJG3" s="4" t="s">
        <v>926</v>
      </c>
      <c r="PJH3" s="4" t="s">
        <v>926</v>
      </c>
      <c r="PJI3" s="4" t="s">
        <v>926</v>
      </c>
      <c r="PJJ3" s="4" t="s">
        <v>926</v>
      </c>
      <c r="PJK3" s="4" t="s">
        <v>926</v>
      </c>
      <c r="PJL3" s="4" t="s">
        <v>926</v>
      </c>
      <c r="PJM3" s="4" t="s">
        <v>926</v>
      </c>
      <c r="PJN3" s="4" t="s">
        <v>926</v>
      </c>
      <c r="PJO3" s="4" t="s">
        <v>926</v>
      </c>
      <c r="PJP3" s="4" t="s">
        <v>926</v>
      </c>
      <c r="PJQ3" s="4" t="s">
        <v>926</v>
      </c>
      <c r="PJR3" s="4" t="s">
        <v>926</v>
      </c>
      <c r="PJS3" s="4" t="s">
        <v>926</v>
      </c>
      <c r="PJT3" s="4" t="s">
        <v>926</v>
      </c>
      <c r="PJU3" s="4" t="s">
        <v>926</v>
      </c>
      <c r="PJV3" s="4" t="s">
        <v>926</v>
      </c>
      <c r="PJW3" s="4" t="s">
        <v>926</v>
      </c>
      <c r="PJX3" s="4" t="s">
        <v>926</v>
      </c>
      <c r="PJY3" s="4" t="s">
        <v>926</v>
      </c>
      <c r="PJZ3" s="4" t="s">
        <v>926</v>
      </c>
      <c r="PKA3" s="4" t="s">
        <v>926</v>
      </c>
      <c r="PKB3" s="4" t="s">
        <v>926</v>
      </c>
      <c r="PKC3" s="4" t="s">
        <v>926</v>
      </c>
      <c r="PKD3" s="4" t="s">
        <v>926</v>
      </c>
      <c r="PKE3" s="4" t="s">
        <v>926</v>
      </c>
      <c r="PKF3" s="4" t="s">
        <v>926</v>
      </c>
      <c r="PKG3" s="4" t="s">
        <v>926</v>
      </c>
      <c r="PKH3" s="4" t="s">
        <v>926</v>
      </c>
      <c r="PKI3" s="4" t="s">
        <v>926</v>
      </c>
      <c r="PKJ3" s="4" t="s">
        <v>926</v>
      </c>
      <c r="PKK3" s="4" t="s">
        <v>926</v>
      </c>
      <c r="PKL3" s="4" t="s">
        <v>926</v>
      </c>
      <c r="PKM3" s="4" t="s">
        <v>926</v>
      </c>
      <c r="PKN3" s="4" t="s">
        <v>926</v>
      </c>
      <c r="PKO3" s="4" t="s">
        <v>926</v>
      </c>
      <c r="PKP3" s="4" t="s">
        <v>926</v>
      </c>
      <c r="PKQ3" s="4" t="s">
        <v>926</v>
      </c>
      <c r="PKR3" s="4" t="s">
        <v>926</v>
      </c>
      <c r="PKS3" s="4" t="s">
        <v>926</v>
      </c>
      <c r="PKT3" s="4" t="s">
        <v>926</v>
      </c>
      <c r="PKU3" s="4" t="s">
        <v>926</v>
      </c>
      <c r="PKV3" s="4" t="s">
        <v>926</v>
      </c>
      <c r="PKW3" s="4" t="s">
        <v>926</v>
      </c>
      <c r="PKX3" s="4" t="s">
        <v>926</v>
      </c>
      <c r="PKY3" s="4" t="s">
        <v>926</v>
      </c>
      <c r="PKZ3" s="4" t="s">
        <v>926</v>
      </c>
      <c r="PLA3" s="4" t="s">
        <v>926</v>
      </c>
      <c r="PLB3" s="4" t="s">
        <v>926</v>
      </c>
      <c r="PLC3" s="4" t="s">
        <v>926</v>
      </c>
      <c r="PLD3" s="4" t="s">
        <v>926</v>
      </c>
      <c r="PLE3" s="4" t="s">
        <v>926</v>
      </c>
      <c r="PLF3" s="4" t="s">
        <v>926</v>
      </c>
      <c r="PLG3" s="4" t="s">
        <v>926</v>
      </c>
      <c r="PLH3" s="4" t="s">
        <v>926</v>
      </c>
      <c r="PLI3" s="4" t="s">
        <v>926</v>
      </c>
      <c r="PLJ3" s="4" t="s">
        <v>926</v>
      </c>
      <c r="PLK3" s="4" t="s">
        <v>926</v>
      </c>
      <c r="PLL3" s="4" t="s">
        <v>926</v>
      </c>
      <c r="PLM3" s="4" t="s">
        <v>926</v>
      </c>
      <c r="PLN3" s="4" t="s">
        <v>926</v>
      </c>
      <c r="PLO3" s="4" t="s">
        <v>926</v>
      </c>
      <c r="PLP3" s="4" t="s">
        <v>926</v>
      </c>
      <c r="PLQ3" s="4" t="s">
        <v>926</v>
      </c>
      <c r="PLR3" s="4" t="s">
        <v>926</v>
      </c>
      <c r="PLS3" s="4" t="s">
        <v>926</v>
      </c>
      <c r="PLT3" s="4" t="s">
        <v>926</v>
      </c>
      <c r="PLU3" s="4" t="s">
        <v>926</v>
      </c>
      <c r="PLV3" s="4" t="s">
        <v>926</v>
      </c>
      <c r="PLW3" s="4" t="s">
        <v>926</v>
      </c>
      <c r="PLX3" s="4" t="s">
        <v>926</v>
      </c>
      <c r="PLY3" s="4" t="s">
        <v>926</v>
      </c>
      <c r="PLZ3" s="4" t="s">
        <v>926</v>
      </c>
      <c r="PMA3" s="4" t="s">
        <v>926</v>
      </c>
      <c r="PMB3" s="4" t="s">
        <v>926</v>
      </c>
      <c r="PMC3" s="4" t="s">
        <v>926</v>
      </c>
      <c r="PMD3" s="4" t="s">
        <v>926</v>
      </c>
      <c r="PME3" s="4" t="s">
        <v>926</v>
      </c>
      <c r="PMF3" s="4" t="s">
        <v>926</v>
      </c>
      <c r="PMG3" s="4" t="s">
        <v>926</v>
      </c>
      <c r="PMH3" s="4" t="s">
        <v>926</v>
      </c>
      <c r="PMI3" s="4" t="s">
        <v>926</v>
      </c>
      <c r="PMJ3" s="4" t="s">
        <v>926</v>
      </c>
      <c r="PMK3" s="4" t="s">
        <v>926</v>
      </c>
      <c r="PML3" s="4" t="s">
        <v>926</v>
      </c>
      <c r="PMM3" s="4" t="s">
        <v>926</v>
      </c>
      <c r="PMN3" s="4" t="s">
        <v>926</v>
      </c>
      <c r="PMO3" s="4" t="s">
        <v>926</v>
      </c>
      <c r="PMP3" s="4" t="s">
        <v>926</v>
      </c>
      <c r="PMQ3" s="4" t="s">
        <v>926</v>
      </c>
      <c r="PMR3" s="4" t="s">
        <v>926</v>
      </c>
      <c r="PMS3" s="4" t="s">
        <v>926</v>
      </c>
      <c r="PMT3" s="4" t="s">
        <v>926</v>
      </c>
      <c r="PMU3" s="4" t="s">
        <v>926</v>
      </c>
      <c r="PMV3" s="4" t="s">
        <v>926</v>
      </c>
      <c r="PMW3" s="4" t="s">
        <v>926</v>
      </c>
      <c r="PMX3" s="4" t="s">
        <v>926</v>
      </c>
      <c r="PMY3" s="4" t="s">
        <v>926</v>
      </c>
      <c r="PMZ3" s="4" t="s">
        <v>926</v>
      </c>
      <c r="PNA3" s="4" t="s">
        <v>926</v>
      </c>
      <c r="PNB3" s="4" t="s">
        <v>926</v>
      </c>
      <c r="PNC3" s="4" t="s">
        <v>926</v>
      </c>
      <c r="PND3" s="4" t="s">
        <v>926</v>
      </c>
      <c r="PNE3" s="4" t="s">
        <v>926</v>
      </c>
      <c r="PNF3" s="4" t="s">
        <v>926</v>
      </c>
      <c r="PNG3" s="4" t="s">
        <v>926</v>
      </c>
      <c r="PNH3" s="4" t="s">
        <v>926</v>
      </c>
      <c r="PNI3" s="4" t="s">
        <v>926</v>
      </c>
      <c r="PNJ3" s="4" t="s">
        <v>926</v>
      </c>
      <c r="PNK3" s="4" t="s">
        <v>926</v>
      </c>
      <c r="PNL3" s="4" t="s">
        <v>926</v>
      </c>
      <c r="PNM3" s="4" t="s">
        <v>926</v>
      </c>
      <c r="PNN3" s="4" t="s">
        <v>926</v>
      </c>
      <c r="PNO3" s="4" t="s">
        <v>926</v>
      </c>
      <c r="PNP3" s="4" t="s">
        <v>926</v>
      </c>
      <c r="PNQ3" s="4" t="s">
        <v>926</v>
      </c>
      <c r="PNR3" s="4" t="s">
        <v>926</v>
      </c>
      <c r="PNS3" s="4" t="s">
        <v>926</v>
      </c>
      <c r="PNT3" s="4" t="s">
        <v>926</v>
      </c>
      <c r="PNU3" s="4" t="s">
        <v>926</v>
      </c>
      <c r="PNV3" s="4" t="s">
        <v>926</v>
      </c>
      <c r="PNW3" s="4" t="s">
        <v>926</v>
      </c>
      <c r="PNX3" s="4" t="s">
        <v>926</v>
      </c>
      <c r="PNY3" s="4" t="s">
        <v>926</v>
      </c>
      <c r="PNZ3" s="4" t="s">
        <v>926</v>
      </c>
      <c r="POA3" s="4" t="s">
        <v>926</v>
      </c>
      <c r="POB3" s="4" t="s">
        <v>926</v>
      </c>
      <c r="POC3" s="4" t="s">
        <v>926</v>
      </c>
      <c r="POD3" s="4" t="s">
        <v>926</v>
      </c>
      <c r="POE3" s="4" t="s">
        <v>926</v>
      </c>
      <c r="POF3" s="4" t="s">
        <v>926</v>
      </c>
      <c r="POG3" s="4" t="s">
        <v>926</v>
      </c>
      <c r="POH3" s="4" t="s">
        <v>926</v>
      </c>
      <c r="POI3" s="4" t="s">
        <v>926</v>
      </c>
      <c r="POJ3" s="4" t="s">
        <v>926</v>
      </c>
      <c r="POK3" s="4" t="s">
        <v>926</v>
      </c>
      <c r="POL3" s="4" t="s">
        <v>926</v>
      </c>
      <c r="POM3" s="4" t="s">
        <v>926</v>
      </c>
      <c r="PON3" s="4" t="s">
        <v>926</v>
      </c>
      <c r="POO3" s="4" t="s">
        <v>926</v>
      </c>
      <c r="POP3" s="4" t="s">
        <v>926</v>
      </c>
      <c r="POQ3" s="4" t="s">
        <v>926</v>
      </c>
      <c r="POR3" s="4" t="s">
        <v>926</v>
      </c>
      <c r="POS3" s="4" t="s">
        <v>926</v>
      </c>
      <c r="POT3" s="4" t="s">
        <v>926</v>
      </c>
      <c r="POU3" s="4" t="s">
        <v>926</v>
      </c>
      <c r="POV3" s="4" t="s">
        <v>926</v>
      </c>
      <c r="POW3" s="4" t="s">
        <v>926</v>
      </c>
      <c r="POX3" s="4" t="s">
        <v>926</v>
      </c>
      <c r="POY3" s="4" t="s">
        <v>926</v>
      </c>
      <c r="POZ3" s="4" t="s">
        <v>926</v>
      </c>
      <c r="PPA3" s="4" t="s">
        <v>926</v>
      </c>
      <c r="PPB3" s="4" t="s">
        <v>926</v>
      </c>
      <c r="PPC3" s="4" t="s">
        <v>926</v>
      </c>
      <c r="PPD3" s="4" t="s">
        <v>926</v>
      </c>
      <c r="PPE3" s="4" t="s">
        <v>926</v>
      </c>
      <c r="PPF3" s="4" t="s">
        <v>926</v>
      </c>
      <c r="PPG3" s="4" t="s">
        <v>926</v>
      </c>
      <c r="PPH3" s="4" t="s">
        <v>926</v>
      </c>
      <c r="PPI3" s="4" t="s">
        <v>926</v>
      </c>
      <c r="PPJ3" s="4" t="s">
        <v>926</v>
      </c>
      <c r="PPK3" s="4" t="s">
        <v>926</v>
      </c>
      <c r="PPL3" s="4" t="s">
        <v>926</v>
      </c>
      <c r="PPM3" s="4" t="s">
        <v>926</v>
      </c>
      <c r="PPN3" s="4" t="s">
        <v>926</v>
      </c>
      <c r="PPO3" s="4" t="s">
        <v>926</v>
      </c>
      <c r="PPP3" s="4" t="s">
        <v>926</v>
      </c>
      <c r="PPQ3" s="4" t="s">
        <v>926</v>
      </c>
      <c r="PPR3" s="4" t="s">
        <v>926</v>
      </c>
      <c r="PPS3" s="4" t="s">
        <v>926</v>
      </c>
      <c r="PPT3" s="4" t="s">
        <v>926</v>
      </c>
      <c r="PPU3" s="4" t="s">
        <v>926</v>
      </c>
      <c r="PPV3" s="4" t="s">
        <v>926</v>
      </c>
      <c r="PPW3" s="4" t="s">
        <v>926</v>
      </c>
      <c r="PPX3" s="4" t="s">
        <v>926</v>
      </c>
      <c r="PPY3" s="4" t="s">
        <v>926</v>
      </c>
      <c r="PPZ3" s="4" t="s">
        <v>926</v>
      </c>
      <c r="PQA3" s="4" t="s">
        <v>926</v>
      </c>
      <c r="PQB3" s="4" t="s">
        <v>926</v>
      </c>
      <c r="PQC3" s="4" t="s">
        <v>926</v>
      </c>
      <c r="PQD3" s="4" t="s">
        <v>926</v>
      </c>
      <c r="PQE3" s="4" t="s">
        <v>926</v>
      </c>
      <c r="PQF3" s="4" t="s">
        <v>926</v>
      </c>
      <c r="PQG3" s="4" t="s">
        <v>926</v>
      </c>
      <c r="PQH3" s="4" t="s">
        <v>926</v>
      </c>
      <c r="PQI3" s="4" t="s">
        <v>926</v>
      </c>
      <c r="PQJ3" s="4" t="s">
        <v>926</v>
      </c>
      <c r="PQK3" s="4" t="s">
        <v>926</v>
      </c>
      <c r="PQL3" s="4" t="s">
        <v>926</v>
      </c>
      <c r="PQM3" s="4" t="s">
        <v>926</v>
      </c>
      <c r="PQN3" s="4" t="s">
        <v>926</v>
      </c>
      <c r="PQO3" s="4" t="s">
        <v>926</v>
      </c>
      <c r="PQP3" s="4" t="s">
        <v>926</v>
      </c>
      <c r="PQQ3" s="4" t="s">
        <v>926</v>
      </c>
      <c r="PQR3" s="4" t="s">
        <v>926</v>
      </c>
      <c r="PQS3" s="4" t="s">
        <v>926</v>
      </c>
      <c r="PQT3" s="4" t="s">
        <v>926</v>
      </c>
      <c r="PQU3" s="4" t="s">
        <v>926</v>
      </c>
      <c r="PQV3" s="4" t="s">
        <v>926</v>
      </c>
      <c r="PQW3" s="4" t="s">
        <v>926</v>
      </c>
      <c r="PQX3" s="4" t="s">
        <v>926</v>
      </c>
      <c r="PQY3" s="4" t="s">
        <v>926</v>
      </c>
      <c r="PQZ3" s="4" t="s">
        <v>926</v>
      </c>
      <c r="PRA3" s="4" t="s">
        <v>926</v>
      </c>
      <c r="PRB3" s="4" t="s">
        <v>926</v>
      </c>
      <c r="PRC3" s="4" t="s">
        <v>926</v>
      </c>
      <c r="PRD3" s="4" t="s">
        <v>926</v>
      </c>
      <c r="PRE3" s="4" t="s">
        <v>926</v>
      </c>
      <c r="PRF3" s="4" t="s">
        <v>926</v>
      </c>
      <c r="PRG3" s="4" t="s">
        <v>926</v>
      </c>
      <c r="PRH3" s="4" t="s">
        <v>926</v>
      </c>
      <c r="PRI3" s="4" t="s">
        <v>926</v>
      </c>
      <c r="PRJ3" s="4" t="s">
        <v>926</v>
      </c>
      <c r="PRK3" s="4" t="s">
        <v>926</v>
      </c>
      <c r="PRL3" s="4" t="s">
        <v>926</v>
      </c>
      <c r="PRM3" s="4" t="s">
        <v>926</v>
      </c>
      <c r="PRN3" s="4" t="s">
        <v>926</v>
      </c>
      <c r="PRO3" s="4" t="s">
        <v>926</v>
      </c>
      <c r="PRP3" s="4" t="s">
        <v>926</v>
      </c>
      <c r="PRQ3" s="4" t="s">
        <v>926</v>
      </c>
      <c r="PRR3" s="4" t="s">
        <v>926</v>
      </c>
      <c r="PRS3" s="4" t="s">
        <v>926</v>
      </c>
      <c r="PRT3" s="4" t="s">
        <v>926</v>
      </c>
      <c r="PRU3" s="4" t="s">
        <v>926</v>
      </c>
      <c r="PRV3" s="4" t="s">
        <v>926</v>
      </c>
      <c r="PRW3" s="4" t="s">
        <v>926</v>
      </c>
      <c r="PRX3" s="4" t="s">
        <v>926</v>
      </c>
      <c r="PRY3" s="4" t="s">
        <v>926</v>
      </c>
      <c r="PRZ3" s="4" t="s">
        <v>926</v>
      </c>
      <c r="PSA3" s="4" t="s">
        <v>926</v>
      </c>
      <c r="PSB3" s="4" t="s">
        <v>926</v>
      </c>
      <c r="PSC3" s="4" t="s">
        <v>926</v>
      </c>
      <c r="PSD3" s="4" t="s">
        <v>926</v>
      </c>
      <c r="PSE3" s="4" t="s">
        <v>926</v>
      </c>
      <c r="PSF3" s="4" t="s">
        <v>926</v>
      </c>
      <c r="PSG3" s="4" t="s">
        <v>926</v>
      </c>
      <c r="PSH3" s="4" t="s">
        <v>926</v>
      </c>
      <c r="PSI3" s="4" t="s">
        <v>926</v>
      </c>
      <c r="PSJ3" s="4" t="s">
        <v>926</v>
      </c>
      <c r="PSK3" s="4" t="s">
        <v>926</v>
      </c>
      <c r="PSL3" s="4" t="s">
        <v>926</v>
      </c>
      <c r="PSM3" s="4" t="s">
        <v>926</v>
      </c>
      <c r="PSN3" s="4" t="s">
        <v>926</v>
      </c>
      <c r="PSO3" s="4" t="s">
        <v>926</v>
      </c>
      <c r="PSP3" s="4" t="s">
        <v>926</v>
      </c>
      <c r="PSQ3" s="4" t="s">
        <v>926</v>
      </c>
      <c r="PSR3" s="4" t="s">
        <v>926</v>
      </c>
      <c r="PSS3" s="4" t="s">
        <v>926</v>
      </c>
      <c r="PST3" s="4" t="s">
        <v>926</v>
      </c>
      <c r="PSU3" s="4" t="s">
        <v>926</v>
      </c>
      <c r="PSV3" s="4" t="s">
        <v>926</v>
      </c>
      <c r="PSW3" s="4" t="s">
        <v>926</v>
      </c>
      <c r="PSX3" s="4" t="s">
        <v>926</v>
      </c>
      <c r="PSY3" s="4" t="s">
        <v>926</v>
      </c>
      <c r="PSZ3" s="4" t="s">
        <v>926</v>
      </c>
      <c r="PTA3" s="4" t="s">
        <v>926</v>
      </c>
      <c r="PTB3" s="4" t="s">
        <v>926</v>
      </c>
      <c r="PTC3" s="4" t="s">
        <v>926</v>
      </c>
      <c r="PTD3" s="4" t="s">
        <v>926</v>
      </c>
      <c r="PTE3" s="4" t="s">
        <v>926</v>
      </c>
      <c r="PTF3" s="4" t="s">
        <v>926</v>
      </c>
      <c r="PTG3" s="4" t="s">
        <v>926</v>
      </c>
      <c r="PTH3" s="4" t="s">
        <v>926</v>
      </c>
      <c r="PTI3" s="4" t="s">
        <v>926</v>
      </c>
      <c r="PTJ3" s="4" t="s">
        <v>926</v>
      </c>
      <c r="PTK3" s="4" t="s">
        <v>926</v>
      </c>
      <c r="PTL3" s="4" t="s">
        <v>926</v>
      </c>
      <c r="PTM3" s="4" t="s">
        <v>926</v>
      </c>
      <c r="PTN3" s="4" t="s">
        <v>926</v>
      </c>
      <c r="PTO3" s="4" t="s">
        <v>926</v>
      </c>
      <c r="PTP3" s="4" t="s">
        <v>926</v>
      </c>
      <c r="PTQ3" s="4" t="s">
        <v>926</v>
      </c>
      <c r="PTR3" s="4" t="s">
        <v>926</v>
      </c>
      <c r="PTS3" s="4" t="s">
        <v>926</v>
      </c>
      <c r="PTT3" s="4" t="s">
        <v>926</v>
      </c>
      <c r="PTU3" s="4" t="s">
        <v>926</v>
      </c>
      <c r="PTV3" s="4" t="s">
        <v>926</v>
      </c>
      <c r="PTW3" s="4" t="s">
        <v>926</v>
      </c>
      <c r="PTX3" s="4" t="s">
        <v>926</v>
      </c>
      <c r="PTY3" s="4" t="s">
        <v>926</v>
      </c>
      <c r="PTZ3" s="4" t="s">
        <v>926</v>
      </c>
      <c r="PUA3" s="4" t="s">
        <v>926</v>
      </c>
      <c r="PUB3" s="4" t="s">
        <v>926</v>
      </c>
      <c r="PUC3" s="4" t="s">
        <v>926</v>
      </c>
      <c r="PUD3" s="4" t="s">
        <v>926</v>
      </c>
      <c r="PUE3" s="4" t="s">
        <v>926</v>
      </c>
      <c r="PUF3" s="4" t="s">
        <v>926</v>
      </c>
      <c r="PUG3" s="4" t="s">
        <v>926</v>
      </c>
      <c r="PUH3" s="4" t="s">
        <v>926</v>
      </c>
      <c r="PUI3" s="4" t="s">
        <v>926</v>
      </c>
      <c r="PUJ3" s="4" t="s">
        <v>926</v>
      </c>
      <c r="PUK3" s="4" t="s">
        <v>926</v>
      </c>
      <c r="PUL3" s="4" t="s">
        <v>926</v>
      </c>
      <c r="PUM3" s="4" t="s">
        <v>926</v>
      </c>
      <c r="PUN3" s="4" t="s">
        <v>926</v>
      </c>
      <c r="PUO3" s="4" t="s">
        <v>926</v>
      </c>
      <c r="PUP3" s="4" t="s">
        <v>926</v>
      </c>
      <c r="PUQ3" s="4" t="s">
        <v>926</v>
      </c>
      <c r="PUR3" s="4" t="s">
        <v>926</v>
      </c>
      <c r="PUS3" s="4" t="s">
        <v>926</v>
      </c>
      <c r="PUT3" s="4" t="s">
        <v>926</v>
      </c>
      <c r="PUU3" s="4" t="s">
        <v>926</v>
      </c>
      <c r="PUV3" s="4" t="s">
        <v>926</v>
      </c>
      <c r="PUW3" s="4" t="s">
        <v>926</v>
      </c>
      <c r="PUX3" s="4" t="s">
        <v>926</v>
      </c>
      <c r="PUY3" s="4" t="s">
        <v>926</v>
      </c>
      <c r="PUZ3" s="4" t="s">
        <v>926</v>
      </c>
      <c r="PVA3" s="4" t="s">
        <v>926</v>
      </c>
      <c r="PVB3" s="4" t="s">
        <v>926</v>
      </c>
      <c r="PVC3" s="4" t="s">
        <v>926</v>
      </c>
      <c r="PVD3" s="4" t="s">
        <v>926</v>
      </c>
      <c r="PVE3" s="4" t="s">
        <v>926</v>
      </c>
      <c r="PVF3" s="4" t="s">
        <v>926</v>
      </c>
      <c r="PVG3" s="4" t="s">
        <v>926</v>
      </c>
      <c r="PVH3" s="4" t="s">
        <v>926</v>
      </c>
      <c r="PVI3" s="4" t="s">
        <v>926</v>
      </c>
      <c r="PVJ3" s="4" t="s">
        <v>926</v>
      </c>
      <c r="PVK3" s="4" t="s">
        <v>926</v>
      </c>
      <c r="PVL3" s="4" t="s">
        <v>926</v>
      </c>
      <c r="PVM3" s="4" t="s">
        <v>926</v>
      </c>
      <c r="PVN3" s="4" t="s">
        <v>926</v>
      </c>
      <c r="PVO3" s="4" t="s">
        <v>926</v>
      </c>
      <c r="PVP3" s="4" t="s">
        <v>926</v>
      </c>
      <c r="PVQ3" s="4" t="s">
        <v>926</v>
      </c>
      <c r="PVR3" s="4" t="s">
        <v>926</v>
      </c>
      <c r="PVS3" s="4" t="s">
        <v>926</v>
      </c>
      <c r="PVT3" s="4" t="s">
        <v>926</v>
      </c>
      <c r="PVU3" s="4" t="s">
        <v>926</v>
      </c>
      <c r="PVV3" s="4" t="s">
        <v>926</v>
      </c>
      <c r="PVW3" s="4" t="s">
        <v>926</v>
      </c>
      <c r="PVX3" s="4" t="s">
        <v>926</v>
      </c>
      <c r="PVY3" s="4" t="s">
        <v>926</v>
      </c>
      <c r="PVZ3" s="4" t="s">
        <v>926</v>
      </c>
      <c r="PWA3" s="4" t="s">
        <v>926</v>
      </c>
      <c r="PWB3" s="4" t="s">
        <v>926</v>
      </c>
      <c r="PWC3" s="4" t="s">
        <v>926</v>
      </c>
      <c r="PWD3" s="4" t="s">
        <v>926</v>
      </c>
      <c r="PWE3" s="4" t="s">
        <v>926</v>
      </c>
      <c r="PWF3" s="4" t="s">
        <v>926</v>
      </c>
      <c r="PWG3" s="4" t="s">
        <v>926</v>
      </c>
      <c r="PWH3" s="4" t="s">
        <v>926</v>
      </c>
      <c r="PWI3" s="4" t="s">
        <v>926</v>
      </c>
      <c r="PWJ3" s="4" t="s">
        <v>926</v>
      </c>
      <c r="PWK3" s="4" t="s">
        <v>926</v>
      </c>
      <c r="PWL3" s="4" t="s">
        <v>926</v>
      </c>
      <c r="PWM3" s="4" t="s">
        <v>926</v>
      </c>
      <c r="PWN3" s="4" t="s">
        <v>926</v>
      </c>
      <c r="PWO3" s="4" t="s">
        <v>926</v>
      </c>
      <c r="PWP3" s="4" t="s">
        <v>926</v>
      </c>
      <c r="PWQ3" s="4" t="s">
        <v>926</v>
      </c>
      <c r="PWR3" s="4" t="s">
        <v>926</v>
      </c>
      <c r="PWS3" s="4" t="s">
        <v>926</v>
      </c>
      <c r="PWT3" s="4" t="s">
        <v>926</v>
      </c>
      <c r="PWU3" s="4" t="s">
        <v>926</v>
      </c>
      <c r="PWV3" s="4" t="s">
        <v>926</v>
      </c>
      <c r="PWW3" s="4" t="s">
        <v>926</v>
      </c>
      <c r="PWX3" s="4" t="s">
        <v>926</v>
      </c>
      <c r="PWY3" s="4" t="s">
        <v>926</v>
      </c>
      <c r="PWZ3" s="4" t="s">
        <v>926</v>
      </c>
      <c r="PXA3" s="4" t="s">
        <v>926</v>
      </c>
      <c r="PXB3" s="4" t="s">
        <v>926</v>
      </c>
      <c r="PXC3" s="4" t="s">
        <v>926</v>
      </c>
      <c r="PXD3" s="4" t="s">
        <v>926</v>
      </c>
      <c r="PXE3" s="4" t="s">
        <v>926</v>
      </c>
      <c r="PXF3" s="4" t="s">
        <v>926</v>
      </c>
      <c r="PXG3" s="4" t="s">
        <v>926</v>
      </c>
      <c r="PXH3" s="4" t="s">
        <v>926</v>
      </c>
      <c r="PXI3" s="4" t="s">
        <v>926</v>
      </c>
      <c r="PXJ3" s="4" t="s">
        <v>926</v>
      </c>
      <c r="PXK3" s="4" t="s">
        <v>926</v>
      </c>
      <c r="PXL3" s="4" t="s">
        <v>926</v>
      </c>
      <c r="PXM3" s="4" t="s">
        <v>926</v>
      </c>
      <c r="PXN3" s="4" t="s">
        <v>926</v>
      </c>
      <c r="PXO3" s="4" t="s">
        <v>926</v>
      </c>
      <c r="PXP3" s="4" t="s">
        <v>926</v>
      </c>
      <c r="PXQ3" s="4" t="s">
        <v>926</v>
      </c>
      <c r="PXR3" s="4" t="s">
        <v>926</v>
      </c>
      <c r="PXS3" s="4" t="s">
        <v>926</v>
      </c>
      <c r="PXT3" s="4" t="s">
        <v>926</v>
      </c>
      <c r="PXU3" s="4" t="s">
        <v>926</v>
      </c>
      <c r="PXV3" s="4" t="s">
        <v>926</v>
      </c>
      <c r="PXW3" s="4" t="s">
        <v>926</v>
      </c>
      <c r="PXX3" s="4" t="s">
        <v>926</v>
      </c>
      <c r="PXY3" s="4" t="s">
        <v>926</v>
      </c>
      <c r="PXZ3" s="4" t="s">
        <v>926</v>
      </c>
      <c r="PYA3" s="4" t="s">
        <v>926</v>
      </c>
      <c r="PYB3" s="4" t="s">
        <v>926</v>
      </c>
      <c r="PYC3" s="4" t="s">
        <v>926</v>
      </c>
      <c r="PYD3" s="4" t="s">
        <v>926</v>
      </c>
      <c r="PYE3" s="4" t="s">
        <v>926</v>
      </c>
      <c r="PYF3" s="4" t="s">
        <v>926</v>
      </c>
      <c r="PYG3" s="4" t="s">
        <v>926</v>
      </c>
      <c r="PYH3" s="4" t="s">
        <v>926</v>
      </c>
      <c r="PYI3" s="4" t="s">
        <v>926</v>
      </c>
      <c r="PYJ3" s="4" t="s">
        <v>926</v>
      </c>
      <c r="PYK3" s="4" t="s">
        <v>926</v>
      </c>
      <c r="PYL3" s="4" t="s">
        <v>926</v>
      </c>
      <c r="PYM3" s="4" t="s">
        <v>926</v>
      </c>
      <c r="PYN3" s="4" t="s">
        <v>926</v>
      </c>
      <c r="PYO3" s="4" t="s">
        <v>926</v>
      </c>
      <c r="PYP3" s="4" t="s">
        <v>926</v>
      </c>
      <c r="PYQ3" s="4" t="s">
        <v>926</v>
      </c>
      <c r="PYR3" s="4" t="s">
        <v>926</v>
      </c>
      <c r="PYS3" s="4" t="s">
        <v>926</v>
      </c>
      <c r="PYT3" s="4" t="s">
        <v>926</v>
      </c>
      <c r="PYU3" s="4" t="s">
        <v>926</v>
      </c>
      <c r="PYV3" s="4" t="s">
        <v>926</v>
      </c>
      <c r="PYW3" s="4" t="s">
        <v>926</v>
      </c>
      <c r="PYX3" s="4" t="s">
        <v>926</v>
      </c>
      <c r="PYY3" s="4" t="s">
        <v>926</v>
      </c>
      <c r="PYZ3" s="4" t="s">
        <v>926</v>
      </c>
      <c r="PZA3" s="4" t="s">
        <v>926</v>
      </c>
      <c r="PZB3" s="4" t="s">
        <v>926</v>
      </c>
      <c r="PZC3" s="4" t="s">
        <v>926</v>
      </c>
      <c r="PZD3" s="4" t="s">
        <v>926</v>
      </c>
      <c r="PZE3" s="4" t="s">
        <v>926</v>
      </c>
      <c r="PZF3" s="4" t="s">
        <v>926</v>
      </c>
      <c r="PZG3" s="4" t="s">
        <v>926</v>
      </c>
      <c r="PZH3" s="4" t="s">
        <v>926</v>
      </c>
      <c r="PZI3" s="4" t="s">
        <v>926</v>
      </c>
      <c r="PZJ3" s="4" t="s">
        <v>926</v>
      </c>
      <c r="PZK3" s="4" t="s">
        <v>926</v>
      </c>
      <c r="PZL3" s="4" t="s">
        <v>926</v>
      </c>
      <c r="PZM3" s="4" t="s">
        <v>926</v>
      </c>
      <c r="PZN3" s="4" t="s">
        <v>926</v>
      </c>
      <c r="PZO3" s="4" t="s">
        <v>926</v>
      </c>
      <c r="PZP3" s="4" t="s">
        <v>926</v>
      </c>
      <c r="PZQ3" s="4" t="s">
        <v>926</v>
      </c>
      <c r="PZR3" s="4" t="s">
        <v>926</v>
      </c>
      <c r="PZS3" s="4" t="s">
        <v>926</v>
      </c>
      <c r="PZT3" s="4" t="s">
        <v>926</v>
      </c>
      <c r="PZU3" s="4" t="s">
        <v>926</v>
      </c>
      <c r="PZV3" s="4" t="s">
        <v>926</v>
      </c>
      <c r="PZW3" s="4" t="s">
        <v>926</v>
      </c>
      <c r="PZX3" s="4" t="s">
        <v>926</v>
      </c>
      <c r="PZY3" s="4" t="s">
        <v>926</v>
      </c>
      <c r="PZZ3" s="4" t="s">
        <v>926</v>
      </c>
      <c r="QAA3" s="4" t="s">
        <v>926</v>
      </c>
      <c r="QAB3" s="4" t="s">
        <v>926</v>
      </c>
      <c r="QAC3" s="4" t="s">
        <v>926</v>
      </c>
      <c r="QAD3" s="4" t="s">
        <v>926</v>
      </c>
      <c r="QAE3" s="4" t="s">
        <v>926</v>
      </c>
      <c r="QAF3" s="4" t="s">
        <v>926</v>
      </c>
      <c r="QAG3" s="4" t="s">
        <v>926</v>
      </c>
      <c r="QAH3" s="4" t="s">
        <v>926</v>
      </c>
      <c r="QAI3" s="4" t="s">
        <v>926</v>
      </c>
      <c r="QAJ3" s="4" t="s">
        <v>926</v>
      </c>
      <c r="QAK3" s="4" t="s">
        <v>926</v>
      </c>
      <c r="QAL3" s="4" t="s">
        <v>926</v>
      </c>
      <c r="QAM3" s="4" t="s">
        <v>926</v>
      </c>
      <c r="QAN3" s="4" t="s">
        <v>926</v>
      </c>
      <c r="QAO3" s="4" t="s">
        <v>926</v>
      </c>
      <c r="QAP3" s="4" t="s">
        <v>926</v>
      </c>
      <c r="QAQ3" s="4" t="s">
        <v>926</v>
      </c>
      <c r="QAR3" s="4" t="s">
        <v>926</v>
      </c>
      <c r="QAS3" s="4" t="s">
        <v>926</v>
      </c>
      <c r="QAT3" s="4" t="s">
        <v>926</v>
      </c>
      <c r="QAU3" s="4" t="s">
        <v>926</v>
      </c>
      <c r="QAV3" s="4" t="s">
        <v>926</v>
      </c>
      <c r="QAW3" s="4" t="s">
        <v>926</v>
      </c>
      <c r="QAX3" s="4" t="s">
        <v>926</v>
      </c>
      <c r="QAY3" s="4" t="s">
        <v>926</v>
      </c>
      <c r="QAZ3" s="4" t="s">
        <v>926</v>
      </c>
      <c r="QBA3" s="4" t="s">
        <v>926</v>
      </c>
      <c r="QBB3" s="4" t="s">
        <v>926</v>
      </c>
      <c r="QBC3" s="4" t="s">
        <v>926</v>
      </c>
      <c r="QBD3" s="4" t="s">
        <v>926</v>
      </c>
      <c r="QBE3" s="4" t="s">
        <v>926</v>
      </c>
      <c r="QBF3" s="4" t="s">
        <v>926</v>
      </c>
      <c r="QBG3" s="4" t="s">
        <v>926</v>
      </c>
      <c r="QBH3" s="4" t="s">
        <v>926</v>
      </c>
      <c r="QBI3" s="4" t="s">
        <v>926</v>
      </c>
      <c r="QBJ3" s="4" t="s">
        <v>926</v>
      </c>
      <c r="QBK3" s="4" t="s">
        <v>926</v>
      </c>
      <c r="QBL3" s="4" t="s">
        <v>926</v>
      </c>
      <c r="QBM3" s="4" t="s">
        <v>926</v>
      </c>
      <c r="QBN3" s="4" t="s">
        <v>926</v>
      </c>
      <c r="QBO3" s="4" t="s">
        <v>926</v>
      </c>
      <c r="QBP3" s="4" t="s">
        <v>926</v>
      </c>
      <c r="QBQ3" s="4" t="s">
        <v>926</v>
      </c>
      <c r="QBR3" s="4" t="s">
        <v>926</v>
      </c>
      <c r="QBS3" s="4" t="s">
        <v>926</v>
      </c>
      <c r="QBT3" s="4" t="s">
        <v>926</v>
      </c>
      <c r="QBU3" s="4" t="s">
        <v>926</v>
      </c>
      <c r="QBV3" s="4" t="s">
        <v>926</v>
      </c>
      <c r="QBW3" s="4" t="s">
        <v>926</v>
      </c>
      <c r="QBX3" s="4" t="s">
        <v>926</v>
      </c>
      <c r="QBY3" s="4" t="s">
        <v>926</v>
      </c>
      <c r="QBZ3" s="4" t="s">
        <v>926</v>
      </c>
      <c r="QCA3" s="4" t="s">
        <v>926</v>
      </c>
      <c r="QCB3" s="4" t="s">
        <v>926</v>
      </c>
      <c r="QCC3" s="4" t="s">
        <v>926</v>
      </c>
      <c r="QCD3" s="4" t="s">
        <v>926</v>
      </c>
      <c r="QCE3" s="4" t="s">
        <v>926</v>
      </c>
      <c r="QCF3" s="4" t="s">
        <v>926</v>
      </c>
      <c r="QCG3" s="4" t="s">
        <v>926</v>
      </c>
      <c r="QCH3" s="4" t="s">
        <v>926</v>
      </c>
      <c r="QCI3" s="4" t="s">
        <v>926</v>
      </c>
      <c r="QCJ3" s="4" t="s">
        <v>926</v>
      </c>
      <c r="QCK3" s="4" t="s">
        <v>926</v>
      </c>
      <c r="QCL3" s="4" t="s">
        <v>926</v>
      </c>
      <c r="QCM3" s="4" t="s">
        <v>926</v>
      </c>
      <c r="QCN3" s="4" t="s">
        <v>926</v>
      </c>
      <c r="QCO3" s="4" t="s">
        <v>926</v>
      </c>
      <c r="QCP3" s="4" t="s">
        <v>926</v>
      </c>
      <c r="QCQ3" s="4" t="s">
        <v>926</v>
      </c>
      <c r="QCR3" s="4" t="s">
        <v>926</v>
      </c>
      <c r="QCS3" s="4" t="s">
        <v>926</v>
      </c>
      <c r="QCT3" s="4" t="s">
        <v>926</v>
      </c>
      <c r="QCU3" s="4" t="s">
        <v>926</v>
      </c>
      <c r="QCV3" s="4" t="s">
        <v>926</v>
      </c>
      <c r="QCW3" s="4" t="s">
        <v>926</v>
      </c>
      <c r="QCX3" s="4" t="s">
        <v>926</v>
      </c>
      <c r="QCY3" s="4" t="s">
        <v>926</v>
      </c>
      <c r="QCZ3" s="4" t="s">
        <v>926</v>
      </c>
      <c r="QDA3" s="4" t="s">
        <v>926</v>
      </c>
      <c r="QDB3" s="4" t="s">
        <v>926</v>
      </c>
      <c r="QDC3" s="4" t="s">
        <v>926</v>
      </c>
      <c r="QDD3" s="4" t="s">
        <v>926</v>
      </c>
      <c r="QDE3" s="4" t="s">
        <v>926</v>
      </c>
      <c r="QDF3" s="4" t="s">
        <v>926</v>
      </c>
      <c r="QDG3" s="4" t="s">
        <v>926</v>
      </c>
      <c r="QDH3" s="4" t="s">
        <v>926</v>
      </c>
      <c r="QDI3" s="4" t="s">
        <v>926</v>
      </c>
      <c r="QDJ3" s="4" t="s">
        <v>926</v>
      </c>
      <c r="QDK3" s="4" t="s">
        <v>926</v>
      </c>
      <c r="QDL3" s="4" t="s">
        <v>926</v>
      </c>
      <c r="QDM3" s="4" t="s">
        <v>926</v>
      </c>
      <c r="QDN3" s="4" t="s">
        <v>926</v>
      </c>
      <c r="QDO3" s="4" t="s">
        <v>926</v>
      </c>
      <c r="QDP3" s="4" t="s">
        <v>926</v>
      </c>
      <c r="QDQ3" s="4" t="s">
        <v>926</v>
      </c>
      <c r="QDR3" s="4" t="s">
        <v>926</v>
      </c>
      <c r="QDS3" s="4" t="s">
        <v>926</v>
      </c>
      <c r="QDT3" s="4" t="s">
        <v>926</v>
      </c>
      <c r="QDU3" s="4" t="s">
        <v>926</v>
      </c>
      <c r="QDV3" s="4" t="s">
        <v>926</v>
      </c>
      <c r="QDW3" s="4" t="s">
        <v>926</v>
      </c>
      <c r="QDX3" s="4" t="s">
        <v>926</v>
      </c>
      <c r="QDY3" s="4" t="s">
        <v>926</v>
      </c>
      <c r="QDZ3" s="4" t="s">
        <v>926</v>
      </c>
      <c r="QEA3" s="4" t="s">
        <v>926</v>
      </c>
      <c r="QEB3" s="4" t="s">
        <v>926</v>
      </c>
      <c r="QEC3" s="4" t="s">
        <v>926</v>
      </c>
      <c r="QED3" s="4" t="s">
        <v>926</v>
      </c>
      <c r="QEE3" s="4" t="s">
        <v>926</v>
      </c>
      <c r="QEF3" s="4" t="s">
        <v>926</v>
      </c>
      <c r="QEG3" s="4" t="s">
        <v>926</v>
      </c>
      <c r="QEH3" s="4" t="s">
        <v>926</v>
      </c>
      <c r="QEI3" s="4" t="s">
        <v>926</v>
      </c>
      <c r="QEJ3" s="4" t="s">
        <v>926</v>
      </c>
      <c r="QEK3" s="4" t="s">
        <v>926</v>
      </c>
      <c r="QEL3" s="4" t="s">
        <v>926</v>
      </c>
      <c r="QEM3" s="4" t="s">
        <v>926</v>
      </c>
      <c r="QEN3" s="4" t="s">
        <v>926</v>
      </c>
      <c r="QEO3" s="4" t="s">
        <v>926</v>
      </c>
      <c r="QEP3" s="4" t="s">
        <v>926</v>
      </c>
      <c r="QEQ3" s="4" t="s">
        <v>926</v>
      </c>
      <c r="QER3" s="4" t="s">
        <v>926</v>
      </c>
      <c r="QES3" s="4" t="s">
        <v>926</v>
      </c>
      <c r="QET3" s="4" t="s">
        <v>926</v>
      </c>
      <c r="QEU3" s="4" t="s">
        <v>926</v>
      </c>
      <c r="QEV3" s="4" t="s">
        <v>926</v>
      </c>
      <c r="QEW3" s="4" t="s">
        <v>926</v>
      </c>
      <c r="QEX3" s="4" t="s">
        <v>926</v>
      </c>
      <c r="QEY3" s="4" t="s">
        <v>926</v>
      </c>
      <c r="QEZ3" s="4" t="s">
        <v>926</v>
      </c>
      <c r="QFA3" s="4" t="s">
        <v>926</v>
      </c>
      <c r="QFB3" s="4" t="s">
        <v>926</v>
      </c>
      <c r="QFC3" s="4" t="s">
        <v>926</v>
      </c>
      <c r="QFD3" s="4" t="s">
        <v>926</v>
      </c>
      <c r="QFE3" s="4" t="s">
        <v>926</v>
      </c>
      <c r="QFF3" s="4" t="s">
        <v>926</v>
      </c>
      <c r="QFG3" s="4" t="s">
        <v>926</v>
      </c>
      <c r="QFH3" s="4" t="s">
        <v>926</v>
      </c>
      <c r="QFI3" s="4" t="s">
        <v>926</v>
      </c>
      <c r="QFJ3" s="4" t="s">
        <v>926</v>
      </c>
      <c r="QFK3" s="4" t="s">
        <v>926</v>
      </c>
      <c r="QFL3" s="4" t="s">
        <v>926</v>
      </c>
      <c r="QFM3" s="4" t="s">
        <v>926</v>
      </c>
      <c r="QFN3" s="4" t="s">
        <v>926</v>
      </c>
      <c r="QFO3" s="4" t="s">
        <v>926</v>
      </c>
      <c r="QFP3" s="4" t="s">
        <v>926</v>
      </c>
      <c r="QFQ3" s="4" t="s">
        <v>926</v>
      </c>
      <c r="QFR3" s="4" t="s">
        <v>926</v>
      </c>
      <c r="QFS3" s="4" t="s">
        <v>926</v>
      </c>
      <c r="QFT3" s="4" t="s">
        <v>926</v>
      </c>
      <c r="QFU3" s="4" t="s">
        <v>926</v>
      </c>
      <c r="QFV3" s="4" t="s">
        <v>926</v>
      </c>
      <c r="QFW3" s="4" t="s">
        <v>926</v>
      </c>
      <c r="QFX3" s="4" t="s">
        <v>926</v>
      </c>
      <c r="QFY3" s="4" t="s">
        <v>926</v>
      </c>
      <c r="QFZ3" s="4" t="s">
        <v>926</v>
      </c>
      <c r="QGA3" s="4" t="s">
        <v>926</v>
      </c>
      <c r="QGB3" s="4" t="s">
        <v>926</v>
      </c>
      <c r="QGC3" s="4" t="s">
        <v>926</v>
      </c>
      <c r="QGD3" s="4" t="s">
        <v>926</v>
      </c>
      <c r="QGE3" s="4" t="s">
        <v>926</v>
      </c>
      <c r="QGF3" s="4" t="s">
        <v>926</v>
      </c>
      <c r="QGG3" s="4" t="s">
        <v>926</v>
      </c>
      <c r="QGH3" s="4" t="s">
        <v>926</v>
      </c>
      <c r="QGI3" s="4" t="s">
        <v>926</v>
      </c>
      <c r="QGJ3" s="4" t="s">
        <v>926</v>
      </c>
      <c r="QGK3" s="4" t="s">
        <v>926</v>
      </c>
      <c r="QGL3" s="4" t="s">
        <v>926</v>
      </c>
      <c r="QGM3" s="4" t="s">
        <v>926</v>
      </c>
      <c r="QGN3" s="4" t="s">
        <v>926</v>
      </c>
      <c r="QGO3" s="4" t="s">
        <v>926</v>
      </c>
      <c r="QGP3" s="4" t="s">
        <v>926</v>
      </c>
      <c r="QGQ3" s="4" t="s">
        <v>926</v>
      </c>
      <c r="QGR3" s="4" t="s">
        <v>926</v>
      </c>
      <c r="QGS3" s="4" t="s">
        <v>926</v>
      </c>
      <c r="QGT3" s="4" t="s">
        <v>926</v>
      </c>
      <c r="QGU3" s="4" t="s">
        <v>926</v>
      </c>
      <c r="QGV3" s="4" t="s">
        <v>926</v>
      </c>
      <c r="QGW3" s="4" t="s">
        <v>926</v>
      </c>
      <c r="QGX3" s="4" t="s">
        <v>926</v>
      </c>
      <c r="QGY3" s="4" t="s">
        <v>926</v>
      </c>
      <c r="QGZ3" s="4" t="s">
        <v>926</v>
      </c>
      <c r="QHA3" s="4" t="s">
        <v>926</v>
      </c>
      <c r="QHB3" s="4" t="s">
        <v>926</v>
      </c>
      <c r="QHC3" s="4" t="s">
        <v>926</v>
      </c>
      <c r="QHD3" s="4" t="s">
        <v>926</v>
      </c>
      <c r="QHE3" s="4" t="s">
        <v>926</v>
      </c>
      <c r="QHF3" s="4" t="s">
        <v>926</v>
      </c>
      <c r="QHG3" s="4" t="s">
        <v>926</v>
      </c>
      <c r="QHH3" s="4" t="s">
        <v>926</v>
      </c>
      <c r="QHI3" s="4" t="s">
        <v>926</v>
      </c>
      <c r="QHJ3" s="4" t="s">
        <v>926</v>
      </c>
      <c r="QHK3" s="4" t="s">
        <v>926</v>
      </c>
      <c r="QHL3" s="4" t="s">
        <v>926</v>
      </c>
      <c r="QHM3" s="4" t="s">
        <v>926</v>
      </c>
      <c r="QHN3" s="4" t="s">
        <v>926</v>
      </c>
      <c r="QHO3" s="4" t="s">
        <v>926</v>
      </c>
      <c r="QHP3" s="4" t="s">
        <v>926</v>
      </c>
      <c r="QHQ3" s="4" t="s">
        <v>926</v>
      </c>
      <c r="QHR3" s="4" t="s">
        <v>926</v>
      </c>
      <c r="QHS3" s="4" t="s">
        <v>926</v>
      </c>
      <c r="QHT3" s="4" t="s">
        <v>926</v>
      </c>
      <c r="QHU3" s="4" t="s">
        <v>926</v>
      </c>
      <c r="QHV3" s="4" t="s">
        <v>926</v>
      </c>
      <c r="QHW3" s="4" t="s">
        <v>926</v>
      </c>
      <c r="QHX3" s="4" t="s">
        <v>926</v>
      </c>
      <c r="QHY3" s="4" t="s">
        <v>926</v>
      </c>
      <c r="QHZ3" s="4" t="s">
        <v>926</v>
      </c>
      <c r="QIA3" s="4" t="s">
        <v>926</v>
      </c>
      <c r="QIB3" s="4" t="s">
        <v>926</v>
      </c>
      <c r="QIC3" s="4" t="s">
        <v>926</v>
      </c>
      <c r="QID3" s="4" t="s">
        <v>926</v>
      </c>
      <c r="QIE3" s="4" t="s">
        <v>926</v>
      </c>
      <c r="QIF3" s="4" t="s">
        <v>926</v>
      </c>
      <c r="QIG3" s="4" t="s">
        <v>926</v>
      </c>
      <c r="QIH3" s="4" t="s">
        <v>926</v>
      </c>
      <c r="QII3" s="4" t="s">
        <v>926</v>
      </c>
      <c r="QIJ3" s="4" t="s">
        <v>926</v>
      </c>
      <c r="QIK3" s="4" t="s">
        <v>926</v>
      </c>
      <c r="QIL3" s="4" t="s">
        <v>926</v>
      </c>
      <c r="QIM3" s="4" t="s">
        <v>926</v>
      </c>
      <c r="QIN3" s="4" t="s">
        <v>926</v>
      </c>
      <c r="QIO3" s="4" t="s">
        <v>926</v>
      </c>
      <c r="QIP3" s="4" t="s">
        <v>926</v>
      </c>
      <c r="QIQ3" s="4" t="s">
        <v>926</v>
      </c>
      <c r="QIR3" s="4" t="s">
        <v>926</v>
      </c>
      <c r="QIS3" s="4" t="s">
        <v>926</v>
      </c>
      <c r="QIT3" s="4" t="s">
        <v>926</v>
      </c>
      <c r="QIU3" s="4" t="s">
        <v>926</v>
      </c>
      <c r="QIV3" s="4" t="s">
        <v>926</v>
      </c>
      <c r="QIW3" s="4" t="s">
        <v>926</v>
      </c>
      <c r="QIX3" s="4" t="s">
        <v>926</v>
      </c>
      <c r="QIY3" s="4" t="s">
        <v>926</v>
      </c>
      <c r="QIZ3" s="4" t="s">
        <v>926</v>
      </c>
      <c r="QJA3" s="4" t="s">
        <v>926</v>
      </c>
      <c r="QJB3" s="4" t="s">
        <v>926</v>
      </c>
      <c r="QJC3" s="4" t="s">
        <v>926</v>
      </c>
      <c r="QJD3" s="4" t="s">
        <v>926</v>
      </c>
      <c r="QJE3" s="4" t="s">
        <v>926</v>
      </c>
      <c r="QJF3" s="4" t="s">
        <v>926</v>
      </c>
      <c r="QJG3" s="4" t="s">
        <v>926</v>
      </c>
      <c r="QJH3" s="4" t="s">
        <v>926</v>
      </c>
      <c r="QJI3" s="4" t="s">
        <v>926</v>
      </c>
      <c r="QJJ3" s="4" t="s">
        <v>926</v>
      </c>
      <c r="QJK3" s="4" t="s">
        <v>926</v>
      </c>
      <c r="QJL3" s="4" t="s">
        <v>926</v>
      </c>
      <c r="QJM3" s="4" t="s">
        <v>926</v>
      </c>
      <c r="QJN3" s="4" t="s">
        <v>926</v>
      </c>
      <c r="QJO3" s="4" t="s">
        <v>926</v>
      </c>
      <c r="QJP3" s="4" t="s">
        <v>926</v>
      </c>
      <c r="QJQ3" s="4" t="s">
        <v>926</v>
      </c>
      <c r="QJR3" s="4" t="s">
        <v>926</v>
      </c>
      <c r="QJS3" s="4" t="s">
        <v>926</v>
      </c>
      <c r="QJT3" s="4" t="s">
        <v>926</v>
      </c>
      <c r="QJU3" s="4" t="s">
        <v>926</v>
      </c>
      <c r="QJV3" s="4" t="s">
        <v>926</v>
      </c>
      <c r="QJW3" s="4" t="s">
        <v>926</v>
      </c>
      <c r="QJX3" s="4" t="s">
        <v>926</v>
      </c>
      <c r="QJY3" s="4" t="s">
        <v>926</v>
      </c>
      <c r="QJZ3" s="4" t="s">
        <v>926</v>
      </c>
      <c r="QKA3" s="4" t="s">
        <v>926</v>
      </c>
      <c r="QKB3" s="4" t="s">
        <v>926</v>
      </c>
      <c r="QKC3" s="4" t="s">
        <v>926</v>
      </c>
      <c r="QKD3" s="4" t="s">
        <v>926</v>
      </c>
      <c r="QKE3" s="4" t="s">
        <v>926</v>
      </c>
      <c r="QKF3" s="4" t="s">
        <v>926</v>
      </c>
      <c r="QKG3" s="4" t="s">
        <v>926</v>
      </c>
      <c r="QKH3" s="4" t="s">
        <v>926</v>
      </c>
      <c r="QKI3" s="4" t="s">
        <v>926</v>
      </c>
      <c r="QKJ3" s="4" t="s">
        <v>926</v>
      </c>
      <c r="QKK3" s="4" t="s">
        <v>926</v>
      </c>
      <c r="QKL3" s="4" t="s">
        <v>926</v>
      </c>
      <c r="QKM3" s="4" t="s">
        <v>926</v>
      </c>
      <c r="QKN3" s="4" t="s">
        <v>926</v>
      </c>
      <c r="QKO3" s="4" t="s">
        <v>926</v>
      </c>
      <c r="QKP3" s="4" t="s">
        <v>926</v>
      </c>
      <c r="QKQ3" s="4" t="s">
        <v>926</v>
      </c>
      <c r="QKR3" s="4" t="s">
        <v>926</v>
      </c>
      <c r="QKS3" s="4" t="s">
        <v>926</v>
      </c>
      <c r="QKT3" s="4" t="s">
        <v>926</v>
      </c>
      <c r="QKU3" s="4" t="s">
        <v>926</v>
      </c>
      <c r="QKV3" s="4" t="s">
        <v>926</v>
      </c>
      <c r="QKW3" s="4" t="s">
        <v>926</v>
      </c>
      <c r="QKX3" s="4" t="s">
        <v>926</v>
      </c>
      <c r="QKY3" s="4" t="s">
        <v>926</v>
      </c>
      <c r="QKZ3" s="4" t="s">
        <v>926</v>
      </c>
      <c r="QLA3" s="4" t="s">
        <v>926</v>
      </c>
      <c r="QLB3" s="4" t="s">
        <v>926</v>
      </c>
      <c r="QLC3" s="4" t="s">
        <v>926</v>
      </c>
      <c r="QLD3" s="4" t="s">
        <v>926</v>
      </c>
      <c r="QLE3" s="4" t="s">
        <v>926</v>
      </c>
      <c r="QLF3" s="4" t="s">
        <v>926</v>
      </c>
      <c r="QLG3" s="4" t="s">
        <v>926</v>
      </c>
      <c r="QLH3" s="4" t="s">
        <v>926</v>
      </c>
      <c r="QLI3" s="4" t="s">
        <v>926</v>
      </c>
      <c r="QLJ3" s="4" t="s">
        <v>926</v>
      </c>
      <c r="QLK3" s="4" t="s">
        <v>926</v>
      </c>
      <c r="QLL3" s="4" t="s">
        <v>926</v>
      </c>
      <c r="QLM3" s="4" t="s">
        <v>926</v>
      </c>
      <c r="QLN3" s="4" t="s">
        <v>926</v>
      </c>
      <c r="QLO3" s="4" t="s">
        <v>926</v>
      </c>
      <c r="QLP3" s="4" t="s">
        <v>926</v>
      </c>
      <c r="QLQ3" s="4" t="s">
        <v>926</v>
      </c>
      <c r="QLR3" s="4" t="s">
        <v>926</v>
      </c>
      <c r="QLS3" s="4" t="s">
        <v>926</v>
      </c>
      <c r="QLT3" s="4" t="s">
        <v>926</v>
      </c>
      <c r="QLU3" s="4" t="s">
        <v>926</v>
      </c>
      <c r="QLV3" s="4" t="s">
        <v>926</v>
      </c>
      <c r="QLW3" s="4" t="s">
        <v>926</v>
      </c>
      <c r="QLX3" s="4" t="s">
        <v>926</v>
      </c>
      <c r="QLY3" s="4" t="s">
        <v>926</v>
      </c>
      <c r="QLZ3" s="4" t="s">
        <v>926</v>
      </c>
      <c r="QMA3" s="4" t="s">
        <v>926</v>
      </c>
      <c r="QMB3" s="4" t="s">
        <v>926</v>
      </c>
      <c r="QMC3" s="4" t="s">
        <v>926</v>
      </c>
      <c r="QMD3" s="4" t="s">
        <v>926</v>
      </c>
      <c r="QME3" s="4" t="s">
        <v>926</v>
      </c>
      <c r="QMF3" s="4" t="s">
        <v>926</v>
      </c>
      <c r="QMG3" s="4" t="s">
        <v>926</v>
      </c>
      <c r="QMH3" s="4" t="s">
        <v>926</v>
      </c>
      <c r="QMI3" s="4" t="s">
        <v>926</v>
      </c>
      <c r="QMJ3" s="4" t="s">
        <v>926</v>
      </c>
      <c r="QMK3" s="4" t="s">
        <v>926</v>
      </c>
      <c r="QML3" s="4" t="s">
        <v>926</v>
      </c>
      <c r="QMM3" s="4" t="s">
        <v>926</v>
      </c>
      <c r="QMN3" s="4" t="s">
        <v>926</v>
      </c>
      <c r="QMO3" s="4" t="s">
        <v>926</v>
      </c>
      <c r="QMP3" s="4" t="s">
        <v>926</v>
      </c>
      <c r="QMQ3" s="4" t="s">
        <v>926</v>
      </c>
      <c r="QMR3" s="4" t="s">
        <v>926</v>
      </c>
      <c r="QMS3" s="4" t="s">
        <v>926</v>
      </c>
      <c r="QMT3" s="4" t="s">
        <v>926</v>
      </c>
      <c r="QMU3" s="4" t="s">
        <v>926</v>
      </c>
      <c r="QMV3" s="4" t="s">
        <v>926</v>
      </c>
      <c r="QMW3" s="4" t="s">
        <v>926</v>
      </c>
      <c r="QMX3" s="4" t="s">
        <v>926</v>
      </c>
      <c r="QMY3" s="4" t="s">
        <v>926</v>
      </c>
      <c r="QMZ3" s="4" t="s">
        <v>926</v>
      </c>
      <c r="QNA3" s="4" t="s">
        <v>926</v>
      </c>
      <c r="QNB3" s="4" t="s">
        <v>926</v>
      </c>
      <c r="QNC3" s="4" t="s">
        <v>926</v>
      </c>
      <c r="QND3" s="4" t="s">
        <v>926</v>
      </c>
      <c r="QNE3" s="4" t="s">
        <v>926</v>
      </c>
      <c r="QNF3" s="4" t="s">
        <v>926</v>
      </c>
      <c r="QNG3" s="4" t="s">
        <v>926</v>
      </c>
      <c r="QNH3" s="4" t="s">
        <v>926</v>
      </c>
      <c r="QNI3" s="4" t="s">
        <v>926</v>
      </c>
      <c r="QNJ3" s="4" t="s">
        <v>926</v>
      </c>
      <c r="QNK3" s="4" t="s">
        <v>926</v>
      </c>
      <c r="QNL3" s="4" t="s">
        <v>926</v>
      </c>
      <c r="QNM3" s="4" t="s">
        <v>926</v>
      </c>
      <c r="QNN3" s="4" t="s">
        <v>926</v>
      </c>
      <c r="QNO3" s="4" t="s">
        <v>926</v>
      </c>
      <c r="QNP3" s="4" t="s">
        <v>926</v>
      </c>
      <c r="QNQ3" s="4" t="s">
        <v>926</v>
      </c>
      <c r="QNR3" s="4" t="s">
        <v>926</v>
      </c>
      <c r="QNS3" s="4" t="s">
        <v>926</v>
      </c>
      <c r="QNT3" s="4" t="s">
        <v>926</v>
      </c>
      <c r="QNU3" s="4" t="s">
        <v>926</v>
      </c>
      <c r="QNV3" s="4" t="s">
        <v>926</v>
      </c>
      <c r="QNW3" s="4" t="s">
        <v>926</v>
      </c>
      <c r="QNX3" s="4" t="s">
        <v>926</v>
      </c>
      <c r="QNY3" s="4" t="s">
        <v>926</v>
      </c>
      <c r="QNZ3" s="4" t="s">
        <v>926</v>
      </c>
      <c r="QOA3" s="4" t="s">
        <v>926</v>
      </c>
      <c r="QOB3" s="4" t="s">
        <v>926</v>
      </c>
      <c r="QOC3" s="4" t="s">
        <v>926</v>
      </c>
      <c r="QOD3" s="4" t="s">
        <v>926</v>
      </c>
      <c r="QOE3" s="4" t="s">
        <v>926</v>
      </c>
      <c r="QOF3" s="4" t="s">
        <v>926</v>
      </c>
      <c r="QOG3" s="4" t="s">
        <v>926</v>
      </c>
      <c r="QOH3" s="4" t="s">
        <v>926</v>
      </c>
      <c r="QOI3" s="4" t="s">
        <v>926</v>
      </c>
      <c r="QOJ3" s="4" t="s">
        <v>926</v>
      </c>
      <c r="QOK3" s="4" t="s">
        <v>926</v>
      </c>
      <c r="QOL3" s="4" t="s">
        <v>926</v>
      </c>
      <c r="QOM3" s="4" t="s">
        <v>926</v>
      </c>
      <c r="QON3" s="4" t="s">
        <v>926</v>
      </c>
      <c r="QOO3" s="4" t="s">
        <v>926</v>
      </c>
      <c r="QOP3" s="4" t="s">
        <v>926</v>
      </c>
      <c r="QOQ3" s="4" t="s">
        <v>926</v>
      </c>
      <c r="QOR3" s="4" t="s">
        <v>926</v>
      </c>
      <c r="QOS3" s="4" t="s">
        <v>926</v>
      </c>
      <c r="QOT3" s="4" t="s">
        <v>926</v>
      </c>
      <c r="QOU3" s="4" t="s">
        <v>926</v>
      </c>
      <c r="QOV3" s="4" t="s">
        <v>926</v>
      </c>
      <c r="QOW3" s="4" t="s">
        <v>926</v>
      </c>
      <c r="QOX3" s="4" t="s">
        <v>926</v>
      </c>
      <c r="QOY3" s="4" t="s">
        <v>926</v>
      </c>
      <c r="QOZ3" s="4" t="s">
        <v>926</v>
      </c>
      <c r="QPA3" s="4" t="s">
        <v>926</v>
      </c>
      <c r="QPB3" s="4" t="s">
        <v>926</v>
      </c>
      <c r="QPC3" s="4" t="s">
        <v>926</v>
      </c>
      <c r="QPD3" s="4" t="s">
        <v>926</v>
      </c>
      <c r="QPE3" s="4" t="s">
        <v>926</v>
      </c>
      <c r="QPF3" s="4" t="s">
        <v>926</v>
      </c>
      <c r="QPG3" s="4" t="s">
        <v>926</v>
      </c>
      <c r="QPH3" s="4" t="s">
        <v>926</v>
      </c>
      <c r="QPI3" s="4" t="s">
        <v>926</v>
      </c>
      <c r="QPJ3" s="4" t="s">
        <v>926</v>
      </c>
      <c r="QPK3" s="4" t="s">
        <v>926</v>
      </c>
      <c r="QPL3" s="4" t="s">
        <v>926</v>
      </c>
      <c r="QPM3" s="4" t="s">
        <v>926</v>
      </c>
      <c r="QPN3" s="4" t="s">
        <v>926</v>
      </c>
      <c r="QPO3" s="4" t="s">
        <v>926</v>
      </c>
      <c r="QPP3" s="4" t="s">
        <v>926</v>
      </c>
      <c r="QPQ3" s="4" t="s">
        <v>926</v>
      </c>
      <c r="QPR3" s="4" t="s">
        <v>926</v>
      </c>
      <c r="QPS3" s="4" t="s">
        <v>926</v>
      </c>
      <c r="QPT3" s="4" t="s">
        <v>926</v>
      </c>
      <c r="QPU3" s="4" t="s">
        <v>926</v>
      </c>
      <c r="QPV3" s="4" t="s">
        <v>926</v>
      </c>
      <c r="QPW3" s="4" t="s">
        <v>926</v>
      </c>
      <c r="QPX3" s="4" t="s">
        <v>926</v>
      </c>
      <c r="QPY3" s="4" t="s">
        <v>926</v>
      </c>
      <c r="QPZ3" s="4" t="s">
        <v>926</v>
      </c>
      <c r="QQA3" s="4" t="s">
        <v>926</v>
      </c>
      <c r="QQB3" s="4" t="s">
        <v>926</v>
      </c>
      <c r="QQC3" s="4" t="s">
        <v>926</v>
      </c>
      <c r="QQD3" s="4" t="s">
        <v>926</v>
      </c>
      <c r="QQE3" s="4" t="s">
        <v>926</v>
      </c>
      <c r="QQF3" s="4" t="s">
        <v>926</v>
      </c>
      <c r="QQG3" s="4" t="s">
        <v>926</v>
      </c>
      <c r="QQH3" s="4" t="s">
        <v>926</v>
      </c>
      <c r="QQI3" s="4" t="s">
        <v>926</v>
      </c>
      <c r="QQJ3" s="4" t="s">
        <v>926</v>
      </c>
      <c r="QQK3" s="4" t="s">
        <v>926</v>
      </c>
      <c r="QQL3" s="4" t="s">
        <v>926</v>
      </c>
      <c r="QQM3" s="4" t="s">
        <v>926</v>
      </c>
      <c r="QQN3" s="4" t="s">
        <v>926</v>
      </c>
      <c r="QQO3" s="4" t="s">
        <v>926</v>
      </c>
      <c r="QQP3" s="4" t="s">
        <v>926</v>
      </c>
      <c r="QQQ3" s="4" t="s">
        <v>926</v>
      </c>
      <c r="QQR3" s="4" t="s">
        <v>926</v>
      </c>
      <c r="QQS3" s="4" t="s">
        <v>926</v>
      </c>
      <c r="QQT3" s="4" t="s">
        <v>926</v>
      </c>
      <c r="QQU3" s="4" t="s">
        <v>926</v>
      </c>
      <c r="QQV3" s="4" t="s">
        <v>926</v>
      </c>
      <c r="QQW3" s="4" t="s">
        <v>926</v>
      </c>
      <c r="QQX3" s="4" t="s">
        <v>926</v>
      </c>
      <c r="QQY3" s="4" t="s">
        <v>926</v>
      </c>
      <c r="QQZ3" s="4" t="s">
        <v>926</v>
      </c>
      <c r="QRA3" s="4" t="s">
        <v>926</v>
      </c>
      <c r="QRB3" s="4" t="s">
        <v>926</v>
      </c>
      <c r="QRC3" s="4" t="s">
        <v>926</v>
      </c>
      <c r="QRD3" s="4" t="s">
        <v>926</v>
      </c>
      <c r="QRE3" s="4" t="s">
        <v>926</v>
      </c>
      <c r="QRF3" s="4" t="s">
        <v>926</v>
      </c>
      <c r="QRG3" s="4" t="s">
        <v>926</v>
      </c>
      <c r="QRH3" s="4" t="s">
        <v>926</v>
      </c>
      <c r="QRI3" s="4" t="s">
        <v>926</v>
      </c>
      <c r="QRJ3" s="4" t="s">
        <v>926</v>
      </c>
      <c r="QRK3" s="4" t="s">
        <v>926</v>
      </c>
      <c r="QRL3" s="4" t="s">
        <v>926</v>
      </c>
      <c r="QRM3" s="4" t="s">
        <v>926</v>
      </c>
      <c r="QRN3" s="4" t="s">
        <v>926</v>
      </c>
      <c r="QRO3" s="4" t="s">
        <v>926</v>
      </c>
      <c r="QRP3" s="4" t="s">
        <v>926</v>
      </c>
      <c r="QRQ3" s="4" t="s">
        <v>926</v>
      </c>
      <c r="QRR3" s="4" t="s">
        <v>926</v>
      </c>
      <c r="QRS3" s="4" t="s">
        <v>926</v>
      </c>
      <c r="QRT3" s="4" t="s">
        <v>926</v>
      </c>
      <c r="QRU3" s="4" t="s">
        <v>926</v>
      </c>
      <c r="QRV3" s="4" t="s">
        <v>926</v>
      </c>
      <c r="QRW3" s="4" t="s">
        <v>926</v>
      </c>
      <c r="QRX3" s="4" t="s">
        <v>926</v>
      </c>
      <c r="QRY3" s="4" t="s">
        <v>926</v>
      </c>
      <c r="QRZ3" s="4" t="s">
        <v>926</v>
      </c>
      <c r="QSA3" s="4" t="s">
        <v>926</v>
      </c>
      <c r="QSB3" s="4" t="s">
        <v>926</v>
      </c>
      <c r="QSC3" s="4" t="s">
        <v>926</v>
      </c>
      <c r="QSD3" s="4" t="s">
        <v>926</v>
      </c>
      <c r="QSE3" s="4" t="s">
        <v>926</v>
      </c>
      <c r="QSF3" s="4" t="s">
        <v>926</v>
      </c>
      <c r="QSG3" s="4" t="s">
        <v>926</v>
      </c>
      <c r="QSH3" s="4" t="s">
        <v>926</v>
      </c>
      <c r="QSI3" s="4" t="s">
        <v>926</v>
      </c>
      <c r="QSJ3" s="4" t="s">
        <v>926</v>
      </c>
      <c r="QSK3" s="4" t="s">
        <v>926</v>
      </c>
      <c r="QSL3" s="4" t="s">
        <v>926</v>
      </c>
      <c r="QSM3" s="4" t="s">
        <v>926</v>
      </c>
      <c r="QSN3" s="4" t="s">
        <v>926</v>
      </c>
      <c r="QSO3" s="4" t="s">
        <v>926</v>
      </c>
      <c r="QSP3" s="4" t="s">
        <v>926</v>
      </c>
      <c r="QSQ3" s="4" t="s">
        <v>926</v>
      </c>
      <c r="QSR3" s="4" t="s">
        <v>926</v>
      </c>
      <c r="QSS3" s="4" t="s">
        <v>926</v>
      </c>
      <c r="QST3" s="4" t="s">
        <v>926</v>
      </c>
      <c r="QSU3" s="4" t="s">
        <v>926</v>
      </c>
      <c r="QSV3" s="4" t="s">
        <v>926</v>
      </c>
      <c r="QSW3" s="4" t="s">
        <v>926</v>
      </c>
      <c r="QSX3" s="4" t="s">
        <v>926</v>
      </c>
      <c r="QSY3" s="4" t="s">
        <v>926</v>
      </c>
      <c r="QSZ3" s="4" t="s">
        <v>926</v>
      </c>
      <c r="QTA3" s="4" t="s">
        <v>926</v>
      </c>
      <c r="QTB3" s="4" t="s">
        <v>926</v>
      </c>
      <c r="QTC3" s="4" t="s">
        <v>926</v>
      </c>
      <c r="QTD3" s="4" t="s">
        <v>926</v>
      </c>
      <c r="QTE3" s="4" t="s">
        <v>926</v>
      </c>
      <c r="QTF3" s="4" t="s">
        <v>926</v>
      </c>
      <c r="QTG3" s="4" t="s">
        <v>926</v>
      </c>
      <c r="QTH3" s="4" t="s">
        <v>926</v>
      </c>
      <c r="QTI3" s="4" t="s">
        <v>926</v>
      </c>
      <c r="QTJ3" s="4" t="s">
        <v>926</v>
      </c>
      <c r="QTK3" s="4" t="s">
        <v>926</v>
      </c>
      <c r="QTL3" s="4" t="s">
        <v>926</v>
      </c>
      <c r="QTM3" s="4" t="s">
        <v>926</v>
      </c>
      <c r="QTN3" s="4" t="s">
        <v>926</v>
      </c>
      <c r="QTO3" s="4" t="s">
        <v>926</v>
      </c>
      <c r="QTP3" s="4" t="s">
        <v>926</v>
      </c>
      <c r="QTQ3" s="4" t="s">
        <v>926</v>
      </c>
      <c r="QTR3" s="4" t="s">
        <v>926</v>
      </c>
      <c r="QTS3" s="4" t="s">
        <v>926</v>
      </c>
      <c r="QTT3" s="4" t="s">
        <v>926</v>
      </c>
      <c r="QTU3" s="4" t="s">
        <v>926</v>
      </c>
      <c r="QTV3" s="4" t="s">
        <v>926</v>
      </c>
      <c r="QTW3" s="4" t="s">
        <v>926</v>
      </c>
      <c r="QTX3" s="4" t="s">
        <v>926</v>
      </c>
      <c r="QTY3" s="4" t="s">
        <v>926</v>
      </c>
      <c r="QTZ3" s="4" t="s">
        <v>926</v>
      </c>
      <c r="QUA3" s="4" t="s">
        <v>926</v>
      </c>
      <c r="QUB3" s="4" t="s">
        <v>926</v>
      </c>
      <c r="QUC3" s="4" t="s">
        <v>926</v>
      </c>
      <c r="QUD3" s="4" t="s">
        <v>926</v>
      </c>
      <c r="QUE3" s="4" t="s">
        <v>926</v>
      </c>
      <c r="QUF3" s="4" t="s">
        <v>926</v>
      </c>
      <c r="QUG3" s="4" t="s">
        <v>926</v>
      </c>
      <c r="QUH3" s="4" t="s">
        <v>926</v>
      </c>
      <c r="QUI3" s="4" t="s">
        <v>926</v>
      </c>
      <c r="QUJ3" s="4" t="s">
        <v>926</v>
      </c>
      <c r="QUK3" s="4" t="s">
        <v>926</v>
      </c>
      <c r="QUL3" s="4" t="s">
        <v>926</v>
      </c>
      <c r="QUM3" s="4" t="s">
        <v>926</v>
      </c>
      <c r="QUN3" s="4" t="s">
        <v>926</v>
      </c>
      <c r="QUO3" s="4" t="s">
        <v>926</v>
      </c>
      <c r="QUP3" s="4" t="s">
        <v>926</v>
      </c>
      <c r="QUQ3" s="4" t="s">
        <v>926</v>
      </c>
      <c r="QUR3" s="4" t="s">
        <v>926</v>
      </c>
      <c r="QUS3" s="4" t="s">
        <v>926</v>
      </c>
      <c r="QUT3" s="4" t="s">
        <v>926</v>
      </c>
      <c r="QUU3" s="4" t="s">
        <v>926</v>
      </c>
      <c r="QUV3" s="4" t="s">
        <v>926</v>
      </c>
      <c r="QUW3" s="4" t="s">
        <v>926</v>
      </c>
      <c r="QUX3" s="4" t="s">
        <v>926</v>
      </c>
      <c r="QUY3" s="4" t="s">
        <v>926</v>
      </c>
      <c r="QUZ3" s="4" t="s">
        <v>926</v>
      </c>
      <c r="QVA3" s="4" t="s">
        <v>926</v>
      </c>
      <c r="QVB3" s="4" t="s">
        <v>926</v>
      </c>
      <c r="QVC3" s="4" t="s">
        <v>926</v>
      </c>
      <c r="QVD3" s="4" t="s">
        <v>926</v>
      </c>
      <c r="QVE3" s="4" t="s">
        <v>926</v>
      </c>
      <c r="QVF3" s="4" t="s">
        <v>926</v>
      </c>
      <c r="QVG3" s="4" t="s">
        <v>926</v>
      </c>
      <c r="QVH3" s="4" t="s">
        <v>926</v>
      </c>
      <c r="QVI3" s="4" t="s">
        <v>926</v>
      </c>
      <c r="QVJ3" s="4" t="s">
        <v>926</v>
      </c>
      <c r="QVK3" s="4" t="s">
        <v>926</v>
      </c>
      <c r="QVL3" s="4" t="s">
        <v>926</v>
      </c>
      <c r="QVM3" s="4" t="s">
        <v>926</v>
      </c>
      <c r="QVN3" s="4" t="s">
        <v>926</v>
      </c>
      <c r="QVO3" s="4" t="s">
        <v>926</v>
      </c>
      <c r="QVP3" s="4" t="s">
        <v>926</v>
      </c>
      <c r="QVQ3" s="4" t="s">
        <v>926</v>
      </c>
      <c r="QVR3" s="4" t="s">
        <v>926</v>
      </c>
      <c r="QVS3" s="4" t="s">
        <v>926</v>
      </c>
      <c r="QVT3" s="4" t="s">
        <v>926</v>
      </c>
      <c r="QVU3" s="4" t="s">
        <v>926</v>
      </c>
      <c r="QVV3" s="4" t="s">
        <v>926</v>
      </c>
      <c r="QVW3" s="4" t="s">
        <v>926</v>
      </c>
      <c r="QVX3" s="4" t="s">
        <v>926</v>
      </c>
      <c r="QVY3" s="4" t="s">
        <v>926</v>
      </c>
      <c r="QVZ3" s="4" t="s">
        <v>926</v>
      </c>
      <c r="QWA3" s="4" t="s">
        <v>926</v>
      </c>
      <c r="QWB3" s="4" t="s">
        <v>926</v>
      </c>
      <c r="QWC3" s="4" t="s">
        <v>926</v>
      </c>
      <c r="QWD3" s="4" t="s">
        <v>926</v>
      </c>
      <c r="QWE3" s="4" t="s">
        <v>926</v>
      </c>
      <c r="QWF3" s="4" t="s">
        <v>926</v>
      </c>
      <c r="QWG3" s="4" t="s">
        <v>926</v>
      </c>
      <c r="QWH3" s="4" t="s">
        <v>926</v>
      </c>
      <c r="QWI3" s="4" t="s">
        <v>926</v>
      </c>
      <c r="QWJ3" s="4" t="s">
        <v>926</v>
      </c>
      <c r="QWK3" s="4" t="s">
        <v>926</v>
      </c>
      <c r="QWL3" s="4" t="s">
        <v>926</v>
      </c>
      <c r="QWM3" s="4" t="s">
        <v>926</v>
      </c>
      <c r="QWN3" s="4" t="s">
        <v>926</v>
      </c>
      <c r="QWO3" s="4" t="s">
        <v>926</v>
      </c>
      <c r="QWP3" s="4" t="s">
        <v>926</v>
      </c>
      <c r="QWQ3" s="4" t="s">
        <v>926</v>
      </c>
      <c r="QWR3" s="4" t="s">
        <v>926</v>
      </c>
      <c r="QWS3" s="4" t="s">
        <v>926</v>
      </c>
      <c r="QWT3" s="4" t="s">
        <v>926</v>
      </c>
      <c r="QWU3" s="4" t="s">
        <v>926</v>
      </c>
      <c r="QWV3" s="4" t="s">
        <v>926</v>
      </c>
      <c r="QWW3" s="4" t="s">
        <v>926</v>
      </c>
      <c r="QWX3" s="4" t="s">
        <v>926</v>
      </c>
      <c r="QWY3" s="4" t="s">
        <v>926</v>
      </c>
      <c r="QWZ3" s="4" t="s">
        <v>926</v>
      </c>
      <c r="QXA3" s="4" t="s">
        <v>926</v>
      </c>
      <c r="QXB3" s="4" t="s">
        <v>926</v>
      </c>
      <c r="QXC3" s="4" t="s">
        <v>926</v>
      </c>
      <c r="QXD3" s="4" t="s">
        <v>926</v>
      </c>
      <c r="QXE3" s="4" t="s">
        <v>926</v>
      </c>
      <c r="QXF3" s="4" t="s">
        <v>926</v>
      </c>
      <c r="QXG3" s="4" t="s">
        <v>926</v>
      </c>
      <c r="QXH3" s="4" t="s">
        <v>926</v>
      </c>
      <c r="QXI3" s="4" t="s">
        <v>926</v>
      </c>
      <c r="QXJ3" s="4" t="s">
        <v>926</v>
      </c>
      <c r="QXK3" s="4" t="s">
        <v>926</v>
      </c>
      <c r="QXL3" s="4" t="s">
        <v>926</v>
      </c>
      <c r="QXM3" s="4" t="s">
        <v>926</v>
      </c>
      <c r="QXN3" s="4" t="s">
        <v>926</v>
      </c>
      <c r="QXO3" s="4" t="s">
        <v>926</v>
      </c>
      <c r="QXP3" s="4" t="s">
        <v>926</v>
      </c>
      <c r="QXQ3" s="4" t="s">
        <v>926</v>
      </c>
      <c r="QXR3" s="4" t="s">
        <v>926</v>
      </c>
      <c r="QXS3" s="4" t="s">
        <v>926</v>
      </c>
      <c r="QXT3" s="4" t="s">
        <v>926</v>
      </c>
      <c r="QXU3" s="4" t="s">
        <v>926</v>
      </c>
      <c r="QXV3" s="4" t="s">
        <v>926</v>
      </c>
      <c r="QXW3" s="4" t="s">
        <v>926</v>
      </c>
      <c r="QXX3" s="4" t="s">
        <v>926</v>
      </c>
      <c r="QXY3" s="4" t="s">
        <v>926</v>
      </c>
      <c r="QXZ3" s="4" t="s">
        <v>926</v>
      </c>
      <c r="QYA3" s="4" t="s">
        <v>926</v>
      </c>
      <c r="QYB3" s="4" t="s">
        <v>926</v>
      </c>
      <c r="QYC3" s="4" t="s">
        <v>926</v>
      </c>
      <c r="QYD3" s="4" t="s">
        <v>926</v>
      </c>
      <c r="QYE3" s="4" t="s">
        <v>926</v>
      </c>
      <c r="QYF3" s="4" t="s">
        <v>926</v>
      </c>
      <c r="QYG3" s="4" t="s">
        <v>926</v>
      </c>
      <c r="QYH3" s="4" t="s">
        <v>926</v>
      </c>
      <c r="QYI3" s="4" t="s">
        <v>926</v>
      </c>
      <c r="QYJ3" s="4" t="s">
        <v>926</v>
      </c>
      <c r="QYK3" s="4" t="s">
        <v>926</v>
      </c>
      <c r="QYL3" s="4" t="s">
        <v>926</v>
      </c>
      <c r="QYM3" s="4" t="s">
        <v>926</v>
      </c>
      <c r="QYN3" s="4" t="s">
        <v>926</v>
      </c>
      <c r="QYO3" s="4" t="s">
        <v>926</v>
      </c>
      <c r="QYP3" s="4" t="s">
        <v>926</v>
      </c>
      <c r="QYQ3" s="4" t="s">
        <v>926</v>
      </c>
      <c r="QYR3" s="4" t="s">
        <v>926</v>
      </c>
      <c r="QYS3" s="4" t="s">
        <v>926</v>
      </c>
      <c r="QYT3" s="4" t="s">
        <v>926</v>
      </c>
      <c r="QYU3" s="4" t="s">
        <v>926</v>
      </c>
      <c r="QYV3" s="4" t="s">
        <v>926</v>
      </c>
      <c r="QYW3" s="4" t="s">
        <v>926</v>
      </c>
      <c r="QYX3" s="4" t="s">
        <v>926</v>
      </c>
      <c r="QYY3" s="4" t="s">
        <v>926</v>
      </c>
      <c r="QYZ3" s="4" t="s">
        <v>926</v>
      </c>
      <c r="QZA3" s="4" t="s">
        <v>926</v>
      </c>
      <c r="QZB3" s="4" t="s">
        <v>926</v>
      </c>
      <c r="QZC3" s="4" t="s">
        <v>926</v>
      </c>
      <c r="QZD3" s="4" t="s">
        <v>926</v>
      </c>
      <c r="QZE3" s="4" t="s">
        <v>926</v>
      </c>
      <c r="QZF3" s="4" t="s">
        <v>926</v>
      </c>
      <c r="QZG3" s="4" t="s">
        <v>926</v>
      </c>
      <c r="QZH3" s="4" t="s">
        <v>926</v>
      </c>
      <c r="QZI3" s="4" t="s">
        <v>926</v>
      </c>
      <c r="QZJ3" s="4" t="s">
        <v>926</v>
      </c>
      <c r="QZK3" s="4" t="s">
        <v>926</v>
      </c>
      <c r="QZL3" s="4" t="s">
        <v>926</v>
      </c>
      <c r="QZM3" s="4" t="s">
        <v>926</v>
      </c>
      <c r="QZN3" s="4" t="s">
        <v>926</v>
      </c>
      <c r="QZO3" s="4" t="s">
        <v>926</v>
      </c>
      <c r="QZP3" s="4" t="s">
        <v>926</v>
      </c>
      <c r="QZQ3" s="4" t="s">
        <v>926</v>
      </c>
      <c r="QZR3" s="4" t="s">
        <v>926</v>
      </c>
      <c r="QZS3" s="4" t="s">
        <v>926</v>
      </c>
      <c r="QZT3" s="4" t="s">
        <v>926</v>
      </c>
      <c r="QZU3" s="4" t="s">
        <v>926</v>
      </c>
      <c r="QZV3" s="4" t="s">
        <v>926</v>
      </c>
      <c r="QZW3" s="4" t="s">
        <v>926</v>
      </c>
      <c r="QZX3" s="4" t="s">
        <v>926</v>
      </c>
      <c r="QZY3" s="4" t="s">
        <v>926</v>
      </c>
      <c r="QZZ3" s="4" t="s">
        <v>926</v>
      </c>
      <c r="RAA3" s="4" t="s">
        <v>926</v>
      </c>
      <c r="RAB3" s="4" t="s">
        <v>926</v>
      </c>
      <c r="RAC3" s="4" t="s">
        <v>926</v>
      </c>
      <c r="RAD3" s="4" t="s">
        <v>926</v>
      </c>
      <c r="RAE3" s="4" t="s">
        <v>926</v>
      </c>
      <c r="RAF3" s="4" t="s">
        <v>926</v>
      </c>
      <c r="RAG3" s="4" t="s">
        <v>926</v>
      </c>
      <c r="RAH3" s="4" t="s">
        <v>926</v>
      </c>
      <c r="RAI3" s="4" t="s">
        <v>926</v>
      </c>
      <c r="RAJ3" s="4" t="s">
        <v>926</v>
      </c>
      <c r="RAK3" s="4" t="s">
        <v>926</v>
      </c>
      <c r="RAL3" s="4" t="s">
        <v>926</v>
      </c>
      <c r="RAM3" s="4" t="s">
        <v>926</v>
      </c>
      <c r="RAN3" s="4" t="s">
        <v>926</v>
      </c>
      <c r="RAO3" s="4" t="s">
        <v>926</v>
      </c>
      <c r="RAP3" s="4" t="s">
        <v>926</v>
      </c>
      <c r="RAQ3" s="4" t="s">
        <v>926</v>
      </c>
      <c r="RAR3" s="4" t="s">
        <v>926</v>
      </c>
      <c r="RAS3" s="4" t="s">
        <v>926</v>
      </c>
      <c r="RAT3" s="4" t="s">
        <v>926</v>
      </c>
      <c r="RAU3" s="4" t="s">
        <v>926</v>
      </c>
      <c r="RAV3" s="4" t="s">
        <v>926</v>
      </c>
      <c r="RAW3" s="4" t="s">
        <v>926</v>
      </c>
      <c r="RAX3" s="4" t="s">
        <v>926</v>
      </c>
      <c r="RAY3" s="4" t="s">
        <v>926</v>
      </c>
      <c r="RAZ3" s="4" t="s">
        <v>926</v>
      </c>
      <c r="RBA3" s="4" t="s">
        <v>926</v>
      </c>
      <c r="RBB3" s="4" t="s">
        <v>926</v>
      </c>
      <c r="RBC3" s="4" t="s">
        <v>926</v>
      </c>
      <c r="RBD3" s="4" t="s">
        <v>926</v>
      </c>
      <c r="RBE3" s="4" t="s">
        <v>926</v>
      </c>
      <c r="RBF3" s="4" t="s">
        <v>926</v>
      </c>
      <c r="RBG3" s="4" t="s">
        <v>926</v>
      </c>
      <c r="RBH3" s="4" t="s">
        <v>926</v>
      </c>
      <c r="RBI3" s="4" t="s">
        <v>926</v>
      </c>
      <c r="RBJ3" s="4" t="s">
        <v>926</v>
      </c>
      <c r="RBK3" s="4" t="s">
        <v>926</v>
      </c>
      <c r="RBL3" s="4" t="s">
        <v>926</v>
      </c>
      <c r="RBM3" s="4" t="s">
        <v>926</v>
      </c>
      <c r="RBN3" s="4" t="s">
        <v>926</v>
      </c>
      <c r="RBO3" s="4" t="s">
        <v>926</v>
      </c>
      <c r="RBP3" s="4" t="s">
        <v>926</v>
      </c>
      <c r="RBQ3" s="4" t="s">
        <v>926</v>
      </c>
      <c r="RBR3" s="4" t="s">
        <v>926</v>
      </c>
      <c r="RBS3" s="4" t="s">
        <v>926</v>
      </c>
      <c r="RBT3" s="4" t="s">
        <v>926</v>
      </c>
      <c r="RBU3" s="4" t="s">
        <v>926</v>
      </c>
      <c r="RBV3" s="4" t="s">
        <v>926</v>
      </c>
      <c r="RBW3" s="4" t="s">
        <v>926</v>
      </c>
      <c r="RBX3" s="4" t="s">
        <v>926</v>
      </c>
      <c r="RBY3" s="4" t="s">
        <v>926</v>
      </c>
      <c r="RBZ3" s="4" t="s">
        <v>926</v>
      </c>
      <c r="RCA3" s="4" t="s">
        <v>926</v>
      </c>
      <c r="RCB3" s="4" t="s">
        <v>926</v>
      </c>
      <c r="RCC3" s="4" t="s">
        <v>926</v>
      </c>
      <c r="RCD3" s="4" t="s">
        <v>926</v>
      </c>
      <c r="RCE3" s="4" t="s">
        <v>926</v>
      </c>
      <c r="RCF3" s="4" t="s">
        <v>926</v>
      </c>
      <c r="RCG3" s="4" t="s">
        <v>926</v>
      </c>
      <c r="RCH3" s="4" t="s">
        <v>926</v>
      </c>
      <c r="RCI3" s="4" t="s">
        <v>926</v>
      </c>
      <c r="RCJ3" s="4" t="s">
        <v>926</v>
      </c>
      <c r="RCK3" s="4" t="s">
        <v>926</v>
      </c>
      <c r="RCL3" s="4" t="s">
        <v>926</v>
      </c>
      <c r="RCM3" s="4" t="s">
        <v>926</v>
      </c>
      <c r="RCN3" s="4" t="s">
        <v>926</v>
      </c>
      <c r="RCO3" s="4" t="s">
        <v>926</v>
      </c>
      <c r="RCP3" s="4" t="s">
        <v>926</v>
      </c>
      <c r="RCQ3" s="4" t="s">
        <v>926</v>
      </c>
      <c r="RCR3" s="4" t="s">
        <v>926</v>
      </c>
      <c r="RCS3" s="4" t="s">
        <v>926</v>
      </c>
      <c r="RCT3" s="4" t="s">
        <v>926</v>
      </c>
      <c r="RCU3" s="4" t="s">
        <v>926</v>
      </c>
      <c r="RCV3" s="4" t="s">
        <v>926</v>
      </c>
      <c r="RCW3" s="4" t="s">
        <v>926</v>
      </c>
      <c r="RCX3" s="4" t="s">
        <v>926</v>
      </c>
      <c r="RCY3" s="4" t="s">
        <v>926</v>
      </c>
      <c r="RCZ3" s="4" t="s">
        <v>926</v>
      </c>
      <c r="RDA3" s="4" t="s">
        <v>926</v>
      </c>
      <c r="RDB3" s="4" t="s">
        <v>926</v>
      </c>
      <c r="RDC3" s="4" t="s">
        <v>926</v>
      </c>
      <c r="RDD3" s="4" t="s">
        <v>926</v>
      </c>
      <c r="RDE3" s="4" t="s">
        <v>926</v>
      </c>
      <c r="RDF3" s="4" t="s">
        <v>926</v>
      </c>
      <c r="RDG3" s="4" t="s">
        <v>926</v>
      </c>
      <c r="RDH3" s="4" t="s">
        <v>926</v>
      </c>
      <c r="RDI3" s="4" t="s">
        <v>926</v>
      </c>
      <c r="RDJ3" s="4" t="s">
        <v>926</v>
      </c>
      <c r="RDK3" s="4" t="s">
        <v>926</v>
      </c>
      <c r="RDL3" s="4" t="s">
        <v>926</v>
      </c>
      <c r="RDM3" s="4" t="s">
        <v>926</v>
      </c>
      <c r="RDN3" s="4" t="s">
        <v>926</v>
      </c>
      <c r="RDO3" s="4" t="s">
        <v>926</v>
      </c>
      <c r="RDP3" s="4" t="s">
        <v>926</v>
      </c>
      <c r="RDQ3" s="4" t="s">
        <v>926</v>
      </c>
      <c r="RDR3" s="4" t="s">
        <v>926</v>
      </c>
      <c r="RDS3" s="4" t="s">
        <v>926</v>
      </c>
      <c r="RDT3" s="4" t="s">
        <v>926</v>
      </c>
      <c r="RDU3" s="4" t="s">
        <v>926</v>
      </c>
      <c r="RDV3" s="4" t="s">
        <v>926</v>
      </c>
      <c r="RDW3" s="4" t="s">
        <v>926</v>
      </c>
      <c r="RDX3" s="4" t="s">
        <v>926</v>
      </c>
      <c r="RDY3" s="4" t="s">
        <v>926</v>
      </c>
      <c r="RDZ3" s="4" t="s">
        <v>926</v>
      </c>
      <c r="REA3" s="4" t="s">
        <v>926</v>
      </c>
      <c r="REB3" s="4" t="s">
        <v>926</v>
      </c>
      <c r="REC3" s="4" t="s">
        <v>926</v>
      </c>
      <c r="RED3" s="4" t="s">
        <v>926</v>
      </c>
      <c r="REE3" s="4" t="s">
        <v>926</v>
      </c>
      <c r="REF3" s="4" t="s">
        <v>926</v>
      </c>
      <c r="REG3" s="4" t="s">
        <v>926</v>
      </c>
      <c r="REH3" s="4" t="s">
        <v>926</v>
      </c>
      <c r="REI3" s="4" t="s">
        <v>926</v>
      </c>
      <c r="REJ3" s="4" t="s">
        <v>926</v>
      </c>
      <c r="REK3" s="4" t="s">
        <v>926</v>
      </c>
      <c r="REL3" s="4" t="s">
        <v>926</v>
      </c>
      <c r="REM3" s="4" t="s">
        <v>926</v>
      </c>
      <c r="REN3" s="4" t="s">
        <v>926</v>
      </c>
      <c r="REO3" s="4" t="s">
        <v>926</v>
      </c>
      <c r="REP3" s="4" t="s">
        <v>926</v>
      </c>
      <c r="REQ3" s="4" t="s">
        <v>926</v>
      </c>
      <c r="RER3" s="4" t="s">
        <v>926</v>
      </c>
      <c r="RES3" s="4" t="s">
        <v>926</v>
      </c>
      <c r="RET3" s="4" t="s">
        <v>926</v>
      </c>
      <c r="REU3" s="4" t="s">
        <v>926</v>
      </c>
      <c r="REV3" s="4" t="s">
        <v>926</v>
      </c>
      <c r="REW3" s="4" t="s">
        <v>926</v>
      </c>
      <c r="REX3" s="4" t="s">
        <v>926</v>
      </c>
      <c r="REY3" s="4" t="s">
        <v>926</v>
      </c>
      <c r="REZ3" s="4" t="s">
        <v>926</v>
      </c>
      <c r="RFA3" s="4" t="s">
        <v>926</v>
      </c>
      <c r="RFB3" s="4" t="s">
        <v>926</v>
      </c>
      <c r="RFC3" s="4" t="s">
        <v>926</v>
      </c>
      <c r="RFD3" s="4" t="s">
        <v>926</v>
      </c>
      <c r="RFE3" s="4" t="s">
        <v>926</v>
      </c>
      <c r="RFF3" s="4" t="s">
        <v>926</v>
      </c>
      <c r="RFG3" s="4" t="s">
        <v>926</v>
      </c>
      <c r="RFH3" s="4" t="s">
        <v>926</v>
      </c>
      <c r="RFI3" s="4" t="s">
        <v>926</v>
      </c>
      <c r="RFJ3" s="4" t="s">
        <v>926</v>
      </c>
      <c r="RFK3" s="4" t="s">
        <v>926</v>
      </c>
      <c r="RFL3" s="4" t="s">
        <v>926</v>
      </c>
      <c r="RFM3" s="4" t="s">
        <v>926</v>
      </c>
      <c r="RFN3" s="4" t="s">
        <v>926</v>
      </c>
      <c r="RFO3" s="4" t="s">
        <v>926</v>
      </c>
      <c r="RFP3" s="4" t="s">
        <v>926</v>
      </c>
      <c r="RFQ3" s="4" t="s">
        <v>926</v>
      </c>
      <c r="RFR3" s="4" t="s">
        <v>926</v>
      </c>
      <c r="RFS3" s="4" t="s">
        <v>926</v>
      </c>
      <c r="RFT3" s="4" t="s">
        <v>926</v>
      </c>
      <c r="RFU3" s="4" t="s">
        <v>926</v>
      </c>
      <c r="RFV3" s="4" t="s">
        <v>926</v>
      </c>
      <c r="RFW3" s="4" t="s">
        <v>926</v>
      </c>
      <c r="RFX3" s="4" t="s">
        <v>926</v>
      </c>
      <c r="RFY3" s="4" t="s">
        <v>926</v>
      </c>
      <c r="RFZ3" s="4" t="s">
        <v>926</v>
      </c>
      <c r="RGA3" s="4" t="s">
        <v>926</v>
      </c>
      <c r="RGB3" s="4" t="s">
        <v>926</v>
      </c>
      <c r="RGC3" s="4" t="s">
        <v>926</v>
      </c>
      <c r="RGD3" s="4" t="s">
        <v>926</v>
      </c>
      <c r="RGE3" s="4" t="s">
        <v>926</v>
      </c>
      <c r="RGF3" s="4" t="s">
        <v>926</v>
      </c>
      <c r="RGG3" s="4" t="s">
        <v>926</v>
      </c>
      <c r="RGH3" s="4" t="s">
        <v>926</v>
      </c>
      <c r="RGI3" s="4" t="s">
        <v>926</v>
      </c>
      <c r="RGJ3" s="4" t="s">
        <v>926</v>
      </c>
      <c r="RGK3" s="4" t="s">
        <v>926</v>
      </c>
      <c r="RGL3" s="4" t="s">
        <v>926</v>
      </c>
      <c r="RGM3" s="4" t="s">
        <v>926</v>
      </c>
      <c r="RGN3" s="4" t="s">
        <v>926</v>
      </c>
      <c r="RGO3" s="4" t="s">
        <v>926</v>
      </c>
      <c r="RGP3" s="4" t="s">
        <v>926</v>
      </c>
      <c r="RGQ3" s="4" t="s">
        <v>926</v>
      </c>
      <c r="RGR3" s="4" t="s">
        <v>926</v>
      </c>
      <c r="RGS3" s="4" t="s">
        <v>926</v>
      </c>
      <c r="RGT3" s="4" t="s">
        <v>926</v>
      </c>
      <c r="RGU3" s="4" t="s">
        <v>926</v>
      </c>
      <c r="RGV3" s="4" t="s">
        <v>926</v>
      </c>
      <c r="RGW3" s="4" t="s">
        <v>926</v>
      </c>
      <c r="RGX3" s="4" t="s">
        <v>926</v>
      </c>
      <c r="RGY3" s="4" t="s">
        <v>926</v>
      </c>
      <c r="RGZ3" s="4" t="s">
        <v>926</v>
      </c>
      <c r="RHA3" s="4" t="s">
        <v>926</v>
      </c>
      <c r="RHB3" s="4" t="s">
        <v>926</v>
      </c>
      <c r="RHC3" s="4" t="s">
        <v>926</v>
      </c>
      <c r="RHD3" s="4" t="s">
        <v>926</v>
      </c>
      <c r="RHE3" s="4" t="s">
        <v>926</v>
      </c>
      <c r="RHF3" s="4" t="s">
        <v>926</v>
      </c>
      <c r="RHG3" s="4" t="s">
        <v>926</v>
      </c>
      <c r="RHH3" s="4" t="s">
        <v>926</v>
      </c>
      <c r="RHI3" s="4" t="s">
        <v>926</v>
      </c>
      <c r="RHJ3" s="4" t="s">
        <v>926</v>
      </c>
      <c r="RHK3" s="4" t="s">
        <v>926</v>
      </c>
      <c r="RHL3" s="4" t="s">
        <v>926</v>
      </c>
      <c r="RHM3" s="4" t="s">
        <v>926</v>
      </c>
      <c r="RHN3" s="4" t="s">
        <v>926</v>
      </c>
      <c r="RHO3" s="4" t="s">
        <v>926</v>
      </c>
      <c r="RHP3" s="4" t="s">
        <v>926</v>
      </c>
      <c r="RHQ3" s="4" t="s">
        <v>926</v>
      </c>
      <c r="RHR3" s="4" t="s">
        <v>926</v>
      </c>
      <c r="RHS3" s="4" t="s">
        <v>926</v>
      </c>
      <c r="RHT3" s="4" t="s">
        <v>926</v>
      </c>
      <c r="RHU3" s="4" t="s">
        <v>926</v>
      </c>
      <c r="RHV3" s="4" t="s">
        <v>926</v>
      </c>
      <c r="RHW3" s="4" t="s">
        <v>926</v>
      </c>
      <c r="RHX3" s="4" t="s">
        <v>926</v>
      </c>
      <c r="RHY3" s="4" t="s">
        <v>926</v>
      </c>
      <c r="RHZ3" s="4" t="s">
        <v>926</v>
      </c>
      <c r="RIA3" s="4" t="s">
        <v>926</v>
      </c>
      <c r="RIB3" s="4" t="s">
        <v>926</v>
      </c>
      <c r="RIC3" s="4" t="s">
        <v>926</v>
      </c>
      <c r="RID3" s="4" t="s">
        <v>926</v>
      </c>
      <c r="RIE3" s="4" t="s">
        <v>926</v>
      </c>
      <c r="RIF3" s="4" t="s">
        <v>926</v>
      </c>
      <c r="RIG3" s="4" t="s">
        <v>926</v>
      </c>
      <c r="RIH3" s="4" t="s">
        <v>926</v>
      </c>
      <c r="RII3" s="4" t="s">
        <v>926</v>
      </c>
      <c r="RIJ3" s="4" t="s">
        <v>926</v>
      </c>
      <c r="RIK3" s="4" t="s">
        <v>926</v>
      </c>
      <c r="RIL3" s="4" t="s">
        <v>926</v>
      </c>
      <c r="RIM3" s="4" t="s">
        <v>926</v>
      </c>
      <c r="RIN3" s="4" t="s">
        <v>926</v>
      </c>
      <c r="RIO3" s="4" t="s">
        <v>926</v>
      </c>
      <c r="RIP3" s="4" t="s">
        <v>926</v>
      </c>
      <c r="RIQ3" s="4" t="s">
        <v>926</v>
      </c>
      <c r="RIR3" s="4" t="s">
        <v>926</v>
      </c>
      <c r="RIS3" s="4" t="s">
        <v>926</v>
      </c>
      <c r="RIT3" s="4" t="s">
        <v>926</v>
      </c>
      <c r="RIU3" s="4" t="s">
        <v>926</v>
      </c>
      <c r="RIV3" s="4" t="s">
        <v>926</v>
      </c>
      <c r="RIW3" s="4" t="s">
        <v>926</v>
      </c>
      <c r="RIX3" s="4" t="s">
        <v>926</v>
      </c>
      <c r="RIY3" s="4" t="s">
        <v>926</v>
      </c>
      <c r="RIZ3" s="4" t="s">
        <v>926</v>
      </c>
      <c r="RJA3" s="4" t="s">
        <v>926</v>
      </c>
      <c r="RJB3" s="4" t="s">
        <v>926</v>
      </c>
      <c r="RJC3" s="4" t="s">
        <v>926</v>
      </c>
      <c r="RJD3" s="4" t="s">
        <v>926</v>
      </c>
      <c r="RJE3" s="4" t="s">
        <v>926</v>
      </c>
      <c r="RJF3" s="4" t="s">
        <v>926</v>
      </c>
      <c r="RJG3" s="4" t="s">
        <v>926</v>
      </c>
      <c r="RJH3" s="4" t="s">
        <v>926</v>
      </c>
      <c r="RJI3" s="4" t="s">
        <v>926</v>
      </c>
      <c r="RJJ3" s="4" t="s">
        <v>926</v>
      </c>
      <c r="RJK3" s="4" t="s">
        <v>926</v>
      </c>
      <c r="RJL3" s="4" t="s">
        <v>926</v>
      </c>
      <c r="RJM3" s="4" t="s">
        <v>926</v>
      </c>
      <c r="RJN3" s="4" t="s">
        <v>926</v>
      </c>
      <c r="RJO3" s="4" t="s">
        <v>926</v>
      </c>
      <c r="RJP3" s="4" t="s">
        <v>926</v>
      </c>
      <c r="RJQ3" s="4" t="s">
        <v>926</v>
      </c>
      <c r="RJR3" s="4" t="s">
        <v>926</v>
      </c>
      <c r="RJS3" s="4" t="s">
        <v>926</v>
      </c>
      <c r="RJT3" s="4" t="s">
        <v>926</v>
      </c>
      <c r="RJU3" s="4" t="s">
        <v>926</v>
      </c>
      <c r="RJV3" s="4" t="s">
        <v>926</v>
      </c>
      <c r="RJW3" s="4" t="s">
        <v>926</v>
      </c>
      <c r="RJX3" s="4" t="s">
        <v>926</v>
      </c>
      <c r="RJY3" s="4" t="s">
        <v>926</v>
      </c>
      <c r="RJZ3" s="4" t="s">
        <v>926</v>
      </c>
      <c r="RKA3" s="4" t="s">
        <v>926</v>
      </c>
      <c r="RKB3" s="4" t="s">
        <v>926</v>
      </c>
      <c r="RKC3" s="4" t="s">
        <v>926</v>
      </c>
      <c r="RKD3" s="4" t="s">
        <v>926</v>
      </c>
      <c r="RKE3" s="4" t="s">
        <v>926</v>
      </c>
      <c r="RKF3" s="4" t="s">
        <v>926</v>
      </c>
      <c r="RKG3" s="4" t="s">
        <v>926</v>
      </c>
      <c r="RKH3" s="4" t="s">
        <v>926</v>
      </c>
      <c r="RKI3" s="4" t="s">
        <v>926</v>
      </c>
      <c r="RKJ3" s="4" t="s">
        <v>926</v>
      </c>
      <c r="RKK3" s="4" t="s">
        <v>926</v>
      </c>
      <c r="RKL3" s="4" t="s">
        <v>926</v>
      </c>
      <c r="RKM3" s="4" t="s">
        <v>926</v>
      </c>
      <c r="RKN3" s="4" t="s">
        <v>926</v>
      </c>
      <c r="RKO3" s="4" t="s">
        <v>926</v>
      </c>
      <c r="RKP3" s="4" t="s">
        <v>926</v>
      </c>
      <c r="RKQ3" s="4" t="s">
        <v>926</v>
      </c>
      <c r="RKR3" s="4" t="s">
        <v>926</v>
      </c>
      <c r="RKS3" s="4" t="s">
        <v>926</v>
      </c>
      <c r="RKT3" s="4" t="s">
        <v>926</v>
      </c>
      <c r="RKU3" s="4" t="s">
        <v>926</v>
      </c>
      <c r="RKV3" s="4" t="s">
        <v>926</v>
      </c>
      <c r="RKW3" s="4" t="s">
        <v>926</v>
      </c>
      <c r="RKX3" s="4" t="s">
        <v>926</v>
      </c>
      <c r="RKY3" s="4" t="s">
        <v>926</v>
      </c>
      <c r="RKZ3" s="4" t="s">
        <v>926</v>
      </c>
      <c r="RLA3" s="4" t="s">
        <v>926</v>
      </c>
      <c r="RLB3" s="4" t="s">
        <v>926</v>
      </c>
      <c r="RLC3" s="4" t="s">
        <v>926</v>
      </c>
      <c r="RLD3" s="4" t="s">
        <v>926</v>
      </c>
      <c r="RLE3" s="4" t="s">
        <v>926</v>
      </c>
      <c r="RLF3" s="4" t="s">
        <v>926</v>
      </c>
      <c r="RLG3" s="4" t="s">
        <v>926</v>
      </c>
      <c r="RLH3" s="4" t="s">
        <v>926</v>
      </c>
      <c r="RLI3" s="4" t="s">
        <v>926</v>
      </c>
      <c r="RLJ3" s="4" t="s">
        <v>926</v>
      </c>
      <c r="RLK3" s="4" t="s">
        <v>926</v>
      </c>
      <c r="RLL3" s="4" t="s">
        <v>926</v>
      </c>
      <c r="RLM3" s="4" t="s">
        <v>926</v>
      </c>
      <c r="RLN3" s="4" t="s">
        <v>926</v>
      </c>
      <c r="RLO3" s="4" t="s">
        <v>926</v>
      </c>
      <c r="RLP3" s="4" t="s">
        <v>926</v>
      </c>
      <c r="RLQ3" s="4" t="s">
        <v>926</v>
      </c>
      <c r="RLR3" s="4" t="s">
        <v>926</v>
      </c>
      <c r="RLS3" s="4" t="s">
        <v>926</v>
      </c>
      <c r="RLT3" s="4" t="s">
        <v>926</v>
      </c>
      <c r="RLU3" s="4" t="s">
        <v>926</v>
      </c>
      <c r="RLV3" s="4" t="s">
        <v>926</v>
      </c>
      <c r="RLW3" s="4" t="s">
        <v>926</v>
      </c>
      <c r="RLX3" s="4" t="s">
        <v>926</v>
      </c>
      <c r="RLY3" s="4" t="s">
        <v>926</v>
      </c>
      <c r="RLZ3" s="4" t="s">
        <v>926</v>
      </c>
      <c r="RMA3" s="4" t="s">
        <v>926</v>
      </c>
      <c r="RMB3" s="4" t="s">
        <v>926</v>
      </c>
      <c r="RMC3" s="4" t="s">
        <v>926</v>
      </c>
      <c r="RMD3" s="4" t="s">
        <v>926</v>
      </c>
      <c r="RME3" s="4" t="s">
        <v>926</v>
      </c>
      <c r="RMF3" s="4" t="s">
        <v>926</v>
      </c>
      <c r="RMG3" s="4" t="s">
        <v>926</v>
      </c>
      <c r="RMH3" s="4" t="s">
        <v>926</v>
      </c>
      <c r="RMI3" s="4" t="s">
        <v>926</v>
      </c>
      <c r="RMJ3" s="4" t="s">
        <v>926</v>
      </c>
      <c r="RMK3" s="4" t="s">
        <v>926</v>
      </c>
      <c r="RML3" s="4" t="s">
        <v>926</v>
      </c>
      <c r="RMM3" s="4" t="s">
        <v>926</v>
      </c>
      <c r="RMN3" s="4" t="s">
        <v>926</v>
      </c>
      <c r="RMO3" s="4" t="s">
        <v>926</v>
      </c>
      <c r="RMP3" s="4" t="s">
        <v>926</v>
      </c>
      <c r="RMQ3" s="4" t="s">
        <v>926</v>
      </c>
      <c r="RMR3" s="4" t="s">
        <v>926</v>
      </c>
      <c r="RMS3" s="4" t="s">
        <v>926</v>
      </c>
      <c r="RMT3" s="4" t="s">
        <v>926</v>
      </c>
      <c r="RMU3" s="4" t="s">
        <v>926</v>
      </c>
      <c r="RMV3" s="4" t="s">
        <v>926</v>
      </c>
      <c r="RMW3" s="4" t="s">
        <v>926</v>
      </c>
      <c r="RMX3" s="4" t="s">
        <v>926</v>
      </c>
      <c r="RMY3" s="4" t="s">
        <v>926</v>
      </c>
      <c r="RMZ3" s="4" t="s">
        <v>926</v>
      </c>
      <c r="RNA3" s="4" t="s">
        <v>926</v>
      </c>
      <c r="RNB3" s="4" t="s">
        <v>926</v>
      </c>
      <c r="RNC3" s="4" t="s">
        <v>926</v>
      </c>
      <c r="RND3" s="4" t="s">
        <v>926</v>
      </c>
      <c r="RNE3" s="4" t="s">
        <v>926</v>
      </c>
      <c r="RNF3" s="4" t="s">
        <v>926</v>
      </c>
      <c r="RNG3" s="4" t="s">
        <v>926</v>
      </c>
      <c r="RNH3" s="4" t="s">
        <v>926</v>
      </c>
      <c r="RNI3" s="4" t="s">
        <v>926</v>
      </c>
      <c r="RNJ3" s="4" t="s">
        <v>926</v>
      </c>
      <c r="RNK3" s="4" t="s">
        <v>926</v>
      </c>
      <c r="RNL3" s="4" t="s">
        <v>926</v>
      </c>
      <c r="RNM3" s="4" t="s">
        <v>926</v>
      </c>
      <c r="RNN3" s="4" t="s">
        <v>926</v>
      </c>
      <c r="RNO3" s="4" t="s">
        <v>926</v>
      </c>
      <c r="RNP3" s="4" t="s">
        <v>926</v>
      </c>
      <c r="RNQ3" s="4" t="s">
        <v>926</v>
      </c>
      <c r="RNR3" s="4" t="s">
        <v>926</v>
      </c>
      <c r="RNS3" s="4" t="s">
        <v>926</v>
      </c>
      <c r="RNT3" s="4" t="s">
        <v>926</v>
      </c>
      <c r="RNU3" s="4" t="s">
        <v>926</v>
      </c>
      <c r="RNV3" s="4" t="s">
        <v>926</v>
      </c>
      <c r="RNW3" s="4" t="s">
        <v>926</v>
      </c>
      <c r="RNX3" s="4" t="s">
        <v>926</v>
      </c>
      <c r="RNY3" s="4" t="s">
        <v>926</v>
      </c>
      <c r="RNZ3" s="4" t="s">
        <v>926</v>
      </c>
      <c r="ROA3" s="4" t="s">
        <v>926</v>
      </c>
      <c r="ROB3" s="4" t="s">
        <v>926</v>
      </c>
      <c r="ROC3" s="4" t="s">
        <v>926</v>
      </c>
      <c r="ROD3" s="4" t="s">
        <v>926</v>
      </c>
      <c r="ROE3" s="4" t="s">
        <v>926</v>
      </c>
      <c r="ROF3" s="4" t="s">
        <v>926</v>
      </c>
      <c r="ROG3" s="4" t="s">
        <v>926</v>
      </c>
      <c r="ROH3" s="4" t="s">
        <v>926</v>
      </c>
      <c r="ROI3" s="4" t="s">
        <v>926</v>
      </c>
      <c r="ROJ3" s="4" t="s">
        <v>926</v>
      </c>
      <c r="ROK3" s="4" t="s">
        <v>926</v>
      </c>
      <c r="ROL3" s="4" t="s">
        <v>926</v>
      </c>
      <c r="ROM3" s="4" t="s">
        <v>926</v>
      </c>
      <c r="RON3" s="4" t="s">
        <v>926</v>
      </c>
      <c r="ROO3" s="4" t="s">
        <v>926</v>
      </c>
      <c r="ROP3" s="4" t="s">
        <v>926</v>
      </c>
      <c r="ROQ3" s="4" t="s">
        <v>926</v>
      </c>
      <c r="ROR3" s="4" t="s">
        <v>926</v>
      </c>
      <c r="ROS3" s="4" t="s">
        <v>926</v>
      </c>
      <c r="ROT3" s="4" t="s">
        <v>926</v>
      </c>
      <c r="ROU3" s="4" t="s">
        <v>926</v>
      </c>
      <c r="ROV3" s="4" t="s">
        <v>926</v>
      </c>
      <c r="ROW3" s="4" t="s">
        <v>926</v>
      </c>
      <c r="ROX3" s="4" t="s">
        <v>926</v>
      </c>
      <c r="ROY3" s="4" t="s">
        <v>926</v>
      </c>
      <c r="ROZ3" s="4" t="s">
        <v>926</v>
      </c>
      <c r="RPA3" s="4" t="s">
        <v>926</v>
      </c>
      <c r="RPB3" s="4" t="s">
        <v>926</v>
      </c>
      <c r="RPC3" s="4" t="s">
        <v>926</v>
      </c>
      <c r="RPD3" s="4" t="s">
        <v>926</v>
      </c>
      <c r="RPE3" s="4" t="s">
        <v>926</v>
      </c>
      <c r="RPF3" s="4" t="s">
        <v>926</v>
      </c>
      <c r="RPG3" s="4" t="s">
        <v>926</v>
      </c>
      <c r="RPH3" s="4" t="s">
        <v>926</v>
      </c>
      <c r="RPI3" s="4" t="s">
        <v>926</v>
      </c>
      <c r="RPJ3" s="4" t="s">
        <v>926</v>
      </c>
      <c r="RPK3" s="4" t="s">
        <v>926</v>
      </c>
      <c r="RPL3" s="4" t="s">
        <v>926</v>
      </c>
      <c r="RPM3" s="4" t="s">
        <v>926</v>
      </c>
      <c r="RPN3" s="4" t="s">
        <v>926</v>
      </c>
      <c r="RPO3" s="4" t="s">
        <v>926</v>
      </c>
      <c r="RPP3" s="4" t="s">
        <v>926</v>
      </c>
      <c r="RPQ3" s="4" t="s">
        <v>926</v>
      </c>
      <c r="RPR3" s="4" t="s">
        <v>926</v>
      </c>
      <c r="RPS3" s="4" t="s">
        <v>926</v>
      </c>
      <c r="RPT3" s="4" t="s">
        <v>926</v>
      </c>
      <c r="RPU3" s="4" t="s">
        <v>926</v>
      </c>
      <c r="RPV3" s="4" t="s">
        <v>926</v>
      </c>
      <c r="RPW3" s="4" t="s">
        <v>926</v>
      </c>
      <c r="RPX3" s="4" t="s">
        <v>926</v>
      </c>
      <c r="RPY3" s="4" t="s">
        <v>926</v>
      </c>
      <c r="RPZ3" s="4" t="s">
        <v>926</v>
      </c>
      <c r="RQA3" s="4" t="s">
        <v>926</v>
      </c>
      <c r="RQB3" s="4" t="s">
        <v>926</v>
      </c>
      <c r="RQC3" s="4" t="s">
        <v>926</v>
      </c>
      <c r="RQD3" s="4" t="s">
        <v>926</v>
      </c>
      <c r="RQE3" s="4" t="s">
        <v>926</v>
      </c>
      <c r="RQF3" s="4" t="s">
        <v>926</v>
      </c>
      <c r="RQG3" s="4" t="s">
        <v>926</v>
      </c>
      <c r="RQH3" s="4" t="s">
        <v>926</v>
      </c>
      <c r="RQI3" s="4" t="s">
        <v>926</v>
      </c>
      <c r="RQJ3" s="4" t="s">
        <v>926</v>
      </c>
      <c r="RQK3" s="4" t="s">
        <v>926</v>
      </c>
      <c r="RQL3" s="4" t="s">
        <v>926</v>
      </c>
      <c r="RQM3" s="4" t="s">
        <v>926</v>
      </c>
      <c r="RQN3" s="4" t="s">
        <v>926</v>
      </c>
      <c r="RQO3" s="4" t="s">
        <v>926</v>
      </c>
      <c r="RQP3" s="4" t="s">
        <v>926</v>
      </c>
      <c r="RQQ3" s="4" t="s">
        <v>926</v>
      </c>
      <c r="RQR3" s="4" t="s">
        <v>926</v>
      </c>
      <c r="RQS3" s="4" t="s">
        <v>926</v>
      </c>
      <c r="RQT3" s="4" t="s">
        <v>926</v>
      </c>
      <c r="RQU3" s="4" t="s">
        <v>926</v>
      </c>
      <c r="RQV3" s="4" t="s">
        <v>926</v>
      </c>
      <c r="RQW3" s="4" t="s">
        <v>926</v>
      </c>
      <c r="RQX3" s="4" t="s">
        <v>926</v>
      </c>
      <c r="RQY3" s="4" t="s">
        <v>926</v>
      </c>
      <c r="RQZ3" s="4" t="s">
        <v>926</v>
      </c>
      <c r="RRA3" s="4" t="s">
        <v>926</v>
      </c>
      <c r="RRB3" s="4" t="s">
        <v>926</v>
      </c>
      <c r="RRC3" s="4" t="s">
        <v>926</v>
      </c>
      <c r="RRD3" s="4" t="s">
        <v>926</v>
      </c>
      <c r="RRE3" s="4" t="s">
        <v>926</v>
      </c>
      <c r="RRF3" s="4" t="s">
        <v>926</v>
      </c>
      <c r="RRG3" s="4" t="s">
        <v>926</v>
      </c>
      <c r="RRH3" s="4" t="s">
        <v>926</v>
      </c>
      <c r="RRI3" s="4" t="s">
        <v>926</v>
      </c>
      <c r="RRJ3" s="4" t="s">
        <v>926</v>
      </c>
      <c r="RRK3" s="4" t="s">
        <v>926</v>
      </c>
      <c r="RRL3" s="4" t="s">
        <v>926</v>
      </c>
      <c r="RRM3" s="4" t="s">
        <v>926</v>
      </c>
      <c r="RRN3" s="4" t="s">
        <v>926</v>
      </c>
      <c r="RRO3" s="4" t="s">
        <v>926</v>
      </c>
      <c r="RRP3" s="4" t="s">
        <v>926</v>
      </c>
      <c r="RRQ3" s="4" t="s">
        <v>926</v>
      </c>
      <c r="RRR3" s="4" t="s">
        <v>926</v>
      </c>
      <c r="RRS3" s="4" t="s">
        <v>926</v>
      </c>
      <c r="RRT3" s="4" t="s">
        <v>926</v>
      </c>
      <c r="RRU3" s="4" t="s">
        <v>926</v>
      </c>
      <c r="RRV3" s="4" t="s">
        <v>926</v>
      </c>
      <c r="RRW3" s="4" t="s">
        <v>926</v>
      </c>
      <c r="RRX3" s="4" t="s">
        <v>926</v>
      </c>
      <c r="RRY3" s="4" t="s">
        <v>926</v>
      </c>
      <c r="RRZ3" s="4" t="s">
        <v>926</v>
      </c>
      <c r="RSA3" s="4" t="s">
        <v>926</v>
      </c>
      <c r="RSB3" s="4" t="s">
        <v>926</v>
      </c>
      <c r="RSC3" s="4" t="s">
        <v>926</v>
      </c>
      <c r="RSD3" s="4" t="s">
        <v>926</v>
      </c>
      <c r="RSE3" s="4" t="s">
        <v>926</v>
      </c>
      <c r="RSF3" s="4" t="s">
        <v>926</v>
      </c>
      <c r="RSG3" s="4" t="s">
        <v>926</v>
      </c>
      <c r="RSH3" s="4" t="s">
        <v>926</v>
      </c>
      <c r="RSI3" s="4" t="s">
        <v>926</v>
      </c>
      <c r="RSJ3" s="4" t="s">
        <v>926</v>
      </c>
      <c r="RSK3" s="4" t="s">
        <v>926</v>
      </c>
      <c r="RSL3" s="4" t="s">
        <v>926</v>
      </c>
      <c r="RSM3" s="4" t="s">
        <v>926</v>
      </c>
      <c r="RSN3" s="4" t="s">
        <v>926</v>
      </c>
      <c r="RSO3" s="4" t="s">
        <v>926</v>
      </c>
      <c r="RSP3" s="4" t="s">
        <v>926</v>
      </c>
      <c r="RSQ3" s="4" t="s">
        <v>926</v>
      </c>
      <c r="RSR3" s="4" t="s">
        <v>926</v>
      </c>
      <c r="RSS3" s="4" t="s">
        <v>926</v>
      </c>
      <c r="RST3" s="4" t="s">
        <v>926</v>
      </c>
      <c r="RSU3" s="4" t="s">
        <v>926</v>
      </c>
      <c r="RSV3" s="4" t="s">
        <v>926</v>
      </c>
      <c r="RSW3" s="4" t="s">
        <v>926</v>
      </c>
      <c r="RSX3" s="4" t="s">
        <v>926</v>
      </c>
      <c r="RSY3" s="4" t="s">
        <v>926</v>
      </c>
      <c r="RSZ3" s="4" t="s">
        <v>926</v>
      </c>
      <c r="RTA3" s="4" t="s">
        <v>926</v>
      </c>
      <c r="RTB3" s="4" t="s">
        <v>926</v>
      </c>
      <c r="RTC3" s="4" t="s">
        <v>926</v>
      </c>
      <c r="RTD3" s="4" t="s">
        <v>926</v>
      </c>
      <c r="RTE3" s="4" t="s">
        <v>926</v>
      </c>
      <c r="RTF3" s="4" t="s">
        <v>926</v>
      </c>
      <c r="RTG3" s="4" t="s">
        <v>926</v>
      </c>
      <c r="RTH3" s="4" t="s">
        <v>926</v>
      </c>
      <c r="RTI3" s="4" t="s">
        <v>926</v>
      </c>
      <c r="RTJ3" s="4" t="s">
        <v>926</v>
      </c>
      <c r="RTK3" s="4" t="s">
        <v>926</v>
      </c>
      <c r="RTL3" s="4" t="s">
        <v>926</v>
      </c>
      <c r="RTM3" s="4" t="s">
        <v>926</v>
      </c>
      <c r="RTN3" s="4" t="s">
        <v>926</v>
      </c>
      <c r="RTO3" s="4" t="s">
        <v>926</v>
      </c>
      <c r="RTP3" s="4" t="s">
        <v>926</v>
      </c>
      <c r="RTQ3" s="4" t="s">
        <v>926</v>
      </c>
      <c r="RTR3" s="4" t="s">
        <v>926</v>
      </c>
      <c r="RTS3" s="4" t="s">
        <v>926</v>
      </c>
      <c r="RTT3" s="4" t="s">
        <v>926</v>
      </c>
      <c r="RTU3" s="4" t="s">
        <v>926</v>
      </c>
      <c r="RTV3" s="4" t="s">
        <v>926</v>
      </c>
      <c r="RTW3" s="4" t="s">
        <v>926</v>
      </c>
      <c r="RTX3" s="4" t="s">
        <v>926</v>
      </c>
      <c r="RTY3" s="4" t="s">
        <v>926</v>
      </c>
      <c r="RTZ3" s="4" t="s">
        <v>926</v>
      </c>
      <c r="RUA3" s="4" t="s">
        <v>926</v>
      </c>
      <c r="RUB3" s="4" t="s">
        <v>926</v>
      </c>
      <c r="RUC3" s="4" t="s">
        <v>926</v>
      </c>
      <c r="RUD3" s="4" t="s">
        <v>926</v>
      </c>
      <c r="RUE3" s="4" t="s">
        <v>926</v>
      </c>
      <c r="RUF3" s="4" t="s">
        <v>926</v>
      </c>
      <c r="RUG3" s="4" t="s">
        <v>926</v>
      </c>
      <c r="RUH3" s="4" t="s">
        <v>926</v>
      </c>
      <c r="RUI3" s="4" t="s">
        <v>926</v>
      </c>
      <c r="RUJ3" s="4" t="s">
        <v>926</v>
      </c>
      <c r="RUK3" s="4" t="s">
        <v>926</v>
      </c>
      <c r="RUL3" s="4" t="s">
        <v>926</v>
      </c>
      <c r="RUM3" s="4" t="s">
        <v>926</v>
      </c>
      <c r="RUN3" s="4" t="s">
        <v>926</v>
      </c>
      <c r="RUO3" s="4" t="s">
        <v>926</v>
      </c>
      <c r="RUP3" s="4" t="s">
        <v>926</v>
      </c>
      <c r="RUQ3" s="4" t="s">
        <v>926</v>
      </c>
      <c r="RUR3" s="4" t="s">
        <v>926</v>
      </c>
      <c r="RUS3" s="4" t="s">
        <v>926</v>
      </c>
      <c r="RUT3" s="4" t="s">
        <v>926</v>
      </c>
      <c r="RUU3" s="4" t="s">
        <v>926</v>
      </c>
      <c r="RUV3" s="4" t="s">
        <v>926</v>
      </c>
      <c r="RUW3" s="4" t="s">
        <v>926</v>
      </c>
      <c r="RUX3" s="4" t="s">
        <v>926</v>
      </c>
      <c r="RUY3" s="4" t="s">
        <v>926</v>
      </c>
      <c r="RUZ3" s="4" t="s">
        <v>926</v>
      </c>
      <c r="RVA3" s="4" t="s">
        <v>926</v>
      </c>
      <c r="RVB3" s="4" t="s">
        <v>926</v>
      </c>
      <c r="RVC3" s="4" t="s">
        <v>926</v>
      </c>
      <c r="RVD3" s="4" t="s">
        <v>926</v>
      </c>
      <c r="RVE3" s="4" t="s">
        <v>926</v>
      </c>
      <c r="RVF3" s="4" t="s">
        <v>926</v>
      </c>
      <c r="RVG3" s="4" t="s">
        <v>926</v>
      </c>
      <c r="RVH3" s="4" t="s">
        <v>926</v>
      </c>
      <c r="RVI3" s="4" t="s">
        <v>926</v>
      </c>
      <c r="RVJ3" s="4" t="s">
        <v>926</v>
      </c>
      <c r="RVK3" s="4" t="s">
        <v>926</v>
      </c>
      <c r="RVL3" s="4" t="s">
        <v>926</v>
      </c>
      <c r="RVM3" s="4" t="s">
        <v>926</v>
      </c>
      <c r="RVN3" s="4" t="s">
        <v>926</v>
      </c>
      <c r="RVO3" s="4" t="s">
        <v>926</v>
      </c>
      <c r="RVP3" s="4" t="s">
        <v>926</v>
      </c>
      <c r="RVQ3" s="4" t="s">
        <v>926</v>
      </c>
      <c r="RVR3" s="4" t="s">
        <v>926</v>
      </c>
      <c r="RVS3" s="4" t="s">
        <v>926</v>
      </c>
      <c r="RVT3" s="4" t="s">
        <v>926</v>
      </c>
      <c r="RVU3" s="4" t="s">
        <v>926</v>
      </c>
      <c r="RVV3" s="4" t="s">
        <v>926</v>
      </c>
      <c r="RVW3" s="4" t="s">
        <v>926</v>
      </c>
      <c r="RVX3" s="4" t="s">
        <v>926</v>
      </c>
      <c r="RVY3" s="4" t="s">
        <v>926</v>
      </c>
      <c r="RVZ3" s="4" t="s">
        <v>926</v>
      </c>
      <c r="RWA3" s="4" t="s">
        <v>926</v>
      </c>
      <c r="RWB3" s="4" t="s">
        <v>926</v>
      </c>
      <c r="RWC3" s="4" t="s">
        <v>926</v>
      </c>
      <c r="RWD3" s="4" t="s">
        <v>926</v>
      </c>
      <c r="RWE3" s="4" t="s">
        <v>926</v>
      </c>
      <c r="RWF3" s="4" t="s">
        <v>926</v>
      </c>
      <c r="RWG3" s="4" t="s">
        <v>926</v>
      </c>
      <c r="RWH3" s="4" t="s">
        <v>926</v>
      </c>
      <c r="RWI3" s="4" t="s">
        <v>926</v>
      </c>
      <c r="RWJ3" s="4" t="s">
        <v>926</v>
      </c>
      <c r="RWK3" s="4" t="s">
        <v>926</v>
      </c>
      <c r="RWL3" s="4" t="s">
        <v>926</v>
      </c>
      <c r="RWM3" s="4" t="s">
        <v>926</v>
      </c>
      <c r="RWN3" s="4" t="s">
        <v>926</v>
      </c>
      <c r="RWO3" s="4" t="s">
        <v>926</v>
      </c>
      <c r="RWP3" s="4" t="s">
        <v>926</v>
      </c>
      <c r="RWQ3" s="4" t="s">
        <v>926</v>
      </c>
      <c r="RWR3" s="4" t="s">
        <v>926</v>
      </c>
      <c r="RWS3" s="4" t="s">
        <v>926</v>
      </c>
      <c r="RWT3" s="4" t="s">
        <v>926</v>
      </c>
      <c r="RWU3" s="4" t="s">
        <v>926</v>
      </c>
      <c r="RWV3" s="4" t="s">
        <v>926</v>
      </c>
      <c r="RWW3" s="4" t="s">
        <v>926</v>
      </c>
      <c r="RWX3" s="4" t="s">
        <v>926</v>
      </c>
      <c r="RWY3" s="4" t="s">
        <v>926</v>
      </c>
      <c r="RWZ3" s="4" t="s">
        <v>926</v>
      </c>
      <c r="RXA3" s="4" t="s">
        <v>926</v>
      </c>
      <c r="RXB3" s="4" t="s">
        <v>926</v>
      </c>
      <c r="RXC3" s="4" t="s">
        <v>926</v>
      </c>
      <c r="RXD3" s="4" t="s">
        <v>926</v>
      </c>
      <c r="RXE3" s="4" t="s">
        <v>926</v>
      </c>
      <c r="RXF3" s="4" t="s">
        <v>926</v>
      </c>
      <c r="RXG3" s="4" t="s">
        <v>926</v>
      </c>
      <c r="RXH3" s="4" t="s">
        <v>926</v>
      </c>
      <c r="RXI3" s="4" t="s">
        <v>926</v>
      </c>
      <c r="RXJ3" s="4" t="s">
        <v>926</v>
      </c>
      <c r="RXK3" s="4" t="s">
        <v>926</v>
      </c>
      <c r="RXL3" s="4" t="s">
        <v>926</v>
      </c>
      <c r="RXM3" s="4" t="s">
        <v>926</v>
      </c>
      <c r="RXN3" s="4" t="s">
        <v>926</v>
      </c>
      <c r="RXO3" s="4" t="s">
        <v>926</v>
      </c>
      <c r="RXP3" s="4" t="s">
        <v>926</v>
      </c>
      <c r="RXQ3" s="4" t="s">
        <v>926</v>
      </c>
      <c r="RXR3" s="4" t="s">
        <v>926</v>
      </c>
      <c r="RXS3" s="4" t="s">
        <v>926</v>
      </c>
      <c r="RXT3" s="4" t="s">
        <v>926</v>
      </c>
      <c r="RXU3" s="4" t="s">
        <v>926</v>
      </c>
      <c r="RXV3" s="4" t="s">
        <v>926</v>
      </c>
      <c r="RXW3" s="4" t="s">
        <v>926</v>
      </c>
      <c r="RXX3" s="4" t="s">
        <v>926</v>
      </c>
      <c r="RXY3" s="4" t="s">
        <v>926</v>
      </c>
      <c r="RXZ3" s="4" t="s">
        <v>926</v>
      </c>
      <c r="RYA3" s="4" t="s">
        <v>926</v>
      </c>
      <c r="RYB3" s="4" t="s">
        <v>926</v>
      </c>
      <c r="RYC3" s="4" t="s">
        <v>926</v>
      </c>
      <c r="RYD3" s="4" t="s">
        <v>926</v>
      </c>
      <c r="RYE3" s="4" t="s">
        <v>926</v>
      </c>
      <c r="RYF3" s="4" t="s">
        <v>926</v>
      </c>
      <c r="RYG3" s="4" t="s">
        <v>926</v>
      </c>
      <c r="RYH3" s="4" t="s">
        <v>926</v>
      </c>
      <c r="RYI3" s="4" t="s">
        <v>926</v>
      </c>
      <c r="RYJ3" s="4" t="s">
        <v>926</v>
      </c>
      <c r="RYK3" s="4" t="s">
        <v>926</v>
      </c>
      <c r="RYL3" s="4" t="s">
        <v>926</v>
      </c>
      <c r="RYM3" s="4" t="s">
        <v>926</v>
      </c>
      <c r="RYN3" s="4" t="s">
        <v>926</v>
      </c>
      <c r="RYO3" s="4" t="s">
        <v>926</v>
      </c>
      <c r="RYP3" s="4" t="s">
        <v>926</v>
      </c>
      <c r="RYQ3" s="4" t="s">
        <v>926</v>
      </c>
      <c r="RYR3" s="4" t="s">
        <v>926</v>
      </c>
      <c r="RYS3" s="4" t="s">
        <v>926</v>
      </c>
      <c r="RYT3" s="4" t="s">
        <v>926</v>
      </c>
      <c r="RYU3" s="4" t="s">
        <v>926</v>
      </c>
      <c r="RYV3" s="4" t="s">
        <v>926</v>
      </c>
      <c r="RYW3" s="4" t="s">
        <v>926</v>
      </c>
      <c r="RYX3" s="4" t="s">
        <v>926</v>
      </c>
      <c r="RYY3" s="4" t="s">
        <v>926</v>
      </c>
      <c r="RYZ3" s="4" t="s">
        <v>926</v>
      </c>
      <c r="RZA3" s="4" t="s">
        <v>926</v>
      </c>
      <c r="RZB3" s="4" t="s">
        <v>926</v>
      </c>
      <c r="RZC3" s="4" t="s">
        <v>926</v>
      </c>
      <c r="RZD3" s="4" t="s">
        <v>926</v>
      </c>
      <c r="RZE3" s="4" t="s">
        <v>926</v>
      </c>
      <c r="RZF3" s="4" t="s">
        <v>926</v>
      </c>
      <c r="RZG3" s="4" t="s">
        <v>926</v>
      </c>
      <c r="RZH3" s="4" t="s">
        <v>926</v>
      </c>
      <c r="RZI3" s="4" t="s">
        <v>926</v>
      </c>
      <c r="RZJ3" s="4" t="s">
        <v>926</v>
      </c>
      <c r="RZK3" s="4" t="s">
        <v>926</v>
      </c>
      <c r="RZL3" s="4" t="s">
        <v>926</v>
      </c>
      <c r="RZM3" s="4" t="s">
        <v>926</v>
      </c>
      <c r="RZN3" s="4" t="s">
        <v>926</v>
      </c>
      <c r="RZO3" s="4" t="s">
        <v>926</v>
      </c>
      <c r="RZP3" s="4" t="s">
        <v>926</v>
      </c>
      <c r="RZQ3" s="4" t="s">
        <v>926</v>
      </c>
      <c r="RZR3" s="4" t="s">
        <v>926</v>
      </c>
      <c r="RZS3" s="4" t="s">
        <v>926</v>
      </c>
      <c r="RZT3" s="4" t="s">
        <v>926</v>
      </c>
      <c r="RZU3" s="4" t="s">
        <v>926</v>
      </c>
      <c r="RZV3" s="4" t="s">
        <v>926</v>
      </c>
      <c r="RZW3" s="4" t="s">
        <v>926</v>
      </c>
      <c r="RZX3" s="4" t="s">
        <v>926</v>
      </c>
      <c r="RZY3" s="4" t="s">
        <v>926</v>
      </c>
      <c r="RZZ3" s="4" t="s">
        <v>926</v>
      </c>
      <c r="SAA3" s="4" t="s">
        <v>926</v>
      </c>
      <c r="SAB3" s="4" t="s">
        <v>926</v>
      </c>
      <c r="SAC3" s="4" t="s">
        <v>926</v>
      </c>
      <c r="SAD3" s="4" t="s">
        <v>926</v>
      </c>
      <c r="SAE3" s="4" t="s">
        <v>926</v>
      </c>
      <c r="SAF3" s="4" t="s">
        <v>926</v>
      </c>
      <c r="SAG3" s="4" t="s">
        <v>926</v>
      </c>
      <c r="SAH3" s="4" t="s">
        <v>926</v>
      </c>
      <c r="SAI3" s="4" t="s">
        <v>926</v>
      </c>
      <c r="SAJ3" s="4" t="s">
        <v>926</v>
      </c>
      <c r="SAK3" s="4" t="s">
        <v>926</v>
      </c>
      <c r="SAL3" s="4" t="s">
        <v>926</v>
      </c>
      <c r="SAM3" s="4" t="s">
        <v>926</v>
      </c>
      <c r="SAN3" s="4" t="s">
        <v>926</v>
      </c>
      <c r="SAO3" s="4" t="s">
        <v>926</v>
      </c>
      <c r="SAP3" s="4" t="s">
        <v>926</v>
      </c>
      <c r="SAQ3" s="4" t="s">
        <v>926</v>
      </c>
      <c r="SAR3" s="4" t="s">
        <v>926</v>
      </c>
      <c r="SAS3" s="4" t="s">
        <v>926</v>
      </c>
      <c r="SAT3" s="4" t="s">
        <v>926</v>
      </c>
      <c r="SAU3" s="4" t="s">
        <v>926</v>
      </c>
      <c r="SAV3" s="4" t="s">
        <v>926</v>
      </c>
      <c r="SAW3" s="4" t="s">
        <v>926</v>
      </c>
      <c r="SAX3" s="4" t="s">
        <v>926</v>
      </c>
      <c r="SAY3" s="4" t="s">
        <v>926</v>
      </c>
      <c r="SAZ3" s="4" t="s">
        <v>926</v>
      </c>
      <c r="SBA3" s="4" t="s">
        <v>926</v>
      </c>
      <c r="SBB3" s="4" t="s">
        <v>926</v>
      </c>
      <c r="SBC3" s="4" t="s">
        <v>926</v>
      </c>
      <c r="SBD3" s="4" t="s">
        <v>926</v>
      </c>
      <c r="SBE3" s="4" t="s">
        <v>926</v>
      </c>
      <c r="SBF3" s="4" t="s">
        <v>926</v>
      </c>
      <c r="SBG3" s="4" t="s">
        <v>926</v>
      </c>
      <c r="SBH3" s="4" t="s">
        <v>926</v>
      </c>
      <c r="SBI3" s="4" t="s">
        <v>926</v>
      </c>
      <c r="SBJ3" s="4" t="s">
        <v>926</v>
      </c>
      <c r="SBK3" s="4" t="s">
        <v>926</v>
      </c>
      <c r="SBL3" s="4" t="s">
        <v>926</v>
      </c>
      <c r="SBM3" s="4" t="s">
        <v>926</v>
      </c>
      <c r="SBN3" s="4" t="s">
        <v>926</v>
      </c>
      <c r="SBO3" s="4" t="s">
        <v>926</v>
      </c>
      <c r="SBP3" s="4" t="s">
        <v>926</v>
      </c>
      <c r="SBQ3" s="4" t="s">
        <v>926</v>
      </c>
      <c r="SBR3" s="4" t="s">
        <v>926</v>
      </c>
      <c r="SBS3" s="4" t="s">
        <v>926</v>
      </c>
      <c r="SBT3" s="4" t="s">
        <v>926</v>
      </c>
      <c r="SBU3" s="4" t="s">
        <v>926</v>
      </c>
      <c r="SBV3" s="4" t="s">
        <v>926</v>
      </c>
      <c r="SBW3" s="4" t="s">
        <v>926</v>
      </c>
      <c r="SBX3" s="4" t="s">
        <v>926</v>
      </c>
      <c r="SBY3" s="4" t="s">
        <v>926</v>
      </c>
      <c r="SBZ3" s="4" t="s">
        <v>926</v>
      </c>
      <c r="SCA3" s="4" t="s">
        <v>926</v>
      </c>
      <c r="SCB3" s="4" t="s">
        <v>926</v>
      </c>
      <c r="SCC3" s="4" t="s">
        <v>926</v>
      </c>
      <c r="SCD3" s="4" t="s">
        <v>926</v>
      </c>
      <c r="SCE3" s="4" t="s">
        <v>926</v>
      </c>
      <c r="SCF3" s="4" t="s">
        <v>926</v>
      </c>
      <c r="SCG3" s="4" t="s">
        <v>926</v>
      </c>
      <c r="SCH3" s="4" t="s">
        <v>926</v>
      </c>
      <c r="SCI3" s="4" t="s">
        <v>926</v>
      </c>
      <c r="SCJ3" s="4" t="s">
        <v>926</v>
      </c>
      <c r="SCK3" s="4" t="s">
        <v>926</v>
      </c>
      <c r="SCL3" s="4" t="s">
        <v>926</v>
      </c>
      <c r="SCM3" s="4" t="s">
        <v>926</v>
      </c>
      <c r="SCN3" s="4" t="s">
        <v>926</v>
      </c>
      <c r="SCO3" s="4" t="s">
        <v>926</v>
      </c>
      <c r="SCP3" s="4" t="s">
        <v>926</v>
      </c>
      <c r="SCQ3" s="4" t="s">
        <v>926</v>
      </c>
      <c r="SCR3" s="4" t="s">
        <v>926</v>
      </c>
      <c r="SCS3" s="4" t="s">
        <v>926</v>
      </c>
      <c r="SCT3" s="4" t="s">
        <v>926</v>
      </c>
      <c r="SCU3" s="4" t="s">
        <v>926</v>
      </c>
      <c r="SCV3" s="4" t="s">
        <v>926</v>
      </c>
      <c r="SCW3" s="4" t="s">
        <v>926</v>
      </c>
      <c r="SCX3" s="4" t="s">
        <v>926</v>
      </c>
      <c r="SCY3" s="4" t="s">
        <v>926</v>
      </c>
      <c r="SCZ3" s="4" t="s">
        <v>926</v>
      </c>
      <c r="SDA3" s="4" t="s">
        <v>926</v>
      </c>
      <c r="SDB3" s="4" t="s">
        <v>926</v>
      </c>
      <c r="SDC3" s="4" t="s">
        <v>926</v>
      </c>
      <c r="SDD3" s="4" t="s">
        <v>926</v>
      </c>
      <c r="SDE3" s="4" t="s">
        <v>926</v>
      </c>
      <c r="SDF3" s="4" t="s">
        <v>926</v>
      </c>
      <c r="SDG3" s="4" t="s">
        <v>926</v>
      </c>
      <c r="SDH3" s="4" t="s">
        <v>926</v>
      </c>
      <c r="SDI3" s="4" t="s">
        <v>926</v>
      </c>
      <c r="SDJ3" s="4" t="s">
        <v>926</v>
      </c>
      <c r="SDK3" s="4" t="s">
        <v>926</v>
      </c>
      <c r="SDL3" s="4" t="s">
        <v>926</v>
      </c>
      <c r="SDM3" s="4" t="s">
        <v>926</v>
      </c>
      <c r="SDN3" s="4" t="s">
        <v>926</v>
      </c>
      <c r="SDO3" s="4" t="s">
        <v>926</v>
      </c>
      <c r="SDP3" s="4" t="s">
        <v>926</v>
      </c>
      <c r="SDQ3" s="4" t="s">
        <v>926</v>
      </c>
      <c r="SDR3" s="4" t="s">
        <v>926</v>
      </c>
      <c r="SDS3" s="4" t="s">
        <v>926</v>
      </c>
      <c r="SDT3" s="4" t="s">
        <v>926</v>
      </c>
      <c r="SDU3" s="4" t="s">
        <v>926</v>
      </c>
      <c r="SDV3" s="4" t="s">
        <v>926</v>
      </c>
      <c r="SDW3" s="4" t="s">
        <v>926</v>
      </c>
      <c r="SDX3" s="4" t="s">
        <v>926</v>
      </c>
      <c r="SDY3" s="4" t="s">
        <v>926</v>
      </c>
      <c r="SDZ3" s="4" t="s">
        <v>926</v>
      </c>
      <c r="SEA3" s="4" t="s">
        <v>926</v>
      </c>
      <c r="SEB3" s="4" t="s">
        <v>926</v>
      </c>
      <c r="SEC3" s="4" t="s">
        <v>926</v>
      </c>
      <c r="SED3" s="4" t="s">
        <v>926</v>
      </c>
      <c r="SEE3" s="4" t="s">
        <v>926</v>
      </c>
      <c r="SEF3" s="4" t="s">
        <v>926</v>
      </c>
      <c r="SEG3" s="4" t="s">
        <v>926</v>
      </c>
      <c r="SEH3" s="4" t="s">
        <v>926</v>
      </c>
      <c r="SEI3" s="4" t="s">
        <v>926</v>
      </c>
      <c r="SEJ3" s="4" t="s">
        <v>926</v>
      </c>
      <c r="SEK3" s="4" t="s">
        <v>926</v>
      </c>
      <c r="SEL3" s="4" t="s">
        <v>926</v>
      </c>
      <c r="SEM3" s="4" t="s">
        <v>926</v>
      </c>
      <c r="SEN3" s="4" t="s">
        <v>926</v>
      </c>
      <c r="SEO3" s="4" t="s">
        <v>926</v>
      </c>
      <c r="SEP3" s="4" t="s">
        <v>926</v>
      </c>
      <c r="SEQ3" s="4" t="s">
        <v>926</v>
      </c>
      <c r="SER3" s="4" t="s">
        <v>926</v>
      </c>
      <c r="SES3" s="4" t="s">
        <v>926</v>
      </c>
      <c r="SET3" s="4" t="s">
        <v>926</v>
      </c>
      <c r="SEU3" s="4" t="s">
        <v>926</v>
      </c>
      <c r="SEV3" s="4" t="s">
        <v>926</v>
      </c>
      <c r="SEW3" s="4" t="s">
        <v>926</v>
      </c>
      <c r="SEX3" s="4" t="s">
        <v>926</v>
      </c>
      <c r="SEY3" s="4" t="s">
        <v>926</v>
      </c>
      <c r="SEZ3" s="4" t="s">
        <v>926</v>
      </c>
      <c r="SFA3" s="4" t="s">
        <v>926</v>
      </c>
      <c r="SFB3" s="4" t="s">
        <v>926</v>
      </c>
      <c r="SFC3" s="4" t="s">
        <v>926</v>
      </c>
      <c r="SFD3" s="4" t="s">
        <v>926</v>
      </c>
      <c r="SFE3" s="4" t="s">
        <v>926</v>
      </c>
      <c r="SFF3" s="4" t="s">
        <v>926</v>
      </c>
      <c r="SFG3" s="4" t="s">
        <v>926</v>
      </c>
      <c r="SFH3" s="4" t="s">
        <v>926</v>
      </c>
      <c r="SFI3" s="4" t="s">
        <v>926</v>
      </c>
      <c r="SFJ3" s="4" t="s">
        <v>926</v>
      </c>
      <c r="SFK3" s="4" t="s">
        <v>926</v>
      </c>
      <c r="SFL3" s="4" t="s">
        <v>926</v>
      </c>
      <c r="SFM3" s="4" t="s">
        <v>926</v>
      </c>
      <c r="SFN3" s="4" t="s">
        <v>926</v>
      </c>
      <c r="SFO3" s="4" t="s">
        <v>926</v>
      </c>
      <c r="SFP3" s="4" t="s">
        <v>926</v>
      </c>
      <c r="SFQ3" s="4" t="s">
        <v>926</v>
      </c>
      <c r="SFR3" s="4" t="s">
        <v>926</v>
      </c>
      <c r="SFS3" s="4" t="s">
        <v>926</v>
      </c>
      <c r="SFT3" s="4" t="s">
        <v>926</v>
      </c>
      <c r="SFU3" s="4" t="s">
        <v>926</v>
      </c>
      <c r="SFV3" s="4" t="s">
        <v>926</v>
      </c>
      <c r="SFW3" s="4" t="s">
        <v>926</v>
      </c>
      <c r="SFX3" s="4" t="s">
        <v>926</v>
      </c>
      <c r="SFY3" s="4" t="s">
        <v>926</v>
      </c>
      <c r="SFZ3" s="4" t="s">
        <v>926</v>
      </c>
      <c r="SGA3" s="4" t="s">
        <v>926</v>
      </c>
      <c r="SGB3" s="4" t="s">
        <v>926</v>
      </c>
      <c r="SGC3" s="4" t="s">
        <v>926</v>
      </c>
      <c r="SGD3" s="4" t="s">
        <v>926</v>
      </c>
      <c r="SGE3" s="4" t="s">
        <v>926</v>
      </c>
      <c r="SGF3" s="4" t="s">
        <v>926</v>
      </c>
      <c r="SGG3" s="4" t="s">
        <v>926</v>
      </c>
      <c r="SGH3" s="4" t="s">
        <v>926</v>
      </c>
      <c r="SGI3" s="4" t="s">
        <v>926</v>
      </c>
      <c r="SGJ3" s="4" t="s">
        <v>926</v>
      </c>
      <c r="SGK3" s="4" t="s">
        <v>926</v>
      </c>
      <c r="SGL3" s="4" t="s">
        <v>926</v>
      </c>
      <c r="SGM3" s="4" t="s">
        <v>926</v>
      </c>
      <c r="SGN3" s="4" t="s">
        <v>926</v>
      </c>
      <c r="SGO3" s="4" t="s">
        <v>926</v>
      </c>
      <c r="SGP3" s="4" t="s">
        <v>926</v>
      </c>
      <c r="SGQ3" s="4" t="s">
        <v>926</v>
      </c>
      <c r="SGR3" s="4" t="s">
        <v>926</v>
      </c>
      <c r="SGS3" s="4" t="s">
        <v>926</v>
      </c>
      <c r="SGT3" s="4" t="s">
        <v>926</v>
      </c>
      <c r="SGU3" s="4" t="s">
        <v>926</v>
      </c>
      <c r="SGV3" s="4" t="s">
        <v>926</v>
      </c>
      <c r="SGW3" s="4" t="s">
        <v>926</v>
      </c>
      <c r="SGX3" s="4" t="s">
        <v>926</v>
      </c>
      <c r="SGY3" s="4" t="s">
        <v>926</v>
      </c>
      <c r="SGZ3" s="4" t="s">
        <v>926</v>
      </c>
      <c r="SHA3" s="4" t="s">
        <v>926</v>
      </c>
      <c r="SHB3" s="4" t="s">
        <v>926</v>
      </c>
      <c r="SHC3" s="4" t="s">
        <v>926</v>
      </c>
      <c r="SHD3" s="4" t="s">
        <v>926</v>
      </c>
      <c r="SHE3" s="4" t="s">
        <v>926</v>
      </c>
      <c r="SHF3" s="4" t="s">
        <v>926</v>
      </c>
      <c r="SHG3" s="4" t="s">
        <v>926</v>
      </c>
      <c r="SHH3" s="4" t="s">
        <v>926</v>
      </c>
      <c r="SHI3" s="4" t="s">
        <v>926</v>
      </c>
      <c r="SHJ3" s="4" t="s">
        <v>926</v>
      </c>
      <c r="SHK3" s="4" t="s">
        <v>926</v>
      </c>
      <c r="SHL3" s="4" t="s">
        <v>926</v>
      </c>
      <c r="SHM3" s="4" t="s">
        <v>926</v>
      </c>
      <c r="SHN3" s="4" t="s">
        <v>926</v>
      </c>
      <c r="SHO3" s="4" t="s">
        <v>926</v>
      </c>
      <c r="SHP3" s="4" t="s">
        <v>926</v>
      </c>
      <c r="SHQ3" s="4" t="s">
        <v>926</v>
      </c>
      <c r="SHR3" s="4" t="s">
        <v>926</v>
      </c>
      <c r="SHS3" s="4" t="s">
        <v>926</v>
      </c>
      <c r="SHT3" s="4" t="s">
        <v>926</v>
      </c>
      <c r="SHU3" s="4" t="s">
        <v>926</v>
      </c>
      <c r="SHV3" s="4" t="s">
        <v>926</v>
      </c>
      <c r="SHW3" s="4" t="s">
        <v>926</v>
      </c>
      <c r="SHX3" s="4" t="s">
        <v>926</v>
      </c>
      <c r="SHY3" s="4" t="s">
        <v>926</v>
      </c>
      <c r="SHZ3" s="4" t="s">
        <v>926</v>
      </c>
      <c r="SIA3" s="4" t="s">
        <v>926</v>
      </c>
      <c r="SIB3" s="4" t="s">
        <v>926</v>
      </c>
      <c r="SIC3" s="4" t="s">
        <v>926</v>
      </c>
      <c r="SID3" s="4" t="s">
        <v>926</v>
      </c>
      <c r="SIE3" s="4" t="s">
        <v>926</v>
      </c>
      <c r="SIF3" s="4" t="s">
        <v>926</v>
      </c>
      <c r="SIG3" s="4" t="s">
        <v>926</v>
      </c>
      <c r="SIH3" s="4" t="s">
        <v>926</v>
      </c>
      <c r="SII3" s="4" t="s">
        <v>926</v>
      </c>
      <c r="SIJ3" s="4" t="s">
        <v>926</v>
      </c>
      <c r="SIK3" s="4" t="s">
        <v>926</v>
      </c>
      <c r="SIL3" s="4" t="s">
        <v>926</v>
      </c>
      <c r="SIM3" s="4" t="s">
        <v>926</v>
      </c>
      <c r="SIN3" s="4" t="s">
        <v>926</v>
      </c>
      <c r="SIO3" s="4" t="s">
        <v>926</v>
      </c>
      <c r="SIP3" s="4" t="s">
        <v>926</v>
      </c>
      <c r="SIQ3" s="4" t="s">
        <v>926</v>
      </c>
      <c r="SIR3" s="4" t="s">
        <v>926</v>
      </c>
      <c r="SIS3" s="4" t="s">
        <v>926</v>
      </c>
      <c r="SIT3" s="4" t="s">
        <v>926</v>
      </c>
      <c r="SIU3" s="4" t="s">
        <v>926</v>
      </c>
      <c r="SIV3" s="4" t="s">
        <v>926</v>
      </c>
      <c r="SIW3" s="4" t="s">
        <v>926</v>
      </c>
      <c r="SIX3" s="4" t="s">
        <v>926</v>
      </c>
      <c r="SIY3" s="4" t="s">
        <v>926</v>
      </c>
      <c r="SIZ3" s="4" t="s">
        <v>926</v>
      </c>
      <c r="SJA3" s="4" t="s">
        <v>926</v>
      </c>
      <c r="SJB3" s="4" t="s">
        <v>926</v>
      </c>
      <c r="SJC3" s="4" t="s">
        <v>926</v>
      </c>
      <c r="SJD3" s="4" t="s">
        <v>926</v>
      </c>
      <c r="SJE3" s="4" t="s">
        <v>926</v>
      </c>
      <c r="SJF3" s="4" t="s">
        <v>926</v>
      </c>
      <c r="SJG3" s="4" t="s">
        <v>926</v>
      </c>
      <c r="SJH3" s="4" t="s">
        <v>926</v>
      </c>
      <c r="SJI3" s="4" t="s">
        <v>926</v>
      </c>
      <c r="SJJ3" s="4" t="s">
        <v>926</v>
      </c>
      <c r="SJK3" s="4" t="s">
        <v>926</v>
      </c>
      <c r="SJL3" s="4" t="s">
        <v>926</v>
      </c>
      <c r="SJM3" s="4" t="s">
        <v>926</v>
      </c>
      <c r="SJN3" s="4" t="s">
        <v>926</v>
      </c>
      <c r="SJO3" s="4" t="s">
        <v>926</v>
      </c>
      <c r="SJP3" s="4" t="s">
        <v>926</v>
      </c>
      <c r="SJQ3" s="4" t="s">
        <v>926</v>
      </c>
      <c r="SJR3" s="4" t="s">
        <v>926</v>
      </c>
      <c r="SJS3" s="4" t="s">
        <v>926</v>
      </c>
      <c r="SJT3" s="4" t="s">
        <v>926</v>
      </c>
      <c r="SJU3" s="4" t="s">
        <v>926</v>
      </c>
      <c r="SJV3" s="4" t="s">
        <v>926</v>
      </c>
      <c r="SJW3" s="4" t="s">
        <v>926</v>
      </c>
      <c r="SJX3" s="4" t="s">
        <v>926</v>
      </c>
      <c r="SJY3" s="4" t="s">
        <v>926</v>
      </c>
      <c r="SJZ3" s="4" t="s">
        <v>926</v>
      </c>
      <c r="SKA3" s="4" t="s">
        <v>926</v>
      </c>
      <c r="SKB3" s="4" t="s">
        <v>926</v>
      </c>
      <c r="SKC3" s="4" t="s">
        <v>926</v>
      </c>
      <c r="SKD3" s="4" t="s">
        <v>926</v>
      </c>
      <c r="SKE3" s="4" t="s">
        <v>926</v>
      </c>
      <c r="SKF3" s="4" t="s">
        <v>926</v>
      </c>
      <c r="SKG3" s="4" t="s">
        <v>926</v>
      </c>
      <c r="SKH3" s="4" t="s">
        <v>926</v>
      </c>
      <c r="SKI3" s="4" t="s">
        <v>926</v>
      </c>
      <c r="SKJ3" s="4" t="s">
        <v>926</v>
      </c>
      <c r="SKK3" s="4" t="s">
        <v>926</v>
      </c>
      <c r="SKL3" s="4" t="s">
        <v>926</v>
      </c>
      <c r="SKM3" s="4" t="s">
        <v>926</v>
      </c>
      <c r="SKN3" s="4" t="s">
        <v>926</v>
      </c>
      <c r="SKO3" s="4" t="s">
        <v>926</v>
      </c>
      <c r="SKP3" s="4" t="s">
        <v>926</v>
      </c>
      <c r="SKQ3" s="4" t="s">
        <v>926</v>
      </c>
      <c r="SKR3" s="4" t="s">
        <v>926</v>
      </c>
      <c r="SKS3" s="4" t="s">
        <v>926</v>
      </c>
      <c r="SKT3" s="4" t="s">
        <v>926</v>
      </c>
      <c r="SKU3" s="4" t="s">
        <v>926</v>
      </c>
      <c r="SKV3" s="4" t="s">
        <v>926</v>
      </c>
      <c r="SKW3" s="4" t="s">
        <v>926</v>
      </c>
      <c r="SKX3" s="4" t="s">
        <v>926</v>
      </c>
      <c r="SKY3" s="4" t="s">
        <v>926</v>
      </c>
      <c r="SKZ3" s="4" t="s">
        <v>926</v>
      </c>
      <c r="SLA3" s="4" t="s">
        <v>926</v>
      </c>
      <c r="SLB3" s="4" t="s">
        <v>926</v>
      </c>
      <c r="SLC3" s="4" t="s">
        <v>926</v>
      </c>
      <c r="SLD3" s="4" t="s">
        <v>926</v>
      </c>
      <c r="SLE3" s="4" t="s">
        <v>926</v>
      </c>
      <c r="SLF3" s="4" t="s">
        <v>926</v>
      </c>
      <c r="SLG3" s="4" t="s">
        <v>926</v>
      </c>
      <c r="SLH3" s="4" t="s">
        <v>926</v>
      </c>
      <c r="SLI3" s="4" t="s">
        <v>926</v>
      </c>
      <c r="SLJ3" s="4" t="s">
        <v>926</v>
      </c>
      <c r="SLK3" s="4" t="s">
        <v>926</v>
      </c>
      <c r="SLL3" s="4" t="s">
        <v>926</v>
      </c>
      <c r="SLM3" s="4" t="s">
        <v>926</v>
      </c>
      <c r="SLN3" s="4" t="s">
        <v>926</v>
      </c>
      <c r="SLO3" s="4" t="s">
        <v>926</v>
      </c>
      <c r="SLP3" s="4" t="s">
        <v>926</v>
      </c>
      <c r="SLQ3" s="4" t="s">
        <v>926</v>
      </c>
      <c r="SLR3" s="4" t="s">
        <v>926</v>
      </c>
      <c r="SLS3" s="4" t="s">
        <v>926</v>
      </c>
      <c r="SLT3" s="4" t="s">
        <v>926</v>
      </c>
      <c r="SLU3" s="4" t="s">
        <v>926</v>
      </c>
      <c r="SLV3" s="4" t="s">
        <v>926</v>
      </c>
      <c r="SLW3" s="4" t="s">
        <v>926</v>
      </c>
      <c r="SLX3" s="4" t="s">
        <v>926</v>
      </c>
      <c r="SLY3" s="4" t="s">
        <v>926</v>
      </c>
      <c r="SLZ3" s="4" t="s">
        <v>926</v>
      </c>
      <c r="SMA3" s="4" t="s">
        <v>926</v>
      </c>
      <c r="SMB3" s="4" t="s">
        <v>926</v>
      </c>
      <c r="SMC3" s="4" t="s">
        <v>926</v>
      </c>
      <c r="SMD3" s="4" t="s">
        <v>926</v>
      </c>
      <c r="SME3" s="4" t="s">
        <v>926</v>
      </c>
      <c r="SMF3" s="4" t="s">
        <v>926</v>
      </c>
      <c r="SMG3" s="4" t="s">
        <v>926</v>
      </c>
      <c r="SMH3" s="4" t="s">
        <v>926</v>
      </c>
      <c r="SMI3" s="4" t="s">
        <v>926</v>
      </c>
      <c r="SMJ3" s="4" t="s">
        <v>926</v>
      </c>
      <c r="SMK3" s="4" t="s">
        <v>926</v>
      </c>
      <c r="SML3" s="4" t="s">
        <v>926</v>
      </c>
      <c r="SMM3" s="4" t="s">
        <v>926</v>
      </c>
      <c r="SMN3" s="4" t="s">
        <v>926</v>
      </c>
      <c r="SMO3" s="4" t="s">
        <v>926</v>
      </c>
      <c r="SMP3" s="4" t="s">
        <v>926</v>
      </c>
      <c r="SMQ3" s="4" t="s">
        <v>926</v>
      </c>
      <c r="SMR3" s="4" t="s">
        <v>926</v>
      </c>
      <c r="SMS3" s="4" t="s">
        <v>926</v>
      </c>
      <c r="SMT3" s="4" t="s">
        <v>926</v>
      </c>
      <c r="SMU3" s="4" t="s">
        <v>926</v>
      </c>
      <c r="SMV3" s="4" t="s">
        <v>926</v>
      </c>
      <c r="SMW3" s="4" t="s">
        <v>926</v>
      </c>
      <c r="SMX3" s="4" t="s">
        <v>926</v>
      </c>
      <c r="SMY3" s="4" t="s">
        <v>926</v>
      </c>
      <c r="SMZ3" s="4" t="s">
        <v>926</v>
      </c>
      <c r="SNA3" s="4" t="s">
        <v>926</v>
      </c>
      <c r="SNB3" s="4" t="s">
        <v>926</v>
      </c>
      <c r="SNC3" s="4" t="s">
        <v>926</v>
      </c>
      <c r="SND3" s="4" t="s">
        <v>926</v>
      </c>
      <c r="SNE3" s="4" t="s">
        <v>926</v>
      </c>
      <c r="SNF3" s="4" t="s">
        <v>926</v>
      </c>
      <c r="SNG3" s="4" t="s">
        <v>926</v>
      </c>
      <c r="SNH3" s="4" t="s">
        <v>926</v>
      </c>
      <c r="SNI3" s="4" t="s">
        <v>926</v>
      </c>
      <c r="SNJ3" s="4" t="s">
        <v>926</v>
      </c>
      <c r="SNK3" s="4" t="s">
        <v>926</v>
      </c>
      <c r="SNL3" s="4" t="s">
        <v>926</v>
      </c>
      <c r="SNM3" s="4" t="s">
        <v>926</v>
      </c>
      <c r="SNN3" s="4" t="s">
        <v>926</v>
      </c>
      <c r="SNO3" s="4" t="s">
        <v>926</v>
      </c>
      <c r="SNP3" s="4" t="s">
        <v>926</v>
      </c>
      <c r="SNQ3" s="4" t="s">
        <v>926</v>
      </c>
      <c r="SNR3" s="4" t="s">
        <v>926</v>
      </c>
      <c r="SNS3" s="4" t="s">
        <v>926</v>
      </c>
      <c r="SNT3" s="4" t="s">
        <v>926</v>
      </c>
      <c r="SNU3" s="4" t="s">
        <v>926</v>
      </c>
      <c r="SNV3" s="4" t="s">
        <v>926</v>
      </c>
      <c r="SNW3" s="4" t="s">
        <v>926</v>
      </c>
      <c r="SNX3" s="4" t="s">
        <v>926</v>
      </c>
      <c r="SNY3" s="4" t="s">
        <v>926</v>
      </c>
      <c r="SNZ3" s="4" t="s">
        <v>926</v>
      </c>
      <c r="SOA3" s="4" t="s">
        <v>926</v>
      </c>
      <c r="SOB3" s="4" t="s">
        <v>926</v>
      </c>
      <c r="SOC3" s="4" t="s">
        <v>926</v>
      </c>
      <c r="SOD3" s="4" t="s">
        <v>926</v>
      </c>
      <c r="SOE3" s="4" t="s">
        <v>926</v>
      </c>
      <c r="SOF3" s="4" t="s">
        <v>926</v>
      </c>
      <c r="SOG3" s="4" t="s">
        <v>926</v>
      </c>
      <c r="SOH3" s="4" t="s">
        <v>926</v>
      </c>
      <c r="SOI3" s="4" t="s">
        <v>926</v>
      </c>
      <c r="SOJ3" s="4" t="s">
        <v>926</v>
      </c>
      <c r="SOK3" s="4" t="s">
        <v>926</v>
      </c>
      <c r="SOL3" s="4" t="s">
        <v>926</v>
      </c>
      <c r="SOM3" s="4" t="s">
        <v>926</v>
      </c>
      <c r="SON3" s="4" t="s">
        <v>926</v>
      </c>
      <c r="SOO3" s="4" t="s">
        <v>926</v>
      </c>
      <c r="SOP3" s="4" t="s">
        <v>926</v>
      </c>
      <c r="SOQ3" s="4" t="s">
        <v>926</v>
      </c>
      <c r="SOR3" s="4" t="s">
        <v>926</v>
      </c>
      <c r="SOS3" s="4" t="s">
        <v>926</v>
      </c>
      <c r="SOT3" s="4" t="s">
        <v>926</v>
      </c>
      <c r="SOU3" s="4" t="s">
        <v>926</v>
      </c>
      <c r="SOV3" s="4" t="s">
        <v>926</v>
      </c>
      <c r="SOW3" s="4" t="s">
        <v>926</v>
      </c>
      <c r="SOX3" s="4" t="s">
        <v>926</v>
      </c>
      <c r="SOY3" s="4" t="s">
        <v>926</v>
      </c>
      <c r="SOZ3" s="4" t="s">
        <v>926</v>
      </c>
      <c r="SPA3" s="4" t="s">
        <v>926</v>
      </c>
      <c r="SPB3" s="4" t="s">
        <v>926</v>
      </c>
      <c r="SPC3" s="4" t="s">
        <v>926</v>
      </c>
      <c r="SPD3" s="4" t="s">
        <v>926</v>
      </c>
      <c r="SPE3" s="4" t="s">
        <v>926</v>
      </c>
      <c r="SPF3" s="4" t="s">
        <v>926</v>
      </c>
      <c r="SPG3" s="4" t="s">
        <v>926</v>
      </c>
      <c r="SPH3" s="4" t="s">
        <v>926</v>
      </c>
      <c r="SPI3" s="4" t="s">
        <v>926</v>
      </c>
      <c r="SPJ3" s="4" t="s">
        <v>926</v>
      </c>
      <c r="SPK3" s="4" t="s">
        <v>926</v>
      </c>
      <c r="SPL3" s="4" t="s">
        <v>926</v>
      </c>
      <c r="SPM3" s="4" t="s">
        <v>926</v>
      </c>
      <c r="SPN3" s="4" t="s">
        <v>926</v>
      </c>
      <c r="SPO3" s="4" t="s">
        <v>926</v>
      </c>
      <c r="SPP3" s="4" t="s">
        <v>926</v>
      </c>
      <c r="SPQ3" s="4" t="s">
        <v>926</v>
      </c>
      <c r="SPR3" s="4" t="s">
        <v>926</v>
      </c>
      <c r="SPS3" s="4" t="s">
        <v>926</v>
      </c>
      <c r="SPT3" s="4" t="s">
        <v>926</v>
      </c>
      <c r="SPU3" s="4" t="s">
        <v>926</v>
      </c>
      <c r="SPV3" s="4" t="s">
        <v>926</v>
      </c>
      <c r="SPW3" s="4" t="s">
        <v>926</v>
      </c>
      <c r="SPX3" s="4" t="s">
        <v>926</v>
      </c>
      <c r="SPY3" s="4" t="s">
        <v>926</v>
      </c>
      <c r="SPZ3" s="4" t="s">
        <v>926</v>
      </c>
      <c r="SQA3" s="4" t="s">
        <v>926</v>
      </c>
      <c r="SQB3" s="4" t="s">
        <v>926</v>
      </c>
      <c r="SQC3" s="4" t="s">
        <v>926</v>
      </c>
      <c r="SQD3" s="4" t="s">
        <v>926</v>
      </c>
      <c r="SQE3" s="4" t="s">
        <v>926</v>
      </c>
      <c r="SQF3" s="4" t="s">
        <v>926</v>
      </c>
      <c r="SQG3" s="4" t="s">
        <v>926</v>
      </c>
      <c r="SQH3" s="4" t="s">
        <v>926</v>
      </c>
      <c r="SQI3" s="4" t="s">
        <v>926</v>
      </c>
      <c r="SQJ3" s="4" t="s">
        <v>926</v>
      </c>
      <c r="SQK3" s="4" t="s">
        <v>926</v>
      </c>
      <c r="SQL3" s="4" t="s">
        <v>926</v>
      </c>
      <c r="SQM3" s="4" t="s">
        <v>926</v>
      </c>
      <c r="SQN3" s="4" t="s">
        <v>926</v>
      </c>
      <c r="SQO3" s="4" t="s">
        <v>926</v>
      </c>
      <c r="SQP3" s="4" t="s">
        <v>926</v>
      </c>
      <c r="SQQ3" s="4" t="s">
        <v>926</v>
      </c>
      <c r="SQR3" s="4" t="s">
        <v>926</v>
      </c>
      <c r="SQS3" s="4" t="s">
        <v>926</v>
      </c>
      <c r="SQT3" s="4" t="s">
        <v>926</v>
      </c>
      <c r="SQU3" s="4" t="s">
        <v>926</v>
      </c>
      <c r="SQV3" s="4" t="s">
        <v>926</v>
      </c>
      <c r="SQW3" s="4" t="s">
        <v>926</v>
      </c>
      <c r="SQX3" s="4" t="s">
        <v>926</v>
      </c>
      <c r="SQY3" s="4" t="s">
        <v>926</v>
      </c>
      <c r="SQZ3" s="4" t="s">
        <v>926</v>
      </c>
      <c r="SRA3" s="4" t="s">
        <v>926</v>
      </c>
      <c r="SRB3" s="4" t="s">
        <v>926</v>
      </c>
      <c r="SRC3" s="4" t="s">
        <v>926</v>
      </c>
      <c r="SRD3" s="4" t="s">
        <v>926</v>
      </c>
      <c r="SRE3" s="4" t="s">
        <v>926</v>
      </c>
      <c r="SRF3" s="4" t="s">
        <v>926</v>
      </c>
      <c r="SRG3" s="4" t="s">
        <v>926</v>
      </c>
      <c r="SRH3" s="4" t="s">
        <v>926</v>
      </c>
      <c r="SRI3" s="4" t="s">
        <v>926</v>
      </c>
      <c r="SRJ3" s="4" t="s">
        <v>926</v>
      </c>
      <c r="SRK3" s="4" t="s">
        <v>926</v>
      </c>
      <c r="SRL3" s="4" t="s">
        <v>926</v>
      </c>
      <c r="SRM3" s="4" t="s">
        <v>926</v>
      </c>
      <c r="SRN3" s="4" t="s">
        <v>926</v>
      </c>
      <c r="SRO3" s="4" t="s">
        <v>926</v>
      </c>
      <c r="SRP3" s="4" t="s">
        <v>926</v>
      </c>
      <c r="SRQ3" s="4" t="s">
        <v>926</v>
      </c>
      <c r="SRR3" s="4" t="s">
        <v>926</v>
      </c>
      <c r="SRS3" s="4" t="s">
        <v>926</v>
      </c>
      <c r="SRT3" s="4" t="s">
        <v>926</v>
      </c>
      <c r="SRU3" s="4" t="s">
        <v>926</v>
      </c>
      <c r="SRV3" s="4" t="s">
        <v>926</v>
      </c>
      <c r="SRW3" s="4" t="s">
        <v>926</v>
      </c>
      <c r="SRX3" s="4" t="s">
        <v>926</v>
      </c>
      <c r="SRY3" s="4" t="s">
        <v>926</v>
      </c>
      <c r="SRZ3" s="4" t="s">
        <v>926</v>
      </c>
      <c r="SSA3" s="4" t="s">
        <v>926</v>
      </c>
      <c r="SSB3" s="4" t="s">
        <v>926</v>
      </c>
      <c r="SSC3" s="4" t="s">
        <v>926</v>
      </c>
      <c r="SSD3" s="4" t="s">
        <v>926</v>
      </c>
      <c r="SSE3" s="4" t="s">
        <v>926</v>
      </c>
      <c r="SSF3" s="4" t="s">
        <v>926</v>
      </c>
      <c r="SSG3" s="4" t="s">
        <v>926</v>
      </c>
      <c r="SSH3" s="4" t="s">
        <v>926</v>
      </c>
      <c r="SSI3" s="4" t="s">
        <v>926</v>
      </c>
      <c r="SSJ3" s="4" t="s">
        <v>926</v>
      </c>
      <c r="SSK3" s="4" t="s">
        <v>926</v>
      </c>
      <c r="SSL3" s="4" t="s">
        <v>926</v>
      </c>
      <c r="SSM3" s="4" t="s">
        <v>926</v>
      </c>
      <c r="SSN3" s="4" t="s">
        <v>926</v>
      </c>
      <c r="SSO3" s="4" t="s">
        <v>926</v>
      </c>
      <c r="SSP3" s="4" t="s">
        <v>926</v>
      </c>
      <c r="SSQ3" s="4" t="s">
        <v>926</v>
      </c>
      <c r="SSR3" s="4" t="s">
        <v>926</v>
      </c>
      <c r="SSS3" s="4" t="s">
        <v>926</v>
      </c>
      <c r="SST3" s="4" t="s">
        <v>926</v>
      </c>
      <c r="SSU3" s="4" t="s">
        <v>926</v>
      </c>
      <c r="SSV3" s="4" t="s">
        <v>926</v>
      </c>
      <c r="SSW3" s="4" t="s">
        <v>926</v>
      </c>
      <c r="SSX3" s="4" t="s">
        <v>926</v>
      </c>
      <c r="SSY3" s="4" t="s">
        <v>926</v>
      </c>
      <c r="SSZ3" s="4" t="s">
        <v>926</v>
      </c>
      <c r="STA3" s="4" t="s">
        <v>926</v>
      </c>
      <c r="STB3" s="4" t="s">
        <v>926</v>
      </c>
      <c r="STC3" s="4" t="s">
        <v>926</v>
      </c>
      <c r="STD3" s="4" t="s">
        <v>926</v>
      </c>
      <c r="STE3" s="4" t="s">
        <v>926</v>
      </c>
      <c r="STF3" s="4" t="s">
        <v>926</v>
      </c>
      <c r="STG3" s="4" t="s">
        <v>926</v>
      </c>
      <c r="STH3" s="4" t="s">
        <v>926</v>
      </c>
      <c r="STI3" s="4" t="s">
        <v>926</v>
      </c>
      <c r="STJ3" s="4" t="s">
        <v>926</v>
      </c>
      <c r="STK3" s="4" t="s">
        <v>926</v>
      </c>
      <c r="STL3" s="4" t="s">
        <v>926</v>
      </c>
      <c r="STM3" s="4" t="s">
        <v>926</v>
      </c>
      <c r="STN3" s="4" t="s">
        <v>926</v>
      </c>
      <c r="STO3" s="4" t="s">
        <v>926</v>
      </c>
      <c r="STP3" s="4" t="s">
        <v>926</v>
      </c>
      <c r="STQ3" s="4" t="s">
        <v>926</v>
      </c>
      <c r="STR3" s="4" t="s">
        <v>926</v>
      </c>
      <c r="STS3" s="4" t="s">
        <v>926</v>
      </c>
      <c r="STT3" s="4" t="s">
        <v>926</v>
      </c>
      <c r="STU3" s="4" t="s">
        <v>926</v>
      </c>
      <c r="STV3" s="4" t="s">
        <v>926</v>
      </c>
      <c r="STW3" s="4" t="s">
        <v>926</v>
      </c>
      <c r="STX3" s="4" t="s">
        <v>926</v>
      </c>
      <c r="STY3" s="4" t="s">
        <v>926</v>
      </c>
      <c r="STZ3" s="4" t="s">
        <v>926</v>
      </c>
      <c r="SUA3" s="4" t="s">
        <v>926</v>
      </c>
      <c r="SUB3" s="4" t="s">
        <v>926</v>
      </c>
      <c r="SUC3" s="4" t="s">
        <v>926</v>
      </c>
      <c r="SUD3" s="4" t="s">
        <v>926</v>
      </c>
      <c r="SUE3" s="4" t="s">
        <v>926</v>
      </c>
      <c r="SUF3" s="4" t="s">
        <v>926</v>
      </c>
      <c r="SUG3" s="4" t="s">
        <v>926</v>
      </c>
      <c r="SUH3" s="4" t="s">
        <v>926</v>
      </c>
      <c r="SUI3" s="4" t="s">
        <v>926</v>
      </c>
      <c r="SUJ3" s="4" t="s">
        <v>926</v>
      </c>
      <c r="SUK3" s="4" t="s">
        <v>926</v>
      </c>
      <c r="SUL3" s="4" t="s">
        <v>926</v>
      </c>
      <c r="SUM3" s="4" t="s">
        <v>926</v>
      </c>
      <c r="SUN3" s="4" t="s">
        <v>926</v>
      </c>
      <c r="SUO3" s="4" t="s">
        <v>926</v>
      </c>
      <c r="SUP3" s="4" t="s">
        <v>926</v>
      </c>
      <c r="SUQ3" s="4" t="s">
        <v>926</v>
      </c>
      <c r="SUR3" s="4" t="s">
        <v>926</v>
      </c>
      <c r="SUS3" s="4" t="s">
        <v>926</v>
      </c>
      <c r="SUT3" s="4" t="s">
        <v>926</v>
      </c>
      <c r="SUU3" s="4" t="s">
        <v>926</v>
      </c>
      <c r="SUV3" s="4" t="s">
        <v>926</v>
      </c>
      <c r="SUW3" s="4" t="s">
        <v>926</v>
      </c>
      <c r="SUX3" s="4" t="s">
        <v>926</v>
      </c>
      <c r="SUY3" s="4" t="s">
        <v>926</v>
      </c>
      <c r="SUZ3" s="4" t="s">
        <v>926</v>
      </c>
      <c r="SVA3" s="4" t="s">
        <v>926</v>
      </c>
      <c r="SVB3" s="4" t="s">
        <v>926</v>
      </c>
      <c r="SVC3" s="4" t="s">
        <v>926</v>
      </c>
      <c r="SVD3" s="4" t="s">
        <v>926</v>
      </c>
      <c r="SVE3" s="4" t="s">
        <v>926</v>
      </c>
      <c r="SVF3" s="4" t="s">
        <v>926</v>
      </c>
      <c r="SVG3" s="4" t="s">
        <v>926</v>
      </c>
      <c r="SVH3" s="4" t="s">
        <v>926</v>
      </c>
      <c r="SVI3" s="4" t="s">
        <v>926</v>
      </c>
      <c r="SVJ3" s="4" t="s">
        <v>926</v>
      </c>
      <c r="SVK3" s="4" t="s">
        <v>926</v>
      </c>
      <c r="SVL3" s="4" t="s">
        <v>926</v>
      </c>
      <c r="SVM3" s="4" t="s">
        <v>926</v>
      </c>
      <c r="SVN3" s="4" t="s">
        <v>926</v>
      </c>
      <c r="SVO3" s="4" t="s">
        <v>926</v>
      </c>
      <c r="SVP3" s="4" t="s">
        <v>926</v>
      </c>
      <c r="SVQ3" s="4" t="s">
        <v>926</v>
      </c>
      <c r="SVR3" s="4" t="s">
        <v>926</v>
      </c>
      <c r="SVS3" s="4" t="s">
        <v>926</v>
      </c>
      <c r="SVT3" s="4" t="s">
        <v>926</v>
      </c>
      <c r="SVU3" s="4" t="s">
        <v>926</v>
      </c>
      <c r="SVV3" s="4" t="s">
        <v>926</v>
      </c>
      <c r="SVW3" s="4" t="s">
        <v>926</v>
      </c>
      <c r="SVX3" s="4" t="s">
        <v>926</v>
      </c>
      <c r="SVY3" s="4" t="s">
        <v>926</v>
      </c>
      <c r="SVZ3" s="4" t="s">
        <v>926</v>
      </c>
      <c r="SWA3" s="4" t="s">
        <v>926</v>
      </c>
      <c r="SWB3" s="4" t="s">
        <v>926</v>
      </c>
      <c r="SWC3" s="4" t="s">
        <v>926</v>
      </c>
      <c r="SWD3" s="4" t="s">
        <v>926</v>
      </c>
      <c r="SWE3" s="4" t="s">
        <v>926</v>
      </c>
      <c r="SWF3" s="4" t="s">
        <v>926</v>
      </c>
      <c r="SWG3" s="4" t="s">
        <v>926</v>
      </c>
      <c r="SWH3" s="4" t="s">
        <v>926</v>
      </c>
      <c r="SWI3" s="4" t="s">
        <v>926</v>
      </c>
      <c r="SWJ3" s="4" t="s">
        <v>926</v>
      </c>
      <c r="SWK3" s="4" t="s">
        <v>926</v>
      </c>
      <c r="SWL3" s="4" t="s">
        <v>926</v>
      </c>
      <c r="SWM3" s="4" t="s">
        <v>926</v>
      </c>
      <c r="SWN3" s="4" t="s">
        <v>926</v>
      </c>
      <c r="SWO3" s="4" t="s">
        <v>926</v>
      </c>
      <c r="SWP3" s="4" t="s">
        <v>926</v>
      </c>
      <c r="SWQ3" s="4" t="s">
        <v>926</v>
      </c>
      <c r="SWR3" s="4" t="s">
        <v>926</v>
      </c>
      <c r="SWS3" s="4" t="s">
        <v>926</v>
      </c>
      <c r="SWT3" s="4" t="s">
        <v>926</v>
      </c>
      <c r="SWU3" s="4" t="s">
        <v>926</v>
      </c>
      <c r="SWV3" s="4" t="s">
        <v>926</v>
      </c>
      <c r="SWW3" s="4" t="s">
        <v>926</v>
      </c>
      <c r="SWX3" s="4" t="s">
        <v>926</v>
      </c>
      <c r="SWY3" s="4" t="s">
        <v>926</v>
      </c>
      <c r="SWZ3" s="4" t="s">
        <v>926</v>
      </c>
      <c r="SXA3" s="4" t="s">
        <v>926</v>
      </c>
      <c r="SXB3" s="4" t="s">
        <v>926</v>
      </c>
      <c r="SXC3" s="4" t="s">
        <v>926</v>
      </c>
      <c r="SXD3" s="4" t="s">
        <v>926</v>
      </c>
      <c r="SXE3" s="4" t="s">
        <v>926</v>
      </c>
      <c r="SXF3" s="4" t="s">
        <v>926</v>
      </c>
      <c r="SXG3" s="4" t="s">
        <v>926</v>
      </c>
      <c r="SXH3" s="4" t="s">
        <v>926</v>
      </c>
      <c r="SXI3" s="4" t="s">
        <v>926</v>
      </c>
      <c r="SXJ3" s="4" t="s">
        <v>926</v>
      </c>
      <c r="SXK3" s="4" t="s">
        <v>926</v>
      </c>
      <c r="SXL3" s="4" t="s">
        <v>926</v>
      </c>
      <c r="SXM3" s="4" t="s">
        <v>926</v>
      </c>
      <c r="SXN3" s="4" t="s">
        <v>926</v>
      </c>
      <c r="SXO3" s="4" t="s">
        <v>926</v>
      </c>
      <c r="SXP3" s="4" t="s">
        <v>926</v>
      </c>
      <c r="SXQ3" s="4" t="s">
        <v>926</v>
      </c>
      <c r="SXR3" s="4" t="s">
        <v>926</v>
      </c>
      <c r="SXS3" s="4" t="s">
        <v>926</v>
      </c>
      <c r="SXT3" s="4" t="s">
        <v>926</v>
      </c>
      <c r="SXU3" s="4" t="s">
        <v>926</v>
      </c>
      <c r="SXV3" s="4" t="s">
        <v>926</v>
      </c>
      <c r="SXW3" s="4" t="s">
        <v>926</v>
      </c>
      <c r="SXX3" s="4" t="s">
        <v>926</v>
      </c>
      <c r="SXY3" s="4" t="s">
        <v>926</v>
      </c>
      <c r="SXZ3" s="4" t="s">
        <v>926</v>
      </c>
      <c r="SYA3" s="4" t="s">
        <v>926</v>
      </c>
      <c r="SYB3" s="4" t="s">
        <v>926</v>
      </c>
      <c r="SYC3" s="4" t="s">
        <v>926</v>
      </c>
      <c r="SYD3" s="4" t="s">
        <v>926</v>
      </c>
      <c r="SYE3" s="4" t="s">
        <v>926</v>
      </c>
      <c r="SYF3" s="4" t="s">
        <v>926</v>
      </c>
      <c r="SYG3" s="4" t="s">
        <v>926</v>
      </c>
      <c r="SYH3" s="4" t="s">
        <v>926</v>
      </c>
      <c r="SYI3" s="4" t="s">
        <v>926</v>
      </c>
      <c r="SYJ3" s="4" t="s">
        <v>926</v>
      </c>
      <c r="SYK3" s="4" t="s">
        <v>926</v>
      </c>
      <c r="SYL3" s="4" t="s">
        <v>926</v>
      </c>
      <c r="SYM3" s="4" t="s">
        <v>926</v>
      </c>
      <c r="SYN3" s="4" t="s">
        <v>926</v>
      </c>
      <c r="SYO3" s="4" t="s">
        <v>926</v>
      </c>
      <c r="SYP3" s="4" t="s">
        <v>926</v>
      </c>
      <c r="SYQ3" s="4" t="s">
        <v>926</v>
      </c>
      <c r="SYR3" s="4" t="s">
        <v>926</v>
      </c>
      <c r="SYS3" s="4" t="s">
        <v>926</v>
      </c>
      <c r="SYT3" s="4" t="s">
        <v>926</v>
      </c>
      <c r="SYU3" s="4" t="s">
        <v>926</v>
      </c>
      <c r="SYV3" s="4" t="s">
        <v>926</v>
      </c>
      <c r="SYW3" s="4" t="s">
        <v>926</v>
      </c>
      <c r="SYX3" s="4" t="s">
        <v>926</v>
      </c>
      <c r="SYY3" s="4" t="s">
        <v>926</v>
      </c>
      <c r="SYZ3" s="4" t="s">
        <v>926</v>
      </c>
      <c r="SZA3" s="4" t="s">
        <v>926</v>
      </c>
      <c r="SZB3" s="4" t="s">
        <v>926</v>
      </c>
      <c r="SZC3" s="4" t="s">
        <v>926</v>
      </c>
      <c r="SZD3" s="4" t="s">
        <v>926</v>
      </c>
      <c r="SZE3" s="4" t="s">
        <v>926</v>
      </c>
      <c r="SZF3" s="4" t="s">
        <v>926</v>
      </c>
      <c r="SZG3" s="4" t="s">
        <v>926</v>
      </c>
      <c r="SZH3" s="4" t="s">
        <v>926</v>
      </c>
      <c r="SZI3" s="4" t="s">
        <v>926</v>
      </c>
      <c r="SZJ3" s="4" t="s">
        <v>926</v>
      </c>
      <c r="SZK3" s="4" t="s">
        <v>926</v>
      </c>
      <c r="SZL3" s="4" t="s">
        <v>926</v>
      </c>
      <c r="SZM3" s="4" t="s">
        <v>926</v>
      </c>
      <c r="SZN3" s="4" t="s">
        <v>926</v>
      </c>
      <c r="SZO3" s="4" t="s">
        <v>926</v>
      </c>
      <c r="SZP3" s="4" t="s">
        <v>926</v>
      </c>
      <c r="SZQ3" s="4" t="s">
        <v>926</v>
      </c>
      <c r="SZR3" s="4" t="s">
        <v>926</v>
      </c>
      <c r="SZS3" s="4" t="s">
        <v>926</v>
      </c>
      <c r="SZT3" s="4" t="s">
        <v>926</v>
      </c>
      <c r="SZU3" s="4" t="s">
        <v>926</v>
      </c>
      <c r="SZV3" s="4" t="s">
        <v>926</v>
      </c>
      <c r="SZW3" s="4" t="s">
        <v>926</v>
      </c>
      <c r="SZX3" s="4" t="s">
        <v>926</v>
      </c>
      <c r="SZY3" s="4" t="s">
        <v>926</v>
      </c>
      <c r="SZZ3" s="4" t="s">
        <v>926</v>
      </c>
      <c r="TAA3" s="4" t="s">
        <v>926</v>
      </c>
      <c r="TAB3" s="4" t="s">
        <v>926</v>
      </c>
      <c r="TAC3" s="4" t="s">
        <v>926</v>
      </c>
      <c r="TAD3" s="4" t="s">
        <v>926</v>
      </c>
      <c r="TAE3" s="4" t="s">
        <v>926</v>
      </c>
      <c r="TAF3" s="4" t="s">
        <v>926</v>
      </c>
      <c r="TAG3" s="4" t="s">
        <v>926</v>
      </c>
      <c r="TAH3" s="4" t="s">
        <v>926</v>
      </c>
      <c r="TAI3" s="4" t="s">
        <v>926</v>
      </c>
      <c r="TAJ3" s="4" t="s">
        <v>926</v>
      </c>
      <c r="TAK3" s="4" t="s">
        <v>926</v>
      </c>
      <c r="TAL3" s="4" t="s">
        <v>926</v>
      </c>
      <c r="TAM3" s="4" t="s">
        <v>926</v>
      </c>
      <c r="TAN3" s="4" t="s">
        <v>926</v>
      </c>
      <c r="TAO3" s="4" t="s">
        <v>926</v>
      </c>
      <c r="TAP3" s="4" t="s">
        <v>926</v>
      </c>
      <c r="TAQ3" s="4" t="s">
        <v>926</v>
      </c>
      <c r="TAR3" s="4" t="s">
        <v>926</v>
      </c>
      <c r="TAS3" s="4" t="s">
        <v>926</v>
      </c>
      <c r="TAT3" s="4" t="s">
        <v>926</v>
      </c>
      <c r="TAU3" s="4" t="s">
        <v>926</v>
      </c>
      <c r="TAV3" s="4" t="s">
        <v>926</v>
      </c>
      <c r="TAW3" s="4" t="s">
        <v>926</v>
      </c>
      <c r="TAX3" s="4" t="s">
        <v>926</v>
      </c>
      <c r="TAY3" s="4" t="s">
        <v>926</v>
      </c>
      <c r="TAZ3" s="4" t="s">
        <v>926</v>
      </c>
      <c r="TBA3" s="4" t="s">
        <v>926</v>
      </c>
      <c r="TBB3" s="4" t="s">
        <v>926</v>
      </c>
      <c r="TBC3" s="4" t="s">
        <v>926</v>
      </c>
      <c r="TBD3" s="4" t="s">
        <v>926</v>
      </c>
      <c r="TBE3" s="4" t="s">
        <v>926</v>
      </c>
      <c r="TBF3" s="4" t="s">
        <v>926</v>
      </c>
      <c r="TBG3" s="4" t="s">
        <v>926</v>
      </c>
      <c r="TBH3" s="4" t="s">
        <v>926</v>
      </c>
      <c r="TBI3" s="4" t="s">
        <v>926</v>
      </c>
      <c r="TBJ3" s="4" t="s">
        <v>926</v>
      </c>
      <c r="TBK3" s="4" t="s">
        <v>926</v>
      </c>
      <c r="TBL3" s="4" t="s">
        <v>926</v>
      </c>
      <c r="TBM3" s="4" t="s">
        <v>926</v>
      </c>
      <c r="TBN3" s="4" t="s">
        <v>926</v>
      </c>
      <c r="TBO3" s="4" t="s">
        <v>926</v>
      </c>
      <c r="TBP3" s="4" t="s">
        <v>926</v>
      </c>
      <c r="TBQ3" s="4" t="s">
        <v>926</v>
      </c>
      <c r="TBR3" s="4" t="s">
        <v>926</v>
      </c>
      <c r="TBS3" s="4" t="s">
        <v>926</v>
      </c>
      <c r="TBT3" s="4" t="s">
        <v>926</v>
      </c>
      <c r="TBU3" s="4" t="s">
        <v>926</v>
      </c>
      <c r="TBV3" s="4" t="s">
        <v>926</v>
      </c>
      <c r="TBW3" s="4" t="s">
        <v>926</v>
      </c>
      <c r="TBX3" s="4" t="s">
        <v>926</v>
      </c>
      <c r="TBY3" s="4" t="s">
        <v>926</v>
      </c>
      <c r="TBZ3" s="4" t="s">
        <v>926</v>
      </c>
      <c r="TCA3" s="4" t="s">
        <v>926</v>
      </c>
      <c r="TCB3" s="4" t="s">
        <v>926</v>
      </c>
      <c r="TCC3" s="4" t="s">
        <v>926</v>
      </c>
      <c r="TCD3" s="4" t="s">
        <v>926</v>
      </c>
      <c r="TCE3" s="4" t="s">
        <v>926</v>
      </c>
      <c r="TCF3" s="4" t="s">
        <v>926</v>
      </c>
      <c r="TCG3" s="4" t="s">
        <v>926</v>
      </c>
      <c r="TCH3" s="4" t="s">
        <v>926</v>
      </c>
      <c r="TCI3" s="4" t="s">
        <v>926</v>
      </c>
      <c r="TCJ3" s="4" t="s">
        <v>926</v>
      </c>
      <c r="TCK3" s="4" t="s">
        <v>926</v>
      </c>
      <c r="TCL3" s="4" t="s">
        <v>926</v>
      </c>
      <c r="TCM3" s="4" t="s">
        <v>926</v>
      </c>
      <c r="TCN3" s="4" t="s">
        <v>926</v>
      </c>
      <c r="TCO3" s="4" t="s">
        <v>926</v>
      </c>
      <c r="TCP3" s="4" t="s">
        <v>926</v>
      </c>
      <c r="TCQ3" s="4" t="s">
        <v>926</v>
      </c>
      <c r="TCR3" s="4" t="s">
        <v>926</v>
      </c>
      <c r="TCS3" s="4" t="s">
        <v>926</v>
      </c>
      <c r="TCT3" s="4" t="s">
        <v>926</v>
      </c>
      <c r="TCU3" s="4" t="s">
        <v>926</v>
      </c>
      <c r="TCV3" s="4" t="s">
        <v>926</v>
      </c>
      <c r="TCW3" s="4" t="s">
        <v>926</v>
      </c>
      <c r="TCX3" s="4" t="s">
        <v>926</v>
      </c>
      <c r="TCY3" s="4" t="s">
        <v>926</v>
      </c>
      <c r="TCZ3" s="4" t="s">
        <v>926</v>
      </c>
      <c r="TDA3" s="4" t="s">
        <v>926</v>
      </c>
      <c r="TDB3" s="4" t="s">
        <v>926</v>
      </c>
      <c r="TDC3" s="4" t="s">
        <v>926</v>
      </c>
      <c r="TDD3" s="4" t="s">
        <v>926</v>
      </c>
      <c r="TDE3" s="4" t="s">
        <v>926</v>
      </c>
      <c r="TDF3" s="4" t="s">
        <v>926</v>
      </c>
      <c r="TDG3" s="4" t="s">
        <v>926</v>
      </c>
      <c r="TDH3" s="4" t="s">
        <v>926</v>
      </c>
      <c r="TDI3" s="4" t="s">
        <v>926</v>
      </c>
      <c r="TDJ3" s="4" t="s">
        <v>926</v>
      </c>
      <c r="TDK3" s="4" t="s">
        <v>926</v>
      </c>
      <c r="TDL3" s="4" t="s">
        <v>926</v>
      </c>
      <c r="TDM3" s="4" t="s">
        <v>926</v>
      </c>
      <c r="TDN3" s="4" t="s">
        <v>926</v>
      </c>
      <c r="TDO3" s="4" t="s">
        <v>926</v>
      </c>
      <c r="TDP3" s="4" t="s">
        <v>926</v>
      </c>
      <c r="TDQ3" s="4" t="s">
        <v>926</v>
      </c>
      <c r="TDR3" s="4" t="s">
        <v>926</v>
      </c>
      <c r="TDS3" s="4" t="s">
        <v>926</v>
      </c>
      <c r="TDT3" s="4" t="s">
        <v>926</v>
      </c>
      <c r="TDU3" s="4" t="s">
        <v>926</v>
      </c>
      <c r="TDV3" s="4" t="s">
        <v>926</v>
      </c>
      <c r="TDW3" s="4" t="s">
        <v>926</v>
      </c>
      <c r="TDX3" s="4" t="s">
        <v>926</v>
      </c>
      <c r="TDY3" s="4" t="s">
        <v>926</v>
      </c>
      <c r="TDZ3" s="4" t="s">
        <v>926</v>
      </c>
      <c r="TEA3" s="4" t="s">
        <v>926</v>
      </c>
      <c r="TEB3" s="4" t="s">
        <v>926</v>
      </c>
      <c r="TEC3" s="4" t="s">
        <v>926</v>
      </c>
      <c r="TED3" s="4" t="s">
        <v>926</v>
      </c>
      <c r="TEE3" s="4" t="s">
        <v>926</v>
      </c>
      <c r="TEF3" s="4" t="s">
        <v>926</v>
      </c>
      <c r="TEG3" s="4" t="s">
        <v>926</v>
      </c>
      <c r="TEH3" s="4" t="s">
        <v>926</v>
      </c>
      <c r="TEI3" s="4" t="s">
        <v>926</v>
      </c>
      <c r="TEJ3" s="4" t="s">
        <v>926</v>
      </c>
      <c r="TEK3" s="4" t="s">
        <v>926</v>
      </c>
      <c r="TEL3" s="4" t="s">
        <v>926</v>
      </c>
      <c r="TEM3" s="4" t="s">
        <v>926</v>
      </c>
      <c r="TEN3" s="4" t="s">
        <v>926</v>
      </c>
      <c r="TEO3" s="4" t="s">
        <v>926</v>
      </c>
      <c r="TEP3" s="4" t="s">
        <v>926</v>
      </c>
      <c r="TEQ3" s="4" t="s">
        <v>926</v>
      </c>
      <c r="TER3" s="4" t="s">
        <v>926</v>
      </c>
      <c r="TES3" s="4" t="s">
        <v>926</v>
      </c>
      <c r="TET3" s="4" t="s">
        <v>926</v>
      </c>
      <c r="TEU3" s="4" t="s">
        <v>926</v>
      </c>
      <c r="TEV3" s="4" t="s">
        <v>926</v>
      </c>
      <c r="TEW3" s="4" t="s">
        <v>926</v>
      </c>
      <c r="TEX3" s="4" t="s">
        <v>926</v>
      </c>
      <c r="TEY3" s="4" t="s">
        <v>926</v>
      </c>
      <c r="TEZ3" s="4" t="s">
        <v>926</v>
      </c>
      <c r="TFA3" s="4" t="s">
        <v>926</v>
      </c>
      <c r="TFB3" s="4" t="s">
        <v>926</v>
      </c>
      <c r="TFC3" s="4" t="s">
        <v>926</v>
      </c>
      <c r="TFD3" s="4" t="s">
        <v>926</v>
      </c>
      <c r="TFE3" s="4" t="s">
        <v>926</v>
      </c>
      <c r="TFF3" s="4" t="s">
        <v>926</v>
      </c>
      <c r="TFG3" s="4" t="s">
        <v>926</v>
      </c>
      <c r="TFH3" s="4" t="s">
        <v>926</v>
      </c>
      <c r="TFI3" s="4" t="s">
        <v>926</v>
      </c>
      <c r="TFJ3" s="4" t="s">
        <v>926</v>
      </c>
      <c r="TFK3" s="4" t="s">
        <v>926</v>
      </c>
      <c r="TFL3" s="4" t="s">
        <v>926</v>
      </c>
      <c r="TFM3" s="4" t="s">
        <v>926</v>
      </c>
      <c r="TFN3" s="4" t="s">
        <v>926</v>
      </c>
      <c r="TFO3" s="4" t="s">
        <v>926</v>
      </c>
      <c r="TFP3" s="4" t="s">
        <v>926</v>
      </c>
      <c r="TFQ3" s="4" t="s">
        <v>926</v>
      </c>
      <c r="TFR3" s="4" t="s">
        <v>926</v>
      </c>
      <c r="TFS3" s="4" t="s">
        <v>926</v>
      </c>
      <c r="TFT3" s="4" t="s">
        <v>926</v>
      </c>
      <c r="TFU3" s="4" t="s">
        <v>926</v>
      </c>
      <c r="TFV3" s="4" t="s">
        <v>926</v>
      </c>
      <c r="TFW3" s="4" t="s">
        <v>926</v>
      </c>
      <c r="TFX3" s="4" t="s">
        <v>926</v>
      </c>
      <c r="TFY3" s="4" t="s">
        <v>926</v>
      </c>
      <c r="TFZ3" s="4" t="s">
        <v>926</v>
      </c>
      <c r="TGA3" s="4" t="s">
        <v>926</v>
      </c>
      <c r="TGB3" s="4" t="s">
        <v>926</v>
      </c>
      <c r="TGC3" s="4" t="s">
        <v>926</v>
      </c>
      <c r="TGD3" s="4" t="s">
        <v>926</v>
      </c>
      <c r="TGE3" s="4" t="s">
        <v>926</v>
      </c>
      <c r="TGF3" s="4" t="s">
        <v>926</v>
      </c>
      <c r="TGG3" s="4" t="s">
        <v>926</v>
      </c>
      <c r="TGH3" s="4" t="s">
        <v>926</v>
      </c>
      <c r="TGI3" s="4" t="s">
        <v>926</v>
      </c>
      <c r="TGJ3" s="4" t="s">
        <v>926</v>
      </c>
      <c r="TGK3" s="4" t="s">
        <v>926</v>
      </c>
      <c r="TGL3" s="4" t="s">
        <v>926</v>
      </c>
      <c r="TGM3" s="4" t="s">
        <v>926</v>
      </c>
      <c r="TGN3" s="4" t="s">
        <v>926</v>
      </c>
      <c r="TGO3" s="4" t="s">
        <v>926</v>
      </c>
      <c r="TGP3" s="4" t="s">
        <v>926</v>
      </c>
      <c r="TGQ3" s="4" t="s">
        <v>926</v>
      </c>
      <c r="TGR3" s="4" t="s">
        <v>926</v>
      </c>
      <c r="TGS3" s="4" t="s">
        <v>926</v>
      </c>
      <c r="TGT3" s="4" t="s">
        <v>926</v>
      </c>
      <c r="TGU3" s="4" t="s">
        <v>926</v>
      </c>
      <c r="TGV3" s="4" t="s">
        <v>926</v>
      </c>
      <c r="TGW3" s="4" t="s">
        <v>926</v>
      </c>
      <c r="TGX3" s="4" t="s">
        <v>926</v>
      </c>
      <c r="TGY3" s="4" t="s">
        <v>926</v>
      </c>
      <c r="TGZ3" s="4" t="s">
        <v>926</v>
      </c>
      <c r="THA3" s="4" t="s">
        <v>926</v>
      </c>
      <c r="THB3" s="4" t="s">
        <v>926</v>
      </c>
      <c r="THC3" s="4" t="s">
        <v>926</v>
      </c>
      <c r="THD3" s="4" t="s">
        <v>926</v>
      </c>
      <c r="THE3" s="4" t="s">
        <v>926</v>
      </c>
      <c r="THF3" s="4" t="s">
        <v>926</v>
      </c>
      <c r="THG3" s="4" t="s">
        <v>926</v>
      </c>
      <c r="THH3" s="4" t="s">
        <v>926</v>
      </c>
      <c r="THI3" s="4" t="s">
        <v>926</v>
      </c>
      <c r="THJ3" s="4" t="s">
        <v>926</v>
      </c>
      <c r="THK3" s="4" t="s">
        <v>926</v>
      </c>
      <c r="THL3" s="4" t="s">
        <v>926</v>
      </c>
      <c r="THM3" s="4" t="s">
        <v>926</v>
      </c>
      <c r="THN3" s="4" t="s">
        <v>926</v>
      </c>
      <c r="THO3" s="4" t="s">
        <v>926</v>
      </c>
      <c r="THP3" s="4" t="s">
        <v>926</v>
      </c>
      <c r="THQ3" s="4" t="s">
        <v>926</v>
      </c>
      <c r="THR3" s="4" t="s">
        <v>926</v>
      </c>
      <c r="THS3" s="4" t="s">
        <v>926</v>
      </c>
      <c r="THT3" s="4" t="s">
        <v>926</v>
      </c>
      <c r="THU3" s="4" t="s">
        <v>926</v>
      </c>
      <c r="THV3" s="4" t="s">
        <v>926</v>
      </c>
      <c r="THW3" s="4" t="s">
        <v>926</v>
      </c>
      <c r="THX3" s="4" t="s">
        <v>926</v>
      </c>
      <c r="THY3" s="4" t="s">
        <v>926</v>
      </c>
      <c r="THZ3" s="4" t="s">
        <v>926</v>
      </c>
      <c r="TIA3" s="4" t="s">
        <v>926</v>
      </c>
      <c r="TIB3" s="4" t="s">
        <v>926</v>
      </c>
      <c r="TIC3" s="4" t="s">
        <v>926</v>
      </c>
      <c r="TID3" s="4" t="s">
        <v>926</v>
      </c>
      <c r="TIE3" s="4" t="s">
        <v>926</v>
      </c>
      <c r="TIF3" s="4" t="s">
        <v>926</v>
      </c>
      <c r="TIG3" s="4" t="s">
        <v>926</v>
      </c>
      <c r="TIH3" s="4" t="s">
        <v>926</v>
      </c>
      <c r="TII3" s="4" t="s">
        <v>926</v>
      </c>
      <c r="TIJ3" s="4" t="s">
        <v>926</v>
      </c>
      <c r="TIK3" s="4" t="s">
        <v>926</v>
      </c>
      <c r="TIL3" s="4" t="s">
        <v>926</v>
      </c>
      <c r="TIM3" s="4" t="s">
        <v>926</v>
      </c>
      <c r="TIN3" s="4" t="s">
        <v>926</v>
      </c>
      <c r="TIO3" s="4" t="s">
        <v>926</v>
      </c>
      <c r="TIP3" s="4" t="s">
        <v>926</v>
      </c>
      <c r="TIQ3" s="4" t="s">
        <v>926</v>
      </c>
      <c r="TIR3" s="4" t="s">
        <v>926</v>
      </c>
      <c r="TIS3" s="4" t="s">
        <v>926</v>
      </c>
      <c r="TIT3" s="4" t="s">
        <v>926</v>
      </c>
      <c r="TIU3" s="4" t="s">
        <v>926</v>
      </c>
      <c r="TIV3" s="4" t="s">
        <v>926</v>
      </c>
      <c r="TIW3" s="4" t="s">
        <v>926</v>
      </c>
      <c r="TIX3" s="4" t="s">
        <v>926</v>
      </c>
      <c r="TIY3" s="4" t="s">
        <v>926</v>
      </c>
      <c r="TIZ3" s="4" t="s">
        <v>926</v>
      </c>
      <c r="TJA3" s="4" t="s">
        <v>926</v>
      </c>
      <c r="TJB3" s="4" t="s">
        <v>926</v>
      </c>
      <c r="TJC3" s="4" t="s">
        <v>926</v>
      </c>
      <c r="TJD3" s="4" t="s">
        <v>926</v>
      </c>
      <c r="TJE3" s="4" t="s">
        <v>926</v>
      </c>
      <c r="TJF3" s="4" t="s">
        <v>926</v>
      </c>
      <c r="TJG3" s="4" t="s">
        <v>926</v>
      </c>
      <c r="TJH3" s="4" t="s">
        <v>926</v>
      </c>
      <c r="TJI3" s="4" t="s">
        <v>926</v>
      </c>
      <c r="TJJ3" s="4" t="s">
        <v>926</v>
      </c>
      <c r="TJK3" s="4" t="s">
        <v>926</v>
      </c>
      <c r="TJL3" s="4" t="s">
        <v>926</v>
      </c>
      <c r="TJM3" s="4" t="s">
        <v>926</v>
      </c>
      <c r="TJN3" s="4" t="s">
        <v>926</v>
      </c>
      <c r="TJO3" s="4" t="s">
        <v>926</v>
      </c>
      <c r="TJP3" s="4" t="s">
        <v>926</v>
      </c>
      <c r="TJQ3" s="4" t="s">
        <v>926</v>
      </c>
      <c r="TJR3" s="4" t="s">
        <v>926</v>
      </c>
      <c r="TJS3" s="4" t="s">
        <v>926</v>
      </c>
      <c r="TJT3" s="4" t="s">
        <v>926</v>
      </c>
      <c r="TJU3" s="4" t="s">
        <v>926</v>
      </c>
      <c r="TJV3" s="4" t="s">
        <v>926</v>
      </c>
      <c r="TJW3" s="4" t="s">
        <v>926</v>
      </c>
      <c r="TJX3" s="4" t="s">
        <v>926</v>
      </c>
      <c r="TJY3" s="4" t="s">
        <v>926</v>
      </c>
      <c r="TJZ3" s="4" t="s">
        <v>926</v>
      </c>
      <c r="TKA3" s="4" t="s">
        <v>926</v>
      </c>
      <c r="TKB3" s="4" t="s">
        <v>926</v>
      </c>
      <c r="TKC3" s="4" t="s">
        <v>926</v>
      </c>
      <c r="TKD3" s="4" t="s">
        <v>926</v>
      </c>
      <c r="TKE3" s="4" t="s">
        <v>926</v>
      </c>
      <c r="TKF3" s="4" t="s">
        <v>926</v>
      </c>
      <c r="TKG3" s="4" t="s">
        <v>926</v>
      </c>
      <c r="TKH3" s="4" t="s">
        <v>926</v>
      </c>
      <c r="TKI3" s="4" t="s">
        <v>926</v>
      </c>
      <c r="TKJ3" s="4" t="s">
        <v>926</v>
      </c>
      <c r="TKK3" s="4" t="s">
        <v>926</v>
      </c>
      <c r="TKL3" s="4" t="s">
        <v>926</v>
      </c>
      <c r="TKM3" s="4" t="s">
        <v>926</v>
      </c>
      <c r="TKN3" s="4" t="s">
        <v>926</v>
      </c>
      <c r="TKO3" s="4" t="s">
        <v>926</v>
      </c>
      <c r="TKP3" s="4" t="s">
        <v>926</v>
      </c>
      <c r="TKQ3" s="4" t="s">
        <v>926</v>
      </c>
      <c r="TKR3" s="4" t="s">
        <v>926</v>
      </c>
      <c r="TKS3" s="4" t="s">
        <v>926</v>
      </c>
      <c r="TKT3" s="4" t="s">
        <v>926</v>
      </c>
      <c r="TKU3" s="4" t="s">
        <v>926</v>
      </c>
      <c r="TKV3" s="4" t="s">
        <v>926</v>
      </c>
      <c r="TKW3" s="4" t="s">
        <v>926</v>
      </c>
      <c r="TKX3" s="4" t="s">
        <v>926</v>
      </c>
      <c r="TKY3" s="4" t="s">
        <v>926</v>
      </c>
      <c r="TKZ3" s="4" t="s">
        <v>926</v>
      </c>
      <c r="TLA3" s="4" t="s">
        <v>926</v>
      </c>
      <c r="TLB3" s="4" t="s">
        <v>926</v>
      </c>
      <c r="TLC3" s="4" t="s">
        <v>926</v>
      </c>
      <c r="TLD3" s="4" t="s">
        <v>926</v>
      </c>
      <c r="TLE3" s="4" t="s">
        <v>926</v>
      </c>
      <c r="TLF3" s="4" t="s">
        <v>926</v>
      </c>
      <c r="TLG3" s="4" t="s">
        <v>926</v>
      </c>
      <c r="TLH3" s="4" t="s">
        <v>926</v>
      </c>
      <c r="TLI3" s="4" t="s">
        <v>926</v>
      </c>
      <c r="TLJ3" s="4" t="s">
        <v>926</v>
      </c>
      <c r="TLK3" s="4" t="s">
        <v>926</v>
      </c>
      <c r="TLL3" s="4" t="s">
        <v>926</v>
      </c>
      <c r="TLM3" s="4" t="s">
        <v>926</v>
      </c>
      <c r="TLN3" s="4" t="s">
        <v>926</v>
      </c>
      <c r="TLO3" s="4" t="s">
        <v>926</v>
      </c>
      <c r="TLP3" s="4" t="s">
        <v>926</v>
      </c>
      <c r="TLQ3" s="4" t="s">
        <v>926</v>
      </c>
      <c r="TLR3" s="4" t="s">
        <v>926</v>
      </c>
      <c r="TLS3" s="4" t="s">
        <v>926</v>
      </c>
      <c r="TLT3" s="4" t="s">
        <v>926</v>
      </c>
      <c r="TLU3" s="4" t="s">
        <v>926</v>
      </c>
      <c r="TLV3" s="4" t="s">
        <v>926</v>
      </c>
      <c r="TLW3" s="4" t="s">
        <v>926</v>
      </c>
      <c r="TLX3" s="4" t="s">
        <v>926</v>
      </c>
      <c r="TLY3" s="4" t="s">
        <v>926</v>
      </c>
      <c r="TLZ3" s="4" t="s">
        <v>926</v>
      </c>
      <c r="TMA3" s="4" t="s">
        <v>926</v>
      </c>
      <c r="TMB3" s="4" t="s">
        <v>926</v>
      </c>
      <c r="TMC3" s="4" t="s">
        <v>926</v>
      </c>
      <c r="TMD3" s="4" t="s">
        <v>926</v>
      </c>
      <c r="TME3" s="4" t="s">
        <v>926</v>
      </c>
      <c r="TMF3" s="4" t="s">
        <v>926</v>
      </c>
      <c r="TMG3" s="4" t="s">
        <v>926</v>
      </c>
      <c r="TMH3" s="4" t="s">
        <v>926</v>
      </c>
      <c r="TMI3" s="4" t="s">
        <v>926</v>
      </c>
      <c r="TMJ3" s="4" t="s">
        <v>926</v>
      </c>
      <c r="TMK3" s="4" t="s">
        <v>926</v>
      </c>
      <c r="TML3" s="4" t="s">
        <v>926</v>
      </c>
      <c r="TMM3" s="4" t="s">
        <v>926</v>
      </c>
      <c r="TMN3" s="4" t="s">
        <v>926</v>
      </c>
      <c r="TMO3" s="4" t="s">
        <v>926</v>
      </c>
      <c r="TMP3" s="4" t="s">
        <v>926</v>
      </c>
      <c r="TMQ3" s="4" t="s">
        <v>926</v>
      </c>
      <c r="TMR3" s="4" t="s">
        <v>926</v>
      </c>
      <c r="TMS3" s="4" t="s">
        <v>926</v>
      </c>
      <c r="TMT3" s="4" t="s">
        <v>926</v>
      </c>
      <c r="TMU3" s="4" t="s">
        <v>926</v>
      </c>
      <c r="TMV3" s="4" t="s">
        <v>926</v>
      </c>
      <c r="TMW3" s="4" t="s">
        <v>926</v>
      </c>
      <c r="TMX3" s="4" t="s">
        <v>926</v>
      </c>
      <c r="TMY3" s="4" t="s">
        <v>926</v>
      </c>
      <c r="TMZ3" s="4" t="s">
        <v>926</v>
      </c>
      <c r="TNA3" s="4" t="s">
        <v>926</v>
      </c>
      <c r="TNB3" s="4" t="s">
        <v>926</v>
      </c>
      <c r="TNC3" s="4" t="s">
        <v>926</v>
      </c>
      <c r="TND3" s="4" t="s">
        <v>926</v>
      </c>
      <c r="TNE3" s="4" t="s">
        <v>926</v>
      </c>
      <c r="TNF3" s="4" t="s">
        <v>926</v>
      </c>
      <c r="TNG3" s="4" t="s">
        <v>926</v>
      </c>
      <c r="TNH3" s="4" t="s">
        <v>926</v>
      </c>
      <c r="TNI3" s="4" t="s">
        <v>926</v>
      </c>
      <c r="TNJ3" s="4" t="s">
        <v>926</v>
      </c>
      <c r="TNK3" s="4" t="s">
        <v>926</v>
      </c>
      <c r="TNL3" s="4" t="s">
        <v>926</v>
      </c>
      <c r="TNM3" s="4" t="s">
        <v>926</v>
      </c>
      <c r="TNN3" s="4" t="s">
        <v>926</v>
      </c>
      <c r="TNO3" s="4" t="s">
        <v>926</v>
      </c>
      <c r="TNP3" s="4" t="s">
        <v>926</v>
      </c>
      <c r="TNQ3" s="4" t="s">
        <v>926</v>
      </c>
      <c r="TNR3" s="4" t="s">
        <v>926</v>
      </c>
      <c r="TNS3" s="4" t="s">
        <v>926</v>
      </c>
      <c r="TNT3" s="4" t="s">
        <v>926</v>
      </c>
      <c r="TNU3" s="4" t="s">
        <v>926</v>
      </c>
      <c r="TNV3" s="4" t="s">
        <v>926</v>
      </c>
      <c r="TNW3" s="4" t="s">
        <v>926</v>
      </c>
      <c r="TNX3" s="4" t="s">
        <v>926</v>
      </c>
      <c r="TNY3" s="4" t="s">
        <v>926</v>
      </c>
      <c r="TNZ3" s="4" t="s">
        <v>926</v>
      </c>
      <c r="TOA3" s="4" t="s">
        <v>926</v>
      </c>
      <c r="TOB3" s="4" t="s">
        <v>926</v>
      </c>
      <c r="TOC3" s="4" t="s">
        <v>926</v>
      </c>
      <c r="TOD3" s="4" t="s">
        <v>926</v>
      </c>
      <c r="TOE3" s="4" t="s">
        <v>926</v>
      </c>
      <c r="TOF3" s="4" t="s">
        <v>926</v>
      </c>
      <c r="TOG3" s="4" t="s">
        <v>926</v>
      </c>
      <c r="TOH3" s="4" t="s">
        <v>926</v>
      </c>
      <c r="TOI3" s="4" t="s">
        <v>926</v>
      </c>
      <c r="TOJ3" s="4" t="s">
        <v>926</v>
      </c>
      <c r="TOK3" s="4" t="s">
        <v>926</v>
      </c>
      <c r="TOL3" s="4" t="s">
        <v>926</v>
      </c>
      <c r="TOM3" s="4" t="s">
        <v>926</v>
      </c>
      <c r="TON3" s="4" t="s">
        <v>926</v>
      </c>
      <c r="TOO3" s="4" t="s">
        <v>926</v>
      </c>
      <c r="TOP3" s="4" t="s">
        <v>926</v>
      </c>
      <c r="TOQ3" s="4" t="s">
        <v>926</v>
      </c>
      <c r="TOR3" s="4" t="s">
        <v>926</v>
      </c>
      <c r="TOS3" s="4" t="s">
        <v>926</v>
      </c>
      <c r="TOT3" s="4" t="s">
        <v>926</v>
      </c>
      <c r="TOU3" s="4" t="s">
        <v>926</v>
      </c>
      <c r="TOV3" s="4" t="s">
        <v>926</v>
      </c>
      <c r="TOW3" s="4" t="s">
        <v>926</v>
      </c>
      <c r="TOX3" s="4" t="s">
        <v>926</v>
      </c>
      <c r="TOY3" s="4" t="s">
        <v>926</v>
      </c>
      <c r="TOZ3" s="4" t="s">
        <v>926</v>
      </c>
      <c r="TPA3" s="4" t="s">
        <v>926</v>
      </c>
      <c r="TPB3" s="4" t="s">
        <v>926</v>
      </c>
      <c r="TPC3" s="4" t="s">
        <v>926</v>
      </c>
      <c r="TPD3" s="4" t="s">
        <v>926</v>
      </c>
      <c r="TPE3" s="4" t="s">
        <v>926</v>
      </c>
      <c r="TPF3" s="4" t="s">
        <v>926</v>
      </c>
      <c r="TPG3" s="4" t="s">
        <v>926</v>
      </c>
      <c r="TPH3" s="4" t="s">
        <v>926</v>
      </c>
      <c r="TPI3" s="4" t="s">
        <v>926</v>
      </c>
      <c r="TPJ3" s="4" t="s">
        <v>926</v>
      </c>
      <c r="TPK3" s="4" t="s">
        <v>926</v>
      </c>
      <c r="TPL3" s="4" t="s">
        <v>926</v>
      </c>
      <c r="TPM3" s="4" t="s">
        <v>926</v>
      </c>
      <c r="TPN3" s="4" t="s">
        <v>926</v>
      </c>
      <c r="TPO3" s="4" t="s">
        <v>926</v>
      </c>
      <c r="TPP3" s="4" t="s">
        <v>926</v>
      </c>
      <c r="TPQ3" s="4" t="s">
        <v>926</v>
      </c>
      <c r="TPR3" s="4" t="s">
        <v>926</v>
      </c>
      <c r="TPS3" s="4" t="s">
        <v>926</v>
      </c>
      <c r="TPT3" s="4" t="s">
        <v>926</v>
      </c>
      <c r="TPU3" s="4" t="s">
        <v>926</v>
      </c>
      <c r="TPV3" s="4" t="s">
        <v>926</v>
      </c>
      <c r="TPW3" s="4" t="s">
        <v>926</v>
      </c>
      <c r="TPX3" s="4" t="s">
        <v>926</v>
      </c>
      <c r="TPY3" s="4" t="s">
        <v>926</v>
      </c>
      <c r="TPZ3" s="4" t="s">
        <v>926</v>
      </c>
      <c r="TQA3" s="4" t="s">
        <v>926</v>
      </c>
      <c r="TQB3" s="4" t="s">
        <v>926</v>
      </c>
      <c r="TQC3" s="4" t="s">
        <v>926</v>
      </c>
      <c r="TQD3" s="4" t="s">
        <v>926</v>
      </c>
      <c r="TQE3" s="4" t="s">
        <v>926</v>
      </c>
      <c r="TQF3" s="4" t="s">
        <v>926</v>
      </c>
      <c r="TQG3" s="4" t="s">
        <v>926</v>
      </c>
      <c r="TQH3" s="4" t="s">
        <v>926</v>
      </c>
      <c r="TQI3" s="4" t="s">
        <v>926</v>
      </c>
      <c r="TQJ3" s="4" t="s">
        <v>926</v>
      </c>
      <c r="TQK3" s="4" t="s">
        <v>926</v>
      </c>
      <c r="TQL3" s="4" t="s">
        <v>926</v>
      </c>
      <c r="TQM3" s="4" t="s">
        <v>926</v>
      </c>
      <c r="TQN3" s="4" t="s">
        <v>926</v>
      </c>
      <c r="TQO3" s="4" t="s">
        <v>926</v>
      </c>
      <c r="TQP3" s="4" t="s">
        <v>926</v>
      </c>
      <c r="TQQ3" s="4" t="s">
        <v>926</v>
      </c>
      <c r="TQR3" s="4" t="s">
        <v>926</v>
      </c>
      <c r="TQS3" s="4" t="s">
        <v>926</v>
      </c>
      <c r="TQT3" s="4" t="s">
        <v>926</v>
      </c>
      <c r="TQU3" s="4" t="s">
        <v>926</v>
      </c>
      <c r="TQV3" s="4" t="s">
        <v>926</v>
      </c>
      <c r="TQW3" s="4" t="s">
        <v>926</v>
      </c>
      <c r="TQX3" s="4" t="s">
        <v>926</v>
      </c>
      <c r="TQY3" s="4" t="s">
        <v>926</v>
      </c>
      <c r="TQZ3" s="4" t="s">
        <v>926</v>
      </c>
      <c r="TRA3" s="4" t="s">
        <v>926</v>
      </c>
      <c r="TRB3" s="4" t="s">
        <v>926</v>
      </c>
      <c r="TRC3" s="4" t="s">
        <v>926</v>
      </c>
      <c r="TRD3" s="4" t="s">
        <v>926</v>
      </c>
      <c r="TRE3" s="4" t="s">
        <v>926</v>
      </c>
      <c r="TRF3" s="4" t="s">
        <v>926</v>
      </c>
      <c r="TRG3" s="4" t="s">
        <v>926</v>
      </c>
      <c r="TRH3" s="4" t="s">
        <v>926</v>
      </c>
      <c r="TRI3" s="4" t="s">
        <v>926</v>
      </c>
      <c r="TRJ3" s="4" t="s">
        <v>926</v>
      </c>
      <c r="TRK3" s="4" t="s">
        <v>926</v>
      </c>
      <c r="TRL3" s="4" t="s">
        <v>926</v>
      </c>
      <c r="TRM3" s="4" t="s">
        <v>926</v>
      </c>
      <c r="TRN3" s="4" t="s">
        <v>926</v>
      </c>
      <c r="TRO3" s="4" t="s">
        <v>926</v>
      </c>
      <c r="TRP3" s="4" t="s">
        <v>926</v>
      </c>
      <c r="TRQ3" s="4" t="s">
        <v>926</v>
      </c>
      <c r="TRR3" s="4" t="s">
        <v>926</v>
      </c>
      <c r="TRS3" s="4" t="s">
        <v>926</v>
      </c>
      <c r="TRT3" s="4" t="s">
        <v>926</v>
      </c>
      <c r="TRU3" s="4" t="s">
        <v>926</v>
      </c>
      <c r="TRV3" s="4" t="s">
        <v>926</v>
      </c>
      <c r="TRW3" s="4" t="s">
        <v>926</v>
      </c>
      <c r="TRX3" s="4" t="s">
        <v>926</v>
      </c>
      <c r="TRY3" s="4" t="s">
        <v>926</v>
      </c>
      <c r="TRZ3" s="4" t="s">
        <v>926</v>
      </c>
      <c r="TSA3" s="4" t="s">
        <v>926</v>
      </c>
      <c r="TSB3" s="4" t="s">
        <v>926</v>
      </c>
      <c r="TSC3" s="4" t="s">
        <v>926</v>
      </c>
      <c r="TSD3" s="4" t="s">
        <v>926</v>
      </c>
      <c r="TSE3" s="4" t="s">
        <v>926</v>
      </c>
      <c r="TSF3" s="4" t="s">
        <v>926</v>
      </c>
      <c r="TSG3" s="4" t="s">
        <v>926</v>
      </c>
      <c r="TSH3" s="4" t="s">
        <v>926</v>
      </c>
      <c r="TSI3" s="4" t="s">
        <v>926</v>
      </c>
      <c r="TSJ3" s="4" t="s">
        <v>926</v>
      </c>
      <c r="TSK3" s="4" t="s">
        <v>926</v>
      </c>
      <c r="TSL3" s="4" t="s">
        <v>926</v>
      </c>
      <c r="TSM3" s="4" t="s">
        <v>926</v>
      </c>
      <c r="TSN3" s="4" t="s">
        <v>926</v>
      </c>
      <c r="TSO3" s="4" t="s">
        <v>926</v>
      </c>
      <c r="TSP3" s="4" t="s">
        <v>926</v>
      </c>
      <c r="TSQ3" s="4" t="s">
        <v>926</v>
      </c>
      <c r="TSR3" s="4" t="s">
        <v>926</v>
      </c>
      <c r="TSS3" s="4" t="s">
        <v>926</v>
      </c>
      <c r="TST3" s="4" t="s">
        <v>926</v>
      </c>
      <c r="TSU3" s="4" t="s">
        <v>926</v>
      </c>
      <c r="TSV3" s="4" t="s">
        <v>926</v>
      </c>
      <c r="TSW3" s="4" t="s">
        <v>926</v>
      </c>
      <c r="TSX3" s="4" t="s">
        <v>926</v>
      </c>
      <c r="TSY3" s="4" t="s">
        <v>926</v>
      </c>
      <c r="TSZ3" s="4" t="s">
        <v>926</v>
      </c>
      <c r="TTA3" s="4" t="s">
        <v>926</v>
      </c>
      <c r="TTB3" s="4" t="s">
        <v>926</v>
      </c>
      <c r="TTC3" s="4" t="s">
        <v>926</v>
      </c>
      <c r="TTD3" s="4" t="s">
        <v>926</v>
      </c>
      <c r="TTE3" s="4" t="s">
        <v>926</v>
      </c>
      <c r="TTF3" s="4" t="s">
        <v>926</v>
      </c>
      <c r="TTG3" s="4" t="s">
        <v>926</v>
      </c>
      <c r="TTH3" s="4" t="s">
        <v>926</v>
      </c>
      <c r="TTI3" s="4" t="s">
        <v>926</v>
      </c>
      <c r="TTJ3" s="4" t="s">
        <v>926</v>
      </c>
      <c r="TTK3" s="4" t="s">
        <v>926</v>
      </c>
      <c r="TTL3" s="4" t="s">
        <v>926</v>
      </c>
      <c r="TTM3" s="4" t="s">
        <v>926</v>
      </c>
      <c r="TTN3" s="4" t="s">
        <v>926</v>
      </c>
      <c r="TTO3" s="4" t="s">
        <v>926</v>
      </c>
      <c r="TTP3" s="4" t="s">
        <v>926</v>
      </c>
      <c r="TTQ3" s="4" t="s">
        <v>926</v>
      </c>
      <c r="TTR3" s="4" t="s">
        <v>926</v>
      </c>
      <c r="TTS3" s="4" t="s">
        <v>926</v>
      </c>
      <c r="TTT3" s="4" t="s">
        <v>926</v>
      </c>
      <c r="TTU3" s="4" t="s">
        <v>926</v>
      </c>
      <c r="TTV3" s="4" t="s">
        <v>926</v>
      </c>
      <c r="TTW3" s="4" t="s">
        <v>926</v>
      </c>
      <c r="TTX3" s="4" t="s">
        <v>926</v>
      </c>
      <c r="TTY3" s="4" t="s">
        <v>926</v>
      </c>
      <c r="TTZ3" s="4" t="s">
        <v>926</v>
      </c>
      <c r="TUA3" s="4" t="s">
        <v>926</v>
      </c>
      <c r="TUB3" s="4" t="s">
        <v>926</v>
      </c>
      <c r="TUC3" s="4" t="s">
        <v>926</v>
      </c>
      <c r="TUD3" s="4" t="s">
        <v>926</v>
      </c>
      <c r="TUE3" s="4" t="s">
        <v>926</v>
      </c>
      <c r="TUF3" s="4" t="s">
        <v>926</v>
      </c>
      <c r="TUG3" s="4" t="s">
        <v>926</v>
      </c>
      <c r="TUH3" s="4" t="s">
        <v>926</v>
      </c>
      <c r="TUI3" s="4" t="s">
        <v>926</v>
      </c>
      <c r="TUJ3" s="4" t="s">
        <v>926</v>
      </c>
      <c r="TUK3" s="4" t="s">
        <v>926</v>
      </c>
      <c r="TUL3" s="4" t="s">
        <v>926</v>
      </c>
      <c r="TUM3" s="4" t="s">
        <v>926</v>
      </c>
      <c r="TUN3" s="4" t="s">
        <v>926</v>
      </c>
      <c r="TUO3" s="4" t="s">
        <v>926</v>
      </c>
      <c r="TUP3" s="4" t="s">
        <v>926</v>
      </c>
      <c r="TUQ3" s="4" t="s">
        <v>926</v>
      </c>
      <c r="TUR3" s="4" t="s">
        <v>926</v>
      </c>
      <c r="TUS3" s="4" t="s">
        <v>926</v>
      </c>
      <c r="TUT3" s="4" t="s">
        <v>926</v>
      </c>
      <c r="TUU3" s="4" t="s">
        <v>926</v>
      </c>
      <c r="TUV3" s="4" t="s">
        <v>926</v>
      </c>
      <c r="TUW3" s="4" t="s">
        <v>926</v>
      </c>
      <c r="TUX3" s="4" t="s">
        <v>926</v>
      </c>
      <c r="TUY3" s="4" t="s">
        <v>926</v>
      </c>
      <c r="TUZ3" s="4" t="s">
        <v>926</v>
      </c>
      <c r="TVA3" s="4" t="s">
        <v>926</v>
      </c>
      <c r="TVB3" s="4" t="s">
        <v>926</v>
      </c>
      <c r="TVC3" s="4" t="s">
        <v>926</v>
      </c>
      <c r="TVD3" s="4" t="s">
        <v>926</v>
      </c>
      <c r="TVE3" s="4" t="s">
        <v>926</v>
      </c>
      <c r="TVF3" s="4" t="s">
        <v>926</v>
      </c>
      <c r="TVG3" s="4" t="s">
        <v>926</v>
      </c>
      <c r="TVH3" s="4" t="s">
        <v>926</v>
      </c>
      <c r="TVI3" s="4" t="s">
        <v>926</v>
      </c>
      <c r="TVJ3" s="4" t="s">
        <v>926</v>
      </c>
      <c r="TVK3" s="4" t="s">
        <v>926</v>
      </c>
      <c r="TVL3" s="4" t="s">
        <v>926</v>
      </c>
      <c r="TVM3" s="4" t="s">
        <v>926</v>
      </c>
      <c r="TVN3" s="4" t="s">
        <v>926</v>
      </c>
      <c r="TVO3" s="4" t="s">
        <v>926</v>
      </c>
      <c r="TVP3" s="4" t="s">
        <v>926</v>
      </c>
      <c r="TVQ3" s="4" t="s">
        <v>926</v>
      </c>
      <c r="TVR3" s="4" t="s">
        <v>926</v>
      </c>
      <c r="TVS3" s="4" t="s">
        <v>926</v>
      </c>
      <c r="TVT3" s="4" t="s">
        <v>926</v>
      </c>
      <c r="TVU3" s="4" t="s">
        <v>926</v>
      </c>
      <c r="TVV3" s="4" t="s">
        <v>926</v>
      </c>
      <c r="TVW3" s="4" t="s">
        <v>926</v>
      </c>
      <c r="TVX3" s="4" t="s">
        <v>926</v>
      </c>
      <c r="TVY3" s="4" t="s">
        <v>926</v>
      </c>
      <c r="TVZ3" s="4" t="s">
        <v>926</v>
      </c>
      <c r="TWA3" s="4" t="s">
        <v>926</v>
      </c>
      <c r="TWB3" s="4" t="s">
        <v>926</v>
      </c>
      <c r="TWC3" s="4" t="s">
        <v>926</v>
      </c>
      <c r="TWD3" s="4" t="s">
        <v>926</v>
      </c>
      <c r="TWE3" s="4" t="s">
        <v>926</v>
      </c>
      <c r="TWF3" s="4" t="s">
        <v>926</v>
      </c>
      <c r="TWG3" s="4" t="s">
        <v>926</v>
      </c>
      <c r="TWH3" s="4" t="s">
        <v>926</v>
      </c>
      <c r="TWI3" s="4" t="s">
        <v>926</v>
      </c>
      <c r="TWJ3" s="4" t="s">
        <v>926</v>
      </c>
      <c r="TWK3" s="4" t="s">
        <v>926</v>
      </c>
      <c r="TWL3" s="4" t="s">
        <v>926</v>
      </c>
      <c r="TWM3" s="4" t="s">
        <v>926</v>
      </c>
      <c r="TWN3" s="4" t="s">
        <v>926</v>
      </c>
      <c r="TWO3" s="4" t="s">
        <v>926</v>
      </c>
      <c r="TWP3" s="4" t="s">
        <v>926</v>
      </c>
      <c r="TWQ3" s="4" t="s">
        <v>926</v>
      </c>
      <c r="TWR3" s="4" t="s">
        <v>926</v>
      </c>
      <c r="TWS3" s="4" t="s">
        <v>926</v>
      </c>
      <c r="TWT3" s="4" t="s">
        <v>926</v>
      </c>
      <c r="TWU3" s="4" t="s">
        <v>926</v>
      </c>
      <c r="TWV3" s="4" t="s">
        <v>926</v>
      </c>
      <c r="TWW3" s="4" t="s">
        <v>926</v>
      </c>
      <c r="TWX3" s="4" t="s">
        <v>926</v>
      </c>
      <c r="TWY3" s="4" t="s">
        <v>926</v>
      </c>
      <c r="TWZ3" s="4" t="s">
        <v>926</v>
      </c>
      <c r="TXA3" s="4" t="s">
        <v>926</v>
      </c>
      <c r="TXB3" s="4" t="s">
        <v>926</v>
      </c>
      <c r="TXC3" s="4" t="s">
        <v>926</v>
      </c>
      <c r="TXD3" s="4" t="s">
        <v>926</v>
      </c>
      <c r="TXE3" s="4" t="s">
        <v>926</v>
      </c>
      <c r="TXF3" s="4" t="s">
        <v>926</v>
      </c>
      <c r="TXG3" s="4" t="s">
        <v>926</v>
      </c>
      <c r="TXH3" s="4" t="s">
        <v>926</v>
      </c>
      <c r="TXI3" s="4" t="s">
        <v>926</v>
      </c>
      <c r="TXJ3" s="4" t="s">
        <v>926</v>
      </c>
      <c r="TXK3" s="4" t="s">
        <v>926</v>
      </c>
      <c r="TXL3" s="4" t="s">
        <v>926</v>
      </c>
      <c r="TXM3" s="4" t="s">
        <v>926</v>
      </c>
      <c r="TXN3" s="4" t="s">
        <v>926</v>
      </c>
      <c r="TXO3" s="4" t="s">
        <v>926</v>
      </c>
      <c r="TXP3" s="4" t="s">
        <v>926</v>
      </c>
      <c r="TXQ3" s="4" t="s">
        <v>926</v>
      </c>
      <c r="TXR3" s="4" t="s">
        <v>926</v>
      </c>
      <c r="TXS3" s="4" t="s">
        <v>926</v>
      </c>
      <c r="TXT3" s="4" t="s">
        <v>926</v>
      </c>
      <c r="TXU3" s="4" t="s">
        <v>926</v>
      </c>
      <c r="TXV3" s="4" t="s">
        <v>926</v>
      </c>
      <c r="TXW3" s="4" t="s">
        <v>926</v>
      </c>
      <c r="TXX3" s="4" t="s">
        <v>926</v>
      </c>
      <c r="TXY3" s="4" t="s">
        <v>926</v>
      </c>
      <c r="TXZ3" s="4" t="s">
        <v>926</v>
      </c>
      <c r="TYA3" s="4" t="s">
        <v>926</v>
      </c>
      <c r="TYB3" s="4" t="s">
        <v>926</v>
      </c>
      <c r="TYC3" s="4" t="s">
        <v>926</v>
      </c>
      <c r="TYD3" s="4" t="s">
        <v>926</v>
      </c>
      <c r="TYE3" s="4" t="s">
        <v>926</v>
      </c>
      <c r="TYF3" s="4" t="s">
        <v>926</v>
      </c>
      <c r="TYG3" s="4" t="s">
        <v>926</v>
      </c>
      <c r="TYH3" s="4" t="s">
        <v>926</v>
      </c>
      <c r="TYI3" s="4" t="s">
        <v>926</v>
      </c>
      <c r="TYJ3" s="4" t="s">
        <v>926</v>
      </c>
      <c r="TYK3" s="4" t="s">
        <v>926</v>
      </c>
      <c r="TYL3" s="4" t="s">
        <v>926</v>
      </c>
      <c r="TYM3" s="4" t="s">
        <v>926</v>
      </c>
      <c r="TYN3" s="4" t="s">
        <v>926</v>
      </c>
      <c r="TYO3" s="4" t="s">
        <v>926</v>
      </c>
      <c r="TYP3" s="4" t="s">
        <v>926</v>
      </c>
      <c r="TYQ3" s="4" t="s">
        <v>926</v>
      </c>
      <c r="TYR3" s="4" t="s">
        <v>926</v>
      </c>
      <c r="TYS3" s="4" t="s">
        <v>926</v>
      </c>
      <c r="TYT3" s="4" t="s">
        <v>926</v>
      </c>
      <c r="TYU3" s="4" t="s">
        <v>926</v>
      </c>
      <c r="TYV3" s="4" t="s">
        <v>926</v>
      </c>
      <c r="TYW3" s="4" t="s">
        <v>926</v>
      </c>
      <c r="TYX3" s="4" t="s">
        <v>926</v>
      </c>
      <c r="TYY3" s="4" t="s">
        <v>926</v>
      </c>
      <c r="TYZ3" s="4" t="s">
        <v>926</v>
      </c>
      <c r="TZA3" s="4" t="s">
        <v>926</v>
      </c>
      <c r="TZB3" s="4" t="s">
        <v>926</v>
      </c>
      <c r="TZC3" s="4" t="s">
        <v>926</v>
      </c>
      <c r="TZD3" s="4" t="s">
        <v>926</v>
      </c>
      <c r="TZE3" s="4" t="s">
        <v>926</v>
      </c>
      <c r="TZF3" s="4" t="s">
        <v>926</v>
      </c>
      <c r="TZG3" s="4" t="s">
        <v>926</v>
      </c>
      <c r="TZH3" s="4" t="s">
        <v>926</v>
      </c>
      <c r="TZI3" s="4" t="s">
        <v>926</v>
      </c>
      <c r="TZJ3" s="4" t="s">
        <v>926</v>
      </c>
      <c r="TZK3" s="4" t="s">
        <v>926</v>
      </c>
      <c r="TZL3" s="4" t="s">
        <v>926</v>
      </c>
      <c r="TZM3" s="4" t="s">
        <v>926</v>
      </c>
      <c r="TZN3" s="4" t="s">
        <v>926</v>
      </c>
      <c r="TZO3" s="4" t="s">
        <v>926</v>
      </c>
      <c r="TZP3" s="4" t="s">
        <v>926</v>
      </c>
      <c r="TZQ3" s="4" t="s">
        <v>926</v>
      </c>
      <c r="TZR3" s="4" t="s">
        <v>926</v>
      </c>
      <c r="TZS3" s="4" t="s">
        <v>926</v>
      </c>
      <c r="TZT3" s="4" t="s">
        <v>926</v>
      </c>
      <c r="TZU3" s="4" t="s">
        <v>926</v>
      </c>
      <c r="TZV3" s="4" t="s">
        <v>926</v>
      </c>
      <c r="TZW3" s="4" t="s">
        <v>926</v>
      </c>
      <c r="TZX3" s="4" t="s">
        <v>926</v>
      </c>
      <c r="TZY3" s="4" t="s">
        <v>926</v>
      </c>
      <c r="TZZ3" s="4" t="s">
        <v>926</v>
      </c>
      <c r="UAA3" s="4" t="s">
        <v>926</v>
      </c>
      <c r="UAB3" s="4" t="s">
        <v>926</v>
      </c>
      <c r="UAC3" s="4" t="s">
        <v>926</v>
      </c>
      <c r="UAD3" s="4" t="s">
        <v>926</v>
      </c>
      <c r="UAE3" s="4" t="s">
        <v>926</v>
      </c>
      <c r="UAF3" s="4" t="s">
        <v>926</v>
      </c>
      <c r="UAG3" s="4" t="s">
        <v>926</v>
      </c>
      <c r="UAH3" s="4" t="s">
        <v>926</v>
      </c>
      <c r="UAI3" s="4" t="s">
        <v>926</v>
      </c>
      <c r="UAJ3" s="4" t="s">
        <v>926</v>
      </c>
      <c r="UAK3" s="4" t="s">
        <v>926</v>
      </c>
      <c r="UAL3" s="4" t="s">
        <v>926</v>
      </c>
      <c r="UAM3" s="4" t="s">
        <v>926</v>
      </c>
      <c r="UAN3" s="4" t="s">
        <v>926</v>
      </c>
      <c r="UAO3" s="4" t="s">
        <v>926</v>
      </c>
      <c r="UAP3" s="4" t="s">
        <v>926</v>
      </c>
      <c r="UAQ3" s="4" t="s">
        <v>926</v>
      </c>
      <c r="UAR3" s="4" t="s">
        <v>926</v>
      </c>
      <c r="UAS3" s="4" t="s">
        <v>926</v>
      </c>
      <c r="UAT3" s="4" t="s">
        <v>926</v>
      </c>
      <c r="UAU3" s="4" t="s">
        <v>926</v>
      </c>
      <c r="UAV3" s="4" t="s">
        <v>926</v>
      </c>
      <c r="UAW3" s="4" t="s">
        <v>926</v>
      </c>
      <c r="UAX3" s="4" t="s">
        <v>926</v>
      </c>
      <c r="UAY3" s="4" t="s">
        <v>926</v>
      </c>
      <c r="UAZ3" s="4" t="s">
        <v>926</v>
      </c>
      <c r="UBA3" s="4" t="s">
        <v>926</v>
      </c>
      <c r="UBB3" s="4" t="s">
        <v>926</v>
      </c>
      <c r="UBC3" s="4" t="s">
        <v>926</v>
      </c>
      <c r="UBD3" s="4" t="s">
        <v>926</v>
      </c>
      <c r="UBE3" s="4" t="s">
        <v>926</v>
      </c>
      <c r="UBF3" s="4" t="s">
        <v>926</v>
      </c>
      <c r="UBG3" s="4" t="s">
        <v>926</v>
      </c>
      <c r="UBH3" s="4" t="s">
        <v>926</v>
      </c>
      <c r="UBI3" s="4" t="s">
        <v>926</v>
      </c>
      <c r="UBJ3" s="4" t="s">
        <v>926</v>
      </c>
      <c r="UBK3" s="4" t="s">
        <v>926</v>
      </c>
      <c r="UBL3" s="4" t="s">
        <v>926</v>
      </c>
      <c r="UBM3" s="4" t="s">
        <v>926</v>
      </c>
      <c r="UBN3" s="4" t="s">
        <v>926</v>
      </c>
      <c r="UBO3" s="4" t="s">
        <v>926</v>
      </c>
      <c r="UBP3" s="4" t="s">
        <v>926</v>
      </c>
      <c r="UBQ3" s="4" t="s">
        <v>926</v>
      </c>
      <c r="UBR3" s="4" t="s">
        <v>926</v>
      </c>
      <c r="UBS3" s="4" t="s">
        <v>926</v>
      </c>
      <c r="UBT3" s="4" t="s">
        <v>926</v>
      </c>
      <c r="UBU3" s="4" t="s">
        <v>926</v>
      </c>
      <c r="UBV3" s="4" t="s">
        <v>926</v>
      </c>
      <c r="UBW3" s="4" t="s">
        <v>926</v>
      </c>
      <c r="UBX3" s="4" t="s">
        <v>926</v>
      </c>
      <c r="UBY3" s="4" t="s">
        <v>926</v>
      </c>
      <c r="UBZ3" s="4" t="s">
        <v>926</v>
      </c>
      <c r="UCA3" s="4" t="s">
        <v>926</v>
      </c>
      <c r="UCB3" s="4" t="s">
        <v>926</v>
      </c>
      <c r="UCC3" s="4" t="s">
        <v>926</v>
      </c>
      <c r="UCD3" s="4" t="s">
        <v>926</v>
      </c>
      <c r="UCE3" s="4" t="s">
        <v>926</v>
      </c>
      <c r="UCF3" s="4" t="s">
        <v>926</v>
      </c>
      <c r="UCG3" s="4" t="s">
        <v>926</v>
      </c>
      <c r="UCH3" s="4" t="s">
        <v>926</v>
      </c>
      <c r="UCI3" s="4" t="s">
        <v>926</v>
      </c>
      <c r="UCJ3" s="4" t="s">
        <v>926</v>
      </c>
      <c r="UCK3" s="4" t="s">
        <v>926</v>
      </c>
      <c r="UCL3" s="4" t="s">
        <v>926</v>
      </c>
      <c r="UCM3" s="4" t="s">
        <v>926</v>
      </c>
      <c r="UCN3" s="4" t="s">
        <v>926</v>
      </c>
      <c r="UCO3" s="4" t="s">
        <v>926</v>
      </c>
      <c r="UCP3" s="4" t="s">
        <v>926</v>
      </c>
      <c r="UCQ3" s="4" t="s">
        <v>926</v>
      </c>
      <c r="UCR3" s="4" t="s">
        <v>926</v>
      </c>
      <c r="UCS3" s="4" t="s">
        <v>926</v>
      </c>
      <c r="UCT3" s="4" t="s">
        <v>926</v>
      </c>
      <c r="UCU3" s="4" t="s">
        <v>926</v>
      </c>
      <c r="UCV3" s="4" t="s">
        <v>926</v>
      </c>
      <c r="UCW3" s="4" t="s">
        <v>926</v>
      </c>
      <c r="UCX3" s="4" t="s">
        <v>926</v>
      </c>
      <c r="UCY3" s="4" t="s">
        <v>926</v>
      </c>
      <c r="UCZ3" s="4" t="s">
        <v>926</v>
      </c>
      <c r="UDA3" s="4" t="s">
        <v>926</v>
      </c>
      <c r="UDB3" s="4" t="s">
        <v>926</v>
      </c>
      <c r="UDC3" s="4" t="s">
        <v>926</v>
      </c>
      <c r="UDD3" s="4" t="s">
        <v>926</v>
      </c>
      <c r="UDE3" s="4" t="s">
        <v>926</v>
      </c>
      <c r="UDF3" s="4" t="s">
        <v>926</v>
      </c>
      <c r="UDG3" s="4" t="s">
        <v>926</v>
      </c>
      <c r="UDH3" s="4" t="s">
        <v>926</v>
      </c>
      <c r="UDI3" s="4" t="s">
        <v>926</v>
      </c>
      <c r="UDJ3" s="4" t="s">
        <v>926</v>
      </c>
      <c r="UDK3" s="4" t="s">
        <v>926</v>
      </c>
      <c r="UDL3" s="4" t="s">
        <v>926</v>
      </c>
      <c r="UDM3" s="4" t="s">
        <v>926</v>
      </c>
      <c r="UDN3" s="4" t="s">
        <v>926</v>
      </c>
      <c r="UDO3" s="4" t="s">
        <v>926</v>
      </c>
      <c r="UDP3" s="4" t="s">
        <v>926</v>
      </c>
      <c r="UDQ3" s="4" t="s">
        <v>926</v>
      </c>
      <c r="UDR3" s="4" t="s">
        <v>926</v>
      </c>
      <c r="UDS3" s="4" t="s">
        <v>926</v>
      </c>
      <c r="UDT3" s="4" t="s">
        <v>926</v>
      </c>
      <c r="UDU3" s="4" t="s">
        <v>926</v>
      </c>
      <c r="UDV3" s="4" t="s">
        <v>926</v>
      </c>
      <c r="UDW3" s="4" t="s">
        <v>926</v>
      </c>
      <c r="UDX3" s="4" t="s">
        <v>926</v>
      </c>
      <c r="UDY3" s="4" t="s">
        <v>926</v>
      </c>
      <c r="UDZ3" s="4" t="s">
        <v>926</v>
      </c>
      <c r="UEA3" s="4" t="s">
        <v>926</v>
      </c>
      <c r="UEB3" s="4" t="s">
        <v>926</v>
      </c>
      <c r="UEC3" s="4" t="s">
        <v>926</v>
      </c>
      <c r="UED3" s="4" t="s">
        <v>926</v>
      </c>
      <c r="UEE3" s="4" t="s">
        <v>926</v>
      </c>
      <c r="UEF3" s="4" t="s">
        <v>926</v>
      </c>
      <c r="UEG3" s="4" t="s">
        <v>926</v>
      </c>
      <c r="UEH3" s="4" t="s">
        <v>926</v>
      </c>
      <c r="UEI3" s="4" t="s">
        <v>926</v>
      </c>
      <c r="UEJ3" s="4" t="s">
        <v>926</v>
      </c>
      <c r="UEK3" s="4" t="s">
        <v>926</v>
      </c>
      <c r="UEL3" s="4" t="s">
        <v>926</v>
      </c>
      <c r="UEM3" s="4" t="s">
        <v>926</v>
      </c>
      <c r="UEN3" s="4" t="s">
        <v>926</v>
      </c>
      <c r="UEO3" s="4" t="s">
        <v>926</v>
      </c>
      <c r="UEP3" s="4" t="s">
        <v>926</v>
      </c>
      <c r="UEQ3" s="4" t="s">
        <v>926</v>
      </c>
      <c r="UER3" s="4" t="s">
        <v>926</v>
      </c>
      <c r="UES3" s="4" t="s">
        <v>926</v>
      </c>
      <c r="UET3" s="4" t="s">
        <v>926</v>
      </c>
      <c r="UEU3" s="4" t="s">
        <v>926</v>
      </c>
      <c r="UEV3" s="4" t="s">
        <v>926</v>
      </c>
      <c r="UEW3" s="4" t="s">
        <v>926</v>
      </c>
      <c r="UEX3" s="4" t="s">
        <v>926</v>
      </c>
      <c r="UEY3" s="4" t="s">
        <v>926</v>
      </c>
      <c r="UEZ3" s="4" t="s">
        <v>926</v>
      </c>
      <c r="UFA3" s="4" t="s">
        <v>926</v>
      </c>
      <c r="UFB3" s="4" t="s">
        <v>926</v>
      </c>
      <c r="UFC3" s="4" t="s">
        <v>926</v>
      </c>
      <c r="UFD3" s="4" t="s">
        <v>926</v>
      </c>
      <c r="UFE3" s="4" t="s">
        <v>926</v>
      </c>
      <c r="UFF3" s="4" t="s">
        <v>926</v>
      </c>
      <c r="UFG3" s="4" t="s">
        <v>926</v>
      </c>
      <c r="UFH3" s="4" t="s">
        <v>926</v>
      </c>
      <c r="UFI3" s="4" t="s">
        <v>926</v>
      </c>
      <c r="UFJ3" s="4" t="s">
        <v>926</v>
      </c>
      <c r="UFK3" s="4" t="s">
        <v>926</v>
      </c>
      <c r="UFL3" s="4" t="s">
        <v>926</v>
      </c>
      <c r="UFM3" s="4" t="s">
        <v>926</v>
      </c>
      <c r="UFN3" s="4" t="s">
        <v>926</v>
      </c>
      <c r="UFO3" s="4" t="s">
        <v>926</v>
      </c>
      <c r="UFP3" s="4" t="s">
        <v>926</v>
      </c>
      <c r="UFQ3" s="4" t="s">
        <v>926</v>
      </c>
      <c r="UFR3" s="4" t="s">
        <v>926</v>
      </c>
      <c r="UFS3" s="4" t="s">
        <v>926</v>
      </c>
      <c r="UFT3" s="4" t="s">
        <v>926</v>
      </c>
      <c r="UFU3" s="4" t="s">
        <v>926</v>
      </c>
      <c r="UFV3" s="4" t="s">
        <v>926</v>
      </c>
      <c r="UFW3" s="4" t="s">
        <v>926</v>
      </c>
      <c r="UFX3" s="4" t="s">
        <v>926</v>
      </c>
      <c r="UFY3" s="4" t="s">
        <v>926</v>
      </c>
      <c r="UFZ3" s="4" t="s">
        <v>926</v>
      </c>
      <c r="UGA3" s="4" t="s">
        <v>926</v>
      </c>
      <c r="UGB3" s="4" t="s">
        <v>926</v>
      </c>
      <c r="UGC3" s="4" t="s">
        <v>926</v>
      </c>
      <c r="UGD3" s="4" t="s">
        <v>926</v>
      </c>
      <c r="UGE3" s="4" t="s">
        <v>926</v>
      </c>
      <c r="UGF3" s="4" t="s">
        <v>926</v>
      </c>
      <c r="UGG3" s="4" t="s">
        <v>926</v>
      </c>
      <c r="UGH3" s="4" t="s">
        <v>926</v>
      </c>
      <c r="UGI3" s="4" t="s">
        <v>926</v>
      </c>
      <c r="UGJ3" s="4" t="s">
        <v>926</v>
      </c>
      <c r="UGK3" s="4" t="s">
        <v>926</v>
      </c>
      <c r="UGL3" s="4" t="s">
        <v>926</v>
      </c>
      <c r="UGM3" s="4" t="s">
        <v>926</v>
      </c>
      <c r="UGN3" s="4" t="s">
        <v>926</v>
      </c>
      <c r="UGO3" s="4" t="s">
        <v>926</v>
      </c>
      <c r="UGP3" s="4" t="s">
        <v>926</v>
      </c>
      <c r="UGQ3" s="4" t="s">
        <v>926</v>
      </c>
      <c r="UGR3" s="4" t="s">
        <v>926</v>
      </c>
      <c r="UGS3" s="4" t="s">
        <v>926</v>
      </c>
      <c r="UGT3" s="4" t="s">
        <v>926</v>
      </c>
      <c r="UGU3" s="4" t="s">
        <v>926</v>
      </c>
      <c r="UGV3" s="4" t="s">
        <v>926</v>
      </c>
      <c r="UGW3" s="4" t="s">
        <v>926</v>
      </c>
      <c r="UGX3" s="4" t="s">
        <v>926</v>
      </c>
      <c r="UGY3" s="4" t="s">
        <v>926</v>
      </c>
      <c r="UGZ3" s="4" t="s">
        <v>926</v>
      </c>
      <c r="UHA3" s="4" t="s">
        <v>926</v>
      </c>
      <c r="UHB3" s="4" t="s">
        <v>926</v>
      </c>
      <c r="UHC3" s="4" t="s">
        <v>926</v>
      </c>
      <c r="UHD3" s="4" t="s">
        <v>926</v>
      </c>
      <c r="UHE3" s="4" t="s">
        <v>926</v>
      </c>
      <c r="UHF3" s="4" t="s">
        <v>926</v>
      </c>
      <c r="UHG3" s="4" t="s">
        <v>926</v>
      </c>
      <c r="UHH3" s="4" t="s">
        <v>926</v>
      </c>
      <c r="UHI3" s="4" t="s">
        <v>926</v>
      </c>
      <c r="UHJ3" s="4" t="s">
        <v>926</v>
      </c>
      <c r="UHK3" s="4" t="s">
        <v>926</v>
      </c>
      <c r="UHL3" s="4" t="s">
        <v>926</v>
      </c>
      <c r="UHM3" s="4" t="s">
        <v>926</v>
      </c>
      <c r="UHN3" s="4" t="s">
        <v>926</v>
      </c>
      <c r="UHO3" s="4" t="s">
        <v>926</v>
      </c>
      <c r="UHP3" s="4" t="s">
        <v>926</v>
      </c>
      <c r="UHQ3" s="4" t="s">
        <v>926</v>
      </c>
      <c r="UHR3" s="4" t="s">
        <v>926</v>
      </c>
      <c r="UHS3" s="4" t="s">
        <v>926</v>
      </c>
      <c r="UHT3" s="4" t="s">
        <v>926</v>
      </c>
      <c r="UHU3" s="4" t="s">
        <v>926</v>
      </c>
      <c r="UHV3" s="4" t="s">
        <v>926</v>
      </c>
      <c r="UHW3" s="4" t="s">
        <v>926</v>
      </c>
      <c r="UHX3" s="4" t="s">
        <v>926</v>
      </c>
      <c r="UHY3" s="4" t="s">
        <v>926</v>
      </c>
      <c r="UHZ3" s="4" t="s">
        <v>926</v>
      </c>
      <c r="UIA3" s="4" t="s">
        <v>926</v>
      </c>
      <c r="UIB3" s="4" t="s">
        <v>926</v>
      </c>
      <c r="UIC3" s="4" t="s">
        <v>926</v>
      </c>
      <c r="UID3" s="4" t="s">
        <v>926</v>
      </c>
      <c r="UIE3" s="4" t="s">
        <v>926</v>
      </c>
      <c r="UIF3" s="4" t="s">
        <v>926</v>
      </c>
      <c r="UIG3" s="4" t="s">
        <v>926</v>
      </c>
      <c r="UIH3" s="4" t="s">
        <v>926</v>
      </c>
      <c r="UII3" s="4" t="s">
        <v>926</v>
      </c>
      <c r="UIJ3" s="4" t="s">
        <v>926</v>
      </c>
      <c r="UIK3" s="4" t="s">
        <v>926</v>
      </c>
      <c r="UIL3" s="4" t="s">
        <v>926</v>
      </c>
      <c r="UIM3" s="4" t="s">
        <v>926</v>
      </c>
      <c r="UIN3" s="4" t="s">
        <v>926</v>
      </c>
      <c r="UIO3" s="4" t="s">
        <v>926</v>
      </c>
      <c r="UIP3" s="4" t="s">
        <v>926</v>
      </c>
      <c r="UIQ3" s="4" t="s">
        <v>926</v>
      </c>
      <c r="UIR3" s="4" t="s">
        <v>926</v>
      </c>
      <c r="UIS3" s="4" t="s">
        <v>926</v>
      </c>
      <c r="UIT3" s="4" t="s">
        <v>926</v>
      </c>
      <c r="UIU3" s="4" t="s">
        <v>926</v>
      </c>
      <c r="UIV3" s="4" t="s">
        <v>926</v>
      </c>
      <c r="UIW3" s="4" t="s">
        <v>926</v>
      </c>
      <c r="UIX3" s="4" t="s">
        <v>926</v>
      </c>
      <c r="UIY3" s="4" t="s">
        <v>926</v>
      </c>
      <c r="UIZ3" s="4" t="s">
        <v>926</v>
      </c>
      <c r="UJA3" s="4" t="s">
        <v>926</v>
      </c>
      <c r="UJB3" s="4" t="s">
        <v>926</v>
      </c>
      <c r="UJC3" s="4" t="s">
        <v>926</v>
      </c>
      <c r="UJD3" s="4" t="s">
        <v>926</v>
      </c>
      <c r="UJE3" s="4" t="s">
        <v>926</v>
      </c>
      <c r="UJF3" s="4" t="s">
        <v>926</v>
      </c>
      <c r="UJG3" s="4" t="s">
        <v>926</v>
      </c>
      <c r="UJH3" s="4" t="s">
        <v>926</v>
      </c>
      <c r="UJI3" s="4" t="s">
        <v>926</v>
      </c>
      <c r="UJJ3" s="4" t="s">
        <v>926</v>
      </c>
      <c r="UJK3" s="4" t="s">
        <v>926</v>
      </c>
      <c r="UJL3" s="4" t="s">
        <v>926</v>
      </c>
      <c r="UJM3" s="4" t="s">
        <v>926</v>
      </c>
      <c r="UJN3" s="4" t="s">
        <v>926</v>
      </c>
      <c r="UJO3" s="4" t="s">
        <v>926</v>
      </c>
      <c r="UJP3" s="4" t="s">
        <v>926</v>
      </c>
      <c r="UJQ3" s="4" t="s">
        <v>926</v>
      </c>
      <c r="UJR3" s="4" t="s">
        <v>926</v>
      </c>
      <c r="UJS3" s="4" t="s">
        <v>926</v>
      </c>
      <c r="UJT3" s="4" t="s">
        <v>926</v>
      </c>
      <c r="UJU3" s="4" t="s">
        <v>926</v>
      </c>
      <c r="UJV3" s="4" t="s">
        <v>926</v>
      </c>
      <c r="UJW3" s="4" t="s">
        <v>926</v>
      </c>
      <c r="UJX3" s="4" t="s">
        <v>926</v>
      </c>
      <c r="UJY3" s="4" t="s">
        <v>926</v>
      </c>
      <c r="UJZ3" s="4" t="s">
        <v>926</v>
      </c>
      <c r="UKA3" s="4" t="s">
        <v>926</v>
      </c>
      <c r="UKB3" s="4" t="s">
        <v>926</v>
      </c>
      <c r="UKC3" s="4" t="s">
        <v>926</v>
      </c>
      <c r="UKD3" s="4" t="s">
        <v>926</v>
      </c>
      <c r="UKE3" s="4" t="s">
        <v>926</v>
      </c>
      <c r="UKF3" s="4" t="s">
        <v>926</v>
      </c>
      <c r="UKG3" s="4" t="s">
        <v>926</v>
      </c>
      <c r="UKH3" s="4" t="s">
        <v>926</v>
      </c>
      <c r="UKI3" s="4" t="s">
        <v>926</v>
      </c>
      <c r="UKJ3" s="4" t="s">
        <v>926</v>
      </c>
      <c r="UKK3" s="4" t="s">
        <v>926</v>
      </c>
      <c r="UKL3" s="4" t="s">
        <v>926</v>
      </c>
      <c r="UKM3" s="4" t="s">
        <v>926</v>
      </c>
      <c r="UKN3" s="4" t="s">
        <v>926</v>
      </c>
      <c r="UKO3" s="4" t="s">
        <v>926</v>
      </c>
      <c r="UKP3" s="4" t="s">
        <v>926</v>
      </c>
      <c r="UKQ3" s="4" t="s">
        <v>926</v>
      </c>
      <c r="UKR3" s="4" t="s">
        <v>926</v>
      </c>
      <c r="UKS3" s="4" t="s">
        <v>926</v>
      </c>
      <c r="UKT3" s="4" t="s">
        <v>926</v>
      </c>
      <c r="UKU3" s="4" t="s">
        <v>926</v>
      </c>
      <c r="UKV3" s="4" t="s">
        <v>926</v>
      </c>
      <c r="UKW3" s="4" t="s">
        <v>926</v>
      </c>
      <c r="UKX3" s="4" t="s">
        <v>926</v>
      </c>
      <c r="UKY3" s="4" t="s">
        <v>926</v>
      </c>
      <c r="UKZ3" s="4" t="s">
        <v>926</v>
      </c>
      <c r="ULA3" s="4" t="s">
        <v>926</v>
      </c>
      <c r="ULB3" s="4" t="s">
        <v>926</v>
      </c>
      <c r="ULC3" s="4" t="s">
        <v>926</v>
      </c>
      <c r="ULD3" s="4" t="s">
        <v>926</v>
      </c>
      <c r="ULE3" s="4" t="s">
        <v>926</v>
      </c>
      <c r="ULF3" s="4" t="s">
        <v>926</v>
      </c>
      <c r="ULG3" s="4" t="s">
        <v>926</v>
      </c>
      <c r="ULH3" s="4" t="s">
        <v>926</v>
      </c>
      <c r="ULI3" s="4" t="s">
        <v>926</v>
      </c>
      <c r="ULJ3" s="4" t="s">
        <v>926</v>
      </c>
      <c r="ULK3" s="4" t="s">
        <v>926</v>
      </c>
      <c r="ULL3" s="4" t="s">
        <v>926</v>
      </c>
      <c r="ULM3" s="4" t="s">
        <v>926</v>
      </c>
      <c r="ULN3" s="4" t="s">
        <v>926</v>
      </c>
      <c r="ULO3" s="4" t="s">
        <v>926</v>
      </c>
      <c r="ULP3" s="4" t="s">
        <v>926</v>
      </c>
      <c r="ULQ3" s="4" t="s">
        <v>926</v>
      </c>
      <c r="ULR3" s="4" t="s">
        <v>926</v>
      </c>
      <c r="ULS3" s="4" t="s">
        <v>926</v>
      </c>
      <c r="ULT3" s="4" t="s">
        <v>926</v>
      </c>
      <c r="ULU3" s="4" t="s">
        <v>926</v>
      </c>
      <c r="ULV3" s="4" t="s">
        <v>926</v>
      </c>
      <c r="ULW3" s="4" t="s">
        <v>926</v>
      </c>
      <c r="ULX3" s="4" t="s">
        <v>926</v>
      </c>
      <c r="ULY3" s="4" t="s">
        <v>926</v>
      </c>
      <c r="ULZ3" s="4" t="s">
        <v>926</v>
      </c>
      <c r="UMA3" s="4" t="s">
        <v>926</v>
      </c>
      <c r="UMB3" s="4" t="s">
        <v>926</v>
      </c>
      <c r="UMC3" s="4" t="s">
        <v>926</v>
      </c>
      <c r="UMD3" s="4" t="s">
        <v>926</v>
      </c>
      <c r="UME3" s="4" t="s">
        <v>926</v>
      </c>
      <c r="UMF3" s="4" t="s">
        <v>926</v>
      </c>
      <c r="UMG3" s="4" t="s">
        <v>926</v>
      </c>
      <c r="UMH3" s="4" t="s">
        <v>926</v>
      </c>
      <c r="UMI3" s="4" t="s">
        <v>926</v>
      </c>
      <c r="UMJ3" s="4" t="s">
        <v>926</v>
      </c>
      <c r="UMK3" s="4" t="s">
        <v>926</v>
      </c>
      <c r="UML3" s="4" t="s">
        <v>926</v>
      </c>
      <c r="UMM3" s="4" t="s">
        <v>926</v>
      </c>
      <c r="UMN3" s="4" t="s">
        <v>926</v>
      </c>
      <c r="UMO3" s="4" t="s">
        <v>926</v>
      </c>
      <c r="UMP3" s="4" t="s">
        <v>926</v>
      </c>
      <c r="UMQ3" s="4" t="s">
        <v>926</v>
      </c>
      <c r="UMR3" s="4" t="s">
        <v>926</v>
      </c>
      <c r="UMS3" s="4" t="s">
        <v>926</v>
      </c>
      <c r="UMT3" s="4" t="s">
        <v>926</v>
      </c>
      <c r="UMU3" s="4" t="s">
        <v>926</v>
      </c>
      <c r="UMV3" s="4" t="s">
        <v>926</v>
      </c>
      <c r="UMW3" s="4" t="s">
        <v>926</v>
      </c>
      <c r="UMX3" s="4" t="s">
        <v>926</v>
      </c>
      <c r="UMY3" s="4" t="s">
        <v>926</v>
      </c>
      <c r="UMZ3" s="4" t="s">
        <v>926</v>
      </c>
      <c r="UNA3" s="4" t="s">
        <v>926</v>
      </c>
      <c r="UNB3" s="4" t="s">
        <v>926</v>
      </c>
      <c r="UNC3" s="4" t="s">
        <v>926</v>
      </c>
      <c r="UND3" s="4" t="s">
        <v>926</v>
      </c>
      <c r="UNE3" s="4" t="s">
        <v>926</v>
      </c>
      <c r="UNF3" s="4" t="s">
        <v>926</v>
      </c>
      <c r="UNG3" s="4" t="s">
        <v>926</v>
      </c>
      <c r="UNH3" s="4" t="s">
        <v>926</v>
      </c>
      <c r="UNI3" s="4" t="s">
        <v>926</v>
      </c>
      <c r="UNJ3" s="4" t="s">
        <v>926</v>
      </c>
      <c r="UNK3" s="4" t="s">
        <v>926</v>
      </c>
      <c r="UNL3" s="4" t="s">
        <v>926</v>
      </c>
      <c r="UNM3" s="4" t="s">
        <v>926</v>
      </c>
      <c r="UNN3" s="4" t="s">
        <v>926</v>
      </c>
      <c r="UNO3" s="4" t="s">
        <v>926</v>
      </c>
      <c r="UNP3" s="4" t="s">
        <v>926</v>
      </c>
      <c r="UNQ3" s="4" t="s">
        <v>926</v>
      </c>
      <c r="UNR3" s="4" t="s">
        <v>926</v>
      </c>
      <c r="UNS3" s="4" t="s">
        <v>926</v>
      </c>
      <c r="UNT3" s="4" t="s">
        <v>926</v>
      </c>
      <c r="UNU3" s="4" t="s">
        <v>926</v>
      </c>
      <c r="UNV3" s="4" t="s">
        <v>926</v>
      </c>
      <c r="UNW3" s="4" t="s">
        <v>926</v>
      </c>
      <c r="UNX3" s="4" t="s">
        <v>926</v>
      </c>
      <c r="UNY3" s="4" t="s">
        <v>926</v>
      </c>
      <c r="UNZ3" s="4" t="s">
        <v>926</v>
      </c>
      <c r="UOA3" s="4" t="s">
        <v>926</v>
      </c>
      <c r="UOB3" s="4" t="s">
        <v>926</v>
      </c>
      <c r="UOC3" s="4" t="s">
        <v>926</v>
      </c>
      <c r="UOD3" s="4" t="s">
        <v>926</v>
      </c>
      <c r="UOE3" s="4" t="s">
        <v>926</v>
      </c>
      <c r="UOF3" s="4" t="s">
        <v>926</v>
      </c>
      <c r="UOG3" s="4" t="s">
        <v>926</v>
      </c>
      <c r="UOH3" s="4" t="s">
        <v>926</v>
      </c>
      <c r="UOI3" s="4" t="s">
        <v>926</v>
      </c>
      <c r="UOJ3" s="4" t="s">
        <v>926</v>
      </c>
      <c r="UOK3" s="4" t="s">
        <v>926</v>
      </c>
      <c r="UOL3" s="4" t="s">
        <v>926</v>
      </c>
      <c r="UOM3" s="4" t="s">
        <v>926</v>
      </c>
      <c r="UON3" s="4" t="s">
        <v>926</v>
      </c>
      <c r="UOO3" s="4" t="s">
        <v>926</v>
      </c>
      <c r="UOP3" s="4" t="s">
        <v>926</v>
      </c>
      <c r="UOQ3" s="4" t="s">
        <v>926</v>
      </c>
      <c r="UOR3" s="4" t="s">
        <v>926</v>
      </c>
      <c r="UOS3" s="4" t="s">
        <v>926</v>
      </c>
      <c r="UOT3" s="4" t="s">
        <v>926</v>
      </c>
      <c r="UOU3" s="4" t="s">
        <v>926</v>
      </c>
      <c r="UOV3" s="4" t="s">
        <v>926</v>
      </c>
      <c r="UOW3" s="4" t="s">
        <v>926</v>
      </c>
      <c r="UOX3" s="4" t="s">
        <v>926</v>
      </c>
      <c r="UOY3" s="4" t="s">
        <v>926</v>
      </c>
      <c r="UOZ3" s="4" t="s">
        <v>926</v>
      </c>
      <c r="UPA3" s="4" t="s">
        <v>926</v>
      </c>
      <c r="UPB3" s="4" t="s">
        <v>926</v>
      </c>
      <c r="UPC3" s="4" t="s">
        <v>926</v>
      </c>
      <c r="UPD3" s="4" t="s">
        <v>926</v>
      </c>
      <c r="UPE3" s="4" t="s">
        <v>926</v>
      </c>
      <c r="UPF3" s="4" t="s">
        <v>926</v>
      </c>
      <c r="UPG3" s="4" t="s">
        <v>926</v>
      </c>
      <c r="UPH3" s="4" t="s">
        <v>926</v>
      </c>
      <c r="UPI3" s="4" t="s">
        <v>926</v>
      </c>
      <c r="UPJ3" s="4" t="s">
        <v>926</v>
      </c>
      <c r="UPK3" s="4" t="s">
        <v>926</v>
      </c>
      <c r="UPL3" s="4" t="s">
        <v>926</v>
      </c>
      <c r="UPM3" s="4" t="s">
        <v>926</v>
      </c>
      <c r="UPN3" s="4" t="s">
        <v>926</v>
      </c>
      <c r="UPO3" s="4" t="s">
        <v>926</v>
      </c>
      <c r="UPP3" s="4" t="s">
        <v>926</v>
      </c>
      <c r="UPQ3" s="4" t="s">
        <v>926</v>
      </c>
      <c r="UPR3" s="4" t="s">
        <v>926</v>
      </c>
      <c r="UPS3" s="4" t="s">
        <v>926</v>
      </c>
      <c r="UPT3" s="4" t="s">
        <v>926</v>
      </c>
      <c r="UPU3" s="4" t="s">
        <v>926</v>
      </c>
      <c r="UPV3" s="4" t="s">
        <v>926</v>
      </c>
      <c r="UPW3" s="4" t="s">
        <v>926</v>
      </c>
      <c r="UPX3" s="4" t="s">
        <v>926</v>
      </c>
      <c r="UPY3" s="4" t="s">
        <v>926</v>
      </c>
      <c r="UPZ3" s="4" t="s">
        <v>926</v>
      </c>
      <c r="UQA3" s="4" t="s">
        <v>926</v>
      </c>
      <c r="UQB3" s="4" t="s">
        <v>926</v>
      </c>
      <c r="UQC3" s="4" t="s">
        <v>926</v>
      </c>
      <c r="UQD3" s="4" t="s">
        <v>926</v>
      </c>
      <c r="UQE3" s="4" t="s">
        <v>926</v>
      </c>
      <c r="UQF3" s="4" t="s">
        <v>926</v>
      </c>
      <c r="UQG3" s="4" t="s">
        <v>926</v>
      </c>
      <c r="UQH3" s="4" t="s">
        <v>926</v>
      </c>
      <c r="UQI3" s="4" t="s">
        <v>926</v>
      </c>
      <c r="UQJ3" s="4" t="s">
        <v>926</v>
      </c>
      <c r="UQK3" s="4" t="s">
        <v>926</v>
      </c>
      <c r="UQL3" s="4" t="s">
        <v>926</v>
      </c>
      <c r="UQM3" s="4" t="s">
        <v>926</v>
      </c>
      <c r="UQN3" s="4" t="s">
        <v>926</v>
      </c>
      <c r="UQO3" s="4" t="s">
        <v>926</v>
      </c>
      <c r="UQP3" s="4" t="s">
        <v>926</v>
      </c>
      <c r="UQQ3" s="4" t="s">
        <v>926</v>
      </c>
      <c r="UQR3" s="4" t="s">
        <v>926</v>
      </c>
      <c r="UQS3" s="4" t="s">
        <v>926</v>
      </c>
      <c r="UQT3" s="4" t="s">
        <v>926</v>
      </c>
      <c r="UQU3" s="4" t="s">
        <v>926</v>
      </c>
      <c r="UQV3" s="4" t="s">
        <v>926</v>
      </c>
      <c r="UQW3" s="4" t="s">
        <v>926</v>
      </c>
      <c r="UQX3" s="4" t="s">
        <v>926</v>
      </c>
      <c r="UQY3" s="4" t="s">
        <v>926</v>
      </c>
      <c r="UQZ3" s="4" t="s">
        <v>926</v>
      </c>
      <c r="URA3" s="4" t="s">
        <v>926</v>
      </c>
      <c r="URB3" s="4" t="s">
        <v>926</v>
      </c>
      <c r="URC3" s="4" t="s">
        <v>926</v>
      </c>
      <c r="URD3" s="4" t="s">
        <v>926</v>
      </c>
      <c r="URE3" s="4" t="s">
        <v>926</v>
      </c>
      <c r="URF3" s="4" t="s">
        <v>926</v>
      </c>
      <c r="URG3" s="4" t="s">
        <v>926</v>
      </c>
      <c r="URH3" s="4" t="s">
        <v>926</v>
      </c>
      <c r="URI3" s="4" t="s">
        <v>926</v>
      </c>
      <c r="URJ3" s="4" t="s">
        <v>926</v>
      </c>
      <c r="URK3" s="4" t="s">
        <v>926</v>
      </c>
      <c r="URL3" s="4" t="s">
        <v>926</v>
      </c>
      <c r="URM3" s="4" t="s">
        <v>926</v>
      </c>
      <c r="URN3" s="4" t="s">
        <v>926</v>
      </c>
      <c r="URO3" s="4" t="s">
        <v>926</v>
      </c>
      <c r="URP3" s="4" t="s">
        <v>926</v>
      </c>
      <c r="URQ3" s="4" t="s">
        <v>926</v>
      </c>
      <c r="URR3" s="4" t="s">
        <v>926</v>
      </c>
      <c r="URS3" s="4" t="s">
        <v>926</v>
      </c>
      <c r="URT3" s="4" t="s">
        <v>926</v>
      </c>
      <c r="URU3" s="4" t="s">
        <v>926</v>
      </c>
      <c r="URV3" s="4" t="s">
        <v>926</v>
      </c>
      <c r="URW3" s="4" t="s">
        <v>926</v>
      </c>
      <c r="URX3" s="4" t="s">
        <v>926</v>
      </c>
      <c r="URY3" s="4" t="s">
        <v>926</v>
      </c>
      <c r="URZ3" s="4" t="s">
        <v>926</v>
      </c>
      <c r="USA3" s="4" t="s">
        <v>926</v>
      </c>
      <c r="USB3" s="4" t="s">
        <v>926</v>
      </c>
      <c r="USC3" s="4" t="s">
        <v>926</v>
      </c>
      <c r="USD3" s="4" t="s">
        <v>926</v>
      </c>
      <c r="USE3" s="4" t="s">
        <v>926</v>
      </c>
      <c r="USF3" s="4" t="s">
        <v>926</v>
      </c>
      <c r="USG3" s="4" t="s">
        <v>926</v>
      </c>
      <c r="USH3" s="4" t="s">
        <v>926</v>
      </c>
      <c r="USI3" s="4" t="s">
        <v>926</v>
      </c>
      <c r="USJ3" s="4" t="s">
        <v>926</v>
      </c>
      <c r="USK3" s="4" t="s">
        <v>926</v>
      </c>
      <c r="USL3" s="4" t="s">
        <v>926</v>
      </c>
      <c r="USM3" s="4" t="s">
        <v>926</v>
      </c>
      <c r="USN3" s="4" t="s">
        <v>926</v>
      </c>
      <c r="USO3" s="4" t="s">
        <v>926</v>
      </c>
      <c r="USP3" s="4" t="s">
        <v>926</v>
      </c>
      <c r="USQ3" s="4" t="s">
        <v>926</v>
      </c>
      <c r="USR3" s="4" t="s">
        <v>926</v>
      </c>
      <c r="USS3" s="4" t="s">
        <v>926</v>
      </c>
      <c r="UST3" s="4" t="s">
        <v>926</v>
      </c>
      <c r="USU3" s="4" t="s">
        <v>926</v>
      </c>
      <c r="USV3" s="4" t="s">
        <v>926</v>
      </c>
      <c r="USW3" s="4" t="s">
        <v>926</v>
      </c>
      <c r="USX3" s="4" t="s">
        <v>926</v>
      </c>
      <c r="USY3" s="4" t="s">
        <v>926</v>
      </c>
      <c r="USZ3" s="4" t="s">
        <v>926</v>
      </c>
      <c r="UTA3" s="4" t="s">
        <v>926</v>
      </c>
      <c r="UTB3" s="4" t="s">
        <v>926</v>
      </c>
      <c r="UTC3" s="4" t="s">
        <v>926</v>
      </c>
      <c r="UTD3" s="4" t="s">
        <v>926</v>
      </c>
      <c r="UTE3" s="4" t="s">
        <v>926</v>
      </c>
      <c r="UTF3" s="4" t="s">
        <v>926</v>
      </c>
      <c r="UTG3" s="4" t="s">
        <v>926</v>
      </c>
      <c r="UTH3" s="4" t="s">
        <v>926</v>
      </c>
      <c r="UTI3" s="4" t="s">
        <v>926</v>
      </c>
      <c r="UTJ3" s="4" t="s">
        <v>926</v>
      </c>
      <c r="UTK3" s="4" t="s">
        <v>926</v>
      </c>
      <c r="UTL3" s="4" t="s">
        <v>926</v>
      </c>
      <c r="UTM3" s="4" t="s">
        <v>926</v>
      </c>
      <c r="UTN3" s="4" t="s">
        <v>926</v>
      </c>
      <c r="UTO3" s="4" t="s">
        <v>926</v>
      </c>
      <c r="UTP3" s="4" t="s">
        <v>926</v>
      </c>
      <c r="UTQ3" s="4" t="s">
        <v>926</v>
      </c>
      <c r="UTR3" s="4" t="s">
        <v>926</v>
      </c>
      <c r="UTS3" s="4" t="s">
        <v>926</v>
      </c>
      <c r="UTT3" s="4" t="s">
        <v>926</v>
      </c>
      <c r="UTU3" s="4" t="s">
        <v>926</v>
      </c>
      <c r="UTV3" s="4" t="s">
        <v>926</v>
      </c>
      <c r="UTW3" s="4" t="s">
        <v>926</v>
      </c>
      <c r="UTX3" s="4" t="s">
        <v>926</v>
      </c>
      <c r="UTY3" s="4" t="s">
        <v>926</v>
      </c>
      <c r="UTZ3" s="4" t="s">
        <v>926</v>
      </c>
      <c r="UUA3" s="4" t="s">
        <v>926</v>
      </c>
      <c r="UUB3" s="4" t="s">
        <v>926</v>
      </c>
      <c r="UUC3" s="4" t="s">
        <v>926</v>
      </c>
      <c r="UUD3" s="4" t="s">
        <v>926</v>
      </c>
      <c r="UUE3" s="4" t="s">
        <v>926</v>
      </c>
      <c r="UUF3" s="4" t="s">
        <v>926</v>
      </c>
      <c r="UUG3" s="4" t="s">
        <v>926</v>
      </c>
      <c r="UUH3" s="4" t="s">
        <v>926</v>
      </c>
      <c r="UUI3" s="4" t="s">
        <v>926</v>
      </c>
      <c r="UUJ3" s="4" t="s">
        <v>926</v>
      </c>
      <c r="UUK3" s="4" t="s">
        <v>926</v>
      </c>
      <c r="UUL3" s="4" t="s">
        <v>926</v>
      </c>
      <c r="UUM3" s="4" t="s">
        <v>926</v>
      </c>
      <c r="UUN3" s="4" t="s">
        <v>926</v>
      </c>
      <c r="UUO3" s="4" t="s">
        <v>926</v>
      </c>
      <c r="UUP3" s="4" t="s">
        <v>926</v>
      </c>
      <c r="UUQ3" s="4" t="s">
        <v>926</v>
      </c>
      <c r="UUR3" s="4" t="s">
        <v>926</v>
      </c>
      <c r="UUS3" s="4" t="s">
        <v>926</v>
      </c>
      <c r="UUT3" s="4" t="s">
        <v>926</v>
      </c>
      <c r="UUU3" s="4" t="s">
        <v>926</v>
      </c>
      <c r="UUV3" s="4" t="s">
        <v>926</v>
      </c>
      <c r="UUW3" s="4" t="s">
        <v>926</v>
      </c>
      <c r="UUX3" s="4" t="s">
        <v>926</v>
      </c>
      <c r="UUY3" s="4" t="s">
        <v>926</v>
      </c>
      <c r="UUZ3" s="4" t="s">
        <v>926</v>
      </c>
      <c r="UVA3" s="4" t="s">
        <v>926</v>
      </c>
      <c r="UVB3" s="4" t="s">
        <v>926</v>
      </c>
      <c r="UVC3" s="4" t="s">
        <v>926</v>
      </c>
      <c r="UVD3" s="4" t="s">
        <v>926</v>
      </c>
      <c r="UVE3" s="4" t="s">
        <v>926</v>
      </c>
      <c r="UVF3" s="4" t="s">
        <v>926</v>
      </c>
      <c r="UVG3" s="4" t="s">
        <v>926</v>
      </c>
      <c r="UVH3" s="4" t="s">
        <v>926</v>
      </c>
      <c r="UVI3" s="4" t="s">
        <v>926</v>
      </c>
      <c r="UVJ3" s="4" t="s">
        <v>926</v>
      </c>
      <c r="UVK3" s="4" t="s">
        <v>926</v>
      </c>
      <c r="UVL3" s="4" t="s">
        <v>926</v>
      </c>
      <c r="UVM3" s="4" t="s">
        <v>926</v>
      </c>
      <c r="UVN3" s="4" t="s">
        <v>926</v>
      </c>
      <c r="UVO3" s="4" t="s">
        <v>926</v>
      </c>
      <c r="UVP3" s="4" t="s">
        <v>926</v>
      </c>
      <c r="UVQ3" s="4" t="s">
        <v>926</v>
      </c>
      <c r="UVR3" s="4" t="s">
        <v>926</v>
      </c>
      <c r="UVS3" s="4" t="s">
        <v>926</v>
      </c>
      <c r="UVT3" s="4" t="s">
        <v>926</v>
      </c>
      <c r="UVU3" s="4" t="s">
        <v>926</v>
      </c>
      <c r="UVV3" s="4" t="s">
        <v>926</v>
      </c>
      <c r="UVW3" s="4" t="s">
        <v>926</v>
      </c>
      <c r="UVX3" s="4" t="s">
        <v>926</v>
      </c>
      <c r="UVY3" s="4" t="s">
        <v>926</v>
      </c>
      <c r="UVZ3" s="4" t="s">
        <v>926</v>
      </c>
      <c r="UWA3" s="4" t="s">
        <v>926</v>
      </c>
      <c r="UWB3" s="4" t="s">
        <v>926</v>
      </c>
      <c r="UWC3" s="4" t="s">
        <v>926</v>
      </c>
      <c r="UWD3" s="4" t="s">
        <v>926</v>
      </c>
      <c r="UWE3" s="4" t="s">
        <v>926</v>
      </c>
      <c r="UWF3" s="4" t="s">
        <v>926</v>
      </c>
      <c r="UWG3" s="4" t="s">
        <v>926</v>
      </c>
      <c r="UWH3" s="4" t="s">
        <v>926</v>
      </c>
      <c r="UWI3" s="4" t="s">
        <v>926</v>
      </c>
      <c r="UWJ3" s="4" t="s">
        <v>926</v>
      </c>
      <c r="UWK3" s="4" t="s">
        <v>926</v>
      </c>
      <c r="UWL3" s="4" t="s">
        <v>926</v>
      </c>
      <c r="UWM3" s="4" t="s">
        <v>926</v>
      </c>
      <c r="UWN3" s="4" t="s">
        <v>926</v>
      </c>
      <c r="UWO3" s="4" t="s">
        <v>926</v>
      </c>
      <c r="UWP3" s="4" t="s">
        <v>926</v>
      </c>
      <c r="UWQ3" s="4" t="s">
        <v>926</v>
      </c>
      <c r="UWR3" s="4" t="s">
        <v>926</v>
      </c>
      <c r="UWS3" s="4" t="s">
        <v>926</v>
      </c>
      <c r="UWT3" s="4" t="s">
        <v>926</v>
      </c>
      <c r="UWU3" s="4" t="s">
        <v>926</v>
      </c>
      <c r="UWV3" s="4" t="s">
        <v>926</v>
      </c>
      <c r="UWW3" s="4" t="s">
        <v>926</v>
      </c>
      <c r="UWX3" s="4" t="s">
        <v>926</v>
      </c>
      <c r="UWY3" s="4" t="s">
        <v>926</v>
      </c>
      <c r="UWZ3" s="4" t="s">
        <v>926</v>
      </c>
      <c r="UXA3" s="4" t="s">
        <v>926</v>
      </c>
      <c r="UXB3" s="4" t="s">
        <v>926</v>
      </c>
      <c r="UXC3" s="4" t="s">
        <v>926</v>
      </c>
      <c r="UXD3" s="4" t="s">
        <v>926</v>
      </c>
      <c r="UXE3" s="4" t="s">
        <v>926</v>
      </c>
      <c r="UXF3" s="4" t="s">
        <v>926</v>
      </c>
      <c r="UXG3" s="4" t="s">
        <v>926</v>
      </c>
      <c r="UXH3" s="4" t="s">
        <v>926</v>
      </c>
      <c r="UXI3" s="4" t="s">
        <v>926</v>
      </c>
      <c r="UXJ3" s="4" t="s">
        <v>926</v>
      </c>
      <c r="UXK3" s="4" t="s">
        <v>926</v>
      </c>
      <c r="UXL3" s="4" t="s">
        <v>926</v>
      </c>
      <c r="UXM3" s="4" t="s">
        <v>926</v>
      </c>
      <c r="UXN3" s="4" t="s">
        <v>926</v>
      </c>
      <c r="UXO3" s="4" t="s">
        <v>926</v>
      </c>
      <c r="UXP3" s="4" t="s">
        <v>926</v>
      </c>
      <c r="UXQ3" s="4" t="s">
        <v>926</v>
      </c>
      <c r="UXR3" s="4" t="s">
        <v>926</v>
      </c>
      <c r="UXS3" s="4" t="s">
        <v>926</v>
      </c>
      <c r="UXT3" s="4" t="s">
        <v>926</v>
      </c>
      <c r="UXU3" s="4" t="s">
        <v>926</v>
      </c>
      <c r="UXV3" s="4" t="s">
        <v>926</v>
      </c>
      <c r="UXW3" s="4" t="s">
        <v>926</v>
      </c>
      <c r="UXX3" s="4" t="s">
        <v>926</v>
      </c>
      <c r="UXY3" s="4" t="s">
        <v>926</v>
      </c>
      <c r="UXZ3" s="4" t="s">
        <v>926</v>
      </c>
      <c r="UYA3" s="4" t="s">
        <v>926</v>
      </c>
      <c r="UYB3" s="4" t="s">
        <v>926</v>
      </c>
      <c r="UYC3" s="4" t="s">
        <v>926</v>
      </c>
      <c r="UYD3" s="4" t="s">
        <v>926</v>
      </c>
      <c r="UYE3" s="4" t="s">
        <v>926</v>
      </c>
      <c r="UYF3" s="4" t="s">
        <v>926</v>
      </c>
      <c r="UYG3" s="4" t="s">
        <v>926</v>
      </c>
      <c r="UYH3" s="4" t="s">
        <v>926</v>
      </c>
      <c r="UYI3" s="4" t="s">
        <v>926</v>
      </c>
      <c r="UYJ3" s="4" t="s">
        <v>926</v>
      </c>
      <c r="UYK3" s="4" t="s">
        <v>926</v>
      </c>
      <c r="UYL3" s="4" t="s">
        <v>926</v>
      </c>
      <c r="UYM3" s="4" t="s">
        <v>926</v>
      </c>
      <c r="UYN3" s="4" t="s">
        <v>926</v>
      </c>
      <c r="UYO3" s="4" t="s">
        <v>926</v>
      </c>
      <c r="UYP3" s="4" t="s">
        <v>926</v>
      </c>
      <c r="UYQ3" s="4" t="s">
        <v>926</v>
      </c>
      <c r="UYR3" s="4" t="s">
        <v>926</v>
      </c>
      <c r="UYS3" s="4" t="s">
        <v>926</v>
      </c>
      <c r="UYT3" s="4" t="s">
        <v>926</v>
      </c>
      <c r="UYU3" s="4" t="s">
        <v>926</v>
      </c>
      <c r="UYV3" s="4" t="s">
        <v>926</v>
      </c>
      <c r="UYW3" s="4" t="s">
        <v>926</v>
      </c>
      <c r="UYX3" s="4" t="s">
        <v>926</v>
      </c>
      <c r="UYY3" s="4" t="s">
        <v>926</v>
      </c>
      <c r="UYZ3" s="4" t="s">
        <v>926</v>
      </c>
      <c r="UZA3" s="4" t="s">
        <v>926</v>
      </c>
      <c r="UZB3" s="4" t="s">
        <v>926</v>
      </c>
      <c r="UZC3" s="4" t="s">
        <v>926</v>
      </c>
      <c r="UZD3" s="4" t="s">
        <v>926</v>
      </c>
      <c r="UZE3" s="4" t="s">
        <v>926</v>
      </c>
      <c r="UZF3" s="4" t="s">
        <v>926</v>
      </c>
      <c r="UZG3" s="4" t="s">
        <v>926</v>
      </c>
      <c r="UZH3" s="4" t="s">
        <v>926</v>
      </c>
      <c r="UZI3" s="4" t="s">
        <v>926</v>
      </c>
      <c r="UZJ3" s="4" t="s">
        <v>926</v>
      </c>
      <c r="UZK3" s="4" t="s">
        <v>926</v>
      </c>
      <c r="UZL3" s="4" t="s">
        <v>926</v>
      </c>
      <c r="UZM3" s="4" t="s">
        <v>926</v>
      </c>
      <c r="UZN3" s="4" t="s">
        <v>926</v>
      </c>
      <c r="UZO3" s="4" t="s">
        <v>926</v>
      </c>
      <c r="UZP3" s="4" t="s">
        <v>926</v>
      </c>
      <c r="UZQ3" s="4" t="s">
        <v>926</v>
      </c>
      <c r="UZR3" s="4" t="s">
        <v>926</v>
      </c>
      <c r="UZS3" s="4" t="s">
        <v>926</v>
      </c>
      <c r="UZT3" s="4" t="s">
        <v>926</v>
      </c>
      <c r="UZU3" s="4" t="s">
        <v>926</v>
      </c>
      <c r="UZV3" s="4" t="s">
        <v>926</v>
      </c>
      <c r="UZW3" s="4" t="s">
        <v>926</v>
      </c>
      <c r="UZX3" s="4" t="s">
        <v>926</v>
      </c>
      <c r="UZY3" s="4" t="s">
        <v>926</v>
      </c>
      <c r="UZZ3" s="4" t="s">
        <v>926</v>
      </c>
      <c r="VAA3" s="4" t="s">
        <v>926</v>
      </c>
      <c r="VAB3" s="4" t="s">
        <v>926</v>
      </c>
      <c r="VAC3" s="4" t="s">
        <v>926</v>
      </c>
      <c r="VAD3" s="4" t="s">
        <v>926</v>
      </c>
      <c r="VAE3" s="4" t="s">
        <v>926</v>
      </c>
      <c r="VAF3" s="4" t="s">
        <v>926</v>
      </c>
      <c r="VAG3" s="4" t="s">
        <v>926</v>
      </c>
      <c r="VAH3" s="4" t="s">
        <v>926</v>
      </c>
      <c r="VAI3" s="4" t="s">
        <v>926</v>
      </c>
      <c r="VAJ3" s="4" t="s">
        <v>926</v>
      </c>
      <c r="VAK3" s="4" t="s">
        <v>926</v>
      </c>
      <c r="VAL3" s="4" t="s">
        <v>926</v>
      </c>
      <c r="VAM3" s="4" t="s">
        <v>926</v>
      </c>
      <c r="VAN3" s="4" t="s">
        <v>926</v>
      </c>
      <c r="VAO3" s="4" t="s">
        <v>926</v>
      </c>
      <c r="VAP3" s="4" t="s">
        <v>926</v>
      </c>
      <c r="VAQ3" s="4" t="s">
        <v>926</v>
      </c>
      <c r="VAR3" s="4" t="s">
        <v>926</v>
      </c>
      <c r="VAS3" s="4" t="s">
        <v>926</v>
      </c>
      <c r="VAT3" s="4" t="s">
        <v>926</v>
      </c>
      <c r="VAU3" s="4" t="s">
        <v>926</v>
      </c>
      <c r="VAV3" s="4" t="s">
        <v>926</v>
      </c>
      <c r="VAW3" s="4" t="s">
        <v>926</v>
      </c>
      <c r="VAX3" s="4" t="s">
        <v>926</v>
      </c>
      <c r="VAY3" s="4" t="s">
        <v>926</v>
      </c>
      <c r="VAZ3" s="4" t="s">
        <v>926</v>
      </c>
      <c r="VBA3" s="4" t="s">
        <v>926</v>
      </c>
      <c r="VBB3" s="4" t="s">
        <v>926</v>
      </c>
      <c r="VBC3" s="4" t="s">
        <v>926</v>
      </c>
      <c r="VBD3" s="4" t="s">
        <v>926</v>
      </c>
      <c r="VBE3" s="4" t="s">
        <v>926</v>
      </c>
      <c r="VBF3" s="4" t="s">
        <v>926</v>
      </c>
      <c r="VBG3" s="4" t="s">
        <v>926</v>
      </c>
      <c r="VBH3" s="4" t="s">
        <v>926</v>
      </c>
      <c r="VBI3" s="4" t="s">
        <v>926</v>
      </c>
      <c r="VBJ3" s="4" t="s">
        <v>926</v>
      </c>
      <c r="VBK3" s="4" t="s">
        <v>926</v>
      </c>
      <c r="VBL3" s="4" t="s">
        <v>926</v>
      </c>
      <c r="VBM3" s="4" t="s">
        <v>926</v>
      </c>
      <c r="VBN3" s="4" t="s">
        <v>926</v>
      </c>
      <c r="VBO3" s="4" t="s">
        <v>926</v>
      </c>
      <c r="VBP3" s="4" t="s">
        <v>926</v>
      </c>
      <c r="VBQ3" s="4" t="s">
        <v>926</v>
      </c>
      <c r="VBR3" s="4" t="s">
        <v>926</v>
      </c>
      <c r="VBS3" s="4" t="s">
        <v>926</v>
      </c>
      <c r="VBT3" s="4" t="s">
        <v>926</v>
      </c>
      <c r="VBU3" s="4" t="s">
        <v>926</v>
      </c>
      <c r="VBV3" s="4" t="s">
        <v>926</v>
      </c>
      <c r="VBW3" s="4" t="s">
        <v>926</v>
      </c>
      <c r="VBX3" s="4" t="s">
        <v>926</v>
      </c>
      <c r="VBY3" s="4" t="s">
        <v>926</v>
      </c>
      <c r="VBZ3" s="4" t="s">
        <v>926</v>
      </c>
      <c r="VCA3" s="4" t="s">
        <v>926</v>
      </c>
      <c r="VCB3" s="4" t="s">
        <v>926</v>
      </c>
      <c r="VCC3" s="4" t="s">
        <v>926</v>
      </c>
      <c r="VCD3" s="4" t="s">
        <v>926</v>
      </c>
      <c r="VCE3" s="4" t="s">
        <v>926</v>
      </c>
      <c r="VCF3" s="4" t="s">
        <v>926</v>
      </c>
      <c r="VCG3" s="4" t="s">
        <v>926</v>
      </c>
      <c r="VCH3" s="4" t="s">
        <v>926</v>
      </c>
      <c r="VCI3" s="4" t="s">
        <v>926</v>
      </c>
      <c r="VCJ3" s="4" t="s">
        <v>926</v>
      </c>
      <c r="VCK3" s="4" t="s">
        <v>926</v>
      </c>
      <c r="VCL3" s="4" t="s">
        <v>926</v>
      </c>
      <c r="VCM3" s="4" t="s">
        <v>926</v>
      </c>
      <c r="VCN3" s="4" t="s">
        <v>926</v>
      </c>
      <c r="VCO3" s="4" t="s">
        <v>926</v>
      </c>
      <c r="VCP3" s="4" t="s">
        <v>926</v>
      </c>
      <c r="VCQ3" s="4" t="s">
        <v>926</v>
      </c>
      <c r="VCR3" s="4" t="s">
        <v>926</v>
      </c>
      <c r="VCS3" s="4" t="s">
        <v>926</v>
      </c>
      <c r="VCT3" s="4" t="s">
        <v>926</v>
      </c>
      <c r="VCU3" s="4" t="s">
        <v>926</v>
      </c>
      <c r="VCV3" s="4" t="s">
        <v>926</v>
      </c>
      <c r="VCW3" s="4" t="s">
        <v>926</v>
      </c>
      <c r="VCX3" s="4" t="s">
        <v>926</v>
      </c>
      <c r="VCY3" s="4" t="s">
        <v>926</v>
      </c>
      <c r="VCZ3" s="4" t="s">
        <v>926</v>
      </c>
      <c r="VDA3" s="4" t="s">
        <v>926</v>
      </c>
      <c r="VDB3" s="4" t="s">
        <v>926</v>
      </c>
      <c r="VDC3" s="4" t="s">
        <v>926</v>
      </c>
      <c r="VDD3" s="4" t="s">
        <v>926</v>
      </c>
      <c r="VDE3" s="4" t="s">
        <v>926</v>
      </c>
      <c r="VDF3" s="4" t="s">
        <v>926</v>
      </c>
      <c r="VDG3" s="4" t="s">
        <v>926</v>
      </c>
      <c r="VDH3" s="4" t="s">
        <v>926</v>
      </c>
      <c r="VDI3" s="4" t="s">
        <v>926</v>
      </c>
      <c r="VDJ3" s="4" t="s">
        <v>926</v>
      </c>
      <c r="VDK3" s="4" t="s">
        <v>926</v>
      </c>
      <c r="VDL3" s="4" t="s">
        <v>926</v>
      </c>
      <c r="VDM3" s="4" t="s">
        <v>926</v>
      </c>
      <c r="VDN3" s="4" t="s">
        <v>926</v>
      </c>
      <c r="VDO3" s="4" t="s">
        <v>926</v>
      </c>
      <c r="VDP3" s="4" t="s">
        <v>926</v>
      </c>
      <c r="VDQ3" s="4" t="s">
        <v>926</v>
      </c>
      <c r="VDR3" s="4" t="s">
        <v>926</v>
      </c>
      <c r="VDS3" s="4" t="s">
        <v>926</v>
      </c>
      <c r="VDT3" s="4" t="s">
        <v>926</v>
      </c>
      <c r="VDU3" s="4" t="s">
        <v>926</v>
      </c>
      <c r="VDV3" s="4" t="s">
        <v>926</v>
      </c>
      <c r="VDW3" s="4" t="s">
        <v>926</v>
      </c>
      <c r="VDX3" s="4" t="s">
        <v>926</v>
      </c>
      <c r="VDY3" s="4" t="s">
        <v>926</v>
      </c>
      <c r="VDZ3" s="4" t="s">
        <v>926</v>
      </c>
      <c r="VEA3" s="4" t="s">
        <v>926</v>
      </c>
      <c r="VEB3" s="4" t="s">
        <v>926</v>
      </c>
      <c r="VEC3" s="4" t="s">
        <v>926</v>
      </c>
      <c r="VED3" s="4" t="s">
        <v>926</v>
      </c>
      <c r="VEE3" s="4" t="s">
        <v>926</v>
      </c>
      <c r="VEF3" s="4" t="s">
        <v>926</v>
      </c>
      <c r="VEG3" s="4" t="s">
        <v>926</v>
      </c>
      <c r="VEH3" s="4" t="s">
        <v>926</v>
      </c>
      <c r="VEI3" s="4" t="s">
        <v>926</v>
      </c>
      <c r="VEJ3" s="4" t="s">
        <v>926</v>
      </c>
      <c r="VEK3" s="4" t="s">
        <v>926</v>
      </c>
      <c r="VEL3" s="4" t="s">
        <v>926</v>
      </c>
      <c r="VEM3" s="4" t="s">
        <v>926</v>
      </c>
      <c r="VEN3" s="4" t="s">
        <v>926</v>
      </c>
      <c r="VEO3" s="4" t="s">
        <v>926</v>
      </c>
      <c r="VEP3" s="4" t="s">
        <v>926</v>
      </c>
      <c r="VEQ3" s="4" t="s">
        <v>926</v>
      </c>
      <c r="VER3" s="4" t="s">
        <v>926</v>
      </c>
      <c r="VES3" s="4" t="s">
        <v>926</v>
      </c>
      <c r="VET3" s="4" t="s">
        <v>926</v>
      </c>
      <c r="VEU3" s="4" t="s">
        <v>926</v>
      </c>
      <c r="VEV3" s="4" t="s">
        <v>926</v>
      </c>
      <c r="VEW3" s="4" t="s">
        <v>926</v>
      </c>
      <c r="VEX3" s="4" t="s">
        <v>926</v>
      </c>
      <c r="VEY3" s="4" t="s">
        <v>926</v>
      </c>
      <c r="VEZ3" s="4" t="s">
        <v>926</v>
      </c>
      <c r="VFA3" s="4" t="s">
        <v>926</v>
      </c>
      <c r="VFB3" s="4" t="s">
        <v>926</v>
      </c>
      <c r="VFC3" s="4" t="s">
        <v>926</v>
      </c>
      <c r="VFD3" s="4" t="s">
        <v>926</v>
      </c>
      <c r="VFE3" s="4" t="s">
        <v>926</v>
      </c>
      <c r="VFF3" s="4" t="s">
        <v>926</v>
      </c>
      <c r="VFG3" s="4" t="s">
        <v>926</v>
      </c>
      <c r="VFH3" s="4" t="s">
        <v>926</v>
      </c>
      <c r="VFI3" s="4" t="s">
        <v>926</v>
      </c>
      <c r="VFJ3" s="4" t="s">
        <v>926</v>
      </c>
      <c r="VFK3" s="4" t="s">
        <v>926</v>
      </c>
      <c r="VFL3" s="4" t="s">
        <v>926</v>
      </c>
      <c r="VFM3" s="4" t="s">
        <v>926</v>
      </c>
      <c r="VFN3" s="4" t="s">
        <v>926</v>
      </c>
      <c r="VFO3" s="4" t="s">
        <v>926</v>
      </c>
      <c r="VFP3" s="4" t="s">
        <v>926</v>
      </c>
      <c r="VFQ3" s="4" t="s">
        <v>926</v>
      </c>
      <c r="VFR3" s="4" t="s">
        <v>926</v>
      </c>
      <c r="VFS3" s="4" t="s">
        <v>926</v>
      </c>
      <c r="VFT3" s="4" t="s">
        <v>926</v>
      </c>
      <c r="VFU3" s="4" t="s">
        <v>926</v>
      </c>
      <c r="VFV3" s="4" t="s">
        <v>926</v>
      </c>
      <c r="VFW3" s="4" t="s">
        <v>926</v>
      </c>
      <c r="VFX3" s="4" t="s">
        <v>926</v>
      </c>
      <c r="VFY3" s="4" t="s">
        <v>926</v>
      </c>
      <c r="VFZ3" s="4" t="s">
        <v>926</v>
      </c>
      <c r="VGA3" s="4" t="s">
        <v>926</v>
      </c>
      <c r="VGB3" s="4" t="s">
        <v>926</v>
      </c>
      <c r="VGC3" s="4" t="s">
        <v>926</v>
      </c>
      <c r="VGD3" s="4" t="s">
        <v>926</v>
      </c>
      <c r="VGE3" s="4" t="s">
        <v>926</v>
      </c>
      <c r="VGF3" s="4" t="s">
        <v>926</v>
      </c>
      <c r="VGG3" s="4" t="s">
        <v>926</v>
      </c>
      <c r="VGH3" s="4" t="s">
        <v>926</v>
      </c>
      <c r="VGI3" s="4" t="s">
        <v>926</v>
      </c>
      <c r="VGJ3" s="4" t="s">
        <v>926</v>
      </c>
      <c r="VGK3" s="4" t="s">
        <v>926</v>
      </c>
      <c r="VGL3" s="4" t="s">
        <v>926</v>
      </c>
      <c r="VGM3" s="4" t="s">
        <v>926</v>
      </c>
      <c r="VGN3" s="4" t="s">
        <v>926</v>
      </c>
      <c r="VGO3" s="4" t="s">
        <v>926</v>
      </c>
      <c r="VGP3" s="4" t="s">
        <v>926</v>
      </c>
      <c r="VGQ3" s="4" t="s">
        <v>926</v>
      </c>
      <c r="VGR3" s="4" t="s">
        <v>926</v>
      </c>
      <c r="VGS3" s="4" t="s">
        <v>926</v>
      </c>
      <c r="VGT3" s="4" t="s">
        <v>926</v>
      </c>
      <c r="VGU3" s="4" t="s">
        <v>926</v>
      </c>
      <c r="VGV3" s="4" t="s">
        <v>926</v>
      </c>
      <c r="VGW3" s="4" t="s">
        <v>926</v>
      </c>
      <c r="VGX3" s="4" t="s">
        <v>926</v>
      </c>
      <c r="VGY3" s="4" t="s">
        <v>926</v>
      </c>
      <c r="VGZ3" s="4" t="s">
        <v>926</v>
      </c>
      <c r="VHA3" s="4" t="s">
        <v>926</v>
      </c>
      <c r="VHB3" s="4" t="s">
        <v>926</v>
      </c>
      <c r="VHC3" s="4" t="s">
        <v>926</v>
      </c>
      <c r="VHD3" s="4" t="s">
        <v>926</v>
      </c>
      <c r="VHE3" s="4" t="s">
        <v>926</v>
      </c>
      <c r="VHF3" s="4" t="s">
        <v>926</v>
      </c>
      <c r="VHG3" s="4" t="s">
        <v>926</v>
      </c>
      <c r="VHH3" s="4" t="s">
        <v>926</v>
      </c>
      <c r="VHI3" s="4" t="s">
        <v>926</v>
      </c>
      <c r="VHJ3" s="4" t="s">
        <v>926</v>
      </c>
      <c r="VHK3" s="4" t="s">
        <v>926</v>
      </c>
      <c r="VHL3" s="4" t="s">
        <v>926</v>
      </c>
      <c r="VHM3" s="4" t="s">
        <v>926</v>
      </c>
      <c r="VHN3" s="4" t="s">
        <v>926</v>
      </c>
      <c r="VHO3" s="4" t="s">
        <v>926</v>
      </c>
      <c r="VHP3" s="4" t="s">
        <v>926</v>
      </c>
      <c r="VHQ3" s="4" t="s">
        <v>926</v>
      </c>
      <c r="VHR3" s="4" t="s">
        <v>926</v>
      </c>
      <c r="VHS3" s="4" t="s">
        <v>926</v>
      </c>
      <c r="VHT3" s="4" t="s">
        <v>926</v>
      </c>
      <c r="VHU3" s="4" t="s">
        <v>926</v>
      </c>
      <c r="VHV3" s="4" t="s">
        <v>926</v>
      </c>
      <c r="VHW3" s="4" t="s">
        <v>926</v>
      </c>
      <c r="VHX3" s="4" t="s">
        <v>926</v>
      </c>
      <c r="VHY3" s="4" t="s">
        <v>926</v>
      </c>
      <c r="VHZ3" s="4" t="s">
        <v>926</v>
      </c>
      <c r="VIA3" s="4" t="s">
        <v>926</v>
      </c>
      <c r="VIB3" s="4" t="s">
        <v>926</v>
      </c>
      <c r="VIC3" s="4" t="s">
        <v>926</v>
      </c>
      <c r="VID3" s="4" t="s">
        <v>926</v>
      </c>
      <c r="VIE3" s="4" t="s">
        <v>926</v>
      </c>
      <c r="VIF3" s="4" t="s">
        <v>926</v>
      </c>
      <c r="VIG3" s="4" t="s">
        <v>926</v>
      </c>
      <c r="VIH3" s="4" t="s">
        <v>926</v>
      </c>
      <c r="VII3" s="4" t="s">
        <v>926</v>
      </c>
      <c r="VIJ3" s="4" t="s">
        <v>926</v>
      </c>
      <c r="VIK3" s="4" t="s">
        <v>926</v>
      </c>
      <c r="VIL3" s="4" t="s">
        <v>926</v>
      </c>
      <c r="VIM3" s="4" t="s">
        <v>926</v>
      </c>
      <c r="VIN3" s="4" t="s">
        <v>926</v>
      </c>
      <c r="VIO3" s="4" t="s">
        <v>926</v>
      </c>
      <c r="VIP3" s="4" t="s">
        <v>926</v>
      </c>
      <c r="VIQ3" s="4" t="s">
        <v>926</v>
      </c>
      <c r="VIR3" s="4" t="s">
        <v>926</v>
      </c>
      <c r="VIS3" s="4" t="s">
        <v>926</v>
      </c>
      <c r="VIT3" s="4" t="s">
        <v>926</v>
      </c>
      <c r="VIU3" s="4" t="s">
        <v>926</v>
      </c>
      <c r="VIV3" s="4" t="s">
        <v>926</v>
      </c>
      <c r="VIW3" s="4" t="s">
        <v>926</v>
      </c>
      <c r="VIX3" s="4" t="s">
        <v>926</v>
      </c>
      <c r="VIY3" s="4" t="s">
        <v>926</v>
      </c>
      <c r="VIZ3" s="4" t="s">
        <v>926</v>
      </c>
      <c r="VJA3" s="4" t="s">
        <v>926</v>
      </c>
      <c r="VJB3" s="4" t="s">
        <v>926</v>
      </c>
      <c r="VJC3" s="4" t="s">
        <v>926</v>
      </c>
      <c r="VJD3" s="4" t="s">
        <v>926</v>
      </c>
      <c r="VJE3" s="4" t="s">
        <v>926</v>
      </c>
      <c r="VJF3" s="4" t="s">
        <v>926</v>
      </c>
      <c r="VJG3" s="4" t="s">
        <v>926</v>
      </c>
      <c r="VJH3" s="4" t="s">
        <v>926</v>
      </c>
      <c r="VJI3" s="4" t="s">
        <v>926</v>
      </c>
      <c r="VJJ3" s="4" t="s">
        <v>926</v>
      </c>
      <c r="VJK3" s="4" t="s">
        <v>926</v>
      </c>
      <c r="VJL3" s="4" t="s">
        <v>926</v>
      </c>
      <c r="VJM3" s="4" t="s">
        <v>926</v>
      </c>
      <c r="VJN3" s="4" t="s">
        <v>926</v>
      </c>
      <c r="VJO3" s="4" t="s">
        <v>926</v>
      </c>
      <c r="VJP3" s="4" t="s">
        <v>926</v>
      </c>
      <c r="VJQ3" s="4" t="s">
        <v>926</v>
      </c>
      <c r="VJR3" s="4" t="s">
        <v>926</v>
      </c>
      <c r="VJS3" s="4" t="s">
        <v>926</v>
      </c>
      <c r="VJT3" s="4" t="s">
        <v>926</v>
      </c>
      <c r="VJU3" s="4" t="s">
        <v>926</v>
      </c>
      <c r="VJV3" s="4" t="s">
        <v>926</v>
      </c>
      <c r="VJW3" s="4" t="s">
        <v>926</v>
      </c>
      <c r="VJX3" s="4" t="s">
        <v>926</v>
      </c>
      <c r="VJY3" s="4" t="s">
        <v>926</v>
      </c>
      <c r="VJZ3" s="4" t="s">
        <v>926</v>
      </c>
      <c r="VKA3" s="4" t="s">
        <v>926</v>
      </c>
      <c r="VKB3" s="4" t="s">
        <v>926</v>
      </c>
      <c r="VKC3" s="4" t="s">
        <v>926</v>
      </c>
      <c r="VKD3" s="4" t="s">
        <v>926</v>
      </c>
      <c r="VKE3" s="4" t="s">
        <v>926</v>
      </c>
      <c r="VKF3" s="4" t="s">
        <v>926</v>
      </c>
      <c r="VKG3" s="4" t="s">
        <v>926</v>
      </c>
      <c r="VKH3" s="4" t="s">
        <v>926</v>
      </c>
      <c r="VKI3" s="4" t="s">
        <v>926</v>
      </c>
      <c r="VKJ3" s="4" t="s">
        <v>926</v>
      </c>
      <c r="VKK3" s="4" t="s">
        <v>926</v>
      </c>
      <c r="VKL3" s="4" t="s">
        <v>926</v>
      </c>
      <c r="VKM3" s="4" t="s">
        <v>926</v>
      </c>
      <c r="VKN3" s="4" t="s">
        <v>926</v>
      </c>
      <c r="VKO3" s="4" t="s">
        <v>926</v>
      </c>
      <c r="VKP3" s="4" t="s">
        <v>926</v>
      </c>
      <c r="VKQ3" s="4" t="s">
        <v>926</v>
      </c>
      <c r="VKR3" s="4" t="s">
        <v>926</v>
      </c>
      <c r="VKS3" s="4" t="s">
        <v>926</v>
      </c>
      <c r="VKT3" s="4" t="s">
        <v>926</v>
      </c>
      <c r="VKU3" s="4" t="s">
        <v>926</v>
      </c>
      <c r="VKV3" s="4" t="s">
        <v>926</v>
      </c>
      <c r="VKW3" s="4" t="s">
        <v>926</v>
      </c>
      <c r="VKX3" s="4" t="s">
        <v>926</v>
      </c>
      <c r="VKY3" s="4" t="s">
        <v>926</v>
      </c>
      <c r="VKZ3" s="4" t="s">
        <v>926</v>
      </c>
      <c r="VLA3" s="4" t="s">
        <v>926</v>
      </c>
      <c r="VLB3" s="4" t="s">
        <v>926</v>
      </c>
      <c r="VLC3" s="4" t="s">
        <v>926</v>
      </c>
      <c r="VLD3" s="4" t="s">
        <v>926</v>
      </c>
      <c r="VLE3" s="4" t="s">
        <v>926</v>
      </c>
      <c r="VLF3" s="4" t="s">
        <v>926</v>
      </c>
      <c r="VLG3" s="4" t="s">
        <v>926</v>
      </c>
      <c r="VLH3" s="4" t="s">
        <v>926</v>
      </c>
      <c r="VLI3" s="4" t="s">
        <v>926</v>
      </c>
      <c r="VLJ3" s="4" t="s">
        <v>926</v>
      </c>
      <c r="VLK3" s="4" t="s">
        <v>926</v>
      </c>
      <c r="VLL3" s="4" t="s">
        <v>926</v>
      </c>
      <c r="VLM3" s="4" t="s">
        <v>926</v>
      </c>
      <c r="VLN3" s="4" t="s">
        <v>926</v>
      </c>
      <c r="VLO3" s="4" t="s">
        <v>926</v>
      </c>
      <c r="VLP3" s="4" t="s">
        <v>926</v>
      </c>
      <c r="VLQ3" s="4" t="s">
        <v>926</v>
      </c>
      <c r="VLR3" s="4" t="s">
        <v>926</v>
      </c>
      <c r="VLS3" s="4" t="s">
        <v>926</v>
      </c>
      <c r="VLT3" s="4" t="s">
        <v>926</v>
      </c>
      <c r="VLU3" s="4" t="s">
        <v>926</v>
      </c>
      <c r="VLV3" s="4" t="s">
        <v>926</v>
      </c>
      <c r="VLW3" s="4" t="s">
        <v>926</v>
      </c>
      <c r="VLX3" s="4" t="s">
        <v>926</v>
      </c>
      <c r="VLY3" s="4" t="s">
        <v>926</v>
      </c>
      <c r="VLZ3" s="4" t="s">
        <v>926</v>
      </c>
      <c r="VMA3" s="4" t="s">
        <v>926</v>
      </c>
      <c r="VMB3" s="4" t="s">
        <v>926</v>
      </c>
      <c r="VMC3" s="4" t="s">
        <v>926</v>
      </c>
      <c r="VMD3" s="4" t="s">
        <v>926</v>
      </c>
      <c r="VME3" s="4" t="s">
        <v>926</v>
      </c>
      <c r="VMF3" s="4" t="s">
        <v>926</v>
      </c>
      <c r="VMG3" s="4" t="s">
        <v>926</v>
      </c>
      <c r="VMH3" s="4" t="s">
        <v>926</v>
      </c>
      <c r="VMI3" s="4" t="s">
        <v>926</v>
      </c>
      <c r="VMJ3" s="4" t="s">
        <v>926</v>
      </c>
      <c r="VMK3" s="4" t="s">
        <v>926</v>
      </c>
      <c r="VML3" s="4" t="s">
        <v>926</v>
      </c>
      <c r="VMM3" s="4" t="s">
        <v>926</v>
      </c>
      <c r="VMN3" s="4" t="s">
        <v>926</v>
      </c>
      <c r="VMO3" s="4" t="s">
        <v>926</v>
      </c>
      <c r="VMP3" s="4" t="s">
        <v>926</v>
      </c>
      <c r="VMQ3" s="4" t="s">
        <v>926</v>
      </c>
      <c r="VMR3" s="4" t="s">
        <v>926</v>
      </c>
      <c r="VMS3" s="4" t="s">
        <v>926</v>
      </c>
      <c r="VMT3" s="4" t="s">
        <v>926</v>
      </c>
      <c r="VMU3" s="4" t="s">
        <v>926</v>
      </c>
      <c r="VMV3" s="4" t="s">
        <v>926</v>
      </c>
      <c r="VMW3" s="4" t="s">
        <v>926</v>
      </c>
      <c r="VMX3" s="4" t="s">
        <v>926</v>
      </c>
      <c r="VMY3" s="4" t="s">
        <v>926</v>
      </c>
      <c r="VMZ3" s="4" t="s">
        <v>926</v>
      </c>
      <c r="VNA3" s="4" t="s">
        <v>926</v>
      </c>
      <c r="VNB3" s="4" t="s">
        <v>926</v>
      </c>
      <c r="VNC3" s="4" t="s">
        <v>926</v>
      </c>
      <c r="VND3" s="4" t="s">
        <v>926</v>
      </c>
      <c r="VNE3" s="4" t="s">
        <v>926</v>
      </c>
      <c r="VNF3" s="4" t="s">
        <v>926</v>
      </c>
      <c r="VNG3" s="4" t="s">
        <v>926</v>
      </c>
      <c r="VNH3" s="4" t="s">
        <v>926</v>
      </c>
      <c r="VNI3" s="4" t="s">
        <v>926</v>
      </c>
      <c r="VNJ3" s="4" t="s">
        <v>926</v>
      </c>
      <c r="VNK3" s="4" t="s">
        <v>926</v>
      </c>
      <c r="VNL3" s="4" t="s">
        <v>926</v>
      </c>
      <c r="VNM3" s="4" t="s">
        <v>926</v>
      </c>
      <c r="VNN3" s="4" t="s">
        <v>926</v>
      </c>
      <c r="VNO3" s="4" t="s">
        <v>926</v>
      </c>
      <c r="VNP3" s="4" t="s">
        <v>926</v>
      </c>
      <c r="VNQ3" s="4" t="s">
        <v>926</v>
      </c>
      <c r="VNR3" s="4" t="s">
        <v>926</v>
      </c>
      <c r="VNS3" s="4" t="s">
        <v>926</v>
      </c>
      <c r="VNT3" s="4" t="s">
        <v>926</v>
      </c>
      <c r="VNU3" s="4" t="s">
        <v>926</v>
      </c>
      <c r="VNV3" s="4" t="s">
        <v>926</v>
      </c>
      <c r="VNW3" s="4" t="s">
        <v>926</v>
      </c>
      <c r="VNX3" s="4" t="s">
        <v>926</v>
      </c>
      <c r="VNY3" s="4" t="s">
        <v>926</v>
      </c>
      <c r="VNZ3" s="4" t="s">
        <v>926</v>
      </c>
      <c r="VOA3" s="4" t="s">
        <v>926</v>
      </c>
      <c r="VOB3" s="4" t="s">
        <v>926</v>
      </c>
      <c r="VOC3" s="4" t="s">
        <v>926</v>
      </c>
      <c r="VOD3" s="4" t="s">
        <v>926</v>
      </c>
      <c r="VOE3" s="4" t="s">
        <v>926</v>
      </c>
      <c r="VOF3" s="4" t="s">
        <v>926</v>
      </c>
      <c r="VOG3" s="4" t="s">
        <v>926</v>
      </c>
      <c r="VOH3" s="4" t="s">
        <v>926</v>
      </c>
      <c r="VOI3" s="4" t="s">
        <v>926</v>
      </c>
      <c r="VOJ3" s="4" t="s">
        <v>926</v>
      </c>
      <c r="VOK3" s="4" t="s">
        <v>926</v>
      </c>
      <c r="VOL3" s="4" t="s">
        <v>926</v>
      </c>
      <c r="VOM3" s="4" t="s">
        <v>926</v>
      </c>
      <c r="VON3" s="4" t="s">
        <v>926</v>
      </c>
      <c r="VOO3" s="4" t="s">
        <v>926</v>
      </c>
      <c r="VOP3" s="4" t="s">
        <v>926</v>
      </c>
      <c r="VOQ3" s="4" t="s">
        <v>926</v>
      </c>
      <c r="VOR3" s="4" t="s">
        <v>926</v>
      </c>
      <c r="VOS3" s="4" t="s">
        <v>926</v>
      </c>
      <c r="VOT3" s="4" t="s">
        <v>926</v>
      </c>
      <c r="VOU3" s="4" t="s">
        <v>926</v>
      </c>
      <c r="VOV3" s="4" t="s">
        <v>926</v>
      </c>
      <c r="VOW3" s="4" t="s">
        <v>926</v>
      </c>
      <c r="VOX3" s="4" t="s">
        <v>926</v>
      </c>
      <c r="VOY3" s="4" t="s">
        <v>926</v>
      </c>
      <c r="VOZ3" s="4" t="s">
        <v>926</v>
      </c>
      <c r="VPA3" s="4" t="s">
        <v>926</v>
      </c>
      <c r="VPB3" s="4" t="s">
        <v>926</v>
      </c>
      <c r="VPC3" s="4" t="s">
        <v>926</v>
      </c>
      <c r="VPD3" s="4" t="s">
        <v>926</v>
      </c>
      <c r="VPE3" s="4" t="s">
        <v>926</v>
      </c>
      <c r="VPF3" s="4" t="s">
        <v>926</v>
      </c>
      <c r="VPG3" s="4" t="s">
        <v>926</v>
      </c>
      <c r="VPH3" s="4" t="s">
        <v>926</v>
      </c>
      <c r="VPI3" s="4" t="s">
        <v>926</v>
      </c>
      <c r="VPJ3" s="4" t="s">
        <v>926</v>
      </c>
      <c r="VPK3" s="4" t="s">
        <v>926</v>
      </c>
      <c r="VPL3" s="4" t="s">
        <v>926</v>
      </c>
      <c r="VPM3" s="4" t="s">
        <v>926</v>
      </c>
      <c r="VPN3" s="4" t="s">
        <v>926</v>
      </c>
      <c r="VPO3" s="4" t="s">
        <v>926</v>
      </c>
      <c r="VPP3" s="4" t="s">
        <v>926</v>
      </c>
      <c r="VPQ3" s="4" t="s">
        <v>926</v>
      </c>
      <c r="VPR3" s="4" t="s">
        <v>926</v>
      </c>
      <c r="VPS3" s="4" t="s">
        <v>926</v>
      </c>
      <c r="VPT3" s="4" t="s">
        <v>926</v>
      </c>
      <c r="VPU3" s="4" t="s">
        <v>926</v>
      </c>
      <c r="VPV3" s="4" t="s">
        <v>926</v>
      </c>
      <c r="VPW3" s="4" t="s">
        <v>926</v>
      </c>
      <c r="VPX3" s="4" t="s">
        <v>926</v>
      </c>
      <c r="VPY3" s="4" t="s">
        <v>926</v>
      </c>
      <c r="VPZ3" s="4" t="s">
        <v>926</v>
      </c>
      <c r="VQA3" s="4" t="s">
        <v>926</v>
      </c>
      <c r="VQB3" s="4" t="s">
        <v>926</v>
      </c>
      <c r="VQC3" s="4" t="s">
        <v>926</v>
      </c>
      <c r="VQD3" s="4" t="s">
        <v>926</v>
      </c>
      <c r="VQE3" s="4" t="s">
        <v>926</v>
      </c>
      <c r="VQF3" s="4" t="s">
        <v>926</v>
      </c>
      <c r="VQG3" s="4" t="s">
        <v>926</v>
      </c>
      <c r="VQH3" s="4" t="s">
        <v>926</v>
      </c>
      <c r="VQI3" s="4" t="s">
        <v>926</v>
      </c>
      <c r="VQJ3" s="4" t="s">
        <v>926</v>
      </c>
      <c r="VQK3" s="4" t="s">
        <v>926</v>
      </c>
      <c r="VQL3" s="4" t="s">
        <v>926</v>
      </c>
      <c r="VQM3" s="4" t="s">
        <v>926</v>
      </c>
      <c r="VQN3" s="4" t="s">
        <v>926</v>
      </c>
      <c r="VQO3" s="4" t="s">
        <v>926</v>
      </c>
      <c r="VQP3" s="4" t="s">
        <v>926</v>
      </c>
      <c r="VQQ3" s="4" t="s">
        <v>926</v>
      </c>
      <c r="VQR3" s="4" t="s">
        <v>926</v>
      </c>
      <c r="VQS3" s="4" t="s">
        <v>926</v>
      </c>
      <c r="VQT3" s="4" t="s">
        <v>926</v>
      </c>
      <c r="VQU3" s="4" t="s">
        <v>926</v>
      </c>
      <c r="VQV3" s="4" t="s">
        <v>926</v>
      </c>
      <c r="VQW3" s="4" t="s">
        <v>926</v>
      </c>
      <c r="VQX3" s="4" t="s">
        <v>926</v>
      </c>
      <c r="VQY3" s="4" t="s">
        <v>926</v>
      </c>
      <c r="VQZ3" s="4" t="s">
        <v>926</v>
      </c>
      <c r="VRA3" s="4" t="s">
        <v>926</v>
      </c>
      <c r="VRB3" s="4" t="s">
        <v>926</v>
      </c>
      <c r="VRC3" s="4" t="s">
        <v>926</v>
      </c>
      <c r="VRD3" s="4" t="s">
        <v>926</v>
      </c>
      <c r="VRE3" s="4" t="s">
        <v>926</v>
      </c>
      <c r="VRF3" s="4" t="s">
        <v>926</v>
      </c>
      <c r="VRG3" s="4" t="s">
        <v>926</v>
      </c>
      <c r="VRH3" s="4" t="s">
        <v>926</v>
      </c>
      <c r="VRI3" s="4" t="s">
        <v>926</v>
      </c>
      <c r="VRJ3" s="4" t="s">
        <v>926</v>
      </c>
      <c r="VRK3" s="4" t="s">
        <v>926</v>
      </c>
      <c r="VRL3" s="4" t="s">
        <v>926</v>
      </c>
      <c r="VRM3" s="4" t="s">
        <v>926</v>
      </c>
      <c r="VRN3" s="4" t="s">
        <v>926</v>
      </c>
      <c r="VRO3" s="4" t="s">
        <v>926</v>
      </c>
      <c r="VRP3" s="4" t="s">
        <v>926</v>
      </c>
      <c r="VRQ3" s="4" t="s">
        <v>926</v>
      </c>
      <c r="VRR3" s="4" t="s">
        <v>926</v>
      </c>
      <c r="VRS3" s="4" t="s">
        <v>926</v>
      </c>
      <c r="VRT3" s="4" t="s">
        <v>926</v>
      </c>
      <c r="VRU3" s="4" t="s">
        <v>926</v>
      </c>
      <c r="VRV3" s="4" t="s">
        <v>926</v>
      </c>
      <c r="VRW3" s="4" t="s">
        <v>926</v>
      </c>
      <c r="VRX3" s="4" t="s">
        <v>926</v>
      </c>
      <c r="VRY3" s="4" t="s">
        <v>926</v>
      </c>
      <c r="VRZ3" s="4" t="s">
        <v>926</v>
      </c>
      <c r="VSA3" s="4" t="s">
        <v>926</v>
      </c>
      <c r="VSB3" s="4" t="s">
        <v>926</v>
      </c>
      <c r="VSC3" s="4" t="s">
        <v>926</v>
      </c>
      <c r="VSD3" s="4" t="s">
        <v>926</v>
      </c>
      <c r="VSE3" s="4" t="s">
        <v>926</v>
      </c>
      <c r="VSF3" s="4" t="s">
        <v>926</v>
      </c>
      <c r="VSG3" s="4" t="s">
        <v>926</v>
      </c>
      <c r="VSH3" s="4" t="s">
        <v>926</v>
      </c>
      <c r="VSI3" s="4" t="s">
        <v>926</v>
      </c>
      <c r="VSJ3" s="4" t="s">
        <v>926</v>
      </c>
      <c r="VSK3" s="4" t="s">
        <v>926</v>
      </c>
      <c r="VSL3" s="4" t="s">
        <v>926</v>
      </c>
      <c r="VSM3" s="4" t="s">
        <v>926</v>
      </c>
      <c r="VSN3" s="4" t="s">
        <v>926</v>
      </c>
      <c r="VSO3" s="4" t="s">
        <v>926</v>
      </c>
      <c r="VSP3" s="4" t="s">
        <v>926</v>
      </c>
      <c r="VSQ3" s="4" t="s">
        <v>926</v>
      </c>
      <c r="VSR3" s="4" t="s">
        <v>926</v>
      </c>
      <c r="VSS3" s="4" t="s">
        <v>926</v>
      </c>
      <c r="VST3" s="4" t="s">
        <v>926</v>
      </c>
      <c r="VSU3" s="4" t="s">
        <v>926</v>
      </c>
      <c r="VSV3" s="4" t="s">
        <v>926</v>
      </c>
      <c r="VSW3" s="4" t="s">
        <v>926</v>
      </c>
      <c r="VSX3" s="4" t="s">
        <v>926</v>
      </c>
      <c r="VSY3" s="4" t="s">
        <v>926</v>
      </c>
      <c r="VSZ3" s="4" t="s">
        <v>926</v>
      </c>
      <c r="VTA3" s="4" t="s">
        <v>926</v>
      </c>
      <c r="VTB3" s="4" t="s">
        <v>926</v>
      </c>
      <c r="VTC3" s="4" t="s">
        <v>926</v>
      </c>
      <c r="VTD3" s="4" t="s">
        <v>926</v>
      </c>
      <c r="VTE3" s="4" t="s">
        <v>926</v>
      </c>
      <c r="VTF3" s="4" t="s">
        <v>926</v>
      </c>
      <c r="VTG3" s="4" t="s">
        <v>926</v>
      </c>
      <c r="VTH3" s="4" t="s">
        <v>926</v>
      </c>
      <c r="VTI3" s="4" t="s">
        <v>926</v>
      </c>
      <c r="VTJ3" s="4" t="s">
        <v>926</v>
      </c>
      <c r="VTK3" s="4" t="s">
        <v>926</v>
      </c>
      <c r="VTL3" s="4" t="s">
        <v>926</v>
      </c>
      <c r="VTM3" s="4" t="s">
        <v>926</v>
      </c>
      <c r="VTN3" s="4" t="s">
        <v>926</v>
      </c>
      <c r="VTO3" s="4" t="s">
        <v>926</v>
      </c>
      <c r="VTP3" s="4" t="s">
        <v>926</v>
      </c>
      <c r="VTQ3" s="4" t="s">
        <v>926</v>
      </c>
      <c r="VTR3" s="4" t="s">
        <v>926</v>
      </c>
      <c r="VTS3" s="4" t="s">
        <v>926</v>
      </c>
      <c r="VTT3" s="4" t="s">
        <v>926</v>
      </c>
      <c r="VTU3" s="4" t="s">
        <v>926</v>
      </c>
      <c r="VTV3" s="4" t="s">
        <v>926</v>
      </c>
      <c r="VTW3" s="4" t="s">
        <v>926</v>
      </c>
      <c r="VTX3" s="4" t="s">
        <v>926</v>
      </c>
      <c r="VTY3" s="4" t="s">
        <v>926</v>
      </c>
      <c r="VTZ3" s="4" t="s">
        <v>926</v>
      </c>
      <c r="VUA3" s="4" t="s">
        <v>926</v>
      </c>
      <c r="VUB3" s="4" t="s">
        <v>926</v>
      </c>
      <c r="VUC3" s="4" t="s">
        <v>926</v>
      </c>
      <c r="VUD3" s="4" t="s">
        <v>926</v>
      </c>
      <c r="VUE3" s="4" t="s">
        <v>926</v>
      </c>
      <c r="VUF3" s="4" t="s">
        <v>926</v>
      </c>
      <c r="VUG3" s="4" t="s">
        <v>926</v>
      </c>
      <c r="VUH3" s="4" t="s">
        <v>926</v>
      </c>
      <c r="VUI3" s="4" t="s">
        <v>926</v>
      </c>
      <c r="VUJ3" s="4" t="s">
        <v>926</v>
      </c>
      <c r="VUK3" s="4" t="s">
        <v>926</v>
      </c>
      <c r="VUL3" s="4" t="s">
        <v>926</v>
      </c>
      <c r="VUM3" s="4" t="s">
        <v>926</v>
      </c>
      <c r="VUN3" s="4" t="s">
        <v>926</v>
      </c>
      <c r="VUO3" s="4" t="s">
        <v>926</v>
      </c>
      <c r="VUP3" s="4" t="s">
        <v>926</v>
      </c>
      <c r="VUQ3" s="4" t="s">
        <v>926</v>
      </c>
      <c r="VUR3" s="4" t="s">
        <v>926</v>
      </c>
      <c r="VUS3" s="4" t="s">
        <v>926</v>
      </c>
      <c r="VUT3" s="4" t="s">
        <v>926</v>
      </c>
      <c r="VUU3" s="4" t="s">
        <v>926</v>
      </c>
      <c r="VUV3" s="4" t="s">
        <v>926</v>
      </c>
      <c r="VUW3" s="4" t="s">
        <v>926</v>
      </c>
      <c r="VUX3" s="4" t="s">
        <v>926</v>
      </c>
      <c r="VUY3" s="4" t="s">
        <v>926</v>
      </c>
      <c r="VUZ3" s="4" t="s">
        <v>926</v>
      </c>
      <c r="VVA3" s="4" t="s">
        <v>926</v>
      </c>
      <c r="VVB3" s="4" t="s">
        <v>926</v>
      </c>
      <c r="VVC3" s="4" t="s">
        <v>926</v>
      </c>
      <c r="VVD3" s="4" t="s">
        <v>926</v>
      </c>
      <c r="VVE3" s="4" t="s">
        <v>926</v>
      </c>
      <c r="VVF3" s="4" t="s">
        <v>926</v>
      </c>
      <c r="VVG3" s="4" t="s">
        <v>926</v>
      </c>
      <c r="VVH3" s="4" t="s">
        <v>926</v>
      </c>
      <c r="VVI3" s="4" t="s">
        <v>926</v>
      </c>
      <c r="VVJ3" s="4" t="s">
        <v>926</v>
      </c>
      <c r="VVK3" s="4" t="s">
        <v>926</v>
      </c>
      <c r="VVL3" s="4" t="s">
        <v>926</v>
      </c>
      <c r="VVM3" s="4" t="s">
        <v>926</v>
      </c>
      <c r="VVN3" s="4" t="s">
        <v>926</v>
      </c>
      <c r="VVO3" s="4" t="s">
        <v>926</v>
      </c>
      <c r="VVP3" s="4" t="s">
        <v>926</v>
      </c>
      <c r="VVQ3" s="4" t="s">
        <v>926</v>
      </c>
      <c r="VVR3" s="4" t="s">
        <v>926</v>
      </c>
      <c r="VVS3" s="4" t="s">
        <v>926</v>
      </c>
      <c r="VVT3" s="4" t="s">
        <v>926</v>
      </c>
      <c r="VVU3" s="4" t="s">
        <v>926</v>
      </c>
      <c r="VVV3" s="4" t="s">
        <v>926</v>
      </c>
      <c r="VVW3" s="4" t="s">
        <v>926</v>
      </c>
      <c r="VVX3" s="4" t="s">
        <v>926</v>
      </c>
      <c r="VVY3" s="4" t="s">
        <v>926</v>
      </c>
      <c r="VVZ3" s="4" t="s">
        <v>926</v>
      </c>
      <c r="VWA3" s="4" t="s">
        <v>926</v>
      </c>
      <c r="VWB3" s="4" t="s">
        <v>926</v>
      </c>
      <c r="VWC3" s="4" t="s">
        <v>926</v>
      </c>
      <c r="VWD3" s="4" t="s">
        <v>926</v>
      </c>
      <c r="VWE3" s="4" t="s">
        <v>926</v>
      </c>
      <c r="VWF3" s="4" t="s">
        <v>926</v>
      </c>
      <c r="VWG3" s="4" t="s">
        <v>926</v>
      </c>
      <c r="VWH3" s="4" t="s">
        <v>926</v>
      </c>
      <c r="VWI3" s="4" t="s">
        <v>926</v>
      </c>
      <c r="VWJ3" s="4" t="s">
        <v>926</v>
      </c>
      <c r="VWK3" s="4" t="s">
        <v>926</v>
      </c>
      <c r="VWL3" s="4" t="s">
        <v>926</v>
      </c>
      <c r="VWM3" s="4" t="s">
        <v>926</v>
      </c>
      <c r="VWN3" s="4" t="s">
        <v>926</v>
      </c>
      <c r="VWO3" s="4" t="s">
        <v>926</v>
      </c>
      <c r="VWP3" s="4" t="s">
        <v>926</v>
      </c>
      <c r="VWQ3" s="4" t="s">
        <v>926</v>
      </c>
      <c r="VWR3" s="4" t="s">
        <v>926</v>
      </c>
      <c r="VWS3" s="4" t="s">
        <v>926</v>
      </c>
      <c r="VWT3" s="4" t="s">
        <v>926</v>
      </c>
      <c r="VWU3" s="4" t="s">
        <v>926</v>
      </c>
      <c r="VWV3" s="4" t="s">
        <v>926</v>
      </c>
      <c r="VWW3" s="4" t="s">
        <v>926</v>
      </c>
      <c r="VWX3" s="4" t="s">
        <v>926</v>
      </c>
      <c r="VWY3" s="4" t="s">
        <v>926</v>
      </c>
      <c r="VWZ3" s="4" t="s">
        <v>926</v>
      </c>
      <c r="VXA3" s="4" t="s">
        <v>926</v>
      </c>
      <c r="VXB3" s="4" t="s">
        <v>926</v>
      </c>
      <c r="VXC3" s="4" t="s">
        <v>926</v>
      </c>
      <c r="VXD3" s="4" t="s">
        <v>926</v>
      </c>
      <c r="VXE3" s="4" t="s">
        <v>926</v>
      </c>
      <c r="VXF3" s="4" t="s">
        <v>926</v>
      </c>
      <c r="VXG3" s="4" t="s">
        <v>926</v>
      </c>
      <c r="VXH3" s="4" t="s">
        <v>926</v>
      </c>
      <c r="VXI3" s="4" t="s">
        <v>926</v>
      </c>
      <c r="VXJ3" s="4" t="s">
        <v>926</v>
      </c>
      <c r="VXK3" s="4" t="s">
        <v>926</v>
      </c>
      <c r="VXL3" s="4" t="s">
        <v>926</v>
      </c>
      <c r="VXM3" s="4" t="s">
        <v>926</v>
      </c>
      <c r="VXN3" s="4" t="s">
        <v>926</v>
      </c>
      <c r="VXO3" s="4" t="s">
        <v>926</v>
      </c>
      <c r="VXP3" s="4" t="s">
        <v>926</v>
      </c>
      <c r="VXQ3" s="4" t="s">
        <v>926</v>
      </c>
      <c r="VXR3" s="4" t="s">
        <v>926</v>
      </c>
      <c r="VXS3" s="4" t="s">
        <v>926</v>
      </c>
      <c r="VXT3" s="4" t="s">
        <v>926</v>
      </c>
      <c r="VXU3" s="4" t="s">
        <v>926</v>
      </c>
      <c r="VXV3" s="4" t="s">
        <v>926</v>
      </c>
      <c r="VXW3" s="4" t="s">
        <v>926</v>
      </c>
      <c r="VXX3" s="4" t="s">
        <v>926</v>
      </c>
      <c r="VXY3" s="4" t="s">
        <v>926</v>
      </c>
      <c r="VXZ3" s="4" t="s">
        <v>926</v>
      </c>
      <c r="VYA3" s="4" t="s">
        <v>926</v>
      </c>
      <c r="VYB3" s="4" t="s">
        <v>926</v>
      </c>
      <c r="VYC3" s="4" t="s">
        <v>926</v>
      </c>
      <c r="VYD3" s="4" t="s">
        <v>926</v>
      </c>
      <c r="VYE3" s="4" t="s">
        <v>926</v>
      </c>
      <c r="VYF3" s="4" t="s">
        <v>926</v>
      </c>
      <c r="VYG3" s="4" t="s">
        <v>926</v>
      </c>
      <c r="VYH3" s="4" t="s">
        <v>926</v>
      </c>
      <c r="VYI3" s="4" t="s">
        <v>926</v>
      </c>
      <c r="VYJ3" s="4" t="s">
        <v>926</v>
      </c>
      <c r="VYK3" s="4" t="s">
        <v>926</v>
      </c>
      <c r="VYL3" s="4" t="s">
        <v>926</v>
      </c>
      <c r="VYM3" s="4" t="s">
        <v>926</v>
      </c>
      <c r="VYN3" s="4" t="s">
        <v>926</v>
      </c>
      <c r="VYO3" s="4" t="s">
        <v>926</v>
      </c>
      <c r="VYP3" s="4" t="s">
        <v>926</v>
      </c>
      <c r="VYQ3" s="4" t="s">
        <v>926</v>
      </c>
      <c r="VYR3" s="4" t="s">
        <v>926</v>
      </c>
      <c r="VYS3" s="4" t="s">
        <v>926</v>
      </c>
      <c r="VYT3" s="4" t="s">
        <v>926</v>
      </c>
      <c r="VYU3" s="4" t="s">
        <v>926</v>
      </c>
      <c r="VYV3" s="4" t="s">
        <v>926</v>
      </c>
      <c r="VYW3" s="4" t="s">
        <v>926</v>
      </c>
      <c r="VYX3" s="4" t="s">
        <v>926</v>
      </c>
      <c r="VYY3" s="4" t="s">
        <v>926</v>
      </c>
      <c r="VYZ3" s="4" t="s">
        <v>926</v>
      </c>
      <c r="VZA3" s="4" t="s">
        <v>926</v>
      </c>
      <c r="VZB3" s="4" t="s">
        <v>926</v>
      </c>
      <c r="VZC3" s="4" t="s">
        <v>926</v>
      </c>
      <c r="VZD3" s="4" t="s">
        <v>926</v>
      </c>
      <c r="VZE3" s="4" t="s">
        <v>926</v>
      </c>
      <c r="VZF3" s="4" t="s">
        <v>926</v>
      </c>
      <c r="VZG3" s="4" t="s">
        <v>926</v>
      </c>
      <c r="VZH3" s="4" t="s">
        <v>926</v>
      </c>
      <c r="VZI3" s="4" t="s">
        <v>926</v>
      </c>
      <c r="VZJ3" s="4" t="s">
        <v>926</v>
      </c>
      <c r="VZK3" s="4" t="s">
        <v>926</v>
      </c>
      <c r="VZL3" s="4" t="s">
        <v>926</v>
      </c>
      <c r="VZM3" s="4" t="s">
        <v>926</v>
      </c>
      <c r="VZN3" s="4" t="s">
        <v>926</v>
      </c>
      <c r="VZO3" s="4" t="s">
        <v>926</v>
      </c>
      <c r="VZP3" s="4" t="s">
        <v>926</v>
      </c>
      <c r="VZQ3" s="4" t="s">
        <v>926</v>
      </c>
      <c r="VZR3" s="4" t="s">
        <v>926</v>
      </c>
      <c r="VZS3" s="4" t="s">
        <v>926</v>
      </c>
      <c r="VZT3" s="4" t="s">
        <v>926</v>
      </c>
      <c r="VZU3" s="4" t="s">
        <v>926</v>
      </c>
      <c r="VZV3" s="4" t="s">
        <v>926</v>
      </c>
      <c r="VZW3" s="4" t="s">
        <v>926</v>
      </c>
      <c r="VZX3" s="4" t="s">
        <v>926</v>
      </c>
      <c r="VZY3" s="4" t="s">
        <v>926</v>
      </c>
      <c r="VZZ3" s="4" t="s">
        <v>926</v>
      </c>
      <c r="WAA3" s="4" t="s">
        <v>926</v>
      </c>
      <c r="WAB3" s="4" t="s">
        <v>926</v>
      </c>
      <c r="WAC3" s="4" t="s">
        <v>926</v>
      </c>
      <c r="WAD3" s="4" t="s">
        <v>926</v>
      </c>
      <c r="WAE3" s="4" t="s">
        <v>926</v>
      </c>
      <c r="WAF3" s="4" t="s">
        <v>926</v>
      </c>
      <c r="WAG3" s="4" t="s">
        <v>926</v>
      </c>
      <c r="WAH3" s="4" t="s">
        <v>926</v>
      </c>
      <c r="WAI3" s="4" t="s">
        <v>926</v>
      </c>
      <c r="WAJ3" s="4" t="s">
        <v>926</v>
      </c>
      <c r="WAK3" s="4" t="s">
        <v>926</v>
      </c>
      <c r="WAL3" s="4" t="s">
        <v>926</v>
      </c>
      <c r="WAM3" s="4" t="s">
        <v>926</v>
      </c>
      <c r="WAN3" s="4" t="s">
        <v>926</v>
      </c>
      <c r="WAO3" s="4" t="s">
        <v>926</v>
      </c>
      <c r="WAP3" s="4" t="s">
        <v>926</v>
      </c>
      <c r="WAQ3" s="4" t="s">
        <v>926</v>
      </c>
      <c r="WAR3" s="4" t="s">
        <v>926</v>
      </c>
      <c r="WAS3" s="4" t="s">
        <v>926</v>
      </c>
      <c r="WAT3" s="4" t="s">
        <v>926</v>
      </c>
      <c r="WAU3" s="4" t="s">
        <v>926</v>
      </c>
      <c r="WAV3" s="4" t="s">
        <v>926</v>
      </c>
      <c r="WAW3" s="4" t="s">
        <v>926</v>
      </c>
      <c r="WAX3" s="4" t="s">
        <v>926</v>
      </c>
      <c r="WAY3" s="4" t="s">
        <v>926</v>
      </c>
      <c r="WAZ3" s="4" t="s">
        <v>926</v>
      </c>
      <c r="WBA3" s="4" t="s">
        <v>926</v>
      </c>
      <c r="WBB3" s="4" t="s">
        <v>926</v>
      </c>
      <c r="WBC3" s="4" t="s">
        <v>926</v>
      </c>
      <c r="WBD3" s="4" t="s">
        <v>926</v>
      </c>
      <c r="WBE3" s="4" t="s">
        <v>926</v>
      </c>
      <c r="WBF3" s="4" t="s">
        <v>926</v>
      </c>
      <c r="WBG3" s="4" t="s">
        <v>926</v>
      </c>
      <c r="WBH3" s="4" t="s">
        <v>926</v>
      </c>
      <c r="WBI3" s="4" t="s">
        <v>926</v>
      </c>
      <c r="WBJ3" s="4" t="s">
        <v>926</v>
      </c>
      <c r="WBK3" s="4" t="s">
        <v>926</v>
      </c>
      <c r="WBL3" s="4" t="s">
        <v>926</v>
      </c>
      <c r="WBM3" s="4" t="s">
        <v>926</v>
      </c>
      <c r="WBN3" s="4" t="s">
        <v>926</v>
      </c>
      <c r="WBO3" s="4" t="s">
        <v>926</v>
      </c>
      <c r="WBP3" s="4" t="s">
        <v>926</v>
      </c>
      <c r="WBQ3" s="4" t="s">
        <v>926</v>
      </c>
      <c r="WBR3" s="4" t="s">
        <v>926</v>
      </c>
      <c r="WBS3" s="4" t="s">
        <v>926</v>
      </c>
      <c r="WBT3" s="4" t="s">
        <v>926</v>
      </c>
      <c r="WBU3" s="4" t="s">
        <v>926</v>
      </c>
      <c r="WBV3" s="4" t="s">
        <v>926</v>
      </c>
      <c r="WBW3" s="4" t="s">
        <v>926</v>
      </c>
      <c r="WBX3" s="4" t="s">
        <v>926</v>
      </c>
      <c r="WBY3" s="4" t="s">
        <v>926</v>
      </c>
      <c r="WBZ3" s="4" t="s">
        <v>926</v>
      </c>
      <c r="WCA3" s="4" t="s">
        <v>926</v>
      </c>
      <c r="WCB3" s="4" t="s">
        <v>926</v>
      </c>
      <c r="WCC3" s="4" t="s">
        <v>926</v>
      </c>
      <c r="WCD3" s="4" t="s">
        <v>926</v>
      </c>
      <c r="WCE3" s="4" t="s">
        <v>926</v>
      </c>
      <c r="WCF3" s="4" t="s">
        <v>926</v>
      </c>
      <c r="WCG3" s="4" t="s">
        <v>926</v>
      </c>
      <c r="WCH3" s="4" t="s">
        <v>926</v>
      </c>
      <c r="WCI3" s="4" t="s">
        <v>926</v>
      </c>
      <c r="WCJ3" s="4" t="s">
        <v>926</v>
      </c>
      <c r="WCK3" s="4" t="s">
        <v>926</v>
      </c>
      <c r="WCL3" s="4" t="s">
        <v>926</v>
      </c>
      <c r="WCM3" s="4" t="s">
        <v>926</v>
      </c>
      <c r="WCN3" s="4" t="s">
        <v>926</v>
      </c>
      <c r="WCO3" s="4" t="s">
        <v>926</v>
      </c>
      <c r="WCP3" s="4" t="s">
        <v>926</v>
      </c>
      <c r="WCQ3" s="4" t="s">
        <v>926</v>
      </c>
      <c r="WCR3" s="4" t="s">
        <v>926</v>
      </c>
      <c r="WCS3" s="4" t="s">
        <v>926</v>
      </c>
      <c r="WCT3" s="4" t="s">
        <v>926</v>
      </c>
      <c r="WCU3" s="4" t="s">
        <v>926</v>
      </c>
      <c r="WCV3" s="4" t="s">
        <v>926</v>
      </c>
      <c r="WCW3" s="4" t="s">
        <v>926</v>
      </c>
      <c r="WCX3" s="4" t="s">
        <v>926</v>
      </c>
      <c r="WCY3" s="4" t="s">
        <v>926</v>
      </c>
      <c r="WCZ3" s="4" t="s">
        <v>926</v>
      </c>
      <c r="WDA3" s="4" t="s">
        <v>926</v>
      </c>
      <c r="WDB3" s="4" t="s">
        <v>926</v>
      </c>
      <c r="WDC3" s="4" t="s">
        <v>926</v>
      </c>
      <c r="WDD3" s="4" t="s">
        <v>926</v>
      </c>
      <c r="WDE3" s="4" t="s">
        <v>926</v>
      </c>
      <c r="WDF3" s="4" t="s">
        <v>926</v>
      </c>
      <c r="WDG3" s="4" t="s">
        <v>926</v>
      </c>
      <c r="WDH3" s="4" t="s">
        <v>926</v>
      </c>
      <c r="WDI3" s="4" t="s">
        <v>926</v>
      </c>
      <c r="WDJ3" s="4" t="s">
        <v>926</v>
      </c>
      <c r="WDK3" s="4" t="s">
        <v>926</v>
      </c>
      <c r="WDL3" s="4" t="s">
        <v>926</v>
      </c>
      <c r="WDM3" s="4" t="s">
        <v>926</v>
      </c>
      <c r="WDN3" s="4" t="s">
        <v>926</v>
      </c>
      <c r="WDO3" s="4" t="s">
        <v>926</v>
      </c>
      <c r="WDP3" s="4" t="s">
        <v>926</v>
      </c>
      <c r="WDQ3" s="4" t="s">
        <v>926</v>
      </c>
      <c r="WDR3" s="4" t="s">
        <v>926</v>
      </c>
      <c r="WDS3" s="4" t="s">
        <v>926</v>
      </c>
      <c r="WDT3" s="4" t="s">
        <v>926</v>
      </c>
      <c r="WDU3" s="4" t="s">
        <v>926</v>
      </c>
      <c r="WDV3" s="4" t="s">
        <v>926</v>
      </c>
      <c r="WDW3" s="4" t="s">
        <v>926</v>
      </c>
      <c r="WDX3" s="4" t="s">
        <v>926</v>
      </c>
      <c r="WDY3" s="4" t="s">
        <v>926</v>
      </c>
      <c r="WDZ3" s="4" t="s">
        <v>926</v>
      </c>
      <c r="WEA3" s="4" t="s">
        <v>926</v>
      </c>
      <c r="WEB3" s="4" t="s">
        <v>926</v>
      </c>
      <c r="WEC3" s="4" t="s">
        <v>926</v>
      </c>
      <c r="WED3" s="4" t="s">
        <v>926</v>
      </c>
      <c r="WEE3" s="4" t="s">
        <v>926</v>
      </c>
      <c r="WEF3" s="4" t="s">
        <v>926</v>
      </c>
      <c r="WEG3" s="4" t="s">
        <v>926</v>
      </c>
      <c r="WEH3" s="4" t="s">
        <v>926</v>
      </c>
      <c r="WEI3" s="4" t="s">
        <v>926</v>
      </c>
      <c r="WEJ3" s="4" t="s">
        <v>926</v>
      </c>
      <c r="WEK3" s="4" t="s">
        <v>926</v>
      </c>
      <c r="WEL3" s="4" t="s">
        <v>926</v>
      </c>
      <c r="WEM3" s="4" t="s">
        <v>926</v>
      </c>
      <c r="WEN3" s="4" t="s">
        <v>926</v>
      </c>
      <c r="WEO3" s="4" t="s">
        <v>926</v>
      </c>
      <c r="WEP3" s="4" t="s">
        <v>926</v>
      </c>
      <c r="WEQ3" s="4" t="s">
        <v>926</v>
      </c>
      <c r="WER3" s="4" t="s">
        <v>926</v>
      </c>
      <c r="WES3" s="4" t="s">
        <v>926</v>
      </c>
      <c r="WET3" s="4" t="s">
        <v>926</v>
      </c>
      <c r="WEU3" s="4" t="s">
        <v>926</v>
      </c>
      <c r="WEV3" s="4" t="s">
        <v>926</v>
      </c>
      <c r="WEW3" s="4" t="s">
        <v>926</v>
      </c>
      <c r="WEX3" s="4" t="s">
        <v>926</v>
      </c>
      <c r="WEY3" s="4" t="s">
        <v>926</v>
      </c>
      <c r="WEZ3" s="4" t="s">
        <v>926</v>
      </c>
      <c r="WFA3" s="4" t="s">
        <v>926</v>
      </c>
      <c r="WFB3" s="4" t="s">
        <v>926</v>
      </c>
      <c r="WFC3" s="4" t="s">
        <v>926</v>
      </c>
      <c r="WFD3" s="4" t="s">
        <v>926</v>
      </c>
      <c r="WFE3" s="4" t="s">
        <v>926</v>
      </c>
      <c r="WFF3" s="4" t="s">
        <v>926</v>
      </c>
      <c r="WFG3" s="4" t="s">
        <v>926</v>
      </c>
      <c r="WFH3" s="4" t="s">
        <v>926</v>
      </c>
      <c r="WFI3" s="4" t="s">
        <v>926</v>
      </c>
      <c r="WFJ3" s="4" t="s">
        <v>926</v>
      </c>
      <c r="WFK3" s="4" t="s">
        <v>926</v>
      </c>
      <c r="WFL3" s="4" t="s">
        <v>926</v>
      </c>
      <c r="WFM3" s="4" t="s">
        <v>926</v>
      </c>
      <c r="WFN3" s="4" t="s">
        <v>926</v>
      </c>
      <c r="WFO3" s="4" t="s">
        <v>926</v>
      </c>
      <c r="WFP3" s="4" t="s">
        <v>926</v>
      </c>
      <c r="WFQ3" s="4" t="s">
        <v>926</v>
      </c>
      <c r="WFR3" s="4" t="s">
        <v>926</v>
      </c>
      <c r="WFS3" s="4" t="s">
        <v>926</v>
      </c>
      <c r="WFT3" s="4" t="s">
        <v>926</v>
      </c>
      <c r="WFU3" s="4" t="s">
        <v>926</v>
      </c>
      <c r="WFV3" s="4" t="s">
        <v>926</v>
      </c>
      <c r="WFW3" s="4" t="s">
        <v>926</v>
      </c>
      <c r="WFX3" s="4" t="s">
        <v>926</v>
      </c>
      <c r="WFY3" s="4" t="s">
        <v>926</v>
      </c>
      <c r="WFZ3" s="4" t="s">
        <v>926</v>
      </c>
      <c r="WGA3" s="4" t="s">
        <v>926</v>
      </c>
      <c r="WGB3" s="4" t="s">
        <v>926</v>
      </c>
      <c r="WGC3" s="4" t="s">
        <v>926</v>
      </c>
      <c r="WGD3" s="4" t="s">
        <v>926</v>
      </c>
      <c r="WGE3" s="4" t="s">
        <v>926</v>
      </c>
      <c r="WGF3" s="4" t="s">
        <v>926</v>
      </c>
      <c r="WGG3" s="4" t="s">
        <v>926</v>
      </c>
      <c r="WGH3" s="4" t="s">
        <v>926</v>
      </c>
      <c r="WGI3" s="4" t="s">
        <v>926</v>
      </c>
      <c r="WGJ3" s="4" t="s">
        <v>926</v>
      </c>
      <c r="WGK3" s="4" t="s">
        <v>926</v>
      </c>
      <c r="WGL3" s="4" t="s">
        <v>926</v>
      </c>
      <c r="WGM3" s="4" t="s">
        <v>926</v>
      </c>
      <c r="WGN3" s="4" t="s">
        <v>926</v>
      </c>
      <c r="WGO3" s="4" t="s">
        <v>926</v>
      </c>
      <c r="WGP3" s="4" t="s">
        <v>926</v>
      </c>
      <c r="WGQ3" s="4" t="s">
        <v>926</v>
      </c>
      <c r="WGR3" s="4" t="s">
        <v>926</v>
      </c>
      <c r="WGS3" s="4" t="s">
        <v>926</v>
      </c>
      <c r="WGT3" s="4" t="s">
        <v>926</v>
      </c>
      <c r="WGU3" s="4" t="s">
        <v>926</v>
      </c>
      <c r="WGV3" s="4" t="s">
        <v>926</v>
      </c>
      <c r="WGW3" s="4" t="s">
        <v>926</v>
      </c>
      <c r="WGX3" s="4" t="s">
        <v>926</v>
      </c>
      <c r="WGY3" s="4" t="s">
        <v>926</v>
      </c>
      <c r="WGZ3" s="4" t="s">
        <v>926</v>
      </c>
      <c r="WHA3" s="4" t="s">
        <v>926</v>
      </c>
      <c r="WHB3" s="4" t="s">
        <v>926</v>
      </c>
      <c r="WHC3" s="4" t="s">
        <v>926</v>
      </c>
      <c r="WHD3" s="4" t="s">
        <v>926</v>
      </c>
      <c r="WHE3" s="4" t="s">
        <v>926</v>
      </c>
      <c r="WHF3" s="4" t="s">
        <v>926</v>
      </c>
      <c r="WHG3" s="4" t="s">
        <v>926</v>
      </c>
      <c r="WHH3" s="4" t="s">
        <v>926</v>
      </c>
      <c r="WHI3" s="4" t="s">
        <v>926</v>
      </c>
      <c r="WHJ3" s="4" t="s">
        <v>926</v>
      </c>
      <c r="WHK3" s="4" t="s">
        <v>926</v>
      </c>
      <c r="WHL3" s="4" t="s">
        <v>926</v>
      </c>
      <c r="WHM3" s="4" t="s">
        <v>926</v>
      </c>
      <c r="WHN3" s="4" t="s">
        <v>926</v>
      </c>
      <c r="WHO3" s="4" t="s">
        <v>926</v>
      </c>
      <c r="WHP3" s="4" t="s">
        <v>926</v>
      </c>
      <c r="WHQ3" s="4" t="s">
        <v>926</v>
      </c>
      <c r="WHR3" s="4" t="s">
        <v>926</v>
      </c>
      <c r="WHS3" s="4" t="s">
        <v>926</v>
      </c>
      <c r="WHT3" s="4" t="s">
        <v>926</v>
      </c>
      <c r="WHU3" s="4" t="s">
        <v>926</v>
      </c>
      <c r="WHV3" s="4" t="s">
        <v>926</v>
      </c>
      <c r="WHW3" s="4" t="s">
        <v>926</v>
      </c>
      <c r="WHX3" s="4" t="s">
        <v>926</v>
      </c>
      <c r="WHY3" s="4" t="s">
        <v>926</v>
      </c>
      <c r="WHZ3" s="4" t="s">
        <v>926</v>
      </c>
      <c r="WIA3" s="4" t="s">
        <v>926</v>
      </c>
      <c r="WIB3" s="4" t="s">
        <v>926</v>
      </c>
      <c r="WIC3" s="4" t="s">
        <v>926</v>
      </c>
      <c r="WID3" s="4" t="s">
        <v>926</v>
      </c>
      <c r="WIE3" s="4" t="s">
        <v>926</v>
      </c>
      <c r="WIF3" s="4" t="s">
        <v>926</v>
      </c>
      <c r="WIG3" s="4" t="s">
        <v>926</v>
      </c>
      <c r="WIH3" s="4" t="s">
        <v>926</v>
      </c>
      <c r="WII3" s="4" t="s">
        <v>926</v>
      </c>
      <c r="WIJ3" s="4" t="s">
        <v>926</v>
      </c>
      <c r="WIK3" s="4" t="s">
        <v>926</v>
      </c>
      <c r="WIL3" s="4" t="s">
        <v>926</v>
      </c>
      <c r="WIM3" s="4" t="s">
        <v>926</v>
      </c>
      <c r="WIN3" s="4" t="s">
        <v>926</v>
      </c>
      <c r="WIO3" s="4" t="s">
        <v>926</v>
      </c>
      <c r="WIP3" s="4" t="s">
        <v>926</v>
      </c>
      <c r="WIQ3" s="4" t="s">
        <v>926</v>
      </c>
      <c r="WIR3" s="4" t="s">
        <v>926</v>
      </c>
      <c r="WIS3" s="4" t="s">
        <v>926</v>
      </c>
      <c r="WIT3" s="4" t="s">
        <v>926</v>
      </c>
      <c r="WIU3" s="4" t="s">
        <v>926</v>
      </c>
      <c r="WIV3" s="4" t="s">
        <v>926</v>
      </c>
      <c r="WIW3" s="4" t="s">
        <v>926</v>
      </c>
      <c r="WIX3" s="4" t="s">
        <v>926</v>
      </c>
      <c r="WIY3" s="4" t="s">
        <v>926</v>
      </c>
      <c r="WIZ3" s="4" t="s">
        <v>926</v>
      </c>
      <c r="WJA3" s="4" t="s">
        <v>926</v>
      </c>
      <c r="WJB3" s="4" t="s">
        <v>926</v>
      </c>
      <c r="WJC3" s="4" t="s">
        <v>926</v>
      </c>
      <c r="WJD3" s="4" t="s">
        <v>926</v>
      </c>
      <c r="WJE3" s="4" t="s">
        <v>926</v>
      </c>
      <c r="WJF3" s="4" t="s">
        <v>926</v>
      </c>
      <c r="WJG3" s="4" t="s">
        <v>926</v>
      </c>
      <c r="WJH3" s="4" t="s">
        <v>926</v>
      </c>
      <c r="WJI3" s="4" t="s">
        <v>926</v>
      </c>
      <c r="WJJ3" s="4" t="s">
        <v>926</v>
      </c>
      <c r="WJK3" s="4" t="s">
        <v>926</v>
      </c>
      <c r="WJL3" s="4" t="s">
        <v>926</v>
      </c>
      <c r="WJM3" s="4" t="s">
        <v>926</v>
      </c>
      <c r="WJN3" s="4" t="s">
        <v>926</v>
      </c>
      <c r="WJO3" s="4" t="s">
        <v>926</v>
      </c>
      <c r="WJP3" s="4" t="s">
        <v>926</v>
      </c>
      <c r="WJQ3" s="4" t="s">
        <v>926</v>
      </c>
      <c r="WJR3" s="4" t="s">
        <v>926</v>
      </c>
      <c r="WJS3" s="4" t="s">
        <v>926</v>
      </c>
      <c r="WJT3" s="4" t="s">
        <v>926</v>
      </c>
      <c r="WJU3" s="4" t="s">
        <v>926</v>
      </c>
      <c r="WJV3" s="4" t="s">
        <v>926</v>
      </c>
      <c r="WJW3" s="4" t="s">
        <v>926</v>
      </c>
      <c r="WJX3" s="4" t="s">
        <v>926</v>
      </c>
      <c r="WJY3" s="4" t="s">
        <v>926</v>
      </c>
      <c r="WJZ3" s="4" t="s">
        <v>926</v>
      </c>
      <c r="WKA3" s="4" t="s">
        <v>926</v>
      </c>
      <c r="WKB3" s="4" t="s">
        <v>926</v>
      </c>
      <c r="WKC3" s="4" t="s">
        <v>926</v>
      </c>
      <c r="WKD3" s="4" t="s">
        <v>926</v>
      </c>
      <c r="WKE3" s="4" t="s">
        <v>926</v>
      </c>
      <c r="WKF3" s="4" t="s">
        <v>926</v>
      </c>
      <c r="WKG3" s="4" t="s">
        <v>926</v>
      </c>
      <c r="WKH3" s="4" t="s">
        <v>926</v>
      </c>
      <c r="WKI3" s="4" t="s">
        <v>926</v>
      </c>
      <c r="WKJ3" s="4" t="s">
        <v>926</v>
      </c>
      <c r="WKK3" s="4" t="s">
        <v>926</v>
      </c>
      <c r="WKL3" s="4" t="s">
        <v>926</v>
      </c>
      <c r="WKM3" s="4" t="s">
        <v>926</v>
      </c>
      <c r="WKN3" s="4" t="s">
        <v>926</v>
      </c>
      <c r="WKO3" s="4" t="s">
        <v>926</v>
      </c>
      <c r="WKP3" s="4" t="s">
        <v>926</v>
      </c>
      <c r="WKQ3" s="4" t="s">
        <v>926</v>
      </c>
      <c r="WKR3" s="4" t="s">
        <v>926</v>
      </c>
      <c r="WKS3" s="4" t="s">
        <v>926</v>
      </c>
      <c r="WKT3" s="4" t="s">
        <v>926</v>
      </c>
      <c r="WKU3" s="4" t="s">
        <v>926</v>
      </c>
      <c r="WKV3" s="4" t="s">
        <v>926</v>
      </c>
      <c r="WKW3" s="4" t="s">
        <v>926</v>
      </c>
      <c r="WKX3" s="4" t="s">
        <v>926</v>
      </c>
      <c r="WKY3" s="4" t="s">
        <v>926</v>
      </c>
      <c r="WKZ3" s="4" t="s">
        <v>926</v>
      </c>
      <c r="WLA3" s="4" t="s">
        <v>926</v>
      </c>
      <c r="WLB3" s="4" t="s">
        <v>926</v>
      </c>
      <c r="WLC3" s="4" t="s">
        <v>926</v>
      </c>
      <c r="WLD3" s="4" t="s">
        <v>926</v>
      </c>
      <c r="WLE3" s="4" t="s">
        <v>926</v>
      </c>
      <c r="WLF3" s="4" t="s">
        <v>926</v>
      </c>
      <c r="WLG3" s="4" t="s">
        <v>926</v>
      </c>
      <c r="WLH3" s="4" t="s">
        <v>926</v>
      </c>
      <c r="WLI3" s="4" t="s">
        <v>926</v>
      </c>
      <c r="WLJ3" s="4" t="s">
        <v>926</v>
      </c>
      <c r="WLK3" s="4" t="s">
        <v>926</v>
      </c>
      <c r="WLL3" s="4" t="s">
        <v>926</v>
      </c>
      <c r="WLM3" s="4" t="s">
        <v>926</v>
      </c>
      <c r="WLN3" s="4" t="s">
        <v>926</v>
      </c>
      <c r="WLO3" s="4" t="s">
        <v>926</v>
      </c>
      <c r="WLP3" s="4" t="s">
        <v>926</v>
      </c>
      <c r="WLQ3" s="4" t="s">
        <v>926</v>
      </c>
      <c r="WLR3" s="4" t="s">
        <v>926</v>
      </c>
      <c r="WLS3" s="4" t="s">
        <v>926</v>
      </c>
      <c r="WLT3" s="4" t="s">
        <v>926</v>
      </c>
      <c r="WLU3" s="4" t="s">
        <v>926</v>
      </c>
      <c r="WLV3" s="4" t="s">
        <v>926</v>
      </c>
      <c r="WLW3" s="4" t="s">
        <v>926</v>
      </c>
      <c r="WLX3" s="4" t="s">
        <v>926</v>
      </c>
      <c r="WLY3" s="4" t="s">
        <v>926</v>
      </c>
      <c r="WLZ3" s="4" t="s">
        <v>926</v>
      </c>
      <c r="WMA3" s="4" t="s">
        <v>926</v>
      </c>
      <c r="WMB3" s="4" t="s">
        <v>926</v>
      </c>
      <c r="WMC3" s="4" t="s">
        <v>926</v>
      </c>
      <c r="WMD3" s="4" t="s">
        <v>926</v>
      </c>
      <c r="WME3" s="4" t="s">
        <v>926</v>
      </c>
      <c r="WMF3" s="4" t="s">
        <v>926</v>
      </c>
      <c r="WMG3" s="4" t="s">
        <v>926</v>
      </c>
      <c r="WMH3" s="4" t="s">
        <v>926</v>
      </c>
      <c r="WMI3" s="4" t="s">
        <v>926</v>
      </c>
      <c r="WMJ3" s="4" t="s">
        <v>926</v>
      </c>
      <c r="WMK3" s="4" t="s">
        <v>926</v>
      </c>
      <c r="WML3" s="4" t="s">
        <v>926</v>
      </c>
      <c r="WMM3" s="4" t="s">
        <v>926</v>
      </c>
      <c r="WMN3" s="4" t="s">
        <v>926</v>
      </c>
      <c r="WMO3" s="4" t="s">
        <v>926</v>
      </c>
      <c r="WMP3" s="4" t="s">
        <v>926</v>
      </c>
      <c r="WMQ3" s="4" t="s">
        <v>926</v>
      </c>
      <c r="WMR3" s="4" t="s">
        <v>926</v>
      </c>
      <c r="WMS3" s="4" t="s">
        <v>926</v>
      </c>
      <c r="WMT3" s="4" t="s">
        <v>926</v>
      </c>
      <c r="WMU3" s="4" t="s">
        <v>926</v>
      </c>
      <c r="WMV3" s="4" t="s">
        <v>926</v>
      </c>
      <c r="WMW3" s="4" t="s">
        <v>926</v>
      </c>
      <c r="WMX3" s="4" t="s">
        <v>926</v>
      </c>
      <c r="WMY3" s="4" t="s">
        <v>926</v>
      </c>
      <c r="WMZ3" s="4" t="s">
        <v>926</v>
      </c>
      <c r="WNA3" s="4" t="s">
        <v>926</v>
      </c>
      <c r="WNB3" s="4" t="s">
        <v>926</v>
      </c>
      <c r="WNC3" s="4" t="s">
        <v>926</v>
      </c>
      <c r="WND3" s="4" t="s">
        <v>926</v>
      </c>
      <c r="WNE3" s="4" t="s">
        <v>926</v>
      </c>
      <c r="WNF3" s="4" t="s">
        <v>926</v>
      </c>
      <c r="WNG3" s="4" t="s">
        <v>926</v>
      </c>
      <c r="WNH3" s="4" t="s">
        <v>926</v>
      </c>
      <c r="WNI3" s="4" t="s">
        <v>926</v>
      </c>
      <c r="WNJ3" s="4" t="s">
        <v>926</v>
      </c>
      <c r="WNK3" s="4" t="s">
        <v>926</v>
      </c>
      <c r="WNL3" s="4" t="s">
        <v>926</v>
      </c>
      <c r="WNM3" s="4" t="s">
        <v>926</v>
      </c>
      <c r="WNN3" s="4" t="s">
        <v>926</v>
      </c>
      <c r="WNO3" s="4" t="s">
        <v>926</v>
      </c>
      <c r="WNP3" s="4" t="s">
        <v>926</v>
      </c>
      <c r="WNQ3" s="4" t="s">
        <v>926</v>
      </c>
      <c r="WNR3" s="4" t="s">
        <v>926</v>
      </c>
      <c r="WNS3" s="4" t="s">
        <v>926</v>
      </c>
      <c r="WNT3" s="4" t="s">
        <v>926</v>
      </c>
      <c r="WNU3" s="4" t="s">
        <v>926</v>
      </c>
      <c r="WNV3" s="4" t="s">
        <v>926</v>
      </c>
      <c r="WNW3" s="4" t="s">
        <v>926</v>
      </c>
      <c r="WNX3" s="4" t="s">
        <v>926</v>
      </c>
      <c r="WNY3" s="4" t="s">
        <v>926</v>
      </c>
      <c r="WNZ3" s="4" t="s">
        <v>926</v>
      </c>
      <c r="WOA3" s="4" t="s">
        <v>926</v>
      </c>
      <c r="WOB3" s="4" t="s">
        <v>926</v>
      </c>
      <c r="WOC3" s="4" t="s">
        <v>926</v>
      </c>
      <c r="WOD3" s="4" t="s">
        <v>926</v>
      </c>
      <c r="WOE3" s="4" t="s">
        <v>926</v>
      </c>
      <c r="WOF3" s="4" t="s">
        <v>926</v>
      </c>
      <c r="WOG3" s="4" t="s">
        <v>926</v>
      </c>
      <c r="WOH3" s="4" t="s">
        <v>926</v>
      </c>
      <c r="WOI3" s="4" t="s">
        <v>926</v>
      </c>
      <c r="WOJ3" s="4" t="s">
        <v>926</v>
      </c>
      <c r="WOK3" s="4" t="s">
        <v>926</v>
      </c>
      <c r="WOL3" s="4" t="s">
        <v>926</v>
      </c>
      <c r="WOM3" s="4" t="s">
        <v>926</v>
      </c>
      <c r="WON3" s="4" t="s">
        <v>926</v>
      </c>
      <c r="WOO3" s="4" t="s">
        <v>926</v>
      </c>
      <c r="WOP3" s="4" t="s">
        <v>926</v>
      </c>
      <c r="WOQ3" s="4" t="s">
        <v>926</v>
      </c>
      <c r="WOR3" s="4" t="s">
        <v>926</v>
      </c>
      <c r="WOS3" s="4" t="s">
        <v>926</v>
      </c>
      <c r="WOT3" s="4" t="s">
        <v>926</v>
      </c>
      <c r="WOU3" s="4" t="s">
        <v>926</v>
      </c>
      <c r="WOV3" s="4" t="s">
        <v>926</v>
      </c>
      <c r="WOW3" s="4" t="s">
        <v>926</v>
      </c>
      <c r="WOX3" s="4" t="s">
        <v>926</v>
      </c>
      <c r="WOY3" s="4" t="s">
        <v>926</v>
      </c>
      <c r="WOZ3" s="4" t="s">
        <v>926</v>
      </c>
      <c r="WPA3" s="4" t="s">
        <v>926</v>
      </c>
      <c r="WPB3" s="4" t="s">
        <v>926</v>
      </c>
      <c r="WPC3" s="4" t="s">
        <v>926</v>
      </c>
      <c r="WPD3" s="4" t="s">
        <v>926</v>
      </c>
      <c r="WPE3" s="4" t="s">
        <v>926</v>
      </c>
      <c r="WPF3" s="4" t="s">
        <v>926</v>
      </c>
      <c r="WPG3" s="4" t="s">
        <v>926</v>
      </c>
      <c r="WPH3" s="4" t="s">
        <v>926</v>
      </c>
      <c r="WPI3" s="4" t="s">
        <v>926</v>
      </c>
      <c r="WPJ3" s="4" t="s">
        <v>926</v>
      </c>
      <c r="WPK3" s="4" t="s">
        <v>926</v>
      </c>
      <c r="WPL3" s="4" t="s">
        <v>926</v>
      </c>
      <c r="WPM3" s="4" t="s">
        <v>926</v>
      </c>
      <c r="WPN3" s="4" t="s">
        <v>926</v>
      </c>
      <c r="WPO3" s="4" t="s">
        <v>926</v>
      </c>
      <c r="WPP3" s="4" t="s">
        <v>926</v>
      </c>
      <c r="WPQ3" s="4" t="s">
        <v>926</v>
      </c>
      <c r="WPR3" s="4" t="s">
        <v>926</v>
      </c>
      <c r="WPS3" s="4" t="s">
        <v>926</v>
      </c>
      <c r="WPT3" s="4" t="s">
        <v>926</v>
      </c>
      <c r="WPU3" s="4" t="s">
        <v>926</v>
      </c>
      <c r="WPV3" s="4" t="s">
        <v>926</v>
      </c>
      <c r="WPW3" s="4" t="s">
        <v>926</v>
      </c>
      <c r="WPX3" s="4" t="s">
        <v>926</v>
      </c>
      <c r="WPY3" s="4" t="s">
        <v>926</v>
      </c>
      <c r="WPZ3" s="4" t="s">
        <v>926</v>
      </c>
      <c r="WQA3" s="4" t="s">
        <v>926</v>
      </c>
      <c r="WQB3" s="4" t="s">
        <v>926</v>
      </c>
      <c r="WQC3" s="4" t="s">
        <v>926</v>
      </c>
      <c r="WQD3" s="4" t="s">
        <v>926</v>
      </c>
      <c r="WQE3" s="4" t="s">
        <v>926</v>
      </c>
      <c r="WQF3" s="4" t="s">
        <v>926</v>
      </c>
      <c r="WQG3" s="4" t="s">
        <v>926</v>
      </c>
      <c r="WQH3" s="4" t="s">
        <v>926</v>
      </c>
      <c r="WQI3" s="4" t="s">
        <v>926</v>
      </c>
      <c r="WQJ3" s="4" t="s">
        <v>926</v>
      </c>
      <c r="WQK3" s="4" t="s">
        <v>926</v>
      </c>
      <c r="WQL3" s="4" t="s">
        <v>926</v>
      </c>
      <c r="WQM3" s="4" t="s">
        <v>926</v>
      </c>
      <c r="WQN3" s="4" t="s">
        <v>926</v>
      </c>
      <c r="WQO3" s="4" t="s">
        <v>926</v>
      </c>
      <c r="WQP3" s="4" t="s">
        <v>926</v>
      </c>
      <c r="WQQ3" s="4" t="s">
        <v>926</v>
      </c>
      <c r="WQR3" s="4" t="s">
        <v>926</v>
      </c>
      <c r="WQS3" s="4" t="s">
        <v>926</v>
      </c>
      <c r="WQT3" s="4" t="s">
        <v>926</v>
      </c>
      <c r="WQU3" s="4" t="s">
        <v>926</v>
      </c>
      <c r="WQV3" s="4" t="s">
        <v>926</v>
      </c>
      <c r="WQW3" s="4" t="s">
        <v>926</v>
      </c>
      <c r="WQX3" s="4" t="s">
        <v>926</v>
      </c>
      <c r="WQY3" s="4" t="s">
        <v>926</v>
      </c>
      <c r="WQZ3" s="4" t="s">
        <v>926</v>
      </c>
      <c r="WRA3" s="4" t="s">
        <v>926</v>
      </c>
      <c r="WRB3" s="4" t="s">
        <v>926</v>
      </c>
      <c r="WRC3" s="4" t="s">
        <v>926</v>
      </c>
      <c r="WRD3" s="4" t="s">
        <v>926</v>
      </c>
      <c r="WRE3" s="4" t="s">
        <v>926</v>
      </c>
      <c r="WRF3" s="4" t="s">
        <v>926</v>
      </c>
      <c r="WRG3" s="4" t="s">
        <v>926</v>
      </c>
      <c r="WRH3" s="4" t="s">
        <v>926</v>
      </c>
      <c r="WRI3" s="4" t="s">
        <v>926</v>
      </c>
      <c r="WRJ3" s="4" t="s">
        <v>926</v>
      </c>
      <c r="WRK3" s="4" t="s">
        <v>926</v>
      </c>
      <c r="WRL3" s="4" t="s">
        <v>926</v>
      </c>
      <c r="WRM3" s="4" t="s">
        <v>926</v>
      </c>
      <c r="WRN3" s="4" t="s">
        <v>926</v>
      </c>
      <c r="WRO3" s="4" t="s">
        <v>926</v>
      </c>
      <c r="WRP3" s="4" t="s">
        <v>926</v>
      </c>
      <c r="WRQ3" s="4" t="s">
        <v>926</v>
      </c>
      <c r="WRR3" s="4" t="s">
        <v>926</v>
      </c>
      <c r="WRS3" s="4" t="s">
        <v>926</v>
      </c>
      <c r="WRT3" s="4" t="s">
        <v>926</v>
      </c>
      <c r="WRU3" s="4" t="s">
        <v>926</v>
      </c>
      <c r="WRV3" s="4" t="s">
        <v>926</v>
      </c>
      <c r="WRW3" s="4" t="s">
        <v>926</v>
      </c>
      <c r="WRX3" s="4" t="s">
        <v>926</v>
      </c>
      <c r="WRY3" s="4" t="s">
        <v>926</v>
      </c>
      <c r="WRZ3" s="4" t="s">
        <v>926</v>
      </c>
      <c r="WSA3" s="4" t="s">
        <v>926</v>
      </c>
      <c r="WSB3" s="4" t="s">
        <v>926</v>
      </c>
      <c r="WSC3" s="4" t="s">
        <v>926</v>
      </c>
      <c r="WSD3" s="4" t="s">
        <v>926</v>
      </c>
      <c r="WSE3" s="4" t="s">
        <v>926</v>
      </c>
      <c r="WSF3" s="4" t="s">
        <v>926</v>
      </c>
      <c r="WSG3" s="4" t="s">
        <v>926</v>
      </c>
      <c r="WSH3" s="4" t="s">
        <v>926</v>
      </c>
      <c r="WSI3" s="4" t="s">
        <v>926</v>
      </c>
      <c r="WSJ3" s="4" t="s">
        <v>926</v>
      </c>
      <c r="WSK3" s="4" t="s">
        <v>926</v>
      </c>
      <c r="WSL3" s="4" t="s">
        <v>926</v>
      </c>
      <c r="WSM3" s="4" t="s">
        <v>926</v>
      </c>
      <c r="WSN3" s="4" t="s">
        <v>926</v>
      </c>
      <c r="WSO3" s="4" t="s">
        <v>926</v>
      </c>
      <c r="WSP3" s="4" t="s">
        <v>926</v>
      </c>
      <c r="WSQ3" s="4" t="s">
        <v>926</v>
      </c>
      <c r="WSR3" s="4" t="s">
        <v>926</v>
      </c>
      <c r="WSS3" s="4" t="s">
        <v>926</v>
      </c>
      <c r="WST3" s="4" t="s">
        <v>926</v>
      </c>
      <c r="WSU3" s="4" t="s">
        <v>926</v>
      </c>
      <c r="WSV3" s="4" t="s">
        <v>926</v>
      </c>
      <c r="WSW3" s="4" t="s">
        <v>926</v>
      </c>
      <c r="WSX3" s="4" t="s">
        <v>926</v>
      </c>
      <c r="WSY3" s="4" t="s">
        <v>926</v>
      </c>
      <c r="WSZ3" s="4" t="s">
        <v>926</v>
      </c>
      <c r="WTA3" s="4" t="s">
        <v>926</v>
      </c>
      <c r="WTB3" s="4" t="s">
        <v>926</v>
      </c>
      <c r="WTC3" s="4" t="s">
        <v>926</v>
      </c>
      <c r="WTD3" s="4" t="s">
        <v>926</v>
      </c>
      <c r="WTE3" s="4" t="s">
        <v>926</v>
      </c>
      <c r="WTF3" s="4" t="s">
        <v>926</v>
      </c>
      <c r="WTG3" s="4" t="s">
        <v>926</v>
      </c>
      <c r="WTH3" s="4" t="s">
        <v>926</v>
      </c>
      <c r="WTI3" s="4" t="s">
        <v>926</v>
      </c>
      <c r="WTJ3" s="4" t="s">
        <v>926</v>
      </c>
      <c r="WTK3" s="4" t="s">
        <v>926</v>
      </c>
      <c r="WTL3" s="4" t="s">
        <v>926</v>
      </c>
      <c r="WTM3" s="4" t="s">
        <v>926</v>
      </c>
      <c r="WTN3" s="4" t="s">
        <v>926</v>
      </c>
      <c r="WTO3" s="4" t="s">
        <v>926</v>
      </c>
      <c r="WTP3" s="4" t="s">
        <v>926</v>
      </c>
      <c r="WTQ3" s="4" t="s">
        <v>926</v>
      </c>
      <c r="WTR3" s="4" t="s">
        <v>926</v>
      </c>
      <c r="WTS3" s="4" t="s">
        <v>926</v>
      </c>
      <c r="WTT3" s="4" t="s">
        <v>926</v>
      </c>
      <c r="WTU3" s="4" t="s">
        <v>926</v>
      </c>
      <c r="WTV3" s="4" t="s">
        <v>926</v>
      </c>
      <c r="WTW3" s="4" t="s">
        <v>926</v>
      </c>
      <c r="WTX3" s="4" t="s">
        <v>926</v>
      </c>
      <c r="WTY3" s="4" t="s">
        <v>926</v>
      </c>
      <c r="WTZ3" s="4" t="s">
        <v>926</v>
      </c>
      <c r="WUA3" s="4" t="s">
        <v>926</v>
      </c>
      <c r="WUB3" s="4" t="s">
        <v>926</v>
      </c>
      <c r="WUC3" s="4" t="s">
        <v>926</v>
      </c>
      <c r="WUD3" s="4" t="s">
        <v>926</v>
      </c>
      <c r="WUE3" s="4" t="s">
        <v>926</v>
      </c>
      <c r="WUF3" s="4" t="s">
        <v>926</v>
      </c>
      <c r="WUG3" s="4" t="s">
        <v>926</v>
      </c>
      <c r="WUH3" s="4" t="s">
        <v>926</v>
      </c>
      <c r="WUI3" s="4" t="s">
        <v>926</v>
      </c>
      <c r="WUJ3" s="4" t="s">
        <v>926</v>
      </c>
      <c r="WUK3" s="4" t="s">
        <v>926</v>
      </c>
      <c r="WUL3" s="4" t="s">
        <v>926</v>
      </c>
      <c r="WUM3" s="4" t="s">
        <v>926</v>
      </c>
      <c r="WUN3" s="4" t="s">
        <v>926</v>
      </c>
      <c r="WUO3" s="4" t="s">
        <v>926</v>
      </c>
      <c r="WUP3" s="4" t="s">
        <v>926</v>
      </c>
      <c r="WUQ3" s="4" t="s">
        <v>926</v>
      </c>
      <c r="WUR3" s="4" t="s">
        <v>926</v>
      </c>
      <c r="WUS3" s="4" t="s">
        <v>926</v>
      </c>
      <c r="WUT3" s="4" t="s">
        <v>926</v>
      </c>
      <c r="WUU3" s="4" t="s">
        <v>926</v>
      </c>
      <c r="WUV3" s="4" t="s">
        <v>926</v>
      </c>
      <c r="WUW3" s="4" t="s">
        <v>926</v>
      </c>
      <c r="WUX3" s="4" t="s">
        <v>926</v>
      </c>
      <c r="WUY3" s="4" t="s">
        <v>926</v>
      </c>
      <c r="WUZ3" s="4" t="s">
        <v>926</v>
      </c>
      <c r="WVA3" s="4" t="s">
        <v>926</v>
      </c>
      <c r="WVB3" s="4" t="s">
        <v>926</v>
      </c>
      <c r="WVC3" s="4" t="s">
        <v>926</v>
      </c>
      <c r="WVD3" s="4" t="s">
        <v>926</v>
      </c>
      <c r="WVE3" s="4" t="s">
        <v>926</v>
      </c>
      <c r="WVF3" s="4" t="s">
        <v>926</v>
      </c>
      <c r="WVG3" s="4" t="s">
        <v>926</v>
      </c>
      <c r="WVH3" s="4" t="s">
        <v>926</v>
      </c>
      <c r="WVI3" s="4" t="s">
        <v>926</v>
      </c>
      <c r="WVJ3" s="4" t="s">
        <v>926</v>
      </c>
      <c r="WVK3" s="4" t="s">
        <v>926</v>
      </c>
      <c r="WVL3" s="4" t="s">
        <v>926</v>
      </c>
      <c r="WVM3" s="4" t="s">
        <v>926</v>
      </c>
      <c r="WVN3" s="4" t="s">
        <v>926</v>
      </c>
      <c r="WVO3" s="4" t="s">
        <v>926</v>
      </c>
      <c r="WVP3" s="4" t="s">
        <v>926</v>
      </c>
      <c r="WVQ3" s="4" t="s">
        <v>926</v>
      </c>
      <c r="WVR3" s="4" t="s">
        <v>926</v>
      </c>
      <c r="WVS3" s="4" t="s">
        <v>926</v>
      </c>
      <c r="WVT3" s="4" t="s">
        <v>926</v>
      </c>
      <c r="WVU3" s="4" t="s">
        <v>926</v>
      </c>
      <c r="WVV3" s="4" t="s">
        <v>926</v>
      </c>
      <c r="WVW3" s="4" t="s">
        <v>926</v>
      </c>
      <c r="WVX3" s="4" t="s">
        <v>926</v>
      </c>
      <c r="WVY3" s="4" t="s">
        <v>926</v>
      </c>
      <c r="WVZ3" s="4" t="s">
        <v>926</v>
      </c>
      <c r="WWA3" s="4" t="s">
        <v>926</v>
      </c>
      <c r="WWB3" s="4" t="s">
        <v>926</v>
      </c>
      <c r="WWC3" s="4" t="s">
        <v>926</v>
      </c>
      <c r="WWD3" s="4" t="s">
        <v>926</v>
      </c>
      <c r="WWE3" s="4" t="s">
        <v>926</v>
      </c>
      <c r="WWF3" s="4" t="s">
        <v>926</v>
      </c>
      <c r="WWG3" s="4" t="s">
        <v>926</v>
      </c>
      <c r="WWH3" s="4" t="s">
        <v>926</v>
      </c>
      <c r="WWI3" s="4" t="s">
        <v>926</v>
      </c>
      <c r="WWJ3" s="4" t="s">
        <v>926</v>
      </c>
      <c r="WWK3" s="4" t="s">
        <v>926</v>
      </c>
      <c r="WWL3" s="4" t="s">
        <v>926</v>
      </c>
      <c r="WWM3" s="4" t="s">
        <v>926</v>
      </c>
      <c r="WWN3" s="4" t="s">
        <v>926</v>
      </c>
      <c r="WWO3" s="4" t="s">
        <v>926</v>
      </c>
      <c r="WWP3" s="4" t="s">
        <v>926</v>
      </c>
      <c r="WWQ3" s="4" t="s">
        <v>926</v>
      </c>
      <c r="WWR3" s="4" t="s">
        <v>926</v>
      </c>
      <c r="WWS3" s="4" t="s">
        <v>926</v>
      </c>
      <c r="WWT3" s="4" t="s">
        <v>926</v>
      </c>
      <c r="WWU3" s="4" t="s">
        <v>926</v>
      </c>
      <c r="WWV3" s="4" t="s">
        <v>926</v>
      </c>
      <c r="WWW3" s="4" t="s">
        <v>926</v>
      </c>
      <c r="WWX3" s="4" t="s">
        <v>926</v>
      </c>
      <c r="WWY3" s="4" t="s">
        <v>926</v>
      </c>
      <c r="WWZ3" s="4" t="s">
        <v>926</v>
      </c>
      <c r="WXA3" s="4" t="s">
        <v>926</v>
      </c>
      <c r="WXB3" s="4" t="s">
        <v>926</v>
      </c>
      <c r="WXC3" s="4" t="s">
        <v>926</v>
      </c>
      <c r="WXD3" s="4" t="s">
        <v>926</v>
      </c>
      <c r="WXE3" s="4" t="s">
        <v>926</v>
      </c>
      <c r="WXF3" s="4" t="s">
        <v>926</v>
      </c>
      <c r="WXG3" s="4" t="s">
        <v>926</v>
      </c>
      <c r="WXH3" s="4" t="s">
        <v>926</v>
      </c>
      <c r="WXI3" s="4" t="s">
        <v>926</v>
      </c>
      <c r="WXJ3" s="4" t="s">
        <v>926</v>
      </c>
      <c r="WXK3" s="4" t="s">
        <v>926</v>
      </c>
      <c r="WXL3" s="4" t="s">
        <v>926</v>
      </c>
      <c r="WXM3" s="4" t="s">
        <v>926</v>
      </c>
      <c r="WXN3" s="4" t="s">
        <v>926</v>
      </c>
      <c r="WXO3" s="4" t="s">
        <v>926</v>
      </c>
      <c r="WXP3" s="4" t="s">
        <v>926</v>
      </c>
      <c r="WXQ3" s="4" t="s">
        <v>926</v>
      </c>
      <c r="WXR3" s="4" t="s">
        <v>926</v>
      </c>
      <c r="WXS3" s="4" t="s">
        <v>926</v>
      </c>
      <c r="WXT3" s="4" t="s">
        <v>926</v>
      </c>
      <c r="WXU3" s="4" t="s">
        <v>926</v>
      </c>
      <c r="WXV3" s="4" t="s">
        <v>926</v>
      </c>
      <c r="WXW3" s="4" t="s">
        <v>926</v>
      </c>
      <c r="WXX3" s="4" t="s">
        <v>926</v>
      </c>
      <c r="WXY3" s="4" t="s">
        <v>926</v>
      </c>
      <c r="WXZ3" s="4" t="s">
        <v>926</v>
      </c>
      <c r="WYA3" s="4" t="s">
        <v>926</v>
      </c>
      <c r="WYB3" s="4" t="s">
        <v>926</v>
      </c>
      <c r="WYC3" s="4" t="s">
        <v>926</v>
      </c>
      <c r="WYD3" s="4" t="s">
        <v>926</v>
      </c>
      <c r="WYE3" s="4" t="s">
        <v>926</v>
      </c>
      <c r="WYF3" s="4" t="s">
        <v>926</v>
      </c>
      <c r="WYG3" s="4" t="s">
        <v>926</v>
      </c>
      <c r="WYH3" s="4" t="s">
        <v>926</v>
      </c>
      <c r="WYI3" s="4" t="s">
        <v>926</v>
      </c>
      <c r="WYJ3" s="4" t="s">
        <v>926</v>
      </c>
      <c r="WYK3" s="4" t="s">
        <v>926</v>
      </c>
      <c r="WYL3" s="4" t="s">
        <v>926</v>
      </c>
      <c r="WYM3" s="4" t="s">
        <v>926</v>
      </c>
      <c r="WYN3" s="4" t="s">
        <v>926</v>
      </c>
      <c r="WYO3" s="4" t="s">
        <v>926</v>
      </c>
      <c r="WYP3" s="4" t="s">
        <v>926</v>
      </c>
      <c r="WYQ3" s="4" t="s">
        <v>926</v>
      </c>
      <c r="WYR3" s="4" t="s">
        <v>926</v>
      </c>
      <c r="WYS3" s="4" t="s">
        <v>926</v>
      </c>
      <c r="WYT3" s="4" t="s">
        <v>926</v>
      </c>
      <c r="WYU3" s="4" t="s">
        <v>926</v>
      </c>
      <c r="WYV3" s="4" t="s">
        <v>926</v>
      </c>
      <c r="WYW3" s="4" t="s">
        <v>926</v>
      </c>
      <c r="WYX3" s="4" t="s">
        <v>926</v>
      </c>
      <c r="WYY3" s="4" t="s">
        <v>926</v>
      </c>
      <c r="WYZ3" s="4" t="s">
        <v>926</v>
      </c>
      <c r="WZA3" s="4" t="s">
        <v>926</v>
      </c>
      <c r="WZB3" s="4" t="s">
        <v>926</v>
      </c>
      <c r="WZC3" s="4" t="s">
        <v>926</v>
      </c>
      <c r="WZD3" s="4" t="s">
        <v>926</v>
      </c>
      <c r="WZE3" s="4" t="s">
        <v>926</v>
      </c>
      <c r="WZF3" s="4" t="s">
        <v>926</v>
      </c>
      <c r="WZG3" s="4" t="s">
        <v>926</v>
      </c>
      <c r="WZH3" s="4" t="s">
        <v>926</v>
      </c>
      <c r="WZI3" s="4" t="s">
        <v>926</v>
      </c>
      <c r="WZJ3" s="4" t="s">
        <v>926</v>
      </c>
      <c r="WZK3" s="4" t="s">
        <v>926</v>
      </c>
      <c r="WZL3" s="4" t="s">
        <v>926</v>
      </c>
      <c r="WZM3" s="4" t="s">
        <v>926</v>
      </c>
      <c r="WZN3" s="4" t="s">
        <v>926</v>
      </c>
      <c r="WZO3" s="4" t="s">
        <v>926</v>
      </c>
      <c r="WZP3" s="4" t="s">
        <v>926</v>
      </c>
      <c r="WZQ3" s="4" t="s">
        <v>926</v>
      </c>
      <c r="WZR3" s="4" t="s">
        <v>926</v>
      </c>
      <c r="WZS3" s="4" t="s">
        <v>926</v>
      </c>
      <c r="WZT3" s="4" t="s">
        <v>926</v>
      </c>
      <c r="WZU3" s="4" t="s">
        <v>926</v>
      </c>
      <c r="WZV3" s="4" t="s">
        <v>926</v>
      </c>
      <c r="WZW3" s="4" t="s">
        <v>926</v>
      </c>
      <c r="WZX3" s="4" t="s">
        <v>926</v>
      </c>
      <c r="WZY3" s="4" t="s">
        <v>926</v>
      </c>
      <c r="WZZ3" s="4" t="s">
        <v>926</v>
      </c>
      <c r="XAA3" s="4" t="s">
        <v>926</v>
      </c>
      <c r="XAB3" s="4" t="s">
        <v>926</v>
      </c>
      <c r="XAC3" s="4" t="s">
        <v>926</v>
      </c>
      <c r="XAD3" s="4" t="s">
        <v>926</v>
      </c>
      <c r="XAE3" s="4" t="s">
        <v>926</v>
      </c>
      <c r="XAF3" s="4" t="s">
        <v>926</v>
      </c>
      <c r="XAG3" s="4" t="s">
        <v>926</v>
      </c>
      <c r="XAH3" s="4" t="s">
        <v>926</v>
      </c>
      <c r="XAI3" s="4" t="s">
        <v>926</v>
      </c>
      <c r="XAJ3" s="4" t="s">
        <v>926</v>
      </c>
      <c r="XAK3" s="4" t="s">
        <v>926</v>
      </c>
      <c r="XAL3" s="4" t="s">
        <v>926</v>
      </c>
      <c r="XAM3" s="4" t="s">
        <v>926</v>
      </c>
      <c r="XAN3" s="4" t="s">
        <v>926</v>
      </c>
      <c r="XAO3" s="4" t="s">
        <v>926</v>
      </c>
      <c r="XAP3" s="4" t="s">
        <v>926</v>
      </c>
      <c r="XAQ3" s="4" t="s">
        <v>926</v>
      </c>
      <c r="XAR3" s="4" t="s">
        <v>926</v>
      </c>
      <c r="XAS3" s="4" t="s">
        <v>926</v>
      </c>
      <c r="XAT3" s="4" t="s">
        <v>926</v>
      </c>
      <c r="XAU3" s="4" t="s">
        <v>926</v>
      </c>
      <c r="XAV3" s="4" t="s">
        <v>926</v>
      </c>
      <c r="XAW3" s="4" t="s">
        <v>926</v>
      </c>
      <c r="XAX3" s="4" t="s">
        <v>926</v>
      </c>
      <c r="XAY3" s="4" t="s">
        <v>926</v>
      </c>
      <c r="XAZ3" s="4" t="s">
        <v>926</v>
      </c>
      <c r="XBA3" s="4" t="s">
        <v>926</v>
      </c>
      <c r="XBB3" s="4" t="s">
        <v>926</v>
      </c>
      <c r="XBC3" s="4" t="s">
        <v>926</v>
      </c>
      <c r="XBD3" s="4" t="s">
        <v>926</v>
      </c>
      <c r="XBE3" s="4" t="s">
        <v>926</v>
      </c>
      <c r="XBF3" s="4" t="s">
        <v>926</v>
      </c>
      <c r="XBG3" s="4" t="s">
        <v>926</v>
      </c>
      <c r="XBH3" s="4" t="s">
        <v>926</v>
      </c>
      <c r="XBI3" s="4" t="s">
        <v>926</v>
      </c>
      <c r="XBJ3" s="4" t="s">
        <v>926</v>
      </c>
      <c r="XBK3" s="4" t="s">
        <v>926</v>
      </c>
      <c r="XBL3" s="4" t="s">
        <v>926</v>
      </c>
      <c r="XBM3" s="4" t="s">
        <v>926</v>
      </c>
      <c r="XBN3" s="4" t="s">
        <v>926</v>
      </c>
      <c r="XBO3" s="4" t="s">
        <v>926</v>
      </c>
      <c r="XBP3" s="4" t="s">
        <v>926</v>
      </c>
      <c r="XBQ3" s="4" t="s">
        <v>926</v>
      </c>
      <c r="XBR3" s="4" t="s">
        <v>926</v>
      </c>
      <c r="XBS3" s="4" t="s">
        <v>926</v>
      </c>
      <c r="XBT3" s="4" t="s">
        <v>926</v>
      </c>
      <c r="XBU3" s="4" t="s">
        <v>926</v>
      </c>
      <c r="XBV3" s="4" t="s">
        <v>926</v>
      </c>
      <c r="XBW3" s="4" t="s">
        <v>926</v>
      </c>
      <c r="XBX3" s="4" t="s">
        <v>926</v>
      </c>
      <c r="XBY3" s="4" t="s">
        <v>926</v>
      </c>
      <c r="XBZ3" s="4" t="s">
        <v>926</v>
      </c>
      <c r="XCA3" s="4" t="s">
        <v>926</v>
      </c>
      <c r="XCB3" s="4" t="s">
        <v>926</v>
      </c>
      <c r="XCC3" s="4" t="s">
        <v>926</v>
      </c>
      <c r="XCD3" s="4" t="s">
        <v>926</v>
      </c>
      <c r="XCE3" s="4" t="s">
        <v>926</v>
      </c>
      <c r="XCF3" s="4" t="s">
        <v>926</v>
      </c>
      <c r="XCG3" s="4" t="s">
        <v>926</v>
      </c>
      <c r="XCH3" s="4" t="s">
        <v>926</v>
      </c>
      <c r="XCI3" s="4" t="s">
        <v>926</v>
      </c>
      <c r="XCJ3" s="4" t="s">
        <v>926</v>
      </c>
      <c r="XCK3" s="4" t="s">
        <v>926</v>
      </c>
      <c r="XCL3" s="4" t="s">
        <v>926</v>
      </c>
      <c r="XCM3" s="4" t="s">
        <v>926</v>
      </c>
      <c r="XCN3" s="4" t="s">
        <v>926</v>
      </c>
      <c r="XCO3" s="4" t="s">
        <v>926</v>
      </c>
      <c r="XCP3" s="4" t="s">
        <v>926</v>
      </c>
      <c r="XCQ3" s="4" t="s">
        <v>926</v>
      </c>
      <c r="XCR3" s="4" t="s">
        <v>926</v>
      </c>
      <c r="XCS3" s="4" t="s">
        <v>926</v>
      </c>
      <c r="XCT3" s="4" t="s">
        <v>926</v>
      </c>
      <c r="XCU3" s="4" t="s">
        <v>926</v>
      </c>
      <c r="XCV3" s="4" t="s">
        <v>926</v>
      </c>
      <c r="XCW3" s="4" t="s">
        <v>926</v>
      </c>
      <c r="XCX3" s="4" t="s">
        <v>926</v>
      </c>
      <c r="XCY3" s="4" t="s">
        <v>926</v>
      </c>
      <c r="XCZ3" s="4" t="s">
        <v>926</v>
      </c>
      <c r="XDA3" s="4" t="s">
        <v>926</v>
      </c>
      <c r="XDB3" s="4" t="s">
        <v>926</v>
      </c>
      <c r="XDC3" s="4" t="s">
        <v>926</v>
      </c>
      <c r="XDD3" s="4" t="s">
        <v>926</v>
      </c>
      <c r="XDE3" s="4" t="s">
        <v>926</v>
      </c>
      <c r="XDF3" s="4" t="s">
        <v>926</v>
      </c>
      <c r="XDG3" s="4" t="s">
        <v>926</v>
      </c>
      <c r="XDH3" s="4" t="s">
        <v>926</v>
      </c>
      <c r="XDI3" s="4" t="s">
        <v>926</v>
      </c>
      <c r="XDJ3" s="4" t="s">
        <v>926</v>
      </c>
      <c r="XDK3" s="4" t="s">
        <v>926</v>
      </c>
      <c r="XDL3" s="4" t="s">
        <v>926</v>
      </c>
      <c r="XDM3" s="4" t="s">
        <v>926</v>
      </c>
      <c r="XDN3" s="4" t="s">
        <v>926</v>
      </c>
      <c r="XDO3" s="4" t="s">
        <v>926</v>
      </c>
      <c r="XDP3" s="4" t="s">
        <v>926</v>
      </c>
      <c r="XDQ3" s="4" t="s">
        <v>926</v>
      </c>
      <c r="XDR3" s="4" t="s">
        <v>926</v>
      </c>
      <c r="XDS3" s="4" t="s">
        <v>926</v>
      </c>
      <c r="XDT3" s="4" t="s">
        <v>926</v>
      </c>
      <c r="XDU3" s="4" t="s">
        <v>926</v>
      </c>
      <c r="XDV3" s="4" t="s">
        <v>926</v>
      </c>
      <c r="XDW3" s="4" t="s">
        <v>926</v>
      </c>
      <c r="XDX3" s="4" t="s">
        <v>926</v>
      </c>
      <c r="XDY3" s="4" t="s">
        <v>926</v>
      </c>
      <c r="XDZ3" s="4" t="s">
        <v>926</v>
      </c>
      <c r="XEA3" s="4" t="s">
        <v>926</v>
      </c>
      <c r="XEB3" s="4" t="s">
        <v>926</v>
      </c>
      <c r="XEC3" s="4" t="s">
        <v>926</v>
      </c>
      <c r="XED3" s="4" t="s">
        <v>926</v>
      </c>
      <c r="XEE3" s="4" t="s">
        <v>926</v>
      </c>
      <c r="XEF3" s="4" t="s">
        <v>926</v>
      </c>
      <c r="XEG3" s="4" t="s">
        <v>926</v>
      </c>
      <c r="XEH3" s="4" t="s">
        <v>926</v>
      </c>
      <c r="XEI3" s="4" t="s">
        <v>926</v>
      </c>
      <c r="XEJ3" s="4" t="s">
        <v>926</v>
      </c>
      <c r="XEK3" s="4" t="s">
        <v>926</v>
      </c>
      <c r="XEL3" s="4" t="s">
        <v>926</v>
      </c>
      <c r="XEM3" s="4" t="s">
        <v>926</v>
      </c>
      <c r="XEN3" s="4" t="s">
        <v>926</v>
      </c>
      <c r="XEO3" s="4" t="s">
        <v>926</v>
      </c>
      <c r="XEP3" s="4" t="s">
        <v>926</v>
      </c>
      <c r="XEQ3" s="4" t="s">
        <v>926</v>
      </c>
      <c r="XER3" s="4" t="s">
        <v>926</v>
      </c>
      <c r="XES3" s="4" t="s">
        <v>926</v>
      </c>
      <c r="XET3" s="4" t="s">
        <v>926</v>
      </c>
      <c r="XEU3" s="4" t="s">
        <v>926</v>
      </c>
      <c r="XEV3" s="4" t="s">
        <v>926</v>
      </c>
      <c r="XEW3" s="4" t="s">
        <v>926</v>
      </c>
      <c r="XEX3" s="4" t="s">
        <v>926</v>
      </c>
      <c r="XEY3" s="4" t="s">
        <v>926</v>
      </c>
      <c r="XEZ3" s="4" t="s">
        <v>926</v>
      </c>
      <c r="XFA3" s="4" t="s">
        <v>926</v>
      </c>
      <c r="XFB3" s="4" t="s">
        <v>926</v>
      </c>
      <c r="XFC3" s="4" t="s">
        <v>926</v>
      </c>
      <c r="XFD3" s="4" t="s">
        <v>926</v>
      </c>
    </row>
    <row r="4" spans="1:16384" s="4" customFormat="1" x14ac:dyDescent="0.2">
      <c r="A4" s="6" t="s">
        <v>15</v>
      </c>
      <c r="B4" s="6"/>
      <c r="C4" s="6"/>
      <c r="D4" s="6"/>
      <c r="E4" s="6"/>
    </row>
    <row r="5" spans="1:16384" s="4" customFormat="1" x14ac:dyDescent="0.2"/>
    <row r="6" spans="1:16384" s="4" customFormat="1" x14ac:dyDescent="0.2">
      <c r="A6" s="4" t="s">
        <v>632</v>
      </c>
    </row>
    <row r="7" spans="1:16384" x14ac:dyDescent="0.2">
      <c r="A7" s="4"/>
      <c r="B7" s="4"/>
      <c r="C7" s="4"/>
      <c r="D7" s="4"/>
    </row>
    <row r="8" spans="1:16384" x14ac:dyDescent="0.2">
      <c r="A8" s="132" t="str">
        <f>'Assistance Programs, Outreach'!A10</f>
        <v>Atlantic City Electric</v>
      </c>
      <c r="B8" s="4"/>
      <c r="C8" s="4"/>
      <c r="D8" s="4"/>
    </row>
    <row r="9" spans="1:16384" ht="25.5" x14ac:dyDescent="0.2">
      <c r="A9" s="72" t="s">
        <v>927</v>
      </c>
      <c r="B9" s="72" t="s">
        <v>928</v>
      </c>
      <c r="C9" s="72" t="s">
        <v>929</v>
      </c>
      <c r="D9" s="72" t="s">
        <v>930</v>
      </c>
      <c r="E9" s="72" t="s">
        <v>931</v>
      </c>
      <c r="F9" s="4"/>
    </row>
    <row r="10" spans="1:16384" ht="15" x14ac:dyDescent="0.25">
      <c r="A10" s="154" t="s">
        <v>932</v>
      </c>
      <c r="B10" s="154"/>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5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5703125" defaultRowHeight="12.75" zeroHeight="1" x14ac:dyDescent="0.2"/>
  <cols>
    <col min="1" max="7" width="9.42578125" style="111" customWidth="1"/>
    <col min="8" max="16384" width="8.5703125" style="111"/>
  </cols>
  <sheetData>
    <row r="1" spans="1:7" ht="13.5" thickBot="1" x14ac:dyDescent="0.25">
      <c r="A1" s="113" t="s">
        <v>933</v>
      </c>
    </row>
    <row r="2" spans="1:7" x14ac:dyDescent="0.2">
      <c r="A2" s="400" t="s">
        <v>934</v>
      </c>
      <c r="B2" s="401"/>
      <c r="C2" s="401"/>
      <c r="D2" s="401"/>
      <c r="E2" s="401"/>
      <c r="F2" s="401"/>
      <c r="G2" s="402"/>
    </row>
    <row r="3" spans="1:7" x14ac:dyDescent="0.2">
      <c r="A3" s="403"/>
      <c r="B3" s="404"/>
      <c r="C3" s="404"/>
      <c r="D3" s="404"/>
      <c r="E3" s="404"/>
      <c r="F3" s="404"/>
      <c r="G3" s="405"/>
    </row>
    <row r="4" spans="1:7" ht="32.25" customHeight="1" thickBot="1" x14ac:dyDescent="0.25">
      <c r="A4" s="406"/>
      <c r="B4" s="407"/>
      <c r="C4" s="407"/>
      <c r="D4" s="407"/>
      <c r="E4" s="407"/>
      <c r="F4" s="407"/>
      <c r="G4" s="408"/>
    </row>
    <row r="5" spans="1:7" x14ac:dyDescent="0.2">
      <c r="A5" s="112"/>
      <c r="B5" s="112"/>
      <c r="C5" s="112"/>
      <c r="D5" s="112"/>
      <c r="E5" s="112"/>
      <c r="F5" s="112"/>
      <c r="G5" s="112"/>
    </row>
    <row r="6" spans="1:7" x14ac:dyDescent="0.2">
      <c r="A6" s="113" t="s">
        <v>935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70" zoomScaleNormal="70" workbookViewId="0">
      <selection activeCell="A8" sqref="A8"/>
    </sheetView>
  </sheetViews>
  <sheetFormatPr defaultColWidth="0" defaultRowHeight="12.75" zeroHeight="1" x14ac:dyDescent="0.2"/>
  <cols>
    <col min="1" max="1" width="8.5703125" style="4" customWidth="1"/>
    <col min="2" max="2" width="60.5703125" style="5" customWidth="1"/>
    <col min="3" max="3" width="20.42578125" style="5" bestFit="1" customWidth="1"/>
    <col min="4" max="4" width="16.5703125" style="5" bestFit="1" customWidth="1"/>
    <col min="5" max="10" width="8.5703125" style="5" customWidth="1"/>
    <col min="11" max="11" width="8.5703125" style="5" hidden="1" customWidth="1"/>
    <col min="12" max="13" width="0" style="5" hidden="1" customWidth="1"/>
    <col min="14" max="16384" width="8.5703125" style="5" hidden="1"/>
  </cols>
  <sheetData>
    <row r="1" spans="1:13" ht="13.5" thickBot="1" x14ac:dyDescent="0.25">
      <c r="A1" s="56" t="s">
        <v>936</v>
      </c>
      <c r="B1" s="4"/>
      <c r="C1" s="4"/>
      <c r="D1" s="4"/>
      <c r="E1" s="4"/>
      <c r="F1" s="4"/>
      <c r="G1" s="4"/>
      <c r="H1" s="4"/>
      <c r="I1" s="4"/>
      <c r="J1" s="4"/>
      <c r="K1" s="4"/>
    </row>
    <row r="2" spans="1:13" ht="15" customHeight="1" x14ac:dyDescent="0.2">
      <c r="A2" s="357" t="s">
        <v>937</v>
      </c>
      <c r="B2" s="366"/>
      <c r="C2" s="366"/>
      <c r="D2" s="366"/>
      <c r="E2" s="366"/>
      <c r="F2" s="366"/>
      <c r="G2" s="366"/>
      <c r="H2" s="358"/>
      <c r="I2" s="26"/>
      <c r="J2" s="26"/>
      <c r="K2" s="26"/>
      <c r="L2" s="23"/>
      <c r="M2" s="23"/>
    </row>
    <row r="3" spans="1:13" ht="42.6" customHeight="1" thickBot="1" x14ac:dyDescent="0.25">
      <c r="A3" s="361"/>
      <c r="B3" s="368"/>
      <c r="C3" s="368"/>
      <c r="D3" s="368"/>
      <c r="E3" s="368"/>
      <c r="F3" s="368"/>
      <c r="G3" s="368"/>
      <c r="H3" s="362"/>
      <c r="I3" s="26"/>
      <c r="J3" s="26"/>
      <c r="K3" s="26"/>
      <c r="L3" s="23"/>
      <c r="M3" s="23"/>
    </row>
    <row r="4" spans="1:13" ht="15" customHeight="1" x14ac:dyDescent="0.2">
      <c r="A4" s="133"/>
      <c r="B4" s="133"/>
      <c r="C4" s="133"/>
      <c r="D4" s="133"/>
      <c r="E4" s="133"/>
      <c r="F4" s="133"/>
      <c r="G4" s="133"/>
      <c r="H4" s="133"/>
      <c r="I4" s="26"/>
      <c r="J4" s="26"/>
      <c r="K4" s="26"/>
      <c r="L4" s="23"/>
      <c r="M4" s="23"/>
    </row>
    <row r="5" spans="1:13" x14ac:dyDescent="0.2">
      <c r="A5" s="6" t="s">
        <v>938</v>
      </c>
      <c r="B5" s="6"/>
      <c r="C5" s="6"/>
      <c r="D5" s="6"/>
      <c r="E5" s="6"/>
      <c r="F5" s="6"/>
      <c r="G5" s="6"/>
      <c r="H5" s="6"/>
      <c r="I5" s="6"/>
      <c r="J5" s="6"/>
      <c r="K5" s="4"/>
    </row>
    <row r="6" spans="1:13" x14ac:dyDescent="0.2">
      <c r="A6" s="6" t="s">
        <v>939</v>
      </c>
      <c r="B6" s="6"/>
      <c r="C6" s="4"/>
      <c r="D6" s="4"/>
      <c r="E6" s="4"/>
      <c r="F6" s="4"/>
      <c r="G6" s="4"/>
      <c r="H6" s="4"/>
      <c r="I6" s="4"/>
      <c r="J6" s="4"/>
      <c r="K6" s="4"/>
    </row>
    <row r="7" spans="1:13" x14ac:dyDescent="0.2">
      <c r="A7" s="4" t="s">
        <v>940</v>
      </c>
      <c r="B7" s="4"/>
      <c r="C7" s="4"/>
      <c r="D7" s="4"/>
      <c r="E7" s="4"/>
      <c r="F7" s="4"/>
      <c r="G7" s="4"/>
      <c r="H7" s="4"/>
      <c r="I7" s="4"/>
      <c r="J7" s="4"/>
      <c r="K7" s="4"/>
    </row>
    <row r="8" spans="1:13" ht="15" x14ac:dyDescent="0.25">
      <c r="A8" s="188" t="s">
        <v>941</v>
      </c>
      <c r="B8" s="4"/>
      <c r="C8" s="4"/>
      <c r="D8" s="4"/>
      <c r="E8" s="4"/>
      <c r="F8" s="4"/>
      <c r="G8" s="4"/>
      <c r="H8" s="4"/>
      <c r="I8" s="4"/>
      <c r="J8" s="4"/>
      <c r="K8" s="4"/>
    </row>
    <row r="9" spans="1:13" x14ac:dyDescent="0.2">
      <c r="B9" s="28"/>
      <c r="C9" s="29" t="s">
        <v>942</v>
      </c>
      <c r="D9" s="30"/>
      <c r="E9" s="24"/>
      <c r="F9" s="24"/>
      <c r="G9" s="24"/>
      <c r="H9" s="24"/>
      <c r="I9" s="24"/>
      <c r="J9" s="24"/>
      <c r="K9" s="4"/>
    </row>
    <row r="10" spans="1:13" x14ac:dyDescent="0.2">
      <c r="B10" s="31"/>
      <c r="C10" s="27" t="s">
        <v>943</v>
      </c>
      <c r="D10" s="32"/>
      <c r="E10" s="25"/>
      <c r="F10" s="25"/>
      <c r="G10" s="25"/>
      <c r="H10" s="25"/>
      <c r="I10" s="25"/>
      <c r="J10" s="25"/>
      <c r="K10" s="4"/>
    </row>
    <row r="11" spans="1:13" x14ac:dyDescent="0.2">
      <c r="B11" s="31" t="e">
        <f>#REF!</f>
        <v>#REF!</v>
      </c>
      <c r="C11" s="4"/>
      <c r="D11" s="38"/>
      <c r="E11" s="4"/>
      <c r="F11" s="4"/>
      <c r="G11" s="4"/>
      <c r="H11" s="4"/>
      <c r="I11" s="4"/>
      <c r="J11" s="4"/>
      <c r="K11" s="4"/>
    </row>
    <row r="12" spans="1:13" x14ac:dyDescent="0.2">
      <c r="B12" s="40" t="s">
        <v>944</v>
      </c>
      <c r="C12" s="4"/>
      <c r="D12" s="38"/>
      <c r="E12" s="4"/>
      <c r="F12" s="4"/>
      <c r="G12" s="4"/>
      <c r="H12" s="4"/>
      <c r="I12" s="4"/>
      <c r="J12" s="4"/>
      <c r="K12" s="4"/>
    </row>
    <row r="13" spans="1:13" x14ac:dyDescent="0.2">
      <c r="B13" s="41" t="s">
        <v>945</v>
      </c>
      <c r="C13" s="4" t="s">
        <v>946</v>
      </c>
      <c r="D13" s="38" t="s">
        <v>947</v>
      </c>
      <c r="E13" s="4"/>
      <c r="F13" s="4"/>
      <c r="G13" s="4"/>
      <c r="H13" s="4"/>
      <c r="I13" s="4"/>
      <c r="J13" s="4"/>
      <c r="K13" s="4"/>
    </row>
    <row r="14" spans="1:13" x14ac:dyDescent="0.2">
      <c r="B14" s="35" t="s">
        <v>948</v>
      </c>
      <c r="C14" s="11"/>
      <c r="D14" s="8"/>
      <c r="E14" s="4"/>
      <c r="F14" s="4"/>
      <c r="G14" s="4"/>
      <c r="H14" s="4"/>
      <c r="I14" s="4"/>
      <c r="J14" s="4"/>
      <c r="K14" s="4"/>
    </row>
    <row r="15" spans="1:13" x14ac:dyDescent="0.2">
      <c r="B15" s="35" t="s">
        <v>949</v>
      </c>
      <c r="C15" s="11"/>
      <c r="D15" s="8"/>
      <c r="E15" s="4"/>
      <c r="F15" s="4"/>
      <c r="G15" s="4"/>
      <c r="H15" s="4"/>
      <c r="I15" s="4"/>
      <c r="J15" s="4"/>
      <c r="K15" s="4"/>
    </row>
    <row r="16" spans="1:13" x14ac:dyDescent="0.2">
      <c r="B16" s="42" t="s">
        <v>950</v>
      </c>
      <c r="C16" s="4"/>
      <c r="D16" s="38"/>
      <c r="E16" s="4"/>
      <c r="F16" s="4"/>
      <c r="G16" s="4"/>
      <c r="H16" s="4"/>
      <c r="I16" s="4"/>
      <c r="J16" s="4"/>
      <c r="K16" s="4"/>
    </row>
    <row r="17" spans="2:11" x14ac:dyDescent="0.2">
      <c r="B17" s="36" t="s">
        <v>951</v>
      </c>
      <c r="C17" s="11"/>
      <c r="D17" s="8"/>
      <c r="E17" s="4"/>
      <c r="F17" s="4"/>
      <c r="G17" s="4"/>
      <c r="H17" s="4"/>
      <c r="I17" s="4"/>
      <c r="J17" s="4"/>
      <c r="K17" s="4"/>
    </row>
    <row r="18" spans="2:11" x14ac:dyDescent="0.2">
      <c r="B18" s="36" t="s">
        <v>952</v>
      </c>
      <c r="C18" s="11"/>
      <c r="D18" s="8"/>
      <c r="E18" s="4"/>
      <c r="F18" s="4"/>
      <c r="G18" s="4"/>
      <c r="H18" s="4"/>
      <c r="I18" s="4"/>
      <c r="J18" s="4"/>
      <c r="K18" s="4"/>
    </row>
    <row r="19" spans="2:11" x14ac:dyDescent="0.2">
      <c r="B19" s="36" t="s">
        <v>953</v>
      </c>
      <c r="C19" s="11"/>
      <c r="D19" s="8"/>
      <c r="E19" s="4"/>
      <c r="F19" s="4"/>
      <c r="G19" s="4"/>
      <c r="H19" s="4"/>
      <c r="I19" s="4"/>
      <c r="J19" s="4"/>
      <c r="K19" s="4"/>
    </row>
    <row r="20" spans="2:11" x14ac:dyDescent="0.2">
      <c r="B20" s="36" t="s">
        <v>954</v>
      </c>
      <c r="C20" s="11"/>
      <c r="D20" s="8"/>
      <c r="E20" s="4"/>
      <c r="F20" s="4"/>
      <c r="G20" s="4"/>
      <c r="H20" s="4"/>
      <c r="I20" s="4"/>
      <c r="J20" s="4"/>
      <c r="K20" s="4"/>
    </row>
    <row r="21" spans="2:11" x14ac:dyDescent="0.2">
      <c r="B21" s="42" t="s">
        <v>955</v>
      </c>
      <c r="C21" s="4"/>
      <c r="D21" s="38"/>
      <c r="E21" s="4"/>
      <c r="F21" s="4"/>
      <c r="G21" s="4"/>
      <c r="H21" s="4"/>
      <c r="I21" s="4"/>
      <c r="J21" s="4"/>
      <c r="K21" s="4"/>
    </row>
    <row r="22" spans="2:11" x14ac:dyDescent="0.2">
      <c r="B22" s="37" t="s">
        <v>956</v>
      </c>
      <c r="C22" s="11"/>
      <c r="D22" s="8"/>
      <c r="E22" s="4"/>
      <c r="F22" s="4"/>
      <c r="G22" s="4"/>
      <c r="H22" s="4"/>
      <c r="I22" s="4"/>
      <c r="J22" s="4"/>
      <c r="K22" s="4"/>
    </row>
    <row r="23" spans="2:11" x14ac:dyDescent="0.2">
      <c r="B23" s="37" t="s">
        <v>957</v>
      </c>
      <c r="C23" s="11"/>
      <c r="D23" s="8"/>
      <c r="E23" s="4"/>
      <c r="F23" s="4"/>
      <c r="G23" s="4"/>
      <c r="H23" s="4"/>
      <c r="I23" s="4"/>
      <c r="J23" s="4"/>
      <c r="K23" s="4"/>
    </row>
    <row r="24" spans="2:11" x14ac:dyDescent="0.2">
      <c r="B24" s="35" t="s">
        <v>958</v>
      </c>
      <c r="C24" s="11"/>
      <c r="D24" s="8"/>
      <c r="E24" s="4"/>
      <c r="F24" s="4"/>
      <c r="G24" s="4"/>
      <c r="H24" s="4"/>
      <c r="I24" s="4"/>
      <c r="J24" s="4"/>
      <c r="K24" s="4"/>
    </row>
    <row r="25" spans="2:11" x14ac:dyDescent="0.2">
      <c r="B25" s="37" t="s">
        <v>959</v>
      </c>
      <c r="C25" s="11"/>
      <c r="D25" s="8"/>
      <c r="E25" s="4"/>
      <c r="F25" s="4"/>
      <c r="G25" s="4"/>
      <c r="H25" s="4"/>
      <c r="I25" s="4"/>
      <c r="J25" s="4"/>
      <c r="K25" s="4"/>
    </row>
    <row r="26" spans="2:11" x14ac:dyDescent="0.2">
      <c r="B26" s="37" t="s">
        <v>960</v>
      </c>
      <c r="C26" s="11"/>
      <c r="D26" s="8"/>
      <c r="E26" s="4"/>
      <c r="F26" s="4"/>
      <c r="G26" s="4"/>
      <c r="H26" s="4"/>
      <c r="I26" s="4"/>
      <c r="J26" s="4"/>
      <c r="K26" s="4"/>
    </row>
    <row r="27" spans="2:11" x14ac:dyDescent="0.2">
      <c r="B27" s="37" t="s">
        <v>961</v>
      </c>
      <c r="C27" s="11"/>
      <c r="D27" s="8"/>
      <c r="E27" s="4"/>
      <c r="F27" s="4"/>
      <c r="G27" s="4"/>
      <c r="H27" s="4"/>
      <c r="I27" s="4"/>
      <c r="J27" s="4"/>
      <c r="K27" s="4"/>
    </row>
    <row r="28" spans="2:11" x14ac:dyDescent="0.2">
      <c r="B28" s="37" t="s">
        <v>962</v>
      </c>
      <c r="C28" s="11"/>
      <c r="D28" s="8"/>
      <c r="E28" s="4"/>
      <c r="F28" s="4"/>
      <c r="G28" s="4"/>
      <c r="H28" s="4"/>
      <c r="I28" s="4"/>
      <c r="J28" s="4"/>
      <c r="K28" s="4"/>
    </row>
    <row r="29" spans="2:11" x14ac:dyDescent="0.2">
      <c r="B29" s="37" t="s">
        <v>963</v>
      </c>
      <c r="C29" s="11"/>
      <c r="D29" s="8"/>
      <c r="E29" s="4"/>
      <c r="F29" s="4"/>
      <c r="G29" s="4"/>
      <c r="H29" s="4"/>
      <c r="I29" s="4"/>
      <c r="J29" s="4"/>
      <c r="K29" s="4"/>
    </row>
    <row r="30" spans="2:11" x14ac:dyDescent="0.2">
      <c r="B30" s="34" t="s">
        <v>964</v>
      </c>
      <c r="D30" s="33"/>
      <c r="E30" s="4"/>
      <c r="F30" s="4"/>
      <c r="G30" s="4"/>
      <c r="H30" s="4"/>
      <c r="I30" s="4"/>
      <c r="J30" s="4"/>
      <c r="K30" s="4"/>
    </row>
    <row r="31" spans="2:11" x14ac:dyDescent="0.2">
      <c r="B31" s="36" t="s">
        <v>965</v>
      </c>
      <c r="C31" s="11"/>
      <c r="D31" s="8"/>
      <c r="E31" s="4"/>
      <c r="F31" s="4"/>
      <c r="G31" s="4"/>
      <c r="H31" s="4"/>
      <c r="I31" s="4"/>
      <c r="J31" s="4"/>
      <c r="K31" s="4"/>
    </row>
    <row r="32" spans="2:11" x14ac:dyDescent="0.2">
      <c r="B32" s="36" t="s">
        <v>952</v>
      </c>
      <c r="C32" s="11"/>
      <c r="D32" s="8"/>
      <c r="E32" s="4"/>
      <c r="F32" s="4"/>
      <c r="G32" s="4"/>
      <c r="H32" s="4"/>
      <c r="I32" s="4"/>
      <c r="J32" s="4"/>
      <c r="K32" s="4"/>
    </row>
    <row r="33" spans="2:11" x14ac:dyDescent="0.2">
      <c r="B33" s="36" t="s">
        <v>966</v>
      </c>
      <c r="C33" s="11"/>
      <c r="D33" s="8"/>
      <c r="E33" s="4"/>
      <c r="F33" s="4"/>
      <c r="G33" s="4"/>
      <c r="H33" s="4"/>
      <c r="I33" s="4"/>
      <c r="J33" s="4"/>
      <c r="K33" s="4"/>
    </row>
    <row r="34" spans="2:11" x14ac:dyDescent="0.2">
      <c r="B34" s="36" t="s">
        <v>954</v>
      </c>
      <c r="C34" s="11"/>
      <c r="D34" s="8"/>
      <c r="E34" s="4"/>
      <c r="F34" s="4"/>
      <c r="G34" s="4"/>
      <c r="H34" s="4"/>
      <c r="I34" s="4"/>
      <c r="J34" s="4"/>
      <c r="K34" s="4"/>
    </row>
    <row r="35" spans="2:11" x14ac:dyDescent="0.2">
      <c r="B35" s="12" t="s">
        <v>967</v>
      </c>
      <c r="C35" s="11"/>
      <c r="D35" s="8"/>
      <c r="E35" s="4"/>
      <c r="F35" s="4"/>
      <c r="G35" s="4"/>
      <c r="H35" s="4"/>
      <c r="I35" s="4"/>
      <c r="J35" s="4"/>
      <c r="K35" s="4"/>
    </row>
    <row r="36" spans="2:11" x14ac:dyDescent="0.2">
      <c r="B36" s="12" t="s">
        <v>968</v>
      </c>
      <c r="C36" s="11"/>
      <c r="D36" s="8"/>
      <c r="E36" s="4"/>
      <c r="F36" s="4"/>
      <c r="G36" s="4"/>
      <c r="H36" s="4"/>
      <c r="I36" s="4"/>
      <c r="J36" s="4"/>
      <c r="K36" s="4"/>
    </row>
    <row r="37" spans="2:11" x14ac:dyDescent="0.2">
      <c r="B37" s="12" t="s">
        <v>969</v>
      </c>
      <c r="C37" s="11"/>
      <c r="D37" s="8"/>
      <c r="E37" s="4"/>
      <c r="F37" s="4"/>
      <c r="G37" s="4"/>
      <c r="H37" s="4"/>
      <c r="I37" s="4"/>
      <c r="J37" s="4"/>
      <c r="K37" s="4"/>
    </row>
    <row r="38" spans="2:11" x14ac:dyDescent="0.2">
      <c r="B38" s="39" t="s">
        <v>970</v>
      </c>
      <c r="C38" s="4"/>
      <c r="D38" s="38"/>
      <c r="E38" s="4"/>
      <c r="F38" s="4"/>
      <c r="G38" s="4"/>
      <c r="H38" s="4"/>
      <c r="I38" s="4"/>
      <c r="J38" s="4"/>
      <c r="K38" s="4"/>
    </row>
    <row r="39" spans="2:11" x14ac:dyDescent="0.2">
      <c r="B39" s="7" t="s">
        <v>971</v>
      </c>
      <c r="C39" s="11"/>
      <c r="D39" s="8"/>
      <c r="E39" s="4"/>
      <c r="F39" s="4"/>
      <c r="G39" s="4"/>
      <c r="H39" s="4"/>
      <c r="I39" s="4"/>
      <c r="J39" s="4"/>
      <c r="K39" s="4"/>
    </row>
    <row r="40" spans="2:11" x14ac:dyDescent="0.2">
      <c r="B40" s="7" t="s">
        <v>972</v>
      </c>
      <c r="C40" s="11"/>
      <c r="D40" s="8"/>
      <c r="E40" s="4"/>
      <c r="F40" s="4"/>
      <c r="G40" s="4"/>
      <c r="H40" s="4"/>
      <c r="I40" s="4"/>
      <c r="J40" s="4"/>
      <c r="K40" s="4"/>
    </row>
    <row r="41" spans="2:11" x14ac:dyDescent="0.2">
      <c r="B41" s="7" t="s">
        <v>973</v>
      </c>
      <c r="C41" s="11"/>
      <c r="D41" s="8"/>
      <c r="E41" s="4"/>
      <c r="F41" s="4"/>
      <c r="G41" s="4"/>
      <c r="H41" s="4"/>
      <c r="I41" s="4"/>
      <c r="J41" s="4"/>
      <c r="K41" s="4"/>
    </row>
    <row r="42" spans="2:11" x14ac:dyDescent="0.2">
      <c r="B42" s="7" t="s">
        <v>974</v>
      </c>
      <c r="C42" s="11"/>
      <c r="D42" s="8"/>
      <c r="E42" s="4"/>
      <c r="F42" s="4"/>
      <c r="G42" s="4"/>
      <c r="H42" s="4"/>
      <c r="I42" s="4"/>
      <c r="J42" s="4"/>
      <c r="K42" s="4"/>
    </row>
    <row r="43" spans="2:11" x14ac:dyDescent="0.2">
      <c r="B43" s="7" t="s">
        <v>975</v>
      </c>
      <c r="C43" s="11"/>
      <c r="D43" s="8"/>
      <c r="E43" s="4"/>
      <c r="F43" s="4"/>
      <c r="G43" s="4"/>
      <c r="H43" s="4"/>
      <c r="I43" s="4"/>
      <c r="J43" s="4"/>
      <c r="K43" s="4"/>
    </row>
    <row r="44" spans="2:11" x14ac:dyDescent="0.2">
      <c r="B44" s="7" t="s">
        <v>976</v>
      </c>
      <c r="C44" s="11"/>
      <c r="D44" s="8"/>
      <c r="E44" s="4"/>
      <c r="F44" s="4"/>
      <c r="G44" s="4"/>
      <c r="H44" s="4"/>
      <c r="I44" s="4"/>
      <c r="J44" s="4"/>
      <c r="K44" s="4"/>
    </row>
    <row r="45" spans="2:11" x14ac:dyDescent="0.2">
      <c r="B45" s="7" t="s">
        <v>977</v>
      </c>
      <c r="C45" s="11"/>
      <c r="D45" s="8"/>
      <c r="E45" s="4"/>
      <c r="F45" s="4"/>
      <c r="G45" s="4"/>
      <c r="H45" s="4"/>
      <c r="I45" s="4"/>
      <c r="J45" s="4"/>
      <c r="K45" s="4"/>
    </row>
    <row r="46" spans="2:11" x14ac:dyDescent="0.2">
      <c r="B46" s="31"/>
      <c r="C46" s="4"/>
      <c r="D46" s="38"/>
      <c r="E46" s="4"/>
      <c r="F46" s="4"/>
      <c r="G46" s="4"/>
      <c r="H46" s="4"/>
      <c r="I46" s="4"/>
      <c r="J46" s="4"/>
      <c r="K46" s="4"/>
    </row>
    <row r="47" spans="2:11" x14ac:dyDescent="0.2">
      <c r="B47" s="13" t="s">
        <v>978</v>
      </c>
      <c r="C47" s="14"/>
      <c r="D47" s="15"/>
      <c r="E47" s="4"/>
      <c r="F47" s="4"/>
      <c r="G47" s="4"/>
      <c r="H47" s="4"/>
      <c r="I47" s="4"/>
      <c r="J47" s="4"/>
      <c r="K47" s="4"/>
    </row>
    <row r="48" spans="2:11" x14ac:dyDescent="0.2">
      <c r="B48" s="4"/>
      <c r="C48" s="4"/>
      <c r="D48" s="4"/>
      <c r="E48" s="4"/>
      <c r="F48" s="4"/>
      <c r="G48" s="4"/>
      <c r="H48" s="4"/>
      <c r="I48" s="4"/>
      <c r="J48" s="4"/>
      <c r="K48" s="4"/>
    </row>
  </sheetData>
  <mergeCells count="1">
    <mergeCell ref="A2:H3"/>
  </mergeCells>
  <hyperlinks>
    <hyperlink ref="A8" r:id="rId1" xr:uid="{F3E7D01B-0DC0-4EDD-B1DB-C05499B0EC47}"/>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31F9C92C-8BAF-49DD-B9D1-1B953E1D11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2024-05-15T19:23:17Z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2023-06-08T20:31:10Z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85d2501f-0613-4a27-811a-3c196ac29b9c</vt:lpwstr>
  </property>
  <property fmtid="{D5CDD505-2E9C-101B-9397-08002B2CF9AE}" pid="9" name="MSIP_Label_c968b3d1-e05f-4796-9c23-acaf26d588cb_ContentBits">
    <vt:lpwstr>0</vt:lpwstr>
  </property>
</Properties>
</file>